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Truc\Dropbox\AIV-Review\H9-MIT\HA\Geo regions\"/>
    </mc:Choice>
  </mc:AlternateContent>
  <bookViews>
    <workbookView xWindow="0" yWindow="0" windowWidth="25200" windowHeight="11985" activeTab="7"/>
  </bookViews>
  <sheets>
    <sheet name="Master" sheetId="14" r:id="rId1"/>
    <sheet name="Subsample- r2 retain-NAMES" sheetId="13" r:id="rId2"/>
    <sheet name="Subsample- r2 retain dataset" sheetId="1" r:id="rId3"/>
    <sheet name="Trash - old" sheetId="8" state="hidden" r:id="rId4"/>
    <sheet name="Subsmp round 2 summ" sheetId="4" r:id="rId5"/>
    <sheet name="Subsmp round 2 summ - year" sheetId="11" r:id="rId6"/>
    <sheet name="Subsample - r2 deleted taxa" sheetId="5" state="hidden" r:id="rId7"/>
    <sheet name="Tables" sheetId="9" r:id="rId8"/>
    <sheet name="Full dataset r2 (subsmp col (2" sheetId="6" r:id="rId9"/>
  </sheets>
  <externalReferences>
    <externalReference r:id="rId10"/>
  </externalReferences>
  <definedNames>
    <definedName name="_xlnm._FilterDatabase" localSheetId="0" hidden="1">Master!$A$1:$W$1</definedName>
    <definedName name="_xlnm.Print_Area" localSheetId="5">'Subsmp round 2 summ - year'!$A$1:$L$188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646" i="14" l="1"/>
  <c r="P1646" i="14"/>
  <c r="K1646" i="14"/>
  <c r="J1646" i="14"/>
  <c r="Q1157" i="14"/>
  <c r="P1157" i="14"/>
  <c r="K1157" i="14"/>
  <c r="J1157" i="14"/>
  <c r="Q1684" i="14"/>
  <c r="P1684" i="14"/>
  <c r="K1684" i="14"/>
  <c r="J1684" i="14"/>
  <c r="Q1683" i="14"/>
  <c r="P1683" i="14"/>
  <c r="K1683" i="14"/>
  <c r="J1683" i="14"/>
  <c r="Q1682" i="14"/>
  <c r="P1682" i="14"/>
  <c r="K1682" i="14"/>
  <c r="J1682" i="14"/>
  <c r="Q1174" i="14"/>
  <c r="P1174" i="14"/>
  <c r="K1174" i="14"/>
  <c r="J1174" i="14"/>
  <c r="Q1531" i="14"/>
  <c r="P1531" i="14"/>
  <c r="K1531" i="14"/>
  <c r="J1531" i="14"/>
  <c r="Q1156" i="14"/>
  <c r="P1156" i="14"/>
  <c r="K1156" i="14"/>
  <c r="J1156" i="14"/>
  <c r="Q1530" i="14"/>
  <c r="P1530" i="14"/>
  <c r="K1530" i="14"/>
  <c r="J1530" i="14"/>
  <c r="Q1645" i="14"/>
  <c r="P1645" i="14"/>
  <c r="K1645" i="14"/>
  <c r="J1645" i="14"/>
  <c r="Q1644" i="14"/>
  <c r="P1644" i="14"/>
  <c r="K1644" i="14"/>
  <c r="J1644" i="14"/>
  <c r="Q1529" i="14"/>
  <c r="P1529" i="14"/>
  <c r="K1529" i="14"/>
  <c r="J1529" i="14"/>
  <c r="Q1643" i="14"/>
  <c r="P1643" i="14"/>
  <c r="K1643" i="14"/>
  <c r="J1643" i="14"/>
  <c r="Q1528" i="14"/>
  <c r="P1528" i="14"/>
  <c r="K1528" i="14"/>
  <c r="J1528" i="14"/>
  <c r="Q1527" i="14"/>
  <c r="P1527" i="14"/>
  <c r="K1527" i="14"/>
  <c r="J1527" i="14"/>
  <c r="Q1642" i="14"/>
  <c r="P1642" i="14"/>
  <c r="K1642" i="14"/>
  <c r="J1642" i="14"/>
  <c r="Q1203" i="14"/>
  <c r="P1203" i="14"/>
  <c r="K1203" i="14"/>
  <c r="J1203" i="14"/>
  <c r="Q1201" i="14"/>
  <c r="P1201" i="14"/>
  <c r="K1201" i="14"/>
  <c r="J1201" i="14"/>
  <c r="Q2067" i="14"/>
  <c r="P2067" i="14"/>
  <c r="K2067" i="14"/>
  <c r="J2067" i="14"/>
  <c r="Q2066" i="14"/>
  <c r="P2066" i="14"/>
  <c r="K2066" i="14"/>
  <c r="J2066" i="14"/>
  <c r="Q1896" i="14"/>
  <c r="P1896" i="14"/>
  <c r="K1896" i="14"/>
  <c r="J1896" i="14"/>
  <c r="Q2065" i="14"/>
  <c r="P2065" i="14"/>
  <c r="K2065" i="14"/>
  <c r="J2065" i="14"/>
  <c r="Q1895" i="14"/>
  <c r="P1895" i="14"/>
  <c r="K1895" i="14"/>
  <c r="J1895" i="14"/>
  <c r="Q1894" i="14"/>
  <c r="P1894" i="14"/>
  <c r="K1894" i="14"/>
  <c r="J1894" i="14"/>
  <c r="Q2064" i="14"/>
  <c r="P2064" i="14"/>
  <c r="K2064" i="14"/>
  <c r="J2064" i="14"/>
  <c r="Q1893" i="14"/>
  <c r="P1893" i="14"/>
  <c r="K1893" i="14"/>
  <c r="J1893" i="14"/>
  <c r="Q181" i="14"/>
  <c r="P181" i="14"/>
  <c r="K181" i="14"/>
  <c r="J181" i="14"/>
  <c r="Q180" i="14"/>
  <c r="P180" i="14"/>
  <c r="K180" i="14"/>
  <c r="J180" i="14"/>
  <c r="Q179" i="14"/>
  <c r="P179" i="14"/>
  <c r="K179" i="14"/>
  <c r="J179" i="14"/>
  <c r="Q178" i="14"/>
  <c r="P178" i="14"/>
  <c r="K178" i="14"/>
  <c r="J178" i="14"/>
  <c r="Q177" i="14"/>
  <c r="P177" i="14"/>
  <c r="K177" i="14"/>
  <c r="J177" i="14"/>
  <c r="Q176" i="14"/>
  <c r="P176" i="14"/>
  <c r="K176" i="14"/>
  <c r="J176" i="14"/>
  <c r="Q175" i="14"/>
  <c r="P175" i="14"/>
  <c r="K175" i="14"/>
  <c r="J175" i="14"/>
  <c r="Q174" i="14"/>
  <c r="P174" i="14"/>
  <c r="K174" i="14"/>
  <c r="J174" i="14"/>
  <c r="Q173" i="14"/>
  <c r="P173" i="14"/>
  <c r="K173" i="14"/>
  <c r="J173" i="14"/>
  <c r="Q172" i="14"/>
  <c r="P172" i="14"/>
  <c r="K172" i="14"/>
  <c r="J172" i="14"/>
  <c r="Q171" i="14"/>
  <c r="P171" i="14"/>
  <c r="K171" i="14"/>
  <c r="J171" i="14"/>
  <c r="Q170" i="14"/>
  <c r="P170" i="14"/>
  <c r="K170" i="14"/>
  <c r="J170" i="14"/>
  <c r="Q169" i="14"/>
  <c r="P169" i="14"/>
  <c r="K169" i="14"/>
  <c r="J169" i="14"/>
  <c r="Q168" i="14"/>
  <c r="P168" i="14"/>
  <c r="K168" i="14"/>
  <c r="J168" i="14"/>
  <c r="Q167" i="14"/>
  <c r="P167" i="14"/>
  <c r="K167" i="14"/>
  <c r="J167" i="14"/>
  <c r="Q165" i="14"/>
  <c r="P165" i="14"/>
  <c r="K165" i="14"/>
  <c r="J165" i="14"/>
  <c r="Q164" i="14"/>
  <c r="P164" i="14"/>
  <c r="K164" i="14"/>
  <c r="J164" i="14"/>
  <c r="Q163" i="14"/>
  <c r="P163" i="14"/>
  <c r="K163" i="14"/>
  <c r="J163" i="14"/>
  <c r="Q162" i="14"/>
  <c r="P162" i="14"/>
  <c r="K162" i="14"/>
  <c r="J162" i="14"/>
  <c r="Q161" i="14"/>
  <c r="P161" i="14"/>
  <c r="K161" i="14"/>
  <c r="J161" i="14"/>
  <c r="Q160" i="14"/>
  <c r="P160" i="14"/>
  <c r="K160" i="14"/>
  <c r="J160" i="14"/>
  <c r="Q159" i="14"/>
  <c r="P159" i="14"/>
  <c r="K159" i="14"/>
  <c r="J159" i="14"/>
  <c r="Q1908" i="14"/>
  <c r="P1908" i="14"/>
  <c r="K1908" i="14"/>
  <c r="J1908" i="14"/>
  <c r="Q1907" i="14"/>
  <c r="P1907" i="14"/>
  <c r="K1907" i="14"/>
  <c r="J1907" i="14"/>
  <c r="Q1892" i="14"/>
  <c r="P1892" i="14"/>
  <c r="K1892" i="14"/>
  <c r="J1892" i="14"/>
  <c r="Q1906" i="14"/>
  <c r="P1906" i="14"/>
  <c r="K1906" i="14"/>
  <c r="J1906" i="14"/>
  <c r="Q2063" i="14"/>
  <c r="P2063" i="14"/>
  <c r="K2063" i="14"/>
  <c r="J2063" i="14"/>
  <c r="Q1905" i="14"/>
  <c r="P1905" i="14"/>
  <c r="K1905" i="14"/>
  <c r="J1905" i="14"/>
  <c r="Q2062" i="14"/>
  <c r="P2062" i="14"/>
  <c r="K2062" i="14"/>
  <c r="J2062" i="14"/>
  <c r="Q1891" i="14"/>
  <c r="P1891" i="14"/>
  <c r="K1891" i="14"/>
  <c r="J1891" i="14"/>
  <c r="Q1904" i="14"/>
  <c r="P1904" i="14"/>
  <c r="K1904" i="14"/>
  <c r="J1904" i="14"/>
  <c r="Q1890" i="14"/>
  <c r="P1890" i="14"/>
  <c r="K1890" i="14"/>
  <c r="J1890" i="14"/>
  <c r="Q1903" i="14"/>
  <c r="P1903" i="14"/>
  <c r="K1903" i="14"/>
  <c r="J1903" i="14"/>
  <c r="Q1902" i="14"/>
  <c r="P1902" i="14"/>
  <c r="K1902" i="14"/>
  <c r="J1902" i="14"/>
  <c r="Q2061" i="14"/>
  <c r="P2061" i="14"/>
  <c r="K2061" i="14"/>
  <c r="J2061" i="14"/>
  <c r="Q1726" i="14"/>
  <c r="P1726" i="14"/>
  <c r="K1726" i="14"/>
  <c r="J1726" i="14"/>
  <c r="Q2051" i="14"/>
  <c r="P2051" i="14"/>
  <c r="K2051" i="14"/>
  <c r="J2051" i="14"/>
  <c r="Q2050" i="14"/>
  <c r="P2050" i="14"/>
  <c r="K2050" i="14"/>
  <c r="J2050" i="14"/>
  <c r="Q1876" i="14"/>
  <c r="P1876" i="14"/>
  <c r="K1876" i="14"/>
  <c r="J1876" i="14"/>
  <c r="Q1526" i="14"/>
  <c r="P1526" i="14"/>
  <c r="K1526" i="14"/>
  <c r="J1526" i="14"/>
  <c r="Q101" i="14"/>
  <c r="P101" i="14"/>
  <c r="K101" i="14"/>
  <c r="J101" i="14"/>
  <c r="Q1387" i="14"/>
  <c r="P1387" i="14"/>
  <c r="K1387" i="14"/>
  <c r="J1387" i="14"/>
  <c r="Q1525" i="14"/>
  <c r="P1525" i="14"/>
  <c r="K1525" i="14"/>
  <c r="J1525" i="14"/>
  <c r="Q111" i="14"/>
  <c r="P111" i="14"/>
  <c r="K111" i="14"/>
  <c r="J111" i="14"/>
  <c r="Q1068" i="14"/>
  <c r="P1068" i="14"/>
  <c r="K1068" i="14"/>
  <c r="J1068" i="14"/>
  <c r="Q1285" i="14"/>
  <c r="P1285" i="14"/>
  <c r="K1285" i="14"/>
  <c r="J1285" i="14"/>
  <c r="Q1137" i="14"/>
  <c r="P1137" i="14"/>
  <c r="K1137" i="14"/>
  <c r="J1137" i="14"/>
  <c r="Q1641" i="14"/>
  <c r="P1641" i="14"/>
  <c r="K1641" i="14"/>
  <c r="J1641" i="14"/>
  <c r="Q1386" i="14"/>
  <c r="P1386" i="14"/>
  <c r="K1386" i="14"/>
  <c r="J1386" i="14"/>
  <c r="Q1067" i="14"/>
  <c r="P1067" i="14"/>
  <c r="K1067" i="14"/>
  <c r="J1067" i="14"/>
  <c r="Q574" i="14"/>
  <c r="P574" i="14"/>
  <c r="K574" i="14"/>
  <c r="J574" i="14"/>
  <c r="Q1136" i="14"/>
  <c r="P1136" i="14"/>
  <c r="K1136" i="14"/>
  <c r="J1136" i="14"/>
  <c r="Q1320" i="14"/>
  <c r="P1320" i="14"/>
  <c r="K1320" i="14"/>
  <c r="J1320" i="14"/>
  <c r="Q1640" i="14"/>
  <c r="P1640" i="14"/>
  <c r="K1640" i="14"/>
  <c r="J1640" i="14"/>
  <c r="Q950" i="14"/>
  <c r="P950" i="14"/>
  <c r="K950" i="14"/>
  <c r="J950" i="14"/>
  <c r="Q1385" i="14"/>
  <c r="P1385" i="14"/>
  <c r="K1385" i="14"/>
  <c r="J1385" i="14"/>
  <c r="Q1465" i="14"/>
  <c r="P1465" i="14"/>
  <c r="K1465" i="14"/>
  <c r="J1465" i="14"/>
  <c r="Q841" i="14"/>
  <c r="P841" i="14"/>
  <c r="K841" i="14"/>
  <c r="J841" i="14"/>
  <c r="Q141" i="14"/>
  <c r="P141" i="14"/>
  <c r="K141" i="14"/>
  <c r="J141" i="14"/>
  <c r="Q1066" i="14"/>
  <c r="P1066" i="14"/>
  <c r="K1066" i="14"/>
  <c r="J1066" i="14"/>
  <c r="Q949" i="14"/>
  <c r="P949" i="14"/>
  <c r="K949" i="14"/>
  <c r="J949" i="14"/>
  <c r="Q143" i="14"/>
  <c r="P143" i="14"/>
  <c r="K143" i="14"/>
  <c r="J143" i="14"/>
  <c r="Q2279" i="14"/>
  <c r="P2279" i="14"/>
  <c r="K2279" i="14"/>
  <c r="J2279" i="14"/>
  <c r="Q625" i="14"/>
  <c r="P625" i="14"/>
  <c r="K625" i="14"/>
  <c r="J625" i="14"/>
  <c r="Q1681" i="14"/>
  <c r="P1681" i="14"/>
  <c r="K1681" i="14"/>
  <c r="J1681" i="14"/>
  <c r="Q219" i="14"/>
  <c r="P219" i="14"/>
  <c r="K219" i="14"/>
  <c r="J219" i="14"/>
  <c r="Q1006" i="14"/>
  <c r="P1006" i="14"/>
  <c r="K1006" i="14"/>
  <c r="J1006" i="14"/>
  <c r="Q1284" i="14"/>
  <c r="P1284" i="14"/>
  <c r="K1284" i="14"/>
  <c r="J1284" i="14"/>
  <c r="Q1299" i="14"/>
  <c r="P1299" i="14"/>
  <c r="K1299" i="14"/>
  <c r="J1299" i="14"/>
  <c r="Q1319" i="14"/>
  <c r="P1319" i="14"/>
  <c r="K1319" i="14"/>
  <c r="J1319" i="14"/>
  <c r="Q553" i="14"/>
  <c r="P553" i="14"/>
  <c r="K553" i="14"/>
  <c r="J553" i="14"/>
  <c r="Q100" i="14"/>
  <c r="P100" i="14"/>
  <c r="K100" i="14"/>
  <c r="J100" i="14"/>
  <c r="Q413" i="14"/>
  <c r="P413" i="14"/>
  <c r="K413" i="14"/>
  <c r="J413" i="14"/>
  <c r="Q1065" i="14"/>
  <c r="P1065" i="14"/>
  <c r="K1065" i="14"/>
  <c r="J1065" i="14"/>
  <c r="Q1680" i="14"/>
  <c r="P1680" i="14"/>
  <c r="K1680" i="14"/>
  <c r="J1680" i="14"/>
  <c r="Q1679" i="14"/>
  <c r="P1679" i="14"/>
  <c r="K1679" i="14"/>
  <c r="J1679" i="14"/>
  <c r="Q1678" i="14"/>
  <c r="P1678" i="14"/>
  <c r="K1678" i="14"/>
  <c r="J1678" i="14"/>
  <c r="Q1173" i="14"/>
  <c r="P1173" i="14"/>
  <c r="K1173" i="14"/>
  <c r="J1173" i="14"/>
  <c r="Q1677" i="14"/>
  <c r="P1677" i="14"/>
  <c r="K1677" i="14"/>
  <c r="J1677" i="14"/>
  <c r="Q1676" i="14"/>
  <c r="P1676" i="14"/>
  <c r="K1676" i="14"/>
  <c r="J1676" i="14"/>
  <c r="Q1675" i="14"/>
  <c r="P1675" i="14"/>
  <c r="K1675" i="14"/>
  <c r="J1675" i="14"/>
  <c r="Q1674" i="14"/>
  <c r="P1674" i="14"/>
  <c r="K1674" i="14"/>
  <c r="J1674" i="14"/>
  <c r="Q1673" i="14"/>
  <c r="P1673" i="14"/>
  <c r="K1673" i="14"/>
  <c r="J1673" i="14"/>
  <c r="Q1672" i="14"/>
  <c r="P1672" i="14"/>
  <c r="K1672" i="14"/>
  <c r="J1672" i="14"/>
  <c r="Q1172" i="14"/>
  <c r="P1172" i="14"/>
  <c r="K1172" i="14"/>
  <c r="J1172" i="14"/>
  <c r="Q1671" i="14"/>
  <c r="P1671" i="14"/>
  <c r="K1671" i="14"/>
  <c r="J1671" i="14"/>
  <c r="Q1171" i="14"/>
  <c r="P1171" i="14"/>
  <c r="K1171" i="14"/>
  <c r="J1171" i="14"/>
  <c r="Q1670" i="14"/>
  <c r="P1670" i="14"/>
  <c r="K1670" i="14"/>
  <c r="J1670" i="14"/>
  <c r="Q1669" i="14"/>
  <c r="P1669" i="14"/>
  <c r="K1669" i="14"/>
  <c r="J1669" i="14"/>
  <c r="Q1668" i="14"/>
  <c r="P1668" i="14"/>
  <c r="K1668" i="14"/>
  <c r="J1668" i="14"/>
  <c r="Q1667" i="14"/>
  <c r="P1667" i="14"/>
  <c r="K1667" i="14"/>
  <c r="J1667" i="14"/>
  <c r="Q1666" i="14"/>
  <c r="P1666" i="14"/>
  <c r="K1666" i="14"/>
  <c r="J1666" i="14"/>
  <c r="Q1665" i="14"/>
  <c r="P1665" i="14"/>
  <c r="K1665" i="14"/>
  <c r="J1665" i="14"/>
  <c r="Q1664" i="14"/>
  <c r="P1664" i="14"/>
  <c r="K1664" i="14"/>
  <c r="J1664" i="14"/>
  <c r="Q1170" i="14"/>
  <c r="P1170" i="14"/>
  <c r="K1170" i="14"/>
  <c r="J1170" i="14"/>
  <c r="Q1663" i="14"/>
  <c r="P1663" i="14"/>
  <c r="K1663" i="14"/>
  <c r="J1663" i="14"/>
  <c r="Q1169" i="14"/>
  <c r="P1169" i="14"/>
  <c r="K1169" i="14"/>
  <c r="J1169" i="14"/>
  <c r="Q1662" i="14"/>
  <c r="P1662" i="14"/>
  <c r="K1662" i="14"/>
  <c r="J1662" i="14"/>
  <c r="Q1661" i="14"/>
  <c r="P1661" i="14"/>
  <c r="K1661" i="14"/>
  <c r="J1661" i="14"/>
  <c r="Q1168" i="14"/>
  <c r="P1168" i="14"/>
  <c r="K1168" i="14"/>
  <c r="J1168" i="14"/>
  <c r="Q1660" i="14"/>
  <c r="P1660" i="14"/>
  <c r="K1660" i="14"/>
  <c r="J1660" i="14"/>
  <c r="Q1659" i="14"/>
  <c r="P1659" i="14"/>
  <c r="K1659" i="14"/>
  <c r="J1659" i="14"/>
  <c r="Q1658" i="14"/>
  <c r="P1658" i="14"/>
  <c r="K1658" i="14"/>
  <c r="J1658" i="14"/>
  <c r="Q1657" i="14"/>
  <c r="P1657" i="14"/>
  <c r="K1657" i="14"/>
  <c r="J1657" i="14"/>
  <c r="Q1167" i="14"/>
  <c r="P1167" i="14"/>
  <c r="K1167" i="14"/>
  <c r="J1167" i="14"/>
  <c r="Q1166" i="14"/>
  <c r="P1166" i="14"/>
  <c r="K1166" i="14"/>
  <c r="J1166" i="14"/>
  <c r="Q856" i="14"/>
  <c r="P856" i="14"/>
  <c r="K856" i="14"/>
  <c r="J856" i="14"/>
  <c r="Q140" i="14"/>
  <c r="P140" i="14"/>
  <c r="K140" i="14"/>
  <c r="J140" i="14"/>
  <c r="Q139" i="14"/>
  <c r="P139" i="14"/>
  <c r="K139" i="14"/>
  <c r="J139" i="14"/>
  <c r="Q855" i="14"/>
  <c r="P855" i="14"/>
  <c r="K855" i="14"/>
  <c r="J855" i="14"/>
  <c r="Q854" i="14"/>
  <c r="P854" i="14"/>
  <c r="K854" i="14"/>
  <c r="J854" i="14"/>
  <c r="Q853" i="14"/>
  <c r="P853" i="14"/>
  <c r="K853" i="14"/>
  <c r="J853" i="14"/>
  <c r="Q852" i="14"/>
  <c r="P852" i="14"/>
  <c r="K852" i="14"/>
  <c r="J852" i="14"/>
  <c r="Q851" i="14"/>
  <c r="P851" i="14"/>
  <c r="K851" i="14"/>
  <c r="J851" i="14"/>
  <c r="Q850" i="14"/>
  <c r="P850" i="14"/>
  <c r="K850" i="14"/>
  <c r="J850" i="14"/>
  <c r="Q849" i="14"/>
  <c r="P849" i="14"/>
  <c r="K849" i="14"/>
  <c r="J849" i="14"/>
  <c r="Q138" i="14"/>
  <c r="P138" i="14"/>
  <c r="K138" i="14"/>
  <c r="J138" i="14"/>
  <c r="Q137" i="14"/>
  <c r="P137" i="14"/>
  <c r="K137" i="14"/>
  <c r="J137" i="14"/>
  <c r="Q848" i="14"/>
  <c r="P848" i="14"/>
  <c r="K848" i="14"/>
  <c r="J848" i="14"/>
  <c r="Q847" i="14"/>
  <c r="P847" i="14"/>
  <c r="K847" i="14"/>
  <c r="J847" i="14"/>
  <c r="Q136" i="14"/>
  <c r="P136" i="14"/>
  <c r="K136" i="14"/>
  <c r="J136" i="14"/>
  <c r="Q135" i="14"/>
  <c r="P135" i="14"/>
  <c r="K135" i="14"/>
  <c r="J135" i="14"/>
  <c r="Q840" i="14"/>
  <c r="P840" i="14"/>
  <c r="K840" i="14"/>
  <c r="J840" i="14"/>
  <c r="Q839" i="14"/>
  <c r="P839" i="14"/>
  <c r="K839" i="14"/>
  <c r="J839" i="14"/>
  <c r="Q838" i="14"/>
  <c r="P838" i="14"/>
  <c r="K838" i="14"/>
  <c r="J838" i="14"/>
  <c r="Q837" i="14"/>
  <c r="P837" i="14"/>
  <c r="K837" i="14"/>
  <c r="J837" i="14"/>
  <c r="Q836" i="14"/>
  <c r="P836" i="14"/>
  <c r="K836" i="14"/>
  <c r="J836" i="14"/>
  <c r="Q835" i="14"/>
  <c r="P835" i="14"/>
  <c r="K835" i="14"/>
  <c r="J835" i="14"/>
  <c r="Q834" i="14"/>
  <c r="P834" i="14"/>
  <c r="K834" i="14"/>
  <c r="J834" i="14"/>
  <c r="Q833" i="14"/>
  <c r="P833" i="14"/>
  <c r="K833" i="14"/>
  <c r="J833" i="14"/>
  <c r="Q832" i="14"/>
  <c r="P832" i="14"/>
  <c r="K832" i="14"/>
  <c r="J832" i="14"/>
  <c r="Q831" i="14"/>
  <c r="P831" i="14"/>
  <c r="K831" i="14"/>
  <c r="J831" i="14"/>
  <c r="Q830" i="14"/>
  <c r="P830" i="14"/>
  <c r="K830" i="14"/>
  <c r="J830" i="14"/>
  <c r="Q829" i="14"/>
  <c r="P829" i="14"/>
  <c r="K829" i="14"/>
  <c r="J829" i="14"/>
  <c r="Q828" i="14"/>
  <c r="P828" i="14"/>
  <c r="K828" i="14"/>
  <c r="J828" i="14"/>
  <c r="Q827" i="14"/>
  <c r="P827" i="14"/>
  <c r="K827" i="14"/>
  <c r="J827" i="14"/>
  <c r="Q696" i="14"/>
  <c r="P696" i="14"/>
  <c r="K696" i="14"/>
  <c r="J696" i="14"/>
  <c r="Q695" i="14"/>
  <c r="P695" i="14"/>
  <c r="K695" i="14"/>
  <c r="J695" i="14"/>
  <c r="Q121" i="14"/>
  <c r="P121" i="14"/>
  <c r="K121" i="14"/>
  <c r="J121" i="14"/>
  <c r="Q694" i="14"/>
  <c r="P694" i="14"/>
  <c r="K694" i="14"/>
  <c r="J694" i="14"/>
  <c r="Q693" i="14"/>
  <c r="P693" i="14"/>
  <c r="K693" i="14"/>
  <c r="J693" i="14"/>
  <c r="Q692" i="14"/>
  <c r="P692" i="14"/>
  <c r="K692" i="14"/>
  <c r="J692" i="14"/>
  <c r="Q691" i="14"/>
  <c r="P691" i="14"/>
  <c r="K691" i="14"/>
  <c r="J691" i="14"/>
  <c r="Q120" i="14"/>
  <c r="P120" i="14"/>
  <c r="K120" i="14"/>
  <c r="J120" i="14"/>
  <c r="Q690" i="14"/>
  <c r="P690" i="14"/>
  <c r="K690" i="14"/>
  <c r="J690" i="14"/>
  <c r="Q689" i="14"/>
  <c r="P689" i="14"/>
  <c r="K689" i="14"/>
  <c r="J689" i="14"/>
  <c r="Q688" i="14"/>
  <c r="P688" i="14"/>
  <c r="K688" i="14"/>
  <c r="J688" i="14"/>
  <c r="Q687" i="14"/>
  <c r="P687" i="14"/>
  <c r="K687" i="14"/>
  <c r="J687" i="14"/>
  <c r="Q624" i="14"/>
  <c r="P624" i="14"/>
  <c r="K624" i="14"/>
  <c r="J624" i="14"/>
  <c r="Q623" i="14"/>
  <c r="P623" i="14"/>
  <c r="K623" i="14"/>
  <c r="J623" i="14"/>
  <c r="Q622" i="14"/>
  <c r="P622" i="14"/>
  <c r="K622" i="14"/>
  <c r="J622" i="14"/>
  <c r="Q110" i="14"/>
  <c r="P110" i="14"/>
  <c r="K110" i="14"/>
  <c r="J110" i="14"/>
  <c r="Q621" i="14"/>
  <c r="P621" i="14"/>
  <c r="K621" i="14"/>
  <c r="J621" i="14"/>
  <c r="Q620" i="14"/>
  <c r="P620" i="14"/>
  <c r="K620" i="14"/>
  <c r="J620" i="14"/>
  <c r="Q619" i="14"/>
  <c r="P619" i="14"/>
  <c r="K619" i="14"/>
  <c r="J619" i="14"/>
  <c r="Q573" i="14"/>
  <c r="P573" i="14"/>
  <c r="K573" i="14"/>
  <c r="J573" i="14"/>
  <c r="Q572" i="14"/>
  <c r="P572" i="14"/>
  <c r="K572" i="14"/>
  <c r="J572" i="14"/>
  <c r="Q571" i="14"/>
  <c r="P571" i="14"/>
  <c r="K571" i="14"/>
  <c r="J571" i="14"/>
  <c r="Q570" i="14"/>
  <c r="P570" i="14"/>
  <c r="K570" i="14"/>
  <c r="J570" i="14"/>
  <c r="Q569" i="14"/>
  <c r="P569" i="14"/>
  <c r="K569" i="14"/>
  <c r="J569" i="14"/>
  <c r="Q99" i="14"/>
  <c r="P99" i="14"/>
  <c r="K99" i="14"/>
  <c r="J99" i="14"/>
  <c r="Q98" i="14"/>
  <c r="P98" i="14"/>
  <c r="K98" i="14"/>
  <c r="J98" i="14"/>
  <c r="Q568" i="14"/>
  <c r="P568" i="14"/>
  <c r="K568" i="14"/>
  <c r="J568" i="14"/>
  <c r="Q567" i="14"/>
  <c r="P567" i="14"/>
  <c r="K567" i="14"/>
  <c r="J567" i="14"/>
  <c r="Q566" i="14"/>
  <c r="P566" i="14"/>
  <c r="K566" i="14"/>
  <c r="J566" i="14"/>
  <c r="Q552" i="14"/>
  <c r="P552" i="14"/>
  <c r="K552" i="14"/>
  <c r="J552" i="14"/>
  <c r="Q551" i="14"/>
  <c r="P551" i="14"/>
  <c r="K551" i="14"/>
  <c r="J551" i="14"/>
  <c r="Q550" i="14"/>
  <c r="P550" i="14"/>
  <c r="K550" i="14"/>
  <c r="J550" i="14"/>
  <c r="Q91" i="14"/>
  <c r="P91" i="14"/>
  <c r="K91" i="14"/>
  <c r="J91" i="14"/>
  <c r="Q549" i="14"/>
  <c r="P549" i="14"/>
  <c r="K549" i="14"/>
  <c r="J549" i="14"/>
  <c r="Q158" i="14"/>
  <c r="P158" i="14"/>
  <c r="K158" i="14"/>
  <c r="J158" i="14"/>
  <c r="Q157" i="14"/>
  <c r="P157" i="14"/>
  <c r="K157" i="14"/>
  <c r="J157" i="14"/>
  <c r="Q548" i="14"/>
  <c r="P548" i="14"/>
  <c r="K548" i="14"/>
  <c r="J548" i="14"/>
  <c r="Q90" i="14"/>
  <c r="P90" i="14"/>
  <c r="K90" i="14"/>
  <c r="J90" i="14"/>
  <c r="Q89" i="14"/>
  <c r="P89" i="14"/>
  <c r="K89" i="14"/>
  <c r="J89" i="14"/>
  <c r="Q88" i="14"/>
  <c r="P88" i="14"/>
  <c r="K88" i="14"/>
  <c r="J88" i="14"/>
  <c r="Q87" i="14"/>
  <c r="P87" i="14"/>
  <c r="K87" i="14"/>
  <c r="J87" i="14"/>
  <c r="Q547" i="14"/>
  <c r="P547" i="14"/>
  <c r="K547" i="14"/>
  <c r="J547" i="14"/>
  <c r="Q86" i="14"/>
  <c r="P86" i="14"/>
  <c r="K86" i="14"/>
  <c r="J86" i="14"/>
  <c r="Q85" i="14"/>
  <c r="P85" i="14"/>
  <c r="K85" i="14"/>
  <c r="J85" i="14"/>
  <c r="Q546" i="14"/>
  <c r="P546" i="14"/>
  <c r="K546" i="14"/>
  <c r="J546" i="14"/>
  <c r="Q527" i="14"/>
  <c r="P527" i="14"/>
  <c r="K527" i="14"/>
  <c r="J527" i="14"/>
  <c r="Q81" i="14"/>
  <c r="P81" i="14"/>
  <c r="K81" i="14"/>
  <c r="J81" i="14"/>
  <c r="Q526" i="14"/>
  <c r="P526" i="14"/>
  <c r="K526" i="14"/>
  <c r="J526" i="14"/>
  <c r="Q80" i="14"/>
  <c r="P80" i="14"/>
  <c r="K80" i="14"/>
  <c r="J80" i="14"/>
  <c r="Q525" i="14"/>
  <c r="P525" i="14"/>
  <c r="K525" i="14"/>
  <c r="J525" i="14"/>
  <c r="Q79" i="14"/>
  <c r="P79" i="14"/>
  <c r="K79" i="14"/>
  <c r="J79" i="14"/>
  <c r="Q524" i="14"/>
  <c r="P524" i="14"/>
  <c r="K524" i="14"/>
  <c r="J524" i="14"/>
  <c r="Q78" i="14"/>
  <c r="P78" i="14"/>
  <c r="K78" i="14"/>
  <c r="J78" i="14"/>
  <c r="Q523" i="14"/>
  <c r="P523" i="14"/>
  <c r="K523" i="14"/>
  <c r="J523" i="14"/>
  <c r="Q519" i="14"/>
  <c r="P519" i="14"/>
  <c r="K519" i="14"/>
  <c r="J519" i="14"/>
  <c r="Q518" i="14"/>
  <c r="P518" i="14"/>
  <c r="K518" i="14"/>
  <c r="J518" i="14"/>
  <c r="Q517" i="14"/>
  <c r="P517" i="14"/>
  <c r="K517" i="14"/>
  <c r="J517" i="14"/>
  <c r="Q73" i="14"/>
  <c r="P73" i="14"/>
  <c r="K73" i="14"/>
  <c r="J73" i="14"/>
  <c r="Q516" i="14"/>
  <c r="P516" i="14"/>
  <c r="K516" i="14"/>
  <c r="J516" i="14"/>
  <c r="Q515" i="14"/>
  <c r="P515" i="14"/>
  <c r="K515" i="14"/>
  <c r="J515" i="14"/>
  <c r="Q514" i="14"/>
  <c r="P514" i="14"/>
  <c r="K514" i="14"/>
  <c r="J514" i="14"/>
  <c r="Q1901" i="14"/>
  <c r="P1901" i="14"/>
  <c r="K1901" i="14"/>
  <c r="J1901" i="14"/>
  <c r="Q1900" i="14"/>
  <c r="P1900" i="14"/>
  <c r="K1900" i="14"/>
  <c r="J1900" i="14"/>
  <c r="Q2060" i="14"/>
  <c r="P2060" i="14"/>
  <c r="K2060" i="14"/>
  <c r="J2060" i="14"/>
  <c r="Q1899" i="14"/>
  <c r="P1899" i="14"/>
  <c r="K1899" i="14"/>
  <c r="J1899" i="14"/>
  <c r="Q1898" i="14"/>
  <c r="P1898" i="14"/>
  <c r="K1898" i="14"/>
  <c r="J1898" i="14"/>
  <c r="Q1897" i="14"/>
  <c r="P1897" i="14"/>
  <c r="K1897" i="14"/>
  <c r="J1897" i="14"/>
  <c r="Q2059" i="14"/>
  <c r="P2059" i="14"/>
  <c r="K2059" i="14"/>
  <c r="J2059" i="14"/>
  <c r="Q1889" i="14"/>
  <c r="P1889" i="14"/>
  <c r="K1889" i="14"/>
  <c r="J1889" i="14"/>
  <c r="Q2200" i="14"/>
  <c r="P2200" i="14"/>
  <c r="K2200" i="14"/>
  <c r="J2200" i="14"/>
  <c r="Q565" i="14"/>
  <c r="P565" i="14"/>
  <c r="K565" i="14"/>
  <c r="J565" i="14"/>
  <c r="Q2193" i="14"/>
  <c r="P2193" i="14"/>
  <c r="K2193" i="14"/>
  <c r="J2193" i="14"/>
  <c r="Q97" i="14"/>
  <c r="P97" i="14"/>
  <c r="K97" i="14"/>
  <c r="J97" i="14"/>
  <c r="Q1064" i="14"/>
  <c r="P1064" i="14"/>
  <c r="K1064" i="14"/>
  <c r="J1064" i="14"/>
  <c r="Q183" i="14"/>
  <c r="P183" i="14"/>
  <c r="K183" i="14"/>
  <c r="J183" i="14"/>
  <c r="Q1259" i="14"/>
  <c r="P1259" i="14"/>
  <c r="K1259" i="14"/>
  <c r="J1259" i="14"/>
  <c r="Q1215" i="14"/>
  <c r="P1215" i="14"/>
  <c r="K1215" i="14"/>
  <c r="J1215" i="14"/>
  <c r="Q412" i="14"/>
  <c r="P412" i="14"/>
  <c r="K412" i="14"/>
  <c r="J412" i="14"/>
  <c r="Q1019" i="14"/>
  <c r="P1019" i="14"/>
  <c r="K1019" i="14"/>
  <c r="J1019" i="14"/>
  <c r="Q1811" i="14"/>
  <c r="P1811" i="14"/>
  <c r="K1811" i="14"/>
  <c r="J1811" i="14"/>
  <c r="Q2166" i="14"/>
  <c r="P2166" i="14"/>
  <c r="K2166" i="14"/>
  <c r="J2166" i="14"/>
  <c r="Q1918" i="14"/>
  <c r="P1918" i="14"/>
  <c r="K1918" i="14"/>
  <c r="J1918" i="14"/>
  <c r="Q212" i="14"/>
  <c r="P212" i="14"/>
  <c r="K212" i="14"/>
  <c r="J212" i="14"/>
  <c r="Q686" i="14"/>
  <c r="P686" i="14"/>
  <c r="K686" i="14"/>
  <c r="J686" i="14"/>
  <c r="Q2199" i="14"/>
  <c r="P2199" i="14"/>
  <c r="K2199" i="14"/>
  <c r="J2199" i="14"/>
  <c r="Q1751" i="14"/>
  <c r="P1751" i="14"/>
  <c r="K1751" i="14"/>
  <c r="J1751" i="14"/>
  <c r="Q2198" i="14"/>
  <c r="P2198" i="14"/>
  <c r="K2198" i="14"/>
  <c r="J2198" i="14"/>
  <c r="Q1214" i="14"/>
  <c r="P1214" i="14"/>
  <c r="K1214" i="14"/>
  <c r="J1214" i="14"/>
  <c r="Q2135" i="14"/>
  <c r="P2135" i="14"/>
  <c r="K2135" i="14"/>
  <c r="J2135" i="14"/>
  <c r="Q2136" i="14"/>
  <c r="P2136" i="14"/>
  <c r="K2136" i="14"/>
  <c r="J2136" i="14"/>
  <c r="Q2075" i="14"/>
  <c r="P2075" i="14"/>
  <c r="K2075" i="14"/>
  <c r="J2075" i="14"/>
  <c r="Q1917" i="14"/>
  <c r="P1917" i="14"/>
  <c r="K1917" i="14"/>
  <c r="J1917" i="14"/>
  <c r="Q826" i="14"/>
  <c r="P826" i="14"/>
  <c r="K826" i="14"/>
  <c r="J826" i="14"/>
  <c r="Q2175" i="14"/>
  <c r="P2175" i="14"/>
  <c r="K2175" i="14"/>
  <c r="J2175" i="14"/>
  <c r="Q1920" i="14"/>
  <c r="P1920" i="14"/>
  <c r="K1920" i="14"/>
  <c r="J1920" i="14"/>
  <c r="Q2404" i="14"/>
  <c r="P2404" i="14"/>
  <c r="K2404" i="14"/>
  <c r="J2404" i="14"/>
  <c r="Q2197" i="14"/>
  <c r="P2197" i="14"/>
  <c r="K2197" i="14"/>
  <c r="J2197" i="14"/>
  <c r="Q513" i="14"/>
  <c r="P513" i="14"/>
  <c r="K513" i="14"/>
  <c r="J513" i="14"/>
  <c r="Q2131" i="14"/>
  <c r="P2131" i="14"/>
  <c r="K2131" i="14"/>
  <c r="J2131" i="14"/>
  <c r="Q2403" i="14"/>
  <c r="P2403" i="14"/>
  <c r="K2403" i="14"/>
  <c r="J2403" i="14"/>
  <c r="Q1796" i="14"/>
  <c r="P1796" i="14"/>
  <c r="K1796" i="14"/>
  <c r="J1796" i="14"/>
  <c r="Q1300" i="14"/>
  <c r="P1300" i="14"/>
  <c r="K1300" i="14"/>
  <c r="J1300" i="14"/>
  <c r="Q53" i="14"/>
  <c r="P53" i="14"/>
  <c r="K53" i="14"/>
  <c r="J53" i="14"/>
  <c r="Q2180" i="14"/>
  <c r="P2180" i="14"/>
  <c r="K2180" i="14"/>
  <c r="J2180" i="14"/>
  <c r="Q1204" i="14"/>
  <c r="P1204" i="14"/>
  <c r="K1204" i="14"/>
  <c r="J1204" i="14"/>
  <c r="Q2402" i="14"/>
  <c r="P2402" i="14"/>
  <c r="K2402" i="14"/>
  <c r="J2402" i="14"/>
  <c r="Q1686" i="14"/>
  <c r="P1686" i="14"/>
  <c r="K1686" i="14"/>
  <c r="J1686" i="14"/>
  <c r="Q2137" i="14"/>
  <c r="P2137" i="14"/>
  <c r="K2137" i="14"/>
  <c r="J2137" i="14"/>
  <c r="Q2134" i="14"/>
  <c r="P2134" i="14"/>
  <c r="K2134" i="14"/>
  <c r="J2134" i="14"/>
  <c r="Q2100" i="14"/>
  <c r="P2100" i="14"/>
  <c r="K2100" i="14"/>
  <c r="J2100" i="14"/>
  <c r="Q2133" i="14"/>
  <c r="P2133" i="14"/>
  <c r="K2133" i="14"/>
  <c r="J2133" i="14"/>
  <c r="Q2165" i="14"/>
  <c r="P2165" i="14"/>
  <c r="K2165" i="14"/>
  <c r="J2165" i="14"/>
  <c r="Q211" i="14"/>
  <c r="P211" i="14"/>
  <c r="K211" i="14"/>
  <c r="J211" i="14"/>
  <c r="Q1916" i="14"/>
  <c r="P1916" i="14"/>
  <c r="K1916" i="14"/>
  <c r="J1916" i="14"/>
  <c r="Q1915" i="14"/>
  <c r="P1915" i="14"/>
  <c r="K1915" i="14"/>
  <c r="J1915" i="14"/>
  <c r="Q2099" i="14"/>
  <c r="P2099" i="14"/>
  <c r="K2099" i="14"/>
  <c r="J2099" i="14"/>
  <c r="Q1795" i="14"/>
  <c r="P1795" i="14"/>
  <c r="K1795" i="14"/>
  <c r="J1795" i="14"/>
  <c r="Q2225" i="14"/>
  <c r="P2225" i="14"/>
  <c r="K2225" i="14"/>
  <c r="J2225" i="14"/>
  <c r="Q1914" i="14"/>
  <c r="P1914" i="14"/>
  <c r="K1914" i="14"/>
  <c r="J1914" i="14"/>
  <c r="Q1923" i="14"/>
  <c r="P1923" i="14"/>
  <c r="K1923" i="14"/>
  <c r="J1923" i="14"/>
  <c r="Q1919" i="14"/>
  <c r="P1919" i="14"/>
  <c r="K1919" i="14"/>
  <c r="J1919" i="14"/>
  <c r="Q1913" i="14"/>
  <c r="P1913" i="14"/>
  <c r="K1913" i="14"/>
  <c r="J1913" i="14"/>
  <c r="Q1656" i="14"/>
  <c r="P1656" i="14"/>
  <c r="K1656" i="14"/>
  <c r="J1656" i="14"/>
  <c r="Q1655" i="14"/>
  <c r="P1655" i="14"/>
  <c r="K1655" i="14"/>
  <c r="J1655" i="14"/>
  <c r="Q1654" i="14"/>
  <c r="P1654" i="14"/>
  <c r="K1654" i="14"/>
  <c r="J1654" i="14"/>
  <c r="Q1653" i="14"/>
  <c r="P1653" i="14"/>
  <c r="K1653" i="14"/>
  <c r="J1653" i="14"/>
  <c r="Q1165" i="14"/>
  <c r="P1165" i="14"/>
  <c r="K1165" i="14"/>
  <c r="J1165" i="14"/>
  <c r="Q2207" i="14"/>
  <c r="P2207" i="14"/>
  <c r="K2207" i="14"/>
  <c r="J2207" i="14"/>
  <c r="Q142" i="14"/>
  <c r="P142" i="14"/>
  <c r="K142" i="14"/>
  <c r="J142" i="14"/>
  <c r="Q1652" i="14"/>
  <c r="P1652" i="14"/>
  <c r="K1652" i="14"/>
  <c r="J1652" i="14"/>
  <c r="Q1164" i="14"/>
  <c r="P1164" i="14"/>
  <c r="K1164" i="14"/>
  <c r="J1164" i="14"/>
  <c r="Q1163" i="14"/>
  <c r="P1163" i="14"/>
  <c r="K1163" i="14"/>
  <c r="J1163" i="14"/>
  <c r="Q846" i="14"/>
  <c r="P846" i="14"/>
  <c r="K846" i="14"/>
  <c r="J846" i="14"/>
  <c r="Q1639" i="14"/>
  <c r="P1639" i="14"/>
  <c r="K1639" i="14"/>
  <c r="J1639" i="14"/>
  <c r="Q1651" i="14"/>
  <c r="P1651" i="14"/>
  <c r="K1651" i="14"/>
  <c r="J1651" i="14"/>
  <c r="Q845" i="14"/>
  <c r="P845" i="14"/>
  <c r="K845" i="14"/>
  <c r="J845" i="14"/>
  <c r="Q1162" i="14"/>
  <c r="P1162" i="14"/>
  <c r="K1162" i="14"/>
  <c r="J1162" i="14"/>
  <c r="Q1650" i="14"/>
  <c r="P1650" i="14"/>
  <c r="K1650" i="14"/>
  <c r="J1650" i="14"/>
  <c r="Q1161" i="14"/>
  <c r="P1161" i="14"/>
  <c r="K1161" i="14"/>
  <c r="J1161" i="14"/>
  <c r="Q844" i="14"/>
  <c r="P844" i="14"/>
  <c r="K844" i="14"/>
  <c r="J844" i="14"/>
  <c r="Q134" i="14"/>
  <c r="P134" i="14"/>
  <c r="K134" i="14"/>
  <c r="J134" i="14"/>
  <c r="Q1160" i="14"/>
  <c r="P1160" i="14"/>
  <c r="K1160" i="14"/>
  <c r="J1160" i="14"/>
  <c r="Q843" i="14"/>
  <c r="P843" i="14"/>
  <c r="K843" i="14"/>
  <c r="J843" i="14"/>
  <c r="Q1524" i="14"/>
  <c r="P1524" i="14"/>
  <c r="K1524" i="14"/>
  <c r="J1524" i="14"/>
  <c r="Q133" i="14"/>
  <c r="P133" i="14"/>
  <c r="K133" i="14"/>
  <c r="J133" i="14"/>
  <c r="Q825" i="14"/>
  <c r="P825" i="14"/>
  <c r="K825" i="14"/>
  <c r="J825" i="14"/>
  <c r="Q685" i="14"/>
  <c r="P685" i="14"/>
  <c r="K685" i="14"/>
  <c r="J685" i="14"/>
  <c r="Q684" i="14"/>
  <c r="P684" i="14"/>
  <c r="K684" i="14"/>
  <c r="J684" i="14"/>
  <c r="Q824" i="14"/>
  <c r="P824" i="14"/>
  <c r="K824" i="14"/>
  <c r="J824" i="14"/>
  <c r="Q823" i="14"/>
  <c r="P823" i="14"/>
  <c r="K823" i="14"/>
  <c r="J823" i="14"/>
  <c r="Q822" i="14"/>
  <c r="P822" i="14"/>
  <c r="K822" i="14"/>
  <c r="J822" i="14"/>
  <c r="Q1638" i="14"/>
  <c r="P1638" i="14"/>
  <c r="K1638" i="14"/>
  <c r="J1638" i="14"/>
  <c r="Q842" i="14"/>
  <c r="P842" i="14"/>
  <c r="K842" i="14"/>
  <c r="J842" i="14"/>
  <c r="Q821" i="14"/>
  <c r="P821" i="14"/>
  <c r="K821" i="14"/>
  <c r="J821" i="14"/>
  <c r="Q820" i="14"/>
  <c r="P820" i="14"/>
  <c r="K820" i="14"/>
  <c r="J820" i="14"/>
  <c r="Q2401" i="14"/>
  <c r="P2401" i="14"/>
  <c r="K2401" i="14"/>
  <c r="J2401" i="14"/>
  <c r="Q2400" i="14"/>
  <c r="P2400" i="14"/>
  <c r="K2400" i="14"/>
  <c r="J2400" i="14"/>
  <c r="Q1464" i="14"/>
  <c r="P1464" i="14"/>
  <c r="K1464" i="14"/>
  <c r="J1464" i="14"/>
  <c r="Q1463" i="14"/>
  <c r="P1463" i="14"/>
  <c r="K1463" i="14"/>
  <c r="J1463" i="14"/>
  <c r="Q1384" i="14"/>
  <c r="P1384" i="14"/>
  <c r="K1384" i="14"/>
  <c r="J1384" i="14"/>
  <c r="Q948" i="14"/>
  <c r="P948" i="14"/>
  <c r="K948" i="14"/>
  <c r="J948" i="14"/>
  <c r="Q2266" i="14"/>
  <c r="P2266" i="14"/>
  <c r="K2266" i="14"/>
  <c r="J2266" i="14"/>
  <c r="Q2265" i="14"/>
  <c r="P2265" i="14"/>
  <c r="K2265" i="14"/>
  <c r="J2265" i="14"/>
  <c r="Q2264" i="14"/>
  <c r="P2264" i="14"/>
  <c r="K2264" i="14"/>
  <c r="J2264" i="14"/>
  <c r="Q2263" i="14"/>
  <c r="P2263" i="14"/>
  <c r="K2263" i="14"/>
  <c r="J2263" i="14"/>
  <c r="Q2262" i="14"/>
  <c r="P2262" i="14"/>
  <c r="K2262" i="14"/>
  <c r="J2262" i="14"/>
  <c r="Q2261" i="14"/>
  <c r="P2261" i="14"/>
  <c r="K2261" i="14"/>
  <c r="J2261" i="14"/>
  <c r="Q2245" i="14"/>
  <c r="P2245" i="14"/>
  <c r="K2245" i="14"/>
  <c r="J2245" i="14"/>
  <c r="Q2244" i="14"/>
  <c r="P2244" i="14"/>
  <c r="K2244" i="14"/>
  <c r="J2244" i="14"/>
  <c r="Q2260" i="14"/>
  <c r="P2260" i="14"/>
  <c r="K2260" i="14"/>
  <c r="J2260" i="14"/>
  <c r="Q2243" i="14"/>
  <c r="P2243" i="14"/>
  <c r="K2243" i="14"/>
  <c r="J2243" i="14"/>
  <c r="Q2242" i="14"/>
  <c r="P2242" i="14"/>
  <c r="K2242" i="14"/>
  <c r="J2242" i="14"/>
  <c r="Q2259" i="14"/>
  <c r="P2259" i="14"/>
  <c r="K2259" i="14"/>
  <c r="J2259" i="14"/>
  <c r="Q2241" i="14"/>
  <c r="P2241" i="14"/>
  <c r="K2241" i="14"/>
  <c r="J2241" i="14"/>
  <c r="Q2224" i="14"/>
  <c r="P2224" i="14"/>
  <c r="K2224" i="14"/>
  <c r="J2224" i="14"/>
  <c r="Q2240" i="14"/>
  <c r="P2240" i="14"/>
  <c r="K2240" i="14"/>
  <c r="J2240" i="14"/>
  <c r="Q2223" i="14"/>
  <c r="P2223" i="14"/>
  <c r="K2223" i="14"/>
  <c r="J2223" i="14"/>
  <c r="Q2268" i="14"/>
  <c r="P2268" i="14"/>
  <c r="K2268" i="14"/>
  <c r="J2268" i="14"/>
  <c r="Q2222" i="14"/>
  <c r="P2222" i="14"/>
  <c r="K2222" i="14"/>
  <c r="J2222" i="14"/>
  <c r="Q2258" i="14"/>
  <c r="P2258" i="14"/>
  <c r="K2258" i="14"/>
  <c r="J2258" i="14"/>
  <c r="Q2239" i="14"/>
  <c r="P2239" i="14"/>
  <c r="K2239" i="14"/>
  <c r="J2239" i="14"/>
  <c r="Q2257" i="14"/>
  <c r="P2257" i="14"/>
  <c r="K2257" i="14"/>
  <c r="J2257" i="14"/>
  <c r="Q2238" i="14"/>
  <c r="P2238" i="14"/>
  <c r="K2238" i="14"/>
  <c r="J2238" i="14"/>
  <c r="Q2256" i="14"/>
  <c r="P2256" i="14"/>
  <c r="K2256" i="14"/>
  <c r="J2256" i="14"/>
  <c r="Q2255" i="14"/>
  <c r="P2255" i="14"/>
  <c r="K2255" i="14"/>
  <c r="J2255" i="14"/>
  <c r="Q2254" i="14"/>
  <c r="P2254" i="14"/>
  <c r="K2254" i="14"/>
  <c r="J2254" i="14"/>
  <c r="Q2237" i="14"/>
  <c r="P2237" i="14"/>
  <c r="K2237" i="14"/>
  <c r="J2237" i="14"/>
  <c r="Q2253" i="14"/>
  <c r="P2253" i="14"/>
  <c r="K2253" i="14"/>
  <c r="J2253" i="14"/>
  <c r="Q2221" i="14"/>
  <c r="P2221" i="14"/>
  <c r="K2221" i="14"/>
  <c r="J2221" i="14"/>
  <c r="Q2252" i="14"/>
  <c r="P2252" i="14"/>
  <c r="K2252" i="14"/>
  <c r="J2252" i="14"/>
  <c r="Q2236" i="14"/>
  <c r="P2236" i="14"/>
  <c r="K2236" i="14"/>
  <c r="J2236" i="14"/>
  <c r="Q2235" i="14"/>
  <c r="P2235" i="14"/>
  <c r="K2235" i="14"/>
  <c r="J2235" i="14"/>
  <c r="Q2234" i="14"/>
  <c r="P2234" i="14"/>
  <c r="K2234" i="14"/>
  <c r="J2234" i="14"/>
  <c r="Q2251" i="14"/>
  <c r="P2251" i="14"/>
  <c r="K2251" i="14"/>
  <c r="J2251" i="14"/>
  <c r="Q2233" i="14"/>
  <c r="P2233" i="14"/>
  <c r="K2233" i="14"/>
  <c r="J2233" i="14"/>
  <c r="Q2250" i="14"/>
  <c r="P2250" i="14"/>
  <c r="K2250" i="14"/>
  <c r="J2250" i="14"/>
  <c r="Q2249" i="14"/>
  <c r="P2249" i="14"/>
  <c r="K2249" i="14"/>
  <c r="J2249" i="14"/>
  <c r="Q2220" i="14"/>
  <c r="P2220" i="14"/>
  <c r="K2220" i="14"/>
  <c r="J2220" i="14"/>
  <c r="Q2248" i="14"/>
  <c r="P2248" i="14"/>
  <c r="K2248" i="14"/>
  <c r="J2248" i="14"/>
  <c r="Q2219" i="14"/>
  <c r="P2219" i="14"/>
  <c r="K2219" i="14"/>
  <c r="J2219" i="14"/>
  <c r="Q1191" i="14"/>
  <c r="P1191" i="14"/>
  <c r="K1191" i="14"/>
  <c r="J1191" i="14"/>
  <c r="Q2049" i="14"/>
  <c r="P2049" i="14"/>
  <c r="K2049" i="14"/>
  <c r="J2049" i="14"/>
  <c r="Q1875" i="14"/>
  <c r="P1875" i="14"/>
  <c r="K1875" i="14"/>
  <c r="J1875" i="14"/>
  <c r="Q1874" i="14"/>
  <c r="P1874" i="14"/>
  <c r="K1874" i="14"/>
  <c r="J1874" i="14"/>
  <c r="Q1930" i="14"/>
  <c r="P1930" i="14"/>
  <c r="K1930" i="14"/>
  <c r="J1930" i="14"/>
  <c r="Q1929" i="14"/>
  <c r="P1929" i="14"/>
  <c r="K1929" i="14"/>
  <c r="J1929" i="14"/>
  <c r="Q1928" i="14"/>
  <c r="P1928" i="14"/>
  <c r="K1928" i="14"/>
  <c r="J1928" i="14"/>
  <c r="Q1927" i="14"/>
  <c r="P1927" i="14"/>
  <c r="K1927" i="14"/>
  <c r="J1927" i="14"/>
  <c r="Q1202" i="14"/>
  <c r="P1202" i="14"/>
  <c r="K1202" i="14"/>
  <c r="J1202" i="14"/>
  <c r="Q1649" i="14"/>
  <c r="P1649" i="14"/>
  <c r="K1649" i="14"/>
  <c r="J1649" i="14"/>
  <c r="Q1648" i="14"/>
  <c r="P1648" i="14"/>
  <c r="K1648" i="14"/>
  <c r="J1648" i="14"/>
  <c r="Q1159" i="14"/>
  <c r="P1159" i="14"/>
  <c r="K1159" i="14"/>
  <c r="J1159" i="14"/>
  <c r="Q119" i="14"/>
  <c r="P119" i="14"/>
  <c r="K119" i="14"/>
  <c r="J119" i="14"/>
  <c r="Q1187" i="14"/>
  <c r="P1187" i="14"/>
  <c r="K1187" i="14"/>
  <c r="J1187" i="14"/>
  <c r="Q1200" i="14"/>
  <c r="P1200" i="14"/>
  <c r="K1200" i="14"/>
  <c r="J1200" i="14"/>
  <c r="Q2048" i="14"/>
  <c r="P2048" i="14"/>
  <c r="K2048" i="14"/>
  <c r="J2048" i="14"/>
  <c r="Q2058" i="14"/>
  <c r="P2058" i="14"/>
  <c r="K2058" i="14"/>
  <c r="J2058" i="14"/>
  <c r="Q1888" i="14"/>
  <c r="P1888" i="14"/>
  <c r="K1888" i="14"/>
  <c r="J1888" i="14"/>
  <c r="Q2057" i="14"/>
  <c r="P2057" i="14"/>
  <c r="K2057" i="14"/>
  <c r="J2057" i="14"/>
  <c r="Q1887" i="14"/>
  <c r="P1887" i="14"/>
  <c r="K1887" i="14"/>
  <c r="J1887" i="14"/>
  <c r="Q132" i="14"/>
  <c r="P132" i="14"/>
  <c r="K132" i="14"/>
  <c r="J132" i="14"/>
  <c r="Q1725" i="14"/>
  <c r="P1725" i="14"/>
  <c r="K1725" i="14"/>
  <c r="J1725" i="14"/>
  <c r="Q1873" i="14"/>
  <c r="P1873" i="14"/>
  <c r="K1873" i="14"/>
  <c r="J1873" i="14"/>
  <c r="Q1872" i="14"/>
  <c r="P1872" i="14"/>
  <c r="K1872" i="14"/>
  <c r="J1872" i="14"/>
  <c r="Q1856" i="14"/>
  <c r="P1856" i="14"/>
  <c r="K1856" i="14"/>
  <c r="J1856" i="14"/>
  <c r="Q1842" i="14"/>
  <c r="P1842" i="14"/>
  <c r="K1842" i="14"/>
  <c r="J1842" i="14"/>
  <c r="Q2037" i="14"/>
  <c r="P2037" i="14"/>
  <c r="K2037" i="14"/>
  <c r="J2037" i="14"/>
  <c r="Q1832" i="14"/>
  <c r="P1832" i="14"/>
  <c r="K1832" i="14"/>
  <c r="J1832" i="14"/>
  <c r="Q1647" i="14"/>
  <c r="P1647" i="14"/>
  <c r="K1647" i="14"/>
  <c r="J1647" i="14"/>
  <c r="Q1158" i="14"/>
  <c r="P1158" i="14"/>
  <c r="K1158" i="14"/>
  <c r="J1158" i="14"/>
  <c r="Q1637" i="14"/>
  <c r="P1637" i="14"/>
  <c r="K1637" i="14"/>
  <c r="J1637" i="14"/>
  <c r="Q1636" i="14"/>
  <c r="P1636" i="14"/>
  <c r="K1636" i="14"/>
  <c r="J1636" i="14"/>
  <c r="Q1635" i="14"/>
  <c r="P1635" i="14"/>
  <c r="K1635" i="14"/>
  <c r="J1635" i="14"/>
  <c r="Q1155" i="14"/>
  <c r="P1155" i="14"/>
  <c r="K1155" i="14"/>
  <c r="J1155" i="14"/>
  <c r="Q1634" i="14"/>
  <c r="P1634" i="14"/>
  <c r="K1634" i="14"/>
  <c r="J1634" i="14"/>
  <c r="Q1633" i="14"/>
  <c r="P1633" i="14"/>
  <c r="K1633" i="14"/>
  <c r="J1633" i="14"/>
  <c r="Q1632" i="14"/>
  <c r="P1632" i="14"/>
  <c r="K1632" i="14"/>
  <c r="J1632" i="14"/>
  <c r="Q1523" i="14"/>
  <c r="P1523" i="14"/>
  <c r="K1523" i="14"/>
  <c r="J1523" i="14"/>
  <c r="Q1522" i="14"/>
  <c r="P1522" i="14"/>
  <c r="K1522" i="14"/>
  <c r="J1522" i="14"/>
  <c r="Q1521" i="14"/>
  <c r="P1521" i="14"/>
  <c r="K1521" i="14"/>
  <c r="J1521" i="14"/>
  <c r="Q1147" i="14"/>
  <c r="P1147" i="14"/>
  <c r="K1147" i="14"/>
  <c r="J1147" i="14"/>
  <c r="Q819" i="14"/>
  <c r="P819" i="14"/>
  <c r="K819" i="14"/>
  <c r="J819" i="14"/>
  <c r="Q818" i="14"/>
  <c r="P818" i="14"/>
  <c r="K818" i="14"/>
  <c r="J818" i="14"/>
  <c r="Q683" i="14"/>
  <c r="P683" i="14"/>
  <c r="K683" i="14"/>
  <c r="J683" i="14"/>
  <c r="Q1520" i="14"/>
  <c r="P1520" i="14"/>
  <c r="K1520" i="14"/>
  <c r="J1520" i="14"/>
  <c r="Q1631" i="14"/>
  <c r="P1631" i="14"/>
  <c r="K1631" i="14"/>
  <c r="J1631" i="14"/>
  <c r="Q166" i="14"/>
  <c r="P166" i="14"/>
  <c r="K166" i="14"/>
  <c r="J166" i="14"/>
  <c r="Q1519" i="14"/>
  <c r="P1519" i="14"/>
  <c r="K1519" i="14"/>
  <c r="J1519" i="14"/>
  <c r="Q2232" i="14"/>
  <c r="P2232" i="14"/>
  <c r="K2232" i="14"/>
  <c r="J2232" i="14"/>
  <c r="Q2231" i="14"/>
  <c r="P2231" i="14"/>
  <c r="K2231" i="14"/>
  <c r="J2231" i="14"/>
  <c r="Q2230" i="14"/>
  <c r="P2230" i="14"/>
  <c r="K2230" i="14"/>
  <c r="J2230" i="14"/>
  <c r="Q2056" i="14"/>
  <c r="P2056" i="14"/>
  <c r="K2056" i="14"/>
  <c r="J2056" i="14"/>
  <c r="Q1886" i="14"/>
  <c r="P1886" i="14"/>
  <c r="K1886" i="14"/>
  <c r="J1886" i="14"/>
  <c r="Q1885" i="14"/>
  <c r="P1885" i="14"/>
  <c r="K1885" i="14"/>
  <c r="J1885" i="14"/>
  <c r="Q1884" i="14"/>
  <c r="P1884" i="14"/>
  <c r="K1884" i="14"/>
  <c r="J1884" i="14"/>
  <c r="Q1695" i="14"/>
  <c r="P1695" i="14"/>
  <c r="K1695" i="14"/>
  <c r="J1695" i="14"/>
  <c r="Q1689" i="14"/>
  <c r="P1689" i="14"/>
  <c r="K1689" i="14"/>
  <c r="J1689" i="14"/>
  <c r="Q1712" i="14"/>
  <c r="P1712" i="14"/>
  <c r="K1712" i="14"/>
  <c r="J1712" i="14"/>
  <c r="Q1704" i="14"/>
  <c r="P1704" i="14"/>
  <c r="K1704" i="14"/>
  <c r="J1704" i="14"/>
  <c r="Q1699" i="14"/>
  <c r="P1699" i="14"/>
  <c r="K1699" i="14"/>
  <c r="J1699" i="14"/>
  <c r="Q2312" i="14"/>
  <c r="P2312" i="14"/>
  <c r="K2312" i="14"/>
  <c r="J2312" i="14"/>
  <c r="Q522" i="14"/>
  <c r="P522" i="14"/>
  <c r="K522" i="14"/>
  <c r="J522" i="14"/>
  <c r="Q1871" i="14"/>
  <c r="P1871" i="14"/>
  <c r="K1871" i="14"/>
  <c r="J1871" i="14"/>
  <c r="Q1870" i="14"/>
  <c r="P1870" i="14"/>
  <c r="K1870" i="14"/>
  <c r="J1870" i="14"/>
  <c r="Q1810" i="14"/>
  <c r="P1810" i="14"/>
  <c r="K1810" i="14"/>
  <c r="J1810" i="14"/>
  <c r="Q1809" i="14"/>
  <c r="P1809" i="14"/>
  <c r="K1809" i="14"/>
  <c r="J1809" i="14"/>
  <c r="Q1855" i="14"/>
  <c r="P1855" i="14"/>
  <c r="K1855" i="14"/>
  <c r="J1855" i="14"/>
  <c r="Q1854" i="14"/>
  <c r="P1854" i="14"/>
  <c r="K1854" i="14"/>
  <c r="J1854" i="14"/>
  <c r="Q1794" i="14"/>
  <c r="P1794" i="14"/>
  <c r="K1794" i="14"/>
  <c r="J1794" i="14"/>
  <c r="Q1808" i="14"/>
  <c r="P1808" i="14"/>
  <c r="K1808" i="14"/>
  <c r="J1808" i="14"/>
  <c r="Q2186" i="14"/>
  <c r="P2186" i="14"/>
  <c r="K2186" i="14"/>
  <c r="J2186" i="14"/>
  <c r="Q2185" i="14"/>
  <c r="P2185" i="14"/>
  <c r="K2185" i="14"/>
  <c r="J2185" i="14"/>
  <c r="Q2247" i="14"/>
  <c r="P2247" i="14"/>
  <c r="K2247" i="14"/>
  <c r="J2247" i="14"/>
  <c r="Q2218" i="14"/>
  <c r="P2218" i="14"/>
  <c r="K2218" i="14"/>
  <c r="J2218" i="14"/>
  <c r="Q2229" i="14"/>
  <c r="P2229" i="14"/>
  <c r="K2229" i="14"/>
  <c r="J2229" i="14"/>
  <c r="Q2228" i="14"/>
  <c r="P2228" i="14"/>
  <c r="K2228" i="14"/>
  <c r="J2228" i="14"/>
  <c r="Q1784" i="14"/>
  <c r="P1784" i="14"/>
  <c r="K1784" i="14"/>
  <c r="J1784" i="14"/>
  <c r="Q1783" i="14"/>
  <c r="P1783" i="14"/>
  <c r="K1783" i="14"/>
  <c r="J1783" i="14"/>
  <c r="Q1984" i="14"/>
  <c r="P1984" i="14"/>
  <c r="K1984" i="14"/>
  <c r="J1984" i="14"/>
  <c r="Q1831" i="14"/>
  <c r="P1831" i="14"/>
  <c r="K1831" i="14"/>
  <c r="J1831" i="14"/>
  <c r="Q2184" i="14"/>
  <c r="P2184" i="14"/>
  <c r="K2184" i="14"/>
  <c r="J2184" i="14"/>
  <c r="Q1693" i="14"/>
  <c r="P1693" i="14"/>
  <c r="K1693" i="14"/>
  <c r="J1693" i="14"/>
  <c r="Q2212" i="14"/>
  <c r="P2212" i="14"/>
  <c r="K2212" i="14"/>
  <c r="J2212" i="14"/>
  <c r="Q2211" i="14"/>
  <c r="P2211" i="14"/>
  <c r="K2211" i="14"/>
  <c r="J2211" i="14"/>
  <c r="Q1807" i="14"/>
  <c r="P1807" i="14"/>
  <c r="K1807" i="14"/>
  <c r="J1807" i="14"/>
  <c r="Q1782" i="14"/>
  <c r="P1782" i="14"/>
  <c r="K1782" i="14"/>
  <c r="J1782" i="14"/>
  <c r="Q1869" i="14"/>
  <c r="P1869" i="14"/>
  <c r="K1869" i="14"/>
  <c r="J1869" i="14"/>
  <c r="Q1868" i="14"/>
  <c r="P1868" i="14"/>
  <c r="K1868" i="14"/>
  <c r="J1868" i="14"/>
  <c r="Q1867" i="14"/>
  <c r="P1867" i="14"/>
  <c r="K1867" i="14"/>
  <c r="J1867" i="14"/>
  <c r="Q2047" i="14"/>
  <c r="P2047" i="14"/>
  <c r="K2047" i="14"/>
  <c r="J2047" i="14"/>
  <c r="Q817" i="14"/>
  <c r="P817" i="14"/>
  <c r="K817" i="14"/>
  <c r="J817" i="14"/>
  <c r="Q816" i="14"/>
  <c r="P816" i="14"/>
  <c r="K816" i="14"/>
  <c r="J816" i="14"/>
  <c r="Q815" i="14"/>
  <c r="P815" i="14"/>
  <c r="K815" i="14"/>
  <c r="J815" i="14"/>
  <c r="Q814" i="14"/>
  <c r="P814" i="14"/>
  <c r="K814" i="14"/>
  <c r="J814" i="14"/>
  <c r="Q813" i="14"/>
  <c r="P813" i="14"/>
  <c r="K813" i="14"/>
  <c r="J813" i="14"/>
  <c r="Q812" i="14"/>
  <c r="P812" i="14"/>
  <c r="K812" i="14"/>
  <c r="J812" i="14"/>
  <c r="Q811" i="14"/>
  <c r="P811" i="14"/>
  <c r="K811" i="14"/>
  <c r="J811" i="14"/>
  <c r="Q810" i="14"/>
  <c r="P810" i="14"/>
  <c r="K810" i="14"/>
  <c r="J810" i="14"/>
  <c r="Q809" i="14"/>
  <c r="P809" i="14"/>
  <c r="K809" i="14"/>
  <c r="J809" i="14"/>
  <c r="Q808" i="14"/>
  <c r="P808" i="14"/>
  <c r="K808" i="14"/>
  <c r="J808" i="14"/>
  <c r="Q807" i="14"/>
  <c r="P807" i="14"/>
  <c r="K807" i="14"/>
  <c r="J807" i="14"/>
  <c r="Q1283" i="14"/>
  <c r="P1283" i="14"/>
  <c r="K1283" i="14"/>
  <c r="J1283" i="14"/>
  <c r="Q1830" i="14"/>
  <c r="P1830" i="14"/>
  <c r="K1830" i="14"/>
  <c r="J1830" i="14"/>
  <c r="Q1866" i="14"/>
  <c r="P1866" i="14"/>
  <c r="K1866" i="14"/>
  <c r="J1866" i="14"/>
  <c r="Q2046" i="14"/>
  <c r="P2046" i="14"/>
  <c r="K2046" i="14"/>
  <c r="J2046" i="14"/>
  <c r="Q1865" i="14"/>
  <c r="P1865" i="14"/>
  <c r="K1865" i="14"/>
  <c r="J1865" i="14"/>
  <c r="Q2045" i="14"/>
  <c r="P2045" i="14"/>
  <c r="K2045" i="14"/>
  <c r="J2045" i="14"/>
  <c r="Q2055" i="14"/>
  <c r="P2055" i="14"/>
  <c r="K2055" i="14"/>
  <c r="J2055" i="14"/>
  <c r="Q1883" i="14"/>
  <c r="P1883" i="14"/>
  <c r="K1883" i="14"/>
  <c r="J1883" i="14"/>
  <c r="Q1882" i="14"/>
  <c r="P1882" i="14"/>
  <c r="K1882" i="14"/>
  <c r="J1882" i="14"/>
  <c r="Q1881" i="14"/>
  <c r="P1881" i="14"/>
  <c r="K1881" i="14"/>
  <c r="J1881" i="14"/>
  <c r="Q1880" i="14"/>
  <c r="P1880" i="14"/>
  <c r="K1880" i="14"/>
  <c r="J1880" i="14"/>
  <c r="Q2054" i="14"/>
  <c r="P2054" i="14"/>
  <c r="K2054" i="14"/>
  <c r="J2054" i="14"/>
  <c r="Q2044" i="14"/>
  <c r="P2044" i="14"/>
  <c r="K2044" i="14"/>
  <c r="J2044" i="14"/>
  <c r="Q2043" i="14"/>
  <c r="P2043" i="14"/>
  <c r="K2043" i="14"/>
  <c r="J2043" i="14"/>
  <c r="Q1864" i="14"/>
  <c r="P1864" i="14"/>
  <c r="K1864" i="14"/>
  <c r="J1864" i="14"/>
  <c r="Q1863" i="14"/>
  <c r="P1863" i="14"/>
  <c r="K1863" i="14"/>
  <c r="J1863" i="14"/>
  <c r="Q1853" i="14"/>
  <c r="P1853" i="14"/>
  <c r="K1853" i="14"/>
  <c r="J1853" i="14"/>
  <c r="Q1852" i="14"/>
  <c r="P1852" i="14"/>
  <c r="K1852" i="14"/>
  <c r="J1852" i="14"/>
  <c r="Q1879" i="14"/>
  <c r="P1879" i="14"/>
  <c r="K1879" i="14"/>
  <c r="J1879" i="14"/>
  <c r="Q1878" i="14"/>
  <c r="P1878" i="14"/>
  <c r="K1878" i="14"/>
  <c r="J1878" i="14"/>
  <c r="Q1877" i="14"/>
  <c r="P1877" i="14"/>
  <c r="K1877" i="14"/>
  <c r="J1877" i="14"/>
  <c r="Q2053" i="14"/>
  <c r="P2053" i="14"/>
  <c r="K2053" i="14"/>
  <c r="J2053" i="14"/>
  <c r="Q1862" i="14"/>
  <c r="P1862" i="14"/>
  <c r="K1862" i="14"/>
  <c r="J1862" i="14"/>
  <c r="Q2042" i="14"/>
  <c r="P2042" i="14"/>
  <c r="K2042" i="14"/>
  <c r="J2042" i="14"/>
  <c r="Q2041" i="14"/>
  <c r="P2041" i="14"/>
  <c r="K2041" i="14"/>
  <c r="J2041" i="14"/>
  <c r="Q2040" i="14"/>
  <c r="P2040" i="14"/>
  <c r="K2040" i="14"/>
  <c r="J2040" i="14"/>
  <c r="Q2052" i="14"/>
  <c r="P2052" i="14"/>
  <c r="K2052" i="14"/>
  <c r="J2052" i="14"/>
  <c r="Q2227" i="14"/>
  <c r="P2227" i="14"/>
  <c r="K2227" i="14"/>
  <c r="J2227" i="14"/>
  <c r="Q1199" i="14"/>
  <c r="P1199" i="14"/>
  <c r="K1199" i="14"/>
  <c r="J1199" i="14"/>
  <c r="Q1198" i="14"/>
  <c r="P1198" i="14"/>
  <c r="K1198" i="14"/>
  <c r="J1198" i="14"/>
  <c r="Q1197" i="14"/>
  <c r="P1197" i="14"/>
  <c r="K1197" i="14"/>
  <c r="J1197" i="14"/>
  <c r="Q1196" i="14"/>
  <c r="P1196" i="14"/>
  <c r="K1196" i="14"/>
  <c r="J1196" i="14"/>
  <c r="Q1195" i="14"/>
  <c r="P1195" i="14"/>
  <c r="K1195" i="14"/>
  <c r="J1195" i="14"/>
  <c r="Q1194" i="14"/>
  <c r="P1194" i="14"/>
  <c r="K1194" i="14"/>
  <c r="J1194" i="14"/>
  <c r="Q1193" i="14"/>
  <c r="P1193" i="14"/>
  <c r="K1193" i="14"/>
  <c r="J1193" i="14"/>
  <c r="Q1630" i="14"/>
  <c r="P1630" i="14"/>
  <c r="K1630" i="14"/>
  <c r="J1630" i="14"/>
  <c r="Q1629" i="14"/>
  <c r="P1629" i="14"/>
  <c r="K1629" i="14"/>
  <c r="J1629" i="14"/>
  <c r="Q806" i="14"/>
  <c r="P806" i="14"/>
  <c r="K806" i="14"/>
  <c r="J806" i="14"/>
  <c r="Q805" i="14"/>
  <c r="P805" i="14"/>
  <c r="K805" i="14"/>
  <c r="J805" i="14"/>
  <c r="Q1628" i="14"/>
  <c r="P1628" i="14"/>
  <c r="K1628" i="14"/>
  <c r="J1628" i="14"/>
  <c r="Q1627" i="14"/>
  <c r="P1627" i="14"/>
  <c r="K1627" i="14"/>
  <c r="J1627" i="14"/>
  <c r="Q804" i="14"/>
  <c r="P804" i="14"/>
  <c r="K804" i="14"/>
  <c r="J804" i="14"/>
  <c r="Q803" i="14"/>
  <c r="P803" i="14"/>
  <c r="K803" i="14"/>
  <c r="J803" i="14"/>
  <c r="Q802" i="14"/>
  <c r="P802" i="14"/>
  <c r="K802" i="14"/>
  <c r="J802" i="14"/>
  <c r="Q801" i="14"/>
  <c r="P801" i="14"/>
  <c r="K801" i="14"/>
  <c r="J801" i="14"/>
  <c r="Q131" i="14"/>
  <c r="P131" i="14"/>
  <c r="K131" i="14"/>
  <c r="J131" i="14"/>
  <c r="Q800" i="14"/>
  <c r="P800" i="14"/>
  <c r="K800" i="14"/>
  <c r="J800" i="14"/>
  <c r="Q799" i="14"/>
  <c r="P799" i="14"/>
  <c r="K799" i="14"/>
  <c r="J799" i="14"/>
  <c r="Q798" i="14"/>
  <c r="P798" i="14"/>
  <c r="K798" i="14"/>
  <c r="J798" i="14"/>
  <c r="Q797" i="14"/>
  <c r="P797" i="14"/>
  <c r="K797" i="14"/>
  <c r="J797" i="14"/>
  <c r="Q1626" i="14"/>
  <c r="P1626" i="14"/>
  <c r="K1626" i="14"/>
  <c r="J1626" i="14"/>
  <c r="Q1625" i="14"/>
  <c r="P1625" i="14"/>
  <c r="K1625" i="14"/>
  <c r="J1625" i="14"/>
  <c r="Q1624" i="14"/>
  <c r="P1624" i="14"/>
  <c r="K1624" i="14"/>
  <c r="J1624" i="14"/>
  <c r="Q1623" i="14"/>
  <c r="P1623" i="14"/>
  <c r="K1623" i="14"/>
  <c r="J1623" i="14"/>
  <c r="Q1622" i="14"/>
  <c r="P1622" i="14"/>
  <c r="K1622" i="14"/>
  <c r="J1622" i="14"/>
  <c r="Q1101" i="14"/>
  <c r="P1101" i="14"/>
  <c r="K1101" i="14"/>
  <c r="J1101" i="14"/>
  <c r="Q1030" i="14"/>
  <c r="P1030" i="14"/>
  <c r="K1030" i="14"/>
  <c r="J1030" i="14"/>
  <c r="Q564" i="14"/>
  <c r="P564" i="14"/>
  <c r="K564" i="14"/>
  <c r="J564" i="14"/>
  <c r="Q467" i="14"/>
  <c r="P467" i="14"/>
  <c r="K467" i="14"/>
  <c r="J467" i="14"/>
  <c r="Q1694" i="14"/>
  <c r="P1694" i="14"/>
  <c r="K1694" i="14"/>
  <c r="J1694" i="14"/>
  <c r="Q1861" i="14"/>
  <c r="P1861" i="14"/>
  <c r="K1861" i="14"/>
  <c r="J1861" i="14"/>
  <c r="Q1724" i="14"/>
  <c r="P1724" i="14"/>
  <c r="K1724" i="14"/>
  <c r="J1724" i="14"/>
  <c r="Q2036" i="14"/>
  <c r="P2036" i="14"/>
  <c r="K2036" i="14"/>
  <c r="J2036" i="14"/>
  <c r="Q1841" i="14"/>
  <c r="P1841" i="14"/>
  <c r="K1841" i="14"/>
  <c r="J1841" i="14"/>
  <c r="Q1840" i="14"/>
  <c r="P1840" i="14"/>
  <c r="K1840" i="14"/>
  <c r="J1840" i="14"/>
  <c r="Q2035" i="14"/>
  <c r="P2035" i="14"/>
  <c r="K2035" i="14"/>
  <c r="J2035" i="14"/>
  <c r="Q2034" i="14"/>
  <c r="P2034" i="14"/>
  <c r="K2034" i="14"/>
  <c r="J2034" i="14"/>
  <c r="Q1839" i="14"/>
  <c r="P1839" i="14"/>
  <c r="K1839" i="14"/>
  <c r="J1839" i="14"/>
  <c r="Q1860" i="14"/>
  <c r="P1860" i="14"/>
  <c r="K1860" i="14"/>
  <c r="J1860" i="14"/>
  <c r="Q1621" i="14"/>
  <c r="P1621" i="14"/>
  <c r="K1621" i="14"/>
  <c r="J1621" i="14"/>
  <c r="Q1620" i="14"/>
  <c r="P1620" i="14"/>
  <c r="K1620" i="14"/>
  <c r="J1620" i="14"/>
  <c r="Q1619" i="14"/>
  <c r="P1619" i="14"/>
  <c r="K1619" i="14"/>
  <c r="J1619" i="14"/>
  <c r="Q1829" i="14"/>
  <c r="P1829" i="14"/>
  <c r="K1829" i="14"/>
  <c r="J1829" i="14"/>
  <c r="Q2026" i="14"/>
  <c r="P2026" i="14"/>
  <c r="K2026" i="14"/>
  <c r="J2026" i="14"/>
  <c r="Q1828" i="14"/>
  <c r="P1828" i="14"/>
  <c r="K1828" i="14"/>
  <c r="J1828" i="14"/>
  <c r="Q1827" i="14"/>
  <c r="P1827" i="14"/>
  <c r="K1827" i="14"/>
  <c r="J1827" i="14"/>
  <c r="Q2025" i="14"/>
  <c r="P2025" i="14"/>
  <c r="K2025" i="14"/>
  <c r="J2025" i="14"/>
  <c r="Q2024" i="14"/>
  <c r="P2024" i="14"/>
  <c r="K2024" i="14"/>
  <c r="J2024" i="14"/>
  <c r="Q1838" i="14"/>
  <c r="P1838" i="14"/>
  <c r="K1838" i="14"/>
  <c r="J1838" i="14"/>
  <c r="Q2033" i="14"/>
  <c r="P2033" i="14"/>
  <c r="K2033" i="14"/>
  <c r="J2033" i="14"/>
  <c r="Q2023" i="14"/>
  <c r="P2023" i="14"/>
  <c r="K2023" i="14"/>
  <c r="J2023" i="14"/>
  <c r="Q2032" i="14"/>
  <c r="P2032" i="14"/>
  <c r="K2032" i="14"/>
  <c r="J2032" i="14"/>
  <c r="Q1837" i="14"/>
  <c r="P1837" i="14"/>
  <c r="K1837" i="14"/>
  <c r="J1837" i="14"/>
  <c r="Q2031" i="14"/>
  <c r="P2031" i="14"/>
  <c r="K2031" i="14"/>
  <c r="J2031" i="14"/>
  <c r="Q1836" i="14"/>
  <c r="P1836" i="14"/>
  <c r="K1836" i="14"/>
  <c r="J1836" i="14"/>
  <c r="Q2030" i="14"/>
  <c r="P2030" i="14"/>
  <c r="K2030" i="14"/>
  <c r="J2030" i="14"/>
  <c r="Q2029" i="14"/>
  <c r="P2029" i="14"/>
  <c r="K2029" i="14"/>
  <c r="J2029" i="14"/>
  <c r="Q2028" i="14"/>
  <c r="P2028" i="14"/>
  <c r="K2028" i="14"/>
  <c r="J2028" i="14"/>
  <c r="Q1835" i="14"/>
  <c r="P1835" i="14"/>
  <c r="K1835" i="14"/>
  <c r="J1835" i="14"/>
  <c r="Q2269" i="14"/>
  <c r="P2269" i="14"/>
  <c r="K2269" i="14"/>
  <c r="J2269" i="14"/>
  <c r="Q2300" i="14"/>
  <c r="P2300" i="14"/>
  <c r="K2300" i="14"/>
  <c r="J2300" i="14"/>
  <c r="Q1851" i="14"/>
  <c r="P1851" i="14"/>
  <c r="K1851" i="14"/>
  <c r="J1851" i="14"/>
  <c r="Q1850" i="14"/>
  <c r="P1850" i="14"/>
  <c r="K1850" i="14"/>
  <c r="J1850" i="14"/>
  <c r="Q1849" i="14"/>
  <c r="P1849" i="14"/>
  <c r="K1849" i="14"/>
  <c r="J1849" i="14"/>
  <c r="Q1848" i="14"/>
  <c r="P1848" i="14"/>
  <c r="K1848" i="14"/>
  <c r="J1848" i="14"/>
  <c r="Q1847" i="14"/>
  <c r="P1847" i="14"/>
  <c r="K1847" i="14"/>
  <c r="J1847" i="14"/>
  <c r="Q1834" i="14"/>
  <c r="P1834" i="14"/>
  <c r="K1834" i="14"/>
  <c r="J1834" i="14"/>
  <c r="Q1833" i="14"/>
  <c r="P1833" i="14"/>
  <c r="K1833" i="14"/>
  <c r="J1833" i="14"/>
  <c r="Q2399" i="14"/>
  <c r="P2399" i="14"/>
  <c r="K2399" i="14"/>
  <c r="J2399" i="14"/>
  <c r="Q796" i="14"/>
  <c r="P796" i="14"/>
  <c r="K796" i="14"/>
  <c r="J796" i="14"/>
  <c r="Q795" i="14"/>
  <c r="P795" i="14"/>
  <c r="K795" i="14"/>
  <c r="J795" i="14"/>
  <c r="Q985" i="14"/>
  <c r="P985" i="14"/>
  <c r="K985" i="14"/>
  <c r="J985" i="14"/>
  <c r="Q984" i="14"/>
  <c r="P984" i="14"/>
  <c r="K984" i="14"/>
  <c r="J984" i="14"/>
  <c r="Q794" i="14"/>
  <c r="P794" i="14"/>
  <c r="K794" i="14"/>
  <c r="J794" i="14"/>
  <c r="Q1618" i="14"/>
  <c r="P1618" i="14"/>
  <c r="K1618" i="14"/>
  <c r="J1618" i="14"/>
  <c r="Q1617" i="14"/>
  <c r="P1617" i="14"/>
  <c r="K1617" i="14"/>
  <c r="J1617" i="14"/>
  <c r="Q793" i="14"/>
  <c r="P793" i="14"/>
  <c r="K793" i="14"/>
  <c r="J793" i="14"/>
  <c r="Q983" i="14"/>
  <c r="P983" i="14"/>
  <c r="K983" i="14"/>
  <c r="J983" i="14"/>
  <c r="Q792" i="14"/>
  <c r="P792" i="14"/>
  <c r="K792" i="14"/>
  <c r="J792" i="14"/>
  <c r="Q1616" i="14"/>
  <c r="P1616" i="14"/>
  <c r="K1616" i="14"/>
  <c r="J1616" i="14"/>
  <c r="Q791" i="14"/>
  <c r="P791" i="14"/>
  <c r="K791" i="14"/>
  <c r="J791" i="14"/>
  <c r="Q790" i="14"/>
  <c r="P790" i="14"/>
  <c r="K790" i="14"/>
  <c r="J790" i="14"/>
  <c r="Q789" i="14"/>
  <c r="P789" i="14"/>
  <c r="K789" i="14"/>
  <c r="J789" i="14"/>
  <c r="Q788" i="14"/>
  <c r="P788" i="14"/>
  <c r="K788" i="14"/>
  <c r="J788" i="14"/>
  <c r="Q1135" i="14"/>
  <c r="P1135" i="14"/>
  <c r="K1135" i="14"/>
  <c r="J1135" i="14"/>
  <c r="Q1462" i="14"/>
  <c r="P1462" i="14"/>
  <c r="K1462" i="14"/>
  <c r="J1462" i="14"/>
  <c r="Q1461" i="14"/>
  <c r="P1461" i="14"/>
  <c r="K1461" i="14"/>
  <c r="J1461" i="14"/>
  <c r="Q1859" i="14"/>
  <c r="P1859" i="14"/>
  <c r="K1859" i="14"/>
  <c r="J1859" i="14"/>
  <c r="Q130" i="14"/>
  <c r="P130" i="14"/>
  <c r="K130" i="14"/>
  <c r="J130" i="14"/>
  <c r="Q787" i="14"/>
  <c r="P787" i="14"/>
  <c r="K787" i="14"/>
  <c r="J787" i="14"/>
  <c r="Q786" i="14"/>
  <c r="P786" i="14"/>
  <c r="K786" i="14"/>
  <c r="J786" i="14"/>
  <c r="Q982" i="14"/>
  <c r="P982" i="14"/>
  <c r="K982" i="14"/>
  <c r="J982" i="14"/>
  <c r="Q981" i="14"/>
  <c r="P981" i="14"/>
  <c r="K981" i="14"/>
  <c r="J981" i="14"/>
  <c r="Q947" i="14"/>
  <c r="P947" i="14"/>
  <c r="K947" i="14"/>
  <c r="J947" i="14"/>
  <c r="Q980" i="14"/>
  <c r="P980" i="14"/>
  <c r="K980" i="14"/>
  <c r="J980" i="14"/>
  <c r="Q946" i="14"/>
  <c r="P946" i="14"/>
  <c r="K946" i="14"/>
  <c r="J946" i="14"/>
  <c r="Q945" i="14"/>
  <c r="P945" i="14"/>
  <c r="K945" i="14"/>
  <c r="J945" i="14"/>
  <c r="Q944" i="14"/>
  <c r="P944" i="14"/>
  <c r="K944" i="14"/>
  <c r="J944" i="14"/>
  <c r="Q943" i="14"/>
  <c r="P943" i="14"/>
  <c r="K943" i="14"/>
  <c r="J943" i="14"/>
  <c r="Q129" i="14"/>
  <c r="P129" i="14"/>
  <c r="K129" i="14"/>
  <c r="J129" i="14"/>
  <c r="Q785" i="14"/>
  <c r="P785" i="14"/>
  <c r="K785" i="14"/>
  <c r="J785" i="14"/>
  <c r="Q784" i="14"/>
  <c r="P784" i="14"/>
  <c r="K784" i="14"/>
  <c r="J784" i="14"/>
  <c r="Q783" i="14"/>
  <c r="P783" i="14"/>
  <c r="K783" i="14"/>
  <c r="J783" i="14"/>
  <c r="Q128" i="14"/>
  <c r="P128" i="14"/>
  <c r="K128" i="14"/>
  <c r="J128" i="14"/>
  <c r="Q782" i="14"/>
  <c r="P782" i="14"/>
  <c r="K782" i="14"/>
  <c r="J782" i="14"/>
  <c r="Q781" i="14"/>
  <c r="P781" i="14"/>
  <c r="K781" i="14"/>
  <c r="J781" i="14"/>
  <c r="Q979" i="14"/>
  <c r="P979" i="14"/>
  <c r="K979" i="14"/>
  <c r="J979" i="14"/>
  <c r="Q978" i="14"/>
  <c r="P978" i="14"/>
  <c r="K978" i="14"/>
  <c r="J978" i="14"/>
  <c r="Q942" i="14"/>
  <c r="P942" i="14"/>
  <c r="K942" i="14"/>
  <c r="J942" i="14"/>
  <c r="Q941" i="14"/>
  <c r="P941" i="14"/>
  <c r="K941" i="14"/>
  <c r="J941" i="14"/>
  <c r="Q940" i="14"/>
  <c r="P940" i="14"/>
  <c r="K940" i="14"/>
  <c r="J940" i="14"/>
  <c r="Q939" i="14"/>
  <c r="P939" i="14"/>
  <c r="K939" i="14"/>
  <c r="J939" i="14"/>
  <c r="Q977" i="14"/>
  <c r="P977" i="14"/>
  <c r="K977" i="14"/>
  <c r="J977" i="14"/>
  <c r="Q938" i="14"/>
  <c r="P938" i="14"/>
  <c r="K938" i="14"/>
  <c r="J938" i="14"/>
  <c r="Q937" i="14"/>
  <c r="P937" i="14"/>
  <c r="K937" i="14"/>
  <c r="J937" i="14"/>
  <c r="Q976" i="14"/>
  <c r="P976" i="14"/>
  <c r="K976" i="14"/>
  <c r="J976" i="14"/>
  <c r="Q975" i="14"/>
  <c r="P975" i="14"/>
  <c r="K975" i="14"/>
  <c r="J975" i="14"/>
  <c r="Q974" i="14"/>
  <c r="P974" i="14"/>
  <c r="K974" i="14"/>
  <c r="J974" i="14"/>
  <c r="Q936" i="14"/>
  <c r="P936" i="14"/>
  <c r="K936" i="14"/>
  <c r="J936" i="14"/>
  <c r="Q780" i="14"/>
  <c r="P780" i="14"/>
  <c r="K780" i="14"/>
  <c r="J780" i="14"/>
  <c r="Q935" i="14"/>
  <c r="P935" i="14"/>
  <c r="K935" i="14"/>
  <c r="J935" i="14"/>
  <c r="Q973" i="14"/>
  <c r="P973" i="14"/>
  <c r="K973" i="14"/>
  <c r="J973" i="14"/>
  <c r="Q972" i="14"/>
  <c r="P972" i="14"/>
  <c r="K972" i="14"/>
  <c r="J972" i="14"/>
  <c r="Q971" i="14"/>
  <c r="P971" i="14"/>
  <c r="K971" i="14"/>
  <c r="J971" i="14"/>
  <c r="Q1615" i="14"/>
  <c r="P1615" i="14"/>
  <c r="K1615" i="14"/>
  <c r="J1615" i="14"/>
  <c r="Q1614" i="14"/>
  <c r="P1614" i="14"/>
  <c r="K1614" i="14"/>
  <c r="J1614" i="14"/>
  <c r="Q1154" i="14"/>
  <c r="P1154" i="14"/>
  <c r="K1154" i="14"/>
  <c r="J1154" i="14"/>
  <c r="Q1613" i="14"/>
  <c r="P1613" i="14"/>
  <c r="K1613" i="14"/>
  <c r="J1613" i="14"/>
  <c r="Q1612" i="14"/>
  <c r="P1612" i="14"/>
  <c r="K1612" i="14"/>
  <c r="J1612" i="14"/>
  <c r="Q1611" i="14"/>
  <c r="P1611" i="14"/>
  <c r="K1611" i="14"/>
  <c r="J1611" i="14"/>
  <c r="Q1610" i="14"/>
  <c r="P1610" i="14"/>
  <c r="K1610" i="14"/>
  <c r="J1610" i="14"/>
  <c r="Q1609" i="14"/>
  <c r="P1609" i="14"/>
  <c r="K1609" i="14"/>
  <c r="J1609" i="14"/>
  <c r="Q1608" i="14"/>
  <c r="P1608" i="14"/>
  <c r="K1608" i="14"/>
  <c r="J1608" i="14"/>
  <c r="Q1607" i="14"/>
  <c r="P1607" i="14"/>
  <c r="K1607" i="14"/>
  <c r="J1607" i="14"/>
  <c r="Q1606" i="14"/>
  <c r="P1606" i="14"/>
  <c r="K1606" i="14"/>
  <c r="J1606" i="14"/>
  <c r="Q1605" i="14"/>
  <c r="P1605" i="14"/>
  <c r="K1605" i="14"/>
  <c r="J1605" i="14"/>
  <c r="Q1604" i="14"/>
  <c r="P1604" i="14"/>
  <c r="K1604" i="14"/>
  <c r="J1604" i="14"/>
  <c r="Q1603" i="14"/>
  <c r="P1603" i="14"/>
  <c r="K1603" i="14"/>
  <c r="J1603" i="14"/>
  <c r="Q1602" i="14"/>
  <c r="P1602" i="14"/>
  <c r="K1602" i="14"/>
  <c r="J1602" i="14"/>
  <c r="Q1601" i="14"/>
  <c r="P1601" i="14"/>
  <c r="K1601" i="14"/>
  <c r="J1601" i="14"/>
  <c r="Q1600" i="14"/>
  <c r="P1600" i="14"/>
  <c r="K1600" i="14"/>
  <c r="J1600" i="14"/>
  <c r="Q1599" i="14"/>
  <c r="P1599" i="14"/>
  <c r="K1599" i="14"/>
  <c r="J1599" i="14"/>
  <c r="Q1598" i="14"/>
  <c r="P1598" i="14"/>
  <c r="K1598" i="14"/>
  <c r="J1598" i="14"/>
  <c r="Q1597" i="14"/>
  <c r="P1597" i="14"/>
  <c r="K1597" i="14"/>
  <c r="J1597" i="14"/>
  <c r="Q1596" i="14"/>
  <c r="P1596" i="14"/>
  <c r="K1596" i="14"/>
  <c r="J1596" i="14"/>
  <c r="Q1595" i="14"/>
  <c r="P1595" i="14"/>
  <c r="K1595" i="14"/>
  <c r="J1595" i="14"/>
  <c r="Q1594" i="14"/>
  <c r="P1594" i="14"/>
  <c r="K1594" i="14"/>
  <c r="J1594" i="14"/>
  <c r="Q1593" i="14"/>
  <c r="P1593" i="14"/>
  <c r="K1593" i="14"/>
  <c r="J1593" i="14"/>
  <c r="Q934" i="14"/>
  <c r="P934" i="14"/>
  <c r="K934" i="14"/>
  <c r="J934" i="14"/>
  <c r="Q1592" i="14"/>
  <c r="P1592" i="14"/>
  <c r="K1592" i="14"/>
  <c r="J1592" i="14"/>
  <c r="Q1591" i="14"/>
  <c r="P1591" i="14"/>
  <c r="K1591" i="14"/>
  <c r="J1591" i="14"/>
  <c r="Q779" i="14"/>
  <c r="P779" i="14"/>
  <c r="K779" i="14"/>
  <c r="J779" i="14"/>
  <c r="Q778" i="14"/>
  <c r="P778" i="14"/>
  <c r="K778" i="14"/>
  <c r="J778" i="14"/>
  <c r="Q777" i="14"/>
  <c r="P777" i="14"/>
  <c r="K777" i="14"/>
  <c r="J777" i="14"/>
  <c r="Q776" i="14"/>
  <c r="P776" i="14"/>
  <c r="K776" i="14"/>
  <c r="J776" i="14"/>
  <c r="Q775" i="14"/>
  <c r="P775" i="14"/>
  <c r="K775" i="14"/>
  <c r="J775" i="14"/>
  <c r="Q774" i="14"/>
  <c r="P774" i="14"/>
  <c r="K774" i="14"/>
  <c r="J774" i="14"/>
  <c r="Q773" i="14"/>
  <c r="P773" i="14"/>
  <c r="K773" i="14"/>
  <c r="J773" i="14"/>
  <c r="Q772" i="14"/>
  <c r="P772" i="14"/>
  <c r="K772" i="14"/>
  <c r="J772" i="14"/>
  <c r="Q771" i="14"/>
  <c r="P771" i="14"/>
  <c r="K771" i="14"/>
  <c r="J771" i="14"/>
  <c r="Q770" i="14"/>
  <c r="P770" i="14"/>
  <c r="K770" i="14"/>
  <c r="J770" i="14"/>
  <c r="Q769" i="14"/>
  <c r="P769" i="14"/>
  <c r="K769" i="14"/>
  <c r="J769" i="14"/>
  <c r="Q768" i="14"/>
  <c r="P768" i="14"/>
  <c r="K768" i="14"/>
  <c r="J768" i="14"/>
  <c r="Q767" i="14"/>
  <c r="P767" i="14"/>
  <c r="K767" i="14"/>
  <c r="J767" i="14"/>
  <c r="Q127" i="14"/>
  <c r="P127" i="14"/>
  <c r="K127" i="14"/>
  <c r="J127" i="14"/>
  <c r="Q1590" i="14"/>
  <c r="P1590" i="14"/>
  <c r="K1590" i="14"/>
  <c r="J1590" i="14"/>
  <c r="Q1589" i="14"/>
  <c r="P1589" i="14"/>
  <c r="K1589" i="14"/>
  <c r="J1589" i="14"/>
  <c r="Q1588" i="14"/>
  <c r="P1588" i="14"/>
  <c r="K1588" i="14"/>
  <c r="J1588" i="14"/>
  <c r="Q1587" i="14"/>
  <c r="P1587" i="14"/>
  <c r="K1587" i="14"/>
  <c r="J1587" i="14"/>
  <c r="Q1153" i="14"/>
  <c r="P1153" i="14"/>
  <c r="K1153" i="14"/>
  <c r="J1153" i="14"/>
  <c r="Q1586" i="14"/>
  <c r="P1586" i="14"/>
  <c r="K1586" i="14"/>
  <c r="J1586" i="14"/>
  <c r="Q1585" i="14"/>
  <c r="P1585" i="14"/>
  <c r="K1585" i="14"/>
  <c r="J1585" i="14"/>
  <c r="Q933" i="14"/>
  <c r="P933" i="14"/>
  <c r="K933" i="14"/>
  <c r="J933" i="14"/>
  <c r="Q932" i="14"/>
  <c r="P932" i="14"/>
  <c r="K932" i="14"/>
  <c r="J932" i="14"/>
  <c r="Q970" i="14"/>
  <c r="P970" i="14"/>
  <c r="K970" i="14"/>
  <c r="J970" i="14"/>
  <c r="Q969" i="14"/>
  <c r="P969" i="14"/>
  <c r="K969" i="14"/>
  <c r="J969" i="14"/>
  <c r="Q968" i="14"/>
  <c r="P968" i="14"/>
  <c r="K968" i="14"/>
  <c r="J968" i="14"/>
  <c r="Q1584" i="14"/>
  <c r="P1584" i="14"/>
  <c r="K1584" i="14"/>
  <c r="J1584" i="14"/>
  <c r="Q1583" i="14"/>
  <c r="P1583" i="14"/>
  <c r="K1583" i="14"/>
  <c r="J1583" i="14"/>
  <c r="Q1582" i="14"/>
  <c r="P1582" i="14"/>
  <c r="K1582" i="14"/>
  <c r="J1582" i="14"/>
  <c r="Q1581" i="14"/>
  <c r="P1581" i="14"/>
  <c r="K1581" i="14"/>
  <c r="J1581" i="14"/>
  <c r="Q1580" i="14"/>
  <c r="P1580" i="14"/>
  <c r="K1580" i="14"/>
  <c r="J1580" i="14"/>
  <c r="Q1579" i="14"/>
  <c r="P1579" i="14"/>
  <c r="K1579" i="14"/>
  <c r="J1579" i="14"/>
  <c r="Q1578" i="14"/>
  <c r="P1578" i="14"/>
  <c r="K1578" i="14"/>
  <c r="J1578" i="14"/>
  <c r="Q1577" i="14"/>
  <c r="P1577" i="14"/>
  <c r="K1577" i="14"/>
  <c r="J1577" i="14"/>
  <c r="Q1576" i="14"/>
  <c r="P1576" i="14"/>
  <c r="K1576" i="14"/>
  <c r="J1576" i="14"/>
  <c r="Q1575" i="14"/>
  <c r="P1575" i="14"/>
  <c r="K1575" i="14"/>
  <c r="J1575" i="14"/>
  <c r="Q1574" i="14"/>
  <c r="P1574" i="14"/>
  <c r="K1574" i="14"/>
  <c r="J1574" i="14"/>
  <c r="Q1573" i="14"/>
  <c r="P1573" i="14"/>
  <c r="K1573" i="14"/>
  <c r="J1573" i="14"/>
  <c r="Q1572" i="14"/>
  <c r="P1572" i="14"/>
  <c r="K1572" i="14"/>
  <c r="J1572" i="14"/>
  <c r="Q1571" i="14"/>
  <c r="P1571" i="14"/>
  <c r="K1571" i="14"/>
  <c r="J1571" i="14"/>
  <c r="Q1152" i="14"/>
  <c r="P1152" i="14"/>
  <c r="K1152" i="14"/>
  <c r="J1152" i="14"/>
  <c r="Q1570" i="14"/>
  <c r="P1570" i="14"/>
  <c r="K1570" i="14"/>
  <c r="J1570" i="14"/>
  <c r="Q1569" i="14"/>
  <c r="P1569" i="14"/>
  <c r="K1569" i="14"/>
  <c r="J1569" i="14"/>
  <c r="Q1568" i="14"/>
  <c r="P1568" i="14"/>
  <c r="K1568" i="14"/>
  <c r="J1568" i="14"/>
  <c r="Q1567" i="14"/>
  <c r="P1567" i="14"/>
  <c r="K1567" i="14"/>
  <c r="J1567" i="14"/>
  <c r="Q1566" i="14"/>
  <c r="P1566" i="14"/>
  <c r="K1566" i="14"/>
  <c r="J1566" i="14"/>
  <c r="Q766" i="14"/>
  <c r="P766" i="14"/>
  <c r="K766" i="14"/>
  <c r="J766" i="14"/>
  <c r="Q765" i="14"/>
  <c r="P765" i="14"/>
  <c r="K765" i="14"/>
  <c r="J765" i="14"/>
  <c r="Q764" i="14"/>
  <c r="P764" i="14"/>
  <c r="K764" i="14"/>
  <c r="J764" i="14"/>
  <c r="Q763" i="14"/>
  <c r="P763" i="14"/>
  <c r="K763" i="14"/>
  <c r="J763" i="14"/>
  <c r="Q762" i="14"/>
  <c r="P762" i="14"/>
  <c r="K762" i="14"/>
  <c r="J762" i="14"/>
  <c r="Q761" i="14"/>
  <c r="P761" i="14"/>
  <c r="K761" i="14"/>
  <c r="J761" i="14"/>
  <c r="Q760" i="14"/>
  <c r="P760" i="14"/>
  <c r="K760" i="14"/>
  <c r="J760" i="14"/>
  <c r="Q759" i="14"/>
  <c r="P759" i="14"/>
  <c r="K759" i="14"/>
  <c r="J759" i="14"/>
  <c r="Q758" i="14"/>
  <c r="P758" i="14"/>
  <c r="K758" i="14"/>
  <c r="J758" i="14"/>
  <c r="Q757" i="14"/>
  <c r="P757" i="14"/>
  <c r="K757" i="14"/>
  <c r="J757" i="14"/>
  <c r="Q756" i="14"/>
  <c r="P756" i="14"/>
  <c r="K756" i="14"/>
  <c r="J756" i="14"/>
  <c r="Q755" i="14"/>
  <c r="P755" i="14"/>
  <c r="K755" i="14"/>
  <c r="J755" i="14"/>
  <c r="Q754" i="14"/>
  <c r="P754" i="14"/>
  <c r="K754" i="14"/>
  <c r="J754" i="14"/>
  <c r="Q753" i="14"/>
  <c r="P753" i="14"/>
  <c r="K753" i="14"/>
  <c r="J753" i="14"/>
  <c r="Q752" i="14"/>
  <c r="P752" i="14"/>
  <c r="K752" i="14"/>
  <c r="J752" i="14"/>
  <c r="Q751" i="14"/>
  <c r="P751" i="14"/>
  <c r="K751" i="14"/>
  <c r="J751" i="14"/>
  <c r="Q750" i="14"/>
  <c r="P750" i="14"/>
  <c r="K750" i="14"/>
  <c r="J750" i="14"/>
  <c r="Q749" i="14"/>
  <c r="P749" i="14"/>
  <c r="K749" i="14"/>
  <c r="J749" i="14"/>
  <c r="Q748" i="14"/>
  <c r="P748" i="14"/>
  <c r="K748" i="14"/>
  <c r="J748" i="14"/>
  <c r="Q747" i="14"/>
  <c r="P747" i="14"/>
  <c r="K747" i="14"/>
  <c r="J747" i="14"/>
  <c r="Q746" i="14"/>
  <c r="P746" i="14"/>
  <c r="K746" i="14"/>
  <c r="J746" i="14"/>
  <c r="Q745" i="14"/>
  <c r="P745" i="14"/>
  <c r="K745" i="14"/>
  <c r="J745" i="14"/>
  <c r="Q744" i="14"/>
  <c r="P744" i="14"/>
  <c r="K744" i="14"/>
  <c r="J744" i="14"/>
  <c r="Q743" i="14"/>
  <c r="P743" i="14"/>
  <c r="K743" i="14"/>
  <c r="J743" i="14"/>
  <c r="Q742" i="14"/>
  <c r="P742" i="14"/>
  <c r="K742" i="14"/>
  <c r="J742" i="14"/>
  <c r="Q741" i="14"/>
  <c r="P741" i="14"/>
  <c r="K741" i="14"/>
  <c r="J741" i="14"/>
  <c r="Q740" i="14"/>
  <c r="P740" i="14"/>
  <c r="K740" i="14"/>
  <c r="J740" i="14"/>
  <c r="Q739" i="14"/>
  <c r="P739" i="14"/>
  <c r="K739" i="14"/>
  <c r="J739" i="14"/>
  <c r="Q738" i="14"/>
  <c r="P738" i="14"/>
  <c r="K738" i="14"/>
  <c r="J738" i="14"/>
  <c r="Q737" i="14"/>
  <c r="P737" i="14"/>
  <c r="K737" i="14"/>
  <c r="J737" i="14"/>
  <c r="Q736" i="14"/>
  <c r="P736" i="14"/>
  <c r="K736" i="14"/>
  <c r="J736" i="14"/>
  <c r="Q735" i="14"/>
  <c r="P735" i="14"/>
  <c r="K735" i="14"/>
  <c r="J735" i="14"/>
  <c r="Q734" i="14"/>
  <c r="P734" i="14"/>
  <c r="K734" i="14"/>
  <c r="J734" i="14"/>
  <c r="Q733" i="14"/>
  <c r="P733" i="14"/>
  <c r="K733" i="14"/>
  <c r="J733" i="14"/>
  <c r="Q732" i="14"/>
  <c r="P732" i="14"/>
  <c r="K732" i="14"/>
  <c r="J732" i="14"/>
  <c r="Q731" i="14"/>
  <c r="P731" i="14"/>
  <c r="K731" i="14"/>
  <c r="J731" i="14"/>
  <c r="Q730" i="14"/>
  <c r="P730" i="14"/>
  <c r="K730" i="14"/>
  <c r="J730" i="14"/>
  <c r="Q729" i="14"/>
  <c r="P729" i="14"/>
  <c r="K729" i="14"/>
  <c r="J729" i="14"/>
  <c r="Q728" i="14"/>
  <c r="P728" i="14"/>
  <c r="K728" i="14"/>
  <c r="J728" i="14"/>
  <c r="Q727" i="14"/>
  <c r="P727" i="14"/>
  <c r="K727" i="14"/>
  <c r="J727" i="14"/>
  <c r="Q726" i="14"/>
  <c r="P726" i="14"/>
  <c r="K726" i="14"/>
  <c r="J726" i="14"/>
  <c r="Q725" i="14"/>
  <c r="P725" i="14"/>
  <c r="K725" i="14"/>
  <c r="J725" i="14"/>
  <c r="Q724" i="14"/>
  <c r="P724" i="14"/>
  <c r="K724" i="14"/>
  <c r="J724" i="14"/>
  <c r="Q723" i="14"/>
  <c r="P723" i="14"/>
  <c r="K723" i="14"/>
  <c r="J723" i="14"/>
  <c r="Q722" i="14"/>
  <c r="P722" i="14"/>
  <c r="K722" i="14"/>
  <c r="J722" i="14"/>
  <c r="Q721" i="14"/>
  <c r="P721" i="14"/>
  <c r="K721" i="14"/>
  <c r="J721" i="14"/>
  <c r="Q967" i="14"/>
  <c r="P967" i="14"/>
  <c r="K967" i="14"/>
  <c r="J967" i="14"/>
  <c r="Q931" i="14"/>
  <c r="P931" i="14"/>
  <c r="K931" i="14"/>
  <c r="J931" i="14"/>
  <c r="Q966" i="14"/>
  <c r="P966" i="14"/>
  <c r="K966" i="14"/>
  <c r="J966" i="14"/>
  <c r="Q930" i="14"/>
  <c r="P930" i="14"/>
  <c r="K930" i="14"/>
  <c r="J930" i="14"/>
  <c r="Q965" i="14"/>
  <c r="P965" i="14"/>
  <c r="K965" i="14"/>
  <c r="J965" i="14"/>
  <c r="Q964" i="14"/>
  <c r="P964" i="14"/>
  <c r="K964" i="14"/>
  <c r="J964" i="14"/>
  <c r="Q963" i="14"/>
  <c r="P963" i="14"/>
  <c r="K963" i="14"/>
  <c r="J963" i="14"/>
  <c r="Q962" i="14"/>
  <c r="P962" i="14"/>
  <c r="K962" i="14"/>
  <c r="J962" i="14"/>
  <c r="Q929" i="14"/>
  <c r="P929" i="14"/>
  <c r="K929" i="14"/>
  <c r="J929" i="14"/>
  <c r="Q961" i="14"/>
  <c r="P961" i="14"/>
  <c r="K961" i="14"/>
  <c r="J961" i="14"/>
  <c r="Q928" i="14"/>
  <c r="P928" i="14"/>
  <c r="K928" i="14"/>
  <c r="J928" i="14"/>
  <c r="Q960" i="14"/>
  <c r="P960" i="14"/>
  <c r="K960" i="14"/>
  <c r="J960" i="14"/>
  <c r="Q959" i="14"/>
  <c r="P959" i="14"/>
  <c r="K959" i="14"/>
  <c r="J959" i="14"/>
  <c r="Q958" i="14"/>
  <c r="P958" i="14"/>
  <c r="K958" i="14"/>
  <c r="J958" i="14"/>
  <c r="Q1565" i="14"/>
  <c r="P1565" i="14"/>
  <c r="K1565" i="14"/>
  <c r="J1565" i="14"/>
  <c r="Q1564" i="14"/>
  <c r="P1564" i="14"/>
  <c r="K1564" i="14"/>
  <c r="J1564" i="14"/>
  <c r="Q1563" i="14"/>
  <c r="P1563" i="14"/>
  <c r="K1563" i="14"/>
  <c r="J1563" i="14"/>
  <c r="Q1562" i="14"/>
  <c r="P1562" i="14"/>
  <c r="K1562" i="14"/>
  <c r="J1562" i="14"/>
  <c r="Q1561" i="14"/>
  <c r="P1561" i="14"/>
  <c r="K1561" i="14"/>
  <c r="J1561" i="14"/>
  <c r="Q1560" i="14"/>
  <c r="P1560" i="14"/>
  <c r="K1560" i="14"/>
  <c r="J1560" i="14"/>
  <c r="Q1559" i="14"/>
  <c r="P1559" i="14"/>
  <c r="K1559" i="14"/>
  <c r="J1559" i="14"/>
  <c r="Q1558" i="14"/>
  <c r="P1558" i="14"/>
  <c r="K1558" i="14"/>
  <c r="J1558" i="14"/>
  <c r="Q1557" i="14"/>
  <c r="P1557" i="14"/>
  <c r="K1557" i="14"/>
  <c r="J1557" i="14"/>
  <c r="Q1556" i="14"/>
  <c r="P1556" i="14"/>
  <c r="K1556" i="14"/>
  <c r="J1556" i="14"/>
  <c r="Q1555" i="14"/>
  <c r="P1555" i="14"/>
  <c r="K1555" i="14"/>
  <c r="J1555" i="14"/>
  <c r="Q1554" i="14"/>
  <c r="P1554" i="14"/>
  <c r="K1554" i="14"/>
  <c r="J1554" i="14"/>
  <c r="Q1553" i="14"/>
  <c r="P1553" i="14"/>
  <c r="K1553" i="14"/>
  <c r="J1553" i="14"/>
  <c r="Q1552" i="14"/>
  <c r="P1552" i="14"/>
  <c r="K1552" i="14"/>
  <c r="J1552" i="14"/>
  <c r="Q1551" i="14"/>
  <c r="P1551" i="14"/>
  <c r="K1551" i="14"/>
  <c r="J1551" i="14"/>
  <c r="Q1550" i="14"/>
  <c r="P1550" i="14"/>
  <c r="K1550" i="14"/>
  <c r="J1550" i="14"/>
  <c r="Q1549" i="14"/>
  <c r="P1549" i="14"/>
  <c r="K1549" i="14"/>
  <c r="J1549" i="14"/>
  <c r="Q1548" i="14"/>
  <c r="P1548" i="14"/>
  <c r="K1548" i="14"/>
  <c r="J1548" i="14"/>
  <c r="Q1547" i="14"/>
  <c r="P1547" i="14"/>
  <c r="K1547" i="14"/>
  <c r="J1547" i="14"/>
  <c r="Q1151" i="14"/>
  <c r="P1151" i="14"/>
  <c r="K1151" i="14"/>
  <c r="J1151" i="14"/>
  <c r="Q682" i="14"/>
  <c r="P682" i="14"/>
  <c r="K682" i="14"/>
  <c r="J682" i="14"/>
  <c r="Q681" i="14"/>
  <c r="P681" i="14"/>
  <c r="K681" i="14"/>
  <c r="J681" i="14"/>
  <c r="Q680" i="14"/>
  <c r="P680" i="14"/>
  <c r="K680" i="14"/>
  <c r="J680" i="14"/>
  <c r="Q679" i="14"/>
  <c r="P679" i="14"/>
  <c r="K679" i="14"/>
  <c r="J679" i="14"/>
  <c r="Q678" i="14"/>
  <c r="P678" i="14"/>
  <c r="K678" i="14"/>
  <c r="J678" i="14"/>
  <c r="Q677" i="14"/>
  <c r="P677" i="14"/>
  <c r="K677" i="14"/>
  <c r="J677" i="14"/>
  <c r="Q676" i="14"/>
  <c r="P676" i="14"/>
  <c r="K676" i="14"/>
  <c r="J676" i="14"/>
  <c r="Q675" i="14"/>
  <c r="P675" i="14"/>
  <c r="K675" i="14"/>
  <c r="J675" i="14"/>
  <c r="Q674" i="14"/>
  <c r="P674" i="14"/>
  <c r="K674" i="14"/>
  <c r="J674" i="14"/>
  <c r="Q673" i="14"/>
  <c r="P673" i="14"/>
  <c r="K673" i="14"/>
  <c r="J673" i="14"/>
  <c r="Q672" i="14"/>
  <c r="P672" i="14"/>
  <c r="K672" i="14"/>
  <c r="J672" i="14"/>
  <c r="Q671" i="14"/>
  <c r="P671" i="14"/>
  <c r="K671" i="14"/>
  <c r="J671" i="14"/>
  <c r="Q670" i="14"/>
  <c r="P670" i="14"/>
  <c r="K670" i="14"/>
  <c r="J670" i="14"/>
  <c r="Q669" i="14"/>
  <c r="P669" i="14"/>
  <c r="K669" i="14"/>
  <c r="J669" i="14"/>
  <c r="Q668" i="14"/>
  <c r="P668" i="14"/>
  <c r="K668" i="14"/>
  <c r="J668" i="14"/>
  <c r="Q667" i="14"/>
  <c r="P667" i="14"/>
  <c r="K667" i="14"/>
  <c r="J667" i="14"/>
  <c r="Q666" i="14"/>
  <c r="P666" i="14"/>
  <c r="K666" i="14"/>
  <c r="J666" i="14"/>
  <c r="Q665" i="14"/>
  <c r="P665" i="14"/>
  <c r="K665" i="14"/>
  <c r="J665" i="14"/>
  <c r="Q664" i="14"/>
  <c r="P664" i="14"/>
  <c r="K664" i="14"/>
  <c r="J664" i="14"/>
  <c r="Q663" i="14"/>
  <c r="P663" i="14"/>
  <c r="K663" i="14"/>
  <c r="J663" i="14"/>
  <c r="Q662" i="14"/>
  <c r="P662" i="14"/>
  <c r="K662" i="14"/>
  <c r="J662" i="14"/>
  <c r="Q661" i="14"/>
  <c r="P661" i="14"/>
  <c r="K661" i="14"/>
  <c r="J661" i="14"/>
  <c r="Q660" i="14"/>
  <c r="P660" i="14"/>
  <c r="K660" i="14"/>
  <c r="J660" i="14"/>
  <c r="Q118" i="14"/>
  <c r="P118" i="14"/>
  <c r="K118" i="14"/>
  <c r="J118" i="14"/>
  <c r="Q659" i="14"/>
  <c r="P659" i="14"/>
  <c r="K659" i="14"/>
  <c r="J659" i="14"/>
  <c r="Q658" i="14"/>
  <c r="P658" i="14"/>
  <c r="K658" i="14"/>
  <c r="J658" i="14"/>
  <c r="Q657" i="14"/>
  <c r="P657" i="14"/>
  <c r="K657" i="14"/>
  <c r="J657" i="14"/>
  <c r="Q656" i="14"/>
  <c r="P656" i="14"/>
  <c r="K656" i="14"/>
  <c r="J656" i="14"/>
  <c r="Q655" i="14"/>
  <c r="P655" i="14"/>
  <c r="K655" i="14"/>
  <c r="J655" i="14"/>
  <c r="Q654" i="14"/>
  <c r="P654" i="14"/>
  <c r="K654" i="14"/>
  <c r="J654" i="14"/>
  <c r="Q653" i="14"/>
  <c r="P653" i="14"/>
  <c r="K653" i="14"/>
  <c r="J653" i="14"/>
  <c r="Q652" i="14"/>
  <c r="P652" i="14"/>
  <c r="K652" i="14"/>
  <c r="J652" i="14"/>
  <c r="Q651" i="14"/>
  <c r="P651" i="14"/>
  <c r="K651" i="14"/>
  <c r="J651" i="14"/>
  <c r="Q650" i="14"/>
  <c r="P650" i="14"/>
  <c r="K650" i="14"/>
  <c r="J650" i="14"/>
  <c r="Q649" i="14"/>
  <c r="P649" i="14"/>
  <c r="K649" i="14"/>
  <c r="J649" i="14"/>
  <c r="Q648" i="14"/>
  <c r="P648" i="14"/>
  <c r="K648" i="14"/>
  <c r="J648" i="14"/>
  <c r="Q647" i="14"/>
  <c r="P647" i="14"/>
  <c r="K647" i="14"/>
  <c r="J647" i="14"/>
  <c r="Q1518" i="14"/>
  <c r="P1518" i="14"/>
  <c r="K1518" i="14"/>
  <c r="J1518" i="14"/>
  <c r="Q1517" i="14"/>
  <c r="P1517" i="14"/>
  <c r="K1517" i="14"/>
  <c r="J1517" i="14"/>
  <c r="Q1516" i="14"/>
  <c r="P1516" i="14"/>
  <c r="K1516" i="14"/>
  <c r="J1516" i="14"/>
  <c r="Q1515" i="14"/>
  <c r="P1515" i="14"/>
  <c r="K1515" i="14"/>
  <c r="J1515" i="14"/>
  <c r="Q1514" i="14"/>
  <c r="P1514" i="14"/>
  <c r="K1514" i="14"/>
  <c r="J1514" i="14"/>
  <c r="Q1146" i="14"/>
  <c r="P1146" i="14"/>
  <c r="K1146" i="14"/>
  <c r="J1146" i="14"/>
  <c r="Q1513" i="14"/>
  <c r="P1513" i="14"/>
  <c r="K1513" i="14"/>
  <c r="J1513" i="14"/>
  <c r="Q1512" i="14"/>
  <c r="P1512" i="14"/>
  <c r="K1512" i="14"/>
  <c r="J1512" i="14"/>
  <c r="Q1511" i="14"/>
  <c r="P1511" i="14"/>
  <c r="K1511" i="14"/>
  <c r="J1511" i="14"/>
  <c r="Q1510" i="14"/>
  <c r="P1510" i="14"/>
  <c r="K1510" i="14"/>
  <c r="J1510" i="14"/>
  <c r="Q927" i="14"/>
  <c r="P927" i="14"/>
  <c r="K927" i="14"/>
  <c r="J927" i="14"/>
  <c r="Q926" i="14"/>
  <c r="P926" i="14"/>
  <c r="K926" i="14"/>
  <c r="J926" i="14"/>
  <c r="Q925" i="14"/>
  <c r="P925" i="14"/>
  <c r="K925" i="14"/>
  <c r="J925" i="14"/>
  <c r="Q924" i="14"/>
  <c r="P924" i="14"/>
  <c r="K924" i="14"/>
  <c r="J924" i="14"/>
  <c r="Q923" i="14"/>
  <c r="P923" i="14"/>
  <c r="K923" i="14"/>
  <c r="J923" i="14"/>
  <c r="Q922" i="14"/>
  <c r="P922" i="14"/>
  <c r="K922" i="14"/>
  <c r="J922" i="14"/>
  <c r="Q921" i="14"/>
  <c r="P921" i="14"/>
  <c r="K921" i="14"/>
  <c r="J921" i="14"/>
  <c r="Q920" i="14"/>
  <c r="P920" i="14"/>
  <c r="K920" i="14"/>
  <c r="J920" i="14"/>
  <c r="Q646" i="14"/>
  <c r="P646" i="14"/>
  <c r="K646" i="14"/>
  <c r="J646" i="14"/>
  <c r="Q1509" i="14"/>
  <c r="P1509" i="14"/>
  <c r="K1509" i="14"/>
  <c r="J1509" i="14"/>
  <c r="Q1508" i="14"/>
  <c r="P1508" i="14"/>
  <c r="K1508" i="14"/>
  <c r="J1508" i="14"/>
  <c r="Q1507" i="14"/>
  <c r="P1507" i="14"/>
  <c r="K1507" i="14"/>
  <c r="J1507" i="14"/>
  <c r="Q1506" i="14"/>
  <c r="P1506" i="14"/>
  <c r="K1506" i="14"/>
  <c r="J1506" i="14"/>
  <c r="Q1145" i="14"/>
  <c r="P1145" i="14"/>
  <c r="K1145" i="14"/>
  <c r="J1145" i="14"/>
  <c r="Q1505" i="14"/>
  <c r="P1505" i="14"/>
  <c r="K1505" i="14"/>
  <c r="J1505" i="14"/>
  <c r="Q1144" i="14"/>
  <c r="P1144" i="14"/>
  <c r="K1144" i="14"/>
  <c r="J1144" i="14"/>
  <c r="Q645" i="14"/>
  <c r="P645" i="14"/>
  <c r="K645" i="14"/>
  <c r="J645" i="14"/>
  <c r="Q1504" i="14"/>
  <c r="P1504" i="14"/>
  <c r="K1504" i="14"/>
  <c r="J1504" i="14"/>
  <c r="Q1503" i="14"/>
  <c r="P1503" i="14"/>
  <c r="K1503" i="14"/>
  <c r="J1503" i="14"/>
  <c r="Q1502" i="14"/>
  <c r="P1502" i="14"/>
  <c r="K1502" i="14"/>
  <c r="J1502" i="14"/>
  <c r="Q1501" i="14"/>
  <c r="P1501" i="14"/>
  <c r="K1501" i="14"/>
  <c r="J1501" i="14"/>
  <c r="Q1500" i="14"/>
  <c r="P1500" i="14"/>
  <c r="K1500" i="14"/>
  <c r="J1500" i="14"/>
  <c r="Q1499" i="14"/>
  <c r="P1499" i="14"/>
  <c r="K1499" i="14"/>
  <c r="J1499" i="14"/>
  <c r="Q1498" i="14"/>
  <c r="P1498" i="14"/>
  <c r="K1498" i="14"/>
  <c r="J1498" i="14"/>
  <c r="Q117" i="14"/>
  <c r="P117" i="14"/>
  <c r="K117" i="14"/>
  <c r="J117" i="14"/>
  <c r="Q644" i="14"/>
  <c r="P644" i="14"/>
  <c r="K644" i="14"/>
  <c r="J644" i="14"/>
  <c r="Q116" i="14"/>
  <c r="P116" i="14"/>
  <c r="K116" i="14"/>
  <c r="J116" i="14"/>
  <c r="Q115" i="14"/>
  <c r="P115" i="14"/>
  <c r="K115" i="14"/>
  <c r="J115" i="14"/>
  <c r="Q1497" i="14"/>
  <c r="P1497" i="14"/>
  <c r="K1497" i="14"/>
  <c r="J1497" i="14"/>
  <c r="Q643" i="14"/>
  <c r="P643" i="14"/>
  <c r="K643" i="14"/>
  <c r="J643" i="14"/>
  <c r="Q642" i="14"/>
  <c r="P642" i="14"/>
  <c r="K642" i="14"/>
  <c r="J642" i="14"/>
  <c r="Q641" i="14"/>
  <c r="P641" i="14"/>
  <c r="K641" i="14"/>
  <c r="J641" i="14"/>
  <c r="Q640" i="14"/>
  <c r="P640" i="14"/>
  <c r="K640" i="14"/>
  <c r="J640" i="14"/>
  <c r="Q639" i="14"/>
  <c r="P639" i="14"/>
  <c r="K639" i="14"/>
  <c r="J639" i="14"/>
  <c r="Q638" i="14"/>
  <c r="P638" i="14"/>
  <c r="K638" i="14"/>
  <c r="J638" i="14"/>
  <c r="Q114" i="14"/>
  <c r="P114" i="14"/>
  <c r="K114" i="14"/>
  <c r="J114" i="14"/>
  <c r="Q637" i="14"/>
  <c r="P637" i="14"/>
  <c r="K637" i="14"/>
  <c r="J637" i="14"/>
  <c r="Q636" i="14"/>
  <c r="P636" i="14"/>
  <c r="K636" i="14"/>
  <c r="J636" i="14"/>
  <c r="Q635" i="14"/>
  <c r="P635" i="14"/>
  <c r="K635" i="14"/>
  <c r="J635" i="14"/>
  <c r="Q634" i="14"/>
  <c r="P634" i="14"/>
  <c r="K634" i="14"/>
  <c r="J634" i="14"/>
  <c r="Q633" i="14"/>
  <c r="P633" i="14"/>
  <c r="K633" i="14"/>
  <c r="J633" i="14"/>
  <c r="Q632" i="14"/>
  <c r="P632" i="14"/>
  <c r="K632" i="14"/>
  <c r="J632" i="14"/>
  <c r="Q631" i="14"/>
  <c r="P631" i="14"/>
  <c r="K631" i="14"/>
  <c r="J631" i="14"/>
  <c r="Q1496" i="14"/>
  <c r="P1496" i="14"/>
  <c r="K1496" i="14"/>
  <c r="J1496" i="14"/>
  <c r="Q1143" i="14"/>
  <c r="P1143" i="14"/>
  <c r="K1143" i="14"/>
  <c r="J1143" i="14"/>
  <c r="Q1495" i="14"/>
  <c r="P1495" i="14"/>
  <c r="K1495" i="14"/>
  <c r="J1495" i="14"/>
  <c r="Q1142" i="14"/>
  <c r="P1142" i="14"/>
  <c r="K1142" i="14"/>
  <c r="J1142" i="14"/>
  <c r="Q1494" i="14"/>
  <c r="P1494" i="14"/>
  <c r="K1494" i="14"/>
  <c r="J1494" i="14"/>
  <c r="Q1493" i="14"/>
  <c r="P1493" i="14"/>
  <c r="K1493" i="14"/>
  <c r="J1493" i="14"/>
  <c r="Q1492" i="14"/>
  <c r="P1492" i="14"/>
  <c r="K1492" i="14"/>
  <c r="J1492" i="14"/>
  <c r="Q1491" i="14"/>
  <c r="P1491" i="14"/>
  <c r="K1491" i="14"/>
  <c r="J1491" i="14"/>
  <c r="Q1141" i="14"/>
  <c r="P1141" i="14"/>
  <c r="K1141" i="14"/>
  <c r="J1141" i="14"/>
  <c r="Q1490" i="14"/>
  <c r="P1490" i="14"/>
  <c r="K1490" i="14"/>
  <c r="J1490" i="14"/>
  <c r="Q1489" i="14"/>
  <c r="P1489" i="14"/>
  <c r="K1489" i="14"/>
  <c r="J1489" i="14"/>
  <c r="Q1488" i="14"/>
  <c r="P1488" i="14"/>
  <c r="K1488" i="14"/>
  <c r="J1488" i="14"/>
  <c r="Q1487" i="14"/>
  <c r="P1487" i="14"/>
  <c r="K1487" i="14"/>
  <c r="J1487" i="14"/>
  <c r="Q618" i="14"/>
  <c r="P618" i="14"/>
  <c r="K618" i="14"/>
  <c r="J618" i="14"/>
  <c r="Q617" i="14"/>
  <c r="P617" i="14"/>
  <c r="K617" i="14"/>
  <c r="J617" i="14"/>
  <c r="Q616" i="14"/>
  <c r="P616" i="14"/>
  <c r="K616" i="14"/>
  <c r="J616" i="14"/>
  <c r="Q615" i="14"/>
  <c r="P615" i="14"/>
  <c r="K615" i="14"/>
  <c r="J615" i="14"/>
  <c r="Q1460" i="14"/>
  <c r="P1460" i="14"/>
  <c r="K1460" i="14"/>
  <c r="J1460" i="14"/>
  <c r="Q1459" i="14"/>
  <c r="P1459" i="14"/>
  <c r="K1459" i="14"/>
  <c r="J1459" i="14"/>
  <c r="Q614" i="14"/>
  <c r="P614" i="14"/>
  <c r="K614" i="14"/>
  <c r="J614" i="14"/>
  <c r="Q613" i="14"/>
  <c r="P613" i="14"/>
  <c r="K613" i="14"/>
  <c r="J613" i="14"/>
  <c r="Q612" i="14"/>
  <c r="P612" i="14"/>
  <c r="K612" i="14"/>
  <c r="J612" i="14"/>
  <c r="Q611" i="14"/>
  <c r="P611" i="14"/>
  <c r="K611" i="14"/>
  <c r="J611" i="14"/>
  <c r="Q109" i="14"/>
  <c r="P109" i="14"/>
  <c r="K109" i="14"/>
  <c r="J109" i="14"/>
  <c r="Q610" i="14"/>
  <c r="P610" i="14"/>
  <c r="K610" i="14"/>
  <c r="J610" i="14"/>
  <c r="Q609" i="14"/>
  <c r="P609" i="14"/>
  <c r="K609" i="14"/>
  <c r="J609" i="14"/>
  <c r="Q608" i="14"/>
  <c r="P608" i="14"/>
  <c r="K608" i="14"/>
  <c r="J608" i="14"/>
  <c r="Q607" i="14"/>
  <c r="P607" i="14"/>
  <c r="K607" i="14"/>
  <c r="J607" i="14"/>
  <c r="Q606" i="14"/>
  <c r="P606" i="14"/>
  <c r="K606" i="14"/>
  <c r="J606" i="14"/>
  <c r="Q605" i="14"/>
  <c r="P605" i="14"/>
  <c r="K605" i="14"/>
  <c r="J605" i="14"/>
  <c r="Q604" i="14"/>
  <c r="P604" i="14"/>
  <c r="K604" i="14"/>
  <c r="J604" i="14"/>
  <c r="Q603" i="14"/>
  <c r="P603" i="14"/>
  <c r="K603" i="14"/>
  <c r="J603" i="14"/>
  <c r="Q602" i="14"/>
  <c r="P602" i="14"/>
  <c r="K602" i="14"/>
  <c r="J602" i="14"/>
  <c r="Q601" i="14"/>
  <c r="P601" i="14"/>
  <c r="K601" i="14"/>
  <c r="J601" i="14"/>
  <c r="Q1458" i="14"/>
  <c r="P1458" i="14"/>
  <c r="K1458" i="14"/>
  <c r="J1458" i="14"/>
  <c r="Q1457" i="14"/>
  <c r="P1457" i="14"/>
  <c r="K1457" i="14"/>
  <c r="J1457" i="14"/>
  <c r="Q1456" i="14"/>
  <c r="P1456" i="14"/>
  <c r="K1456" i="14"/>
  <c r="J1456" i="14"/>
  <c r="Q1455" i="14"/>
  <c r="P1455" i="14"/>
  <c r="K1455" i="14"/>
  <c r="J1455" i="14"/>
  <c r="Q108" i="14"/>
  <c r="P108" i="14"/>
  <c r="K108" i="14"/>
  <c r="J108" i="14"/>
  <c r="Q600" i="14"/>
  <c r="P600" i="14"/>
  <c r="K600" i="14"/>
  <c r="J600" i="14"/>
  <c r="Q599" i="14"/>
  <c r="P599" i="14"/>
  <c r="K599" i="14"/>
  <c r="J599" i="14"/>
  <c r="Q598" i="14"/>
  <c r="P598" i="14"/>
  <c r="K598" i="14"/>
  <c r="J598" i="14"/>
  <c r="Q597" i="14"/>
  <c r="P597" i="14"/>
  <c r="K597" i="14"/>
  <c r="J597" i="14"/>
  <c r="Q596" i="14"/>
  <c r="P596" i="14"/>
  <c r="K596" i="14"/>
  <c r="J596" i="14"/>
  <c r="Q595" i="14"/>
  <c r="P595" i="14"/>
  <c r="K595" i="14"/>
  <c r="J595" i="14"/>
  <c r="Q594" i="14"/>
  <c r="P594" i="14"/>
  <c r="K594" i="14"/>
  <c r="J594" i="14"/>
  <c r="Q593" i="14"/>
  <c r="P593" i="14"/>
  <c r="K593" i="14"/>
  <c r="J593" i="14"/>
  <c r="Q592" i="14"/>
  <c r="P592" i="14"/>
  <c r="K592" i="14"/>
  <c r="J592" i="14"/>
  <c r="Q107" i="14"/>
  <c r="P107" i="14"/>
  <c r="K107" i="14"/>
  <c r="J107" i="14"/>
  <c r="Q591" i="14"/>
  <c r="P591" i="14"/>
  <c r="K591" i="14"/>
  <c r="J591" i="14"/>
  <c r="Q590" i="14"/>
  <c r="P590" i="14"/>
  <c r="K590" i="14"/>
  <c r="J590" i="14"/>
  <c r="Q106" i="14"/>
  <c r="P106" i="14"/>
  <c r="K106" i="14"/>
  <c r="J106" i="14"/>
  <c r="Q589" i="14"/>
  <c r="P589" i="14"/>
  <c r="K589" i="14"/>
  <c r="J589" i="14"/>
  <c r="Q105" i="14"/>
  <c r="P105" i="14"/>
  <c r="K105" i="14"/>
  <c r="J105" i="14"/>
  <c r="Q588" i="14"/>
  <c r="P588" i="14"/>
  <c r="K588" i="14"/>
  <c r="J588" i="14"/>
  <c r="Q1134" i="14"/>
  <c r="P1134" i="14"/>
  <c r="K1134" i="14"/>
  <c r="J1134" i="14"/>
  <c r="Q587" i="14"/>
  <c r="P587" i="14"/>
  <c r="K587" i="14"/>
  <c r="J587" i="14"/>
  <c r="Q586" i="14"/>
  <c r="P586" i="14"/>
  <c r="K586" i="14"/>
  <c r="J586" i="14"/>
  <c r="Q585" i="14"/>
  <c r="P585" i="14"/>
  <c r="K585" i="14"/>
  <c r="J585" i="14"/>
  <c r="Q1454" i="14"/>
  <c r="P1454" i="14"/>
  <c r="K1454" i="14"/>
  <c r="J1454" i="14"/>
  <c r="Q584" i="14"/>
  <c r="P584" i="14"/>
  <c r="K584" i="14"/>
  <c r="J584" i="14"/>
  <c r="Q104" i="14"/>
  <c r="P104" i="14"/>
  <c r="K104" i="14"/>
  <c r="J104" i="14"/>
  <c r="Q583" i="14"/>
  <c r="P583" i="14"/>
  <c r="K583" i="14"/>
  <c r="J583" i="14"/>
  <c r="Q919" i="14"/>
  <c r="P919" i="14"/>
  <c r="K919" i="14"/>
  <c r="J919" i="14"/>
  <c r="Q957" i="14"/>
  <c r="P957" i="14"/>
  <c r="K957" i="14"/>
  <c r="J957" i="14"/>
  <c r="Q956" i="14"/>
  <c r="P956" i="14"/>
  <c r="K956" i="14"/>
  <c r="J956" i="14"/>
  <c r="Q1453" i="14"/>
  <c r="P1453" i="14"/>
  <c r="K1453" i="14"/>
  <c r="J1453" i="14"/>
  <c r="Q1452" i="14"/>
  <c r="P1452" i="14"/>
  <c r="K1452" i="14"/>
  <c r="J1452" i="14"/>
  <c r="Q1451" i="14"/>
  <c r="P1451" i="14"/>
  <c r="K1451" i="14"/>
  <c r="J1451" i="14"/>
  <c r="Q1450" i="14"/>
  <c r="P1450" i="14"/>
  <c r="K1450" i="14"/>
  <c r="J1450" i="14"/>
  <c r="Q2121" i="14"/>
  <c r="P2121" i="14"/>
  <c r="K2121" i="14"/>
  <c r="J2121" i="14"/>
  <c r="Q1140" i="14"/>
  <c r="P1140" i="14"/>
  <c r="K1140" i="14"/>
  <c r="J1140" i="14"/>
  <c r="Q1486" i="14"/>
  <c r="P1486" i="14"/>
  <c r="K1486" i="14"/>
  <c r="J1486" i="14"/>
  <c r="Q1485" i="14"/>
  <c r="P1485" i="14"/>
  <c r="K1485" i="14"/>
  <c r="J1485" i="14"/>
  <c r="Q1139" i="14"/>
  <c r="P1139" i="14"/>
  <c r="K1139" i="14"/>
  <c r="J1139" i="14"/>
  <c r="Q1484" i="14"/>
  <c r="P1484" i="14"/>
  <c r="K1484" i="14"/>
  <c r="J1484" i="14"/>
  <c r="Q1449" i="14"/>
  <c r="P1449" i="14"/>
  <c r="K1449" i="14"/>
  <c r="J1449" i="14"/>
  <c r="Q1546" i="14"/>
  <c r="P1546" i="14"/>
  <c r="K1546" i="14"/>
  <c r="J1546" i="14"/>
  <c r="Q1483" i="14"/>
  <c r="P1483" i="14"/>
  <c r="K1483" i="14"/>
  <c r="J1483" i="14"/>
  <c r="Q1482" i="14"/>
  <c r="P1482" i="14"/>
  <c r="K1482" i="14"/>
  <c r="J1482" i="14"/>
  <c r="Q1481" i="14"/>
  <c r="P1481" i="14"/>
  <c r="K1481" i="14"/>
  <c r="J1481" i="14"/>
  <c r="Q1480" i="14"/>
  <c r="P1480" i="14"/>
  <c r="K1480" i="14"/>
  <c r="J1480" i="14"/>
  <c r="Q1479" i="14"/>
  <c r="P1479" i="14"/>
  <c r="K1479" i="14"/>
  <c r="J1479" i="14"/>
  <c r="Q582" i="14"/>
  <c r="P582" i="14"/>
  <c r="K582" i="14"/>
  <c r="J582" i="14"/>
  <c r="Q1448" i="14"/>
  <c r="P1448" i="14"/>
  <c r="K1448" i="14"/>
  <c r="J1448" i="14"/>
  <c r="Q1478" i="14"/>
  <c r="P1478" i="14"/>
  <c r="K1478" i="14"/>
  <c r="J1478" i="14"/>
  <c r="Q1545" i="14"/>
  <c r="P1545" i="14"/>
  <c r="K1545" i="14"/>
  <c r="J1545" i="14"/>
  <c r="Q1150" i="14"/>
  <c r="P1150" i="14"/>
  <c r="K1150" i="14"/>
  <c r="J1150" i="14"/>
  <c r="Q1544" i="14"/>
  <c r="P1544" i="14"/>
  <c r="K1544" i="14"/>
  <c r="J1544" i="14"/>
  <c r="Q1192" i="14"/>
  <c r="P1192" i="14"/>
  <c r="K1192" i="14"/>
  <c r="J1192" i="14"/>
  <c r="Q720" i="14"/>
  <c r="P720" i="14"/>
  <c r="K720" i="14"/>
  <c r="J720" i="14"/>
  <c r="Q719" i="14"/>
  <c r="P719" i="14"/>
  <c r="K719" i="14"/>
  <c r="J719" i="14"/>
  <c r="Q718" i="14"/>
  <c r="P718" i="14"/>
  <c r="K718" i="14"/>
  <c r="J718" i="14"/>
  <c r="Q1846" i="14"/>
  <c r="P1846" i="14"/>
  <c r="K1846" i="14"/>
  <c r="J1846" i="14"/>
  <c r="Q1543" i="14"/>
  <c r="P1543" i="14"/>
  <c r="K1543" i="14"/>
  <c r="J1543" i="14"/>
  <c r="Q1542" i="14"/>
  <c r="P1542" i="14"/>
  <c r="K1542" i="14"/>
  <c r="J1542" i="14"/>
  <c r="Q1414" i="14"/>
  <c r="P1414" i="14"/>
  <c r="K1414" i="14"/>
  <c r="J1414" i="14"/>
  <c r="Q1383" i="14"/>
  <c r="P1383" i="14"/>
  <c r="K1383" i="14"/>
  <c r="J1383" i="14"/>
  <c r="Q1100" i="14"/>
  <c r="P1100" i="14"/>
  <c r="K1100" i="14"/>
  <c r="J1100" i="14"/>
  <c r="Q1099" i="14"/>
  <c r="P1099" i="14"/>
  <c r="K1099" i="14"/>
  <c r="J1099" i="14"/>
  <c r="Q1098" i="14"/>
  <c r="P1098" i="14"/>
  <c r="K1098" i="14"/>
  <c r="J1098" i="14"/>
  <c r="Q1097" i="14"/>
  <c r="P1097" i="14"/>
  <c r="K1097" i="14"/>
  <c r="J1097" i="14"/>
  <c r="Q2217" i="14"/>
  <c r="P2217" i="14"/>
  <c r="K2217" i="14"/>
  <c r="J2217" i="14"/>
  <c r="Q2216" i="14"/>
  <c r="P2216" i="14"/>
  <c r="K2216" i="14"/>
  <c r="J2216" i="14"/>
  <c r="Q2206" i="14"/>
  <c r="P2206" i="14"/>
  <c r="K2206" i="14"/>
  <c r="J2206" i="14"/>
  <c r="Q581" i="14"/>
  <c r="P581" i="14"/>
  <c r="K581" i="14"/>
  <c r="J581" i="14"/>
  <c r="Q1382" i="14"/>
  <c r="P1382" i="14"/>
  <c r="K1382" i="14"/>
  <c r="J1382" i="14"/>
  <c r="Q337" i="14"/>
  <c r="P337" i="14"/>
  <c r="K337" i="14"/>
  <c r="J337" i="14"/>
  <c r="Q218" i="14"/>
  <c r="P218" i="14"/>
  <c r="K218" i="14"/>
  <c r="J218" i="14"/>
  <c r="Q2398" i="14"/>
  <c r="P2398" i="14"/>
  <c r="K2398" i="14"/>
  <c r="J2398" i="14"/>
  <c r="Q1477" i="14"/>
  <c r="P1477" i="14"/>
  <c r="K1477" i="14"/>
  <c r="J1477" i="14"/>
  <c r="Q1048" i="14"/>
  <c r="P1048" i="14"/>
  <c r="K1048" i="14"/>
  <c r="J1048" i="14"/>
  <c r="Q1223" i="14"/>
  <c r="P1223" i="14"/>
  <c r="K1223" i="14"/>
  <c r="J1223" i="14"/>
  <c r="Q1381" i="14"/>
  <c r="P1381" i="14"/>
  <c r="K1381" i="14"/>
  <c r="J1381" i="14"/>
  <c r="Q1447" i="14"/>
  <c r="P1447" i="14"/>
  <c r="K1447" i="14"/>
  <c r="J1447" i="14"/>
  <c r="Q1239" i="14"/>
  <c r="P1239" i="14"/>
  <c r="K1239" i="14"/>
  <c r="J1239" i="14"/>
  <c r="Q1446" i="14"/>
  <c r="P1446" i="14"/>
  <c r="K1446" i="14"/>
  <c r="J1446" i="14"/>
  <c r="Q1476" i="14"/>
  <c r="P1476" i="14"/>
  <c r="K1476" i="14"/>
  <c r="J1476" i="14"/>
  <c r="Q1413" i="14"/>
  <c r="P1413" i="14"/>
  <c r="K1413" i="14"/>
  <c r="J1413" i="14"/>
  <c r="Q1475" i="14"/>
  <c r="P1475" i="14"/>
  <c r="K1475" i="14"/>
  <c r="J1475" i="14"/>
  <c r="Q1474" i="14"/>
  <c r="P1474" i="14"/>
  <c r="K1474" i="14"/>
  <c r="J1474" i="14"/>
  <c r="Q1445" i="14"/>
  <c r="P1445" i="14"/>
  <c r="K1445" i="14"/>
  <c r="J1445" i="14"/>
  <c r="Q1412" i="14"/>
  <c r="P1412" i="14"/>
  <c r="K1412" i="14"/>
  <c r="J1412" i="14"/>
  <c r="Q1473" i="14"/>
  <c r="P1473" i="14"/>
  <c r="K1473" i="14"/>
  <c r="J1473" i="14"/>
  <c r="Q1711" i="14"/>
  <c r="P1711" i="14"/>
  <c r="K1711" i="14"/>
  <c r="J1711" i="14"/>
  <c r="Q1541" i="14"/>
  <c r="P1541" i="14"/>
  <c r="K1541" i="14"/>
  <c r="J1541" i="14"/>
  <c r="Q1540" i="14"/>
  <c r="P1540" i="14"/>
  <c r="K1540" i="14"/>
  <c r="J1540" i="14"/>
  <c r="Q126" i="14"/>
  <c r="P126" i="14"/>
  <c r="K126" i="14"/>
  <c r="J126" i="14"/>
  <c r="Q717" i="14"/>
  <c r="P717" i="14"/>
  <c r="K717" i="14"/>
  <c r="J717" i="14"/>
  <c r="Q716" i="14"/>
  <c r="P716" i="14"/>
  <c r="K716" i="14"/>
  <c r="J716" i="14"/>
  <c r="Q125" i="14"/>
  <c r="P125" i="14"/>
  <c r="K125" i="14"/>
  <c r="J125" i="14"/>
  <c r="Q715" i="14"/>
  <c r="P715" i="14"/>
  <c r="K715" i="14"/>
  <c r="J715" i="14"/>
  <c r="Q124" i="14"/>
  <c r="P124" i="14"/>
  <c r="K124" i="14"/>
  <c r="J124" i="14"/>
  <c r="Q714" i="14"/>
  <c r="P714" i="14"/>
  <c r="K714" i="14"/>
  <c r="J714" i="14"/>
  <c r="Q123" i="14"/>
  <c r="P123" i="14"/>
  <c r="K123" i="14"/>
  <c r="J123" i="14"/>
  <c r="Q1539" i="14"/>
  <c r="P1539" i="14"/>
  <c r="K1539" i="14"/>
  <c r="J1539" i="14"/>
  <c r="Q713" i="14"/>
  <c r="P713" i="14"/>
  <c r="K713" i="14"/>
  <c r="J713" i="14"/>
  <c r="Q1538" i="14"/>
  <c r="P1538" i="14"/>
  <c r="K1538" i="14"/>
  <c r="J1538" i="14"/>
  <c r="Q1537" i="14"/>
  <c r="P1537" i="14"/>
  <c r="K1537" i="14"/>
  <c r="J1537" i="14"/>
  <c r="Q1536" i="14"/>
  <c r="P1536" i="14"/>
  <c r="K1536" i="14"/>
  <c r="J1536" i="14"/>
  <c r="Q712" i="14"/>
  <c r="P712" i="14"/>
  <c r="K712" i="14"/>
  <c r="J712" i="14"/>
  <c r="Q1535" i="14"/>
  <c r="P1535" i="14"/>
  <c r="K1535" i="14"/>
  <c r="J1535" i="14"/>
  <c r="Q1149" i="14"/>
  <c r="P1149" i="14"/>
  <c r="K1149" i="14"/>
  <c r="J1149" i="14"/>
  <c r="Q711" i="14"/>
  <c r="P711" i="14"/>
  <c r="K711" i="14"/>
  <c r="J711" i="14"/>
  <c r="Q710" i="14"/>
  <c r="P710" i="14"/>
  <c r="K710" i="14"/>
  <c r="J710" i="14"/>
  <c r="Q122" i="14"/>
  <c r="P122" i="14"/>
  <c r="K122" i="14"/>
  <c r="J122" i="14"/>
  <c r="Q709" i="14"/>
  <c r="P709" i="14"/>
  <c r="K709" i="14"/>
  <c r="J709" i="14"/>
  <c r="Q708" i="14"/>
  <c r="P708" i="14"/>
  <c r="K708" i="14"/>
  <c r="J708" i="14"/>
  <c r="Q1534" i="14"/>
  <c r="P1534" i="14"/>
  <c r="K1534" i="14"/>
  <c r="J1534" i="14"/>
  <c r="Q1533" i="14"/>
  <c r="P1533" i="14"/>
  <c r="K1533" i="14"/>
  <c r="J1533" i="14"/>
  <c r="Q707" i="14"/>
  <c r="P707" i="14"/>
  <c r="K707" i="14"/>
  <c r="J707" i="14"/>
  <c r="Q706" i="14"/>
  <c r="P706" i="14"/>
  <c r="K706" i="14"/>
  <c r="J706" i="14"/>
  <c r="Q705" i="14"/>
  <c r="P705" i="14"/>
  <c r="K705" i="14"/>
  <c r="J705" i="14"/>
  <c r="Q704" i="14"/>
  <c r="P704" i="14"/>
  <c r="K704" i="14"/>
  <c r="J704" i="14"/>
  <c r="Q703" i="14"/>
  <c r="P703" i="14"/>
  <c r="K703" i="14"/>
  <c r="J703" i="14"/>
  <c r="Q702" i="14"/>
  <c r="P702" i="14"/>
  <c r="K702" i="14"/>
  <c r="J702" i="14"/>
  <c r="Q701" i="14"/>
  <c r="P701" i="14"/>
  <c r="K701" i="14"/>
  <c r="J701" i="14"/>
  <c r="Q700" i="14"/>
  <c r="P700" i="14"/>
  <c r="K700" i="14"/>
  <c r="J700" i="14"/>
  <c r="Q699" i="14"/>
  <c r="P699" i="14"/>
  <c r="K699" i="14"/>
  <c r="J699" i="14"/>
  <c r="Q698" i="14"/>
  <c r="P698" i="14"/>
  <c r="K698" i="14"/>
  <c r="J698" i="14"/>
  <c r="Q1148" i="14"/>
  <c r="P1148" i="14"/>
  <c r="K1148" i="14"/>
  <c r="J1148" i="14"/>
  <c r="Q1532" i="14"/>
  <c r="P1532" i="14"/>
  <c r="K1532" i="14"/>
  <c r="J1532" i="14"/>
  <c r="Q630" i="14"/>
  <c r="P630" i="14"/>
  <c r="K630" i="14"/>
  <c r="J630" i="14"/>
  <c r="Q629" i="14"/>
  <c r="P629" i="14"/>
  <c r="K629" i="14"/>
  <c r="J629" i="14"/>
  <c r="Q1472" i="14"/>
  <c r="P1472" i="14"/>
  <c r="K1472" i="14"/>
  <c r="J1472" i="14"/>
  <c r="Q1471" i="14"/>
  <c r="P1471" i="14"/>
  <c r="K1471" i="14"/>
  <c r="J1471" i="14"/>
  <c r="Q1444" i="14"/>
  <c r="P1444" i="14"/>
  <c r="K1444" i="14"/>
  <c r="J1444" i="14"/>
  <c r="Q1443" i="14"/>
  <c r="P1443" i="14"/>
  <c r="K1443" i="14"/>
  <c r="J1443" i="14"/>
  <c r="Q1470" i="14"/>
  <c r="P1470" i="14"/>
  <c r="K1470" i="14"/>
  <c r="J1470" i="14"/>
  <c r="Q1469" i="14"/>
  <c r="P1469" i="14"/>
  <c r="K1469" i="14"/>
  <c r="J1469" i="14"/>
  <c r="Q628" i="14"/>
  <c r="P628" i="14"/>
  <c r="K628" i="14"/>
  <c r="J628" i="14"/>
  <c r="Q627" i="14"/>
  <c r="P627" i="14"/>
  <c r="K627" i="14"/>
  <c r="J627" i="14"/>
  <c r="Q1138" i="14"/>
  <c r="P1138" i="14"/>
  <c r="K1138" i="14"/>
  <c r="J1138" i="14"/>
  <c r="Q1468" i="14"/>
  <c r="P1468" i="14"/>
  <c r="K1468" i="14"/>
  <c r="J1468" i="14"/>
  <c r="Q1467" i="14"/>
  <c r="P1467" i="14"/>
  <c r="K1467" i="14"/>
  <c r="J1467" i="14"/>
  <c r="Q1466" i="14"/>
  <c r="P1466" i="14"/>
  <c r="K1466" i="14"/>
  <c r="J1466" i="14"/>
  <c r="Q626" i="14"/>
  <c r="P626" i="14"/>
  <c r="K626" i="14"/>
  <c r="J626" i="14"/>
  <c r="Q113" i="14"/>
  <c r="P113" i="14"/>
  <c r="K113" i="14"/>
  <c r="J113" i="14"/>
  <c r="Q112" i="14"/>
  <c r="P112" i="14"/>
  <c r="K112" i="14"/>
  <c r="J112" i="14"/>
  <c r="Q1411" i="14"/>
  <c r="P1411" i="14"/>
  <c r="K1411" i="14"/>
  <c r="J1411" i="14"/>
  <c r="Q1124" i="14"/>
  <c r="P1124" i="14"/>
  <c r="K1124" i="14"/>
  <c r="J1124" i="14"/>
  <c r="Q1410" i="14"/>
  <c r="P1410" i="14"/>
  <c r="K1410" i="14"/>
  <c r="J1410" i="14"/>
  <c r="Q1409" i="14"/>
  <c r="P1409" i="14"/>
  <c r="K1409" i="14"/>
  <c r="J1409" i="14"/>
  <c r="Q1123" i="14"/>
  <c r="P1123" i="14"/>
  <c r="K1123" i="14"/>
  <c r="J1123" i="14"/>
  <c r="Q1408" i="14"/>
  <c r="P1408" i="14"/>
  <c r="K1408" i="14"/>
  <c r="J1408" i="14"/>
  <c r="Q1380" i="14"/>
  <c r="P1380" i="14"/>
  <c r="K1380" i="14"/>
  <c r="J1380" i="14"/>
  <c r="Q1379" i="14"/>
  <c r="P1379" i="14"/>
  <c r="K1379" i="14"/>
  <c r="J1379" i="14"/>
  <c r="Q1378" i="14"/>
  <c r="P1378" i="14"/>
  <c r="K1378" i="14"/>
  <c r="J1378" i="14"/>
  <c r="Q1377" i="14"/>
  <c r="P1377" i="14"/>
  <c r="K1377" i="14"/>
  <c r="J1377" i="14"/>
  <c r="Q1376" i="14"/>
  <c r="P1376" i="14"/>
  <c r="K1376" i="14"/>
  <c r="J1376" i="14"/>
  <c r="Q1926" i="14"/>
  <c r="P1926" i="14"/>
  <c r="K1926" i="14"/>
  <c r="J1926" i="14"/>
  <c r="Q1845" i="14"/>
  <c r="P1845" i="14"/>
  <c r="K1845" i="14"/>
  <c r="J1845" i="14"/>
  <c r="Q1375" i="14"/>
  <c r="P1375" i="14"/>
  <c r="K1375" i="14"/>
  <c r="J1375" i="14"/>
  <c r="Q1374" i="14"/>
  <c r="P1374" i="14"/>
  <c r="K1374" i="14"/>
  <c r="J1374" i="14"/>
  <c r="Q1407" i="14"/>
  <c r="P1407" i="14"/>
  <c r="K1407" i="14"/>
  <c r="J1407" i="14"/>
  <c r="Q955" i="14"/>
  <c r="P955" i="14"/>
  <c r="K955" i="14"/>
  <c r="J955" i="14"/>
  <c r="Q954" i="14"/>
  <c r="P954" i="14"/>
  <c r="K954" i="14"/>
  <c r="J954" i="14"/>
  <c r="Q918" i="14"/>
  <c r="P918" i="14"/>
  <c r="K918" i="14"/>
  <c r="J918" i="14"/>
  <c r="Q1442" i="14"/>
  <c r="P1442" i="14"/>
  <c r="K1442" i="14"/>
  <c r="J1442" i="14"/>
  <c r="Q899" i="14"/>
  <c r="P899" i="14"/>
  <c r="K899" i="14"/>
  <c r="J899" i="14"/>
  <c r="Q898" i="14"/>
  <c r="P898" i="14"/>
  <c r="K898" i="14"/>
  <c r="J898" i="14"/>
  <c r="Q917" i="14"/>
  <c r="P917" i="14"/>
  <c r="K917" i="14"/>
  <c r="J917" i="14"/>
  <c r="Q897" i="14"/>
  <c r="P897" i="14"/>
  <c r="K897" i="14"/>
  <c r="J897" i="14"/>
  <c r="Q916" i="14"/>
  <c r="P916" i="14"/>
  <c r="K916" i="14"/>
  <c r="J916" i="14"/>
  <c r="Q896" i="14"/>
  <c r="P896" i="14"/>
  <c r="K896" i="14"/>
  <c r="J896" i="14"/>
  <c r="Q1441" i="14"/>
  <c r="P1441" i="14"/>
  <c r="K1441" i="14"/>
  <c r="J1441" i="14"/>
  <c r="Q1122" i="14"/>
  <c r="P1122" i="14"/>
  <c r="K1122" i="14"/>
  <c r="J1122" i="14"/>
  <c r="Q1440" i="14"/>
  <c r="P1440" i="14"/>
  <c r="K1440" i="14"/>
  <c r="J1440" i="14"/>
  <c r="Q1439" i="14"/>
  <c r="P1439" i="14"/>
  <c r="K1439" i="14"/>
  <c r="J1439" i="14"/>
  <c r="Q1133" i="14"/>
  <c r="P1133" i="14"/>
  <c r="K1133" i="14"/>
  <c r="J1133" i="14"/>
  <c r="Q1438" i="14"/>
  <c r="P1438" i="14"/>
  <c r="K1438" i="14"/>
  <c r="J1438" i="14"/>
  <c r="Q1437" i="14"/>
  <c r="P1437" i="14"/>
  <c r="K1437" i="14"/>
  <c r="J1437" i="14"/>
  <c r="Q1436" i="14"/>
  <c r="P1436" i="14"/>
  <c r="K1436" i="14"/>
  <c r="J1436" i="14"/>
  <c r="Q1435" i="14"/>
  <c r="P1435" i="14"/>
  <c r="K1435" i="14"/>
  <c r="J1435" i="14"/>
  <c r="Q1434" i="14"/>
  <c r="P1434" i="14"/>
  <c r="K1434" i="14"/>
  <c r="J1434" i="14"/>
  <c r="Q1132" i="14"/>
  <c r="P1132" i="14"/>
  <c r="K1132" i="14"/>
  <c r="J1132" i="14"/>
  <c r="Q1433" i="14"/>
  <c r="P1433" i="14"/>
  <c r="K1433" i="14"/>
  <c r="J1433" i="14"/>
  <c r="Q1432" i="14"/>
  <c r="P1432" i="14"/>
  <c r="K1432" i="14"/>
  <c r="J1432" i="14"/>
  <c r="Q1431" i="14"/>
  <c r="P1431" i="14"/>
  <c r="K1431" i="14"/>
  <c r="J1431" i="14"/>
  <c r="Q1430" i="14"/>
  <c r="P1430" i="14"/>
  <c r="K1430" i="14"/>
  <c r="J1430" i="14"/>
  <c r="Q1429" i="14"/>
  <c r="P1429" i="14"/>
  <c r="K1429" i="14"/>
  <c r="J1429" i="14"/>
  <c r="Q1428" i="14"/>
  <c r="P1428" i="14"/>
  <c r="K1428" i="14"/>
  <c r="J1428" i="14"/>
  <c r="Q1131" i="14"/>
  <c r="P1131" i="14"/>
  <c r="K1131" i="14"/>
  <c r="J1131" i="14"/>
  <c r="Q1130" i="14"/>
  <c r="P1130" i="14"/>
  <c r="K1130" i="14"/>
  <c r="J1130" i="14"/>
  <c r="Q1121" i="14"/>
  <c r="P1121" i="14"/>
  <c r="K1121" i="14"/>
  <c r="J1121" i="14"/>
  <c r="Q1120" i="14"/>
  <c r="P1120" i="14"/>
  <c r="K1120" i="14"/>
  <c r="J1120" i="14"/>
  <c r="Q1119" i="14"/>
  <c r="P1119" i="14"/>
  <c r="K1119" i="14"/>
  <c r="J1119" i="14"/>
  <c r="Q1373" i="14"/>
  <c r="P1373" i="14"/>
  <c r="K1373" i="14"/>
  <c r="J1373" i="14"/>
  <c r="Q1372" i="14"/>
  <c r="P1372" i="14"/>
  <c r="K1372" i="14"/>
  <c r="J1372" i="14"/>
  <c r="Q1112" i="14"/>
  <c r="P1112" i="14"/>
  <c r="K1112" i="14"/>
  <c r="J1112" i="14"/>
  <c r="Q1371" i="14"/>
  <c r="P1371" i="14"/>
  <c r="K1371" i="14"/>
  <c r="J1371" i="14"/>
  <c r="Q1186" i="14"/>
  <c r="P1186" i="14"/>
  <c r="K1186" i="14"/>
  <c r="J1186" i="14"/>
  <c r="Q1185" i="14"/>
  <c r="P1185" i="14"/>
  <c r="K1185" i="14"/>
  <c r="J1185" i="14"/>
  <c r="Q238" i="14"/>
  <c r="P238" i="14"/>
  <c r="K238" i="14"/>
  <c r="J238" i="14"/>
  <c r="Q2397" i="14"/>
  <c r="P2397" i="14"/>
  <c r="K2397" i="14"/>
  <c r="J2397" i="14"/>
  <c r="Q2396" i="14"/>
  <c r="P2396" i="14"/>
  <c r="K2396" i="14"/>
  <c r="J2396" i="14"/>
  <c r="Q1258" i="14"/>
  <c r="P1258" i="14"/>
  <c r="K1258" i="14"/>
  <c r="J1258" i="14"/>
  <c r="Q1318" i="14"/>
  <c r="P1318" i="14"/>
  <c r="K1318" i="14"/>
  <c r="J1318" i="14"/>
  <c r="Q1406" i="14"/>
  <c r="P1406" i="14"/>
  <c r="K1406" i="14"/>
  <c r="J1406" i="14"/>
  <c r="Q996" i="14"/>
  <c r="P996" i="14"/>
  <c r="K996" i="14"/>
  <c r="J996" i="14"/>
  <c r="Q1251" i="14"/>
  <c r="P1251" i="14"/>
  <c r="K1251" i="14"/>
  <c r="J1251" i="14"/>
  <c r="Q1078" i="14"/>
  <c r="P1078" i="14"/>
  <c r="K1078" i="14"/>
  <c r="J1078" i="14"/>
  <c r="Q1077" i="14"/>
  <c r="P1077" i="14"/>
  <c r="K1077" i="14"/>
  <c r="J1077" i="14"/>
  <c r="Q1129" i="14"/>
  <c r="P1129" i="14"/>
  <c r="K1129" i="14"/>
  <c r="J1129" i="14"/>
  <c r="Q512" i="14"/>
  <c r="P512" i="14"/>
  <c r="K512" i="14"/>
  <c r="J512" i="14"/>
  <c r="Q1427" i="14"/>
  <c r="P1427" i="14"/>
  <c r="K1427" i="14"/>
  <c r="J1427" i="14"/>
  <c r="Q1426" i="14"/>
  <c r="P1426" i="14"/>
  <c r="K1426" i="14"/>
  <c r="J1426" i="14"/>
  <c r="Q1425" i="14"/>
  <c r="P1425" i="14"/>
  <c r="K1425" i="14"/>
  <c r="J1425" i="14"/>
  <c r="Q152" i="14"/>
  <c r="P152" i="14"/>
  <c r="K152" i="14"/>
  <c r="J152" i="14"/>
  <c r="Q151" i="14"/>
  <c r="P151" i="14"/>
  <c r="K151" i="14"/>
  <c r="J151" i="14"/>
  <c r="Q2205" i="14"/>
  <c r="P2205" i="14"/>
  <c r="K2205" i="14"/>
  <c r="J2205" i="14"/>
  <c r="Q2204" i="14"/>
  <c r="P2204" i="14"/>
  <c r="K2204" i="14"/>
  <c r="J2204" i="14"/>
  <c r="Q1701" i="14"/>
  <c r="P1701" i="14"/>
  <c r="K1701" i="14"/>
  <c r="J1701" i="14"/>
  <c r="Q2108" i="14"/>
  <c r="P2108" i="14"/>
  <c r="K2108" i="14"/>
  <c r="J2108" i="14"/>
  <c r="Q2107" i="14"/>
  <c r="P2107" i="14"/>
  <c r="K2107" i="14"/>
  <c r="J2107" i="14"/>
  <c r="Q1424" i="14"/>
  <c r="P1424" i="14"/>
  <c r="K1424" i="14"/>
  <c r="J1424" i="14"/>
  <c r="Q411" i="14"/>
  <c r="P411" i="14"/>
  <c r="K411" i="14"/>
  <c r="J411" i="14"/>
  <c r="Q1047" i="14"/>
  <c r="P1047" i="14"/>
  <c r="K1047" i="14"/>
  <c r="J1047" i="14"/>
  <c r="Q1046" i="14"/>
  <c r="P1046" i="14"/>
  <c r="K1046" i="14"/>
  <c r="J1046" i="14"/>
  <c r="Q1045" i="14"/>
  <c r="P1045" i="14"/>
  <c r="K1045" i="14"/>
  <c r="J1045" i="14"/>
  <c r="Q1111" i="14"/>
  <c r="P1111" i="14"/>
  <c r="K1111" i="14"/>
  <c r="J1111" i="14"/>
  <c r="Q1720" i="14"/>
  <c r="P1720" i="14"/>
  <c r="K1720" i="14"/>
  <c r="J1720" i="14"/>
  <c r="Q1698" i="14"/>
  <c r="P1698" i="14"/>
  <c r="K1698" i="14"/>
  <c r="J1698" i="14"/>
  <c r="Q156" i="14"/>
  <c r="P156" i="14"/>
  <c r="K156" i="14"/>
  <c r="J156" i="14"/>
  <c r="Q155" i="14"/>
  <c r="P155" i="14"/>
  <c r="K155" i="14"/>
  <c r="J155" i="14"/>
  <c r="Q154" i="14"/>
  <c r="P154" i="14"/>
  <c r="K154" i="14"/>
  <c r="J154" i="14"/>
  <c r="Q153" i="14"/>
  <c r="P153" i="14"/>
  <c r="K153" i="14"/>
  <c r="J153" i="14"/>
  <c r="Q150" i="14"/>
  <c r="P150" i="14"/>
  <c r="K150" i="14"/>
  <c r="J150" i="14"/>
  <c r="Q149" i="14"/>
  <c r="P149" i="14"/>
  <c r="K149" i="14"/>
  <c r="J149" i="14"/>
  <c r="Q77" i="14"/>
  <c r="P77" i="14"/>
  <c r="K77" i="14"/>
  <c r="J77" i="14"/>
  <c r="Q76" i="14"/>
  <c r="P76" i="14"/>
  <c r="K76" i="14"/>
  <c r="J76" i="14"/>
  <c r="Q545" i="14"/>
  <c r="P545" i="14"/>
  <c r="K545" i="14"/>
  <c r="J545" i="14"/>
  <c r="Q75" i="14"/>
  <c r="P75" i="14"/>
  <c r="K75" i="14"/>
  <c r="J75" i="14"/>
  <c r="Q544" i="14"/>
  <c r="P544" i="14"/>
  <c r="K544" i="14"/>
  <c r="J544" i="14"/>
  <c r="Q543" i="14"/>
  <c r="P543" i="14"/>
  <c r="K543" i="14"/>
  <c r="J543" i="14"/>
  <c r="Q542" i="14"/>
  <c r="P542" i="14"/>
  <c r="K542" i="14"/>
  <c r="J542" i="14"/>
  <c r="Q84" i="14"/>
  <c r="P84" i="14"/>
  <c r="K84" i="14"/>
  <c r="J84" i="14"/>
  <c r="Q541" i="14"/>
  <c r="P541" i="14"/>
  <c r="K541" i="14"/>
  <c r="J541" i="14"/>
  <c r="Q540" i="14"/>
  <c r="P540" i="14"/>
  <c r="K540" i="14"/>
  <c r="J540" i="14"/>
  <c r="Q539" i="14"/>
  <c r="P539" i="14"/>
  <c r="K539" i="14"/>
  <c r="J539" i="14"/>
  <c r="Q538" i="14"/>
  <c r="P538" i="14"/>
  <c r="K538" i="14"/>
  <c r="J538" i="14"/>
  <c r="Q537" i="14"/>
  <c r="P537" i="14"/>
  <c r="K537" i="14"/>
  <c r="J537" i="14"/>
  <c r="Q580" i="14"/>
  <c r="P580" i="14"/>
  <c r="K580" i="14"/>
  <c r="J580" i="14"/>
  <c r="Q410" i="14"/>
  <c r="P410" i="14"/>
  <c r="K410" i="14"/>
  <c r="J410" i="14"/>
  <c r="Q74" i="14"/>
  <c r="P74" i="14"/>
  <c r="K74" i="14"/>
  <c r="J74" i="14"/>
  <c r="Q83" i="14"/>
  <c r="P83" i="14"/>
  <c r="K83" i="14"/>
  <c r="J83" i="14"/>
  <c r="Q409" i="14"/>
  <c r="P409" i="14"/>
  <c r="K409" i="14"/>
  <c r="J409" i="14"/>
  <c r="Q408" i="14"/>
  <c r="P408" i="14"/>
  <c r="K408" i="14"/>
  <c r="J408" i="14"/>
  <c r="Q563" i="14"/>
  <c r="P563" i="14"/>
  <c r="K563" i="14"/>
  <c r="J563" i="14"/>
  <c r="Q562" i="14"/>
  <c r="P562" i="14"/>
  <c r="K562" i="14"/>
  <c r="J562" i="14"/>
  <c r="Q511" i="14"/>
  <c r="P511" i="14"/>
  <c r="K511" i="14"/>
  <c r="J511" i="14"/>
  <c r="Q407" i="14"/>
  <c r="P407" i="14"/>
  <c r="K407" i="14"/>
  <c r="J407" i="14"/>
  <c r="Q579" i="14"/>
  <c r="P579" i="14"/>
  <c r="K579" i="14"/>
  <c r="J579" i="14"/>
  <c r="Q406" i="14"/>
  <c r="P406" i="14"/>
  <c r="K406" i="14"/>
  <c r="J406" i="14"/>
  <c r="Q336" i="14"/>
  <c r="P336" i="14"/>
  <c r="K336" i="14"/>
  <c r="J336" i="14"/>
  <c r="Q43" i="14"/>
  <c r="P43" i="14"/>
  <c r="K43" i="14"/>
  <c r="J43" i="14"/>
  <c r="Q521" i="14"/>
  <c r="P521" i="14"/>
  <c r="K521" i="14"/>
  <c r="J521" i="14"/>
  <c r="Q335" i="14"/>
  <c r="P335" i="14"/>
  <c r="K335" i="14"/>
  <c r="J335" i="14"/>
  <c r="Q96" i="14"/>
  <c r="P96" i="14"/>
  <c r="K96" i="14"/>
  <c r="J96" i="14"/>
  <c r="Q95" i="14"/>
  <c r="P95" i="14"/>
  <c r="K95" i="14"/>
  <c r="J95" i="14"/>
  <c r="Q578" i="14"/>
  <c r="P578" i="14"/>
  <c r="K578" i="14"/>
  <c r="J578" i="14"/>
  <c r="Q561" i="14"/>
  <c r="P561" i="14"/>
  <c r="K561" i="14"/>
  <c r="J561" i="14"/>
  <c r="Q560" i="14"/>
  <c r="P560" i="14"/>
  <c r="K560" i="14"/>
  <c r="J560" i="14"/>
  <c r="Q559" i="14"/>
  <c r="P559" i="14"/>
  <c r="K559" i="14"/>
  <c r="J559" i="14"/>
  <c r="Q1423" i="14"/>
  <c r="P1423" i="14"/>
  <c r="K1423" i="14"/>
  <c r="J1423" i="14"/>
  <c r="Q1422" i="14"/>
  <c r="P1422" i="14"/>
  <c r="K1422" i="14"/>
  <c r="J1422" i="14"/>
  <c r="Q1421" i="14"/>
  <c r="P1421" i="14"/>
  <c r="K1421" i="14"/>
  <c r="J1421" i="14"/>
  <c r="Q1128" i="14"/>
  <c r="P1128" i="14"/>
  <c r="K1128" i="14"/>
  <c r="J1128" i="14"/>
  <c r="Q1420" i="14"/>
  <c r="P1420" i="14"/>
  <c r="K1420" i="14"/>
  <c r="J1420" i="14"/>
  <c r="Q1127" i="14"/>
  <c r="P1127" i="14"/>
  <c r="K1127" i="14"/>
  <c r="J1127" i="14"/>
  <c r="Q1419" i="14"/>
  <c r="P1419" i="14"/>
  <c r="K1419" i="14"/>
  <c r="J1419" i="14"/>
  <c r="Q1418" i="14"/>
  <c r="P1418" i="14"/>
  <c r="K1418" i="14"/>
  <c r="J1418" i="14"/>
  <c r="Q1417" i="14"/>
  <c r="P1417" i="14"/>
  <c r="K1417" i="14"/>
  <c r="J1417" i="14"/>
  <c r="Q577" i="14"/>
  <c r="P577" i="14"/>
  <c r="K577" i="14"/>
  <c r="J577" i="14"/>
  <c r="Q915" i="14"/>
  <c r="P915" i="14"/>
  <c r="K915" i="14"/>
  <c r="J915" i="14"/>
  <c r="Q914" i="14"/>
  <c r="P914" i="14"/>
  <c r="K914" i="14"/>
  <c r="J914" i="14"/>
  <c r="Q953" i="14"/>
  <c r="P953" i="14"/>
  <c r="K953" i="14"/>
  <c r="J953" i="14"/>
  <c r="Q952" i="14"/>
  <c r="P952" i="14"/>
  <c r="K952" i="14"/>
  <c r="J952" i="14"/>
  <c r="Q913" i="14"/>
  <c r="P913" i="14"/>
  <c r="K913" i="14"/>
  <c r="J913" i="14"/>
  <c r="Q895" i="14"/>
  <c r="P895" i="14"/>
  <c r="K895" i="14"/>
  <c r="J895" i="14"/>
  <c r="Q1370" i="14"/>
  <c r="P1370" i="14"/>
  <c r="K1370" i="14"/>
  <c r="J1370" i="14"/>
  <c r="Q1369" i="14"/>
  <c r="P1369" i="14"/>
  <c r="K1369" i="14"/>
  <c r="J1369" i="14"/>
  <c r="Q558" i="14"/>
  <c r="P558" i="14"/>
  <c r="K558" i="14"/>
  <c r="J558" i="14"/>
  <c r="Q1368" i="14"/>
  <c r="P1368" i="14"/>
  <c r="K1368" i="14"/>
  <c r="J1368" i="14"/>
  <c r="Q557" i="14"/>
  <c r="P557" i="14"/>
  <c r="K557" i="14"/>
  <c r="J557" i="14"/>
  <c r="Q556" i="14"/>
  <c r="P556" i="14"/>
  <c r="K556" i="14"/>
  <c r="J556" i="14"/>
  <c r="Q1096" i="14"/>
  <c r="P1096" i="14"/>
  <c r="K1096" i="14"/>
  <c r="J1096" i="14"/>
  <c r="Q1095" i="14"/>
  <c r="P1095" i="14"/>
  <c r="K1095" i="14"/>
  <c r="J1095" i="14"/>
  <c r="Q1094" i="14"/>
  <c r="P1094" i="14"/>
  <c r="K1094" i="14"/>
  <c r="J1094" i="14"/>
  <c r="Q1367" i="14"/>
  <c r="P1367" i="14"/>
  <c r="K1367" i="14"/>
  <c r="J1367" i="14"/>
  <c r="Q1366" i="14"/>
  <c r="P1366" i="14"/>
  <c r="K1366" i="14"/>
  <c r="J1366" i="14"/>
  <c r="Q1365" i="14"/>
  <c r="P1365" i="14"/>
  <c r="K1365" i="14"/>
  <c r="J1365" i="14"/>
  <c r="Q1364" i="14"/>
  <c r="P1364" i="14"/>
  <c r="K1364" i="14"/>
  <c r="J1364" i="14"/>
  <c r="Q1363" i="14"/>
  <c r="P1363" i="14"/>
  <c r="K1363" i="14"/>
  <c r="J1363" i="14"/>
  <c r="Q1093" i="14"/>
  <c r="P1093" i="14"/>
  <c r="K1093" i="14"/>
  <c r="J1093" i="14"/>
  <c r="Q1092" i="14"/>
  <c r="P1092" i="14"/>
  <c r="K1092" i="14"/>
  <c r="J1092" i="14"/>
  <c r="Q1091" i="14"/>
  <c r="P1091" i="14"/>
  <c r="K1091" i="14"/>
  <c r="J1091" i="14"/>
  <c r="Q1090" i="14"/>
  <c r="P1090" i="14"/>
  <c r="K1090" i="14"/>
  <c r="J1090" i="14"/>
  <c r="Q1089" i="14"/>
  <c r="P1089" i="14"/>
  <c r="K1089" i="14"/>
  <c r="J1089" i="14"/>
  <c r="Q1088" i="14"/>
  <c r="P1088" i="14"/>
  <c r="K1088" i="14"/>
  <c r="J1088" i="14"/>
  <c r="Q1087" i="14"/>
  <c r="P1087" i="14"/>
  <c r="K1087" i="14"/>
  <c r="J1087" i="14"/>
  <c r="Q1317" i="14"/>
  <c r="P1317" i="14"/>
  <c r="K1317" i="14"/>
  <c r="J1317" i="14"/>
  <c r="Q1714" i="14"/>
  <c r="P1714" i="14"/>
  <c r="K1714" i="14"/>
  <c r="J1714" i="14"/>
  <c r="Q1710" i="14"/>
  <c r="P1710" i="14"/>
  <c r="K1710" i="14"/>
  <c r="J1710" i="14"/>
  <c r="Q1709" i="14"/>
  <c r="P1709" i="14"/>
  <c r="K1709" i="14"/>
  <c r="J1709" i="14"/>
  <c r="Q1713" i="14"/>
  <c r="P1713" i="14"/>
  <c r="K1713" i="14"/>
  <c r="J1713" i="14"/>
  <c r="Q1708" i="14"/>
  <c r="P1708" i="14"/>
  <c r="K1708" i="14"/>
  <c r="J1708" i="14"/>
  <c r="Q1707" i="14"/>
  <c r="P1707" i="14"/>
  <c r="K1707" i="14"/>
  <c r="J1707" i="14"/>
  <c r="Q1706" i="14"/>
  <c r="P1706" i="14"/>
  <c r="K1706" i="14"/>
  <c r="J1706" i="14"/>
  <c r="Q1118" i="14"/>
  <c r="P1118" i="14"/>
  <c r="K1118" i="14"/>
  <c r="J1118" i="14"/>
  <c r="Q1362" i="14"/>
  <c r="P1362" i="14"/>
  <c r="K1362" i="14"/>
  <c r="J1362" i="14"/>
  <c r="Q1361" i="14"/>
  <c r="P1361" i="14"/>
  <c r="K1361" i="14"/>
  <c r="J1361" i="14"/>
  <c r="Q1110" i="14"/>
  <c r="P1110" i="14"/>
  <c r="K1110" i="14"/>
  <c r="J1110" i="14"/>
  <c r="Q1360" i="14"/>
  <c r="P1360" i="14"/>
  <c r="K1360" i="14"/>
  <c r="J1360" i="14"/>
  <c r="Q148" i="14"/>
  <c r="P148" i="14"/>
  <c r="K148" i="14"/>
  <c r="J148" i="14"/>
  <c r="Q1126" i="14"/>
  <c r="P1126" i="14"/>
  <c r="K1126" i="14"/>
  <c r="J1126" i="14"/>
  <c r="Q1416" i="14"/>
  <c r="P1416" i="14"/>
  <c r="K1416" i="14"/>
  <c r="J1416" i="14"/>
  <c r="Q2010" i="14"/>
  <c r="P2010" i="14"/>
  <c r="K2010" i="14"/>
  <c r="J2010" i="14"/>
  <c r="Q2009" i="14"/>
  <c r="P2009" i="14"/>
  <c r="K2009" i="14"/>
  <c r="J2009" i="14"/>
  <c r="Q2008" i="14"/>
  <c r="P2008" i="14"/>
  <c r="K2008" i="14"/>
  <c r="J2008" i="14"/>
  <c r="Q2007" i="14"/>
  <c r="P2007" i="14"/>
  <c r="K2007" i="14"/>
  <c r="J2007" i="14"/>
  <c r="Q1822" i="14"/>
  <c r="P1822" i="14"/>
  <c r="K1822" i="14"/>
  <c r="J1822" i="14"/>
  <c r="Q2006" i="14"/>
  <c r="P2006" i="14"/>
  <c r="K2006" i="14"/>
  <c r="J2006" i="14"/>
  <c r="Q1821" i="14"/>
  <c r="P1821" i="14"/>
  <c r="K1821" i="14"/>
  <c r="J1821" i="14"/>
  <c r="Q1826" i="14"/>
  <c r="P1826" i="14"/>
  <c r="K1826" i="14"/>
  <c r="J1826" i="14"/>
  <c r="Q1825" i="14"/>
  <c r="P1825" i="14"/>
  <c r="K1825" i="14"/>
  <c r="J1825" i="14"/>
  <c r="Q2022" i="14"/>
  <c r="P2022" i="14"/>
  <c r="K2022" i="14"/>
  <c r="J2022" i="14"/>
  <c r="Q2021" i="14"/>
  <c r="P2021" i="14"/>
  <c r="K2021" i="14"/>
  <c r="J2021" i="14"/>
  <c r="Q2020" i="14"/>
  <c r="P2020" i="14"/>
  <c r="K2020" i="14"/>
  <c r="J2020" i="14"/>
  <c r="Q2215" i="14"/>
  <c r="P2215" i="14"/>
  <c r="K2215" i="14"/>
  <c r="J2215" i="14"/>
  <c r="Q1730" i="14"/>
  <c r="P1730" i="14"/>
  <c r="K1730" i="14"/>
  <c r="J1730" i="14"/>
  <c r="Q1213" i="14"/>
  <c r="P1213" i="14"/>
  <c r="K1213" i="14"/>
  <c r="J1213" i="14"/>
  <c r="Q990" i="14"/>
  <c r="P990" i="14"/>
  <c r="K990" i="14"/>
  <c r="J990" i="14"/>
  <c r="Q2395" i="14"/>
  <c r="P2395" i="14"/>
  <c r="K2395" i="14"/>
  <c r="J2395" i="14"/>
  <c r="Q1761" i="14"/>
  <c r="P1761" i="14"/>
  <c r="K1761" i="14"/>
  <c r="J1761" i="14"/>
  <c r="Q1806" i="14"/>
  <c r="P1806" i="14"/>
  <c r="K1806" i="14"/>
  <c r="J1806" i="14"/>
  <c r="Q1805" i="14"/>
  <c r="P1805" i="14"/>
  <c r="K1805" i="14"/>
  <c r="J1805" i="14"/>
  <c r="Q1804" i="14"/>
  <c r="P1804" i="14"/>
  <c r="K1804" i="14"/>
  <c r="J1804" i="14"/>
  <c r="Q1820" i="14"/>
  <c r="P1820" i="14"/>
  <c r="K1820" i="14"/>
  <c r="J1820" i="14"/>
  <c r="Q1819" i="14"/>
  <c r="P1819" i="14"/>
  <c r="K1819" i="14"/>
  <c r="J1819" i="14"/>
  <c r="Q1803" i="14"/>
  <c r="P1803" i="14"/>
  <c r="K1803" i="14"/>
  <c r="J1803" i="14"/>
  <c r="Q1802" i="14"/>
  <c r="P1802" i="14"/>
  <c r="K1802" i="14"/>
  <c r="J1802" i="14"/>
  <c r="Q1993" i="14"/>
  <c r="P1993" i="14"/>
  <c r="K1993" i="14"/>
  <c r="J1993" i="14"/>
  <c r="Q1793" i="14"/>
  <c r="P1793" i="14"/>
  <c r="K1793" i="14"/>
  <c r="J1793" i="14"/>
  <c r="Q1983" i="14"/>
  <c r="P1983" i="14"/>
  <c r="K1983" i="14"/>
  <c r="J1983" i="14"/>
  <c r="Q1982" i="14"/>
  <c r="P1982" i="14"/>
  <c r="K1982" i="14"/>
  <c r="J1982" i="14"/>
  <c r="Q1773" i="14"/>
  <c r="P1773" i="14"/>
  <c r="K1773" i="14"/>
  <c r="J1773" i="14"/>
  <c r="Q1772" i="14"/>
  <c r="P1772" i="14"/>
  <c r="K1772" i="14"/>
  <c r="J1772" i="14"/>
  <c r="Q1760" i="14"/>
  <c r="P1760" i="14"/>
  <c r="K1760" i="14"/>
  <c r="J1760" i="14"/>
  <c r="Q1759" i="14"/>
  <c r="P1759" i="14"/>
  <c r="K1759" i="14"/>
  <c r="J1759" i="14"/>
  <c r="Q1750" i="14"/>
  <c r="P1750" i="14"/>
  <c r="K1750" i="14"/>
  <c r="J1750" i="14"/>
  <c r="Q1749" i="14"/>
  <c r="P1749" i="14"/>
  <c r="K1749" i="14"/>
  <c r="J1749" i="14"/>
  <c r="Q1740" i="14"/>
  <c r="P1740" i="14"/>
  <c r="K1740" i="14"/>
  <c r="J1740" i="14"/>
  <c r="Q1937" i="14"/>
  <c r="P1937" i="14"/>
  <c r="K1937" i="14"/>
  <c r="J1937" i="14"/>
  <c r="Q1729" i="14"/>
  <c r="P1729" i="14"/>
  <c r="K1729" i="14"/>
  <c r="J1729" i="14"/>
  <c r="Q1728" i="14"/>
  <c r="P1728" i="14"/>
  <c r="K1728" i="14"/>
  <c r="J1728" i="14"/>
  <c r="Q1723" i="14"/>
  <c r="P1723" i="14"/>
  <c r="K1723" i="14"/>
  <c r="J1723" i="14"/>
  <c r="Q1932" i="14"/>
  <c r="P1932" i="14"/>
  <c r="K1932" i="14"/>
  <c r="J1932" i="14"/>
  <c r="Q2394" i="14"/>
  <c r="P2394" i="14"/>
  <c r="K2394" i="14"/>
  <c r="J2394" i="14"/>
  <c r="Q1298" i="14"/>
  <c r="P1298" i="14"/>
  <c r="K1298" i="14"/>
  <c r="J1298" i="14"/>
  <c r="Q1250" i="14"/>
  <c r="P1250" i="14"/>
  <c r="K1250" i="14"/>
  <c r="J1250" i="14"/>
  <c r="Q1044" i="14"/>
  <c r="P1044" i="14"/>
  <c r="K1044" i="14"/>
  <c r="J1044" i="14"/>
  <c r="Q1029" i="14"/>
  <c r="P1029" i="14"/>
  <c r="K1029" i="14"/>
  <c r="J1029" i="14"/>
  <c r="Q1282" i="14"/>
  <c r="P1282" i="14"/>
  <c r="K1282" i="14"/>
  <c r="J1282" i="14"/>
  <c r="Q2393" i="14"/>
  <c r="P2393" i="14"/>
  <c r="K2393" i="14"/>
  <c r="J2393" i="14"/>
  <c r="Q103" i="14"/>
  <c r="P103" i="14"/>
  <c r="K103" i="14"/>
  <c r="J103" i="14"/>
  <c r="Q576" i="14"/>
  <c r="P576" i="14"/>
  <c r="K576" i="14"/>
  <c r="J576" i="14"/>
  <c r="Q575" i="14"/>
  <c r="P575" i="14"/>
  <c r="K575" i="14"/>
  <c r="J575" i="14"/>
  <c r="Q912" i="14"/>
  <c r="P912" i="14"/>
  <c r="K912" i="14"/>
  <c r="J912" i="14"/>
  <c r="Q911" i="14"/>
  <c r="P911" i="14"/>
  <c r="K911" i="14"/>
  <c r="J911" i="14"/>
  <c r="Q951" i="14"/>
  <c r="P951" i="14"/>
  <c r="K951" i="14"/>
  <c r="J951" i="14"/>
  <c r="Q910" i="14"/>
  <c r="P910" i="14"/>
  <c r="K910" i="14"/>
  <c r="J910" i="14"/>
  <c r="Q909" i="14"/>
  <c r="P909" i="14"/>
  <c r="K909" i="14"/>
  <c r="J909" i="14"/>
  <c r="Q1125" i="14"/>
  <c r="P1125" i="14"/>
  <c r="K1125" i="14"/>
  <c r="J1125" i="14"/>
  <c r="Q908" i="14"/>
  <c r="P908" i="14"/>
  <c r="K908" i="14"/>
  <c r="J908" i="14"/>
  <c r="Q907" i="14"/>
  <c r="P907" i="14"/>
  <c r="K907" i="14"/>
  <c r="J907" i="14"/>
  <c r="Q906" i="14"/>
  <c r="P906" i="14"/>
  <c r="K906" i="14"/>
  <c r="J906" i="14"/>
  <c r="Q102" i="14"/>
  <c r="P102" i="14"/>
  <c r="K102" i="14"/>
  <c r="J102" i="14"/>
  <c r="Q905" i="14"/>
  <c r="P905" i="14"/>
  <c r="K905" i="14"/>
  <c r="J905" i="14"/>
  <c r="Q904" i="14"/>
  <c r="P904" i="14"/>
  <c r="K904" i="14"/>
  <c r="J904" i="14"/>
  <c r="Q903" i="14"/>
  <c r="P903" i="14"/>
  <c r="K903" i="14"/>
  <c r="J903" i="14"/>
  <c r="Q1316" i="14"/>
  <c r="P1316" i="14"/>
  <c r="K1316" i="14"/>
  <c r="J1316" i="14"/>
  <c r="Q1086" i="14"/>
  <c r="P1086" i="14"/>
  <c r="K1086" i="14"/>
  <c r="J1086" i="14"/>
  <c r="Q1359" i="14"/>
  <c r="P1359" i="14"/>
  <c r="K1359" i="14"/>
  <c r="J1359" i="14"/>
  <c r="Q1358" i="14"/>
  <c r="P1358" i="14"/>
  <c r="K1358" i="14"/>
  <c r="J1358" i="14"/>
  <c r="Q1357" i="14"/>
  <c r="P1357" i="14"/>
  <c r="K1357" i="14"/>
  <c r="J1357" i="14"/>
  <c r="Q1356" i="14"/>
  <c r="P1356" i="14"/>
  <c r="K1356" i="14"/>
  <c r="J1356" i="14"/>
  <c r="Q1405" i="14"/>
  <c r="P1405" i="14"/>
  <c r="K1405" i="14"/>
  <c r="J1405" i="14"/>
  <c r="Q1355" i="14"/>
  <c r="P1355" i="14"/>
  <c r="K1355" i="14"/>
  <c r="J1355" i="14"/>
  <c r="Q1085" i="14"/>
  <c r="P1085" i="14"/>
  <c r="K1085" i="14"/>
  <c r="J1085" i="14"/>
  <c r="Q1404" i="14"/>
  <c r="P1404" i="14"/>
  <c r="K1404" i="14"/>
  <c r="J1404" i="14"/>
  <c r="Q1403" i="14"/>
  <c r="P1403" i="14"/>
  <c r="K1403" i="14"/>
  <c r="J1403" i="14"/>
  <c r="Q1117" i="14"/>
  <c r="P1117" i="14"/>
  <c r="K1117" i="14"/>
  <c r="J1117" i="14"/>
  <c r="Q1084" i="14"/>
  <c r="P1084" i="14"/>
  <c r="K1084" i="14"/>
  <c r="J1084" i="14"/>
  <c r="Q1354" i="14"/>
  <c r="P1354" i="14"/>
  <c r="K1354" i="14"/>
  <c r="J1354" i="14"/>
  <c r="Q1076" i="14"/>
  <c r="P1076" i="14"/>
  <c r="K1076" i="14"/>
  <c r="J1076" i="14"/>
  <c r="Q1315" i="14"/>
  <c r="P1315" i="14"/>
  <c r="K1315" i="14"/>
  <c r="J1315" i="14"/>
  <c r="Q1116" i="14"/>
  <c r="P1116" i="14"/>
  <c r="K1116" i="14"/>
  <c r="J1116" i="14"/>
  <c r="Q1353" i="14"/>
  <c r="P1353" i="14"/>
  <c r="K1353" i="14"/>
  <c r="J1353" i="14"/>
  <c r="Q1083" i="14"/>
  <c r="P1083" i="14"/>
  <c r="K1083" i="14"/>
  <c r="J1083" i="14"/>
  <c r="Q1082" i="14"/>
  <c r="P1082" i="14"/>
  <c r="K1082" i="14"/>
  <c r="J1082" i="14"/>
  <c r="Q1297" i="14"/>
  <c r="P1297" i="14"/>
  <c r="K1297" i="14"/>
  <c r="J1297" i="14"/>
  <c r="Q2295" i="14"/>
  <c r="P2295" i="14"/>
  <c r="K2295" i="14"/>
  <c r="J2295" i="14"/>
  <c r="Q1352" i="14"/>
  <c r="P1352" i="14"/>
  <c r="K1352" i="14"/>
  <c r="J1352" i="14"/>
  <c r="Q1415" i="14"/>
  <c r="P1415" i="14"/>
  <c r="K1415" i="14"/>
  <c r="J1415" i="14"/>
  <c r="Q1818" i="14"/>
  <c r="P1818" i="14"/>
  <c r="K1818" i="14"/>
  <c r="J1818" i="14"/>
  <c r="Q1817" i="14"/>
  <c r="P1817" i="14"/>
  <c r="K1817" i="14"/>
  <c r="J1817" i="14"/>
  <c r="Q1816" i="14"/>
  <c r="P1816" i="14"/>
  <c r="K1816" i="14"/>
  <c r="J1816" i="14"/>
  <c r="Q2019" i="14"/>
  <c r="P2019" i="14"/>
  <c r="K2019" i="14"/>
  <c r="J2019" i="14"/>
  <c r="Q2005" i="14"/>
  <c r="P2005" i="14"/>
  <c r="K2005" i="14"/>
  <c r="J2005" i="14"/>
  <c r="Q2018" i="14"/>
  <c r="P2018" i="14"/>
  <c r="K2018" i="14"/>
  <c r="J2018" i="14"/>
  <c r="Q2017" i="14"/>
  <c r="P2017" i="14"/>
  <c r="K2017" i="14"/>
  <c r="J2017" i="14"/>
  <c r="Q2016" i="14"/>
  <c r="P2016" i="14"/>
  <c r="K2016" i="14"/>
  <c r="J2016" i="14"/>
  <c r="Q2004" i="14"/>
  <c r="P2004" i="14"/>
  <c r="K2004" i="14"/>
  <c r="J2004" i="14"/>
  <c r="Q1824" i="14"/>
  <c r="P1824" i="14"/>
  <c r="K1824" i="14"/>
  <c r="J1824" i="14"/>
  <c r="Q2015" i="14"/>
  <c r="P2015" i="14"/>
  <c r="K2015" i="14"/>
  <c r="J2015" i="14"/>
  <c r="Q2027" i="14"/>
  <c r="P2027" i="14"/>
  <c r="K2027" i="14"/>
  <c r="J2027" i="14"/>
  <c r="Q2014" i="14"/>
  <c r="P2014" i="14"/>
  <c r="K2014" i="14"/>
  <c r="J2014" i="14"/>
  <c r="Q2013" i="14"/>
  <c r="P2013" i="14"/>
  <c r="K2013" i="14"/>
  <c r="J2013" i="14"/>
  <c r="Q2086" i="14"/>
  <c r="P2086" i="14"/>
  <c r="K2086" i="14"/>
  <c r="J2086" i="14"/>
  <c r="Q2098" i="14"/>
  <c r="P2098" i="14"/>
  <c r="K2098" i="14"/>
  <c r="J2098" i="14"/>
  <c r="Q2097" i="14"/>
  <c r="P2097" i="14"/>
  <c r="K2097" i="14"/>
  <c r="J2097" i="14"/>
  <c r="Q1922" i="14"/>
  <c r="P1922" i="14"/>
  <c r="K1922" i="14"/>
  <c r="J1922" i="14"/>
  <c r="Q1921" i="14"/>
  <c r="P1921" i="14"/>
  <c r="K1921" i="14"/>
  <c r="J1921" i="14"/>
  <c r="Q1912" i="14"/>
  <c r="P1912" i="14"/>
  <c r="K1912" i="14"/>
  <c r="J1912" i="14"/>
  <c r="Q1402" i="14"/>
  <c r="P1402" i="14"/>
  <c r="K1402" i="14"/>
  <c r="J1402" i="14"/>
  <c r="Q1401" i="14"/>
  <c r="P1401" i="14"/>
  <c r="K1401" i="14"/>
  <c r="J1401" i="14"/>
  <c r="Q1400" i="14"/>
  <c r="P1400" i="14"/>
  <c r="K1400" i="14"/>
  <c r="J1400" i="14"/>
  <c r="Q1399" i="14"/>
  <c r="P1399" i="14"/>
  <c r="K1399" i="14"/>
  <c r="J1399" i="14"/>
  <c r="Q1398" i="14"/>
  <c r="P1398" i="14"/>
  <c r="K1398" i="14"/>
  <c r="J1398" i="14"/>
  <c r="Q1397" i="14"/>
  <c r="P1397" i="14"/>
  <c r="K1397" i="14"/>
  <c r="J1397" i="14"/>
  <c r="Q1396" i="14"/>
  <c r="P1396" i="14"/>
  <c r="K1396" i="14"/>
  <c r="J1396" i="14"/>
  <c r="Q555" i="14"/>
  <c r="P555" i="14"/>
  <c r="K555" i="14"/>
  <c r="J555" i="14"/>
  <c r="Q1395" i="14"/>
  <c r="P1395" i="14"/>
  <c r="K1395" i="14"/>
  <c r="J1395" i="14"/>
  <c r="Q1823" i="14"/>
  <c r="P1823" i="14"/>
  <c r="K1823" i="14"/>
  <c r="J1823" i="14"/>
  <c r="Q1722" i="14"/>
  <c r="P1722" i="14"/>
  <c r="K1722" i="14"/>
  <c r="J1722" i="14"/>
  <c r="Q1028" i="14"/>
  <c r="P1028" i="14"/>
  <c r="K1028" i="14"/>
  <c r="J1028" i="14"/>
  <c r="Q1249" i="14"/>
  <c r="P1249" i="14"/>
  <c r="K1249" i="14"/>
  <c r="J1249" i="14"/>
  <c r="Q1238" i="14"/>
  <c r="P1238" i="14"/>
  <c r="K1238" i="14"/>
  <c r="J1238" i="14"/>
  <c r="Q1063" i="14"/>
  <c r="P1063" i="14"/>
  <c r="K1063" i="14"/>
  <c r="J1063" i="14"/>
  <c r="Q1043" i="14"/>
  <c r="P1043" i="14"/>
  <c r="K1043" i="14"/>
  <c r="J1043" i="14"/>
  <c r="Q1018" i="14"/>
  <c r="P1018" i="14"/>
  <c r="K1018" i="14"/>
  <c r="J1018" i="14"/>
  <c r="Q1248" i="14"/>
  <c r="P1248" i="14"/>
  <c r="K1248" i="14"/>
  <c r="J1248" i="14"/>
  <c r="Q1237" i="14"/>
  <c r="P1237" i="14"/>
  <c r="K1237" i="14"/>
  <c r="J1237" i="14"/>
  <c r="Q1062" i="14"/>
  <c r="P1062" i="14"/>
  <c r="K1062" i="14"/>
  <c r="J1062" i="14"/>
  <c r="Q1296" i="14"/>
  <c r="P1296" i="14"/>
  <c r="K1296" i="14"/>
  <c r="J1296" i="14"/>
  <c r="Q466" i="14"/>
  <c r="P466" i="14"/>
  <c r="K466" i="14"/>
  <c r="J466" i="14"/>
  <c r="Q510" i="14"/>
  <c r="P510" i="14"/>
  <c r="K510" i="14"/>
  <c r="J510" i="14"/>
  <c r="Q63" i="14"/>
  <c r="P63" i="14"/>
  <c r="K63" i="14"/>
  <c r="J63" i="14"/>
  <c r="Q405" i="14"/>
  <c r="P405" i="14"/>
  <c r="K405" i="14"/>
  <c r="J405" i="14"/>
  <c r="Q334" i="14"/>
  <c r="P334" i="14"/>
  <c r="K334" i="14"/>
  <c r="J334" i="14"/>
  <c r="Q1027" i="14"/>
  <c r="P1027" i="14"/>
  <c r="K1027" i="14"/>
  <c r="J1027" i="14"/>
  <c r="Q1236" i="14"/>
  <c r="P1236" i="14"/>
  <c r="K1236" i="14"/>
  <c r="J1236" i="14"/>
  <c r="Q1295" i="14"/>
  <c r="P1295" i="14"/>
  <c r="K1295" i="14"/>
  <c r="J1295" i="14"/>
  <c r="Q1061" i="14"/>
  <c r="P1061" i="14"/>
  <c r="K1061" i="14"/>
  <c r="J1061" i="14"/>
  <c r="Q1314" i="14"/>
  <c r="P1314" i="14"/>
  <c r="K1314" i="14"/>
  <c r="J1314" i="14"/>
  <c r="Q2267" i="14"/>
  <c r="P2267" i="14"/>
  <c r="K2267" i="14"/>
  <c r="J2267" i="14"/>
  <c r="Q1351" i="14"/>
  <c r="P1351" i="14"/>
  <c r="K1351" i="14"/>
  <c r="J1351" i="14"/>
  <c r="Q554" i="14"/>
  <c r="P554" i="14"/>
  <c r="K554" i="14"/>
  <c r="J554" i="14"/>
  <c r="Q1394" i="14"/>
  <c r="P1394" i="14"/>
  <c r="K1394" i="14"/>
  <c r="J1394" i="14"/>
  <c r="Q94" i="14"/>
  <c r="P94" i="14"/>
  <c r="K94" i="14"/>
  <c r="J94" i="14"/>
  <c r="Q1393" i="14"/>
  <c r="P1393" i="14"/>
  <c r="K1393" i="14"/>
  <c r="J1393" i="14"/>
  <c r="Q1801" i="14"/>
  <c r="P1801" i="14"/>
  <c r="K1801" i="14"/>
  <c r="J1801" i="14"/>
  <c r="Q1800" i="14"/>
  <c r="P1800" i="14"/>
  <c r="K1800" i="14"/>
  <c r="J1800" i="14"/>
  <c r="Q1799" i="14"/>
  <c r="P1799" i="14"/>
  <c r="K1799" i="14"/>
  <c r="J1799" i="14"/>
  <c r="Q1815" i="14"/>
  <c r="P1815" i="14"/>
  <c r="K1815" i="14"/>
  <c r="J1815" i="14"/>
  <c r="Q1814" i="14"/>
  <c r="P1814" i="14"/>
  <c r="K1814" i="14"/>
  <c r="J1814" i="14"/>
  <c r="Q2003" i="14"/>
  <c r="P2003" i="14"/>
  <c r="K2003" i="14"/>
  <c r="J2003" i="14"/>
  <c r="Q2002" i="14"/>
  <c r="P2002" i="14"/>
  <c r="K2002" i="14"/>
  <c r="J2002" i="14"/>
  <c r="Q2012" i="14"/>
  <c r="P2012" i="14"/>
  <c r="K2012" i="14"/>
  <c r="J2012" i="14"/>
  <c r="Q2001" i="14"/>
  <c r="P2001" i="14"/>
  <c r="K2001" i="14"/>
  <c r="J2001" i="14"/>
  <c r="Q2000" i="14"/>
  <c r="P2000" i="14"/>
  <c r="K2000" i="14"/>
  <c r="J2000" i="14"/>
  <c r="Q1999" i="14"/>
  <c r="P1999" i="14"/>
  <c r="K1999" i="14"/>
  <c r="J1999" i="14"/>
  <c r="Q1925" i="14"/>
  <c r="P1925" i="14"/>
  <c r="K1925" i="14"/>
  <c r="J1925" i="14"/>
  <c r="Q1924" i="14"/>
  <c r="P1924" i="14"/>
  <c r="K1924" i="14"/>
  <c r="J1924" i="14"/>
  <c r="Q2011" i="14"/>
  <c r="P2011" i="14"/>
  <c r="K2011" i="14"/>
  <c r="J2011" i="14"/>
  <c r="Q1998" i="14"/>
  <c r="P1998" i="14"/>
  <c r="K1998" i="14"/>
  <c r="J1998" i="14"/>
  <c r="Q1997" i="14"/>
  <c r="P1997" i="14"/>
  <c r="K1997" i="14"/>
  <c r="J1997" i="14"/>
  <c r="Q1798" i="14"/>
  <c r="P1798" i="14"/>
  <c r="K1798" i="14"/>
  <c r="J1798" i="14"/>
  <c r="Q1350" i="14"/>
  <c r="P1350" i="14"/>
  <c r="K1350" i="14"/>
  <c r="J1350" i="14"/>
  <c r="Q1109" i="14"/>
  <c r="P1109" i="14"/>
  <c r="K1109" i="14"/>
  <c r="J1109" i="14"/>
  <c r="Q82" i="14"/>
  <c r="P82" i="14"/>
  <c r="K82" i="14"/>
  <c r="J82" i="14"/>
  <c r="Q536" i="14"/>
  <c r="P536" i="14"/>
  <c r="K536" i="14"/>
  <c r="J536" i="14"/>
  <c r="Q1392" i="14"/>
  <c r="P1392" i="14"/>
  <c r="K1392" i="14"/>
  <c r="J1392" i="14"/>
  <c r="Q1115" i="14"/>
  <c r="P1115" i="14"/>
  <c r="K1115" i="14"/>
  <c r="J1115" i="14"/>
  <c r="Q1391" i="14"/>
  <c r="P1391" i="14"/>
  <c r="K1391" i="14"/>
  <c r="J1391" i="14"/>
  <c r="Q1390" i="14"/>
  <c r="P1390" i="14"/>
  <c r="K1390" i="14"/>
  <c r="J1390" i="14"/>
  <c r="Q1389" i="14"/>
  <c r="P1389" i="14"/>
  <c r="K1389" i="14"/>
  <c r="J1389" i="14"/>
  <c r="Q1349" i="14"/>
  <c r="P1349" i="14"/>
  <c r="K1349" i="14"/>
  <c r="J1349" i="14"/>
  <c r="Q1348" i="14"/>
  <c r="P1348" i="14"/>
  <c r="K1348" i="14"/>
  <c r="J1348" i="14"/>
  <c r="Q1347" i="14"/>
  <c r="P1347" i="14"/>
  <c r="K1347" i="14"/>
  <c r="J1347" i="14"/>
  <c r="Q1346" i="14"/>
  <c r="P1346" i="14"/>
  <c r="K1346" i="14"/>
  <c r="J1346" i="14"/>
  <c r="Q1345" i="14"/>
  <c r="P1345" i="14"/>
  <c r="K1345" i="14"/>
  <c r="J1345" i="14"/>
  <c r="Q1344" i="14"/>
  <c r="P1344" i="14"/>
  <c r="K1344" i="14"/>
  <c r="J1344" i="14"/>
  <c r="Q1108" i="14"/>
  <c r="P1108" i="14"/>
  <c r="K1108" i="14"/>
  <c r="J1108" i="14"/>
  <c r="Q1343" i="14"/>
  <c r="P1343" i="14"/>
  <c r="K1343" i="14"/>
  <c r="J1343" i="14"/>
  <c r="Q1342" i="14"/>
  <c r="P1342" i="14"/>
  <c r="K1342" i="14"/>
  <c r="J1342" i="14"/>
  <c r="Q1341" i="14"/>
  <c r="P1341" i="14"/>
  <c r="K1341" i="14"/>
  <c r="J1341" i="14"/>
  <c r="Q535" i="14"/>
  <c r="P535" i="14"/>
  <c r="K535" i="14"/>
  <c r="J535" i="14"/>
  <c r="Q534" i="14"/>
  <c r="P534" i="14"/>
  <c r="K534" i="14"/>
  <c r="J534" i="14"/>
  <c r="Q533" i="14"/>
  <c r="P533" i="14"/>
  <c r="K533" i="14"/>
  <c r="J533" i="14"/>
  <c r="Q532" i="14"/>
  <c r="P532" i="14"/>
  <c r="K532" i="14"/>
  <c r="J532" i="14"/>
  <c r="Q894" i="14"/>
  <c r="P894" i="14"/>
  <c r="K894" i="14"/>
  <c r="J894" i="14"/>
  <c r="Q893" i="14"/>
  <c r="P893" i="14"/>
  <c r="K893" i="14"/>
  <c r="J893" i="14"/>
  <c r="Q892" i="14"/>
  <c r="P892" i="14"/>
  <c r="K892" i="14"/>
  <c r="J892" i="14"/>
  <c r="Q891" i="14"/>
  <c r="P891" i="14"/>
  <c r="K891" i="14"/>
  <c r="J891" i="14"/>
  <c r="Q1294" i="14"/>
  <c r="P1294" i="14"/>
  <c r="K1294" i="14"/>
  <c r="J1294" i="14"/>
  <c r="Q1026" i="14"/>
  <c r="P1026" i="14"/>
  <c r="K1026" i="14"/>
  <c r="J1026" i="14"/>
  <c r="Q1340" i="14"/>
  <c r="P1340" i="14"/>
  <c r="K1340" i="14"/>
  <c r="J1340" i="14"/>
  <c r="Q1339" i="14"/>
  <c r="P1339" i="14"/>
  <c r="K1339" i="14"/>
  <c r="J1339" i="14"/>
  <c r="Q1107" i="14"/>
  <c r="P1107" i="14"/>
  <c r="K1107" i="14"/>
  <c r="J1107" i="14"/>
  <c r="Q1338" i="14"/>
  <c r="P1338" i="14"/>
  <c r="K1338" i="14"/>
  <c r="J1338" i="14"/>
  <c r="Q531" i="14"/>
  <c r="P531" i="14"/>
  <c r="K531" i="14"/>
  <c r="J531" i="14"/>
  <c r="Q530" i="14"/>
  <c r="P530" i="14"/>
  <c r="K530" i="14"/>
  <c r="J530" i="14"/>
  <c r="Q1106" i="14"/>
  <c r="P1106" i="14"/>
  <c r="K1106" i="14"/>
  <c r="J1106" i="14"/>
  <c r="Q866" i="14"/>
  <c r="P866" i="14"/>
  <c r="K866" i="14"/>
  <c r="J866" i="14"/>
  <c r="Q890" i="14"/>
  <c r="P890" i="14"/>
  <c r="K890" i="14"/>
  <c r="J890" i="14"/>
  <c r="Q237" i="14"/>
  <c r="P237" i="14"/>
  <c r="K237" i="14"/>
  <c r="J237" i="14"/>
  <c r="Q1337" i="14"/>
  <c r="P1337" i="14"/>
  <c r="K1337" i="14"/>
  <c r="J1337" i="14"/>
  <c r="Q1336" i="14"/>
  <c r="P1336" i="14"/>
  <c r="K1336" i="14"/>
  <c r="J1336" i="14"/>
  <c r="Q1335" i="14"/>
  <c r="P1335" i="14"/>
  <c r="K1335" i="14"/>
  <c r="J1335" i="14"/>
  <c r="Q1105" i="14"/>
  <c r="P1105" i="14"/>
  <c r="K1105" i="14"/>
  <c r="J1105" i="14"/>
  <c r="Q1334" i="14"/>
  <c r="P1334" i="14"/>
  <c r="K1334" i="14"/>
  <c r="J1334" i="14"/>
  <c r="Q1333" i="14"/>
  <c r="P1333" i="14"/>
  <c r="K1333" i="14"/>
  <c r="J1333" i="14"/>
  <c r="Q1332" i="14"/>
  <c r="P1332" i="14"/>
  <c r="K1332" i="14"/>
  <c r="J1332" i="14"/>
  <c r="Q1331" i="14"/>
  <c r="P1331" i="14"/>
  <c r="K1331" i="14"/>
  <c r="J1331" i="14"/>
  <c r="Q1330" i="14"/>
  <c r="P1330" i="14"/>
  <c r="K1330" i="14"/>
  <c r="J1330" i="14"/>
  <c r="Q1114" i="14"/>
  <c r="P1114" i="14"/>
  <c r="K1114" i="14"/>
  <c r="J1114" i="14"/>
  <c r="Q1104" i="14"/>
  <c r="P1104" i="14"/>
  <c r="K1104" i="14"/>
  <c r="J1104" i="14"/>
  <c r="Q1103" i="14"/>
  <c r="P1103" i="14"/>
  <c r="K1103" i="14"/>
  <c r="J1103" i="14"/>
  <c r="Q1081" i="14"/>
  <c r="P1081" i="14"/>
  <c r="K1081" i="14"/>
  <c r="J1081" i="14"/>
  <c r="Q1329" i="14"/>
  <c r="P1329" i="14"/>
  <c r="K1329" i="14"/>
  <c r="J1329" i="14"/>
  <c r="Q1328" i="14"/>
  <c r="P1328" i="14"/>
  <c r="K1328" i="14"/>
  <c r="J1328" i="14"/>
  <c r="Q1017" i="14"/>
  <c r="P1017" i="14"/>
  <c r="K1017" i="14"/>
  <c r="J1017" i="14"/>
  <c r="Q1281" i="14"/>
  <c r="P1281" i="14"/>
  <c r="K1281" i="14"/>
  <c r="J1281" i="14"/>
  <c r="Q1293" i="14"/>
  <c r="P1293" i="14"/>
  <c r="K1293" i="14"/>
  <c r="J1293" i="14"/>
  <c r="Q1016" i="14"/>
  <c r="P1016" i="14"/>
  <c r="K1016" i="14"/>
  <c r="J1016" i="14"/>
  <c r="Q1025" i="14"/>
  <c r="P1025" i="14"/>
  <c r="K1025" i="14"/>
  <c r="J1025" i="14"/>
  <c r="Q308" i="14"/>
  <c r="P308" i="14"/>
  <c r="K308" i="14"/>
  <c r="J308" i="14"/>
  <c r="Q236" i="14"/>
  <c r="P236" i="14"/>
  <c r="K236" i="14"/>
  <c r="J236" i="14"/>
  <c r="Q307" i="14"/>
  <c r="P307" i="14"/>
  <c r="K307" i="14"/>
  <c r="J307" i="14"/>
  <c r="Q23" i="14"/>
  <c r="P23" i="14"/>
  <c r="K23" i="14"/>
  <c r="J23" i="14"/>
  <c r="Q42" i="14"/>
  <c r="P42" i="14"/>
  <c r="K42" i="14"/>
  <c r="J42" i="14"/>
  <c r="Q1292" i="14"/>
  <c r="P1292" i="14"/>
  <c r="K1292" i="14"/>
  <c r="J1292" i="14"/>
  <c r="Q1327" i="14"/>
  <c r="P1327" i="14"/>
  <c r="K1327" i="14"/>
  <c r="J1327" i="14"/>
  <c r="Q1326" i="14"/>
  <c r="P1326" i="14"/>
  <c r="K1326" i="14"/>
  <c r="J1326" i="14"/>
  <c r="Q1325" i="14"/>
  <c r="P1325" i="14"/>
  <c r="K1325" i="14"/>
  <c r="J1325" i="14"/>
  <c r="Q1324" i="14"/>
  <c r="P1324" i="14"/>
  <c r="K1324" i="14"/>
  <c r="J1324" i="14"/>
  <c r="Q1042" i="14"/>
  <c r="P1042" i="14"/>
  <c r="K1042" i="14"/>
  <c r="J1042" i="14"/>
  <c r="Q520" i="14"/>
  <c r="P520" i="14"/>
  <c r="K520" i="14"/>
  <c r="J520" i="14"/>
  <c r="Q306" i="14"/>
  <c r="P306" i="14"/>
  <c r="K306" i="14"/>
  <c r="J306" i="14"/>
  <c r="Q305" i="14"/>
  <c r="P305" i="14"/>
  <c r="K305" i="14"/>
  <c r="J305" i="14"/>
  <c r="Q1235" i="14"/>
  <c r="P1235" i="14"/>
  <c r="K1235" i="14"/>
  <c r="J1235" i="14"/>
  <c r="Q235" i="14"/>
  <c r="P235" i="14"/>
  <c r="K235" i="14"/>
  <c r="J235" i="14"/>
  <c r="Q1280" i="14"/>
  <c r="P1280" i="14"/>
  <c r="K1280" i="14"/>
  <c r="J1280" i="14"/>
  <c r="Q2132" i="14"/>
  <c r="P2132" i="14"/>
  <c r="K2132" i="14"/>
  <c r="J2132" i="14"/>
  <c r="Q2138" i="14"/>
  <c r="P2138" i="14"/>
  <c r="K2138" i="14"/>
  <c r="J2138" i="14"/>
  <c r="Q1313" i="14"/>
  <c r="P1313" i="14"/>
  <c r="K1313" i="14"/>
  <c r="J1313" i="14"/>
  <c r="Q1060" i="14"/>
  <c r="P1060" i="14"/>
  <c r="K1060" i="14"/>
  <c r="J1060" i="14"/>
  <c r="Q1059" i="14"/>
  <c r="P1059" i="14"/>
  <c r="K1059" i="14"/>
  <c r="J1059" i="14"/>
  <c r="Q93" i="14"/>
  <c r="P93" i="14"/>
  <c r="K93" i="14"/>
  <c r="J93" i="14"/>
  <c r="Q92" i="14"/>
  <c r="P92" i="14"/>
  <c r="K92" i="14"/>
  <c r="J92" i="14"/>
  <c r="Q1388" i="14"/>
  <c r="P1388" i="14"/>
  <c r="K1388" i="14"/>
  <c r="J1388" i="14"/>
  <c r="Q1113" i="14"/>
  <c r="P1113" i="14"/>
  <c r="K1113" i="14"/>
  <c r="J1113" i="14"/>
  <c r="Q1102" i="14"/>
  <c r="P1102" i="14"/>
  <c r="K1102" i="14"/>
  <c r="J1102" i="14"/>
  <c r="Q1323" i="14"/>
  <c r="P1323" i="14"/>
  <c r="K1323" i="14"/>
  <c r="J1323" i="14"/>
  <c r="Q1322" i="14"/>
  <c r="P1322" i="14"/>
  <c r="K1322" i="14"/>
  <c r="J1322" i="14"/>
  <c r="Q1321" i="14"/>
  <c r="P1321" i="14"/>
  <c r="K1321" i="14"/>
  <c r="J1321" i="14"/>
  <c r="Q529" i="14"/>
  <c r="P529" i="14"/>
  <c r="K529" i="14"/>
  <c r="J529" i="14"/>
  <c r="Q1291" i="14"/>
  <c r="P1291" i="14"/>
  <c r="K1291" i="14"/>
  <c r="J1291" i="14"/>
  <c r="Q1290" i="14"/>
  <c r="P1290" i="14"/>
  <c r="K1290" i="14"/>
  <c r="J1290" i="14"/>
  <c r="Q1279" i="14"/>
  <c r="P1279" i="14"/>
  <c r="K1279" i="14"/>
  <c r="J1279" i="14"/>
  <c r="Q1278" i="14"/>
  <c r="P1278" i="14"/>
  <c r="K1278" i="14"/>
  <c r="J1278" i="14"/>
  <c r="Q1277" i="14"/>
  <c r="P1277" i="14"/>
  <c r="K1277" i="14"/>
  <c r="J1277" i="14"/>
  <c r="Q1276" i="14"/>
  <c r="P1276" i="14"/>
  <c r="K1276" i="14"/>
  <c r="J1276" i="14"/>
  <c r="Q1275" i="14"/>
  <c r="P1275" i="14"/>
  <c r="K1275" i="14"/>
  <c r="J1275" i="14"/>
  <c r="Q1257" i="14"/>
  <c r="P1257" i="14"/>
  <c r="K1257" i="14"/>
  <c r="J1257" i="14"/>
  <c r="Q1247" i="14"/>
  <c r="P1247" i="14"/>
  <c r="K1247" i="14"/>
  <c r="J1247" i="14"/>
  <c r="Q2192" i="14"/>
  <c r="P2192" i="14"/>
  <c r="K2192" i="14"/>
  <c r="J2192" i="14"/>
  <c r="Q2191" i="14"/>
  <c r="P2191" i="14"/>
  <c r="K2191" i="14"/>
  <c r="J2191" i="14"/>
  <c r="Q2183" i="14"/>
  <c r="P2183" i="14"/>
  <c r="K2183" i="14"/>
  <c r="J2183" i="14"/>
  <c r="Q2182" i="14"/>
  <c r="P2182" i="14"/>
  <c r="K2182" i="14"/>
  <c r="J2182" i="14"/>
  <c r="Q1058" i="14"/>
  <c r="P1058" i="14"/>
  <c r="K1058" i="14"/>
  <c r="J1058" i="14"/>
  <c r="Q1057" i="14"/>
  <c r="P1057" i="14"/>
  <c r="K1057" i="14"/>
  <c r="J1057" i="14"/>
  <c r="Q889" i="14"/>
  <c r="P889" i="14"/>
  <c r="K889" i="14"/>
  <c r="J889" i="14"/>
  <c r="Q888" i="14"/>
  <c r="P888" i="14"/>
  <c r="K888" i="14"/>
  <c r="J888" i="14"/>
  <c r="Q1080" i="14"/>
  <c r="P1080" i="14"/>
  <c r="K1080" i="14"/>
  <c r="J1080" i="14"/>
  <c r="Q1312" i="14"/>
  <c r="P1312" i="14"/>
  <c r="K1312" i="14"/>
  <c r="J1312" i="14"/>
  <c r="Q1234" i="14"/>
  <c r="P1234" i="14"/>
  <c r="K1234" i="14"/>
  <c r="J1234" i="14"/>
  <c r="Q1274" i="14"/>
  <c r="P1274" i="14"/>
  <c r="K1274" i="14"/>
  <c r="J1274" i="14"/>
  <c r="Q2392" i="14"/>
  <c r="P2392" i="14"/>
  <c r="K2392" i="14"/>
  <c r="J2392" i="14"/>
  <c r="Q2391" i="14"/>
  <c r="P2391" i="14"/>
  <c r="K2391" i="14"/>
  <c r="J2391" i="14"/>
  <c r="Q2390" i="14"/>
  <c r="P2390" i="14"/>
  <c r="K2390" i="14"/>
  <c r="J2390" i="14"/>
  <c r="Q2389" i="14"/>
  <c r="P2389" i="14"/>
  <c r="K2389" i="14"/>
  <c r="J2389" i="14"/>
  <c r="Q1813" i="14"/>
  <c r="P1813" i="14"/>
  <c r="K1813" i="14"/>
  <c r="J1813" i="14"/>
  <c r="Q1739" i="14"/>
  <c r="P1739" i="14"/>
  <c r="K1739" i="14"/>
  <c r="J1739" i="14"/>
  <c r="Q1738" i="14"/>
  <c r="P1738" i="14"/>
  <c r="K1738" i="14"/>
  <c r="J1738" i="14"/>
  <c r="Q1935" i="14"/>
  <c r="P1935" i="14"/>
  <c r="K1935" i="14"/>
  <c r="J1935" i="14"/>
  <c r="Q1758" i="14"/>
  <c r="P1758" i="14"/>
  <c r="K1758" i="14"/>
  <c r="J1758" i="14"/>
  <c r="Q1996" i="14"/>
  <c r="P1996" i="14"/>
  <c r="K1996" i="14"/>
  <c r="J1996" i="14"/>
  <c r="Q1995" i="14"/>
  <c r="P1995" i="14"/>
  <c r="K1995" i="14"/>
  <c r="J1995" i="14"/>
  <c r="Q1812" i="14"/>
  <c r="P1812" i="14"/>
  <c r="K1812" i="14"/>
  <c r="J1812" i="14"/>
  <c r="Q1994" i="14"/>
  <c r="P1994" i="14"/>
  <c r="K1994" i="14"/>
  <c r="J1994" i="14"/>
  <c r="Q1931" i="14"/>
  <c r="P1931" i="14"/>
  <c r="K1931" i="14"/>
  <c r="J1931" i="14"/>
  <c r="Q528" i="14"/>
  <c r="P528" i="14"/>
  <c r="K528" i="14"/>
  <c r="J528" i="14"/>
  <c r="Q333" i="14"/>
  <c r="P333" i="14"/>
  <c r="K333" i="14"/>
  <c r="J333" i="14"/>
  <c r="Q1015" i="14"/>
  <c r="P1015" i="14"/>
  <c r="K1015" i="14"/>
  <c r="J1015" i="14"/>
  <c r="Q887" i="14"/>
  <c r="P887" i="14"/>
  <c r="K887" i="14"/>
  <c r="J887" i="14"/>
  <c r="Q886" i="14"/>
  <c r="P886" i="14"/>
  <c r="K886" i="14"/>
  <c r="J886" i="14"/>
  <c r="Q885" i="14"/>
  <c r="P885" i="14"/>
  <c r="K885" i="14"/>
  <c r="J885" i="14"/>
  <c r="Q884" i="14"/>
  <c r="P884" i="14"/>
  <c r="K884" i="14"/>
  <c r="J884" i="14"/>
  <c r="Q876" i="14"/>
  <c r="P876" i="14"/>
  <c r="K876" i="14"/>
  <c r="J876" i="14"/>
  <c r="Q883" i="14"/>
  <c r="P883" i="14"/>
  <c r="K883" i="14"/>
  <c r="J883" i="14"/>
  <c r="Q882" i="14"/>
  <c r="P882" i="14"/>
  <c r="K882" i="14"/>
  <c r="J882" i="14"/>
  <c r="Q875" i="14"/>
  <c r="P875" i="14"/>
  <c r="K875" i="14"/>
  <c r="J875" i="14"/>
  <c r="Q881" i="14"/>
  <c r="P881" i="14"/>
  <c r="K881" i="14"/>
  <c r="J881" i="14"/>
  <c r="Q880" i="14"/>
  <c r="P880" i="14"/>
  <c r="K880" i="14"/>
  <c r="J880" i="14"/>
  <c r="Q879" i="14"/>
  <c r="P879" i="14"/>
  <c r="K879" i="14"/>
  <c r="J879" i="14"/>
  <c r="Q878" i="14"/>
  <c r="P878" i="14"/>
  <c r="K878" i="14"/>
  <c r="J878" i="14"/>
  <c r="Q877" i="14"/>
  <c r="P877" i="14"/>
  <c r="K877" i="14"/>
  <c r="J877" i="14"/>
  <c r="Q874" i="14"/>
  <c r="P874" i="14"/>
  <c r="K874" i="14"/>
  <c r="J874" i="14"/>
  <c r="Q2388" i="14"/>
  <c r="P2388" i="14"/>
  <c r="K2388" i="14"/>
  <c r="J2388" i="14"/>
  <c r="Q2387" i="14"/>
  <c r="P2387" i="14"/>
  <c r="K2387" i="14"/>
  <c r="J2387" i="14"/>
  <c r="Q2319" i="14"/>
  <c r="P2319" i="14"/>
  <c r="K2319" i="14"/>
  <c r="J2319" i="14"/>
  <c r="Q2386" i="14"/>
  <c r="P2386" i="14"/>
  <c r="K2386" i="14"/>
  <c r="J2386" i="14"/>
  <c r="Q2318" i="14"/>
  <c r="P2318" i="14"/>
  <c r="K2318" i="14"/>
  <c r="J2318" i="14"/>
  <c r="Q1079" i="14"/>
  <c r="P1079" i="14"/>
  <c r="K1079" i="14"/>
  <c r="J1079" i="14"/>
  <c r="Q2317" i="14"/>
  <c r="P2317" i="14"/>
  <c r="K2317" i="14"/>
  <c r="J2317" i="14"/>
  <c r="Q2316" i="14"/>
  <c r="P2316" i="14"/>
  <c r="K2316" i="14"/>
  <c r="J2316" i="14"/>
  <c r="Q2315" i="14"/>
  <c r="P2315" i="14"/>
  <c r="K2315" i="14"/>
  <c r="J2315" i="14"/>
  <c r="Q2314" i="14"/>
  <c r="P2314" i="14"/>
  <c r="K2314" i="14"/>
  <c r="J2314" i="14"/>
  <c r="Q509" i="14"/>
  <c r="P509" i="14"/>
  <c r="K509" i="14"/>
  <c r="J509" i="14"/>
  <c r="Q270" i="14"/>
  <c r="P270" i="14"/>
  <c r="K270" i="14"/>
  <c r="J270" i="14"/>
  <c r="Q508" i="14"/>
  <c r="P508" i="14"/>
  <c r="K508" i="14"/>
  <c r="J508" i="14"/>
  <c r="Q507" i="14"/>
  <c r="P507" i="14"/>
  <c r="K507" i="14"/>
  <c r="J507" i="14"/>
  <c r="Q234" i="14"/>
  <c r="P234" i="14"/>
  <c r="K234" i="14"/>
  <c r="J234" i="14"/>
  <c r="Q1005" i="14"/>
  <c r="P1005" i="14"/>
  <c r="K1005" i="14"/>
  <c r="J1005" i="14"/>
  <c r="Q2385" i="14"/>
  <c r="P2385" i="14"/>
  <c r="K2385" i="14"/>
  <c r="J2385" i="14"/>
  <c r="Q2272" i="14"/>
  <c r="P2272" i="14"/>
  <c r="K2272" i="14"/>
  <c r="J2272" i="14"/>
  <c r="Q2271" i="14"/>
  <c r="P2271" i="14"/>
  <c r="K2271" i="14"/>
  <c r="J2271" i="14"/>
  <c r="Q1981" i="14"/>
  <c r="P1981" i="14"/>
  <c r="K1981" i="14"/>
  <c r="J1981" i="14"/>
  <c r="Q1980" i="14"/>
  <c r="P1980" i="14"/>
  <c r="K1980" i="14"/>
  <c r="J1980" i="14"/>
  <c r="Q1781" i="14"/>
  <c r="P1781" i="14"/>
  <c r="K1781" i="14"/>
  <c r="J1781" i="14"/>
  <c r="Q1979" i="14"/>
  <c r="P1979" i="14"/>
  <c r="K1979" i="14"/>
  <c r="J1979" i="14"/>
  <c r="Q1969" i="14"/>
  <c r="P1969" i="14"/>
  <c r="K1969" i="14"/>
  <c r="J1969" i="14"/>
  <c r="Q1968" i="14"/>
  <c r="P1968" i="14"/>
  <c r="K1968" i="14"/>
  <c r="J1968" i="14"/>
  <c r="Q1967" i="14"/>
  <c r="P1967" i="14"/>
  <c r="K1967" i="14"/>
  <c r="J1967" i="14"/>
  <c r="Q1946" i="14"/>
  <c r="P1946" i="14"/>
  <c r="K1946" i="14"/>
  <c r="J1946" i="14"/>
  <c r="Q1792" i="14"/>
  <c r="P1792" i="14"/>
  <c r="K1792" i="14"/>
  <c r="J1792" i="14"/>
  <c r="Q1992" i="14"/>
  <c r="P1992" i="14"/>
  <c r="K1992" i="14"/>
  <c r="J1992" i="14"/>
  <c r="Q1791" i="14"/>
  <c r="P1791" i="14"/>
  <c r="K1791" i="14"/>
  <c r="J1791" i="14"/>
  <c r="Q1748" i="14"/>
  <c r="P1748" i="14"/>
  <c r="K1748" i="14"/>
  <c r="J1748" i="14"/>
  <c r="Q1991" i="14"/>
  <c r="P1991" i="14"/>
  <c r="K1991" i="14"/>
  <c r="J1991" i="14"/>
  <c r="Q1790" i="14"/>
  <c r="P1790" i="14"/>
  <c r="K1790" i="14"/>
  <c r="J1790" i="14"/>
  <c r="Q1757" i="14"/>
  <c r="P1757" i="14"/>
  <c r="K1757" i="14"/>
  <c r="J1757" i="14"/>
  <c r="Q1789" i="14"/>
  <c r="P1789" i="14"/>
  <c r="K1789" i="14"/>
  <c r="J1789" i="14"/>
  <c r="Q1990" i="14"/>
  <c r="P1990" i="14"/>
  <c r="K1990" i="14"/>
  <c r="J1990" i="14"/>
  <c r="Q1989" i="14"/>
  <c r="P1989" i="14"/>
  <c r="K1989" i="14"/>
  <c r="J1989" i="14"/>
  <c r="Q1788" i="14"/>
  <c r="P1788" i="14"/>
  <c r="K1788" i="14"/>
  <c r="J1788" i="14"/>
  <c r="Q1797" i="14"/>
  <c r="P1797" i="14"/>
  <c r="K1797" i="14"/>
  <c r="J1797" i="14"/>
  <c r="Q1988" i="14"/>
  <c r="P1988" i="14"/>
  <c r="K1988" i="14"/>
  <c r="J1988" i="14"/>
  <c r="Q1787" i="14"/>
  <c r="P1787" i="14"/>
  <c r="K1787" i="14"/>
  <c r="J1787" i="14"/>
  <c r="Q1737" i="14"/>
  <c r="P1737" i="14"/>
  <c r="K1737" i="14"/>
  <c r="J1737" i="14"/>
  <c r="Q1780" i="14"/>
  <c r="P1780" i="14"/>
  <c r="K1780" i="14"/>
  <c r="J1780" i="14"/>
  <c r="Q1978" i="14"/>
  <c r="P1978" i="14"/>
  <c r="K1978" i="14"/>
  <c r="J1978" i="14"/>
  <c r="Q1977" i="14"/>
  <c r="P1977" i="14"/>
  <c r="K1977" i="14"/>
  <c r="J1977" i="14"/>
  <c r="Q1779" i="14"/>
  <c r="P1779" i="14"/>
  <c r="K1779" i="14"/>
  <c r="J1779" i="14"/>
  <c r="Q1771" i="14"/>
  <c r="P1771" i="14"/>
  <c r="K1771" i="14"/>
  <c r="J1771" i="14"/>
  <c r="Q1966" i="14"/>
  <c r="P1966" i="14"/>
  <c r="K1966" i="14"/>
  <c r="J1966" i="14"/>
  <c r="Q1965" i="14"/>
  <c r="P1965" i="14"/>
  <c r="K1965" i="14"/>
  <c r="J1965" i="14"/>
  <c r="Q1964" i="14"/>
  <c r="P1964" i="14"/>
  <c r="K1964" i="14"/>
  <c r="J1964" i="14"/>
  <c r="Q1963" i="14"/>
  <c r="P1963" i="14"/>
  <c r="K1963" i="14"/>
  <c r="J1963" i="14"/>
  <c r="Q1962" i="14"/>
  <c r="P1962" i="14"/>
  <c r="K1962" i="14"/>
  <c r="J1962" i="14"/>
  <c r="Q1961" i="14"/>
  <c r="P1961" i="14"/>
  <c r="K1961" i="14"/>
  <c r="J1961" i="14"/>
  <c r="Q1945" i="14"/>
  <c r="P1945" i="14"/>
  <c r="K1945" i="14"/>
  <c r="J1945" i="14"/>
  <c r="Q1944" i="14"/>
  <c r="P1944" i="14"/>
  <c r="K1944" i="14"/>
  <c r="J1944" i="14"/>
  <c r="Q1943" i="14"/>
  <c r="P1943" i="14"/>
  <c r="K1943" i="14"/>
  <c r="J1943" i="14"/>
  <c r="Q1987" i="14"/>
  <c r="P1987" i="14"/>
  <c r="K1987" i="14"/>
  <c r="J1987" i="14"/>
  <c r="Q1736" i="14"/>
  <c r="P1736" i="14"/>
  <c r="K1736" i="14"/>
  <c r="J1736" i="14"/>
  <c r="Q506" i="14"/>
  <c r="P506" i="14"/>
  <c r="K506" i="14"/>
  <c r="J506" i="14"/>
  <c r="Q505" i="14"/>
  <c r="P505" i="14"/>
  <c r="K505" i="14"/>
  <c r="J505" i="14"/>
  <c r="Q504" i="14"/>
  <c r="P504" i="14"/>
  <c r="K504" i="14"/>
  <c r="J504" i="14"/>
  <c r="Q72" i="14"/>
  <c r="P72" i="14"/>
  <c r="K72" i="14"/>
  <c r="J72" i="14"/>
  <c r="Q503" i="14"/>
  <c r="P503" i="14"/>
  <c r="K503" i="14"/>
  <c r="J503" i="14"/>
  <c r="Q502" i="14"/>
  <c r="P502" i="14"/>
  <c r="K502" i="14"/>
  <c r="J502" i="14"/>
  <c r="Q501" i="14"/>
  <c r="P501" i="14"/>
  <c r="K501" i="14"/>
  <c r="J501" i="14"/>
  <c r="Q500" i="14"/>
  <c r="P500" i="14"/>
  <c r="K500" i="14"/>
  <c r="J500" i="14"/>
  <c r="Q499" i="14"/>
  <c r="P499" i="14"/>
  <c r="K499" i="14"/>
  <c r="J499" i="14"/>
  <c r="Q498" i="14"/>
  <c r="P498" i="14"/>
  <c r="K498" i="14"/>
  <c r="J498" i="14"/>
  <c r="Q497" i="14"/>
  <c r="P497" i="14"/>
  <c r="K497" i="14"/>
  <c r="J497" i="14"/>
  <c r="Q71" i="14"/>
  <c r="P71" i="14"/>
  <c r="K71" i="14"/>
  <c r="J71" i="14"/>
  <c r="Q465" i="14"/>
  <c r="P465" i="14"/>
  <c r="K465" i="14"/>
  <c r="J465" i="14"/>
  <c r="Q464" i="14"/>
  <c r="P464" i="14"/>
  <c r="K464" i="14"/>
  <c r="J464" i="14"/>
  <c r="Q463" i="14"/>
  <c r="P463" i="14"/>
  <c r="K463" i="14"/>
  <c r="J463" i="14"/>
  <c r="Q462" i="14"/>
  <c r="P462" i="14"/>
  <c r="K462" i="14"/>
  <c r="J462" i="14"/>
  <c r="Q62" i="14"/>
  <c r="P62" i="14"/>
  <c r="K62" i="14"/>
  <c r="J62" i="14"/>
  <c r="Q461" i="14"/>
  <c r="P461" i="14"/>
  <c r="K461" i="14"/>
  <c r="J461" i="14"/>
  <c r="Q460" i="14"/>
  <c r="P460" i="14"/>
  <c r="K460" i="14"/>
  <c r="J460" i="14"/>
  <c r="Q459" i="14"/>
  <c r="P459" i="14"/>
  <c r="K459" i="14"/>
  <c r="J459" i="14"/>
  <c r="Q458" i="14"/>
  <c r="P458" i="14"/>
  <c r="K458" i="14"/>
  <c r="J458" i="14"/>
  <c r="Q457" i="14"/>
  <c r="P457" i="14"/>
  <c r="K457" i="14"/>
  <c r="J457" i="14"/>
  <c r="Q456" i="14"/>
  <c r="P456" i="14"/>
  <c r="K456" i="14"/>
  <c r="J456" i="14"/>
  <c r="Q404" i="14"/>
  <c r="P404" i="14"/>
  <c r="K404" i="14"/>
  <c r="J404" i="14"/>
  <c r="Q403" i="14"/>
  <c r="P403" i="14"/>
  <c r="K403" i="14"/>
  <c r="J403" i="14"/>
  <c r="Q52" i="14"/>
  <c r="P52" i="14"/>
  <c r="K52" i="14"/>
  <c r="J52" i="14"/>
  <c r="Q402" i="14"/>
  <c r="P402" i="14"/>
  <c r="K402" i="14"/>
  <c r="J402" i="14"/>
  <c r="Q401" i="14"/>
  <c r="P401" i="14"/>
  <c r="K401" i="14"/>
  <c r="J401" i="14"/>
  <c r="Q400" i="14"/>
  <c r="P400" i="14"/>
  <c r="K400" i="14"/>
  <c r="J400" i="14"/>
  <c r="Q399" i="14"/>
  <c r="P399" i="14"/>
  <c r="K399" i="14"/>
  <c r="J399" i="14"/>
  <c r="Q51" i="14"/>
  <c r="P51" i="14"/>
  <c r="K51" i="14"/>
  <c r="J51" i="14"/>
  <c r="Q398" i="14"/>
  <c r="P398" i="14"/>
  <c r="K398" i="14"/>
  <c r="J398" i="14"/>
  <c r="Q397" i="14"/>
  <c r="P397" i="14"/>
  <c r="K397" i="14"/>
  <c r="J397" i="14"/>
  <c r="Q396" i="14"/>
  <c r="P396" i="14"/>
  <c r="K396" i="14"/>
  <c r="J396" i="14"/>
  <c r="Q395" i="14"/>
  <c r="P395" i="14"/>
  <c r="K395" i="14"/>
  <c r="J395" i="14"/>
  <c r="Q394" i="14"/>
  <c r="P394" i="14"/>
  <c r="K394" i="14"/>
  <c r="J394" i="14"/>
  <c r="Q393" i="14"/>
  <c r="P393" i="14"/>
  <c r="K393" i="14"/>
  <c r="J393" i="14"/>
  <c r="Q392" i="14"/>
  <c r="P392" i="14"/>
  <c r="K392" i="14"/>
  <c r="J392" i="14"/>
  <c r="Q332" i="14"/>
  <c r="P332" i="14"/>
  <c r="K332" i="14"/>
  <c r="J332" i="14"/>
  <c r="Q331" i="14"/>
  <c r="P331" i="14"/>
  <c r="K331" i="14"/>
  <c r="J331" i="14"/>
  <c r="Q41" i="14"/>
  <c r="P41" i="14"/>
  <c r="K41" i="14"/>
  <c r="J41" i="14"/>
  <c r="Q330" i="14"/>
  <c r="P330" i="14"/>
  <c r="K330" i="14"/>
  <c r="J330" i="14"/>
  <c r="Q329" i="14"/>
  <c r="P329" i="14"/>
  <c r="K329" i="14"/>
  <c r="J329" i="14"/>
  <c r="Q328" i="14"/>
  <c r="P328" i="14"/>
  <c r="K328" i="14"/>
  <c r="J328" i="14"/>
  <c r="Q327" i="14"/>
  <c r="P327" i="14"/>
  <c r="K327" i="14"/>
  <c r="J327" i="14"/>
  <c r="Q40" i="14"/>
  <c r="P40" i="14"/>
  <c r="K40" i="14"/>
  <c r="J40" i="14"/>
  <c r="Q326" i="14"/>
  <c r="P326" i="14"/>
  <c r="K326" i="14"/>
  <c r="J326" i="14"/>
  <c r="Q304" i="14"/>
  <c r="P304" i="14"/>
  <c r="K304" i="14"/>
  <c r="J304" i="14"/>
  <c r="Q303" i="14"/>
  <c r="P303" i="14"/>
  <c r="K303" i="14"/>
  <c r="J303" i="14"/>
  <c r="Q302" i="14"/>
  <c r="P302" i="14"/>
  <c r="K302" i="14"/>
  <c r="J302" i="14"/>
  <c r="Q33" i="14"/>
  <c r="P33" i="14"/>
  <c r="K33" i="14"/>
  <c r="J33" i="14"/>
  <c r="Q32" i="14"/>
  <c r="P32" i="14"/>
  <c r="K32" i="14"/>
  <c r="J32" i="14"/>
  <c r="Q31" i="14"/>
  <c r="P31" i="14"/>
  <c r="K31" i="14"/>
  <c r="J31" i="14"/>
  <c r="Q30" i="14"/>
  <c r="P30" i="14"/>
  <c r="K30" i="14"/>
  <c r="J30" i="14"/>
  <c r="Q301" i="14"/>
  <c r="P301" i="14"/>
  <c r="K301" i="14"/>
  <c r="J301" i="14"/>
  <c r="Q300" i="14"/>
  <c r="P300" i="14"/>
  <c r="K300" i="14"/>
  <c r="J300" i="14"/>
  <c r="Q299" i="14"/>
  <c r="P299" i="14"/>
  <c r="K299" i="14"/>
  <c r="J299" i="14"/>
  <c r="Q298" i="14"/>
  <c r="P298" i="14"/>
  <c r="K298" i="14"/>
  <c r="J298" i="14"/>
  <c r="Q29" i="14"/>
  <c r="P29" i="14"/>
  <c r="K29" i="14"/>
  <c r="J29" i="14"/>
  <c r="Q297" i="14"/>
  <c r="P297" i="14"/>
  <c r="K297" i="14"/>
  <c r="J297" i="14"/>
  <c r="Q296" i="14"/>
  <c r="P296" i="14"/>
  <c r="K296" i="14"/>
  <c r="J296" i="14"/>
  <c r="Q295" i="14"/>
  <c r="P295" i="14"/>
  <c r="K295" i="14"/>
  <c r="J295" i="14"/>
  <c r="Q269" i="14"/>
  <c r="P269" i="14"/>
  <c r="K269" i="14"/>
  <c r="J269" i="14"/>
  <c r="Q268" i="14"/>
  <c r="P268" i="14"/>
  <c r="K268" i="14"/>
  <c r="J268" i="14"/>
  <c r="Q267" i="14"/>
  <c r="P267" i="14"/>
  <c r="K267" i="14"/>
  <c r="J267" i="14"/>
  <c r="Q266" i="14"/>
  <c r="P266" i="14"/>
  <c r="K266" i="14"/>
  <c r="J266" i="14"/>
  <c r="Q265" i="14"/>
  <c r="P265" i="14"/>
  <c r="K265" i="14"/>
  <c r="J265" i="14"/>
  <c r="Q22" i="14"/>
  <c r="P22" i="14"/>
  <c r="K22" i="14"/>
  <c r="J22" i="14"/>
  <c r="Q264" i="14"/>
  <c r="P264" i="14"/>
  <c r="K264" i="14"/>
  <c r="J264" i="14"/>
  <c r="Q863" i="14"/>
  <c r="P863" i="14"/>
  <c r="K863" i="14"/>
  <c r="J863" i="14"/>
  <c r="Q1986" i="14"/>
  <c r="P1986" i="14"/>
  <c r="K1986" i="14"/>
  <c r="J1986" i="14"/>
  <c r="Q1786" i="14"/>
  <c r="P1786" i="14"/>
  <c r="K1786" i="14"/>
  <c r="J1786" i="14"/>
  <c r="Q1785" i="14"/>
  <c r="P1785" i="14"/>
  <c r="K1785" i="14"/>
  <c r="J1785" i="14"/>
  <c r="Q1985" i="14"/>
  <c r="P1985" i="14"/>
  <c r="K1985" i="14"/>
  <c r="J1985" i="14"/>
  <c r="Q1778" i="14"/>
  <c r="P1778" i="14"/>
  <c r="K1778" i="14"/>
  <c r="J1778" i="14"/>
  <c r="Q1777" i="14"/>
  <c r="P1777" i="14"/>
  <c r="K1777" i="14"/>
  <c r="J1777" i="14"/>
  <c r="Q1776" i="14"/>
  <c r="P1776" i="14"/>
  <c r="K1776" i="14"/>
  <c r="J1776" i="14"/>
  <c r="Q1976" i="14"/>
  <c r="P1976" i="14"/>
  <c r="K1976" i="14"/>
  <c r="J1976" i="14"/>
  <c r="Q1960" i="14"/>
  <c r="P1960" i="14"/>
  <c r="K1960" i="14"/>
  <c r="J1960" i="14"/>
  <c r="Q1770" i="14"/>
  <c r="P1770" i="14"/>
  <c r="K1770" i="14"/>
  <c r="J1770" i="14"/>
  <c r="Q1769" i="14"/>
  <c r="P1769" i="14"/>
  <c r="K1769" i="14"/>
  <c r="J1769" i="14"/>
  <c r="Q1768" i="14"/>
  <c r="P1768" i="14"/>
  <c r="K1768" i="14"/>
  <c r="J1768" i="14"/>
  <c r="Q1756" i="14"/>
  <c r="P1756" i="14"/>
  <c r="K1756" i="14"/>
  <c r="J1756" i="14"/>
  <c r="Q1747" i="14"/>
  <c r="P1747" i="14"/>
  <c r="K1747" i="14"/>
  <c r="J1747" i="14"/>
  <c r="Q1746" i="14"/>
  <c r="P1746" i="14"/>
  <c r="K1746" i="14"/>
  <c r="J1746" i="14"/>
  <c r="Q1735" i="14"/>
  <c r="P1735" i="14"/>
  <c r="K1735" i="14"/>
  <c r="J1735" i="14"/>
  <c r="Q1734" i="14"/>
  <c r="P1734" i="14"/>
  <c r="K1734" i="14"/>
  <c r="J1734" i="14"/>
  <c r="Q1733" i="14"/>
  <c r="P1733" i="14"/>
  <c r="K1733" i="14"/>
  <c r="J1733" i="14"/>
  <c r="Q1246" i="14"/>
  <c r="P1246" i="14"/>
  <c r="K1246" i="14"/>
  <c r="J1246" i="14"/>
  <c r="Q39" i="14"/>
  <c r="P39" i="14"/>
  <c r="K39" i="14"/>
  <c r="J39" i="14"/>
  <c r="Q1289" i="14"/>
  <c r="P1289" i="14"/>
  <c r="K1289" i="14"/>
  <c r="J1289" i="14"/>
  <c r="Q294" i="14"/>
  <c r="P294" i="14"/>
  <c r="K294" i="14"/>
  <c r="J294" i="14"/>
  <c r="Q865" i="14"/>
  <c r="P865" i="14"/>
  <c r="K865" i="14"/>
  <c r="J865" i="14"/>
  <c r="Q1273" i="14"/>
  <c r="P1273" i="14"/>
  <c r="K1273" i="14"/>
  <c r="J1273" i="14"/>
  <c r="Q1024" i="14"/>
  <c r="P1024" i="14"/>
  <c r="K1024" i="14"/>
  <c r="J1024" i="14"/>
  <c r="Q217" i="14"/>
  <c r="P217" i="14"/>
  <c r="K217" i="14"/>
  <c r="J217" i="14"/>
  <c r="Q2384" i="14"/>
  <c r="P2384" i="14"/>
  <c r="K2384" i="14"/>
  <c r="J2384" i="14"/>
  <c r="Q2383" i="14"/>
  <c r="P2383" i="14"/>
  <c r="K2383" i="14"/>
  <c r="J2383" i="14"/>
  <c r="Q1023" i="14"/>
  <c r="P1023" i="14"/>
  <c r="K1023" i="14"/>
  <c r="J1023" i="14"/>
  <c r="Q2382" i="14"/>
  <c r="P2382" i="14"/>
  <c r="K2382" i="14"/>
  <c r="J2382" i="14"/>
  <c r="Q2381" i="14"/>
  <c r="P2381" i="14"/>
  <c r="K2381" i="14"/>
  <c r="J2381" i="14"/>
  <c r="Q2380" i="14"/>
  <c r="P2380" i="14"/>
  <c r="K2380" i="14"/>
  <c r="J2380" i="14"/>
  <c r="Q2379" i="14"/>
  <c r="P2379" i="14"/>
  <c r="K2379" i="14"/>
  <c r="J2379" i="14"/>
  <c r="Q2378" i="14"/>
  <c r="P2378" i="14"/>
  <c r="K2378" i="14"/>
  <c r="J2378" i="14"/>
  <c r="Q2377" i="14"/>
  <c r="P2377" i="14"/>
  <c r="K2377" i="14"/>
  <c r="J2377" i="14"/>
  <c r="Q2376" i="14"/>
  <c r="P2376" i="14"/>
  <c r="K2376" i="14"/>
  <c r="J2376" i="14"/>
  <c r="Q2375" i="14"/>
  <c r="P2375" i="14"/>
  <c r="K2375" i="14"/>
  <c r="J2375" i="14"/>
  <c r="Q2374" i="14"/>
  <c r="P2374" i="14"/>
  <c r="K2374" i="14"/>
  <c r="J2374" i="14"/>
  <c r="Q2373" i="14"/>
  <c r="P2373" i="14"/>
  <c r="K2373" i="14"/>
  <c r="J2373" i="14"/>
  <c r="Q2372" i="14"/>
  <c r="P2372" i="14"/>
  <c r="K2372" i="14"/>
  <c r="J2372" i="14"/>
  <c r="Q2371" i="14"/>
  <c r="P2371" i="14"/>
  <c r="K2371" i="14"/>
  <c r="J2371" i="14"/>
  <c r="Q1959" i="14"/>
  <c r="P1959" i="14"/>
  <c r="K1959" i="14"/>
  <c r="J1959" i="14"/>
  <c r="Q1056" i="14"/>
  <c r="P1056" i="14"/>
  <c r="K1056" i="14"/>
  <c r="J1056" i="14"/>
  <c r="Q1245" i="14"/>
  <c r="P1245" i="14"/>
  <c r="K1245" i="14"/>
  <c r="J1245" i="14"/>
  <c r="Q1014" i="14"/>
  <c r="P1014" i="14"/>
  <c r="K1014" i="14"/>
  <c r="J1014" i="14"/>
  <c r="Q1272" i="14"/>
  <c r="P1272" i="14"/>
  <c r="K1272" i="14"/>
  <c r="J1272" i="14"/>
  <c r="Q1041" i="14"/>
  <c r="P1041" i="14"/>
  <c r="K1041" i="14"/>
  <c r="J1041" i="14"/>
  <c r="Q263" i="14"/>
  <c r="P263" i="14"/>
  <c r="K263" i="14"/>
  <c r="J263" i="14"/>
  <c r="Q262" i="14"/>
  <c r="P262" i="14"/>
  <c r="K262" i="14"/>
  <c r="J262" i="14"/>
  <c r="Q21" i="14"/>
  <c r="P21" i="14"/>
  <c r="K21" i="14"/>
  <c r="J21" i="14"/>
  <c r="Q61" i="14"/>
  <c r="P61" i="14"/>
  <c r="K61" i="14"/>
  <c r="J61" i="14"/>
  <c r="Q1055" i="14"/>
  <c r="P1055" i="14"/>
  <c r="K1055" i="14"/>
  <c r="J1055" i="14"/>
  <c r="Q1054" i="14"/>
  <c r="P1054" i="14"/>
  <c r="K1054" i="14"/>
  <c r="J1054" i="14"/>
  <c r="Q1053" i="14"/>
  <c r="P1053" i="14"/>
  <c r="K1053" i="14"/>
  <c r="J1053" i="14"/>
  <c r="Q1052" i="14"/>
  <c r="P1052" i="14"/>
  <c r="K1052" i="14"/>
  <c r="J1052" i="14"/>
  <c r="Q1051" i="14"/>
  <c r="P1051" i="14"/>
  <c r="K1051" i="14"/>
  <c r="J1051" i="14"/>
  <c r="Q1311" i="14"/>
  <c r="P1311" i="14"/>
  <c r="K1311" i="14"/>
  <c r="J1311" i="14"/>
  <c r="Q862" i="14"/>
  <c r="P862" i="14"/>
  <c r="K862" i="14"/>
  <c r="J862" i="14"/>
  <c r="Q391" i="14"/>
  <c r="P391" i="14"/>
  <c r="K391" i="14"/>
  <c r="J391" i="14"/>
  <c r="Q390" i="14"/>
  <c r="P390" i="14"/>
  <c r="K390" i="14"/>
  <c r="J390" i="14"/>
  <c r="Q50" i="14"/>
  <c r="P50" i="14"/>
  <c r="K50" i="14"/>
  <c r="J50" i="14"/>
  <c r="Q49" i="14"/>
  <c r="P49" i="14"/>
  <c r="K49" i="14"/>
  <c r="J49" i="14"/>
  <c r="Q389" i="14"/>
  <c r="P389" i="14"/>
  <c r="K389" i="14"/>
  <c r="J389" i="14"/>
  <c r="Q388" i="14"/>
  <c r="P388" i="14"/>
  <c r="K388" i="14"/>
  <c r="J388" i="14"/>
  <c r="Q387" i="14"/>
  <c r="P387" i="14"/>
  <c r="K387" i="14"/>
  <c r="J387" i="14"/>
  <c r="Q48" i="14"/>
  <c r="P48" i="14"/>
  <c r="K48" i="14"/>
  <c r="J48" i="14"/>
  <c r="Q386" i="14"/>
  <c r="P386" i="14"/>
  <c r="K386" i="14"/>
  <c r="J386" i="14"/>
  <c r="Q385" i="14"/>
  <c r="P385" i="14"/>
  <c r="K385" i="14"/>
  <c r="J385" i="14"/>
  <c r="Q2370" i="14"/>
  <c r="P2370" i="14"/>
  <c r="K2370" i="14"/>
  <c r="J2370" i="14"/>
  <c r="Q1958" i="14"/>
  <c r="P1958" i="14"/>
  <c r="K1958" i="14"/>
  <c r="J1958" i="14"/>
  <c r="Q1975" i="14"/>
  <c r="P1975" i="14"/>
  <c r="K1975" i="14"/>
  <c r="J1975" i="14"/>
  <c r="Q1974" i="14"/>
  <c r="P1974" i="14"/>
  <c r="K1974" i="14"/>
  <c r="J1974" i="14"/>
  <c r="Q1775" i="14"/>
  <c r="P1775" i="14"/>
  <c r="K1775" i="14"/>
  <c r="J1775" i="14"/>
  <c r="Q1973" i="14"/>
  <c r="P1973" i="14"/>
  <c r="K1973" i="14"/>
  <c r="J1973" i="14"/>
  <c r="Q1972" i="14"/>
  <c r="P1972" i="14"/>
  <c r="K1972" i="14"/>
  <c r="J1972" i="14"/>
  <c r="Q1957" i="14"/>
  <c r="P1957" i="14"/>
  <c r="K1957" i="14"/>
  <c r="J1957" i="14"/>
  <c r="Q1767" i="14"/>
  <c r="P1767" i="14"/>
  <c r="K1767" i="14"/>
  <c r="J1767" i="14"/>
  <c r="Q1956" i="14"/>
  <c r="P1956" i="14"/>
  <c r="K1956" i="14"/>
  <c r="J1956" i="14"/>
  <c r="Q1971" i="14"/>
  <c r="P1971" i="14"/>
  <c r="K1971" i="14"/>
  <c r="J1971" i="14"/>
  <c r="Q1955" i="14"/>
  <c r="P1955" i="14"/>
  <c r="K1955" i="14"/>
  <c r="J1955" i="14"/>
  <c r="Q1954" i="14"/>
  <c r="P1954" i="14"/>
  <c r="K1954" i="14"/>
  <c r="J1954" i="14"/>
  <c r="Q1766" i="14"/>
  <c r="P1766" i="14"/>
  <c r="K1766" i="14"/>
  <c r="J1766" i="14"/>
  <c r="Q1765" i="14"/>
  <c r="P1765" i="14"/>
  <c r="K1765" i="14"/>
  <c r="J1765" i="14"/>
  <c r="Q1953" i="14"/>
  <c r="P1953" i="14"/>
  <c r="K1953" i="14"/>
  <c r="J1953" i="14"/>
  <c r="Q1952" i="14"/>
  <c r="P1952" i="14"/>
  <c r="K1952" i="14"/>
  <c r="J1952" i="14"/>
  <c r="Q1774" i="14"/>
  <c r="P1774" i="14"/>
  <c r="K1774" i="14"/>
  <c r="J1774" i="14"/>
  <c r="Q1764" i="14"/>
  <c r="P1764" i="14"/>
  <c r="K1764" i="14"/>
  <c r="J1764" i="14"/>
  <c r="Q1763" i="14"/>
  <c r="P1763" i="14"/>
  <c r="K1763" i="14"/>
  <c r="J1763" i="14"/>
  <c r="Q1951" i="14"/>
  <c r="P1951" i="14"/>
  <c r="K1951" i="14"/>
  <c r="J1951" i="14"/>
  <c r="Q1950" i="14"/>
  <c r="P1950" i="14"/>
  <c r="K1950" i="14"/>
  <c r="J1950" i="14"/>
  <c r="Q1949" i="14"/>
  <c r="P1949" i="14"/>
  <c r="K1949" i="14"/>
  <c r="J1949" i="14"/>
  <c r="Q1762" i="14"/>
  <c r="P1762" i="14"/>
  <c r="K1762" i="14"/>
  <c r="J1762" i="14"/>
  <c r="Q1948" i="14"/>
  <c r="P1948" i="14"/>
  <c r="K1948" i="14"/>
  <c r="J1948" i="14"/>
  <c r="Q1755" i="14"/>
  <c r="P1755" i="14"/>
  <c r="K1755" i="14"/>
  <c r="J1755" i="14"/>
  <c r="Q1745" i="14"/>
  <c r="P1745" i="14"/>
  <c r="K1745" i="14"/>
  <c r="J1745" i="14"/>
  <c r="Q1744" i="14"/>
  <c r="P1744" i="14"/>
  <c r="K1744" i="14"/>
  <c r="J1744" i="14"/>
  <c r="Q1743" i="14"/>
  <c r="P1743" i="14"/>
  <c r="K1743" i="14"/>
  <c r="J1743" i="14"/>
  <c r="Q1742" i="14"/>
  <c r="P1742" i="14"/>
  <c r="K1742" i="14"/>
  <c r="J1742" i="14"/>
  <c r="Q1754" i="14"/>
  <c r="P1754" i="14"/>
  <c r="K1754" i="14"/>
  <c r="J1754" i="14"/>
  <c r="Q1942" i="14"/>
  <c r="P1942" i="14"/>
  <c r="K1942" i="14"/>
  <c r="J1942" i="14"/>
  <c r="Q1941" i="14"/>
  <c r="P1941" i="14"/>
  <c r="K1941" i="14"/>
  <c r="J1941" i="14"/>
  <c r="Q1940" i="14"/>
  <c r="P1940" i="14"/>
  <c r="K1940" i="14"/>
  <c r="J1940" i="14"/>
  <c r="Q1753" i="14"/>
  <c r="P1753" i="14"/>
  <c r="K1753" i="14"/>
  <c r="J1753" i="14"/>
  <c r="Q1939" i="14"/>
  <c r="P1939" i="14"/>
  <c r="K1939" i="14"/>
  <c r="J1939" i="14"/>
  <c r="Q2294" i="14"/>
  <c r="P2294" i="14"/>
  <c r="K2294" i="14"/>
  <c r="J2294" i="14"/>
  <c r="Q210" i="14"/>
  <c r="P210" i="14"/>
  <c r="K210" i="14"/>
  <c r="J210" i="14"/>
  <c r="Q1233" i="14"/>
  <c r="P1233" i="14"/>
  <c r="K1233" i="14"/>
  <c r="J1233" i="14"/>
  <c r="Q1271" i="14"/>
  <c r="P1271" i="14"/>
  <c r="K1271" i="14"/>
  <c r="J1271" i="14"/>
  <c r="Q989" i="14"/>
  <c r="P989" i="14"/>
  <c r="K989" i="14"/>
  <c r="J989" i="14"/>
  <c r="Q1212" i="14"/>
  <c r="P1212" i="14"/>
  <c r="K1212" i="14"/>
  <c r="J1212" i="14"/>
  <c r="Q861" i="14"/>
  <c r="P861" i="14"/>
  <c r="K861" i="14"/>
  <c r="J861" i="14"/>
  <c r="Q1222" i="14"/>
  <c r="P1222" i="14"/>
  <c r="K1222" i="14"/>
  <c r="J1222" i="14"/>
  <c r="Q1221" i="14"/>
  <c r="P1221" i="14"/>
  <c r="K1221" i="14"/>
  <c r="J1221" i="14"/>
  <c r="Q1004" i="14"/>
  <c r="P1004" i="14"/>
  <c r="K1004" i="14"/>
  <c r="J1004" i="14"/>
  <c r="Q1270" i="14"/>
  <c r="P1270" i="14"/>
  <c r="K1270" i="14"/>
  <c r="J1270" i="14"/>
  <c r="Q216" i="14"/>
  <c r="P216" i="14"/>
  <c r="K216" i="14"/>
  <c r="J216" i="14"/>
  <c r="Q325" i="14"/>
  <c r="P325" i="14"/>
  <c r="K325" i="14"/>
  <c r="J325" i="14"/>
  <c r="Q20" i="14"/>
  <c r="P20" i="14"/>
  <c r="K20" i="14"/>
  <c r="J20" i="14"/>
  <c r="Q1013" i="14"/>
  <c r="P1013" i="14"/>
  <c r="K1013" i="14"/>
  <c r="J1013" i="14"/>
  <c r="Q1256" i="14"/>
  <c r="P1256" i="14"/>
  <c r="K1256" i="14"/>
  <c r="J1256" i="14"/>
  <c r="Q1255" i="14"/>
  <c r="P1255" i="14"/>
  <c r="K1255" i="14"/>
  <c r="J1255" i="14"/>
  <c r="Q233" i="14"/>
  <c r="P233" i="14"/>
  <c r="K233" i="14"/>
  <c r="J233" i="14"/>
  <c r="Q232" i="14"/>
  <c r="P232" i="14"/>
  <c r="K232" i="14"/>
  <c r="J232" i="14"/>
  <c r="Q209" i="14"/>
  <c r="P209" i="14"/>
  <c r="K209" i="14"/>
  <c r="J209" i="14"/>
  <c r="Q293" i="14"/>
  <c r="P293" i="14"/>
  <c r="K293" i="14"/>
  <c r="J293" i="14"/>
  <c r="Q10" i="14"/>
  <c r="P10" i="14"/>
  <c r="K10" i="14"/>
  <c r="J10" i="14"/>
  <c r="Q292" i="14"/>
  <c r="P292" i="14"/>
  <c r="K292" i="14"/>
  <c r="J292" i="14"/>
  <c r="Q261" i="14"/>
  <c r="P261" i="14"/>
  <c r="K261" i="14"/>
  <c r="J261" i="14"/>
  <c r="Q324" i="14"/>
  <c r="P324" i="14"/>
  <c r="K324" i="14"/>
  <c r="J324" i="14"/>
  <c r="Q260" i="14"/>
  <c r="P260" i="14"/>
  <c r="K260" i="14"/>
  <c r="J260" i="14"/>
  <c r="Q1003" i="14"/>
  <c r="P1003" i="14"/>
  <c r="K1003" i="14"/>
  <c r="J1003" i="14"/>
  <c r="Q1232" i="14"/>
  <c r="P1232" i="14"/>
  <c r="K1232" i="14"/>
  <c r="J1232" i="14"/>
  <c r="Q2293" i="14"/>
  <c r="P2293" i="14"/>
  <c r="K2293" i="14"/>
  <c r="J2293" i="14"/>
  <c r="Q2130" i="14"/>
  <c r="P2130" i="14"/>
  <c r="K2130" i="14"/>
  <c r="J2130" i="14"/>
  <c r="Q2129" i="14"/>
  <c r="P2129" i="14"/>
  <c r="K2129" i="14"/>
  <c r="J2129" i="14"/>
  <c r="Q2128" i="14"/>
  <c r="P2128" i="14"/>
  <c r="K2128" i="14"/>
  <c r="J2128" i="14"/>
  <c r="Q2120" i="14"/>
  <c r="P2120" i="14"/>
  <c r="K2120" i="14"/>
  <c r="J2120" i="14"/>
  <c r="Q2119" i="14"/>
  <c r="P2119" i="14"/>
  <c r="K2119" i="14"/>
  <c r="J2119" i="14"/>
  <c r="Q2118" i="14"/>
  <c r="P2118" i="14"/>
  <c r="K2118" i="14"/>
  <c r="J2118" i="14"/>
  <c r="Q2117" i="14"/>
  <c r="P2117" i="14"/>
  <c r="K2117" i="14"/>
  <c r="J2117" i="14"/>
  <c r="Q697" i="14"/>
  <c r="P697" i="14"/>
  <c r="K697" i="14"/>
  <c r="J697" i="14"/>
  <c r="Q2116" i="14"/>
  <c r="P2116" i="14"/>
  <c r="K2116" i="14"/>
  <c r="J2116" i="14"/>
  <c r="Q2113" i="14"/>
  <c r="P2113" i="14"/>
  <c r="K2113" i="14"/>
  <c r="J2113" i="14"/>
  <c r="Q2106" i="14"/>
  <c r="P2106" i="14"/>
  <c r="K2106" i="14"/>
  <c r="J2106" i="14"/>
  <c r="Q2096" i="14"/>
  <c r="P2096" i="14"/>
  <c r="K2096" i="14"/>
  <c r="J2096" i="14"/>
  <c r="Q2174" i="14"/>
  <c r="P2174" i="14"/>
  <c r="K2174" i="14"/>
  <c r="J2174" i="14"/>
  <c r="Q2095" i="14"/>
  <c r="P2095" i="14"/>
  <c r="K2095" i="14"/>
  <c r="J2095" i="14"/>
  <c r="Q2094" i="14"/>
  <c r="P2094" i="14"/>
  <c r="K2094" i="14"/>
  <c r="J2094" i="14"/>
  <c r="Q2093" i="14"/>
  <c r="P2093" i="14"/>
  <c r="K2093" i="14"/>
  <c r="J2093" i="14"/>
  <c r="Q2092" i="14"/>
  <c r="P2092" i="14"/>
  <c r="K2092" i="14"/>
  <c r="J2092" i="14"/>
  <c r="Q2173" i="14"/>
  <c r="P2173" i="14"/>
  <c r="K2173" i="14"/>
  <c r="J2173" i="14"/>
  <c r="Q2091" i="14"/>
  <c r="P2091" i="14"/>
  <c r="K2091" i="14"/>
  <c r="J2091" i="14"/>
  <c r="Q2172" i="14"/>
  <c r="P2172" i="14"/>
  <c r="K2172" i="14"/>
  <c r="J2172" i="14"/>
  <c r="Q2171" i="14"/>
  <c r="P2171" i="14"/>
  <c r="K2171" i="14"/>
  <c r="J2171" i="14"/>
  <c r="Q2085" i="14"/>
  <c r="P2085" i="14"/>
  <c r="K2085" i="14"/>
  <c r="J2085" i="14"/>
  <c r="Q2084" i="14"/>
  <c r="P2084" i="14"/>
  <c r="K2084" i="14"/>
  <c r="J2084" i="14"/>
  <c r="Q2090" i="14"/>
  <c r="P2090" i="14"/>
  <c r="K2090" i="14"/>
  <c r="J2090" i="14"/>
  <c r="Q2151" i="14"/>
  <c r="P2151" i="14"/>
  <c r="K2151" i="14"/>
  <c r="J2151" i="14"/>
  <c r="Q2127" i="14"/>
  <c r="P2127" i="14"/>
  <c r="K2127" i="14"/>
  <c r="J2127" i="14"/>
  <c r="Q2126" i="14"/>
  <c r="P2126" i="14"/>
  <c r="K2126" i="14"/>
  <c r="J2126" i="14"/>
  <c r="Q2125" i="14"/>
  <c r="P2125" i="14"/>
  <c r="K2125" i="14"/>
  <c r="J2125" i="14"/>
  <c r="Q2292" i="14"/>
  <c r="P2292" i="14"/>
  <c r="K2292" i="14"/>
  <c r="J2292" i="14"/>
  <c r="Q2163" i="14"/>
  <c r="P2163" i="14"/>
  <c r="K2163" i="14"/>
  <c r="J2163" i="14"/>
  <c r="Q2039" i="14"/>
  <c r="P2039" i="14"/>
  <c r="K2039" i="14"/>
  <c r="J2039" i="14"/>
  <c r="Q2124" i="14"/>
  <c r="P2124" i="14"/>
  <c r="K2124" i="14"/>
  <c r="J2124" i="14"/>
  <c r="Q2123" i="14"/>
  <c r="P2123" i="14"/>
  <c r="K2123" i="14"/>
  <c r="J2123" i="14"/>
  <c r="Q2122" i="14"/>
  <c r="P2122" i="14"/>
  <c r="K2122" i="14"/>
  <c r="J2122" i="14"/>
  <c r="Q2074" i="14"/>
  <c r="P2074" i="14"/>
  <c r="K2074" i="14"/>
  <c r="J2074" i="14"/>
  <c r="Q2073" i="14"/>
  <c r="P2073" i="14"/>
  <c r="K2073" i="14"/>
  <c r="J2073" i="14"/>
  <c r="Q2072" i="14"/>
  <c r="P2072" i="14"/>
  <c r="K2072" i="14"/>
  <c r="J2072" i="14"/>
  <c r="Q2071" i="14"/>
  <c r="P2071" i="14"/>
  <c r="K2071" i="14"/>
  <c r="J2071" i="14"/>
  <c r="Q2070" i="14"/>
  <c r="P2070" i="14"/>
  <c r="K2070" i="14"/>
  <c r="J2070" i="14"/>
  <c r="Q2069" i="14"/>
  <c r="P2069" i="14"/>
  <c r="K2069" i="14"/>
  <c r="J2069" i="14"/>
  <c r="Q1719" i="14"/>
  <c r="P1719" i="14"/>
  <c r="K1719" i="14"/>
  <c r="J1719" i="14"/>
  <c r="Q1718" i="14"/>
  <c r="P1718" i="14"/>
  <c r="K1718" i="14"/>
  <c r="J1718" i="14"/>
  <c r="Q1717" i="14"/>
  <c r="P1717" i="14"/>
  <c r="K1717" i="14"/>
  <c r="J1717" i="14"/>
  <c r="Q1716" i="14"/>
  <c r="P1716" i="14"/>
  <c r="K1716" i="14"/>
  <c r="J1716" i="14"/>
  <c r="Q1858" i="14"/>
  <c r="P1858" i="14"/>
  <c r="K1858" i="14"/>
  <c r="J1858" i="14"/>
  <c r="Q1857" i="14"/>
  <c r="P1857" i="14"/>
  <c r="K1857" i="14"/>
  <c r="J1857" i="14"/>
  <c r="Q2038" i="14"/>
  <c r="P2038" i="14"/>
  <c r="K2038" i="14"/>
  <c r="J2038" i="14"/>
  <c r="Q2170" i="14"/>
  <c r="P2170" i="14"/>
  <c r="K2170" i="14"/>
  <c r="J2170" i="14"/>
  <c r="Q2169" i="14"/>
  <c r="P2169" i="14"/>
  <c r="K2169" i="14"/>
  <c r="J2169" i="14"/>
  <c r="Q2168" i="14"/>
  <c r="P2168" i="14"/>
  <c r="K2168" i="14"/>
  <c r="J2168" i="14"/>
  <c r="Q2089" i="14"/>
  <c r="P2089" i="14"/>
  <c r="K2089" i="14"/>
  <c r="J2089" i="14"/>
  <c r="Q2082" i="14"/>
  <c r="P2082" i="14"/>
  <c r="K2082" i="14"/>
  <c r="J2082" i="14"/>
  <c r="Q2164" i="14"/>
  <c r="P2164" i="14"/>
  <c r="K2164" i="14"/>
  <c r="J2164" i="14"/>
  <c r="Q2081" i="14"/>
  <c r="P2081" i="14"/>
  <c r="K2081" i="14"/>
  <c r="J2081" i="14"/>
  <c r="Q2156" i="14"/>
  <c r="P2156" i="14"/>
  <c r="K2156" i="14"/>
  <c r="J2156" i="14"/>
  <c r="Q2079" i="14"/>
  <c r="P2079" i="14"/>
  <c r="K2079" i="14"/>
  <c r="J2079" i="14"/>
  <c r="Q2150" i="14"/>
  <c r="P2150" i="14"/>
  <c r="K2150" i="14"/>
  <c r="J2150" i="14"/>
  <c r="Q2078" i="14"/>
  <c r="P2078" i="14"/>
  <c r="K2078" i="14"/>
  <c r="J2078" i="14"/>
  <c r="Q2149" i="14"/>
  <c r="P2149" i="14"/>
  <c r="K2149" i="14"/>
  <c r="J2149" i="14"/>
  <c r="Q2148" i="14"/>
  <c r="P2148" i="14"/>
  <c r="K2148" i="14"/>
  <c r="J2148" i="14"/>
  <c r="Q2167" i="14"/>
  <c r="P2167" i="14"/>
  <c r="K2167" i="14"/>
  <c r="J2167" i="14"/>
  <c r="Q2083" i="14"/>
  <c r="P2083" i="14"/>
  <c r="K2083" i="14"/>
  <c r="J2083" i="14"/>
  <c r="Q2162" i="14"/>
  <c r="P2162" i="14"/>
  <c r="K2162" i="14"/>
  <c r="J2162" i="14"/>
  <c r="Q2161" i="14"/>
  <c r="P2161" i="14"/>
  <c r="K2161" i="14"/>
  <c r="J2161" i="14"/>
  <c r="Q2246" i="14"/>
  <c r="P2246" i="14"/>
  <c r="K2246" i="14"/>
  <c r="J2246" i="14"/>
  <c r="Q2226" i="14"/>
  <c r="P2226" i="14"/>
  <c r="K2226" i="14"/>
  <c r="J2226" i="14"/>
  <c r="Q231" i="14"/>
  <c r="P231" i="14"/>
  <c r="K231" i="14"/>
  <c r="J231" i="14"/>
  <c r="Q2115" i="14"/>
  <c r="P2115" i="14"/>
  <c r="K2115" i="14"/>
  <c r="J2115" i="14"/>
  <c r="Q1844" i="14"/>
  <c r="P1844" i="14"/>
  <c r="K1844" i="14"/>
  <c r="J1844" i="14"/>
  <c r="Q1843" i="14"/>
  <c r="P1843" i="14"/>
  <c r="K1843" i="14"/>
  <c r="J1843" i="14"/>
  <c r="Q2291" i="14"/>
  <c r="P2291" i="14"/>
  <c r="K2291" i="14"/>
  <c r="J2291" i="14"/>
  <c r="Q902" i="14"/>
  <c r="P902" i="14"/>
  <c r="K902" i="14"/>
  <c r="J902" i="14"/>
  <c r="Q901" i="14"/>
  <c r="P901" i="14"/>
  <c r="K901" i="14"/>
  <c r="J901" i="14"/>
  <c r="Q900" i="14"/>
  <c r="P900" i="14"/>
  <c r="K900" i="14"/>
  <c r="J900" i="14"/>
  <c r="Q2112" i="14"/>
  <c r="P2112" i="14"/>
  <c r="K2112" i="14"/>
  <c r="J2112" i="14"/>
  <c r="Q2111" i="14"/>
  <c r="P2111" i="14"/>
  <c r="K2111" i="14"/>
  <c r="J2111" i="14"/>
  <c r="Q1721" i="14"/>
  <c r="P1721" i="14"/>
  <c r="K1721" i="14"/>
  <c r="J1721" i="14"/>
  <c r="Q1715" i="14"/>
  <c r="P1715" i="14"/>
  <c r="K1715" i="14"/>
  <c r="J1715" i="14"/>
  <c r="Q2114" i="14"/>
  <c r="P2114" i="14"/>
  <c r="K2114" i="14"/>
  <c r="J2114" i="14"/>
  <c r="Q2110" i="14"/>
  <c r="P2110" i="14"/>
  <c r="K2110" i="14"/>
  <c r="J2110" i="14"/>
  <c r="Q230" i="14"/>
  <c r="P230" i="14"/>
  <c r="K230" i="14"/>
  <c r="J230" i="14"/>
  <c r="Q1752" i="14"/>
  <c r="P1752" i="14"/>
  <c r="K1752" i="14"/>
  <c r="J1752" i="14"/>
  <c r="Q2109" i="14"/>
  <c r="P2109" i="14"/>
  <c r="K2109" i="14"/>
  <c r="J2109" i="14"/>
  <c r="Q2105" i="14"/>
  <c r="P2105" i="14"/>
  <c r="K2105" i="14"/>
  <c r="J2105" i="14"/>
  <c r="Q2101" i="14"/>
  <c r="P2101" i="14"/>
  <c r="K2101" i="14"/>
  <c r="J2101" i="14"/>
  <c r="Q2369" i="14"/>
  <c r="P2369" i="14"/>
  <c r="K2369" i="14"/>
  <c r="J2369" i="14"/>
  <c r="Q2368" i="14"/>
  <c r="P2368" i="14"/>
  <c r="K2368" i="14"/>
  <c r="J2368" i="14"/>
  <c r="Q2367" i="14"/>
  <c r="P2367" i="14"/>
  <c r="K2367" i="14"/>
  <c r="J2367" i="14"/>
  <c r="Q2366" i="14"/>
  <c r="P2366" i="14"/>
  <c r="K2366" i="14"/>
  <c r="J2366" i="14"/>
  <c r="Q2270" i="14"/>
  <c r="P2270" i="14"/>
  <c r="K2270" i="14"/>
  <c r="J2270" i="14"/>
  <c r="Q2190" i="14"/>
  <c r="P2190" i="14"/>
  <c r="K2190" i="14"/>
  <c r="J2190" i="14"/>
  <c r="Q2189" i="14"/>
  <c r="P2189" i="14"/>
  <c r="K2189" i="14"/>
  <c r="J2189" i="14"/>
  <c r="Q2188" i="14"/>
  <c r="P2188" i="14"/>
  <c r="K2188" i="14"/>
  <c r="J2188" i="14"/>
  <c r="Q2187" i="14"/>
  <c r="P2187" i="14"/>
  <c r="K2187" i="14"/>
  <c r="J2187" i="14"/>
  <c r="Q2181" i="14"/>
  <c r="P2181" i="14"/>
  <c r="K2181" i="14"/>
  <c r="J2181" i="14"/>
  <c r="Q2365" i="14"/>
  <c r="P2365" i="14"/>
  <c r="K2365" i="14"/>
  <c r="J2365" i="14"/>
  <c r="Q2364" i="14"/>
  <c r="P2364" i="14"/>
  <c r="K2364" i="14"/>
  <c r="J2364" i="14"/>
  <c r="Q2363" i="14"/>
  <c r="P2363" i="14"/>
  <c r="K2363" i="14"/>
  <c r="J2363" i="14"/>
  <c r="Q2362" i="14"/>
  <c r="P2362" i="14"/>
  <c r="K2362" i="14"/>
  <c r="J2362" i="14"/>
  <c r="Q2104" i="14"/>
  <c r="P2104" i="14"/>
  <c r="K2104" i="14"/>
  <c r="J2104" i="14"/>
  <c r="Q1703" i="14"/>
  <c r="P1703" i="14"/>
  <c r="K1703" i="14"/>
  <c r="J1703" i="14"/>
  <c r="Q1700" i="14"/>
  <c r="P1700" i="14"/>
  <c r="K1700" i="14"/>
  <c r="J1700" i="14"/>
  <c r="Q2103" i="14"/>
  <c r="P2103" i="14"/>
  <c r="K2103" i="14"/>
  <c r="J2103" i="14"/>
  <c r="Q2102" i="14"/>
  <c r="P2102" i="14"/>
  <c r="K2102" i="14"/>
  <c r="J2102" i="14"/>
  <c r="Q1705" i="14"/>
  <c r="P1705" i="14"/>
  <c r="K1705" i="14"/>
  <c r="J1705" i="14"/>
  <c r="Q1702" i="14"/>
  <c r="P1702" i="14"/>
  <c r="K1702" i="14"/>
  <c r="J1702" i="14"/>
  <c r="Q2210" i="14"/>
  <c r="P2210" i="14"/>
  <c r="K2210" i="14"/>
  <c r="J2210" i="14"/>
  <c r="Q2214" i="14"/>
  <c r="P2214" i="14"/>
  <c r="K2214" i="14"/>
  <c r="J2214" i="14"/>
  <c r="Q2213" i="14"/>
  <c r="P2213" i="14"/>
  <c r="K2213" i="14"/>
  <c r="J2213" i="14"/>
  <c r="Q2209" i="14"/>
  <c r="P2209" i="14"/>
  <c r="K2209" i="14"/>
  <c r="J2209" i="14"/>
  <c r="Q2196" i="14"/>
  <c r="P2196" i="14"/>
  <c r="K2196" i="14"/>
  <c r="J2196" i="14"/>
  <c r="Q2203" i="14"/>
  <c r="P2203" i="14"/>
  <c r="K2203" i="14"/>
  <c r="J2203" i="14"/>
  <c r="Q2202" i="14"/>
  <c r="P2202" i="14"/>
  <c r="K2202" i="14"/>
  <c r="J2202" i="14"/>
  <c r="Q2195" i="14"/>
  <c r="P2195" i="14"/>
  <c r="K2195" i="14"/>
  <c r="J2195" i="14"/>
  <c r="Q2194" i="14"/>
  <c r="P2194" i="14"/>
  <c r="K2194" i="14"/>
  <c r="J2194" i="14"/>
  <c r="Q2201" i="14"/>
  <c r="P2201" i="14"/>
  <c r="K2201" i="14"/>
  <c r="J2201" i="14"/>
  <c r="Q2208" i="14"/>
  <c r="P2208" i="14"/>
  <c r="K2208" i="14"/>
  <c r="J2208" i="14"/>
  <c r="Q201" i="14"/>
  <c r="P201" i="14"/>
  <c r="K201" i="14"/>
  <c r="J201" i="14"/>
  <c r="Q3" i="14"/>
  <c r="P3" i="14"/>
  <c r="K3" i="14"/>
  <c r="J3" i="14"/>
  <c r="Q200" i="14"/>
  <c r="P200" i="14"/>
  <c r="K200" i="14"/>
  <c r="J200" i="14"/>
  <c r="Q199" i="14"/>
  <c r="P199" i="14"/>
  <c r="K199" i="14"/>
  <c r="J199" i="14"/>
  <c r="Q291" i="14"/>
  <c r="P291" i="14"/>
  <c r="K291" i="14"/>
  <c r="J291" i="14"/>
  <c r="Q290" i="14"/>
  <c r="P290" i="14"/>
  <c r="K290" i="14"/>
  <c r="J290" i="14"/>
  <c r="Q28" i="14"/>
  <c r="P28" i="14"/>
  <c r="K28" i="14"/>
  <c r="J28" i="14"/>
  <c r="Q27" i="14"/>
  <c r="P27" i="14"/>
  <c r="K27" i="14"/>
  <c r="J27" i="14"/>
  <c r="Q26" i="14"/>
  <c r="P26" i="14"/>
  <c r="K26" i="14"/>
  <c r="J26" i="14"/>
  <c r="Q289" i="14"/>
  <c r="P289" i="14"/>
  <c r="K289" i="14"/>
  <c r="J289" i="14"/>
  <c r="Q288" i="14"/>
  <c r="P288" i="14"/>
  <c r="K288" i="14"/>
  <c r="J288" i="14"/>
  <c r="Q287" i="14"/>
  <c r="P287" i="14"/>
  <c r="K287" i="14"/>
  <c r="J287" i="14"/>
  <c r="Q286" i="14"/>
  <c r="P286" i="14"/>
  <c r="K286" i="14"/>
  <c r="J286" i="14"/>
  <c r="Q285" i="14"/>
  <c r="P285" i="14"/>
  <c r="K285" i="14"/>
  <c r="J285" i="14"/>
  <c r="Q284" i="14"/>
  <c r="P284" i="14"/>
  <c r="K284" i="14"/>
  <c r="J284" i="14"/>
  <c r="Q283" i="14"/>
  <c r="P283" i="14"/>
  <c r="K283" i="14"/>
  <c r="J283" i="14"/>
  <c r="Q282" i="14"/>
  <c r="P282" i="14"/>
  <c r="K282" i="14"/>
  <c r="J282" i="14"/>
  <c r="Q259" i="14"/>
  <c r="P259" i="14"/>
  <c r="K259" i="14"/>
  <c r="J259" i="14"/>
  <c r="Q258" i="14"/>
  <c r="P258" i="14"/>
  <c r="K258" i="14"/>
  <c r="J258" i="14"/>
  <c r="Q257" i="14"/>
  <c r="P257" i="14"/>
  <c r="K257" i="14"/>
  <c r="J257" i="14"/>
  <c r="Q19" i="14"/>
  <c r="P19" i="14"/>
  <c r="K19" i="14"/>
  <c r="J19" i="14"/>
  <c r="Q256" i="14"/>
  <c r="P256" i="14"/>
  <c r="K256" i="14"/>
  <c r="J256" i="14"/>
  <c r="Q255" i="14"/>
  <c r="P255" i="14"/>
  <c r="K255" i="14"/>
  <c r="J255" i="14"/>
  <c r="Q18" i="14"/>
  <c r="P18" i="14"/>
  <c r="K18" i="14"/>
  <c r="J18" i="14"/>
  <c r="Q17" i="14"/>
  <c r="P17" i="14"/>
  <c r="K17" i="14"/>
  <c r="J17" i="14"/>
  <c r="Q281" i="14"/>
  <c r="P281" i="14"/>
  <c r="K281" i="14"/>
  <c r="J281" i="14"/>
  <c r="Q496" i="14"/>
  <c r="P496" i="14"/>
  <c r="K496" i="14"/>
  <c r="J496" i="14"/>
  <c r="Q495" i="14"/>
  <c r="P495" i="14"/>
  <c r="K495" i="14"/>
  <c r="J495" i="14"/>
  <c r="Q70" i="14"/>
  <c r="P70" i="14"/>
  <c r="K70" i="14"/>
  <c r="J70" i="14"/>
  <c r="Q494" i="14"/>
  <c r="P494" i="14"/>
  <c r="K494" i="14"/>
  <c r="J494" i="14"/>
  <c r="Q69" i="14"/>
  <c r="P69" i="14"/>
  <c r="K69" i="14"/>
  <c r="J69" i="14"/>
  <c r="Q493" i="14"/>
  <c r="P493" i="14"/>
  <c r="K493" i="14"/>
  <c r="J493" i="14"/>
  <c r="Q492" i="14"/>
  <c r="P492" i="14"/>
  <c r="K492" i="14"/>
  <c r="J492" i="14"/>
  <c r="Q455" i="14"/>
  <c r="P455" i="14"/>
  <c r="K455" i="14"/>
  <c r="J455" i="14"/>
  <c r="Q280" i="14"/>
  <c r="P280" i="14"/>
  <c r="K280" i="14"/>
  <c r="J280" i="14"/>
  <c r="Q454" i="14"/>
  <c r="P454" i="14"/>
  <c r="K454" i="14"/>
  <c r="J454" i="14"/>
  <c r="Q453" i="14"/>
  <c r="P453" i="14"/>
  <c r="K453" i="14"/>
  <c r="J453" i="14"/>
  <c r="Q452" i="14"/>
  <c r="P452" i="14"/>
  <c r="K452" i="14"/>
  <c r="J452" i="14"/>
  <c r="Q451" i="14"/>
  <c r="P451" i="14"/>
  <c r="K451" i="14"/>
  <c r="J451" i="14"/>
  <c r="Q450" i="14"/>
  <c r="P450" i="14"/>
  <c r="K450" i="14"/>
  <c r="J450" i="14"/>
  <c r="Q449" i="14"/>
  <c r="P449" i="14"/>
  <c r="K449" i="14"/>
  <c r="J449" i="14"/>
  <c r="Q448" i="14"/>
  <c r="P448" i="14"/>
  <c r="K448" i="14"/>
  <c r="J448" i="14"/>
  <c r="Q60" i="14"/>
  <c r="P60" i="14"/>
  <c r="K60" i="14"/>
  <c r="J60" i="14"/>
  <c r="Q254" i="14"/>
  <c r="P254" i="14"/>
  <c r="K254" i="14"/>
  <c r="J254" i="14"/>
  <c r="Q447" i="14"/>
  <c r="P447" i="14"/>
  <c r="K447" i="14"/>
  <c r="J447" i="14"/>
  <c r="Q446" i="14"/>
  <c r="P446" i="14"/>
  <c r="K446" i="14"/>
  <c r="J446" i="14"/>
  <c r="Q445" i="14"/>
  <c r="P445" i="14"/>
  <c r="K445" i="14"/>
  <c r="J445" i="14"/>
  <c r="Q59" i="14"/>
  <c r="P59" i="14"/>
  <c r="K59" i="14"/>
  <c r="J59" i="14"/>
  <c r="Q444" i="14"/>
  <c r="P444" i="14"/>
  <c r="K444" i="14"/>
  <c r="J444" i="14"/>
  <c r="Q443" i="14"/>
  <c r="P443" i="14"/>
  <c r="K443" i="14"/>
  <c r="J443" i="14"/>
  <c r="Q442" i="14"/>
  <c r="P442" i="14"/>
  <c r="K442" i="14"/>
  <c r="J442" i="14"/>
  <c r="Q58" i="14"/>
  <c r="P58" i="14"/>
  <c r="K58" i="14"/>
  <c r="J58" i="14"/>
  <c r="Q441" i="14"/>
  <c r="P441" i="14"/>
  <c r="K441" i="14"/>
  <c r="J441" i="14"/>
  <c r="Q440" i="14"/>
  <c r="P440" i="14"/>
  <c r="K440" i="14"/>
  <c r="J440" i="14"/>
  <c r="Q16" i="14"/>
  <c r="P16" i="14"/>
  <c r="K16" i="14"/>
  <c r="J16" i="14"/>
  <c r="Q57" i="14"/>
  <c r="P57" i="14"/>
  <c r="K57" i="14"/>
  <c r="J57" i="14"/>
  <c r="Q439" i="14"/>
  <c r="P439" i="14"/>
  <c r="K439" i="14"/>
  <c r="J439" i="14"/>
  <c r="Q56" i="14"/>
  <c r="P56" i="14"/>
  <c r="K56" i="14"/>
  <c r="J56" i="14"/>
  <c r="Q438" i="14"/>
  <c r="P438" i="14"/>
  <c r="K438" i="14"/>
  <c r="J438" i="14"/>
  <c r="Q437" i="14"/>
  <c r="P437" i="14"/>
  <c r="K437" i="14"/>
  <c r="J437" i="14"/>
  <c r="Q55" i="14"/>
  <c r="P55" i="14"/>
  <c r="K55" i="14"/>
  <c r="J55" i="14"/>
  <c r="Q436" i="14"/>
  <c r="P436" i="14"/>
  <c r="K436" i="14"/>
  <c r="J436" i="14"/>
  <c r="Q435" i="14"/>
  <c r="P435" i="14"/>
  <c r="K435" i="14"/>
  <c r="J435" i="14"/>
  <c r="Q384" i="14"/>
  <c r="P384" i="14"/>
  <c r="K384" i="14"/>
  <c r="J384" i="14"/>
  <c r="Q383" i="14"/>
  <c r="P383" i="14"/>
  <c r="K383" i="14"/>
  <c r="J383" i="14"/>
  <c r="Q253" i="14"/>
  <c r="P253" i="14"/>
  <c r="K253" i="14"/>
  <c r="J253" i="14"/>
  <c r="Q382" i="14"/>
  <c r="P382" i="14"/>
  <c r="K382" i="14"/>
  <c r="J382" i="14"/>
  <c r="Q381" i="14"/>
  <c r="P381" i="14"/>
  <c r="K381" i="14"/>
  <c r="J381" i="14"/>
  <c r="Q380" i="14"/>
  <c r="P380" i="14"/>
  <c r="K380" i="14"/>
  <c r="J380" i="14"/>
  <c r="Q379" i="14"/>
  <c r="P379" i="14"/>
  <c r="K379" i="14"/>
  <c r="J379" i="14"/>
  <c r="Q378" i="14"/>
  <c r="P378" i="14"/>
  <c r="K378" i="14"/>
  <c r="J378" i="14"/>
  <c r="Q377" i="14"/>
  <c r="P377" i="14"/>
  <c r="K377" i="14"/>
  <c r="J377" i="14"/>
  <c r="Q376" i="14"/>
  <c r="P376" i="14"/>
  <c r="K376" i="14"/>
  <c r="J376" i="14"/>
  <c r="Q375" i="14"/>
  <c r="P375" i="14"/>
  <c r="K375" i="14"/>
  <c r="J375" i="14"/>
  <c r="Q374" i="14"/>
  <c r="P374" i="14"/>
  <c r="K374" i="14"/>
  <c r="J374" i="14"/>
  <c r="Q252" i="14"/>
  <c r="P252" i="14"/>
  <c r="K252" i="14"/>
  <c r="J252" i="14"/>
  <c r="Q373" i="14"/>
  <c r="P373" i="14"/>
  <c r="K373" i="14"/>
  <c r="J373" i="14"/>
  <c r="Q47" i="14"/>
  <c r="P47" i="14"/>
  <c r="K47" i="14"/>
  <c r="J47" i="14"/>
  <c r="Q46" i="14"/>
  <c r="P46" i="14"/>
  <c r="K46" i="14"/>
  <c r="J46" i="14"/>
  <c r="Q372" i="14"/>
  <c r="P372" i="14"/>
  <c r="K372" i="14"/>
  <c r="J372" i="14"/>
  <c r="Q371" i="14"/>
  <c r="P371" i="14"/>
  <c r="K371" i="14"/>
  <c r="J371" i="14"/>
  <c r="Q45" i="14"/>
  <c r="P45" i="14"/>
  <c r="K45" i="14"/>
  <c r="J45" i="14"/>
  <c r="Q370" i="14"/>
  <c r="P370" i="14"/>
  <c r="K370" i="14"/>
  <c r="J370" i="14"/>
  <c r="Q323" i="14"/>
  <c r="P323" i="14"/>
  <c r="K323" i="14"/>
  <c r="J323" i="14"/>
  <c r="Q322" i="14"/>
  <c r="P322" i="14"/>
  <c r="K322" i="14"/>
  <c r="J322" i="14"/>
  <c r="Q491" i="14"/>
  <c r="P491" i="14"/>
  <c r="K491" i="14"/>
  <c r="J491" i="14"/>
  <c r="Q434" i="14"/>
  <c r="P434" i="14"/>
  <c r="K434" i="14"/>
  <c r="J434" i="14"/>
  <c r="Q433" i="14"/>
  <c r="P433" i="14"/>
  <c r="K433" i="14"/>
  <c r="J433" i="14"/>
  <c r="Q432" i="14"/>
  <c r="P432" i="14"/>
  <c r="K432" i="14"/>
  <c r="J432" i="14"/>
  <c r="Q369" i="14"/>
  <c r="P369" i="14"/>
  <c r="K369" i="14"/>
  <c r="J369" i="14"/>
  <c r="Q368" i="14"/>
  <c r="P368" i="14"/>
  <c r="K368" i="14"/>
  <c r="J368" i="14"/>
  <c r="Q367" i="14"/>
  <c r="P367" i="14"/>
  <c r="K367" i="14"/>
  <c r="J367" i="14"/>
  <c r="Q321" i="14"/>
  <c r="P321" i="14"/>
  <c r="K321" i="14"/>
  <c r="J321" i="14"/>
  <c r="Q15" i="14"/>
  <c r="P15" i="14"/>
  <c r="K15" i="14"/>
  <c r="J15" i="14"/>
  <c r="Q366" i="14"/>
  <c r="P366" i="14"/>
  <c r="K366" i="14"/>
  <c r="J366" i="14"/>
  <c r="Q320" i="14"/>
  <c r="P320" i="14"/>
  <c r="K320" i="14"/>
  <c r="J320" i="14"/>
  <c r="Q319" i="14"/>
  <c r="P319" i="14"/>
  <c r="K319" i="14"/>
  <c r="J319" i="14"/>
  <c r="Q38" i="14"/>
  <c r="P38" i="14"/>
  <c r="K38" i="14"/>
  <c r="J38" i="14"/>
  <c r="Q279" i="14"/>
  <c r="P279" i="14"/>
  <c r="K279" i="14"/>
  <c r="J279" i="14"/>
  <c r="Q278" i="14"/>
  <c r="P278" i="14"/>
  <c r="K278" i="14"/>
  <c r="J278" i="14"/>
  <c r="Q25" i="14"/>
  <c r="P25" i="14"/>
  <c r="K25" i="14"/>
  <c r="J25" i="14"/>
  <c r="Q277" i="14"/>
  <c r="P277" i="14"/>
  <c r="K277" i="14"/>
  <c r="J277" i="14"/>
  <c r="Q873" i="14"/>
  <c r="P873" i="14"/>
  <c r="K873" i="14"/>
  <c r="J873" i="14"/>
  <c r="Q872" i="14"/>
  <c r="P872" i="14"/>
  <c r="K872" i="14"/>
  <c r="J872" i="14"/>
  <c r="Q318" i="14"/>
  <c r="P318" i="14"/>
  <c r="K318" i="14"/>
  <c r="J318" i="14"/>
  <c r="Q871" i="14"/>
  <c r="P871" i="14"/>
  <c r="K871" i="14"/>
  <c r="J871" i="14"/>
  <c r="Q870" i="14"/>
  <c r="P870" i="14"/>
  <c r="K870" i="14"/>
  <c r="J870" i="14"/>
  <c r="Q869" i="14"/>
  <c r="P869" i="14"/>
  <c r="K869" i="14"/>
  <c r="J869" i="14"/>
  <c r="Q868" i="14"/>
  <c r="P868" i="14"/>
  <c r="K868" i="14"/>
  <c r="J868" i="14"/>
  <c r="Q867" i="14"/>
  <c r="P867" i="14"/>
  <c r="K867" i="14"/>
  <c r="J867" i="14"/>
  <c r="Q490" i="14"/>
  <c r="P490" i="14"/>
  <c r="K490" i="14"/>
  <c r="J490" i="14"/>
  <c r="Q489" i="14"/>
  <c r="P489" i="14"/>
  <c r="K489" i="14"/>
  <c r="J489" i="14"/>
  <c r="Q488" i="14"/>
  <c r="P488" i="14"/>
  <c r="K488" i="14"/>
  <c r="J488" i="14"/>
  <c r="Q487" i="14"/>
  <c r="P487" i="14"/>
  <c r="K487" i="14"/>
  <c r="J487" i="14"/>
  <c r="Q68" i="14"/>
  <c r="P68" i="14"/>
  <c r="K68" i="14"/>
  <c r="J68" i="14"/>
  <c r="Q37" i="14"/>
  <c r="P37" i="14"/>
  <c r="K37" i="14"/>
  <c r="J37" i="14"/>
  <c r="Q486" i="14"/>
  <c r="P486" i="14"/>
  <c r="K486" i="14"/>
  <c r="J486" i="14"/>
  <c r="Q485" i="14"/>
  <c r="P485" i="14"/>
  <c r="K485" i="14"/>
  <c r="J485" i="14"/>
  <c r="Q484" i="14"/>
  <c r="P484" i="14"/>
  <c r="K484" i="14"/>
  <c r="J484" i="14"/>
  <c r="Q317" i="14"/>
  <c r="P317" i="14"/>
  <c r="K317" i="14"/>
  <c r="J317" i="14"/>
  <c r="Q483" i="14"/>
  <c r="P483" i="14"/>
  <c r="K483" i="14"/>
  <c r="J483" i="14"/>
  <c r="Q482" i="14"/>
  <c r="P482" i="14"/>
  <c r="K482" i="14"/>
  <c r="J482" i="14"/>
  <c r="Q481" i="14"/>
  <c r="P481" i="14"/>
  <c r="K481" i="14"/>
  <c r="J481" i="14"/>
  <c r="Q480" i="14"/>
  <c r="P480" i="14"/>
  <c r="K480" i="14"/>
  <c r="J480" i="14"/>
  <c r="Q479" i="14"/>
  <c r="P479" i="14"/>
  <c r="K479" i="14"/>
  <c r="J479" i="14"/>
  <c r="Q478" i="14"/>
  <c r="P478" i="14"/>
  <c r="K478" i="14"/>
  <c r="J478" i="14"/>
  <c r="Q36" i="14"/>
  <c r="P36" i="14"/>
  <c r="K36" i="14"/>
  <c r="J36" i="14"/>
  <c r="Q431" i="14"/>
  <c r="P431" i="14"/>
  <c r="K431" i="14"/>
  <c r="J431" i="14"/>
  <c r="Q430" i="14"/>
  <c r="P430" i="14"/>
  <c r="K430" i="14"/>
  <c r="J430" i="14"/>
  <c r="Q1310" i="14"/>
  <c r="P1310" i="14"/>
  <c r="K1310" i="14"/>
  <c r="J1310" i="14"/>
  <c r="Q1075" i="14"/>
  <c r="P1075" i="14"/>
  <c r="K1075" i="14"/>
  <c r="J1075" i="14"/>
  <c r="Q1309" i="14"/>
  <c r="P1309" i="14"/>
  <c r="K1309" i="14"/>
  <c r="J1309" i="14"/>
  <c r="Q1308" i="14"/>
  <c r="P1308" i="14"/>
  <c r="K1308" i="14"/>
  <c r="J1308" i="14"/>
  <c r="Q1307" i="14"/>
  <c r="P1307" i="14"/>
  <c r="K1307" i="14"/>
  <c r="J1307" i="14"/>
  <c r="Q1074" i="14"/>
  <c r="P1074" i="14"/>
  <c r="K1074" i="14"/>
  <c r="J1074" i="14"/>
  <c r="Q1306" i="14"/>
  <c r="P1306" i="14"/>
  <c r="K1306" i="14"/>
  <c r="J1306" i="14"/>
  <c r="Q316" i="14"/>
  <c r="P316" i="14"/>
  <c r="K316" i="14"/>
  <c r="J316" i="14"/>
  <c r="Q1305" i="14"/>
  <c r="P1305" i="14"/>
  <c r="K1305" i="14"/>
  <c r="J1305" i="14"/>
  <c r="Q1073" i="14"/>
  <c r="P1073" i="14"/>
  <c r="K1073" i="14"/>
  <c r="J1073" i="14"/>
  <c r="Q1072" i="14"/>
  <c r="P1072" i="14"/>
  <c r="K1072" i="14"/>
  <c r="J1072" i="14"/>
  <c r="Q1071" i="14"/>
  <c r="P1071" i="14"/>
  <c r="K1071" i="14"/>
  <c r="J1071" i="14"/>
  <c r="Q1070" i="14"/>
  <c r="P1070" i="14"/>
  <c r="K1070" i="14"/>
  <c r="J1070" i="14"/>
  <c r="Q1304" i="14"/>
  <c r="P1304" i="14"/>
  <c r="K1304" i="14"/>
  <c r="J1304" i="14"/>
  <c r="Q1069" i="14"/>
  <c r="P1069" i="14"/>
  <c r="K1069" i="14"/>
  <c r="J1069" i="14"/>
  <c r="Q1303" i="14"/>
  <c r="P1303" i="14"/>
  <c r="K1303" i="14"/>
  <c r="J1303" i="14"/>
  <c r="Q1302" i="14"/>
  <c r="P1302" i="14"/>
  <c r="K1302" i="14"/>
  <c r="J1302" i="14"/>
  <c r="Q1301" i="14"/>
  <c r="P1301" i="14"/>
  <c r="K1301" i="14"/>
  <c r="J1301" i="14"/>
  <c r="Q35" i="14"/>
  <c r="P35" i="14"/>
  <c r="K35" i="14"/>
  <c r="J35" i="14"/>
  <c r="Q477" i="14"/>
  <c r="P477" i="14"/>
  <c r="K477" i="14"/>
  <c r="J477" i="14"/>
  <c r="Q476" i="14"/>
  <c r="P476" i="14"/>
  <c r="K476" i="14"/>
  <c r="J476" i="14"/>
  <c r="Q475" i="14"/>
  <c r="P475" i="14"/>
  <c r="K475" i="14"/>
  <c r="J475" i="14"/>
  <c r="Q67" i="14"/>
  <c r="P67" i="14"/>
  <c r="K67" i="14"/>
  <c r="J67" i="14"/>
  <c r="Q474" i="14"/>
  <c r="P474" i="14"/>
  <c r="K474" i="14"/>
  <c r="J474" i="14"/>
  <c r="Q473" i="14"/>
  <c r="P473" i="14"/>
  <c r="K473" i="14"/>
  <c r="J473" i="14"/>
  <c r="Q472" i="14"/>
  <c r="P472" i="14"/>
  <c r="K472" i="14"/>
  <c r="J472" i="14"/>
  <c r="Q471" i="14"/>
  <c r="P471" i="14"/>
  <c r="K471" i="14"/>
  <c r="J471" i="14"/>
  <c r="Q470" i="14"/>
  <c r="P470" i="14"/>
  <c r="K470" i="14"/>
  <c r="J470" i="14"/>
  <c r="Q469" i="14"/>
  <c r="P469" i="14"/>
  <c r="K469" i="14"/>
  <c r="J469" i="14"/>
  <c r="Q315" i="14"/>
  <c r="P315" i="14"/>
  <c r="K315" i="14"/>
  <c r="J315" i="14"/>
  <c r="Q66" i="14"/>
  <c r="P66" i="14"/>
  <c r="K66" i="14"/>
  <c r="J66" i="14"/>
  <c r="Q468" i="14"/>
  <c r="P468" i="14"/>
  <c r="K468" i="14"/>
  <c r="J468" i="14"/>
  <c r="Q65" i="14"/>
  <c r="P65" i="14"/>
  <c r="K65" i="14"/>
  <c r="J65" i="14"/>
  <c r="Q64" i="14"/>
  <c r="P64" i="14"/>
  <c r="K64" i="14"/>
  <c r="J64" i="14"/>
  <c r="Q429" i="14"/>
  <c r="P429" i="14"/>
  <c r="K429" i="14"/>
  <c r="J429" i="14"/>
  <c r="Q428" i="14"/>
  <c r="P428" i="14"/>
  <c r="K428" i="14"/>
  <c r="J428" i="14"/>
  <c r="Q427" i="14"/>
  <c r="P427" i="14"/>
  <c r="K427" i="14"/>
  <c r="J427" i="14"/>
  <c r="Q426" i="14"/>
  <c r="P426" i="14"/>
  <c r="K426" i="14"/>
  <c r="J426" i="14"/>
  <c r="Q425" i="14"/>
  <c r="P425" i="14"/>
  <c r="K425" i="14"/>
  <c r="J425" i="14"/>
  <c r="Q424" i="14"/>
  <c r="P424" i="14"/>
  <c r="K424" i="14"/>
  <c r="J424" i="14"/>
  <c r="Q276" i="14"/>
  <c r="P276" i="14"/>
  <c r="K276" i="14"/>
  <c r="J276" i="14"/>
  <c r="Q423" i="14"/>
  <c r="P423" i="14"/>
  <c r="K423" i="14"/>
  <c r="J423" i="14"/>
  <c r="Q422" i="14"/>
  <c r="P422" i="14"/>
  <c r="K422" i="14"/>
  <c r="J422" i="14"/>
  <c r="Q421" i="14"/>
  <c r="P421" i="14"/>
  <c r="K421" i="14"/>
  <c r="J421" i="14"/>
  <c r="Q420" i="14"/>
  <c r="P420" i="14"/>
  <c r="K420" i="14"/>
  <c r="J420" i="14"/>
  <c r="Q54" i="14"/>
  <c r="P54" i="14"/>
  <c r="K54" i="14"/>
  <c r="J54" i="14"/>
  <c r="Q419" i="14"/>
  <c r="P419" i="14"/>
  <c r="K419" i="14"/>
  <c r="J419" i="14"/>
  <c r="Q418" i="14"/>
  <c r="P418" i="14"/>
  <c r="K418" i="14"/>
  <c r="J418" i="14"/>
  <c r="Q417" i="14"/>
  <c r="P417" i="14"/>
  <c r="K417" i="14"/>
  <c r="J417" i="14"/>
  <c r="Q416" i="14"/>
  <c r="P416" i="14"/>
  <c r="K416" i="14"/>
  <c r="J416" i="14"/>
  <c r="Q415" i="14"/>
  <c r="P415" i="14"/>
  <c r="K415" i="14"/>
  <c r="J415" i="14"/>
  <c r="Q275" i="14"/>
  <c r="P275" i="14"/>
  <c r="K275" i="14"/>
  <c r="J275" i="14"/>
  <c r="Q414" i="14"/>
  <c r="P414" i="14"/>
  <c r="K414" i="14"/>
  <c r="J414" i="14"/>
  <c r="Q365" i="14"/>
  <c r="P365" i="14"/>
  <c r="K365" i="14"/>
  <c r="J365" i="14"/>
  <c r="Q364" i="14"/>
  <c r="P364" i="14"/>
  <c r="K364" i="14"/>
  <c r="J364" i="14"/>
  <c r="Q363" i="14"/>
  <c r="P363" i="14"/>
  <c r="K363" i="14"/>
  <c r="J363" i="14"/>
  <c r="Q362" i="14"/>
  <c r="P362" i="14"/>
  <c r="K362" i="14"/>
  <c r="J362" i="14"/>
  <c r="Q361" i="14"/>
  <c r="P361" i="14"/>
  <c r="K361" i="14"/>
  <c r="J361" i="14"/>
  <c r="Q360" i="14"/>
  <c r="P360" i="14"/>
  <c r="K360" i="14"/>
  <c r="J360" i="14"/>
  <c r="Q359" i="14"/>
  <c r="P359" i="14"/>
  <c r="K359" i="14"/>
  <c r="J359" i="14"/>
  <c r="Q358" i="14"/>
  <c r="P358" i="14"/>
  <c r="K358" i="14"/>
  <c r="J358" i="14"/>
  <c r="Q44" i="14"/>
  <c r="P44" i="14"/>
  <c r="K44" i="14"/>
  <c r="J44" i="14"/>
  <c r="Q274" i="14"/>
  <c r="P274" i="14"/>
  <c r="K274" i="14"/>
  <c r="J274" i="14"/>
  <c r="Q357" i="14"/>
  <c r="P357" i="14"/>
  <c r="K357" i="14"/>
  <c r="J357" i="14"/>
  <c r="Q356" i="14"/>
  <c r="P356" i="14"/>
  <c r="K356" i="14"/>
  <c r="J356" i="14"/>
  <c r="Q314" i="14"/>
  <c r="P314" i="14"/>
  <c r="K314" i="14"/>
  <c r="J314" i="14"/>
  <c r="Q313" i="14"/>
  <c r="P313" i="14"/>
  <c r="K313" i="14"/>
  <c r="J313" i="14"/>
  <c r="Q312" i="14"/>
  <c r="P312" i="14"/>
  <c r="K312" i="14"/>
  <c r="J312" i="14"/>
  <c r="Q311" i="14"/>
  <c r="P311" i="14"/>
  <c r="K311" i="14"/>
  <c r="J311" i="14"/>
  <c r="Q310" i="14"/>
  <c r="P310" i="14"/>
  <c r="K310" i="14"/>
  <c r="J310" i="14"/>
  <c r="Q309" i="14"/>
  <c r="P309" i="14"/>
  <c r="K309" i="14"/>
  <c r="J309" i="14"/>
  <c r="Q34" i="14"/>
  <c r="P34" i="14"/>
  <c r="K34" i="14"/>
  <c r="J34" i="14"/>
  <c r="Q24" i="14"/>
  <c r="P24" i="14"/>
  <c r="K24" i="14"/>
  <c r="J24" i="14"/>
  <c r="Q273" i="14"/>
  <c r="P273" i="14"/>
  <c r="K273" i="14"/>
  <c r="J273" i="14"/>
  <c r="Q251" i="14"/>
  <c r="P251" i="14"/>
  <c r="K251" i="14"/>
  <c r="J251" i="14"/>
  <c r="Q2290" i="14"/>
  <c r="P2290" i="14"/>
  <c r="K2290" i="14"/>
  <c r="J2290" i="14"/>
  <c r="Q1183" i="14"/>
  <c r="P1183" i="14"/>
  <c r="K1183" i="14"/>
  <c r="J1183" i="14"/>
  <c r="Q2141" i="14"/>
  <c r="P2141" i="14"/>
  <c r="K2141" i="14"/>
  <c r="J2141" i="14"/>
  <c r="Q1269" i="14"/>
  <c r="P1269" i="14"/>
  <c r="K1269" i="14"/>
  <c r="J1269" i="14"/>
  <c r="Q1012" i="14"/>
  <c r="P1012" i="14"/>
  <c r="K1012" i="14"/>
  <c r="J1012" i="14"/>
  <c r="Q1182" i="14"/>
  <c r="P1182" i="14"/>
  <c r="K1182" i="14"/>
  <c r="J1182" i="14"/>
  <c r="Q1254" i="14"/>
  <c r="P1254" i="14"/>
  <c r="K1254" i="14"/>
  <c r="J1254" i="14"/>
  <c r="Q2088" i="14"/>
  <c r="P2088" i="14"/>
  <c r="K2088" i="14"/>
  <c r="J2088" i="14"/>
  <c r="Q2160" i="14"/>
  <c r="P2160" i="14"/>
  <c r="K2160" i="14"/>
  <c r="J2160" i="14"/>
  <c r="Q2159" i="14"/>
  <c r="P2159" i="14"/>
  <c r="K2159" i="14"/>
  <c r="J2159" i="14"/>
  <c r="Q2155" i="14"/>
  <c r="P2155" i="14"/>
  <c r="K2155" i="14"/>
  <c r="J2155" i="14"/>
  <c r="Q2154" i="14"/>
  <c r="P2154" i="14"/>
  <c r="K2154" i="14"/>
  <c r="J2154" i="14"/>
  <c r="Q2147" i="14"/>
  <c r="P2147" i="14"/>
  <c r="K2147" i="14"/>
  <c r="J2147" i="14"/>
  <c r="Q2077" i="14"/>
  <c r="P2077" i="14"/>
  <c r="K2077" i="14"/>
  <c r="J2077" i="14"/>
  <c r="Q2146" i="14"/>
  <c r="P2146" i="14"/>
  <c r="K2146" i="14"/>
  <c r="J2146" i="14"/>
  <c r="Q2144" i="14"/>
  <c r="P2144" i="14"/>
  <c r="K2144" i="14"/>
  <c r="J2144" i="14"/>
  <c r="Q2153" i="14"/>
  <c r="P2153" i="14"/>
  <c r="K2153" i="14"/>
  <c r="J2153" i="14"/>
  <c r="Q2145" i="14"/>
  <c r="P2145" i="14"/>
  <c r="K2145" i="14"/>
  <c r="J2145" i="14"/>
  <c r="Q2076" i="14"/>
  <c r="P2076" i="14"/>
  <c r="K2076" i="14"/>
  <c r="J2076" i="14"/>
  <c r="Q186" i="14"/>
  <c r="P186" i="14"/>
  <c r="K186" i="14"/>
  <c r="J186" i="14"/>
  <c r="Q198" i="14"/>
  <c r="P198" i="14"/>
  <c r="K198" i="14"/>
  <c r="J198" i="14"/>
  <c r="Q2143" i="14"/>
  <c r="P2143" i="14"/>
  <c r="K2143" i="14"/>
  <c r="J2143" i="14"/>
  <c r="Q2087" i="14"/>
  <c r="P2087" i="14"/>
  <c r="K2087" i="14"/>
  <c r="J2087" i="14"/>
  <c r="Q1022" i="14"/>
  <c r="P1022" i="14"/>
  <c r="K1022" i="14"/>
  <c r="J1022" i="14"/>
  <c r="Q1040" i="14"/>
  <c r="P1040" i="14"/>
  <c r="K1040" i="14"/>
  <c r="J1040" i="14"/>
  <c r="Q1039" i="14"/>
  <c r="P1039" i="14"/>
  <c r="K1039" i="14"/>
  <c r="J1039" i="14"/>
  <c r="Q1038" i="14"/>
  <c r="P1038" i="14"/>
  <c r="K1038" i="14"/>
  <c r="J1038" i="14"/>
  <c r="Q1184" i="14"/>
  <c r="P1184" i="14"/>
  <c r="K1184" i="14"/>
  <c r="J1184" i="14"/>
  <c r="Q1037" i="14"/>
  <c r="P1037" i="14"/>
  <c r="K1037" i="14"/>
  <c r="J1037" i="14"/>
  <c r="Q1036" i="14"/>
  <c r="P1036" i="14"/>
  <c r="K1036" i="14"/>
  <c r="J1036" i="14"/>
  <c r="Q1035" i="14"/>
  <c r="P1035" i="14"/>
  <c r="K1035" i="14"/>
  <c r="J1035" i="14"/>
  <c r="Q1034" i="14"/>
  <c r="P1034" i="14"/>
  <c r="K1034" i="14"/>
  <c r="J1034" i="14"/>
  <c r="Q1033" i="14"/>
  <c r="P1033" i="14"/>
  <c r="K1033" i="14"/>
  <c r="J1033" i="14"/>
  <c r="Q1050" i="14"/>
  <c r="P1050" i="14"/>
  <c r="K1050" i="14"/>
  <c r="J1050" i="14"/>
  <c r="Q1049" i="14"/>
  <c r="P1049" i="14"/>
  <c r="K1049" i="14"/>
  <c r="J1049" i="14"/>
  <c r="Q1032" i="14"/>
  <c r="P1032" i="14"/>
  <c r="K1032" i="14"/>
  <c r="J1032" i="14"/>
  <c r="Q2361" i="14"/>
  <c r="P2361" i="14"/>
  <c r="K2361" i="14"/>
  <c r="J2361" i="14"/>
  <c r="Q2360" i="14"/>
  <c r="P2360" i="14"/>
  <c r="K2360" i="14"/>
  <c r="J2360" i="14"/>
  <c r="Q993" i="14"/>
  <c r="P993" i="14"/>
  <c r="K993" i="14"/>
  <c r="J993" i="14"/>
  <c r="Q1911" i="14"/>
  <c r="P1911" i="14"/>
  <c r="K1911" i="14"/>
  <c r="J1911" i="14"/>
  <c r="Q1947" i="14"/>
  <c r="P1947" i="14"/>
  <c r="K1947" i="14"/>
  <c r="J1947" i="14"/>
  <c r="Q1741" i="14"/>
  <c r="P1741" i="14"/>
  <c r="K1741" i="14"/>
  <c r="J1741" i="14"/>
  <c r="Q1970" i="14"/>
  <c r="P1970" i="14"/>
  <c r="K1970" i="14"/>
  <c r="J1970" i="14"/>
  <c r="Q1938" i="14"/>
  <c r="P1938" i="14"/>
  <c r="K1938" i="14"/>
  <c r="J1938" i="14"/>
  <c r="Q1732" i="14"/>
  <c r="P1732" i="14"/>
  <c r="K1732" i="14"/>
  <c r="J1732" i="14"/>
  <c r="Q355" i="14"/>
  <c r="P355" i="14"/>
  <c r="K355" i="14"/>
  <c r="J355" i="14"/>
  <c r="Q354" i="14"/>
  <c r="P354" i="14"/>
  <c r="K354" i="14"/>
  <c r="J354" i="14"/>
  <c r="Q353" i="14"/>
  <c r="P353" i="14"/>
  <c r="K353" i="14"/>
  <c r="J353" i="14"/>
  <c r="Q352" i="14"/>
  <c r="P352" i="14"/>
  <c r="K352" i="14"/>
  <c r="J352" i="14"/>
  <c r="Q351" i="14"/>
  <c r="P351" i="14"/>
  <c r="K351" i="14"/>
  <c r="J351" i="14"/>
  <c r="Q350" i="14"/>
  <c r="P350" i="14"/>
  <c r="K350" i="14"/>
  <c r="J350" i="14"/>
  <c r="Q147" i="14"/>
  <c r="P147" i="14"/>
  <c r="K147" i="14"/>
  <c r="J147" i="14"/>
  <c r="Q349" i="14"/>
  <c r="P349" i="14"/>
  <c r="K349" i="14"/>
  <c r="J349" i="14"/>
  <c r="Q348" i="14"/>
  <c r="P348" i="14"/>
  <c r="K348" i="14"/>
  <c r="J348" i="14"/>
  <c r="Q347" i="14"/>
  <c r="P347" i="14"/>
  <c r="K347" i="14"/>
  <c r="J347" i="14"/>
  <c r="Q346" i="14"/>
  <c r="P346" i="14"/>
  <c r="K346" i="14"/>
  <c r="J346" i="14"/>
  <c r="Q345" i="14"/>
  <c r="P345" i="14"/>
  <c r="K345" i="14"/>
  <c r="J345" i="14"/>
  <c r="Q344" i="14"/>
  <c r="P344" i="14"/>
  <c r="K344" i="14"/>
  <c r="J344" i="14"/>
  <c r="Q343" i="14"/>
  <c r="P343" i="14"/>
  <c r="K343" i="14"/>
  <c r="J343" i="14"/>
  <c r="Q342" i="14"/>
  <c r="P342" i="14"/>
  <c r="K342" i="14"/>
  <c r="J342" i="14"/>
  <c r="Q341" i="14"/>
  <c r="P341" i="14"/>
  <c r="K341" i="14"/>
  <c r="J341" i="14"/>
  <c r="Q340" i="14"/>
  <c r="P340" i="14"/>
  <c r="K340" i="14"/>
  <c r="J340" i="14"/>
  <c r="Q339" i="14"/>
  <c r="P339" i="14"/>
  <c r="K339" i="14"/>
  <c r="J339" i="14"/>
  <c r="Q338" i="14"/>
  <c r="P338" i="14"/>
  <c r="K338" i="14"/>
  <c r="J338" i="14"/>
  <c r="Q2158" i="14"/>
  <c r="P2158" i="14"/>
  <c r="K2158" i="14"/>
  <c r="J2158" i="14"/>
  <c r="Q2152" i="14"/>
  <c r="P2152" i="14"/>
  <c r="K2152" i="14"/>
  <c r="J2152" i="14"/>
  <c r="Q2157" i="14"/>
  <c r="P2157" i="14"/>
  <c r="K2157" i="14"/>
  <c r="J2157" i="14"/>
  <c r="Q2142" i="14"/>
  <c r="P2142" i="14"/>
  <c r="K2142" i="14"/>
  <c r="J2142" i="14"/>
  <c r="Q1231" i="14"/>
  <c r="P1231" i="14"/>
  <c r="K1231" i="14"/>
  <c r="J1231" i="14"/>
  <c r="Q1021" i="14"/>
  <c r="P1021" i="14"/>
  <c r="K1021" i="14"/>
  <c r="J1021" i="14"/>
  <c r="Q1268" i="14"/>
  <c r="P1268" i="14"/>
  <c r="K1268" i="14"/>
  <c r="J1268" i="14"/>
  <c r="Q1253" i="14"/>
  <c r="P1253" i="14"/>
  <c r="K1253" i="14"/>
  <c r="J1253" i="14"/>
  <c r="Q1002" i="14"/>
  <c r="P1002" i="14"/>
  <c r="K1002" i="14"/>
  <c r="J1002" i="14"/>
  <c r="Q1288" i="14"/>
  <c r="P1288" i="14"/>
  <c r="K1288" i="14"/>
  <c r="J1288" i="14"/>
  <c r="Q1176" i="14"/>
  <c r="P1176" i="14"/>
  <c r="K1176" i="14"/>
  <c r="J1176" i="14"/>
  <c r="Q1181" i="14"/>
  <c r="P1181" i="14"/>
  <c r="K1181" i="14"/>
  <c r="J1181" i="14"/>
  <c r="Q1180" i="14"/>
  <c r="P1180" i="14"/>
  <c r="K1180" i="14"/>
  <c r="J1180" i="14"/>
  <c r="Q1178" i="14"/>
  <c r="P1178" i="14"/>
  <c r="K1178" i="14"/>
  <c r="J1178" i="14"/>
  <c r="Q1179" i="14"/>
  <c r="P1179" i="14"/>
  <c r="K1179" i="14"/>
  <c r="J1179" i="14"/>
  <c r="Q2359" i="14"/>
  <c r="P2359" i="14"/>
  <c r="K2359" i="14"/>
  <c r="J2359" i="14"/>
  <c r="Q1287" i="14"/>
  <c r="P1287" i="14"/>
  <c r="K1287" i="14"/>
  <c r="J1287" i="14"/>
  <c r="Q197" i="14"/>
  <c r="P197" i="14"/>
  <c r="K197" i="14"/>
  <c r="J197" i="14"/>
  <c r="Q196" i="14"/>
  <c r="P196" i="14"/>
  <c r="K196" i="14"/>
  <c r="J196" i="14"/>
  <c r="Q195" i="14"/>
  <c r="P195" i="14"/>
  <c r="K195" i="14"/>
  <c r="J195" i="14"/>
  <c r="Q229" i="14"/>
  <c r="P229" i="14"/>
  <c r="K229" i="14"/>
  <c r="J229" i="14"/>
  <c r="Q228" i="14"/>
  <c r="P228" i="14"/>
  <c r="K228" i="14"/>
  <c r="J228" i="14"/>
  <c r="Q202" i="14"/>
  <c r="P202" i="14"/>
  <c r="K202" i="14"/>
  <c r="J202" i="14"/>
  <c r="Q190" i="14"/>
  <c r="P190" i="14"/>
  <c r="K190" i="14"/>
  <c r="J190" i="14"/>
  <c r="Q189" i="14"/>
  <c r="P189" i="14"/>
  <c r="K189" i="14"/>
  <c r="J189" i="14"/>
  <c r="Q194" i="14"/>
  <c r="P194" i="14"/>
  <c r="K194" i="14"/>
  <c r="J194" i="14"/>
  <c r="Q185" i="14"/>
  <c r="P185" i="14"/>
  <c r="K185" i="14"/>
  <c r="J185" i="14"/>
  <c r="Q1267" i="14"/>
  <c r="P1267" i="14"/>
  <c r="K1267" i="14"/>
  <c r="J1267" i="14"/>
  <c r="Q1266" i="14"/>
  <c r="P1266" i="14"/>
  <c r="K1266" i="14"/>
  <c r="J1266" i="14"/>
  <c r="Q2358" i="14"/>
  <c r="P2358" i="14"/>
  <c r="K2358" i="14"/>
  <c r="J2358" i="14"/>
  <c r="Q2357" i="14"/>
  <c r="P2357" i="14"/>
  <c r="K2357" i="14"/>
  <c r="J2357" i="14"/>
  <c r="Q2356" i="14"/>
  <c r="P2356" i="14"/>
  <c r="K2356" i="14"/>
  <c r="J2356" i="14"/>
  <c r="Q2355" i="14"/>
  <c r="P2355" i="14"/>
  <c r="K2355" i="14"/>
  <c r="J2355" i="14"/>
  <c r="Q215" i="14"/>
  <c r="P215" i="14"/>
  <c r="K215" i="14"/>
  <c r="J215" i="14"/>
  <c r="Q13" i="14"/>
  <c r="P13" i="14"/>
  <c r="K13" i="14"/>
  <c r="J13" i="14"/>
  <c r="Q1910" i="14"/>
  <c r="P1910" i="14"/>
  <c r="K1910" i="14"/>
  <c r="J1910" i="14"/>
  <c r="Q1909" i="14"/>
  <c r="P1909" i="14"/>
  <c r="K1909" i="14"/>
  <c r="J1909" i="14"/>
  <c r="Q1731" i="14"/>
  <c r="P1731" i="14"/>
  <c r="K1731" i="14"/>
  <c r="J1731" i="14"/>
  <c r="Q1936" i="14"/>
  <c r="P1936" i="14"/>
  <c r="K1936" i="14"/>
  <c r="J1936" i="14"/>
  <c r="Q1727" i="14"/>
  <c r="P1727" i="14"/>
  <c r="K1727" i="14"/>
  <c r="J1727" i="14"/>
  <c r="Q2176" i="14"/>
  <c r="P2176" i="14"/>
  <c r="K2176" i="14"/>
  <c r="J2176" i="14"/>
  <c r="Q1692" i="14"/>
  <c r="P1692" i="14"/>
  <c r="K1692" i="14"/>
  <c r="J1692" i="14"/>
  <c r="Q1690" i="14"/>
  <c r="P1690" i="14"/>
  <c r="K1690" i="14"/>
  <c r="J1690" i="14"/>
  <c r="Q1688" i="14"/>
  <c r="P1688" i="14"/>
  <c r="K1688" i="14"/>
  <c r="J1688" i="14"/>
  <c r="Q1687" i="14"/>
  <c r="P1687" i="14"/>
  <c r="K1687" i="14"/>
  <c r="J1687" i="14"/>
  <c r="Q2354" i="14"/>
  <c r="P2354" i="14"/>
  <c r="K2354" i="14"/>
  <c r="J2354" i="14"/>
  <c r="Q2353" i="14"/>
  <c r="P2353" i="14"/>
  <c r="K2353" i="14"/>
  <c r="J2353" i="14"/>
  <c r="Q2179" i="14"/>
  <c r="P2179" i="14"/>
  <c r="K2179" i="14"/>
  <c r="J2179" i="14"/>
  <c r="Q1230" i="14"/>
  <c r="P1230" i="14"/>
  <c r="K1230" i="14"/>
  <c r="J1230" i="14"/>
  <c r="Q995" i="14"/>
  <c r="P995" i="14"/>
  <c r="K995" i="14"/>
  <c r="J995" i="14"/>
  <c r="Q214" i="14"/>
  <c r="P214" i="14"/>
  <c r="K214" i="14"/>
  <c r="J214" i="14"/>
  <c r="Q1229" i="14"/>
  <c r="P1229" i="14"/>
  <c r="K1229" i="14"/>
  <c r="J1229" i="14"/>
  <c r="Q1228" i="14"/>
  <c r="P1228" i="14"/>
  <c r="K1228" i="14"/>
  <c r="J1228" i="14"/>
  <c r="Q988" i="14"/>
  <c r="P988" i="14"/>
  <c r="K988" i="14"/>
  <c r="J988" i="14"/>
  <c r="Q9" i="14"/>
  <c r="P9" i="14"/>
  <c r="K9" i="14"/>
  <c r="J9" i="14"/>
  <c r="Q1244" i="14"/>
  <c r="P1244" i="14"/>
  <c r="K1244" i="14"/>
  <c r="J1244" i="14"/>
  <c r="Q1220" i="14"/>
  <c r="P1220" i="14"/>
  <c r="K1220" i="14"/>
  <c r="J1220" i="14"/>
  <c r="Q1205" i="14"/>
  <c r="P1205" i="14"/>
  <c r="K1205" i="14"/>
  <c r="J1205" i="14"/>
  <c r="Q250" i="14"/>
  <c r="P250" i="14"/>
  <c r="K250" i="14"/>
  <c r="J250" i="14"/>
  <c r="Q249" i="14"/>
  <c r="P249" i="14"/>
  <c r="K249" i="14"/>
  <c r="J249" i="14"/>
  <c r="Q193" i="14"/>
  <c r="P193" i="14"/>
  <c r="K193" i="14"/>
  <c r="J193" i="14"/>
  <c r="Q182" i="14"/>
  <c r="P182" i="14"/>
  <c r="K182" i="14"/>
  <c r="J182" i="14"/>
  <c r="Q2" i="14"/>
  <c r="P2" i="14"/>
  <c r="K2" i="14"/>
  <c r="J2" i="14"/>
  <c r="Q188" i="14"/>
  <c r="P188" i="14"/>
  <c r="K188" i="14"/>
  <c r="J188" i="14"/>
  <c r="Q248" i="14"/>
  <c r="P248" i="14"/>
  <c r="K248" i="14"/>
  <c r="J248" i="14"/>
  <c r="Q14" i="14"/>
  <c r="P14" i="14"/>
  <c r="K14" i="14"/>
  <c r="J14" i="14"/>
  <c r="Q146" i="14"/>
  <c r="P146" i="14"/>
  <c r="K146" i="14"/>
  <c r="J146" i="14"/>
  <c r="Q247" i="14"/>
  <c r="P247" i="14"/>
  <c r="K247" i="14"/>
  <c r="J247" i="14"/>
  <c r="Q272" i="14"/>
  <c r="P272" i="14"/>
  <c r="K272" i="14"/>
  <c r="J272" i="14"/>
  <c r="Q246" i="14"/>
  <c r="P246" i="14"/>
  <c r="K246" i="14"/>
  <c r="J246" i="14"/>
  <c r="Q245" i="14"/>
  <c r="P245" i="14"/>
  <c r="K245" i="14"/>
  <c r="J245" i="14"/>
  <c r="Q271" i="14"/>
  <c r="P271" i="14"/>
  <c r="K271" i="14"/>
  <c r="J271" i="14"/>
  <c r="Q244" i="14"/>
  <c r="P244" i="14"/>
  <c r="K244" i="14"/>
  <c r="J244" i="14"/>
  <c r="Q243" i="14"/>
  <c r="P243" i="14"/>
  <c r="K243" i="14"/>
  <c r="J243" i="14"/>
  <c r="Q242" i="14"/>
  <c r="P242" i="14"/>
  <c r="K242" i="14"/>
  <c r="J242" i="14"/>
  <c r="Q241" i="14"/>
  <c r="P241" i="14"/>
  <c r="K241" i="14"/>
  <c r="J241" i="14"/>
  <c r="Q1211" i="14"/>
  <c r="P1211" i="14"/>
  <c r="K1211" i="14"/>
  <c r="J1211" i="14"/>
  <c r="Q1219" i="14"/>
  <c r="P1219" i="14"/>
  <c r="K1219" i="14"/>
  <c r="J1219" i="14"/>
  <c r="Q8" i="14"/>
  <c r="P8" i="14"/>
  <c r="K8" i="14"/>
  <c r="J8" i="14"/>
  <c r="Q994" i="14"/>
  <c r="P994" i="14"/>
  <c r="K994" i="14"/>
  <c r="J994" i="14"/>
  <c r="Q1210" i="14"/>
  <c r="P1210" i="14"/>
  <c r="K1210" i="14"/>
  <c r="J1210" i="14"/>
  <c r="Q857" i="14"/>
  <c r="P857" i="14"/>
  <c r="K857" i="14"/>
  <c r="J857" i="14"/>
  <c r="Q860" i="14"/>
  <c r="P860" i="14"/>
  <c r="K860" i="14"/>
  <c r="J860" i="14"/>
  <c r="Q240" i="14"/>
  <c r="P240" i="14"/>
  <c r="K240" i="14"/>
  <c r="J240" i="14"/>
  <c r="Q1218" i="14"/>
  <c r="P1218" i="14"/>
  <c r="K1218" i="14"/>
  <c r="J1218" i="14"/>
  <c r="Q1227" i="14"/>
  <c r="P1227" i="14"/>
  <c r="K1227" i="14"/>
  <c r="J1227" i="14"/>
  <c r="Q208" i="14"/>
  <c r="P208" i="14"/>
  <c r="K208" i="14"/>
  <c r="J208" i="14"/>
  <c r="Q239" i="14"/>
  <c r="P239" i="14"/>
  <c r="K239" i="14"/>
  <c r="J239" i="14"/>
  <c r="Q1226" i="14"/>
  <c r="P1226" i="14"/>
  <c r="K1226" i="14"/>
  <c r="J1226" i="14"/>
  <c r="Q1243" i="14"/>
  <c r="P1243" i="14"/>
  <c r="K1243" i="14"/>
  <c r="J1243" i="14"/>
  <c r="Q1691" i="14"/>
  <c r="P1691" i="14"/>
  <c r="K1691" i="14"/>
  <c r="J1691" i="14"/>
  <c r="Q1934" i="14"/>
  <c r="P1934" i="14"/>
  <c r="K1934" i="14"/>
  <c r="J1934" i="14"/>
  <c r="Q1933" i="14"/>
  <c r="P1933" i="14"/>
  <c r="K1933" i="14"/>
  <c r="J1933" i="14"/>
  <c r="Q1697" i="14"/>
  <c r="P1697" i="14"/>
  <c r="K1697" i="14"/>
  <c r="J1697" i="14"/>
  <c r="Q2178" i="14"/>
  <c r="P2178" i="14"/>
  <c r="K2178" i="14"/>
  <c r="J2178" i="14"/>
  <c r="Q2177" i="14"/>
  <c r="P2177" i="14"/>
  <c r="K2177" i="14"/>
  <c r="J2177" i="14"/>
  <c r="Q992" i="14"/>
  <c r="P992" i="14"/>
  <c r="K992" i="14"/>
  <c r="J992" i="14"/>
  <c r="Q1001" i="14"/>
  <c r="P1001" i="14"/>
  <c r="K1001" i="14"/>
  <c r="J1001" i="14"/>
  <c r="Q1217" i="14"/>
  <c r="P1217" i="14"/>
  <c r="K1217" i="14"/>
  <c r="J1217" i="14"/>
  <c r="Q864" i="14"/>
  <c r="P864" i="14"/>
  <c r="K864" i="14"/>
  <c r="J864" i="14"/>
  <c r="Q859" i="14"/>
  <c r="P859" i="14"/>
  <c r="K859" i="14"/>
  <c r="J859" i="14"/>
  <c r="Q1209" i="14"/>
  <c r="P1209" i="14"/>
  <c r="K1209" i="14"/>
  <c r="J1209" i="14"/>
  <c r="Q1208" i="14"/>
  <c r="P1208" i="14"/>
  <c r="K1208" i="14"/>
  <c r="J1208" i="14"/>
  <c r="Q1265" i="14"/>
  <c r="P1265" i="14"/>
  <c r="K1265" i="14"/>
  <c r="J1265" i="14"/>
  <c r="Q1011" i="14"/>
  <c r="P1011" i="14"/>
  <c r="K1011" i="14"/>
  <c r="J1011" i="14"/>
  <c r="Q1000" i="14"/>
  <c r="P1000" i="14"/>
  <c r="K1000" i="14"/>
  <c r="J1000" i="14"/>
  <c r="Q1242" i="14"/>
  <c r="P1242" i="14"/>
  <c r="K1242" i="14"/>
  <c r="J1242" i="14"/>
  <c r="Q1241" i="14"/>
  <c r="P1241" i="14"/>
  <c r="K1241" i="14"/>
  <c r="J1241" i="14"/>
  <c r="Q1225" i="14"/>
  <c r="P1225" i="14"/>
  <c r="K1225" i="14"/>
  <c r="J1225" i="14"/>
  <c r="Q999" i="14"/>
  <c r="P999" i="14"/>
  <c r="K999" i="14"/>
  <c r="J999" i="14"/>
  <c r="Q998" i="14"/>
  <c r="P998" i="14"/>
  <c r="K998" i="14"/>
  <c r="J998" i="14"/>
  <c r="Q213" i="14"/>
  <c r="P213" i="14"/>
  <c r="K213" i="14"/>
  <c r="J213" i="14"/>
  <c r="Q227" i="14"/>
  <c r="P227" i="14"/>
  <c r="K227" i="14"/>
  <c r="J227" i="14"/>
  <c r="Q997" i="14"/>
  <c r="P997" i="14"/>
  <c r="K997" i="14"/>
  <c r="J997" i="14"/>
  <c r="Q1252" i="14"/>
  <c r="P1252" i="14"/>
  <c r="K1252" i="14"/>
  <c r="J1252" i="14"/>
  <c r="Q858" i="14"/>
  <c r="P858" i="14"/>
  <c r="K858" i="14"/>
  <c r="J858" i="14"/>
  <c r="Q1224" i="14"/>
  <c r="P1224" i="14"/>
  <c r="K1224" i="14"/>
  <c r="J1224" i="14"/>
  <c r="Q991" i="14"/>
  <c r="P991" i="14"/>
  <c r="K991" i="14"/>
  <c r="J991" i="14"/>
  <c r="Q1240" i="14"/>
  <c r="P1240" i="14"/>
  <c r="K1240" i="14"/>
  <c r="J1240" i="14"/>
  <c r="Q2352" i="14"/>
  <c r="P2352" i="14"/>
  <c r="K2352" i="14"/>
  <c r="J2352" i="14"/>
  <c r="Q2351" i="14"/>
  <c r="P2351" i="14"/>
  <c r="K2351" i="14"/>
  <c r="J2351" i="14"/>
  <c r="Q204" i="14"/>
  <c r="P204" i="14"/>
  <c r="K204" i="14"/>
  <c r="J204" i="14"/>
  <c r="Q2350" i="14"/>
  <c r="P2350" i="14"/>
  <c r="K2350" i="14"/>
  <c r="J2350" i="14"/>
  <c r="Q2349" i="14"/>
  <c r="P2349" i="14"/>
  <c r="K2349" i="14"/>
  <c r="J2349" i="14"/>
  <c r="Q226" i="14"/>
  <c r="P226" i="14"/>
  <c r="K226" i="14"/>
  <c r="J226" i="14"/>
  <c r="Q225" i="14"/>
  <c r="P225" i="14"/>
  <c r="K225" i="14"/>
  <c r="J225" i="14"/>
  <c r="Q224" i="14"/>
  <c r="P224" i="14"/>
  <c r="K224" i="14"/>
  <c r="J224" i="14"/>
  <c r="Q223" i="14"/>
  <c r="P223" i="14"/>
  <c r="K223" i="14"/>
  <c r="J223" i="14"/>
  <c r="Q222" i="14"/>
  <c r="P222" i="14"/>
  <c r="K222" i="14"/>
  <c r="J222" i="14"/>
  <c r="Q145" i="14"/>
  <c r="P145" i="14"/>
  <c r="K145" i="14"/>
  <c r="J145" i="14"/>
  <c r="Q12" i="14"/>
  <c r="P12" i="14"/>
  <c r="K12" i="14"/>
  <c r="J12" i="14"/>
  <c r="Q1207" i="14"/>
  <c r="P1207" i="14"/>
  <c r="K1207" i="14"/>
  <c r="J1207" i="14"/>
  <c r="Q11" i="14"/>
  <c r="P11" i="14"/>
  <c r="K11" i="14"/>
  <c r="J11" i="14"/>
  <c r="Q221" i="14"/>
  <c r="P221" i="14"/>
  <c r="K221" i="14"/>
  <c r="J221" i="14"/>
  <c r="Q220" i="14"/>
  <c r="P220" i="14"/>
  <c r="K220" i="14"/>
  <c r="J220" i="14"/>
  <c r="Q1685" i="14"/>
  <c r="P1685" i="14"/>
  <c r="K1685" i="14"/>
  <c r="J1685" i="14"/>
  <c r="Q2289" i="14"/>
  <c r="P2289" i="14"/>
  <c r="K2289" i="14"/>
  <c r="J2289" i="14"/>
  <c r="Q2140" i="14"/>
  <c r="P2140" i="14"/>
  <c r="K2140" i="14"/>
  <c r="J2140" i="14"/>
  <c r="Q2068" i="14"/>
  <c r="P2068" i="14"/>
  <c r="K2068" i="14"/>
  <c r="J2068" i="14"/>
  <c r="Q2139" i="14"/>
  <c r="P2139" i="14"/>
  <c r="K2139" i="14"/>
  <c r="J2139" i="14"/>
  <c r="Q2080" i="14"/>
  <c r="P2080" i="14"/>
  <c r="K2080" i="14"/>
  <c r="J2080" i="14"/>
  <c r="Q987" i="14"/>
  <c r="P987" i="14"/>
  <c r="K987" i="14"/>
  <c r="J987" i="14"/>
  <c r="Q1206" i="14"/>
  <c r="P1206" i="14"/>
  <c r="K1206" i="14"/>
  <c r="J1206" i="14"/>
  <c r="Q192" i="14"/>
  <c r="P192" i="14"/>
  <c r="K192" i="14"/>
  <c r="J192" i="14"/>
  <c r="Q184" i="14"/>
  <c r="P184" i="14"/>
  <c r="K184" i="14"/>
  <c r="J184" i="14"/>
  <c r="Q203" i="14"/>
  <c r="P203" i="14"/>
  <c r="K203" i="14"/>
  <c r="J203" i="14"/>
  <c r="Q986" i="14"/>
  <c r="P986" i="14"/>
  <c r="K986" i="14"/>
  <c r="J986" i="14"/>
  <c r="Q4" i="14"/>
  <c r="P4" i="14"/>
  <c r="K4" i="14"/>
  <c r="J4" i="14"/>
  <c r="Q7" i="14"/>
  <c r="P7" i="14"/>
  <c r="K7" i="14"/>
  <c r="J7" i="14"/>
  <c r="Q207" i="14"/>
  <c r="P207" i="14"/>
  <c r="K207" i="14"/>
  <c r="J207" i="14"/>
  <c r="Q6" i="14"/>
  <c r="P6" i="14"/>
  <c r="K6" i="14"/>
  <c r="J6" i="14"/>
  <c r="Q144" i="14"/>
  <c r="P144" i="14"/>
  <c r="K144" i="14"/>
  <c r="J144" i="14"/>
  <c r="Q206" i="14"/>
  <c r="P206" i="14"/>
  <c r="K206" i="14"/>
  <c r="J206" i="14"/>
  <c r="Q205" i="14"/>
  <c r="P205" i="14"/>
  <c r="K205" i="14"/>
  <c r="J205" i="14"/>
  <c r="Q1190" i="14"/>
  <c r="P1190" i="14"/>
  <c r="K1190" i="14"/>
  <c r="J1190" i="14"/>
  <c r="Q2285" i="14"/>
  <c r="P2285" i="14"/>
  <c r="K2285" i="14"/>
  <c r="J2285" i="14"/>
  <c r="Q2284" i="14"/>
  <c r="P2284" i="14"/>
  <c r="K2284" i="14"/>
  <c r="J2284" i="14"/>
  <c r="Q2283" i="14"/>
  <c r="P2283" i="14"/>
  <c r="K2283" i="14"/>
  <c r="J2283" i="14"/>
  <c r="Q2282" i="14"/>
  <c r="P2282" i="14"/>
  <c r="K2282" i="14"/>
  <c r="J2282" i="14"/>
  <c r="Q2286" i="14"/>
  <c r="P2286" i="14"/>
  <c r="K2286" i="14"/>
  <c r="J2286" i="14"/>
  <c r="Q2277" i="14"/>
  <c r="P2277" i="14"/>
  <c r="K2277" i="14"/>
  <c r="J2277" i="14"/>
  <c r="Q2276" i="14"/>
  <c r="P2276" i="14"/>
  <c r="K2276" i="14"/>
  <c r="J2276" i="14"/>
  <c r="Q2273" i="14"/>
  <c r="P2273" i="14"/>
  <c r="K2273" i="14"/>
  <c r="J2273" i="14"/>
  <c r="Q2281" i="14"/>
  <c r="P2281" i="14"/>
  <c r="K2281" i="14"/>
  <c r="J2281" i="14"/>
  <c r="Q2280" i="14"/>
  <c r="P2280" i="14"/>
  <c r="K2280" i="14"/>
  <c r="J2280" i="14"/>
  <c r="Q1264" i="14"/>
  <c r="P1264" i="14"/>
  <c r="K1264" i="14"/>
  <c r="J1264" i="14"/>
  <c r="Q1031" i="14"/>
  <c r="P1031" i="14"/>
  <c r="K1031" i="14"/>
  <c r="J1031" i="14"/>
  <c r="Q2278" i="14"/>
  <c r="P2278" i="14"/>
  <c r="K2278" i="14"/>
  <c r="J2278" i="14"/>
  <c r="Q2275" i="14"/>
  <c r="P2275" i="14"/>
  <c r="K2275" i="14"/>
  <c r="J2275" i="14"/>
  <c r="Q2274" i="14"/>
  <c r="P2274" i="14"/>
  <c r="K2274" i="14"/>
  <c r="J2274" i="14"/>
  <c r="Q1189" i="14"/>
  <c r="P1189" i="14"/>
  <c r="K1189" i="14"/>
  <c r="J1189" i="14"/>
  <c r="Q1188" i="14"/>
  <c r="P1188" i="14"/>
  <c r="K1188" i="14"/>
  <c r="J1188" i="14"/>
  <c r="Q2327" i="14"/>
  <c r="P2327" i="14"/>
  <c r="K2327" i="14"/>
  <c r="J2327" i="14"/>
  <c r="Q2313" i="14"/>
  <c r="P2313" i="14"/>
  <c r="K2313" i="14"/>
  <c r="J2313" i="14"/>
  <c r="Q5" i="14"/>
  <c r="P5" i="14"/>
  <c r="K5" i="14"/>
  <c r="J5" i="14"/>
  <c r="Q1696" i="14"/>
  <c r="P1696" i="14"/>
  <c r="K1696" i="14"/>
  <c r="J1696" i="14"/>
  <c r="Q2288" i="14"/>
  <c r="P2288" i="14"/>
  <c r="K2288" i="14"/>
  <c r="J2288" i="14"/>
  <c r="Q2305" i="14"/>
  <c r="P2305" i="14"/>
  <c r="K2305" i="14"/>
  <c r="J2305" i="14"/>
  <c r="Q2303" i="14"/>
  <c r="P2303" i="14"/>
  <c r="K2303" i="14"/>
  <c r="J2303" i="14"/>
  <c r="Q1010" i="14"/>
  <c r="P1010" i="14"/>
  <c r="K1010" i="14"/>
  <c r="J1010" i="14"/>
  <c r="Q1009" i="14"/>
  <c r="P1009" i="14"/>
  <c r="K1009" i="14"/>
  <c r="J1009" i="14"/>
  <c r="Q1263" i="14"/>
  <c r="P1263" i="14"/>
  <c r="K1263" i="14"/>
  <c r="J1263" i="14"/>
  <c r="Q1262" i="14"/>
  <c r="P1262" i="14"/>
  <c r="K1262" i="14"/>
  <c r="J1262" i="14"/>
  <c r="Q1020" i="14"/>
  <c r="P1020" i="14"/>
  <c r="K1020" i="14"/>
  <c r="J1020" i="14"/>
  <c r="Q1286" i="14"/>
  <c r="P1286" i="14"/>
  <c r="K1286" i="14"/>
  <c r="J1286" i="14"/>
  <c r="Q1261" i="14"/>
  <c r="P1261" i="14"/>
  <c r="K1261" i="14"/>
  <c r="J1261" i="14"/>
  <c r="Q1008" i="14"/>
  <c r="P1008" i="14"/>
  <c r="K1008" i="14"/>
  <c r="J1008" i="14"/>
  <c r="Q1260" i="14"/>
  <c r="P1260" i="14"/>
  <c r="K1260" i="14"/>
  <c r="J1260" i="14"/>
  <c r="Q1007" i="14"/>
  <c r="P1007" i="14"/>
  <c r="K1007" i="14"/>
  <c r="J1007" i="14"/>
  <c r="Q1216" i="14"/>
  <c r="P1216" i="14"/>
  <c r="K1216" i="14"/>
  <c r="J1216" i="14"/>
  <c r="Q2304" i="14"/>
  <c r="P2304" i="14"/>
  <c r="K2304" i="14"/>
  <c r="J2304" i="14"/>
  <c r="Q2302" i="14"/>
  <c r="P2302" i="14"/>
  <c r="K2302" i="14"/>
  <c r="J2302" i="14"/>
  <c r="Q2301" i="14"/>
  <c r="P2301" i="14"/>
  <c r="K2301" i="14"/>
  <c r="J2301" i="14"/>
  <c r="Q2299" i="14"/>
  <c r="P2299" i="14"/>
  <c r="K2299" i="14"/>
  <c r="J2299" i="14"/>
  <c r="Q2298" i="14"/>
  <c r="P2298" i="14"/>
  <c r="K2298" i="14"/>
  <c r="J2298" i="14"/>
  <c r="Q2348" i="14"/>
  <c r="P2348" i="14"/>
  <c r="K2348" i="14"/>
  <c r="J2348" i="14"/>
  <c r="Q2347" i="14"/>
  <c r="P2347" i="14"/>
  <c r="K2347" i="14"/>
  <c r="J2347" i="14"/>
  <c r="Q191" i="14"/>
  <c r="P191" i="14"/>
  <c r="K191" i="14"/>
  <c r="J191" i="14"/>
  <c r="Q187" i="14"/>
  <c r="P187" i="14"/>
  <c r="K187" i="14"/>
  <c r="J187" i="14"/>
  <c r="Q1177" i="14"/>
  <c r="P1177" i="14"/>
  <c r="K1177" i="14"/>
  <c r="J1177" i="14"/>
  <c r="Q1175" i="14"/>
  <c r="P1175" i="14"/>
  <c r="K1175" i="14"/>
  <c r="J1175" i="14"/>
  <c r="Q2345" i="14"/>
  <c r="P2345" i="14"/>
  <c r="K2345" i="14"/>
  <c r="J2345" i="14"/>
  <c r="Q2320" i="14"/>
  <c r="P2320" i="14"/>
  <c r="K2320" i="14"/>
  <c r="J2320" i="14"/>
  <c r="Q2338" i="14"/>
  <c r="P2338" i="14"/>
  <c r="K2338" i="14"/>
  <c r="J2338" i="14"/>
  <c r="Q2337" i="14"/>
  <c r="P2337" i="14"/>
  <c r="K2337" i="14"/>
  <c r="J2337" i="14"/>
  <c r="Q2344" i="14"/>
  <c r="P2344" i="14"/>
  <c r="K2344" i="14"/>
  <c r="J2344" i="14"/>
  <c r="Q2343" i="14"/>
  <c r="P2343" i="14"/>
  <c r="K2343" i="14"/>
  <c r="J2343" i="14"/>
  <c r="Q2342" i="14"/>
  <c r="P2342" i="14"/>
  <c r="K2342" i="14"/>
  <c r="J2342" i="14"/>
  <c r="Q2341" i="14"/>
  <c r="P2341" i="14"/>
  <c r="K2341" i="14"/>
  <c r="J2341" i="14"/>
  <c r="Q2340" i="14"/>
  <c r="P2340" i="14"/>
  <c r="K2340" i="14"/>
  <c r="J2340" i="14"/>
  <c r="Q2336" i="14"/>
  <c r="P2336" i="14"/>
  <c r="K2336" i="14"/>
  <c r="J2336" i="14"/>
  <c r="Q2335" i="14"/>
  <c r="P2335" i="14"/>
  <c r="K2335" i="14"/>
  <c r="J2335" i="14"/>
  <c r="Q2334" i="14"/>
  <c r="P2334" i="14"/>
  <c r="K2334" i="14"/>
  <c r="J2334" i="14"/>
  <c r="Q2333" i="14"/>
  <c r="P2333" i="14"/>
  <c r="K2333" i="14"/>
  <c r="J2333" i="14"/>
  <c r="Q2326" i="14"/>
  <c r="P2326" i="14"/>
  <c r="K2326" i="14"/>
  <c r="J2326" i="14"/>
  <c r="Q2332" i="14"/>
  <c r="P2332" i="14"/>
  <c r="K2332" i="14"/>
  <c r="J2332" i="14"/>
  <c r="Q2325" i="14"/>
  <c r="P2325" i="14"/>
  <c r="K2325" i="14"/>
  <c r="J2325" i="14"/>
  <c r="Q2306" i="14"/>
  <c r="P2306" i="14"/>
  <c r="K2306" i="14"/>
  <c r="J2306" i="14"/>
  <c r="Q2308" i="14"/>
  <c r="P2308" i="14"/>
  <c r="K2308" i="14"/>
  <c r="J2308" i="14"/>
  <c r="Q2405" i="14"/>
  <c r="P2405" i="14"/>
  <c r="K2405" i="14"/>
  <c r="J2405" i="14"/>
  <c r="Q2310" i="14"/>
  <c r="P2310" i="14"/>
  <c r="K2310" i="14"/>
  <c r="J2310" i="14"/>
  <c r="Q2309" i="14"/>
  <c r="P2309" i="14"/>
  <c r="K2309" i="14"/>
  <c r="J2309" i="14"/>
  <c r="Q2321" i="14"/>
  <c r="P2321" i="14"/>
  <c r="K2321" i="14"/>
  <c r="J2321" i="14"/>
  <c r="Q2324" i="14"/>
  <c r="P2324" i="14"/>
  <c r="K2324" i="14"/>
  <c r="J2324" i="14"/>
  <c r="Q2331" i="14"/>
  <c r="P2331" i="14"/>
  <c r="K2331" i="14"/>
  <c r="J2331" i="14"/>
  <c r="Q2323" i="14"/>
  <c r="P2323" i="14"/>
  <c r="K2323" i="14"/>
  <c r="J2323" i="14"/>
  <c r="Q2330" i="14"/>
  <c r="P2330" i="14"/>
  <c r="K2330" i="14"/>
  <c r="J2330" i="14"/>
  <c r="Q2322" i="14"/>
  <c r="P2322" i="14"/>
  <c r="K2322" i="14"/>
  <c r="J2322" i="14"/>
  <c r="Q2329" i="14"/>
  <c r="P2329" i="14"/>
  <c r="K2329" i="14"/>
  <c r="J2329" i="14"/>
  <c r="Q2328" i="14"/>
  <c r="P2328" i="14"/>
  <c r="K2328" i="14"/>
  <c r="J2328" i="14"/>
  <c r="Q2296" i="14"/>
  <c r="P2296" i="14"/>
  <c r="K2296" i="14"/>
  <c r="J2296" i="14"/>
  <c r="Q2307" i="14"/>
  <c r="P2307" i="14"/>
  <c r="K2307" i="14"/>
  <c r="J2307" i="14"/>
  <c r="Q2297" i="14"/>
  <c r="P2297" i="14"/>
  <c r="K2297" i="14"/>
  <c r="J2297" i="14"/>
  <c r="Q2339" i="14"/>
  <c r="P2339" i="14"/>
  <c r="K2339" i="14"/>
  <c r="J2339" i="14"/>
  <c r="Q2311" i="14"/>
  <c r="P2311" i="14"/>
  <c r="K2311" i="14"/>
  <c r="J2311" i="14"/>
  <c r="J164" i="11" l="1"/>
  <c r="B103" i="4"/>
  <c r="C103" i="4"/>
  <c r="E159" i="11" l="1"/>
  <c r="E151" i="11"/>
  <c r="E145" i="11"/>
  <c r="E139" i="11"/>
  <c r="E135" i="11"/>
  <c r="E129" i="11"/>
  <c r="E124" i="11"/>
  <c r="E119" i="11"/>
  <c r="E114" i="11"/>
  <c r="E110" i="11"/>
  <c r="E107" i="11"/>
  <c r="E103" i="11"/>
  <c r="E98" i="11"/>
  <c r="E79" i="11"/>
  <c r="E74" i="11"/>
  <c r="E66" i="11"/>
  <c r="E25" i="11"/>
  <c r="E22" i="11"/>
  <c r="J188" i="11"/>
  <c r="J165" i="11"/>
  <c r="J60" i="11"/>
  <c r="J7" i="11"/>
  <c r="J6" i="11"/>
  <c r="J5" i="11"/>
  <c r="E3" i="11" s="1"/>
  <c r="G5" i="11"/>
  <c r="G7" i="11"/>
  <c r="G6" i="11"/>
  <c r="L110" i="4" l="1"/>
  <c r="K110" i="4"/>
  <c r="I105" i="4"/>
  <c r="H105" i="4"/>
  <c r="I94" i="4"/>
  <c r="H94" i="4"/>
  <c r="C94" i="4"/>
  <c r="B94" i="4"/>
  <c r="F91" i="4"/>
  <c r="C85" i="4" s="1"/>
  <c r="E91" i="4"/>
  <c r="B85" i="4" s="1"/>
  <c r="H85" i="4"/>
  <c r="I79" i="4"/>
  <c r="H79" i="4"/>
  <c r="I63" i="4"/>
  <c r="H63" i="4"/>
  <c r="F63" i="4"/>
  <c r="F60" i="4"/>
  <c r="B56" i="4"/>
  <c r="C39" i="4"/>
  <c r="B39" i="4"/>
  <c r="I33" i="4"/>
  <c r="H33" i="4"/>
  <c r="I28" i="4"/>
  <c r="H28" i="4"/>
  <c r="I24" i="4"/>
  <c r="H24" i="4"/>
  <c r="E24" i="4"/>
  <c r="C24" i="4"/>
  <c r="B24" i="4"/>
  <c r="I22" i="4"/>
  <c r="H22" i="4"/>
  <c r="I17" i="4"/>
  <c r="H17" i="4"/>
  <c r="F17" i="4"/>
  <c r="E17" i="4"/>
  <c r="I15" i="4"/>
  <c r="H15" i="4"/>
  <c r="I10" i="4"/>
  <c r="H10" i="4"/>
  <c r="F10" i="4"/>
  <c r="E10" i="4"/>
  <c r="C10" i="4"/>
  <c r="B10" i="4"/>
  <c r="B5" i="4"/>
  <c r="C56" i="4" l="1"/>
</calcChain>
</file>

<file path=xl/comments1.xml><?xml version="1.0" encoding="utf-8"?>
<comments xmlns="http://schemas.openxmlformats.org/spreadsheetml/2006/main">
  <authors>
    <author>Truc Pham</author>
  </authors>
  <commentList>
    <comment ref="T1" authorId="0" shape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Green = dropped due o subsampling
Red = dropped due to location/insufficient data</t>
        </r>
      </text>
    </comment>
    <comment ref="C417" authorId="0" shape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"Wild poultry" - considered wild bc although captive, are still genetically similar to wild ducks</t>
        </r>
      </text>
    </comment>
    <comment ref="C418" authorId="0" shape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"Wild poultry" - considered wild bc although captive, are still genetically similar to wild ducks</t>
        </r>
      </text>
    </comment>
  </commentList>
</comments>
</file>

<file path=xl/comments2.xml><?xml version="1.0" encoding="utf-8"?>
<comments xmlns="http://schemas.openxmlformats.org/spreadsheetml/2006/main">
  <authors>
    <author>Truc Pham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Green = dropped due o subsampling
Red = dropped due to location/insufficient data</t>
        </r>
      </text>
    </comment>
    <comment ref="C363" authorId="0" shape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"Wild poultry" - considered wild bc although captive, are still genetically similar to wild ducks</t>
        </r>
      </text>
    </comment>
    <comment ref="C364" authorId="0" shape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"Wild poultry" - considered wild bc although captive, are still genetically similar to wild ducks</t>
        </r>
      </text>
    </comment>
  </commentList>
</comments>
</file>

<file path=xl/comments3.xml><?xml version="1.0" encoding="utf-8"?>
<comments xmlns="http://schemas.openxmlformats.org/spreadsheetml/2006/main">
  <authors>
    <author>Truc Pham</author>
  </authors>
  <commentList>
    <comment ref="E1" authorId="0" shape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Green = dropped due o subsampling
Red = dropped due to location/insufficient data</t>
        </r>
      </text>
    </comment>
  </commentList>
</comments>
</file>

<file path=xl/comments4.xml><?xml version="1.0" encoding="utf-8"?>
<comments xmlns="http://schemas.openxmlformats.org/spreadsheetml/2006/main">
  <authors>
    <author>Pham, Truc T</author>
  </authors>
  <commentList>
    <comment ref="E10" authorId="0" shapeId="0">
      <text>
        <r>
          <rPr>
            <b/>
            <sz val="9"/>
            <color indexed="81"/>
            <rFont val="Tahoma"/>
            <charset val="1"/>
          </rPr>
          <t xml:space="preserve">Pham, Truc:
</t>
        </r>
        <r>
          <rPr>
            <sz val="9"/>
            <color indexed="81"/>
            <rFont val="Tahoma"/>
            <family val="2"/>
          </rPr>
          <t>Further subsample 1/2 in round 2 from post-2000</t>
        </r>
      </text>
    </comment>
    <comment ref="E24" authorId="0" shapeId="0">
      <text>
        <r>
          <rPr>
            <b/>
            <sz val="9"/>
            <color indexed="81"/>
            <rFont val="Tahoma"/>
            <family val="2"/>
          </rPr>
          <t>Pham, Truc T:</t>
        </r>
        <r>
          <rPr>
            <sz val="9"/>
            <color indexed="81"/>
            <rFont val="Tahoma"/>
            <family val="2"/>
          </rPr>
          <t xml:space="preserve">
Further subsample 1/2 in round 2 from post-2000</t>
        </r>
      </text>
    </comment>
    <comment ref="E60" authorId="0" shapeId="0">
      <text>
        <r>
          <rPr>
            <b/>
            <sz val="9"/>
            <color indexed="81"/>
            <rFont val="Tahoma"/>
            <family val="2"/>
          </rPr>
          <t>Pham, Truc T:</t>
        </r>
        <r>
          <rPr>
            <sz val="9"/>
            <color indexed="81"/>
            <rFont val="Tahoma"/>
            <family val="2"/>
          </rPr>
          <t xml:space="preserve">
Further subsample 1/2 in round 2 post 2000</t>
        </r>
      </text>
    </comment>
    <comment ref="E63" authorId="0" shapeId="0">
      <text>
        <r>
          <rPr>
            <b/>
            <sz val="9"/>
            <color indexed="81"/>
            <rFont val="Tahoma"/>
            <family val="2"/>
          </rPr>
          <t>Pham, Truc T:</t>
        </r>
        <r>
          <rPr>
            <sz val="9"/>
            <color indexed="81"/>
            <rFont val="Tahoma"/>
            <family val="2"/>
          </rPr>
          <t xml:space="preserve">
Further subsample 1/2 in round 2 post 2000</t>
        </r>
      </text>
    </comment>
  </commentList>
</comments>
</file>

<file path=xl/comments5.xml><?xml version="1.0" encoding="utf-8"?>
<comments xmlns="http://schemas.openxmlformats.org/spreadsheetml/2006/main">
  <authors>
    <author>Truc Pham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Green = dropped due o subsampling
Red = dropped due to location/insufficient data</t>
        </r>
      </text>
    </comment>
    <comment ref="A1457" authorId="0" shape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Double check reference - not working at the time</t>
        </r>
      </text>
    </comment>
    <comment ref="A1458" authorId="0" shapeId="0">
      <text>
        <r>
          <rPr>
            <b/>
            <sz val="9"/>
            <color indexed="81"/>
            <rFont val="Tahoma"/>
            <charset val="1"/>
          </rPr>
          <t>Truc Pham:</t>
        </r>
        <r>
          <rPr>
            <sz val="9"/>
            <color indexed="81"/>
            <rFont val="Tahoma"/>
            <charset val="1"/>
          </rPr>
          <t xml:space="preserve">
Singleton based on ML tree</t>
        </r>
      </text>
    </comment>
  </commentList>
</comments>
</file>

<file path=xl/comments6.xml><?xml version="1.0" encoding="utf-8"?>
<comments xmlns="http://schemas.openxmlformats.org/spreadsheetml/2006/main">
  <authors>
    <author>Truc Pham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Green = dropped due o subsampling
Red = dropped due to location/insufficient data</t>
        </r>
      </text>
    </comment>
    <comment ref="C744" authorId="0" shape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"Wild poultry" - considered wild bc although captive, are still genetically similar to wild ducks</t>
        </r>
      </text>
    </comment>
    <comment ref="C745" authorId="0" shape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"Wild poultry" - considered wild bc although captive, are still genetically similar to wild ducks</t>
        </r>
      </text>
    </comment>
    <comment ref="A930" authorId="0" shapeId="0">
      <text>
        <r>
          <rPr>
            <b/>
            <sz val="9"/>
            <color indexed="81"/>
            <rFont val="Tahoma"/>
            <family val="2"/>
          </rPr>
          <t>Truc Pham:</t>
        </r>
        <r>
          <rPr>
            <sz val="9"/>
            <color indexed="81"/>
            <rFont val="Tahoma"/>
            <family val="2"/>
          </rPr>
          <t xml:space="preserve">
Double check reference - not working at the time</t>
        </r>
      </text>
    </comment>
  </commentList>
</comments>
</file>

<file path=xl/sharedStrings.xml><?xml version="1.0" encoding="utf-8"?>
<sst xmlns="http://schemas.openxmlformats.org/spreadsheetml/2006/main" count="136466" uniqueCount="13723">
  <si>
    <t xml:space="preserve">Accession </t>
  </si>
  <si>
    <t>Host</t>
  </si>
  <si>
    <t>Species</t>
  </si>
  <si>
    <t>HostCategory_Islam</t>
  </si>
  <si>
    <t>HostTaxa_Nic</t>
  </si>
  <si>
    <t>HostType_Nic</t>
  </si>
  <si>
    <t>HostType_Code1</t>
  </si>
  <si>
    <t>HostType_Code2</t>
  </si>
  <si>
    <t>Geo_Code</t>
  </si>
  <si>
    <t>Country</t>
  </si>
  <si>
    <t>Location</t>
  </si>
  <si>
    <t>Subtype</t>
  </si>
  <si>
    <t>Year</t>
  </si>
  <si>
    <t>Date</t>
  </si>
  <si>
    <t>Gene segment</t>
  </si>
  <si>
    <t>Taxa label</t>
  </si>
  <si>
    <t>Full Taxa Label</t>
  </si>
  <si>
    <t>Trimmed Sequence*</t>
  </si>
  <si>
    <t>AB080224</t>
  </si>
  <si>
    <t>Avian</t>
  </si>
  <si>
    <t>duck</t>
  </si>
  <si>
    <t>Poultry</t>
    <phoneticPr fontId="0" type="noConversion"/>
  </si>
  <si>
    <t>Domestic animal</t>
  </si>
  <si>
    <t>Domestic</t>
  </si>
  <si>
    <t>DomDuckGeese</t>
  </si>
  <si>
    <t>China_Central</t>
  </si>
  <si>
    <t>Hong Kong</t>
  </si>
  <si>
    <t>H9N2</t>
  </si>
  <si>
    <t>1978//</t>
  </si>
  <si>
    <t>&gt;4</t>
  </si>
  <si>
    <t>A/duck/Hong Kong/448/78</t>
  </si>
  <si>
    <t>~~~~~~~~~~~~~~~~~~~~~~~~~~~~~~~~~~~~~~~~~~~~~~~~~~~~~~GATAAAATCTGCATCGGCTACCAGTCAACAAACTCCACGGAAACTGTTGATACGCTAATAGAAACCAATGTTCCTGTGACACATACCAAAGAGTTGCTCCACACAGAGCACAATGGAATGCTGTGTGCAACAAATCTGGGACACCCTCTCATTCTAGACACCTGCACCATCGAAGGACTGGTCTATGGCAACCCTTCTTGTGATCTGCTATTGGGAGGGAAAGAATGGTCCTACATTGTCGAAAGATCATCGGCTGTCAATGGAATGTGTTACCCTGGGAATGTAGAGAACCTGGAGGAACTCAGGTCTTTTTTCAGTTCCGCTAATTCCTATCAAAGAATCCAGATCTTTCCAGACACAATCTGGAATGTGACTTACAGTGGAACAAGCAAAGCATGTTCAAATTCATTCTACAGGAGTATGAGGTGGCTGACTCACAAGAACAGTGCTTACCCTGTTCAGGACGCCCAATACACAAACAATGAGGGAAAGAACATTCTCTTCATGTGGGGCATACATCACCCACCTACTGATACTGAACAGACAAATTTATACAAAAAGACTGACACCACAACAAGTGTGACAACAGAAGATATAAATAGAACTTTCAAACCAGTGATAGGGCCAAGGCCCCATGTCAATGGTCAGCAGGGGAGAATTGATTATTATTGGTCGGTGCTAAAACCGGGTCAGACATTGCGAGTGAGATCCAATGGGAATCTAATTGCTCCATGGTATGGACACATTCTTTCAGGAGAAAGCCATGGAAGAATCCTGAAGACTGATTTGAACAGTGGCAACTGCGTAGTGCAGTGTCAGACTGAGAAAGGTGGCTTAAACACGACTTTGCCGTTCCACAATGTCAGTAAATATGCATTTGGGAACTGCCCCAAATACGTTGGAGTAAAGAGTCTCAAACTGGCAGTCGGTCTGAGGAATGTACCTGCTGTATCAGATA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</si>
  <si>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AB080225</t>
  </si>
  <si>
    <t>H9N5</t>
  </si>
  <si>
    <t>1979//</t>
  </si>
  <si>
    <t>A/Duck/Hong Kong/702/79</t>
  </si>
  <si>
    <t>~~~~~~~~~~~~~~~~~~~~~~~~~~~~~~~~~~~~~~~~~~~~~~~~~~~~~~GATAAAATCTGCATCGGCTACCAGTCAACAAACTCCACGGAAACTGTTGATACACTAACAGAAAACAACGTTCCTGTGACACATA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</si>
  <si>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AB080226</t>
  </si>
  <si>
    <t>Human</t>
  </si>
  <si>
    <t xml:space="preserve">Mammals </t>
    <phoneticPr fontId="0" type="noConversion"/>
  </si>
  <si>
    <t>Mammal</t>
  </si>
  <si>
    <t>1999//</t>
  </si>
  <si>
    <t>A/Hong Kong/1073/99</t>
  </si>
  <si>
    <t>~~~~~~~~~~~~~~~~~~~~~~~~~~~~~~~~~~~~~~~~~~~~~~~~~~~~~~GATAAAATCTGCATCGGCCACCAGTCAACAAACTCCACAGAAACTGTGGACACGCTAACAGAAACCAATGTTCCTGTGACACATGCCAAAGAATTGCTCCACACAGAGCATAATGGAATGCTGTGTGCAACAAGCCTGGGACATCCCCTCATTCTAGACACATGCACTATTGAAGGACTAGTCTATGGCAACCCTTCTTGTGACCTGCTGTTGGG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CTATACCGAGCAAACAAATTTGTACATAAGAAACGACACAACAACAAGCGTGACAACAGAAGATTTGAATAGGACCTTCAAACCAGTGATAGGGCCAAGGCCCCTTGTCAATGGTCTGCAGGGAAGAATTGATTATTATTGGTCGGTACTAAAACCAGGCCAAACATTGCGAGTACGATCCAATGGGAATCTAATTGCTCCATGGTATGGACACGTTCTTTCAGGAGGGAGCCATGGAAGAATCCTGAAGACTGATTTAAAAGGTGGTAATTGTGTAGTGCAATGTCAGACTGAAAAAGGTGGCTTAAACAGTACATTGCCATTCCACAATATCAGTAAATATGCATTTGGAACCTGCCCCAAATATGTAAGAGTTAATAGTCTCAAACTGGCAGTCGGTCTGAGGAACGTGCCTGCTAGATCAAGTA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</si>
  <si>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AB080227</t>
  </si>
  <si>
    <t>Swine</t>
  </si>
  <si>
    <t>swine</t>
  </si>
  <si>
    <t>Mammals</t>
    <phoneticPr fontId="0" type="noConversion"/>
  </si>
  <si>
    <t>1998//</t>
  </si>
  <si>
    <t>A/swine/Hong Kong/10/98</t>
  </si>
  <si>
    <t>~~~~~~~~~~~~~~~~~~~~~~~~~~~~~~~~~~~~~~~~~~~~~~~~~~~~~~GATAAAATCTGCATCGGCTACCAATCAACAAACTCCACAGAAACTGTAGACACGCTAACAGAAACCAATGTTCCTGTGACACATGCCAAAGAATTGCTCCACACAGAGCACAATGGGATGCTGTGTGCAACAAATCTGGGACATCCTCTTATTCTAGACACCTGTACCATTGAAGGACTGATCTATGGCAACCCTTCTTGTGATCTGCTGTTGGGAGGAAGAGAATGGTCCTACATCGTCGAAAGACCATCGGCTGTTAATGGAATGTGTTACCCCGGGAACGTAGAAAATCTAGAGGAACTAAGGTCACTTTTTAGTTCTGCTAGTTCCTACCAAAGAATCCAGATCTTTCCAGACACAATCTGGAATGTGTCTTACAGTGGAACAAGCAAAGCATGTTCAGATTCATTCTACAGGAGCATGAGATGGTTGACTCAAAAGAACAATGCTTACCCTATTCAAGACGCCCAATACACAAACAATAGAGGGAAGAGCATTCTTTTCATGTGGGGCATAAATCACCCACCCACTGATACTGTACAGACCAATCTGTACACAAGGACTGACACAACAACAAGTGTGACAACAGAAGATATAAATAGGACCTTCAAACCAGTGATAGGGCCAAGGCCCCTTGTCAATGGTCTGCATGGAAGAATTGATTATTACTGGTCAGTATTGAAACCAGGTCAGACGTTACGAGTAAGATCCAATGGGAATCTAATCGCTCCATGGTATGGACACATTCTTTCAGGAGAGAGCCACGGAAGAATCCTGAAGACTGATTTAAACAGTGGTAACTGTGTAGTGCAATGTCAGACAGAAAGAGGTGGCTTAAACACTACATTGCCATTCCACAATGTCAGTAAATATGCATTTGGAAACTGCCCAAAATATGTTGGAGTAAAGAGTCTCAAACTGGCAGTTGGTCTGAGGAATGTGCCTGCTAGATCAAGTA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</si>
  <si>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AF156373</t>
  </si>
  <si>
    <t>chicken</t>
  </si>
  <si>
    <t>Chicken</t>
  </si>
  <si>
    <t>1997//</t>
  </si>
  <si>
    <t>A/chicken/Hong Kong/G9/1997</t>
  </si>
  <si>
    <t>~~~~~~~~~A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TTTTTTAGTTCTGCTAGTTCCTACCAAAGAATCCAGATCTTTCCAGACACAATCTGGAATGTGTCTTACAGTGGAACAAGCAAAGCATGTTCAGATTCATTCTACAGGAGCATGAGATGGTTGACTCAAAAGAACAACGCTTACCCTATTCAAGACGCCCAATACACAAATAATAGAGGAAAGAGCATTCTTTTCATGTGGGGCATAAATCACCCACCTACCGATACTGCACAGACAAATCTGTACACAAGGACTGACACAACAACAAGTGTGGCAACAGAAGATATAAATAGGACCTTCAAACCAGTGATAGGGCCAAGGCCCCTTGTCAATGGTCTGCAGGGAAGAATTGATTATTATTGGTCGGTATTGAAACCAGGTCAGACATTGCGAGTAAGATCCAATGGGAATCTAATCGCTCCATGGTATGGG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GAGGGCACTGGGTTCCAATGCAATGGAAGATGGGAAAGGATGTTTCGAGCTATACCATAAATGTGATGATCAGTGCATGGAGACAATTCGGAACGGGACCTATAACAGGAGGAAGTATAAAGAGGAATCAAGACTAGAAAGACAGAAAATAGAAGGGGTCAAGCTGGAATCTGAAGGAACTTACAAAATCCTCACCATTTATTCGACTGTCGCCTCATCTCTTG~~~~~~~~~~~~~~~~~~~~~~~~~~~~~~~~~~~~~~~~~~~~~~~~~~~~~~~~~~~~~~~~~~~~~~~~~~~~~~~~~~~~~~~~~~~~~~~~~~~~~~~~~~~~~~</t>
  </si>
  <si>
    <t>AF156374</t>
  </si>
  <si>
    <t>A/Chicken/Hong Kong/G23/97</t>
  </si>
  <si>
    <t>~~~~~~~~~A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TTTTTTAGTTCTGCTAGTTCCTACCAAAGAATCCAGATCTTTCCAGACACAATCTGGAATGTGTCTTACAGTGGAACAAGCAAAGCATGTTCAGATTCATTCTACAGGAGCATGAGATGGTTGACTCAAAAGAACAACGCTTACCCTATTCAAGACGCCCAATACACAAATAATAGAGGAAAGAGCATTCTTTTCATGTGGGGCATAAATCACCCACCTACCGATACTGCACAGACAAATCTGTACACAAGGACTGACACAACAACAAGTGTGGCAACAGAAGATATAAATAGGACCTTCAAACCAGTGATAGGGCCAAGGCCCCTTGTCAATGGTCTGCAGGGAAGAATTGATTATTATTGGTCGGTATTGAAACCAGGTCAGACATTGCGAGTAAGATCCAATGGGAATCTAATCGCTCCATGGTATGGG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ATG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GAGGGCACTGGGTTCCAATGCAATGGAAGATGGGAAAGGATGTTTCGAGCTATACCATAAATGTGATGATCAGTGCATGGAGACAATTCGGAACGGGACCTATAACAGGAGGAAGTATAAAGAGGAATCAAGACTAGAAAGACAGAAAGTAGAAGGGGTCAAGCTGGAGTC-~~~~~~~~~~~~~~~~~~~~~~~~~~~~~~~~~~~~~~~~~~~~~~~~~~~~~~~~~~~~~~~~~~~~~~~~~~~~~~~~~~~~~~~~~~~~~~~~~~~~~~~~~~~~~~~~~~~~~~~~~~~~~~~~~~~~~~~~~~~~~~~~~~~~~~~~~~~~~~~~~~</t>
  </si>
  <si>
    <t>AF156376</t>
  </si>
  <si>
    <t>A/duck/Hong Kong/Y280/97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</si>
  <si>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CCCCGGGAATGTAGAAAACCTAGAAGAACTAAGGTCACTTTTTAAGTCTGCTAGTTCTTACCAAAGAATCCAGATCTTTCCAGACACAATCTGGAATGTGTCTTACAGTGGGACAAGCAAAGCATGTTCAGATTCATTCTACAGAAGCATGAGATGGTTGACTCAAAAGAACAACGCTTACCCTATTCAAGACGCTCAATACACAAATAATAGAGGAAAGAACATTCTTTTCATGTGGGGCATAAATCACCCACCCACCGATACTAC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AAATACTACATTGCCATTCCACAACGTAAGTAAGTATGCATTTGGAAACTGCCCAAAATATGTTGGAGTAAAGAGTCTCAAATTGGCAGTTGGTCTGAGGAATGTGCCTGCTAGATCAAGTAGAGGACTATTTGGGGCCATAGCTGGATTCATAGAGGGAGGTTGGTCAGGGCTAGTCGCTGGTTGTAAT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AAGAGCACTGGGTTCCAATGCAGTGGAAGATGGGAAAGGATGTTTCGAGCTATACCATAAATGTGATGACCAGTGCATGGAGACAATTCGGAACGGGACCTACAACAGGAGAAAGTATAAAGAGGAATCAAGACTAGAAAGACAGAAAATAGAAGGGGTCAAGCTGGAATCTGAAGGAACTTAC~~~~~~~~~~~~~~~~~~~~~~~~~~~~~~~~~~~~~~~~~~~~~~~~~~~~~~~~~~~~~~~~~~~~~~~~~~~~~~~~~~~~~~~~~~~~~~~~~~~~~~~~~~~~~~~~~~~~~~~~~~~~~~~~~~~~~~~~~~~~~~~~~~~~~~</t>
  </si>
  <si>
    <t>AF156377</t>
  </si>
  <si>
    <t>A/duck/Hong Kong/Y439/1997</t>
  </si>
  <si>
    <t>ATGGAAATAATAGCACTAATAGCTATACTGTTAGTTACAACAACAAGCAATGCAGATAAAATCTGCATTGGCTACCAGTCAACAAACTCCACGGAAACTGTTGACACACTAATAGAAAACAATGTTCCTGTGACACATACCAAAGAATTGCTACACACAGAGCACAATGGAATGCTGTGTGCAACAAACCTGGGGCACCCCCTCATCCTAGACACCTGCACCATCGAAGGACTGGTATACGGTAATCCTTCTTGTGATTTGCTACTAGGAGGAAAGAAATGGTCTTACATTGTTGAAAGACCATCAGCTATCAATGGGATGTGTTACCCTGGAAATGTAGAAAACCTGGAAGAACTCAGATCTTTTTTCAGCTCTGCTAATTCCTATCGAAGAATCCAGATCTTTCCAGACACAATTTGGAATGTGACTTATACTGGAACAAGCAGAGCATGTTCAAACTCATTCTACAGGAGTATGAGATGGCTGACACACAAGAGCAATTCCTACCCTGTCCAAGACGCCCAATATACCAACAATGAAGGGAAGAATATTCTCTTCATGTGGGGCATACATCATCCGCCTACTGATACTGAACAGACAAATTTATACAAAAAAGCTGACACAACAACAAGTGTGACGACAGAAGATATCAATCGAACTTTCAAACCAATGATAGGCCCAAGGCCTCTTGTCAATGATCAACAGGGGAGAATTGATTATTATTGGTCAGTACTAAAGCCAGGTCAAACGTTGCGGGTGAGGTCAAATGGGAATTTAATTGCCCCTTGGTATGGACACATTCTCTCAGGAGAAAGCCATGGAAGAATCCTAAAGACCGATTTGAACAGTGGCAACTGCGTAGTACAATGTCAAACTGAGAAAGGTGGTTTGAACACAACCTTACCCTTCCACAATGTCAGCAAATATGCATTTGGGAACTGCCCCAAATACGTTGGTGTGAAGAGTCTCAAACTGGCAGTCGGCTTGAGGAATGTGCCTGCTGCTTCAAATAGAGGGCTGTTTGGTGCCATAGCTGGATTCATAGAAGGAGGTTGGCCAGGACTAGTTGCAGGCTGGTACGGTTTTCAGCATTCAAATGATCAGGGAACTGGAATAGCTGCAGACAGGGAATCAACTCAAGAGGCAGTTGACAAGATAACATCCAAAGTAAATAATATAATCGACAAAATGAACAAGCAGTATGAAATCATTGATCATGAATTCAGTGAGATCGAAGCCAGACTCAACATGATCAACAACAAGATTGATGGCCAAATACAGGACATCTGGGCATACAATGCAGAATTACTAGTGCTACTTGAAAACCAGAAAACACTCGATGAACATGATGCAAATGTGAATAAACTATATAACAAGGTGAAGAGAGCATTAGGTTCAAATGCAATGGAAGATGGAAACGGATGCTTCGAATTATACCACAAATGTGATGATCAATGCATGGAAACGATTAGAAATGGGACCTATAATAGGCAAAAGTATCAAGAAGAATCAAGACTAGAAAGACAGAAAGTAGAAGGG~~~~~~~~~~~~~~~~~~~~~~~~~~~~~~~~~~~~~~~~~~~~~~~~~~~~~~~~~~~~~~~~~~~~~~~~~~~~~~~~~~~~~~~~~~~~~~~~~~~~~~~~~~~~~~~~~~~~~~~~~~~~~~~~~~~~~~~~~~~~~~~~~~~~~~~~~~~~~~~~~~~~~~~~~~~~~~~~~</t>
  </si>
  <si>
    <t>AF156378</t>
  </si>
  <si>
    <t>quail</t>
  </si>
  <si>
    <t>?</t>
    <phoneticPr fontId="0" type="noConversion"/>
  </si>
  <si>
    <t>Galliformes</t>
  </si>
  <si>
    <t>Quail</t>
  </si>
  <si>
    <t xml:space="preserve">A/Quail/Hong Kong/G1/97 </t>
  </si>
  <si>
    <t>ATGGAAACAATATCGCTAATAACTATACTACTAGTAGTAACAGCAAGCAATGCAGATAAAATCTGCATCGGCCACCAGTCAACAAACTCCACAGAAACTGTGGACACGCTAACAGAAACCAATGTCCCTGTGACACATGCCAAAGAATTGCTCCACACAGAGCACAATGGAATGCTGTGTGCAACAAGTCTGGGACATCCCCTCATTCTAGACACATGCACTATTGAAGGACTAGTCTATGGCAACCCTTCTTGTGACTTGCTGTTGGAAGGAAGAGAATGGTCCTACATCGTCGAAAGATCATCAGCTGTAAATGGAACGTGTTACCCTGGGAATGTAGAAAACCTAGAGGAACTCAGGACACTTTTTAGTTCCGCTAGTTCCTACCAAAGAATCCAAATCTTCCCAGACACAATCTGGAATGTGACTTACACTGGAATAAGCAGAGCATGTTCAGGTTCATTCTACAGGAGTATGAGATGGCTGACTCAAAAGAGCGGTTTTTACCCTGTTCAAGACGCCCAATACACAAATAACAGGGGAAAGAGCATTCTTTTCGTGTGGGGCATACATCACCCACCCACCTATACCGAACAAACAAATTTGTACATAAGAAACGACACAACAACAAGCGTGACAACAGAAGATTTGAATAGGACCTTCAAACCAGTGATAGGGCCAAGGCCCCTTGTCAATGATCTGCAGGGAAGAATTGATTATTATTGGTCGGTACTAAAACCAGGCCAGACATTGCGAGTAAGATCCAATGGGAATCTAATTGCTCCATGGTATGGACACGTTCTTTCAGGAGGGAGCCATGGAAGAATCCTGAAGACTGATTTAAAAAGTGGTAATTGCGTAGTGCAATGTCAGACTGAAAAAGGTGGCTTAAACAGTACATTGCCATTCCACAATATCAGTAAATATGCATTTGGAACCTGCCCCAAATATGTAAGAGTTAAGAGTCTCAAACTGGCAGTCGGTCTGAGGAACGTGCCTGCTAGATCAAGTAGAGGACTATTTGGAGCCATAGCTGGATTCATAGAAGGAGGTTGGCCAGGACTAGTCGCTGGCTGGTATGGTTTCCAGCATTCAAATGATCAAGGGGTTGGTATGGCTGCAGATAGAGATTCAACTCAAAAGGCAATTGATAAAATAACATCCAAGGTGAATAATATAGTCGACAAGATGAACAAGCAATATGAAATAATTGATCATGAATTCAGTGAGGTTGAAACTAGACTCAATATGATCAATAATAAGATTGATGACCAAATACAAGACGTATGGGCATATAATGCAGAATTGCTAGTACTACTTGAAAATCAGAAAACACTCGATGAGCATGATGCGAACGTGAACAATCTATATAACAAGGTGAAGAGGGCACTGGGCTCTAATGCGATGGAAGATGGGAAAGGCTGTTTCGAGCTATACCATAAATGTGATGATCAGTGCATGGAAACAATTCGGAACGGGACCTATAATAGGAGAAAGTATAGAGAGGAATCAAGACTAGAAAGGCAGAAAATAGAGGGGGTCAAGCTGGAATCTGAGGGAACTTACAAAATCCTCACCATTTATTCGACTGTCGCCTCATCTCTTGTGCTTGCAATGGGGTTTGCTGCC~~~~~~~~~~~~~~~~~~~~~~~~~~~~~~~~~~~~~~~~~~~~~~~~~~~~~~~~~~~~~~~~~~~~~~~~~~~~~~~~~~~~~~~</t>
  </si>
  <si>
    <t>AF156381</t>
  </si>
  <si>
    <t>1992//</t>
  </si>
  <si>
    <t>A/Quail/Hong Kong/AF157/92</t>
  </si>
  <si>
    <t>ATGGAAACAATAGCACTAATGACTCTACTACTAGTAGTAACAGCAAGCAATGCAGATAAAATATGCATCGGCTACCAGTCAACAAACTCCACGGAAACCGTGGATACGCTAATGGAGAACAATGTTCCTGTGACACATACCAAAGAGTTGCTCCACACAGAGCACAATGGAATGCTGTGTGCAACAAATCTGGGACATCCTCTCATTCTAGACACATGCACCATCGAAGGACTGATCTATGGTAATCCTTCTTGTGACCTGCTATTAGGAGGGAAAGAATGGTCCTACATCGTCGAAAGACCAACGGCTGTTAATGGACTGTGTTACCCTGGAAATGTGGAAAACCTAGAAGAACTCAGGTCCCTTTTTAGTTCAGCTAATTCCTATCAAAGAATCCAGATCTTTCCGGACACAATCTGGAATGTGACTTACAGTGGAACAAGCAAAGCATGTTCAAATTCATTCTACAGGAGTATGAGATGGCTGACTCACAAGAGCGGTTTTTACCCTGTTCAAGACGTCCAATACACAAATGATAGGGGAAAGAACATTCTCTTCATGTGGGGCATACATCACCCACCTACCGATACTGAACAGACAAATTTATACATAAGGACCGACACAACAACAAGTGTGACAACAGAAGATATAAATAGAACTTTCAAACCAGTGATAGGGCCAAGACCCCTTGTCAATGGTCACAAGGGGAGAATCGATTATTATTGGTCGGTACTAAAACCAGGTCAGACATTGCGAGTGAGATCCAATGGGAATCTGATTGCTCCGTGGTATGGACATATTCTTTCAGGAGAAAGCCATGGGAGAATCCTGAAGACTGATTTGACCAGTGGCAACTGTGTAGTGCAATGTCAGACTGAAAAAGGTGGCTTAAACACCACATTGCCGTTCCACAATGTCAGTAAATACGCATTTGGGAACTGCCCCAAATACGTTGGAGTAAAGAGTCTTAAACTGGCTGTCGGTCCGAGGAATGTACCTGCTAAATCAAGTAGAGGACTATTTGGTGCCATAGCTGGATTCATAGAAGGAGGTTGGCCAGGGCTAGTCGCTGGCTGGTATGGTTTCCAGCATTCAAATGATCAAGGGGTTGGGATGGCTGCCGATAGGGAGTCAACTCAAAAGGCAGTTGATAAAATAACATCCAAGGTGAATAATATAGTTGACAAAATGAACAAGCAGTATGAGATCATTGATCATGAATTCAGTGAGATTGAAACCAGACTCAATATGATCAACACTAAAATTGATGATCAAATACAAGACATATGGGCATACAATGCAGAATTGCTAGTACTGCTTGAAAATCAGAAAACACTTGATGAGCATGATGCGAATGTAAACAATCTATATAATAAGGTGAAGAGGGCATTGGGTTACAATGCAATGGAGGATGGGAAAGGATGTTTCGAACTATACCACAAATGTGATGATCAATGCATGGAGACAATTAGGAACGGGACCTACAACAGGCGAAAGTATCAAGAAGAATCAAAATTAGGAAGGCAAAAAATAGAAGGGGTAAAGCTGGAATCTGAGGGAACTTACAAAATCCTAACCATTTATTCGACTGTCGCCTCATCTCTCGTGCTTGCAATGGGGTTTGCTGCCTTCTTGTTCTGGGCCATGTCCAATGGATCTTGCAGATGCAAC~~~~~~~~~~~~~~~~~~~~~~~~~~~~~~~~~~~~~~~~~~~~~</t>
  </si>
  <si>
    <t>AF156382</t>
  </si>
  <si>
    <t>1977//</t>
  </si>
  <si>
    <t>A/duck/Hong Kong/168/77</t>
  </si>
  <si>
    <t>~~~~~~ACAGAAGCAATAATTGCTGCACTGCTAGTGGTAACAGCAGCCAATGCTGATAAAATCTGCATTGGCTACCAGTCAGCAAACTCCACGGAAACTGTTGACACACTAATAGAGAGCAATGTTCCTGTAACACACACTAAAGAATTGCTCCACACAGAGCACAATGGAATGCTGTGTGCAACAAATCTGGGACACCCTCTCATCCTAGACACCTGTACTATCGAAGGATTGGGCTATGGCAATCCTTCTTGTGATCTGCTATTGGGAGGGAAAGAATGGTCCTACATTGTCGAAAGATCATCGGCTGTCAATGGAATGTGTTACCCTGGGAGTGTAGAGAACCTGGAAGAACTCAGGTCCTTTTTCAGTTCCGCTAATTCCTATCAAAGAATCCAGATCTTTTCAGACACAATCTGGAATGTGACTTACAGTGGAACAAGCAGAGCATGTTCAAACTCATTTTACAGGAGTATGAGATGGCTGACTCACAAGGGCAATTCTTACCCTGTTCAAGACGCCCAATACACCAATAATAAGGGAAAGAACATTCTCTTCATGTGGGGCATACACCACCCACCTACTGACACTGAACAAACAAATCTATACAAAAAGGCTGACACAACAACCAGTGTGACAACAGAAGATATAAATAGAACTTTCAAACCAGTGATAGGGCCAAGGCCCCTTGTCAATGGTCAGCAGGGGAGGATTGACTATTATTGGTCGGTACTAAAACCAGGTCAGACATTGCGAGTGAGGTCCAATGGGAATCTAATTGCCCCATGGTATGGACACATTCTTTCAGGAGAAAGCCATGGAAGAATCCTGAAGACCGATTTGAACAGTGGCAACTGTGTAGTACAATGTCAGACTGAGAAAGGTGGCTTAAATACAACCTTGCCGTTCCACAATGTCAGCAAATATGCATTTGGGAACTGCCCCAAATACGTTGGAGTTAAGAGTCTCAAACTGGCAGTCGGTCTGAGGAATGTACCTGCTGCATCAGGTAGAGGGCTATTTGGTGCTATAGCTGGATTCATAGAAGGAGGTTGGCCAGGGCTAGTTGCTGGCTGGTATGGTTTTCAGCATTCAAATGATCAGGGGGTTGGAATGGCTGCAGACAGGGAGTCAACTCAAAGGGCAGTTGACAAGATAACATCCAAAGTGAATAATATAATCGACAAAATGAACAAGCAGTATGAAATCATTGATCATGAATTCAGTGAGATTGAAGCCAGACTCAATATGATCAACAATAAGATTGATGACCAAATACAGGACATCTGGGCATACAATGCAGAATTGCTAGTACTGCTTGAAAATCAGAAGACACTCGATGAGCATGATGCGAATGTAAACAATCTATATAATAAAGTGAAGAGAGCATTGGGTTCTAATGCGATAGAAGATGGAAATGGATGCTTCGAATTGTACCATAAATGTGATGATCAATGCATGGAAACAATTCGAAACGGAACCTATGACAGGCAAAAGTATCAAGAAGAATCAAAATTAGAAAGGCAAAAGATAGAAGGGGTAAAACTGGAATCTGAGGGAACTTACAAAATTCTCACCATTTATTCGACTGTCGCCTCATCTCTTGTGCTTGCAATGGGGTTTGCTGCCTTCCTATTCTGGGCCATGTCCAATGGATCTTGCAGATG-~~~~~~~~~~~~~~~~~~~~~~~~~~~~~~~~~~~~~~~~~~~~~~~~</t>
  </si>
  <si>
    <t>AF156383</t>
  </si>
  <si>
    <t>A/duck/Hong Kong/784/1979</t>
  </si>
  <si>
    <t>ATGGAAACAATAGCATTAATAGCTATACTGTTAGTGGTAACAGCAAGCAATGCAGACAAAATCTGCATCGGCTACCAGTCAACAAACTCCACGGAAACTGTTGATACGCTAACAGAAACCAGTGTTCCTGTGAAACATACCAAAGAGTTGCTCCACACAGAGCACAATGGAATGCTGTGTGCAACAAATCTAGGACACCCTCTCATCCTAGACACCTGCACCATCGAAGGACTGGTCTATGGCAACCCTTCTTGTGACCTGCTATTGGGAGGGAAAAAATGGTCCTACATTGTCGAAAGATCATCGGCTGTTAATGGAATGTGTTACCCTGGGAGTGTAGAGAACCTGGAGGAACTCAGGTCTTTTTTCAGTTCCGCTAATTCCTATCAGAGAATCCAGATCTTTCCAGACAAAATCTGGAATGTGACTTACAGTGGAACAAGCAAAGCATGCTCAAATTCATTCTACAGGAGTATGAGATGGCTGACTCACAAGAGCAATTCTTACCCTGTTCAGGACGCCCAATACACCAACAATGAGGGAAAAAACATTCTATTCATGTGGGGCATACATCATCCACCTACTGACACTGAACAGACGAATTTATACAAAAAAACTGACACAACAACAAGTGTGACAACAGAAGATATAAACAGAACTTTCAAACCAGAGATAGGGCCAAGGCCCCTTGTCAATGGTCAGCAGGGGAGAATTGATTATTATTGGTCAGTACTTAAACCAGGTCAAACATTGCGAGTCAGATCCAATGGGAATCTAATTGCCCCATGGTATGGACACATTCTTTCAGGAGAAAGCCATGGAAGAATCCTGAAGACTGATTTGAACAGTGGCAACTGCGTAGTGCAATGTCAGACTGAGAAAGGTGGTTTAAACACGACTTTGCCATTCCACAATGTTAGTAAATATGCATTTGGGAACTGCCCCAAATATGTTGGAGTAAAGAGTCTCAAACTGGCAGTCGGTCTGAGGAATGTACCTGCTGCATCAGATAGAGGACTATTTGGTGCTATAGCTGGATTCATAGAAGGAGGTTGGCCAGGGCTAGTTGCTGGCTGGTATGGTTTCCAGCATTCAAATGATCAAGGGATTGGAATGGCTGCAGACAGAGAGTCAACTCAAGAAGCAGTTGACAAAATAACAACCAAGGTGAATAATATAATCGACAAAATGAACAATCAGTATGAGATCATTGATCATGAATTCAGTGAAATTGAAGCCAGACTCAATATGATCAATAATAAGATTGATGACCAAATACAGGACATTTGGGCATACAATGCAGAATTGCTAGTACTGCTTGAAAATCAAAAAACACTCGATGAGCATGATGCGAATGTGAATAATCTATATAATAAGGTAAAGAGGGCATTGGGCTCTAATGCGATAGAAGATGGAAATGGATGTTTCGAATTGTACCATAAATGCGATGATCAATGCATGGAAACAATTAGGAACGGGACCTATGACAGGCAAAAGTATCAAGAAGAATCCAAATTAGAAAGGCAGAAAATAGAAGGGGTGAAGCTGGAATCTGAGGGAACTTACAAAATCCTCACCATTTATTCGACTGTCGCCTCATCTCTCGTGCTTGCAATGGGGTTTGCTGCCTTCTTATTCTGGGCCATGTCCAATGGATCTTGCAGATGCAAC~~~~~~~~~~~~~~~~~~~~~~~~~~~~~~~~~~~~~~~~~~~~~</t>
  </si>
  <si>
    <t>AF186267</t>
  </si>
  <si>
    <t>A/Quail/Hong Kong/NT28/99</t>
  </si>
  <si>
    <t>~~~~~~~~~~~~TCACTAATAACTATACTACTAGTAGTAACAGTAAGCAATGCAGATAAAATCTGCATCGGCCACCAATCAACAAACTCCACAGAAACTGTAGACACGCTAACAGAAAACAATGTTCCTGTGACACATGCCAAGGAATTGCTCCACACAGAGCACAATGGGATGCTGTGTGCAACAAATCTGGGACATCCTCTTATTCTAGACACCTGTACCATTGAAGGACTAATCTATGGCAACCCTTCTTGTGATCTACTGTTGGGAGGAAGAGAATGGTCCTACATCGTCGAAAGACCATCGGCTGTTAATGGATTGTGTTACCCCGGGAATGTAGAAAACCTAGAAGAACTACGGTCACTTTTTAGTTCTGCTAGTTCTTACCAAAGAATCCAGATCTTTCCAGACACAATCTGGAATGTGTCTTACAGTGGGACAAGCAAAGCATGTTCAGATTCATTCTACAGAAGCATGAGATGGTTGACTCAAAAGAACAACGCTTACCCTATTCAAGACGCCCAATACACAAATAATAGAGGGAAGAACATTCTTTTCATGTGGGGCATAAATCACCCACCCACCGATACTGTGCAGACAAATCTGTACACAAGGACTGACACAACAACAAGTGTGGCAACAGAAGATATAAATAGGACCTTCAAACCATTGATAGGGCCAAGGCCTCTTGTCAATGGTCTGCAGGGAAGAATTGATTATTATTGGTCGGTATTGAAACCAGGTCAGACATTGCGGGTAAGATCCAATGGGAATCTAATCGCTCCATGGTATGGACACATTCTTTCAGGAGAGAGCCACGGAAGAATCCTGAAGACTGATTTAAACAGTGGTAACTGTGTTGTGCAATGTCAGACAGAAAGAGGTGGCTTAAATACTACATTACCATTCCACAATGTAAGTAAGTATGCATTTGGAAACTGCCCAAAATATGTTGGAGTAAAGAGTCTCAAATTGGCAGTTGGTCTGAGGAATGTGCCTGCTAGATCAAGTAGAGGACTATTCGGGGCCATAGCTGGATTCATAGAGGGAGGTTGGTC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</si>
  <si>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AF186268</t>
  </si>
  <si>
    <t>Silky Chicken</t>
  </si>
  <si>
    <t>A/Silkie Chicken/Hong Kong/SF43/99</t>
  </si>
  <si>
    <t>~~~~~~~~~GTATCACTAATAACTATACTACTAGTAGTAGCAGTAGGCAATGCAGATAAAATCTGCATCGGCTACCAATCAACAAACTCCACAGAAACTGTAGACACGCTAACAGAAAACAATGTTCCTGTGACACATGCCAAAGAATTGCTCCACACAGAGCACAATGGGATGCTGTGTGCAACAAATCTGGGACATCCTCTTATTCTGGACACCTGTACCATTGAAGGACTAATCTATGGCAACCCTTCTTGTGATCTACTGTTGGGAGGAAGAGAATGGTCCTACATCGTCGAAAGACCATCGGCTGTTAATGGATTGTGTTACCCCGGGAATGTAGAAAACCTAGAAGAACTACGGTCACTTTTTAGTTCTGCTAGTTCT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GATTATTATTGGTCGGTATTGAAACCAGGTCAGACATTGCGAGTAAGATCCAATGGGAATCTAATCGCTCCATGGTATGGACACATTCTTTCAGGAGAGAGCCACGGAAGAATCCTGAAGACTGATTTAAACAGTGGTAACTGTGTTGTGCAATGTCAGACAGAAAGAGGTGGCTTAAATACTACATTGCCATTCCACAATGTAAGTAAGTATGCATTTGGAAACTGCCCAAAATATGTTGGAGTAAAGAGTCTCAAATTGGCAGTTGGTCTGAGGAATGTGCCTGCTAGATCAAGTAGAGGACTATTCGGGGCCATAGCTGGATTCATAGAGGGAGGTTGGTCAGGGCTAGTCCCTGGTTGGTATGGGTTCCAGCATTCAAATGACCAAAGGGTTGGTATGGCAGCAGATAGAGACTCAACTCAAAAGGCAATTGACAAAATAACATTCAAAGTG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</si>
  <si>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AF222608</t>
  </si>
  <si>
    <t>A/Chicken/Hong Kong/NT16/99</t>
  </si>
  <si>
    <t>~~~~~~~~~~~~~~~~~~~~~~~~~~~~~~~~~~~~~~~~~~~~~~~~~~~~~~GATAAAATCTGCATCGGCCACCAGTCAACAAACTCCACAGAAACTGTGGACACGCTAACAGAAACCAATGTTCCTGTGACACATGCCAAAGAATTGCTCCACACAGAGCACAATGGAATGCTGTGTGCAACAAGCCTGGGACATCCCCTCATTCTAGACATATGCACTATTGAAGGACTAGTCTATGGCAACCCTTCTTGTGACCTGCTGTTGGA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TTATACCGAACAAACAAATTTGTACATAAGAAACGACACAACAACAAGCGTGACAACAGAAGATTTGAATAGGACCTTCAAACCAGTGATAGGGCCAAGGCCCCTTGTCAATGGTCTGCAGGGAAGAATTGATTATTATTGGTCGGTACTAAAACCAGGCCAAACATTGCA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</si>
  <si>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AF222610</t>
  </si>
  <si>
    <t>pheasant</t>
  </si>
  <si>
    <t>Minor_poultry</t>
  </si>
  <si>
    <t>A/pheasant/Hong Kong/SSP11/99</t>
  </si>
  <si>
    <t>~~~~~~~~~~~~~~~~~~~~~~~~~~~~~~~~~~~~~~~~~~~~~~~~~~~~~~GATAAAATCTGCATCGGCCACCAGTCAACAAACTCCACAGAAACTGTGGACACGCTAACAGAAACCAATGTTCCTGTGACACATGCCAAAGAATTGCTCCACACAGAGCACAATGGAATGCTGTGTGCAACAAGTCTGGGACATCCCCTCATTCTAGACACATGCACTATTGAAGGACTAGTCTATGGCAACCCTTCTTGTGACCTGCTGTTGGAAGGAAGAGAATGGTCCTACATCGTCGAAAGACCATCAGCTGTAAATGGAACGTGTTACCCTGGGAATGTAGAAAACCTAGAGGAACTCAGGACACTTTTTAGTTCCGCTAGTTCCTACCAAAGAATCCAAATCTTCCCAGACACAACCTGGAATGTGACTTACACTGGAACAAGCAGGGCATGTTCAGGTTCATTCTACAGGAGTATGAGATGGCTGACTCAAAATAGAGGTTTTTACCCTGTTCAAGACGCCCAATACACAAATAACAGGGGAAAGAGCATTCTTTTCGTGTGGGGCATACATCACCCACCCACTTATACCGAACAAACAAATTTGTACATAAGAAACGACACAACAACAAGT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</si>
  <si>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AF222611</t>
  </si>
  <si>
    <t>A/Chicken/Hong Kong/FY20/99</t>
  </si>
  <si>
    <t>~~~~~~~~~~~~~~~~~~~~~~~~~~~~~~~~~~~~~~~~~~~~~~~~~~~~~~GATAAAATCTGCATCGGCTACCAATCAACAAACTCCACAGAAACTGTAGACACGCTAACAGAAAACAATGTTCCTGTGACACATGCCAAAGAATTGCTCCACACAGAGCACAATGGGATGCTGTGTGCAACAGATCTGGGACATCCTCTTATTCTAGACACCTGTACCATTGAAGGACTAATCTATGGCAACCCTTCTTGTGATCTACTGTTGGGAGGAAGAGAATGGTCCTACATCGTCGAAAGGCCATCGGCTGTTAATGGATTGTGTTACCCCGGGAAGGTAGAAAACCTAGAAGAACTACGGTCACTTTTTAGTTCTGCTAGTTCT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AATTATTATTGGTCGGTATTGAAACCAGGTCAGACATTGCGAGTAAGATCCAATGGGAATCTAATCGCTCCATGGTATGGACACATTCTTTCAGGAGAGAGCCACGGAAGAATCCTGAAGACTGATTTAAACAGTGGTAACTGTGTTGTGCAATGTCAGACAGAAAGAGGTGGATTAAATGCTACATTGCCATTCCACAATGTAAGTAAGTATGCATTTGGAAACTGCCCAAAATATGTTGGAGTAAAGAGTCTCAAATTGGCAGTTGGTCTGAGGAATGTGCCTGCTAGATCAAGTAGAGGCCTATTCGGGGCCATAGCT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</si>
  <si>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AF222612</t>
  </si>
  <si>
    <t>A/Chicken/Hong Kong/KC12/99</t>
  </si>
  <si>
    <t>~~~~~~~~~~~~~~~~~~~~~~~~~~~~~~~~~~~~~~~~~~~~~~~~~~~~~~GATAAAATCTGCATCGGCTACCAATCAACAAACTCCACAGAAACGGTAGACACGCTAACAGAAAACAATGTTCCTGTGACACATGCCAAAGAATTGCTCCACACAGAGCACAATGGGATGCTGTGTGCAACAGATCTGGGACATCCTCTTATTCTAGACACCTGTACCATTGAAGGACTAATCTATGGCAACCCTTCTTGTGATCTACTGTTGGGAGGAAGAGAATGGTCCTACATCGTCGAAAGACCATCGGCTGTTAGTGGATTGTGTTACCCCGGGAATGTAGAAAACCTAGAAGAACTACGGTCACTTTTTAGTTCTGCTAGTTCC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GATTATTATTGGTCGGTATTGAAACCAGGTCAGACATTGCGAGTAAGATCCAATGGGAATCTAATCGCTCCATGGTATGGACACATTCTTTCAGGAGAGAGCCACGGAAGAATCCTGAAGACTGATTTAAACAGTGGTAACTGTGTTGTGCAATGTCAGACAGAAAGAGGTGGCTTAAATACTACATTGCCATTCCACAATGTAAGTAAGTATGCATTTGGAAACTGCCCAAAATATGTTGGAGTAAAGAGTCTCAAATTGGCAGTTGGTCTGAGGAATGTGCCTGCTAGATCAAGTAGAGGACTATTCGGGGCCATAGCT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</si>
  <si>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AF222613</t>
  </si>
  <si>
    <t>A/Silky Chicken/Hong Kong/SF44/99</t>
  </si>
  <si>
    <t>~~~~~~~~~~~~~~~~~~~~~~~~~~~~~~~~~~~~~~~~~~~~~~~~~~~~~~GATAAAATCTGCATCGGCTACCAATCAACAAACTCCACAGAAACTGTAGACACGCTAACAGAAAACAATGTTCCTGTGACACATGCCAAAGAATTGCTCCACACAGAGCACAATGGGATGCTGTGTGCAACAAATCTGGGACATCCTCTTATTCTGGACACCTGTACCATTGAAGGACTAATCTATGGCAACCCTTCTTGTGATCTACTGTTGGGAGGAAGAGAATGGTCCTACATCGTCGAAAGACCATCGGCTGTTAATGGATTGTGTTACCCCGGGAATGTAGAAAACCTAGAAGAACTACGGTCACTTTTTAGTTCTGCTAGTTCT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GATTATTATTGGTCGGTATTGAAACCAGGTCAGACATTGCGAGTAAGATCCAATGGGAATCTAATCGCTCCATGGTATGGACACATTCTTTCAGGAGAGAGCCACGGAAGAATCCTGAAGACTGATTTAAACAGTGGTAACTGTGTTGTGCAATGTCAGACAGAAAGAGGTGGCTTAAATACTACATTGCCATTCCACAATGTAAGTAAGTATGCATTTGGAAACTGCCCAAAATATGTTGGAGTAAAGAGTCTCAAATTGGCAGTTGGTCTGAGGAATGTGCCTGCTAGATCAAGTAGAGGACTATTCGGGGCCATAGCT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</si>
  <si>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AF222810</t>
  </si>
  <si>
    <t>A/swine/Hong Kong/9/98</t>
  </si>
  <si>
    <t>ATGGAAGCAGCATCACTAATAACTATACTACTAGTAGTAACAGCAAGCAATGCAGATAAAATCTGCATCGGCTACCAATCAACAAACTCCACAGAAACTGTAGACACGCTAACAGAAACCAATGTTCCTGTGACACATGCCAAAGAATTGCTCCACACAGAGCACAATGGGATGCTGTGTGCAACAAATCTGGGACATCCTCTTATTCTAGACACCTGTACCATTGAAGGACTGATCTATGGCAACCCTTCTTGTGATCTGCTGTTGGGAGGAAGAGAATGGTCCTACATCGTCGAAAGACCATCGGCTGTTAATGGAATGTGTTACCCCGGGAACGTAGAAAATCTAGAGGAACTAAGGTCACTTTTTAGTTCTGCTAGTTCCTACCAAAGAATCCAGATCTTTCCAGACACAATCTGGAATGTGTCTTACAGTGGAACAAGCAAAGCATGTTCAGATTCATTCTACAGGAGCATGAGATGGTTGACTCAAAAGAACAATGCTTACCCTATTCAAGACGCCCAATACACAAACAATAGAGGGAAGAGCATTCTTTTCATGTGGGGCATAAATCACCCACCCACTGATACTGTACAGACCAATCTGTACACAAGGACTGACACAACAACAAGTGTGACAACAGAAGATATAAATAGGACCTTCAAACCAGTGATAGGGCCAAGGCCCCTTGTCAATGGTCTGCATGGAAGAATTGATTATTACTGGTCAGTATTGAAACCAGGTCAGACGTTACGAGTAAGATCCAATGGGAATCTAATCGCTCCATGGTATGGACACATTCTTTCAGGAGAGAGCCACGGAAGAATCCTGAAGACTGATTTAAACAGTGGTAACTGTGTAGTGCAATGTCAGACAGAAAGAGGTGGCTTAAACACTACATTGCCATTCCACAATGTCAGTAAATATGCATTTGGAAACTGCCCAAAATATGTTGGAGTAAAGAGTCTCAAACTGGCAGTTGGTCTGAGGAATGTGCCTGCTAGATCAAGTAGAGGACTATTTGGGGCCATAGCTGGATTCATAGAGGGAGGTTGGCCAGGGCTAGTTGCTGGTTGGTATGGGTTCCAGCATTCAAATGATCAAGGGGTTGGTATGGCTGCAGATAGAGACTCAACTCAAAAGGCAATTGACAAAATAACATCCAAAGTGAATAATATAGTCGATAAAATGAACAAGCAATATGGAATTATTGATCATGAATTCAGCGAGATTGAAACTAGACTCAATATGATCAATAATAAGATTGATGACCAAATACAAGACATATGGACATATAATGCAGAATTGCTAGTGCTGCTTGAAAACCAGAAAACACTCGATGAGCATGATGCGAATGTAAACAATCTATATAACAAAGTGAAGAGGGCACTGGGTTCCAATGCAATGGAAGATGGGAAAGGATGTTTTGAGCTATACCACAAATGTGATGACCAGTGCATGGAGACAATTCGGAACGGGACCTACAACAGGAGAAAATATAAAGAGGAATCAAAATTAGAAAGACAGAAAATAGAAGGGATCAAGCTGGAATCTGAAGGAACTTACAAAATCCTCACCATTTATTCGACTGTCGCCTCATCTCTTGTGATTGCAATGGGGTTTGCTGCCTTCTTGTTCTGGGCCATGTCC~~~~~~~~~~~~~~~~~~~~~~~~~~~~~~~~~~~~~~~~~~~~~~~~~~~~~~~~~~~~~~~~~~</t>
  </si>
  <si>
    <t>AF222811</t>
  </si>
  <si>
    <t>ATGGAAGCAGAATCACTAATAACTATACTACTAGTAGTAACAGCAAGCAATGCAGATAAAATCTGCATCGGCTACCAATCAACAAACTCCACAGAAACTGTAGACACGCTAACAGAAACCAATGTTCCTGTGACACATGCCAAAGAATTGCTCCACACAGAGCACAATGGGATGCTGTGTGCAACAAATCTGGGACATCCTCTTATTCTAGACACCTGTACCATTGAAGGACTGATCTATGGCAACCCTTCTTGTGATCTGCTGTTGGGAGGAAGAGAATGGTCCTACATCGTCGAAAGACCATCGGCTGTTAATGGAATGTGTTACCCCGGGAACGTAGAAAATCTAGAGGAACTAAGGTCACTTTTTAGTTCTGCTAGTTCCTACCAAAGAATCCAGATCTTTCCAGACACAATCTGGAATGTGTCTTACAGTGGAACAAGCAAAGCATGTTCAGATTCATTCTACAGGAGCATGAGATGGTTGACTCAAAAGAACAATGCTTACCCTATTCAAGACGCCCAATACACAAACAATAGAGGGAAGAGCATTCTTTTCATGTGGGGCATAAATCACCCACCCACTGATACTGTACAGACCAATCTGTACACAAGGACTGACACAACAACAAGTGTGACAACAGAAGATATAAATAGGACCTTCAAACCAGTGATAGGGCCAAGGCCCCTTGTCAATGGTCTGCATGGAAGAATTGATTATTACTGGTCAGTATTGAAACCAGGTCAGACGTTACGAGTAAGATCCAATGGGAATCTAATCGCTCCATGGTATGGACACATTCTTTCAGGAGAGAGCCACGGAAGAATCCTGAAGACTGATTTAAACAGTGGTAACTGTGTAGTGCAATGTCAGACAGAAAGAGGTGGCTTAAACACTACATTGCCATTCCACAATGTCAGTAAATATGCATTTGGAAACTGCCCAAAATATGTTGGAGTAAAGAGTCTCAAACTGGCAGTTGGTCTGAGGAATGTGCCTGCTAGATCAAGTAGAGGACTATTTGGGGCCATAGCTGGATTCATAGAGGGAGGTTGGTCAGGGCTAGTTGCTGGTTGGTATGGGTTCCAGCATTCAAATGATCAAGGGGTTGGTATGGCTGCAGATAGAGACTCAACTCAAAAGGCAATTGACAAAATAACATCCAAAGTGAATAATATAGTCGATAAAATGAACAAGCAATATGGAATTATTGATCATGAATTCAGCGAGATTGAAACTAGACTCAATATGATCAATAATAAGATTGATGACCAAATACAAGACATATGGACATATAATGCAGAATTGCTAGTGCTGCTTGAAAACCAGAAAACACTCGATGAGCATGATGCGAATGTAAACAATCTATATAACAAAGTGAAGAGGGCACTGGGTTCCAATGCAATGGAAGATGGGAAAGGATGTTTTGAGCTATACCACAAATGTGATGACCAGTGCATGGAGACAATTCGGAACGGGACCTACAACAGGAGAAAATATAAAGAGGAATCAAAATTAGAAAGACAGAAAATAGAAGGGATCAAGCTGGAATCTGAAGGAACTTACAAAATCCTCACCATTTATTCGACTGTCGCCTCATCTCTTGTGATTGCAATGGGGTTTGCTGCCTTCTTGTTCTGGGCCATGTCC~~~~~~~~~~~~~~~~~~~~~~~~~~~~~~~~~~~~~~~~~~~~~~~~~~~~~~~~~~~~~~~~~~</t>
  </si>
  <si>
    <t>AF384557</t>
  </si>
  <si>
    <t>China</t>
  </si>
  <si>
    <t>Guangdong</t>
  </si>
  <si>
    <t>1994//</t>
  </si>
  <si>
    <t>A/chicken/Guangdong/SS/94</t>
  </si>
  <si>
    <t>ATGGAAGCAGTATCACTAATAACTATACTACTAGTAGTAACAGCAAGCAATGCAGATAAAATCTGCATCGGCTACCAATCAACAAACTCCACAGAAACTGTAGACACGCTAACAGAAAACAATGTTCCTGTA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AACAACGCTTACCCTATTCAAGACGCCCAATACACAAATAATAGAGGAAAGAGCATTCTTTTCATGTGGGGAATAAATCACCCACCCACCGATACTGCACAGACAAACCTGTACACAAGGACTGACACAACAACAAGTGTGACAACAGAAGATG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GAGGAATGTGCCTGCTG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TAAGACTAGAAAGACAGAAAATAGAAGGGGTCAAGCTGGAATCTGAAGGAACTTACAAAATCCTCACCATTTATTCGACTGTCGCCTCATCTCTTGTGATTGCAATGGGGTTTGCTGCCTTCTTGTTCTGGGCCATGTCCAATGGATCTTGCAGATGCAACATTTGTATATAA~~~~~~~~~~~~~~~~~~~~~~~~~~~~~~~~~</t>
  </si>
  <si>
    <t>AF400776</t>
  </si>
  <si>
    <t>A/swine/Hong Kong/2106/98</t>
  </si>
  <si>
    <t>~~~~~~~~~~~~~~~~~~~~~~~~~~~~~~~~~~~~~~~~~~~~~~~~~~~~~~GATAAAATCTGCATCGGCTACCAATCAACAAACTCCACAGAAACTGTAGACACGCTAACAGAAAACAATGTTCCTGTGACACATGCCAAAGAATTGCTCCACACAGAGCACAATGGGATGCTGTGTGCAACAGATCTGGGACATCCTCTTATTCTAGACACCTGTACCATTGAAGGACTAATCTATGGCAACCCTTCTTGTGATCTACTGTTGGGAGGAAGAGAATGGTCCTACATCGTCGAAAGACCATCGGCTGTTAATGGATTGTGTTACCCCGGGAATGTAGAAAACCTAGAAGAACTACGGTCACTTTTTAGTTCTGCTAGTTCC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GATTATTATTGGTCGGTATTGAAACCAGGTCAGACATTGCGAGTAAGATCCAATGGGAATCTAATCGCTCCATGGTATGGACACATTCTTTCAGGAGAGAGCCACGGAAGAATCCTGAAGACTGATTTAAACAGTGGTAACTGTGTTGTGCAATGTCAGACAGAAAGAGGTGGCTTAAATACTACATTGCCATTCCACAATGTAAGTAAGTATGCATTTGGAAACTGCCCAAAATATGTTGGAGTAAAGAGTCTCAAATTGGCAGTTGGTCTGAGGAATGTGCCTGCTAGATCAAGTAGAGGACTATTCGGGGCCATAGCTGGATTCATAGAGGGAGGTTGGTCAG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</si>
  <si>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AF400777</t>
  </si>
  <si>
    <t>A/swine/Hong Kong/3297/98</t>
  </si>
  <si>
    <t>~~~~~~~~~~~~~~~~~~~~~~~~~~~~~~~~~~~~~~~~~~~~~~~~~~~~~~GATAAAATCTGCATCGGCTACCAATCAACAAACTCCACAGAAACTGTAGACACGCTAACAGAAAACAATGTCCCTGTGACACATGCCAAAGAATTGCTCCACACAGAGCACAATGGGATGCTGTGTGCAACAAATCTGGGACATCCTCTTATTCTAGACACCTGTACCATTGAAGGACTAATCTATGGCAACCCTTCTTGTGATCTACTGTTGGGAGGAAGAGAATGGTCCTACATCGTCGAAAGACCATCAGCTGTTAATGGATTGTGTTACCCCGGGAATGTAGAAAACCTAGAAGAACTAAGGTCACTTTTTAGTTCTGCTAGTTCTTACCAAAGAATCCAGATCTTTCCAGACACAATCTGGAATGTGTCTTACAGTGGGACAAGCAAAGCATGTTCAGATTCATTCTACAGAAGCATGAGATGGTTGACTCAAAAGAACAACGCTTACCCTATTCAAGACGCCCAATACACAAATAATCGAGGGAAGAACATTCTTTTCATGTGGGGCATAAATCACCCACCCACCGATACTGCGCAGACAAATCTGTACACAAGGACTGACACAACAACAAGTGTGGCAACAGAAGATATAAATAGGACCTTCAAACCATTGATAGGGCCAAGGCCTCTTGTCAATGGTCTGCAGGGAAGAATTGATTATTATTGGTCGGTATTGAAACCAGGTCAGACACTGCGAGTAAGGTCCAATGGGAATCTAATTGCTCCATGGTATGGACACATTCTTTCAGGAGAGAGCCACGGAAGAATCCTGAAGACTGATTTGAAAAGTGGTAACTGTGCAGTGCAATGTCAGACAGAAAGAGGTGGCTTAAATACAACATTGCCATTCCAAAATGTAAGTAAATATGCATTTGGAAACTGTCCAAAATATGTTGGAGTAAAGAGTCTCAAATTGGCAGTTGGTCTGAGGAATGTGCCTGCTAGATCAAGTAGAGGACTATTCGGGGCCATAGCTGGATTCATAGAGGGAGGTTGGTCAG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</si>
  <si>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AF461516</t>
  </si>
  <si>
    <t>Henan</t>
  </si>
  <si>
    <t>A/Chicken/Henan/1/99</t>
  </si>
  <si>
    <t>ATGGAAACAATATCACTAATAACTATACTACTAGTAGTAACGGTAAGCAATGCAGATAAAATCTGCATCGGCTACCAATCAACAAACTCCACAGAAACTGTAGACACGCCAACAGAAAACAATGTTCCTGTGACACATGCCAAAGAATTGCTCCACACAGAGCACAATGGGATGCTGTGTGCAACAAATCTGGGACATCCTCTTATTCTAGACACCTGTACCATTGAAGGACTAATCTATGGCAACCCTTCTTGTAATCTACTGTTGGGAGGAAGAGAATGGTCCTACATCGTCGAAAGACCATCGGCTGTTAATGGGTTGTGTTACCCCGGGAATGTAGAAAACCTAGAAGAACTAGGGTCACTTTTTAGCTCTGCCAGTTCTTACCAAAGAATCCAGATCTTTCCAGACACAATCTGGAATGTGTCTTACAGTGGGACAAGCAA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T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CAAAGTGAATAATATAGTCGATAAAATGAACAAACAGTATGAAATTATTGATCATGAATTCAGCGAGGTTGAAACTAGACTCAATATGATCAATGATAAGATTGATGACCAAATTCAAGACATATGGGCATATAACGCAGAATTGCTAGTACTGCTTGAAAACCAGAAG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</si>
  <si>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AF461517</t>
  </si>
  <si>
    <t>A/Chicken/Henan/2/98</t>
  </si>
  <si>
    <t>ATGGAAACAATATCACTAATAACTATACTACTAGTAGTAACAGC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GCTAGATCAAGTAGAGGACTATTTGGGGCCATAGCTGGTTTCATAGAGGGAGGTTGGTCAGGGTTAGTCGCTGGTTGGTATGGGTTCCAGCATTCAAATGATCAAGGGGTTGGTATGGCTGCAGATAGAGACTCAACTCAAAGGGCAATTGACAAAATAACATCCAAAGTGAATAATATAGTCGATAAAATGAACAAGCAATATGAAATCATTGATCATGAATTCAGCGAGGTTGAAACTAGACTCAATATGATCAATAATAAGATTGATGATCAAATACAAGACATATGGGCTTATAACGCAGAATTGCTAGTGCTGCTTGAAAACCAGAAAACACTCGACGAGCATGATGCAAATGTGAACAATCTATATAACAAAGTGAAGAGGGCATTGGGTTCCAATGCCATGGAAGATGGGAAAGGATGTTTCGAGCTATACCATAAATGTGATGATCAGTGCATGGAGACAATTCGGAACGGGACCTATAACATGAGAAAGTATAAAGAGGAATCAAAACTAGAAAGACAGAAAATAGAAGGGGTCAAGCTGGAATCTGAAGGAACTTACAAAATCCTCACCATTTATTCGACTGTCGCCTCATCTCTTGTGATTGCAATGGGGTTTGCTGCCTTCTTGTTCTGGGCCATGTCCAATGGATCTTGCAGATGCAACATTTGTATATAA~~~~~~~~~~~~~~~~~~~~~~~~~~~~~~~~~</t>
  </si>
  <si>
    <t>AF508563</t>
  </si>
  <si>
    <t>2000//</t>
  </si>
  <si>
    <t>A/chicken/Guangdong/10/00</t>
  </si>
  <si>
    <t>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A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TCCTCACCATTTATTCGACTGTCGCCTCATCTCTTGTGATTGCAATGGGGTTTGCTGCCTTCTTGTT-~~~~~~~~~~~~~~~~~~~~~~~~~~~~~~~~~~~~~~~~~~~~~~~~~~~~~~~~~~~~~~~~~~~~~~~~~~~~~~</t>
  </si>
  <si>
    <t>AF508564</t>
  </si>
  <si>
    <t>A/Chicken/Guangdong/11/97</t>
  </si>
  <si>
    <t>ATGGAAGCAGTATCACTAATAACTATACTACTAGTAGTAACAGCAAGCAATGCAGATAAAATCTGCATCGGCTACCAATCAACAAACTCCACAGAAACTGTAGACACGCTAACAGAAAACAATGTTCC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GACAACGCTTACCCTATTCAAGACGCCCAATACACAAATAATAGAGGAAAGAGCATTCTTTTCATGTGGGGAATAAATCACCCACCCACCGATACTGTACAGACAAACCTGTACACAAGGACTGACACAACAACAAGTGTGACAACAGAAGATA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~~~~~~~~~~~~~~~~~~~~~~~~~~~~~~~~~~~~~~~~~~~~~~~~~~~~~~~~~~~~~~~~~~~~~~~</t>
  </si>
  <si>
    <t>AF508567</t>
  </si>
  <si>
    <t>A/Chicken/Henan/62/00</t>
  </si>
  <si>
    <t>ATGGAAGTAGTATCACTAATAACTATACTACTAGTAGTAACAGTAAGCAATGCAGATAAAATCTGCATCGGCTACCAATCAACAAACTCCACAGAAACTGTAGACACGCTAACAGAAAACAATGTTCCTGTGACACATGCCAAAGAATTGCTCCACACAGAGCACAATGGGATGCTATGTGCAACAAATCTGGGACATCCTCTTATTCTAGACACCTGTACCATTGAAGGACTAATCTATGGCAACCCTTCCTGTGATCTACTGTTGGGAGGAAGAGAATGGTCCTACATCGTCGAAAGACCATCGGCTGTTAATGGATTGTGTTACCCCGGGAATGTAGAAAACCTAGAAGAACTAAGGTCACTTTTTAGTTCTGCTAGTTCTTACCAAAGAATCCAGATCTTTCCAGACACAATCTGGAATGTGTCTTACAGTGGGACAAGCAAAGCATGTTCAGATTCATTCTACAGAAGCATGAGATGGTTGACTCAAAAGAGCAACGCTTACCCTATTCAAGACGCCCAATACACAAATAATAGAGGGAAGAACATTCTTTTCATGTGGGGCATAAATCATCCACCCACCGATACTGTGCAGACAAATCTGTACACAAGGACTGACACAACAACAAGTGTGGCGACAGAAGATATAAATAGAACCTTCAAACCATTGATAGGGCCAAGGCCTCTTGTCAATGGTCAGCAGGGAAGAATTGATTATTATTGGTCGATATTGAAACCAGGTCAGACACTGCGAGTAAGATCCAATGGGAATCTAATCGCTCCATGGTATGGACACATTCTTTCAGGAGAGAGCCACGGAAGAATCCTGAAGACTGATTTAA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GGAGAAAGTATAAAGAGGAATCAAGACTAGAAAGACAGAAAATAGAAGGGGTCAAGCTGGAATCTGAAGGAACTTACAAAATCCTCACCATTTATTCGACTGTCGCCTCATCTCTTGTGATTGCAATGGGGTTTGCTGCCTTCTTGTTCTGGGCCATGT~~~~~~~~~~~~~~~~~~~~~~~~~~~~~~~~~~~~~~~~~~~~~~~~~~~~~~~~~~~~~~~~~~~~</t>
  </si>
  <si>
    <t>AF523372</t>
  </si>
  <si>
    <t>Shantou</t>
  </si>
  <si>
    <t>A/Duck/Shantou/2144/00</t>
  </si>
  <si>
    <t>ATGAAAGTAGTATCACTAATAACTATACTACTAGTAGTAACGGTAAGCAATGCA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T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TCACAATGTAAGTAAGTATGCATTTGGAAACTGCCCAAAATATATTGGGGTAAAGAGTCTCAAATTAGCAGTTGGTCTGAGGAATGTGCCTGCTAGATCAAGTAGAGGACTATTTGGAGCCATAGCCGGATTCATAGAGGGAGGTTGGTCAGGGCTAGTCGCTGGTTGGTATGGGTTCCAGCATTCAAATGACCAAGGGGTTGGTATGGCTGCAGATAGAGACTCAACTCAAAAGGCATTTGACAAAATAACATCCAAAGTGAATAATATAGTCGATAAAATGAACAAACAGTATGAAATTATTGATCATGAATTCAATGAGGTTGAAACTAGACTCAATATGATCAATAATAAGGTTGATGACCAAATTCAAGACATATGGGCATATAACGCAGAATTGCTAGTGCTGCTTGAAAACCAGAAAACACTCGATGAGCATGATGCGAATGTAAACAATCTATATAACAAAGTGAAGCGGGCACTGGGTTCCAATGCAGTGGAAGATGGGAAAGGATGTTTCGAGCTATACCATAAATGTGATGACCAGTGCATGGAGACAATTCGGAACGGGACCTATAGCAGGAGGAAGTACAAAGAGGAATCAAGACTAGAAAGACAGAAAATAGAAGGGGTCAAGCTGGAATCTGAAGGAACTTACAAAATCCTCACCATTTATTCGACTGTCGCCTCGTCTCTTGTGATTGCAATGGGGTTTGCTGCCTTCTTGTTCTGGGCCATGTCCAATGGATCTTGC~~~~~~~~~~~~~~~~~~~~~~~~~~~~~~~~~~~~~~~~~~~~~~~~~~~~~~</t>
  </si>
  <si>
    <t>AF523373</t>
  </si>
  <si>
    <t>A/Duck/Shantou/1881/00</t>
  </si>
  <si>
    <t>ATGAAAGTAGTATCACTAATAACTATACTACTAGTAGTAACGGTAAGCAATGCA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T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TCACAATGTAAGTAAGTATGCATTTGGAAACTGCCCAAAATATATTGGGGTAAAGAGTCTCAAATTAGCAGTTGGTCTGAGGAATGTGCCTGCTAGATCAAGTAGAGGACTATTTGGAGCCATAGCCGGATTCATAGAGGGAGGTTGGTCAGGGCTAGTCGCTGGTTGGTATGGGTTCCAGCATTCAAATGACCAAGGGGTTGGTATGGCTGCAGATAGAGACTCAACTCAAAAGGCATTTGACAAAATAACATCCAAAGTGAATAATATAGTCGATAAAATGAACAAACAGTATGAAATTATTGATCATGAATTCAATGAGGTTGAAACTAGACTCAATATGATCAATAATAAGGTTGATGACCAAATTCAAGACATATGGGCATATAACGCAGAATTGCTAGTGCTGCTTGAAAACCAGAAAACACT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</si>
  <si>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AF523374</t>
  </si>
  <si>
    <t>A/Duck/Shantou/2143/00</t>
  </si>
  <si>
    <t>ATGAAAGTAGTATCACTAATAACTATACTACTAGTAGTAACGGTAAGCAATGCA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T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TCACAATGTAAGTAAGTATGCATTTGGAAACTGCCCAAAATATATTGGGGTAAAGAGTCTCAAATTAGCAGTTGGTCTGAGGAATGTGCCTGCTAGATCAAGTAGAGGACTATTTGGAGCCATAGCCGGATTCATAGAGGGAGGTTGGCCAGGGCTAGTCGCTGGTTGGTATGGGTTCCAGCATTCAAATGACCAAGGGGTTGGTATGGCTGCAGATAGAGACTCAACTCAAAAGGCATTTGACAAAATAACATCCAAAGTGAATAATATAGTCGATAAAATGAACAAACAGTATGAAATTATTGATCATGAATTCAATGAGGTTGAAACTAGACTCAATATGATCAATAATAAGGTTGATGACCAAATTCAAGACATATGGGCATATAACGCAGAATTGCTAGTGCTGCTTGAAAACCAGAAAACACTCGATGAGCATGATGCGAATGTAAACAATCTATATAACAAAGTGAAGCGGGCACTGGGTTCCAATGCAGTGGAAGATGGGAAAGGATGTTTCGAGCTATACCATAAATGTGATGACCAGTGCATGGAGACAATTCGGAACGGGACCTATAGCAGGAGGAAGTACAAAGAGGAATCAAGACTAGAAAGACAGAAAATAGAAGGGGTCAAGCTGGAATCTGAAGGAACTTACAAAATCCTCACCATTTATTCGACTGTCGCCTCGTCTCTTGTGATTGCAATGGGGTTTGCTGCCTTCTTGTTCTGG~~~~~~~~~~~~~~~~~~~~~~~~~~~~~~~~~~~~~~~~~~~~~~~~~~~~~~~~~~~~~~~~~~~~~~~~~~~</t>
  </si>
  <si>
    <t>AF523375</t>
  </si>
  <si>
    <t>A/Duck/Shantou/1796/00</t>
  </si>
  <si>
    <t>ATGAAAGTAGTATCACTAATAACTATACTACTAGTAGTAACGGTAAGCAATGCAGATAAAATCTGCATCGGCTACCAATCAACAAACTCCACAGAAACTGTAGACACGCTAACAGAAAACAATGTTCCTGTGACACATGCCAAAGAATTGCTCCACACAGAGCACAATGGGATGTTGTGTGCAACAAATCTGGGACATCCTCTTATTCTAGACACCTGTACCATTGAAGGACTAATCTATGGCAATCCTTCTTGTGATCTACTGTTGGGAGGAAGAGAATGGTCCTACATCGTCGAAAGACCATCGGCTGTTAATGGATTGTGTTACCCCGGGAATGTAGAGAACCTAGAAGAACTAAGGTCACTTTTTAGCTCTGCTAGCTCTTACCAAAGAATCCAGATCTTTCCAGACACAATCTGGAATGTGTCTTACAGTGGGACAAGCAAAGCATGTTCAGATTCATTCTACAGAAGCATGAGATGGTTGACTCAAAAGAACAACGCTTACCCTATTCAAGATGCCCAATACACAAATAATAGAGGAAAGAACATTCTTTTCATGTGGGGCATAAATAACCCACCCACCGATACTGCGCAGACAAATCTA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T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AGTTGAAACTAGACTCAATATGATCAATAATAAGGTTGATGACCAAATTCAAGACATATGGGCATATAACGCAGAATTGCTAGTGCTGCTTGAAAACCAGAAAACACTCGATGAGCATGATGCGAATGTAAACAATCTATATAACAAAGTGAAGCGGGCACTGGGTTCCAATGCAGTGGAAGATGGGAAAGGATGTTTCGAGCTATACCATAAATGTGATGACCAGTGCATGGAGACAATTCGGAACGGGACCTATAGCAGGAGGAAGTATAAAGAGGAATCAAGACTAGAAAGACAGAAAATAGAAGGGGTCAAGCTGGAATCTGAAGGAACTTACAAAATCCTCACCATTTATTCGACTGTCGCCTCTTCTCTTGTGATTGCAATGGGGTTTGCTGCCTTCTTGTTCTGGGCCATGTCCAATGGATCT~~~~~~~~~~~~~~~~~~~~~~~~~~~~~~~~~~~~~~~~~~~~~~~~~~~~~~~~~</t>
  </si>
  <si>
    <t>AF523376</t>
  </si>
  <si>
    <t>2001//</t>
  </si>
  <si>
    <t>A/Duck/Shantou/2088/01</t>
  </si>
  <si>
    <t>ATGGAAACATTATCACTAAT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CGCTGGTTGGTATGGGTTCCAGCATTCAAATGATCAAGGGGTTGGTATGGCAGCAGATAGAGACTCAACTCAAAAGGCAATTGACAAAATAACATCCAAAGTGAATAACATAGTCGATAAAATGAACAAACAGTATGAAATTATTGATCATGAATTCAGCGAAGTTGAAAATAGACTCAACATGATCAATAATAAGATTGATGACCAAATCCAAGACATATGGGCATATAACGCAGAATTGCTAGTGCTGCTTGAAAACCA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</si>
  <si>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AF523377</t>
  </si>
  <si>
    <t>A/Duck/Shantou/830/00</t>
  </si>
  <si>
    <t>ATGGAAACAGTATCACTAATAACTATACTACTAGTAGTATCAGTAAGCAATGCAGATAAAATCTGCATCGGCTACCAATCAACAAACTCCACAGAAACTGTAGACACGCTAACAGAAAACAATGTCCCTGTGACACATGCCAAAGAATTGCTCCACACAAAGCACAATGGGATGCTGTGTGCAACAAATCTAGGACATCCTCTTATTCTAGACACCTGTACCATTGAAGGACTAATCTATGGAAACCCTTCTTGTGATCTACTGTTGGGAGGAAGAGAATGGTCCTACATCGTCGAAAGACCATCAGCTGTTAATGGATTGTGTTACCCCGGGAATGTAGAAAACCTAGAAGAACTAAGGTCACTTTTCAGTTCTGCTAGTTCTTACCAAAGAATCCAGATCTTTCCAGACACAATCTGGAATGTGTCTTACAGTGGGACAAGCAAAGCATGTTCAGATTCATTCTACAGAAGCATGAGATGGTTGACTCAAAAGAACAACGCTTACCCTATTCAAGACGCCCAATACACAAATAATCGAGGGAAGAACATTCTTTTCATGTGGGGCATAAATCACCCACCCACCGATGCTGCGCAGACAAATCTGTACACAAGGACTGACACAACAACAAGTGTGGCAACAGAAGATATAAATAGGACCTTCAAACCATTGATAGGGCCGAGGCCTCTTGTCAATGGTCTGCAGGGAAGAATTAATTATTATTGGTCGGTATTGAAACCAGGTCAGACACTGCGAGTAAGGTCCAATGGGAATCTAATTGCTCCATGGTATGGACACATTCTTTCAGGAGAGAGCCACGGAAGAATCCTGAAGACTGATTTAAAAAGTGGTAACTGTGCAGTGCAATGCCAGACAGAAAGAGGTGGCTTAAATACAACATTGCCATTCCAAAATGTAAGTAAGTATGCATTTGGAAACTGCCCAAAATATGTTGGAGTGAATAGTCTCAAATTGGCAGTTGGTCTGAGGAATGTGCCTGCTAGATCAAGTAGAGGATTATTCGGGGCCATAGCTGGATTCATAGAGGGAGGTTGGTCAGGGCTAGTCGCTGGTTGGTATGGGTTCCAGCATTCAAATGATC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</si>
  <si>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AF523378</t>
  </si>
  <si>
    <t>A/Duck/Shantou/2102/00</t>
  </si>
  <si>
    <t>ATGGAAGTAGTATCACTAATAACTATACTACTAGTAGTAACAGCAAGCAATGCAGATAAAATCTGCATCGGCTATCAATCAACAAACTCCACAGAAACTGTAGACACGCTAACAGAAAACAATGTCCCTGTGACACATGCCAAAGAATTGCTCCACACAGAGCACAATGGGATGCTGTGTGCAACAAGTCTGGGACGTCCTCTTATTCTAGACACCTGTACCATTGAAGGATTAATCTATGGTAACCCTTCTTGTGATCTACTGTTGGGAGGAAGAGAATGGTCCTACATCGTCGAAAGACCATCGGCTACTAATGGATTGTGTTACCCCGGGAATGTAGAAAACCTAGAAGAACTACGGTCACTTTTTAGTTCTGCTAGTTCTTATCAAAGAATCCAGATCTTTCCAGACACAATCTGGAATGTGTCTTACAGTGGGACAAGCAAAGCATGTTCAGATTCATTCTACAGAAGCATGAGATGGTTGACTCAAAAGAACAACGCTTATCCTATTCAAGACGCCCAATACACAAATAATAGAGGGAAGAACATTCTTTTCATGTGGGGCATAAACCACCCACCCACCGATACTGCGCAGACAAATCTGTACACAAGGACTGACACAACAACAAGTGTGGCAACAGAAGATATAAATAGGACCTTCAAACCATTGATAGGGCCAAGGCCTCTTGTCAATGGTCTC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CGGGCCATAGCT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</si>
  <si>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AF523379</t>
  </si>
  <si>
    <t>A/Duck/Shantou/1605/01</t>
  </si>
  <si>
    <t>ATGGAAGTAGTATCACTAATAACTATACTACTAGTAGTAACAGTAAGCAATGCAGATAAAATCTGCATCGGCTACCAATCCACAAATTCCACAGAAACTGTAGACACACTAACAGAAAACAATGTTCCTGTGACACATGCCAGAGAATTACTCCACACAGAGCATAATGGGATGCTGTGTGCAACAAATCTGGGACACCCTCTCATTCTAGACACCTGTACCATTGAAGGACTGATCTATGGCAACCCTTCTTGTGATCTACTATTGGGAGGAAGAGAATGGTCCTACATCGTTGAAAGACCATCGGCAGTCAATGGAATGTGTTACCCCGGGACTGTAGAAAACCTAGAGGAACTAAGAACACTTTTTAGCTCTGCTAGTTCCTACCAAAGAATCCAGATCTTTCCAGACACAATCTGGAATGTGTCTTACAGTGGAACAAGCAAAGCATGTTCAGATTCATTCTACAGGAGCATGAGATGGTTGACTCAAAAGAACAACGCTTACCCTATTCAAGACGCCCAATACACAAATAACAGAGGAAAGAGCATTCTTTTCATGTGGGGTATAAATCACCCACCCTCCGACACTGCACAGACAAATCTGTACACAAGAACTGACACAACAACAAGTGTGGCAACAGAAGATATAAATAGGACCTTCAAACCGGTGATAGGGCCAAGGCCCCTTGTCAATGGTCTGCAGGGGAGAATTGATTATTATTGGTCGATATTGAAACCAGGTCAGACATTGCGAGTAAGATCCAATGGGAATCTAATCGCTCCGTGGTACGGACACATTCTTTCAGGAGAGAGCCATGGAAGAATCCTGAAGACTGATTTAAACAGTGGTAATTGTGTAGTGCAATGTCAGACAGAAAAAGGTGGCTTAAATACTACATTGCCATTCCACAATGTCAGTAAATATGCATTTGGAAACTGCCCAAAATATGTTGGAGTAAAGAGTCTCAAACTGGCAGTTGGTCTGAGGAATGTGCCTGCTAGATCAAGTAGAGGATTATTTGGGGCCATAGCTGGATTCATAGAGGGAGGTTGGTCAGGGCTAGTCGCTGGTTGGTATGGGTTCCAACATTCAAATGATCAAGGGGTTGGTATGGCTGCAGATAAAGACTCAACTCAGAAGGCAATTGACAAAATAACATCCAAAGTGAATAATATAGTCGATAAAATGAACAAGCAATATGAAATTATTGACCATGAATTCAGCGAGGTTGAAGCTAGACTCAATATGATCAATAATAAGATTGATGATCAAATTCAAGACATAT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</si>
  <si>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AF523380</t>
  </si>
  <si>
    <t>A/Duck/Shantou/2134/00</t>
  </si>
  <si>
    <t>~~~~~~~~~~~~~~~~~~~~~~~~ATACTACTAATGGTAACAGCAATCAATGCAGATAAAATCTGCATAGGCTACCAATCAACAAACTCCACAGAAACTGTGGATACGCTAACAGAAACCAATGTTCCTGTGACACATGCCAAAGAATTGCTCCACACAGAGCACAATGGAATGCTGTGTGCAACAAATC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TTGCAGATAGAGACTCAACTCAAAA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ATAGAAGGGGTCAAGCTGGAATCTGAGGGAACTTACAAAATCCTAACCATTTATTCAACTGTCGCCTCATCTCTTGTGATTGCAATGGGGTTTGCTGCCTTCTTGTTCTGGGCCATGTCCAATGGATCTTGC~~~~~~~~~~~~~~~~~~~~~~~~~~~~~~~~~~~~~~~~~~~~~~~~~~~~~~</t>
  </si>
  <si>
    <t>AF523383</t>
  </si>
  <si>
    <t>A/Duck/Shantou/1042/00</t>
  </si>
  <si>
    <t>~~~~~~~~~~~~~~~~~~~~~~~~~~~~~~~~~~~~~~~~~~~~~~~~AATGCAGATAAGATCTGCATAGGCTACCAATCAACAAACTCCACAGAAACTGTGGATACGCTAACAGAAACCAATGTTCCTGTGACACATGCCAAAGAACTGCTCCACACAGAGCACAATGGGATGCTGTGTGCAACAAATCTGGGACATCCTCTCATTTTGGACACCTGTACTATTGAAGGACTGATCTATGGAAACCCTTCTTGTGACCTGCTGTTGGGAGGAAGAGAATGGTCCTACATCGTCGAAAGACCATCGGCTGTTAATGGAATGTGTTACCCCGGGAATGTAGAAAACCTAGAGGAACTCAGGTTACTTTTTAGTTCTGCTAGTTCCTACCAAAGAATCCAGATCTTTCCAGACACGATCTGGAATGTGACTTACAGTGGAACAAGCAATGCATGTTCAAACTCATTCTACAGGAGCATGAGGTGGTTGACTCAAAAGGACAACACTTACCCTGTTCAAGACGCCCAATACACAAATAATAGAGGAAAGAGTATTCTTTTCATGTGGGGCATAAATCACCCACCCACTGATACTGTACAGACAAATCTGTACACAAGGACCGACACCACAACAAGTGTGACAACAGAAGATATAAATAGGGCCTTCAAACCAGTGATAGGGCCAAGGCCCCTTGTCAATGGTTTGCAGGGAAGAATTGATTATTATTGGTCTGTATTAAAACCAGGTCAAACATTACGAGTAAGATCCAATGGGAATCTAATTGCTCCATGGTATGGACACATCCTTTCAGGAGAAAGCCATGGGAGAATCCTGAAGAGTGATTTAAATAGTGGTAACTGTGTAGTGCAATGTCAGACTGAAAGGGGTGGCTTAAACACTACATTGCCGTTCCACAATGTCAGTAAATATGCATTTGGAAACTGCCCAAAATACGTTGGAGTAAAGAGTCTCAAACTGGCAGTTGGTATGAGGAATGTACCTGCTAGGTCAAGTAGAGGACTATTTGGGGCCATAGCTGGATTCATAGAAGGAGGGTGGCCAGGGCTAGTCGCCGGTTGGTATGGGTTCC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</si>
  <si>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AF523384</t>
  </si>
  <si>
    <t>A/duck/Hong Kong/289/78</t>
  </si>
  <si>
    <t>~~~~~~~~~~~~~~~~~~~~~~~~~~~~~~~~~~~~~~~~~~~~~~~~~~~~~~~~~~~~~~~~~~~~~~~~~~~~~~~~~~~~~~~~~~~~~~~~~~~~~~~~~~~~~~~ATAGAAAACAACGTTCCTGTGACACATACCAAAGAATTGCTCCACACAGAGCACAATGGAATGTTGTGTGCAACAAATCTGGGACATCCTCTCATTCTAGACACCTGTACTATCGAAGGATTGGTTTATGGCAATCCTTCTTGTGATCTGCTATTGGGAGGGAAAGAATGGTCCTACATTGTCGAAAGGTCATCGGCTGTCAATGGAATGTGTTACCCTGGGAATGTAGAGAACCTGGAAGAACTCAGGTCCTTTTTCAGTTCTGCTAATTCCTATCGAAGAATCCAGATCTTTCCAGATACAATCTGGAATGTGACTTACACTGGAACAAGCAGAGCATGTTCTAACTCATTTTACAGGAGTATGAGATGGCTGACTCACAAGAGCAATTCTTACCCTGTTCAAGACGCCCAATACACCAACAATGAGGGAAAGAACATTCTCTTCATGTGGGGCATACATCACCCACCTACTGACACTGAACAAACAAGTCTATACAAAAAGGCTGACACAACAACAAGTGTAACAACAGAAGATATAAATCGAACTTTCAAACCAGTGATAGGGCCAAGACCTCTTGTCAATGGTCAACAAGGGAGGATTGACTATTATTGGTCGGTACTAAAACCAGGTCAGACATTGCGAGTGAGGTCCAATGGGAATCTAATTGCCCCATGGTATGGACACATACTTTCAGGAGAAAGCCATGGAAGAATCCTGAAGACCGATTTGAACAGTGGCAACTGCGTAGTACAATGTCAGACTGAGAAAGGTGGCTTAAACACAACCTTGCCATTCCACAATGTCAGCAAATATGCATTTGGGAACTGCCCCAAATACGTTGGAGTTAAGAGTCTCAAACTGGCAGTCGGCCTGAGGAATGTACCTGCTGCATCAAATAGAGGGCTATTTGGTGCCATAGCTGGGTTCATAGAAGGGGGTTGGCCAGGGCTAGTTGCTGGCTGGTATGGTTTCCAGCATTCAAATGACCAAGGGGTTGGAATGGCTGCAGACAGGGAGTCAACCCAAGAAGCAGTTGACAAGATAACATCCAAAGTGAACAATATAATTGACAAAATGAACAAGCAGTATGAAATCATTGATCATGAATTCAGTGAGATTGAAGCCAGAATCAATATGATCAACAATAAGATTGATGACCAAATACAGGACATCTGGGCATACAATGCAGAGTTACTAGTACTGCTTGAAAATCAGAAAACACTCGATGAGCATGATGCGAATGTAAACAATCTATATAACAAGGTGAAGAGAGCTTTGGGTTCTAATGCAATGGAAGATGGAAATGGATGCTTTGAATTGTACCACAAATGTGATGATCAATGCATGGAAACGATTAGAAACGGAACTTATGACAGGCAAAAGTATCAAGAGGAATCAAAATTAGAAAGGCAGAAGATAGAAGGGGTAAAACTAGAATCTGAGGGAACTTACAAAATTCTCACCATTTATTCGACTGTCGCA~~~~~~~~~~~~~~~~~~~~~~~~~~~~~~~~~~~~~~~~~~~~~~~~~~~~~~~~~~~~~~~~~~~~~~~~~~~~~~~~~~~~~~~~~~~~~~~~~~~~~~~~~~~~~~~~~~~~~~~~</t>
  </si>
  <si>
    <t>AF523386</t>
  </si>
  <si>
    <t>1976//</t>
  </si>
  <si>
    <t>A/duck/Hong Kong/86/76</t>
  </si>
  <si>
    <t>~~~~~~~~~~~~~~~~~~~~~~~~~~~~~~~~~~~~GTAACAGCAAGCAATGCAGACAAAATCTGCATCGGCTACCAGTCAACAAACTCCACGGAAACTGTTGATACGCTAATAGAAAACAATGTTCCTGTGACACATACCAAAGAATTGCTCCACACAGAGCACAATGGAATGCTGTGTGCAACAAATCTGGGACACCCTCTCATCCTAGACACCTGTACTATCGAAGGATTGGTCTATGGCAATCCTTCTTGTGATCTGCTATTGGGAGGGAAAGAATGGTCCTACATTGTCGAAAGATCATCGGCTGTCAATGGAATATGTTACCCTGGAAATGTAGAGAACCTGGAAGAACTCAGGTCCTTTTTCAGTTCCGCTAATTCCTATCAAAGAATCCAGATCTTTTCAGACACAATCTGGAATGTGACTTACAGTGGAACAAGCAGAGCATGTTCAAACTCATTTTACAGGAGTATGAGATGGCTGACTCACAAGGGCAATTCTTACCCTGTTCAAGACGCCCAATACACCAATAATAAGGGAAAGAACATTCTCTTCATGTGGGGCATACACCACCCACCTACTGACACTGAACAAACAAATCTATACAAAAAGGCTGACACAACAACCAGTGTGACAACAGAAGATATAAATCGAACTTTCAAACCAGTGATAGGGCCAAGGCCCCTTGTCAATGGTCAGCAGGGGAGGATTGACTATTATTGGTCGGTACTAAAACCAGGTCAGACATTGCGAGTGAGGTCCAATGGGAATCTAATTGCCCCATGGTATGGACACATTCTTTCAGGAGAAAGCCATGGAAGAATCCTGAAGACCGATTTGAACAGTGGCAACTGTGTAGTACAATGTCAGACTGAGAAAGGTGGCTTAAATACAACCTTGCCGTTCCACAATGTCAGCAAATATGCATTTGGGAACTGCCCCAAATACGTTGGAGTTAAGAGTCTCAAACTGGCAGTCGGTCTGAGGAATGTACCTGCTGCATCAGGTAGAGGGCTATTTGGTGCTATAGCTGGATTCATAGAAGGAGGTTGGCCAGGGCTAGTTGCTGGCTGGTATGGTTTTCAGCATTCAAATGACCAAGGGGTTGGAATGGCTGCAGACAGGGAGTCAACTCAAAGGGCAGTTGACAAGATAACATCCAAAGTGAATAATATAATCGACAAAATGAGCAAGCAGTATGAAATCATTGATCATGAATTCAGTGAGATTGAAGCCAGACTCAATATGATCAACAATAAGATTGATGACCAAATACAGGACATCTGGGCATACAATGCAGAATTACTAGTACTGCTTGAAAATCAGAAGACACTCGATGAGCATGATGCGAATGTAAACAATCTATATAATAAAGTGAAGAGAGCATTGGGTTCTAATGCGATAGAAGATGGAAATGGATGCTTCGAATTGTACCATAAATGTGATGATCAATGCATGGAAACGATTAGAAACGGGACCTATGACAGGCAAAAGTATCAAGAAGGGTCAAAATTA~~~~~~~~~~~~~~~~~~~~~~~~~~~~~~~~~~~~~~~~~~~~~~~~~~~~~~~~~~~~~~~~~~~~~~~~~~~~~~~~~~~~~~~~~~~~~~~~~~~~~~~~~~~~~~~~~~~~~~~~~~~~~~~~~~~~~~~~~~~~~~~~~~~~~~~~~~~~~~~~~~~~~~~~~~~~~~~~~~~~~~~~~~~~~~~~~~~~~~</t>
  </si>
  <si>
    <t>AF523387</t>
  </si>
  <si>
    <t>A/duck/Hong Kong/610/79</t>
  </si>
  <si>
    <t>~~~~~~~~~~~~~~~~~~~~~~~~~~~~~~~~~~~~GTAACAACAAGCAATGCAGATAAAATCTGCATCGGCTACCAGTCAACAAACTCCACGGAAACTGTTGATACACTAATAGAAAACAACGTTCCTGTGACACATACCAAAGAATTGCTCCACACAGAGCACAATGGAATGTTGTGTGCGACAAATCTGGGACATCCTCTCATTCTAGACACCTGTACTATCGAAGGGTTGGTTTATGGCAATCCTTCTTGTGATCTGCTATTGGGAGGGAAAGAATGGTCCTACATTGTCGAAAGGTCATCGGCTGTCAATGGAATGTGTTACCCTGGGAATGTAGAGAATCTGGAAGAACTCAGATCCTTTTTCAGTTCTGCTAATTCCTATCGAAGAATCCAGATCTTTCCAGATACAATCTGGAATGTGACTTACACTGGAACAAGCAGAGCATGTTCTAACTCATTTTATAGGAGTATGAGATGGCTGACTCACAAGAGCAATTCTTACCCTGTTCAGGACGCCCAATACACCAACAATGAGGGAAAGAACATTATCTTCATGTGGGGCATACATCACCCACCTACTGACACTGAACAAACAAGCCTATACAAAAAGGCTGACACAACAACAAGTGTAACAACAGAAGATATAAATCGAACTTTCAAACCAGTGATAGGGCCAAGGCCTCTTGTCAATGGTCAGCAAGGGAGGATTGACTATTATTGGTCGGTATTAAAACCAGGACAGACATTGCGAGTGAGGTCCAATGGGAATCTAATTGCCCCATGGTATGGACACATACTTTCAGGAGAAAGCCATGGAAGAATCCTGAAGACCGATTTGAACAGTGGCAACTGCGTAGTACAATGTCAGACTGAGAAAGGTGGCTTAAACACAACCTTGCCGTTCCACAATGTCAGCAAATATGCATTTGGGAACTGCCCCAAATACGTTGGAGTTAAGAGTCTCAAACTGGCAGTCGGCCCGAGGAATGTACCCGCTGTATCAAATAGAGGGCTATTTGGTGCCATAGCTGGGTTCATAGAAGGGGGTTGGCCAGGGCTAGTTGCTGGATGGTATGGTTTCCAGCATTCAAATGACCAAGGGGTTGGAATGGCTGCAGACAGGGAGTCAACTCAAGAAGCAGTTGACAAGATAACATCCAAAGTGAACAATATAATTGACAAAATGAACAAGCAGTATGAAATCATTGATCATGAATTCAGTGAGATTGAAGCCAGACTCAATATGATCAACAATAAGATTGATGACCAAATACAGGACATATGGGCATACAATGCAGAGTTACTAGTACTGCTTGAAAATCAGAAAACACTCGATGAGCATGATGCGAATGTAAACAATCTATATAACAAGGTGAAGAGAGCTTTGGGTTCTAATGCAATGGAAGATGGAAATGGATGCTTTGAATTGTACCAT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</si>
  <si>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AF523389</t>
  </si>
  <si>
    <t>H9N1</t>
  </si>
  <si>
    <t>A/Duck/Shantou/1588/00</t>
  </si>
  <si>
    <t>~~~~~~~~~ATAGCACTAATAGCTATACTGTTAGTTACAACAACGAGCAATGCAGACAAAATCTGCATTGGCTACCAGTCAACAAACTCCACAGAAACTGTCGACACACTAATGGAAAACAATGTTCCTGTGACACATACCAAAGAATTGCTCCACACAGAGCACAATGGAATGCTATGTGCAACAAACCTGGGGCACCCTCTCATCCTAGACACCTGCACTATCGAAGGGCTGGTATACGGTAATCCCTCTTGTGATTTGCTACTGGGAGGGAAAGAATGGTCCTACATTGTCGAAAGATCATCAGCAATCAATGGGATGTGTTATCCTGGAAATGTAGAGAATCTAGAGGAACTCAGGTCTTTCTTCAGCTCTGCTAATTCCTACCAAAGGATCCAGATCTTTCCAGACACAATTTGGAATGTGACTTACAGTGGAACAAGCAAAGCATGTTCAAACTCATTCTACAGGAGTATGAGATGGCTGACACACAAGAGCAATTCTTACCCTGTTCAAGACGCCCAATATACCAACAATAAGGGAAAGAATATTCTCTTCATGTGGGGCATACATCACCCACCTACTGACACTGAGCAGACAAATTTATACAAAAAGGCTGACACAACAACAAGCGTTACAACAGAAGATATCAATCGAACTTTCAAACCAGTGATAGGGCCAAGGCCTCTTGTCAATGGCCAACAGGGGAGAATTGATTACTATTGGTCAGTACTAAAGCCAGGTCAAACATTGCGGGTGAGATCCAATGGGAATTTAATTGCCCCATGGTATGGACACATTCTCTCAGGAGAAAGCCATGGAAGAATCCTGAAGACCGATCTGAACAATGGCAATTGCGTAGTACAATGCCAAACTGAGAAAGGTGGTCTGAACACAACCTTGCCGTTTCACAATGTCAGTAAATATGCATTTGGGAACTGCCCCAAATACGTTGGAGTAAAGAGTCTCAAACTGGCAGTTGGCTTGAGGAATGTGCCTGCTGCATCAGATAGAGGGTTGTTTGGTGCCATAGCTGGATTCATAGAAGGAGGTTGGCCTGGACTAGTCGCAGGCTGGTACGGTTTTCAGCATTCAAATGATCAGGGGGTTGGAATGGCTGCAGACAGGGAATCGACTCAAGAGGCAGTCGACAAAATAACATCCAAAGTAAATAATATAATCGACAAAATGAACAAGCAGTATGAAATCATCGATCATGAATTCAGTGAGATCGAAGCCAGACTCAATATGATCAACAACAAGATTGATGACCAAATACAGGACATCTGGGCATACAATGCAGAATTACTAGTACTGCTTGAAAATCAGAAAACACTCGATGAGCATGACGCAAATGTGAATAATTTGTACAACAAGGTGAAAAGAGCATTGGGTTCAAATGCAAGAGAAGATGGAAATGGATGCTTCGAATTGTACCATAAATGTGACGATCAATGCATGGAAACGATTAGAAACGGAACCTACGACAGGCAAAAGTACCAAGAAGAATCAAAACTAGAAAGGCAGAAAATAGAAGGGGTAAAACTGGAATCTGAAGGAACTTACAAGATCCTTACTATTTATTCGACTGTCGCCTCATCTCTTGTGCTTGCAATGGGGTTTGCTGCCTTTCTG~~~~~~~~~~~~~~~~~~~~~~~~~~~~~~~~~~~~~~~~~~~~~~~~~~~~~~~~~~~~~~~~~~~~~~~~~~~~~~~~~</t>
  </si>
  <si>
    <t>AF523390</t>
  </si>
  <si>
    <t>A/Duck/Shantou/2030/00</t>
  </si>
  <si>
    <t>~~~~~~~~~~~~~~~~~~~~~~~~~~~~~~~~~~~~ACAACAACGAGCAATGCAGACAAAATCTGCATTGGCTACCAGTCAACAAACTCCACAGAAACTGTCGACACACTAATAGAAAACAATGTTCCTGTGACACATACCAAAGAATTGCTCCACACAGAGCACAATGGAATGCTATGTGCAACAAACCTGGGGCACCCTCTCATCCTAGACACCTGCACTATCGAAGGGCTGGTATACGGTAATCCCTCTTGTGATTTGCTACTGGGAGGGAAAGAATGGTCCTACATTGTCGAAAGATCATCAGCAATCAATGGGATGTGTTATCCTGGAAATGTAGAGAATCTAGAGGAACTCAGGTCTTTCTTCATCTCTGCTAATTCCTACCAAAGGATCCAGATCTTTCCAGACACAATTTGGAATGTGACTTACAGTGGAACAAGCAAAGCATGTTCAAACTCATTCTACAGGAGTATGAGATGGCTGACACACAAGAGCAATTCTTACCCTGTTCAAGACGCCCAATATACCAACAATAAGGGAAAGAATATTCTCTTCATGTGGGGCATACATCACCCACCTACTGACACTGAGCAGACAAATTTATACAAAAAGGCTGACACAACAACAAGCGTTACAACAGAAGATATCAATCGAACTTTCAAACCAGTGATAGGGCCAAGGCCTCTTGTCAATGGCCAACAGGGGAGAATTGATTACTATTGGTCAGTACTAAAGCCAGGTCAAACATTGCGGGTGAGATCCAATGGGAATTTAATTGCCCCATGGTATGGACACATTCTCTCAGGAGAAAGCCATGGAAGAATCCTGAAGACCGATCTGAACAATGGCAATTGCGTAGTACAATGCCAAACTGAGAAAGGTGGTCTGAACACAACCTTGCCGTTTCACAATGTCAGTAAATATGCATTTGGGAACTGCCCCAAATACGTTGGAGTAAAGAGTCTCAAACTGGCAGTTGGCTTGAGGAATGTGCCTGCTGCATCAGATAGAGGGTTGTTTGGTGCCATAGCTGGATTCATAGAAGGAGGTTGGCCTGGACTAGTCGCAGGCTGGTACGGTTTTCAGCATTCAAATGATCAGGGGGTTGGAATGGCTGCAGACAGGGAATCGACTCAAGAGGCAGTCGACAAAATAACATCCAAAGTAAATAATATAATCGACAAAATGAACAAGCAGTATGAAATCATCGATCATGAATTCAGTGAGATCGAAGCCAGACTCAATATGATCAACAACAAGATTGATGACCAAATACAGGACATCTGGGCATACAATGCAGAATTACTAGTACTGCTTGAAAATCAGAAAACACTCGATGAGCATGACGCAAATGTGAATAATTTGTACAACAAGGTGAAAAGAGCATTGGGTTCAAATGCAAGAGAAGATGGAAATGGATGCTTCGAATTGTACCATAAATGTGACGATCAATGCATGGAAACGATTAGAAACGGAACCTACGACAGGCAAAAGTACCAAGAAGAATCAAAACTAGAAAGGCAGAAAATAGAAGGGGTAAAACTGGAATCTGAAGGAACTTACAAGATCCTTACTATTTATTCGACTGTCGCCTCATCTCTTGTGCTTGCAATGGGGTTTGCTGCCTTTCTGTTCTGGGCCATGTCCAATGGATCTTGC~~~~~~~~~~~~~~~~~~~~~~~~~~~~~~~~~~~~~~~~~~~~~~~~~~~~~~</t>
  </si>
  <si>
    <t>AF536696</t>
  </si>
  <si>
    <t>A/Chicken/Henan/98</t>
  </si>
  <si>
    <t>~~~~~~~~~~~~~~~~~~~~~~~~~~~~~~~~~~~~~~~~~~~~~~~~~~~~~~~~~~~~~~~~~~~~~~~~~~~~~~~~~~~~~~~~~~~~~~~~~~~~~~~~~~~~~~~~~~~~~~~~~~~~~~--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TACAATCTGGAATGTGTCTTACAGTGGGACAAGCAAAGCATGTTCAGATTCATTCTACAGAAGCATGAGATGGTTGACTCAAAAGAACAACACTTAT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GCTCAATATGATCAATGATAAGATTGATGACCAAATTCAAGACATATGGGCATATAACGCAGAATTGCTAGTGCTGCTTGAAAACCAGAAAACACTCGATGAGCATGATGCGAATGTAAACAATCTCTATAACAAAGTGAAGAGGACACTGGGTTCCAATGCAGTGGAAGATGGGAAAGGATGTTTCGAGCTATACCATAAATGTGATGACCAGTGCATGGAGACAATTCGGAACGGGACCTATAACAGGAAAAAGTATAAAGAGGAATCAAGACTAGAAAGACAGAAAATAGAAGGGGTCAAGCTGGAATCTGAAGGAACTTACAAAATCCTCACCATTTATTCGACTGTCGCCTCATCTCTTG~~~~~~~~~~~~~~~~~~~~~~~~~~~~~~~~~~~~~~~~~~~~~~~~~~~~~~~~~~~~~~~~~~~~~~~~~~~~~~~~~~~~~~~~~~~~~~~~~~~~~~~~~~~~~~</t>
  </si>
  <si>
    <t>AJ404626</t>
  </si>
  <si>
    <t>ATGGAAACAATATCACTAATAACTATACTACTAGTAGTAACAGCAAGCAATGCAGATAAAATCTGCATCGGCCACCAGTCAACAAACTCCACAGAAACTGTGGACACGCTAACAGAAACCAATGTTCCTGTGACACATGCCAAAGAATTGCTCCACACAGAGCATAATGGAATGCTGTGTGCAACAAGCCTGGGACATCCCCTCATTCTAGACACATGCACTATTGAAGGACTAGTCTATGGCAACCCTTCTTGTGACCTGCTGTTGGG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CTATACCGAGCAAACAAATTTGTACATAAGAAACGACACAACAACAAGCGTGACAACAGAAGATTTGAATAGGACCTTCAAACCAGTGATAGGGCCAAGGCCCCTTGTCAATGGTCTGCAGGGAAGAATTGATTATTATTGGTCGGTACTAAAACCAGGCCAAACATTGCGAGTACGATCCAATGGGAATCTAATTGCTCCATGGTATGGACACGTTCTTTCAGGAGGGAGCCATGGAAGAATCCTGAAGACTGATTTAAAAGGTGGTAATTGTGTAGTGCAATGTCAGACTGAAAAAGGTGGCTTAAACAGTACATTGCCATTCCACAATATCAGTAAATATGCATTTGGAACCTGCCCCAAATATGTAAGAGTTAATAGTCTCAAACTGGCAGTCGGTCTGAGGAACGTGCCTGCTAGATCAAGTAGAGGACTATTTGGAGCCATAGCTGGATTCATAGAAGGAGGTTGGCCAGGACTAGTCGCTGGCTGGTATGGTTTCCAGCATTCAAATGATCAAGGGGTTGGTATGGCTGCAGATAGGGATTCAACTCAAAAGGCAATTGATAAAATAACATCCAAGGTGAATAATATAGTCGACAAGATGAACAAGCAATATGAAATAATTGATCATGAATTCAGTGAGGTTGAAACTAGACTCAATATGATCAATAATAAGATTGATGACCAAATACAAGACGTATGGGCATATAATGCAGAATTGCTAGTACTACTTGAAAATCAAAAAACACTCGATGAGCATGATGCGAACGTGAACAATCTATATAACAAGGTGAAGAGGGCACTGGGCTCCAATGCTATGGAAGATGGGAAAGGCTGTTTCGAGCTATACCATAAATGTGATGATCAGTGCATGGAAACAATTCGGAACGGGACCTATAATAGGAGAAAGTATAGAGAGGAATCAAGACTAGAAAGGCAGAAAATAGAGGGGGTTAAGCTGGAATCTGAGGGAACTTACAAAATCCTCACCATTTATTCGACTGTCGCCTCATCTCTTGTGCTTGCAATGGGGTTTGCTGCCTTCCTGTTCTGGGCCATGTCCAATGGATCTTGCAGATGCAACATTTGTATATAA~~~~~~~~~~~~~~~~~~~~~~~~~~~~~~~~~</t>
  </si>
  <si>
    <t>AJ404627</t>
  </si>
  <si>
    <t>A/Hong Kong/1074/99</t>
  </si>
  <si>
    <t>ATGGAAACAATATCACTAATAACTATACTACTAGTAGTAACAGCAAGCAATGCAGATAAAATCTGCATCGGCCACCAGTCAACAAACTCCACAGAAACTGTGGACACGCTAACAGAAACCAATGTTCCTGTGACACATGCCAAAGAATTGCTCCACACAGAGCACAATGGAATGCTGTGTGCAACAAGTCTGGGACATCCCCTCATTCTAGACACATGCACTATTGAAGGATTAGTCTATGGCAACCCTTCTTGTGACCTGCTGTTGGA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CTATACCGAACAAACAAATTTGTACATAAGAAACGACACAACAACAAGC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GAAGGAGGTTGGCCAGGACTAGTCGCTGGCTGGTATGGTTTCCAGCATTCAAATGATCAAGGGGTTGGTATGGCTGCAGATAGGGATTCAACTCAAAAGGCAATTGATAAAATAACATCCAAGGTGAATAATATAGTCGACAAGATGAACAAGCAATATGAAATAATTGATCATGAATTCAGTGAGGTTGAAACTAGACTCAATATGATCAATAATAAGATTGATGACCAAATACAAGACGTATGGGCATATAATGCAGAATTGCTAGTACTACTTGAAAATCAGAAAACACTCGATGAGCATGATGCGAACGTGAACAATCTATATAACAAGGTGAAGAGGGCACTGGGCTCCAATGCTATGGAAGATGGGAAAGGCTGTTTCGAGCTATACCATAAATGTGATGATCAGTGCATGGAAACAATTCGGAACGGGACCTATAATAGGAGAAAGTATAGAGAGGAATCAAGACTAGAAAGGCAGAAAATAGAGGGGGTTAAGCTGGAATCTGAGGGAGCTTACAAAATCCTCACCATTTATTCGACTGTCGCCTCATCTCTTGTGCTTGCAATGGGGTTTGCTGCCTTCCTGTTCTGGGCCATGTCCAATGGATCTTGCAGATGCAACATTTGTATATAA~~~~~~~~~~~~~~~~~~~~~~~~~~~~~~~~~</t>
  </si>
  <si>
    <t>AY043014</t>
  </si>
  <si>
    <t>Shaoguan</t>
  </si>
  <si>
    <t>A/Chicken/Shaoguan/13/98</t>
  </si>
  <si>
    <t>ATGGAAACAATATCACTAATAGCTATACTACTAGTAGTAACAGCAAGCAATGCAGATAAAATCTGCATCGGCTACCAATCAACAAACTCCACAGAAACTGTAGACACGCTAACAGAAAACAATGTTCCTGTGACACATGCCAAAGAATTGCTCCACACAGAGCACAATGGGATGCTGTGTGCAACAAATCTGGGACATCCTCTCATTCTAGACACCTGCACCATTGAAGGACTGATCTATGGCAACCCTTCTTGTGATCTACTGTTGGGAGGAAGAGAATGGTCCTACATCGTCGAAAGACCATCGGCTGTTAATGGAATGTGTTACCCTGGGAATGTAGAAAACCTAGAGGAACTAAGGTCACTTTTTAGTTCTGCTAGTTCCTACCAAAGAATCCAGATCTTTCCAGACACAATCTGGAATGTGACTTACAGTGGAACAAGCAAAGCATGTTCAGATTCATTCTACAGGAGCATGAGATGGCTGACTCAAAAGAGCAATTCTTACCCTATTCAAGACGCCCAATACACAAATAATAGAGGAAAGAACATTCTTTTCATGTGGGGCATACATCACCCACCCACCGATACTGAACAGACAAATTTGTACACAAGGACTGACACAACAACAAGTGTGACAACAGAAGATATAAATAGGACCTTCAAACCAGTGATAGGGCCAAGGCCCCTTGTCAATGGTCTGCAGGGAAGAATTGATTATTATTGGTCGGTACTGAAACCAGGTCAGACATTGCGAGTAAGATCCAATGGGAATCTAATTGCTCCATGGTATGGACACATTCTTTCAGGAGAGAGCCATGGAAGAATCCTGAAGACTGATTTAAACAGTGGTAACTGTGTAGTGCAATGTCAGACTGAAAGAGGTGGCTTAAATACTACATTGCCATTCCACAATGTCAGTAAATATGCATTTGGAAACTGCCCCAAATATGTTGGAGTAAAGAGTCTCAAACTGGCAGTTGGTCTGAGGAATGTGCCTGCTAGATCAAGTAGAGGACTATTTGGGGCCATAGCTGGATTCATAGAGGGAGGTTGGCCAGGGCTAGTCGCTGGTTGGTATGGGTTCCAGCATTCAAATGATCAAGGGGTTGGTATGGCTGCAGATAGAGACTCAACTCAAAAGGCAATTGACAAAATAACATCCAAAGTGAATAATATAGTCGACAAAATGAACAAGCAATATGAAATTATTGATCATGAATTCAGCGAGGTTGAAACTAGACTCAATATGATCAATAATAAGATTGATGACCAAATACAAGACATATGGGCATATAATGCAGAATTGCTAGTGCTGCTTGAAAACCAGAAAACACTCGATGAGCATGATGCGAATGTGAACAATCTATATAACAAAGTGAAGAGGGCATTGGGTTCCAATGCAATGGAAGATGGGAAAGGATGTTTCGAGCTATACCATAAATGTGATGATCAGTGCATGGAAACAATTCGGAACGGGACCTATAACAGGAGAAAGTATAAAGAGGAATCAAGACTAGAAAGACAGAAAATAGAAGGG~~~~~~~~~~~~~~~~~~~~~~~~~~~~~~~~~~~~~~~~~~~~~~~~~~~~~~~~~~~~~~~~~~~~~~~~~~~~~~~~~~~~~~~~~~~~~~~~~~~~~~~~~~~~~~~~~~~~~~~~~~~~~~~~~~~~~~~~~~~~~~~~~~~~~~~~~~~~~~~~~~~~~~~~~~~~~~~~~</t>
  </si>
  <si>
    <t>AY043015</t>
  </si>
  <si>
    <t>A/Shantou/239/98</t>
  </si>
  <si>
    <t>~~~~~~~~~~~~~~~~~~~~~~~~~~~~~~~~~~~~~~~~~~~~~~~~~~~GCAGATAAAATCTGCATCGGCTACCAATCAACAAACTCCACAGAAACTGTAGACACGCTAACAGAAAACAATGTTCCTGTGACACATGCCAAAGAATTGCTCCACACAGAGCACAATGGGATGCTGTGTGCAACCGGTCTGGGACATCCTCTTATTCTAGACACCTGCACCATTGAAGGACTGATCTATGGCAACCCTTCTTGTGATCTACTTTTGGGAGGAAGAGAATGGTCCTACATCGTCGAAAGACCATCGGCTGTTAATGGATTGTGTTACCCCGGGAATGTAGAAAACCTAGAGGAACTAAGGTCACTTTTTAGTTCTGCTAGTTCCTACCAAAGAATCCAGATCTTTCCAGACACAATCTGGAATGTGTCTTACAGTGGGACAAGCAAAGCATGTTCAGACTCATTCTACAGGAGCATGAGATGGTTGACTCACAAGAACAACGCTTACCCTATTCAAGACGCCCAATACACAAATAATAGAGGGAAGAACATTCTTTTCATGTGGGGCATAAATCACCCACCCACCGATACTGCACAGACAAACCTGTACACGAGGACTGACACAACAACAAGTGTGGCAACAGAAGATATAAATAGGACCTTCAAACCAGTGATAGGACCAAGGCCTCTTGTCAATGGTCTGCAGGGAAGAATTGATTATTATTGGTCGGTATTGAAACCAGGTCAGACATTACGAGTAAGATCCAATGGGAATCTAATCGCTCCATGGTATGGACACGTTCTTTCAGGAGAGAGCCACGGAAGAATCCTGAGGACTAATTTAAACAGTGGTAACTGTGTAGTGCAATGTCAGACAGAAAGAGGTGGCTTAAATACTACATTGCCATTCCACAATGTCAGTAAGTATGCATTTGGAAACTGCCCAAAATATGTTGGAGTAAAGAGTCTCAAACTGGCAGTTGGTCTGAGGAATGTGCCTGCTAGATCCAGTAGAGGACTATTTGGGGCCATAGCTGGATTCATAGAGGGAGGTTGGTCAGGGCTAGTCGCTGGTTGGTATGGGTTCCAGCATTCAAAGTATCAGGGAGTTGGTATGGCTGCAGACAGAGACTCAACTCAAAAGGCAATTGACAAAATAACATCCAAAGTGAATAATATTGTTGATAAAATGAACAAGCAATATGAAATTATTGACCATGAATTCAGCGAGGTTGAAAATAGACTCAATATGATAAATAACAAGATTGATGACCAAATTCAAGACATATGGGCATATAACGCAGAATTACTAGTGCTGCTTGAAAACCAGAAAACACTCGATGAGCATGATGCAGATGTAAACAATCTATATAACAAAGTGAAGAGGGCACTGGGTTCCAATGCAATGGAAGATGGGAAGGGATGTTTCGAACTATACCATAAATGTGATGATCAGTGCATGGAGACAATTCGGAACGGGACCTATAACAGGAGAAAGTATAAAGAGGAATCAAGACTAGAAAGACAGAAGATAGAAGGG~~~~~~~~~~~~~~~~~~~~~~~~~~~~~~~~~~~~~~~~~~~~~~~~~~~~~~~~~~~~~~~~~~~~~~~~~~~~~~~~~~~~~~~~~~~~~~~~~~~~~~~~~~~~~~~~~~~~~~~~~~~~~~~~~~~~~~~~~~~~~~~~~~~~~~~~~~~~~~~~~~~~~~~~~~~~~~~~~</t>
  </si>
  <si>
    <t>AY043017</t>
  </si>
  <si>
    <t>A/Shaoguan/408/98</t>
  </si>
  <si>
    <t>~~~~~~~~~~~~~~~~~~~~~~~~~~~~~~~~~~~~~~~~~~~~~~~~~~~GCAGATAAAATCTGCATCGGCTACCAATCAACAAACTCCACAGAAACTGTAGACACGCTAACAGAAAACAATGTTCCTGTGACACATGCCAAAGAATTGCTCCACACAGAGCACAATGGGATGCTGTGTGCAACAAATCTGGGACATCCTCTTATCCTAGACACCTGTACCATTGAAGGACTAATCTATGGCAACCCTTCTTGTGATCTACTTTTGGGAGGAAGAGAATGGTCCTACATCGTCGAAAGACCATCGGCTGTTAATGGATTGTGTTACCCCGGGAATGTAGAAAACCTAGAAGAACTAAGGTCACTTTTTAGCTCTGCTAGTTCTTACCAAAGAATCCAGATCTTTCCAGACACAATCTGGAATGTGTCTTACAGTGGGACAAGCAAAGCATGTTCAGATTCATTCTACAGAAGCATGAGATGGTTGACTCAAAAGAACAACGCTTACCCTATTCAAGACGCCCAATACACAAATAATAGAGGAAAGAACATTCTTTTCATGTGGGGCATAAATCACCCACCCACTGATACTGCGCAGACAAATCTGTACACAAGGACTGACACAACAACAAGTGTGGCAACAGAAGATATAAATAGGACCTTCAAACCATTGATAGGGCCAAGGCCTCTTGTCAATGGTCTGCAGGGAAGAATTGATTATTATTGGTCGGTATTGAAACCAGGTCAGACACTGCGAGTAAGATCCAATGGGAATCTAATCGCTCCATGGTATGGACACATTCTTTCAGGAGAGAGCCACGGAAGAATCCTGAAGACTGATTTAAACAGTGGTAACTGTGTAGTGCAATGTCAGACAGAAAGAGATGGCTTAAATACTACATTGCCATTCCAAAATGTAAGCAAGTATGCATTTGGAAACTGCCCAAAATATGTTGGAGTAAAGAGTCTCAAATTGGCAGTTGGTCTGAGGAATGTGCCTGCTAGATCAAGTAGAGGACTATTCGGGGCCATAGCTGGATTCATAGAGGGAGGTTGGTCAGGGCTAGTCGCTGGTTGGTATGGGTTCCAGCATTCAAAGTATCAAGGGGTTGGTATGGCAGCAGATAGAGACTCAACTCAAAAGGCAATTGACAAAATAACATCCAAAGTGAATAATATAGTTGATAAAATGAACAAACAGTATGAAATTATTGATCATGAATTCAGCGAGGTTGAAGCTAGACTCAACATGATCAATAATAAGATTGATGACCAAATTCAAGACATATGGGCATATAACGCAGAATTACTAGTGCTGCTTGAAAACCAGAAAACACTCGATGACCATGATGCGAATGTGAACAATCTATATAATAAAGTGAAGAGGGCATTGGGTTCCAATGCAGTGGAAGATGGGAAAGGATGTTTCGAGCTATACCATAAATGTGATGACCAGTGCATGGAAACAATTCGAAACGGGACCTACAACAGGAGAAAGTATAAAGAGGAATCAAGACTAGAAAGACAGAAAATAGAAGGG~~~~~~~~~~~~~~~~~~~~~~~~~~~~~~~~~~~~~~~~~~~~~~~~~~~~~~~~~~~~~~~~~~~~~~~~~~~~~~~~~~~~~~~~~~~~~~~~~~~~~~~~~~~~~~~~~~~~~~~~~~~~~~~~~~~~~~~~~~~~~~~~~~~~~~~~~~~~~~~~~~~~~~~~~~~~~~~~~</t>
  </si>
  <si>
    <t>AY043018</t>
  </si>
  <si>
    <t>A/Shaoguan/447/98</t>
  </si>
  <si>
    <t>~~~~~~~~~~~~~~~~~~~~~~~~~~~~~~~~~~~~~~~~~~~~~~~~~~~GCAGATAAAATCTGCATCGGCTACCAATCAACAAACTCCACAGAAACTGTAGACACGCTAACAGAAAACAATGTTCCTGTGACACATGCCAAAGAATTGCTCCACACAGAGCACAATGGGATGCTGTGTGCAACAAATCTGGGACATCCTCTTATTCTAGACACCTGTACCATTGAAGGACTAATCTATGGCAACCCTTCTTGTGATCTACTGTTGGGAGGAAGAGAATGGTCCTACATCGTCGAAAGACCATCGGCTGTTAATGGATTGTGTTACCCCGGGAATGTAGAAAACCTAGAAGAACTAAGGTCACTTTTTAGTTCTGCTAGTTCTTACCAAAGAATCCAGATCTTTCCAGACACAATCTGGAATGTGTCTTACAGTGGGACAAGCAAAGCATGTTCAGATTCATTCTACAGAAGCATGAGATGGTTGACTCAAAAGAGCAACGCTTACCCTATTCAAGACGCCCCATACACAAATAATAGAGGGAAGAACATTCTTTTCATGTGGGGCATAAATCACCCACCCACCGATACTGCGCAGACAAATCTGTACACAAGGACTGACACAACAACAAGTGTGGCAACAGAAGATATAAATAGGACCTTCAAACCATTGATAGGACCAAGGCCTCTTGTCAATGGTCTGCAGGGAAGAATTGATTATTATTGGTCGGTATTGAAACCAGGTCAGACACTGCGAGTAAGATCCAATGGGAATCTAATCGCTCCATGGTATGGACACATTCTTTCAGGAGAGAGCCACGGAAGAATCCTGAAGACTGATTTAAACAGTGGTAACTGTGTAGTGCAATGTCAGACAGAAAGAGGTGGCTTGAATACTACATTGCCATTCCACAATGTAAGTAAGTATGCATTTGGAAACTGCCCAAAATATGTTGGAGTAAAGAGTCTCAAATTGGCAGTTGGTCTGAGGAATGTGCCTGCTAGATCAAGTAGAGGACTATTCGGGGCCATATCTGGATTCATAGAGGGAGGTTGGTCAGGGCTAGTCGCTGGTGGGTATGGGTTCCAGCATTCAAATGATCAAGGGGTGGGTATGGCAGCAGATAGAGACTCAACTCAAAAGGCAATTGACAAAATAACATCCAAAGTGAATAATATAGTTGATAAAATGAACAAACAGTATGAAATTATTGATCATGAATTCAGCGAGGTTGAAACTAGACTCAACATGATCAATAATAAGATTGATGACCAAATTCAAGACATATGGGCTTATAACGCAGAATTGCTAGTGCTGCTTGAAAACCAGAAAACACTCGATGAGCATGATGCGAATGTGAACAATCTATACAATAAAGTGAAGAGGGCATTGGGTTCCAATGCAGTGGAAGATGGGAAAGGATGTTTCGAGCTATACCATAAATGTGATGACCAGTGCATGGAAACAATTCGAAACGGGACCTACAACAGGAGAAAGTATAAAGAGGAATCAAGACTAGAAAGACAGAAAATAGAAGGG~~~~~~~~~~~~~~~~~~~~~~~~~~~~~~~~~~~~~~~~~~~~~~~~~~~~~~~~~~~~~~~~~~~~~~~~~~~~~~~~~~~~~~~~~~~~~~~~~~~~~~~~~~~~~~~~~~~~~~~~~~~~~~~~~~~~~~~~~~~~~~~~~~~~~~~~~~~~~~~~~~~~~~~~~~~~~~~~~</t>
  </si>
  <si>
    <t>AY043019</t>
  </si>
  <si>
    <t>Guangzhou</t>
  </si>
  <si>
    <t>A/Guangzhou/333/99</t>
  </si>
  <si>
    <t>~~~~~~~~~~~~~~~~~~~~~~~~~~~~~~~~~~~~~~~~~~~~~~~~~~~GCAGATAAAATCTGCATAGGCTACCAATCTTCAACCTCCACAGAAGCTGTGGATACGCTAACAGAAACCAATGTTCCTGTGACACATGCCAAAGAATTGCTCCACACAGAGCACAATGGAATGCTGTGTGCAACAAATCTGGGACATCCTCTCATTCTAGACACCTGTACTATTGAAGGACTGATCTATGGCAACCCTTCTTGTGACCTGCTGTTGGGAGGAAGAGAATGGTCCTACATCGTCGAAAGACCGTCTGCTGTTAATGAAATGTGCTACCCCGGGAATGTAGAAAACCTAGAGGAACTAAGGTTACTTTTTAGTTCTGCTAGTTCCATCAAAAGAATCCAGATCTTTCCAGACACAATCTGGAATGTGACTTACAGTGGAACAAGCAATGCATGTTCAAATTCATTCTACAGAAGCATGAGGTGGTTGACTCAAAAGAACAACGCTTACCCTGTTCAAGACGCCCAATACACAAATAATAGAGGAAAGAGTATTCTTTTCATGTGGGGCATAAATCACCCACCCACTGATACTGTACAGACAAATCTGTACACGAGGACCGACACAACAACAAGTGTGACAACAGAAGATATAAATAGGGCCTTCAAACCAGTGATAGGGCCAAGGCCCCTTGTCAATGGTATGCAGGGAAGAATTGATTACTATTGGTCTGTATTAAAACCAGGTCAAACATTACGAGTAAGATCCAATGGGAATCTAATTGCTCCATGGTATGGACACATCCTTTCAGGAGAAAGCCATGGAAGAATCCTGAAGAGTGATTTAAACAGTGGTAACTTGGTAGTGCAATGTCAGACTGAAAAGGGTGGCTTAAACACTACATTGCCGTTCCACAATGTCAGTAAATATGCATTTGGAAACTGTCCAAAATACGTTGGAGTAAAGAGTCTCAAACTGGCAATTGGTATGAGGAATGTGCCTGCTAGATCAAGTAGAGGACTATTTGGGGCCATAGCTGGATTCATAGAGGGAGGTTGGCCAGGGCTAGTCTCTGGTTGGTATGGGTTCCAGCATGCAAATGATCAAGGGGTTGGTATGGCTGCAGATAGAGACTCAACTCAAAAGGCAATTGACAAAATTACATCCAAAGTGAATAATATAGTCGATAAAATGAACAAGCAATATGAAGTTATTGATCATGAATTCAGCGAGATTGAAACTAGACTCAATATGATCAATAATAAGATTGATGACCAAATACAAGACATATGGGCATATAACGCAGAATTGCTAGTGCTGCTTGAAAATCAGAAAACACTCGATGAACATGATGCAAATGTAAACAATCTATATAAGAAAGTGAAGAGGGCACTGGGTTCCAATGCGATGGAAGATGGGAAAGGATGTTTCGAGTTATACCATAAGTGTGATGATCATGTCATGGAGACAATTCGGAACGGGACCTACGACAGGAGAAAGTATAAAGAGGAATCAAGACTAGAAAGGCAGAAAATAGAAGGG~~~~~~~~~~~~~~~~~~~~~~~~~~~~~~~~~~~~~~~~~~~~~~~~~~~~~~~~~~~~~~~~~~~~~~~~~~~~~~~~~~~~~~~~~~~~~~~~~~~~~~~~~~~~~~~~~~~~~~~~~~~~~~~~~~~~~~~~~~~~~~~~~~~~~~~~~~~~~~~~~~~~~~~~~~~~~~~~~</t>
  </si>
  <si>
    <t>AY206671</t>
  </si>
  <si>
    <t>H9N6</t>
  </si>
  <si>
    <t>A/duck/Hong Kong/147/1977</t>
  </si>
  <si>
    <t>ATGGAAACAATAGCACTAATAGCTATACTGTTAATGGTAACAACAAGCAATGCAGACAAAATCTGCATCGGCTACCAGTCAACAAACTCCACGGAAACTGTTGATACACTAACAGAAAACAATGTTCCTGTGACACATACCAAAGAATTGCTCCACACAGAGCACAATGGAATGTTGTGTGCAACAAATCTGGGACATCCTCTCATTCTAGACACCTGTACTATCGAAGGATTGGTTTATGGCAATCCTTCTTGTGATCTGCTATTGGGAGGGAAAGAATGGTCCTACATTGTCGAAAGGTCATCGGCTGTCAATGGAATGTGTTACCCTGGAAATGTAGAGAACCTGGAAGAACTCAGGTCCTTTTTCAGTTCTGCTAATTCCTATCGAAGAATCCAGATCTTTCCAGATACAATCTGGAATGTGACTTACACTGGAACAAGCAGAGCATGTTCTAACTCATTTTACAGGAGTATGAGATGGCTGACTCACAAGAGCAATTCTTACCCTGTTCAAGACGCCCAATACACCAACAATGAGGGAAAGAACATTCTCTTCATGTGGGGCATACATCACCCACCTACTGACACTGAACAAACAAGTCTATACAAAAAGGCTGACACAACAACAAGTGTAACAACAGAAGATATAAATCGAACTTTCAAACCAGTGATAGGGCCAAGGCCTCTTGTCAATGGTCAGCAAGGGAGGATTGACTATTATTGGTCGGTACTAAAACCAGGTCAGACATTGCGAGTGAGGTCCAATGGGAATCTAATTGCCCCATGGTATGGACACATTCTTTCAGGAGAAAGCCATGGAAGAATCCTGAAGACCGATTTGAACAGTGGCAACTGCGTAGTACAATGTCAGACTGAGAAAGGTGGCTTAAACACAACCTTGCCGTTCCACAATGTCAGCAAATATGCATTTGGGAACTGCCCCAAATACGTTGGAGTTAAGAGTCTCAAACTGGCAGTCGGCCTGAGGAATGTACCTGCTGCATCAAATAGAGGGCTATTTGGTGCCATAGCTGGCTTCATAGAAGGGGGTTGGCCAGGGCTAGTTGCTGGCTGGTATGGTTTCCAGCATTCAAATGACCAAGGGGTTGGAATGGCTGCAGACAGGAAGTCAACCCAAGAAGCAGTTGACAAGATAACATCCAAAGTGAACAATATAATTGACAAAATGAACAAGCAGTATGAAATCATTGATCATGAATTCAGTGAGATTGAAGCCAGACTCAATATGATCAACAATAAGATTGATGACCAAATACAGGACATCTGGGCATACAATGCAGAGTTACTAGTACTGCTTGAAAATCAGAAAACACTCGATGAGCATGATGCGAATGTAAACAATCTATATAACAAGGTGAAGAGAGCTTTGGGTTCTAATGCAATAGAAGATGGAAATGGATGCTTTGAATTGTACCACAAATGTGATGATCAATGCATGGAAACGATTAGAAACGGAACCTATGACAGGCAAAAGTATCAAGAGGAATCAAAATTAGAAAGGCAGAAGATAGAAGGGGTAAAACTGGAATCTGAGGGAACTTACAAAATTCTCACCATTTATTCGACTGTCGCCTCATCTCTTGTGCTTGCAATGGGGTTTGCTGCCTTCCTGTTCTGGGCCATGTCCAATGGATCTTGCAGATGCAACATTTGTATATAA~~~~~~~~~~~~~~~~~~~~~~~~~~~~~~~~~</t>
  </si>
  <si>
    <t>AY206672</t>
  </si>
  <si>
    <t>A/duck/Hong Kong/702/1979</t>
  </si>
  <si>
    <t>ATGGAAACAAAAGCACTAATAGCTATACTGTTAATGGTAACAACAAGCAATGCAGATAAAATCTGCATCGGCTACCAGTCAACAAACTCCACGGAAACTGTTGATACACTAACAGAAAACAACGTTCCTGTGACACATA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GGGCTATTTGGTGCCATAGCTGGGTTCATAGAAGGGGGTTGGCCAGGGCTAGTTGCTGGCTGGTATGGTTTCCAGCATTCAAATGACCAAGGGGTTGGAATGGCTGCAGACAGGGAGTCAACTCAAGAAGCAGTTGACAAGATAACATCCAAAGTGAACAATATAATTGACAAAATGAACAAGCAGTATGAAATCATTGATCATGAATTCAGTGAGATTGAAGCCAGACTCAATATGATCAACAATAAGATTGATGACCAAATACAGGACATATGGGCATACAATGCAGAGTTACTAGTACTGCTTGAAAATCAGAAAACACTCGATGAGCATGATGCGAATGTAAACAATCTATATAACAAGGTAAAGAGAGCTTTGGGTTCTAATGCAATGGAAGATGGGAATGGATGCTTTGAATTGTACCACAAATGTGATGATCAATGCATGGAAACGATTAGAAACGGAACTTATGATAGGCAAAAGTATCAAGAGGAATCAAAATTAGAAAGGCAGAAGATAGAAGGGGTAAAACTGGAATCTGAGGGAACTTACAAAATTCTCACAATTTATTCGACTGTCGCCTCATCTCTTGTGCTTGCAATGGGGTTTGCTGCCTTCCTGTTCTGGGCCATGTCCAATGGATCTTGCAGATGCAACATTTGTATATAA~~~~~~~~~~~~~~~~~~~~~~~~~~~~~~~~~</t>
  </si>
  <si>
    <t>AY206673</t>
  </si>
  <si>
    <t>ATGGAAACAATAGCACTAATAACTATACTGTTAGTGGTAACAGCAAGCAATGCAGATAAAATCTGCATCGGCTACCAGTCAACAAACTCCACGGAAACTGTTGATACGCTAATAGAAACCAATGTTCCTGTGACACATACCAAAGAGTTGCTCCACACAGAGCACAATGGAATGCTGTGTGCAACAAATCTGGGACACCCTCTCATTCTAGACACCTGCACCATCGAAGGACTGGTCTATGGCAACCCTTCTTGTGATCTGCTATTGGGAGGGAAAGAATGGTCCTACATTGTCGAAAGATCATCGGCTGTCAATGGAATGTGTTACCCTGGGAATGTAGAGAACCTGGAGGAACTCAGGTCTTTTTTCAGTTCCGCTAATTCCTATCAAAGAATCCAGATCTTTCCAGACACAATCTGGAATGTGACTTACAGTGGAACAAGCAAAGCATGTTCAAATTCATTCTACAGGAGTATGAGGTGGCTGACTCACAAGAACAGTGCTTACCCTGTTCAGGACGCCCAATACACAAACAATGAGGGAAAGAACATTCTCTTCATGTGGGGCATACATCACCCACCTACTGATACTGAACAGACAAATTTATACAAAAAGACTGACACCACAACAAGTGTGACAACAGAAGATATAAATAGAACTTTCAAACCAGTGATAGGGCCAAGGCCCCATGTCAATGGTCAGCAGGGGAGAATTGATTATTATTGGTCGGTGCTAAAACCGGGTCAGACATTGCGAGTGAGATCCAATGGGAATCTAATTGCTCCATGGTATGGACACATTCTTTCAGGAGAAAGCCATGGAAGAATCCTGAAGACTGATTTGAACAGTGGCAACTGCGTAGTGCAGTGTCAGACTGAGAAAGGTGGCTTAAACACGACTTTGCCGTTCCACAATGTCAGTAAATATGCATTTGGGAACTGCCCCAAATACGTTGGAGTAAAGAGTCTCAAACTGGCAGTCGGTCTGAGGAATGTACCTGCTGTATCAGATAGAGGACTATTTGGTGCTATAGCTGGATTCATAGAAGGAGGTTGGCCAGGGCTAGTTGCTGGCTGGTATGGTTTCCAGCATTCAAATGATCAAGGGGTTGGAATGGCTGCAGATAGGGAGTCAACTCAAGAGGCAGTTGACAAAATAACATCCAAGGTGAATAATATAATCGACAAAATGAACAAGCAGTATGAGATCATTGATCATGAATTCAGTGAGATTGAAGCCAGACTCAATATGATCAATAATAAGATTGATGACCAAATACAGGACATCTGGGCATACAATGCAGAATTGCTAGTACTGCTTGAAAATCAGAAAACACTCGATGATCATGATGCGAATGTGAATAATCTATATAATAAGGTGAAGAGGGCATTGGGTTCTAATGCGATAGAAGATGGAAATGGATGTTTCGAATTATACCACAAATGTGATGATCAATGCATGGAGACAATTAGGAACGGGACTTATGACAGGCAAAAGTATCAAGAAGAATCAAAATTAGAAAGGCAGAAAATAGAAGGGGTAAAGCTGGAATCTGAGGGAACTTACAAAATCCTCACCATTTATTCGACTGTCGCCTCATCTCTCGTGCTTGCAATGGGGTTTGCTGCCTTCTTGTTCTGGGCTATGTCCAATGGATCTTGCAGATGCAACATTTGTATATAA~~~~~~~~~~~~~~~~~~~~~~~~~~~~~~~~~</t>
  </si>
  <si>
    <t>AY206674</t>
  </si>
  <si>
    <t>A/duck/Hong Kong/366/78</t>
  </si>
  <si>
    <t>ATGGAAACAATAGCACTAATAGCTATACTGTTAGTGGTAACAGCAAGCAATGCAGACAAAATCTGCATCGGCTATCAGTCAACAAACTCCACGGAAACTGTTGATACGCTAATAGAAACCAATGTTCCTGTGACACATGCCAAAGAGTTGCTCCACACAGAGCACAATGGAATGCTGTGTGCAACAAATTTGGGACACCCTCTCATTCTAGACACCTGCACCATCGAAGGACTGGTCTATGGCAACCCTTCTTGTGATCTGCTATTGGGAGGGAAAGAATGGTCCTACATTGTCGAAAGATCATCGGCTGTCAATGGGATGTGTTACCCTGGGAATGTAGAGAACCTGGAAGAACTCAGGTCTTTTTTCAGCTACGCTAATTCCTATCAAAGAATCCAGATCTTTCCAGACACAATCTGGAATGTGACCTACAGTGGAACAAGCAAAGCATGTTCAAACTCATTCTACAGAAGTATGAGATGGCTGACTCACAAGAGCAATTCTTACCCTGTCCAGGACGCCCAATACACCAACAATGAGGGAAAGAACATTCTCTTCATGTGGGGCATACATCACCCACCTACTGATGCTGAACAGACAAATTTATACAAAAAGACTGACACAACAACAAGTGTGACAACAGAAGATATAAATAGAACTTTCAAACCAGTGATAGGGCCAAGGCCCCTTGTCAACGGTCAGCAGGGGAGAATTGATTATTATTGGTCGGTACTAAAACCAGGTCAGACATTACGAGTGAGATCCAATGGGAATCTAATTGCCCCATGGTATGGACACATTCTTTCAGGAGAAAGCCATGGAAGAATCCTGAAGACTGATTTGAACAGTGGCAACTGCGTAGTACAATGTCAGACTGAGAAAGGTGGCTTAAACACTACTTTGCCGTTCCACAATGTCAGTAAATATGCATTTGGGAACTGCCCCAAATATGTTGGAGTGAAGAGCCTCAAACTGGCAGTCGGTTTGAGGAATGTACCTGCTGCATTAGATAGAGGACTATTTGGTGCTATAGCTGGATTCATAGAAGGAGGTTGGCCAGGGCTAGTTGCTGGCTGGTATGGTTTCCAGCATTCAAATGATCAAGGGGTTGGAATGGCTGCAGACAGGGAGTCAACTCAAGAGGCAGTTGACAAAATAACATCCAAGGTGAATAATATAATCGACAAAATGAACAAGCAGTATGAGATCATTGATCATGAATTCAGTGAGATTGAAGCCAGACTCAATATGATCAATAATAAGATTGATGACCAAATACAGGACATTTGGGCATACAATGCAGAATTACTAGTACTGCTTGAGAATCAGAAAACACTCGATGAGCACGATGCGAATGTGAATAATCTATATAACAAGGTGAAGAGGGCATTGGGTTCTAATGCGATAGAAGATGGAAATGGATGTTTCGAATTGTACCATAAATGTGATGATCAATGCATGGAAACAATTAGGAACGGGACCTATAACAGGCAAAAGTATCAAGAAGAATCAAAATTAGAAAGGCAGAAAATAGAAGGGGTAAAGCTGGAATCTGAGGGAACTTACAAAATCCTCACCATTTATTCGACTGTCGCCTCATCTCTTGTGCTTGCAATGGGGTTTGCTGCCTTCTTGTTCTGGGCCATGTCCAATGGATCTTGCAGATGCAACATTTGTATATAA~~~~~~~~~~~~~~~~~~~~~~~~~~~~~~~~~</t>
  </si>
  <si>
    <t>AY206675</t>
  </si>
  <si>
    <t>1988//</t>
  </si>
  <si>
    <t>A/quail/Hong Kong/A28945/88</t>
  </si>
  <si>
    <t>ATGGAAGCAATAGCACTAATAACTATACTACTAGTAGTAACAGCAAGCAATGCAGATAAAATATGCATCGGCTACCAGTCAACAAACTCCACGGAAACTGTGGATACGCTAATGGAAAGCAATGTTCCTGTGACACATACCAAAGAGTTGCTCCACACAGAGCACAATGGAATGCTGTGTGCCACAAATCTGGGACATCCTCTCATTCTAGACACCTGCACCATTGAAGGACTGATTTATGGTAATCCTTCTTGTGACCTGCTATTAGGAGGGAAAGAATGGTCCTACATCGTCGAAAGGTCATCGGCTGTTAATGGAATGTGTTACCCTGGGAATGTAGAAAACCTAGAGGAACTCAGGTCCTTTTTTAGTTCCGCAAATTCCTATCAAAGAGTCCAGATCTTTCCAGACACAATCTGGAATGTGACTTACAGTGGAACAAGCAAAGCATGTTCAAATTCATTCTACAGGAGTATGAGATGGCTGACTCACAAGAGCGGTTTTTACCCTGTTCAAGACGTCCAATACACAAATGATAGGGGAAAGAGCATTCTCTTCATGTGGGGTATACATCACCCACCTACCGATACTGAACAGACAAATTTATACATAAGGACCGACACAACAACAAGTGTAACAACAGAAGATATAAATAGAACTTTCAAACCAGTGATAGGTCCAAGGCCCCTTGTCAATGGTCAGCAGGGGAGAATTGATTATTATTGGTCGGTGCTAAAACCAGGTCAGACATTGAGAGTGAGATCCAATGGGAATCTAATTGCTCCGTGGTATGGACACATTCTTTCAGGAGAAAGCCATGGAAGGATCCTGAAGACTGATTTGAACAGTGGCAACTGTGTAGTGCAATGTCAGACTGAAAAAGGTGGCTTAAACACTACATTGCCCTTCCACAATGTCAGTAAATATGCATTTGGGAACTGCCCCAAATACGTTGGAGTAAAGAGTCTCAAACTGGCAGTCGGTCCGAGGAATGTACCAGCTAAATCAAGTAGAGGACTATTTGGTGCCATAGCTGGATTCATCGAGGGAGGTTGGCCAGGGCTAGTCGCTGGCTGGTATGGTTTCCAGCATTCAAATGATCAAGGGGTTGGAATGGCTGCAGATAGGGAGTCAACTCAAAAGGCAGTTGACAAAATAACATCCAAGGTGAATAACATAGTCGACAAAATGAACAAGCAGTATGAGATCATTGATCATGAATTCAGTGAAATTGAAACCAGACTCAATATGATCAACAATAAGATTGATGACCAAATACAAGACATATGGGCATACAATGCAGAATTGCTAGTACTGCTTGAAAATCAGAAAACACTCGATGAGCATGATGCGAACGTAAACAATCTATATAATAAGGTAAAGAGGGCATTGGGTTCCAATGCGATGGAAGATGGGAAAGGATGTTTCGAACTATACCATAAATGTGATGATCAATGCATGGAGACAATTAGGAACGGAACCTATAACAGGAGAAAGTATCAAGAAGAGTCAAAATTGGAAAGGCAGAAAATAGAAGGGGTAAAGCTGGAATCTGAAGGGACTTACAAAATCCTCACTATTTATTCGACTGTCGCCTCATCTCTCGTGCTTGCAATGGGGTTTGCTGCCTTCTTGTTCTGGGCCATGTCCAATGGATCTTGCAGGTGCAACATTTGTATATAA~~~~~~~~~~~~~~~~~~~~~~~~~~~~~~~~~</t>
  </si>
  <si>
    <t>AY206676</t>
  </si>
  <si>
    <t>guinea fowl</t>
  </si>
  <si>
    <t>A/guinea fowl/Hong Kong/WF10/99</t>
  </si>
  <si>
    <t>ATGGAAACAATATCACTAATAACTATACTACTAGTAGTAACAGCAAGCAATGCAGATAAAATCTGCATCGGCCACCAGTCAACAAACTCCACAGAAACTGTGGACACGCTAACAGAAACCAATGTTCCTGTTACACATGCCAAAGAATTACTCCACACAGAGCACAATGGAATGCTGTGTGCAACAAGTCTGGGACATCCCCTCATTCTAGACACATGCACTATTGAAGGACTAGTCTATGGCAACCCTTCTTGTGACCTGCTGTTAGAAGGAAGAGAATGGTCCTACATCGTCGAAAGATCATCAGCTGTAAATGGAACGTGTTACCCTGGGAATGTAGAAAACCTAGAGGAACTCAGGACACTTTTTAGTTCCGCTAGTTCCTACCAAAGAATCCAAATCTTCCCAGACACAACCTGGAATGTGACTTACACTGGAACAAGCAGAGCATGTTCAGGTTCATTCTACAGGAGCATGAGATGGCTGACTCAAAAGAGCGGTTTTTACCCTGTTCAAGACGCCCAATACACAAATAACAGGGGAAAGAGCATTCTTTTCGTGTGGGGCATACATCACCCACCCACCTATACCGAACAAACAAATTTGTACATAAGAAACGACACAACAACAAGCGTGACAACAGAAGATTTGAATAGGACCTTCAAACCAGTGATAGGGCCAAGGCCCCTTGTCAATGGTCTGCAGGGAAGAATTGATTATTATTGGTCGGTACTAAAACCAGGCCAAACATTGCGAGTAAGATCCAATGGGAATCTAATCGCTCCATGGTATGGACACGTTCTTTCAGGAGGGAGCCATGGAAGAATCCTGAAGACTGATTTAAAAAGTGGTAGTTGTGTAGTGCAATGTCAGACTGAAAAAGGTGGCTTAAACAGTACATTGCCATTCCACAATATCAGTAAATATGCATTTGGAACCTGCCCCAAATATGTAAGAGTTAATAGTCTCAAGCTGGCAGTCGGTCTGAGGAACGTGCCTGCTAGATCAAGTAGAGGACTATTTGGAGCCATAGCTGGATTCATAGAAGGAGGTTGGCCAGGACTAGTCGCTGGCTGGTATGGTTTCCAGCATTCAAATGATCAAGGGGTTGGTATGGCTGCAGATAGGGATTCAACTCAAAAGGCAATTGATAAAATAACATCCAAGGTGAATAATATAGTCGACAAGATGAACAAGCAATATGAAATAATTGATCATGAATTCAGTGAGGTTGAAACTAGACTCAATATGATCAATAATAAGATTGATGACCAAATACAAGACGTATGGGCATATAATGCAGAATTGCTAGTACTACTTGAAAATCAGAAAACACTCGATGAGCATGATGCGAACGTAAACAATCTATATAACAAGGTGAAGAGGGCACTGGGCTCCAATGCTATGGAAGATGGGAAAGGCTGTTTCGAGCTATACCATAAATGTGATGATCAGTGCATGGAAACAATTCGGAACGGGACCTATAATAGGAGAAAGTATAGAGAGGAATCAAGACTAGAGAGGCAGAAAATAGAGGGGGTTAAGCTGGAATCTGAGGGAACTTACAAAATCCTCACCATTTATTCGACTGTCGCCTCATCTCTTGTGCTTGCAATGGGGTTTGCTGCCTTCCTGTTCTGGGCCATGTCCAATGGGTCTTGCAGATGCAACATTTGTATATAA~~~~~~~~~~~~~~~~~~~~~~~~~~~~~~~~~</t>
  </si>
  <si>
    <t>AY206677</t>
  </si>
  <si>
    <t>A/chicken/Hong Kong/WF2/99</t>
  </si>
  <si>
    <t>ATGGAAGTAGTATCACTAATAACTATACTACTAGTAGTAACAATAAGCAATGCAGATAAAATCTGCATCGGCTACCAATCAACAAACTCCACAGAAACTGTAGACACGCTAACAGAAAACAATGTTCCTGTGACACATGCCAAAGAATTGCTCCACACAGAGCACAATGGGATGCTGTGTGCAACAAATCTGGGACATCCTCTAATTCTAGACACCTGTACCATTGAAGGACTAATCTATGGCAACCCTTCTTGTGATCTACTGTTGGGAGGAAGAGAATGGTCCTACATCGTCGAAAGACCATCGGCTGTTAATGGATTGTGTTACCCCGGGAATGTAGAAAACCTAGAAGAACTACGGTCACTTTTTAGTTCTGCTAGTTCTTACCAAAGAATCCAGATCTTTCCAGACACAATCTGGAATGTGTCTTACAGTGGGACAAGCAAAGCATGTTCAGATTCATTCTACAGAAGCATGAGATGGTTGACTCAAAAGAACAACGCTTACCCTATTCAAGACGCCCAATACACAAATAATAGAGGGAAGAACATTCTTTTCATGTGGGGCATAAATCACCCACCCACCGATACTGCGCAGACAAATCTGTACACAAGGACTGACACAACAACGAGTGTGGCAACAGAAGATATAAATAGGACCTTCAAACCATTGATAGGGCCAAGGCCTCTTGTCAATGGTCTGCAGGGAAGAATTGATTATTATTGGTCGGTATTGAAACCAGGTCAGACATTGCGAGTAAGATCCAATGGGAATCTAATCGCTCCATGGTATGGACACATTCTTTCAGGAGAAAGCCACGGAAGAATCCTGAAGACTGATTTAAACAGTGGTAACTGTGTTGTGCAATGTCAGACAGAAAAAGGTGGCTTAAATACTACATTGCCATTCCACAATGTAAGTAAGTATGCATTTGGAAACTGCCCAAAATATGTTGGAGTAAAGAGTCTCAAATTGGCAGTTGGTCTGAGGAATGTA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ATATAAAGAAGAATCAAGACTAGAAAGACAGAAAATAGAAGGGGTCAAGCTGGAATCTGAAGGAACTTACAAAATCCTCACCATTTATTCGACTGTCGCCTCATCTCTTGTGATTGCAATKGGGTTTGCTGCCTTCTTGTTCTGGGCCATGTCCAATGGATCTTGCAGATGCAACATTTGTATATAA~~~~~~~~~~~~~~~~~~~~~~~~~~~~~~~~~</t>
  </si>
  <si>
    <t>AY206678</t>
  </si>
  <si>
    <t>A/duck/Hong Kong/644/79</t>
  </si>
  <si>
    <t>ATGGAAACAATAGCACTGAT-~~~--ACTGTTAGTGGTAACAGCAAGCAATGCAGATAAAATCTGCATCGGCTACCAGTCAACAAACTCCACGGAAACTGTTGATACGCTAATAGAAACCAATGTTCCTGTGACACATACCAAAGAGTTGCTCCACACAGAGCACAATGGAATGCTGTGTGCAACAAATCTGGGACACCCTCTCATTCTAGACACCTGCACCATCGAAGGACTGGTCTATGGCAACCCCTCTTGTGATCTGCTATTGGGAGGAAAAGAATGGTCCTACATTGTCGAAAGATCATCAGCTGTCAATGGGATGTGTTACCCTGGGAATGTAGAGAACCTGGAGGAACTCAGGTCTTTTTTCAGTTCCGCTAATTCCTATCAAAGAATCCAGATCTTTCCAGACACCATCTGGAATGTGACTTACAGTGGAACAAGCAAAGCATGTTCAAATTCATTCTACAGGAGTATGAGATGGCTGACTCACAAGAGCAATGCTTACCCTGTTCAGGACGCCCAATACACAAACAATGAGGGAAAGAACATTCTCTTCATGTGGGGCATACATCACCCACCTACTGATACTGAACAGACAAATTTATACAAAAAGACCGACACAACAACAAGTGTGACAACAGAAGATGTAAATAGAACTTTCAAACCAGTGATAGGGCCAAGGCCCCTTGTCAATGGTCAGCAGGGGAGAATTGATTATTATTGGTCGGTACTAAAACCGGGTCAGACATTGCGAGTGAGATCCAATGGGAATCTAATTGCTCCATGGTATGGACACATTCTTTCAGGAGAAAGCCATAGAAGAATCCTGAAGACTGATTTGAACAGTGGCAACTGCGTAGTGCAATGTCAGACTGAGAAAGGTGGCTTAAACACGACTTTGCCGTTCCACAATGTTAGTAAATATGCATTTGGGAACTGCCCCAAATACGTTGGAGTAAAGAGTCTCAAACTGGCAGTCGGTCTGAGGAATGTACCTGCTGTATCAGATAGAGGACTATTTGGTGCTATAGCTGGATTCATAGAAGGAGGTTGGCCAGGGCTAGTTGCTGGCTGGTATGGTTTCCAGCATTCAAATGATCAAGGGGTTGGAATGGCAGCAGACAGGGAGTCGACTCAAAAGGCAATTGACAAAATAACATCCAAGGTGAATAATATAATCGACAAAATGAACAAGCAGTATGAGATCATTGACCATGAATTCAGTGAGATTGAAGCCAGACTCAATATGATCAATAATAAGATTGATGATCAAATACAGGACATCTGGGCATACAATGCAGAATTGCTAGTACTGCTTGAAAATCAGAAAACACTCGATGAGCATGATGCGAATGTGAATAATCTATATAATAAGGTGAAGAGGGCATTGGGTTCTAATGCGATAGAAAGTGGAAATGGATGTTTCGAATTATACCACAAATGTGATGATCAATGCATGGAGACAATTAGGAACGGGACCTATGACAGGCAAAAGTATCAAGAAGAATCAAAATTAGAAAGGCAGAAAATAGAAGGGGTAAAGCTGGAATCTGAGGGAACTTACAAAATCCTCACCATTTATTCGACTGTCGCCTCATCTCTCGTGCTTGCAATGGGGTTTGCTGCCTTCTTGTTCTGGGCCATGTCCAATGGATCTTGCAGATGCAACATTTGTATATAA~~~~~~~~~~~~~~~~~~~~~~~~~~~~~~~~~</t>
  </si>
  <si>
    <t>AY206679</t>
  </si>
  <si>
    <t>A/duck/Hong Kong/552/79</t>
  </si>
  <si>
    <t>ATGGAAACAACAGCACTAATAGCTATACTGTTAATGGTAACAACAAGCAATGCAGATAAAATCTGCATCGGCTACCAGTCAACAAACTCCACGGAAACTGTCGATACACTAATAGAAAACAACGTTCCTGTGACACATACCAAAGAATTGCTCCACACAGAGCACAATGGAATGTTGTGTGCGACAAATCTGGGACATCCTCTCATTCTAGACACCTGTACTATCGAAGGGTTGGTTTATGGCAATCCTTCTTGTGATCTGCTATTGGGAGGGAAAGAATGGTCCTACATTGTCGAAAGGTCATCGGCTGTCAATGGAATGTGTTACCCTGGGAATGTAGAGAATCTGGAAGAACTCAGATCCTTTTTCAGTTCTGCTAATTCCTATCGAAGAATCCAGATCTTTCCAGATACAATCTGGAATGTGACTTACACTGGAACAAGCAGAGCATGTTCTAACTCATTTTATAGGAGTATGAGATGGCTGACTCACAAGAGCAATTCTTACCCTGTTCAAGACGCCCAATACACCAACAATGAGGGAAAGAACATTATCTTCATGTGGGGCATACATCACCCACCTACTGACACTGAACAAACAAGTCTATACAAAAAGGCTGACACAACAACAAGTGTAACAACAGAAGATATAAATCGAACTTTCAAACCAATGATAGGGCCAAGGCCTCTTGTCAATGGTCAGCAAGGGAGGATTGACTATTATTGGTCGGTATTAAAACCAGGTCAGACATTGCGAGTGAGGTCCAATGGGAATCTAATTGCCCCATGGTATGGACACATACTTTCAGGAGAAAGCCATGGAAGAATCCTGAAGACCGATTTGAACAGTGGCAACTGCGTAGTACAATGTCAGACTGAGAAAGGTGGCTTAAACACAACCTTGCCGTTCCACAATGTCAGCAAATATGCATTTGGGAACTGCCCCAAATACGTTGGAGTTAAGAGTCTCAAACTGGCAGTCGGCCTGAGGAATGTACCTGCTGTATCAAATAGAGGGCTATTTGGTGCCATAGCTGGGTTCATAGAAGGGGGTTGGCCAGGGCTAGTTGCTGGCTGGTATGGTTTTCAGCATTCAAATGACCAAGGAGTTGGAATGGCTGCAGACAGGGAGTCAACTCAAGAAGCAGTTGACAAGATAACATCCAAAGTGAACAATATAATTGACAAAATGAACAAGCAGTGTGAAATCATTGATCATGAATTCAGTGAGATTGAAGCCAGACTCAATATGATCAACAATAAGATTGATGACCAAATACAGGACATATGGGCATACAATGCAGAGTTACTAGTACTGCTTGAAAATCAGAAAACACTCGATGAACATGATGCGAATGTAAACAATCTATATAAAAAGGTGAAGAGAGCTTTGGGTTCTAATGCAATGGAAGATGGAAATGGATGCTTTGAATTGTACCACAAATGTGATGATCAATGCATGGAAACGATTAGAAACGGAACTTATGACAGGCAAAAGTATCAAGAGGAATCAAAATTAGAAAGGCAGAAGATAGAAGGGGTAAAACTGGAATCTGAGGGAACTTACAAAATTCTCACAATTTATTCGACTGTCGCCTCATCTCTTGTGCTTGCAATGGGGTTTGCTGCCTTCCTGTTCTGGGCCATGTCCAATGGATCTTGCAGATGCAACATTTGTATATAA~~~~~~~~~~~~~~~~~~~~~~~~~~~~~~~~~</t>
  </si>
  <si>
    <t>AY206680</t>
  </si>
  <si>
    <t>ATGGAAACAACAGCGCTAATAGCTATACTGTTAATGGTAACAACAAGCAATGCAGATAAAATCTGCATCGGCTACCAGTCAACAAACTCCACGGAAACTGTTGATACACTAATAGAAAACAACGTTCCTGTGACACATACCAAAGAATTGCTCCACACAGAGCACAATGGAATGTTGTGTGCGACAAATCTGGGACATCCTCTCATTCTAGACACCTGTACTATCGAAGGGTTGGTTTATGGCAATCCTTCTTGTGATCTGCTATTGGGAGGGAAAGAATGGTCCTACATTGTCGAAAGGTCATCGGCTGTCAATGGAATGTGTTACCCTGGGAATGTAGAGAATCTGGAAGAACTCAGATCCTTTTTCAGTTCTGCTAATTCCTATCGAAGAATCCAGATCTTTCCAGATACAATCTGGAATGTGACTTACACTGGAACAAGCAGAGCATGTTCTAACTCATTTTATAGGAGTATGAGATGGCTGACTCACAAGAGCAATTCTTACCCTGTTCAGGACGCCCAATACACCAACAATGAGGGAAAGAACATTATCTTCATGTGGGGCATACATCACCCACCTACTGACACTGAACAAACAAGCCTATACAAAAAGGCTGACACAACAACAAGTGTAACAACAGAAGATATAAATCGAACTTTCAAACCAGTGATAGGGCCAAGGCCTCTTGTCAATGGTCAGCAAGGGAGGATTGACTATTATTGGTCGGTATTAAAACCAGGACAGACATTGCGAGTGAGGTCCAATGGGAATCTAATTGCCCCATGGTATGGACACATACTTTCAGGAGAAAGCCATGGAAGAATCCTGAAGACCGATTTGAACAGTGGCAACTGCGTAGTACAATGTCAGACTGAGAAAGGTGGCTTAAACACAACCTTGCCGTTCCACAATGTCAGCAAATATGCATTTGGGAACTGCCCCAAATACGTTGGAGTTAAGAGTCTCAAACTGGCAGTCGGCCCGAGGAATGTACCCGCTGTATCAAATAGAGGGCTATTTGGTGCCATAGCTGGGTTCATAGAAGGGGGTTGGCCAGGGCTAGTTGCTGGATGGTATGGTTTCCAGCATTCAAATGACCAAGGGGTTGGAATGGCTGCAGACAGGGAGTCAACTCAAGAAGCAGTTGACAAGATAACATCCAAAGTGAACAATATAATTGACAAAATGAACAAGCAGTATGAAATCATTGATCATGAATTCAGTGAGATTGAAGCCAGACTCAATATGATCAACAATAAGATTGATGACCAAATACAGGACATATGGGCATACAATGCAGAGTTACTAGTACTGCTTGAAAATCAGAAAACACTCGATGAGCATGATGCGAATGTAAACAATCTATATAACAAGGTGAAGAGAGCTTTGGGTTCTAATGCAATGGAAGATGGAAATGGATGCTTTGAATTGTACCACAAATGTGATGATCAATGTATGGAAACGATTAGAAACGGAACTTATGACAGGCAAAAGTATCAAGAGGAATCAAAATTAGAAAGGCAGAAGATAGAAGGGGTAAAACTGGAATCTGAGGGAACTTACAAAATTCTCACAATTTATTCGACTGTCGCCTCATCTCTTGTGCTTGCAATGGGGTTTGCTGCCTTCCTGTTCTGGGCCATGTCCAATGGATCTTGCAGATGCAACATTTGTATATAA~~~~~~~~~~~~~~~~~~~~~~~~~~~~~~~~~</t>
  </si>
  <si>
    <t>AY664660</t>
  </si>
  <si>
    <t>2003//</t>
  </si>
  <si>
    <t>A/chicken/HongKong/CSW153/03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</si>
  <si>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AAATGTAGAAAACCTAGAAGAACTAAGGTCACTTTTTAGCTCTGCTAGTTCCTACCAAAGAATCCAGATCTTTCCAGACACAATCTGGAATGTGTCTTACAGTGGAACAAGCAAAGCATGTTCAGG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CCATGAATTCAGCGAGGTTGAAACTAGACTCAATATGATCAATAATAAGATTGATGACCAAATTCAAGACATATGGGCATATAACGCAGAATTGCTAGTACTGCTTGAAAATCAGAAAACGCTCGATGAGCATGATGCAAATGTAAACAATCTATATAACAAAGTGAAGAGGGCACTGGGTTCCAATGCAGTGGAAGATGGGAAAGGATGCTTCGAGCTATACCATAAATGCGATGACCA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</si>
  <si>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AY664661</t>
  </si>
  <si>
    <t>A/chicken/HongKong/AP45/03</t>
  </si>
  <si>
    <t>ATGGAAGTAGTATCACTAATAACTATACTACTAGT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CCATCCACCCACTGATACTGCGCAGACAAATCTGTACACAAGGACTGACACAACAACAAGTGTGGCAACAGAAGATATAAATAGGACCTTCAAACCATTGATAGGGCCAAGGCCTCTTGTCAATGGTCTGCAAGGAAGGATTGATTATTATTGGGCGGTATTGAAACCAGGTCAGACATTGCGAGTAAGATCCAATGGGAATCTAATCGCTCCATGGTATGGACACATTCTTTCAGGGGAGAGTCACGGAAGAATCCTGAAAACGGATTTAAACAGTGGTAACTGTGTAGTGCAATGTCAAACAGAAAGAGGTGGCTTGAATACTACATTGCCATTCCACAATGTAAGTAAGTATGCATTTGGAAACTGCCCAAAATATGTTGGAGTAAAGAGTCTCAAATTGGCAGTTGGTCTGAGGAATGTGCCTGCTAGATCAAGTAGAGGACTATTTGGAGCCATAGCTGGTTTCATAGAGGGAGGTTGGTCAGGATTAGTTGCTGGTTGGTATGGGTTCCAGCATTCAAATGATCAAGGAACTGGTATGGCTGCAGATAGAGACTCAACTCAAAAGGCAATTGACAAAATAACATCCAAAGTAAATAATATAGTCGATAAAATGAACAAACAGTATGAAATTATTGATCATGAATTCAGCGAGGTTGAAACTAGACTCAATATGATCAATAATAAGATTGATGACCAAATTCAG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TGCTGCCTTCTTGTTCTGGGCCATGTCCAATGGATCTTGCAGATGCAACATTTGTATATAA~~~~~~~~~~~~~~~~~~~~~~~~~~~~~~~~~</t>
  </si>
  <si>
    <t>AY664662</t>
  </si>
  <si>
    <t>A/chicken/HongKong/BD90/03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</si>
  <si>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G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AACAGAAGATATAAATAGGACCTTCAAACCATTGATAGGGCCAAGGCCTCTTGTCGATGGTCTGCAAGGAAGGATTGATTATTATTGGGCGGTATTGAAACCAGGTCAGACATTGCGAGTAAGATCCAACGGGAATCTAATCGCTCCATGGTATGGGCACATTCTTTCAGGAGAGAGTCACGGAAGAATCCTGAAG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G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</si>
  <si>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AY664663</t>
  </si>
  <si>
    <t>A/chicken/HongKong/CSW291/03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</si>
  <si>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G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CCATGAATTCAGCGAGGTTGAAACTAGACTCAATATGATCAATAATAAGATTGATGACCAAATTCAAGACATATGGGCATATAACGCAGAATTGCTAGTACTGCTTGAAAATCAGAAAACGCTCGATGAGCATGATGCAAATGTAAACAATCTATATAACAAAGTGAAGAGGGCACTGGGTTCCAATGCAGTGGAAGATGGGAAAGGATGCTTCGAGCTATACCATAAATGCGATGACCA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</si>
  <si>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AY664664</t>
  </si>
  <si>
    <t>A/chicken/HongKong/CSW304/03</t>
  </si>
  <si>
    <t>ATGGAAGTAGTATCACTAATAACTATACTACTAGTAGTAACAGTAAGCAATGCAGATAAAATCTGCATTGGCTACCAATCAACAAACTCCACAGAAACTGTAGACACGCTAACCGAAAACAATGTTCCTGTGACACATGCCAAAGAATTGCTCCACACAGAGCACAATGGGATGCTATGTGCAACAAATCTGGGTCGTCCTCTTATTCTAGACACCTGTACCATTGAAGGACTAATCTATGGCAACCCTTCTTGTGATCTACTGCTGGGAGGAAGAGAATGGTCCTATATTGTCGAAAGACCATCGGCTGTTAATGGATTGTGTTACCCCGGAAATGTAGAAAACCTAGAAGAACTAAGGTCACTTTTTAGCTCTGCTAGTTCTTACCAAAGAATCCAGATCTTTCCAGACACAATCTGGAATGTGTCTTACAGTGGAACAAGCAAAGCATGTTCAGGTTCATTCTACAGAAGCATGAGGTGGTTGACTCAAAAGAACAACGCTTACCCTGTTCAAGACGCCCAATACACAAATAATAGAGGAAGGAACATTCTTTTCATGTGGGGCCTAAATCACCCACCCACTGATACTGCGCAGACAAATCTGTACACAAGGAC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CCATGAATTCAGCGAGGTTGAAACTAGACTCAATATGATCAATAATAAGATTGATGACCAAATTCAAGACATATGGGCATATAACGCAGAATTGCTAGTACTGCTTGAAAATCAGAAAACGCTCGATGAGCATGATGCAAATGTAAACAATCTATATAACAAAGTGAAGAGGGCACTGGGTTCCAATGCAGTGGAAGATGGGAAAGGATGCTTCGAGCTATACCATAAATGCGATGACCA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</si>
  <si>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AY664665</t>
  </si>
  <si>
    <t>A/chicken/HongKong/FY23/03</t>
  </si>
  <si>
    <t>ATGGAAGTAGTATCACTAATAACTATACTACTAGTAGTAACAC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CACATTCTGTTCATGTGGGGTATAAATCACCCACCCACTGATACTGCGCAGACAAATCTGTACACA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TGCATTTGGAAACTGCCCAAAATATGTTGGAATAAAGAGTCTCAAACTGGCAGTTGGTCTGAGGAATGTGCCTGCTAGATCAAGTAGAGGATTATTTGGAGCCATAGCTGGATTCATAGAGGGAGGTTGGTCAGGACTAGTTGCTGGTTGGTATGGGTTCCAGCATTCAAATGATCAAGGAACTGGTATGGCTGCAGATAGAGACTCAACTCAAAAGGCAATTGACAAAATAACGTCCAAAGTAAATAATATAGTCGATAAGATGAACAAACAGTATGAAATTATTGATCATGAATTCAGCGAGGTTGAAACTAGACTCAATATGATCAATAATAAGATTGATGACCAAATTCAAGACATATGGGCATATAATGCAGAATTGCTAGTAT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</si>
  <si>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AY664666</t>
  </si>
  <si>
    <t>A/guineafowl/HongKong/NT101/2003</t>
  </si>
  <si>
    <t>ATGGAAGTAGTATCACTAATAACTATACTACTAGTAGTAACCC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TCCACCCACTGATACTGCGCAGACAAATCTGTACACAAGGACTGACACAACAACAAGTGTGGCAACAGAAGATATAAATAGGACCTTCAAACCATTGATAGGGCCAAGGCCTCTTGTCAATGGTCTGCAAGGAAGGATTGATTATTATTGGGCGGTATTGAAACCAGGTCAGACATTGCGAGTAAGATCCAATGGGAATCTAATCGCTCCATGGTATGGACACATTCTTTCAGGGGAGAGTCACGGAAGAATCCTGAAAACGGATTTAAACAGTGGTAACTGTGTAGTGCAATGTCAAACAGAAAGAGGTGGCTTGAATACTACATTGCCATTCCACAATGTAAGTAAGTATGCATTTGGAAACTGCCCAAAATATGTTGGAGTAAAGAGTCTCAAATTGGCAGTTGGTCTGAGGAATGTGCCTGCTAGATCAAGTAGAGGACTATTTGGAGCCATAGCTGGTTTCATAGAGGGAGGTTGGTCAGGATTAGTTGCTGGTTGGTATGGGTTCCAGCATTCAAATGATCAAGGAACTGGTATGGCTGCAGATAGAGACTCAACTCAAAAGGCAATTGACAAAATAACA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TGCTGCCTTCTTGTTCTGGGCCATGTCCAATGGATCTTGCAGATGCAACATTTGTATATAA~~~~~~~~~~~~~~~~~~~~~~~~~~~~~~~~~</t>
  </si>
  <si>
    <t>AY664667</t>
  </si>
  <si>
    <t>A/chicken/HongKong/NT142/03</t>
  </si>
  <si>
    <t>ATGGAAGCAATATCACTAATAACTATACTACTAGTAGCAACAGTAAGCAATGCAGATAAAATCTGCATCGGCTACCAGTCAACAAACTCCACAGAAACTGTAGACACGCTAACAGAAAACAATGTTCCTGTGACACATGCCAAAGAATTGCTCCACACTGAGCACAATGGGATGCTGTGTGCAACAAATCTGGGACATCCTCTTATTCTAGACACCTGTACCATTGAAGGGTTAATCTATGGCAACCCTTCTTGTGATCTACTGCTGGGAGGAAGAGAATGGTCCTATATCGTCGAAAGACCATCGGCTGTTAATGGATTGTGTTACCCTGGAAATGTAGAAAACCTAGAAGAACTAAGGTCACTTTTTAGCTCTGCTAGGTCTTACCAAAGAATCCAGATCTTTCCAGACACAATCTGGAATGTGTCTTACAGTGGAACAAGCAAAGCATGTTCAGATTCATTCTACAGAAGCATGAGATGGTTGACTCAAAAGAACAACGCTTACCCTGTTCAAGACGCCCAATACACAAATACTAGAGGAAAGAACATTCTTTTCATGTGGGGAATAAATCACCCACCCACTGATACTGCGCAGACAAATCTGTACACAAGGACTGACACAACAACAAGTGTGGCAACAGAAGATATAAATAGGACCTTCAGACCATTGATAGGGCCAAGGCCTCTTGTCAATGGTCTGCAGGGAAGAATTAATTATTATTGGTCTGTATTGAAACCAGGTCAAACACTGCGAGTAAGGTCCAATGGGAATCTAATCGCTCCATGGTATGGACACATTCTTTCAGGGAAGAGCCACGGAAGAGTCCTAAAAACTGATTTAAAAAGTGGTAACTGTGCAGTGCAATGTCAGACAGAAAGAGGTGGCCTAAATACAACATTGCCATTCCAAAATGTAAGTAAGTATGCATTTGGAAACTGCCCGAAATATGTTGGAGTAAAGAGTCTCAAATTGGCAGTTGGTCTGAGGAATGTGCCTGCTAGATCAAGTAGAGGACTATTCGGGGCCATAGCTGGATTCATAGAGGGAGGTTGGTCAGGTCTAGTCGCTGGTTGGTACGGGTTCCAGCATTCAAATGATCAAGGGGTTGGTATGGCAGCAGATAGAGACTCAACTCAGAAAGCAATCGACAAAATAACGTCCAAAGTAAATAATATAGTCGATAAAATGAACAAACAGTATGAAATTATTGATCATGAATTCAGCGAGGTTGAAACTAGACTCAATATGATCAATAATAAGATTGATGACCAAATTCAAGACATATGGGCATATAACGCAGAATTGCTAGTACTGCTTGAAAATCAGAAAACGCTCGATGAGCATGATGCGAATGTAAACAATCTATATAACAAAGTGAAGAGGGCACTGGGTTCCAATGCAGTGGAAGATGGGAAAGGATGTTTCGAGCTATACCATAAATGTGATGACCAGTGCATGGAGACAATTCGGAACGGGACCTATAACAGAAGAAAGTATAAAGAGGAATCAAGACTAGAGAGACAGAAAATAGAAGGGGTCAAACTGGAATCTGAAGGAACCTACAAAATCCTCACCATTTATTCGACTGTCGCCTCATCTCTTGTTATTGCAGTGGGTTTTGCTGCCTTCTTGTTCTGGGCCATGTCCAATGGATCTTGCAGATGCAACATCTGTATATAA~~~~~~~~~~~~~~~~~~~~~~~~~~~~~~~~~</t>
  </si>
  <si>
    <t>AY664668</t>
  </si>
  <si>
    <t>A/chicken/HongKong/SF1/03</t>
  </si>
  <si>
    <t>ATGGAAGTAGTATCACTAATAACTATACTACTAGTAGTAACAC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ATTCATGTGGGGTATAAATCACCCACCCACTGATACTGCGCAGACAAATCTGTACACA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TGCATTTGGAAACTGCCCAAAATATGTTGGAATAAAGAGTCTCAAACTGGCAGTTGGTCTGAGGAATGTGCCTGCTAGATCAAGTAGAGGATTATTTGGAGCCATAGCTGGATTCATAGAGGGAGGTTGGTCAGGACTAGTTGCTGGTTGGTATGGGTTCCAGCATTCAAATGATCAAGGAACTGGTATGGCTGCAGATAGAGACTCAACTCAAAAGGCAATTGACAAAATAACATCCAAAGTAAATAATATAGTCGATAAGATGAACAAACAGTATGAAATTATTGATCATGAATTCAGCGAGGTTGAAACTAGACTCAATATGATCAATAATAAGATTGATGACCAAATTCAAGACATATGGGCATATAATGCAGAATTGCTAGTAT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</si>
  <si>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AY664669</t>
  </si>
  <si>
    <t>A/chicken/HongKong/SSP101/03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</si>
  <si>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G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G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G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</si>
  <si>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AY664670</t>
  </si>
  <si>
    <t>A/chicken/Hong Kong/TP38/2003</t>
  </si>
  <si>
    <t>ATGGAAGTAGTATCACTAATAACTATGCTACTAGTAGTAACAGTAAGCAATGCAGATAAAATCTGCATCGGCTACCAATCAACAAACTCCACGGAAACTGTAGACACACTAACAGAAAACAATGTCCCCGTGACACATGCCAAAGAATTGCTCCACACAGAGCACAATGGGATGCTGTGTGCAACAAATTTGGGACATCCTCTTATTTTAGACACCTGTACCATTGAAGGACTAATCTATGGCAACCCTTCTTGTGATCTACTGTTGGGAGGAAGAGAATGGTCCTACATCGTCGAGAGACCATCGGCTGTTAATGGATTGTGTTACCCCGGGAATGTAGAAAATCTAGAAGAACTAAGGTCACTTTTTAGTTCTGCTAGTTCTTACCAAAGGATCCAGATCTTTCCAGACACAATCTGGAATGTGTCTTACAGTGGGACAAGCAAAGCATGTTCAGATTCATTCTACAGAAGCATGAGATGGTTGACCCAAAAGAACAACGCTTACCCCATTCAAGACGCCCAATACACAAATAATCGAGAGAAGAACATTCTTTTCATGTGGGGCATAAATCACCCACCCACCAATACTGCGCAGACAAATCTGTACACAAGAACCGACACAACAACAAGTGTTGCAACAGAAGATATAAATAGGACCTTCAAACCATTGATAGGACCAAGGCCTCTTGTCAATGGTTTGCAGGGAAGAATTGATTATTATTGGTCGGTATTGAAACCAGGTCAAACACTGCGAGTAAGGTCCAATGGGAATCTAATAGCTCCATGGTATGGACACATTCTTTCAGGAGAGAGCCACGGAAGAATCCTGAAGACTGATTTAAAAAGGGGTAACTGTGCAGTGCAATGTCAGACAGAAAAAGGTGGCTTAAATACAACATTGCCATTCCAAAATGTAAGTAAGTATGCATTTGGAAACTGCCCGAAATATGTTGGAATAAAGAGTCTCAAACTTGCAGTTGGTCTGAGGAATGTGCCTTCTAGATCAAGTAGAGGACTATTCGGGGCCATAGCTGGTTTCATAGAGGGAGGTTGGTCAGGGCTAGTTGCTGGTTGGTATGGATTCCAGCATTCAAATGATCAAGGGGTTGGTATGGCAGCAGATAGAGACTCAACTCAAAAGGCAATTGATAAAATAACATCCAAAGTGAATAACATAGTCGATAAAATGAACAAACAGTATGAAATTATTGACCATGAATTCAGCGAGGTTGAAACTAGACTTAACATGATCAATAATAAGATTGATGACCAAATTCAAGACATATGGGCATATAACGCAGAATTGCTAGTGCTGCTTGAAAACCAGAAAACACTCGATGAGCATGATGCAAATGTAAACAATCTATATAATAAAGTGAAGAGGGCATTGGGTTCCAATGCAGTGGAAGATGGGAAAGGATGTTTTGAGCTATACCACAAATGTGATGACCAGTGCATGGAGACAATTCGGAACGGGACCTACAACAGGAGGAAGTATCAAGAGGAATCAAAATTAGAAAGACAGAAAATAGAGGGGGTCAAGCTGGAATCTGAAGGAACTTACAAAATCCTCACCATTTATTCGACTGTCGCCTCATCTCTTGTGATTGCAATGGGGTTTGCTGCCTTCTTGTTCTGGGCTATGTCCAATGGGTCTTGCAGATGCAACATTTGTATATAA~~~~~~~~~~~~~~~~~~~~~~~~~~~~~~~~~</t>
  </si>
  <si>
    <t>AY664671</t>
  </si>
  <si>
    <t>A/chicken/HongKong/WF126/2003</t>
  </si>
  <si>
    <t>ATGGAAGTAGTATCACTAATAACTATACTACTAGTAGTAACACTAAGCAATGCAGATAAAATCTGCATCGGCTACCAATCAACAAACTCCACAGAAACTGTAGACACGCTAACAGAAAACAATGTTCCTGTGACACATGCCAAAGAATTGCTCCACACAGAGCACAATGGGATGCTATGTGCAACAAATCTGGGACATCCTCTTATTCTAGACAT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GTTCATGTGGGGTATAAATCACCCACCCACTGATACTGCGCAGACAAATCTGTACACAAGGACTGACACAACAACAAGTGTGGCAACAGAAGATATAAATAGGACCTTCAAACCCTTGATAGGGCCAAGGCCTCTTGTCAATGGTCTGCAAGGAAGGATTGATTATTATTGGGCGGTATTGAAACCAGGTCAGACATTGCGAGTAAGATCCAATGGGAATCTAATCGCTCCATGGTATGGGCACATTCTTTCAGGAGAGAGCCACGGAAGAATCCTGAAGACGGATTTAAACAGTGGTAACTGTGTAGTGCAATGTCAGACAGAGAGAGGTGGCTTGAATACTACATTGCCATTCCACAATGTAAGTAAGTATGCATTTGGAAACTGCCCAAAATATGTTGGAATAAGGAGTCTCAAACTGGCAGTTGGTCTGAGGAATGTGCCTGCTAGATCAAGTAGAGGATTATTTGGAGCCATAGCTGGATTCATAGAGGGAGGTTGGTCAGGACTAGTTGCTGGTTGGTATGGGTTCCAGCATTCAAATGATCAAGGAACTGGTATGGCTGCAGATAGAGACTCAACTCAAAAGGCAATTGACAAAATAACGTCCAAAGTAAATAATATAGTCGATAAGATGAACAAACAGTATGAAATTATTGATCATGAATTCAGCGAGGTTGAAACTAGACTCAATATGATCAATAATAAGATTGATGACCAAATTCAAGACATATGGGCATATAATGCTGAATTGCTAGTAT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</si>
  <si>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AY664673</t>
  </si>
  <si>
    <t>A/pheasant/HongKong/WF54/03</t>
  </si>
  <si>
    <t>ATGGAAGTAATATCACTAATAACTATACTACTAGTAGTAACAGTAAGCAATGCAGATAAAATCTGCATTGGCTACCAATCAACAAACTCCACAGAAACTGTAGACACGCTAACCGAAAACAATGTTCCTGTGACACATGCCAAAGAATTGCTCCACACAGAGCACAATGGGATGCTATGTGCAACAAATCTGGGACGTCCTCTTATTCTAGACACCTGTACCATTGAAGGACTAATATATGGCAACCCTTCTTGTGATCTACTGCTGGGAGGAAGAGAATGGTCCTATATTGTCGAAAGACCATCGGCTGTTAATGGATTGTGTTACCCCGGAAATGTAGAAAACCTAGAAGAACTAAGGTCACTTTTTAGCTCTGCTAGTTCTTACCAAAGAATCCAGATATTTCCAGACACAATCTGGAATGTGTCTTACAGTGGAACAAGCAAAGCATGTTCAGATTCATTCTACAGAAGCATGAGGTGGTTGACTCAAAAGAACAACGCTTACCCTGTTCAAGACGCCCAATACACAAATAATAGAGGAAGGAACATTCTTTTCATGTGGGGCATAAATCACCCACCCACTGATACTGCGCAGACAAATCTGTACACAAGGAA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G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</si>
  <si>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AY664674</t>
  </si>
  <si>
    <t>A/guineafowl/HongKong/NT184/03</t>
  </si>
  <si>
    <t>ATGGAAACAATACCACTAATGACTATACTACTAATGGTAACAGCAATCAATGCAGATAAAATCTGCATAGGCTACCAATCAACAAACTCCACAGAAACTGTAGATACGCTAACAGAAACCAATGTTCCTGTGACACATGCCAAAGAACTGCTCCACACAGAGCACAATGGAATGCTGTGTGCAACAAATCTGGGACATCCTCTCATTTTGGACACTTGTACTATTGAAGGACTGATCTATGGCAACCCTTCTTGTGACCTGCTGTTGGGAGGAAGAGAATGGTCCTATATCGTCGAAAGACCATCGGCTGTCAACGGGATGTGTTACCCT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ATGATAGGGCCAAGGCCCCTTGTTAATGGTCA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GTTATATCATAAATGTGATGATCAGTGCATGGAGACAATTCGAAACGGAACCTACAACAGGGGAAAGTATAAAGAGGAATCAAGACTAGAAAGGCAGAAAATAGAAGGGGTCAAGCTGGAATCTGAGGGAACTTACAAAATCCTAACCATTTATTCAACTGTCGCCTCATCTCTTGTGATTGCAATGGGGTTTGCTGCCTTCTTGTTCTGGGCCATGTCCAATGGATCTTGCAGATGCAACATTTGTATATGA~~~~~~~~~~~~~~~~~~~~~~~~~~~~~~~~~</t>
  </si>
  <si>
    <t>AY664675</t>
  </si>
  <si>
    <t>A/chicken/HongKong/WF120/03</t>
  </si>
  <si>
    <t>ATGGAAACAGTATCACTAATAACTATACTACTAGTAGCAACAGTAAGCAATGCAGATAAAATCTGCATCGGCTACCAATCAACAAACTCCACAGAAACTGTAGACACGCTAACAGAAAACAATGTCCCTGTGACACATGCCAAAGAGTTGCTCCACACGGAGCACAATGGGATGCTGTGTGCAACAAATCTGGGACATCCTCTTATTCTAGACACCTGTACCATTGAAGGACTAATCTATGGCAACCCTTCTTGTGATCTACTGTTGGGAGGAAGAGACTGGTCCTACATCGTCGAAAGACCATCGGCTGTTAATGGATTGTGTTACCCCGGGAATGTAGAAAATCTAGAAGAACTAAGGTCACTTTTTAGTTCTGCTAGTTCTTACCAAAGGATCCAGATCTTTCCAGACACAATCTGGAATGTGTCTTACAGTGGGACAAGCAAAGCATGTTCGGATTCATTCTACAGGAGCATGAGATGGTTGACTCAAAAGAACAACGCTTACCCTATTCAGGACGCCCAATACACAAATAATCGAGGGAAGAACATTCTTTTCATGTGGGGCATAAATCACCCACCCACCGATACTGCGCAGACAAATCTGTACACAAGGACTGACACAACAACAAGTGTGGCAACAGAAGATATAAATAGGACCTTCAGACCATTGATAGGGCCAAGGCCTCTTGTCAATGGTCTGCAGGGAAGAATTAATTATTATTGGTCTGTATTGAAACCAGGTCAAACACTGCGAGTAAGGTCCAATGGGAATCTAATCGCTCCATGGTATGGACACATTCTTTCAGGGAAGAGCCACGGAAGAGTCCTAAAAACTGATTTAAAAAGTGGTAACTGTGCAGTGCAATGTCAGACAGAAAGAGGTGGCCTAAATACAACATTGCCATTCCAAAATGTAAGTAAGTATGCATTTGGAAACTGCCCGAAATATGTTGGAGTAAAGAGTCTCAAATTGGCAGTTGGTCTGAGGAATGTGCCTGCTAGATCAAGTAGAGGACTATTCGGGGCCATAGCTGGATTCATAGAGGGAGGTTGGTCAGGTCTAGTCGCTGGTTGGTACGGGTTCCAGCATTCAAATGATCAAGGGGTTGGTATGGCAGCAGATAGAGACTCAACTCAAAAAGCAGTTGACAAGATAACATCCAAAGTGAATAACATAGTTGATAAAATGAACAAACAGTATGAAATTATTGATCATGAATTCAGCGAGGTTGAAACTAGACTCAATATGATCAATAATAAGATTGATGACCAAATTCAAGACATATGGGCATATAACGCAGAATTGCTAGTGCTGCTTGAAAACCAGAAAACACTCGATGAGCATGATGCGAATGTAAACAATCTATATAATAAAGTGAAGAGGGCATTGGGTTCCAATGCAATGGAAGATGGGAAAGGATGTTTCGAGCTATACCATAAATGTGATGACCAGTGCATGGAGACAATTCGGAACGGGACCTACAACAGAAGGAAGTATAAAAAGGAATCAAAATTAGAAAGACAGAAAATAGAAGGGGTCAAGCTGGAATCTGAAGGAACTTACAAAATCCTCACCATTTATTCGACTGTCGCCTCATCCCTTGTGATTGCAATGGGGTTTGCTGCCTTCTTGTTCTGGGCCATGTCCAATGGATCTTGCAGATGCAACATTTGTATATAA~~~~~~~~~~~~~~~~~~~~~~~~~~~~~~~~~</t>
  </si>
  <si>
    <t>AY664676</t>
  </si>
  <si>
    <t>A/chicken/HongKong/NT366/03</t>
  </si>
  <si>
    <t>ATGGAAACAGTATCACTAATAACTATACTACTAGTAGCAACAGTAAGCAATGCAGATAAAATCTGCATCGGCTACCAATCAACAAACTCCACAGAAACTGTAGACACGCTAACAGAAAACAATGTCCCTGTGACACATGCAAAAGAATTGCTCCACACGGAGCACAATGGGATGCTGTGTGCAACAAATCTGGGACATCCTCTTATTCTAGACACCTGTACCATTGAAGGACTAATCTATGGCAACCCTTCTTGTGATCTACTGTTGGGAGGAAGAGACTGGTCCTACATTGTCGAAAGACCATCGGCTGTTAATGGATTGTGTTACCCCGGGAATGTAGAAAATCTAGAAGAACTAAGGTCACTTTTTAGTTCTGCTCGTTCTTACCAAAGGGTCCAGATCTTTCCAGACACAATCTGGAATGTGTCTTACAGTGGGACAAGCAAAGCATGTTCGGATTCATTCTACAGGAGCATGAGATGGTTGACTCAAAAGAACAACGCTTACCCTATTCAGGACGCCCAATACACAAATAATCGAGGGAAGAACATTCTTTTCATGTGGGGCATAAATCACCCACCCACCGATACTGCGCAAACAAACCTGTACACAAGGACTGACACAACAACAAGTGTTGCAACAGAAGATATAAATAGGACCTTCAAACCATTGATAGGGCCAAGGCCTCTTGTCAATGGTCTGCAGGGAAGAATTAATTATTATTGGTCTGTATTGAAACCAGGTCAAACACTGCGAGTAAGGTCCAATGGGAATCTAATTGCTCCATGGTATGGACACATTCTTTCAGGGGAGAGCCACGGAAGAGTCCTGAAGACTGATTTGAAAAGTGGTAACTGTGCAGTGCAATGTCAAACAGAAAGAGGTGGCCTAAATACAACATTGCCATTCCAAAATATAAGTAAATATGCATTTGGAAACTGCCCGAAATATGTTGGAGTAAAGAGTCTCAAACTGGCAGTTGGTCTGAGGAATGTGCCTGCTAGATCAAGTAGAGGACTATTCGGGGCCATAGCTGGATTCATAGAGGGAGGTTGGTCAGGTCTAGTCGCTGGTTGGTACGGGTTCCAGCATTCAAATGATCAAGGGGTTGGTATGGCAGCAGATAGAGACTCAACTCAAAAAGCAATTGACAAAATAACATCCAAAGTGAATAACATAGTCGATAAAATGAACAAA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CAGAGAA~~~~~~~~~~~~~~~~~~~~~~~~~~~~~~~~~~~~~~~~~~~~~~~~~~~~~~~~~~~~~~~~~~~~~~~~~~~~~~~~~~~~~~~~~~~~~~~~~~~~~~~~~~~~~~~~~~~~~~~~~~~~~~~~~~~~~~~~~~~~~~~~~~~~~~~~~~~~~~~~~~~~~~~~~~~~~~~~~~~~~~~~~</t>
  </si>
  <si>
    <t>AY664677</t>
  </si>
  <si>
    <t>A/chicken/HongKong/SSP418/03</t>
  </si>
  <si>
    <t>ATGGAAAGAGTATCACTAATAACTATACTACTAGTAGTAACAC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GTTCATGTGGGGTATAAATCACCCACCCACTGATACTGCGCAGACAAATCTGTATACN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TGCATTTGGAAACTGCCCAAAATATGTTGGAATAAAGAGTCTCAAACTGGCAGTTGGTCTGAGGAATGTGCCTGCTAAATCAAGTAGAGGATTATTTGGAGCCATAGCTGGATTCATAGAGGGAGGTTGGTCAGGACTAGTTGCTGGTTGGTATGGGTTCCAGCATTCAAATGATCAAGGAACTGGTATGGCTGCAGATAGAGACTCAACTCAAAAGGCAATTGACAAAATAACGTCCAAAGTAAATAATATAGTCGATAAGATGAACAAAC~~~~~~~~~~~~~~~~~~~~~~~~~~~~~~~~~~~~~~~~~~~~~~~~~~~~~~~~~~~~~~~~~~~~~~~~~~~~~~~~~~~~~~~~~~~~~~~~~~~~~~CAGA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</si>
  <si>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AY664678</t>
  </si>
  <si>
    <t>A/chicken/HongKong/YU427/03</t>
  </si>
  <si>
    <t>ATGGAAAGAGTATCACTAATAACTATACTACTAGTAGTAACACTAAGCAATGCAGATAAAATCTGCATCGGCTACCAATCAACAAACTCCACAGAAACTGTAGACACGCTAACAGAAAACAATGTTCCTGTGACACATGCCAAAGAATTGCTCCACACAGAGCACAATGGGATGCTATGTGCAACAAATCTAGGACATCCTCTTATTCTAGACACCTGTACCATTGAAGGGCTAATCTATGGCAACCCTTCTTGTGATCTACTGCTGGGAGGAAGAGAATGGTCCTATATCGTCGAAAGACCATCGGCTGTTAATGGATTGTGTTACCCCGGAAATGTAGAAAACCTAGAAGAACTAAGGTCACTTTTTAGTTCTGCTAGTTCTTACCAAAGAATCCAGATCTTTCCAGACACAATCTGGAATGTGTCTTATAGTGGAACAAGCAAGGCATGTTCAGATTCATTCTACAGGAGCATGAGATGGTTGACTCAAAAGAACAACGCTTACCCTGTTCAAGACGCCCAATACACAAATGATAGAGGAAAGAACATTCTGTTCATGTGGGGTATAAATCACCCACCCACTGATACTGCGCAGACAAATCTGTACCCAAGGACTGACACAACNACAAGTGTGGCAACAGAAGATATAAATAGGACCTTCAAACCATTGATAGGGCCAAGGCCTCTTGTCAATGGTCTGCAAGGAAGGATTGATTATTATTGGGCGGTATTGAAACCAGGTCAGACGTTGCGAGTAAGATCCAATGGGAATCTAATCGCTCCATGGTATGGACACATTCTTTCAGGAGAGAGCCACGGAAGAATCCTGAAGACGGATTTAAACAGTGGTAACTGTGTAGTGCAATGTCAGACAGAAAGAGGTGGCTTAAATACTACATTGCCATTCCACAATGTAAGTAAGTATGCATTTGGAAACTGCCCAAAATATGTTGGAGTAAAGAGTCTCAAACTAGCAGTTGGTCTGAGGAATGTGCCTGCTAGATCAAGTAGAGGACTATTTGGAGCCATAGCTGGATTCATAGAGGGAGGTTGGTCAGGACTAATTGCTGGTTGGTATGGGTTCCAGCATTCAAATGATCAAGGAACTGGTATGGCTGCAGATAGAGACTCAACTCAAAAGGCAATTGACAAAATAACGTCCAAAGTAAATAATATAGTCGATAAGATGAACAAAC~~~~~~~~~~~~~~~~~~~~~~~~~~~~~~~~~~~~~~~~~~~~~~~~~~~~~~~~~~~~~~~~~~~~~~~~~~~~~~~~~~~~~~~~~~~~~~~~~~~~~~~~~~~~~~~~~~~~~~~~~~~~~~~~CA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</si>
  <si>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CY005632</t>
  </si>
  <si>
    <t>ATGGAAACAATAGCATTAATAGCTATACTGTTAGTGGTAACAGCAAGCAATGCAGACAAAATCTGCATCGGCTACCAGTCAACAAACTCCACGGAAACTGTTGATACGCTAACAGAAACCAGTGTTCCTGTGACACATACCAAAGAGTTGCTCCACACAGAGCACAATGGAATGCTGTGTGCAACAAATCTAGGACACCCTCTCATTCTAGACACCTGCACCATCGAAGGACTGGTCTATGGCAACCCTTCTTGTGACCTGCTATTGGGAGGGAAAAAATGGTCCTATATTGTCGAAAGATCATCGGCTGTTAATGGAATGTGTTACCCTGGGAGTGTAGAGAACCTGGAGGAACTCAGGTCTTTTTTCAGTTCCGCTAATTCCTATCAGAGAATCCAGATCTTTCCAGACAAAATCTGGAATGTGACTTACAGTGGAACAAGCAAAGCATGCTCAAATTCATTCTACAGGAGTATGAGATGGCTGACTCACAAGAGCAATTCTTACCCTGTTCAGGACGCCCAATACACCAACAATGAGGGAAAAAACATTCTATTCATGTGGGGCATACATCATCCACCTACTGACACTGAACAGACGAATTTATACAAAAAAACTGACACAACAACAAGTGTGACAACAGAAGATATAAACAGAACTTTCAAACCAGAGATAGGGCCAAGGCCCCTTGTCAATGGTCAGCAGGGGAGAATTGATTATTATTGGTCAGTACTAAAACCAGGTCAAACATTGCGAGTGAGATCCAATGGGAATCTAATTGCCCCATGGTATGGACACATTCTTTCAGGAGAAAGCCATGGAAGAATCCTGAAGACTGATTTGAACAGTGGCAACTGCGTAGTGCAATGTCAGACTGAGAAAGGTGGTTTAAACACGACTTTGCCATTCCACAATGTTAGTAAATATGCATTTGGGAACTGCCCCAAATACGTTGGAGTAAAGAGTCTCAAACTGGCAGTCGGTCTGAGGAATGTACCTGCTGCATCAGATAGAGGACTATTTGGTGCTATAGCTGGATTCATAGAAGGAGGTTGGCCAGGGCTAGTTGCTGGCTGGTATGGTTTCCAGCATTCAAATGATCAAGGGATTGGAATGGCTGCAGACAGAGAGTCAACTCAAGAAGCAGTTGACAAAATAACAACCAAGGTGAATAATATAATCGACAAAATGAACAATCAGTATGAGATCATTGATCATGAATTCAGTGAAATTGAAGCCAGACTCAATATGATCAATAATAAGATTGATGACCAAATACAGGACATTTGGGCATACAATGCAGAATTGCTAGTACTGCTTGAAAATCAAAAAACACTCGATGAGCATGATGCGAATGTGAATAATCTATATAATAAGGTAAAGAGGGCATTGGGCTCTAATGCGATAGAAGATGGAAATGGATGTTTCGAATTGTACCATAAATGCGATGATCAATGCATGGAAACAATTAGGAACGGGACCTATGACAGGCAAAAGTATCAAGAAGAATCCAAATTAGAAAGGCAGAAAATAGAAGGGGTGAAGCTGGAATCTGAGGGAACTTACAAAATCCTCACCATTTATTCGACTGTCGCCTCATCTCTCGTGCTTGCAATGGGGTTTGCTGCCTTCTTGTTCTGGGCCATGTCCAATGGATCTTGCAGATGCAACATTTGTATATAATTAGCAAAAACACCCTTGTTTCTACT-~~~~~~</t>
  </si>
  <si>
    <t>CY005639</t>
  </si>
  <si>
    <t>ATGGAAACAATAGCACTAATAGCTATACTGTTAATGGTAACAACAAGCAATGCAGACAAAATCTGCATCGGCTACCAGTCAACAAACTCCACGGAAACTGTTGATACACTAACAGAAAACAATGTTCCTGTGACACATACCAAAGAATTGCTCCACACAGAGCACAATGGAATGTTGTGTGCAACAAATCTGGGACATCCTCTCATTCTAGACACCTGTACTATCGAAGGATTGGTTTATGGCAATCCTTCTTGTGATCTGCTATTGGGAGGGAAAGAATGGTCCTACATTGTCGAAAGGTCATCGGCTGTCAATGGAATGTGTTACCCTGGAAATGTAGAGAACCTGGAAGAACTCAGGTCCTTTTTCAGTTCTGCTAATTCCTATCGAAGAATCCAGATCTTTCCAGATACAATCTGGAATGTGACTTACACTGGAACAAGCAGAGCATGTTCTAACTCATTTTACAGGAGTATGAGATGGCTGACTCACAAGAGCAATTCTTACCCTGTTCAAGACGCCCAATACACCAACAATGAGGGAAAGAACATTCTCTTCATGTGGGGCATACATCACCCACCTACTGACACTGAACAAACAAGTCTATACAAANAGGCTGACACAACAACAAGTGTAACAACAGAAGATATAAATCGAACTTTCAAACCAGTGATAGGGCCAAGGCCTCTTGTCAATGGTCAGCAAGGGAGGATTGACTATTATTGGTCGGTACTAAAACCAGGTCAGACATTGCGAGTGAGGTCCAATGGGAATCTAATTGCCCCATGGTATGGACACATTCTTTCAGGAGAAAGCCATGGAAGAATCCTGAAGACCGATTTGAACAGTGGCAACTGCGTAGTACAATGTCAGACTGAGAAAGGTGGCTTAAACACAACCTTGCCGTTCCACAATGTCAGCAAATATGCATTTGGGAACTGCCCCAAATACGTTGGAGTTAAGAGTCTCAAACTGGCAGTCGGCCTGAGGAATGTACCTGCTGCATCAAATAGAGGGCTATTTGGTGCCATAGCTGGCTTCATAGAAGGGGGTTGGCCAGGGCTAGTTGCTGGCTGGTATGGTTTCCAGCATTCAAATGACCAAGGGGTTGGAATGGCTGCAGACAGGAAGTCAACCCAAGAAGCAGTTGACAAGATAACATCCAAAGTGAACAATATAATTGACAAAATGAACAAGCAGTATGAAATCATTGATCATGAATTCAGTGAGATTGAAGCCAGACTCAATATGATCAACAATAAGATTGNTGACCAAATACAGGACATCTGGGCATACAATGCAGAGTTACTAGTACTGCTTGAAAATCAGAAAACACTCGATGAGCATGATGCGAATGTAAACAATCTATATAACAAGGTGAAGAGAGCTTTGGGTTCTAATGCAATAGAAGATGGAAATGGATGCTTTGAATTGTACCACAAATGTGATGATCAATGCATGGAAACGATTAGAAACGGAACCTATGACAGGCAAAAGTATCAAGAGGAATCAAAATTAGAAAGGCAGAAGATAGAAGGGGTAAAACTGGAATCTGAGGGAACTTACAAAATTCTCACCATTTATTCGACTGTCGCCTCATCTCTTGTGCTTGCAATGGGGTTTGCTGCCTTCCTGTTCTGGGCCATGTCCAATGGATCTTGCAGATGCAACATTTGTATATAATTAGCAAAAACACCCTTGTTTCTACT-~~~~~~</t>
  </si>
  <si>
    <t>CY023091</t>
  </si>
  <si>
    <t>partridge</t>
  </si>
  <si>
    <t>A/partridge/Shantou/24/2000</t>
  </si>
  <si>
    <t>~~~~~~~~~~~~~~~~~~~~~~~~~~~~~~~~~~~~~~~~~~~~~~~~~~~~~~GATAAAATCTGCATAGGCTACCAATCAACAAACTCCACAGAAACTGTGGATACGCTAACAGAAACCAATGTTCCTGTGACACATGCCAAAGAACTGCTCCACACAGAGCACAATGGGATGCTGTGTGCAACAAATCTGGGACATCCTCTCATTTTGGACACCTGTACTATTGAAGGACTGATCTATGGCAACCCTTCTTGTGACCTGCTGTTGGGAGGAAGAGAATGGTCCTACATCGTCGAAAGACCATCGGCTGTTAATGGAATGTGTTACCCCGGGAATGTAGAAAACCTAGAGGAACTAAGGTTACTTTTTAGTTCTGCTAGTTCCTACCAAAGAATCCAGATCTTTCCAGACACGATCTGGAATGTGACTTACAGTGGAACAAGCAATGCATGTTCAAACTCATTCTACAGGAGCATGAGGTGGTTGACTCAAAAGGACAACACTTACCCTGTTCAAGACGCCCAATACACAAATAATAGAGGAAAGAGTATTCTTTTCATGTGGGGCATAAATCACCCACCCACTGATACTGTACAGACAAATCTGTACACAAGGACCGACACCACAACAAGTGTGACAACAGAAGATATAAATAGGGCCTTCAAACCAGTGATAGGGCCAAGGCCCCTTGTCAATGGTTTGCAGGGAAGAATTGATTATTATTGGTCTGTATTAAAACCAGGTCAAACATTACGAGTAAGATCCAATGGGAATCTAATTGCTCCATGGTATGGACACATCCTTTCAGGAGAAAGCCATGGAAGAATCCTGAAGAGTGATTTAAATAGTGGTAACTGTGTAGTGCAATGTCAGACTGAAAGGGGTGGCTTAAACACTACATTGCCGTTCCACAATGTCAGTAAATATGCATTTGGAAACTGCCCAAAATACGTTGGAGTAAAGAGTCTCAAACTGGCAGTTGGTATGAGGAATGTACCTGCTAGATCAAGTAGAGGACTATTTGGGGCCATAGCTGGATTCATAGAGGGAGGTTGGCCAGGGCTAGTCGCCGGTTGGTATGGGTTCCAACATTCAAATGATCAAGGGGTTGGTATGGCTGCAGATAGAGACTCAACTCAGAAGGCAATTGACAAAATTACATCCAAAGTGAATAATATAGTCGATAAAATGAACAAGCAATATGAAATTATTGATCATGAATTCAGCGAGATTGAAACTAGACTCAATATGATCAATAATAAGATTGATGACCAAATACAAGACATATGGGCATATAACGCAGAATTGCTAGTGCTGCTTGAAAATCAGAAAACACTCGATGAACATGATGCAAATGTGAACAATCTATATAACAAAGTGAAGAGGGCACTGGGTTCCAATGCGATGGAAGATGGGAAAGGATGTTTTGAGTTATACCATAAATGTGATGATCAGTGCATGGAGACAATTCGGAACGGGACCTACAACAGGAGAAAGTATAAAGAGGAATCAAGACTAGAAAGGCAGAAAATAGAAGGGGTCAAGCTGGAATCTGAGGGAACTTACAAAATCCTAACCATT~~~~~~~~~~~~~~~~~~~~~~~~~~~~~~~~~~~~~~~~~~~~~~~~~~~~~~~~~~~~~~~~~~~~~~~~~~~~~~~~~~~~~~~~~~~~~~~~~~~~~~~~~~~~~~~~~~~~~~~~~~~~~~~~~~~~~~~</t>
  </si>
  <si>
    <t>CY023096</t>
  </si>
  <si>
    <t>A/partridge/Shantou/2875/2001</t>
  </si>
  <si>
    <t>ATGGAAACAATATCACTAATAACTATACTACTGGTAGTAACAGCAAGCAATGCAGATAAAATCTGCATCGGCCACCAGTCAACAAACTCCACAGAAACTGTGGACACGCTAACAGAAACCAATGTTCCTGTGACACATGCCAAGGAATTGCTCCACACAGAGCACAATGGTATGCTGTGTGCAACGAATCTGGGACATCCCCTCATTCTAGACACATGCACTATTGAAGGACTGGTCTATGGCAACCCTTCTTGTGACCTGCTGTTGGAGGGAAGAGAATGGTCCTACATCGTCGAAAGATCATCAGCTGTAAACGGAACGTGTTACCCTGGGAATGTAGAAAACCTAGAAGAACTCAGGACACTTTTCAGTTCCGCTAGTTCCTACCAAAGAATCCAAATCTTCCCAGACACAATCTGGAATGTGACTTACACTGGAACTAGCAGATCATGTTCAGGTTCATTCTACAGGAGTATGAGATGGCTGACTCAAAAGAGCGGGTTTTACCCTATTCAAGATGCCCAATACACAAATAATAGGGGAAAGAGCATTCTTTTCGTGTGGGGCATACATCACCCACCCACCTATACTGAACAGACAAATTTGTACATAAGAAACGACACAACAACAAGCGTGACAACAGAAGATTTAAACAGGACCTTCAAACCAGTGATAGGGCCAAGGCCCCTTGTCAATGGTCTGCAGGGGAGAATTAATTATTATTGGTCGGTACTAAAGCCAGGCCAGACATTACGAGTAAGATCCAATGGGAATCTAATTGCTCCATGGTATGGACACGTTCTGTCAGGAGTGAGCCATGGAAGAATCCTGAAGACTGATTTAACCAGTGGTAATTGCGTAGTGCAATGTCAGACTGAAAAAGGTGGCTTAAATAGTACATTGCCATTCCACAATATCAGTAAATACGCATTTGGAACCTGTCCAAAATATGTTAGAGTTAAGAGTCTCAAACTGGCAGTAGGTCTGAGGAACGTGCCTGCTAGATCAAGTAGAGGACTATTTGGAGCCATAGCTGGATTCATAGAAGGAGGTTGGCCAGGACTGGTCGCCGGTTGGTATGGTTTCCAGCATTCAAATGATCAAGGGGTTGGTATGGCTGCAGATAGGGATTCAACTCAAAAT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~~~~~~~~~~~~~~~~~~~~~~~~~~~~~~~~~~~~~~~~~~~~~~~~~~~~~~~~~~~~~~~~~~~~~~~~~~~~~~~~~~~~~~~~~~~~~~~~~~~~~~~~~~~~~~~</t>
  </si>
  <si>
    <t>CY023120</t>
  </si>
  <si>
    <t>2002//</t>
  </si>
  <si>
    <t>A/chicken/Shantou/439/2002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</si>
  <si>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TGCAGACAAATCTGTACACAAGGACTGACACAACAACAAGTGTGGCAACAGAAGATATAAATAGGACCTTCAAACCATTGATAGGGCCAAGGCCTCTTGTCAATGGTCTACAGGGAAGAATTGATTATTATTGGTCGGTATTGAAACCAGGTCAAACACTGCGAGTACGGTCCAATGGGAATCTAATCGCTCCATGGTATGGACACATTCTTTCAGAAGAGAGCCATGGAAGAATCCTGAAGACTGATTTAAAAAGTGGTAACTGTGAAGTGCAATGTCAGACAGAAAAAGGTGGCTTGAATACAACATTGCCATTCCAAAATGTAAGTAAGTACGCATTTGGAAACTGCCCGAAATATGTTGGAGTAAAGAGTCTCAAACTGGCAGTTGGTCTGAGGAATGTGCCTGCTAGATCAAGTAGAGGACTATTCGGGGCCATAGCTGGATTCATAGAGGGAGGTTGGTCAGGGCTAGTTGCTGGTTGGTATGGA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~~~~~~~~~~~~~~~~~~~~~~~~~~~~~~~~~~~~~~~~~~~~~~~~~~~~~~~~~~~~~~~~~~~~~~~~~~~~~~~~~~~~~~~~~~~~~~~~~~~~~~~~~~~~~~~~~~~~~~~~~~~~~~~~~~~~~~~~~~~~~~~~~~~~~~</t>
  </si>
  <si>
    <t>CY023128</t>
  </si>
  <si>
    <t>A/chicken/Shantou/526/2002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</si>
  <si>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A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</si>
  <si>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CY023136</t>
  </si>
  <si>
    <t>A/chicken/Shantou/2204/2002</t>
  </si>
  <si>
    <t>~~~~~~~~~~~~~~~~~~~~~~~~~~~~~~~~~~~~~~~~~~~~~~~~~~~~~~GATAAAATCTGCATCGGCTACCAATCAACGAACTCCACAGAAACTGTAGACACGCTAACAGAAAACAATGTCCCTGTGACACATGCCAAAGAATTGCTCCACACAGAGCACAATGGGATGCTGTGTGCAACAAATCTGGGACATCCTTCTTATCTGGACACCTGTACCAGTGAAGGACTAATCTATGGCAACCTTTCTTGTGATCTACTGTTGGGAGGAAGAAAATGGTCCTACATCGTCGAAAGACCATCGGCTGTAAATGGATTGTGTTACCCCGGGAATGTAGAAAATCTGGAAGAACTAAGGACACTTTTTAGTTCTGCTAGTTCTTACCAAAGGATCCAGATCTTTCCAGACACAATCTGGAATGTGTCTTACAGTGGGACAAGCAAAGCATGTTCAGATTCATTCTACAGAAGCATGAGATGGTTGACTCAAAAGAACAACGCTTACCCTATTCAAGACGCCCAATACACAAATAATCGAGGGAAGAACATTCTTTTCATGTGGGGCATAAATCACCCACCCACTGATACTGCGCAGACAAATCTGTACACAAGGACTGACACAACAACAAGTGTGGCAACAGAAGATATAAATAGAACCTTCAAACCATTGATAGGGCCAAGGCCTCTTGTCAATGGTCTGCAGGGAAGAATTGATTATAATTGGTCGGTATTGAAACCAGGTCAAACACTGCGAGTAAGGTCCAATGGGAATCTAATCGCTCCATGGTATGGACACATTCTTTCAGGAGAGAGCCACGGAAGAATCCTGAAAACTGATTTAAAAAGTGGTAACTGTGCAGTGCAATGTCAGACAGAAAGAGGTGGCTTAAATACAACATTGCCATTCCAAAATGTAAGTAAGTATGCATTTGGAAACTGTCCGAAATATGTTGGAGTAAAGAGTCTCAAACTGGCAGTTGGTTTGAGGAATGTGCCTGCTAGATCAAGTAGAGGACTATTCGGGGCCATAGCTGGATTCATAGAGGGAGGTTGGTCAGGTCTAGTCGCTGGTTGGTACGGGTTCCAGCACTCAAATGATCAAGGGGTTGGTATGGCAGCAGATAGAGACTCAACTCAAAAGGCAATTGACAAAATAACATCCAAAGTGAATAACATAGTCGACAAAATGAACAAACAGTATGAAATTATTGATCATGAATTCAGCGAGGTTGAAACTAGACTCAACATGATCAATAATAAGATTGATGACCAAATTCAAGACATATGGGCATATAACGCAGAATTACTAGTGCTGCTTGAAAACCAGAAAACACTCGACGAGCATGATGCGAATGTAAACAATCTATATAATAAAGTGAAGAGGGCATTGGGTTCCAATGCAGTGGAAGATGGGAAAGGATGTTTCGAGCTATACCATAAATGTGATGACCAGTGCATGGAGACAATTCGGAACGGGACCTACAACAGGAGGAAGTATAAAGAGGAATCAAAATTAGAAAGACAGAAAATAGAAGGG~~~~~~~~~~~~~~~~~~~~~~~~~~~~~~~~~~~~~~~~~~~~~~~~~~~~~~~~~~~~~~~~~~~~~~~~~~~~~~~~~~~~~~~~~~~~~~~~~~~~~~~~~~~~~~~~~~~~~~~~~~~~~~~~~~~~~~~~~~~~~~~~~~~~~~~~~~~~~~~~~~~~~~~~~~~~~~~~~</t>
  </si>
  <si>
    <t>CY023144</t>
  </si>
  <si>
    <t>A/chicken/Shantou/4144/2002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</si>
  <si>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CGAGGGAAAAACATTCTTTTCATGTGGGGCATAAATCACCCACCCACCGATACAGCGCAGACAAATCTGTACACAAGGACTGACACCACAACAAGTGTGGCAACAGAAGATATAAATAGGACCTTCAAACCATTGATAGGGCCAAGGCCTCTTGTCAATGGTCTACAGGGAAGAATTGATTATTATTGGTCGGTATTGAAACCAGGTCAAACACTGCGAGTACGGTCCAATGGGAATCTAATCGCTCCATGGTATGGACACATTCTTTCAGGAGAGAGCCATGGAAGAATCCTGAAGACTGATTTAAAGAGTGATAACTGTGCAGTGCAATGTCAGACAGAAAAAGGTGGCTTGAATACAACATTG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GAACGGGACCTACAACAGGAGGAAGTACAAAGAGGAATCCAAATTAGAAAGACAGAAAATAGAAGGGGTCAAGCTGGAATCTGAAGGAACTTACAAAATCCTCACCATT~~~~~~~~~~~~~~~~~~~~~~~~~~~~~~~~~~~~~~~~~~~~~~~~~~~~~~~~~~~~~~~~~~~~~~~~~~~~~~~~~~~~~~~~~~~~~~~~~~~~~~~~~~~~~~~~~~~~~~~~~~~~~~~~~~~~~~~</t>
  </si>
  <si>
    <t>CY023152</t>
  </si>
  <si>
    <t>A/chicken/Shantou/4342/2002</t>
  </si>
  <si>
    <t>~~~~~~~~~~~~TCACTAATAACTATACTACTAGTAGTAACAGTAAGCAATGCAGATAAAATCTGCATCGGCTACCAATCAACGAACTCCACAGAAACTGTAGACACGCTAACAGAAAACAATGTCCCTGTGACACATGCCAAAGAATTGCTCCACACAGAGCACAATGGGATGCTGTGTGCAACAAATCTGGGACATCCTCTTATTCTGGACACTTGTACCATTGAAGGACTAATCTATGGCAACCCTTCTTGTGATCTACTGTTGGGAGGAAGAACATGGTCCTACATCGTCGAAAGACCATCGGCTGTAAATGGATTGTGTTACCCCGGGAATGTAGAAAATCTGGAAGAACTAAGGACACTTTTTAGTTCTGCTAGTTCTTACCAAAGGATCCAGATCTTTCCAGACACAATCTGGAATGTGTCTTACAGTGGGACAAGCAAAGCATGTTCAGATTCATTCTACAGAAGCATGAGATGGTTGACTCAAAAGAACAATGCTTACCCTATTCAAGACGCCCAATACACAAATAATCGAGGGAAGAACATTCTTTTCATGTGGGGCATAAATCACCCACCCACTGATACTGTGCAGACAAATCTATACACAAGGACTGACACAACAACAAGTGTGGCAACAGAAGATATAAATAGAACCTTCAAACCATTGATAGGGCCAAGGCCTCTTGTCAATGGTCTGCAGGGAAGAATTGATTATTATTGGTCGGTATTGAAACCAGGTCAAACACTGCGAGTAAGGTCCAATGGGAATCTAATCGCTCCATGGTATGGACACATTCTTTCAGGAGAGAGCCACGGAAGAATCCTGAAAACTGATTTAAAAAGTGGTAACTGTGCAGTGCAATGTCAGACAGAAAGAGGTGGCTTAAATACAACATTGCCATTCCAAAATGTAAGTAAGTATGCATTTGGAAACTGTCCGAAATATGTTGGAGTAAAGAGTCTCAAACTGGCAGTTGGTTTGAGGAATGTGCCTGCTAGATCAAGTAGAGGACTATTCGGAGCCATAGCTGGATTCATAGAGGGAGGTTGGTCAGGTCTAGTCGCTGGTTGGTACGGGTTCCAGCACTCTAATGATCAAGGGGTTGGTATGGCAGCAGATAGAGACTCAACTCAAAAGGCAATCGACAAAATAACATCCAAAGTGAATAACATAGTTGACAAAATGAACAAACAGTATGAAATTATTGATCATGAATTCAGCGAGGTTGAAACTAGACTCAACATGATCAATAATAAGATTGATGACCAAATTCAAGACATATGGGCATATAACGCAGAATTACTAGTGCTGCTTGAAAACCAGAAAACACTCGATGAGCATGATGCGAATGTAAACAATCTATATAATAAAGTGAAGAGGGCATTGGGTTCCAATGCAGTGGAAGATGGGAAAGGATGTTTCGAGCTATACCATAAATGTGATGACCAGTGCATGGAGACAATTCGGAATGGGACCTACAACAGGAGGAAGTATAAAGAGGAATCAAAATTAGAAAGACAGAAAATAGAAGGGGTCAAGCTGGAATCTGAAGGAACTTACAAAATTCTCACCATTTATTCGACTGTCGCCTCATCTCTT~~~~~~~~~~~~~~~~~~~~~~~~~~~~~~~~~~~~~~~~~~~~~~~~~~~~~~~~~~~~~~~~~~~~~~~~~~~~~~~~~~~~~~~~~~~~~~~~~~~~~~~~~~~~~~~</t>
  </si>
  <si>
    <t>CY023160</t>
  </si>
  <si>
    <t>A/chicken/Shantou/4608/2002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</si>
  <si>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CGAGAGAAAAACATTCTTTTCATGTGGGGCATAAATCACCCACCCACCGATACAGCGCAGACAAATCTGTACACAAGGACTGACACCACAACAAGTGTGGCAACAGAAGATATAAATAGGACCTTCAAACCATTGATAGGGCCAAGGCCTCTTGTCAATGGTCTACAGGGAAGAATTGATTATTATTGGTCGGTATTGAAACCAGGTCAAACACTGCGAGTACGGTCCAATGGGAATCTAATCGCTCCATGGTATGGACACATTCTTTCAGGAGAGAGCCATGGAAGAATCCTGAAGACTGATTTAAAGAGTGGTAACTGTGCAGTGCAATGTCAGACAGAAAAAGGTGGCTTGAATACAACATTG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</si>
  <si>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CY023168</t>
  </si>
  <si>
    <t>A/chicken/Shantou/69/2003</t>
  </si>
  <si>
    <t>~~~~~~~~~~~~~~~~~~~~~~~~~~~~~~~~~~~~~~~~~~~~~~~~~~~~~~GATAAAATCTGCATCGGCTACCAATCAACGAACTCCACAGAAACTGTAGACACGCTAACAGAAAACAATGTCCCTGTGACACATGCCAAAGAACTGCTCCACACAGAGCACAATGGGATGCTGTGTGCAACAAACCTAGGACATCCTCTTATTCTGGATACTTGTACCATTGAAGGACTAATCTATGGCAACCCTTCTTGTGATCTACTGTTGGAAGGAAGAAAATGGTCCTACATCGTCGAAAGACCATCGGCTGTAAATGGATTGTGTTACCCCGGGAATGTAGAAAATCTGGAAGAACTAAGGACACTTTTTAGTTCTGCTAGTTCTTACCAAAGGATCCAGATCTTTCCAGACACAATCTGGAATGTGTCTTACAGTGGGACAAGCAAAGCATGTTCAGATTCATTCTACAGAAGCATGAGATGGTTGACTCAAAAGAACAACGCTTACCCTATTCAAGACGCCCAATACACAAATAATCGAGGGAAGAACATTCTTTTCATGTGGGGCATAAATCACCCACCCACTGATACTGCGCAGACAAATCTATACACAAGGACTGACACAACAACAAGTGTGGCAACAGAAGATATAAATAGAACCTTCAAACCATTGATAGGGCCAAGGCCTCTTGTCTATGGTCTGCAGGGAAGAATTGATTATTATTGGTCGGTATTGAAACCAGGTCAAACACTGCGAGTAAGGTCCAATGGGAATCTAATCGCTCCATGGTATGGACACATTCTTTCAGGAGAGAGCCACGGAAGAATCCTGAAAACTGATTTAAAAAGTGGTAACTGTGCAGTGCAATGTCAGACAGAAAGAGGTGGCTTAAATACGACATTGCCATTCCAAAATGTAAGTAAGTATGCATTTGGAAACTGTCCGAAATATGTTGGAGTAAAGAGTCTCAAACTGGCAGTTGGTTTGAGGAATGTGCCTGCTAGATCAAGTAGAGGACTATTCGGAGCCATAGCTGGATTCATAGAGGGAGGTTGGTCAGGTCTAGTCGCTGGTTGGTACGGGTTCCAGCACTCAAATGATCAAGGGGTTGGTATGGCAGCAGATAGAGACTCAACTCAAAAGGCAATCGACAAAATAACATCCAAAGTGAATAACATAGTTGACAAAATGAACAAACAGTATGAAATTATTGATCATGAATTCAGCGAGGTTGAAACTAGACTCAACATGATCAATAATAAGATTGATGACCAAATTCAAGACATATGGGCATATAACGCAGAATTACTAGTGCTGCTTGAAAACCAGAAAACACTCGATGAGCATGATGCGAATGTAAACAATCTATATAATAAAGTGAAGAGGGCATTGGGTTCCAATGCAGTGGAAGATGGGAAAGGATGTTTCGAGCTATACCACAAATGTGATGACCAGTGCATGGAGACAATTCGGAATGGGACCTACAACAGGAGGAAGTATAAAGAGGAATCAAAATTAGAAAGACAGAAAATAGAAGGGGTCAAGCTGGAATCTGAAGGAACTTACAAAATTCTCACCATTTATTCGACTGTCGCCTCATCTCTT~~~~~~~~~~~~~~~~~~~~~~~~~~~~~~~~~~~~~~~~~~~~~~~~~~~~~~~~~~~~~~~~~~~~~~~~~~~~~~~~~~~~~~~~~~~~~~~~~~~~~~~~~~~~~~~</t>
  </si>
  <si>
    <t>CY023176</t>
  </si>
  <si>
    <t>A/chicken/Shantou/944/2003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</si>
  <si>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TACCTAGAAGAACTAAGGTCACTTTTTAGTTCTGCTAGTTCTTACCAAAGGATCCAGATCTTTCCAGACACAATCTGGAACGTGTCTTACAGTGGGACAAGCAAAGCATGTTCAGATTCATTCTACAGAAGCATGAGATGGTTGACC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</si>
  <si>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CY023184</t>
  </si>
  <si>
    <t>A/partridge/Shantou/3720/2001</t>
  </si>
  <si>
    <t>~~~~~~~~~~~~~~~~~~~~~~~~~~~~~~~~~~~~~~~~~~~~~~~~~~~~~~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ATAGAAGAACTAAGGTCACTTTTTAGTTCTGCTAGTTCTTACCAAAGGATCCAGATCTTTCCAGACACAATCTGGAATGTGTCTTACAGTGGGACAAGCAAAGCATGTTCAGATTCATTCTACAGAAGCATGAGATGGTTGACCCAAAAGAACAACGCTTACCCTATTCAAGACGCCCAATACACAAATAATCGAGGGAAGAACATTCTTTTCATGTGGGGCATAAATCACCCACCCACTGATACAGCGCAGACAAATCTGTACACAAGGACTGACACAACAACAAGTGTGGCAACAGAAGATATAAATAGGACCTTCAAACCATTGATAGGGCCAAGGCCTCTTGTCAATGGTCTACAGGGAAGAATTGATTATTATTGGTCGGCATTGAAACCAGGTCAAACACTGCGAGTAAGGTCCAATGGGAATCTAATCGCTCCATGGTATGGACACATTCTTTCAGGAGAGAGT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TGGGACCTACAACAGGAGGAAGTATAAAGAGGAATCCAAATTAGAAAGACAGAAAATAGAAGGGGTCAAGCTGGAATCTGAAGGAACTTACAAAATCCTCACCATT~~~~~~~~~~~~~~~~~~~~~~~~~~~~~~~~~~~~~~~~~~~~~~~~~~~~~~~~~~~~~~~~~~~~~~~~~~~~~~~~~~~~~~~~~~~~~~~~~~~~~~~~~~~~~~~~~~~~~~~~~~~~~~~~~~~~~~~</t>
  </si>
  <si>
    <t>CY023200</t>
  </si>
  <si>
    <t>A/chicken/Shantou/1689/2003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</si>
  <si>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GCAACGCTTACCCTGTTCAAGACGCCCAATACACAAATAATCGAGGGAAAAACATTCTTTTCATGTGGGGCATAAATCACCCACCCACCGATACAGCGCAGACAAATCTGTACACAAGGACTGACACCACAACAAGTGTGGCAACAGAAGATATAAATAGGACCTTCAAACCATTGATAGGGCCAAGGCCTCTTGTCAATGGTCTACAGGGAAGAATTAATTATTATTGGTCGGTATTGAAACCAGGTCAAACACTGCGAGTACGGTCCAATGGGAATCTAATCGCTCCATGGTATGGACACATTCTTTCAGGAGAGAGCCATGGGAGAATCCTGAAGACTGATTTAAAAAGTGGTAACTGTGCAGTGCAATGTCAGACAGAAAAAGGTGGCTTGAATACAACATTG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CAATAAGATTGATGACCAAATCCAGGACATATGGGCATATAACGCAGAATTGCTAGTGCTGCTTGAAAACCAGAAAACACTCGATGAGCATGATGCGAATGTAAACAATCTGTATAATAGAGTGAAGAGGGCATTGGGTTCCAATGCAGTAGAAGATGGGAAAGGATGCTTCGAGCTATATCATAAATGTGATAACCAGTGCATGGAGACAATTCGGAACGGGACCTACAACAGGAGGAAGTATAAAGAGGAATCCAAATTAGAAAAACAGAAAATAGAAGGGATCAAGCTGGAATCTGAAGGAACTTACAAAATCCTCACCATTTATTCGACTGTCGCCTCATCTCTT~~~~~~~~~~~~~~~~~~~~~~~~~~~~~~~~~~~~~~~~~~~~~~~~~~~~~~~~~~~~~~~~~~~~~~~~~~~~~~~~~~~~~~~~~~~~~~~~~~~~~~~~~~~~~~~</t>
  </si>
  <si>
    <t>CY023208</t>
  </si>
  <si>
    <t>A/chicken/Shantou/2686/2003</t>
  </si>
  <si>
    <t>~~~~~~~~~~~~~~~~~~~~~~~~~~~~~~~~~~~~~~~~~~~~~~~~~~~~~~GATAAAATCTGCATCGGTTACCAATCAACAAACTCCACAGAAACAGTAGACACGCTAACAGAAAACAATGTCCCTGTGACACATGCCAAAGAATTGCTCCACACAGAGCACAATGGGATGCTGTGTGCAACAAATCTGGGACACCCCCTTATTCTAGACACCTGTACCATTGAAGGACTAATCTATGGCAACCCTTCTTGTGATCTACTGTTGGGAGGAAGAGAATGGTCCTACATCGTCGAAAGACCATCGGCTGTTAATGGATTGTGTTACCCCGGGAATGTGGAAAACCTAGAAGAACTAAGGTCACTTTTTAGTTCTGCTCGTTCTTACCAAAGGATCCAGATCTTTCCAGATACAATCTGGAATGTGTCTTACAGTGGGACAAGCAAAGCATGTTCAGATTCATTCTACAGAAGCATGAGATGGTTGACCCAAAAGAACAACGCTTACCCTGTTCAAGACGCCCAATACACAAATAATCGAGGGAAACACATTCTTTTCATGTGGGGCATAAATCACCCACCCACCGATACAGCGCAGACAAATCTGTACACAAGGACTGACACCACAACAAGTGTGGCAACAGAAGATATAAATAGGACCTTCAAACCATTGATAGGGCCAAGGCCTCTTGTCAATGGTCTACAGGGAAGAATTGATTATTATTGGTCGGTATTGAAACCAGGTCAAACACTGCGAGTACGGTCCAATGGGAATCTAATCGCTCCATGGTATGGACACATTCTTTCAGGAGAGAGCCATGGAAGAATCCTGAAGACTGATTTAAAAAGTGGTAACTGTGCAGTACAATGTCAGACAGAAAAAGGTGGCTTGAATACAACATTA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CTAGACTCAATATGATCAATAATAAGATTGATGACCAAATCCAAGACATATGGGCATATAACGCAGAATTGCTAGTGCTGCTTGAAAACCAGAAAACACTCGATGAGCATGATGCGAATGTAAACAATTTATATAATAAAGTGAAGAGGGCATTGGGTTCCAATGCAATAGAAGATGGGAAAGGATGCTTCGAGCTATACCATAAATGTGATGACCAGTGCATGGAGACAATTCGAAACGGGACCTACAACAGGAAGAAGTATAAAGAGGAATCCAAATTAGAAAGACAGAAAATAGAAGGGGTCAAGCTGGAATCTGAAGGAACTTATAAAATCCTCACCATTTATTCGACTGTCGCCTCATCTCTT~~~~~~~~~~~~~~~~~~~~~~~~~~~~~~~~~~~~~~~~~~~~~~~~~~~~~~~~~~~~~~~~~~~~~~~~~~~~~~~~~~~~~~~~~~~~~~~~~~~~~~~~~~~~~~~</t>
  </si>
  <si>
    <t>CY023216</t>
  </si>
  <si>
    <t>A/chicken/Shantou/3040/2003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</si>
  <si>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C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ATTGGTCTGAGGAATGTGCCTGCTAGATCAAT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</si>
  <si>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CY023224</t>
  </si>
  <si>
    <t>A/chicken/Shantou/3341/2003</t>
  </si>
  <si>
    <t>~~~~~~~~~~~~~~~~~~~~~~~~~~~~~~~~~~~~~~~~~~~~~~~~~~~~~~GATAAAATCTGCATCGGTTACCAATCAACAAACTCCACAGAG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A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A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</si>
  <si>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CY023232</t>
  </si>
  <si>
    <t>A/chicken/Shantou/4101/2003</t>
  </si>
  <si>
    <t>~~~~~~~~~~~~~~~~~~~~~~~~~~~~~~~~~~~~~~~~~~~~~~~~~~~~~~GATAAAATCTGCATCGGTTACCAATCAACAAACTCCACAGAAACTGTAGACACG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GATCTTTCCAGACACAATCTGGAATGTGTCTTACAGTGGAACAAGCAAAGCATGTTCAGATTCATTCTACAGAAGCATGAGATGGTTGACCCAAAAGAATAACGCTTACCCTATTCAAGATGCCCAATACACAAATAATCAAGGGAAGAACATCCTTTTCATGTGGGGCATAAATCACCCACCCACCGATACAGCGCAGACAAATCTGTACACAAGGACTGACACAACAACAAGTGTGGCAACAGAAGATATAAATAGGACCTTCAAACCATTGATAGGGCCAAGGCCTCTTGTCAATGGTCTACAGGGAAGAATTGATTATTATTGGTCGGTATTGAAACCTGGTCAAACACTGCGAGTAAGGTCCAATGGGAATCTAATCGCTCCATGGTATGGACACATTCTTTCAGGAGAGAGCCATGGAAGAATCCTGAAGACTGATTTAAAAAGTGGTAACTGTGCGGTGCAATGTCAGACAGAAAAGGGTGGCTTAAATACAACATTGCCATTCCAAAATGTGAGTAAGTACGCATTCGGAAACTGCCCGAAATATGTTGGAGTAAAGAGTCTCAAACTGGCAGTTGGTCTGAGGAATGTGCCTGCTAGATCAAGTAGAGGACTATTCGGGGCCATAGCTGGATTCATAGAGGGAGGTTGGTCAGGGCTAGTTGCTGGTTGGTACGGGTTCCAGCATTCT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AGCATTGGGCTCCAATGCAGTGGAAGATGGGAAAGGATGTTTCGAGTTATACCATAAATGTGATGACCAGTGCATGGAGACAATTCGGAATGGGACATACAACAGGAGGAAGTATAAAGAGGAATCCAATTTAGAAAGACAGAAAATAGAAGGGGTAAAGCTGGAATCTGAAGGAACTTACAAAATCCTCACCATTTATTCGACTGTCGCCTCATCTCTT~~~~~~~~~~~~~~~~~~~~~~~~~~~~~~~~~~~~~~~~~~~~~~~~~~~~~~~~~~~~~~~~~~~~~~~~~~~~~~~~~~~~~~~~~~~~~~~~~~~~~~~~~~~~~~~</t>
  </si>
  <si>
    <t>CY023240</t>
  </si>
  <si>
    <t>A/chicken/Shantou/4435/2003</t>
  </si>
  <si>
    <t>~~~~~~~~~~~~~~~~~~~~~~~~~~~~~~~~~~~~~~~~~~~~~~~~~~~~~~GATAAAATCTGCATCGGTTACCAATCAACAAACTCCACAGAG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C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</si>
  <si>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CY023248</t>
  </si>
  <si>
    <t>A/silky chicken/Shantou/4600/2003</t>
  </si>
  <si>
    <t>ATGGAAACATTATCACTAATAACTATACTACTAGTAGTAACAGTAAGCAATGCAGATAAAATCTGCATCGGTTACCAATCAACAAACTCCACAGAG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C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</si>
  <si>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CY023256</t>
  </si>
  <si>
    <t>A/chicken/Shantou/4617/2003</t>
  </si>
  <si>
    <t>ATGGAAACATTATCACTAATAACTATACTACTAGTAGTAACAGTAAGCAATGCAGATAAAATCTGCATCGGTTACCAATCAACAAACTCCACAGAAACAGTAGACACGCTAACCGAAAACAATGTCCCTGTGACACATGCCAAGGAATTGCTCCACACAGAGCACAATGGGATGCTGTGTGCAACAAATCTGGGACATCCTCTTATTCTAGACACCTGTACCATTGAAGGACTAATCTATGGCAACCCTTCTTGTGATCTACTGTTGGGAGGAAGAGAATGGTCCTACATCGTCGAAAGACCATCGGCTGTTAATGGATTGTGTTACCCCGGGAATGTAGAAAACCTAGAAGAACTAAGGTCACTTTTTAGTTCTGCCAGTTCTTACCAAAGGATCCAGATCTTTCCAGACACAATCTGGAATGTGTCTTAT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A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</si>
  <si>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CY023264</t>
  </si>
  <si>
    <t>2004//</t>
  </si>
  <si>
    <t>A/chicken/Shantou/99/2004</t>
  </si>
  <si>
    <t>~~~~~~~~~~~~~~~~~~~~~~~~~~~~~~~~~~~~~~~~~~~~~~~~~~~~~~GATAAAATCTGCATCGGTTACCAATCAACAAACTCCACAGAAACAGTAGACACACTAACAGAAAACAATGTCCCTGTGACACATGCCAAAGAATTGCTCCACG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GGATAGAGACTCAACTCAAAAGGCAATTGACAAAATAACATCCAAAGTTAATAACATAGTCGATAAAATGAACAAACAGTATGAAATTATTGATCATGAATTCAGCGAAA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</si>
  <si>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CY023272</t>
  </si>
  <si>
    <t>A/partridge/Shantou/4541/2001</t>
  </si>
  <si>
    <t>~~~~~~~~~~~~~~~~~~~~~~~~~~~~~~~~~~~~~~~~~~~~~~~~~~~~~~GATAAAATCTGCATAGGCTACCAATCAACAAACTCCACAGAAACTGTGGATACGCTAACAGAAACCAATGTTCCTGTGACACATGCCAAAGAACTGCTCCACACAGAGCACAATGGAATGCTGTGTGCAACAAATCTGGGACATCCTCTCATTTTGGACACCTGTACTATTGAAGGACTGATCTATGGCAACCCTTCTTGTGACCTGCTGTTGGGAGGAAGAGAATGGTCCTATATCGTCGAAAGACCATCGGCTGTTAATGGGATGTGTTACCCCGGGAATGTAGAAAACCTAGAGGAACTAAGGTTGCTTTTCAGTTCTGATAGTTCCTACCAAAGAGTCCAGATCTTTCCAGACACGATGTGGAATGTGACTTACAGTGGAACAAGCAATGCATGTTCAAATTCATTCTACAGGAGCATGAGGTGGTTGACTCAAAAA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T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ATAGAAGGGGTCAAGCTGGAATCTGAGGGAACTTACAAAATCCTAACCATT~~~~~~~~~~~~~~~~~~~~~~~~~~~~~~~~~~~~~~~~~~~~~~~~~~~~~~~~~~~~~~~~~~~~~~~~~~~~~~~~~~~~~~~~~~~~~~~~~~~~~~~~~~~~~~~~~~~~~~~~~~~~~~~~~~~~~~~</t>
  </si>
  <si>
    <t>CY023280</t>
  </si>
  <si>
    <t>A/silky chicken/Shantou/473/2004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</si>
  <si>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GCCCACTGATACTGTACAGACAAATCTGTACACAAGGACCGACACCACAACAAGTGTAACAACAGAAGATATAAATAGGGCCTTCAAACCAGTGATAGGGCCAAGGCCCCTTGTTAATGGTCTGCAGGGAAGAATTGATTATTATTGGTCTGTATTAAAACCAGGTCAAACATTACGAGTAAGATCCAATGGGAATCTAATT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ATATAAAGAGGAATCAAGACTAGAAAGGCAGAAAATAGAAGGGGTCAAGCTGGAATCTGAGGGAACTTACAAAATCCTAACCATTTATTCAACTGTCGCCTCATCTCTT~~~~~~~~~~~~~~~~~~~~~~~~~~~~~~~~~~~~~~~~~~~~~~~~~~~~~~~~~~~~~~~~~~~~~~~~~~~~~~~~~~~~~~~~~~~~~~~~~~~~~~~~~~~~~~~</t>
  </si>
  <si>
    <t>CY023288</t>
  </si>
  <si>
    <t>A/silky chicken/Shantou/999/2004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</si>
  <si>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A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</si>
  <si>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CY023296</t>
  </si>
  <si>
    <t>A/chicken/Shantou/1138/2004</t>
  </si>
  <si>
    <t>~~~~~~~~~~~~~~~~~~~~~~~~~~~~~~~~~~~~~~~~~~~~~~~~~~~~~~GATAAAATCTGCATCGGTTACCAATCAACAAACTCCACAGAAACTGTAGACACACTAACAGAAAACAATGTCCCTGTGACACATGCCAAAGAATTGCTCCACACAGAGCACAATGGGATGCTGTGTGCAACAGATCTGGGACATCCCCTTATTCTAGACACCTGTACCATTGAAGGGCTAATCTATGGCAACCCTTCTTGTGATCTACTGTTGGGAGGAAGGGAATGGTCCTACATCGTCGAAAGACCATCGGCTGTTAATGGATTGTGTTACCCCGGGAATGTAGAAAACCTAGAAGAACTAAGGTCACTTTTTAGTTCTGCTAGTTCTTACCAAAGGATCCAGATCTTTCCAGACACAATCTGGAATGTGTCTTACAGTGGGACAAGCAAAGCATGTTCAGATTCATTCTACAGAAGCATGAGATGGTTGACCCAAAAGAATAACGCTTACCCTGTTCAAGATGCCCAATACACAAATAATCGAGGGAAGAACATCCTTTTCATGTGGGGCATAAATCACCCACCCACCGATACAGCGCAGACAAATCTGTACACAAGGACTGACACAACAACAAGTGTGGCAACAGAAGATATAAATAGGACCTTCAAACCATTGATAGGGCCAAGGCCTCTTGTCAATGGTCTACAGGGAAGAATTGATTATTATTGGTCGGTATTGAAACCTGGTCAAACACTGCGCGTAAGGTCCAATGGGAATCTAATCGCTCCATGGTATGGACACATTCTTTCAGGAGAGAGCCATGGAAGAATCCTGAAGACTGATTTAAAAAGTGGTCACTGTGCAGTGCAATGTCAGACAGAAAAAGGTGGCTTAAATACAACATTGCCATTCCAAAATGTGAGTAAGTACGCATTTGGAAACTGCCCAAAATATGTTGGAGTAAAGAGTCTCAAACTGGCAGTTGGTCTGAGGAATGTGCCTGCTAGATCAAGTAGAGGACTATTCGGGGCCATAGCTGGATTCATAGAGGGAGGTTGGTCAGGGCTAGTTGCTGGTTGGTATGGGTTCCAGCATTCTAATGACCAAGGGGTTGGTATGGCAGCAGATAGAGACTCAACTCAAAAGGCAATTGACAAAATAACATCCAAAGTGAATAACATAGTCGATAAAATGAACAAGCAATATGAAATTATTGATCATGAATTCAGTGAAGTTGAAACTAGACTCAACATGATCAATAATAAGATTGATGACCAAATCCAAGACATATGGGCATATAACGCAGAATTGCTAGTGCTGCTTGAAAACCAGAAAACACTCGATGAGCATGATGCGAATGTAAACAATCTATATAATAAAGTGAAGAGGGCATTGGGCTCCAATGCAGTGGAAGATGGGAAAGGATGTTTCGAGTTATACCATAAATGTGATGACCAGTGCATGGAGACAATTCGGAATGGGACATACAACAGGAGGAAGTATAAAGAGGAATCCAATTTAGAAAGACAGAAAATAGAAGGGGTCAAGCTGGAATCTGAAGGAACTTACAAAATCCTCACCATTTATTCGACTGTCGCCTCATCTCTT~~~~~~~~~~~~~~~~~~~~~~~~~~~~~~~~~~~~~~~~~~~~~~~~~~~~~~~~~~~~~~~~~~~~~~~~~~~~~~~~~~~~~~~~~~~~~~~~~~~~~~~~~~~~~~~</t>
  </si>
  <si>
    <t>CY023304</t>
  </si>
  <si>
    <t>A/silky chicken/Shantou/1826/2004</t>
  </si>
  <si>
    <t>ATGGAAACATTATCACTAACAACTATACTACTAGTAGTAACAGTAAGCAATGCAGATAAAATCTGCATCGGTTACCAATCAACAAACTCCACAGAAACTGTAGACACGCTAACAGAAAACAATGTCCCTGTGACACATGCCAAAGAATTGCTCCACACAGAGCACAATGGGATGCTGTGTGCAACAGACCTGGGACATCCCCTTATTCTAGACACCTGTACCATTGAAGGACTAATCTATGGCAACCCTTCTTGTGATCTACTGTTGGGAGGAAGGGAATGGTCCTACATCGTCGAAAGACCATCGGCTGTTAATGGATTGTGTTACCCCGGGAATGTAGAAAACCTAGAAGAACTAAGGTCACTTTTTAGTTCTGCTAGTTCTTACCAAAGGATCCAGATCTTTCCAGACACAATCTGGAATGTGTCTTACAGTGGGACAAGCAAAGCATGTTCAGATTCATTCTACAGAAGCATGAGATGGTTGACCCAAAAGAATAACGCTTACCCTATTCAAGATGCCCAATACACAAATAATCGAGGGAAGAACATCCTTTTCATGTGGGGCATAAATCACCCACCCACCGATACAGCGCAGACAAATCTGTACACAAGGACTGACACAACAACAAGTGTGGCAACAGAAGATATAAATAGGACCTTCAAACCATTGATAGGGCCAAGGCCTCTTGTCAATGGTCTACAGGGAAGAATTAATTATTATTGGTCGGTCTTGAAACCTGGTCAAACACTGCGAGTAAGGTCCAATGGGAATCTAATCGCTCCATGGTATGGACACATTCTTTCAGGAGAGAGCCATGGAAGAATCCTGAAGACTGATTTAAAAAGTGGTAACTGTGCGGTGCAATGTCAAACAGAAAAAGGTGGCTTAAATACAACATTGCCATTCCAAAATGTGAGTAAGTACGCATTTGGAAACTGCCCGAAATATGTTGGAGTAAAGAGTCTCAAACTGGCAGTTGGTCTGAGGAATGTGCCTGCTAGATCAAGTAGAGGACTATTCGGGGCCATAGCTGGATTCATAGAGGGAGGTTGGCCAGGGCTAGTTGCTGGTTGGTACGGGTTCCAGCATTCTAATGATCAAGGGGTTGGTATGGCAGCAGATAGAGACTCAACACAAAAGGCAATTGACAAAATAACATCCAAAGTGAATAACATAGTCGATAAAATGAACAAACAGTATGAAATTATTGATCATGAATTCAGCGAAGTTGAAACTAGACTCAACATGATCAATAATAAGATTGATGACCAAATCCAAGACATATGGGCATATAACGCAGAATTGCTAGTGCTGCTTGAAAACCAGAAAACACTCGATGAGCATGATGCGAATGTAAACAATCTATATAATAAAGTGAAGAGGGCATTGGGCTCCAATGCAGTGGAAGATGGGAAAGGATGTTTCGAGTTATACCATAAATGTGATGACCAGTGCATGGAAACAATTCGGAATGGGACATACAACAGGGGGAAGTATAAAGAGGAATCCAATTTAGAAAGACAGAAAATAGAAGGGGTAAAACTGGAATCTGAAGGAACTTACAAAATCCTCACCATTTATTCGACTGTCGCCTCATCTCTT~~~~~~~~~~~~~~~~~~~~~~~~~~~~~~~~~~~~~~~~~~~~~~~~~~~~~~~~~~~~~~~~~~~~~~~~~~~~~~~~~~~~~~~~~~~~~~~~~~~~~~~~~~~~~~~</t>
  </si>
  <si>
    <t>CY023312</t>
  </si>
  <si>
    <t>A/chicken/Shantou/1926/2004</t>
  </si>
  <si>
    <t>~~~~~~~~~~~~~~~~~~~~~~~~~~~~~~~~~~~~~~~~~~~~~~~~~~~~~~GATAAAATCTGCATCGGTTACCAATCAACAAACTCCACAGAAACTGTAGACACGCTAACAGAAAACAATGTCCCTGTGACACATGCCAAAGAATTGCTCCACACAGAGCACAATGGGATGCTGTGTGCAACAGACCTGGGACATCCCCTTATTCTAGACACCTGTACCATTGAAGGACTAATCTATGGCAACCCTTCTTGTGATCTACTGTTGGGAGGAAGGGAATGGTCCTACATCGTCGAAAGACCATCGGCTGTTAATGGATTGTGTTACCCCGGGAATGTAGAAAACCTAGAAGAACTAAAGTCACTTTTTAGTTCTGCTAGTTCTTACCAAAGGATCCAGATCTTTCCAGACACAATCTGGAATGTGTCTTACAGTGGGACAAGCAAAGCATGTTCAGATTCATTCTACAGAAGCATGAGATGGTTGACCCAAAAGAATAACGCTTACCCTATTCAAGATGCCCAATACACAAATAATCGAGGGAAGAACATCCTTTTCATGTGGGGCATAAATCACCCACCCACCGATACAGCGCAGACAAATCTGTACACAAGGACTGACACAACAACAAGTGTGGCAACAGAAGATATAAATAGGACCTTCAAACCATTGATAGGGCCAAGGCCTCTTGTCAATGGTCTACAGGGAAGAATTAATTATTATTGGTCGGTATTGAAACCTGGTCAAACACTGCGAGTAAGGTCCAATGGGAATCTAATCGCTCCATGGTATGGACACATTCTTTCAGGAGAGAGCCATGGAAGAATCCTGAAGACTGATTTAAAAAGTGGTAACTGTGCGGTGCAATGTCAAACAGAAAAAGGTGGCTTAAATACAACATTGCCATTCCAAAATGTGAGTAAGTACGCATTTGGAAACTGCCCGAAATATGTTGGAGTAAAGAGTCTCAAACTGGCAGTTGGTCTGAGGAATGTGCCTGCTAGATCAAGTAGAGGACTATTCGGGGCCATAGCTGGATTCATAGAGGGAGGTTGGTCAGGGCTAGTTGCTGGTTGGTACGGGTTCCAGCATTCTAATGATCAAGGGGTTGGTATGGCAGCAGATAGAGACTCAACACAAAAGGCAATTGACAAAATAACATCCAAAGTGAATAACATAGTCGATAAAATGAACAAACAGTATGAAATTATTGATCATGAATTCAGCGAAGTTGAAACTAGACTCAACATGATCAATAATAAGATTGATGACCAAATCCAAGACATATGGGCATACAACGCAGAATTGCTAGTGCTGCTTGAAAACCAGAAAACACTCGATGAGCATGATGCGAATGTAAACAATCTATATAATAAAGTGAAGAGGGCATTGGGCTCCAATGCAGTGGAAGATGGGAAGGGATGTTTCGAGTTATACCATAAATGTGATGACCAGTGCATGGAAACAATTCGGAATGGGACATACAACAGGGGGAAGTATAAAGAGGAATCCAATTTAGAAAGACAGAAAATAGAAGGGGTAAAACTGGAATCTGAAGGAACTTACAAAATCCTCACCATTTATTCGACTGTCGCCTCATCTCTT~~~~~~~~~~~~~~~~~~~~~~~~~~~~~~~~~~~~~~~~~~~~~~~~~~~~~~~~~~~~~~~~~~~~~~~~~~~~~~~~~~~~~~~~~~~~~~~~~~~~~~~~~~~~~~~</t>
  </si>
  <si>
    <t>CY023328</t>
  </si>
  <si>
    <t>A/chicken/Shantou/2692/2004</t>
  </si>
  <si>
    <t>ATGGAAACATTATCACTAACAACTATACTACTAGTAGTAACAGTAAGCAATGCAGATAAAATCTGCATCGGTTACCAATCAACAAACTCCACAGAAACTGTAGACACGCTAACAGAAAACAATGTCCCTGTGACACATGCCAAAGAATTGCTCCACACAGAGCACAATGGGATGCTGTGTGCAACAGACCTGGGACATCCCCTTATTCTAGACACCTGTACCATTGAAGGACTAATCTATGGCAACCCTTCTTGTGATCTACTGTTGGGAGGAAGGGAATGGTCCTACATCGTCGAAAGACCATCGGCTGTTAATGGATTGTGTTACCCCGGGAATGTAGAAAACCTAGAAGAACTAAAGTCACTTTTTAGTTCTGCTAGTTCTTACCAAAGGATCCAGATCTTTCCAGACACAATCTGGAATGTGTCTTACAGTGGGACAAGCAAAGCATGTTCAGATTCATTCTACAGAAGCATGAGATGGTTGACCCAAAAGAATAACGCTTACCCTATTCAAGATGCCCAATACACAAATAATCGAGGGAAGAACATCCTTTTCATGTGGGGCATAAATCACCCACCCACCGATACAGCGCAGACAAATCTGTACACAAGGACTGACACAACAACAAGTGTGGCAACAGAAGATATAAATAGGACCTTCAAACCATTGATAGGGCCAAGGCCTCTTGTCAATGGTCTACAGGGAAGAATTAATTATTATTGGTCGGTATTGAAACCTGGTCAAACACTGCGAGTAAGGTCCAATGGGAATCTAATCGCTCCATGGTATGGACACATTCTTTCAGGAGAGAGCCATGGAAGAATCCTGAAGACTGATTTAAAAAGTGGTAACTGTGCGGTGCAATGTCAAACAGAAAAAGGTGGCTTAAATACAACATTGCCATTCCAAAATGTGAGTAAGTACGCATTTGGAAACTGCCCGAAATATGTTGGAGTAAAGAGTCTCAAACTGGCAGTTGGTCTGAGGAATGTGCCTGCTAGATCAAGTAGAGGACTATTCGGGGCCATAGCTGGATTCATAGAGGGAGGTTGGTCAGGGCTAGTTGCTGGTTGGTACGGGTTCCAGCATTCTAATGATCAAGGGGTTGGTATGGCAGCAGATAGAGACTCAACACAAAAGGCAATTGACAAAATAACATCCAAAGTGAATAACATAGTCGATAAAATGAACAAACAGTATGAAATTATTGATCATGAATTCAGCGAAGTTGAAACTAGACTCAACATGATCAATAATAAGATTGATGACCAAATCCAAGACATATGGGCATATAACGCAGAATTGCTAGTGCTGCTTGAAAACCAGAAAACACTCGATGAGCATGATGCGAATGTAAACAATCTATATAATAAAGTGAAGAGGGCATTGGGCTCCAATGCAGTGGAAGATGGGAAAGGATGTTTCGAGTTATACCATAAATGTGATGACCAGTGCATGGAAACAATTCGGAATGGGACATACAACAGGGGGAAGTATAAAGAGGAATCCAATTTAGAAAGACAGAAAATAGAAGGGGTAAAACTGGAATCTGAAGGAACTTACAAAATCCTCACCATTTATTCGACTGTCGCCTCATCTCTT~~~~~~~~~~~~~~~~~~~~~~~~~~~~~~~~~~~~~~~~~~~~~~~~~~~~~~~~~~~~~~~~~~~~~~~~~~~~~~~~~~~~~~~~~~~~~~~~~~~~~~~~~~~~~~~</t>
  </si>
  <si>
    <t>CY023336</t>
  </si>
  <si>
    <t>A/chicken/Shantou/2994/2004</t>
  </si>
  <si>
    <t>~~~~~~~~~~~~~~~~~~~~~~~~~~~~~~~~~~~~~~~~~~~~~~~~~~~~~~GATAAAATCTGCATCGGTTACCAATCAACAAACTCCACAGAAACTGTAGACACGCTAACAGAAAACAATGTCCCTGTGACACATGCCAAAGAATTGCTCCACACAGAGCACAATGGGATGCTGTGTGCAACAGATCTGGGACATCCCCTTATTCTAGACACCTGTACCATTGAAGGACTAATCTATGGCAACCCTTCTTGTGATCTACCGTTGGGAGGAAGGGAATGGTCCTACATCGTCGAAAGACCATCGGCTGTTAATGGATTGTGTTACCCCGGGAATGTAGAAAACCTAGAAGAACTAAGGTCACTTTTTAGTTCTGCTAGTTCTTACCAAAGGATCCAGATCTTTCCAGACACAATCTGGAATGTGTCTTACAGTGGGACAAGCAAAGCATGTTCAGATTCATTCTACAGAAGCATGAGATGGTTGACCCAAAAGAATAACGCTTACCCTGTTCAAGATGCCCAATACACAAATAATCGAGGGAAGAACATCCTTTTCATGTGGGGCATAAATCACCCACCCACCGATACAGTGCAGACAAATCTGTACACAAGGACTGACACAACAACAAGTGTGGCAACAGAAGATATAAATAGGACCTTCAAACCATTGATAGGGCCAAGGCCCCTTGTCAATGGTCTACAGGGAAGAATTGATTATTATTGGTCGGTATTGAAACCTGGTCAAACACTGCGCGTAAGGTCCAATGGGAATCTAATCGCTCCATGGTATGGACACATTCTTTCAGGAGAGAGCCATGGAAGAATCCTGAAGACTGATTTAAAAAGTGGTCACTGTGCGGTGCAATGTCAGACAGAAAAAGGTGGCTTAAATACAACATTGCCATTCCAAAATGTGAGTAGGTACGCATTTGGAAACTGCCCGAAATATGTTGGAATAAAGAGTCTCAAACTGGCAGTTGGTCTGAGGAATGTGCCTGCTAGATCAAGTAGAGGACTATTCGGGGCCATAGCTGGATTCATAGAGGGAGGCTGGTCAGGGCTAGTTGCTGGTTGGTATGGGTTCCAGCATTCTAATGATCAAGGGGTTGGTATGGCAGCAGATAGAGACTCAACTCAAAAGGCAATTGACAAAATAACATCTAAAGTGAATAACATAGTCGATAAAATGAACAAACAATATGAAATTATTGATCATGAATTCAGCGAAGTTGAAACTAGACTCAACATGATCAATAATAAGATTGATGACCAAATCCAAGACATATGGGCATATAACGCAGAATTGCTAGTGCTGCTTGAAAACCAGAAAACACTCGATGAGCATGATGCGAATGTAAACAATCTATATAATAAAGTGAAGAGGGCATTGGGATCCAATGCAGTGGAAGATGGAAAAGGATGTTTCGAGTTATACCATAAATGTGATGACCAGTGCATGGAGACAATTCGGAATGGGACATACAACAGGAGGAAGTATAAAGAGGAATCCAATTTGGAAAGACAGAAAATAGAAGGGGTCAAGCTGGAATCTGAAGGAACTTACAAAATCCTCACCATTTATTCGACTGTCGCCTCATCTCTT~~~~~~~~~~~~~~~~~~~~~~~~~~~~~~~~~~~~~~~~~~~~~~~~~~~~~~~~~~~~~~~~~~~~~~~~~~~~~~~~~~~~~~~~~~~~~~~~~~~~~~~~~~~~~~~</t>
  </si>
  <si>
    <t>CY023344</t>
  </si>
  <si>
    <t>A/chicken/Shantou/4726/2004</t>
  </si>
  <si>
    <t>~~~~~~~~~~~~~~~~~~~~~~~~~~~~~~~~~~~~~~~~~~~~~~~~~~~~~~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</si>
  <si>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CY023352</t>
  </si>
  <si>
    <t>A/chicken/Shantou/5630/2004</t>
  </si>
  <si>
    <t>~~~~~~~~~~~~~~~~~~~~~~~~~~~~~~~~~~~~~~~~~~~~~~~~~~~~~~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T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CTGCTAGTACTGCTTGAAAATCAGAAAACGCTCGATGAGCATGATGCAAATGTAAACAATCTG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</si>
  <si>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CY023360</t>
  </si>
  <si>
    <t>A/partridge/Shantou/4829/2001</t>
  </si>
  <si>
    <t>~~~~~~~~~~~~~~~~~~~~~~~~~~~~~~~~~~~~~~~~~~~~~~~~~~~~~~GATAAAATCTGCATAGGCTACCAATCAACAAACTCCACAGAAACTGTGGATACGCTAACAGAAACCAATGTTCCTGTGACACATGCCAAAGAACTGCTCCACACAGAGCACAATGGAATGCTGTGTGCAACAAATTTGGGACATCCTCTCATTTTAGACACCTGTACTATTGAAGGACTGATCTATGGCAACCCTTCTTGTGACCTGCTGTTGGGAGGAAGAGAATGGTCCTACATCGTCGAAAGACCATCGGCTGTTAATGGGATGTGTTACCCTGGGAATGTAGAAAACCTAGAGGAACTAAGGTTGCTTTTCAGTTCTGCTAGTTCCTACCAAAGAGTCCAGATCTTTCCAGACACGATATGGAATGTGACTTACAGTGGAACAAGCAATGCATGTTCAAATTCATTCTACAGGAGCATGAGGTGGTTGACTCAAAAGGACAACACTTACCCTGTTCAAGACGCCCAATACACAAATAATAGAGGAAAGAGTATTCTTTTCATGTGGGGCATAAATCACCCACCCACTGATACTGTACAGACAAATCTATACACAAGGACCGACACCACAACAAGTGTAACAACAGAAGATATAAATAGGGCCTTCAAACCAGTGATAGGGCCAAGGCCCCTTGTTAATGGTCTGCAGGGAAGAATTGATTATTATTGGTCTGTATTG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GTCATGAATTCAGCGAGATTGAAACTAGACTCAATATGATCAATAATAAGATTGATGACCAAATACAAGACATATGGGCATATAACGCAGAATTGCTAGTGCTGCTTGAAAATCAGAAAACACTCGATGAACATGATGCAAATGTGAACAATCTGTATAACAAAGTGAAGAGGGCACTGGGTTCCAATGCGATGGAAGATGGGAAAGGATGTTTCGAGTTATACCATAAATGTGATGATCAGTGCATGGAGACAATTCGAAACGGGACCTACAACAGGGGAAAGTATAAAGAGGAATCAAGACTAGAAAGGCAGAAAATAGAGGGGGTCAAGCTGGAATCTGAGGGAACTTACAAAATCCTAACCATTTATTCAACTGTCGCCTCATCTCTT~~~~~~~~~~~~~~~~~~~~~~~~~~~~~~~~~~~~~~~~~~~~~~~~~~~~~~~~~~~~~~~~~~~~~~~~~~~~~~~~~~~~~~~~~~~~~~~~~~~~~~~~~~~~~~~</t>
  </si>
  <si>
    <t>CY023368</t>
  </si>
  <si>
    <t>A/silky chicken/Shantou/6020/2004</t>
  </si>
  <si>
    <t>ATGGAAGTAGTATCACTAATAACTATACTACTAGTAGTAACAGTAAGCAATGCA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C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~~~~~~~~~~~~~~~~~~~~~~~~~~~~~~~~~~~~~~~~~~~~~~~~~~~~~~~~~~~~~~~~~~~~~~~~~~~~~~~~~~~~~~~~~~~~~~~~~~~~~~~~~~~~~~~~~~~~~~~~~~~~</t>
  </si>
  <si>
    <t>CY023376</t>
  </si>
  <si>
    <t>A/chicken/Shantou/6319/2004</t>
  </si>
  <si>
    <t>~~~~~~~~~~~~~~~~~~~~~~~~~~~~~~~~~~~~~~~~~~~~~~~~~~~~~~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</si>
  <si>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CY023384</t>
  </si>
  <si>
    <t>A/chicken/Shantou/6786/2004</t>
  </si>
  <si>
    <t>~~~~~~~~~~~~~~~~~~~~~~~~~~~~~~~~~~~~~~~~~~~~~~~~~~~~~~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TGCTAGTTCCTACCAAAGAGTCCAGATCTTTCCAGACACGATCTGGAATGTGACTTACAGTGGAACAAGCAGTGCATGTTCAAATTCATTCTACAGGAGCATGAGGTGGTTGACTCAAAAGGG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C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</si>
  <si>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CY023392</t>
  </si>
  <si>
    <t>A/chicken/Shantou/6911/2004</t>
  </si>
  <si>
    <t>~~~~~~~~~~~~~~~~~~~~~~~~~~~~~~~~~~~~~~~~~~~~~~~~~~~~~~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A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</si>
  <si>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CY023400</t>
  </si>
  <si>
    <t>A/silky chicken/Shantou/7790/2004</t>
  </si>
  <si>
    <t>ATGGAAGTAGTATCACTAATAACTATACTACTAGTAGTAACAGTAAGCAGTGCAGATAAAATCTGCATTGGCTACCAATCAACAAACTCAACAGAAACTGTAGACACGCTAACCGAAAACAATGTTCCTGTGACACATGCCAAAGAATTGCTTCACACAGAGCACAATGGGATGCTATGTGCAACAAATCTGGGACGCCCTCTTATTCTAGACAGCTGTACCATTGAAGGACTCATCTATGGCAACCCTTCTTGTGATCTACTGCTGGGAGGAAGAGAATGGTCCTATATTGTCGAAAGACCATCGGCTGTTAATGGATTGTGTTACCCCGGAATTGTAGAAAACCTAGAAGAACTAAGGTCACTTTTTAGCTCTGCTAGTTCTTACCAAAGAATCCAGATCTTCCCAGACACAATCTGGAATGTGTCTTACAGTGGAACAAGCAAAGCATGTTCAGG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GGTGCAATGTCAAACAGAAAGAGGTGGCTTG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</si>
  <si>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CY023408</t>
  </si>
  <si>
    <t>A/chicken/Shantou/7920/2004</t>
  </si>
  <si>
    <t>ATGGAAACATTATCAATAATAACTATACTACTAGTGATAACAGTAAGCAATGCAGATAAAATCTGCATCGGTTACCAATCAACAAACTCCACAGAAACTGTAGACACA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AATCTTTCCAGACACAATCTGGAATGTGTCTTACAGTGGAACAAGCAAAGCATGTTCAGATTCATTCTACAGAAGCATGAGATGGTTGACCCAAAAGAATAACGCTTACCCTGTTCAAGATGCCCAATACACAAATAATCGAGGGAAGAGCATCCTTTTCATGTGGGGCATAAATCACCCACCCACTGATACAGCGCAAACAAATCTGTACACAAGGACTGACACAACAACAAGTGTGGCAACAGAAGATATAAATAGGACCTTCAAACCATTGATAGGGCCAAGGCCCCTTGTCAATGGTCTACAGGGAAGAATTGATTATTATTGGTCGGTATTGAAACCTGGTCAAACACTGCGCGTAAGGTCCAATGGGAATCTAATCGCTCCATGGTATGGGCACATTCTTTCAGGAGAGAGCCATGGAAGAATCCTGAAGACTGATTTAAAAAGTGGTCACTGTGCGGTGCAATGTCAGACAGAAAAGGGTGGCTTAAATACAACATTGCCATTCCAAAATGTGAGTAGGTATGCATTTGGAAACTGCCCGAAATATGTTGGAATAAAGAGTCTCAAACTGGCAGTCGGTCTGAGGAATGTGCCTGCTAGATCAAGTAGAGGACTATTCGGGGCCATAGCTGGATTCATAGAGGGAGGCTGGTCAGGGCTAGTTGCTGGTTGGTATGGGTTCCAGCATTCTAATGATCAAGGGGTTGGTATGGCAGCAGATAGAGACTCAACTCAAAAGGCAGTTGACAAAATAACATCTAAAGTGAATAACATAGTCGATAAAATGAACAAACAATATGAAATTATTGATCATGAATTCAGCGAAGTTGAAACTAGACTCAACATGATCAATAATAAGATTGATGACCAAATCCAAGACATATGGGCATATAACGCAGAATTGCTAGTGCTGCTTGAAAACCAGAAAACACTCGATGAGCATGATGCGAATGTAAACAACCTATATAATAAAGTGAAGAGGGCATTGGGCTCCAATGCAGTGGAAGATGGAAAAGGATGTTTCGAGTTATACCATAAATGTGATAACCAGTGCATGGAGACAATTCGGAATGGGACATACAACAGGAGGAAGTATAAAGAGGAATCCAATTTGGAAAGACAGAAAATAGAAGGGGTCAAGCTGGAATCTGAAGGAACTTACAAAATCCTCACCATTTATTCGACTGTCGCCTCATCTCTT~~~~~~~~~~~~~~~~~~~~~~~~~~~~~~~~~~~~~~~~~~~~~~~~~~~~~~~~~~~~~~~~~~~~~~~~~~~~~~~~~~~~~~~~~~~~~~~~~~~~~~~~~~~~~~~</t>
  </si>
  <si>
    <t>CY023432</t>
  </si>
  <si>
    <t>2005//</t>
  </si>
  <si>
    <t>A/silky chicken/Shantou/1169/2005</t>
  </si>
  <si>
    <t>ATGGAAGTAGTATCACTAATAACTATACTACTAGTGGTAACAGTAAGCAATGCA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G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A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A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</si>
  <si>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CY023448</t>
  </si>
  <si>
    <t>A/partridge/Shantou/49/2002</t>
  </si>
  <si>
    <t>~~~~~~~~~~~~~~~~~~~~~~~~~~~~~~~~~~~~~~~~~~~~~~~~~~~~~~GATAAAATCTGCATCGGTTACCAATCAACAAACTCCACAGAAACAGTAGACACGCTAACAGAAAACAATGTCCCTGTGACACATGCCAAAGAATTGCTCCACACAGAGCACAATGGGATGCTGTGTGCAACAAATCTGGGACAC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CAGATCAAGTAGAGGACTATTCGGGGCCATAGCTGGATTCATAGAGGGAGGTTGGTCAGGGCTAGTTGCTGGTTGGTATGGGTTCCAGCATTCAAATGATCAAGGGGTTGGTATGGCAGCAGATAGAGACTCAACTCAAAG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AAACGGGACCTACAACAGGAGGAAGTATAAAGAGGAATCCAAATTAGAAAGACAGAAAATAGAAGGGGTCAAGCTGGAATCTGAAGGAACTTACAAAATCCTCACCATT~~~~~~~~~~~~~~~~~~~~~~~~~~~~~~~~~~~~~~~~~~~~~~~~~~~~~~~~~~~~~~~~~~~~~~~~~~~~~~~~~~~~~~~~~~~~~~~~~~~~~~~~~~~~~~~~~~~~~~~~~~~~~~~~~~~~~~~</t>
  </si>
  <si>
    <t>CY023456</t>
  </si>
  <si>
    <t>A/silky chicken/Shantou/3581/2005</t>
  </si>
  <si>
    <t>ATGGAAACATTATCAATAATAACTATACTACTAGTGATAACAGTAAGCTATGCAGATAAAATCTGCATCGGTTACCAATCAACAAACTCCACAGAAACTGTAGACACACTAACAGAAAACAATGTCCCTGTGACACATGCCAAAGAATTGCTTCACACAGAGCACAATGGGATGCTGTGTGCAACAGATCTGGGACATCCCCTTATTCTAGACACCTGTACCATTGAAGGACTAATCTATGGCAACCCTTCTTGTGATCTACTGTTGGGAGGAAGGGAATGGTCCTACATCGTCGAAAGACCATCGGCTGTTAATGGATTGTGTTACCCCGGGAATGTGGAAAACCTAGAAGAACTAAGGTCACTTTTTAGTTCTGCTAGTTCTTACCAAAGGATCCAAATCTTTCCAGACACAATCTGGAATGTGTCTTACAGTGGGACAAGCAAGGCATGTTCAGATTCATTCTACAGAAGCATGAGATGGTTGACCCAAAAGAATAACGCTTACCCTGTCCAAGATGCCCAATACACAAATAACCGAGGGAAGAACATCCTTTTCATGTGGGGCATAAATCACCCACCCACTGACACAGCGCAGACAAATCTGTACACAAGGACTGACACAACAACAAGTGTGGCAACAGAAGATATAAATAGGACCTTCAAACCATTGATAGGGCCAAGGCCCCTTGTCAATGGTCTACAGGGAAGAATTGATTATTATTGGTCGGTATTGAAACCTGGTCAAACACTGCGCGTAAGGTCCAATGGGAATCTAATCGCTCCATGGTATGGACACATTCTCTCAGGAGAGAGCCATGGAAGAATCCTGAAGACTGATTTAAAAAGTGGTCACTGTGCGGTGCAATGTCAGACAGAAAAAGGTGGCTTAAATACAACATTGCCATTCCAAAATGTGAGTAGGTATGCATTTGGAAACTGCCCGAAATATGTTGGAATAAAGAGTCTCAAACTGGCAGTCGGTCTGAGGAATGTGCCTGCTAGATCAAGTAGAGGACTATTCGGGGCCATAGCTGGATTCATAGAGGGAGGCTGGTCAGGGCTAGTTGCTGGTTGGTATGGGTTCCAGCATTCTAATGATCAAGGGGTTGGTATGGCAGCAGATAGAGACTCAACTCAAAAGGCAGTTGACAAAATAACATCTAAAGTGAATAACATAGTCGATAAAATGAACAAACAATATGAAATTATTGACCATGAATTCAGCGAAGTTGAAACTAGACTCAACATGATCAATAATAAGATTGATGACCAAATCCAAGACATATGGGCATATAACGCAGAATTGCTAGTGCTGCTTGAAAACCAGAAAACACTCGATGAGCATGATGCGAATGTAAACAATCTATATAATAAAGTGAAGAGGGCATTGGGCTCCAATGCAGTGGAAGATGGGAAAGGATGTTTCGAGTTATACCATAAATGTGATGACCAGTGCATGGAGACAATTCGGAACGGGACATACAACAGGAGGAAGTATAAAGAGGAATCCAATTTGGAAAGACAGAAAATAGAAGGGGTCAAACTGGAATCTGAAGGAACTTACAAAATCCTCACCATTTATTCGACTGTCGCCTCATCTCTT~~~~~~~~~~~~~~~~~~~~~~~~~~~~~~~~~~~~~~~~~~~~~~~~~~~~~~~~~~~~~~~~~~~~~~~~~~~~~~~~~~~~~~~~~~~~~~~~~~~~~~~~~~~~~~~</t>
  </si>
  <si>
    <t>CY023464</t>
  </si>
  <si>
    <t>A/chicken/Shantou/5269/2005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</si>
  <si>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~~~~~~~~~~~~~~~~~~~~~~~~~~~~~~~~~~~~~~~~~~~~~~~~~~~~~~~~~~~~~~~~~~~~~~~~~~~~~~~~~~~~~~~~~~~~~~~~~~~~~~~~~~~~~~~</t>
  </si>
  <si>
    <t>CY023472</t>
  </si>
  <si>
    <t>A/chicken/Shantou/6781/2005</t>
  </si>
  <si>
    <t>ATGGAAGTAA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~~~~~~~~~~~~~~~~~~~~~~~~~~~~~~~~~~~~~~~~~~~~~~~~~~~~~~~~~~~~~~~~~~~~~~~~~~~~~~~~~~~~~~~~~~~~~~~~~~~~~~~~~~~~~~~</t>
  </si>
  <si>
    <t>CY023480</t>
  </si>
  <si>
    <t>A/chicken/Shantou/9909/2005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</si>
  <si>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GACACTGCGAATAAGATCCAATGGGAATCTAATCGCTCCATGGTATGGACACATTCTTTCAGGGGAGAGTCACGGAAGAATCCTGAAAACGGATTTAAACAGTGGTAACTGTGTAGTGCAATGTCAAACAGAAAGAGGTGGCTTGAATACTACATTGCCATTCCACAACGTAAGTAAGTACGCATTTGGAAACTGCTCAAAATATGTTGGAGTAAAGAGTCTCAAATTGGCAGTCGGTCTGAGGAATGTGCCTGCTAGATCAAGTAGAGGACTATTTGGAGCCATAGCTGGTTTCATAGAGGGAGGTTGGTCAGGATTAGTTGCTGGTTGGTACGGGTTCCAGCATTCAAATGATCAAGGAACTGGTATGGCTGCAGATAGAGACTCAACTCAAAAGGCAATTGACAAAATAACGTCCAAGGTGAATAATATAGTCGATAAAATGAACAAACAGTATGAAATTATCGATCATGAATTCAGCGAGGTTGAAACTAGACTCAATATGATCAATAATAAGATTGATGACCAAATTCAAGACATATGGGCATATAACGCAGAATTGCTAGTACTGCTTGAAAATCAGAAAACGCTCGATGAGCATGATGCAAATGTAAACAATCTATATAACAAAGTGAAGAGGGCACTGGGTTCCAATGCAGTGGAAGATGGGAAAGGATGCTTTGAGCTATACCATAAATGCGATGACCAGTGCATGGAGACAATTCGAAACGGGACCTATAACAGAAGAAAGTATCAAGAGGAATCAAGACTAGAGAGACAGAAAATAGAAGGGGTCAAGCTGGAATCTGAAGGAACCTACAAAATCCTCACCATTTATTCGACTGTCGCCTCATCTCTT~~~~~~~~~~~~~~~~~~~~~~~~~~~~~~~~~~~~~~~~~~~~~~~~~~~~~~~~~~~~~~~~~~~~~~~~~~~~~~~~~~~~~~~~~~~~~~~~~~~~~~~~~~~~~~~</t>
  </si>
  <si>
    <t>CY023488</t>
  </si>
  <si>
    <t>A/chicken/Shantou/14907/2005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</si>
  <si>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TAAACCATTGATAGGACCAAGGCCTCTTGTCAATGGTTTACAGGGAAGAATTGATTATTATTGGTCGGTATTGAAACCAGGTCAAACACTGCGAATAAGATCCAATGGGAATCTAATAGCTCCATGGTATGGACACATTCTTTCAGGAGAGAGCCACGGAAGAATACTGAAGACTGATTTAAAAAGGGGTAGCTGTACAGTA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</si>
  <si>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CY023496</t>
  </si>
  <si>
    <t>A/chicken/Shantou/17139/2005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</si>
  <si>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TCCAATACACA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ACTGCTTGAAAACCAGAAAACACTCGATGAGCATGATGCAAATGTAAACAATCTATATAATAAAGTGAAGAGGGCATTAGGTTCCAATGCAGTGGAAGATGGGAAAGGATGTTTCGAGCTATACCACAAATGTGATGACCAGTGCATGGAGACAATTCGAAACGGGACCTACAACAGGAGGAAGTATCAAGAGGAATCAAAATTAGAAAGACAGAAAATAGAGGGGGTCAAGCTGGAGTCTGAAGGAACTTACAAAATCCTCACCATTTATTCGACTGTCGCCTCATCTCTT~~~~~~~~~~~~~~~~~~~~~~~~~~~~~~~~~~~~~~~~~~~~~~~~~~~~~~~~~~~~~~~~~~~~~~~~~~~~~~~~~~~~~~~~~~~~~~~~~~~~~~~~~~~~~~~</t>
  </si>
  <si>
    <t>CY023512</t>
  </si>
  <si>
    <t>A/chicken/Shantou/20817/2005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</si>
  <si>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CGGGGTAGCTGTACAGTGCAATGTCAGACAGAAAAAGGCGGCTTAAACACAACATTGCCATTCCAAAATGTAAGTAAGTATGCATTTGGAAACTGCTCGAAATATGTTGGAGTAAAGAGCCTCAAACTTGCAGTTGGTCTGAGGAATGTGCCTTCTAGATCTAGTAGAGGACTATTCGGGGCCATAGCTGGATTCATAGAGGGAGGTTGGTCAGGACTAGTTGCTGGTTGGTATGGATTCCAGCATTCAAATGACCAAGGGGTTGGTATGGCGGCAGATAGAGACTCAACCCAAAAGGCAATTGATAAAATAACATCCAAAGTGAATAACATAGTCGATAAAATGAACAAACAGTATGAAATTATTGATCATGAATTCAGCGAGGTTGAAACTAGACTTAACATGATCAATAATAAGATTGATGATCAAATTCAAGACATATGGGCATATAACGCAGAATTGCTAGTGCTGCTCGAAAACCAGAAAACACTCGATGAGCATGATGCAAATGTAAACAATCTATATAATAAAGTGAAGAGGGCATTAGGTTCCAATGCAGTGGAAGATGGGAAAGGATGTTTCGAGCTATACCACAAATGTGATGACCAGTGCATGGAGACAATTCGGAACGGGACCTACAATAGGAGGAAGTATCAAGAGGAATCAAAATTAGAAAGACAGAAAATAGAGGGGGTCAAGCTGGAATCTGAAGGAACTTACAAAATCCTCACCATTTATTCGACTGTCGCCTCATCTCTT~~~~~~~~~~~~~~~~~~~~~~~~~~~~~~~~~~~~~~~~~~~~~~~~~~~~~~~~~~~~~~~~~~~~~~~~~~~~~~~~~~~~~~~~~~~~~~~~~~~~~~~~~~~~~~~</t>
  </si>
  <si>
    <t>CY023520</t>
  </si>
  <si>
    <t>A/chicken/Shantou/22054/2005</t>
  </si>
  <si>
    <t>ATGGAAACAGTATCACTAATAACTATGCTGCTAGTAGTAACAATAAGCAATGCAGATAAAATATGCATCGGCTACCAATCAACAAACTCCACAGAAACTGTAGACACACTAACAGAAAACAATGTCCCTGTGACACACGCCAAAGAATTGCTCCACACAGAGCACAATGGGATGCTGTGTGCAACAAA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TGGTCAAACACTGCGAATAAGATCCAATGGGAATCTAATAGCTCCATGGTATGGACACATTCTTTCAGGAGAGAGCCACGGAAGAATCCTGAAGACTGATTTAAAAAGGGGTAGCTGTACAGTGCAATGTCAGACAGAAAAAGGTGGCTTAAACACAACATTGCCATTCCAAAATGTAAGTAAGTATGCATTTGGAAACTGCTCGAAATATATTGGAGTAAAGAGTCTCAAACTTGCAGTTGGTCTGAGGAATGTGCCTTCTAGATCTAGTAGAGGACTATTCGGGGCCATAGCGGGATTCATAGAGGGG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</si>
  <si>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CY023528</t>
  </si>
  <si>
    <t>A/chicken/Shantou/22504/2005</t>
  </si>
  <si>
    <t>ATGGAAGTAGTATCACTAATAACTATACTACTAGTAATAACAGTAAGCAATGCGGATAAAATCTGCATTGGCTACCAATCAACAAACTCCACAGAAACTGTAGACACGCTAACCGAAAACAATGTTCCTGTGACACATGCCAAAGAATTGCTTCACACAGAACACAATGGGATGCTATGTGCAACAAATCTGGGACGTCCTCTTATTCTAGACACCTGTACCATTGAAGGACTAATCTATGGCAATCCTTCTTGTGATCCACTGCTGGGAGGAAGAGAATGGTCCTATATTGTTGAAAGACCATCGGCTGTTAATGGACTGTGTTACCCCGGAAATGTAGAAAACCTAGAAGAACTAAGGTCACTTTTTAGCTCTGCTAGTTCTTACCAAAGAATCCAGATCTTTCCAGACACAATCTGGAATGTGTCTTACAGTGGAACAAGCAAAGCATGTTCAGATTCATTCTACAGAAGCATGAGGTGGTTGACTCAAAAGAACAACGCTTACCCTGTTCAAGACGCCCAATACACAAATAATAGAGGAAGGAACATTCTTTTCATGTGGGGCATAAATCACCCACCCACTGATACTGT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TTGGCAGTCGGTCTGAGGAATGTGCCTGCTAGATCAAGTAGAGGACTATTTGGAGCCATAGCTGGTTTCATAGAAGGAGGTTGGTCAGGATTGGTTGCTGGTTGGTATGGGTTCCAGCATTCAAATGATCAAGGAACTGGTATGGCTGCAGATAGAGACTCAACTCAAAAGGCAATTGACAAAATAACGTCCAAAGTAAATAATATAGTCGATAAAATGAACAAACAGTATGAAATTATTGATCATGAATTCAGCGAGATTGAAACTAGACTCAATATGATCAATAATAAGATTGATGACCAAATTCAAGACATATGGGCATATAACGCTGAATTGCTAGTACTGCTTGAAAATCAGAAAACGCTCGATGAGCATGATGCAAATGTAAACAATCTATATAACAAAGTGAAGAGGGCACTGGGTTCCAATGCAGTGGAAGATGGGAAAGGATGCTTCGAGCTATACCATAAATGTGATAACCAGTGCATGGAGACAATTCGAAATGGGACCTATAACAGAAGAAAGTATAAAGAGGAATCAAGACTAGAGAGACAGAAAATAGAGGGGGTCAAACTGGAATCTGAAGGAACCTACAAAATCCTCACCATTTATTCGACTGTC~~~~~~~~~~~~~~~~~~~~~~~~~~~~~~~~~~~~~~~~~~~~~~~~~~~~~~~~~~~~~~~~~~~~~~~~~~~~~~~~~~~~~~~~~~~~~~~~~~~~~~~~~~~~~~~~~~~~~~~~~~~</t>
  </si>
  <si>
    <t>CY023624</t>
  </si>
  <si>
    <t>A/partridge/Shantou/354/2002</t>
  </si>
  <si>
    <t>~~~~~~~~~~~~~~~~~~~~~~~~~~~~~~~~~~~~~~~~~~~~~~~~~~~~~~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A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~~~~~~~~~~~~~~~~~~~~~~~~~~~~~~~~~~~~~~~~~~~~~~~~~~~~~~~~~~~~~~~~~~~~~~~~~~~~~~~~~~~~~~~~~~~~~~~~~~~~~~~~~~~~~~~~~~~~~~~~~~~~~~~~~~~~~~~</t>
  </si>
  <si>
    <t>CY023696</t>
  </si>
  <si>
    <t>Guangxi</t>
  </si>
  <si>
    <t>A/chicken/Guangxi/1857/2004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</si>
  <si>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AGTTCGTACCAAAGAATACAGATCTTTCCAGACACAATCTGGAATGTGTCTTACAGTGGAACAAGCAAAGCATGTTCGGATTCATTCTACAGGAGCATGAGGTGGTTGACTCAAAAGAACAATGCTTACCCTATCCAAGACGCCCAATATACAAATAATAGAGGAAGGAGCATTCTTTTCATGTGGGGCATAAATCACCCACCCACCGATACTGCACAGACAAATTTGTACACAAGGACTGACACAACAACAAGTGTGGCAACAGAGGATATAAATAGGACCTTCAAACCATTAATAGGGCCAAGGCCCCTTGTCAATGGTCTGCAAGGGAGAATTGATTATTATTGGTCAATATTGAAACCAGGTCAGACATTGCGAGTAAGATCCAATGGGAATCTAATCGCTCCATGGTATGGACACATTCTTTCAGGAGAGAGCCATGGAAGAATCCTGAAGACTGATTTAAAGAAGGGTAATTGCGTAGTGCAATGTCAGACAGAAAGAGGTGGCTTAAATACCACATTGCCATTCCACAATGTCAGTAAATATGCATTTGGAAATTGCCCCAAATATGTTGGAGTAAAGAGTCTAAAACTGGCAGTTGGTCTGAGGAATGTGCCTGCCAGAGCAAGTAGAGGACTATTTGGGGCCATAGCTGGATTCATAGAGGGAGGTTGGTCAGGGCTAGTCGCCGGTTGGTATGGGTTCCAGCATTCAAATGACCAAGGGGTTGGTATGGCTGCAGACAGGGAATCAACTCAAAAGGCAATTGACAAAATAACATCTAAAGTGAATAATATAA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~~~~~~~~~~~~~~~~~~~~~~~~~~~~~~~~~~~~~~~~~~~~~~~~~~~~~~~~~~~~~~~~~~~~~~~~~~~~~~~~~~~~~~~~~~~~~~~~~~~~~~~~~~~~~~~</t>
  </si>
  <si>
    <t>CY023704</t>
  </si>
  <si>
    <t>A/chicken/Guangxi/2441/2004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</si>
  <si>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AGTTCGTACCAAAGAATACAGATCTTTCCAGACACAATCTGGAATGTGTCTTACAGTGGAACAAGCAAAGCATGTTCGGATTCATTCTACAGGAGCATGAGGTGGTTGACTCAAAAGAACAATGCTTACCCTATCCAAGACGCCCAATATACAAATAATAGAGGAAGGAGCATTCTTTTCATGTGGGGCATAAATCACCCACCCACCGATACTGCACAGACAAATTTGTACACAAGGACTGACACAACAACAAGTGTGGCAACAGAGGATATAAATAGGACCTTCAAACCATTAATAGGGCCAAGGCCCCTTGTCAATGGTCTGCAAGGGAGAATTGATTATTATTGGTCAATATTGAAACCAGGTCAGACATTGCGAGTAAGATCCAATGGGAATCTAATCGCTCCATGGTATGGACACATTCTTTCAGGAGAGAGCCATGGAAGAATCCTGAAGACTGATTTAAAGAAGGGTAATTGCGTAGTGCAATGTCAGACAGAAAGAGGTGGCTTAAATACCACATTGCCATTCCACAATGTCAGTAAATATGCATTTGGAAATTGCCCCAAATATGTTGGAGTAAAGAGTCTAAAACTGGCAGTTGGTCTGAGGAATGTGCCTGCCAGAGCAAGTAGAGGACTATTTGGGGCCATAGCTGGATTCATAGAGGGAGGTTGGTCAGGGCTAGTCGCCGGTTGGTATGGGTTCCAGCATTCAAATGACCAAGGGGTTGGTATGGCTGCAGACAGG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~~~~~~~~~~~~~~~~~~~~~~~~~~~~~~~~~~~~~~~~~~~~~~~~~~~~~~~~~~~~~~~~~~~~~~~~~~~~~~~~~~~~~~~~~~~~~~~~~~~~~~~~~~~~~~~</t>
  </si>
  <si>
    <t>CY023720</t>
  </si>
  <si>
    <t>A/chicken/Guangxi/187/2005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</si>
  <si>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AGTTCGTACCAAAGAATACAGATCTTTCCAGACACAATCTGGAATGTGTCTTACAGTGGAACAAGCAAAGCATGTTCGGATTCATTCTACAGGAGCATGAGGTGGTTGACTCAAAAGAACAATGCTTACCCTATCCAAGACGCCCAATATACAAATAATAGAGGAAGGAGCATTCTTTTCATGTGGGGCATAAATCACCCACCCACCGATACTGCACAGACAAATTTGTACACAAGGACTGACACAACAACAAGTGTGGCAACAGAGGATATAAATAGGACCTTCAAACCATTAATAGGGCCAAGGCCCCTTGTCAATGGTCTGCAAGGGAGAATTGATTATTATTGGTCAATATTGAAACCAGGTCAGACATTGCGAGTAAGATCCAATGGGAATCTAATCGCTCCATGGTATGGACACATTCTTTCAGGAGAGAGCCATGGAAGAATCCTGAAGACTGATTTAAAGAAGGGTAATTGCGTAGTGCAATGTCAGACAGAAAGAGGTGGCTTAAATACCACATTGCCATTCCACAATGTCAGTAAATATGCATTTGGAAATTGCCCCAAATATGTTGGAGTAAAGAGTCTAAAACTGGCAGTTGGTCTGAGGAATGTGCCTGCCAGAGCAAGTAAAGGACTATTTGGGGCCATAGCTGGATTCATAGAGGGAGGTTGGTCAGGGCTAGTCGCCGGTTGGTATGGGTTCCAGCATTCAAATGACCAAGGGGTTGGTATGGCTGCAGACAGGGAATCAACTCAAAAGGCAATTGACAAAATAACATCTAAAGTGAATAATATAGTCGATAAAATGAACAAACAATATGAAATCATTGATCATGAATTCAGCGAGGTTGAAGCCAGACTCAATATGATCAATAATAAGATTGACGATCAAATC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~~~~~~~~~~~~~~~~~~~~~~~~~~~~~~~~~~~~~~~~~~~~~~~~~~~~~~~~~~~~~~~~~~~~~~~~~~~~~~~~~~~~~~~~~~~~~~~~~~~~~~~~~~~~~~~</t>
  </si>
  <si>
    <t>CY023728</t>
  </si>
  <si>
    <t>A/chicken/Guangxi/521/2005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</si>
  <si>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GGTTCGTACCAAAGAATACAGATCTTTCCAGACACTATCTGGAATGTGTCTTACAGTGGAACAAGCAAAGCATGTTCGGATTCATTCTACAGGAGCATGAGGTGGTTGACTCAAAAGAACAATGCTTACCCTACCCAAGACGCCCAATATACAAATAATAGAGGAAGGAGCATTCTTTTCATGTGGGGCATAAATCACCCACCCACCGATACTGCACAGACAAATTTGTACACAAGGACTGACACAACAACAAGTGTGGCAACAGAGGATATAAATAGGACCTTCAAACCATTAATAGGGCCAAGGCCCCTTGTCAATGGTCTACAAGGGAGAATTGATTATTATTGGTCAATATTGAAACCAGGTCAGACATTGCGAGTAAGATCCAATGGGAATCTAATCGCTCCATGGTATGGACACATTCTTTCAGGAGAGAGCCATGGAAGAATCCTGAAGACTGATTTAAAGAAGGGTAATTGCGTAGTACAATGTCAGACAGAAAGAGGTGGCTTAAATACCACATTGCCATTCCACAATGTCAGTAAATATGCATTTGGAAATTGCCCCAAATATGTTGGAGTAAAGAGTCTAAAACTGGCAGTTGGTCTGAGGAATGTGCCTGCCAGAGCAAGTAGAGGACTATTTGGGGCCATAGCTGGATTCATAGAGGGAGGTTGGTCAGGGCTAGTCGCCGGTTGGTATGGGTTCCAGCATTCAAATGACCAAGGGGTTGGTATGGCTGCAGACAGG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~~~~~~~~~~~~~~~~~~~~~~~~~~~~~~~~~~~~~~~~~~~~~~~~~~~~~~~~~~~~~~~~~~~~~~~~~~~~~~~~~~~~~~~~~~~~~~~~~~~~~~~~~~~~~~~</t>
  </si>
  <si>
    <t>CY023736</t>
  </si>
  <si>
    <t>A/chicken/Guangxi/1032/2005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</si>
  <si>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</si>
  <si>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CY023744</t>
  </si>
  <si>
    <t>A/chicken/Guangxi/1428/2005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</si>
  <si>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A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~~~~~~~~~~~~~~~~~~~~~~~~~~~~~~~~~~~~~~~~~~~~~~~~~~~~~~~~~~~~~~~~~~~~~~~~~~~~~~~~~~~~~~~~~~~~~~~~~~~~~~~~~~~~~~~~~~~~~~~~~~~~~~~~~~~~~~~~~~~~~~~~</t>
  </si>
  <si>
    <t>CY023752</t>
  </si>
  <si>
    <t>A/chicken/Guangxi/2389/2005</t>
  </si>
  <si>
    <t>ATGGAAGTAGTATCACTAATAACTATACTACTAGTAGCAACAGTAAGCAATGCAGATAAAATCTGCATGGGCTACCAATCCACAAACTCAACAGAAACTGTAGACACGCTAACAGAAAACAATGTTCCTGTGACACATGCTAGAGAATTACTCCACACAGAGCACAATGGGATGCTGTGTGCAACAAGTCTGGGACACCCTCTCATTCTAGACACCTGTACCATTGAAGGACTAATCTATGGCAACCCTTCTTGTGATCTGCTGTTGGGAGAAAGAAAATGGTCCTACATCGTTGAAAGACCATCGGCTGTTAATGGAATGTGTTACCCTGGGACTGTAGAAAACCTAGAGGAACTAAGGACACTTTTTAGCTCTGCTAGTTCCTATCAAAGGATCCAGATCTTTCCAGACACCATCTGGAATGTGTCTTACAGTGGAACAAGCAAAGCATGTTCAGATTCATTCTACAGGAGCATGAGATGGTTGACCCAAAAGAACAATGCTTACCCTATTCAAGACGCCCAATACACAAATAATAGAGGGAAGAGCATTCTTTTCATGTGGGGCATAAATCACCCACCCACTGATACTACACAGACAAATCTGTATACAAGGACTGACACAACAACAAGTGTAGCAACAGAAGATATAAACAGGACCTTCAAACCAGTGATAGGGCCAAGGCCCCTTGTCAATGGTCTGCAGGGGAGAATTGATTATTATTGGTCGGTATTGAAGCCAGGTCAGACATTGCGAATAAGATCAAATGGGAATCTGATTGCTCCATGGTATGGACACATTCTTTCAGGAGAGAGCCATGGAAGAATTCTGAAGACTGATTTAAACAGTGGTAACTGTGTGGTGCAATGTCAGACAGAGAAAGGTGGCTTAAACACTACATTGCCATTCCACAATGTCAGTAAATATGCATTTGGAAACTGCCCAAAATATGTCGGAGTAAAAAGTCTCAAACTAGCAGTTGGTCTAAGAAATGTGCCTGCTAAATCAAGTAGAGGATTATTTGGGGCCATAGCTGGATTCATAGAGGGAGGTTGGTCAGGGTTGGTCGCTGGTTGGTATGGGTTCCAGCATTCAAATGATCAAGGGGTTGGTATGGCTGCAGATAGAGACTCAACTCAAAAGGCAATTGACAAAATAACATCCAAAGTGAATAATATAGTCGATAAAATGAACAAGCAATATGAAATTATTGATCATGAATTCAGTGAGGTTGAAGCTAGACTCAATATGATCAATAATAAGATTGATGATCAAATTCAAGACATATGGGCATATAACGCAGAATTGCTAGTGCTGCTTGAAAACCAGAAAACACTCGATGAGCATGATGCGAATGTAAACAATCTATATAACAAAGTGAAGAGGGAACTGGGGTCCAATGCAATGGAAGATGGAAAAGGATGTTTCGAGCTATACCATAAGTGTGATGACCAGTGCATGGAGACAATTCGGAACGGGACATATAATAGGAGAAAGTACAAAGAGGAATCAAGACTAGAAAGACAGAAAATAGAAGGGGTCAAGCTGGAATCTGAAGGAACTTACAAAATCCTCACCATT~~~~~~~~~~~~~~~~~~~~~~~~~~~~~~~~~~~~~~~~~~~~~~~~~~~~~~~~~~~~~~~~~~~~~~~~~~~~~~~~~~~~~~~~~~~~~~~~~~~~~~~~~~~~~~~~~~~~~~~~~~~~~~~~~~~~~~~</t>
  </si>
  <si>
    <t>CY023760</t>
  </si>
  <si>
    <t>A/chicken/Guangxi/4745/2005</t>
  </si>
  <si>
    <t>ATGGAAACAGTATCACTAATAACTATGCTACTAGTAGTAACAGTAAGCAATGCAGATAAAATA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AACAAATCTGTACACAAGAACCGACACAACAACAAGTGTGGCAACAGAAGAAATAAATAGGACCTTCAAACCATTGATAGGACCAAGGCCTCTTGTCAATGGTTTGCAGGGAAGAATTGATTATTATTGGTCAGTATTGAAACCAGGTCAAACACTGCGAATAAGATCCAATGGGAATCTAATAGCTCCATGGTATGGACACATTCTTTCAGGAGAGAGCCACGGAAGAATCCTGAAGACTGATTTAAAAAGGGGTAGCTGTACAGTGCAATGTCAGACAGAAAAAGGTGGCTTAAACACAACATTGCCATTCCAAAATGTAAGTAAATATGCATTTGGAAACTGCTCGAAATATGTTGGAATAAAGAGTCTCAAACTTGCAGTTGGTCTGAGGAATGTGCCTTCTAGATCTAGTAGAGGACTATTCGGGGCCATAGCTGGATTCATAGAGGGAGGTTGGTCAGGACTAGTTGCTGGTTGGTATGGATTCCAGCATTCAAATGACCAAGGGGTTGGTATGGCAGCAGATAGAGACTCAACCCAAAAGGCG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~~~~~~~~~~~~~~~~~~~~~~~~~~~~~~~~~~~~~~~~~~~~~~~~~~~~~~~~~~~~~~~~~~~~~~~~~~~~~~~~~~~~~~~~~~~~~~~~~~~~~~~~~~~~~~~~~~~~~~~~~~~~~~~~~~~~~~~~~~~~~~~~~~~~~~~~~~~~~~~~~~~~~~~~~~~~~~~~~~~~~~~~~~~~~~~~~~~~~~~~~~~~~~~~~~~~~~~~~~~~~~~~~~~~~~~~~~~~~~~~~~~~~~~~~~~~</t>
  </si>
  <si>
    <t>CY023768</t>
  </si>
  <si>
    <t>Hunan</t>
  </si>
  <si>
    <t>A/chicken/Hunan/774/2002</t>
  </si>
  <si>
    <t>ATGAAAGCACTATCACTAATAACTATACTATTAGTAATAACGGTAAGCAATGCAGATAAAATCTGCATCGGCTACCAATCAACAAACTCCACAGAAACTGTAGACACGCTAACAGAAAACAATGTTCCTGTGACACATGCCAAAGAATTACTCCACACAGAGCACAATGGAATGCTGTGTGCAACAAATCTGGGACGTCCTCTCATTCTGGACACCTGTACCATTGAAGGGCTGATCTATGGCAACCCTTCCTGTGATCTACTTTTGGGAGGAAGAGAGTGGTCCTACATCGTTGAAAGACCATCGGCCGTTAATGGAATGTGTTACCCCGGGAATGTAGAAAACCTAGAGGAACTAAGGTCACTTTTTAGTTCTGCTAGTTCGTACCAAAGAATCCAGATCTTTCCAGATACAATCTGGAATGTGTCTTACAGTGGAACAAGCAAAGCATGTTCGGATTCATTCTACAGGAGCATGAGGTGGTTGACTCAAAAGAACAATGCTTACCCTATCCAAGACGCCCAATACACAAATAATAGAGGAAAGAGCATTCTTTTCATGTGGGGCATAAATCACCCACCCACCGATACTGCACAGACAAATCTGTACACAAGGACTGACACAACAACAAGTGTGGCAACAGAAGATATAAATAGGACCTTCAAACCATTAATAGGGCCAAGGCCCCTTGTCAATGGTCTGCAGGGGAGAATTGATTATTATTGGTCAGTATTAAAACCAGGTCAGACATTGCGAGTAAGATCCAATGGGAATCTAATCGCTCCATGGTATGGACACATTCTTTCAGGAGAGAGCCATGGAAGAATCCTGAAGACTGATTTAAAAAGTGGTAACTGCGTAGTGCAATGTCAAACAGAAAGAGGTGGCTTAAATACCACATTGCCATTCCACAATGTCAGTAAATATGCATTTGGAAAATGCCCCAAATATGTTGGAGTAAAGAGTCTCAAACTGGCAGTTGGTCTGAGGAATGTGCCTGCCAGATTAAGTAGAGGACTATTTGGGGCCATAGCTGGATTCATAGAGGGAGGTTGGTCAGGGCTAGTCGCTGGTTGGTATGGGTTCCAGCATTCAAATGACCAAGGGGTTGGTATGGCAGCAGACAGAGAATCAACTCAAAAGGCAATTGACAAAATAACATCCAAAGTGAATAACATAGTCGATAAAATGAACAAACAATATGAAATCATTGATCATGAATTCAGCGAGGTTGAAGCCAGACTCAATATGATCAATAATAAGATTGATGACCAAATTCAAGACATATGGGCATATAACGCAGAATTGCTAGTGCTGCTTGAAAACCAGAAAACACTCGATGAGCATGATGCGAATGTAAACAATTTATATAACAAAGTGAAAAGGGCACTGGGTTCCAATGCAATGGAAGATGGGAAAGGATGTTTCGAGCTATACCATAAATGTGATGATCAGTGCATGGAGACAATTCGGAACGGGACATATAACAAGAGAAAGTATAAAGAGGAATCGAGACTGGAAAGACAGAAAATAGAAGGGGTCAAGCTGGAATCTGAAGGAACTTACAAAATCCTCACTATT~~~~~~~~~~~~~~~~~~~~~~~~~~~~~~~~~~~~~~~~~~~~~~~~~~~~~~~~~~~~~~~~~~~~~~~~~~~~~~~~~~~~~~~~~~~~~~~~~~~~~~~~~~~~~~~~~~~~~~~~~~~~~~~~~~~~~~~</t>
  </si>
  <si>
    <t>CY023776</t>
  </si>
  <si>
    <t>A/chicken/Hunan/2536/2005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</si>
  <si>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</si>
  <si>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CY023784</t>
  </si>
  <si>
    <t>A/chicken/Hunan/2903/2005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</si>
  <si>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A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</si>
  <si>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CY023792</t>
  </si>
  <si>
    <t>A/chicken/Hunan/3369/2005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</si>
  <si>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~~~~~~~~~~~~~~~~~~~~~~~~~~~~~~~~~~~~~~~~~~~~~~~~~~~~~~~~~~~~~~~~~~~~~~~~~~~~~~~~~~~~~~~~~~~~~~~~~~~~~~~~~~~~~~~~~~~~~~~~~~~~~~~~~~~~~~~</t>
  </si>
  <si>
    <t>CY023816</t>
  </si>
  <si>
    <t>A/chicken/Hunan/4444/2005</t>
  </si>
  <si>
    <t>ATGGAAACAGTATCACTAATAACTATGCTACTAGTAGTAACAGTAAGCAATGCAGATAAAATCTGCATCGGCTACCAATCAACAAACTCCACAGAAACTGTAGACACACTAACAGAAAACAATGTCCCTGTGACACATGCCAAAGAATTGCTCCACACAGAGCACAATGGGATGCTGTGTGCAACAAACTTGGGACATCCTCTTATTCTAGACACCTGCACCATTGAAGGACTAATCTATGGCAATCCTTCTTGTGATCTACTGTTGGGAGGAAGAGAATGGTCCTACATCGTCGAGAGACCATCGGCTGTTAATGGATTGTGTTACCCCGGGAATGTAGAAAATCTAGAAGAGCTAAGGTCACTTTTTAGTTCTGCTAGTTCTTATCAAAGGATCCAGATTTTTCCAGACACAATCTGGAATGTGTCTTACAGTGGGACAAGCAAAGCATGTTCAGATTCATTCTACAGG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~~~~~~~~~~~~~~~~~~~~~~~~~~~~~~~~~~~~~~~~~~~~~~~~~~~~~~~~~~~~~~~~~~~~~~~~~~~~~~~~~~~~~~~~~~~~~~~~~~~~~~~~~~~~~~~~~~~~~~~~~~~~~~~~~~~~~~~</t>
  </si>
  <si>
    <t>CY023824</t>
  </si>
  <si>
    <t>A/chicken/Hunan/5260/2005</t>
  </si>
  <si>
    <t>ATGGAAACAGTATCATTG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CTGCTAGTGCTGCTTGAAAACCAGAAAACACTCGATGAGCATGATGCAAATGTAAACAATCTATATAATAAAGTGAAGAGGGCATTGGGTTCCAATGCAGTGGAAGATGGGAAAGGATGTTTCGAGCTATATCACAAATGTGATGACCAGTGCATGGAGACAATTCGGAACGGGACCTACAACAGGAGGAAGTATCAAGAGGAATCAAAATTAGAAAGACAGAGAATAGAGGGGGTCAAGCTGGAATCTGAAGGAACTTACAAAATCCTCACCATTTATTCGACTGTCGCCTCATCTCTT~~~~~~~~~~~~~~~~~~~~~~~~~~~~~~~~~~~~~~~~~~~~~~~~~~~~~~~~~~~~~~~~~~~~~~~~~~~~~~~~~~~~~~~~~~~~~~~~~~~~~~~~~~~~~~~</t>
  </si>
  <si>
    <t>CY023832</t>
  </si>
  <si>
    <t>A/chicken/Hunan/5700/2005</t>
  </si>
  <si>
    <t>ATGGAAACAGTATCACTAATAACTATGCTACTAGTAGTAACAGTAAGCAATGCAGATAAAATCTGCATCGGCTACCAATCAACAAACTCCACAGAAACTGTAGACACACTAACAGAAAACAATGTCCCTGTGACACATGCCAAAGAATTGCTCCATACAGAGCACAATGGGATGCTGTGTGCAACAG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AAAAAGAACATTCTTTTCATGTGGGGCATAAATCACCCACCCACCGATACTGCGCAGACAAATCTGTACACAAGAACCGACACAACAACAAGTGTGGCAACAGAAGAAATAAATAGGACCTTCAAACCATTGATAGGACCAAGGCCTCTTGTCAATGGTTTGCAGGGAAGAATTGATTACTATTGGTCGGTATTGAAACCAGGTCAAACACTGCGAATAAGATCCAATGGGAATCTAATAGCTCCATGGTATGGGCACATTCTTTCAGGAGAGAGCCACGGAAGAATCCTGAAGACTGATTTAAAAAGGGGTAGCTGTACAGTGCAATGTCAGACAGAAAAAGGTGGCTTAAACACAACATTGCCATTCCAAAATGTAAGTAAGTATGCATTTGGAAACTGCTCGAAGTATGTTGGAATAAAGAGTCTCAAACTTGCAGTTGGTCTGAGGAATGTGCCTTCTAGATCTAGTAGAGGACTATTCGGGGCCATAGCTGGATTCATAGAGGGAGGTTGGTCAGGACTAGTTGCTGGTTGGTATGGATTCCAGCATTCAAATGACCAAGGGGTTGGTATGGCAGCAGATAGAGACTCAACCCAAAG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TTGCATGGAGACAATTCGGAACGGGACCTACAACAGGAGGAAGTATCAAGAGGAATCAAAATTAGAAAGACAGAAAATAGAGGGGGTCAAGCTGGAATCCGAAGGAACTTACAAAATCCTCACCATT~~~~~~~~~~~~~~~~~~~~~~~~~~~~~~~~~~~~~~~~~~~~~~~~~~~~~~~~~~~~~~~~~~~~~~~~~~~~~~~~~~~~~~~~~~~~~~~~~~~~~~~~~~~~~~~~~~~~~~~~~~~~~~~~~~~~~~~</t>
  </si>
  <si>
    <t>CY023840</t>
  </si>
  <si>
    <t>A/chicken/Hunan/6108/2005</t>
  </si>
  <si>
    <t>ATGGAAACAGTATCATTG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CTGCTAGTGCTGCTTGAAAACCAGAAAACACTCGATGAGCATGATGCAAATGTAAACAATCTATATAACAAAGTGAAGAGGGCATTGGGTTCCAATGCAGTGGAAGATGGGAAAGGATGTTTCGAGCTATATCACAAATGTGATGACCAGTGCATGGAGACAATTCGGAACGGGACCTACAACAGGAGGAAGTATCAAGAGGAATCAAAATTAGAAAGACAGAGAATAGAGGGGGTCAAGCTGGAATCTGAAGGAACTTACAAAATCCTCACCATT~~~~~~~~~~~~~~~~~~~~~~~~~~~~~~~~~~~~~~~~~~~~~~~~~~~~~~~~~~~~~~~~~~~~~~~~~~~~~~~~~~~~~~~~~~~~~~~~~~~~~~~~~~~~~~~~~~~~~~~~~~~~~~~~~~~~~~~</t>
  </si>
  <si>
    <t>CY023888</t>
  </si>
  <si>
    <t>A/partridge/Shantou/545/2002</t>
  </si>
  <si>
    <t>~~~~~~~~~~~~~~~~~~~~~~~~~~~~~~~~~~~~~~~~~~~~~~~~~~~~~~GATAAAATCTGCATAGGCTACCAATCAACAAACTTCACAGAAACTGTGGATACGCTAACAGAAACCAATGTTCCTGTGACACATGCCAAAGAACTGCTCCACACAGAGCACAATGGAATGCTGTGTGCAACAAATTTGGGACATCCTCTCATTTTAGACACCTGTACTATTGAAGGACTGATCTATGGCAACCCTTCTTGTGACCTGCTGTTGGGAGGAAGAGAATGGTCCTACATCGTCGAAAGACCATCGGCTGTTAATGGGATGTGTTACCCCGGA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CGTACCTGCTAGATCAAGTAGAGGACTATTTGGGGCCATAGCTGGATTCATAGAGGGAGGTTGGCCAGGACTAGTCGCTGGTTGGTATGGGTTCCAGCATTCAAATGATCAAGGGGTTGGTATGGCTGCAGATAGAGACTCAACTCAAAAGGCAATTGACAAAATTACATCCAAAGTGAATAATATAGTCGATAAAATGAACAAGCAATATGAAATTATTGATCATGAATTCAGCGAGATTGAAACTAGACTCAATATGATCAATAATAAGATTGATGAT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~~~~~~~~~~~~~~~~~~~~~~~~~~~~~~~~~~~~~~~~~~~~~~~~~~~~~~~~~~~~~~~~~~~~~~~~~~~~~~~~~~~~~~~~~~~~~~~~~~~~~~~~~~~~~~~~~~~~~~~~~~~~~~~~~~~~~~~</t>
  </si>
  <si>
    <t>CY023912</t>
  </si>
  <si>
    <t>A/duck/Shantou/3549/2001</t>
  </si>
  <si>
    <t>ATGGAAACATTATCACTAAT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TAGTGTGGCAACAGAAGATATAAATAGGACCTTCAAACCATTGATAGGGCCAAGGCCTCTTGTCAATGGTCTACAGGGAAGAATTGATTATTATTGGTCGGTATTGAAACCAGGTCAAACACTGCGAGTAAGGTCCAATGGGAATCTAATCGCTCCATGGTATGGACACATTCTTTCAGGAGAGAGCCATGGAAGAATCCTGAAGACTGATTTAAAAAGTGGTAACTGTGCTGTGCAATGTCAGACAGAAAAAGGTGGCTTAAATACAACATTGCCATTCCAAAATGTAAGTAAGTATGCATTTGGAAACTGCCCGAAATATGTTGGAGTAAAGAGTCTCAAACTGGCAGTTGGTCTGAGGAATGTGCCTGCTAGATCAAGTAGAGGACTATTCGGGGCCATAGCTGGATTCATAGAGGGAGGTTGGTCAGGGCTG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</si>
  <si>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CY023928</t>
  </si>
  <si>
    <t>A/duck/Shantou/5459/2001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</si>
  <si>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TGAAAGACCATCGGCTGTTAATGGATTGTGTTACCCCGGGAATGTAGAAAACCTAGAAGAACTAAGGTCACTTTTTAGTTCTGCTAGTTCTTACCAAAGGATT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A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</si>
  <si>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CY023936</t>
  </si>
  <si>
    <t>A/duck/Shantou/5753/2001</t>
  </si>
  <si>
    <t>~~~~~~~~~~~~~~~~~~~~~~~~~~~~~~~~~~~~~~~~~~~~~AGCAATGCAGATAAAATCTGCATCGGTTACCAATCAACAAACTCCACAGAAACAGTAGACACGCTAACAGAAAACAATGTCCCTGTGACACATGCCAAAGAATTGCTCCACACAGAGCACAATGGGATGCTGTGTGCAACAAATCTGGGACATCCTCTTATTCTAGACACCTGTACCATTGAAGGACTAATCTATGGCAACCCTTCTTGTGATCTACTGTTGGGAGGAAGAGAATGGTCCTACATCGTT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A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</si>
  <si>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CY023952</t>
  </si>
  <si>
    <t>A/duck/Shantou/4103/2002</t>
  </si>
  <si>
    <t>ATGGAAACATTATCACTAATAACTATACTACTAGTAGTAACAGCAAGCAATGCAGATAAAATCTGCATCGGTTACCAATCAACAAACTCCACAGAAACAGTAGACACGCTAACAGAAAACAATGTCCCTGTGACACATGCCAAAGAATTGCTCCACACAGAGCACAATGGGATGCTGTGTGCAACAAATCTAGGACATCCTCTTATTCTAGACACCTGTACCATTGAAGGACTAATCTATGGCAACCCTTCTTGTGATCTACTGTTGGGAGGAAGAGAATGGTCCTACATCGTCGAGAGACCATCGGCTGTTAATGGATTGTGTTACCCCGGGAATGTAGAAAACCTAGAAGAGCTAAGGTCACTTTTTAGTTCTGCTAGTTCTTACCAAAGGATCCAGATCTTTCCAGACACAATCTGGAATGTGTCTTACAGTGGGACAAGCAAAGCATGTTCAGATTCATTCTACAGAAGCATGAGATGGTTGACCCAAAAGAACAACGCTTACCCTGTTCAAGACGCCCAATACACAAATAATCGAGGGAAAAACATTCTTTTCATGTGGGGCATAAATCACCCACCCACCGATACAGCGCAGACAAATCTGTACACAAGGACTGACACCACAACAAGTGTGGCAACAGAAGATATAAATAGGACCTTCAAACCATTGATAGGGCCAAGGCCTCTTGTCAATGGTCTACAGGGAAGAATTGATTATTATTGGTCGGTATTGAAACCAGGTCAAACACTGCGAGTACGGTCCAATGGGAATCTAATTGCTCCATGGTATGGACACATTCTTTCAGGAGAGAGCCATGGAAGAATCCTGAAGACTGATTTAAAAACTGGCAACTGTGCAGTGCAATGTCAGACAGAAAAAGGTGGCTTGAATACAACATTG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CGAAAATAGACTCAACATGATCAATAATAAGATTGATGACCAAATCCAAGACATATGGGCATATAACGCAGAATTGCTAGTGCTGCTTGAAAACCAGAAAACACTCGATGAGCATGATGCGAATGTAAACAATCTATATAATAAAGTGAAGAGGGCATTGGGTTCCAATGCAGTAGAAGATGGGAAAGGATGCTTCGAGCTATACCATAAATGTG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</si>
  <si>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CY023960</t>
  </si>
  <si>
    <t>A/duck/Shantou/4359/2002</t>
  </si>
  <si>
    <t>ATGGAAGTAGTATCACTAATAACTATACTACTAGTAGTAACAC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GTTCATGTGGGGTATAAATCACCCACCCACTGATACTGCGCAGACAAATCTGTACACA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TGCATTTGGAAACTGCCCAAAATATGTTGGAATAAAGAGTCTCAAACTGGCAGTTGGTCTGAGGAATGTGCCTGCTAGATCAAGTAGAGGACTATTTGGAGCCATAGCTGGATTCATAGAGGGAGGTTGGTCAGGACTAGTTGCTGGCTGGTATGGGTTCCAGCATTCAAATGATCAAGGAACTGGTATGGCTGCAGATAGAGACTCAACTCAAAAGGCAATTGACAAAATAACGTCCAAAGTAAATAATATAGTCGATAAGATGAACAAACAGTATGAAATTATTGATCATGAATTCAGCGAGGTTGAAACTAGACTCAATATGATCAATAATAAGATTGATGACCAAATTCAAGACATATGGGCATATAATGCAGAATTGCTAGTACTGCTTGAAAACCAGAAAACGCTCGATGAGCATGATGCGAATGTAAACAATCTATATAACAAAGTGAAGAGGGCACTGGGTTCCAATGCAGTGGAAGATGGGAAAGGATGCTTCGAGCTATACCATAAATGTGATGACCAGTGCATGGAGACAATTCGGAACGGGACCTATAACAGAAGAAAGTATAAAGAGGAATCAAGACTAGAGAGACAGAAAATAGAAGGGGTCAAACTGGAATCTGAAGGAACCTACAAAATCCTCACCATTTATTCGACTGTCGCCTCATCTCTT~~~~~~~~~~~~~~~~~~~~~~~~~~~~~~~~~~~~~~~~~~~~~~~~~~~~~~~~~~~~~~~~~~~~~~~~~~~~~~~~~~~~~~~~~~~~~~~~~~~~~~~~~~~~~~~</t>
  </si>
  <si>
    <t>CY023968</t>
  </si>
  <si>
    <t>A/duck/Shantou/3460/2003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</si>
  <si>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CGAGGGAAAAACATTCTTTTCATGTGGGGCATAAATCACCCACCCACCGATACAGCGCAGACAAATCTGTACACAAGGACTGACACCACAACAAGTGTGGCAACAGAAGATATAAATAGGACTTTCAAACCATTGATAGGGCCAAGGCCTCTTGTCAATGGTCTACAGGGAAGAATTGATTATTATTGGTCAGTATTGAAACCAGGTCAAACACTGCGAGTACGGTCCAATGGGAATCTAATCGCCCCATGGTATGGACACATTCTTTCAGGAGAGAGCCATGGAAGAATCCTGAAGACTGATTTAAAGAGTGGTAACTGTGCAGTGCAATGTCAGACAGAAAAAGGTGGCTTGAATACAACATTGCCATTCCAAAATGTAAGTAAGTACGCATTTGGAAACTGCCCGAAATATGTTGGAGTAAAGAGTCTCAAACTGGCAGTTGGTCTGAGGAATGTGCCTGCTAGATCAAGTAGAGGACTATTCGGGGCCATAGCTGGATTCATAGAGGGGGGTTGGTCAGGGTTAGTTGCTGGTTGGTATGGGTTCCAGCATTCAAATGATCAAGGGGTTGGTATGGCAGCGGATAGAGACTCAACC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AAATGGGACCTACAACAAGAGGAAGTACAAAGAGGAGTCCAAATTAGAAAGACAGAAAATAGAAGGGGTCAAGCTGGAATCTGAAGGAACTTACAAAATCCTCACCATTTATTCGACTGTCGCCTCATCTTTT~~~~~~~~~~~~~~~~~~~~~~~~~~~~~~~~~~~~~~~~~~~~~~~~~~~~~~~~~~~~~~~~~~~~~~~~~~~~~~~~~~~~~~~~~~~~~~~~~~~~~~~~~~~~~~~</t>
  </si>
  <si>
    <t>CY023984</t>
  </si>
  <si>
    <t>chukkar</t>
  </si>
  <si>
    <t>A/chukkar/Shantou/1059/2002</t>
  </si>
  <si>
    <t>~~~~~~~~~~~~~~~~~~~~~~~~~~~~~~~~~~~~~~~~~~~~~~~~~~~~~~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GAAGAGTATTCTTTTCATGTGGGGCATAAATCACCCACCCACTGATACTGTACAGACAAATCTGTACACAAGGACCGACACCACAACAAGTGTAACAACAGAAGATATAAATAGGGCCTTCAAACCAGTGATAGGGCCAAGGCCCCTTGTTAATGGTCTGCAGGGAAGAATTGATTATTATTGGTCTGTATTAAAACCAGGTCAAACATTACGAGTAAGATCCAATGGGAATCTAATCGCTCCATGGTATGGACACATCCTTTCAGGAGAAAGCCATGGGAGAATCCTGAAGAGTGATTTAAACAGTGGTAACTGTGTAGTGCAATGTCAGACTGAAAGGGGCGGCTTAAACACTACATTGCCGTTCCACAATGTCAGTAAATATGCATTTGGAAACTGCCCAAAATACGTTGGAGTCAAGAGTCTCAAACTGGCAGTTGGTATGAGGAATGTACCTGCTAGATCAAGTAGAGGACTATTTGGGGCCATAGCTGGATTCATAGAGGGAGGTTGGCCAGGACTAGTCGCTGGTTGGTATGGGTTCCAGCATTCAAATGATCAAGGGGTTGGTATGGCTGCAGATAGAGACTCAACTCAAAAGGCAATTGACAAAGTTACATCCAAAGTGAATAATATAGTCGATAAAATGAACAAGCAATATGAAATTATTGATCATGAATTCAGCGAGATTGAAACTAGACTCAATATGATCAATAATAAGATTGATGACCAAATACAAGACATATGGGCATATAACGCAGAATTGCTAGTGCTGCTTGAAAACCAGAAAACACTCGATGAACATGATGCAAATGTAAACAATCTGTATAATAAAGTGAAGAGGGCACTGGGTTCCAATGCGATGGAAGATGGGAAAGGATGTTTCGAGTTATACCATAAATGTGATGATCAGTGCATGGAGACAATTCGAAACGGGACCTACAACAGGGAAAAGTATAAAGAGGAATCAAGACTAGAAAGGCAGAAAATAGAGGGGGTCAAGCTGGAATCTGAGGGAACTTACAAAATCCTAACCATTTATTCAACTGTCGCCTCATCTCTT~~~~~~~~~~~~~~~~~~~~~~~~~~~~~~~~~~~~~~~~~~~~~~~~~~~~~~~~~~~~~~~~~~~~~~~~~~~~~~~~~~~~~~~~~~~~~~~~~~~~~~~~~~~~~~~</t>
  </si>
  <si>
    <t>CY023992</t>
  </si>
  <si>
    <t>A/duck/Shantou/3577/2003</t>
  </si>
  <si>
    <t>ATGGAAACATTATCACTAATAACTATACTACTAGTAGTAACAGTAAGCAATGCAGATAAAATCTGCATCGGTTACCAATCAACAAACTCCACAGAAACAGTAGACACGCTAACAGAAAACAATGTCCCTGTGACACATGCCAAAGAATTGCTCCACACAGAGCACAATGGGATGCTGTGTGCAACAAATCTGGGACATCCTCTTG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T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</si>
  <si>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CY024000</t>
  </si>
  <si>
    <t>A/duck/Shantou/3658/2003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</si>
  <si>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CAATGGTCA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</si>
  <si>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CY024008</t>
  </si>
  <si>
    <t>A/duck/Shantou/3728/2003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</si>
  <si>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</si>
  <si>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CY024016</t>
  </si>
  <si>
    <t>A/duck/Shantou/163/2004</t>
  </si>
  <si>
    <t>ATGGAAATAATAGCATTAATAGCCATACTGTCAGTAACAACAACGAGCAATGCAGACAAAATCTGCATTGGCTACCAGTCAACAAACTCCACAGAAACTGTCGACACACTAATAGAAAACAACGTTCCTGTGACACATACCAAAGAATTGCTCCACACAGAGCACAATGGAATGCTATGTGCAACAAACCTGGGGCATCCTCTCATCCTAGACACCTGCACTATCGAAGGGCTGGTATATGGTAATCCCTCTTGTGATTTGCTACTGGGAGGGAAAGAATGGTCTTACATTGTCGAAAGATCATCAGCAATCAATGGGATGTGTTATCCTGGAAATGTAGAGAATCTGGAGGAACTCAGATCTTTCTTCAGTTTTGCTAATTCCTACCAAAGGATCCAAATCTTTCCAGACACAATTTGGAATGTGACTTACAGTGGAACAAGCAAAGCATGTTCAAACTCATTCTACAGGAGTATGAGATGGCTGACACACAAAAGCAATTCTTACCCTGTTCAAGATGCCCAATATACCAACAATGAGGGAAAGAATATTCTCTTCATGTGGGGCATACATCACCCACCTACTGATACTGAGCAGACAAATTTATACAAAAAGGCTGACACAACAACAAGTGTGACAACAGAAGATATCAATCGAACTTTCAAACCAGTGATAGGGCCAAGGCCTCTTGTCAATGGCCAACAGGGGAGAATTGATTATTATTGGTCAGTACTAAAGCCAGGTCAAACATTGCGGGTGAGATCCAATGGGAATTTAATTGCCCCATGGTATGGGCATATTCTCTCAGGAGAAAGCCATGGAAGAATCCTGAAGACCGATCTGAACAGTGGCAATTGCGTAGTACAATGCCAAACTGAAAAAGGTGGTTTGAACACTACCTTGCCGTTCCACAATGTCAGTAAATATGCATTTGGGAACTGCCCCAAATACGTTGGAGTGAAGAGTCTCAAACTGGCAGTCGGCTTGAGGAATGTGCCTGCTGCATCAGATAGAGGGTTGTTTGGTGCCATAGCTGGATTCATAGAAGGAGGTTGGCCTGGACTAGTCGCAGGCTGGTACGGTTTTCAGCATTCAAATGATCAGGGGGTTGGAATGGCTGCAGACAGGGAATCAACTCAAGAGGCAGTCGACAAAATAACATCCAAAGTAAATAATATAATCGACAAAATGAACAAGCAGTATGAAATCATTGATCATGAATTCAGTGAGATCGAAGCCAGACTCAATATGATCAACAACAAGATTGATGACCAAATACAGGACATCTGGGCATACAATGCAGAATTACTAGTACTTCTTGAAAATCAGAAAACACTCGATGAGCATGACGCAAATGTGAATAATCTGTACAACAAGGTGAAGAGAGCATTGGGTTCAAATGCAAGAGAGGATGGAAATGGATGCTTCGAATTGTACCACAAATGTGATGATCAATGCATGGAAACGATTAGAAACGGAACCTATGACAGGCAAAAGTACCAAGAAGAATCAAAACTAGAAAGGCAGAAAATAGAAGGGATAAAACTGGAATCTGAAGGAACTTACAAGATCCTCACTATTTATTCGACTGTCGCCTCATCTCTT~~~~~~~~~~~~~~~~~~~~~~~~~~~~~~~~~~~~~~~~~~~~~~~~~~~~~~~~~~~~~~~~~~~~~~~~~~~~~~~~~~~~~~~~~~~~~~~~~~~~~~~~~~~~~~~</t>
  </si>
  <si>
    <t>CY024024</t>
  </si>
  <si>
    <t>A/duck/Shantou/515/2004</t>
  </si>
  <si>
    <t>ATGGAAACATTATCACTAATAACTATACTACTAGTAGTAACAGTAAGCAATGCAGATAAAATCTGCATCGGTTACCAATCAACAAACTCCACAGAAACAGTAGACACGCTAACAGAAAACAATGTCCCTGTGACACATGCCAAAGAATTGCTCCACGCAGAGCACAATGGGATGCTGTGTGCAACAAATCTGGGACATCCTCTTATTCTAGACACCTGTACCATTGAAGGACTAATCTATGGCAACCCTTCTTGTGATCTACTGTTGGGAGGAAGAGAATGGTCCTACATCGTCGAAAGACCATCGGCTGTTAATGGATTGTGTTACCCCGGGAATGTAGAAAAT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</si>
  <si>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CY024032</t>
  </si>
  <si>
    <t>A/duck/Shantou/7488/2004</t>
  </si>
  <si>
    <t>ATGGAAATAATAGCACTAATAACTATACTGTTAGTAACAACAACGAGCAACGCAGATAAAATCTGCATTGGCTACCAGTCAACAAACTCCACAGAAACTGTCGACACACTAATAGAAAACAATGTTCCTGTGACACATACCAAAGAATTGCTCCACACAGAGCACAATGGAATGCTATGTGCAACAAACCTGGGGCACCCTCTCATCCTAGACACCTGCACTATCGAAGGGCTGGTATACGGTAATCCCTCTTGTGATTTGCTACTGGGAGGGAAAGAATGGTCTTACATTGTCGAAAGATCATCAGCAATCAATGGGATGTGTTATCCTGGAAATGTAGAGAATCTAGAGGAACTCAGATCTTTCTTCAGCTCTGCTAATTCCTACCAAAGGATCCAGATCTTTCCAGACAGAATTTGGAATGTGACTTACACTGGAACAAGCAAAGCATGTTCAAACTCATTCTACAGGAGTATGAGATGGCTGACACACAAAAGCAATTCTTACCCTGTTCAAGACGCTCAATATACCAACAATGAGGGAAAGAATATTCTCTTCATGTGGGGCATACATCACCCACCTACTGATACTGAGCAGACTAATTTATACAGAAGGGCTGACACAACAACAAGCGTAACAACAGAAGATATCAATCGAACTTTCAAACCAGTGATAGGGCCAAGACCTCTTGTCAATGGCCAACAGGGGAGAATTGATTACTATTGGTCAGTACTGAAACCAGGTCAGACATTGCGGGTGAGATCCAATGGGAATTTAATTGCTCCATGGTATGGACACATTCTCTCAGGAGAAAGCCATGGGAGAATCCTGAAGACCAATCTGAAAAATGGCAATTGTGTAGTACAATGCCAAACTGAGAAAGGTGGTTTGAACACAACCTTGCCGTTCCACAATGTCAGTAAATATGCATTTGGGAACTGCCCCAAATACGTTGGAGTGAAGAGTCTCAAACTGGCAGTTGGCTTGAGAAATGTGCCTGCTGCATCAGGTAGAGGGTTGTTTGGTGCCATAGCTGGATTCATAGAAGGAGGTTGGCCTGGACTAGTCGCAGGCTGGTACGGTTTTCAGCATTCAAATGATCAGGGGGTTGGAATGGCTGCAGACAGGGAATCGACTCAAAAGGCAGTAGACAAAATAACATCCAAAGTAAATAATATAGTCGACAAAATGAATAAGCAGTATGAAATCATTGACCATGAATTCAGTGAGATCGAAGCCAGACTCAATATGATCAACAACAAGATTGATGATCAGATACAGGACATCTGGGCATACAATGCAGAATTACTAGTACTGCTTGAAAATCAAAAAACACTCGATGAGCATGACGCAAATGTGAATAATTTGTACAACAAAGTGAAAAGAGCATTGGGTTCAAATGCAAGAGAGGATGGAAATGGATGCTTCGAATTGTACCACAAATGTAATGATCAATGCATGGAAACGATTAGAAACGGGACCTATGACAGGCAAAAGTACCAAGAAGAATCAAAACTAGAAAGGCAGAAAATAGAAGGGGTAAAACTGGAATCTGAAGGAACTTACAAGATCCTCACCATTTATTCGACTGTCGCCTCATCTCTT~~~~~~~~~~~~~~~~~~~~~~~~~~~~~~~~~~~~~~~~~~~~~~~~~~~~~~~~~~~~~~~~~~~~~~~~~~~~~~~~~~~~~~~~~~~~~~~~~~~~~~~~~~~~~~~</t>
  </si>
  <si>
    <t>CY024040</t>
  </si>
  <si>
    <t>A/duck/Shantou/12560/2005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</si>
  <si>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T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CCGAAATATGTTGGAGTAAAGAGTCTCAAACTTGCAGTTGGTCTGAGGAATGTGCCTTCTAGATCTAGTAGAGGACTATTCGGGGCCATAGCTGGATTCATAGAGGGAGGTTGGTCAGGACTAGTTGCTGGTTGGTATGGATTCCAGCATTCAAATGACCAAGGGGTTGGTATGGCAGCAGATAGAGACTCAACCCAAAAGGCAATTGATAAAATAACATCCAAAGTGG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</si>
  <si>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CY024048</t>
  </si>
  <si>
    <t>A/partridge/Shantou/3811/2002</t>
  </si>
  <si>
    <t>ATGGAAACAATACCACTAATGACTATACTACTAATGGTAACAGCAATCAATGCAGATAAAATCTGCATAGGCTACCAATCAACAAACTCCACAGAAACTGTGGATACGCTAACAGAAACCAATGTTCCTGTGACACATGCCAAAGAACTGCTCCACACAGAGCACAATGGAATGCTGTGTGCAACAAATCTGGGACATCCTCTCATTTTGGACACTTGTACTATTGAAGGACTGATCTATGGCAACCCTTCTTGTGACCTGCTGTTGGGAGGAAGAGAATGGTCCTATATCGTCGAAAGACCATCGGCTGTCAATGGGATGTGTTACCCCGGGAATGTAGAAAACCTAGAGGAACTAAGGTTGCTTTTCAGTTCTGCTAGTTCCTACCAAAGAGTCCAGATCTTTCCAGACACGATCTGGAATGTGACTTACAGTGGAACAAGCAGTGCATGTTCAAATTCATTCTACAGGGGCATGAGGTGGTTGACTCAAAAA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CAATCTATATAACAAAGTGAAGAGGGCACTGGGCTCC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</si>
  <si>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CY024056</t>
  </si>
  <si>
    <t>A/partridge/Shantou/4525/2002</t>
  </si>
  <si>
    <t>ATGGAAACATTATCACTAACAACTATACTACTAGTAGTGACAGTAAGCAATGCAGATAAAATCTGCATCGGTTACCAATCAACAAACTCCACAGAAACTGTAGACACGCTAACAGAAAACAATGTCCCTGTGACACATGCCAAAGAATTACTCCACACTGAGCACAATGGGATGCTGTGTGCAACAAATCTGGGACATCCTCTTATTCTAGACACCTGTACCATTGAAGGACTAATCTATGGCAACCCTTCTTGTGATCTACTGTTGGGAGGAAGAGAATGGTCCTACATCGTCGAAAGACCATCGGCTGTTAATGGATTGTGCTACCCAGGGAATGTAGAAAACATAGAAGAACTGAGGTCACTTTTTAGTTTTGCTAGTTCTTATCAAAGGATCCAGATCTTTCCAGACACAATCTGGAATGTGTCTTACAGTGGGACAAGCAAAGCATGTTCAGATTCATTCTACAGAAGCATGAGATGGTTGACCCAGAAGAACAACGCTTATCCTATTCAAGACGCCCAATACACAAATAATCGAGGGAAGAACATTCTTTTCATGTGGGGT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TTTAAAC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CGATGACCAGTGCATGGAGACAATTCGGAATGGGACCTACAACAGGAGGAAGTATAAAGAGGAATCCAAATTAGAAAGACAGAAAATAGAAGGGGTCAAGCTGGAATCTGAAGGAACTTACAAAATCCTCACCATTTATTCGACTGTCGCCTCATCTCTT~~~~~~~~~~~~~~~~~~~~~~~~~~~~~~~~~~~~~~~~~~~~~~~~~~~~~~~~~~~~~~~~~~~~~~~~~~~~~~~~~~~~~~~~~~~~~~~~~~~~~~~~~~~~~~~</t>
  </si>
  <si>
    <t>CY024064</t>
  </si>
  <si>
    <t>A/pheasant/Shantou/443/2003</t>
  </si>
  <si>
    <t>~~~~~~~~~~~~~~~~~~~~~~~~~~~~~~~~~~~~~~~~~~~~~~~~~~~~~~GATAAAATCTGCATAGGCTACCAATCAACAAACTCCACAGAAACTGTGGATACGCTAACAGAAACCAATGTTCCTGTGACACATGCCAAAGAACTGCTCCACACAGAGCACAATGGAATGCTGTGTGCAACAAATCTGGGACATCCTCTCATTTTGGACACTTGTACTATTGAAGGACTGATCTATGGCAACCCTTCTTGTGATCTGCTGTTGGGAGGAAGAGAATGGTCCTATATCGTCGAAAGACCATCGGCTGTCAATGGGATGTGTTACCCT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AATCAAGTAGAGGACTATTTGGGGCCATAGCTGGATTCATAGAGGGAGGTTGGCCAGGGCTAGTCGCTGGTTGGTATGGGTTCCAA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GTTATATCATAAATGTGATGATCAGTGCATGGAGACAATTCGAAACGGAACCTACAACAGGGGAAAGTATAAAGAGGAATCAAGACTAGAAAGGCAGAAAATAGAAGGAGTCAAGCTGGAATCTGAGGGAACTTACAAAATCCTAACCATTTATTCAACTGTCGCCTCATCTCTT~~~~~~~~~~~~~~~~~~~~~~~~~~~~~~~~~~~~~~~~~~~~~~~~~~~~~~~~~~~~~~~~~~~~~~~~~~~~~~~~~~~~~~~~~~~~~~~~~~~~~~~~~~~~~~~</t>
  </si>
  <si>
    <t>CY024080</t>
  </si>
  <si>
    <t>A/partridge/Shantou/600/2003</t>
  </si>
  <si>
    <t>~~~~~~~~~~~~~~~~~~~~~~~~~~~~~~~~~~~~~~~~~~~~~~~~~~~~~~GATAAAATCTGCATAGGCTACCAATCAACAAACTCCACAGAAACTGTGGATACGCTAACAGAAACCAATGTTCCTGTGACACATGCCAAAGAACTGCTCCACACAGAGCACAATGGAATGCTGTGTGCAACAAATCTGGGACATCCTCTCATTTTGGACACTTGTACTATTGAAGGACTGATCTATGGCAACCCTTCTTGTGACCTGCTGTTGGGAGGAAGAGAATGGTCCTATATCGTCGAAAGACCATCGGCTGTCAACGGGATGTGTTACCCT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</si>
  <si>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CY024088</t>
  </si>
  <si>
    <t>A/chukkar/Shantou/1039/2003</t>
  </si>
  <si>
    <t>~~~~~~~~~~~~~~~~~~~~~~~~~~~~~~~~~~~~~~~~~~~~~~~~~~~~~~GATAAAATCTGCATAGGCTACCAATCAACAAACTCCACAGAAACTGTGGATACGCTAACAGAAACCAATGTTCCTGTGACACATGCCAAAGAACTGCTCCACACAGAGCACAATGGAATGCTGTGTGCAACAAATCTGGGACATCCTCTCATTTTGGACACTTGTACTATTGAAGGACTGATCTATGGCAACCCTTCTTGTGACCTGCTGTTGGGAGGAAGAGAATGGTCCTATATCGTCGAAAGACCATCGGCTGTCAATGGGATGTGCTACCCCGGGAATGTAGAAAACCTAGAGGAACTAAGGTTGCTTTTCAGTTCTGCTAGTTCCTACCAAAGAGTCCAGATCTTTCCAGACACGATCTGGAATGTGACTTACAGTGGAACAAGCAGTGCATGTTCAAATTCATTCTACAGGAGCATGAGGTGGTTGACTCAAAAAGACAACACTTACCCTGTTCAAGACGCCCAATACACAAATAATAGAGGAAAGAGTATTCTTTTCATGTGGGGCATAAATCACCCACCCACTGATACTGTACAGACAAATCTGTACACAAGGACCGACACCACAACAAGTGTAACAACAGAAGATATAAATAGGGCCTTCAAACCAGTGATAGGGCCAAGGCCTCTTGTTAATGGTCTGCAGGGAAGAATTGATTATTATTGGTCTGTATTAAAACCAGGTCAAACATTACGAGTAAGATCCAATGGGAATCTAATCGCTCCATGGTATGGACACATCCTTTCAGGAGAAAGCCATGGAAGAATCCTGAAGAGTGATTTAAACAGTGGTAACTGTGTAGTGCAATGTCAGACTGAAAA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CAATCTATATAACAAAGTGAAGAGGGCACTGGGCTCC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</si>
  <si>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CY024112</t>
  </si>
  <si>
    <t>A/pheasant/Shantou/3530/2003</t>
  </si>
  <si>
    <t>~~~~~~~~~~~~~~~~~~~~~~~~~~~~~~~~~~~~~~~~~~~~~~~~~~~~~~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AGCAGGGAAGAATTGATTATTATTGGTCTGTATTG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</si>
  <si>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CY024120</t>
  </si>
  <si>
    <t>A/partridge/Shantou/1800/2000</t>
  </si>
  <si>
    <t>~~~~~~~~~~~~~~~~~~~~~~~~~~~~~~~~~~~~~~~~~~~~~~~~~~~~~~GATAAAATCTGCATAGGCTACCAATCAACAAACTCCACAGAAACTGTGGATACGCTAACAGAAACCAATGTTCCTGTGACACATGCCAAAGAATTGCTCCACACAGAGCACAATGGAATGCTGTGTGCAACAAATTTGGGACATCCTCTCATTTTAGACACCTGTACTATTGAAGGACTGATCTATGGCAACCCTTCTTGTGACCTGCTGTTGGGAGGAAGAGAATGGTCCTACATCGTCGAAAGACCATCGGCTGTTAATGGGATGTGTTACCCCGGGAATGTAGAAAACCTAGAGGAACTAAGGTTACTTTTTAGTTCTGCTAGTTCCTACCAAAGAATCCAGATCTTTCCGGACACGATCTGGAATGTGACTTACAGTGGAACAAGCAATGCATGTTCAAATTCATTCTACAGGAGCATGAGGTGGTTGACTCAAAAGGACAACACTTACCCTGTTCAAGACGCCCAATACACAAATAATAGAGGAAAGAGTATTCTTTTCATGTGGGGCATAAATCACCCACCCACTGATACTGTGCAGACAAATCTGTACACAAGGACCGACACCACAACAAGTGTAACAACAGAAGATATAAATAGGGCCTTCAAACCAGTGATAGGGCCAAGGCCCCTTGTCAATGGTCTGCAAGGAAGAATTGATTATTATTGGTCTGTATTAAAACCAGGTCAAACATTACGAGTAAGATCCAATGGGAATCTAATCGCTCCATGGTATGGACACATCCTTTCAGGAGAAAGCCATGGGAGAATCCTGAAGAGTGATTTAAACAGTGGTAACTGTGTAGTGCAATGTCAGACTGAAAGAGGCGGCTTAAACACTACATTGCCGTTCCACAATGTCAGTAAATATGCATTTGGAAACTGCCCAAAATACGTTGGAGTAAAGAGTCTCAAACTGGCAGTTGGTATGAGGAATGTACCTGCTAGATCAAGTAGAGGACTATTTGGGGCCATAGCTGGATTCATAGAGGGAGGTTGGCCTGGGTTAGTCGCTGGTTGGTATGGGTTCCAGCATTCAAATGATCAAGGGGTTGGTATGGCTGCAGATAGAGACTCAACTCAAAG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AAAAGGCAGAAAGTAGAAGGGGTCAAGCTGGAATCTGAGGGAACTTACAAAATCCTAACTATTTATTCAACTGTCGCCTC-~~~~~~~~~~~~~~~~~~~~~~~~~~~~~~~~~~~~~~~~~~~~~~~~~~~~~~~~~~~~~~~~~~~~~~~~~~~~~~~~~~~~~~~~~~~~~~~~~~~~~~~~~~~~~~~~~~~~~</t>
  </si>
  <si>
    <t>CY024128</t>
  </si>
  <si>
    <t>A/pheasant/Shantou/3716/2003</t>
  </si>
  <si>
    <t>~~~~~~~~~~~~~~~~~~~~~~~~~~~~~~~~~~~~~~~~~~~~~~~~~~~~~~GATAAAATCTGCATCGGTTACCAATCAACAAACTCCACAGAAACAGTAGACACGCTAACAGAAAACAATGTCCCTGTGACACATGCCAAAGAATTGCTCCACACAGAGCACAATGGGATGCTATGTGCAACAAATCTGGGACATCCTCTTATTCTAGACT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A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TCTGAAGACTGATTTAAAGAGTGGTAATTGTGCAGTGCAATGTCAGACAGAAAAAGGTGGCTTGAATACAACATTGCCATTCCAAAATGTAAGTAAGTACGCATTTGGAAACTGCCCGAAATATGTTGGAGTAAAGAGTCTCAAACTA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TAATGTAAACAATCTATATAATAGAGTGAAGAGGGCATTGGGTTCCAATGCAGTAGAAGATGGGAAAGGATGCTTC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</si>
  <si>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CY024136</t>
  </si>
  <si>
    <t>A/chukkar/Shantou/3980/2003</t>
  </si>
  <si>
    <t>~~~~~~~~~~~~~~~~~~~~~~~~~~~~~~~~~~~~~~~~~~~~~~~~~~~~~~GATAAAATCTGCATAGGCTACCAATCAACAAACTCCACAGAAACTGTGGATACGCTAACAGAAACCAATGTTCCTGTGACACAGGCCAAAGAACTGCTCCACACAGAGCACAATGGAATGCTGTGTGCAACAAATCTGGGACATCCTCTCATTTTGA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</si>
  <si>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CY024144</t>
  </si>
  <si>
    <t>A/partridge/Shantou/3987/2003</t>
  </si>
  <si>
    <t>~~~~~~~~~~~~~~~~~~~~~~~~~~~~~~~~~~~~~~~~~~~~~~~~~~~~~~GATAAAATCTGCATCGGTTACCAATCAACAAACTCCACAGAAACTGTAGACACG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GATCTTTCCAGACACAATCTGGAATGTGTCTTACAGTGGGACAAGCAAAGCATGTTCAGATTCATTCTACAGAAGCATGAGATGGTTGACCCAAAAGAATAACGCTTACCCTATTCAAGATGCCCAATACACAAATAATCAAGGGAAGAACATCCTTTTCATGTGGGGCATAAATCACCCACCCACCGATACAGCGCAGACAAATCTGTACACAAGGACTGACACAACAACAAGTGTGGCAACAGAAGATATAAATAGGACCTTCAAACCATTGATAGGGCCAAGGCCTCTTGTCAATGGTCTACAGGGAAGAATTGATTATTATTGGTCGGTATTGAAACCTGGTCAAACACTGCGAGTAAGGTCCAATGGGAATCTAATCGCTCCATGGTATGGACACATTCTTTCAGGAGAGAGCCATGGAAGAATCCTGAAGACTGATTTAAAAAGTGGTAACTGTGCGGTGCAATGTCAGACAGAAAAGGGTGGCTTAAATACAACATTGCCATTCCAAAATGTGAGTAAGTACGCATTCGGAAACTGCCCGAAATATGTTGGAGTAAAGAGTCTCAAACTGGCAGTTGGTCTGAGGAATGTGCCTGCTAGATCAAGTAGAGGACTATTCGGGGCCATAGCTGGATTCATAGAGGGAGGTTGGTCAGGGCTAGTTGCTGGTTGGTACGGGTTCCAGCATTCT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AGCATTGGGCTCCAATGCAGTGGAAGATGGGAAAGGATGTTTCGAGTTATACCATAAATGTGATGACCAGTGCATGGAGACAATTCGGAATGGGACATACAACAGGAGGAAGTATAAAGAGGAATCCAATTTAGAAAGACAGAAAATAGAAGGGGTAAAGCTGGAATCTGAAGGAACTTACAAAATCCTCACCATTTATTCGACTGTCGCCTCATCTCTT~~~~~~~~~~~~~~~~~~~~~~~~~~~~~~~~~~~~~~~~~~~~~~~~~~~~~~~~~~~~~~~~~~~~~~~~~~~~~~~~~~~~~~~~~~~~~~~~~~~~~~~~~~~~~~~</t>
  </si>
  <si>
    <t>CY024152</t>
  </si>
  <si>
    <t>A/partridge/Shantou/4093/2003</t>
  </si>
  <si>
    <t>~~~~~~~~~~~~~~~~~~~~~~~~~~~~~~~~~~~~~~~~~~~~~~~~~~~~~~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</si>
  <si>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CY024160</t>
  </si>
  <si>
    <t>A/pheasant/Shantou/4116/2003</t>
  </si>
  <si>
    <t>~~~~~~~~~~~~~~~~~~~~~~~~~~~~~~~~~~~~~~~~~~~~~~~~~~~~~~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TGCTAGTTCCTACCAAAGGATCCAGATCTTTCCAGACACGATCTGGAATGTGACTTACAGTGGAACAAGCAGTGCATGTTCAAATTCATTCTACAGGAGCATGAGGTGGTTGACTCAAAAGGACAACACTTACCCTGTTCAAGACGCCCAATACACAAATAATG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A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TATTTATTCAACTGTCGCCTCATCTCTT~~~~~~~~~~~~~~~~~~~~~~~~~~~~~~~~~~~~~~~~~~~~~~~~~~~~~~~~~~~~~~~~~~~~~~~~~~~~~~~~~~~~~~~~~~~~~~~~~~~~~~~~~~~~~~~</t>
  </si>
  <si>
    <t>CY024176</t>
  </si>
  <si>
    <t>A/pheasant/Shantou/4340/2003</t>
  </si>
  <si>
    <t>~~~~~~~~~~~~~~~~~~~~~~~~~~~~~~~~~~~~~~~~~~~~~~~~~~~~~~GATAAAATCTGCATCGGTTACCAATCAACAAACTCCACAGAAACTGTAGACACGCTAACAGAAAACAATGTCCCTGTGACACATGCCAAAGAATTGCTCCACACAGAGCACAATGGGATGCTGTGTGCAACAGATCTGGGACATCCCCTTATTCTAGACACCTGTACCATTGAAGGACTAATCTATGGCAACCCTTCTTGTGACCTACTGTTGGGAGGAAGGGAATGGTCCTACATCGTCGAAAGACCATCGGCTGTTAATGGATTGTGTTACCCCGGGAATGTAGAAAACCTAGAAGAACTAAGGTCACTTTTTAGTTTTGCTAGTTCTTACCAAAGGATCCAGATCTTTCCAGACACAATCTGGAATGTGTCTTACAGTGGGACAAGCAAAGCATGTTCAGATTCATTCTACAGAAGCATGAGATGGTTGACCCAAAAGAATAACGCTTATCCTATTCAAGATGCCCAATACACAAATAATCAAGGGAAGAACATCCTTTTCATGTGGGGCATAAATCACCCACCCACCGATACAGCGCAGACAAATCTGTACACAAGGACTGACACAACAACAAGTGTGGCAACAGAAGATATAAATAGGACCTTCAAACCATTGATAGGGCCAAGGCCTCTTGTCAATGGTCTACAGGGAAGAATTGATTATTATTGGTCGGTATTGAAACCTGGTCAAACACTGCGAGTAAGGTCCAATGGGAATCTAATCGCTCCATGGTATGGACACATTCTTTCAGGAGAGAGCCATGGAAGAATCCTGAAGACTGATTTAAAAAGTGGTAACTGTGCGGTGCAATGTCAGACAGAAAAGGGTGGCTTAAATACAACATTGCCATTCCAAAATGTGAGTAAGTACGCATTCGGAAACTGCCCGAAATATGTTGGAGTAAAGAGTCTCAAACTGGCAGTTGGTCTGAGGAATGTGCCTGCTAGATCAAGTAGAGGACTATTCGGGGCCATAGCTGGATTCATAGAGGGAGGTTGGTCAGGGCTAGTTGCTGGTTGGTACGGGTTCCAGCATTCT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AGCATTGGGCTCCAATGCAGTGGAAGATGGGAAAGGATGTTTCGAGTTATACCATAAATGTGATGACCAGTGCATGGAGACAATTCGGAATGGGACATACAACAGGAGGAAGTATAAAGAGGAATCCAATTTAGAAAGACAGAAAATAGAAGGGGTAAAGCTGGAATCTGAAGGAACTTACAAAATCCTCACCATTTATTCGACTGTCGCCTCATCTCTT~~~~~~~~~~~~~~~~~~~~~~~~~~~~~~~~~~~~~~~~~~~~~~~~~~~~~~~~~~~~~~~~~~~~~~~~~~~~~~~~~~~~~~~~~~~~~~~~~~~~~~~~~~~~~~~</t>
  </si>
  <si>
    <t>CY024184</t>
  </si>
  <si>
    <t>A/chukkar/Shantou/4350/2003</t>
  </si>
  <si>
    <t>~~~~~~~~~~~~~~~~~~~~~~~~~~~~~~~~~~~~~~~~~~~~~~~~~~~~~~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AAAAGAGTATTCTTTTCATGTGGGGCATAAATCACCCACCCACTGATACTGTACAGACAAATCTGTACACAAGGG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G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</si>
  <si>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CY024192</t>
  </si>
  <si>
    <t>A/pheasant/Shantou/4469/2003</t>
  </si>
  <si>
    <t>~~~~~~~~~~~~~~~~~~~~~~~~~~~~~~~~~~~~~~~~~~~~~~~~~~~~~~GATAAAATCTGCATAGGCTACCAATCAACAAACTCTACAGAAACTGTGGATACGCTAACAGAAACCAATGTTCCTGTAACACAGGCCAAAGAACTGCTCCACACAGAGCACAATGGAATGCTGTGTGCAACAAATCTGGGACATCCTCTCATTTTGGACACTTGTACTATTGAAGGACTGATCTATGGCAACCCTTCTTGTGACCTGCTGTTGGGAGGAAGAGAATGGTCCTATATCGTCGAAAGACCATCGGCTGTCAATGGGG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AATAGGGCCAAGGCCCCTTGTTAATGGTCTGCAGGGAAGAATTGATTATTATTGGTCTGTATTAAAACCAGGTCAAACATTACGAGTAAGATCCAATGGGAATCTAATCGCTCCATGGTATGGACACATCCTTTCAGGAGAAAGCCATGGAAGAATCCTGAAGAGTGATTTAAACAGTGGTAACTGTGTAGTGCAATGTCAA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A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</si>
  <si>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CY024200</t>
  </si>
  <si>
    <t>A/chukkar/Shantou/4635/2003</t>
  </si>
  <si>
    <t>~~~~~~~~~~~~~~~~~~~~~~~~~~~~~~~~~~~~~~~~~~~~~~~~~~~~~~GATAAAATCTGCATCGGTTACCAATCAACAAACTCCACAGAAACAGTAGACACGCTAACCGAAAACAATGTCCCTGTGACACATGCCAAGGAATTGCTCCACACAGAGCACAATGGGATGCTGTGTGCAACAAATCTGGGACATCCTCTTATTCTAGACACCTGTACCATTGAAGGACTAATCTATGGCAACCCTTCTTGTGATCTACTGTTGGGAGGAAGAGAATGGTCCTACATCGTCGAAAGACCATCGGCTGTTAATGGATTGTGTTACCCCGGGAATGTAGAAAACCTAGAAGAACTAAGGTCACTTTTTAGTTCTGCCAGTTCTTACCAAAGGATCCAGATCTTTCCAGACACAATCTGGAATGTGTCTTAT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A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</si>
  <si>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CY024208</t>
  </si>
  <si>
    <t>A/partridge/Shantou/2063/2000</t>
  </si>
  <si>
    <t>~~~~~~~~~~~~~~~~~~~~~~~~~~~~~~~~~~~~~~~~~~~~~~~~~~~~~~GATAAAATCTGCATAGGCTACCAATCAACAAACTCCACAGAAACTGTGGATACGCTAACAGAAACCAATGTTCCTGTGACACATGCCAAAGAATTGCTCCACACAGAGCACAATGGAATGCTGTGTGCAACAAATTTGGGACATCCTCTCATTTTAGACACCTGTACTATTGAAGGACTGATCTATGGCAACCCTTCTTGTGACCTGCTGTTGGGAGGAAGAGAATGGTCCTACATCGTCGAAAGACCATCGGCTGTTAATGGGATGTGTTACCCCGGGAATGTAGAAAACCTAGAGGAACTAAGGTTACTTTTTAGTTCTGCTAGTTCCTACCAAAGAATCCAGATCTTTCCGGACACGATCTGGAATGTGACTTACAGTGGAACAAGCAATGCATGTTCAAATTCATTCTACAGGAGCATGAGGTGGTTGACTCAAAAGGACAACACTTACCCTGTTCAAGACGCCCAATACACAAATAATAGAGGAAAGAGTATTCTTTTCATGTGGGGCATAAATCACCCACCCACTGATACTGTGCAGACAAATCTGTACACAAGGACCGACACCACAACAAGTGTAACAACAGAAGATATAAATAGGGCCTTCAAACCAGTGATAGGGCCAAGGCCCCTTGTCAATGGTCAGCAAGGAAGAATTGATTATTATTGGTCTGTATTAAAACCAGGTCAAACATTACGAGTAAGATCCAATGGGAATCTAATCGCTCCATGGTATGGACACATCCTTTCAGGAGAAAGCCATGGGAGAATCCTGAAGAGTGATTTAAACAGTGGTAACTGTGTAGTGCAATGTCAGACTGAAAGAGGCGGCTTAAACACTACATTGCCGTTCCACAATGTCAGTAAATATGCATTTGGAAACTGCCCAAAATACGTTGGAGTAAAGAGTCTCAAACTGGCAGTTGGTATGAGGAATGTACCTGCTAGATCAAGTAGAGGACTATTTGGGGCCATAGCTGGATTCATAGAGGGAGGTTGGCCTGGGTTAGTCGCTGGTTGGTATGGGTTCCAGCATTCAAATGATCAAGGGGTTGGTATGGCTGCAGATAGAGACTCAACTCAAAG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GTAGAAGGGGTCAAGCTGGAATCTGAGGGAACTTACAAAATCCTAACTATTTATTCAACTGTCGCCTCATCTTTG~~~~~~~~~~~~~~~~~~~~~~~~~~~~~~~~~~~~~~~~~~~~~~~~~~~~~~~~~~~~~~~~~~~~~~~~~~~~~~~~~~~~~~~~~~~~~~~~~~~~~~~~~~~~~~~</t>
  </si>
  <si>
    <t>CY024216</t>
  </si>
  <si>
    <t>A/pheasant/Shantou/4709/2003</t>
  </si>
  <si>
    <t>~~~~~~~~~~~~~~~~~~~~~~~~~~~~~~~~~~~~~~~~~~~~~~~~~~~~~~GATAAAATCTGCATAGGCTACCAATCAACAG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CCAAACATTACGAGTAAGATCCAATGGGAATCTAATCGCTCCATGGTATGGACACATCCTTTCAGGAGAAAGCCATGGAAGAATCCTGAAGAGTGATTTAAACAGTGGTAACTGTGTAGTGCAATGTCAGACTGAAAGGGGCGGCTTAAACACTACATTGCCGTTCCACAATGTCAGTAAATATGCATTTGGAAACTGCCCAAAATACGTCGGAGTAAAGAGTCTCAAATTGGCAGTTGGTATGAGGAATGTACCTGCTAGATCAAGTAGAGGACTGTTTGGGGCCATAGCTGGATTCATAGAGGGAGGTTGGCCAGGGCTAGTCGCTGGTTGGTATGGGTTCCAGCATTCAAATGATCAAGGGGTTGGTATGGCTGCAGATAGAGAA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</si>
  <si>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CY024224</t>
  </si>
  <si>
    <t>A/partridge/Shantou/4889/2003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</si>
  <si>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TGGGAATGTAGAAAACCTAGAGGAACTAAGGTTGCTTTTCAGTTCTGCTAGTTCCTACCAAAGGGTCCAGATCTTTCCAGACACGATCTGGAATGTGACTTACAGTGGAACAAGCAGTGCATGTTCAAATTCATTCTACAGGAGCATGAGGTGGTTGACTCAAAAGGGCAACACTTACCCTGTTCAAGACGCCCAATACACAAATAATAGAGAAAAGAGTATTCTTTTCATGTGGGGCATAAATCACCCACCCACTGATACTGTACAGACAAATCTGTACACAAGGG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G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</si>
  <si>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CY024232</t>
  </si>
  <si>
    <t>A/partridge/Shantou/25/2004</t>
  </si>
  <si>
    <t>ATGGAAACAATACCACTAATGACTATACTACTAATGGTAACAGCAATCAATGCAGATAAAATCTGCATAGGCTACCAATCAACAAACTCCACAGAAACTGTGGATACGCTAACAGAAACCAATGTTCCTGTAACACAGGCCAAAGAACTGCTCCACACAGAGCACAATGGAATGCTGTGTGCAACAAATCTGGGACATCCTCTCATTTTA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A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A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</si>
  <si>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CY024240</t>
  </si>
  <si>
    <t>A/pheasant/Shantou/45/2004</t>
  </si>
  <si>
    <t>~~~~~~~~~~~~~~~~~~~~~~~~~~~~~~~~~~~~~~~~~~~~~~~~~~~~~~GATAAAATCTGCATCGGTTACCAATCAACAAACTCCACAGAAACAGTAGACACGCTAACAGAAAACAATGTCCCTGTGACACATGCCAAAGAATTGCTCCACACAGAGCACAATGGGATGCTATGTGCAACAAATCTGGGACATCCTCTTATTCTAGACT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A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TCTGAAGACTGATTTAAAGAGTGGTAATTGTGCAGTGCAATGTCAGACAGAAAAAGGTGGCTTGAATACAACATTGCCATTCCAAAATGTAAGTAAGTACGCATTTGGAAACTGCCCGAAATATGTTGGAGTAAAGAGTCTCAAATTA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</si>
  <si>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CY024256</t>
  </si>
  <si>
    <t>A/chukkar/Shantou/290/2004</t>
  </si>
  <si>
    <t>ATGGAAACAATACCACTAATGACTATACTACTAATGGTAACAGCAATCAATGCAGATAAAATCTGCATAGGCTACCAATCAACAAACTCCACAGAAACTGTGGATACGCTAACAGAAACCAATGTTCCTGTAACACAGGCCAAAGAACTGCTCCACACAGAGCACAATGGAATGCTGTGTGCAACAAATCTGGGACATCCTCTCATTTTGGACACTTGTACTATTGAG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CGGAGTAAAGAGTCTCAAATTGGCAGTTGGTATGAGGAATGTACCTGCTAGATCAAGTAGAGGACTGTTTGGGGCCATAGCTGGATTCATAGAGGGAGGTTGGCCAGGGCTAGTCGCTGGTTGGTATGGGTTCCAGCATTCAAATGATCAAGGGGTTGGTATGGCTGCAGATAGAGAA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</si>
  <si>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CY024264</t>
  </si>
  <si>
    <t>A/partridge/Shantou/688/2004</t>
  </si>
  <si>
    <t>~~~~~~~~~~~~~~~~~~~~~~~~~~~~~~~~~~~~~~~~~~~~~~~~~~~~~~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GCCCACTGATACTGTACAGACAAATCTGTACACAAGGACCGACACCACAACAAGTGTAACAACAGAAGATATAAATAGGGCCTTCAAACCAGTGATAGGGCCAAGGCCCCTTGTTAATGGTCTGCAGGGAAGAATTGATTATTATTGGTCTGTATTAAAACCAGGTCAAACATTACGAGTAAGATCCAATGGGAATCTAATTGCTCCATGGTATGGACACATCCTTTCAGGAGAAAGCCATGGAAGAATCCTGAAGAGTGATTTAAACAGTGGTAACTGTGTAGTGCAATGTCAGACTGAAAGGGGCGGCTTAAACACTACATTGCCGTTCCACAATGTCAGTAAATATGCATTTGGAAACTGCCCAAAATACATTGGAGTAAAGAGTCTCAAATTGGCAGTTGGTATGAGGAATGTACCTGCTAGATCAAGTAGAGGACTGTTTGGGGCCATAGCTGGATTCATAGAGGGAGGTTGGCCAGGGCTAGTCGCTGGTTGGTATGGGTTCCAGCATTCAAATGATCAAGGGGTTGGTATGGCTGCAGATAGAGACTCAACTCAAAAGGCAATTGACAAAATTACATCCAAAGTGAATAATATAGTCGATAAGATGAACAAGCAATATGAG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ATATAAAGAGGAATCAAGACTAGAAAGGCAGAAAATAGAAGGGGTCAAGCTGGAATCTGAGGGAACTTACAAAATCCTAACCATTTATTCAACTGTCGCCTCATCTCTT~~~~~~~~~~~~~~~~~~~~~~~~~~~~~~~~~~~~~~~~~~~~~~~~~~~~~~~~~~~~~~~~~~~~~~~~~~~~~~~~~~~~~~~~~~~~~~~~~~~~~~~~~~~~~~~</t>
  </si>
  <si>
    <t>CY024280</t>
  </si>
  <si>
    <t>A/partridge/Shantou/1405/2004</t>
  </si>
  <si>
    <t>~~~~~~~~~~~~~~~~~~~~~~~~~~~~~~~~~~~~~~~~~~~~~~~~~~~~~~GATAAAATCTGCATAGGCTACCAATCAGCAAACTCCACAGAAACTGTGGATACGCTAACAGAAACCAATGTTCCTGTAACACAGGCCAAAGAACTGCTCCACACAGAGCACAATGGAATGCTGTGTGCAACAAATCTGGGACATCCTCTCATTTTGGACACTTGTACTATTGAG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G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CGGAGTAAAGAGTCTCAAATTGGCAGTTGGTATGAGGAATGTACCTGCTAGATCAAGTAGAGGACTGTTTGGGGCCATAGCTGGATTCATAGAGGGAGGTTGGCCAGGGCTAGTCGCTGGTTGGTATGGGTTCCAGCATTCAAATGATCAAGGGGTTGGTATGGCTGCAGATAGAGAA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</si>
  <si>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CY024304</t>
  </si>
  <si>
    <t>A/partridge/Shantou/1651/2004</t>
  </si>
  <si>
    <t>~~~~~~~~~~~~~~~~~~~~~~~~~~~~~~~~~~~~~~~~~~~~~~~~~~~~~~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A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</si>
  <si>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CY024312</t>
  </si>
  <si>
    <t>A/chukkar/Shantou/2226/2004</t>
  </si>
  <si>
    <t>~~~~~~~~~~~~~~~~~~~~~~~~~~~~~~~~~~~~~~~~~~~~~~~~~~~~~~GATAAAATCTGCATAGGCTACCAATCAACAAACTCCACAGAAACTGTGGATACGCTAACAGAAACCAATGTTCCTGTGACACATGCCAAAGAACTGCTCCACACAGAGCACAATAGAATGCTGTGTGCAACAAATCTGGGACATCCTCTCATTTTGGACACTTGTACTATTGAAGGATTGATCTATGGCAACCCTTCTTGTGACTTGCTGTTGGGAGGAAAAGAATGGTCCTATATCGTCGAAAGACCATCGGCTGTCAATGGGATGTGTTACCCTGGGAATGTAGAAAACCTAGAGGAACTAAGGTTACTTTTCAGTTCTGCTAGTTCCTACCAAAGAGTCCAGATTTTTCCAGATACGATCTGGAATGTGACTTACAATGGAACAAGTAAAGCATGTTCAAATTCATTCTACAGGAGCATGAGGTGGTTGACTCAAAAGGACAACACTTACCCTGTTCAAGATGCCCAATACACAAATAATGGAGGAAAGAATATTCTTTTCATGTGGGGTATAAATCACCCACCCACTGAAACTGTACAGATAAATCTGTACACAAGGAACGACACCACAACAAGTGTAACAACAGAAGATATAGATAGGGCCTTCAAACCAGTGATAGGGCCAAGGCTCCTTGTTAATGGTCTGCTGGGAAGAATTGATTATTATTGGTCTGTATTAAAACCAGGTCAAACATTACGAGTAAGATCCAATGGGAATCTAATCGCTCCATGGTATGGACACATCCTTTCAGGAGAAAGCCATGGAAGAATCCTGAAGAGTGATTTAAACAGTGGTAACTGTGTAGTGCAATGTCAGACTGAAAAGGGCGGCTTAAACACTACATTGCCGTTCCACAATGTCAGTAAATATGCATTTGGAAACTGCCCAAAATACGTTGGAGTAAAGAGTCTCAAACTGGCAATTGGTATGAGGAATGTACCTGCTAGATCAAGTAGAGGACTATTTGGGGCCATAGCTGGATTCATAGAGGGAGGATGGCCAGGGCTAGTCGCTGGTTGGTATGGGTTCCAGCATTCAAATGATCAAGGGGTTGGTATGGCTGCAGATAGAGACTCAACTCAAAAGGCAGTTGACAAAATTACATCCAAAGTGAATAATATAGTCGATAAGATGAACAAGCAATATGAAATTATTGATCATGAATTCAGCGAGATTGAAACTAGACTCAATATGATCAATAATAAGATTGATGACCAAATACAGGACATATGGGCATATAACGCGGAATTGCTAGTGCTGCTTGAAAATCAGAAAACACTCGATGAACATGATGCAAATGTAAACAATCTATATAACAAAGTGAAGAGGGCACTGGGCTCCAATGCGATGGAAGATGGGAAAGGATGTTTCGAGTTATATCATAAATGTGATGATCAGTGCATGGAGACAATTCGAAACGGAACCTACAACAGGGGAAAGTATAAAGAGGAATCGAGACTAGAGAGGCAGAAAATAGAAGGGGTCAAGCTGGAATCTGAGGGAACTTACAAAATCCTAACCATTTATTCAACTGTCGCCTCATCTCTT~~~~~~~~~~~~~~~~~~~~~~~~~~~~~~~~~~~~~~~~~~~~~~~~~~~~~~~~~~~~~~~~~~~~~~~~~~~~~~~~~~~~~~~~~~~~~~~~~~~~~~~~~~~~~~~</t>
  </si>
  <si>
    <t>CY024328</t>
  </si>
  <si>
    <t>A/partridge/Shantou/4648/2004</t>
  </si>
  <si>
    <t>~~~~~~~~~~~~~~~~~~~~~~~~~~~~~~~~~~~~~~~~~~~~~~~~~~~~~~GATAAAATCTGCATTGGCTACCAATCAACAAACTCCACAGAAACTGTAGACACGCTAACCGAAAACAATGTTCCTGTGACACATGCCAAAGAATTGCTTCACACAGAGCACAATGGGATGCTATGTGCAACAAATCTGGGACGTCCTCTTATTCTAGACACCTGTACCATTGAAGGACTAATCTATGGCAACCCTTCTTGTGATCTACTGCTGGGAGGAAGG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TGCAGACGAATCTGTACACAAGGACTGACACAACAACAAGTGTGGCGACAGAAGATATAAATAGGACCTTCAAACCATTGATAGGGCCAAGGCCTCTTGTCAATGGTCTGCAAGGAAGGATTGATTATTATTGGGCGGTATTGAAACCAGGTCAGACATTGCGAGTAAGATCCAACGGGAATCTAATCGCTCCATGGTATGGACACATTCTTTCAGGGGAGAGTCACGGAAGAATCCTGAAAACGGATTTAAACAGTGGTAACTGC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ACTTGAAAATCAGAAAACGCTCGATGAGCATGATGCAAATGTAAACAATCTATATAACAAAGTGAAGAGGGCACTGGGTTCCAATGCAGTGGAAGATGGGAAAGGATGCTTCGAGCTATACCATAAATGCGATGACCAGTGCATGGAGACAATTCGAAACGGGACCTATAACAGAAGAAAGTATAAAGAGGAATCAAGACTAGAGAGACAGAAAATAGAAGGGATCAAGCTGGAATCTGAAGGAACCTACAAAATCCTCACCATTTATTCGACTGTCGCCTCATCTCTT~~~~~~~~~~~~~~~~~~~~~~~~~~~~~~~~~~~~~~~~~~~~~~~~~~~~~~~~~~~~~~~~~~~~~~~~~~~~~~~~~~~~~~~~~~~~~~~~~~~~~~~~~~~~~~~</t>
  </si>
  <si>
    <t>CY024336</t>
  </si>
  <si>
    <t>A/pheasant/Shantou/5588/2004</t>
  </si>
  <si>
    <t>~~~~~~~~~~~~~~~~~~~~~~~~~~~~~~~~~~~~~~~~~~~~~~~~~~~~~~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T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</si>
  <si>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CY024344</t>
  </si>
  <si>
    <t>A/Guinea fowl/Shantou/5852/2004</t>
  </si>
  <si>
    <t>ATGGAAGTAGTATCACTAATAACTATACTACTAGTAGTAACAGTAAGCAATGCA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T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CGCAGATAGAGACTCAACTCAAAAGGCAATTGACAAAATAACGTCCAAAGTAAATAATATAGTCGATAAAATGAACAAACAGTATGAAATTATCGATCATGAATTCAGCGAGGTTGAAACTAGACTCAATATGATCAATAATAAGATTGATGACCAAATTCAAGACATATGGGCATATAACGCAGAAC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</si>
  <si>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CY024360</t>
  </si>
  <si>
    <t>A/partridge/Shantou/6004/2004</t>
  </si>
  <si>
    <t>~~~~~~~~~~~~~~~~~~~~~~~~~~~~~~~~~~~~~~~~~~~~~~~~~~~~~~GATAAAATCTGCATTGGCTACCAATCAACAAACTCCACAGAAACTGTAGACACGCTAACCGAAAACAATGTTCCTGTGACACATGCCAAAGAATTGCTTCACACAGAGCACAATGGGATGCTATGTGCAACAAATCTGGGACGTCCTCTTATTCTAGACACCTGTACCATTGAAGGGCTAATCTATGGCAACCCTTCTTGTGATCTACTGCTGGGAGGAAGAGAATGGTCCTATATTGTCGAAAGACCATCGGCTGTTAATGGATTGTGTTACCCCGGAAATGTAGAAAACCTAGAAGAACTAAGGTCACTTTTTAGCTCTGCTAGTTCTTACCAAAGAATCCAGATCTTCCCAGACACAATCTGGAATGTGTCTTACAGTGGAACAAGCAAAGCATGTTCAGATTCATTCTACAGAAGCATGAGGTGGTTGACTCAAAAGAACAACGA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A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</si>
  <si>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CY024368</t>
  </si>
  <si>
    <t>A/partridge/Shantou/6266/2004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</si>
  <si>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</si>
  <si>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CY024376</t>
  </si>
  <si>
    <t>A/chukkar/Shantou/6288/2004</t>
  </si>
  <si>
    <t>~~~~~~~~~~~~~~~~~~~~~~~~~~~~~~~~~~~~~~~~~~~~~~~~~~~~~~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</si>
  <si>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CY024384</t>
  </si>
  <si>
    <t>A/partridge/Shantou/5692/2000</t>
  </si>
  <si>
    <t>~~~~~~~~~~~~~~~~~~~~~~~~~~~~~~~~~~~~~~~~~~~~~~~~~~~~~~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CTACCAAAGA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CAGTGGTGACTGTGCAGTGCAATGTCAGACAGAAAAAGGTGGCTTAAATACAACATTGCCATTCCAAAATGTAAGTAAGTACGCATTTGGAAACTGCCCGAAATATGTCGGAGTAAAGAGTCTCAAACTGGCAGTTGGCCTGAGGAATGTGCCTGCTAGATCAAGTAGAGGACTATTCGGGGCAATAGCTGGATTCATAGAGGGAGGTTGGTCAGGGCTAGTTGCTGGTTGGTACGGGTTCCAGCATTCAAATGATCAAGGAGTTGGTATGGCAGCAGATAGAGACTCAACTCAAAAGGCAATTGACAAAATAACATCCAAAGTGAATAACATAGTCGATAAAATGAACAAACAGTATGAAATTATTGATCATGAATTCAGCGAAGTTGAAAATAGACTCAACATGATCAATAATAAGATTGATGACCAAATCCAAGACATATGGGCATATAACGCAGAATTGCTAGTGCTGCTTGAAAACCAGAAAACACTCGATGAGCATGATGCGAATGTAAACAATCTATATAATAAAGTGAAGAGGGCATTGGGTTCCAATGCAGTAGAAGATGGGAAAGGATGTTTCGAGCTATACCATAAATGTGATGACCAGTGCATGGAGACAATTCGAAACGGGACCTACAACAGGAGGAAGTATAAAGAGGAATCCAAATTAGAAAGACAGAAAATAGAAGGGGTCAAGCTGGAATCTGAAGGAACTTACAAAATCCTCACCATTTATTCGACTGTCGCCTCATCTCTT~~~~~~~~~~~~~~~~~~~~~~~~~~~~~~~~~~~~~~~~~~~~~~~~~~~~~~~~~~~~~~~~~~~~~~~~~~~~~~~~~~~~~~~~~~~~~~~~~~~~~~~~~~~~~~~</t>
  </si>
  <si>
    <t>CY024400</t>
  </si>
  <si>
    <t>A/chukkar/Shantou/6571/2004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</si>
  <si>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T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</si>
  <si>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CY024416</t>
  </si>
  <si>
    <t>A/Guinea fowl/Shantou/6627/2004</t>
  </si>
  <si>
    <t>ATGGAAGTAGTATCACTAATAACTATACTACTAGTAGTAACAGTAAGCAAAGCAGATAAAATCTGCATTGGCTACCAATCAACAAACTCCACAGAAACTGTAGACACGCTAACCGAAAACAATGTTCCTGTGACACATGCCAAAGAATTGCTTCACACAGAGCACAAC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GGGTTGGTCAGGATTAGTTGCTGGTTGGTATGGGTTCCAGCATTCAAATGATCAAGGAACTGGTATA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</si>
  <si>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CY024432</t>
  </si>
  <si>
    <t>A/partridge/Shantou/7075/2004</t>
  </si>
  <si>
    <t>~~~~~~~~~~~~~~~~~~~~~~~~~~~~~~~~~~~~~~~~~~~~~~~~~~~~~~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AGAAGAACTAAGGTCACTTTTTAGCTCTGCTAGTTCTTACCAAAGAATCCAGATCTTCCCAGACACAATCTGGAATGTGTCTTACAGTGGAACAAGCAAAGCATGTTCAGATTCATTCTACAGAAGCATGAGGTGGTTGACTCAAAAGAACAACGCCTACCCTGTTCAAGACGCCCAATACACAAATAATAGAGGAAGGAACATTCTTTTCATGTGGGGCATAAATCACCCACCCACTGATACTGCGCAGACAAATCTGTACACAAGGACTGACACAACAACAAGTGTGGCGACAGAAGATATAAATAGGACCTTCAAACCATTGATAGGGCCAAGGCCTCTTGTCAATGGTCAGCAAGGAAGGATTGATTATTATTGGGCGGTATTGAAACCAGGTCAGACATTGCGAGTAAGATCCAACGGGAATCTAATCGCTCCATGGTATGGACACATTCTTTCAGGGGAGAGTCACGGAAGAATCCTGAAAACGGATTTAAACAGTGGTAACTGTGTAGTGCAATGTCAAACAGAAAGAGGTGGCTTGAATACTACATTGCCATTT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G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</si>
  <si>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CY024440</t>
  </si>
  <si>
    <t>A/pheasant/Shantou/7315/2004</t>
  </si>
  <si>
    <t>~~~~~~~~~~~~~~~~~~~~~~~~~~~~~~~~~~~~~~~~~~~~~~~~~~~~~~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CATCGCTCCATGGTATGGACACATTCTTTCAGGGGAGAGTCACGGAAGAATCCTGAAAACGGATTTAAACAGTGGTAACTGTGTAGTGCAATGTCAAACAGAAAGAGGTGGCTTA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G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</si>
  <si>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CY024448</t>
  </si>
  <si>
    <t>A/partridge/Shantou/7343/2004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</si>
  <si>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T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A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</si>
  <si>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CY024456</t>
  </si>
  <si>
    <t>A/pheasant/Shantou/7501/2004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</si>
  <si>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G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T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</si>
  <si>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CY024464</t>
  </si>
  <si>
    <t>A/pheasant/Shantou/7814/2004</t>
  </si>
  <si>
    <t>~~~~~~~~~~~~~~~~~~~~~~~~~~~~~~~~~~~~~~~~~~~~~~~~~~~~~~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T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CAATAGAAGGGGTCAAGCTGGAATCTGAGGGAACTTACAAAATCCTAACCATTTATTCAACTGTCGCCTCATCTCTT~~~~~~~~~~~~~~~~~~~~~~~~~~~~~~~~~~~~~~~~~~~~~~~~~~~~~~~~~~~~~~~~~~~~~~~~~~~~~~~~~~~~~~~~~~~~~~~~~~~~~~~~~~~~~~~</t>
  </si>
  <si>
    <t>CY024472</t>
  </si>
  <si>
    <t>A/partridge/Shantou/645/2001</t>
  </si>
  <si>
    <t>~~~~~~~~~~~~~~~~~~~~~~~~~~~~~~~~~~~~~~~~~~~~~~~~~~~~~~GATAAAATCTGCATCGGCTACCAATCAACAAACTCCACAGAAACTGTAGACACGCTAACAGAAAACAATGTTCCTGTGACACATGCCAAAGAATTGCTCCACACAGAGCACAATGGGATGCTGTGTGCAACAAATCTGGGACATCCTTCTTATTCATGGACCTGTACCATTGAAGGACTAATCTATGGCAACCCTTCTTGTGATCTACTGTTGGGAGGAAGAGAATGGTCCTACATCGTCGAAAGACCATCGGCTGTTAATGGATTGTGTTACCCTGGGAATGTAGAGAACCTAGAAGAACTAAGGTCACTTTTTAGCTCTGCTAGTTCTTACCAAAGAATCCAGATCTTTCCAGACACAATCTGGAATGTGTCTTACAGTGGGACAAGCAAAGCATGTTCAGATTCATTCTACAGAAGCATGAGATGGTTGACTCAAAAGAACAACGCTTACCCTATTCAAGATGCCCAATACACAAATAATAGAGGAAAGAACATTCTTTTCATGTGGGGCATAAACCACCCACCCACCGATACTGCGCAGACAAATCTGTACACAAGGACTGACACAACAACAAGTGTGGCAACAGAAGATATAAATAGGACCTTCAAACCATCGATAGGGCCGAGGCCTCTTGTCAATGGTCTGCAGGGAAGAATTGATTATTATTGGTCAGTACTGAAACCAGGTCAGACACTGCGAGTAAGATCCAATGGGAATCTAATCGCTCCATGGTATGGACACATTCTTTCAGGAGAGAGTCACGGAAGGATCCTGAAGACTGATTTAAACACGGGTAACTGTGTAGTGCAATGTCAGACAGAAAGAGGTGGC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GGTTGAAACTAGACTCAATATGATCAATAATAAGATTGATGACCAAATTCAAGACATATGGGCATATAACGCAGAATTGCTAGTGCTGCTTGAAAACCAGAAAACACTCGATGAGCATGATGCGAATGTAAACAATCTATATAACAAAGTGAAGCGGGCACTGGGTTCCAATGCAGTGGAAGATGGAAAAGGATGTTTCGAGCTATACCATAAATGTGATGACCAGTGCATGGAGACAATTCGGAACGGGACCTATAACAGGAGGAAGTATAAAGAAGAATCAAGAATAGAAAGACAGAAAATAGAAGGGGTCAAGCTGGAATCTGAAGGAACTTACAAAATCCTCACCATTTATTCGACTGTCGCCTC-~~~~~~~~~~~~~~~~~~~~~~~~~~~~~~~~~~~~~~~~~~~~~~~~~~~~~~~~~~~~~~~~~~~~~~~~~~~~~~~~~~~~~~~~~~~~~~~~~~~~~~~~~~~~~~~~~~~~~</t>
  </si>
  <si>
    <t>CY024480</t>
  </si>
  <si>
    <t>A/partridge/Shantou/7936/2004</t>
  </si>
  <si>
    <t>~~~~~~~~~~~~~~~~~~~~~~~~~~~~~~~~~~~~~~~~~~~~~~~~~~~~~~GATAAAATCTGTATCGGTTACCAATCAACAAACTCCACAGAAACTGTAGACACACTAACAGAAAACAATGTCCCTGTGACACATGCCAAAGAATTGCTCCACACAGAGCACAATGGGATGCTGTGTGCAACAGATCTGGGACATCCCCTTATTCTAGACACCTGTACCATTGAAGGACTAGTCTATGGCAACCCTTCTTGTGATCTACTGTTGGGAGGAAGGGAATGGTCCTACATCGTCGAAAGACCATCGGCTGTTAATGGATTGTGTTACCCCGGGAATGTAGAAAACCTAGAAGAACTAAGGTCACTTTTTAGTTCTGCTAGTTCTTACCAAAGGATCCAAATCTTTCCAGACACAATCTGGAATGTGTCTTACAGTGGAACAAGCAAAGCATGTTCAGATTCATTCTACAGAAGCATGAGATGGTTGACCCAAAAGAATAACGCTTACCCTGTTCAAGATGCCCAATACACAAATAATCGAGGGAAGAGCATCCTTTTCATATGGGGCATAAATCACCCACCCACTGATACAGCGCAGACAAATCTGTACACAAGGACTGACACAACAACAAGTGTGGCAACAGAAGATATAAATAGGACCTTCAAACCATTGATAGGGCCAAGGCCCCTTGTCAATGGTCTACAGGGAAGAATTGATTATTATTGGTCGGTATTGAAACCTGGTCAAACACTGCGCGTAAGGTCCAATGGGAATCTAATCGCTCCATGGTATGGGCACATTCTTTCAGGAGAGAGCCATGGAAGAATCCTGAAGACTGATTTAAAAAGTGGTCACTGTGCGGTGCAATGTCAGACAGAAAAGGGTGGCTTAAATACAACATTGCCATTCCAAAATGTGAGTAGGTATGCATTTGGAAACTGCCCGAAATATGTTGGAATAAAGAGTCTCAAACTGGCAGTCGGTCTGAGGAATGTGCCTGCTAGATCAAGTAGAGGACTATTCGGGGCCATAGCTGGATTCATAGAGGGAGGCTGGTCAGGGCTAGTTGCTGGTTGGTATGGGTTCCAGCATTCTAATGATCAAGGGGTTGGTATGGCAGCAGATAGAGACTCAACTCAAAAGGCAGTTGACAAAATAACATCTAAAGTGAATAACATAGTCGATAAAATGAACAAACAATATGAAATTATTGATCATGAATTCAGCGAAGTTGAAACTAGACTCAACATGATCAATAATAAGATTGATGACCAAATCCAAGACATATGGGCATATAACGCAGAATTGCTAGTGCTGCTTGAAAACCAGAAAACACTCGATGAGCATGATGCGAATGTAAACAACCTATATAATAAAGTGAAGAGGGCATTGGGCTCCAATGCAGTGGAAGATGGGAAAGGATGTTTCGAGTTATACCATAAATGTGATAACCAGTGCATGGAGACAATTCGGAATGGGACATACAACAGGAGGAAGTATAAAGAGGAATCCAATTTGGAAAGACAGAAAATAGAAGGGGTCAAGCTGGAATCTGAAGGAACTTACAAAATCCTCACCATTTATTCGACTGTCGCCTCATCTCTT~~~~~~~~~~~~~~~~~~~~~~~~~~~~~~~~~~~~~~~~~~~~~~~~~~~~~~~~~~~~~~~~~~~~~~~~~~~~~~~~~~~~~~~~~~~~~~~~~~~~~~~~~~~~~~~</t>
  </si>
  <si>
    <t>CY024488</t>
  </si>
  <si>
    <t>A/pheasant/Shantou/111/2005</t>
  </si>
  <si>
    <t>ATGGAAACATTATCAATAATAACTATACTACTAGTGATAACAGTAAGCAATGCAGATAAAATCTGTATCGGTTACCAATCAACAAACTCCACAGAAACTGTAGACACACTAACAGAAAACAATGTCCCTGTGACACATGCCAAAGAATTGCTCCACACAGAGCACAATGGGATGCTGTGTGCAACAGATCTGGGACATCCCCTTATTCTAGACACCTGTACCATTGAAGGACTAGTCTATGGCAACCCTTCTTGTGATCTACTGTTGGGAGGAAGGGAATGGTCCTACATCGTCGAAAGACCATCGGCTGTTAATGGATTGTGTTACCCCGGGAATGTAGAAAACCTAGAAGAACTAAGGTCACTTTTTAGTTCTGCTAGTTCTTACCAAAGGATCCAAATCTTTCCAGACACAATCTGGAATGTGTCTTACAGTGGAACAAGCAAAGCATGTTCAGATTCATTCTACAGAAGCATGAGATGGTTGACCCAAAAGAATAACGCTTACCCTGTTCAAGATGCCCAATACACAAATAATCGAGGGAAGAGCATCCTTTTCATATGGGGCATAAATCACCCACCCACTGATACAGCGCAGACAAATCTGTACACAAGGACTGACACAACAACAAGTGTGGCAACAGAAGATATAAATAGGACCTTCAAACCATTGATAGGGCCAAGGCCCCTTGTCAATGGTCTACAGGGAAGAATTGATTATTATTGGTCGGTATTGAAACCTGGTCAAACACTGCGCGTAAGGTCCAATGGGAATCTAATCGCTCCATGGTATGGGCACATTCTTTCAGGAGAGAGCCATGGAAGAATCCTGAAGACTGATTTAAAAAGTGGTCACTGTGCGGTGCAATGTCAGACAGAAAAGGGTGGCTTAAATACAACATTGCCATTCCAAAATGTGAGTAGGTATGCATTTGGAAACTGCCCGAAATATGTTGGAATAAAGAGTCTCAAACTGGCAGTCGGTCTGAGGAATGTGCCTGCTAGATCAAGTAGAGGACTATTCGGGGCCATAGCTGGATTCATAGAGGGAGGCTGGTCAGGGCTAGTTGCTGGTTGGTATGGGTTCCAGCATTCTAATGATCAAGGGGTTGGTATGGCAGCAGATAGAGACTCAACTCAAAAGGCAGTTGACAAAATAACATCTAAAGTGAATAACATAGTCGATAAAATGAACAAACAATATGAAATTATTGATCATGAATTCAGCGAAGTTGAAACTAGACTCAACATGATCAATAATAAGATTGATGACCAAATCCAAGACATATGGGCATATAACGCAGAATTGCTAGTGCTGCTTGAAAACCAGAAAACACTCGATGAGCATGATGCGAATGTAAACAACCTATATAATAAAGTGAAGAGGGCATTGGGCTCCAATGCAGTGGAAGATGGGAAAGGATGTTTCGAGTTATACCATAAATGTGATAACCAGTGCATGGAGACAATTCGGAATGGGACATACAACAGGAGGAAGTATAAAGAGGAATCCAATTTGGAAAGACAGAAAATAGAAGGGGTCAAGCTGGAATCTGAAGGAACTTACAAAATCCTCACCATTTATTCGACTGTCGCCTCATCTCTT~~~~~~~~~~~~~~~~~~~~~~~~~~~~~~~~~~~~~~~~~~~~~~~~~~~~~~~~~~~~~~~~~~~~~~~~~~~~~~~~~~~~~~~~~~~~~~~~~~~~~~~~~~~~~~~</t>
  </si>
  <si>
    <t>CY024496</t>
  </si>
  <si>
    <t>A/Guinea fowl/Shantou/630/2005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</si>
  <si>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T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GTTATTGATCATGAATTCAGCGAGATTGAAACTAGACTCAATATGATCAATAATAAGATTGATGACCAAATACAAGATATATGGGCATATAACGCAGAATTGCTAGTGCTGCTTGAAAATCAGAAAACACTCGATGAACATGATGCAAATGTAAATAATCTATATAACAAAGTGAAGAGGGCACTGGGCTCCAATGCGATAGAAGATGGGAAAGGATGTTTCGAGTTATATCATAAATGTGATGATCAGTGCATGGAGACAATTCGAAACGGAACCTACAGCAGGGGAAAGTATAAAGAGGAATCAAGACTAGAAAGGCAGAAAATAGAAGGGGTCAAGCTGGAATCTGAGGGAACTTACAAAATCCTAACCATTTATTCAACTGTCGCCTCATCTCTT~~~~~~~~~~~~~~~~~~~~~~~~~~~~~~~~~~~~~~~~~~~~~~~~~~~~~~~~~~~~~~~~~~~~~~~~~~~~~~~~~~~~~~~~~~~~~~~~~~~~~~~~~~~~~~~</t>
  </si>
  <si>
    <t>CY024528</t>
  </si>
  <si>
    <t>A/pheasant/Shantou/17033/2005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</si>
  <si>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GGAAAACCTAGAGGAACTAAGGTTGCTTTTCAGTTCCGCTAGTTCCTACCAAAGAGTCCAGATCTTTCCAGACACGATCTGGAATGTGACTTACAGTGGAACAAGCAGTGCATGTTCAAATTCATTCTACAGA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AATA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</si>
  <si>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CY024544</t>
  </si>
  <si>
    <t>A/partridge/Shantou/22102/2005</t>
  </si>
  <si>
    <t>ATGGAAACAACACCACTAATGACTATACTACTAATGGTAACAGCAATCAATGCAGATAAAATCTGCATAGGCTACCAATCAACAAACTCCACAGAAACTGTGGACACGCTAACAGAAACCAATGTTCCTGTGACACAGGCCAAAGAACTGCTCCACACAGAGCACAATGGAATGCTGTGTGCAACAAATCTGGGACATCCTCTCATTTTGGACACTTGTACTATTGAAGGACTGATCTATGGCAACCCTTCTTGTGACCTGCTGTTGGGAGGAAGAGAATGGTCCTATATCGTCGAAAGACCATCGGCTGTCAATGGGATGTGTTACCCCGGGAATGTGGAAAACCTAGAGGAACTAAGGTTGCTTTTCAGTTCCGCTAGTTCCTACCAAAGAGTCCAGATCTTTCCAGACACGATCTGGAATGTGACTTACAGTGGAACAAGCAGTGCATGTTCAAATTCATTCTACAGG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TAAAATTACATCCAAAGTGAATAATATAGTCGATAAGATGAACAAGCAATATGAAATTATTGATCATGAATTCAGCGAGATTGAAACTAGACTCAATATGATCAATAATAAGATTGATGACCAAATACAAGATATATGGGCATATAACGCAGAATTGCTAGTGCTGCTTGAAAATCAGAAAACACTCGATGAACATGATTCAAATGTAAATAATCTATATAACAAAGTGAAAAGGGCACTGGGCTCCAATGCAATAGAAGATGGGAAAGGATGTTTCGAGTTATATCATAAATGTGATGATCAGTGCATGGAGACAATTCGAAACGGAACCTACAACAGGGGAAAGTATAAAGAGGAATCAAAACTAGAAAGGCAGAAAATAGAAGGGGTCAAGCTGGAATCTGAGGGAACTTACAAAATCCTAACCATTTATTCAACTGTCGCCTCATCTCTT~~~~~~~~~~~~~~~~~~~~~~~~~~~~~~~~~~~~~~~~~~~~~~~~~~~~~~~~~~~~~~~~~~~~~~~~~~~~~~~~~~~~~~~~~~~~~~~~~~~~~~~~~~~~~~~</t>
  </si>
  <si>
    <t>CY024552</t>
  </si>
  <si>
    <t>A/chukkar/Shantou/22116/2005</t>
  </si>
  <si>
    <t>ATGGAAACAATATCACTAATGACTATACTACTGATGGCGACAGCAAGCAATGCAGATAAAATCTGCATCGGTCACCAGTCAACAAACTCCACAGAAACTGTGGACACGCTAACAGAAACCAATGTTCCTGTGACACATGCCAAAGAATTGCTCCAAACAGAGCACAATGGAATGCTGTGTGCGACAAGTCTGGGACATCCCCTCATTCTAGACACATGCACTATTGAAGGACTAATCTATGGCAAC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CTTTGTACATAAGAAACGACACAACAACAAGTGTGACAACAGAGGAGTTGAATAGGACCTTCAAACCAGTGGTAGGGCCAAGGCTCCTTGTCAATGGTCAGCAGGGGAGAATTGATTATTATTGGTCAGTACTAAAACCAGGCCAAACATTGCGAGTAAGATCCAATGGGAATCTAATTGCTCCATGGTATGGACACGTTCTTTCAGGAGGGAGCCATGGAAGAATCCTGAAGACTGATTTAAAAAGTGGCAATTGTGTAGTA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G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ATATAGAGAGGAATCAAGGTTAGAACGGCAGAGAATAGAAGGGGTTAAACTGGAATCTGAGGGAACTTACAAAATCCTCACCATTTATTCGACTGTCGCCTCATCTCTT~~~~~~~~~~~~~~~~~~~~~~~~~~~~~~~~~~~~~~~~~~~~~~~~~~~~~~~~~~~~~~~~~~~~~~~~~~~~~~~~~~~~~~~~~~~~~~~~~~~~~~~~~~~~~~~</t>
  </si>
  <si>
    <t>CY024560</t>
  </si>
  <si>
    <t>A/Guinea fowl/Shantou/2076/2001</t>
  </si>
  <si>
    <t>ATGGAAACAATATCACTAATAACTATACTACTGGTAGTAACAGCAAGCAATGCAGATAAAATCTGCATCGGCCACCAGTCAACAAACTCCACAGAAACTGTGGACACGCTAACAGAAACCAATGTTCCTGTGACACATGCCAAGGAATTGCTCCACACAGAGCACAATGGTATGCTGTGTGCAACGAATCTGGGACATCCCCTCATTCTAGACACATGCACTATTGAAGGACTGGTCTATGGCAACCCTTCTTGTGACCTGCTGTTGGAGGGAAGAGAATGGTCCTACATCGTCGAAAGATCATCAGCTGTAAACGGAACGTGTTACCCTGGGAATGTAGAAAACCTAGAAGAACTCAGAACACTTTTCAGTTCCGCTAGTTCCTACCAAAGAATCCAAATCTTCCCAGACACAATCTGGAATGTGACTTACACTGGAACTAGCAGATCATGTTCAGGTTCATTCTACAGGAGTATGAGATGGCTGACTCAAAAGAGCGGGTTTTACCCTGTTCAAGATGCCCAATACACAAATAATAGGGGAAAGAGCATTCTTTTCGTGTGGGGCATACATCACCCACCCACCTATACTGAACAGACAAATTTGTACATAAGAAACGACACAACAACAAGCGTGACAACAGAAGATTTAAACAGGACCTTCAAACCAGTGATAGGGCCAAGGCCCCTTGTCAATGGTCTGCAGGGGAGAATTAATTATTATTGGTCGGTACTAAAG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~~~~~~~~~~~~~~~~~~~~~~~~~~~~~~~~~~~~~~~~~~~~~~~~~~~~~~~~~~~~~~~~~~~~~~~~~~~~~~~~~~~~~~~~~~~~~~~~~~~~~~~~~~~~~~~</t>
  </si>
  <si>
    <t>CY024584</t>
  </si>
  <si>
    <t>A/chicken/Shantou/859/2000</t>
  </si>
  <si>
    <t>~~~~~~~~~~~~~~~~~~~~~~~~~~~~~~~~~~~~~~~~~~~~~~~~~~~~~~GATAAAATCTGCATCGGCTACCAATCAACAAACTCCACAGAAACTGTAGACACGCTAACAGAAAACAATGTTCCTGTGACACATGCTAAAGAATTACTCCACACGGAGCACAATGGGATGCTGTGTGCAACAAAACTGGGACATCCTCTCATTCTAGACACCTGTACCATTGAAGGACTGATCTATGGCAATCCTTCTTGTGATCCACTGCTAGGCGGAAGGGAATGGTCCTACATCGTCGAAAGACCATCAGCTGTTAATGGAATGTGTTACCCCGGGAATGTAGAAAACCTAGAAGAACTAAGGTCACTTTTTAGCTCTGCTAGTTCCTACCAAAGAATCCAGATCTTTCCAGACACAATCTGGAATGTGTCTTACAGTGGAACAAGCAAAGCTTGTTCAGACTCATTCTACAGGAGCATGAGATGGTTGACTCAAAAGAACAACGCTTACCCTATTCAAGACGTCCAATACACAAATAATAGAGGAAAGAGCATTCTTTTCATGTGGGGCATAAACCACCCACCCACCGATACTACACAGACAAATCTGTACACAAGGACTGACACAACAACAAGTGTGGCAACAGAAGATATAAATAGGACTTTCAAACCAGTAATAGGGCCAAGGCCCCTTGTCAATGGTCTGCAGGGGAGAATTGATTATTATTGGTCGGTATTGAAACCAGGTCAGACACTGCGAGTAAGATCCAATGGGAATCTAATCGCTCCATGGTATGGACACATTCTTTCAGGAGAGAGCCATGGAAGAATCCTGAAGACTGACCTAAACAGTGGGAACTGTGTAGTACAATGTCAGACAGAAAGAGGTGGCTTAAATACTACATTGCCATTCCACAATGTCAGTAAATATGCATTTGGAAACTGTCCAAAATATGTTGGAGTAAAGAGTCTCAAACTGGCAGTTGGTCTGAGGAATGTACCTGATAGATCAAGTAGAGGACTATTTGGGGCCATAGCTGGATTCATAGAGGGAGGTTGGTCAGGGCTAGTCGCTGGTTGGTATGGATTCCAGCATTCAAATGATCAAGGGGTTGGTATGGCTGCAGATAGAGACTCAACTCAAAAGGCAATTGACAAAATAACATCCAAAGTGAATAATATAGTCGATAAAATGAACAAGCAATATGAAATTATTGATCATGAATTCAGCGAGGTTGAAGCTAGACTCAATATGATCAATAATAAGATTGATGACCAAATTCAAGACATATGGGCATATAACGCAGAATTGCTGGTACTGCTTGAAAACCAGAAAACACTTGATGAGCATGATGCGAATGTAAACAATCTATATAACAAAGTGAAGAGGGCACTGGGTTCCAATGCAATGGAAGATGGGAAAGGATGTTTCGAGCTATACCATAAATGTGATGATCAGTGCATGGAGACAATTCGGAACGGG~~~~~~~~~~~~~~~~~~~~~~~~~~~~~~~~~~~~~~~~~~~~~~~~~~~~~~~~~~~~~~~~~~~~~~~~~~~~~~~~~~~~~~~~~~~~~~~~~~~~~~~~~~~~~~~~~~~~~~~~~~~~~~~~~~~~~~~~~~~~~~~~~~~~~~~~~~~~~~~~~~~~~~~~~~~~~~~~~~~~~~~~~~~~~~~~~~~~~~~~~~~~~~~~~~~~~~~~~~~~~~~~~~~~~~~~~~~~~</t>
  </si>
  <si>
    <t>CY024592</t>
  </si>
  <si>
    <t>A/chicken/Shantou/1322/2000</t>
  </si>
  <si>
    <t>ATGGAAGTAGTATCACTAATAACTATACTACTAGTAGTAACAATAGGCAATGCAGATAAAATCTGCATCGGCTACCAATCAACAAACTCCACAGAAACAGTAGACACGCTAACAGAAAACAATGTTCCTGTGACACATGCTAAAGAATTACTCCACACGGAGCACAATGGAATGCTGTGTGCAACAAAACTGGGACATCCTCTCATTCTAGACACCTGTACCATTGAAGGACTGATCTATGGCAACCCTTCTTGTGATCCACTGCTGGGCGGAAGGGAATGGTCCTACATCGTCGAAAGACCATCAGCTGTTAATGGAATGTGTTACCCCGGGAATGTAGAAAACCTAGAAGAACTAAGGTCACTTTTTAGCTCTGCTAGTTCCTACCAAAGAATCCAGATCTTTCCAGACACAATCTGGAATGTGTCTTACAGTGGAACAAGCAAAGCT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GTTGAAACCAGGTCAGACACTGCGAGTAAGATCCAATGGGAATCTAATCGCTCCATGGTATGGACACATTCTTTCAGGAGAGAGCCATGGAAGAATCCTGAAGACTGACCTAAACAGTGGTAACTGTGTAGTACAATGTCAGACAGAAAGAGGTGGCTTAAATACTACATTGCCATTCCACAATATCAGTAAATATGCATTTGGAAACTGTCCAAAATATGTTGGAGTAAAGAGTCTCAAACTGGCAGTTGGTCTGAGGAATGTACCTGCTAGATCAAGTAGAGGACTATTTGGGGCCATAGCTGGATTCATAGAGGGAGGTTGGTCAGGGCTAGTCGCTGGTTGGTATGGATTCCAGCATTCAAATGATCAAGGGGTTGGTATGGCTGCAGATAGAGACTCAACTCAAAAGGCAATTGACAAAATAACATCCAAAGTGAATAATATAGTCGATAAAATGAACAAGCAATATGAAATTATTGATCATGAATTCAGCGAGGTTGAAGCTAGACTCAATATGATCAATAATAAGATTGATGACCAAATTCAAGACATATGGGCATATAACGCAGAATTGCTGGTA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GTCTCTT~~~~~~~~~~~~~~~~~~~~~~~~~~~~~~~~~~~~~~~~~~~~~~~~~~~~~~~~~~~~~~~~~~~~~~~~~~~~~~~~~~~~~~~~~~~~~~~~~~~~~~~~~~~~~~~</t>
  </si>
  <si>
    <t>CY024608</t>
  </si>
  <si>
    <t>A/chicken/Shantou/1690/2000</t>
  </si>
  <si>
    <t>ATGGAAGTAGTATCACTAATAACTATACTACTAGTAGTAACAATAGGCAATGCAGATAAAATCTGCATCGGCTACCAATCAACAAACTCCACAGAAACAGTAGACACGCTAACAGAAAACAATGTTCCTGTGACACATGCTAAAGAATTACTCCACACGGAGCACAATGGAATGCTGTGTGCAACAAAACTGGGACATCCTCTCATTCTAGACACCTGTACCATTGAAGGACTGATCTATGGCAACCCTTCTTGTGATCCACTGCTGGGCGGAAGGGAATGGTCCTACATCGTCGAAAGACCATCAGCTGTTAATGGAATGTGTTACCCCGGGAATGTAGAAAACCTAGAAGAACTAAGGTCACTTTTTAGCTCTGCTAGTTCCTACCAAAGAATCCAGATTTTTCCAGACACAATCTGGAATGTGTCTTACAGTGGAACAAGCAAAGCT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GTTGAAACCAGGTCAGACACTGCGAGTAAGATCCAATGGGAATCTAATCGCTCCATGGTATGGACACATTCTTTCAGGAGAGAGCCATGGAAGAATCCTGAAGACTGACCTAAACAGTGGTAACTGTGTAGTACAATGTCAGACAGAAAGAGGTGGCTTAAATACTACATTGCCATTCCACAATATCAGTAAATATGCATTTGGAAACTGTCCAAAATATGTTGGAGTAAAGAGTCTCAAACTGGCAGTTGGTCTGAGGAATGTACCTGCTAGATCAAGTAGAGGACTATTTGGGGCCATAGCTGGATTCATAGAGGGAGGTTGGTCAGGGCTAGTCGCTGGTTGGTATGGATTCCAGCATTCAAATGATCAAGGGGTTGGTATGGCTGCAGATAGAGACTCAACTCAAAAGGCAATTGACAAAATAACATCCAAAGTGAATAATATAGTCGATAAAATGAACAAGCAATATGAAATTATTGATCATGAATTCAGCGAGGTTGAAACTAGACTCAATATGATCAATAATAAGATTGATGACCAAATTCAAGACATATGGGCATATAACGCAGAATTGCTGGTA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GTCTCTT~~~~~~~~~~~~~~~~~~~~~~~~~~~~~~~~~~~~~~~~~~~~~~~~~~~~~~~~~~~~~~~~~~~~~~~~~~~~~~~~~~~~~~~~~~~~~~~~~~~~~~~~~~~~~~~</t>
  </si>
  <si>
    <t>CY024616</t>
  </si>
  <si>
    <t>A/silky chicken/Shantou/1818/2000</t>
  </si>
  <si>
    <t>ATGAAAGTAGTATCACTAATAACTATACTACTAGTAGTAACGGTAAGCAATGCAGATAAAATCTGCATCGGCTACCAATCAACAAACTCCACAGAAACTGTAGACACGCTAACAGAAAACAATGTTCCTGTGACACATGCCAAAGAATTGCTCCACACAGAGCACAATGGGATGCTGTGTGCAACAAATCTGGGACATCCTCTTATTCTGGACACCTGTACCATTGAAGGACTAATCTATGGCAACCCTTCTTGTGATCTACTGTTGGGAGGAAGAGAATGGTCCTACATCGTCGAAAGACCATCGGCTGTTAATGGATTGTGTTACCCTGGGAATATAGAGAACCTAGAAGAACTAAGGTCACTTTTTAGCTCTGCTAGTTCTTACCAAAGAATCCAGATCTTTCCAGACACAATCTGGAATGTGTCTTACAGTGGGACAAGCAAAGCATGTTCAGATTCATTCTACAGAAGCATGAGATGGTTGACTCAAAAGAACAACGCTTACCCTATTCAAGATGCCCAATACACAAATAATAGAGGAAAGAACATTCTTTTCATGTGGGGCATAAACAACCCACCCACCGATACTGCGCAGACAAATCTGTACACAAGGACAGACACAACAACAAGTGTGGCAACAGAAGATATAAATAGGACCTTCAAACCATCGATAGGGCCAAGGCCTCTTGTCAATGGTCTGCAGGGAAGAATTGATTATTATTGGTCAGTATTGAAACCAGGTCAGACACTGCGAGTAAGATCCAATGGGAATCTAATCGCTCCATGGTATGGACACATTCTTTCAGGAGAGAGCCACGGAAGGATCCTGAAGACTGATTTAAACACGGGTAACTGTGTAGTGCAATGTCAGACAGAAAGAGGTGGC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GGTTGAAACTAGACTCAATATGATCAATAATAAGATTGATGACCAAATTCAAGACATATGGGCATATAACGCAGAATTGCTAGTGCTGCTTGAAAACCAGAAAACACTCGATGAGCATGATGCGAATGTAAACAATCTATATAACAAAGTGAAGCGGGCACTGGGTTCCAATGCAGTGGAAGATGGGAAAGGATGTTTCGAGCTATACCATAAATGTGATGACCAGTGCATGGAGACAATTCGGAACGGGACCTATAACAGGAGGAAGTATAAAGAAGAATCAAGAATAGAAAGACAGAAAATAGAAGGGGTCAAGCTGGAATCTGAAGGAACTTACAAAATCCTCACCATTTATTCGACTGTCGCCTCATCTCTT~~~~~~~~~~~~~~~~~~~~~~~~~~~~~~~~~~~~~~~~~~~~~~~~~~~~~~~~~~~~~~~~~~~~~~~~~~~~~~~~~~~~~~~~~~~~~~~~~~~~~~~~~~~~~~~</t>
  </si>
  <si>
    <t>CY024624</t>
  </si>
  <si>
    <t>A/chicken/Shantou/2098/2000</t>
  </si>
  <si>
    <t>~~~~~~~~~~~~~~~~~~~~~~~~~~~~~~~~~~~~~~~~~~~~~~~~~~~~~~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TGATACTGCGCAGACAAATCTGTACACAAGGACAGACACAACAACAAGTGTGGCAACAGAAGATATAAATAGGACCTTCAAACCATCGATAGGGCCAAGGCCTCTTGTCAATGGTCTGCAGGGAAGAATTGATTATTATTGGTCAGTATTGAAACCAGGTCAGACACTGCGAGTAAGATCCAATGGGAATCTAATCGCCCCATGGTATGGACACATTCTTTCAGGAGAGAGCCACGGAAGAATCTTGAAGACTGATTTAAACACTGGTAACTGTGTAGTGCAATGTCAGACAGAAAGAGGTGGCTTGAATACTACATTGCCATTTCACAATGTAAGTAAGTATGCATTTGGAAACTGCCCAAAATATATTGGGGTAAAGAGTCTCAAATTAGCAGTTGGTCTGAGGAATGTGCCTGCTAGATCAAGTAGAGGACTATTTGGAGCCATAGCCGGATTCATAGAGGGAGGTTGGTCAGGGCTAGTCGCTGGTTGGTATGGGTTCCAGCATTCAAATGACCAAGGGGTTGGTATGGCTGCAGATAGAGACTCAACTCAAAAGGCATTTGACAAAATAACATCCAAAGTGAATAATATAGTCGATAAAATGAACAAACAGTATGAAATTATTGATCATGAATTCAATGAGGTTGAAACTAGACTCAATATGATCAATAATAAGGTTGATGACCAAATTCAAGACATATGGGCATATAACGCAGAATTGCTAGTGCTGCTTGAAAACCAGAAAACACTCGATGAGCATGATGCGAATGTAAACAATCTATATAACAAAGTGAAGCGGGCACTGGGTTCCAATGCAGTGGAAGATGGGAAAGGATGTTTCGAGCTATACCATAAATGTGATGACCAGTGCATGGAGACAATTCGGAACGGGACCTATAGCAGGAGGAAGTACAAAGAGGAATCAAGACTAGAAAGACAGAAAATAGAAGGGGTCAAGCTGGAATCTGAAGGACCTTAC~~~~~~~~~~~~~~~~~~~~~~~~~~~~~~~~~~~~~~~~~~~~~~~~~~~~~~~~~~~~~~~~~~~~~~~~~~~~~~~~~~~~~~~~~~~~~~~~~~~~~~~~~~~~~~~~~~~~~~~~~~~~~~~~~~~~~~~~~~~~~~~~~~~~~~</t>
  </si>
  <si>
    <t>CY024632</t>
  </si>
  <si>
    <t>A/chicken/Shantou/1126/2001</t>
  </si>
  <si>
    <t>~~~~~~~~~~~~~~~~~~~~~~~~~~~~~~~~~~~~~~~~~~~~~~~~~~~~~~~~~~~~~~~~~~~~~~~~~~~~~~~~~~~~~~~~~~ACAGAAACTGTAGACACGCTAACAGAAAACAATGTTCCTGTGACACATGCCAAAGAATTGCTCCACACAGAGCACAATGGGATGCTATGTGCAACAAATCTGGGACATCCTCTTATTCTAGACACCTGTAACATTGAAGGGCTAATCTATGGCAACCCTTCTTGTGATCTACTGCTGGGAGGAAGAGAATGGTCCTACATCGTCGAAAGACCATCGGCTGTTAATGGATTGTGTTACCCCGGAAATGTAGAAAACCTAGAAGAACTAAGGTCACTTTTTAGCTCTGCTAGTTCTTACCAAAGAATCCAGATCTTTCCAGACACAATCTGGAATGTGTCTTACAGTGGAACAAGCAAAGCATGTTCAGATTCATTCTACAGAAGCATGAGATGGTTGACTCAAAAGAACAACGCTTACCCTGTTCAAGACGCCCAATACACAAATAATAGAGGAAAGAACATTCTTTTCATGTGGGGCATAAATCACCCACCCACTGATACTGCGCAGACAAATCTGTACACAAGGACTGACACAACAACAAGTGTGGCAACAGAAGATATAAATAGGACCTTCAAACCATTGATAGGGCCAAGGCCTCTTGTCAATGGTCTGCAAGGAAGAATTGATTATTATTGGTCGGTATTAAAACCAGGTCAGACATTGCGAGTAAGATCCAATGGGAATCTAATCGCTCCATGGTATGGACACATTCTTTCAGGAGAGAGCCACGGAAGAATCCTGAAGACGGATTTAAACAGGGGTAACTGTGTAGTGCAATGTCAGACAGAAAGAGGTGGCTTGAATACTACATTGCCATTCCACAATGTAAGTAAGTATGCATTTGGAAACTGCCCAAAATATGTTGGAGTAAAGAGTCTCAAATTGGCAGTTGGTCTGAGGAATGTGCCTGCTAGATCAAGTAGAGGACTATTTGGAGCCATAGCTGGATTCATAGAGGGAGGTTGGTCAGGACTAGTTGCTGGTTGGTATGGGTTCCAGCATTCAAATGATCAAGGAGTTGGTATGGCTGCAGATAGAGACTCAACTCAAAAGGCAATTGACAAAATAACATCCAAAGTAAATAATATAGTCGATAAAATGAACAAACAGTATGAAATTATTGATCATGAATTCAGCGAGATTGAAACTAGACTCAGTATGATCAATAATAAGATTGATGACCAAATTCAAGACATATGGGCATATAACGCAGAATTGCTAGTGCTGCTTGAAAACCAGAAAACGCTCGATGAGCATGATGCGAATGTAAACAATCTATATAACAAAGTGAAGAGGGCACTGGGTTCCAATGCAGTGGAAGATGGGAAAGGATGCTTCGAGCTATACCATAAATGTGATGACCAGTGCATGGAGACAATTCGGAACGGGACCTATAACAGAAGAAAGTATAAAGAGGAATCAAGACTAGAGAGACAGAAAATAGAAGGGGTCAAGCTGGAATCTGAAGGAACCTACAAAATCCTCACCATTTATTCGACTGTCGCCTCATCTCTT~~~~~~~~~~~~~~~~~~~~~~~~~~~~~~~~~~~~~~~~~~~~~~~~~~~~~~~~~~~~~~~~~~~~~~~~~~~~~~~~~~~~~~~~~~~~~~~~~~~~~~~~~~~~~~~</t>
  </si>
  <si>
    <t>CY024640</t>
  </si>
  <si>
    <t>A/chicken/Shantou/1205/2001</t>
  </si>
  <si>
    <t>~~~~~~~~~~~~~~~~~~~~~~~~~~~~~~~~~~~~~~~~~~~~~~~~~~~~~~GATAAAATCTGCATCGGCTACCAATCAACAAATTCCACAGAAACTGTAGACACGCTAACAGAAAACAATGTTCCTGTGACACATGCCAAAGAATTGCTCCACACAGAGCACAATGGGATGCTATGTGCAACAAATCTGGGACATCCTCTTATTCTAGACACCTGTACCATTGAAGGGCTAATCTATGGCAACCCTTCTTGTGATCTACTGCTGGGAGGAAGAGAATGGTCCTACATCGTCGAAAGACCATCGGCTGTTAATGGATTGTGTTACCCTGGAAATGTGGAAAACCTAGAAGAACTAAGGTCACTTTTTAGCTCTGCTAGTTCTTACCAAAGAATCCAGATCTTTCCAGACACAATCTGGAATGTGTCTTACAGTGGAACAAGCAAAGCATGTTCAGATTCATTCTACAGAAGCATGAGATGGTTGACTCAAAAGAACAACGCTTATCCTGTTCAAGACGCCCAATACACAAATAATAGAGGAAAGAACATTCTTTTCATGTGGGGCATAAATCACCCACCCACTGATACTGCGCAGACAAATCTGTACACAAGGATTGACACAACAACAAGTGTGGCAACAGAAGATATAAATAGGACCTTCAAACCATTGATAGGGCCAAGGCCTCTTGTCAATGGTCTGCAAGGAAGAATTGATTATTATTGGTCGGTATTGAAACCAGGTCAGACATTGCGAGTAAGATCCAATGGGAATCTAATCGCTCCATGGTATGGACACATTCTTTCAGGAGAGAGCCACGGAAGAATCCTGAAGACGGATTTAAACAGTGGTAACTGTGTAGTGCAATGTCAGACAGAAAGAGGTGGCTTGAATACTACATTGCCATTCCACAATGTAAGTAAGTATGCATTTGGAAACTGCCCAAAATATGTTGGAGTAAAGAGTCTCAAATTGGCAGTTGGTCTGAGGAATGTGCCTGCTAGATCAAGTAGAGGACTATTTGGAGCCATAGCTGGATTCATAGAGGGAGGTTGGTCAGGACTAGTTGCTGGTTGGTATGGGTTCCAGCATTCAAATGATCAAGGAGTTGGTATGGCTGCAGATAGAGACTCAACTCAAAAGGCAATTGACAAAATAACATCCAAAGTAAATAATATAGTCGATAAAATGAACAAACAGTATGAAATTATTGATCATGAATTCAGCGAGGTTGAAACTAGACTCAATATGATCAATAATAAGATTGATGACCAAATTCAAGACATATGGGCATATAACGCAGAATTGCTAGTGCTGCTTGAAAACCAGAAAACGCTCGATGAGCATGATGCGAATGTAAACAATCTATATAACAAAGTGAAGAGGGCACTGGGTTCCAATGCAGTGGAAGATGGGAAAGGATGCTTCGAGCTATACCATAAATGTGATGACCAGTGCATGGAGACAATTCGGAACGGGACCTATAACAGAAGAAAGTATAAAGAGGAATCAAGACTAGAGAGACAGAAAATAGAAGGGGTCAAGCTGGAATCTGAAGGAACCTACAAAATCCTCACCATTTATTCGACTGTCGCCTCATCTCTT~~~~~~~~~~~~~~~~~~~~~~~~~~~~~~~~~~~~~~~~~~~~~~~~~~~~~~~~~~~~~~~~~~~~~~~~~~~~~~~~~~~~~~~~~~~~~~~~~~~~~~~~~~~~~~~</t>
  </si>
  <si>
    <t>CY024648</t>
  </si>
  <si>
    <t>A/partridge/Shantou/2617/2001</t>
  </si>
  <si>
    <t>~~~~~~~~~~~~~~~~~~~~~~~~~~~~~~~~~~~~~~~~~~~~~~~~~~~~~~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~~~~~~~~~~~~~~~~~~~~~~~~~~~~~~~~~~~~~~~~~~~~~~~~~~~~~~~~~~~~~~~~~~~~~~~~~~~~~~~~~~~~~~~~~~~~~~~~~~~~~~~~~~~~~~~~~~~~~~~~~~~~~~~~~~~~~~~</t>
  </si>
  <si>
    <t>CY024656</t>
  </si>
  <si>
    <t>A/chicken/Shantou/1608/2001</t>
  </si>
  <si>
    <t>~~~~~~~~~~~~~~~~~~~~~~~~~~~~~~~~~~~~~~~~~~~~~~~~~~~~~~GATAAAATCTGCATCGGCTACCAATCAACAAACTCCACAGAAACTGTAGACACGCTAACAGAAAACAATGTCCCTGTGACACATGCCAAAGAATTGCTCCACACAGAGCACAATGGGATGCTGTGTGCAACAAATCTGGGACATCCTCTTATTCTAGACACCTGTACCATTGAAGGACTAATCTATGGCAACCCTTCTTGTGATCTACTGTTGGGAGGAAGAGAATGGTCCTACATCGTCGAAAGACAATCGGCTGTTAATGGATTGTGTTACCCCGGGAATGTAGAAAATCTAGAAGAACTAAGGTCAATTTTTAGTTCTGCTAGTTCTTACCAAAGGATCCAGATCTTTCCAGACACAATCTGGAATGTGTCTTACAGTGGGACAAGCAAAGCATGTTCAGATTCATTCTACAGAAGCATGAGATGGTTGACCCAAAAGAACAACGCTTACCCTATTCAAGACGCCCAATACACAAATAATCGAGGGAAGAACATTCTTTTCATGTGGGGCATAAATCACCCACCCACAGATACTGCGCAGACAAATCTGTACACAAGGACTGACACCACAACAAGTGTGGCAACAGAAGATATAAATAGGACCTTCAAACCATTGATAGGGCCAAGGCCTCTTGTCAATGGTCTGCAGGGAAGAATTGATTATTATTGGTCGGTACTGAAACCAGGTCAAACACTGCGAGTAAGGTCCAATGGGAATCTAATCGCTCCATGGTATGGACACATTCTTTCAGGAGAGAGCCACGGAAGAATCCTGAAGACTGATTTAAAAAGTGGTAACTGTGCAGTGCAATGTCAGACAGAAAAAGGTGGCTTAAATACAACATTGCCATTCCAAAATGTAAGTAAGTATGCATTTGGAAACTGCCCGAAATATGTTGGAGTAAAGAGTCTCAAACTGGCAGTTGGTCTGAGGAATGTGCCTGCTAGATCAAGTAGAGGACTATTCGGGGCCATAGCTGGATTCATAGAGGGAGGTTGGTCAGGGCTAGTTGCTGGTTGGTATGGGTTCCAGCATTCAAATGATCAAGGGGTTGGTATGGCAGCAGATAGAGACTCAACTCAAAAGGCAATTGACAAAATAACATCCAAGGTGAATAACATAGTCGATAAAATGAACAAACAGTATGAAATTATTGATCATGAATTCAGCGAGGTTGAAACTAGACTCAACATGATCAATAATAAGATTGATGACCAAATTCAAGACATATGGGCATATAACGCAGAATTGCTAGTGCTGCTTGAAAACCAGAAAACACTCGATGAGCATGATGCGAATGTAAATAATCTATATAATAAAGTGAAGAGGGCATTGGGTTCCAATGCAGTGGAAGATGGGAAAGGATGTTTCGAGCTATACCATAAATGTGATGACCAGTGCATGGAGACAATTCGGAACGGGACCTACAACAAGAGGAAGTATAAAGAGGAATCAAAATTAGAAAGACAGAAAATAGAAGGGGTCAAGCTGGAATCTGAAGGAACTTACAAAATCCTCACCATTTATTCGACTGTCGCCTCATCTCTT~~~~~~~~~~~~~~~~~~~~~~~~~~~~~~~~~~~~~~~~~~~~~~~~~~~~~~~~~~~~~~~~~~~~~~~~~~~~~~~~~~~~~~~~~~~~~~~~~~~~~~~~~~~~~~~</t>
  </si>
  <si>
    <t>CY024664</t>
  </si>
  <si>
    <t>A/chicken/Shantou/1610/2001</t>
  </si>
  <si>
    <t>~~~~~~~~~~~~~~~~~~~~~~~~~~~~~~~~~~~~~~~~~~~~~~~~~~~~~~GATAAAATCTGCATCGGCTACCAATCAACAAACTCCACAGAAACTGTAGACACGCTAACAGAAAACAATGTCCCTGTGACACATGCCAAAGAATTGCTCCACACAGAGCACAATGGGATGCTGTGTGCAACAAATCTGGGACATCCTCTTATTCTAGACACCTGTACCATTGAAGGACTAATCTATGGCAACCCTTCTTGTGATCTACTGTTGGGAGGAAGAGAATGGTCCTACATCGTCGAAAGACAATCGGCTGTTAATGGATTGTGTTACCCCGGGAATGTAGAAAATCTAGAAGAACTAAGGTCACTTTTTAGTTCTGCTAGTTCTTACCAAAGGATCCAGATCTTTCCAGACACAATCTGGAATGTGTCTTACAGTGGGACAAGCAAAGCATGTTCAGATTCATTCTACAGAAGCATGAGATGGTTGACCCAAAAGAACAACGCTTACCCTATTCAAGACGCCCAATACACAAATAATCGAGGGAAGAACATTCTTTTCATGTGGGGCATAAATCACCCACCCACAGATACTGCGCAGACAAATCTGTACACAAGGACTGACACCACAACAAGTGTGGCAACAGAAGATATAAATAGGACCTTCAAACCATTGATAGGGCCAAGGCCTCTTGTCAATGGTCTGCAGGGAAGAATTGATTATTATTGGTCGGTACTGAAACCAGGTCAAACACTGCGAGTAAGGTCCAATGGGAATCTAATCGCTCCATGGTATGGACACATTCTTTCAGGAGAGAGCCACGGAAGAATCCTGAAGACTGATTTAAAAAGTGGTAACTGTGCAGTGCAATGTCAGACAGAAAAAGGTGGCTTAAATACAACATTGCCATTCCAAAATGTAAGTAAGTATGCATTTGGAAACTGCCCGAAATATATTGGAGTAAAGAGTCTCAAACTGGCAGTTGGTCTGAGGAATGTGCCTGCTAGATCAAGTAGAGGACTATTCGGGGCCATAGCTGGATTCATAGAGGGAGGTTGGTCAGGGCTAGTTGCTGGTTGGTATGGGTTCCAGCATTCAAATGATCAAGGGGTTGGTATGGCAGCAGATAGAGACTCAACTCAAAAGGCAATTGACAAAATAACATCCAAGGTGAATAACATAGTCGATAAAATGAACAAACAGTATGAAATTATTGATCATGAATTCAGCGAGGTTGAAACTAGACTCAACATGATCAATAATAAGATTGATGACCAAATTCAAGACATATGGGCATATAACGCAGAATTGCTAGTGCTGCTTGAAAACCAGAAAACACTCGATGAGCATGATGCGAATGTAAACAATCTATATAATAAAGTGAAGAGGGCATTGGGTTCCAATGCAGTGGAAGATGGGAAAGGATGTTTCGAGCTATACCATAAATGTGATGACCAGTGCATGGAGACAATTCGGAACGGGACCTAC~~~~~~~~~~~~~~~~~~~~~~~~~~~~~~~~~~~~~~~~~~~~~~~~~~~~~~~~~~~~~~~~~~~~~~~~~~~~~~~~~~~~~~~~~~~~~~~~~~~~~~~~~~~~~~~~~~~~~~~~~~~~~~~~~~~~~~~~~~~~~~~~~~~~~~~~~~~~~~~~~~~~~~~~~~~~~~~~~~~~~~~~~~~~~~~~~~~~~~~~~~~~~~~~~~~~~~~~~~~~~~~~~~~~~~~</t>
  </si>
  <si>
    <t>CY024672</t>
  </si>
  <si>
    <t>A/chicken/Shantou/1890/2001</t>
  </si>
  <si>
    <t>~~~~~~~~~~~~~~~~~~~~~~~~~~~~~~~~~~~~~~~~~~~~~~~~~~~~~~GATAAAATCTGCATCGGCTACCAATCAACAAACTCCACAGAAACTGTAGACACGCTAACGGAAACCAATGTTCCTGTGACACATGCCAAAGAATTGCTCCACACAGAGCACAATGGGATGCTGTGTGCAACAAATCTGGGACATCCTCTTATTCTGGACACCTGTACCATTGAAGGACTAATCTATGGCAACCCTTCTTGTGATCTACTGTTAGGAGGAAGGGAATGGTCCTACATCGTCGAAAGACCATCGGCTGTTAATGGATTGTGTTATCCTGGGAATGTAGAGAACCTAGAAGAACTAAGGTCACTTTTTAGCTCTGCTAGTTCTTACCAAAGAATCCAGATCTTTCCAGACACAATCTGGAATGTGTCTTACAGTGGGACAAGCAAAGCATGTTCAGATTCATTCTACAGAAGCATGAGATGGTTGACTCAAAAGAACAACGCTTACCCTATTCAAGATGCCCAATACACAAATAATAGAGGAAAGAACATTCTTTTCATGTGGGGCATAAACAACCCACCCACCGATACTGCGCAGACAAATCTGTACACAAGGACAGACACAACAACAAGTGTGGCAACAGAAGATATAAATAGGACCTTCAAACCATCGATAGGGCCAAGGCCTCTTGTCAATGGTCTGCAGGGAAGAATTGATTATTATTGGTCAGTATTGAAACCAGGTCAGACACTGCGAGTAAGATCCAATGGGAATCTAATCGCTCCATGGTATGGACACATTCTTTCAGGAGAGAGCCACGGAAGGATCCTGAAGACTGATTTAAACACGGGTAACTGTGTAGTGCAATGTCAGACAGAAAGAGGTGGCTTGAATG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GGTTGAAACTAGACTCAATATGATCAATAATAAGATTGATGACCAAATTCAAGACATATGGGCATATAACGCAGAATTGCTAGTGCTGCTTGAAAACCAGAAAACACTCGATGAGCATGATGCGAATGTAAACAATCTATATAACAAAGTGAAGCGGGCACTGGGTTCCAATGCAGTGGAAGATGGGAAAGGATGTTTCGAGCTATACCATAAATGTGATGACCAGTGCATGGAGACAATTCGGAACGGGACCTATAACAGGAGGAAGTATAAAGAAGAATCAAGAATAGAAAGACAGAAAATAGAAGGGGTCAAGCTGGAATCTGAAGGAACTTAC~~~~~~~~~~~~~~~~~~~~~~~~~~~~~~~~~~~~~~~~~~~~~~~~~~~~~~~~~~~~~~~~~~~~~~~~~~~~~~~~~~~~~~~~~~~~~~~~~~~~~~~~~~~~~~~~~~~~~~~~~~~~~~~~~~~~~~~~~~~~~~~~~~~~~~</t>
  </si>
  <si>
    <t>CY024680</t>
  </si>
  <si>
    <t>A/silky chicken/Shantou/2619/2001</t>
  </si>
  <si>
    <t>ATGGAAACAGTATCACTAATAACTATACTACTAGTAGTAACAGTAAGCAATGCAGATAAAATCTGCATCGGTTACCAATCAACAAACTCCACAGAAACCGTAGACACGCTAACAGAAAACAATGTCCCTGTGACACATGCCAAAGAATTGCTCCACACAGAGCACAATGGGATGCTGTGTGCAACAAATCTGGGACATCCTCTTATTCTAGACACCTGTACCATTGAAGGACTAATCTATGGCAACCCTTCTTGTGATCTACTGTTGGGAGGAAGAGAATGGTCCTACATTGTCGAAAGACCATCGGCTGTTAATGGATTGTGC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GAGAATCCTGAAGACTGATTTAAAAAGTGGTAACTGTGCAGTGCAATGTCAGACAGAAAAAGGTGGCTTAAATACAACATTGCCATTCCAAAATGTAAGTAAGTACGCATTTGGAAACTGCCCGAAATATGTTGGAGTAAAGAGTCTCAAACTGGCAGTTGGTCTGAGGAATGTGCCTGCTAGATCAAGTAGAGGACTATTCGGGGCCATAGCTGGATTCATAGAGGGAGGTTGGTCAGGATTAGTTGCTGGTTGGTATGGGTTCCAGCATTCAAATGAC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</si>
  <si>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CY024688</t>
  </si>
  <si>
    <t>A/chicken/Shantou/2712/2001</t>
  </si>
  <si>
    <t>ATGGAAACATTATCACTAATAACTATACTACTAGTAGTAACAGTAAGCAATGCAGATAAAATCTGCATCGGTTACCAATCAACAAACTCCACAGAAACTGTAGACACGCTAACAGAAAACAATGTCCCTGTGACACATGCCAAG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ATAGACTCAACATGATCAATAATAAGATTGATGACCAAATCCAAGACATATGGGCATATAACGCAGAATTGCTAGTGCTGCTTGAAAACCAAAAAACACTCGATGAGCATGATGCGAATGTAAACAATCTATATAATAAAGTGAAGAGGGCATTGGGTTCCAATGCAGTGGAAGATGGGAAAGGATGTTTCGAGCTATACCATAAATGTG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</si>
  <si>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CY024720</t>
  </si>
  <si>
    <t>A/chicken/Shantou/5028/2001</t>
  </si>
  <si>
    <t>ATGGAAACATTACCACTAATAACTATACTACTAGTAGTAACAGTAAGCAATGCAGATAAAATCTGCATCGGTTACCAATCAACAAACTCCACAGAAACTGTAGACACGCTAACAGAAAACAATGTCCCTGTGACACATGCCAAG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TGATACAGCGCAGACAAATCTGTACACAAGGACTGACACAACAACAAGTGTGGCAACAGAAGATATAAGTAGGATCTTCAAACCATTGATAGGGCCAAGGCCTCTTGTCAATGGTCTACAGGGAAGAATTGATTATTATTGGTCGGTATTGAAACCAGGTCAAACACTGCGAGTAAGGTCCAATGGGAATCTAATCGCTCCATGGTATGGACACATTCTTTCAGGAGAGAGT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TACATCCAAAGTGAATAACATAGTCGATAAAATGAACAAACAGTATGAAATTATTGATCATGAATTCAGCGAAGTTGAAAATAGACTCAACATGATCAATAATAAGATTGATGACCAAATCCAAGACATATGGGCATATAACGCAGAATTGCTAGTGCTGCTTGAGAACCAAAAAACACTCGATGAGCATGATGCGAATGTAAACAATCTATATAATAAAGTGAAGAGGGCATTGGGTTCCAATGCAGTGGAAGATGGAAAAGGATGTTTCGAGCTATACCATAAATGTGATGACCAGTGCATGGAGACAATTCGGAACGGGACCTACAACAGGAGGAAGTATAAAGAGGAATCCAAATTAGAAAGACAGAAAATAGAAGGGGTAAAGCTGGAATCTGAAGGAACTTACAAAATCCTCACCATTTATTCGACTGTCGCCTCATCTCTT~~~~~~~~~~~~~~~~~~~~~~~~~~~~~~~~~~~~~~~~~~~~~~~~~~~~~~~~~~~~~~~~~~~~~~~~~~~~~~~~~~~~~~~~~~~~~~~~~~~~~~~~~~~~~~~</t>
  </si>
  <si>
    <t>CY024728</t>
  </si>
  <si>
    <t>A/chicken/Shantou/5319/2001</t>
  </si>
  <si>
    <t>ATGGAAACATTATCACTAAC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ATAGAAGAACTAAGGTCACTTTTTAGTTCTGCTAGTTCTTACCAAAGGATCCAGATCTTTCCAGACACAATCTGGAATGTGTCTTACAGTGGGACAAGCAAAGCATGTTCAGATTCATTCTACAGAAGCATGAGATGGTTGACCCAAAAGAACAACGCTTACCCTATTCAAGACGCCCAATACACAAATAATCGAGA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TGGGACCTACAACAGGAGGAAGTATAAAGAGGAATCCAAATTAGAAAGACAGAAAATAGAAGGGGTCAAGCTGGAATCTGAAGGAACTTACAAAATCCTCACCATTTATTCGACTGTCGCCTCATCTCTT~~~~~~~~~~~~~~~~~~~~~~~~~~~~~~~~~~~~~~~~~~~~~~~~~~~~~~~~~~~~~~~~~~~~~~~~~~~~~~~~~~~~~~~~~~~~~~~~~~~~~~~~~~~~~~~</t>
  </si>
  <si>
    <t>CY031259</t>
  </si>
  <si>
    <t>ATGGAAACAAAAGCACTAATAGCTATACTGTTAATGGTAACAACAAGCAATGCAGATAAAATCTGCATCGGCTACCAGTCAACAAACTCCACGGAAACTGTTGATACACTAACAGAAAACAACGTTCCTGTGACACATA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GGGCTATTTGGTGCCATAGCTGGGTTCATAGAAGGGGGTTGGCCAGGGCTAGTTGCTGGCTGGTATGGTTTCCAGCATTCAAATGACCAAGGGGTTGGAATGGCTGCAGACAGGGAGTCAACTCAAGAAGCAGTTGACAAGATAACATCCAAAGTGAACAATATAATTGACAAAATGAACAAGCAGTATGAAATCATTGATCATGAATTCAGTGAGATTGAAGCCAGACTCAATATGATCAACAATAAGATTGATGACCAAATACAGGACATATGGGCATACAATGCAGAGTTACTAGTACTGCTTGAAAATCAGAAAACACTCGATGAGCATGATGCGAATGTAAACAATCTATATAACAAGGTAAAGAGAGCTTTGGGTTCTAATGCAATGGAAGATGGGAATGGATGCTTTGAATTGTACCACAAATGTGATGATCAATGCATGGAAACGATTAGAAACGGAACTTATGATAGGCAAAAGTATCAAGAGGAATCAAAATTAGAAAGGCAGAAGATAGAAGGGGTAAAACTGGAATCTGAGGGAACTTACAAAATTCTCACAATTTATTCGACTGTCGCCTCATCTCTTGTGCTTGCAATGGGGTTTGCTGCCTTCCTGTTCTGGGCCATGTCCAATGGATCTTGCAGATGCAACATTTGTATATAATTAGCAAACACACCCTTGTTTCTACT-~~~~~~</t>
  </si>
  <si>
    <t>CY031267</t>
  </si>
  <si>
    <t>duck-chicken adapted</t>
  </si>
  <si>
    <t>A/duck/Hong Kong/702/1979-chicken adapted</t>
  </si>
  <si>
    <t>ATGGAAACAAAAGCACTAATAGCTATACTGTTAATGGTAACAACAAGCAATGCAGATAAAATCTGCATCGGCTACCAGTCAACAAACTCCACGGAAACTGTTGATACACTAACAGAAAACAACGTTCCTGTGACACATG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ATATTAAAACCAGGTCAGACATTGCGAGTGAGGTCCAATGGGAATCTAATTGCCCCATGGTATGGACACATACTTTCAGGAAAAAGCCATGGAAGAATCCTGAAGACCGATTTGAACAGTGGCAACTGCGTAGTAGAATGTCAGACTGAGAAGGGTGGCTTAAACACAACCTTGCCGTTCCACAATGTCAGCAAATATGCATTTGGGAACTGCCCCAAATACGTTGGAGTTAAGAGTCTCAAACTGGCAGTCGGCCTGAGAAATGTACCTGCTGTATCAACTAGAGGGCTATTTGGTGCCATAGCTGGGTTCATAGAAGGGGGTTGGCCAGGGCTAGTTGCTGGCTGGTATGGTTTCCAGCATTCAAATGACCAAGGGGTTGGAATGGCTGCAGACAGGGAGTCAACTCAAAAAGCAGTTGACAAGATAACATCCAAAGTGAACAATATAATTGACAAAATGAACAAGCAGTATGAAATCATTGATCATGAATTCAGTGAGATTGAAGCCAGACTCAATATGATCAACAATAAGATTGATGACCAAATACAGGACATATGGGCATACAATGCAGAGTTACTAGTACTGCTTGAAAATCAGAAAACACTCGATGAGCATGATGCGAATGTAAACAATCTATATAACAAGGTAAAGAGAGCTTTGGGTTCTAATGCAATGGAAAATGGGAATGGATGCTTTGAATTGTACCACAAATGTGATGATCAATGCATGGAAACGATTAGAAACGGAACTTATGATAGGCAAAAGTATCAAGAGGAATCAAAATTAGAAAGGCAGAAGATAGAAGGGGTAAAACTGGAATCTGAGGGAACTTACAAAATTCTCACAATTTATTCGACTGTCGCCTCATCTCTTGTGCTTGCAATGGGGTTTGCTGCCTTCCTGTTCTGGGCCATGTCCAATGGATCTTGCAGATGCAACATTTGTATATAATTAGCAAAAACACCCTTGTTTCTACT-~~~~~~</t>
  </si>
  <si>
    <t>CY031283</t>
  </si>
  <si>
    <t>duck-quail adapted</t>
  </si>
  <si>
    <t>A/duck/Hong Kong/702/1979-quail adapted</t>
  </si>
  <si>
    <t>ATGGAAACAAAAGCACTAATAGCTATACTGTTAATGGTAACAACAAGCAATGCAGATAAAATCTGCATCGGCTACCAGTCAACAAACTCCACGGAAACTGTTGATACACTAACAGAAAACAACGTTCCTGTGACACATG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GGGCTATTTGGTGCCATAGCTGGGTTCATAGAAGGGGGTTGGCCAGGGCTAGTTGCTGGCTGGTATGGTTTCCAGCATTCAAATGACCAAGGGGTTGGAATGGCTGCAGACAGGGAGTCAACTCAAAAAGCAGTTGACAAGATAACATCCAAAGTGAACAATATAATTGACAAAATGAACAAACAGTATGAAATCATTGATCATGAATTCAGTGAGATTGAAGCCAGACTCAATATGATCAACAATAAGATTGATGACCAAATACAGGACATATGGGCATACAATGCAGAGTTACTAGTACTGCTTGAAAATCAGAAAACACTCGATGAGCATGATGCGAATGTAAACAATCTATATAACAAGGTAAAGAGAGCTTTGGGTTCTAATGCAATGGAAAATGGGAATGGATGCTTTGAATTGTACCACAAATGTGATGATCAATGCATGGAAACGATTAGAAACGGAACTTATGATAGGCAAAAGTATCAAGAGGAATCAAAATTAGAAAGGCAGAAGATAGAAGGGGTAAAACTGGAATCTGAGGGAACTTACAAAATTCTCACAATTTATTCGACTGTCGCCTCATCTCTTGTGCTTGCAATGGGGTTTGCTGCCTTCCTGTTCTGGGCCATGTCCAATGGATCTTGCAGATGCAACATTTGTATATAATTAGCAAAAACACCCTTGTTTCTACT-~~~~~~</t>
  </si>
  <si>
    <t>CY055140</t>
  </si>
  <si>
    <t>A/Hong Kong/33982/2009</t>
  </si>
  <si>
    <t>~~~~~~~~~~~~~~~~~~~~~--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AACAAGCAGATCATGTTCAGGTTCATTCTACAGGAGTATGAGATGGCTGACTCAAAAAAGCGGGTTTTACCCTGTCCAAGACGCCAAATACACAAATAACAGGGGGAAGAACATCCTTTTCGTGTGGGGTATACATCACCCACACACCTATACCGACCAAACAACTTTGTACATAAGAAACGACACAACAACAAGTGTGACAACAGAGGAGTTGAATAGGATCTTCAAACCAGTGATAGTGCCAAGGCTTCTTGTCAATGGTCAGCAGGGGAGAATTGATTATTATTGGTCAGTACTAAAACCAGGCCAAACATTGCGAGTAAGATCCAATGGGAATCTAATTGCTCCATGGTATGGACACGTTCTTTCAGGAGGGAGCCATGGAAGAATCCTGAAGACTGATTTAAAAAGTGGCAATTGTGTAGTGCAATGTCAGACTGAAAAAGGTGGATTA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TCAAATACAAGACGTATGGGCATATAATGCAGAATTGCTAGTACTACTTGAAAACCAGAAAACGCTCGATGAGCATGATGCGAACGTGAACAATCTATATAACAAGGTGAAGAGGGCTCTGGGCTCCAATGCTATGGAAGATGGGAAAGGTTGTTTCGAGTTATACCATAAGTGTGATGATCAATGCATGGAAACAATTCGAAACGGGACCTATGATAGGAGAAAGTATAGAGAGGAATCAAGATTAGAACGGCAGAGAATAGAAGGGGTTAAACTGGAATCTGAGGGAACTTACAAAATCCTCACTATTTATTCGACTGTCGCCTCATCTCTTGTGATTGCGATGGGGTTTGCTGCCTTCCTGTTCTGGGCCATGTCCAATGGT~~~~~~~~~~~~~~~~~~~~~~~~~~~~~~~~~~~~~~~~~~~~~~~~~~~~~~~~~~~~</t>
  </si>
  <si>
    <t>CY055148</t>
  </si>
  <si>
    <t>A/Hong Kong/35820/2009</t>
  </si>
  <si>
    <t>~~~~~~~~~~~~~~~~~~~~~--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AACAAGCAGATCATGTTCAGGTTCATTCTACAGGAGTATGAGATGGCTGACTCAAAAAAGCGGGTTTTACCCTGTCCAAGACGCCAAATACACAAATAACAGGGGGAAGAACATCCTTTTCGTGTGGGGTATACACCACCCACACACCTATACCGACCAAACAACTTTGTACATAAGAAACGACACAACAACAAGTGTGACAACAGAGGAGTTGAATAGGATCTTCAAACCAGTGATAGTGCCAAGGCTTCTTGTCAATGGTCAGCAGGGGAGAATTGATTATTATTGGTCAGTACTAAAACCAGGCCAAACATTGCGAGTAAGATCCAATGGGAATCTAATTGCTCCATGGTATGGACACGTTCTTTCAGGAGGGAGCCATGGAAGAATCCTGAAGACTGATTTAAAAAGTGGCAATTGTGTAGTGCAATGTCAGACTGAAAAAGGTGGATTAAACAGTACATTGCCCTTCCACAATATCAGCAAATATGCATTTGGAACCTGCCCCAAATATGTAAAAGTCAATAGTCTCAAACTGGCAATTGGTCTGAGGAATGTGCCTGCTAGATCAAATAGAGGACTATTTGGGGCTATCGCTGGTTTCATAGAAGGAGGTTGGCCAGGACTAGTAGCTGGCTGGTATGGTTTCCAACATTCAAATGATCAAGGGGTTGGTATGGCCGCAGATAGGGATTCAACTCAAAAGGCAGTTGATAAAATAACATCTAAGGTGAATAATATAGTCGACAAGATGAATAAGCAATATGAAATAATTGATCATGAATTCAGTGAGGTTGAAACTAGACTCAATATGATCAATAATAAGATTGATGATCAAATACAAGACGTATGGGCATATAATGCAGAATTGCTAGTACTACTTGAAAACCAGAAAACGCTCGATGAGCATGATGCGAACGTGAACAATCTATATAACAAGGTGAAGAGGGCTCTGGGCTCCAATGCTATGGAAGATGGGAAAGGTTGTTTCGAGTTATACCATAAGTGTGATGATCAATGCATGGAAACAATTCGAAACGGGACCTATGATAGGAGAAAGTATAGAGAGGAATCAAGATTAGAACGGCAGAGAATAGAAGGGGTTAAACTGGAATCTGAGGGAACTTACAAAATCCTCACTATTTATTCGACTGTCGCCTCATCTCTTGTGATTGCGATGGGGTTTGCTGCCTTCCTGTTCTGGGCCATGTCCAATGGTT~~~~~~~~~~~~~~~~~~~~~~~~~~~~~~~~~~~~~~~~~~~~~~~~~~~~~~~~~~~</t>
  </si>
  <si>
    <t>CY055156</t>
  </si>
  <si>
    <t>A/Hong Kong/3239/2008</t>
  </si>
  <si>
    <t>~~~~~~~~~~~~~~~~~~~~~--TATGCTACTAGTAGCAACAGTAATCAATGCAGATAAAATCTGCATCGGCTACCAATCAACAAACTCCACAGAAACTGTAGACACATTAACAGAAAACAATGTCCCTGTGACACATGCCAAAGAATTGCTCCACACAGAGCACAATGGGATGCTGTGTGCAACAAACTTGGGATATCCTCTTATTCTGGACACCTGTACCATTGAAGGACTAATCTATGGCAATCCTTCTTGTGATCTACTGTTGGGAGGAAGAGAATGGTCCTACATCGTTGAGAGACCGTCGGCTGTCAATGGATTGTGTTACCCCGGGAATGTAGAAAATCTAGAAGAGCTAAGGTCACTTTTTAGTTCTGCAAGTTCC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AAAAGGTGGCTTAAACACAACATTGCCATTCCAAAATGTAAGTAAGTATGCATTTGGAAACTGTTCGAAATATGTTGGAGTGAAGAGTCTCAAACTTGCAGTAGGTCTGAGGAACGTGCCTTCTAGATCTAGTAGAGGACTATTCGGGGCCATAGCTGGATTCATAGAGGGAGGTTGGTCAGGACTAGTTGCTGGTTGGTATGGGTTCCAGCATTCAAATGACCAAGGA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GTTAGGTTCCAATGCAGTGGAAGATGGGAAAGGGTGTTTCGAGCTATACCACAAATGTGATGACCAGTGCATGGAGACAATTCGGAACGGGACCTACAACAGGAGGAGGTATCAAGAGGAATCAAAATTGGAAAGACAGAAAATAGAGGGGGTCAAGCTGGAATCTGAAGGAACTTACAAAATCCTCACCATTTATTCGACTGTCGCCTCATCTCTTGTGATTGCAATGGGGTTTGCTGCCTTCTTGTTCTGGGCCATGTCCAATGGGT~~~~~~~~~~~~~~~~~~~~~~~~~~~~~~~~~~~~~~~~~~~~~~~~~~~~~~~~~~~</t>
  </si>
  <si>
    <t>CY063662</t>
  </si>
  <si>
    <t>Hebei</t>
  </si>
  <si>
    <t>A/swine/Hebei/012/2008</t>
  </si>
  <si>
    <t>~~~--AGC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TGCAGACAAATCTGTACACAAGGACCGACACAACAACAAGTGTGGCGACAGAAGACATAAATAGAACCTTCAAACCATTAATAGGGCCAAGGCCTCTTGTCAATGGTCAGCAAGGAAGAATTGATTATTATTGGTCGATATTGAAACCAGGTCAGACGCTGAGAGTAATATCCAATGGGAATCTAATTGCTCCTTGGTATGGACACGTTCTTTCAGGGGAGAGCCGCGGAAGAATACTGAAGACTGATTTAAACAGTGGTAACTGTGTAGTGCAATGTCAGACAGAAAGAGGTGGCCTAAATACCACATTGCCATTCCAAAATGTAAGTAAGTATGCATTTGGAAACTGCCCGAAATATGTTGGCGTAAAGAGTCTCAAATTGGCAGTTGGGCTGAGGAATGTGCCTGCTAGATCAAGTAGAGGACTATTTGGGGCTATAGCTGGATTCATAGAGGGAGGC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~~~~~~~~~~~~~~~~~~~~~~~~~~~~~~~~~~~~~~~~~~~~~~~~~~~~~~~~~~~~~~~~~~~~~~~~~~~~~~~~~~~~~~~~~~~~~~~~~~~~~~~~~~~~~~~~~~~~~~~</t>
  </si>
  <si>
    <t>CY075030</t>
  </si>
  <si>
    <t>A/swine/Guangxi/7/2007</t>
  </si>
  <si>
    <t>ATGGAAGTAGTATCACTAATAACTATACTACTATTAGTAACAGTAAGCAATGCAGATAAAATCTGCATCGGCTACCAATCAACAAACTCCACAGAAACTGTAGACACGCTAACAGAAAACAATGTTCCTGTGGCACATGCCAAAGAATTGCTCCACACAGAGCACAATGGGATGCTTTGTGCAACAAATCTGGGACATCCTCTTATTCTAGACACCTGTACCATTGAAGGACTAATCTATGGCAACCCTTCTTGTGATCTACTGTTGGGAGGAAGAGAATGGTCCTACATCGTCGAAAGACCATCGGCTGTTAATGGATTGTGTTACCCCGGGAATGTAGAAAACCTAGAAGAACTACGGTCACTTTTTAGTTCTGCTAGTTCTTACCAAAGAATCCAGATCTTTCCAGGCACAATCTGGAATGTGTCTTACGGTGGGACAAGCAAAGCATGTTCAGATTCATTCTACAAAAGCATGAGATGGTTGACTCAAAAGAACAACGCTTACCCTATTCAAGACGCCCAATACACAAATAATAGAGGGAAGAACATTCTTTTCATGTGGGGCATAAATCACCCACCCACCGATACTACGCAGACAAATCTGTACACAAGGACTGACACAACAACAAGTGTGGCAACAGAAGATATAAATAGGACCTTCAAACCATTGATAGGGCCAAGGCCTCTTGTCAATGGTCAGCAGGGAAGAATTGATTATTATTGGTCGGTATTGAAACCAGGTCAGACATTGCGAGTAAGATCCAATGGGAATCTAATCGCTCCATGGTATGGACACATTCTTTCAGGAGAGAGCCACGGAAGAATCCTGAAGACTGATTTGAACAGTGGTAACTGTGTTGTGCAATGTCAGACAGAAAGAGGTGGCTTAAATACTACATTGCCATTCCACAATGTAAGTAAGTATGCATTTGGG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-CACCCTTGTTTCTACT~~~~~~</t>
  </si>
  <si>
    <t>CY075038</t>
  </si>
  <si>
    <t>A/swine/Guangxi/8/2007</t>
  </si>
  <si>
    <t>ATGGAAGTAGTATCACTAATAACTATACTACTATTAGTAACAGTAAGCAATGCAGATAAAATCTGCATCGGCTACCAATCAACAAACTCCACAGAAACTGTAGACACGCTAACAGAAAACAATGTTCCTGTGGCACATGCCAAAGAATTGCTCCACACAGAGCACAATGGGATGCTTTGTGCAACAAATCTGGGACATCCTCTTATTCTAGACACCTGTACCATTGAAGGACTAATCTATGGCAACCCTTCTTGTGATCTACTGTTGGGAGGAAGAGAATGGTCCTACATCGTCGAAAGACCATCGGCTGTTAATGGATTGTGTTACCCCGGGAATGTAGAAAACCTAGAAGAACTACGGTCACTTTTTAGTTCTGCTAGTTCTTACCAAAGAATCCAGATCTTTCCAGGCACAATCTGGAATGTGTCTTACGGTGGGACAAGCAAAGCATGTTCAGATTCATTCTACAAAAGCATGAGATGGTTGACTCAAAAGAACAACGCTTACCCTATTCAAGACGCCCAATACACAAATAATAGAGGGAAGAACATTCTTTTCATGTGGGGCATAAATCACCCACCCACCGATACTACGCAGACAAATCTGTACACAAGGACTGACACAACAACAAGTGTGGCAACAGAAGATATAAATAGGACCTTCAATCCATTGATAGGGCCAAGGCCTCTTGTCAATGGTCAGCAGGGAAGAATTGATTATTATTGGTCGGTATTGAAACCAGGTCAGACATTGCGAGTAAGATCCAATGGGAATCTAATCGCTCCATGGTATGGACACATTCTTTCAGGAGAGAGCCACGGAAGAATCCTGAAGACTGATTTGAACAGTGGTAACTGTGTTGTGCAATGTCAGACAGAAAGAGGTGGCTTAAATACTACATTGCCATTCCACAATGTAAGTAAGTATGCATTTGGG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C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~~~~~~~</t>
  </si>
  <si>
    <t>CY075046</t>
  </si>
  <si>
    <t>A/swine/Guangxi/9/2007</t>
  </si>
  <si>
    <t>ATGGAAGTAGTATCACTAATAACTATACTACTATTAGTAACAGTAAGCAATGCAGATAAAATCTGCATCGGCTACCAATCAACAAACTCCACAGAAACTGTAGACACGCTAACAGAAAACAATGTTCCTGTGGCACATGCCAAAGAATTGCTCCACACAGAGCACAATGGGATGCTTTGTGCAACAAATCTGGGACATCCTCTTATTCTAGACACCTGTACCATTGAAGGACTAATCTATGGCAACCCTTCTTGTGATCTACTGTTGGGAGGAAGAGAATGGTCCTACATCGTCGAAAGACCATCGGCTGTTAATGGATTGTGTTACCCCGGGAATGTAGAAAACCTAGAAGAACTACGGTCACTTTTTAGTTCTGCTAGTTCTTACCAAAGAATCCAGATCTTTCCAGGCACAATCTGGAATGTGTCTTACGGTGGGACAAGCAAAGCATGTTCAGATTCATTCTACAAAAGCATGAGATGGTTGACTCAAAAGAACAACGCTTACCCTATTCAAGACGCCCAATACACAAATAATAGAGGGAAGAACATTCTTTTCATGTGGGGCATAAATCACCCACCCACCGATACTACGCAGACAAATCTGTACACAAGGACTGACACAACAACAAGTGTGGCAACAGAAGATATAAATAGGACCTTCAAACCATACATAGGGCCAAGGCCTCTTGTCAATGGTCAGCAGGGAAGAATTGATTATTATTGGTCGGTATTGAAACCAGGTCAGACATTGCGAGTAAGATCCAATGGGAATCTAATCGCTCCATGGTATGGACACATTCTTTCAGGAGAGAGCCACGGAAGAATCCTGAAGACTGATTTGAACAGTGGTAACTGTGTTGTGCAATGTCAGACAGAAAGAGGTGGCTTAAATACTACATTGCCATTCCACAATGTAAGTAAGTATGCATTTGGGAACTGCCCAAAATATGTTGGAGTAAAGAGTCTCAAATTGGCAGTTGGTCTGAGGAATGTGCCTGCTAGATCAAGTAGAGGACTATTCGGGGCCATAGCTGGATTCATAGAGGGAGGTTGGTCAGGGCTAGTCGCTGGTTGGTATGGGTTCCAGCATTCAAATGATCAAGGGGTTGGTATGGCAGCAGATAGAGACTT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~~~~~~~</t>
  </si>
  <si>
    <t>CY075054</t>
  </si>
  <si>
    <t>A/swine/Guangxi/10/2007</t>
  </si>
  <si>
    <t>ATGGAAGTAGTATCACTAATAACTATACTACTATTAGTAACAGTAAGCAATGCAGATAAAATCTGCATCGGCTACCAATCAACAAACTCCACAGAAACTGTAGACACGCTAACAGAAAACAATGTTCCTGTGGCACATGCCAAAGAATTGCTCCACACAGAGCACAATGGGATGCTTTGTGCAACAAATCTGGGACATCCTCTTATTCTAGACACCTGTACCATTGAAGGACTAATCTATGGCAACCCTTCTTGTGATCTACTGTTGGGAGGAAGAGAATGGTCCTACATCGTCGAAAGACCATCGGCTGTTAATGGATTGTGTTACCCCGGGAATGTAGAAAACCTAGAAGAACTACGGTCACTTTTTAGTTCTGCTAGTTCTTACCAAAGAATCCAGATCTTTCCAGGCACAATCTGGAATGTGTCTTACGGTGGGACAAGCAAAGCATGTTCAGATTCATTCTACAAAAGCATGAGATGGTTGACTCAAAAGAACAACGCTTACCCTATTCAAGACGCCCAATACACAAATAATAGAGGGAAGAACATTCATTTCATGTGGGGCATAAATCACCCACCCACCGATACTACGCAGACAAATCTGTACACAAGGACTGACACAACAACAAGTGTGGCAACAGAAGATATAAATAGGACCTTCAAACCATTGATAGGGCCAAGGCCTCTTGTCAATGGTCAGCAGGGAAGAATTGATTATTATTGGTCGGTATTGAAACCAGGTCAGACATTGCGAGTAAGATCCAATGGGAATCTAATCGCTCCATGGTATGGACACATTCTTTCAGGAGAGAGCCACGGAAGAATCCTGAAGACTGATTTGAACAGTGGTAACTGTGTTGTGCAATGTCAGACAGAAAGAGGTGGCTTAAATACTACATTGCCATTCCACAATGTAAGTAAGTATGCATTTGGGAACTGCCCAAAATATGTTGGAGTAAAGAGTCTCAAATTGGCAGTTGGTCTGAGGAATGTGCCTGCTAGATCAAGTAGAGGACTATTCGGGGCCATAGCTGGATTCATAGAGGGAGGTTGGTCAGGGCTAGTCGCTGGTTGGTATGGGTTCCAGCATTCAAATGATCAAGGGGTTGGTATGGCAGCAGATAGAGT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~~~~~~~</t>
  </si>
  <si>
    <t>CY077084</t>
  </si>
  <si>
    <t>Hubei</t>
  </si>
  <si>
    <t>A/chicken/Hubei/01/1999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</si>
  <si>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TAATGTAGAAAACCTAGAAGAACTAAGGTCACTTTTTAGCTCTGCTAGTTCTTACCAAAGCATCCAGATCTTTCCAGACACAATCTGGAATGTGTCTTACAGTGGGACAAGCAAAGCATGTTCAGATTCATTCTACAGAAGCATGAGATGGTTGACCCAAAAGAACAACGCTTACCCTATTCAAGACGCCCAATACACAAATAATAGAGGAAAGAACATTCTTTTCATGTGGGGCATAAATCACCCACCCACTGATACTGTGCAGACAG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A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-~~~~~~</t>
  </si>
  <si>
    <t>CY098089</t>
  </si>
  <si>
    <t>Environment</t>
  </si>
  <si>
    <t>environment</t>
  </si>
  <si>
    <t>Environmental</t>
  </si>
  <si>
    <t>A/environment/Hong Kong/1226/1999</t>
  </si>
  <si>
    <t>ATGGAAGTAGTATCACTAATAACTATACTACTAGTAGTAACAATAGGCAATGCAGATAAAATCTGCATCGGCTACCAATCAACAAACTCCACAGAAACTGTAGACACGCTAACAGAAAACAATGTTCCTGTGACACATGCCAAAGAATTACTCCACACGGAGCACAATGGGATGCTGTGTGCAACAAATCTGGGACATCCTCTCATTCTAGACACTTGTACCATTGAAGGACTGATCTATGGCAACCCTTCTTGTGATCCACTGCTGGGAGGAAGAGAATGGTCCTACATCGTCGAAAGACCATCGGCTGTTAATGGAATGTGTTACCCCGGGAATGTAGAAAACCTAGAGGAACTAAGGTCACTTTTTAGCTCTGCTAGTTCCTACCAAAGAATCCAGATCTTTCCAGACACAATCTGGAATGTGTCTTACAGTGGAACAAGCAAAGCATGTTCAGATTCATTCTACAGGAGCATGAGATGGTTGACTCAAAAGAACAACGCTTACCCTATTCAAGACGCTCAATACACAAATAATAGAGGAAAGAGCATTCTTTTCATGTGGGGCATAAATCACCCACCCACCGATACTGCACAGACAAATCTGTACACAAGGACTGACACAACAACAAGTGTGGCAACAGAAGATATAAATAGGACTTTCAAACCAGTAATAGGGCCAAGGCCCCTTGTCAATGGTCTGCAGGGGAGAATTGATTATTATTGGTCGGTATTGAAACCAGGTCAGACATTGCGAGTAAGATCCAATGGGAATCTAATCGCTCCATGGTATGGACACATTCTTTCAGGAGAGAGCCATGGAAGAATCCTGAAGACTGACCTAAACAGTGGTAACTGTGTAGTGCAATGTCAGACAGAAAGAGGTGGCTTAAATACTACATTGCCATTCCACAATGTCAGTAAATATGCATTTGGAAACTGCCCAAAATATGTTGGAGTAAAGAGTCTCAAACTGGCAGTTGGTCTGAGGAATGTGCCTGCTAGATCAAGTAGAGGACTATTTGGGGCCATAGCTGGATTCATAGAGGGAGGTTGGTCAGGGCTAGTCGCTGGTTGGTATGGATTCCAGCATTCAAATGATCAAGGGGTTGGTATGGCTGCAGATAGAGATTCAACTCAAAAGGCAATTGACAAAATAACATCCAAAGTGAATAATATAGTCGATAAAATGAACAAGCAATATGAAATTATTGATCATGAATTCAGCGAGGTTGAAGCTAGACTCAATATGATCAATAATAAGATTGATGACCAAATTCAAGACATATGGGCATATAACGCAGAATTGCTGGTGCTGCTTGAAAACCAGAAAACACTTGATGAGCATGATGCGAATGTAAACAATCTATATAACAAAGTGAAGAGGGCACTGGGTTCCAATGCAATGGAAGATGGGAAAGGATGTTTCGAGCTATACCATAAATGTGATGATCAGTGCATGGAGACAATTCGGAACGGGACCTATAACAGGAGAAAGTATAAAGAGGAATCAAGACTAGAAAGACAGAAAATAGAAGGGGTCAAGCTGGAATCTGAAGGAACTTACAAAATCCTCACCATTTATTCGACTGTCGCCTCATCTCTTGTGGTTGCAATGGGGTTTGCTGCCTTCTTGTTCTGGGCCATGTCCAATGGATCTTGCAGGTGCAACATTTGTATATAA~~~~~~~~~~~~~~~~~~~~~~~~~~~~~~~~~</t>
  </si>
  <si>
    <t>CY146660</t>
  </si>
  <si>
    <t>A/duck/Hunan/S4111/2011</t>
  </si>
  <si>
    <t>ATGGAGACAGTATCACTAATAACTATACTACTAGTAGCAACAGTAAGCAATGCAGATAAGATCTGCATCGGCTATCAATCAACAAACTCCACAGAAACTGTGGACACACTAACAGAAAACAATGTCCCTGTGACACATGCCAAAGAACTGCTACACACAGAGCATAATGGGATGCTGTGTGCAACAAGCTTGGGACACCCTCTTATTCTAGACACCTGCACCATTGAAGGACTAATCTATGGCAATCCTTCTTGTGATCTATTGTTGGGAGGAAGAGAATGGTCCTATATCGTCGAGAGACCATCAGCTGTTAACGGATTGTGTTATCCCGGGAATGTAGAAAATCTAGAAGAGCTAAGGTCACTTTTTAGTTCTGCTAGGTCTTATCAAAGGATTCAGATTTTCCCAGACACAATCTGGAATGTGTCTTACAGTGGGACAAGCAAAGTATGTTCAGATTCATTCTACAGAAGCATGAGATGGTTGACTCAAAAGAACAACGCTTACCCTATTCAAGACGCCCAATACACAAATAATCAAGAGAAGAACATTCTTTTCATGTGGGGCATAAATCACCCACCCACCGATACTGCGCAGACAAATCTGTACACAAGAACCGACACAACAACGAGTGTGGCAACAGAAGAAATAAATAGGATCTTCAAACCATTGATAGGACCAAGGCCTCTTGTCAAT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CAGCAGATAGAGACTCAACCCAAAAGGCAATTGATAAAATAACATCCAAAGTGAATAACATAGTCGACAAAATGAACAAGCAGTATGAAATTATTGATCATGAATTCAGTGAGGTTGAAACTAGACTTAACATGATCAATAATAAGATTGATGATCAAATCCAAGATATATGGGCATATAATGCAGAATTGCTAGTTCTGCTTGAAAACCAGAAAACACTCGATGAGCATGACGCAAATGTAAACAATCTATATAATAAAGTGAAGAGGGCGTTGGGTTCCAATGCAGTGGAAGATGGGAAAGGATGTTTCGAGCTATACCACAAATGTGATGACCAGTGCATGGAGACAATTCGGAACGGGACCTACAACAGAAGGAAGTATCAAGAGGAGTCAAAATTAGAAAGACAGAAAATAGAGGGGGTTAAGCTGGAATCTGAAGGAACTTACAAAATCCTCACCATTTATTCGACTGTCGCCTCATCTCTTGTGATTGCAATGGGGTTTGCTGCCTTCTTGTTCTGGGCCATGTCCAATGGGTCTTGCAGATGCAACATTTGTATATAG~~~~~~~~~~~~~~~~~~~~~~~~~~~~~~~~~</t>
  </si>
  <si>
    <t>DQ064356</t>
  </si>
  <si>
    <t>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T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T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TCCTCACCATTTATTCGACTGTCGCCTCATCTCTTGTGATTGCAATGGGGTTTGCTGCCTTCTTGTTCTGGGCCATGTCCAATGGATCTTGCAGATGCAACATTTGTATATAATTGGCAAAAACACCCTTGTTTCTACT-~~~~~~</t>
  </si>
  <si>
    <t>DQ064357</t>
  </si>
  <si>
    <t>A/chicken/Guangdong/21/02</t>
  </si>
  <si>
    <t>ATGGAAACAGTATCACTAATAACTATACTACTAGTAGTAACAGTAAGCAATGCAGATAAAATCTGCATCGGCTACCAATCAACAAACTCCACAGAAACTGTAGACACGCTAACAGAAAACAATGTCCCTGTGACACATGCCAAAGAATTGCTCCACACAGAGCACAATGGGATGCTGTGTGCAACAAATTTGGGACATCCTCTTATTCTAGACACCTGTACCATTGAAGGACTAATCTATGGCAACCCTTCTTGTGATCTACTGTTGGGAGGAAGAGAATGGTCCTACATCGTCGAAAGGCCATCGGCTGTTAATGGATTGTGTTACCCCGGGAATGTAGAAAATCTAGAAGAACTAAGGTCACTTTTTAGTTCTGCTAGTTCTTACCAAAGGATCCAGATCTTTCCAGACACAATCTGGAATGTGTCTTACAGTGGGACAAGCAAAGCATGTTCAGATTCATTCTACAGAAGCATGAGATGGTTGACCCAAAAGAACAACGCTTACCCTATTCAAGACGCCCAATACACAAATAATCGAGGGAAGAACATTCTTTTCATGTGGGGCATAAATCACCCACCCACAGATACTGTGCAGACAAATCTGTACACAAGGACTGACACAGCAACAAGTGTGGCAACAGAAGATATAAATAGGACCTTCAAACCATTGATAGGACCAAGGCCTCTTGTCAATGGTCAGCAAGGAAGAATTGATTATTATTGGTCGGTATTGAAACCAGGTCAAACACTGCGAGTAAGGTCCAATGGGAATCTAATCGCTCCATGGTATGGACACATTCTTTCAGGGGAGAGCCACGGAAGAATCCTAAAGACTGATTTAAAAAGTGGTAACTGTGCAGTGCAATGTCAGACAGAAAAAGGTGGCTTAAATACAACATTGCCATTCCAAAATGTAAGTAAGTATGCATTTGGAAACTGCCCGAAATATGTTGGAGTAAAGAGTCTCAAACTTGCAGTTGGTCTGAGGAATGTGCCTGCTAGATCAAGTAGAGGACTATTCGGGGCCATAGCTGGATTCATAGAGGGAGGTTGGTCAGGACTAGTTGCTGGTTGGTATGGGTTCCAGCATTCAAATGATCAAGGGGTTGGTATGGCAGCAGATAGAGACTCAACTCAAAAGGCAATTGACAAAATAACATCCAAAGTGAATAACATAGTCGATAAAATGAACAAACAGTATGAAATTATTGATCATGAATTCAGCGAGGTTGAAACTAGACTTAACATGATCAATAATAAGATTGATGACCAAATTCAAGACATATGGGCATATAACGCAGAATTGCTAGTGCTGCTTGAAAACCAGAAAACACTCGATGAGCATGATGCAAATGTAAACAATCTATATAATAAAGTGAAGAGGGCATTGGGTTCCAATGCAGTGGAAGATGGGAAAGGATGTTTCGAGCTATACCATAAATGTGATGACCAGTGCATGGAGACAATTCGGAACGGGACCTACAACAGGAGGAAGTATAAAGAGGAATCAAAATTAGAAAGACAGAAAATAGAAGGGGTCAAGCTGGAATCTGAAGGAACTTACAAAATCCTCACCATTTATTCGACTGTCGCCTCATCTCTTGTGATTGCAATGGGGTTTGCTGCCTTCTTGTTCTGGGCCATGTCCAATGGGTCTTGCAGATGCAACATTTGTATATAATTGGCAAAAACACCCTTGTTTCTACT-~~~~~~</t>
  </si>
  <si>
    <t>DQ064358</t>
  </si>
  <si>
    <t>A/chicken/Guangdong/4/00</t>
  </si>
  <si>
    <t>ATGGAAGTAGTATCACTAATAACTATACTACTAGTAGTAACAGTAAGCAATGCAGATAAAA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ACTGCTAGTTCTTACCAAAGAATCCAGATCTTTCCAGACACAATCTGGAATGTGTCTTACAGTGGAACAAGCAAAGCATGTTCAGATTCATTCTACAGAAGCATGAGATGGTTGACTCAAAAGAACAACGCTTACCCTGTTCAAGACGCCCAATACACAAATAATAGAGGAAAGAACATTCTTTTCATGTGGGGCATAAATCACCCACCCACTGATACTACGCAGACAAATCTGTACACAAGGACTGACACAACAACAAGTGTGGCAACAGAAGATATAAATAGGACCTTCAAACCATTGATAGGGCCAAGGCCTCTTGTCAATGGTCTGCAAGGAAGAATTGATTATTATTGGTCGGTATTGAAACCAGGTCAGACATTGCGAGTAAGATCCAATGGGAATCTAATCGCTCCATGGTATGGACACATTCTTTCAGGAGAGAGCCACGGAAGAATCCTGAAGACTGATTTGAACAGTGGTAACTGTGTAGTGCAATGTCAGACAGAAAGAGGTGGCTTGAATACTACATTGCCATTCCACAATGTAG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CAGACTCAATATGATCAATAATAAGATTGATGACCAAATTCAAGACATATGGGCATATAACGCAGAATTGCTAGTGCTGCTTGAAAACCAGAAAACACTCGATGAGCATGATGCGAATGTAAACAATCTATATAACAAAGTGAAGAGGGCACTGGGTTCCAATGCAGTGGAAGATGGGAAAGGATGCTTCGAGCTATACCATAAATGTGATGACCAGTGCATGGAGACAATTCGGAACGGGACCTATAACAGGAGAAAGTATAAAGAGGAATCAAGACTAGAGAGACAGAAAATAGAAGGGGTCAAGCTGGAATCTGAAGGAACTTACAAAATCCTCACCATTTATTCGACTGTCGCCTCATCTCTTGTTATTGCAATGGGGTTTGCTGCCTTCTTGTTCTGGGCCATGTCCAATGGATCTTGCAGATGCAACATTTGTATATAATTGGCAAAAACACCCTTGTTTCTACT-~~~~~~</t>
  </si>
  <si>
    <t>DQ064359</t>
  </si>
  <si>
    <t>A/chicken/Guangdong/47/01</t>
  </si>
  <si>
    <t>ATGGAAACAGTATCACTAATAACTATACTACTAGTAGCAACAGTAAGCAATGCAGATAAAATCTGCATCGGCTACCAATCAACAAACTCCACAGAAACTGTAGACACGCTAACAGAAAACAATGTCCCTGTGACACATGCCAAAGAATTGCTCCACACAGAGCACAATGGGATGCTGTGTGCAACAAATCTGGGACATCCTCTTATTCTAGACACCTGTACCATTGAAGGACTAATCTATGGCAACCCTTCTTGTGATCTACTGTTGGGAGGAAGAGAATGGTCCTACATCGTCGAAAGACCATCGGCTGTTAATGGATTGTGTTACCCCGGGAATGTAGAAAATCTAGAAGAACTAAGGTCACTTTTTAGTTCTGCTAGTTCTTACCAAAGGATCCAGATCTTTCCAGACACAATCTGGAATGTGTCTTACAGTGGGACAAGCAAAGCATGTTCAGATTCATTCTACAGAAGCATGAGATGGTTGACTCAAAAGAACAACGCTTACCCTATTCAGGACGCCCAATACACAAATAATCGAGGGAAGAACATTCTTTTCATGTGGGGCATAAATCACCCACCCACCGATACTGCGCAGACAAATCTGTACACAAGGACTGACACAACAACAAGTGTGGCAACAGAAGATATAAATAGGACCTTCAAACCATTGATAGGGCCAAGGCCTCTTGTCAATGGTCAGCAGGGAAGAATTGATTATTATTGGTCTGTATTGAAACCAGGTCAAACACTGCGAGTAAGGTCCAATGGGAATCTAATCGCTCCATGGTATGGACACATTCTTTCAGGAGAGAGCCACAGAAGAGTCCTGAAGACTGATTTAAAAAGTGGTAACTGTGCAGTGCAATGTCAGACAGAAAGAGGTGGCTTAAATACAACATTGCCATTCCAAAATGTAAGTAAGTATGCATTTGGAAACTGCCCGAAATATGTTGGAGTAAAGAGTCTCAAACTGGCAGTTGGTCTGAGGAATGTGCCTGCTAGATCAAGTAGAGGACTATTCGGGGCCATAGCTGGATTCATAGAGGGAGGTTGGTCAGGTCTAGTCGCTGGTTGGTATGGGTTCCAGCATTCAAATGATCAAGGGGTTGGTATGGCAGCAGATAGAGACTCAACTCAAAAGGCAATTGACAAAATAACATCCAAAGTGAATAACATAGTCGATAAAATGAACAAACAGTATGAAGTTATTGATCATGAATTCAGCGAGGTTGAAACTAGACTCAATATGATCAATAATAAGATTGATGACCAAATTCAAGATATATGGGCATATAACGCAGAATTGCTAGTGCTGCTTGAAAACCAGAAAACACTCGATGAGCATGATGCGAATGTAAACAATCTATATAATAAAGTGAAGAGGGCATTGGGTTCCAATGCAGTGGAAGATGGGAAAGGATGTTTCGAGCTATACCATAAATGTGATGACCAGTGCATGGAGACAATTCGGAACGGGACCTACAACAGAAGGAAGTATAAAGAGGAATCAAAATTAGAAAGACAGAAAATAGAAGGGGTCAAGCTGGAATCTGAAGGAACTTACAAAATCCTCACCATTTATTCGACTGTCGCCTCATCTCTTGTGATTGCAATGGGGTTTGCTGCCTTCTTGTTCTGGGCCATGTCCAATGGATCTTGCAGATGCAACATTTGTATATAATTGGCAAAAACACCCTTGTTTCTACT-~~~~~~</t>
  </si>
  <si>
    <t>DQ064361</t>
  </si>
  <si>
    <t>A/chicken/Guangdong/56/01</t>
  </si>
  <si>
    <t>ATGGAAGCACTATCACTAATAACTATACTATTAGTAGTAACGGTAAGCAATGCAGATAAAATCTGCATCGGCTACCAATCAACAAACTCCACAGAAACTGTAGACACGCTAACAGAAAACAATGTTCCTGTGACACATGCCAAAGAATTACTCCACACAGAGCACAATGGGATGCTGTGTGCAACAAATCTGGGACGTCCTCTCATCCTGGACACCTGTACCATTGAAGGGCTGATCTATGGCAACCCTTCCTGTGATCTACTGTTGGGAGGAAGAGAATGGTCCTACATCGTTGAAAGACCATCGGCCGTTAATGGAATGTGTTACCCCGGGAATGTAGAAAACCTAGAGGAACTAAGGTCACTTTTTAGCTCTGCTAGTTCGTACCAAAGAATCCAGATCTTTCCAGACACAATCTGGAATGTGTCTTACAGTGGGACAAGCAAAGCATGTTCGGATTCATTCTACAGGAGCATGAGGTGGTTGACTCAAAAGAACAATGCTTACCCTATCCAAGACGCCCAATACACAAATAATAGAGGAAAGAGCATTCTTTTCATGTGGGGCATAAATCACCCACCCACCGATACTGCACAGACAAATCTGTACACAAGGACTGACACAACAACCAGTGTGGCAACAGAAGAAATAAATAGGACCTTCAAACCATTAATAGGGCCAAGGCCCCTTGTCAATGGTCTGCAGGGGAGAATTGATTATTATTGGTCAGTATTGAAACCAGGTCAGACATTGCGAGTAAGATCCAATGGGAATCTAATCGCTCCATGGTATGGACACATCCTTTCAGGAGAGAGCCATGGAAGAATCCTGAAGACTGATTTAAAAAGTGGTAACTGCGTAGTGCAATGTCAGACAGAAAGAGGTGGCTTAAATACCACATTGCCATTCCACAATGTCAGTAAATATGCATTCGGAAACTGCCCCAAGTATGTTGGAGTAAAGAGTCTCAAACTGGCAGTTGGTCTGAGGAATGTGCCTGCCAGATTAAGTAGAGGACTATTTGGGGCCATAGCTGGATTCATAGAGGGAGGTTGGTCAGGGCTAGTCGCCGGTTGGTATGGGTTCCAGCATTCAAATGATCAAGGGGTTGGTATGGCTGCAGATAGAGAATCAACTCAAAAGGCAATTGACAAAATAACATCCAAAGTGAATAATATAGTCGATAAAATGAACAAACAATATGAAATCATTGATCATGAATTCAGCGAGGTTGAATCCAGACTAAATATGATCAATAATAAGATTGATGACCAAATTCAAGACATATGGGCATATAACGCAGAATTGCTAGTGCTGCTTGAAAACCAGAAAACACTCGATGAGCATGATGCGAATGTAAACAATTTATATAACAAAGTGAAAAGGGCACTGGGCTCCAATGCAATGGAAGATGGGAAAGGGTGTTTCGAGCTATACCATAAATGTGATGATCAGTGCATGGAGACAATTCGGAACGGGACATATAGCAGGAGAAAGTATAAAGAGGAATCAAGACTGGAAAGACAGAAAATAGAAGGGGTCAAGCTGGAATCTGAAGGGACTTACAAAATCCTCACTATTTATTCGACTGTCGCCTCATCTCTTGTGATTGCAATGGGGTTTGCTGCCTTCCTTTTCTGGGCCATGTCTAATGGATCTTGCAGATGCAACATTTGTATATAATTGGCAAAAACACCCTTGTTTCTACT-~~~~~~</t>
  </si>
  <si>
    <t>DQ064362</t>
  </si>
  <si>
    <t>A/chicken/Guangdong/6/97</t>
  </si>
  <si>
    <t>ATGAAAGCAG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CTTTTTAGTTCTGCTAGTTCCTACCAAAGAATCCAGATCTTTCCAGACGCAATCTGGAATGTGTCTTACAGTGGAACAAGCAAAGCATGTTCAGATTCATTCTACAGGAGCATGAGATGGTTGACTCAAAAGAACAACGCTTACCCTATTCAAGACGCCCAATACACAAATAATAGAGGAAAGAGCATTCTTTTCATGTGGGGCATAAATCACCCACCTACCGATACTGTACAGACAAATCTGTACACAAGGACTGACACAACAACAAGTGTGGCAACAGAAGATATAAATAGGACCTTCAAACCAGTGATAGGGCCAAGGCCCCTTGTCAATGGTCAGCAGGGAAGAATTGATTATTATTGGTCGGTATTGAAACCAGGCCAGACATTGCGAGTAAGATCCAATGGGAATCTAATCGCTCCATGGTATGGACACATTCTTTCAGGAGAGAGCCACGGAAGAATCCTGAAGACTGATTTAAACAGTGGTAGCTGTGTAGTGCAATGTCAAACAGAAAGAGGTGGCTTAAATACTACTTTGCCATTCCACAATGTCAGTAAATATGCATTTGGAAACTGCCCAAAATATA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AGAATTGCTAGTGCTGCTTGAAAACCAGAAAACACTCGATGAGCATGATGCGAATGTAAACAATCTATATAACAAAGTGAAGAGGGCACTGGGTTCCAATGCAATGGAAGATGGGAAAGGGTGTTTTGAGCTATACCATAAATGTGATGATCAGTGCATGGAGACAATTCGGAACGGGACCTATAACAGGAGAAAGTATAAAGAGGAATCAAGACTAGAAAGACAGAAAATAGAAGGGGTCAAGCTGGAATCTGAAGGAACTTACAAAATCCTCACCATTTATTCGACTGTCGCCTCATCTCTTGTGATTGCAATGGGGTTTGCTGCCTTCTTGTTCTGGGCCATGTCCAATGGATCTTGCAGGTGCAACATTTGTATATAATTGGCAAAAACACCCTTGTTTCTACT-~~~~~~</t>
  </si>
  <si>
    <t>DQ064363</t>
  </si>
  <si>
    <t>A/chicken/Guangxi/10/99</t>
  </si>
  <si>
    <t>ATGGAAGT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ATGGAACAAGCAAAGCATGTTCAGATTCATTCTACAGGAGCATGAGATGGTTGACTCAAAAGGACAACGCTTACCCTATTCAAGACGCCCAATACACAAATAATAGAGGAAAGAGCATTCTTTTCATGTGGGGCATAAATCACCCACCCACCGATACTACACAGAAAAATCTGTACACAAGGACTGACACAACAACAAGTGTGGCAACAGAGGATATAAATAGGACCTTCAAACCATTGATAGGGCCAAGGCCCCTTGTCAATGGTCTGCAGGGGAGAATTGATTATTATTGGTCAGTATTGAAACCAGGTCAGACATTGCGAGTAAGG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AGTCGCTGGTTGGTATGGGTTCCAGCACTCAAATGATCAAGGGGTTGGTATGGCTGCAGATAGAGAATCAACTCAAAAGGCAATTGACAAAATAACATCCAAAGTGAATAATATAGTCGATAAAATGAACAAACAATATGAAATTATTGATCATGAATTCAGCGAGGTTGAAGCCAGACTCAATATGATCAATAATAAGATTGATGACCAAATTCAAGACATATGGGCATATAACGCAGAATTGCTAGTGCTGCTTGAAAACCAGAAAACACTCGATGAGCATGATGCGAATGTAAACAATCTATATAACAAAGTGAAGAGGGCACTGGGTTCCAATGCAATGGAAGATGGGAAAGGATGTTTCGAGCTATACCATAAATGTGATGATCAGTGCATGGAGACAATTCGGAACGGGACCTATAGCAGGAGAAAGTATAGAGAGGAATCAAGACTAGAAAGACAGAAAATAGAAGGGGTCAAGCTGGAATCTGAAGGAACTTACAAAATCCTCACTATTTATTCGACTGTCGCCTCATCTCTTGTGATTGCAATGGGGTTTGCTGCCTTCCTTTTCTGGGCCATGTCCAATGGATCTTGCAGATGCAACATTTGTATATAATTGGCAAAAACACCCTTGTTTCTACT-~~~~~~</t>
  </si>
  <si>
    <t>DQ064364</t>
  </si>
  <si>
    <t>A/chicken/Guangxi/9/99</t>
  </si>
  <si>
    <t>ATGGAAGT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ATGGAACAAGCAAAGCATGTTCAGATTCATTCTACAGGAGCATGAGATGGTTGACTCAAAAGGACAACGCTTACCCTATTCAAGACGCCCAATACACAAATAATAGAGGAAAGAGCATTCTTTTCATGTGGGGCATAAATCACCCACCCACCGATACTACACAGAAAAATCTGTACACAAGGACTGACACAACAACAAGTGTGGCAACAGAGGATATAAATAGGACCTTCAAACCATTGATAGGGCCAAGGCCCCTTGTCAATGGTCAGCAGGGGAGAATTGATTATTATTGGTCAGTATTGAAACCAGGTCAGACATTGCGAGTAAGG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GGTCGCTGGTTGGTATGGGTTCCAGCACTCAAATGATCAAGGGGTTGGTATGGCTGCAGATAGAGAATCAACTCAAAAGGCAATTGACAAAATAACATCCAAAGTGAATAATATAGTCGATAAAATGAACAAACAATATGAAATTATTGATCATGAATTCAGCGAGGTTGAAGCCAGACTCAATATGATCAATAATAAGATTGAGGACCAAATTCAAGACATATGGGCGTATAACGCAGAATTGCTAGTGCTGCTTGAAAACCAGAAAACACTCGATGAGCATGATGCGAATGCAAACAATCTATATAACAAAGTGAAGAGGGCACTGGGTTCCAATGCAATGGAAGATGGGAAAGGATGTTTCGAGCTATACCATAAATGTGATGATCAGTGCATGGAGACAATTCGGAACGGGACCTATAGCAGGAGAAAGTATAGAGAGGAATCAAGACTAGGAAGACAGAAAATAGAAGGGGTCAAGCTGGAATCTGAAGGAACTTACAAAATCCTCACTATTTATTCGACTGTCGCCTCATCTCTTGTGATTGCAATGGGGTTTGCTGCCTTCCTTTTCTGGGCCATGTCCAATGGATCTTGCAGATGCAACATTTGTATATAATTGGCAAAAACACCCTTGTTTCTACT-~~~~~~</t>
  </si>
  <si>
    <t>DQ064369</t>
  </si>
  <si>
    <t>A/chicken/Henan/43/02</t>
  </si>
  <si>
    <t>ATGGAAGTAGTATCACTAATAACTATACTACTAGTAGCAACAGTAAGCAATGCAGATAAAATCTGCATCGGCTACCAGTCAACAAACTCCACAGAAACTGTAGACACGCTAACAGAAAACAATGTTCCTGTGACACATGCCAAAGAATTGCTCCACACAGAGCACAATGGGATGCTGTGTGCAACAAATCTGGGACATCCTCTTATTCTAGACACCTGTACAATTGAAGGGCTAATCTATGGCAACCCTTCCTGTGATCTACTGCTGGGAGGAAGAGAATGGTCCTATATCGTCGAAAGACCATCGGCTGTTAATGGATTGTGTTACCCTGGAAATGTAGAAAACCTAGAAGAACTAAGGTCACTTTTTAGCTCTGCTAGGTCTTACCAAAGAATCCAGATCTTTCCAGACACAATCTGGAATGTGTCTTACAGTGGAACAAGCAGAGCATGTTCAGATTCATTCTACAGAAGCATGAGATGGTTGACTCAAAAGAACAACGCTTACCCTGTTCAAGACGCCCAATACACAAATAATAGAGGAAAGAACATTCTTTTCATGTGGGGAATAAATCACCCACCCACTGATACTGCGCAGACAAATCTGTACACAAGGACTGACACAACAACAAGTGTGGCAACAGAAGATATAAATAGGACCTTCAAACCATTGATAGGGCCAAGGCCTCTTGTCAATGGTCTGCAAGGAAGGATTGATTATTATTGGGCGGTATTGAAACCAGGTCAGACATTGCGAGTAAAATCTAATGGGAATCTAATCGCTCCATGGTATGGACACATTCTTTCAGGAGAGAGCCACGGAAGAATCCTGAAGACGGATTTAAACAGTGGTAACTGTGTAGTGCAATGTCAAACAGAAAGAGGTGGCTTGAATACTACATTGCCATTCCACAATGTAAGTAAGTATGCATTTGGAAACTGCCCAAAATATGTTGGAGTAAAGAGTCTCAAATTAGCAGTTGGTTTGAGGAATGTGCCTGCTAGATCAAGTAGAGGACTATTTGGAGCCATAGCTGGATTCATAGAGGGAGGTTGGTCAGGACTAGTTGCTGGTTGGTATGGGTTCCAGCATTCAAATGATCAAGGAACTGGTATGGCTGCAGATAGAGACTCAACTCAAAAGGCAATTGACAAAATAACGTCCAAAGTAAATAATATAGTCGATAAAATGAACAAACAGTATGAAATTATTGATCATGAATTCAGCGAGGTTGAAACTAGACTCAATATGATCAATAATAAGATTGATGACCAAATTCAAGACATATGGGCATATAACGCAGAATTGCTAGTACTGCTTGAAAACCAGAAAACGCTCGATGAGCATGATGCGAATGTAAACAATCTATATAACAAAGTGAAGAGGGCACTGGGTTCCAATGCAGTGGAAGATGGGAAAGGATGTTTCGAGCTATACCATAAATGTGATGACCAGTGCATGGAGACAATTCGGAACGGGACCTATAACAGAAGAAAGTATAAAGAGGAATCAAGACTAGAGAGACAGAAAATAGAAGGGGTCAAACTGGAATCTGAAGGAACCTACAAAATCCTCACCATTTATTCGACTGTCGCCTCATCCCTTGTTATTGCAATGGGGTTTGCTGCCTTCTTGTTCTGGGCCATGTCCAATGGATCTTGCAGATGCAACATTTGTATATAATTGGCAAAAACACCCTTGTTTCTACT-~~~~~~</t>
  </si>
  <si>
    <t>DQ064370</t>
  </si>
  <si>
    <t>A/chicken/Henan/5/98</t>
  </si>
  <si>
    <t>ATGGAAGTAGTATCA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TCGGGAATGTAGAAAACCTAGAGGAACTAAGGTCACTTTTTAGCTCTGCTAGTTCTTACCAAAGAATCCAGATCTTTCCAGACACAATCTGGAATGTGTCTTACAGTGGGACAAGCAAAGCATGTTCAGATTCATTCTACAGAAGCATGAGATGGTTGACTCAAAAGA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CTGGTATGGCTGCAGATAGAGACTCAACTCAAAAGGCAATTGACAAAATAACATCCAAAGTGAATAATATAGTCGATAAAATGAACAAACAGTATGAAATTATTGATCATGAATTCAGTGAGGTTGAAACTAGACTCAATATGATCAATAATAAGATTGATGACCAAATTCAAGACATATGGGCATGTAACGCAGAATTGCTAGTGCTGCTTGAAAACCAGAAAACACTCGATGAGCATGATGCGAATGTAAACAATCTCTATAACAAAGTGAAGAGGGCACTGGGTTCCAATGCAGTGGAAGATGGGAAAGGATGTTTCGAGCTATACCATAAATGTGATGACCAGTGCATGGAGACAATTCGGAACGGGACCTATAGCAGGAGAAAGTATAAAGAGGAATCAAGACTAGAAAGACAGAAAATAGAAGGGGTCAAGCTGGAATCTGAAGGAACTTACAAAATCCTCACCATTTATTCGACTGTCGCCTCATCTCTTGTGATTGCAATGGGGTTTGCTGCCTTCTTGTTCTGGGCCATGTCCAATGGATCTTGCAGATGCAACATTTGTATATAATTGGCAAAAACACCCTTGTTTCTACT-~~~~~~</t>
  </si>
  <si>
    <t>DQ064380</t>
  </si>
  <si>
    <t>Shenzhen</t>
  </si>
  <si>
    <t>A/chicken/Shenzhen/9/97</t>
  </si>
  <si>
    <t>ATGAAAGCAG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CTTTTTAGTTCTGCTAGTTCCTACCAAAGAATCCAGATCTTTCCAGACGCAATCTGGAATGTGTCTTACAGTGGAACAAGCAAAGCATGTTCAGATTCATTCTACAGGAGCATGAGATGGTTGACTCAAAAGAACAACGCTTACCCTATTCAAGACGCCCAATACACAAATAATAGAGGAAAGAGCATTCTTTTCATGTGGGGCATAAATCACCCACCTACCGATACTGTACAGACAAATCTGTACACAAGGACTGACACAACAACAAGTGTGGCAACAGAAGATATAAATAGGACCTTCAAACCAGTGATAGGGCCAAGGCCCCTTGTCAATGGTCAGCAGGGAAGAATTGATTATTATTGGTCGGTATTGAAACCAGGCCAGACATTGCGAGTAAGATCCAATGGGAATCTAATCGCTCCATGGTATGGA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AGAATTGCTAGTGCTGCTTGAAAACCAGAAAACACTCGATGAGCATGATGCGAATGTAAACAATCTATATAACAAAGTGAAGAGGGCACTGGGTTCCAATGCAATGGAAGATGGGAAAGGGTGTTTCGAGCTATACCATAAATGTGATGATCAGTGCATGGAGACAATTCGGAACGGGACCTATAACAGGAGAAAGTATAAAGAGGAATCAAGACTAGAAAGACAGAAAATAGAAGGGGTCAAGCTGGAATCTGAAGGAACTTACAAAATCCTCACCATTTATTCGACTGTCGCCTCATCTCTTGTGATTGCAATGGGGTTTGCTGCCTTCTTGTTCTGGGCCATGTCCAATGGATCTTGCAGGTGCAACATTTGTATATAATTGGCAAAAACACCCTTGTTTCTACT-~~~~~~</t>
  </si>
  <si>
    <t>DQ226106</t>
  </si>
  <si>
    <t>A/HK/2108/2003</t>
  </si>
  <si>
    <t>~~~~~~~~~~~~~~~~~~~~~~~~~~~~~ACTAATGGTAACAGCAATCAATGCAGATAAAATCTGCATAGGCTACCAATCAACAAACTCCACAGAAACTGTGGATACGCTAACAAAAACCAATGTTCCTGTG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GGATATAAATAGGGCCTTCAAACCAGTGATAGGGCCAAGGCCCCTTGTTAATGGTCTGCAGGGAAGAATTGATTATTATTGGTCTGTATTAAAACCAGGTCAAACATTACGAGTAAGATCCAATGGGAATCTAATCGCTCCATGGTATGGACACATCCTTTCAGGAGAAAGCCATGGAAGAATCCTGAAGAGTGATCTAAACAGTGGTAACTGTGTAGTGCAATGTCAGACTGAAAGGGGCGGCTTAAACACTACATTGCCGTTCCACAATGTCAGTAAATATGCATTTGGAAACTGCCCAAAATACGTTGGAGTAAAGAGTCTCAAAT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GGTGCATGGAGACAATTCGAAACGGAACCTACAACAGGGGAAAGTATAAAGAGGAATCAAGACTAGAAAGGCAGAAAATAGAAGGGGTCAAGCTGGAATCTGAGGGAACTTACAAAATCCTAACCATTTATTCAACTGTCGCCTCATCTCTTG~~~~~~~~~~~~~~~~~~~~~~~~~~~~~~~~~~~~~~~~~~~~~~~~~~~~~~~~~~~~~~~~~~~~~~~~~~~~~~~~~~~~~~~~~~~~~~~~~~~~~~~~~~~~~~</t>
  </si>
  <si>
    <t>DQ226107</t>
  </si>
  <si>
    <t>Ph</t>
  </si>
  <si>
    <t>A/Ph/HK/CSW1323/2003</t>
  </si>
  <si>
    <t>~~~~~~~~~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G~~~~~~~~~~~~~~~~~~~~~~~~~~~~~~~~~~~~~~~~~~~~~~~~~~~~~~~~~~~~~~~~~~~~~~~~~~~~~~~~~~~~~~~~~~~~~~~~~~~~~~~~~~~~~~</t>
  </si>
  <si>
    <t>DQ226108</t>
  </si>
  <si>
    <t>Gf</t>
  </si>
  <si>
    <t>Unidentified</t>
  </si>
  <si>
    <t>A/Gf/HK/SSP607/2003</t>
  </si>
  <si>
    <t>~~~~~~~~~ATACCACTAATGACTATACTACTAATGGTAACAGCAATCAATGCAGATAAAATCTGCATAGGCTACCAATCAACAAACTCCACAGAAACTGTGGATACGCTAACAGAAACCAATGTTCCTGTGACACATGCCAAAGAACTGCTCCACACAGAGCACAATGGAATGCTGTGTGCAACAAATCTGGGACATCCTCTCATTTTGGACACTTGTACTATTGAAGGACTGATCTATGGCAACCCTTCTTGTGACCTGCTGTTGGGAGGAAGAGAATGGTCCTATATCGTCGAAAGACCATCGGCTGTCAGCGGGATGTGTTATCCTGGGAATGTAGAAAACCTAGAGGAACTAAGGTTGCTTTTCAGTTCTGCTAGTTCCTACCAAAGAGTCCAGATCTTTCCAGACACGATCTGGAATGTGACTTACAGTGGAACAAGCAATGCATGTTCAAATTCATTCTACAGGAGCATGAGGTGGTTGACTCAAAAGGACAACACTTACCCTGTTCAAGATGCCCAATACACAAATAATAGAGAAAAGAGTATTCTTTTCATGTGGGGCATAAATCACCCACCCACTGATACTGTACAGACAAATCTGTACACAAGGACCGACACCACAACAAGTGTAACAACAGAAGATATAAATAGGGCCTTCAAACCAA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GTACAAGACATATGGGCATATAACGCAGAATTGCTAGTGCTGCTTGAAAATCAGAAAACACTCGATGAACATGATGCAAATGTAAACAATCTGTATAACAAAGTGAAGAGGGCACTGGGCTCCAATGCGATGGAAGATGGGAAAGGATGTTTCGAGTTATATCATAAATGTGATGATCAGTGCATGGAGACAATTCGAAACGGAACCTACAACAGGGGAAAGTATAAAGAGGAATCAAGACTAGAAAGTCAGAAAATAGAAGGGGTCAAGCTGGAATCTGAGGGAACTTATAAAATCCTAACCATTTATTCAACTGTCGCCT~~~~~~~~~~~~~~~~~~~~~~~~~~~~~~~~~~~~~~~~~~~~~~~~~~~~~~~~~~~~~~~~~~~~~~~~~~~~~~~~~~~~~~~~~~~~~~~~~~~~~~~~~~~~~~~~~~~~~~~</t>
  </si>
  <si>
    <t>DQ226110</t>
  </si>
  <si>
    <t>~~~~~~~~~GTATCACTAATAACTATACTACTAGTAGTAACACTAAGCAATGCAGATAAAATCTGCATCGGCTACCAATCAACAAACTCCACAGAAACTGTAGACACGCTAACAGAAAACAATGTTCCTGTGACACATGCCAAAGAATTGCTCCACACAGAGCACAATGGGATGCTATGTGCAACAAATCTGGGACATCCTCTTATTCTAGACAT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GTTCATGTGGGGTATAAATCACCCACCCACTGATACTGCGCAGACAAATCTGTACACAAGGACTGACACAACAACAAGTGTGGCAACAGAAGATATAAATAGGACCTTCAAACCCTTGATAGGGCCAAGGCCTCTTGTCAATGGTCTGCAAGGAAGGATTGATTATTATTGGGCGGTATTGAAACCAGGTCAGACATTGCGAGTAAGATCCAATGGGAATCTAATCGCTCCATGGTATGGGCACATTCTTTCAGGAGAGAGCCACGGAAGAATCCTGAAGACGGATTTAAACAGTGGTAACTGTGTAGTGCAATGTCAGACAGAGAGAGGTGGCTTGAATACTACATTGCCATTCCACAATGTAAGTAAGTATGCATTTGGAAACTGCCCAAAATATGTTGGAATAAGGAGTCTCAAACTGGCAGTTGGTCTGAGGAATGTGCCTGCTAGATCAAGTAGAGGATTATTTGGAGCCATAGCTGGATTCATAGAGGGAGGTTGGTCAGGACTAGTTGCTGGTTGGTATGGGTTCCAGCATTCAAATGATCAAGGAACTGGTATGGCTGCAGATAGAGACTCAACTCAAAAGGCAATTGACAAAATAACGTCCAAAGTAAATAATATAGTCGATAAGATGAACAAACAGTATGAAATTATTGATCATGAATTCAGCGAGGTTGAAACTAGACTCAATATGATCAATAATAAGATTGATGACCAAATTCAAGACATATGGGCATATAATGCTGAATTGCTAGTATTGCTTGAAAACCAGAAAACGCTCGATGAGCATGATGCGAATGTGAACAATCTATATAACAAAGTGAAGAGGGCACTGGGTTCCAATGCAGTGGAAGATGGGAAAGGATGCTTCGAGCTATACCATAAATGTGATGACCAGTGCATGGAGACAATTCGGAACGGGACCTATAACAGAAGAAAGTATAAAGAGGAATCAAGACTAGAGAGTCAGAAAATAGAAGGGGTCAAACTGGAATCTGAAGGAACCTACAAAATCCTCACCATTTATTCGACTGTCGCCTCATCTCTTG~~~~~~~~~~~~~~~~~~~~~~~~~~~~~~~~~~~~~~~~~~~~~~~~~~~~~~~~~~~~~~~~~~~~~~~~~~~~~~~~~~~~~~~~~~~~~~~~~~~~~~~~~~~~~~</t>
  </si>
  <si>
    <t>DQ226111</t>
  </si>
  <si>
    <t>SCk</t>
  </si>
  <si>
    <t>Poultry</t>
  </si>
  <si>
    <t>A/SCk/HK/WF285/2003</t>
  </si>
  <si>
    <t>~~~~~~~~~GCATCACTAATAACTATACTACTAGTAGCAACAGTAAGCAATGCAGATAAAATCTGCATCGGCTACCAATCAACAAACTCCACAGAAACTGTAGACACGCTAACAGAAAACAATGTCCCTGTGACACATGCCAAAGAGTTGCTCCACACGGAGCACAATGGGATGCTGTGTGCAACAAATCTGGGACATCCTCTTATTCTAGACACCTGTACCATTGAAGGACTAATCTATGGCAACCCTTCTTGTGATCTACTGTTGGGAGGAAGAGACTGGTCCTACATCGTCGAAAGACCATCGGCTGTTAATGGATTGTGTTACCCCGGGAATGTAGAAAATCTAGAAGAACTAAGGTCACTTTTTAGTTCTGCTAGTTCTTACCAAAGGATCCAGATCTTTCCAGACACAATCTGGAATGTGTCTTACAGTGGGACAAGCAAAGCATGTTCAGATTCATTCTACAGGAGCATGAGATGGTTGACTCAAAAGAACAACGCTTACCCTATTCAGGACGCCCAATACACAAATAATCGAGGGAAGGACATTCTTTTCATGTGGGGCATAAATCACCCACCCACCGATACTGCACAGACAAATCTGTACACAAGGACTGACACAACAACAAGTGTGGCAACAGAAGATATAAATAGGACCTTCAGACCATTAATAGGGCCAAGGCCTCTTGTCAATGGTCTGCAGGGAAGAATTAATTATTATTGGTCTGTATTGAAACCAGGTCAAACACTGCGAGTAAGGTCCAATGGGAATCTAATCGCTCCATGGTATGGACACATTCTTTCAGGGAAGAGCCACGGAAGAGTCCTAAAAACTGATTTAAAAAGTGGTAACTGTGCAGTGCAATGTCAGACAGAAAGAGGTGGCCTAAATACAACATTGCCATTCCAAAATGTAAGTAAGTATGCATTTGGAAACTGCCCGAAATATGTTGGAGTAAAGAGTCTCAAATTGGCAGTTGGTCTGAGGAATGTGCCTGCTAGATCAAGTAGAGGACTATTCGGGGCCATAGCTGGATTCATAGAGGGAGGTTGGTCAGGTCTAGTCGCTGGTTGGTACGGGTTCCAGCATTCAAATGATCAAGGGGTTGGTATGGCAGCAGATAGAGACTCAACTCAAAAAGCAGTTGACAAGATAACATCCAAAGTGAATAACATAGTCGACAAAATGAACAAACAGTATGAAATTATTGATCATGAATTCAGCGAGGTTGAAACTAGACTCAATATGATCAATAATAAGATTGATGACCAAATTCAAGACATATGGGCATATAACGCAGAATTGCTAGTGCTGCTTGAAAACCAGAAAACACTCGATGAGCATGATGCGAATGTAAACAATCTATATAATAAAGTGAAGAGGGCATTGGGTTCCAATGCGATGGAAGATGGGAAAGGATGTTTCGAGCTATACCATAAATGTGATGACCAGTGCATGGAGACAATTCGGAACGGGACCTACAACAGAAGGAAGTATAAAGAGGAATCAAAATTAGAAAGTCAGAAAATAGAAGGGGTCAAGCTGGAATCTGAAGGAACTTACAAAATCCTCACCATTTATTCGATGGGCGCAAGACCCCTTG~~~~~~~~~~~~~~~~~~~~~~~~~~~~~~~~~~~~~~~~~~~~~~~~~~~~~~~~~~~~~~~~~~~~~~~~~~~~~~~~~~~~~~~~~~~~~~~~~~~~~~~~~~~~~~</t>
  </si>
  <si>
    <t>DQ226112</t>
  </si>
  <si>
    <t>Ck</t>
  </si>
  <si>
    <t>A/Ck/HK/YU463/2003</t>
  </si>
  <si>
    <t>~~~~~~~~~GTATCATTAATAACTATGCTACTAGTAGTAACAGTAAGCAGTGCAGATAAAATCTGCATCGGCTACCAATCAACAAACTCCACAGAAACTGTAGACACACTAACAGAAAACAATGTCCCTGTGACACATGCCAAAGAATTGCTCCACACAGAGCACAATGGGATGCTGTGTGCAACAAATTTGGGACATCCTCTTATTTTAGACACTTGTACCATTGAAGGACTAATCTATGGCAACCCTTCTTGTGATCTACTGTTGGGAGGAAGAGAATGGTCCTACATCGTCGAGAGACCATCGGCTGTTAATGGATTGTGTTACCCCGGGAATGTAGAAAATCTAGAAGAACTAAGGACACTTTTTAGTTCTGCTAGTTCTTACCAAAGGATCCAGATCTTTCCAGACACAATCTGGAATGTGTCTTACAGTGGGACAAGCAAAGCATGTTCAGATTCATTCTACAGAAGCATGAGATGGTTGACCCAAAAGAACAACGCTTACCCTATTCAAGACGCCCAATACACAAATAATCGAGAGAAGGACATTCTTTTCATGTGGGGCATAAATCACCCACCCACCGATACTGCGCAGACAAATCTGTACACAAGAACCGACACATCAACAAGTGTTGCAACAGAAGACATAAATAGGACCTTCAAACCATTGATAGGACCAAGACCCCTTGTCAATGGTTTGCAGGGAAGAATTGATTATTATTGGTCGGTACTGAAACCAGGTCAAACACTGCGAGTAAGGTCCAATGGGAATCTAATAGCTCCATGGTATGGACACATTCTTTCAGGAGAGAGCCACAAAAGAATCCTGAAGACTGATTTAAAAAGGGGTAACTGTGCAGTGCAATGTCAGACAGAAAAAGGTGGCTTAAATACAACATTGCCATTCCAAAATGTAAGTAAGTATGCATTTGGAAACTGCCCGAAATATGTTGGAATAAAGAGTCTCAAACTTGCAGTTGGTCTGAGGAATGTGCCTTCTAGATCAAGTAGAGGGCTATTCGGGGCCATAGCTGGATTCATAGAGGGAGGTTGGTCAGGGCTAGTTGCTGGTTGGTATGGATTCCAGCATTCAAATGATCAAGGGGTTGGTATGGCAGCAGATAGAGACTCAACTCAAAAGGCAATTGATAAAATAACATCCAAAGTGAATAACATAGTCGATAAAATGAACAAACAGTATGAAATTATTGATCATGAATTCAGCGAGGTTGAAACTAGACTTAACATGATCAATAATAAGATTGATGACCAAATTCAAGACATATGGGCATATAACGCAGAATTGCTAGTGCTGCTTGAAAACCAGAAAACACTCGATGAGCATGATGCAAATGTAAACAATCTATATAATAAAGTGAAGAGGGCATTGGGTTCCAATGCAGTGGAAGATGGGAAAGGATGTTTCGAGCTATACCACAAATGTGATGACCAGTGCATGGAGACAATTCGGAACGGGACCTACAACAGGAGGAAGTATCAAGAGGAATCAAAATTAGAAAGTGGGACAATAGACGGGGTCAAGCTGGAATCTGAAGGAACTTACAAAATCCTCACCATTTATTCGACTGTCGCCTCATCTCTTG~~~~~~~~~~~~~~~~~~~~~~~~~~~~~~~~~~~~~~~~~~~~~~~~~~~~~~~~~~~~~~~~~~~~~~~~~~~~~~~~~~~~~~~~~~~~~~~~~~~~~~~~~~~~~~</t>
  </si>
  <si>
    <t>DQ226115</t>
  </si>
  <si>
    <t>A/Ck/HK/CSW161/2003</t>
  </si>
  <si>
    <t>~~~~~~~~~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G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CCATGAATTCAGCGAGGTTGAAACTAGACTCAATATGATCAATAATAAGATTGATGACCAAATTCAAGACATATGGGCATATAACGCAGAATTGCTAGTACTGCTTGAAAATCAGAAAACGCTCGATGAGCATGATGCAAATGTAAACAATCTATATAACAAAGTGAAGAGGGCACTGGGTTCCAATGCAGTGGAAGATGGGAAAGGATGCTTCGAGCTATACCATAAATGCGATGACCAGTGCATGGAGACAATTCGGAACGGGACCTATAACAGAAGAAAGTATAAAGAGGAATCAAGACTAGAGAGACAGAAAATAGAAGGGGTCAAACTGGAATCTGAAGGAACCTACAAAATCCTCACCATTTATTCGACTGTCGCCTCATCTCTTG~~~~~~~~~~~~~~~~~~~~~~~~~~~~~~~~~~~~~~~~~~~~~~~~~~~~~~~~~~~~~~~~~~~~~~~~~~~~~~~~~~~~~~~~~~~~~~~~~~~~~~~~~~~~~~</t>
  </si>
  <si>
    <t>DQ226116</t>
  </si>
  <si>
    <t>~~~~~~~~~GTATCACTAATAACTATACTACTAATAGTAACAGTAAGCAATGCAGATAAAATCTGCATTGGCTACCAATCAACAAACTCCACAGAAACTGTAGACACGCTAACCGAAAACAATGTTCCTGTGACACATGCCAAAGAATTGCTTCACACAGAGCACAATGGGATGCTATGTGCAACAAATCTGGGACGTCCTCTTATTCTAGACACCTGTACCATG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TCCACCCACTGATACTGCGCAGACAAATCTGTACACAAGGACTGACACAACAACAAGTGTGGCAACAGAAGATATAAATAGGACCTTCAAACCATTGATAGGGCCAAGGCCTCTTGTCAATGGTCTGCAAGGAAGGATTGATTATTATTGGGCGGTATTGAAACCAGGTCAGACATTGCGAGTAAGATCCAATGGGAATCTAATCGCTCCATGGTATGGACACATTCTTTCAGGGGAGAGTCACGGAAGAATCCTGAAAACGGATTTAAACAGTGGTAACTGTGTAGTGCAATGTCAAACAGAAAGAGGTGGCTTGAATACTACATTGCCATTCCACAATGTAAGTAAGTATGCATTTGGAAACTGCCCAAAATATGTTGGAGTAAAGAGTCTCAAATTGGCAGTTGGTCTGAGGAATGTGCCTGCTAGATCAAGTAGAGGACTATTTGGAGCCATAGCTGGTTTCATAGAGGGAGGTTGGTCAGGATTAGTTGCTGGTTGGTATGGGTTCCAGCATTCAAATGATCAAGGAACTGGTATGGCTGCAGATAGAGACTCAACTCAAAAGGCAATTGACAAAATAACA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~~~~~~~~~~~~~~~~~~~~~~~~~~~~~~~~~~~~~~~~~~~~~~~~~~~~~~~~~~~~~~~~~~~~~~~~~~~~~~~~~~~~~~~~~~~~~~~~~~~~~~~~~~~~~~</t>
  </si>
  <si>
    <t>DQ485216</t>
  </si>
  <si>
    <t>A/chicken/China/Guangxi14/2000</t>
  </si>
  <si>
    <t>ATGGAAGTAGTATCACTAATAACTATACTACTAGTAGTAACAGTAAGCAATGCAGATAAAATCTGCATCGGCTACCAATCAACAAACTCCACGGAAACTGTAGACACGCTAACAGAAAACAATGTTCCTGTGACACATGCCAAAGAATTGCTCCACACAGAGCACAATGGGATGCTATGTGCAACAAATCTGGGACATCCTCTTATTCTAGACACCTGTACCATTGAAGGACTAATCTATGGCAACCCTTCTTGTGATCTACTGCTGGGAGGAAGAGAATGGTCCTACATCGTTGAAAGACCATCAGCTGTTAATGGATTGTGTTACCCCGGGAATGTAGAAAACCTAGAAGAACTAAGGGCACTTTTTAGCTCTGCTAGTTCTTACCAAAGAATCCAGATCTTTCCAGACACAATCTGGAATGTGTCTTACAGTGGGACAAGCAAAGCATGTTCAGATTCATTCTACAGAAGCATGAGATGGTTGACTCAAAAGAACAACGCTTACCCTGTTCAAGACGCCCAATACACAAATAATAGAGGAAAGAACATTCTTTTTATGTGGGGCATAAATCACCCCCCCACCGATACTGCACAGACAAATCTGTACACAAGGACTGACACAACAACAAGTGTGGCAACAGAAGATATAAATAGGACCTTCAAACCATTGATAGGGCCAAGGCCTCTTGTCAATGGTCAGCAGGGAAGAATTGATTATTATTGGTCGGTATTGAAACCAGGTCAGACATTGCGAGTAAGATCCAATGGGAATCTAATCGCTCCATGGTATGGACACATTCTTTCAGGAGAGAGCCACGGAAGAATCCTGAAGACTGACTTAAACAGTGGTAACTGTGTAGTGCAATGTCAGACAGAAAGAGGTGGCTTGAATACTACATTGCCATTCCACAATGTAAGTAAGTATGCATTTGGAAACTGCCCAAAATATGTTGGAGTAAAGAGTCTCAAATTGGCAGTTGGTCTGAGGAATGTGCCTGCTAGATCAAGTAGAGGACTATTTGGAGCCATAGCTGGATTCATAGAGGGAGGTTGGTCAGGGCTGGTTGCTGGTTGGTATGGGTTCCAGCATTCAAATGATCAAGGGGTTGGTATGGCTGCAGATAGAGACTCAACTCAAAAGGCAATTGACAAAATAACATCCAAAGTAAATAATATAGTCGATAAAATGAACAAACAGTATGAAATTATTGATCATGAATTCAGCGAGGTTGAAACTAGACTCAATATGATCAATAATAAGATTGATGACCAAATTCAAGACATATGGGCATACAACGCAGAATTGCTAGTGCTGCTTGAAAACCAGAAAACACTCGATGAGCATGATGCTAATGTAAACAATCTATATAACAAAGTGAAGAGGGCACTGGGTTCCAATGCAGTGGAAGATGGGAAAGGGTGCTTCGAGCTATACCATAAATGTGATGACCAGTGTATGGAGACAATTCGGAACGGGACCTATAACAGGAGAAAGTATAAAGAGGAATCAAGACTAGAAAGACAGAGAATAGAAGGGGTCAAGCTGGAATCTGAAGGAACTTACAAAATCCTCACCATTTATTCGACTGTCGCCTCATCTCTTGTTATTGCAATGGGGTTTGCTGCCTTCTTGTTCTGGGCCATGTCCAATGGATCTTGCAGATGCAACATTTGTATATAATTGGCAAAAACACCCTTGTTTCTACT-~~~~~~</t>
  </si>
  <si>
    <t>DQ485224</t>
  </si>
  <si>
    <t>A/chicken/China/Guangxi17/2000</t>
  </si>
  <si>
    <t>ATGGAAGCAGTATCACTAATAACCATACTACTAGTAGTAACAGTAAGCAATGCAGATAAAATCTGCATCGGCTACCAATCAACAAACTCCACAGAAACTGTAGACACGCTAACAGAGAACAATGTTCCTGTGACACATGCCAAAGAATTGCTCCACACAGAGCACAATGGGATGCTATGTGCAACAAATCTGGGACATCCTCTTATTCTAGACACCTGTACCATTGAAGGACTAATCTATGGCAACCCTTCCTGTGATCTACTGTTGGGAGAAAGAGAATGGTCCTACATCGTCGAAAGACCATCGGCTGTTAATGGATTGTGTTACCCCGGAAACGTAGAAAACCTAGAAGAACTAAGGTCACTTTTTAGTTCTGCTAGTTCTTATCAAAGAATCCAGATCTTTCCAGACACAATCTGGAATGTGTCTTACAGTGGGACAAGCAAAGCATGTTCAGATTCATTCTACAGAAGCATGAGATGGTTGACTCAAAAGAGCAACGCTTACCCTATTCAAGACGCCCAATACACAAATAATAGAGGGAAGAACATTCTTTTCATGTGGGGCATAAACCATCCACCCACCGATACTGTGCAGACAAATCTGTACACAAGGACTGACACAACAACAAGTGTGGCGACAGAAGATATAAATAGAACCTTCAAACCATTGATAGGGCCAAGGCCTCTTGTCAATGGTCTGCAGGGAAGAATTGATTATTATTGGTCGATATTGAAACCAGGTCAGACATTGCGAGTAAGATCCAATGGGAATCTAATCGCTCCATGGTATGGACACATTCTTTCAGGAGAGAGCCACGGAAGAATCCTGAAGACTGATTTAAACAGTGGTAACTGTGTAGTGCAATGTCAGACAGAAAGAGGTGGCTTAAATACTACATTGCCATTCCAAAATGTAAGTAAGTATGCATTTGGAAACTGCCCAAAATATGTTGGAGTAAAGAGTCTCAAATTGGCAGTTGGTCTGAGGAATGTGCCTGCTAGATCAAGCAGAGGACTGTTCGGGGCCATAGCTGGATTCATAGAGGGAGGTTGGTCAGGGCTAGTCGCTGGTTGGTATGGGTTCCAGCATTCAAATGACCAAGGGGTTGGTATGGCAGCAGATAGAGACTCAACTCAAAAGGCAATTGACAAAATAACATCTAAAGTGAATAATATAGTTGATAAAATGAACAAACAGTATGAAATTATTGATCATGAATTCAGCGAGGTTGAAACTAGACTTAACATGATCAATAATAAGATTGATGACCAAATTCAAGACATATGGGCATATAACGCAGAATTGCTAGTGCTGCTTGAAAACCAGAAAACACTCGATGAGCATGATGCGAATGTGAACAATCTATATAATAAAGTGAAGAGGGCATTGGGTTCCAATGCAGTGGAAGATGGGAAAGGGTGTTTCGAGCTATACCATAAATGTGATGACCAGTGCATGGAAACAATTCGAAACGGGACCTACAACAGGAGAAAGTATAAAGAGGAATCAAGACTAGAAAGACAGAAAATAGAAGGGGTCAAGCTGGAATCTGAAGGAACTTACAAAATCCTCACCATTTATTCGACTGTCGCCTCATCTCTTGTGATTGCAATGGGGTTTGCTGCCTTCTTGTTCTGGGCCATGTCCAATGGATCTTGCAGATGCAACATTTGTATATAATTGGCAAAAACACCCTTGTTTCTACT-~~~~~~</t>
  </si>
  <si>
    <t>DQ981538</t>
  </si>
  <si>
    <t>A/swine/Henan/3/2004</t>
  </si>
  <si>
    <t>~~~~~~~~~~~~~~~~~~~~~~~~~~~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C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GGTTTGCTGCCTTCTTGTTCTGGGCCATGTCCAAT~~~~~~~~~~~~~~~~~~~~~~~~~~~~~~~~~~~~~~~~~~~~~~~~~~~~~~~~~~~~~~~</t>
  </si>
  <si>
    <t>DQ981546</t>
  </si>
  <si>
    <t>A/swine/Henan/4/2004</t>
  </si>
  <si>
    <t>~~~~~~~~~~~~~~~~~~~~~~~~ATA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GACAAAGTGAAGAGGGCATTGGGTTCAAATGCAGTGGAAGATGGGAAAGGATGTTTCGAGCTATACCATAAATGTGATGACCAGTGCATGGAGACAATTCGGAACGGGACCTACAACAGGAGAAAGTATAAAGAGGAATCAAGACTAGTACGACAGAAAATAGAAGGGGTCAAGCTGGAATCTGAAGGAACTTACAAAATCCTCACCATTTATTCGACTGTCGCCTCATCTCTTGTGATTGCAATGGGGTTTGCTGCCTTCTTGTTCTGGGCCATGTCCAATGGATCTTGCAGATGCAACATTTGTATATAATTGGCAAAAACACCCTTGTTTCTACT~~~~~~~</t>
  </si>
  <si>
    <t>DQ981554</t>
  </si>
  <si>
    <t>A/swine/Henan/7/2004</t>
  </si>
  <si>
    <t>~~~~~~~~~~~~~~~~~~~~~~~~-TA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GACAAAGTGAAGAGGGCATTGGGTTCAAATGCAGTGGAAGATGGGAAAGGATGTTTCGAGCTATACCATAAATGTGATGACCAGTGCATGGAGACAATTCGGAACGGGACCTACAACAGGAGAAAGTATAAAGAGGAATCAAGACTAGTACGACAGAAAATAGAAGGGGTCAAGCTGGAATCTGAAGGAACTTACAAAATCCTCACCATTTATTCGACTGTCGCCTCATCTCTTGTGATTGCAATGGGGTTTGCTGCCTTCTTGTTCTGGGCCATGTCCAATGGATCTTGCCGATGCAACATTTGTATATAATTGGCAAAAACACCCTTGT~~~~~~~~~~~~~~</t>
  </si>
  <si>
    <t>DQ981562</t>
  </si>
  <si>
    <t>A/swine/Henan/5/2004</t>
  </si>
  <si>
    <t>~~~~~~~~~~~~~~~~~~~~~~~~~~~~~~~~~~~~~~~~~~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A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GGTTTGCTGCCTTCTTGTTCTGGGCCATGTCCAATGGATCTTGCATATGCAACTTTTGTAT~~~~~~~~~~~~~~~~~~~~~~~~~~~~~~~~~~~~~</t>
  </si>
  <si>
    <t>DQ981570</t>
  </si>
  <si>
    <t>A/swine/Henan/8/2004</t>
  </si>
  <si>
    <t>~~~~~~~~~~~~~~~~~~~~~ACTATA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GTAGATCAAGTAGAGGACTATTCGGGGCCATAGCTGGATTCATAGAGGGAGGG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~~~~~~~~~~~~~~~~~~~~~~~~~~~~~~~~~~~~~~~~~~~~~~~~~~~~~~~~~~~~~~~~~~~~~~~~~~~~~~~~~~~~~~~~~~~~~~~~~~</t>
  </si>
  <si>
    <t>DQ981586</t>
  </si>
  <si>
    <t>A/swine/Henan/2/2004</t>
  </si>
  <si>
    <t>~~~~~~~~~~~~~~~~~~~~~~~~ATA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GGTTTGCTGCCTTCTTGTTCTGGGCCATGTCCAATGGATCTTGCAGATGCAACATTTGTATATAATTGGCAAAAACACCCTTGTTTCTAC~~~~~~~~</t>
  </si>
  <si>
    <t>DQ981594</t>
  </si>
  <si>
    <t>A/swine/Henan/6/2004</t>
  </si>
  <si>
    <t>~~~~~~~~~~~~~~~CTAAT-ACTATA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GGTTTGCTGCCTTCTTGTTCTGGGCCATGTCCAATGGATCTTGCAGATGCAACATTTGTATATAATTGGCAAAAACACCCTTGTTTCTAC~~~~~~~~</t>
  </si>
  <si>
    <t>DQ997448</t>
  </si>
  <si>
    <t>A/chicken/Henan/nd/1998</t>
  </si>
  <si>
    <t>~~~~~~~~~~~~~~~~~~~~~~~~~~~~~~~~~~~~~~~--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GACTAAGATCACTCTTTAGTTCTGCTAGTTCCTACCAAAGAATTCAGATCTTTCCAGACACGATCTGGAATGTGTCTTACAATGGAACAAGCAAAGCATGTTCAGATTCATTCTACAGAAGCATGAGATGGCTGACTCAAAAGAACAACGCTTACCCTATTCAAGACGCCCAATACACAAATAATAGAGGAAAGAGCATTCTTTTCATGTGGGGCATAAATCACCCACCCACCGATACTGGACAGACAAATTTGTACACAAGGACCGACACAACAACAAGTGTGACAACAGAAGATATAACTAGAACCTTCAAACCC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C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~~~~~~~~~~~~~~~~~~~~~~~~~~~~~~~~~~~~~~~~~~~~~~~~~~~~~~~~~~~~~~~~~~~~~~~~~~~~~</t>
  </si>
  <si>
    <t>DQ997474</t>
  </si>
  <si>
    <t>A/chicken/Henan/ni/2001</t>
  </si>
  <si>
    <t>~~~~~~~~~~~~~~~~~~~~~~~~~~~~~~~~~~~~~~~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TTTGCTGCCTTCTTGTTCTGGGCCATGTCCAATGGATCTTGCAGATGCAACATTTGTATATAA~~~~~~~~~~~~~~~~~~~~~~~~~~~~~~~~~</t>
  </si>
  <si>
    <t>EF154907</t>
  </si>
  <si>
    <t>A/quail/Shantou/243/2000</t>
  </si>
  <si>
    <t>~~~~~~~~~~~~~~~~~~~~~~~~~~~~~~~~~~~~~~~~~~~~~~~~~~~~~~GATAAAATCTGCATAGGCTACCAATCAACAAACTCCACAGAAACTGTGGATACGCTAACAGAAACCAATGTTCCTGTGACACATGCCAAAGAACTGCTCCACACAGAGCACAATGGGATGCTGTGTGCAACAAATCTGGGACATCCTCTCATTTTGGACACCTGTACTATTGAAGGACTGATCTATGGAAACCCTTCTTGCGACCTGCTGTTGGGAGGAAGAGAATGGTCCTACATCGTCGAAAGACCATCGGCTGTTAATGGAATGTGTTACCCCGGGAATGTAGAAAACCTAGAGGAACTAAGGTTACTTTTTAGTTCTGCTAGTTCCTACCAAAGAATCCAGATCTTTCCAGACACGATCTGGAATGTGACTTACAGTGGAACAAGCAATGCATGTTCAAACTCATTCTACAGGAGCATGAGGTGGTTGACTCAAAAGGACAACACTTACCCTGTTCAAGACGCCCAATACACAAATAATAGAGGAAAGAGTATTCTTTTCATGTGGGGCATAAATCACCCACCCACTGATACTGTACAGACAAATCTGTACACAAGGACCGACACCACAACAAGTGTGACAACAGAAGATATAAATAGGGCCTTCAAACCAGTGATAGGGCCAAGGCCCCTTGTCAATGGTTTGCAGGGAAGAATTGATTATTATTGGTCTGTATTAAAACCAGGTCAAACATTACGAGTAAGATCCAATGGGAATCTAATTGCTCCATGGTATGGACACATCCTTTCAGGAGAAAGCCATGGGAGAATCCTGAAGAGTGATTTAAATAGTGGTAACTGTGTAGTGCAATGTCAGACTGAAAGGGGTGGCTTAAACACTACATTGCCGTTCCACAATGTCAGTAAATATGCATTTGGAAACTGCCCAAAATACGTTGGAGTAAAGAGTCTCAAACTGGCAGTTGGTATGAGGAATGTACCTGCTAGGTCAAGTAGAGGACTATTTGGGGCCATAGCTGGATTCATAGAGGGAGGTTGGCCAGGGCTAGTCGCCGGTTGGTATGGGTTCCAACATTCAAATGATCAAGGGGTTGGTATGGCTGCAGATAGAGACTCAACTCAGAAGGCAATTGACAAAATTACATCCAAAGTGAATAATATAGTCGATAAAATGAACAAGCAATATGAAATTATTGATCATGAATTCAGCGAGATTGAAACTAGACTCAATATGATCAATAATAAGATTGATGACCAAATACAAGACATATGGGCATATAACGCAGAATTGCTAGTGCTGCTTGAAAATCAGAAAACACTCGATGAACATGATGCAAATGTGAACAATCTATATAACAAAGTGAAGAGGGCACTGGGTTCCAATGCGATGGAAGATGGGAAAGGATGTTTTGAGTTATACCATAAATGTGATGATCAGTGCATGGAGACAATTCGGAACGGGACCTACAACAGGAGAAAGTATAAAGAGGAATCAAGACTAGAAAGGCAGAAAATAGAAGGGGTCAAGCTGGAATCTGAGGGAACTTACAAAATCCTAACCATTTATTCAACTGTCGCCTCATCTCTTGT-~~~~~~~~~~~~~~~~~~~~~~~~~~~~~~~~~~~~~~~~~~~~~~~~~~~~~~~~~~~~~~~~~~~~~~~~~~~~~~~~~~~~~~~~~~~~~~~~~~~~~~~~~~~~</t>
  </si>
  <si>
    <t>EF154909</t>
  </si>
  <si>
    <t>A/quail/Shantou/1310/2000</t>
  </si>
  <si>
    <t>ATGGAGACAATATCACTAATAACTATACTACTATTAGTGACAGCAAGCAATGCAGATAAAATCTGCATCGGCCACCAGTCAACAAACTCCACAGAAACTGTGGACACGCTAACAGAAACCAATGTTCCTGTGACACATGCCAAAGAATTGCTCCACACAGAGCACAATGGAATGCTGTGTGCAACGAATCTGGGACATCCCCTCATTCTAGACACATGCACTATTGAAGGACTGGTCTATGGCAACCCTTCTTGTGACCTGCTGTTGGAGGGAAGAGAATGGTCCTACATCGTCGAAAGATCATCAGCTGTAAACGGAACATGTTACCCTGGGAATGTAGAAAACCTAGAAGAACTCAGAACACTTTTCAGTTCCGCTAGTTCCTACCAAAGAATCCAAATCTTCCCAGACACAATCTGGAATGTGACTTACACTGGAACAAGCAGATCATGTTCAGGTTCATTCTACAGGGGTATGAGATGGCTGACTCAAAAGAGCGGGTTTTACCCTGTTCAAGATGCCCAATACACAAATAATGGGGGAAAGAGCATTCTTTTCGTGTGGGGCATACATCACCCACCCACCTATACTGAGCAGACAAATTTGTACATAAGAAACGACACAACAACAAGCGTGACAACAGAAGATTTAAATAGGACCTTCAAACCAGTGATAGGGCCAAGGCCTCTTGTCAATGGTCTGCAGGGAAGAATTAATTATTATTGGTCGGTACTAAAA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GT-~~~~~~~~~~~~~~~~~~~~~~~~~~~~~~~~~~~~~~~~~~~~~~~~~~~~~~~~~~~~~~~~~~~~~~~~~~~~~~~~~~~~~~~~~~~~~~~~~~~~~~~~~~~~</t>
  </si>
  <si>
    <t>EF154910</t>
  </si>
  <si>
    <t>A/quail/Shantou/1318/2000</t>
  </si>
  <si>
    <t>ATGGAAACAATATCACTAATGACTATACTACTAATGGTAACAGCAATCAATGCAGATAAAATCTGCATAGGCTACCAATCAACAAACTCCACAGAAACTGTGGATACGCTAACAGAAACCAATGTTCCTGTGACACATGCCAAAGAATTGCTCCACACAGAGCACAATGGAATGCTGTGTGCAACAAATCTGGGACATCCTCTCATTTTAGACACCTGTACTATTGAAGGACTGATCTATGGCAACCCTTCTTGTGACCTGCTGTTGGGAGGAAGAGAATGGTCCTACATCGTCGAAAGACCATCGGCTGTTAATGGGATGTGTTACCCCGGGAATGTAGAAAACCTAGAGGAACTAAGGTTACTTTTTAGTTCTGCTAGTTCCTACCAAAGAATCCAGATCTTTCCGGACACGATCTGGAATGTGACTTACAGTGGAACAAGCAATGCATGTTCAAATTCATTCTACAGGAGCATGAGGTGGTTGACTCAAAAGGACAACACTTACCCTGTTCAAGACGCCCAATACACAAATAATAGAGGAAAGAGTATTCTTTTCATGTGGGGCATAAATCACCCACCCACTGGTACTGTACAGACAAATCTGTACACAAGGACCGACACCACAACAAGTGTAACAACAGAAGATATAAATAGGGCCTTCAAACCAGTGATAGGGCCAAGGCCCCATGTCAATGGTCAGCAAGGAAGAATTGATTATTATTGGTCTGTATTAAAACCAGGTCAAACATTACGAGTAAGATCCAATGGGAATCTAATCGCTCCATGGTATGGACACATCCTTTCGGGAGAAAGCCATGGAAGAATCCTGAAGAGTGATTTAAACAGTGGTAACTGTGTAGTGCAATGTCAGACTGAAAGAGGCGGCTTAAACACTACATTGCCGTTCCACAATGTCAGTAAATATGCATTTGGAAACTGCCCAAAATACGTTGGAGTAAAGAGTCTCAAACTGGCAGTTGGTATGAGGAATGTACCTGCTAGATCAAGTAGAGGACTATTTGGGGCCATAGCTGGATTCATAGAGGGAGGTTGGCCTGGGCTAGTCGCTGGTTGGTATGGGTTCCAGCATTCAAATGATCAAGGGGTTGGTATGGCTGCAGATAGAGACTCAACTCAAAG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ATAGAAGGGGTCAAGCTGGAATCTGAGGGAACTTACAAAATCCTAACTATTTATTCAACTGTCGCCTCATCTCTTGT-~~~~~~~~~~~~~~~~~~~~~~~~~~~~~~~~~~~~~~~~~~~~~~~~~~~~~~~~~~~~~~~~~~~~~~~~~~~~~~~~~~~~~~~~~~~~~~~~~~~~~~~~~~~~</t>
  </si>
  <si>
    <t>EF154911</t>
  </si>
  <si>
    <t>A/quail/Shantou/1820/2000</t>
  </si>
  <si>
    <t>ATGAAAGTAGTATCACTAATAACTATACTACTAGTAGTAACGGTAAGCAATGCAGATAAAATCTGCATCGGCTACCAATCAACAAACTCCACAGAAACTGTAGACACGCTAACAGAAAACAATGTTCCTGTGACACATGCCAAAGAATTGCTCCACACAGAGCACAATGGGATGTTGTGTGCAACAAATCTGGGACATCCTCTTATTCTAGACACCTGTACCATTGAAGGACTAATCTATGGCAATCCTTCTTGTGATCTACTGTTGGGAGGAAGAGAATGGTCCTACATCGTCGAAAGACCATCGGCTGTTAATGGATTGTGTTACCCCGGGAATGTAGAGAACCTAGAAGAACTAAGGTCACTTTTTAGCTCTGCTAGCTCTTACCAAAGAATCCAGATCTTTCCAGACACAATCTGGAATGTGTCTTACAGTGGGACAAGCAAAGCATGTTCAGATTCATTCTACAGAAGCATGAGATGGTTGACTCAAAAGAACAACGCTTACCCTATTCAAGATGCCCAATACACAAATAATAGAGGAAAGAACATTCTTTTCATGTGGGGCATAAATAACCCACCCACCGATACTGCGCAGACAAATCTA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T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AGTTGAAACTAGACTCAATATGATCAATAATAAGGTTGATGACCAAATTCAAGACATATGGGCATATAACGCAGAATTGCTAGTGCTGCTTGAAAACCAGAAAACACTCGATGAGCATGATGCGAATGTAAACAATCTATATAACAAAGTGAAGCGGGCACTGGGTTCCAATGCAGTGGAAGATGGGAAAGGATGTTTCGAGCTATACCATAAATGTGATGACCAGTGCATGGAGACAATTCGGAACGGGACCTATAGCAGGAGGAAGTATAAAGAGGAATCAAGACTAGAAAGACAGAAAATAGAAGGGGTCAAGCTGGAATCTGAAGGAACTTACAAAATCCTCACCATTTATTCGACTGTCGCCTCTTCTCTTGT-~~~~~~~~~~~~~~~~~~~~~~~~~~~~~~~~~~~~~~~~~~~~~~~~~~~~~~~~~~~~~~~~~~~~~~~~~~~~~~~~~~~~~~~~~~~~~~~~~~~~~~~~~~~~</t>
  </si>
  <si>
    <t>EF154912</t>
  </si>
  <si>
    <t>A/quail/Shantou/2061/2000</t>
  </si>
  <si>
    <t>ATGGAAACAATATCACTAATAACTATACTACTAGTAGTAACAGCAAGCAATGCAGATAAAATCTGCATCGGCCACCAGTCAACAAACTCCACAGAAACTGTGGACACGCTAACAGAAACCAATGTTCCTGTGACACATGCCAAAGAATTGCTCCACACAGAGCACAATGGAATGCTGTGTGCAACGAATCTGGGACATCCCCTCATTCTAGACACATGCACTATTGAAGGACTGGTCTATGGCAACCCTTCTTGTGACCTGCTGTTGGAGGGAAGAGAATGGTCCTACATCGTCGAAAGATCATCAGCTGTGAACGGAACGTGTTACCCTGGGAATGTAGAAAACCTAGAAGAACTCAGAACACTTTTCAGTTCCGCTAGTTCCTACCAAAGAATCCAAATCTTCCCAGACACAATCTGGAATGTGACTTACACTGGAACAAGCAGATCATGTTCAGGTTCATTCTACAGGAGTATGAGATGGCTGACTCAAAAA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CTCCATGGTATGGACACGTTCTTTCAGGAGTGAGCCATGGAAGAATCCTGAAGACTGATTTAACCAGTGGTAATTGCGTAGTGCAATGTCAGACTGAAAAAGGTGGCTTAAATAGTACATTGCCATTCCACAATATCAGTAAATATGCATTTGGAACCTGTCCAAAATATGTTAGAGTTAAGAGTCTCAAACTGGCAGTAGGTCTGAGGAACGTGCCTGCTAGATCACGTAGAGGACTATTTGGAGCCATAGCTGGATTCATAGAAGGAGGTTGGCCCGGACTGGTCGCCGGTTGGTATGGTTTCCAGCATTCAAATGATCAAGGGGTTGGTATGGCTGCAGATAGGGATTCAACTCAAAAGGCAATTGATAAAATAACATCCAAGGTGAATAATATAGTCGACAAGATGAACAAGCAATATGAAATAATTGATCATGAATTCAGTGAGGTTGAAACCAGACTCAATATGATCAATAATAAGATTGATGACCAAATACAGGACATATGGGCATATAATGCAGAATTGCTAGTACTACTTGAAAATCAGAAAACACTCGATGAGCACGACGCGAACGTGAACAATCTATATAACAAGGTGAAGAGGGCACTGGGCTCCAATGCGATGGAAGATGGGAAAGGCTGTTTCGAGCTATACCATAAATGTGATGACCAGTGCATGGAAACAATTCGGAACGGGACCTATAATAGGAGAAAGTATAAAGAGGAATCAAGACTAGAAAGGCAGAAAATAGAAGGGGTCAAGCTGGAATCTGAGGGGACTTACAAAATCCTTACCATTTATTCAACTGTCGCCTCATCTCTTGT-~~~~~~~~~~~~~~~~~~~~~~~~~~~~~~~~~~~~~~~~~~~~~~~~~~~~~~~~~~~~~~~~~~~~~~~~~~~~~~~~~~~~~~~~~~~~~~~~~~~~~~~~~~~~</t>
  </si>
  <si>
    <t>EF154913</t>
  </si>
  <si>
    <t>A/quail/Shantou/2816/2000</t>
  </si>
  <si>
    <t>~~~~~~~~~~~~~~~~~~~~~~~~~~~~~~~~~~~~~~~~~~~~~~~~~~~~~~GATAAAATCTGCATCGGCCACCAGTCAACAAACTCCACAGAAACTGTGGACACGCTAACAGAAACCAATGTTCCTGTGACACATGCCAAAGAATTGCTCCACACAGAGCACAATGGAATGCTGTGTGCAACGAATCTGGGACATCCCCTCATTCTAGACACATGCACTATTGAAGGACTGGTCTATGGCAACCCTTCTTGTGACCTGCTGTTGGAGGGAAGAGAATGGTCCTACATCGTCGAAAGATCATCAGCTGTAAACGGA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TAGGACCTTCAAACCAGTGATAGGGCCAAGGCCTCTTGTCAATGGTCTGCAGGGAAGAATTAATTACTATTGGTCGGTACTAAAA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GGAAGATGGGAAAGGCTGTTTCGAGCTATACCATAAATGTGATGACCAGTGCATGGAAACAATTCGGAACGGGACCTATAATAGGAGAAAGTATAAAGAGGAATCAAGACTAGAAAGGCAGAAAATAGAAGGGGTCAAGCTGGAATCTGAGGGGACCTACAAAATCCTCACCATTTATTCAACTGTCGCCTCATCTCTTGT-~~~~~~~~~~~~~~~~~~~~~~~~~~~~~~~~~~~~~~~~~~~~~~~~~~~~~~~~~~~~~~~~~~~~~~~~~~~~~~~~~~~~~~~~~~~~~~~~~~~~~~~~~~~~</t>
  </si>
  <si>
    <t>EF154914</t>
  </si>
  <si>
    <t>A/quail/Shantou/222/2001</t>
  </si>
  <si>
    <t>~~~~~~~~~~~~~~~~~~~~~~~~~~~~~~~~~~~~~~~~~~~~~~~~~~~~~~GATAAAATCTGCATCGGCCACCAGTCAACAAACTCCACAGAAACTGTGGACACGCTAACAGAAACCAATGTTCCTGTGACACATGCCAAAGAATTGCTCCACACAGAGCACAATGGAATGCTGTGTGCAACGAATCTGGGACATCCCCTCATTCTAGACACATGCACTATTGAAGGACTGGTCTATGGCAACCCTTCTTGTGACCTGCTGTTGCAGGGAAGAGAATGGTCCTACATCGTCGAGAGATCATCAGCTGTAAACGGAACATGTTACCCTGGGAATGTAGAAAACCTAGAAGAACTCAGAACACTTTTCAGTTCCGCTAGTTCCTACCAAAGAATCCAAATCTTCCCAGACACAATCTGGAATGTGACTTACACTGGAACAAGCAGATCATGTTCAGGTTCATTCTACAGGGGTATGAGATGGCTGACTCAAAAGAGCGGGTTTTACCCTGTTCAAGATGCCCAATACACAAATAATGGGGGAAAGAGCATTCTTTTCGTGTGGGGCATACATCACCCACCCACCTATACTGAACAGACAAATTTGTACATAAAAAACGACACAACAACAAGCGTGACAACAGAAGATTTAAATAGGACCTTCAAACCAGTGATAGGGCCAAGGCCTCTTGTCAATGGTCTGCAGGGAAGAATTAATTATTATTGGTCGGTACTAAAACCAGGCCAGACATTACGAGTAAGATCCAATGGGAATCTAATTGCTCCATGGTATGGACACGTTCTTTCAGGAGTGAGCCATGGAAGAATCCTGAAGACTGATTTAACCAGTGGTAATTGCGTAGTGCAATGTCAGACG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GT-~~~~~~~~~~~~~~~~~~~~~~~~~~~~~~~~~~~~~~~~~~~~~~~~~~~~~~~~~~~~~~~~~~~~~~~~~~~~~~~~~~~~~~~~~~~~~~~~~~~~~~~~~~~~</t>
  </si>
  <si>
    <t>EF154915</t>
  </si>
  <si>
    <t>A/quail/Shantou/850/2001</t>
  </si>
  <si>
    <t>ATGAAAGTAGTATCACTAATAACTATACTACTAGTAGTAACGGTAAGCAATGCA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TAGGAAAGAACATTCTTTTCATGTGGGGCATAAATAACCCACCCACC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TCACAATGTAAGTAAGTATGCATTTGGAAACTGCCCAAAATATATTGGAGTAAAGAGTCTCAAATTGGCAGTTGGTCTGAGGAATGTGCCTGCTAGATCAAGTAGAGGACTATTTGGAGCCATAGCCGGATTCATAGAGGGAGGTTGGTCAGGACTAGTCGCTGGTTGGTATGGGTTCCAGCATTCAAACGACCAAGGGGTTGGTATGGCTGCAGATAGAGACTCAACTCAAAAGGCAATTGACAAAATAACATCCAAAGTGAATAATATAGTCGATAAAATGAACAAACAGTATGAAATTATTGATCATGAATTCAATGAGGTTGAAACTAGACTCAATATGATCAATAATAAGGTTGATGACCAAATTCAAGACATATGGGCATATAACGCAGAATTGCTAGTGCTGCTTGAAAACCAGAAAACACTCGATGAGCATGATGCGAATGTAAACAATCTATATAACAAAGTGAAGCGGGCACTGGGTTCCAATGCAGTGGAAGATGGGAAAGGATGTTTCGAGCTATACCATAAATGTGATGACCAGTGCATGGAGACAATTCGGAACGGGACATATAGCAGGAGGAAGTATAAAGAGGAATCAAGACTAGAAAGACAGAAAATAGAAGGGGTCAAGCTGGAATCTGAAGGAACTTACAAAATCCTCACCATTTATTCGACTGTCGCCTCGTCTCTTGT-~~~~~~~~~~~~~~~~~~~~~~~~~~~~~~~~~~~~~~~~~~~~~~~~~~~~~~~~~~~~~~~~~~~~~~~~~~~~~~~~~~~~~~~~~~~~~~~~~~~~~~~~~~~~</t>
  </si>
  <si>
    <t>EF154916</t>
  </si>
  <si>
    <t>A/quail/Shantou/1158/2001</t>
  </si>
  <si>
    <t>ATGGAAACAGTATCACTAATAACTATACTACTAGTAGTAACAGTAAGCAATGCAGATAAAATCTGCATCGGCTACCAATCAACAAACTCCACAGAAACTGTAGACACGCTAACAGAAAACAATGTCCCTGTGACACATGCCAAAGAATTGCTCCACACAGAGCACAATGGGATGCTGTGTGCAACAAATCTGGGACATCCTCTTATTCTAGACACCTGTACCATTGAAGGACTAATCTATGGCAACCCTTCTTGTGATCTACTGTTGGGAGGAAGAGAATGGTCCTACATCGTCGAAAGACAATCGGCTGTTAATGGATTGTGTTACCCCGGGAATGTAGAAAATCTAGAAGAACTAAGGTCACTTTTTAGTTCTGCTAGTTCTTACCAAAGGATCCAGATCTTTCCAGACACAATCTGGAATGTGTCTTACAGTGGGACAAGCAAAGCATGTTCAGATTCATTCTACAGAAGCATGAGATGGTTGACCCAAAAGAACAACGCTTACCCTATTCAAGACGCCCAATACACAAATAATCGAGGGAAGAACATTCTTTTCATGTGGGGCATAAATCACCCACCCACAGATACTGCGCAGACAAATCTGTACACAAGGACTGACACAACAACAAGTGTGGCAACAGAAGATATAAATAGGACCTTCAAACCATTGATAGGGCCAAGGCCTCTTGTCAATGGTCTGCAGGGAAGAATTGATTATTATTGGTCGGTACTGAAACCAGGTCAAACACTGCGAGTAAGGTCCAATGGGAATCTAATCGCTCCATGGTATGGACACATTCTTTCAGGAGAGAGCCACGGAAGAATCCTGAAGACTGATTTAAAAAGTGGTAACTGTGCAGTGCAATGTCAGACAGAAAAAGGTGGCTTAAATACAACATTGCCATTCCAAAATGTAAGTAAGTATGCATTTGGAAACTGCCCGAAATATGTTGGAGTAAAGAGTCTCAAACTGGCAGTTGGTCTGAGGAATGTGCCTGCTAGATCAAGTAGAGGACTATTCGGGGCCATAGCTGGATTCATAGAGGGAGGTTGGTCAGGGCTAGTTGCTGGTTGGTATGGGTTCCAGCATTCAAATGATCAAGGGGTTGGTATGGCAGCAGATAGAGACTCAACTCAAAAGGCAATTGACAAAATAACATCCAAGGTGAATAACATAGTCGATAAAATGAACAAACAGTATGAAATTATTGATCATGAATTCAGCGAGGTTGAAACTAGACTCAACATGATCAATAATAAGATTGATGACCAAATTCAAGACATATGGGCATATAACGCAGAATTGCTAGTGCTGCTTGAAAACCAGAAAACACTCGATGAGCATGATGCGAATGTAAACAATCTATATAATAAAGTGAAGAGGGCATTGGGTTCCAATGCAGTGGAAGATGGGAAAGGATGTTTCGAGCTATACCATAAATGTGATGACCAGTGCATGGAGACAATTCGGAACGGGACCTACAACAAGAGGAAGTATAAAGAGGAATCAAAATTAGAAAGACAGAAAATAGAAGGGGTCAAGCTGGAATCTGAAGGAACTTACAAAATCCTCACCATTTATTCGACTGTCGCCTCATCTCTTGT-~~~~~~~~~~~~~~~~~~~~~~~~~~~~~~~~~~~~~~~~~~~~~~~~~~~~~~~~~~~~~~~~~~~~~~~~~~~~~~~~~~~~~~~~~~~~~~~~~~~~~~~~~~~~</t>
  </si>
  <si>
    <t>EF154918</t>
  </si>
  <si>
    <t>A/quail/Shantou/1242/2001</t>
  </si>
  <si>
    <t>~~~~~~~~~~~~~~~~~~~~~~~~~~~~~~~~~~~~~~~~~~~~~~~~~~~~~~GATAAAATCTGCATCGGCCACCAGTCAACAAACTCCACAGAAACTGTGGACACGCTAACAGAAACCAATGTTCCTGTGACACATGCCAAAGAATTACTCCACACAGAGCACAATGGAATGCTGTGTGCAACGAATCTGGGACATCCCCTCATTCTAGACACATGCACTATTGAAGGACTGGTCTATGGCAACCCTTCTTGTGACCTGCTGTTGGAGGGAAGAGGATGGTCCTACATCGTCGAAAGATCATCAGCTGTAAACGGA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TTCCATGGTATGGACACGTTCTTTCAGGAGTGAGCCATGGAAGAATCCTGAAGACTGATTTAACCAGTGGTAATTGCGTAGTGCAATGTCAGACTGAAAAAGGTGGCTTAAATAGTACATTGCCATTCCACAATATCAGTAAATATGCATTTGGAACCTGTCCAAAATATGTTAGAGTTAAGAGTCTCAAACTGGCAGTAGGTCTGAGA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GCTCGATGAGCATGACGCGAACGTGAACAATCTATATAACAAGGTGAAGAGGGCACTGGGCTCCAATGCGATTGAAGATGGGAAAGGCTGTTTCGAGCTATACCATAAATGTGATGACCAGTGCATGGAAACAATTCGGAACGGGACCTATAATAGGAGAAAGTACAAAGAGGAATCAAGACTAGAAAGGCAGAAAATAGAAGGGGTCAAGCTGGAATCTGAGGGGACTTACAAAATCCTCACCATTTATTCAACTGTCGCCTCATCTCTTGT-~~~~~~~~~~~~~~~~~~~~~~~~~~~~~~~~~~~~~~~~~~~~~~~~~~~~~~~~~~~~~~~~~~~~~~~~~~~~~~~~~~~~~~~~~~~~~~~~~~~~~~~~~~~~</t>
  </si>
  <si>
    <t>EF154919</t>
  </si>
  <si>
    <t>A/quail/Shantou/1425/2001</t>
  </si>
  <si>
    <t>~~~~~~~~~~~~~~~~~~~~~~~~~~~~~~~~~~~~~~~~~~~~~~~~~~~~~~GATAAAATCTGCATAGGCTACCAATCAACAAACTCCACAGAAACTGTGGATACGCTAACAGAAACCAATGTTCCTGTGACACATGCCAAAGAACTGCTCCACACAGAGCACAATGGAATGCTGTGTGCAACAAATC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TGCAGAATTGCTAGTGCTGCTTGAAAATCAGAAAACACTCGATGAACATGATGCAAATGTAAACAATCTATATAACAAAGTGAAGAGGGCACTGGGTTCCAATGCGATGGAAGATGGGAAAGGATGTTTCGAGTTATACCATAAATGTGATGATCAGTGCATGGAGACAATTCGAAACGGGACCTACAACAGGGGAAAGTATAAAGAGGAATCAAGACTAGAAAGGCAGAAAATAGAGGGGGTCAAGCTGGAATCTGAGGGAACTTACAAAATCCTAACCATTTATTCAACTGTCGCCTCATCTCTTGT-~~~~~~~~~~~~~~~~~~~~~~~~~~~~~~~~~~~~~~~~~~~~~~~~~~~~~~~~~~~~~~~~~~~~~~~~~~~~~~~~~~~~~~~~~~~~~~~~~~~~~~~~~~~~</t>
  </si>
  <si>
    <t>EF154920</t>
  </si>
  <si>
    <t>A/quail/Shantou/1461/2001</t>
  </si>
  <si>
    <t>~~~~~~~~~~~~~~~~~~~~~~~~~~~~~~~~~~~~~~~~~~~~~~~~~~~~~~GATAAAATCTGCATAGGCTACCAATCAACAAACTCCACAGAAACTGTGGATACGCTAACAGAAACCAATGTTCCTGTGACACATGCCAAAGAACTGCTCCACACAGAGCACAATGGAATGCTGTGTGCAACAAATC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CGGTTGGTATGGGTTCCAACATTCAAATGATCAAGGGGTTGGTATGGCTGCAGATAGAGACTCAACTCAAAAGGCAATTGACAAAATTACATCCAAAGTGAATAATATAGTCGATAAAATGAACAAGCAATATGAAATTATTGATCATGAATTCAGCGAGATTGAAACTAGACTCAATATGATCAACAATAAGATTGATGACCAAATACAAGACATATGGGCATATAACGCAGAATTGCTAGTGCTGCTTGAAAATCAGAAAACACTCGATGAACATGATGCAAATGTGAACAATCTATATAACAAAGTGAAGAGGGCACTGGGTTCCAATGCGATGGAAGATGGGAAAGGATGTTTTGAGTTATACCATAAATGTGATGATCAGTGCATGGAGACAATTCGGAACGGGACCTACAACAGGGGAAAGTATAAAGAGGAATCAAGACTAGAAAGGCAGAAAATAGAGGGGGTCAAGCTGGAATCTGAGGGAACTTACAAAATCCTAACCATTTATTCAACTGTCGCCTCATCTCTTGT-~~~~~~~~~~~~~~~~~~~~~~~~~~~~~~~~~~~~~~~~~~~~~~~~~~~~~~~~~~~~~~~~~~~~~~~~~~~~~~~~~~~~~~~~~~~~~~~~~~~~~~~~~~~~</t>
  </si>
  <si>
    <t>EF154921</t>
  </si>
  <si>
    <t>A/quail/Shantou/1555/2001</t>
  </si>
  <si>
    <t>ATGGAAACAATATCACTAATAACTATACTACTATTAGTAACAGCAAGCAATGCAGATAAAATCTGCATCGGCCACCAGTCAACAAACTCCACAGAAACTGTGGACACGCTAACAGAAACCAATGTTCCTGTGACACATGCCAAAGAATTACTCCACACAGAGCACAATGGAATGCTGTGTGCAACGAATCTGGGACATCCCCTCATTCTAGACACATGCACTATTGAAGGACTGGTCTATGGCAACCCTTCTTGTGACCTGCTGTTGGAGGGAAGAGGATGGTCCTACATCGTCGAAAGATCATCAGCTGTAAACGGG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T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TGAAGATGGGAAAGGCTGTTTCGAGCTATACCATAAATGTGATGACCAGTGCATGGAAACAATTCGGAACGGGACCTATAATAGGAGAAAGTACAAAGAGGAATCAAGACTAGAAAGGCAGAAAATAGAAGGGGTCAAGCTGGAATCTGAGGGGACTTACAAAATCCTCACCATTTATTCAACTGTCGCCTCATCTCTTGT-~~~~~~~~~~~~~~~~~~~~~~~~~~~~~~~~~~~~~~~~~~~~~~~~~~~~~~~~~~~~~~~~~~~~~~~~~~~~~~~~~~~~~~~~~~~~~~~~~~~~~~~~~~~~</t>
  </si>
  <si>
    <t>EF154926</t>
  </si>
  <si>
    <t>A/quail/Shantou/4641/2001</t>
  </si>
  <si>
    <t>ATGGAAACAATATCACTAATAACTATACTACTGGTAATAACAGCAAGCAATGCAGATAAAATCTGCATCGGCCACCAGTCAACAAACTCCACAGAAACTGTGGACACACTAACAGAAACCAATGTTCCTGTGACACATGCCAAGGAATTGCTCCACACAGAGCACAATGGTATGCTGTGTGCAACGAATCTGGGACATCCCCTCATTCTAGACACATGCACTATTGAAGGACTGGTCTATGGCAACCCTTCTTGTGACCTGCTGTTGGAGGGAAGAGAATGGTCCTACATCGTCGAAAGATCATCAGCTGTAAACGGAACATGTTACCCTGGGAATGTAGAAAACCTAGAAGAACTCAGAACACTTTTCAGTTCCGCTAGTTCCTACCAAAGAATCCAAATCTTCCCAGACACAATCTGGAATGTGACTTACACTGGAACAAGCAGATCATGTTCAGGTTCATTCTACAGGGGTATGAGATGGCTGACTCAAAAGAGCGGGTTTTACCCTGTTCAAGATGCCCAATACACAAATAATAGGGGAAAGAGCATTCTTTTCGTGTGGGGCATACATCACCCACCCACCTATACTGAACAGACAAATTTGTACATAAGAAACGACACAACAACAAGCGTGACAACAGAAGATTTAAACAGGACCTTCAAGCCAGTGATAGGGCCAAGGCCCCTTGTCAATGGTCTGCAGGGGAGAATTAATTATTATTGGTCGGTACTAAAGCCAGGCCAGACATTACGAGTAAGATCCAATGGGAATCTAATTGCTCCATGGTATGGACACGTTCTTTCAGGAGTGAGCCATGGAAGAATCCTGAAGACTGATTTAACCAGTGGTAATTGCGTAGTGCAATGTCAGACTGAAAAAGGTGGCTTAAATAGTACATTGCCATTCCACAATATCAGTAAATATGCATTTGGAACCTGTCCAAAATATGTTAGAGTTAAGAGTCTCAAACTGGCAGTAGGTCTGAGGAACA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GACTGTCGCCTCATCTCTTGT-~~~~~~~~~~~~~~~~~~~~~~~~~~~~~~~~~~~~~~~~~~~~~~~~~~~~~~~~~~~~~~~~~~~~~~~~~~~~~~~~~~~~~~~~~~~~~~~~~~~~~~~~~~~~</t>
  </si>
  <si>
    <t>EF154927</t>
  </si>
  <si>
    <t>A/quail/Shantou/4762/2001</t>
  </si>
  <si>
    <t>ATGGAAACAATACCACTAATGACTATACTACTAATGGTAACAGCAATCAATGCA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TATTCAACTGTCGCCTCATCTCTTGT-~~~~~~~~~~~~~~~~~~~~~~~~~~~~~~~~~~~~~~~~~~~~~~~~~~~~~~~~~~~~~~~~~~~~~~~~~~~~~~~~~~~~~~~~~~~~~~~~~~~~~~~~~~~~</t>
  </si>
  <si>
    <t>EF154928</t>
  </si>
  <si>
    <t>A/quail/Shantou/5663/2001</t>
  </si>
  <si>
    <t>ATGGAAACATTATCACTAATAACTATACTACTAGTAGTAACAGTAAGCAATGCAGATAAAATCTGCATCGGTTACCAATCAACAAACTCCACAGAAACTGTAGACACGCTAACAGAAAACAATGTCCCTGTGACACATGCCAAAGAATTGCTCCACACAGAGCACAATGGGATGCTGTGTGCAACAG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ACAGACAAATCTGTACACAAGGACTGACACAACAACAAGTGTGGCAACAGAAGATATAAATAGGACCTTCAAACCATTGATAGGGCCAAGGCCTCTTGTCAATGGTCTACAGGGAAGAATTGATTATTATTGGTCGGTATTGAAACCAGGTCAAACACTGCGAGTAAGGTCCAATGGGAATCTAATCGCTCCATGGTATGGACACATTCTTTCAGGAGAGAGT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GT-~~~~~~~~~~~~~~~~~~~~~~~~~~~~~~~~~~~~~~~~~~~~~~~~~~~~~~~~~~~~~~~~~~~~~~~~~~~~~~~~~~~~~~~~~~~~~~~~~~~~~~~~~~~~</t>
  </si>
  <si>
    <t>EF154930</t>
  </si>
  <si>
    <t>A/quail/Shantou/69/2002</t>
  </si>
  <si>
    <t>~~~~~~~~~~~~~~~~~~~~~~~~~~~~~~~~~~~~~~~~~~~~~~~~~~~~~~GATAAAATCTGCATCGGCCACCAGTCAACAAACTCCACAGAAACTGTGGACACGCTAACAGAAACCAATGTTCCTGTGACACATGCCAAGGAATTGCTCCACACAGAGCACAATGGTATGCTGTGTGCAACGAATTTGGGACATCCCCTCATTCTAGACACATGCACTATTGAAGGACTGGTCTATGGCAACCCTTCTTGTGACCTGCTGTTGGCGGGAAGAGAATGGTCCTACATCGTCGAAAGATCATCAGCTGTAAACGGAACGTGTTACCCTGGGAATGTAGAAAACCTAGAAGAACTCAGAACACTTTTCAGTTCCGCTAGTTCCTACCAAAGAATCCAAATCTTCCCAGACACAATCTGGAATGTGACTTACAGTGGAACAAGCAGATCATGTTCAGGTTCATTCTACAGGAGTATGAGATGGCTGACTCAAAAGAGCGGGTTTTACCCTGTTCAAGATGCCCAATACACAAATAATAGGGGAAAGAGCATTCTTTTCGTGTGGGGCATACATCACCCACCCACCTATACTGAACAGACAAATTTGTACATAAGAAACGACACAACAACAAGCGTGACAACAGAAGATTTAAACAGGACCTTCAAACCAATGATAGGGCCAAGGCCCCTTGTCAATGGTCTGCAGGGGAGAATTAATTATTATTGGTCGGTACTAAAGCCAGGCCAGACATTACGAGTAAGATCCAATGGGAATCTAATTGCTCCATGGTATGGACACGTTCTTTCAGGAGTGAGCCATGGAAGAATCCTGAAGACTGATTTAACCAGTGGTAATTGCGTAGTGCAATGTCAGACTGAAAAAGGTGGCTTAAATAGTACATTGCCATTCCACAATATCAGTAAATATGCATTTGGAACCTGTCCAAAATATGTTAGAGTTAAGAGCCTCAAACTGGCAGTAGGTCTGAGGAACGTGCCTGCTAGATCAAGTAGAGGACTATTTGGAGCCATAGCTGGATTCATAGAAGGAGGTTGGCCAGGACTGGTCGCCGGTTGGTATGGGTTCCAGCATTCAAATGATCAAGGGGTTGGTATGGCTGCAGATAGGGATTCAACTCAAAAGGCAACTGATAAAATAACATCCAAGGTA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TGGGACCTATAATAGGAGAAAGTATAAAGAGGAATCAAGACTAGAAAGGCAGAAAATAGAAGGGGTCAAGCTGGAATCTGAGGGGACTTACAAAATCCTGACCATTTATTCAACTGTCGCCTCATCTCTTGT-~~~~~~~~~~~~~~~~~~~~~~~~~~~~~~~~~~~~~~~~~~~~~~~~~~~~~~~~~~~~~~~~~~~~~~~~~~~~~~~~~~~~~~~~~~~~~~~~~~~~~~~~~~~~</t>
  </si>
  <si>
    <t>EF154932</t>
  </si>
  <si>
    <t>A/quail/Shantou/384/2002</t>
  </si>
  <si>
    <t>ATGGAAACAATACCACTAATGACTATACTACTAATGGTAACAACAATCAATGCA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TATTCAACTGTCGCCTCATCTCTTGT-~~~~~~~~~~~~~~~~~~~~~~~~~~~~~~~~~~~~~~~~~~~~~~~~~~~~~~~~~~~~~~~~~~~~~~~~~~~~~~~~~~~~~~~~~~~~~~~~~~~~~~~~~~~~</t>
  </si>
  <si>
    <t>EF154934</t>
  </si>
  <si>
    <t>A/quail/Shantou/786/2002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</si>
  <si>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ACGCAGACAAATCTGTACACAAGGACTGACACCACAACAAGTGTGGCAACAGAAGATATAAATAGGACCTTCAAACCATTGATAGGGCCCAGGCCTCTTGTC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AGAAGATGGGAAAGGATGTTTCGAGCTATACCATAAATGTGATGACCAGTGCATGGAGACAATTCGGAACGGGACCTACAACAGGAGGAAGTATAAAGAGGAATCCAAATTAGAAAGACAGAAAATAGAAGGGGTCAAGCTGGAATCTGAAGGAACTTACAAAATCCTCACCATTTATTCGACTGTCGCCTCATCTCTTGT-~~~~~~~~~~~~~~~~~~~~~~~~~~~~~~~~~~~~~~~~~~~~~~~~~~~~~~~~~~~~~~~~~~~~~~~~~~~~~~~~~~~~~~~~~~~~~~~~~~~~~~~~~~~~</t>
  </si>
  <si>
    <t>EF154935</t>
  </si>
  <si>
    <t>A/quail/Shantou/1038/2002</t>
  </si>
  <si>
    <t>ATGGAAACAATACCACTAATGACTATACTACTAATGGTAACAGCAATCAATGCA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GAAGAGTATTCTTTTCATGTGGGGCATAAATCACCCACCCACTGATACTGTACAGACAAATCTGTACACAAGGACCGACACCACAACAAGTGTAACAACAGAAGATATAAATAGGGCCTTCAAACCAGTGATAGGGCCAAGGCCCCTTGTTAATGGTCTGCTGGGAAGAATTGATTATTATTGGTCTGTATTAAAACCAGGTCAAACATTACGAGTAAGATCCAATGGGAATCTAATCGCTCCATGGTATGGACACATCCTTTCAGGAGAAAGCCATGGGAGAATCCTGAAGAGTGATTTAAACAGTGGTAACTGTGTAGTGCAATGTCAGACTGAAAGGGGCGGCTTAAACACTACATTGCCGTTCCACAATGTCAGTAAATATGCATTTGGAAACTGCCCAAAATACGTTGGAGTCAAGAGTCTCAAACTGGCAGTTGGTATGAGGAATGTACCTGCTAGATCAAGTAGAGGACTATTTGGGGCCATAGCTGGATTCATAGAGGGAGGTTGGCCAGGACTAGTCGCTGGTTGGTATGGGTTCCAGCATTCAAATGATCAAGGGGTTGGTATGGCTGCAGATAGAGACTCAACTCAAAAGGCAATTGACAAAGTTACATCCAAAGTGAATAATATAGTCGATAAAATGAACAAGCAATATGAAATTATTGATCATGAATTCAGCGAGATTGAAACTAGACTCAATATGATCAATAATAAGATTGATGACCAAATACAAGACATATGGGCATATAACGCAGAATTGCTAGTGCTGCTTGAAAACCAGAAAACACTCGATGAACATGATGCAAATGTAAACAATCTGTATAATAAAGTGAAGAGGGCACTGGGTTCCAATGCGATGGAAGATGGGAAAGGATGTTTCAAGTTATACCATAAATGTGATGATCAGTGCATGGAGACAATTCGAAACGGGACCTACAACAGGGAAAAGTATAAAGAGGAATCAAGACTAGAAAGGCAGAAAATAGAGGGGGTCAAGCTGGAATCTGAGGGAACTTACAAAATCCTAACCATTTATTCAACTGTCGCCTCATCTCTTGT-~~~~~~~~~~~~~~~~~~~~~~~~~~~~~~~~~~~~~~~~~~~~~~~~~~~~~~~~~~~~~~~~~~~~~~~~~~~~~~~~~~~~~~~~~~~~~~~~~~~~~~~~~~~~</t>
  </si>
  <si>
    <t>EF154936</t>
  </si>
  <si>
    <t>A/quail/Shantou/1551/2002</t>
  </si>
  <si>
    <t>~~~~~~~~~~~~~~~~~~~~~~~~~~~~~~~~~~~~~~~~~~~~~~~~~~~~~~GATAAAATCTGCATCGGCCACCAGTCAACAAACTCCACAGAAACTGTGGACACGCTAACAGAAACCAATGTTCCTGTGACACATGCCAAGGAATTGCTCCACACAGAGCACAATGGTATGCTGTGTGCAACGAATTTGGGACATCCCCTCATTCTAGACACATGCACTATTGAAGGACTGGTCTATGGCAACCCTTCTTGTGACCTGCTGTTGGCGGGAAGAGAATGGTCCTACATCGTCGAAAGATCATCAGCTGTAAACGGAACGTGTTACCCTGGGAATGTAGAAAACCTAGAAGAACTCAGAACACTTTTCAGTTCCGCTAGTTCCTACCAAAGAATCCAAATCTTCCCAGACACAATCTGGAATGTGACTTACAGTGGAACAAGCAGATCATGTTCAGGTTCATTCTACAGGAGTATGAGATGGCTGACTCAAAAGAGCGGGTTTTACCCTGTTCAAGATGCCCAATACACAAATAATAGGGGAAAGAGCATTCTTTTCGTGTGGGGCATACATCACCCACCCACCTATACTGAACAGACAAATTTGTACATAAGAAACGACACAACAACAAGCGTGACAACAGAAGATTTAAACAGGACCTTCAAACCAATGATAGGGCCAAGGCCCCTTGTCAATGGTATGCAGGGGAGAATTAATTATTATTGGTCGGTACTAAAGCCAGGCCAGACATTACGAGTAAGATCCAATGGGAATCTAATTGCTCCATGGTATGGACACGTTCTTTCAGGAGTGAGCCATGGAAGAATCCTGAAGACTGATTTAACCAGTGGTAATTGCGTAGTGCAATGTCAGACTGAAAAAGGTGGCTTAAATAGTACATTGCCATTTCACAATATCAGTAAATATGCATTTGGAACCTGTCCAAAATATGTTAGAGTTAAGAGCCTCAAGCTGGCAGTAGGTCTGAGGAACGTGCCTGCTAGATCAAGTAGAGGACTATTTGGAGCCATAGCTGGATTCATAGAAGGAGGTTGGCCAGGACTGGTCGCCGGTTGGTATGGGTTCCAGCATTCAAATGATCAAGGGGTTGGTATGGCTGCAGATAGGGATTCAACTCAAAAGGCAACTGATAAAATAACATCCAAGGTAAATAATATAGTCGACAAGATGAACAAGCAATATGAAATAATTGATCATGAATTCAGTGAGGTTGAAACCAGACTCAATATGATCAATAATAAGATTGATGACCAAATACAGGACATATGGGCATACAATGCAGAATTGCTAGTACTACTTGAAAATCAGAAAACACTCGATGAGCATGACGCGAACGTGAACAATCTATATAACAAGGTGAAGAGGGCACTGGGCTCCAATGCGATGGAAGATGGGAAAGGCTGTTTCGAGCTGTACCATAAATGTGATGACCAGTGCATGGAAACAATTCGGAATGGGACCTATAATAGGAGAAAGTATAAAGAGGAATCAAGACTAGAAAGGCAGAAAATAGAAGGGGTCAAGCTGGAATCTGAAGGGACTTACAAAATCCTAACCATTTATTCAACTGTCGCCTCATCTCTTGT-~~~~~~~~~~~~~~~~~~~~~~~~~~~~~~~~~~~~~~~~~~~~~~~~~~~~~~~~~~~~~~~~~~~~~~~~~~~~~~~~~~~~~~~~~~~~~~~~~~~~~~~~~~~~</t>
  </si>
  <si>
    <t>EF154938</t>
  </si>
  <si>
    <t>A/quail/Shantou/4203/2002</t>
  </si>
  <si>
    <t>~~~~~~~~~~~~~~~~~~~~~~~~~~~~~~~~~~~~~~~~~~~~~~~~~~~~~~GATAAAATCTGCATCGGCCACCAGTCAACAAACTCCACAGAAACTGTGGACACGCTAACAGAAACCAATGTTCCTGTGACACATGCCAAAGAATTGCTCCACACAGAGCACAATGGTATGCTGTGTGCAACGAATCTGGGACATCCCCTCATTCTAGACACATGCACTATTGAAGGACTGGTCTATGGCAACCCTTCTTGTGACCTGCTATTGGAGGGCAGAAAATGGTCCTACATCGTCGAAAGATCATCAGCTGTAAACGGAACGTGTTACCCTGGGAATGTAGAAAACCTAGAAGAACTCAGAACACTTTTCAGTTCCGCTAGTTCCTACCAAAGAATCCAAATCTTCCCAGACACAATCTGGAATGTGACTTACAATGGAACAAGCAGATCATGTTCAGGTTCATTCTACAGGGGTATGAGATGGCTGACCCAAAATAGAGGGTTTTACCCTATTCAAGATGCCCAATACACAAATAATAGGGGAAAGAGCATTCTTTTCGTGTGGGGCATACATCACCCAACAACCTATACTGAACAGACAAATTTGTACATAAGAAACGACACAACAACAAGCGTGACAACAGAAGATTTGAACAGGACCTTCAAACCAATGATAGGGCCAAGGCCCCTTGTCAATGGTCAGCGGGGGAGAATTAATTATTATTGGTCGGTACTAAAGCCAGGCCAGACATTACGAGTAAGATCCAATGGGAATCTAATTGCTCCATGGTATGGACACGTTCTTTCG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A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AGAACGGGACCTATAATAGAAGAAAGTATAAAGAGGAATCAAGACTAGAAAGGCAGAAAATAGAAGGGGTCAAGCTGGAATCTGAGGGGACTTACAAAATCCTAACCATTTATTCAACTGTCGCCTCATCTCTTGT-~~~~~~~~~~~~~~~~~~~~~~~~~~~~~~~~~~~~~~~~~~~~~~~~~~~~~~~~~~~~~~~~~~~~~~~~~~~~~~~~~~~~~~~~~~~~~~~~~~~~~~~~~~~~</t>
  </si>
  <si>
    <t>EF154939</t>
  </si>
  <si>
    <t>A/quail/Shantou/4700/2002</t>
  </si>
  <si>
    <t>~~~~~~~~~~~~~~~~~~~~~~~~~~~~~~~~~~~~~~~~~~~~~~~~~~~~~~GATAAAATCTGCATCGGCCACCAGTCAACAAACTCCACAGAAACTGTGGACACGCTAACAGAAACCAATGTTCCTGTGACACATGCCAAGGAATTGCTCCACACAGAGCACAATGGTATGCTGTGTGCAACGAATCTGGGACATCCCCTCATTCTAGACACATGCACTATTGAAGGACTGGTCTATGGCAACCCTTCTTGTGACCTGCTATTGGAGGGAAGAAAATGGTCCTACATCGTCGAAAGATCATCAGCTGTAAACGGAACGTGTTACCCTGGGAATGTAGAAAACCTAGAAGAACTCAGAACACTTTTCAGTTCCGCTAGTTCCTACCAAAGAATCCAAATCTTCCCAGACACAATCTGGAATGTGACTTACAATGGAACAAGCAGATCATGTTCAGGTTCATTCTACAGGGGTATGAGATGGCTGACCCAAAATAGAGGGTTTTACCCTATTCAAGATGCCCAATACACAAATAATAGGGGAAAGAGCATTCTTTTCGTGTGGGGCATACATCACCCAACAACCTATACTGAACAGACAAATTTGTACATAAGAAACGACACAACGACAAGCGTGACAACAGAAGATTTAAACAGGACCTTCAAACCAATGATAGGGCCAAGGCCCCTTGTCAATGGTCAGCGGGGGAGAATTAATTATTATTGGTCGGTACTAAAG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A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AACCATTTATTCAACTGTCGCCTCATCTCTTGT-~~~~~~~~~~~~~~~~~~~~~~~~~~~~~~~~~~~~~~~~~~~~~~~~~~~~~~~~~~~~~~~~~~~~~~~~~~~~~~~~~~~~~~~~~~~~~~~~~~~~~~~~~~~~</t>
  </si>
  <si>
    <t>EF154940</t>
  </si>
  <si>
    <t>A/quail/Shantou/149/2003</t>
  </si>
  <si>
    <t>~~~~~~~~~~~~~~~~~~~~~~~~~~~~~~~~~~~~~~~~~~~~~~~~~~~~~~GATAAAATCTGCATAGGCTACCAATCAACAAACTCCACAGAAACTGTGGATACGCTAACAGAAACCAATGTTCCTGTGACACATGCCAAAGAACTGCTCCACACAGAGCACAATGGAATGCTGTGTGCAACAAATCTGGGACATCCTCTCATTTTGGACACTTGTACTATTGAAGGACTGATCTATGGCAACCCTTCTTGTGACCTGCTGTTGGGAGGAAGAGAATGGTCCTATATCGTCGAAAGACCATCGGCTGTCAATGGGATGTGTTACCCTGGGAATGTAGAAAACCTAGAGGAACTAAGGTTGCTTTTCAGTTCTGCTAGTTCCTACCAAAGAGTCCAGATCTTTCCAGACACGATCTGGAATGTGACTTACAGTGGAACAAGCAATGCATGTTCAAATTCATTCTACAGGAGCATGAGGTGGTTGACTCAAAAGGACAACACTTACCCTGTTCAAGATGCCCAATACACAAATAATAGAGGAAAGAGTATTCTTTTCATGTGGGGCATAAACCACCCACCCACTGATACTGTACAGACAAATT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GTTATATCATAAATGTGATGATCAGTGCATGGAGACAATTCGAAACGGAACCTACAACAGGGGAAAGTATAAAGAGGAATCAAGACTAGAAAGGCAGAGAATAGAAGGGGTCAAGCTGGAATCTGAGGGAACTTACAAAATCCTAACCATTTATTCAACTGTCGCCTCATCTCTTGT~~~~~~~~~~~~~~~~~~~~~~~~~~~~~~~~~~~~~~~~~~~~~~~~~~~~~~~~~~~~~~~~~~~~~~~~~~~~~~~~~~~~~~~~~~~~~~~~~~~~~~~~~~~~~</t>
  </si>
  <si>
    <t>EF154942</t>
  </si>
  <si>
    <t>A/quail/Shantou/335/2003</t>
  </si>
  <si>
    <t>~~~~~~~~~~~~~~~~~~~~~~~~~~~~~~~~~~~~~~~~~~~~~~~~~~~~~~GATAAAATCTGTATCGGCCACCAGTCAACAAATTCCACAGAAACTGTGGACACGCTAACAGAAACCAATGTTCCTGTGACACATGCCAAGGAATTGCTCCACACAGAGCACAATGGTATGCTGTGTGCAACGAATTTGGGACATCCCCTCATTCTAGACACATGCACTATTGAAGGACTGGTCTATGGCAACCCTTCTTGTGACCTGCTGTTGGCGGGAAGAGAATGGTCCTACATCGTCGAAAGATCATCAGCTGTAAACGGAACGTGTTACCCTGGGAATATAGAAAACCTAGAAGAACTCAGAACACTTTTCAGTTCCGCTAGTTCCTACCAAAGAATCCAAATCTTCCCAGACACAATCTGGAATGTGACTTACAGTGGAACAAGCAGATCATGTTCAGGTTCATTCTACAGGAGTATGAGATGGCTGACTCATAAGAGCGGGTTTTACCCTGTTCAAGATGCCCAATACACAAATAATAGGGGAAAGAGCATACTTTTCGTGTGGGGCATACATCATCCACCCACCTATACTGAACAGACAAATTTGTACATAAGAAACGACACAACAACAAGCGTGACAACAGAAGATTTAAACAGGACCTTCAAACCAATGATAGGGCCAAGGCCCCTTGTCAATGGTCTGCAGGGGAGAATCAATTATTATTGGTCGGTACTAAAGCCAGGCCAGACATTACGAGTAAGATCCAATGGGAATCTAATTGCTCCATGGTATGGACACGTTCTTTCAGGAGTTAGCCATGGAAGAATCCTGAAGACTGATTTAACCAGTGGTAGTTGCGTAGTGCAATGTCAGACTGAAAAAGGTGGCTTAAATAGTACATTGCCATTCCACAATATCAGTAAATATGCATTTGGAACCTGTCCAAAATATGTTAGAGTTAAGAGCCTCAAACTGGCAGTAGGTATGAGGAACGTGCCTGCTAGATCAAGTAGAGGACTATTTGGAGCCATAGCTGGATTCATAGAAGGAGGTTGGCCAGGACTGGTCGCCGGTTGGTATGGGTTCCAGCATTCAAATGATCAAGGGGTTGGTATGGCTGCAGATAGGGATTCAACTCAGAAGGCAGCTGATAAAATAACATCCAAGGTAAATAATATAGTCGACAAGATGAACAAGCAATATGAAATAATTGATCATGAATTCAGTGAGGTTGAAACCAGACTCAATATGATCAATAATAAGATTGATGACCAAATACAGGACATATGGGCATACAATGCAGAATTGCTAGTACTACTTGAAAATCAGAAAACACTCGATGAGCATGACGCGAACGTGAACAATCTATATAACAAGGTAAAGAGGGCACTGGGCTCCAATGCGATGGAAGATGGGAAAGGCTGTTTCGAGCTATACCATAAATGTGATGACCAGTGCATGGAAACAATTCGGAATGGGACCTATAATAGGAGAAAGTATAAAGAGGAATCAAGACTAGAAAGGCAGAAAATAGAAGGGGTCAAGCTGGAATCTGAGGGGACTTACAAAATCCTAACCATTTATTCAACTGTCGCCTCATCTCTTGT~~~~~~~~~~~~~~~~~~~~~~~~~~~~~~~~~~~~~~~~~~~~~~~~~~~~~~~~~~~~~~~~~~~~~~~~~~~~~~~~~~~~~~~~~~~~~~~~~~~~~~~~~~~~~</t>
  </si>
  <si>
    <t>EF154943</t>
  </si>
  <si>
    <t>A/quail/Shantou/1140/2003</t>
  </si>
  <si>
    <t>~~~~~~~~~~~~~~~~~~~~~~~~~~~~~~~~~~~~~~~~~~~~~~~~~~~~~~GATAAAATCTGCATAGGCTACCAATCAACAAACTCCACAGAAACTGTGGATACGCTAACAGAAACCAATGTTCCTGTGACACATGCCAAAGAACTGCTCCACACAGAGCACAATGGAATGCTGTGTGCAACAAATCTGGGACATCCTCTCATTTTGGACACTTGTACTATTGAAGGACTGATCTATGGCAACCCTTCTTGTGACCTGCTGTTGGGAGGAAGAGAATGGTCCTATATCGTCGAAAGACCATCGGCTGTCAATGGGATGTGTTACCCTGGGAATGTAGAAAACCTAGAGGAACTAAGGTTGCTTTTCAGTTCTGCTAGTTCCTACCAAAGAGTCCAGATCTTTCCAGACACGATCTGGAATGTGACTTACAGTGGAACAAGCAATGCATGTTCAAATTCATTCTACAGGAGCATGAGGTGGTTAACTCAAAAGGACAACACTTACCCTGTTCAAGATGCCCAATACACAAATAATAGAGGAAAGAGTATTCTTTTCATGTGGGGCATAAATCACCCACCCACTGATACTGTACAGACAAATCTGTACACAAGGACCGACACCACAACAAGTGTAACAACAGAAGATATAAATAGGGT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ATTATATCATAAATGTGATGATCAGTGCATGGAGACAATTCGAAACGGAACCTACAACAGGGGAAAGTATAAAGAGGAATCAAGACTAGAAAGGCAGAAAATAGAAGGGGTCAAGCTGGAATCTGAGGGAACTTACAAAATCCTAACCATTTATTCAACTGTCGCCTCATCTCTTGT~~~~~~~~~~~~~~~~~~~~~~~~~~~~~~~~~~~~~~~~~~~~~~~~~~~~~~~~~~~~~~~~~~~~~~~~~~~~~~~~~~~~~~~~~~~~~~~~~~~~~~~~~~~~~</t>
  </si>
  <si>
    <t>EF154944</t>
  </si>
  <si>
    <t>A/quail/Shantou/1780/2003</t>
  </si>
  <si>
    <t>~~~~~~~~~~~~~~~~~~~~~~~~~~~~~~~~~~~~~~~~~~~~~~~~~~~~~~GATAAAATCTGCATAGGCTACCAATCAACAAACTCCACAGAAACTGTGGATACGCTAACAGAAACCAATGTTCCTGTGACACATGCCAAAGAACTGCTCCACACAGAGCACAATGGAATGCTGTGTGCAACAAATCTAGGACATCCTCTCATTTTGGACACTTGTACTATTGAAGGACTGATCTATGGCAACCCTTCTTGTGACCTTCTGTTGGGAGGAAGAGAATGGTCCTATATCGTCGAAAGACCATCGGCTGTCAATGGGATGTGTTACCCTGGGAATGTAGAAAACCTAGAGGAACTAAGGTTGCTTTTCAGTTCTGCTAGTTCCTACCAAAGAGTCCAGATCTTTCCAGACACGATCTGGAATGTGACTTACAGTGGAACAAGCAATGCATGTTCAAATTCATTCTACAGGAGCATGAGGTGGTTAACTCAAAAGGACAACACTTACCCTGTTCAAGATGCCCAATACACAAATAATAGAGGAAAGAGTATTCTTTTCATGTGGGGCATAAATCACCCACCCACTGATACTGTACAGACAAATCTGTACACAAGGACCGACACCACAACAAGTGTAACAACAGAAGATATAAATAGGGCCTTCAAACCAGTGATAGGGCCAAGACCCCTTGTTAATGGTCTGCAGGGAAGAATTGATTATTATTGGTCTGTATTAAAACCAGGTCAAACATTACGAGTAAGATCCAATGGGAATCTAATCGCTCCATGGTATGGACACATCCTTTCAGGAGAAAGCCATGGAAGAATCCTGAAGAGTGAC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AACTCAATATGATCAATAATAAGATTGATGACCAAATACAAGATATATGGGCATACAACGCAGAATTGCTAGTGCTGCTTGAAAATCAGAAAACACTCGATGAACATGATGCAAATGTAAACAATCTATATAACAAAGTGAAGAGGGCACTGGGCTCCAATGCGATGGAAGATGGGAAAGGATGTTTCGAATTATATCATAAATGTGATGATCAGTGCATGGAGACAATTCGAAACGGAACCTACAACAGGGGAAAGTATAAAGAGGAATCAAGACTAGAAAGGCAGAAAATAGAAGGGGTCAAGCTGGAATCTGAGGGAACTTACAAAATCCTAACCATTTATTCAACTGTCGCCTCATCTCTTGT~~~~~~~~~~~~~~~~~~~~~~~~~~~~~~~~~~~~~~~~~~~~~~~~~~~~~~~~~~~~~~~~~~~~~~~~~~~~~~~~~~~~~~~~~~~~~~~~~~~~~~~~~~~~~</t>
  </si>
  <si>
    <t>EF154946</t>
  </si>
  <si>
    <t>A/quail/Shantou/2608/2003</t>
  </si>
  <si>
    <t>~~~~~~~~~~~~~~~~~~~~~~~~~~~~~~~~~~~~~~~~~~~~~~~~~~~~~~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TGCTAGTTCCTACCAAAGAGTCCAGATCTTTCCAGACACGATCTGGAATGTGACTTACAGTGGAACAAGCAGTGCATGTTCAAATTCATTCTACAGGAGCATGAGGTGGTTGACTCAAAAGGACAACACTTACCCTGTTCAAGACGCCCAATACACTAATAATAGAGGAAAGAGTATTCTTTTCATGTGGGGCATAAATCACCCACCCACTGGTACTGTACAGACAAATCTGTACACAAGGACCGACACCACAACAAGTGTAACAACAGAAGATATAAATAGGGCCTTCAAC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GTCAAGTAGAGGACTATTTGGGGCCATAGCTGGATTCATAGAGGGAGGTTGGCCAGGGCTAGTCGCTGGTTGGTATGGGTTCCAGCATTCAAATGATCAAGGGGTTGGTATGGCTGCAGATAGAGACTCAACTCAAAAGGCAATTGACAAAATTACATCCAAAGTGAATAATATAGTCGATAAGATGAACAAGCAATATGAAATTATTGATCATGAATTCAGCGAGATTGAAACTAGACTCAATCTGATCAATAATAAGATTGATGACCAAATACAAGACATATGGGCATATAACGCAGAATTGCTAGTACTGCTTGAAAATCAGAAAACACTCGATGAACATGATGCAAATGTAAATAATCTATATAACAAAGTGAAGAGGGCACTGGGCTCCAATGCGATGGAAGATGGGAAAGGATGTTTCGAGTTATATCATAAATGTGATGATCAGTGCATGGAGACAATTCGAAACGGAACCTACAACAGGGGAAAGTATAAAGAGGAATCAAGACTAGAAAGGCAGAAAATAGAAGGGGTCAAGCTGGAATCTGAGGGAACTTACAAAATCCTAACCATTTATTCAACTGTCGCCTCATCTCTTGT~~~~~~~~~~~~~~~~~~~~~~~~~~~~~~~~~~~~~~~~~~~~~~~~~~~~~~~~~~~~~~~~~~~~~~~~~~~~~~~~~~~~~~~~~~~~~~~~~~~~~~~~~~~~~</t>
  </si>
  <si>
    <t>EF154947</t>
  </si>
  <si>
    <t>A/quail/Shantou/2615/2003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</si>
  <si>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CATCGGCTGTTAAC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AGGAGGTTGGTCAGGGTTAGTTGCTGGTTGGTATGGGTTCCAGCATTCAAATGACCAG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GT~~~~~~~~~~~~~~~~~~~~~~~~~~~~~~~~~~~~~~~~~~~~~~~~~~~~~~~~~~~~~~~~~~~~~~~~~~~~~~~~~~~~~~~~~~~~~~~~~~~~~~~~~~~~~</t>
  </si>
  <si>
    <t>EF154948</t>
  </si>
  <si>
    <t>A/quail/Shantou/3008/2003</t>
  </si>
  <si>
    <t>~~~~~~~~~~~~~~~~~~~~~~~~~~~~~~~~~~~~~~~~~~~~~~~~~~~~~~GATAAAATCTGCATCGGCCACCAGTCAACAAACTCCACAGAAACTGTGGACACGCTAACAGAAACCAATGTTCCTGTGACACAGGCCAAGGAATTGCTCCACACAGAGCACAATGGTATGCTGTGCGCAACGAATCTGGGACATCCCCTCATTCTAGACACATGCACTATTGAAGGACTGGTCTATGGCAACCCTTCTTGTGACCTGCTATTGGAGGGCAGAAAATGGTCCTACATCGTCGAAAGATCATCAGCTGTAAACGGAACGTGTTACCCTGGG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GTAAGATCCAATGGGAATCTAATTGCTCCATGGTATGGACACGTTCTTTCAGGAGTGAGCCATGGAAGAATCCTGAAGACTGATTTAACCAGTGGTAATTGCGTAGTGCAATGTCAGACTGAAAAAGGTGGCTTAAATAGTACATTGCCATTCCAC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CGTGAACAATCTATATAACAAGGTGAAGAGGGCACTGGGCTCCAATGCGATGGAAGATGGGAAAGGCTGTTTCGAGCTATACCATAAATGTGATGACCAGTGCATGGAAACAATTCGGAACGGGACCTATAATAGGAGAAAGTACAAAGAGGAATCAAGACTAGAAAGGCAGAAAATAGAAGGGGTCAAGCTGGAATCTGAGGGAACTTACAAAATCCTAACCATTTATTCGACTGTCGCCTCATCTCTTGT~~~~~~~~~~~~~~~~~~~~~~~~~~~~~~~~~~~~~~~~~~~~~~~~~~~~~~~~~~~~~~~~~~~~~~~~~~~~~~~~~~~~~~~~~~~~~~~~~~~~~~~~~~~~~</t>
  </si>
  <si>
    <t>EF154950</t>
  </si>
  <si>
    <t>A/quail/Shantou/3502/2003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</si>
  <si>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AATCGGCTGTTAACGGATTGTGTTACCCCGGGAATGTAGAAAACCTAGAAGAACTAAGGTCACTTTTTAGTTCTGCTAGTTCTTACCAAAGGATCCAGATCTTTCCAGACACAATCTGGAATGTGTCTTACAGTGGGACAAGCAAAGCATGTTCAGATTCATTCTACAGAAGCATGAGATGGTTGACACAAAAGAACAACGCTTACCCTGTTCAAGACGCCCAATACACAAATAATCGAGGGAAAAACATTCTTTTCATGTGGGGCATAAATCACCCACCCACCGATACAGTGCAGACAG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ATGCCTGCTAGATCAAGTAGAGGACTATTCGGGGCCATAGCTGGATTCATAGAAGGAGGTTGGTCAGGGTTAGTTGCTGGTTGGTATGGGTTCCAGCATTCAAATGACCAGGGGGTTGGTATGGCAGCAGATAGAGACTCAACTCAAAAGGCAATTGACAAAATAACATCCAAAGTTAATAACATAGTCA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GT~~~~~~~~~~~~~~~~~~~~~~~~~~~~~~~~~~~~~~~~~~~~~~~~~~~~~~~~~~~~~~~~~~~~~~~~~~~~~~~~~~~~~~~~~~~~~~~~~~~~~~~~~~~~~</t>
  </si>
  <si>
    <t>EF154951</t>
  </si>
  <si>
    <t>A/quail/Shantou/3700/2003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</si>
  <si>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T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AGCTGGTTGGTATGGGTTCCAGCATTCAAATGATCAAGGGGTTGGG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GT~~~~~~~~~~~~~~~~~~~~~~~~~~~~~~~~~~~~~~~~~~~~~~~~~~~~~~~~~~~~~~~~~~~~~~~~~~~~~~~~~~~~~~~~~~~~~~~~~~~~~~~~~~~~~</t>
  </si>
  <si>
    <t>EF154952</t>
  </si>
  <si>
    <t>A/quail/Shantou/3768/2003</t>
  </si>
  <si>
    <t>ATGGAAACAACATCACTAATAACTATACTACTGGCAATAACAGCAAGCAATGCAGATAAAATCTGCATCGGCCACCAGTCAACAAACTCCACAGAAACTGTGGACACGCTAACAGAAACCAATGTTCCTGTGACACAGGCCAAGGAATTGCTCCACACAGAGCACAATGGTATGCTGTGCGCAACGAATCTGGGACATCCCCTCATTCTAGACACATGCACTATTGAAGGACTGGTCTATGGCAACCCTTCTTGTGACCTGCTATTGGAGGGCAGAAAATGGTCCTACATCGTCGAAAGATCATCAGCTGTAAACGGAACGTGTTACCCTGGG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GTAAGATCCAATGGGAATCTAATTGCTCCATGGTATGGACACGTTCTTTCAGGAGTGAGCCATGGAAGAATCCTGAAGACTGATTTAACCAGTGGTAATTGCGTAGTGCAATGTCAGACTGAAAAAGGTGGCTTAAATAGTACATTGCCATTCCAC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CGTGAACAATCTATATAACAAGGTGAAGAGGGCACTGGGCTCCAATGCGATGGAAGATGGGAAAGGCTGTTTCGAGCTATACCATAAATGTGATGACCAGTGCATGGAAACAATTCGGAACGGGACCTATAATAGGAGAAAGTACAAAGAGGAATCAAGACTAGAAAGGCAGAAAATAGAAGGGGTCAAGCTGGAATCTGAGGGAACTTACAAAATCCTAACCATTTATTCGACTGTCGCCTCATCTCTTGT~~~~~~~~~~~~~~~~~~~~~~~~~~~~~~~~~~~~~~~~~~~~~~~~~~~~~~~~~~~~~~~~~~~~~~~~~~~~~~~~~~~~~~~~~~~~~~~~~~~~~~~~~~~~~</t>
  </si>
  <si>
    <t>EF154953</t>
  </si>
  <si>
    <t>A/quail/Shantou/3856/2003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</si>
  <si>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AATCGGCTGTTAACGGATTGTGTTACCCCGGGAATGTAGAAAACCTAGAAGAACTAAGGTCACTTTTTAGTTCTGCTAGTTCTTACCAAAGGATCCAGATCTTTCCAGACACAATCTGGAATGTGTCTTACAGTGGGACAAGCAAAGCATGTTCAGATTCATTCTACAGAAGCATGAGATGGTTGACACAAAAGAACAACGCTTACCCTGTTCAAGACGCCCAATACACAAATAATCGAGGGAAAAACATTCTTTTCATGTGGGGCATAAATCACCCACCCACCGATACAGTGCAGACAG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ATACGCATTTGGAAACTGCCCGAAATATGTTGGAGTAAAGAGTCTCAAACTGGCAGTTGGTCTGAGGAATATGCCTGCTAGATCAAGTAGAGGACTATTCGGGGCCATAGCTGGATTCATAGAAGGAGGTTGGTCAGGGTTAGTTGCTGGTTGGTATGGGTTCCAGCATTCAAATGACCAGGGGGTTGGTATGGCAGCAGATAGAGACTCAACTCAAAAGGCAATTGACAAAATAACATCCAAAGTTAATAACATAGTCGATAAAATGAACAAACAGTATGAAATTATTGATCATGAATTCAGCGAAGTTGAAAATAGACTCAACATGATCAATAATAAGATTGATGACCAAATT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GT~~~~~~~~~~~~~~~~~~~~~~~~~~~~~~~~~~~~~~~~~~~~~~~~~~~~~~~~~~~~~~~~~~~~~~~~~~~~~~~~~~~~~~~~~~~~~~~~~~~~~~~~~~~~~</t>
  </si>
  <si>
    <t>EF154955</t>
  </si>
  <si>
    <t>A/quail/Shantou/4044/2003</t>
  </si>
  <si>
    <t>~~~~~~~~~~~~~~~~~~~~~~~~~~~~~~~~~~~~~~~~~~~~~~~~~~~~~~GATAAAATCTGCATCGGCCACCAGTCAACAAACTCCACAGAAACTGTGGACACGCTAACAGAAACCAATGTTCCTGTGACACAGGCCAAGGAATTGCTCCACACAGAGCACAATGGTATGCTGTGTGCAACGAATCTGGGACATCCCCTCATTCTAGACACATGCACTATTGAAGGACTGGTCTATGGCAACCCTTCTTGTGACCTGCTATTGGAGGGCAGAAAATGGTCCTACATCGTCGAAAGACCATCAGCTGTAAACGGAACGTGCTACCCTGGGAATGTAGAAAACCTAGAAGAACTCAGAACACTTTTCAGTTCCGCTAGTTCCTACCAAAGAATCCAAATCTTCCCAGACACAATCTGGAATGTGACTTACAATGGAACAAGCAA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GTAAGATCCAATGGGAATCTAATTGCTCCATGGTATGGACACGTTCTTTCAGGAGTGAGCCATGGAAGAATCCTGAAGACTGATTTAACCAGTGGTAATTGCGTAGTGCAATGTCAGACTGAAAAAGGTGGCTTAAATAGTACATTGCCATTCCAT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TGTGAACAATCTATATAACAAGGTGAAGAGGGCACTGGGCTCCAATGCGATGGAAGATGGGAAAGGCTGTTTCGAGCTATACCATAAATGTGATGACCAGTGCATGGAAACAATTCGGAACGGGACCTATAATAGGAGAAAGTACAAAGAGGAATCAAGACTAGAAAGGCAGAAAATAGAAGGGGTCAAGCTGGAATCTGAGGGAACTTACAAAATCCTAACCATTTATTCGACTGTCGCCTCATCTCTTGT~~~~~~~~~~~~~~~~~~~~~~~~~~~~~~~~~~~~~~~~~~~~~~~~~~~~~~~~~~~~~~~~~~~~~~~~~~~~~~~~~~~~~~~~~~~~~~~~~~~~~~~~~~~~~</t>
  </si>
  <si>
    <t>EF154956</t>
  </si>
  <si>
    <t>A/quail/Shantou/4850/2003</t>
  </si>
  <si>
    <t>ATGGAAACAACATCACTAATAACTATACTACTGGCAATAACAGCAAGCAATGCAGATAAAATCTGCATCGGCCACCAGTCAACAAACTCCACAGAAACTGTGGACACGCTAACAGAAACCAACGTTCCTGTGACACAGGCCAAGGAATTGCTCCACACAGAGCACAATAGTATGCTGTGCGCAACGAATCTGGGACATCCCCTCATTCTAGACACATGCACTATTGAAGGACTGGTCTATGGCAACCCTTCTTGTGACCTGCTATTGGAGGGCAGAAAATGGTCCTACATCGTCGAAAGATCATCAGCTGTAAACGGAACGTGCTACCCTGGG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TCTTCAAACCAATGATAGGGCCAAGGCCCCTTGTCAATGGTCAGCGGGGGAGAATTAATTATTATTGGTCTGTACTAAAGCCAGGCCAGACATTACGAGTAAGATCCAATGGGAATCTAATTGCTCCATGGTATGGACACGTTCTTTCAGGAGTGAGCCATGGAAGAATCCTGAAGACTGATTTAACCAGTGGTAATTGCGTAGTGCAATGTCAGACTGAAAAAGGTGGCTTAAATAGTACACTGCCATTCCATAATATCAGTAAATATGCATTTGGAACCTGTCCAAAATATGTTAGAGTTAAGAGTCTCAAACTGGCAGTAGGTCTGAAGAACGTGCCTGCTAGATCAAGTAGAGGACTATTTGGAGCCATAGCTGGATTCATAGAAGGAGGTTGGCCAGGACTGGTCGCCGGCTGGTATGGTTTCCAGCATTCAAATGATCAAGGGGTTGGTATGGCTGCAGATAGGGATTCAACTCAAAAGGCAATTGACAAAATAACATCCAAAGTGAATAATATAGTCGACAAGATGAACAAGCAATATGAAATAATTGATCATGAATTCAGTGAGGTTGAAACCAGACTCAATATGATCAATAATAAGATCGATGACCAAATACAGGACATATGGGCATACAATGCAGAATTGCTAGTACTAATTGAAAATCAGAAAACACTCGATGAGCATGACGCGAATGTGAACAATCTATATAACAAGGTGAAGAGGGCACTGGGCTCCAATGCGATGGAAGATGGGAAAGGCTGTTTCGAGCTATACCATAAATGTGATGACCAGTGCATGGAAACAATTCGGAACGGGACCTATAATAGGAGAAAGTACAAAGAGGAATCAAGACTAGAAAGGCAGAAAATAGAAGGGGTCAAGTTGGAATCTGAGGGAACTTACAAAATCCTAACCATTTATTCGACTGTCGCCTCATCTCTTGT~~~~~~~~~~~~~~~~~~~~~~~~~~~~~~~~~~~~~~~~~~~~~~~~~~~~~~~~~~~~~~~~~~~~~~~~~~~~~~~~~~~~~~~~~~~~~~~~~~~~~~~~~~~~~</t>
  </si>
  <si>
    <t>EF154957</t>
  </si>
  <si>
    <t>A/quail/Shantou/5/2004</t>
  </si>
  <si>
    <t>~~~~~~~~~~~~~~~~~~~~~~~~~~~~~~~~~~~~~~~~~~~~~~~~~~~~~~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TAGTGGAACAAGCAGTGCATGTTCAAATTCATTCTACAGGAGCATGAGGTGGTTGACTCAAAAGGACAACACTTACCCTGTTCAAGACGCCCAATACACAAATAATAGAGGGAAGAGTATTCTTTTCATGTGGGGCATAAATCACCCACCCACTGATACTGTACAGACAAATCTGTACACG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TAGGAATGTACCTGCTAGATCAAGTAGAGGACTGTTTGGGGCCATAGCTGGATTCATAGAGGGAGGTTGGCCAGGGCTAGTCGCTGGTTGGTATGGGTTCCAGCATTCAAATGATCAAGGGGTTGGTATGGCTGCAGATAGAGACTCAACTCAAAGGGCAGTTGACAAAATTACATCA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GT~~~~~~~~~~~~~~~~~~~~~~~~~~~~~~~~~~~~~~~~~~~~~~~~~~~~~~~~~~~~~~~~~~~~~~~~~~~~~~~~~~~~~~~~~~~~~~~~~~~~~~~~~~~~~</t>
  </si>
  <si>
    <t>EF154958</t>
  </si>
  <si>
    <t>A/quail/Shantou/403/2004</t>
  </si>
  <si>
    <t>~~~~~~~~~~~~~~~~~~~~~~~~~~~~~~~~~~~~~~~~~~~~~~~~~~~~~~GATAAAATCTGCATCGGCCACCAGTCAACAAACTCCACAGAAACTGTGGACACGCTAACAGAAACCAACGTTCCTGTGACACAGGCCAAGGAATTGCTCCACACAGAGCACAATGGTATGCTGTGCGCAACGAATCTGGGACATCCCCTCATTCTAGACACATGCACTATTGAAGGACTGGTCTATGGCAACCCTTCTTGTGACCTGCTATTGGAGGGCAGAAAATGGTCCTACATCGTCGAAAGATCATCAGCTGTAAACGGAACGTGCTACCCTGGG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TCTTCAAACCAATGATAGGGCCAAGGCCCCTTGTCAATGGTCAGCGGGGGAGAATTAATTATTATTGGTCTGTACTAAAGCCAGGCCAGACATTACGAGTAAGATCCAATGGGAATCTAATTGCTCCATGGTATGGACACGTTCTTTCAGGAGTGAGCCATGGAAGAATCCTGAAGACTGATTTAACCAGTGGTAATTGCGTAGTGCAATGTCAGACTGAAAAAGGTGGCTTAAATAGTACACTGCCATTCCATAATATCAGTAAATATGCATTTGGAACCTGTCCAAAATATGTTAGAGTTAAGAGTCTCAAACTGGCAGTAGGTCTGAAGAACGTGCCTGCTAGATCAAGTAGAGGACTATTTGGAGCCATAGCTGGATTCATAGAAGGAGGTTGGCCAGGACTGGTCGCCGGCTGGTATGGTTTCCAGCATTCAAATGATCAAGGGGTTGGTATGGCTGCAGATAGGGATTCAACTCAAAAGGCAATTGACAAAATAACATCCAAAGTGAATAATATAGTCGACAAGATGAACAAGCAATATGAAATAATTGATCATGAATTCAGTGAGGTTGAAACCAGACTCAATATGATCAATAATAAGATCGATGACCAAATACAGGACATATGGGCATACAATGCAGAATTGCTAGTACTAATTGAAAATCAGAAAACACTCGATGAGCATGACGCGAATGTGAACAATCTATATAACAAGGTGAAGAGGGCACTGGGCTCCAATGCGATGGAAGATGGGAAAGGCTGTTTCGAGCTATACCATAAATGTGATGACCAGTGCATGGAAACAATTCGGAACGGGACCTATAATAGGAGAAAGTACAAAGAGGAATCAAGACTAGAAAGGCAGAAAATAGAAGGGGTCAAGTTGGAATCTGAGGGAACTTACAAAATCCTAACCATTTATTCGACTGTCGCCTCATCTCTTGT~~~~~~~~~~~~~~~~~~~~~~~~~~~~~~~~~~~~~~~~~~~~~~~~~~~~~~~~~~~~~~~~~~~~~~~~~~~~~~~~~~~~~~~~~~~~~~~~~~~~~~~~~~~~~</t>
  </si>
  <si>
    <t>EF154959</t>
  </si>
  <si>
    <t>A/quail/Shantou/1475/2004</t>
  </si>
  <si>
    <t>~~~~~~~~~~~~~~~~~~~~~~~~~~~~~~~~~~~~~~~~~~~~~~~~~~~~~~GATAAAATCTGCATCGGCCACCAGTCAACAAACTCCACAGAAACTGTGGACACGCTAACAGAAACCAATGTTCCTGTGACACAGGCCAAGGAATTGCTCCACACAGAGCACAATGGTATGCTGTGCGCAACGAATCTGGGACATCCCCTCATTCTAGACACATGCACTATTGAAGGACTGGTCTATGGCAACCCTTCTTGTGACCTGCTATTAGAGGGCAGAAAATGGTCCTACATCGTCGAAAGATCATCAGCTGTAAACGGAACGTGCTACCCTGGGAATGTAGAAAACCTAGAAGAACTCAGAACACTTTTCAGTTCCGCTAGTTCCTACCAAAGAATCCAAATCTTCCCAGACACAATCTGGAATGTGACTTATAATGGAACAAGCAGATCATGTTCAGGTTCATTCTACAGGGGTATGAGATGGCTGACCCAAAATAGAGGGTTTTACCCTATTCAAGATGCCCAATACACAAATAATAGGGGAAAGAGCATTCTTTTCGTGTGGGGCATACATCACCCAACAACCTATACTGAACAGACAACTTTGTACATAAGAAACGACACAACAACAAGCGTGACAACAGAAGATTTAAACAGGACCTTCAAACCAATGATAGGGCCAAGGCCCCTTGTCAATGGTCAGCAGGGGAGAATTAATTATTATTGGTCTGTACTAAAGCCAGGCCAGACATTACGAGTAAGATCCAATGGGAATCTAATTGCTCCATGGTATGGACACGTTCTTTCAGGAGTGAGCCATGGAAGAATCCTGAAGACTGATTTAACCAGTGGTAATTGCGTAGTGCAATGTCAGACTGAAAAAGGTGGCTTAAATAGTACATTGCCATTCCATAATATCAGTAAATATGCATTTGGAACCTGTCCAAAATATGTTAGAGTTAAGAGTCTCAAACTGGCAGTAGGTCTGAAGAACGTGCCTGCTAGATCAAGTAGAGGAATATTTGGAGCCATAGCTGGATTCATAGAAGGAGGTTGGCCAGGACTGGTCGCCGGTTGGTATGGTTTCCAGCATTCAAATGATCAAGGGGTTGGTATGGCTGCAGATAGGGATTCAACTCAAAAGGCAATTGACAAAATAACATCCAAAGTGAATAATATAGTCGACAAGATGAACAAGCAATATGAAATAATTGATCATGAATTCAGTGAGGTTGAAACCCGACTCAATATGATCAATAATAAGATCGATGACCAAATACAGGACATATGGGCATACAATGCAGAATTGCTAGTACTACTTGAAAATCAGAAAACACTCGATGAGCACGACGCGAATGTGAACAATCTATATAACAAGGTGAAGAGGGCACTGGGCTCCAATGCGATGGAAGATGGGAAAGGCTGTTTCGAGCTATACCATAAATGTGATGACCAGTGCATGGAAACAATTCGGAACGGGACCTATAATAGGAGAAAGTACAAAGAGGAATCAAGACTAGAAAGGCAGAAAATAGAAGGGGTCAAGCTGGAATCTGAGGGAACTTACAAAATACTAACCATTTATTCGACTGTCGCCTCATCTCTTGT~~~~~~~~~~~~~~~~~~~~~~~~~~~~~~~~~~~~~~~~~~~~~~~~~~~~~~~~~~~~~~~~~~~~~~~~~~~~~~~~~~~~~~~~~~~~~~~~~~~~~~~~~~~~~</t>
  </si>
  <si>
    <t>EF154960</t>
  </si>
  <si>
    <t>A/quail/Shantou/1865/2004</t>
  </si>
  <si>
    <t>~~~~~~~~~~~~~~~~~~~~~~~~~~~~~~~~~~~~~~~~~~~~~~~~~~~~~~GATAAAATCTGCATCGGCCACCAGTCAACAAACTCCACAGAAACTGTGGACACGCTAACAGAAACCAATGTTCCTGTGACACAGGCCAAAGAATTGCTCCACACAGAGCACAATGGTATGCTGTGCGCAACGAATCTGGGACATCCCCTCATTCTAGACACATGCACTATTGAAGGACTGGTCTATGGCAACCCTTCTTGTGACCTGCTATTGGAGGGCAGAAAATGGTCCTACATCGTCGAAAGATCATCAGCTGTAAACGGAACGTGCTACCCTGGGAATGTAGAAAACCTAGAAGAACTCAGAACACTTTTCAGTTCCGCTAGTTCCTACCAAAGAATCCAAATCTTCCCAGACACAATCTGGAATGTGACTTACAATGGAACAAGCAAATCATGTTCAGGTTCATTCTACAGGGGTATGAGATGGCTGACCCAAAATAGAGGGTTTTACCCTATTCAAGATGCCCAATACACAAATAATAGGGGAAAGAGCATTCTTTTCGTGTGGGGCATACATCACCCAACAACCTATACTGAACAGACAACTTTGTACATAAGAAACGACACAACAACAAGCGTGACAACAGAAGATTTAAACAGGACCTTCAAACCAATGATAGGGCCAAGGCCCCTTGTCAATGGTCAGCAGGGGAGAATTAATTATTATTGGTCTGTACTAAAGCCAGGCCAGACATTACGAGTAAGATCCAATGGGAATCTAATTGCTCCATGGTATGGACACGTTCTTTCAGGAGTGAGCCATGGAAGAATCCTGAAGACTGATTTAACCAGTGGTAATTGCGTAGTGCAATGTCAGACTGAAAAAGGTGGCTTAAATAGTACATTGCCATTCCAT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TGTGAACAATCTATATAACAAGGTGAAGAGGGCACTGGGCTCCAATGCGATGGAAGATGGGAAAGGTTGTTTCGAGCTATACCATAAATGTGATGACCAGTGCATGGAAACAATTCGGAACGGGACCTATAATAGGAGAAAGTACAAAGAGGAATCAAGACTAGAAAGGCAGAAAATAGAAGGGGTCAAGCTGGAATCTGAGGGAACTTACAAAATCCTAACCATTTATTCGACTGTCGCCTCATCTCTTGT~~~~~~~~~~~~~~~~~~~~~~~~~~~~~~~~~~~~~~~~~~~~~~~~~~~~~~~~~~~~~~~~~~~~~~~~~~~~~~~~~~~~~~~~~~~~~~~~~~~~~~~~~~~~~</t>
  </si>
  <si>
    <t>EF154961</t>
  </si>
  <si>
    <t>A/quail/Shantou/1883/2004</t>
  </si>
  <si>
    <t>~~~~~~~~~~~~~~~~~~~~~~~~~~~~~~~~~~~~~~~~~~~~~~~~~~~~~~GATAAAATCTGCATCGGCCACCAGTCAACAAACTCCACAGAAACTGTGGACACGCTAACAGAAACCAATGTTCCTGTGACACAGGCCAAGGAATTGCTCCACACAGAGCACAATGGTATGCTGTGCGCAACGAATCTGGGACATCCCCTCATTCTAGACACATGCACTATTGAAGGACTGGTCTATGGCAACCCTTCTTGTGACCTGCTATTGGAGGGCAGAAAATGGTCCTACATCGTCGAAAGATCATCAGCTGTAAACGGAACGTGTTACCCTGGA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GTAAGATCCAATGGGAATCTAATTGCTCCATGGTATGGACACGTTCTTTCAGGAGTGAGCCATGGAAGAATCCTGAAGACTGATTTAACCAGTGGTAATTGCGTAGTGCAATGTCAGACTGAAAAAGGTGGCTTAAATAGTACATTGCCATTCCAC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CGTGAACAATCTATATAACAAGGTGAAGAGGGCACTGGGCTCCAATGCGATGGAAGATGGGAAAGGCTGTTTCGAGCTATACCATAAATGTGATGACCAGTGCATGGAAACAATTCGGAACGGGACCTATAATAGGAGAAAGTACAAAGAGGAATCAAGACTAGAAAGGCAGAAAATAGAAGGGGTCAAGCTGGAATCTGAGGGAACTTACAAAATCCTAACCATTTATTCGACTGTCGCCTCATCTCTTGT~~~~~~~~~~~~~~~~~~~~~~~~~~~~~~~~~~~~~~~~~~~~~~~~~~~~~~~~~~~~~~~~~~~~~~~~~~~~~~~~~~~~~~~~~~~~~~~~~~~~~~~~~~~~~</t>
  </si>
  <si>
    <t>EF154962</t>
  </si>
  <si>
    <t>A/quail/Shantou/3060/2004</t>
  </si>
  <si>
    <t>ATGGAAACAACATCACTAATAACTATACTACTGGCAATAACAGCAAGCAATGCAGATAAAATCTGCATCGGCCACCAGTCAACAAACTCCACAGAAACTGTGGACACGCTAACAGAAACCAATGTTCCTGTGACACAGGCCAAGGAATTGCTCCACACAGAGCACAATGGTATGCTGTGCGCAACGAATCTGGGACATCCCCTCATTCTAGACACATGCACTATTGAAGGACTGGTCTATGGCAACCCTTCTTGTGACCTGCTATTAGAGGGCAGAAAATGGTCCTACATCGTCGAAAGATCATCAGCTGTAAACGGAACGTGCTACCCTGGGAATGTAGAAAACCTAGAAGAACTCAGAACACTTTTCAGTTCCTCTAGTTCCTACCAAAGAATCCAAATCTTCCCAGACACAATCTGGAATGTGACTTATAATGGAACAAGCAG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ATAAGATCCAATGGGAATCTAATTGCTCCATGGTATGGACACGTTCTTTCAGGAGTGAGCCATGGAAGAATCCTGAAGACTGATTTAACCAGTGGTAATTGCGTAGTGCAATGTCAGACTGAAAAAGGTGGCTTAAATAGTACATTGCCATTCCATAATATCAGTAAATATGCATTTGGAACCTGTCCAAAATATGTTAGAGTTAAGAGTCTCAAACTGGCAGTAGGTCTGAAGAACGTGCCTGCTAGATCAAGTAGAGGAATATTTGGAGCCATAGCTGGATTCATAGAAGGAGGTTGGCCAGGACTGGTCGCCGGTTGGTATGGTTTCCAGCATTCAAATGATCAAGGGGTTGGTATGGCTGCAGATAGGGATTCAACTCAAAAGGCAATTGACAAAATAACATCCAAAGTGAATAATATAGTCGACAAGATGAACAAGCAATATGAAATAATTGATCATGAATTCAGTGAGGTTGAAACCCGACTCAATATGATCAATAATAAGATCGATGACCAAATACAGGACATATGGGCATACAATGCAGAATTGCTAGTACTACTTGAAAATCAGAAAACACTCGATGAGCACGACGCGAATGTGAACAATCTATATAACAAGGTGAAGAGGGCACTGGGCTCCAATGCGATGGAAGATGGGAAAGGCTGTTTCGAGCTATACCATAAATGTGATGACCAGTGCATGGAAACAATTCGGAACGGGACCTATAATAGGAGAAAGTACGAAGAGGAATCAAGACTAGAAAGGCAGAAAATAGAAGGGGTCAAGCTGGAATCTGAGGGAACTTACAAAATACTAACCATTTATTCGACTGTCGCCTCATCTCTTGT~~~~~~~~~~~~~~~~~~~~~~~~~~~~~~~~~~~~~~~~~~~~~~~~~~~~~~~~~~~~~~~~~~~~~~~~~~~~~~~~~~~~~~~~~~~~~~~~~~~~~~~~~~~~~</t>
  </si>
  <si>
    <t>EF154964</t>
  </si>
  <si>
    <t>A/quail/Shantou/6648/2004</t>
  </si>
  <si>
    <t>ATGGAAGTAGTATCACTAATAACTATACTACTAGTAGTAACAGTAAGCAATGCAGATAAAATCTGCATTGGCTACCAATCAACAAACTCCACAGAAACTGTAGACACGCTAACCGAAAACAACGTTCCTGTGACACATGCCAGAGAATTGCTTCACACAGAGCACAATGGGATGCTATGTGCAACAAATCTGGGACGTCCTCTTATTCTAGACACCTGTACCATTGAAGGACTCATCTATGGCAACCCTTCTTGTGATCTACTGCTGGGAGGAAGAGAATGGTCCTATATTGTCGAAAGACCATCGGCTGTTAATGGATTGTGTTACCCCGGAAATGTAGAAAACCTAGAAGAACTAAGGTCACTTTTTAGCTCTGCTAGTTCTTACCAAAGAATCCAGATCTTCCCAGACACAATTTGGAATGTGTCTTACAGTGGAACAAGCAAAGCATGTTCAGATTCATTCTACAGAAGCATGAGGTGGTTGACTCAAAAGAACAACGCTTACCCTGTTCAAGACGCCCAATACACAAATAATAGAGGAAGGAACATTCTTTTCATGTGGGGCATAAATCACCCACCCACTGATACTGTGCAGACAAATCTGTACACAAGA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ATGCATGGAGACAATTCGAAACGGGACCTATAACAGAAGAAGGTATAAAGAGGAATCAAGACTAGAGAGACAGAAAATAGAAGGGGTCAAACTGGAATCTGAAGGAACCTACAAAATCCTCACCATTTATTCGACTGTCGCCTCATCTCTTGT~~~~~~~~~~~~~~~~~~~~~~~~~~~~~~~~~~~~~~~~~~~~~~~~~~~~~~~~~~~~~~~~~~~~~~~~~~~~~~~~~~~~~~~~~~~~~~~~~~~~~~~~~~~~~</t>
  </si>
  <si>
    <t>EF154965</t>
  </si>
  <si>
    <t>A/quail/Shantou/6794/2004</t>
  </si>
  <si>
    <t>~~~~~~~~~~~~~~~~~~~~~~~~~~~~~~~~~~~~~~~~~~~~~~~~~~~~~~GATAAAATCTGCATTGGCTACCAATCAACAAACTCCACAGAAACTGTAGACACGCTAACCGAAAACAACGTTCCTGTGACACATGCCAGAGAATTGCTTCACACAGAGCACAATGGGATGCTATGTGCAACAAATCTGGGACGTCCTCTTATTCTAGACACCTGTACCATTGAAGGACTCATCTATGGCAACCCTTCTTGTGATCTACTGCTGGGAGGAAGAGAATGGTCCTATATTGTCGAAAGACCATCGGCTGTTAATGGATTGTGTTACCCCGGAAATGTAGAAAACCTAGAAGAACTAAGGTCACTTTTTAGCTCTGCTAGTTCTTACCAAAGAATCCAGATCTTCCCAGACACAATTTGGAATGTGTCTTACAGTGGAACAAGCAAAGCATGTTCAGATTCATTCTACAGAAGCATGAGGTGGTTGACTCAAAAGAACAACGCTTACCCTGTTCAAGACGCCCAATACACAAATAATAGAGGAAGGAACATTCTTTTCATGTGGGGCATAAATCACCCACCCACTGATACTGTGCAGACAAATCTGTACACAAGA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TACTGGGTTCCAATGCAGTGGAAGATGGGAAAGGATGCTTCGAGCTATACCATAAATGCGATGACCAGTGCATGGAGACAATTCGAAACGGGACCTATAACAGAAGAAGGTATAAAGAGGAATCAAGACTAGAGAGACAGAAAATAGAAGGGGTCAAACTGGAATCTGAAGGAACCTACAAAATCCTCACCATTTATTCGACTGTCGCCTCATCTCTTGT~~~~~~~~~~~~~~~~~~~~~~~~~~~~~~~~~~~~~~~~~~~~~~~~~~~~~~~~~~~~~~~~~~~~~~~~~~~~~~~~~~~~~~~~~~~~~~~~~~~~~~~~~~~~~</t>
  </si>
  <si>
    <t>EF154966</t>
  </si>
  <si>
    <t>A/quail/Shantou/7397/2004</t>
  </si>
  <si>
    <t>~~~~~~~~~~~~~~~~~~~~~~~~~~~~~~~~~~~~~~~~~~~~~~~~~~~~~~GATAAAATCTGCATTGGCCACCAATCAACAAACTCCACAGAAACTGTAGACACGCTAACCGAAAACAATGTTCCTGTGACACATGCCAAAGAATTGCTTCACACAGAGCACAATGGGATGCTATGTGCAACAAATCTGGGACGTCCTCTTATTCTAGACACCTGTACCATTGAAGGGCTAATCTATGGCAACCCTTCTTGTGATCTACTGCTGGGAGGAAGAGAATGGTCCTATATTGTCGAAAGACCATCGGCTGTTAATGGATTGTGTTACCCCGGAAATGTAGAAAACCTAGAAGAACTAAGGTCACTTTTTAGTTCTGCTAGTTCTTACCAAAGAATCCAGATCTTCCCAGACACAATCTGGAATGTGTCTTACAGTGGAACAAGCAAAGCATGTTCAGATTCATTCTACAGAAGCATGAGGTGGTTGACTCAAAAGAACAGCGCTTACCCTGTTCAAGACGCCCAATACACAAATAATAGAGGAAGGAACATTCTTTTCATGTGGGGCATAAATCACCCACCCACTGATACTGTGCAGACAAATCTGTACACAAGGACTGACACAACAACAAGTGTGGCGACAGAAGATATAAATAGGACCTTCAAACCATTGATAGGGCCAAGGCCTCTTGTCAATGGTCTGCAAGGAAGGATTGATTATTATTGGGCGGTATTGAAACCAGGTCAGACATTGCGAGTAAGATCCAACGGGAATCTAATCGCTCCATGGTATGGACACATTCTTTCAGGGGAGAGTCACGGAAGAATCATGAAAACGGATTTAAACAGTGGTAACTGTGTAGTGCAATGTCAAACAGAAAGAGGTGGCTTGAATACTACATTGCCATTCCACAACGTAAGTAAGTACGCATTTGGAAACTGCCCAAAATATGTTGGAGTAAAGAGTCTCAAATTGGCAGTCGGTCTGAGGAATGTGCCTGCTAGATCAAGTAGAGGACTATTTGGAGCCATAGCTGGTTTCATAGAGGGAGGTTGGC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~~~~~~~~~~~~~~~~~~~~~~~~~~~~~~~~~~~~~~~~~~~~~~~~~~~~~~~~~~~~~~~~~~~~~~~~~~~~~~~~~~~~~~~~~~~~~~~~~~~~~~~~~~~~~</t>
  </si>
  <si>
    <t>EF154967</t>
  </si>
  <si>
    <t>A/quail/Shantou/7731/2004</t>
  </si>
  <si>
    <t>~~~~~~~~~~~~~~~~~~~~~~~~~~~~~~~~~~~~~~~~~~~~~~~~~~~~~~GATAAAATCTGCATTGGCTACCAATCAACAAACTCCACAGAAACTGTAGACACGCTAACCGAAAACAACGTTCCTGTGACACATGCCAGAGAATTGCTTCACACAGAGCACAATGGGATGCTATGTGCAACAAATCTGGGACGTCCTCTTATTCTAGACACCTGTACCATTGAAGGACTCATCTATGGCAACCCTTCTTGTGATCTACTGCTGGGAGGAAGAGAATGGTCCTATATTGTCGAAAGACCATCGGCTGTTAATGGATTGTGTTACCCCGGAAATGTAGAAAACCTAGAAGAACTAAGGTCACTTTTTAGCTCTGCTAGTTCTTACCAAAGAATCCAGATCTTCCCAGACACAATTTGGAATGTGTCTTACAGTGGAACAAGCAAAGCATGTTCAGATTCATTCTACAGAAGCATGAGGTGGTTGACTCAAAAGAACAACGCTTACCCTGTTCAAGACGCCCAATACACAAATAATAGAGGAAGGAACATTCTTTTCATGTGGGGCATAAATCACCCACCCACTGATACTGTGCAGACAAATCTGTACACAAGA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CTGCAAATGTAAACAATCTATATAACAAAGTGAAGAGGGCACTGGGTTCCAATGCAGTGGAAGATGGGAAAGGATGCTTCGAGCTATACCATAAATGCGATGACCAGTGCATGGAGACAATTCGAAACGGGACCTATAACAGAAGAAGGTATAAAGAGGAATCAAGACTAGAGAGACAGAAAATAGAAGGGGTCAAACTGGAATCTGAAGGAACCTACAAAATCCTCACCATTTATTCGACTGTCGCCTCATCTCTTGT~~~~~~~~~~~~~~~~~~~~~~~~~~~~~~~~~~~~~~~~~~~~~~~~~~~~~~~~~~~~~~~~~~~~~~~~~~~~~~~~~~~~~~~~~~~~~~~~~~~~~~~~~~~~~</t>
  </si>
  <si>
    <t>EF154969</t>
  </si>
  <si>
    <t>A/quail/Shantou/493/2005</t>
  </si>
  <si>
    <t>ATGGAAGTAGTATCACTAATAACTATACTACTAGTAGTAACAGTAAGCAATGCAGATAAAATCTGCATTGGCTACCAATCAACAAACTCCACAGAAACTGTAGACACACTAACCGAAAACAACGTTCCTGTGACACATGCCAGAGAATTGCTTCACACAGAGCACAATGGGATGCTATGTGCAACAAATCTGGGACGTCCTCTTATTCTAGACACCTGTACCATTGAAGGACTCATCTATGGCAACCCTTCTTGTGATCTACTGCTGGGAGGAAGAGAATGGTCCTATATTGTCGAAAGACCATCGGCTGTTAATGGATTGTGTTACCCCGGAAATGTAGAAAACCTAGAAGAACTAAGGTCACTTTTTAGCTCTGCTAGTTCTTACCAAAGAATCCAGATCTTCCCAGACACAATTTGGAATGTGTCTTACAGTGGAACAAGCAAAGCATGTTCAGATTCATTCTACAGAAGCATGAGGTGGTTGACTCAAAAGAACAACGCTTACCCTGTTCAAGACGCCCAATACACAAATAATAGAGGAAGGAACATTCTTTTCATGTGGGGCATAAATCACCCACCCACTGATACTGTGCAGACAAATCTGTACACAAGA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CTGCAAATGTAAACAATCTATATAACAAAGTGAAGAGGGCACTGGGTTCCAATGCAGTGGAAGATGGGAAAGGATGCTTCGAGCTATACCATAAATGCGATGACCAGTGCATGGAGACAATTCGAAACGGGACCTATAACAGAAGAAGGTATAAAGAGGAATCAAGACTAGAGAGACAGAAAATAGAAGGGGTCAAACTGGAATCTGAAGGAACCTACAAAATCCTCACCATTTATTCGACTGTCGCCTCATCTCTTGT~~~~~~~~~~~~~~~~~~~~~~~~~~~~~~~~~~~~~~~~~~~~~~~~~~~~~~~~~~~~~~~~~~~~~~~~~~~~~~~~~~~~~~~~~~~~~~~~~~~~~~~~~~~~~</t>
  </si>
  <si>
    <t>EF154970</t>
  </si>
  <si>
    <t>A/quail/Shantou/2200/2005</t>
  </si>
  <si>
    <t>ATGGAAGTAGTATCACTAATAACTATACTACTGGTAGTAACAGTAAGCAATGCAGATAAAATATGCATTGGCTATCAATCAACAAACTCCACAGAAACTGTAGACACGCTGACCGAAAACAATGTTCCTGTGACACATGCCAAAGAATTGCTTCACACTGAGCACAATGGGATGCTATGTGCAACAAATCTGGGACGTCCTCTTATTCTAGACACCTGTACCATTGAAGGACTAATCTATGGCAACCCTTCTTGTGATCTACTGCTGGGAGGAAGAGAATGGTCCTATATTGTCGAAAGACCATCGGCTGTCAATGGATTGTGTTACCCCGGGAATGTAGAAAACCTAGAAGAACTAAGGTCACTTTTTAGCTCTGCTAGTTCTTACCAAAGAATCCAGATCTTCCCAGACACAATCTGGAATGTGTCTTACAGTGGAACAAGCAAAGCATGTTCAGATTCATTCTACAGAAGCATGAGGTGGTTGACTCAAAAGAACAACGCTTACCCTGTTCAAGACGCCCAATACACAAATAATAGAGGAAGGAACATTCTTTTCATGTGGGGCATAAATCACCCACCCACTGATACTGTGCAGACAAATCTGTACACAAGGACTGACACAACAACAAGTGTGGCGACAGAAGATATAAACAGGACCTTCAAACCATTGATAGGGCCAAGGCCTCTTGTCAATGGTCTGCAAGGAAGGATTGATTATTATTGGGCGGTATTGAAACCAGGTCAGACATTACGAATAAGATCCAACGGGAATCTAATCGCTCCATGGTATGGACACATTCTTTCAGGGGAGAGTCACGGAAGAATCTTGAAAACGGATTTAAACAGTGGTAACTGTGTAGTGCAATGTCAAACAGAAAGAGGTGGCTTGAATACTACATTGCCATTCCACAACGTAAGTAAGTACGCATTTGGAAACTGCCCAAAATATGTTGGAGTAAAGAGTCTCAAATTGGCAGTCGGTCTGAGGAATGTGCCTGCCAGATCAAGTAGAGGACTATTTGGAGCCATAGCTGGTTTCATAGAGGGAGGTTGGTCAGGATTAGTTGCTGGTTGGTATGGGTTCCAGCATTCAAATGATCAAGGAACTGGTATGGCTGCAGATAGAGACTCAACTCAAAAAGCAATTGACAAAATAACGTCCAAAGTAAATAATATAGTCGATAAAATGAACAAACAGTATGAAATTATCGATCATGAATTCAGCGAGGTTGAAACTAGACTCAATATGATCAATAATAAGATTGATGACCAAATTCAAGACATATGGGCATATAATGCAGAATTGCTAGTACTGCTTGAAAATCAGAAAACGCTCGATGAGCATGATGCAAATGTAAACAATCTATATAACAAAGTGAAGAGGGCACTGGGTTCCAATGCAGTGGAAGATGGAAAAGGGTGCTTCGAGCTATACCATAAATGCGATGACCAGTGCATGGAGACAATTCGAAACGGGACCTATAACAGAAGAAAGTATAAAGAGGAATCAAGACTAGAGAGACAGAAAATAGAAGGGGTCAAACTGGAATCTGAAGGAACCTACAAAATCCTCACCATTTATTCGACTGTCGCCTCATCTCTTGT~~~~~~~~~~~~~~~~~~~~~~~~~~~~~~~~~~~~~~~~~~~~~~~~~~~~~~~~~~~~~~~~~~~~~~~~~~~~~~~~~~~~~~~~~~~~~~~~~~~~~~~~~~~~~</t>
  </si>
  <si>
    <t>EF154971</t>
  </si>
  <si>
    <t>A/quail/Shantou/3143/2005</t>
  </si>
  <si>
    <t>ATGGAAGTAGTATCACTAATAACTATACTACTGGTAGTAACAGTAAGCAATGCAGATAAAATATGCATTGGCCATCAATCAACAAACTCCACAGAAACTGTAGACACGCTGACCGAAAACAATGTTCCTGTGACACATGCCAAAGAATTGCTTCACACTGAGCACAATGGGATGCTATGTGCAACAAATCTGGGACGTCCTCTTATTCTAGACACCTGTACCATTGAAGGACTAATCTATGGCAACCCTTCTTGTGATCTACTGCTGGGAGGAAGAGAATGGTCCTATATTGTCGAAAGACCATCGGCTGTCAATGGATTGTGTTACCCCGGGAATGTAGAAAACCTAGAAGAACTAAGGTCACTTTTTAGCTCTGCTAGTTCTTACCAAAGAATCCAGATCTTCCCAGACACAATCTGGAATGTGTCTTACAGTGGAACAAGCAAAGCATGTTCAGATTCATTCTACAGAAGCATGAGGTGGTTGACTCAAAAGAACAACGCTTACCCTGTTCAAGACGCCCAATACACAAATAATAGAGGAAGGAACATTCTTTTCATGTGGGGCATAAATCACCCACCCACTGATACTGTGCAGACAAATCTGTACACAAGGACTGACACAACAACAAGTGTGGCGACAGAAGATATAAACAGGACCTTCAAACCATTGATAGGGCCAAGGCCTCTTGTCAATGGTCTGCAAGGAAGGATTGATTATTATTGGGCGGTATTGAAACCAGGTCAGACATTACGAATAAGATCCAACGGGAATCTAATCGCTCCATGGTATGGACACATTCTTTCAGGGGAGAGTCACGGAAGAATCTTGAAAACGGATTTAAACAGTGGTAACTGTGTAGTGCAATGTCAAACAGAAAGAGGTGGCTTGAATACTACATTGCCATTCCACAACGTAAGTAAGTACGCATTTGGAAACTGCCCAAAATATGTTGGAGTAAAGAGTCTCAAATTGGCAGTCGGTCTGAGGAATGTGCCTGCCAGATCAAGTAGAGGACTATTTGGAGCCATAGCTGGTTTCATAGAGGGAGGTTGGTCAGGATTAGTTGCTGGTTGGTATGGGTTCCAGCATTCAAATGATCAAGGAACTGGTATGGCTGCAGATAGAGACTCAACTCAAAAAGCAATTGACAAAATAACGTCCAAAGTAAATAATATAGTCGATAAAATGAACAAACAGTATGAAATTATCGATCATGAATTCAGCGAGGTTGAAACTAGACTCAATATGATCAATAATAAGATTGATGACCAAATTCAAGACATATGGGCATATAATGCAGAATTGCTAGTACTGCTTGAAAATCAGAAAACGCTCGATGAGCATGATGCAAATGTAAACAATCTATATAACAAAGTGAAGAGGGCACTGGGTTCCAATGCAGTGGAAGATGGAAAAGGGTGCTTCGAGCTATACCATAAATGCGATGACCAGTGCATGGAGACAATTCGAAACGGGACCTATAACAGAAGAAAGTATAAAGAGGAATCAAGACTAGAGAGACAGAAAATAGAAGGGGTCAAACTGGAATCTGAAGGAACCTACAAAATCCTCACCATTTATTCGACTGTCGCCTCATCTCTTGT~~~~~~~~~~~~~~~~~~~~~~~~~~~~~~~~~~~~~~~~~~~~~~~~~~~~~~~~~~~~~~~~~~~~~~~~~~~~~~~~~~~~~~~~~~~~~~~~~~~~~~~~~~~~~</t>
  </si>
  <si>
    <t>EF154972</t>
  </si>
  <si>
    <t>A/quail/Shantou/5011/2005</t>
  </si>
  <si>
    <t>ATGGAAGTAGTATCACTAATAACTATACTACTGGTAGTGACAGTAAGCAATGCAGATAAAATATGCATTGGCCATCAATCAACAAACTCCACAGAAACTGTAGACACGCTGACCGAAAACAATGTTCCTGTGACACATGCCAAAGAATTGCTTCACACTGAGCACAATGGGATGCTATGTGCAACAAATCTGGGACGTCCTCTTATTCTAGACACCTGTACCATTGAAGGACTAATCTATGGCAACCCTTCTTGTGATCTACTGCTGGGAGGAAGAGAATGGTCCTATATTGTCGAAAGACCATCGGCTGTCAATGGATTGTGTTACCCCGGGAATGTAGAAAACCTAGAAGAACTAAGGTCACTTTTTAGCTCTGCTAGTTCTTACCAAAGAATCCAGATCTTCCCAGACACAATCTGGAATGTGTCTTACAGTGGAACAAGCAAAGCATGTTCAGATTCATTCTACAGAAGCATGAGGTGGTTGACTCAAAAGAACAACGCTTACCCTGTTCAAGACGCCCAATACACAAATAATAGAGGAAGGAACATTCTTTTCATGTGGGGCATAAATCACCCACCCACTGATACTGTGCAGACAAATCTGTACACAAGGACTGACACAACAACAAGTGTGGCGACAGAAGATATAAACAGGACCTTCAAACCATTGATAGGGCCAAGGCCTCTTGTCAATGGTCTGCAAGGAAGGATTGATTATTATTGGGCGGTATTGAAACCAGGTCAGACATTACGAATAAGATCCAACGGGAATCTAATCGCTCCATGGTATGGACACATTCTTTCAGGGGAGAGTCACGGAAGAATCTTGAAAACGGATTTAAACAGTGGTAACTGTGTAGTGCAATGTCAAACAGAAAGAGGTGGCTTGAATACTACATTGCCATTCCACAACGTAAGTAAGTACGCATTTGGAAACTGCCCAAAATATGTTGGAGTAAAGAGTCTCAAATTGGCAGTCGGTCTGAGGAATGTGCCTGCCAGATCAAGTAGAGGACTATTTGGAGCCATAGCTGGTTTCATAGAGGGAGGTTGGTCAGGATTAGTTGCTGGTTGGTATGGGTTCCAGCATTCAAATGATCAAGGAACTGGTATGGCTGCAGATAGAGACTCAACTCAAAAAGCAATTGACAAAATAACGTCCAAAGTAAATAATATAGTCGATAAAATGAACAAACAGTATGAAATTATCGATCATGAATTCAGCGAGGTTGAAACTAGACTCAATATGATCAATAATAAGATTGATGACCAAATTCAAGACATATGGGCATATAATGCAGAATTGCTAGTACTGCTTGAAAATCAGAAAACGCTCGATGAGCATGATGCAAATGTAAACAATCTATATAACAAAGTGAAGAGGGCACTGGGTTCCAATGCAGTGGAAGATGGAAAAGGGTGCTTCGAGCTATACCATAAATGCGATGACCAGTGCATGGAGACAATTCGAAACGGGACCTATAACAGAAGAAAGTATAAAGAGGAATCAAGACTAGAGAGACAGAAAATAGAAGGGGTCAAACTGGAATCTGAAGGAACCTACAAAATCCTCACCATTTATTCGACTGTCGCCTCATCTCTTGT~~~~~~~~~~~~~~~~~~~~~~~~~~~~~~~~~~~~~~~~~~~~~~~~~~~~~~~~~~~~~~~~~~~~~~~~~~~~~~~~~~~~~~~~~~~~~~~~~~~~~~~~~~~~~</t>
  </si>
  <si>
    <t>EF154973</t>
  </si>
  <si>
    <t>A/quail/Shantou/8993/2005</t>
  </si>
  <si>
    <t>~~~~~~~~~~~~~~~~~~~~~~~~ATACTACTGGTAGTAACAGTAAGCAATGCAGATAAAATATGCATTGGCCATCAATCAACAAACTCCACAGAAACTGTAGACACGCTGACCGAAAACAATGTTCCTGTGACACATGCCAAAGAATTGCTTCACACTGAGCACAATGGGATGCTATGTGCAACAAATCTGGGACGTCCTCTTATTCTAGACACCTGTACCATTGAAGGACTAATCTATGGCAACCCTTCTTGTGATCTACTGCTGGGAGGAAGAGAATGGTCCTATATTGTCGAAAGACCATCGGCTGTCAATGGATTGTGTTACCCCGGGAATGTAGAAAACCTAGAAGAACTAAGGTCACTTTTTAGCTCTGCTAGTTCTTACCAAAGAATCCAGATCTTCCCAGACACAATCTGGAATGTGTCTTACAGTGGAACAAGCAAAGCATGTTCAGATTCATTCTACAGAAGCATGAGGTGGTTGACTCAAAAGAACAACGCTTACCCTGTTCAAGACGCCCAATACACAAATAATAGAGGAAGGAACATTCTTTTCATGTGGGGCATAAATCACCCACCCACTGATACTGTGCAGACAAATCTGTACACAAGGACTGACACAACAACAAGTGTGGCGACAGAAGATATAAGCAGGACCTTCAAACCATTGATAGGGCCAAGGCCTCTTGTCAATGGTCTGCAAGGAAGGATTGATTATTATTGGGCGGTATTGAAACCAGGTCAGACATTACGAATAAGATCCAACGGGAATCTAATCGCTCCATGGTATGGACACGTTCTTTCAGGGGAGAGTCACGGAAGAATCTTGAAAACGGATTTAAACAGTGGTAACTGTGTAGTGCAATGTCAAACAGAAAGAGGTGGCTTGAATACTACATTGCCATTCCACAACGTAAGTAAGTACGCATTTGGAAACTGCCCAAAATATGTTGGAGTAAAGAGTCTCAAATTGGCAGTCGGTCTGAGGAATGTGCCTGCCAGATCAAGTAGAGGACTATTTGGAGCCATAGCTGGTTTCATAGAGGGAGGTTGGTCAGGATTAGTTGCTGGTTGGTATGGGTTCCAGCATTCAAATGATCAAGGAACTGGTATGGCTGCAGATAGAGACTCAACTCAAAAAGCAATTGACAAAATAACGTCCAAAGTAAATAATATAGTCGATAAAATGAACAAACAGTATGAAATTATCAATCATGAATTCAGCGAGGTTGAAACTAGACTCAATATGATCAATAATAAGATTGATGACCAAATTCAAGACATATGGGCATATAATGCAGAATTGCTAGTACTGCTTGAAAATCAGAAAACGCTCGATGAGCATGATGCAAATGTAAACAATCTATATAACAAAGTGAAGAGGGCATTGGGTTCCAATGCAGTGGAAGATGGAAAAGGGTGCTTCGAGCTATACCATAAATGCGATGACCAGTGCATGGAGACAATTCGAAACGGGACCTATAACAGAAGAAAGTATAAAGAGGAATCAAGACTAGAGAGACAGAAAATAGAAGGGGTCAAACTGGAATCTGAAGGAACCTACAAAATCCTCACCATTTATTCGACTGTCGCCTCATCTCTTGT~~~~~~~~~~~~~~~~~~~~~~~~~~~~~~~~~~~~~~~~~~~~~~~~~~~~~~~~~~~~~~~~~~~~~~~~~~~~~~~~~~~~~~~~~~~~~~~~~~~~~~~~~~~~~</t>
  </si>
  <si>
    <t>EF154974</t>
  </si>
  <si>
    <t>A/quail/Shantou/11195/2005</t>
  </si>
  <si>
    <t>ATGGAAACAATATCACTAATGACTATACTACTGATAGCGACAGCAAGCAATGCAGATAAAATCTGCATCGGTCACCAGTCAACAAACTCCACAGAAACTGTGGACACGCTAACAGAAACCAATGTTCCTGTGACACATGCCAAAGAATTGCTCCAAACAGAGCACAATGGAATGCTGTGTGCGACAAGTCTGGGACATCCCCTCATTCTAGACACATGCACTATTGAAGGACTAATCTATGGCAACCCTTCTTGTGACCTGCTGTTGGAGGGAAGAGAATGGTCCTACATAGTCGAAAGATCATCAGCTGTAAACGGAACGTGTTACCCTGGGAATGTAGAAAACCTAGAGGAACTCAGGGCACTTTTTAGTTCCGCCAGTTCCTACCAAAGAATCCAAATCTTCCCAGACACAACATGGAATGTGACTTACACTGGGACAAGCAGATCATGTTCAGGTTCATTCTACAGGAGTATGAGATGGCTGACTCAAAAAAGCGGGTTTTACCCTGTCCAAGACGCCCAATACACAAATAACAGGGGAAAGAACATCCTTTTCGTGTGGGGTATACATCACCCACCCACCTATACCGACCAAACAACTTTGTACATAAGAAACGACACAACAACAAGTGTGACAACAGAGGAGTTGAATAGGACCTTCAAACCAGTGATAGGGCCAAGGCCCCTTGTCAATGGTCAGCAGGGGAGAATTGATTATTATTGGTCAGTACTAAAACCAGGCCAAACATTGCGAGTAAGATCCAATGGGAATCTAATTGCTCCATGGTATGGACACGTTCTTTCAGGAGGGAGCCATGGAAGAATCCTGAAGACTGATTTAAAAAGTGGCAATTGTGTAGTG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A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GTATAGAGAGGAATCAAGATTAGAACGGCAGAGAATAGAAGGGGTTAAACTGGAATCTGAGGGAACTTACAAAATCCTCACCATTTATTCGACTGTCGCCTCA~~~~~~~~~~~~~~~~~~~~~~~~~~~~~~~~~~~~~~~~~~~~~~~~~~~~~~~~~~~~~~~~~~~~~~~~~~~~~~~~~~~~~~~~~~~~~~~~~~~~~~~~~~~~~~~~~~~~~</t>
  </si>
  <si>
    <t>EF154975</t>
  </si>
  <si>
    <t>A/quail/Shantou/13425/2005</t>
  </si>
  <si>
    <t>ATGGAAACAATATCACTAATGACTATACTACTGATAGCGACAGCAAGCAATGCAGATAAAATCTGCATCGGTCACCAGTCAACAAACTCCACAGAAACTGTGGACACGCTAACAGAAACCAATGTTCCTGTGACACATGCCAAAGAATTGCTCCAAACAGAGCACAATGGAATGCTGTGTGCGACAAATCTGGGACATCCCCTCATTCTAGACACATGCACTATTGAAGGACTAATCTATGGCAAC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CTTTGTACATAAGAAACGACACAACAACAAGTGTGACAACAGAGGAGTTGAATAGGACCTTCAAACCAGTGATAGGGCCAAGGCCCCTTGTCAATGGTCAGCAGGGGAGAATTGATTATTATTGGTCAGTACTAAAACCAGGCCAAACATTGCGAGTAAGATCCAATGGGAATCTAATTGCTCCATGGTATGGACATGTTCTTTCAGGAGGGAGCCATGGAAGAATCCTGAAGACTGATTTAAAAAGTGGCAATTGTGTAGTG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A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GTATAGAGAGGAATCAAGATTAGAACGGCAGAGAATAGAAGGGGTTAAACTGGGATCTGAGGGAACTTACAAAATCCTCACCATTTATTCGACTGTCGCCTCATCTCTTGT~~~~~~~~~~~~~~~~~~~~~~~~~~~~~~~~~~~~~~~~~~~~~~~~~~~~~~~~~~~~~~~~~~~~~~~~~~~~~~~~~~~~~~~~~~~~~~~~~~~~~~~~~~~~~</t>
  </si>
  <si>
    <t>EF154977</t>
  </si>
  <si>
    <t>A/quail/Shantou/19506/2005</t>
  </si>
  <si>
    <t>ATGGAAACAATATCACTAATGACTATACTACTGATAGCGACAGCAAGCAATGCAGATAAAATCTGCATCGGTCACCAGTCAACAAACTCTACAGAAACTGTGGACACGCTAACAGAAACCAATGTTCCTGTGACACATGCCAAAGAATTGCTCCAAACAGAGCACAATGGAATGCTGTGTGCGACAAATCTGGGACAGCCCCTCATTCTAGACACATGCACTATTGAAGGACTAATCTATGGCAAC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CTTTGTACATAAGAAACGACACAACAACAAGTGTGACAACAGAGGAGTTGAATAGAACCTTCAAACCAGTGATAGGGCCAAGGCCCCTTGTCAATGGTCAGCAGGGGAGAATTGATTATTATTGGTCAGTACTAAAACCAGGCCAAACATTGCGAGTAAGATCCAATGGGAATCTAATTGCTCCATGGTATGGACACGTTCTTTCAGGAGGGAGCCATGGAAGAATCCTGAAGACTGATTTAAAAAGTGGCAATTGTGTAGTGCAATGTCAGACTGAAAAAGGTGGCTTAAACAGTACATTGCCATTCCACAATATCAGTAAATATGCATTTGGAACCTGCCCCAAATATGTAAAAGTCAATAGTCTCAAACTGGCAGTCGGTCTGAGGAATGTGCCTGCTAGATCAAGTAGAGGACTATTTGGAGCTATCGCTGGGTTCATAGAAGGAGGTTGGCCAGGACTAGTAGCTGGCTGGTATGGTTTCCAGCATTCAAATGATCAAGGGGTTGGTATGGCTGCAGATAGGGATTCAACTCAAAAGGCAGTTGATAAAATAACATCCAAGGTGAATAATATAGTTGACAAGATGAACAAGCAATATGAAATAATTGATCATGAGTTCAGTGAGGTTGAAACTAGACTCAATATGATCAATAATAAGATTGATGACCAAATACAAGACGTATGGGCATATAATGCAGAATTGTTAGTACTACTTGAAAATCAGAAAACACTCGATGAGCATGATGCGAACGTGAACAATCTATACAACAAGGTGAAGAGGGCACTGGGCTCCAATGCTATGGAAGATGGGAAAGGTTGTTTCGAGTTATACCATAAGTGTGATGATCAATGCATGGAAACAATTCGAAACGGGACCTATAATAGGAGAAAGTATAGAGAGGAATCAAGATTAGAACGGCAGAGAATAGAAGGGGTTAAACTGGAATCTGAGGGAACTTACAAAATCCTCACCATTTATTCGACTGTCGCCTCATCTCTTGT~~~~~~~~~~~~~~~~~~~~~~~~~~~~~~~~~~~~~~~~~~~~~~~~~~~~~~~~~~~~~~~~~~~~~~~~~~~~~~~~~~~~~~~~~~~~~~~~~~~~~~~~~~~~~</t>
  </si>
  <si>
    <t>EF154978</t>
  </si>
  <si>
    <t>A/quail/Shantou/20787/2005</t>
  </si>
  <si>
    <t>ATGGAAACAATACCACTAATGACTATACTACTAATGGTAACAGCAATCAATGCAGATAAAATCTGCATAGGCTACCAATCAACAAACTCCACAGAAACTGTGGACACGCTAACAGAAACCAATGTTCCTGTGACACAGGCCAAAGAACTGCTCCACACAGAGCACAATGGAATGCTGTGTGCAACAAATCTGGGACATCCTCTCATTTTGGACACTTGTACTATTGAAGGACTGATCTATGGCAACCCTTCTTGTGACCTGCTGTTGGGAGGAAGAGAATGGTCCTATATCGTCGAAAGACCATCGGCTGTCAATGGGATGTGTTACCCCGGGAATGTGGAAAATCTAGAGGAACTAAGGTTGCTTTTCAGTTCCGCTAGTTCCTACCAAAGAGTCCAGATCTTTCCAGACACGATCTGGAATGTGACTTACAGTGGAACAAGCAGTGCATGTTCAAATTCATTCTACAGG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GATCCAATGGGAAC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TAAAATTACATCCAAAGTGAATAATATAGTCGATAAGATGAACAAGCAATATGAAATTATTGATCATGAATTCAGCGAGATTGAAACTAGACTCAATATGATCAATAATAAGATTGATGACCAAATACAAGATATATGGGCATATAACGCAGAATTGCTAGTGCTGCTTGAAAATCAGAAAACACTCGATGAACATGATACAAATGTAAATAATCTATATAACAAAGTGAAGAGGGCACTGGGCTCCAATGCAATAGAAGATGGGAAAGGATGTTTCGAGTTATATCATAAATGTGATGATCAGTGCATGGAGACAATTCGAAACGGAACCTACAACAGGGGAAAGTATAAAGAGGAATCAAAACTAGAAAGGCAGAAAATAGAAGGGGTCAAGCTGGAATCTGAGGGAACTTACAAAATCCTAACCATTTATTCAACTGTCGCCTCATCTCTTGT~~~~~~~~~~~~~~~~~~~~~~~~~~~~~~~~~~~~~~~~~~~~~~~~~~~~~~~~~~~~~~~~~~~~~~~~~~~~~~~~~~~~~~~~~~~~~~~~~~~~~~~~~~~~~</t>
  </si>
  <si>
    <t>EF154979</t>
  </si>
  <si>
    <t>A/quail/Shantou/21605/2005</t>
  </si>
  <si>
    <t>ATGGAAACAATATCACTAATGACTATACTACTGATAGCGACAGCAAGCAATGCAGATAAAATCTGCATCGGTCACCAGTCAACAAACTCCACAGAAACTGTGGACACGCTAACAGAAACCAATGTTCCTGTGACACATGCCAAAGAATTGCTCCAAACAGAGCACAATGGAATGCTGTGTGCGACAAGTCTGGGACATCCCCTCATTCTAGACACATGCACTATTGAAGGACTAATCTATGGCAAT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ATTTGTACATAAGAAACGACACAACAACAAGTGTGACAACAGAGGAGTTGAATAGGACCTTCAAACCAGTGATAGGGCCAAGGCCCCTTGTCAATGGTCAGCAGGGGAGAATTGATTATTATTGGTCAGTACTAAAACCAGGCCAAACATTGCGAGTAAGATCCAATGGGAATCTAATTGCTCCATGGTATGGACACGTTCTTTCAGGAGGGAGCCATGGAAGAATCCTGAAGACTGATTTAAAAAGTGGTAATTGTGTAGTG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A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GTATAGAGAGGAATCAAGATTAGAACGGCAGAGAATAGAAGGGGTTAAACTGGAATCTGAGGGAACTTACAAAATCCTCACCATTTATTCGACTGTCGCCTCATCTCTTGT~~~~~~~~~~~~~~~~~~~~~~~~~~~~~~~~~~~~~~~~~~~~~~~~~~~~~~~~~~~~~~~~~~~~~~~~~~~~~~~~~~~~~~~~~~~~~~~~~~~~~~~~~~~~~</t>
  </si>
  <si>
    <t>EF612742</t>
  </si>
  <si>
    <t>A/swine/Guangxi/58/2005</t>
  </si>
  <si>
    <t>ATGAAAGCAG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T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AGAATGTGCCTGCCAGAGCAAGTAGAGGACTATTTGGGGCCATAGCTGGATTCATAGAGGGAGTTTGGTCAGGGCTAGTT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~~~~~~~</t>
  </si>
  <si>
    <t>EU081864</t>
  </si>
  <si>
    <t>A/chicken/Guangxi/4/1999</t>
  </si>
  <si>
    <t>ATGGAAGTAGTATCACTAATAAATATACTACTAGTAGTAACAGTAAGCAATGCAGATAAAATCTGCATCGGCTACCAATCAACAAACTCCACAGAAACTGTAGACACGCTAACAGAAAACAATGTTCCTGTGACACATGCCAAAGAATTGCTCCACACAGAGCACAATGGGATGCTATGTGCAACAAATCTGGGACATCCTCTTATTCTAGACACCTGTACCATTGAAGGACTAATCTATGGCAACCCTTCTTGTGATCTATTGCTGGGAGGAAGAGAATGGTCCTACATCGTCGAAAGACCATCGGCTGTTAATGGATTGTGTTACCCCGGGAATGTAGAAAACCTAGAAGAACTAAGGTCACTTTTTAGCTCTGCTAGTTCTTACCAAAGAATCCAGATCTTTCCAGACACAATCTGGAATGTGTCTTACAGTGGGACAAGCAAAGCATGTTCAGATTCATTCTACAGAAGCATGAGATGGTTGACTCAAAAGAACAACGCTTACCCTGTTCAAGACGCCCAATACACAAATAATAGAGGAAAGAACATTCTTTTTATGTGGGGCATAAATCACCCACCCACCGATACTG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CTGAATACTACATTGCCATTCCACAATGTAAGTAAGTATGCATTTGGAAACTGCCCAAAATATGTTGGGGTAAAGAGCCTCAAATTGGCAGTTGGTCTGAGGAATGTGCCTGCTAGATCAAGTAGAGGACTATTTGGAGCCATAGCTGGATTCATAGAGGGAAGTTGGTCAGGGCTGGTTGCTGGTTGGTATGGGTTCCAGCATTCAAATGATCAAGGG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GAGAAAGTATAAAGAGGAATCAAGACTAGAAAGACAGAAAATAGAAGGGGTCAAGCTGGAATCTGAAGGAACTTACAAAATCCTCACCATTTATTCGACTGTCGCCTCATCTCTTGTTATTGCAATGGGGTTTGCTGCCTTCTTGTTCTGGGCCATGTCCAATGGATCTTGCAGATGCAACATTTGTATATAATTGGCAAAAACACCCTTGTTTCTACT-~~~~~~</t>
  </si>
  <si>
    <t>EU086226</t>
  </si>
  <si>
    <t>A/chicken/Guangxi/37/2005</t>
  </si>
  <si>
    <t>ATGAAAGCACTATCACTAATAACTATACTATTAGTAGTAACGGTAAGCAATGCT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GCACAATCTGGAATGTGTCTTACAGTGGAACAGGCAAAGCATGTTCGGATTCATTCTACAGGAGCATGAGGTGGTTGACTCAAAAGGACAATGCTTACCCTATCCAAGACGCCCAATATACAAATAATAGAGGAAGGAGCATTCTTTTCATGAGGGGCATAAATCACCCACCCACCGATACTGCACAGACAAATTTGTACACAAGGACTGACACAACAACAAGTGTGGCAACAGAAGATATAAATAGGACCTTCAAACCATTAATAGGGCCAAGGCCCCTTGTCAATGGTCTGCAGGGGAGAATTGATTATTATTGGTCAATATTGAAACCAGGTCAGACATTGCGAGTGAGATCCAATGGGAATCTAATCGCTCCATGGTATGGACACATTCTTTCAGGAGAGAGCCATGGAAGAATCCTGAAGACTGATTTAAAGAAGGGTAACG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GCTTACAAAATCCTCACTATTTATTCGACTGTCGCCTCATCTCTTGTAGTTGCAATGGGGTTTGCTGCCTTCCTTTTCTGGGCCATGTCTAATGGATCTTGCAGATGCAACATTTGTATATAATTGGCAAAAACACCCTTGTTTCTACT~~~~~~~</t>
  </si>
  <si>
    <t>EU086234</t>
  </si>
  <si>
    <t>A/duck/Guangxi/51/2005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</si>
  <si>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TACAGACAAATTTGTACACAAGGACTGACACAACAACAAGTGTGGCAACAGAAGATATAAATAGGACCTTCAAACCATTAATAGGGCCAAGGCCCCTTGTCAATGGTCT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~~~~~~~</t>
  </si>
  <si>
    <t>EU086237</t>
  </si>
  <si>
    <t>A/chicken/Guangxi/6/2000</t>
  </si>
  <si>
    <t>ATGGAAGTAGTATCACTAATAAATATACTACTAGTAGTAACAGTAAGCAATGCAGATAAAATCTGCATCGGCTACCAATCAACAAACTCCACAGAAACTGTAGACACGCTAACAGAAAACAATGTTCCTGTGACACATGCCAAAGAATTGCTCCACACAGAGCACAATGGGATGCTATGTGCAACAAATCTAGGACATCCTCTTATTCTAGACACCTGTACCATTGAAGGACTAATCTATGGCAACCCTTCTTGTGATCTATTGCTGGGAGGAAGAGAATGGTCCTACATCGTCGAAAGACCATCGGCTGTTAATGGATTGTGTTACCCCGGGAATGTAGAAAACCTAGAAGAACTAAGGTCACTTTTTAGCTCTGCTAGTTCTTACCAAAGAATCCAGATCTTTCCAGACACAATCTGGAATGTGTCTTACAGTGGGACAAGCAAAGCATGTTCAGATTCATTCTACAGAAGCATGAGATGGTTGACTCAAAAGAACAACGCTTACCCTGTTCAAGACGCCCAATACACAAATAATAGAGGAAAGAACATTCTTTTTATGTGGGGCATAAATCACCCACCCACCGATACTACGCAGACAAATCTGTACACAAGGACTGACACAACAACAAGTGTGGCAACAGAAGATATAAATAAGACCTTCAAACCATTGATAGGGCCAAGGCCTCTTGTCAATGGTCAGCAGGGAAGAATTGATTATTATTGGTCGGTATTGAAACCAGGTCAGACATTGCGAGTAAGATCCAATGGGAATCTAATCGCTCCATGGTATGGACACATTCTTTCAGGAGAGAGCCACGGAAGAATCCTGAAGACTGATTTAAACAGTGGTAACTGTGTAGTGCAATGTCAGACAGAAAGAGGTGGCTTGAATACTACATTGCCATTCCACAATGTAAGTAAGTATGCATTTGGAAACTGCCCAAAATATGTTGGGGTAAATAGCCTCAAATTGGCAGTTGGTCTGAGGAATGTGCCTGCTAGATCAAGTAGAGGACTATTTGGAGCCATAGCTGGATTCATAGAGGGAGGTTGGTCAGGGCTGGTTGCTGGTTGGTATGGGTTCCAGCATTCAAATGATCAAGGGGTTGGTATGGCTGCAGATAGAGACTCAACTCAAAAGGCAATTGACAAAATAACATCCAAAGTAAATAATATAGTCGATAAAATGAACAAACAGTATGAAATTATTGATCATGAATTCAGCGAGGTTGAAACTAGACTCAATATGATCAATAATAAGATTGATGACCAAATTCAAGACATATGGGCATATAACGCAGAATTGCTAGTGCTGCTTGAAAACCAGAAAACACTCGATGAGCATGAAGCGAATGTAAACAATCTATATAACAAAGTGAAGAGGGCACTGGGTTCCAATGCAGTGGAAGATGGGAAAGGATGCTTCGAGCTATACCATAAATGTGATGACCAGTGCATGGAGACAATTCGGAACGGGACCTATAACAGGAGAAAGTATAAAGAGGAATCAAGACTAGAAAGACAGAAAATAGAAGGGGTCAAGCTGGAATCTGAAGGAACTTACAAAATCCTCACCATTTATTCGACTGTCGCCTCATCTCTTGTTATTGCAATGGGGTTTGCTGCCTTCTTGTTCTGGGCCATGTCCAATGGATCTTGCAGATGCAACATTTGTATATAATTGGCAAAAACACCCTTGTTTCTACT-~~~~~~</t>
  </si>
  <si>
    <t>EU086245</t>
  </si>
  <si>
    <t>A/chicken/Guangxi/55/2005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</si>
  <si>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CCCAGACACAATCTGGAATGTGTCTTACAGTGGGACAAGCAAAGCATGTTCAGATTCATTCTACAGAAGCATGAGATGGTTGACCCAAAAGAACAACGCTTACCCTATTCAAGACGCCCAATACACAAATAATCGAGAAAAGAACATTCTTTTCATGTGGGGCATAAATCACCCACCCACCGATACTA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~~~~~~~</t>
  </si>
  <si>
    <t>EU086246</t>
  </si>
  <si>
    <t>bird*</t>
  </si>
  <si>
    <t>NA</t>
    <phoneticPr fontId="0" type="noConversion"/>
  </si>
  <si>
    <t>Avian (unidentified)</t>
  </si>
  <si>
    <t>NA</t>
  </si>
  <si>
    <t>A/bird/Guangxi/62/2005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</si>
  <si>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~~~~~~~</t>
  </si>
  <si>
    <t>EU086264</t>
  </si>
  <si>
    <t>A/bird/Guangxi/63/2005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</si>
  <si>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AGAGCATTCTTTTCATGTGGGGCATAAATCACCCACCCACCGATACTACACAGACAAATTTGTACACAAAGACTGACACAACAACAAGTGTGGCAACAGAAGATATAAATAGGACCTTCAAACCATTAATAGGGCCAAGGCCCCTTGTCAATGGTCTGCAGGGGAGAATTGATTATTATTGGTCAATATTGAAACCAGGTCAGACATTGCGAGTGAGATCCAATGGGAATCTAATCGCTCCATGGTATGGACACATTCTTTCAGGAGAGAGCCATGGAAGAATCCTGAAGACTGATTTAAAGAAGGGTAACTGCGTAGTGCAATGTCAGACAGAAAGAA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AGAACTTACAAAATCCTCACTATTTATTCGACTGTCGCCTCATCTCTTGTAGTTGCAATGGGGTTTGCTGCCTTCCTTTTCTGGGCCATGTCTAATGGATCTTGCAGATGCAACATTTGTATATAATTGGCAAAAACACCCTTGTTTCTACT~~~~~~~</t>
  </si>
  <si>
    <t>EU086265</t>
  </si>
  <si>
    <t>A/bird/Guangxi/82/2005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</si>
  <si>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AGGTAACTGCGTAGTGCAATGTCAGACAGAAAGAA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~~~~~~~</t>
  </si>
  <si>
    <t>EU086266</t>
  </si>
  <si>
    <t>A/bird/Guangxi/83/2005</t>
  </si>
  <si>
    <t>ATGAAAGCACTATCACTAATAACTATACTATTAGTAGTAACGGTAAGCAATGCAGATAAAATCTGCATCGGCTACCAATCAACAAACTCCACAGAAACTGTGGACACGCTAACAGAAAACAATGTTCCTGTGACACATGCCAAG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TACAGACAAATTTGTACACAAGGACTGACACAACAACAAGTGTGGCAACAGAAGATATAAATAGGACCTTCAAACCATTAATAAGGCCAAGGCCCCTTGTCAATGGTCAGCAGGGGAGAATTGATTATTATTGGTCAATATTGAAACCAA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TTGGCAAAAACACCCTTGTTTCTACT~~~~~~~</t>
  </si>
  <si>
    <t>EU086284</t>
  </si>
  <si>
    <t>2006//</t>
  </si>
  <si>
    <t>A/bird/Guangxi/A1/2006</t>
  </si>
  <si>
    <t>ATGGAAGTAGTATCACTAATAAATATACTACTAGTAGTAACAGTAAGCAATGCAGATAAAATCTGCATCGGCTACCAATCAACAAACTCCACAGAAACTGTAGACACGCTAACAGAAAACAATGTTCCTGTGACACATGCCAAAGAATTGCTCCACACAGAGCACAATGGGATGCTATGTGCAACAAATCTGGGACATCCTCTTATTCTAGACGCCTGTACCATTGAAGGACTAATCTATGGCAACCCTTCTTGTGATCTATTGCTGGGAGGAAGAGAATGGTCCTACATCGTCGAAAGACCATCGGCTGTTAATGGATTGTGTTACCCCGGGAATGTAGAAAACCTAGAAGAACTAAGGTCACTTTTTAGCTCTGCTAGTTCTTACCAAAGAATCCAGATCTTTCCAGACACAATCTGGAATGTGTCTTACAGTGGGACAAGCAAAGCATGTTCAGATTCATTCTACAGAAGCATGAGATGGTTGACTCAAAAGAACAACGCTTACCCTGTTCAAGACGCCCAATACACAAATAATAGAGGAAAGAACATTCTTTTTATGTGGGGCATAAATCACCCACCCACCGATACTG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CTGAATACTACATTGCCATTCCACAATGTAAGTAAGTATGCATTTGGAAACTGCCCAAAATATGTTGGGGTAAAGAGCCTCAAATTGGCAGTTGGTCTGAGGAATGTGCCTGCTAGATCAAGTAGAGGACTATTTGGAGCCATAGCTGGATTCATAGAGGGAGGTTGGTCAGGGCTGGTTGCTGGTTGGTATGGGTTCCAGCATTCAAATGATCAAGGGGTTGGTATGGCTGCAGATAGAGACTCAACTCAAAAGGCAATTGACAAAATAACATCCAAAGTAG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GAGAAAGTATAAAGAGGAATCAAGACTAGAAAGACAGAAAATAGAAGGGGTCAAGCTGGAATCTGAAGGAACTTACAAAATCCTCACCATTTATTCGACTGTCGCCTCATCTCTTGTTATTGCAATGGGGTTTGCTGCCTTCTTGTTCTGGGCCATGTCCAATGGATCTTGCAGATGCAACATTTGTATATAATTGGCAAAAACACCCTTGTTTCTACT~~~~~~~</t>
  </si>
  <si>
    <t>EU086302</t>
  </si>
  <si>
    <t>A/swine/Guangxi/FS2/2005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</si>
  <si>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CACAGACAAATTTGTACACAAGGACTGACACAACAACAAGTGTGGCAACAGAAGATATAAATAAGACCTTCAAACCATTAATAGGGCCAAGGCCCCTTGTCAATGGTATGCAGGGGAGAATTGATTATTATTGGTCAATATTGAAACCAGGTCAGACATTGCGAGTGAGATCCAATGGGAATCTAATCGCTCCATGGTATGGACACATTCTTTCAGGAGAGAGCCATGGAAGAATCCTGAAGACTGATTTAAAGAAGGTAACCTGCGTAGTGCAATGTCAGACAGAAAGAAGTGGCTTAAATACCACATTGCCATTCCACAATGTCAGTAAATATGCATTTGGAAACTGCCACAAATATATAGGAGTAAAGAGTCTAAAACTGGCAGTTGGTCTGAAGAATGTGCCTGCCAGAGCAAGTAGAGGACTATTTGGGCACATAGCTGGATTCATAA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~~~~~~~</t>
  </si>
  <si>
    <t>EU086303</t>
  </si>
  <si>
    <t>A/bird/Guangxi/H1/2006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</si>
  <si>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T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AAGTATATAATTGGCAAAAACACCCTTGTTTCTACT~~~~~~~</t>
  </si>
  <si>
    <t>EU086318</t>
  </si>
  <si>
    <t>A/swine/Guangxi/S15/2005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</si>
  <si>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TTGGCAAAAACACCCTTGTTTCTACT~~~~~~~</t>
  </si>
  <si>
    <t>EU086319</t>
  </si>
  <si>
    <t>A/swine/Guangxi/S11/2005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</si>
  <si>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CATTCGGAACGGGACATATAACAGGAGAAAGTATAAAGAGGAATCAAGACTGGAAAGACAAAAAATAGAAAGGGTCAAGCTGGAATCTGAAGGAACTTACAAAATCCTCACTATTTATTCGACTGTCGCCTCATCTCTTGTAGTTGCAATGGGGTTTGCTGCCTTCCTTTTCTGGGCCATGTCTAATGGATCTTGCAGATGCAACATTTGTATATAATTGGCAAAAACACCCTTGTTTCTACT~~~~~~~</t>
  </si>
  <si>
    <t>EU304455</t>
  </si>
  <si>
    <t>A/chicken/Guangdong/126/2002</t>
  </si>
  <si>
    <t>ATGAAAGCAGTATCACTAATAGCTATACTACTAGTAGTAACGGTAAGCAATGCAGATAAAATCTGCATCGGCTACCAATCAACAAACTCCACAGAAACTGTAGATACGCTAACAGAAAACAATGTTCCTGTGACACATGCTAAAGAATTACTCCACGCAGAGCACAATGGAATGCTGTGTGCAACAAATCTGGGACGTCCTCTTATTCTAAACACCTGTACCATTGAAGGGCTAATCTATGGCAACCTTTCTTGTGATCAGCTGTTGGGAGGAGGAGAATGGTCCTACATCGTTGAAAGACCATCGGCAGTGAATGGAATGTGTTACCCCGGGAATGTAGAAAATCTAGAAGAACTAAGATCACTTTTTAGTTCTGCTAGTTCATACCAAAGGATCCAGATCTTTCCAGATACAATCTGGAATGTGTCTTACAGTGGGACAAGCAAAGCATGTTCAGATTCATTCTACAGAAGCATGAGATGGTTGACCCAAAAGAACAACGCTTACCCTATTCAAGACGCCCAATACACAAATAATCGAGGGAAGAACATTCTTTTCATGTGGGGAATAAATCACCCACCCACTGATACTGCGCAGACAAATTTGTACACAAGGACCGACACAGCAACAAGTGTGACAACAGAAGATATAAATAGAACCTTCAAACCATTGGTAGGGCCAAGGCCCCTTGTCAATGGTCTGCAGGGGAGAATTGATTATTATTGGTCAGTATTGAAACCAGGTCAAACACTGCGAGTAAGATCCAATGGGAATCTAATTGCTCCATGGTATGGACACATTCTTTCAGGGGAGAGCCACGGAAGAATCCTAAAGACTGATTTAAACAGTGGTAACTGTGTAGTGCAATGTCAAACAGAAAGAGGTGGCTTGAATACTACATTGCCGTTCCACAATGTCAGTAAGTATGCATTTGGAAACTGCCCAAAATATGTTGGAGTAAAGAGTCTCAAATTAGCAGTTGGTCTGAGGAATGTGCCTGCTAGATCAAGCAGAGGACTATTTGGGGCCATAGCTGGTTTCATAGAGGGAGGTTGGTCAGGGCTAATCGCTGGTTGGTATGGGTTCCAGCATTCAAATGATCAAGGAACTGGTATGGCTGCAGATAGAGACTCAACTCAAAAGGCAATTGACAAAATAACATCCAAAGTAAATAATATAGTCGATAAAATGAACAAGCAGTATGAAATTATTGATCATGAATTCAGCGAGGTTGAAAATAGACTCAATATGATCAATAATAAGATTGATGACCAAATTCAAGACATATGGGCTTATAACGCAGAATTACTAGTGCTGCTTGAAAACCAGAAAACACTCGACGAGCATGATGCAAATGTAAACAATTTATATAACAAAGTGAAGAGGGCATTGGGTTCCAATGCAATGGAAGATGGGAAAGGATGTTTCGAGCTATACCATAAATGTGATGATCAGTGCATGGAGACAATTCGGAACGGGACCTACAGCAGGAGAAAGTATAAAGAGGAATCGAGACTGGAAAGACAGAAAATAGAAGGG~~~~~~~~~~~~~~~~~~~~~~~~~~~~~~~~~~~~~~~~~~~~~~~~~~~~~~~~~~~~~~~~~~~~~~~~~~~~~~~~~~~~~~~~~~~~~~~~~~~~~~~~~~~~~~~~~~~~~~~~~~~~~~~~~~~~~~~~~~~~~~~~~~~~~~~~~~~~~~~~~~~~~~~~~~~~~~~~~</t>
  </si>
  <si>
    <t>EU365371</t>
  </si>
  <si>
    <t>2007//</t>
  </si>
  <si>
    <t>A/chicken/Hubei/C1/2007</t>
  </si>
  <si>
    <t>ATGGAAACAATATCACTAATAGCTATACTACTAGTAGTAACAGTAAGCAATGCAGATAAAATCTGCATCGGCTACCAATCAACAAACTCCACAGAACCTGTGGATACGCTAACAGAAAACAATGTCCCTGTGACACATGCTAAAGAATTGCTCCACACAGAGCACAATGGGATGCTGTGTGCAACAAATCTGGGACATCCTCTCATTCTAAACACCTGTACCATTGAAGGACTGATCTATGGCAACCCTTCTCGTGATCAGCTGTTGGGAGGAGGAAAATGGTCCTACATCGTCGAAAGACCATCGGCCGTTAATGGAATGTGTTACCCTGGGAATGTAGAAAACCTAGAGGAACTAAGATCACTCTTTAGTTCTGCTAGTTCCTACCAAAGAATTCGGATCTTTCCAGACACGATCTGGAATGTGTCTTACAATGGAACAAGCAAAGCATGTTCAGATTCATTCTACAGAAGCATGAGATGGCTGACTCAAAAGAACACCGCTTACCCTATTCAAGACGCCCAATACACAAATAATAGAGGAAAGAGCATTCTTTTCATGTGGGGCATAAATCACCCACCCACCGATACTGTACAGACAAATTTGTACACAAGGACCGACACAACAACAAGTGTGACAACAGAGGATATAACTAGAACCTTCAAACCAATGATAGGGCCAAGGCCCCTTGTCAATGGTCAGCAGGGGAGAATTGATTATTATTGGTCGGTATTAAAACCAGGTCAGACATTGCGAATAAGATCCAATGGGAATCTAATTGCTCCATGGTATGGACACATTCTTCCAGGAGAGAGCCACGGAAGAATCCTGAAGACTGATTTAAACAGTGGTAACTGTGTAGTGCAATGTCAGACTGAAAGAGGTGGCTTAAACACCACATTGCCGTTCCACAATGTCAGTAAGTATGCATTTGGGAACTGCCCAAAGTATGTTGGAGTAAAGAGTCTCAGACTGGCAGTTGGTCTAAGAAATGTGCCTGCTAGATCAAGTAGAGGACTATTTGGGGCTATAGCTGGTTTCATAGAGGGAGGTTGGTCAGGGTTAGTCGCTGGTTGGTATGGGTTCCAGCATTCAAATGATCAAGGGGTAGGTATGGCTGCAGATAGAGGGTCAACTCAAAGGGCAATTGACAAAATAACATCCAAAGTGAATAATATAGTCGATAAAATGAACAAGCAGTATGAAATTATTGATCATGAATTCAGCGAGGTTGAAACTAGACTCAATATGATCAATAATAAGATTGATGATCAAATACAAGACATATGGGCTTATAATGCAGAATTGCTAGTGCTGCTTGAAAATCAGAAAACACTCGATGAACATGATGCAAATGTGAACAATCTATATAACAAAGTGAAGAGGGCACTGGGTTCCAATGCCATGGAAGACGGGAAAGGATGTTTTGAGCTATACCATAAATGTGCTGATCAGTGCATGGAGACAATTCGGAACGGGACCTATAACAGGAGAAAGTATAAAGAGGAAGCAAAACTAGAAAGACAGAAAATAGAAGGGGTCAAGCTGGAATCTGAAGGAACTTACAAAATCCTCACCATTTATTCGACTGTCGCCTCATCTCTTGTGATTGCAATGGGGTTTGCTGCCTTCTTGTTCTGGGCCATGTCCAATGGATCTTGCAGATGCAACATTTGTATATAATTGGCAAAAACACCCTTGTTTCTACT~~~~~~~</t>
  </si>
  <si>
    <t>EU516312</t>
  </si>
  <si>
    <t>A/swine/Guangdong/wxl/2004</t>
  </si>
  <si>
    <t>ATGGAAGTAGTATCACTAATAACTATAATACTAGTAGTAACAGTAAGCAATGCAGATAAAA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TCTGCTAGTTCTTACCAAAGAATCCAGATCTTTCCAGACACAATCTGGAATGTGTCTTACAGTGGAACAAGCAAAGCATGTTCAGATTCATTCTACAGAAGCATGAGATGGTTGACTCAAAAGAACAACGCTTACCCTGTTCAAGACGCCCAATACACAAATAATAGAGGAAAGAACATTCTTTTCATGTGGGGCATAAATCACCCACCCACTGATACTGCGCAGACAAATCTGTACACAAGGACTGACACAACAACAAGTGTGGCAACAGAAGATATAAATAGGACCTTCAAACCATTGATAGGGCCAAGGCCTCTTGTCAATGGTCAGCAA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AAGAAAGTATAAAGAGGAATCAAGACTAGAGAGACAGAAAATAGAAGGGGTCAAGCTGGAATCTGAAGGAACCTACAAAATCCTCACCATTTATTCGACCGTCGCCTCATCTCTTGTTATTGCAATGGGGTTTGCTGCCTTCTTGTTCTGGGCCATGTCCAATGGATCTTGCAGATGCAACATTTGTATATAATTGGCAAAAACACCCTTGTTTCTACT~~~~~~~</t>
  </si>
  <si>
    <t>EU926626</t>
  </si>
  <si>
    <t>A/duck/Guangdong/GZ02/2007</t>
  </si>
  <si>
    <t>ATGGAAACAATATCACTACTAACTATACTACTAGTAATAACAGTAAGCAATGCGGATAAAATCTGCATTGGCTACCAATCAACAAACTCCACAGAAACTGTAGACACGCTAACCGAAAACAATGTTCCTGTGACACATGCCAAAGAATTGCTACACACAGAACACAATGGGATGCTATGTGCAACAAATCTGGGACGTCCTCTTATTCTAGACACCTGTACCATTGAAGGACTAATTTATGGCAACCCTTCTTGTGATTTACTGCTGGGAGGAAGAGAATGGTCCTATATTGTCGAAAGATCATCGGCTGTTAATGGATTATGTTACCCCGGAAATGTAGAAAACCTAGAAGAACTAAGGTCACTTTTTAGCTCTGCTAGTTCTTACCAAAGAATCCAGATCTTTCCAGACACAATCTGGAATGTGTCTTACAGTGGAACAAGCAAAGCATGTTCAGATTCATTCTACAGAAGCATGAGGTGGTTGACTCAAAAGAACAACGCTTACCCTGTTCAAGACGCCCAATACACAAATAATAGAGGAAGGAACATTCTCTTCATGTGGGGCATAAATCACCCATCCACTGATACTGCGCAGACAAATCTGTACACAAGGACTGACACAACAACAAGTGTGGCGACAGAAGATATAAATAGGACCTTCAAACCATTGATAGGGCCAAGGCCTCTTGTCAATGGTCTGCAAGGAAGGATTGACTATTATTGGGCGGTGTTGAAACCAGGTCAGACATTGCGAGTAAGATCCAACGGGAATCTAATCGCTCCATGGTATGGACACATTCTTTCAGGGGAGAGTCACGGAAGAATACTGAAAACGGATTTAAACAGTGGCAACTGTGTAGTGCAATGTCAAACAGAAAGAGGTGGTTTGAATACTACATTGCCATTCCACAATGTAAGTAAGTACGCATTTGGAAATTGCCCAAAATATGTTGGAGTAAAGAGTCTCAAATTGGCAGTCGGTCTGAGGAATGTGCCTGCTAGATCAAGTAGAGGACTATTTGGAGCCATAGCTGGTTTCATAGAGGGAGGTTGGTCAGGATTAGTTGCTGGTTGGTATGGATTCCAGCATCCAAATGATCAAGGAACTGGTATGGCTGCAGATAGAGACTCAACTCAAAAGGCAATTGACAAAATAACGTCCAAAGTAAATAATATAGTCGATAAAATGAACAAACAATATGAAATTATTGATCTTGAATTCAGCGAGATTGAAACTAGACCCAATATGATCAATAATAAGGTTGATGACCAAATTCAAGACATATGGGCATATAACGCTGAATTGCTAGTACTGCTTGAAAATCAGAAAACGCTCGATGAGCATGATGCAAATGTAAACAATCTATATAACAAGGTGAAGAGGGCACTGGGTTCCAATGCAGTGGAAGATGGGAAAGGATGCTTCGAGCTATACCATAAATGCGATGACCAGTGCATGGAGACAATTCGAAACGGGACCTATAACAGAAGAAAGTATAAAGAGGAATCAAGACTAGAGAGACAGAAAATAGAGGGGGTCAAACTGGAATCTGAAGGAACCTACAAAATCCTCACCATTTATTCTACTGTCGCCTCATCTCTTGTTATTGTAATGGGGTTCGCTGCCTTCTTGTTCTGGGCCATGTCCAATGGACCTTGCAGACGCAACATTTGTATATAGTTGGCAAAAACACCCTTGTTTCTACT~~~~~~~</t>
  </si>
  <si>
    <t>FJ190112</t>
  </si>
  <si>
    <t>1999/11/</t>
  </si>
  <si>
    <t>A/chicken/Guangdong/11/1999</t>
  </si>
  <si>
    <t>ATGGAAGCAGTATCACTAATAACTATACTACTAGTAGTAACAGTAAGCAATGCAGACAAAATCTGCATCGGCTACCAATCAACAAACTCCCCAGAAACTGTAGACACGCTAACAGAAAACAATGTTCCTGTGACACATGCCAAAGAATTGCTCCACACAGAGCACAATGGGATGCTGTGTGCAACAAATCTGGGACATCCTCTTATTCTAGACACCTGTACCATTGAAGGACTAGTCTATGGCAACCCTTCTTGTAATCTACTGTTGGGAGGAAGAGAATGGTCCTACATCGTCGAAAGACCATCGGCTGTTAATGGGTTGTGTTACCCCGGGAATGTAGAAAACCTAGAAGAACTAAGGTCACTTTTTAGCTCTGCTAGTTCTTACCAAAGAATCCAGATCTTTCCAGACACAATCTGGAATGTGTCTTACAATGGGACAAGCAAAGCATGTTCAGATTCATTCTACAGAAGCATGAGATGGTTGACCCAAAAGAACAACGCTTACCCTATTCAAGACGCCCAATACACAAATAATAGAGGAAAGAACATTCTTTTCATGTGGGGCATAAATCACCCACCCACTGATACTGTGCAGACAAATCTGTACACAAGGGCTGACACAACAACAAGTGTGGCAACAGAAGATATAAATAGGACCTTCAAACCATTGATAGGGCCAAGGCCTCTTGTCAATGGTCTGCAGGGAAGAATTGATTATTATAGGTCGGTATTGAAACCAGGTCAGACATTGCGAGTAAGATCCAATGGGAATCTAATCGCTCCATGGTATGGGTACATTCTTTCAGGAGAGAGCCACGGAAGAATCCTGAAGACTGATTTAAACAGTGGTAACTGTGTAGTGCAATGTCAGACAGAAAGAGGTGGCTTGAATACTACATTGCCATTCCACAATGTAAGTAAGTATGCATTTGGAAACTGCCCAAAATATGTTGGAGTAAAGAGTCTCAAATTGGCAGTTGGTCTGAGGAATGTGCCTGCTAGATCAAGTAGAGGACTATTTGGAGCCATAGCTGGATTCATAGAGGGAGGTTGGTCAGGGCTAGTC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CCTTGTGCTTGCAATGGGGTTTGCTGCCTTCCTATTCTGGGCCATGTCCAATGGCTCTTGCAGATGCAACATTTGTATATAATTGGCAAAAACACC-~~~~~~~~~~~~~~~~~~</t>
  </si>
  <si>
    <t>FJ190114</t>
  </si>
  <si>
    <t>2001/01/</t>
  </si>
  <si>
    <t>A/chicken/Henan/1/2001</t>
  </si>
  <si>
    <t>ATGGAAGCAGTATCACTAATAACTATACTACTAGTAGTAACAGTAAGCAATGCAGATAAAATCTGCATCGGCTACCAATCAACAAACTCCACAGAAACTGTAGACACGCTAACAGAAAACAATGTTCCTGTGACACATGCCAAAGAATTGCTCCACACAGAGCACAATGGGATGCTATGTGCAACAAATCTGGGACATCCTCTTATTCTAGACACCTGTACCATTGAAGGACTAATCTATGGCAACCCTTCCTGTGATCTACTGTTGGGAGGAAGAGAATGGTCCTACATCGTCGAAAGACCATCGGCTGTTAATGGATTGTGTTACCCCGGGAATGTAGAAAACCTAGAAGAACTAAGGTCACTTTTTAGTTCTGCTAGTTCTTACCAAAGAATCCAGATCTTTCCAGACACAATCTGGAATGTGTCTTACAGTGGGACAAGCAAAGCATGTTCAGATTCATTCTACAGAAGCATGAGATGGTTGACTCCAAAGAGCAACGCTTACCCTATTCAAGACGCCCAATACACAAATAATAGAGGGAAGAACATTCTTTTCATGTGGGGCATAAATCATCCACCCACCGATACTATGCAGACAAATCTGTACACAAGGACTGACACAACAACAAGTGTGGCGACAGAAGATATAAATAGAACCTTCAAACCATTGATAGGGCCAAGGCCTCTTGTCAATGGTCAGCAGGGAAGGATTGATTATTATTGGTCGATATTGAAACCAGGTCAGACACTGCGAGTAAGATCCAATGGGAATCTAATCGCTCCATGGTATGGACACATTCTTTCAGGAGAGAGCCACGGAAGAATCCTGAAGACTGATTTAAACAGTGGTAACTGTGTAGTGCAATGTCAGACAGAAAGAGGTGGCTTAAATACTACATTGCCATTTCAA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AGAGGAATCAAGACTAGAAAGACAGAAAATAGAAGGGGTCAAGCTGGAATCTGAAGGAACTTACAAAATCCTCACCATTTATTCGACTGTCGCCTCATCTCTTGTGATTGCAATGGGGTTTGCTGCCTTCTTGTTCTGGGCCATGTCCAATGGATCTTGCAGATGCAACATTTGTATATAATTGGCAAAAACACC-~~~~~~~~~~~~~~~~~~</t>
  </si>
  <si>
    <t>FJ190115</t>
  </si>
  <si>
    <t>2001/05/</t>
  </si>
  <si>
    <t>A/chicken/Henan/5/2001</t>
  </si>
  <si>
    <t>ATGGAAGCAGTATCA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CCGGGAATGTAGAAAACCTAGAAGAACTAAGGTCACTTTTTAGCTCTGCTAGTTCTTACCAAAGAATCCAGATCTTTCCAGACACAATCTGGAATGTGTCTTACAGTGGGACAAGCAAAGCATGTTCAGATTCATTCTACAGAAGCATGAGATGGTTGACTCAAAAGAACAACGCTTACCCTATTCAAGACGCCCAATACACAAATAATAGAGGAGAGAACATTCTTTTCATGTGGGGCATAAATCACCCACCCACTGATACTGT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TTGGTATGGCTGCAGATAGAGACTCAACTCAAAAGGCAATTGACAAAATAACATCCAAAGTGAATAATATAGTCGATAAAATGAACAAACAGTATGAAATTATTGATCATGAATTCAGTGAGGTTGAAACTAGACTCAATATGATCAATAATAAGATTGATGACCAAATTCAAGACATATGGGCATATAACGCAGAATTGCTAGTGCTGCTTGAAAACCAGAAAACACTCGATGAGCATGATGCGAATGTAAACAATCTCTATAACAAAGTGAAGAGGGCACTGGGTTCCAATGCAGTGGAAGATGGGAAAGGATGTTTCGAGCTATACCATAAATGTGATGACCAGTGCATGGAGACAATTCGGAACGGGACCTATAGCAGGAGAAAGTATAAAGAGGAATCAAGACTAGAAAGACAGAAAATAGAAGGGGTCAAGCTGGAATCTGAAGGAACTTACAAAATCCTCACCATTTATTCGACTGTCGCCTCATCTCTTGTGATTGCAATGGGGTTTGCTGCCTTCTTGTTCTGGGCCATGTCCAATGGATCTTGCAGATGCAACATTTGTATATAATTGGCAAAAACACC-~~~~~~~~~~~~~~~~~~</t>
  </si>
  <si>
    <t>FJ190116</t>
  </si>
  <si>
    <t>A/chicken/Henan/622/2006</t>
  </si>
  <si>
    <t>ATGGAAGCAGTATCACTAATAACTATGCTACTAGTGGTAACAGTAAGCAATGCAGATAAAATTTGCATCGGCTACCAATCAACAAACTCCACAGAAACTGTAGACACACTAACAGAAAACAATGTCCCTGTTACACATGCCAAAGAATTGCTCCACACAGAGCACAATGGGATGCTGTGTGCTACAAATTTGGGACATCCTCTTATTCTAGACACCTGTACCATTGAAGGACTAATCTATGGCAATCCTTCTTGTGATCTACTGTTGGGAGGAAGAGAATGGTCCTACATCGTCGAGAGACCATCGGCTGTAAATGGATTGTGTTACCCCGGGAATGTAGAAAATCTAGAAGAGCTAAGGTCACTTTTTAGTTCTGCTAGTTCTTATCAAAGGATCCAGATCTTTCCAGACACAATCTGGAATGTGTCTTACAGTGGGACAAGCAAAGCATGTTCAGATTCATTCTACAGAAGCATGAGGTGGTTGACCCAAAAGAACAACGCTTACCCTATTCAAGACGCCCAATACGCAAATAATCAAGAAAAGAACATTCTTTTCATGTGGGGCATAAATCATCCACCCACCGATACTGCGCAGACAAATCTGTACACAAGAACCGACACAACAACAAGTGTGGCAACAGAAGAAATAAATAGGACCTTCAAACCATTGATAGGACCAAGGCCTCTTGTCAATGGTTTGCAGGGAAGAATTGATTATTATTGGTCGGTATTGAAACCAGGTCAAACACTGCGAATAAGGTCCAATGGGAATCTAATAGCTCCATGGTATGGACACATTCTTTCAGGAGAGAGTCACGGAAGAATCCTTAAGACTGATCTAAAAAGGGGTAGCTGTACAGTACAATGTCAGACAGAAAAAGGTGGCTTAAACACAACATTGCCATTCCAAAATGTAAGTAAGTATGCATTTGGAAACTGCTCGAAATATATTGGAATAAAGAGCCTCAAACTTGCAGTTGGTCTGAGGAATGTGCCTTCTAAATCAAGTAGAGGACTATTCGGAGCCATAGCTGGATTCATAGAGGGAGGTTGGTCAGGGCTAGTCGCTGGTTGGTATGGATTCCAGCATTCAAATGACCAAGGGGTTGGTATGGCAGCAGATAGAGACTCAACCCAGAAGGCAATTGATAAAATAACATCCAAAGTGAATAACATAGTCGATAAAATGAACAAACAGTATGAAATTATTGATCATGAATTCAGCGAGGTTGAAACTAGACTTAACATGATCAATAATAAGATTGATGATCAGATTCAAGACATATGGGCATATAACGCAGAATTGCTTGTGCTACTTGAAAACCAGAAAACACTCGATGAGCATGATGCAAATGTAAACAATCTATATAATAAAGTAAAGAGAGCATTGGGTTCCAATGCAGTGGAAGATGGGAAAGGATGTTTCGAGCTATACCACAAATGTGATGACCAGTGCATGGAGACAATTCGGAACGGGACCTACAACAGGAGGAAGTATCAAGAGGAATCAAAATTAGAAAGACAGAAAATAGAGGGGGTCAAGCTGGAATCTGAAGGAACTTACAAAATCCTCACCATTTATTCGACTGTCGCCTCATCTCTTGTGATTGCAATGGGGTTTGCTGCCTTCTTGTTCTGGGCCATGTCCAATGGATCTTGCAGATGCAACATTCGTATATAATTGGCAAAAACACC~~~~~~~~~~~~~~~~~~~</t>
  </si>
  <si>
    <t>FJ190125</t>
  </si>
  <si>
    <t>2001/10/</t>
  </si>
  <si>
    <t>A/chicken/Guangdong/10/2001</t>
  </si>
  <si>
    <t>ATGGAAGC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ATGGAACAAGCAAAGCATGTTCAGATTCATTCTACAGGAGCATGAGATGGTTGACTCAAAAGGACAACGCTTACCCTATTCAAGACGCCCAATACACAAATAATAGAGGAAAGAGCATTCTTTTCATGTGGGGCATAAATCACCCACCCACCGATACTACACAGAAAAATCTGTACACAAGGACTGACACAACAACAAGTGTGGCAACAGAGGATATAAATAGGACCTTCAAACCATTGATAGGGCCAAGGCCCCTTGTCAATGGTCAGCAGGGGAGAATTGATTATTATTGGTCAGTATTGAAACCAGGTCAGACATTGCGAGTAAGG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AGTCGCTGGTTGGTATGGGTTCCAGCACTCAAATGATCAAGGGGTTGGTATGGCTGCAGATAGAGAATCAACTCAAAAGGCAATTGACAAAATAACATCCAAAGTGAATAATATAGTCGATAAAATGAACAAACAATATGAAATTATTGATCATGAATTCAGCGAGGTTGAAGCCAGACTCAGTATGATCAATAATAAGATTGATGACCAAATTCAAGACATATGGGCATATAACGCAGAATTGCTAGTGCTGCTTGAAAACCAGAAAACACTCGATGAGCATGATGCGAATGTAAACAATCTATATAACAAAGTGAAGAGGGCACTGGGTTCCAATGCAATGGAAGATGGGAAAGGATGTTTCGAGCTATACCATAAATGTGATGATCAGTGCATGGAGACAATTCGGAACGGGACCTATAGCAGGAGAAAGTATAGAGAGGAATCAAGACTAGAAAGACAGAAAATAGAAGGGGTCAAGCTGGAATCTGAAGGAACTTACAAAATCCTCACTATTTATTCGACTGTCGCCTCATCTCTTGTGATTGCAACGGGGTTTGCTGCCTTCCTTTTCTGGGCCATGTCCAATGGATCTTGCAGATGCAACATTTGTATATAATTGGCAAAAACACC-~~~~~~~~~~~~~~~~~~</t>
  </si>
  <si>
    <t>FJ190126</t>
  </si>
  <si>
    <t>A/chicken/Guangdong/16/1999</t>
  </si>
  <si>
    <t>ATGGAAGCAACATCACTAATAACTATACTACTACTAGTAACAACAAGCAATGCAGATAAAATCTGCATCGGCTACCAATCAACAAACTCCACAGAAACTGTGGATACGCTAGCAGAAAACAATGTTCCTGTGACAG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GGACTCAACTCAAAAGGCAATTGACAAAATAACATCCAAAGTGAATAATATGGTCGATAAAATGAACAAGCAATATGAAATTATTGATCATGAATTCAGCGAGGTTGAAACTAGACTCAATATGATCAATAATAAGATTGATGACCAAATACAG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CGGGCCATGTCCAATGGATCTTGCAGATGCAACATTTGTATATAATTGGCAAAAACACC-~~~~~~~~~~~~~~~~~~</t>
  </si>
  <si>
    <t>FJ190127</t>
  </si>
  <si>
    <t>A/chicken/Guangdong/22/2001</t>
  </si>
  <si>
    <t>ATGGAAG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A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ACCTCACCATTTATTCGACTGTCGCCTCATCTCTTGTGATTGCAATGGGGTTTGCTGCCTTCTTGTTCTGGGCCATGTCCAATGGATCTTGCAGATGCAACATTTGTATATAATTGGCAAAAACACC-~~~~~~~~~~~~~~~~~~</t>
  </si>
  <si>
    <t>FJ190148</t>
  </si>
  <si>
    <t>A/chicken/Shenzhen/u/1999</t>
  </si>
  <si>
    <t>ATGGAAGCAG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CTTTTTAGTTCTGCTAGTTCCTACCAAAGAATCCAGATCTTTCCAGACGCAATCTGGAATGTGTCTTACAGTGGAACAAGCAAAGCATGTTCAGATTCATTCTACAGGAGCATGAGATGGTTGACTCAAAAGAACAACGCTTACCCTATTCAAGACGCCCAATACACAAATAATAGAGGAAAGAGCATTCTTTTCATGTGGGGCATAAATCACCCACCTACCGATACTGTACAGACAAATCTGTACACAAGGACTGACACAACAACAAGTGTGGCAACAGAAGATATAAATAGGACCTTCAAACCAGTGATAGGGCCAAGGCCCCTTGTCAATGGTCAGCAGGGAAGAATTGATTATTATTGGTCGGTATTGAAACCAGGCCAGACATTGCGAGTAAGATCCAATGGGAATCTAATCGCTCCATGGTATGGACACATTCTTTCAGGAGAGAGCCACGGAAGAATCCTGAAGACTGATTTAAACAGTGGTAGCTGTGTAGTGCAATGTCAAACAGAAAGAGGTGGCTTAAATACTACTTTGCCATTCCACAATGTCAGTAAATATGCATTTGGAAACTGCCCAAAATATGTTGGAGTAAAGAGTCTCAAACTGGCAGTTGGTCTGAGGAATGTGCCTGCTAGATCAAGTAGAGGACTATTTGGGGCCATAGCTGGATTCATAGAGGGAGGTTGGTCAGGGCTAGTCGCTGGTTGGTATGGGTTCCAGCATTCAAATGATCAAGGGGTTGGTATAGCTGCAGATAGAGACTCAACTCAAAGGGCAATTGACAAAATAACGTCCAAAGTGAATAATATAGTCGATAAAATGAACAAGCAATATGAAATTATTGATCATGAATTCAGCGAGGTTGAAAATAGACTCAATATGATCAATAATAAGATTGATGACCAGATACAAGACATATGGGCATATAACGCAGAATTGCTAGTGCTGCTTGAAAACCAGAAAACACTCGATGAGCATGATGCGAATGTAAACAATCTATATAACAAAGTGAAGAGGGCACTGGGTTCCAATGCAATGGAAGATGGGAAAGGGTGTTTCGAGCTATACCATAAATGTGATGATCAGTGCATGGAGACAATTCGGAACGGGACCTATAACAGGAGAAAGTATAAAGAGGAATCAAGACTAGAAAGACAGAAAATAGAAGGGGTCAAGCTGGAATCTGAAGGAACTTACAAAATCCTCACCATTTATTCGACTGTCGCCTCATCTCTTGTGATTGCAATGGGGTTTGCTGCCTTCTTGTTCTGGGCCATGTCCAATGGATCTTGCAGGTGCAACATTTGTATATAATTGGCAAAAACACC-~~~~~~~~~~~~~~~~~~</t>
  </si>
  <si>
    <t>FJ231863</t>
  </si>
  <si>
    <t>2007/07/</t>
  </si>
  <si>
    <t>A/chicken/Guangdong/02/2007</t>
  </si>
  <si>
    <t>ATGGAAACAGTATCAATAATAACGATGCTACTAGTAGTAACAGTAAGCAATGCAGATAAAATCTGCATCGGCTACCAATCAACAAACTCCACAGAAACTGTAGACACACTAACAGAAAACAATGTCCCTGTGACACATGCCAAAGAATTGCTCCACACAGAGCACAATGGGATGCTGTGTGCAACAACTTTGGGAAATCCTCTTATTCTGGACACTTGCACCATTGAAGGACTAATCTATGGCAATCCTTCTTGTGATCTACTGTTGGGAGGAAGAGAATGGTCCTACATCGTCGAGAGACCATCGGCTGTCAATGGATTGTGTTACCCCGGGAATGTAGAAAATCTAGAAGAGCTAAGGTCACTTTTCAGTTCTGCTAGTTCTTATCAAAGGATCCAGATCTTTCCAGACACAATCTGGAATGTGTCTTACAGTGGGACAAGCAAAGCATGTTCAGATTCATTCTACAGAAGCATGAGATGGTTGACCCAAAAGAACAACGCTTACCCTATTCAAGACGCCCAATACACAAATAATCGAGAAAAGAACATTCTTTTCATGTGGGGCATAAATCATCCACCCACCGACACTGTGCAGACAAATCTGTACACAAGAACCGACACAACAACAAGTGTGGCAACAGAAGAAATAAATAGGACCTTCAAACCATTGATAGGACCAAGGCCTCTTGTCAATGGTTTGCAGGGAAGAATTGATTATTATTGGTCGGTATTGAAACCAGGTCAAACACTGCGAATAAGATCTAATGGGAATCTAATAGCTCCATGGTATGGACACATTCTTTCAGGAGAGAGCCACGGAAGAATCCTGAAGACTGATTTAAAAAGGGGTAGCTGTACAGTGCAATGTCAGACAGAAAAAGGTGGATTAAACACCACATTGCCATTCCAAAATGTAAGTAAGTATGCGTTTGGAAACTGCTCGAAATATGTTGGAGTAAAGAGTCTCAAACTTGCAGTTGGTCTGAGGAGTGTGCCTTCTAGATCAAGTAGAGGACTATTCGGGGCCATAGCTGGATTCATAGAGGGGGGTTGGTCAGGACTAGTTGCTGGTTGGTATGGGTTCCAGCATTCAAATGACCAAGGGGTTGGTATGGCAGCAGATAAAGACTCAACCCAAAAGGCAATTGATAAAATAACATCCAAAGTGAATAACATAGTCGATAAAATGAACAAACAGTATGAAATTATTGATCATGAATTCAGCGAGGTTGAAACTAGACTTAACATGATCAATAATAAGATTGATGATCAAATTCAAGACATATGGGCATATAATGCAGAATTGCTAGTGCTGCTTGAAAACCAGAAAACATTAGATGAGCATGATGCAAATGTAAACAATCTATATAATAAAGTGAAGAGGGCATTGGGTTCCAATGCAGTGGAAGATGGGAAAGGATGTTTCGAGCTATACCACAAGTGTGATGACCAGTGCATGGAGACAATTCGGAACGGGACCTACAACAGGAGGAAGTATCAAGAGGAATCAAAATTAGAAAGACAGAGAATAGAGGGGGTCAAGCTGGAATCTGAAGGAACTTACAAAATCCTCACCATTTATTCGACTGTCGCCTCATCTCTTGTGGTTGCAATGGGGTTTGCTGCCTTCTTGTTCTGGGCCATGTCCAATGGGTCTTGCAGATGCAACATTTGTATATAATTGGCAAAAACACCCTTGTTTCTACT~~~~~~~</t>
  </si>
  <si>
    <t>FJ231864</t>
  </si>
  <si>
    <t>A/chicken/Henan/01/2007</t>
  </si>
  <si>
    <t>ATGGAAGCACTATCACTAATAACTATACTATTAGTAGTAACGGTAAGCAATGCAGATAAAATCTGCATCGGCTACCAATCAACAAACTCCACAGAAACTGTAGACACGCTAACAGAAAACAATGTTCCTGTGACACATGCCAAAGAATTACTCCACACAGAGCACAATGGGATGCTGTGTGCAACAAATCTGGGACGTCCTCTCATCCTGGACACCTGTACCATTGAAGGGCTGATCTATGGCAACCCTTCCTGTGATCTACTGTTGGGAGGAAGAGAATGGTCCTACATCGTTGAAAGACCATTGGCCGTTAATGGAATGTGTTACCCCGGGAATGTAGAAAACCTAGAGGAACTAAGGTCACTTTTTAGCTCTGCTAGTTCGTACCAAAGAATCCAGATCTTTCCAGACACAATCTGGAATGTGTCTTACAGTGGGACAAGCAAAGCATGTTCGGATTCATTCTACAGGAGCATGAGGTGGTTGACTCAAAAGAACAATGCTTACCCTATCCAAGACGCCCAATACACAAATAATAGAGGAAAGAGCATTCTTTTCATGTGGGGCATAAATCACCCACCCACCGATACTGCACAGACAAATCTGTACACAAGGACTGACACAACAACCAGTGTGGCAACAGAAGAAATAAATAGGACCTTCAAACCATTAATAGGGCCAAGGCCCCTTGTCAATGGTCTGCAGGGGAGAATTGATTATTATTGGTCAGTATTGAAACCAGGTCAGACATTGCGAGTAAGATCCAATGGGAATCTAATCGCTCCATGGTATGGACACATCCTTTCAGGAGAGAGCCATGGAAGAATCCTGAAGACTGATTTAAAAAGTGGTAACTGCGTAGTGCAATGTCAGACAGAAAGAGGTGGCTTAAATACCACATTGCCATTCCACAATGTCAGTAAATATGCATTCGGAAACTGCCCCAAGTATGTTGGAGTAAAGAGTCTCAAACTGGCAGTTGGTCTGAGGAATGTGCCTGCCAGATTAAGTAGAGGACTATTTGGGGCCATAGCTGGATTCATAGAGGGAGGTTGGTCAGGGCTAGTCGCCGGTTGGTATGGGTTCCAGCATTCAAATGATCAAGGGGTTGGTATGGCTGCAGATAGAGAATCAACTCAAAAGGCAATTGACAAAATAACATCCAAAGTGAATAATATAGTCGATAAAATGAACAAACAATATGAAATCATTGATCATGAATTCAGCGAGGTTGAATCCAGACTAAATATGATCAATAATAAGATTGATGACCAAATTCAAGACATATGGGCATATAACGCAGAATTGCTAGTGCTGCTTGAAAACCAGAAAACACTCGATGAGCATGATGCGAATGTAAACAATTTATATAACAAAGTGAAAAGGGCACTGGGCTCCAATGCAATGGAAGATGGGAAAGGGTGTTTCGAGCTATACCATAAATGTGATGATCAGTGCATGGAGACAATTCGGAACGGGACATATAGCAGGAGAAAGTATAAAGAGGAATCAAGACTGGAAAGACAGAAAATAGAAGGGGTCAAGCTGGAATCTGAAGGGACTTACAAAATCCTCACTATTTATTCGACTGTCGCCTCATCTCTTGTGATTGCAATGGGGTTTGCTGCCTTCCTTTTCTGGGCCATGTCTAATGGATCTTGCAGATGCAACATTTGTATATAATTGGCAAAAACACCCTTGTTTCTACT~~~~~~~</t>
  </si>
  <si>
    <t>FJ434565</t>
  </si>
  <si>
    <t>2007/09/</t>
  </si>
  <si>
    <t>A/chicken/Hunan/HG29/2007</t>
  </si>
  <si>
    <t>ATGGAAACAATATCACTAATAACTATGCTACTAGTAGTAACAGTAAGCAATGCAGATAAAATCTGCATCGGTTACCAATCAACAAACTCCACAGAAACTGTAGACACACTAACAGAAAACAATGTCCCTGTGACACGTGCCAAAGAATTGCTCCACACAGAGCACAATGGGATGCTGTGTGCAACAAACTTGGGACATCCTCTTGTTCTAGACACCTGTACCATTGAAGGACTAATCTATGGCAATCCTTCTTGTGATCTA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GGAGAGAGCCACGGAAGAATCCTGAAGACTGATTTAAAAAGGGGTAGCTGTACAGTGCAATGTCAGACAGAAAAAGGTGGCTTAAACACAACATTGCCATTCCAAAATGTAAGTAAGTATGCATTTGGAAACTGCTCGAAATATATTGGAATAAAGAGC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T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TGCAACATTTGTATATAATTGGCAAAAAAACACCCTTGTTTCTACT~~~~~</t>
  </si>
  <si>
    <t>FJ434566</t>
  </si>
  <si>
    <t>A/chicken/Hunan/HB29/2007</t>
  </si>
  <si>
    <t>ATGGAAACAGTATCATTGATAACTATGCTACTAGCAGTAACAGTG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AACAAGCAAAGCATGTTCAGATTCATTCTACAGAAGCATGAGATGGTTGACTCAAAAGAACAACGCTTATCCTATTCAAGACGCCCAATACACAAATAATCGAGAAAAGAACATTCTTTTCATGTGGGGCATAAATCACCCACCCACCGAGACTGCGCAGACAAATCTGTACACAAGAACTGACACAACAACAAGTGTGGCAACAGAAGAAATAAATAGGACCTTCAAACCGTTGATAGGACCAAGACCTCTTGTCAATGGTTTGCAGGGAAGAATTGATTATTATTGGTCGGTATTGAAACCAGGTCAAACACTGCGAATAAGATCCAATGGGAATCTAATAGCTCCATGGTATGGACACATTCTTTCAGGAGAGAGCCACGGAAGAATCCTGAAGACTGATTTAAAAAGGGGTAGCTGTACAGTGCAATGTCAGACAGAAAAAGGTGGTTTAAACACAACATTGCCATTCCAAAATGTAAGTAAGTATGCATTTGGAAACTGTTCGAAATATGTTGGAATAAAGAGTCTCAAACTTGCAGTTGGTCTGAGGAATGTGCCTTCTAGATCTAGTAGAGGATTATTTGTGGCCATAGCTGGATTT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TCAGAAAACACTCGATGAGCATGATGCAAATGTAAACAATCTATATAATAAAGTGAAGAGGGCATTGGGTTCCAATGCAGTGGAAGATGGGAAAGGATGTTTCGAGCTATATCACAAATGTGATGACCAGTGCATGGAGACAATTCGGAACGGGACCTACAACAGGAGGAAGTATCAAGAGGAATCAAAATTAGAAAGACAGAGAATAGAGGGGGTCAAGCTGGAATCTGAAGGAACTTACAAAATCCTCACCATTTATTCGACTGTCGCCTCATCTCTTGTGATTGCAATGGGGTTTGCTGCCTTCTTGTTCTGGGCCATGTCCAATGGGTCTTGCAGATGCAACATTTGTATATAATTGGCAAAAACACCCTTTTTCTACT~~~~~~~~</t>
  </si>
  <si>
    <t>FJ434567</t>
  </si>
  <si>
    <t>A/chicken/Hunan/HB25/2007</t>
  </si>
  <si>
    <t>ATGGAAACAGTATCATTGATAACTATGCTACTAGTAGTAACAGTAAGCAATGCAGATAAAATCTGCATCGGCTACCAATCAACAAACTCCACAGAAACTGTAGACACACTAACAGAAAACAATGTCCCTGTGACACATGCCAAAGAATTGCTCCACACAGAGCACAATGGGATGCTGTGTGCAACAAACTTGGGACATCCTCTTATTCTAGACACTTGTACCATTGAAGGACTAATCTATGGCAATCCTTCTTGTGATCTACTGTTGGGAGGAAGAGAATGGTCCTACATCGTCGAGAGACCATCGGCTGTTAATGGATTGTGTTACCCCGGGAATGTAGAAAATCTAGAAGAGCTAAGGTCACTTTTTAGTTCTGCTAGTTCTTATCAAAGAATCCAGATTTTTCCAGACACAATCTGGAATGTGTCTTACAGTGGAACAAGCAAAGCATGTTCAGATTCATTCTACAGAAGCATGAGATGGTTGACTCAAAAGAACAACGCTTAT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GCATTCTTTCAGGAGAGAGCCACGGAAGAATCCTGAAGACTGATTTAAAAAGGGGTAGCTGTACAGTGCAATGTCAGACAGAAAAAAGTGGTTTAAACACAACATTGCCATTCCAAAATGTAAGTAAGTATGCATTTGGAAACTGCTCGAAATATGTTGGGATAAAGAGTCTCAAACTTGCAGTTGGTCTGAGGAATGTGCCTTCTAGATCTAGTAGAGGATTATTTGGGGCCATAGCTGGATTCATAGAGGGAGGTTGGTCAGGACTAGTTGCTGGTTGGTATGGATTCCAGCATTCAAATGACCAAGGGGTTGGTATGGCAGCAGATAGAGACTCAACCCAAAAGGCAATTGATAAAATAACATCCAAAGTGAATAACATAGTCGATAAAATGAACAAACAGTATGAAATTATTGATCATGAATTCAGCGAGGTTGAAAATAGACTCAATATGATCAATAATGAGATTGATGATCAAATTCAAGACATATGGGCATATAACGCAGAACTGCTAGTGCTGCTTGAAAATCAGAAAACACTCGATGAGCATGATGCAAATGTAAACAGTCTATATAATAAAGTGAAGAGGGCATTGGGTTCCAATGCAGTGGAAGATGGGAAAGGATGTTTCGAGCTATATCACAAATGTGATGACCAGTGCATGGAGACAATTCGGAACGGGACCTACAACAGGAGGAAGTATCAAGAGGAATCAAAATTAGAAAGACAGAGAATAGAGGGGGTCAAGCTGGAATCTGAAGGAACTTACAAAATCCTCACCATTTATTCGACTGTCGCCTCATCTCTTGTGATTGCAATGGGGTTTGCTGCCTTCTTGTTCTGGGCCATGTCCAACGGGTCTTGCAGATGCAACATTTGTATATAATTGGCAAAAACACCCTTGTTTCACT~~~~~~~~</t>
  </si>
  <si>
    <t>FJ434568</t>
  </si>
  <si>
    <t>A/chicken/Hunan/HA17/2007</t>
  </si>
  <si>
    <t>ATGGAAACAGTATCATTGATAACTATGCTACTAGTAGTAACAGTAAGCAATGCAGATAAAATCTGCATCGGCTACCAATCAACAAACTCCACAGAAACTGTAGACACACTAACAGAAAACAATGTCCCTGTGACACATGCCAAAGAATTGCTCCACACAGAGCACAATGGGATGCTGTGTGCAACAAACTTGGGACATCCTCTTATTCTAGACACTTGTACCATTGAAGGACTAATCTATGGCAATCCTTCTTGTGATCTACTGTTGGGAGGAAGAGAATGGTCCTACATCGTCGAGAGACCATCGGCTGTTAATGGATTGTGTTACCCCGGGAATGTAGAAAATCTAGAAGAGCTAAGGTCACTTTTTAGTTCTGCTAGTTCTTATCAAAGAATCCAGATTTTTCCAGACACAATCTGGAATGTGTCTTACAGTGGAACAAGCAAAGCATGTTCAGATTCATTCTACAGAAGCATGAGATGGTTGACTCAAAAGAACAACGCTTAT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TGAGAGCCACGGAAGAATCCTGAAGACTGATTTAAAAAGGGGTAGCTGTACAGTGCAATGTCAGACAGAAAAAGGTGGTTTAAACACAACATTGCCATTCCAAAATGTAAGTAAGTATGCATTTGGAAACTGCTCGAAATATGTTGGGATAAAGAGTCTCAAACTTGCAGTTGGTCTGAGGAATGTGCCTTCTAGATCTAGTAGAGGATTATTTGGGGCCATAGCTGGATTCATAGAGGGAGGTTGGTCAGGACTAGTTGCTGGTTGGTATGGATTCCAGCATTCAAATGACCAAGGGGTTGGTATGGCAGCAGATAGAGACTCAACCCAAAAGGCAATTGATAAAATAACATCCAAAGTGAATAACATAGTCGATAAAATGAACAAACAGTATGAAATTATTGATCATGAATTCAGCGAGGTTGAAAATAGACTCAATATGATCAATAATAAGATTGATGATCAAATTCAAGACATATGGGCATATAACGCAGAACTGCTAGTGCTGCTTGAAAATCAGAAAACACTCGATGAGCATGATGCAAATGTAAACAATCTATATAATAAAGTGAAGAGGGCATTGGGTTCCAATGCAGTGGAAGATGGGAAAGGATGTTTCGAGCTATATCACAAATGTGATGACCAGTGCATGGAGACAATTCGGAACGGGACCTACAACAGGAGGAAGTATCAAGAGGAATCAAAATTAGAAAGACAGAGAATAGAGGGGGTCAAGCTGGAATCTGAAGGAACTTACAAAATCCTCACCATTTATTCGACTGTCGCCTCATCTCTTGTGATTGCAATGGGGTTTGCTGCCTTCTTGTTCTGGGCCATGTCCAACGGGTCTTGCAGATGCAACATTTGTATATAATTGGCAAAAA-CACCCTTGTTCTACT~~~~~~~</t>
  </si>
  <si>
    <t>FJ434584</t>
  </si>
  <si>
    <t>A/chicken/Hunan/HB5/2007</t>
  </si>
  <si>
    <t>ATGGAAACAGTATCATTGATAACTATGCTACTAATAGTAACAGTAAGCAATGCAGATAAAATCTGCATCGGCTACCAATCAACAAACTCCACAGAAACTGTAGACACACTAACAGAAAACAATGTCCCTGTGACACATGCCAAAGAATTGCTCCACACAGAGCACAATGGGATGCTATGTGCAACAAACTTGGGACATCCTCTTATTCTAGACACCTGTACCATTGAAGGACTAATCTATGGCAATCCTTCTTGTGATCTACTGTTGGGAGGAAGAGAATGGTCCTACATCGTCGAGAGACCATCGGCTGTTAATGGATTGTGTTACCCCGGGAATGTAGAAAATCTAGAAGAGCTAAGGTCACTTTTTAGTTCTGCTAGTTCTTATCAAAGGATCCAGATTTTTCCAGACACAATTTGGAATGTGTCTTACAGTGGAACAAGCAAAGCATGTTCAGATTCATTCTACAGAAGCATGAGATGGTTGACTCAAAAGAACAACGCTTAT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GAAGGGGTAGCTGTACAGTGCAATGTCAGACAGAAAAAGGTGGTTTAAACACAACATTGCCGTTCCAAAATGTAAGTAAGTATGCATTTGGAAACTGCTCGAAATATGTTGGAATAAAGAGTCTCAAACTTGCAGTTGGTCTGAGGAATGTGCCTTCTAGATCTAGTAGAGGATTATTTGGGGCCATAGCTGGATTCATAGAGGGAGGTTGGTCAGGACTAGTTGCTGGTTGGTATGGATTCCAGCATTCAAATGACCAAGGGGTTGGTATGGCAGCAGATAGAGACTCAACCCAAAAGGCAATTGATAAAATAACATCCAAAGTGAATAACATAGTCGATAAAATGAACAAACAGTATGAAGTTATTGATCATGAATTCAGCGAGGTTGAAAATAGACTTAATATGATCAATAATAAGATTGATGATCAAATTCAAGACATATGGGCATATAACGCAGAACTGCTAGTGCTGCTTGAAAATCAGAAAACACTCGATGAGCATGATGCAAATGTAAACAATCTATATAATAAAGTGAAGAGGGCATTGGGTTCCAATGCAGTGGAGGATGGGAAAGGATGTTTCGAGCTATATCACAAATGTGATGACCAGTGCATGGAGACAATTCGGAACGGGACCTACAACAAGAGGAAGTATCAAGAGGTATCAAAATTAGAAAGACAGAGAATAGAGGGGGTCAAGCTGGAATCTGAAGGGACTTACAAAATCCTCACCATTTATTCGACTGTCGCCTCATCTCTTGTGATTGCAATGGGGTTTGCTGCCTTCTTGTTCTGGGCCATGTCCAACGGGTCTTGCAGATGCAACATTTGTATATAATTGGCAAAAACACC~~~~~~~~~~~~~~~~~~~</t>
  </si>
  <si>
    <t>FJ547479</t>
  </si>
  <si>
    <t>2008//</t>
  </si>
  <si>
    <t>A/chicken/Henan/L3/2008</t>
  </si>
  <si>
    <t>ATGGTAGCAGTATCACTAATAACTATGCTACTAATGGTAACAGTAAGCAATGCAGATAAAATTTGCATCGGCTACCAATCAACAAACTCCACAGAAACTGTAGACACACTAACAGAAAACAATGTCCCTGTTACACATGCCAAAGAATTGCTCCACACAGAGCACAATGGGATGCTGTGTGCTACAAATTTGGGACATCCTCTTATTCTAGACACCTGTACCATTGAAGGACTAATCTATGGCAATCCTTCTTGTGATCTACTGTTGGGAGGAAGAGAATGGTCCTACATCGTCGAGAGACCATCGGCTGTAAATGGATTGTGTTACCCCGGGAATGTAGAAAATCTAGAAGAGCTAAGGTCACTTTTTAGCTCTGCTAGCTCTTATCAAAGGATCCAGATCTTTCCAGACACAATCTGGAATGTGTCTTACAGTGGGACAAGCAAAGCATGTTCAGATTCATTCTACAGAAGCATGAGGTGGTTGACCCAAAAGAACAACGCTTACCCTATTCAAGACGCCCAATACACAAATAATCAAGAAAAGAACATCCTTTTCATGTGGGGCATAAATCATCCACCCACCGATACTGTGCAGACAAATCTGTACACAAGAACCGACACAACAACAAGTGTGGCAACAGAAGAAATAAACAGGACCTTCAAACCATTGATAGGACCAAGGCCTCTTGTCAATGGTTTTCAGGGAAGAATTGAGTATTATTGGTCGGTATTGAAACCAGGTCAAACACTGCGAATAATGTCCAATGGGAATCTAATAGCTCCATGGTATGGACACATTCTTTCAGGAGAGAGTCACGGAAGAATCCTTAAGACTGATCTAAAAAGGGGTAGCTGTACAGTACAATGTCAGACAGAAAAAGGTGGCTTAAACACAACATTGCCATTCCAAAATGTAAGTAAGTATGCATTTGGAAACTGCTCGAAATATATTGGAATAGAGAGCCTCAAACTTGCAGTTGGTCTGAGGAATGTGCCTTCTAAATCAAGTAGAGGACTATTCGGAGCCATAGCTGGATTCATAGAGGGAGGTTGGTCAG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</si>
  <si>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FJ793324</t>
  </si>
  <si>
    <t>A/chicken/Henan/1/2002</t>
  </si>
  <si>
    <t>~~~~~~~~~~~~~~~CTAATAACTATACTATTAGTAGTAACGGTAAGCAATGCAGATAAAATCTGCATCGGCTACCAATCAACAAACTCCACAGAAACTGTAGACACGCTAACAGAAAACAATGTTCCTGTGACACATGCCAAAGAATTACTCCACACAGAGCACAATGGGATGCTGTGTGCAACAAATCTGGGACGTCCTCTCATTCTGGACACCTGTACCATTGAAGGGCTGATCTATGGCAACCCTTCCTGTGATCTACTTTTGGGAGGAAGAGAATGGTCCTACATCGTTGAAAGACCATCGGCCGTTAATGGAATGTGTTACCCCGGGAATGTAGAAAACCTAGAGGAACTAAGGTCACTTTTTAGCTCTGCTAGTTCGTACCAAAGAATCCAGATCTTTCCAGACACAATCTGGAATGTGTCTTACAATGGAACAAGCAAAGCATGTTCGGATTCATTCTACAGGAGCATGAGATGGTTGACTCAAAAGAACAATGCTTACCCTATTCAAGACGCCCAATACACAAATAAA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~~~~~~~~~~~~~~~~~~~~~~~~~~~~~~~~~~~~~~~~~~~~~~~~~~~~~~~~~~~~~~~~~~~~~~~~~~~~~~~~~~~~~~~~~~~~~~~~~~~~~~~~~~~~~~~</t>
  </si>
  <si>
    <t>FJ793332</t>
  </si>
  <si>
    <t>A/chicken/Henan/1/2003</t>
  </si>
  <si>
    <t>~~~~~~~~~~~~~~~CTAATAACTATACTACTAGTGACAACAGTAAGCAATGCAGATAAGATCTGCATCGGC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ATCACTTTTCAGTTCTGCTAGTTCTTACCAAAGAATCCAAATCTTTCCAGACACAATATGGAATGTGTCTTACAGTGGAACAAGCAAAGCATGTTCAGATTCATTCTACAGGAGCATGAGATGGTTGACTCAAAAGAACAACACTTACCCTATTCAAGACGCCCAATACACAAATAACAGGAGGAAGAACATTCTTTTCATGTGGGGTATAAGTCACCCACCCACTGATACTGTGCAGACAAATCTGTACACAAGGACTGACACAACAACAAGTGTGGCGACAGAAGATATAAATAGAACCTTCAAACCATTGATAGGGCCAAGGCCTCTTGTCAATGGTCAACAAGGAAGAATTGATTATTATTGGTCGATATTGAAACCAGGTCAAACACTGCGAGTAAGATCCAATGGGAATCTAATCGCTCCATGGTATGGACACATTCTTTCAGGAGAGAGCCACGGAAGAATACTGAAGACTGATTTAAACAATGGTAACTGTGTAGTGCAATGTCAGACAGAAAAAGGTGGCTTAAATACTACTTTGCCATTTCAAAATGTAAGCAAGTATGCATTTGGAAACTGCCCAAAATATGTTGGAGTAAAGAGTCTCAAATTGGCAGTTGGTCTGAGGAATGTGCCTGCTAGATCAAGCAGAGGACTATTCGGGGCCATAGCTGGATTCATAGAAGGAGGTTGGTCAGGGCTGGTCGCTGGTTGGTATGGGTTCCAACATTCAAATGACCAAGGGGTTGGTATGGCAGCAGATAGAGACTCAACTCAAAAGGCAATTGACAAAATAACATCTAAAGTAAATAATATAGTTGATAAAATGAACAGACAGTATGAAATTATTGACCATGAATTCAGTGAGGTTGAAACTAGACTCAATATGATCAACAATAAGATTGATGACCAAATTCAAGACATATGGGCATACAATGCAGAATTGCTAGTGCTGCTTGAAAACCAGAAAACACTCGATGAGCATGATGCGAATGTGAACAATCTATATAATAAAGTGAAGAGGGCATTGGGTTCCAATGCAATGGAAGATGGGAAAGGATGTTTCGAGCTATACCATAAATGTGATGACCAGTGTATGGAAACAATTCGAAACGGGACCTATAACAGGAGAAAGTATAAAGAGGAATCAAAACTAGAAAGACAGAAAATAGAAGGGGTCAAGCTGGAATGTGAAGGAACTTACAAGATCCTCACCATTTATTCGACTGTCGCCTCATCCCTT~~~~~~~~~~~~~~~~~~~~~~~~~~~~~~~~~~~~~~~~~~~~~~~~~~~~~~~~~~~~~~~~~~~~~~~~~~~~~~~~~~~~~~~~~~~~~~~~~~~~~~~~~~~~~~~</t>
  </si>
  <si>
    <t>FJ793348</t>
  </si>
  <si>
    <t>A/chicken/Henan/1/2005</t>
  </si>
  <si>
    <t>~~~~~~~~~~~~~~~CTAATAACTATACTATTAGTAGTAACTGTAAGCATAGCAGATAAAATCTGCATCGGCTACCAGTCAACAAACTCCACAGAAACTGTAGACACACTAACAGAAAACAATGTTCCTGTGACACATGCCAAAGAATTACTCCACACAGAGCACAATGGGATGCTGTGTGCAACAAATCTGGGACGTCCTCTCATTCTGGACACCTGTACCATTGAAGGGCTGATCTATGGCAACCCTTCCTGTGATCTACTATTGGGGGGAAGAGAATGGTCCTACATCGTTGAAAGACCATCGGCCGTTAATGGGATGTGTTACCCCGGGAATGTAGAAAACCTAGAGGAACTAAGGTCGCTTTTTAGCTCTGCTAGTTCGTACCAAAGAGTCCAGATCTTTCCAGACACAATTTGGAATGTATCTTACAGTGGAACAAGCAAAGCATGTTCGGATTCATTCTACAGGAGCATGAGATGGTTGACTCAAAAGAACAATGCTTACCCTATTCAAGACGCTCAATACACAAATAATAGAGGAAAGAGCATTCTTTTCATGTGGGGCATAAATCACCCACCCACCGATACTGCACAGACAAATCTGTACACAAGGACTGACACAACAACAAGTGTGGCAACAGAAGAGATAAATAGGACCTTCAAACCATTAATAGGCCCAAGGCCCCTTGTCAATGGTCTGCAGGGGAGAATTGATTATTATTGGTCAGTGTTGAAACCAGGTCAGACATTGCGAGTAAGATCCAATGGGAATCTAATCGCCCCATGGTATGGACACATCCTTTCAGGGGAGAGCCATGGAAGAATTCTGAAGACTGATTTAAAAAGCGGTAACTGCGTAGTGCAATGTCAGACAGAGAGAGGTGGCTTAAATACCACACTGCCGTTTCATAATGTCAGTAAATATGCATTTGGAAATTGCCCCAAATATGTTGGAGTAAAGAGTCTCAAACTGGCAGTGGGTCTGAGGAATGTGCCTGCCAGATTAAGTAGAGGACTATTTGGGGCAATAGCTGGATTCATAGAGGGAGGTTGGTCAGGGCTAGTCGCTGGTTGGTATGGGTTTCAGCATTCAAATGATCAAGGGGTTGGTATGGCTGCAGATAGAGAATCAACTCAGAAGGCAATTGACAAAATAACATTCAAAGTGAATAATATAGTCGATAAAATGAACAAGCAATATGAAATCATTGATCATGAATTCAGCGCGCTTGCACCCAGGCTCAATATGATCAATAATAAGATTGATGACCAAATCCAAGACATATGGGCATATAACGCAGAGTTGCTAGTGCTGCTTGAAAACCAGAAAACACTCGATGAGCATGATGCGAATGTAAACAATTTATATAACAAGGTGAAAAGGGCGGTGGGTTCCAATGCAATGGAAGATGGTAAAGGATGTTTCGAGCTATACCATAAATGTGATGATCAGTGCATGGAGACAATTCGGAATGGGACATATAGCAGGAGAAAGTATAAAGAGGAATCAAGACTAGAAAGACAGAAAATAGAAGGGGTCAAGCTGGAATCTGAAGGAACTTACAAAATTCTCACTATTTATTCGACTGTCGCCTCATCTCTT~~~~~~~~~~~~~~~~~~~~~~~~~~~~~~~~~~~~~~~~~~~~~~~~~~~~~~~~~~~~~~~~~~~~~~~~~~~~~~~~~~~~~~~~~~~~~~~~~~~~~~~~~~~~~~~</t>
  </si>
  <si>
    <t>FJ793356</t>
  </si>
  <si>
    <t>A/chicken/Henan/2/2004</t>
  </si>
  <si>
    <t>~~~~~~~~~~~~~~~CTAATAACTATACTATTAGTAGTAACTGTAAGCAATGCAGATAAAATCTGCCTCGGCAACCAGTCAACAAACTCCACAGAAACTGTAGACACACTAACAGAAAACAATGTTCCTGTGACACATGCAAAAGAATTACTCCACACAGAGCACAATGGGATGCTGTGTGCAACAAATCTGGGACGTCCTCTCATTCTGGACACCTGTACCATTGAAGGGCTGATCTATGGCAACCCTTCCTGTGATCTACTATTGGGGGGAAGAGAATGGTCCTACATCGTTGAAAGACCATCGGCCGTTAATGGGATGTGTTACCCCGGGAATGTAGAAAACCTAGAGGAACTTAGGTCGCTTTTTTTCTCTGCTAGTTCGTACCAAAGAGTCCAGATCTTTCCAGACACAATTTGGAATGTGTCTTACAGTGGAACAAGCAAAGCATGTTCGGATTCATTCTACAGGAGCATGAGATGGTTGACTCAAAAGAACAATGCTTACCCTATTCAAGACGCTCATTACACGAATAATATAGGAAAGAGGATTCTTTTGATGTGGGGTATAAGTGACCCACCTACCGATACTGTACAGACAAATCTGTACACAAGGACTGACACAACATCAAGTGTGGGAGCGGAAGAGATAAATAGGACCTTCAAACCATTAATAGCCCCAAGGCCCCTTGTCAATGGTCTGCAGGGGAGAATTGATTATTATTGGTCAGTGTTGAAACCAGGTCAGACATTGCGAGTAAGATCCAATGGGAATCTAATCGCCCCATGGTATGGACACATCCTTTCAGGGGAGAGCCATGGAAGAATTCTGAAGACTGATTTAAAAAGCGGTAACTGCGTAGTGCAATGTCAGACAGAAAGAGGTGGCTTAAATACCACACTGCCGTTTCATAATGTCAGTAAATATGCATTTGGAAATTGCCCCAAATATGTTGGAGTAAAGAGTCTCAAACTGGCAGTGGGTCTGAGGAATGTGCCTGCCAGATTAAGTAGAGGACTATTTGGGGCAATAGCTGGATTCATAGAGGGAGGTTGGTCAGGGCTAGTCGCTGGTTGGTATGGGTTCCAGCATTCAAATGATCAAGGGGTTGGTATGGCTGCAGATAGAGAATCAACTCAAAAGGCAATTGACAAAATAACATTCAAAGTGAATAATATAGTCGATAAAATGAACAAGCAATATGAAATCATTGATCATGAATTCAGCGAGGTTGAAGCCAGGCTCAATATGATCAATAATAAGATTGATGACCAAATCCAAGACATATGGGCATATAACGCAGAGTTGCTAGTGCTGCTTGAAAACCAGAAAACACTCGATGAGCATGATGCGAATGTAAACAATTTATATAACAAGGTGAAAAGGGCGCTGGGTTCCAATGCAATGGAAGATGGTAAAGGATGTTTCGAGCTATACCATAAATGTGATGATCAGTGCATGGAGACAATTCGGAATGGGACATATAGCAGGAGAAAGTATAAAGAGGAATCAAGACTAGAAAGACAGAAAATAGAAGGGGTCAAGCTGGAATCTGAAGGAACTTACAAAATTCTCACTATTTATTCGACTGTCGCCTCATCTCTT~~~~~~~~~~~~~~~~~~~~~~~~~~~~~~~~~~~~~~~~~~~~~~~~~~~~~~~~~~~~~~~~~~~~~~~~~~~~~~~~~~~~~~~~~~~~~~~~~~~~~~~~~~~~~~~</t>
  </si>
  <si>
    <t>FJ807709</t>
  </si>
  <si>
    <t>A/duck/Hubei/HF26/2008</t>
  </si>
  <si>
    <t>~~~~~~~~~~~~~~~~~~~~~~~~~~~~~~~~~~~~~~~~~~~~~~~~~~~~~~~~~~~~~~~~~~~~~~~~~~~~~~~~~~~~~~~~~~~~~~~~~~~~~~~~~~~~~~~~~~~~~~~~~~~~~~~~~~~~~~~~~~~~~~~~~~~~~~~~~~~~~~~~~~~~~~~~~~~~~~~~~~~~~~~~~~~~~TTGGGACATCCTCTTATTCTAGACACCTGTACCATTGAAGGGCTAATCTACGGCAATCCTTCTTGTGATCTACTGCTGGGAGGAAGAGAATGGTCCTACATCGTCGAGAGACCATCGGCTGTTAATGGATTGTGTTACCCCGGGAATGTAGAAAATCTAGAAGAGCTAAGGTCACTTTTTAGTTCTGCTAGTTCTTATAAAAGGATCCAGATTTTCCCAGACACAATCTGGAATGTGTCTTACAGTGGAACAAGCAAAGCATGTTCAGATTCATTCTACAGAAGCATGAGATGGTTGACTCAAAAGAACAACGCTTATCCTATTCAAGACGCCCAATACACAAATAATCAAGAAAAGAACATTCTTTTCATGTGGGGCATAAATCACCCACCCACCGAGACTGCGCAGACAAATCTGTACACAAGAACCGACACAACAACAAGTGTGGCAACAGAAGAAATAAATAGGACCTTCAAACCGTTGATAGGACCAAGGCCTCTTGTCAATGGTTTGCAGGGAAGAATTGATTATTATTGGTCG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-GTTGGTATGGCAGCAGATAGAGACTCAACCCAAAAGGCAATTGATAAAAT-ACATCCAAAGTG-ATAACATAGTCGATAA-A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</si>
  <si>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GQ463225</t>
  </si>
  <si>
    <t>2009/06/</t>
  </si>
  <si>
    <t>A/chicken/Guangdongg/G9/2009</t>
  </si>
  <si>
    <t>~~~~~~~~~~~~~~~~~~~~~~~~~~~~~~~~~~~~~~~~~~~~~~~~~~~~~~~~~~~~~~~~~~~~~~~~~~~~~~~~~~~~~~~~~~~~~~~~~~~~~~~~~~~~~~~~~~~~~~~~~~~~~~~~~~~~~~~~~~~~~~~~~~~~~~~~~~~~~~~~~~~~~~~~GGGATGCTGTGTGCAACAAACTTGGGACATCCTCTTATTCTAGACACCTGTACCGTTGAAGGACTAATCTATGGCAATCCTTCTTGTGATCTACTGTTGGGAGGAAGAGAATGGTCCTACATCGTTGAGAGACCATCGGCTGTTAATGGATTGTGTTACCCCGGGAATGTAGAAAATCTAGAAGAGCTAAGGTCACTTTTTAGTTCTGCTAGTTCCTATCAAAGGATTCAGATTTTTCCAGACACAATCTGGAATGTGTCTTACAGTGGGACAAGCAAAGCATGTTCAGATTCATTCTACAGAAGCATGAGATGGTTGACTCAAAAGAACAACGCTTATCCTATTCAAGACGCCCAATACACAAATAATCAAGAAAAGAACATTCTTTTCATGTGGGGCATAAATCACCCACCCACCGATACTGCGCAGACAAATCTGTATACAAGAACCGACACAACAACAAGTGTGGCAACAGAAGAAATAAATAGGACCTTCAAACCATTGATAGGACCAAGGCCTCTTGTCAATGGTTTACAGGGAAGAATTGATTATTATTGGTCGGTATTGAAACCAGGTCAAACACTGCGAATCAGATCAAATGGAAATCTAATAGCTCCATGGTATGGACACATTCTTTCAGGAGAGAGCCACGGAAGAATCCTGAAGACTGATCTAAAAAGGGGTAGCTGTACAGTGCAATGTCAGACAGAAAAAGGTGGCTTAAACACAACATTGCCATTCCAAAATGTAAGTAAGTATGCTTTTGGAAACTGTTCGAAATATGTTGGAGTGAAGAGTCTCAAACTTGCAGTAGGTCTGAGGAATGTGCCTTCTAGATCTAGTAGAGGACTATTCGGGGCCATAGCTGGATTCATAGAGGGAGGTTGGTCAGGACTAGTTGCTGGTTGGTATGGATTCCAGCATTCAAATGACCAAGGGGTTGGTATGGCAGCAGATAGAT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AAGGTATCAAGAGGAATCAAAATTGGAAAGACAGAAAATAGAGGGGGTCAAGCTGGAATCTGAAGGAACTTACAAAATCCTCACC~~~~~~~~~~~~~~~~~~~~~~~~~~~~~~~~~~~~~~~~~~~~~~~~~~~~~~~~~~~~~~~~~~~~~~~~~~~~~~~~~~~~~~~~~~~~~~~~~~~~~~~~~~~~~~~~~~~~~~~~~~~~~~~~~~~~~~~~~~</t>
  </si>
  <si>
    <t>GQ463226</t>
  </si>
  <si>
    <t>A/chicken/Guangdong/L14/2009</t>
  </si>
  <si>
    <t>~~~~~~~~~~~~~~~~~~~~~~~~~~~~~~~~~~~~~~~~~~~~~~~~~~~~~~~~~~~~~~~~~~~~~~~~~~~~~~~~~~~~~~~~~~~~~~~~~~~~~~~~~~~~~~~~~~~~~~~~~~~~~~~~~~~~~~~~~~~~~AAAGAATTGCTCCACACAGAGCACAATGGGATGCTGTGTGCAACAAACTTGGGACATCCTCTTATTCTAGACACCTGTACCATTGAAGGACTAATCTATGGCAATCCTTCTTGTGATCTACTGCTGGGAGGAAGAGAATGGTCCTACATCGTCGAGAGACCATCGGCTGCTAATGGATTGTGTTACCCCGGGAATGTAGAAAATCTAGAAGAGCTAAGGTCACTTTTTAGTTCTGCTAGTTCTTATCAAAGGATCCAGATTTTTCCAGACACAATCTGGAATGTGTCTTACAGTGGGACTAGCAAAGCATGTTCAGATTCATTCTACAGAAGCATGAGATGGTTGACTCAAAAGAACAACGCTTACCCTGTTCAAGACGCCCAATACACAAATAATCGAGAAAAGAACATTCTTTTCATGTGGGGCATAAATCACCCG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GGGACTAGTTGCTGGTTGGTATGGATTTCAGCATTCAAATGAACAAGGGGTTGGCATGGCAGCAGATAGAGACTCAACCCAAAAGGCAATTGATAAAATAACATCCAAAGTGAATAACATAGTCGATAAAATGAACAAACAGTATGAAATTATTGATCATGAATTCAGCGAGGTAGAAAATAGACTTAACATGATCAATAATAAGATTGATGACCAAATTCAAGACATATGGGCATATAACGCAGAGCTGCTAGTGCTGCTTGAAAACCAGAAAACACTCGATGAGCATGATGCAAATGTAAACAATCTATATAATAAAGTGAAGAGGGCATTGGGTTCCAATGCAGTGGAAGATGGAAAAGGATGTTTCGAGCTATATCACAAATGTGATGACCAGTGCATGGAGACAATTCGGAACGGGACCTACAACAGGAGGAAGTATCAAGAGGAATCAAAATTAGAGAGACAGAGAATAGAGGGGGTCAAGCTTGAATCTGAAGGAACTTACAAAATCCTCACCATTTATTCGACTGTCGCCTCATCTCTT~~~~~~~~~~~~~~~~~~~~~~~~~~~~~~~~~~~~~~~~~~~~~~~~~~~~~~~~~~~~~~~~~~~~~~~~~~~~~~~~~~~~~~~~~~~~~~~~~~~~~~~~~~~~~~~</t>
  </si>
  <si>
    <t>GU053179</t>
  </si>
  <si>
    <t>A/Hong Kong/1074/1997</t>
  </si>
  <si>
    <t>ATGGAAACAATATCACTAATAACTATACTACTAGTAGTAACAGCAAGCAATGCAGATAAAATCTGCATCGGCCACCAGTCAACAAACTCCACAGAAACTGTGGACACGCTAACAGAAACCAATGTTCCTGTGACACATGCCAAAGAATTGCTCCACACAGAGCACAATGGAATGCTGTGTGCAACAAGTCTGGGACATCCCCTCATTCTAGACACATGCACTATTGAAGGATTAGTCTATGGCAACCCTTCTTGTGACCTGCTGTTGGA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CTATACCGAACAAACAAATTTGTACATAAGAAACGACACAACAACAAGC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GAAGGAGGTTGGCCAGGACTAGTCGCTGGCTGGTATGGTTTCCAGCATTCAAATGATCAAGGGGTTGGTATGGCTGCAGATAGGGATTCAACTCAAAAGGCAATTGATAAAATAACATCCAAGGTGAATAATATAGTCGACAAGATGAACAAGCAATATGAAATAATTGATCATGAATTCAGTGAGGTTGAAACTAGACTCAATATGATCAATAATAAGATTGATGACCAAATACAAGACGTATGGGCATATAATGCAGAATTGCTAGTACTACTTGAAAATCAGAAAACACTCGATGAGCATGATGCGAACGTGAACAATCTATATAACAAGGTGAAGAGGGCACTGGGCTCCAATGCTATGGAAGATGGGAAAGGCTGTTTCGAGCTATACCATAAATGTGATGATCAGTGCATGGAAACAATTCGGAACGGGACCTATAATAGGAGAAAGTATAGAGAGGAATCAAGACTAGAAAGGCAGAAAATAGAGGGGGTTAAGCTGGAATCTGAGGGAGCTTACAAAATCCTCACCATTTATTCGACTGTCGCCTCATCTCTTGTGCTTGCAATGGGGTTTGCTGCCTTCCTGTTCTGGGCCATGTCCAATGGATCTTGCAGATGCAACATTTGTATATAATTAGCAAAAACAC~~~~~~~~~~~~~~~~~~~~</t>
  </si>
  <si>
    <t>GU471793</t>
  </si>
  <si>
    <t>A/chicken/Hubei/E9/2008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</si>
  <si>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C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</si>
  <si>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GU471794</t>
  </si>
  <si>
    <t>A/chicken/Hubei/E13/2008</t>
  </si>
  <si>
    <t>ATGGAAGTAGTATCACTAATAACTATGCTACTAGTAGCAACAGTAAGCAATGCAGATAAAATCTGCATCGGCTACCAATCAACAAACTCCACAGAAACTGTAGACACACTAACAGAAAACAATGTCCCTGTGACACATGCCAAAGAATTGCTCCACTCAGAGCACAATGGGATGCTGTGTGCAACAAACTTGGGACAACCTCTTATTCTAGACACCTGTACCATTGAAGGGCTAATCTATGGCAATCCTTCTTGTGATCTACTGTTGGGAGGAAGAGAATGGTCCTACATCGTCGAGAGACCATCAGCTGTTAATGGATTGTGTTACCCCGGGACTGTAGAGAACCTAGAAGAGCTAAGGTCACTTTTTAGTTCTGCTAGTTCCTATCAAAGGATCCAGATTTTTCCAGACACAATCTGGAATGTGTCTTACAGTGGGACAAGCAAAGCATGTTCAGATTCATTCTACAGAAGCATGAGATGGTTGACCCAAAAGAACAACGCTTACCCTATTCAAGACGCTCAATACACAAATAATCAAGAAAAGAACATTCTTTTCATGTGGGGCATAAATCATCCACCCACCGATACTGTGCAAACAAATCTGTACACAAGAACCGACACAACAACAAGTGTGGCAACAGAAGAAATAAATAGGACCTTCAAACCATTGATAGGACCAAGGCCTCTTGTCAATGGTTTACAGGGAAGAATTGATTATTATTGGTCAGTATTGAAACCAGGTCAAACACTGCGAATAAGGTCTAATGGGAATCTAATAGCTCCATGGTATGGACACATTCTTTCAGGAGAAAGCCACGGAAGAATCCTGAAGACTAATTTAAAAAGGGGTAGCTGTACAGTGCAATGCCAGACAGAAAAAGGTGGCTTAAACACAACATTGCCATTCCAAAATGTAAGTAAGTATGCATTTGGAAACTGCTCGAAATACGTTGGGGTAAAAAGTCTCAAACTTGCAGTTGGTCTGAGGAATGTGCCTTCTAGATCTAGTAGAGGACTATTCGGGGCCATAGCTGGATTCATAGAGGGAGGTTGGTCAGGACTAGTTGCTGGTTGGTATGGATTCCAGCATTCAAATGACCAAGGGGTTGGTATGGCAGCAGATAGAGACTCAACCCAAAAGGCAATTGATAAAATAACATCCAAAGTGAATAACATAGTCGATAAAATGAACAAACAGTATGAAATTATTGATCATGAATTCAGTGAGGTTGAGACTAGACTTAATATGATCAATAATAAGATCGATGATCAAATTCAAGACCTATGGGCATATAATGCAGAATTGCTAGTACTGCTTGAAAACCAGAAAACACTCGATGAGCATGATGCAAATGTAAACAATCTATATAATAAAGTAAAGAGGGCATTAGGTTCCAATGCAGTGGAAGATGGGAAAGGATGTTTTGAGCTATACCACAAATGTGATGACCAGTGCATGGAGACAATTCGAAACGGGACCTACAACAGAAAGAGGTATCAAGAGGAATCAAAATTGGAAAGACAGAAAATAGAGGGGGTCAAGCTGGAATCTGAAGGAACTTACAAAATCCTCACCATTTATTCGACTGTCGCCTCATCTCTTGTGATTGCAATGGGGTTTGCTGCCTTCTTGTTCTGGGCCATGTCCAATGGGTCTTGCAGATGCAACATTTGTATATAA~~~~~~~~~~~~~~~~~~~~~~~~~~~~~~~~~</t>
  </si>
  <si>
    <t>GU471796</t>
  </si>
  <si>
    <t>A/chicken/Hubei/HE27/2008</t>
  </si>
  <si>
    <t>ATGGAAGTAGTATCACTAATAACTATGCTACTAGTAGTAACAGTAAGCAATGCAGATAAAATCTGCATCGGCTACCAATCAACAAACTCCACAGAAACTGTAGACACACTAACAGAAAACAATGTCCCTGC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TACCCACCGATACTGTGCAGACAAATCTGTACACAAGAACCGACACAACAACGAGTGTGGCAACAGAAGAAATAAATAGGACCTTCAAACCATTGATAGGACCAAGGCCTCTTGTCAATGGTTTGCAGGGAAGAATTGACTATTATTGGTCGGTATTGAAACCGGGTCAAACACTGCGG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GATTCTCACCATTTATTCGACTGTCGCCTCATCTCTTGTGATTGCAATGGGGTTTGCTGCCTTCTTGTTCTGGGCCATGTCCAATGGGTCTTGCAGATGCAACATTTGTATATAA~~~~~~~~~~~~~~~~~~~~~~~~~~~~~~~~~</t>
  </si>
  <si>
    <t>GU471805</t>
  </si>
  <si>
    <t>A/chicken/Guangxi/G8/2009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</si>
  <si>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TGCAGACAAATCTGTACACAAGAACCGACACAACAACG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</si>
  <si>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GU471876</t>
  </si>
  <si>
    <t>A/chicken/Guangdong/E23/2008</t>
  </si>
  <si>
    <t>ATGGAAGTAGTATCACTGATAACTATGCTACTAGTAGTAACAGTAAGCAATGCAGATAAAATCTGCATCGGCTACCAATCAACAAACTCCACAGAAACTGTAGACACACTAACAGAAAACAATGTCCCTGTGACACATGCCAAAGAATTGCTCCAAACAGAGCACAATGGGATGCTGTGTGCAACAAACTTGGGACATCCTCTTATTCTAGACACCTGTACCATTGAAGGACTAATTTATGGCAATCCTTCTTGTGATCTACTGT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TGCAGACAAACTTGTACACAAGAACCGACACAACAACAAGTGTGGCAACAGAAGAAATAAATAGGACCTTCAAACCATTGATAGGACCAAGGCCTCTTGTCAATGGTTTGCAGGGAAGAATTGATTATTATTGGTCGGTATTAAAACCAGGTCAAACACTGCGAATAAGATCCAATGGGAATCTAATAGCT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CCAGCATTCAAATGACCAAGGGGTTGGCATGGCAGCAGATAGAGACTCAACCCAAAAGGCAATTGATAAAATAACATCCAAAGTGAATAACATAGTCGATAAAATGAACAAACAGTATGAAATTATTGATCATGAATTCAGCGAGGTTGAAAATAGACTTAACATGATCAATAATAAGATTGATGATCAAATTCAAGACATATGGGCATATAACGCAGAGCTGCTAGTGCTGCTTGAAAACCAGAAAACACTCGATGAGCATGATGCAAATGTAAACAATCTATATAATAA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~~~~~~~~~~~~~~~~~~~~~~~~~~~~~~~~~</t>
  </si>
  <si>
    <t>GU471877</t>
  </si>
  <si>
    <t>A/chicken/Guangdong/E24/2008</t>
  </si>
  <si>
    <t>ATGGAAGTAGTATCACTGATAACTATGCTACTAGTAGTAACAGTAAGCAATGCAGATAAAATCTGCATCGGCTACCAATCAACAAACTCCACAGAAACTGTAGACACACTAACAGAAAACAATGTCCCTGTGACACATGCCAAAGAATTGCTCCAAACAGAGCACAATGGGATGCTGTGTGCAACAAACTTGGGACATCCTCTTATTCTAGACACCTGTACCATTGAAGGACTAATTTATGGCAATCCTTCTTGTGATCTACTGT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TGCAGACAAACTTGTACACGAGAACCGACACAACAACAAGTGTGGCAACAGAAGAAATAAATAGGACCTTCAAACCATTGATAGGACCAAGGCCTCTTGTCAATGGTTTGCAGAGAAGAATTGATTATTATTGGTCGGTATTAAAACCAGGTCAAACACTGCGAATAAGATCCAATGGGAATCTAATAGCTCCATGGTATGGACACATTCTTTCAGGAGAGAGCCATGGAAGAATCCTGAAGACTGATTTAAAAAGGGGTAGCTGTACAGTGCAATGTCAGACAGAAAAAGGTGGCTTAAACACAACCTTGCCATTCCAAAATATAAGTAAGTATGCATTTGGAAACTGCTCGAAATATGTTGGAATAAAGAGTCTCAAACTTGCAGTTGGTCTGAGGAATGTGCCTTCTAGATCTAGTAGAGGACTATTTGGGGCCATAGCTGGATTCATAGAGGGAGGTTGGTCAGGACTAGTTGCTGGTTGGTATGGATTCCAGCATTCAAATGACCAAGGGGTTGGCATGGCAGCAGATAGAGACTCAACCCAAAAGGCAATTGATAAAATAACATCCAAAGTGAATAACATAGTCGATAAAATGAACAAACAGTATGAAATTATTGATCATGAATTCAGCGAGGTTGAAAATAGACTTAACATGATCAATAATAAGATTGATGATCAAATTCAAGACATATGGGCATATAACGCAGAGCTGCTAGTGCTGCTTGAAAACCAGAAAACACTCGATGAGCATGATGCAAATGTAAACAATCTATATAATAA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~~~~~~~~~~~~~~~~~~~~~~~~~~~~~~~~~</t>
  </si>
  <si>
    <t>GU471878</t>
  </si>
  <si>
    <t>A/chicken/Guangdong/E25/2008</t>
  </si>
  <si>
    <t>ATGGAAGT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TAGTTCCTATCAAAGGATCCAGATTTTTCCAGACACAATCTGGAATGTGTCTTACAGTGGGACAAGCAAAGCATGTTCAGATTCATTCTACAGAAGCATGAGATGGCTGACCCAAAAGAACAACGCTTACCCTATTCAAGACGCCCAATACACAAATAACCGAGAAAAGAACATTCTTTTCATGTGGGGCATAAATCACCCACCCACCGATACTGTGCAGACAAATCTGTACACAAGAACCGACACAACAACAAGTGTGGCAACAGAAGAAATAAATAGGACCTTCAAACCATTGATAGGACCAAGGCCTCTTGTCAATGGTTTACAGGGAAGAATTGATTATTATTGGTCGGTATTGAAACCAGGTCAAACACTGCGAATCAGATCCAATGGGAATCTGATAGCTCCATGGTATGGACACATTCTTTCAGGAGAGAGCCACGGAAGAATCCTGAAGACTGATCTAAAAAGGGGTAGCTGTACAGTGCAATGTCAGACAGAGAAAGGTGGA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~~~~~~~~~~~~~~~~~~~~~~~~~~~~~~~~~</t>
  </si>
  <si>
    <t>GU471879</t>
  </si>
  <si>
    <t>A/chicken/Guangdong/HE10/2009</t>
  </si>
  <si>
    <t>ATGGAAGTAGTATCACTAATAACTATGCTACTAGTAGCAACAGTAATCAATGCAGATAAAATCTGCATCGGTTACCAATCAACAAACTCCACAGAAACTGTAGACACATTAACAGAAAACAATGTCCCTGTGACACATGCCAAGGAATTGCTCCACACAGAGCACAATGGGATGCTGTGTGCAACAAACTTGGGACATCCTCTTATTCTAGACACCTGTACCATTGAAGGACTAATCTATGGCAATCCTTCTTGTGATCTACTGTTGGGAGGAAGAGAATGGTCCTACATCGTTGAGAGACCATCGGCTGTTAATGGATTGTGTTACCCCGGGAATGTAGAAAATCTAGAAGAGCTAAGGTCACTTTTTAGTTCTGCTGGTTCCTATCAAAGGATTCAGATTTTTCCAGACACAATCTGGAATGTGTCCTACAGTGGGACAAGCAAAGCATGTTCAGATTCATTCTACAGAAACATGAGATGGTTGACCCAAAAGAACAACGCTTACCCTATTCAAGACGCCCAATACACAAATAACCAAGAAAAGAACATTCTTTTCATGTGGGGCATAAATCACCCACCCACTGATACTGTGCAGACAAATCTGTACACAAGAACCGACACAACAACAAGTGTGGCAACAGAGGAAATAAATAGGACCTTCAAACCATTGATAGGACCAAGGCCTCTTGTCAATGGTTTACAGGGAAGAATTGATTATTATTGGTCGGTATTGAAACCAGGTCAAACACTGCGAATCAGATCAAATGGGAATCTAATAGCTCCATGGTATGGACACATCCTTTCAGGAGAGAGCCACGGAAGAATCCTGAAGACTGATCTAAAAAGGGGTAGCTGTACAGTGCAATGTCAGACAGAAAAAGGTGGCTTAAACACAACATTGCCATTCCAAAATGTAAGTAAGTATGCATTTGGAAACTGTTCGAAATATGTTGGAGTGAAAAGTCTCAAACTTGCAGTAGGTCTGAGGAATGTGCCTTCTAGATCTAGTAGAGGACTATTCGGGGCCATAGCTGGATTCATAGAGGGAGGTTGGTCAGGACTAGTTGCTGGTTGGTATGGATTCCAGCATTCAAATGACCAAGGGGTTGGTATGGCAGCAGATAGAGACTCAACCCAAAAGGCAATTGATAAATTAACATCCAAAGTGAATAACATAGTCGATAAAATGAACAAACAATATGAAATTATTGATCATGAATTCAGTGAGGTTGAAACTAGACTTAACATGATCAATAATAAAATCGATGATCAAATTCAAGACATATGGGCATATAACGCAGAGTTGCTAGTACTGCTTGAAAACCAGAAAACACTCGATGAGCATGATGCAAATGTAAACAATCTATATAATAAAGTGAAGAGGGCATTAGGTTCCAATGCAGTGGAAGATGGGAAAGGATGTTTCGAGCTATACCACAAATGTGATGACCAGTGCATGGAGACAATTCGGAACGGGACCTACAACAGGAGGAGGTATCAAGAGGAATCAAAATTGGAAAGACAGAAAATAGAGGGGGTCAAGCTGGAATCTGAAGGAACGTACAAAATCCTCACCATTTATTCGACTGTCGCCTCATCTCTTGTGATTGCAATGGGGTTTGCTGCCTTTTTGTTCTGGGCCATGTCCAATGGGTCTTGCAGATGCAACATTTGTATATAA~~~~~~~~~~~~~~~~~~~~~~~~~~~~~~~~~</t>
  </si>
  <si>
    <t>GU471882</t>
  </si>
  <si>
    <t>A/chicken/Guangdong/A7/2002</t>
  </si>
  <si>
    <t>ATGGAAGTAGTATCACTGATGACTATGCTACTAGTAGTAACAGTAAGCAATGCAGATAAAATCTGCATCGGCTACCAATCAACAAACTCCACAGAAACTGTAGACACACTAACAGAAAACAATGTCCCTGTGACACATGCCAAAGAATTGCTCCACACAGAGCACAATGGGATG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ACGCAGACAAATTTGTACACAAGAACCGACACAACAACAAGTGTGGCAACAGAAGAAATAAATAGGACCTTCAAACCATTGATAGGACCAAGGCCTCTTGTCAATGGTTTGCAGGGAAGAATTGATTATTATTGGTCGGTATTGAAACCAGGTCAAACACTGCGAATAAGATCCAATGGGAATCTAATAGCTCCATGGTATGGACACATTCTTTCAGGAGAGAGCCATGGAAGAATCCTGAAGACTGATTTAAAAAGGGGTAGCTGTACAGTGCAATGTCAGACAGAAAAAGGTGGCTTAAACACAACCTTGCCATTCCAAAATGTAAGTAAATATGCATTTGGAAACTGCTCGAAATATGTTGGAATAAAGAGTCTCAAACTTGCAGTTGGTCCGAGGAATGTGCCTTCTAGATCTAGTAGAGGACTATTTGGGGCCATAGCTGGATTCATAGAGGGAGGTTGGTCAGGACTAGTTGCTGGTTGGTATGGATTTCAGCATTCAAATGACCAAGGGGTTGGCATGGCAGCAGATAGAGACTCAACCCAAAAGGCAATTGATAAAATAACATCCAAAGTGAATAACATAGTCGATAAAATGAACAAACAGTATGAAATTATTGATCATGAATTCAGCGAGGTAGAAAATAGACTTAACATGATCAATAATAAGATTGATGATCAAATTCAAGACATATGGGCATATAACGCAGAGCTGCTAGTGCTGCTTGAAAACCAAAAAACACTCGATGAGCATGATGCAAATGTAAACAATCTATATAATAAAGTGAAGAGGGCATTGGGTTCCAAC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~~~~~~~~~~~~~~~~~~~~~~~~~~~~~~~~~</t>
  </si>
  <si>
    <t>GU471883</t>
  </si>
  <si>
    <t>A/chicken/Guangdong/B4/2006</t>
  </si>
  <si>
    <t>ATGGAAGT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TAGTTCCTATCAAAGGATTCAGATTTTTCCAGACACAATCTGGAATGTGTCTTACAGTGGGACAAGCAAAGCATGTTCAGATTCATTCTACAGAAGCATGAGATGGTTGACCCAAAAGAACAACGCTTACCCTATTCAAGACGCCCAATACACAAATAATCAAGAAAAGAACATTCTTTTCATGTGGGGCATAAATCACCCACCCACCGATACTACGCAGACAAATCTGTACACAAGAACCGACACAACAACAAGTGTGGCAACAGAAGAAATAAATAGGACCTTCAAACCATTGATAGGACCAAGGCCTCTTGTCAATGGTTTACAGGGAAGAATTGATTATTATTGGTCGGTATTGAAACCAGGTCAAACACTGCGAATCAGATCAAATGGGAATCTAATAGCTCCATGGTATGGACACATTCTTTCAGGAGAGAGCCACGGAAGAA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~~~~~~~~~~~~~~~~~~~~~~~~~~~~~~~~~</t>
  </si>
  <si>
    <t>GU471885</t>
  </si>
  <si>
    <t>A/chicken/Guangdong/B5/2002</t>
  </si>
  <si>
    <t>ATGGAAGTAGTATCACTAATAACTATACTACTAGTAGTAACAGTAAGCAATGCAGATAAAATCTGCATCGGCTACCAATCAACAAACTCCACAGAAACTGTAGACACACTAACAGAAAACAATGTCCCTGTGACACATGCCAAAGAATTACTCCACAAAGAACACAATGGGATGCTGTGTGCAACAAATTTGGGACATCCTCTTATTCTAGACACCTGTACCATTGAAGGACTAATCTATGGCAACCCTTCTTGTGATCTACTGTTGGGAGGAAGAGAATGGTCCTACATCGTCGAAAGACCATCGGCTGTTAATGGGTTGTGTTACCCCGGGAATGTAGAAAATCTAGAAGAACTAAGGTCACTTTTTAGTTCTGCTAGTTCTTACCAAAGGATCCAGATCTTTCCAGACACAATCTGGAATGTGTCTTACAGTGGGACAAGCAAAGCATGTTCAGATTCATTCTACAGAAGCATGAGATGGTTGACCCAAAAGAACAACGCTTACCCTATTCAAGACGCCCAATACACAAATAATCGAGAGAAGAGCATTCTTTTCATGTGGGGCATAAATCACCCACCCACTGATACTGCGCAGACAAATCTGTACACAAGGACTGACACAACAACAAGCGTGGCAACAGAAGATATAAATAGGACCTTCAAACCATTGATAGGACCAAGGCCTCTTGTCAATGGTCTGCAGGGAAGAATTAATTATTATTGGTCGGTATTGAAACCTGGTCAAACACTGCGAGTAAGGTCCAATGGGAATCTAATCGCTCCATGGTATGGACACATTCTTTCAGGAGAGAGCCACGGAAGAATCCTAAAGACTGATTTAAAAAGTGGTAACTGTGCAGTGCAATGTCAGACAGAAAAAGGTGGATTAAATACAACATTGCCATTCCAAAATGTAAGTAAGTATGCATTTGGAAACTGCCCGAAATATGTTGGAGTAAAGAGTCTCAAACTTGCAGTTGGTCTGAGGAATGTGCCTTCTAGATCAAGTAGAGGACTATTCGGGGCCATAGCTGGATTCATAGAGGGAGGTTGGTCAGGGCTAGTTGCTGGTTGGTATGGGTTCCAGCATTCAAATGATCAAGGGGTTGGTATGGCAGCAGATAGAGACTCAACTCAAAAGGCAATTGACAAAATAACATCCAAAGTGAATAACATAGTCGATAAAATGAACAAACAGTATGAAATTATTGATCATGAATTCAGCGAGGTTGAAACTAGACTTAACATGATCAATAACAAGATTGATGACCAAATTCAAGACATATGGGCATATAACGCAGAATTGCTAGTGCTGCTTGAAAACCAGAAAACACTCGATGAGCATGATGCAAATGTGAACAATCTATATAATAAAGTGAAGAGGGCATTGGGTTCCAATGCAGTGGAAGATGGGAAAGGATGTTTCGAGCTATACCATAAATGTGATGACCAGTGCGTGGAGACAATTCGGAACGGGACCTACAATAGGAGGAAGTATCAAGAGGAATCAAAATTAGAAAGACAGAAAATAGAAGGGGTCAAGCTGGAATCTGAAGGAACTTACAAAATCCTCACCATTTATTCGACTGTCGCCTCATCTCTTGTGATTGCAATGGGGTTTGCTGCCTTCTTGTTCTGGGCCATGTCCAATGGGTCTTGCAGATGCAACATTTGTATATAA~~~~~~~~~~~~~~~~~~~~~~~~~~~~~~~~~</t>
  </si>
  <si>
    <t>GU471886</t>
  </si>
  <si>
    <t>A/chicken/Guangdong/B7/2003</t>
  </si>
  <si>
    <t>ATGGAAGT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AGATTGTGTTACCCCGGGAATGTAGAAAATCTAGAAGAGCTAAGGTCACTTTTTAGTTCTGCTAGTTCCTATCAAAGGATTCAGATTTTTCCAGACACAATCTGGAATGTGTCTTACAGTGGGACAAGCGAAGCATGCTCAGATTCATTCTACAGAAGCATGAGATGGTTGACCCAAAAGAACAACGCTTACCCTATTCAAGACGCCCAATACACAAATAATCAAGAAAAGAACATTCTTTTCATGTGGGGCATAAATCACCCACCCACCGATACTGTGCAGACAAATCTGTACACAAGAACCGACACAACAACAAGTGTGGCAACAGAAGAAATAAATAGGACCTTCAAACCATTGATAGGACCAAGGCCTCTTGTCAATGGTTTACAGGGAAGAATTGATTATTATTGGTCGGTATTGAAACCAGGTCAAACACTGCGAATCAGATCAAATGGGAATCTAATAGCTCCATGGTATGGACACATTCTTTCAGGAGAGAGCCACGGAAGAATCCTGAAGACTGATCTAAAAAGGGGTAGCTGTACAGTGCAATGTCAGACAGAAAAAGGTGGCTTAAACACAACATTGCCATTCCAAAATGTAAGTAAGTATGCATTTGGAAACCGTTCGAAATATGTTGGAGTGAAGAGTCTCAAACTTGCAGTAGGTCTGAGGAATGTGCCTTCTAGATCTAGTAGAGGACTATTCGGGGCCATAGCTGGATTCATAGGGGGAGGTTGGTCAGGACTAGTTGCTGGTTGGTATGGATTCCAGCATTCAAATGACCAAGGGGTTGGTATGGCAGCAGATAGAGACTCAACCCAAAAGGCAATTGATAAAATAACATCCAAAGTGAATAACATAGTCGATAAAATGAACAAACAATATGAAG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GAGGCATCAAGAGGAATCAAAATTGGAAAGACAGAAAATAGAGGGGGTCAAGCTGGAATCTGAAGGAACTTACAAAATCCTCACCATTTACTCGACTGTCGCCTCATCTCTTGTGATTGCAATGGGGTTTGCTGCCTTCTTGTTCTGGGCCATGTCCAATGGGTCTTGCAGATGCAACATTTGTATATAA~~~~~~~~~~~~~~~~~~~~~~~~~~~~~~~~~</t>
  </si>
  <si>
    <t>GU471887</t>
  </si>
  <si>
    <t>A/duck/Guangdong/810/2009</t>
  </si>
  <si>
    <t>ATGGAAGTAGTATCACTGATAACTATGCTACTAGTAGTAACAGTAAGCAATGCAGATAAAATCTGCATCGGCTACCAATCAACAAACTCCACAGAAACTGTAGACACACTAACAGAAAACAATGTCCCTGTGACACATGCCAAAGAATTGCTCCAAACAGAGCACAATGGGATGCTGTGTGCAACAAACTTGGGACATCCTCTTATTCTAGACACCTGTACCATTGAAGGACTAATTTATGGCAATCCTTCTTGTGATCTACTGTTGGGAGGAAGAGAATGGTCCTACATCGTCGAGAGACCATCGGCTGTTAATGGATTGTGTTACCCCGGGAATGTAGAAAATCTAGAAGAGCTAAGGTCACTGTTTAGTTCTGCTAGTTCTTATCAAAGGATCCAGATTTTTCCAGACACAATCTGGAATGTGTCTTACAGTGGAACTAGCAAAGCATGTTCAGATTCATTCTACAGAAGCATGAGATGGTTGACTCAAAAGAACAACGCTTACCCTGTTCAAGACGCCCAATACACAAATAATCGAGAAAAGAACATTCTTTTCATGTGGGGCATAAATCACCCACCCACCGAGACTGTGCAGACAAACTTGTACACAAGAACCGACACAACAACAAGTGTGGCAACAGAAGAAATAAATAGGACCTTCAAACCATTGATAGGACCAAGGCCTCTTGTCAATGGTTTGCAGGGAAGAATTGATTATTATTGGTCGGTATTAAAACCAGGTCAAACACTGCGAATAAGATCCAATGGGAATCTAATAGCTCCATGGTATGGACACATTCTTTCAGGAGAGAGCCATGGAAGAATCCTGAAGACTGATTTAAAAAGGGGTAGCTGTACAGTGCAATGTCAGACAGAAAAAGGTGGCTTAAACACAACCTTGCCATTCCAAAATATAAGTAAGTATGCATTTGGAAACTGCTCGAAATATGTTGGAATAAAGAGTCTCAAACTTGCAGTTGGTCTGAGGAATGTGCCTTCTAGATCTAGTAGAGGACTATTTGGGGCCATAGCTGGATTCATAGAGGGAGGTTGGTCAGGACTAGTTGCTGGTTGGTATGGATTCCAGCATTCAAATGACCAAGGGGTTGGCATGGCAGCAGATAGAGACTCAACCCAAAAGGCAATTGATAAAATAACATCCAAAGTGAATAACATAGTCGATAAAATGAACAAACAGTATGAAATTATTGACCATGAATTCAGCGAGGTTGAAAATAGACTTAACATGATCAGTAATAAGATTGATGATCAAATTCAAGACATATGGGCATATAACGCAGAGCTGCCAGTGCTGCTTGAAAACCAGAAAACACTCGATGAGCATGATGCAAATGTAAACAATCTATATAATAAAGTGAAGAGGGCATTGGGTTCCAATGCAGTGGAAGATGGGAAAGGATGTTTCGAGCTATATCACAAATGTGATGACCAGTGCATGGAGACAATTCGGAACGGGGCCTACAACAGGAGGAAGTATCAAGAGGAATCAAAATTAGAGAGACAGAGAATAGAGGGGGTCAAGCTGGAATCTGAAGGAACTTACAAAATCCTCACCATTTATTCGACTGTCGCCTCATCTCTTGTGATTGCAATGGGGTTTGCTGCCTTCTTGTTCTGGGCCATGTCCAATGGGTCTTGCAGATGCAACATTTGTATATAA~~~~~~~~~~~~~~~~~~~~~~~~~~~~~~~~~</t>
  </si>
  <si>
    <t>GU471888</t>
  </si>
  <si>
    <t>A/chicken/Guangdong/A6/2003</t>
  </si>
  <si>
    <t>ATGGAAGTAGTATCACTGATAACTATGCTACTAGTAGTAACAGTAAGCAATGCAGATAAAATCTGCATCGGCTACCAATCAACAAACTCCACAGAAACTGTAGACACACTAACAGAAAACAATGTCCCTGTGACACATGCCAAAGAATTGCTCCAAACAGAGCACAATGGGATGCTGTGTGCAACAAACTTGGGACATCCTCTTATTCTAGACACCTGTACCATTGAAGGACTAATTTATGGCAATCCTTCTTGTGACCTACTGTTGGGAGGAAGAGAATGGTCCTACATCGTCGAGAGACCATCGGCTGTTAATGGATTGTGTTACCCCGGGAATGTAGAAAATCTAGAAGAGCTAAGGTCACTTTTTAGTTCTGCTAGTTCTTATCAAAGGATCCAGATTTTTCCTGACACAATCTGGAATGTGTCTTACAGTGGAACTAGCAAAGCATGTTCAGATTCATTCTACAGAAGCATGAGATGGTTGACTCAAAAGAACAACGCTTACCCTGTTCAAGACGCCCAATACACAAATAATCGAGAAAAGAACATTCTTTTCATGTGGGGCATAAATCACCCACCCACCGAGACTGTGCAGACAAACTTGTACACAAGAACCGACACAACAACAAGTGTGGCAACAGAAGAAATAAATAGGACCTTCAAACCATTGATAGGACCAAGGCCTCTTGTCAATGGTTTGCAGGGAAGAATTGATTATTATTGGTCGGTATTAAAACCAGGTCAAACACTGCGAATAAGATCCAATGGGAATCTAATAGCTCCATGGTATGGACACATTCTTTCAGGAGAGAGCCATGGAAGAATCCTGAAGACTGATTTAAAAAGGGGTAGCTGTACAGTGCAATGTCAGACAGAAAAAGGTGGCTTAAACACAACCTTGCCATTCCAAAATATAAGTAAGTATGCATTTGGAAACTGCTCGAAATATGTTGGAATAAAGAGTCTCAAACTTGCAGTTGGTCTGAGGAATGTGCCTTCTAGATCTAGTAGAGGACTATTTGGGGCCATAGCTGGATTCATAGAGGGAGGTTGGTCAGGACTAGTTGCTGGTTGGTATGGATTCCAGCATTCAAATGACCAAGGGGTTGGCATGGCAGCAGATAGAGACTCAACCCAAAAGGCAATTGATAAAATAACATCCAAAGTGAATAACATAGTCGATAAAATGAACAAACAGTATGAAATTATTGATCATGAATTCAGCGAGGTTGAAAATAGACTTAACATGATCAGTAATAAGATTGATGATCAAATTCAAGACATATGGGCATATAACGCAGAGCTGCTAGTGCTGCTTGAAAACCAGAAAACACTCGATGAGCATGATGCAAATGTAAACAATCTATATAATAA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~~~~~~~~~~~~~~~~~~~~~~~~~~~~~~~~~</t>
  </si>
  <si>
    <t>GU471889</t>
  </si>
  <si>
    <t>A/chicken/Guangdong/B6/2005</t>
  </si>
  <si>
    <t>ATGGAAGTAGTATCACTAATAACTATACTACTAGTAATAACAGTACGCAATGCGGATAAAATCTGCATTGGCTACCAATCAACAAACTCCACAGAAACTGTAGACACGCTAACCGAAAACAATGTTCCTGTGACACATGCCAAAGAATTGCTTCACACAGAACACAATGGGATGCTATGTGCAACAAATCTGGGACGTCCTCTTATTCTAGACACCTGTACCATTGAAGGACTAATCTATGGCAACCCTTCTTGTGATCTACTGCTGGGAGGAAGAGAATGGTCCTATATTGTCGAAAGACCATCGGCTGTTAATGGACTGTGTTACCCCGGAAATGTAGAAAACCTAGAAGAACTAAGGTCACTTTTTAGCTCTGCTA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TTGGCAGTCGGTCTGAGGAATGTGCCTGCTAGATCAAGTAGAGGACTATTTGGAGCCATAGCTGGTTTCATAGAGGGAGGTTGGTCAGGATTAGTTGCTGGTTGGTATGGGTTCCAGCATTCAAATGATCAAGGAACTGGTATGGCTGCAGATAGAGACTCAACTCAAAAGGCAATTGACAAAATAACATCCAAAGTAAATAATATAGTCGATAAAATGAACAAACAGTATGAAATTATTGATCATGAATTCAGCGAGATTGAAACTAGACTCAATATGATCAATAATAAGATTGATGACCAAATTCAAGACATATGGGCATATAACGCTGAATTGCTAGTACTGCTTGAAAATCAGAAAACGCTCGATGAGCATGATGCAAATGTAAACAATCTATATAACAAAGTGAAGAGGGCACTGGGTTCCAATGCAGTGGAAGATGGGAAAGGATGCTTCGAGCTATACCATAAATGCGATGACCAGTGCATGGAGACAATTCGAAACGGGACCTATAACAGAAGAAAGTATAAAGAGGAATCAAGACTAGAGAGACAGAAAATAGAGGGGGTCAAACTGGAATCTGAAGGAACCTACAAAATCCTCACCATTTATTCGACTGTCGCCTCATCTCTTGTTATTGCAATGGGGTTCGCTGCCTTCTTGTTCTGGGCCATGTCCAATGGATCTTGCAGATGCAACATTTGTATATAA~~~~~~~~~~~~~~~~~~~~~~~~~~~~~~~~~</t>
  </si>
  <si>
    <t>GU471890</t>
  </si>
  <si>
    <t>A/chicken/Guangdong/HE20/2008</t>
  </si>
  <si>
    <t>ATGGAAGT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TAGTTCCTATCAAAGGATCCAGATTTTTCCAGACACAATCTGGAATGTGTCTTACAGTGGGACAAGCAAAGCATGTTCAGATTCATTCTACAGAAGCATGAGATGGTTA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G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AACCATTTATTCGACTGTCGCCTCATCTCTTGTGATTGCAATGGGGTTTGCTGCCTTCTTGTTCTGGGCCATGTCCAATGGGTCTTGCAGATGCAACATTTGTATATAA~~~~~~~~~~~~~~~~~~~~~~~~~~~~~~~~~</t>
  </si>
  <si>
    <t>GU471891</t>
  </si>
  <si>
    <t>A/chicken/Guangdong/HE12/2008</t>
  </si>
  <si>
    <t>ATGGAAGTAGTATCACTAATAACTATGCTACTAGTAGCAACAGTAATCAATGCAGATAAAATCTGCATCGGCTACCAATCAACAAACTCCACAGAAACTGTAGACACATTAACAGAAAACAATGTCCCTGTGACACATGCCAAAGAATTGCTCCACACAGAGCACAATGGGATGCTGTGTGCAACAAACTTGGGACACCCTCTTATTCTAGACACCTGTACCATTGAAGGACTAATCTATGGCAATCCTTCTTGTGATCTACTGTTGGGAGGAAGAGAATGGTCCTACATCGTTGAGAGACCATCGGCTGTTAATGGATTGTGTTACCCCGGGAATGTAGAAAATCTAGAAGAGCTAAGGTCACTTTTTAGTTCTGCTAGTTCCTATCAAAGGATTCAGATTTTTCCAGACACAATCTGGAATGTGTCTTACAGTGGGACAAGCAAAGCATGTTCAGATTCATTCTACAGAAGCATGAGATGGTTGACCCAAAAGAACAACGCATACCCTATTCAAGACGCCCAATACACAAATAATCAAGAAAAGAACATTCTTTTCATGTGGGGCATAAATCACCCACCCACAGATACTGTGCAGACAAATCTGTACACAAGAACCGACACAACAACAAGTGTGGCAACAGAAGATATAAATAGGACCTTCAAACCATTGATAGGACCAAGGCCTCTTGTCAATGGTTTACAGGGAAGAATTGATTATTATTGGTCGGTATTGAAACCAGGTCAAACGCTGCGAATCAGATCAAATGGGAATCTAATAGCTCCATGGTATGGACACATTCTTTCAGGAGAGAGCCACGGAAGAATCCTGAAGACTGATCTAAAAAAGGGTAGCTGTACAGTGCAATGTCAGACAGAAAAAGGTGGCTTAAACACAACATTGCCATTCCAAAATGTAAGCAAGTATGCATTTGGAAACTGTTCGAAATATGTTGGAGTGAAGAGTCTCAAACTTGCAGTAGGTCTGAGGAATGTGCCTTCTAGATCTAGTAGAGGACTGTTCGGGGCCATAGCTGGATTCATAGAGGGAGGTTGGTCAGGACTAGTTGCTGGTTGGTATGGATTCCAGCATTCAAATGACCAAGGGGTTGGTATGGCAGCAGATAGAGACTCAACCCAAAAGGCAATTGATAAAATAACATCCAAAGTGAATAACATAGTCGATAAAATGAACAAACAATATGAAATTATTGATCATGGATTCAGTGAGGTTGAAACTAGGCTTAACATGATCAATAATAAGATCGATGATCAAATTCAAGACATATGGGCATATAACGCAGAGTTGCTAGTGCTGCTTGAAAACCAGAAAACACTCGATGAGCATGATGCAAATGTAAACAATCTATATAATAAAGTGAAGAGGTCATTAGGTTCTAATGCAGTGGAAGATGGGAAAGGATGTTTCGAGCTATACCACAAATGTGATGACCAATGCATGGAGACAATTCGGAACGGGACCTACAACAGGAGGAGGTATCAAGAGGAATCAAAATTGGAAAGACAGAAAATAGAGGGGGTCAAGCTGGAATCTGAAGGAACTTACAAAATCCTCACTATTTATTCGACTGTCGCCTCATCTCTTGTGATTGCAATGGGGTTTGCTGCCTTCTTGTTCTGGGCCATGTCCAATGGGTCTTGCAGATGCAACATTTGTATATAA~~~~~~~~~~~~~~~~~~~~~~~~~~~~~~~~~</t>
  </si>
  <si>
    <t>GU471892</t>
  </si>
  <si>
    <t>A/chicken/Guangdong/A3/2003</t>
  </si>
  <si>
    <t>ATGGAAGTAGTATCACTAATAACTATACTGCTAGTAGTAACAGTAAGCAATGCAGATAAAATCTGCATCGGCTACCAATCAACAAACTCCACAGAAACTGTAGACACACTAACAGAAAACAATGTCCCTGTGACACATGCCAAAGAATTGCTCCACACAGAGCACAATGGGATGCTGTGTGCAACAAGTTTGGGACATCCTCTTATTCTAGACACCTGCACCATTGAAGGACTAATCTATGGCAACCCTTCTTGTGATCTACTGTTGGGAGGAAGAGAATGGTCCTACATCGTCGAAAGACCATCGGCTGTTAATGGGTTGTGTTACCCCGGGAATGTAGAAAATCTAGAAGAACTAAGGTCACTCTTTAGTTCTGCTAGTTCTTACCAAAGGATCCAGATCTTTCCAGACACAATCTGGAATGTGTCTTACAGTGGGACAAGCAAAGCATGTTCAGATTCATTCTACAGAAGCATGAGATGGTTGACCCAAAAGAACAACGCTTACCCTATTCAAGACGCCCAATACACAAATAATCGAGAGAAGAACATTCTTTTCATGTGGGGCATAAATCACCCACCCACTGATACTACGCAGACAAATCTGTACACAAGGACTGACACAACAACAAGTGTGGCAACAGAAGATATAAATAGGACCTTCAAACCATTAATAGGACCAAGGCCTCTTGTCAATGGTCTGCAGGGAAGAATTGATTATTATTGGTCGGTATTGAAACCAGGTCAAACACTGCGAGTAAGGTCCAATGGGAATCTAATCGCTCCATGGTATGGACACATTCTTTCAGGAGAGAGCCACGGAAGAATCCTGAAGACTGATTTAAAAAGTGGTAACTGTGCAGTGCAATGTCAGACAGAAAAAGGTGGATTAAATACAACATTGCCATTCCAAAATGTAAGTAAGTATGCATTTGGAAACTGCCCGAAATATGTTGGAGTAAAGAGTCTCAAACTTGCAGTTGGTCTGAGGAATGTGCCTTCTAGATCAAGTAGAGGACTATTCGGGGCCATAGCTGGATTCATAGAGGGAGGTTGGTCAGGGCTAATTGCTGGTTGGTATGGGTTCCAGCATTCAAATGATCAAGGGGTTGGTATGGCAGCAGATAGAGACTCAACTCAAAAGGCAATTGACAAAATAACATCCAAAGTGAATAACATAGTCGATAAAATGAACAAACAGTATGAAATTATTGATCATGAATTCAGCGAGGTTGAAACTAGACTTAACATGATCAATAACAAGATTGATGACCAAATTCAAGACATATGGGCATATAACGCAGAATTGCTAGTGCTGCTTGAAAACCAGAAAACACTCGATGAGCATGATGCAAATGTAAACAATCTATATAATAAAGTGAAGAGGGCATTGGGTTCCAATGCAGTGGAAGATGGGAAAGGATGTTTCGAGCTATACCATAAATGTGATGACCAGTGCATGGGGACAATTCGGAACGGGACCTACAACAGGAGGAAGTATCAAGAGGAATCAAAATTAGAAAGACAGAAAATAGAAGGGATCAAGCTGGAATCTGAAGGAACTTACAAAATCCTCACCATTTATTCGACTGTCGCCTCATCTCTTGTGATTGCAATGGGGTTTGCTGCCTTCTTGTTCTGGGCCATGTCCAATGGGTCTTGCAGATGCAACATTTGTATATAA~~~~~~~~~~~~~~~~~~~~~~~~~~~~~~~~~</t>
  </si>
  <si>
    <t>GU471893</t>
  </si>
  <si>
    <t>A/chicken/Guangdong/A5/2003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</si>
  <si>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CGCAGACAAATCTGTACACAAGAACCGACACAACAACGAGC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CTCAAATGCCCAAGGGGTTGGTATGGCAGCAGATAGAGACTCAACCCAAAAGGCAATTGATAAAATAACATCCAAAGTGG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GGAGGAATCAAAATTAGAAAGACAGAAAATAGAGGGGGTCAAGCTGGAATCTGAAGGAACTTACAAAATTCTCACCATTTATTCGACTGTCGCCTCATCTCTTGTGATTGCAATGGGGTTTGCTGCCTTCTTGTTCTGGGCCATGTCCAATGGGTCTTGCAGATGCAACATTTGTATATAA~~~~~~~~~~~~~~~~~~~~~~~~~~~~~~~~~</t>
  </si>
  <si>
    <t>GU471896</t>
  </si>
  <si>
    <t>A/chicken/Guangdong/A4/2003</t>
  </si>
  <si>
    <t>ATGGAAGTAGTATCACTAATAACTATGCTACTAGTAGTAACAGTAAGCAATGCAGATAAAATCTGCATCGGCTACCAATCAACAAACTCCACAGAAACTGTAGACACACTAACAGAAAACAATGTCCCTGC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TACCCACCGATACTGTGCAGACAAATCTGTACACAAGAACCGACACAACAACGAGTGTGGCAACAGAAGAAATAAATAGGACCTTCAAACCATTGATAGGACCAAGGCCTCTTGTCAATGGTTTGCAGGGAAGAATTGACTATTATTGGTCGGTATTGAAACCGGGTCAAACACTGCGGATAAGATCCAATGGGAATCTAATAGCTCCATGGTATGGACACATTCTTTCAGGAGAGAGCCACGGAAGGATCCTGAAGACTGATTTAAAAAGGGGTAGCTGCACAGTGCAATGTCAGACAGAAAAAGGTGGCTTAAACACAACATTGCCATTCCAAAACGTAAGTAAGTATGCATTTGGAAACTGCTCAAAATATATTGGAATAAAGAGTCTCAAACTTGCAGTTGGTCTGAGGAATGTGCCTTCTGGATCTAGTAGAGGACTATTCGGGGCCATAGCAGGATTCATAGAGGGAGGTTGGTCAGGACTAGTTGCTGGTTGGTATGGATTCCAGCATTCAAATGCCCAAGGGGTTGGTATGGCAGCAGATAGAGACTCAACCCAAAAGGCAATTGATAAAATAACATCCAAAGTGAATAACATAGTCGACAAAATGAG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GATTCTCACCATTTATTCGACTGTCGCCTCATCTCTTGTGATTGCAATGGGGTTTGCTGCCTTCTTGTTCTGGGCCATGTCCAATGGGTCTTGCAGATGCAACATTTGTATATAA~~~~~~~~~~~~~~~~~~~~~~~~~~~~~~~~~</t>
  </si>
  <si>
    <t>GU471897</t>
  </si>
  <si>
    <t>A/chicken/Guangdong/G7/2009</t>
  </si>
  <si>
    <t>ATGGAAGTAGTATCACTAATAACTATACTGCTAGTAGTAACAGTAAGCAATGCAGATAAAATCTGCATCGGCTACCAATCAACAAACTCCACAGAAACTGTAGACACACTAACAGAAAACAATGTCCCTGTGACACATGCCAAAGAGTTGCTCCACACAGAGCACAATGGGATGCTGTGTGCAACAAGTTTGGGACATCCTCTTATTCTAGACACCTGCACCATTGAAGGACTAATCTATGGCAACCCTTCTTGTGATCTACTGTTGGGAGGAAGAGAATGGTCCTACATCGTCGAAAGACCATCGGCTGTTAATGGGTTGTGTTACCCCGGGAATGTAGAAAATCTAGAAGAACTAAGGTCACTCTTTAGTTCTGCTAGTTCTTACCAAAGGATCCAGATCTTTCCAGACACAATCTGGAATGTGTCTTACAGTGGGACAAGCAAAGCATGTTCAGATTCATTCTACAGAAGCATGAGATGGTTGACCCAAAAGAACAACGCTTACCCTATTCAGGACGCCCAATACACAAATAATCGAGAGAAGAACATTCTTTTCATGTGGGGCATAAATCACCCACCCACTGATACTACGCAGACAAATCTGTACACAAGGACTGACACAACAACAAGTGTGGCAACAGAAGATATAAATAGGACCTTCAAACCATTAATAGGACCAAGGCCTCTTGTCAATGGTCTGCAGGGAAGAATTGATTATTATTGGTCGGTATTGAAACCAGGTCAAACACTGCGAGTAAGGTCCAATGGGAATCTAATCGCTCCATGGTATGGACACATTCTTTCAGGAGAGAGCCACGGAAGAATCCTGAAGACTGATTTAAAAAGTGGTAACTGTGCAGTGCAATGTCAGACAGAAAAAGGTGGATTAAATACAACATTGCCATTCCAAAATGTAAGTAAGTATGCATTTGGAAACTGCCCGAAATATGTTGGAGTAAGGAGTCTCAAACTTGCAGTTGGTCTGAGGAATGTGCCTTCTAGATCAAGTAGAGGACTATTCGGGGCCATAGCTGGATTCATAGAGGGAGGTTGGTCAGGGCTAATTGCTGGTTGGTATGGGTTCCAGCATTCAAATGATCAAGGGGTTGGTATGGCAGCAGATAGAGACTCAACTCAAAAGGCAATTGACAAAATAACATCCAAAGTGAATAACATAGTCGATAAAATGAACAAACAGTATGAAATTATTGATCATGAATTCAGCGAGGTTGAGACTAGACTTAACATGATCAATAATAAGATTGATGACCAAATTCAAGACATATGGGCATATAACGCAGAATTGCTAGTGCTGCTTGAAAACCAGAAAGCACTCGATGAGCATGATGCAAATGTAAACAATCTATATAATAAAGTGAAGAGGGCATTGGGTTCCAATGCAGTGGAAGATGGGAAAGGATGTTTCGAGCTATACCATAAATGTGATGACCAGTGCATGGGGACAATTCGGAACGGGACCTACAACAGGAGGAAGTATCAAGAGGAATCAAAATTAGAAAGACAGAAAATAGAAGGGATCAAGCTGGAATCTGAAGGAACTTACAAAATCCTCACCATTTATTCGACTGTCGCCTCATCTCTTGTGATTGCAATGGGGTTTGCTGCCTTCTTGTTCTGGGCCATGTCCAATGGGTCTTGCAGATGCAACATTTGTATATAA~~~~~~~~~~~~~~~~~~~~~~~~~~~~~~~~~</t>
  </si>
  <si>
    <t>GU474550</t>
  </si>
  <si>
    <t>2007/03/</t>
  </si>
  <si>
    <t>A/environment/Hunan/1-18/2007</t>
  </si>
  <si>
    <t>ATGGAAACAGTATCACTAATAA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CGATACTGCGCAGACAAATCTGTACACAAGAACCGACACAACAACAAGTGTGGCAACAGAAGAAATAAATAGGACCTTCAAAC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CTTGTGATTGCAATGGGGTTTGCTGCCTTCTTGTTCTGGGCCATGTCCAATGGGTCTTGCAGATGCAACATTTGTATATAA~~~~~~~~~~~~~~~~~~~~~~~~~~~~~~~~~</t>
  </si>
  <si>
    <t>GU474558</t>
  </si>
  <si>
    <t>A/environment/Hunan/1-23/2007</t>
  </si>
  <si>
    <t>ATGGAAACAGTATCACTAATAA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CGATACTGCGCAGACAAATCTGTACACAAGAACCGACACAACAACAAGTGTGGCAACAGAAGAAATAAATAGGACCTTCAAAC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ATTGTGATTGCAATGGGGTTTGCTGCCTTCTTGTTCTGGGCCATGTCCAATGGGTCTTGCAGATGCAACATTTGTATATAA~~~~~~~~~~~~~~~~~~~~~~~~~~~~~~~~~</t>
  </si>
  <si>
    <t>GU474566</t>
  </si>
  <si>
    <t>A/environment/Hunan/1-70/2007</t>
  </si>
  <si>
    <t>ATGGAAACAGTATCACTAATAG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TGATACTGCGCAGACAAATCTGTACACAAGAACCGACACAACAACAAGTGTGGCAACAGAAGAAATAAATAGGACCTTCAAAC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ATTGTGATTGCAATGGGGTTTGCTGCCTTCTTGTTCTGGGCCATGTCCAATGGGTCTTGCAGATGCAACATTTGTATATAA~~~~~~~~~~~~~~~~~~~~~~~~~~~~~~~~~</t>
  </si>
  <si>
    <t>GU474574</t>
  </si>
  <si>
    <t>A/environment/Hunan/1-81/2007</t>
  </si>
  <si>
    <t>ATGGAAACAGTATCACTAATAG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TGATACTGCGCAGACAAATCTGTACACAAGAACCGACACAACAACAAGTGTGGCAACAGAAGAAATAAATAGGACCTTCAAAC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ATTGTGATTGCAATGGGGTTTGCTGCCTTCTTGTTCTGGGCCATGTCCAATGGGTCTTGCAGATGCAACATTTGTATATAA~~~~~~~~~~~~~~~~~~~~~~~~~~~~~~~~~</t>
  </si>
  <si>
    <t>GU474582</t>
  </si>
  <si>
    <t>feces</t>
  </si>
  <si>
    <t>2007/04/</t>
  </si>
  <si>
    <t>A/feces/Hunan/2-28/2007</t>
  </si>
  <si>
    <t>ATGGAAACAGTATCACTAATAACTATGCTACTAGTAGTAACAGTAAGCAATGCAGATAAAATCTGCATCGGCAG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TGATACTACGCAGACAAATCTGTACACAAGAACCGACACAACAACAAGTGTGGCAACAGAAGAAATAAATAGGACCTTCAAACCATTGATAGGACCAAGGCCTCTTGTCAATGGTTTGCAGGGAAGAATTGACTATTATTGGTCGGTATTGAAACCAGGTCAAACACTGCGAATAATATCCAATGGGAATCTAATAGCTCCATGGTATGGACACATTCTTTCACGAGAGAGCCACGGAAGAATCCTGAAGACTGATTTAAAAAGGGGTAGCTGCACAGTGCAATGTCAGACAGAAAAAGGTGGCTTAAACACAACATTGCCATTCCAAAATGTAAGTAAGTATGCATTTGGAAACTGCTCGAAATATGTTGGAATAAAGAGTCTCAAACTTGCAGTTGGTA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TACCATTTATTCGACTGTCGCCTCATCTATTGTGATTGCAATGGGGTTTGCTGCCTTCTTGTTCTGGGCCATGTCCAATGGGTCTTGCAGATGCAACATTTGTATATAA~~~~~~~~~~~~~~~~~~~~~~~~~~~~~~~~~</t>
  </si>
  <si>
    <t>GU474598</t>
  </si>
  <si>
    <t>2007/10/</t>
  </si>
  <si>
    <t>A/feces/Hunan/3-91/2007</t>
  </si>
  <si>
    <t>ATGGAAACAGTATCACTAATAACTATGCTACTAGTAGCAACAGTAAGCAATGCAGATAAAATCTGCATCGGCTACCAATCAACAAACTCCACAGAAACTGTAGACACACTAACAGAAAACAATGTCCCTGTGACACATGCCAAAGAATTGCTCCACTCAGAGCACAATGGGATGCTGTGTGCAACAAACTTGGGACAACCTCTTATTCTAGACACCTGTACCATTGAAGGACTAATCTATGGCAATCCTTCTTGTGATCTACTGTTGGGAGGAAGAGAATGGTCCTACATCGTCGAGAGACCATCAGCTGTTAATGGATTGTGTTACCCCGGGACTGTAGAAAACCTAGAAGAGCTAAGGTCACTTTTTAGTTCTGCTAGTTCCTATCAAAGGATCCAGATTTTTCCAGACACAATCTGGAATGTGTCTTACAGTGGGACAAGCAAAGCATGTTCAGATTCATTCTACAGAAGCATGAGATGGTTGACCCAAAAGAACAACGCTTACCCTATTCAAGACGCCCAATACACAAATAATCAAGAAAAGAACATTCTTTTCATGTGGGGCATAAATCGTCCACCCACCGATACTGCGCAAACAAATCTGTACACAAGAACCGACACAACAACAAGTGTGGCAACAGAAGAAATAAATAGGACCTTCAAACCATTGATAGGGCCAAGGCCTCTTGTCAATGGTTTACAGGGAAGAATTGATTATTATTGGTCAGTATTGAAACCAGGTCAAACACTGCGAATAAGGTCTAATGGGAATCTAATAGCTCCATGGTATGGACACATTCTTTCAGGAGAGAGCCACGGAAGAATCCTGAAGACTGATTTAAAAAGGGGTAGCTGTACAGTGCAATGTCAGACAGAAAAAGGTGGCTTAAACACAACATTGCCATTCCAAAATGTAAGTAAGTATGCATTTGGAACCTGCTCGAAATACGTTGGAGTAAAAAGTCTCAAACTTGCAGTTGGTCTGAGGAATGTGCCTTCTAGATCTAGTAGAGGACTATTCGGGGCCATAGCTGGATTCATAGAGGGAGGTTGGTCAGGACTAGTTGCTGGTTGGTATGGATTCCAGCATTCAAATGACCAAGGGATTGGTATGGCAGCAGATAGAGACTCAACCCAAAAGGCAATTGATAAAATAACATCCAAAGTGAATAACATAGTCGATAAAATGAACAAACAGTATGAAATTATTGATCATGAATTCAGTGAGGTTGAGACTAGACTTAACATGATCAATAATAAGATCGATGATCAAATTCAAGACCTATGGGCATATAATGCAGAATTGCTAGTACTGCTTGAAAACCAGAAAACACTCGATGAGCATGATGCAAATGTAAACAATCTATATAATAAAGTGAAGAGGGCATTAGGTTCCAATGCAGTGGAAGATGGGAAAGGATGTTTTGAGCTATACCACAAATGTGATGACCAGTGCATGGAGACAATTCGAAACGGGACCTACAACAGAAAGAGGTACCAAGAGGAATCAAAATTGGAAAGACAGAAAATAGAGGGGGTCAAGCTGGAATCTGAAGGAACTTACAAAATCCTCACCATTTATTCGACTGTCGCCTCATCTCTTGTGATTGCAATGGGGTTTGCTGCCTTCTTGTTCTGGGCCATGTCCAATGGGTCTTGCAGATGCAACATTTGTATATAA~~~~~~~~~~~~~~~~~~~~~~~~~~~~~~~~~</t>
  </si>
  <si>
    <t>GU474606</t>
  </si>
  <si>
    <t>2007/12/</t>
  </si>
  <si>
    <t>A/environment/Hunan/5-38/2007</t>
  </si>
  <si>
    <t>ATGGAAACAGTATCACTAATAACTATGCTACTAGTAGCAACAGTAAGCAATGCAGATAAAATCTGCATCGGCTACCAATCAACAAACTCCACAGAAACGGTAGACACACTAACAGAAAACAATGTCCCTGTGACACATGCCAAAGAATTGCTCCACTCAGAGCACAATGGGATGCTGTGTGCAACAAACTTGGGACAACCTCTTATTCTAGACACCTGTACCATTGAAGGACTAATCTATGGCAATCCTTCTTGTGATCTACTGTTGGGAGGAAGAGAATGGTCCTACATCGTCGAGAGACCATCAGCTGTTAATGGATTGTGTTACCCCGGGACTGTAGAAAACCTAGAAGAGCTAAGGTCACTTTTTAGTTCTGCTAGTTCCTATCAAAGGATCCAGATTTTTCCAGACACAATCTGGAATGTGTCTTACAGTGGGACAAGCAAAGCATGTTCAGATTCATTCTACAGAAGCATGAGATGGTTGACCCAAAAGAACAACGCTTACCCTATTCAAGACGCCCAATACACAAATAATCAAGAAAAGAACATTCTTTTCATGTGGGGCATAAATCATCCACCCACCGATACTGCGCAAACAAATCTGTACACAAGAACCGACACAACAACAAGTGTGGCAACAGAAGAAATAAATAGGACCTTCAAACCATTGATAGGACCAAGGCCTCTTGTCAATGGTTTACAGGGAAGAATTGATTATTATTGGTCAGTATTGAAACCAGGTCAAACACTGCGAATAAGGTCTAATGGGAATCTAATAGCTCCATGGTATGGACACATTCTTTCAGGAGAGAGCCACGGAAGAATCCTGAAGACTGATTTAAAAAGGGGTAGCTGTACAGTGCAATGTCAGACAGAAAAAGGTGGCTTAAACACAACATTGCCATTCCAAAATGTAAGTAAGTATGCATTTGGAAACTGCTCGAAATACGTTGGAGTAAAAAGTCTCAAACTTGCAGTTGGTCTGAGGAATGTGCCTTCTAGATCTAGTAGAGGACTATTCGGGGCCATAGCTGGATTCATAGAGGGAGGTTGGTCAGGACTAGTTGCTGGTTGGTATGGATTCCAGCATTCAAATGACCAAGGGATTGGTATGGCAGCAGATAGAGACTCAACCCAAAAGGCAATTGATAAAATAACATCCAAAGTGAATAACATAGTCGATAAAATGAACAAACAGTATGAAATTATTGATCATGAATTCAGTGAGGTTGAGACTAGACTTAACATGATCAATAATAAGATCGATGATCAAATTCAAGACCTATGGGCATATAATGCAGAATTGCTAGTACTGCTTGAAAACCAGAAAACACTCGATGAGCATGATGCAAATGTAAACAATCTATATAATAAAGTGAAGAGGGCATTAGGTTCCAATGCAGTGGAAGATGGGAAAGGATGTTTTGAGCTATACCACAAATGTGATGACCAGTGCATGGAGACAATTCGAAACGGGACCTACAACAGAAAGAGGTATCAAGAGGAATCAAAATTGGAAAGACAGAAAATAGAGGGGGTCAAGCTGGAATCTGAAGGAACTTACAAAATCCTCACCATTTATTCGACTGTCGCCTCATCTCTTGTGATTGCAATGGGGTTTGCTGCCTTCTTGTTCTGGGCCATGTCCAATGGGTCTTGCAGATGCAACATTTGTATATAA~~~~~~~~~~~~~~~~~~~~~~~~~~~~~~~~~</t>
  </si>
  <si>
    <t>GU722359</t>
  </si>
  <si>
    <t>A/chicken/Guangxi/17/2007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</si>
  <si>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CGAATGTGTTACCCCGGGAATGTAGAAAACCTAGAGGAACTAAGGTCACTTTTTAGCTCTGCTGGTTCGTACCAAAGAATACAGATCTTTCCAGACACTATCTGGAATGTGTCTTACAGTGGAACAAGCAAAGCATGTTCGGATTCATTCTACAGGAGCATGAGGTGGTTGACTCAAAAGAACAATGCTTACCCTACCCAAGACGCCCAATATACAAATAATAGAGGAAGGAGCATTCTTTTCATGTGGGGCATAAATCACCCACCCACCGATACTGCACAGACAAATTTGTACACAAGGACTGACACAACAACAAGTGTGGCAACAGAGGATATAAATAGGACCTTCAAACCATTAATAGGGCCATGGCCCCTTGTCAATGGTCTACAAGGGAGAATTGATTATTATTGGTCATTATTGAAACCAGGTCAGACATTGCGAGTAAGATCCAATGGGAATCTAATCGCTCCATGGTATGGACACATTCTTTCAGGAGAGAGCCATGGAAGAATCCTGAAGACTGATTTAAAGAAGGGTAATTGCGTAGTACAATGTCAGACAGAAAGAGGTGGCTTAAATACCACATTGCCATTCCACAATGTCAGTAAATATGCATTTGGAAATTGCCCCAAATATGTTGGAGTAAAGAGTCTAAAACTGGCAGTTGGTCTGAGGAATGTGCCTGCCAGAGCAAGTAGAGGACTATTTGGGGCCATAGCTGGATTCATAGAGGGAGGTTGGTCAGGGCTAGTCGCCGGTTGGTATGGGTTCCAGGATTCAAATGACCAAGGGGTTGGTATGGCTGCAGACAGG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GTAGTTGCAATGGGGTTTGCTGCCTTCCTTTTCTGGGCCATGTCTAATGGATCTTGCAGATGCAACATTTGTATATAA~~~~~~~~~~~~~~~~~~~~~~~~~~~~~~~~~</t>
  </si>
  <si>
    <t>GU722361</t>
  </si>
  <si>
    <t>A/chicken/Guangxi/39/2007</t>
  </si>
  <si>
    <t>ATGAAAGCACTATCACTAATAACTATACTATTAGTAGTAACGGTAAGCAATGCAGATAAAATCTGCATCGGCTACCAATCAACAAACTCCACAGAAACTGTGGACACGCTAACAGAAAACAATGTTCCTGTGACACATGCCAAAGAATTACTCCACACAGAGCACAATGGAATGCTGTGTGCAACATATCTGGGACGTCCCCTCATTCTGGACACCTGTACCATTGAAGGGCTTATCTATGGCAATCCTTCCTGTGATCTACTGTTGGGAGGAAGAGAATGGTCCTTCATCGTTGAAAGACCATCGGCCGTTAATGGAATGTGTTACCCTGGGAATGTAGAAAATCTAGAGGAACTAAGGTCACTTTTTAGCTCTGCTAGTTCGTACCAAAGAATACAGATCTTTCCAGACACAATCTGGAATGTGTCTTACAGTGGAACAAGCAAAGCATGTTCGGATTCATTCTACAGGAGCATGAGCTGGTTGACTCAAAAGGACAATGCTTACCCTATCCAAGACGCCCAATATACAAATAATAGAGGAAGGAGCATTCTTTTCATGTGGGGCATAAATCACCCACC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G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~~~~~~~~~~~~~~~~~~~~~~~~~~~~~~~~~</t>
  </si>
  <si>
    <t>HM008899</t>
  </si>
  <si>
    <t>A/chicken/Guangdong/16/2003</t>
  </si>
  <si>
    <t>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~~~~~~~</t>
  </si>
  <si>
    <t>HM773433</t>
  </si>
  <si>
    <t>2005/12/</t>
  </si>
  <si>
    <t>A/chicken/Guangzhou/GZ/2005</t>
  </si>
  <si>
    <t>ATGAAAGTAGTATCACTAATAACTATACTACTAGTAGTAACGGTAAGCAATGCAGATAAAATCTGCATCGGCTACCAATCAACAAACTCCACAGAAACTGTAGACACGCTAACAGAAAACAATGTTCCTGTGACACATGCCAAAGAATTGCTCCACACAGAGCACAATGGGATGCTGTGTGCAACAAATCTGGGACATCCTCTTATTCTAGACACCTGTACCATTGAAGGACTAATCTATGGCAACCCTTCTTGTGATCTACTGC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TACCGATACTGTGCAGACAGATCTGTACACAAGGACAGACACAACAACAAGTGTGGCAACAGAAGATATAAATAGGACCTTCAAACCATCGATAGGGCCAAGGCCTCTTGTCAATGGTCAGCAGGGAAGAATTGATTATTATTGGTCAGTATTGAAACCAGGTCAGACACTGCGAGTAAGATCCAATGGGAATCTAATCGCTCCATGGTATGGACACATTCTTTCAGGAGAGAGCCACGGAAGAATCCTGAAGACTGATTTAAACACTGGTAACTGTGTAGTGCAATGTCAGACAGAAAGAGGTGGCTTGAATACTACATTGCCATTCCACAATGTAAGTAAGTATGCATTTGGAAACTGCCCAAAATATATTGGAGTAAAGAGTCTCAAATTGGCAGTTGGTCTGAGGAATGTGCCTGCTAGATCAAGTAGAGGACTATTTGGAGCCATAGCCGGATTCATAGAGGGAGGTTGGTCAGGGCTAGTCGCTGGTTGGTATGGGTTCCAGCATTCAAATGATCAAGGGGTTGGTATGGCTGCAGATAGAGACTCAACTCAAAAGGCAATTGACAAAATAACATCCAAAGTGAATAATATAGTCGATAAAATGAACAGACAGTATGAAATTATTGATCATGAATTCAATGAGGTTGAAACTAGACTCAATATGATCAATAATAAGATTGATGACCAAATTCAAGACATATGGGCATATAACGCAGAGTTGCTAGTGCTGCTTGAAAACCAGAAAACACTCGATGAGCATGATGCGAATGTAAACAATCTGTATAACAAAGTGAAGCGGGCACTGGGTTCCAATGCAGTGGAAGATGGGAAAGGATGTTTCGAGCTATACCATAAATGTGATGACCAGTGCATGGAGACAATTCGGAACGGGACCTATAGCAGGAGGAAGTATAAAGAGGAATCAAGACTAGAAAGACAGAAAATAGAAGGGGTCAAGCTGGAATCTGAAGGAACCTACAAAATCCTCACCATTTATTCGACTGTCGCCTCATCTCTTGTGATTGCAATGGGGTTTGCTGCCTTCTTGTCCTGGGCCATGTCCAACGGATCTTGCAGATGCAACATTTGTATATAATTGGCAAAAACACCCTTGTTTCTACT~~~~~~~</t>
  </si>
  <si>
    <t>HQ117886</t>
  </si>
  <si>
    <t>A/chicken/Guangxi/KMIII/1999</t>
  </si>
  <si>
    <t>ATGGAAGT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GTGGAACAAGCAAAGCATGTTCAGATTCATTCTACAGGAGCATGAGATGGTTGACTCAAAAGGACAACGCTTACCCTATTCAAGACGCCCAATACACAAATAATAGAGGAAAGAGCATTCTTTTCATGTGGGGCATAAATCACCCACCCACCGATACTACACAGAAAAATCTGTACACAAGGACTGACACAACAACAAGTGTGGCAACAGAGGATATAAATAGGACCTTCAAACCATTGATAGGGCCAAGGCCCCTTGTCAATGGTCAGCAGGGGAGAATTGATTATTATTGGTCAGTATTGAAACCAGGTCAGACATTGCGAGTAAGG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GGTCGCTGGTTGGTATGGGTTCCAGCACTCAAATGATCAAGGGGTTGGTATGGCTGCAGATAGAGAATCAACTCAAAAGGCAATTGACAAAATAACATCCAAAGTGAATAATATAGTCGATAAAATGAACAAACAATATGAAATTATTGATCATGAATTCAGCGAGGTTGAAGCCAGACTCAATATGATCAATAATAAGATTGAGGACCAAATTCAAGACATATGGGCGTATAACGCAGAATTGCTAGTGCTGCTTGAAAACCAGAAAACACTCGATGAGCATGATGCGAATGCAAACAATCTATATAACAAAGTGAAGAGGGCACTGGGTTCCAATGCAATGGAAGATGGGAAAGGATGTTTCGAGCTATACCATAAATGTGATGATCAGTGCATGGAGACAATTCGGAACGGGACCTATAGCAGGAGAAAGTATAGAGAGGAATCAAGACTAGGAAGACAGAAAATAGAAGGGGTCAAGCTGGAATCTGAAGGAACTTACAAAATCCTCACTATTTATTCGACTGTCGCCTCATCTCTTGTGATTGCAATGGGGTTTGCTGCCTTCCTTTTCTGGGCCATGTCCAATGGATCTTGCAGATGCAACATTTGTATATAATTGGCAAAAACACCCTTGTTTCTACT-~~~~~~</t>
  </si>
  <si>
    <t>JF714999</t>
  </si>
  <si>
    <t>2010/09/</t>
  </si>
  <si>
    <t>A/chicken/Guangdong/U4/2010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</si>
  <si>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GGCAGATAGAGACTCAACTCAAAAGGCAATTGACAAAATAACGTCCAAAGTAAATAATATAGTCGACAAAATGAACAAACAGTATGAAATTATTGACCATGAATTCAGCGAGATTGAAACTAGACTCAATATGATCAATA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</si>
  <si>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JF715004</t>
  </si>
  <si>
    <t>2010/04/</t>
  </si>
  <si>
    <t>A/chicken/Guangdong/Q6/2010</t>
  </si>
  <si>
    <t>ATGGAAGTAGTATCACTAATAACTATGCTACTAGTAGCAACAGCAATCAACGCAGATAAAATCTGCATCGGCTACCAATCAACAAACTCCACAGAAACTGTAGACACGTTAACAGAAAACAATGTCCCTGTGACACATGCCAAAGAATTGCTCCACACAGAGCACAATGGGATGCTATGTGCAACAAACTTGGGGCATCCTCTTGTTCTAGACACCTGTACCATTGAAGGACTAATCTATGGCAATCCTTCTTGTGATCCACCATTGGGAGGAAGAGAATGGTCCTACATCGTTGAGAGACCATCGGCTGTTAATGGATTGTGTTACCCCGGGAATATAGAAAATCTAGAAGAGCTAAGATCACTTTTTAGTTCTGCTAGTTCCTATCAAAGGATCCAGATTTTCCCAGACACAATCTGGAATGTGTCTTACAGTGGGACAAGCAAAGCATGCTCAGATTCATTCTACAGAAACATGAGGTGGTTGACCCAAAAGAACAACGATTACCCTATTCAAGACGCCCAATACACAAATAATCGAGAAAAGAATATTCTTTTCATTTGGGGCATCAATCACCCACCCACCGATACTGTGCAGACAAATCTGTACACAAGAACCGACACAACAACAAGTGTGGCAACAGAAGACATAAATAGGACCTTCAAACCATTGATAGGACCAAGGCCTCTTGTCAATGGTTTACAGGGAAGAATTGATTATTATTGGTCGGTATTGAAACCAGGTCAAACACTGCGAATCAGATCAAATGGGAATCTAATAGCTCCATGGTATGGACACATTCTTTCAGGAGAGAGCCATGGAAGAATCCTGAAGACTGATCTAAAAAGGGGTAGCTGTACAGTACAATGTCAGACAGAAAAAGGTGGCTTAAACACAACATTGCTATTCCAAAATGTAAGTAAGTATGCATTTGGAAACTGTTCGAAATATGTTGGAGTGAAAAGTCTCAAACTTGCAGTAGGTCTGAGGAATGTGCCTTCTAGATCTAGTAGAGGACTATTCGGGGCCATAGCTGGATTCATAGAGGGAGGTTGGTCAGGACTAGTTGCTGGTTGGTATGGATTCCAGCATTCAAATGACCAAGGGGTTGGCATGGCAGCAGATAGAGACTCAACCCAAAAGGCAATTGATAAAATAACATCCAAAGTGAATAACATAGTCGACAAAATGAACAAACAATATGAAATTATTGATCATGAATTCAGTGAGGTTGAAACTAGACTTAACATGATCAATAATAAGATCGATGATCAAATTCAAGACATATGGGCATATAACGCGGAGTTGCTAGTGCTGCTTGAAAACCAGAAAACACTCGATGAGCATGATGCAAATGTAAACAATCTGTATAATAAAGTGAAGAGGGCATTAGGTTCCAATGCAGTGGAAGATGGGAAAGGATGTTTCGAACTATACCACAAATGTGATGACCAGTGCATGGAGACAATTCGGAACGGGACCTACAACAGGAGGAGGTACCAAGAGGAATCAAAATTGGAAAGACAGAAAATAGAGGGGGTCAAGCTGGAATCTGAAGGAACTTACAAAATCCTCACCATTTATTCGACTGTCGCTTCATCTCTTGTGATTGCAATAGGGTTTGCTGCCTTCTTGTTCTGGGCCATGTCCAATGGTTCTTGCAGATGCAACATTTGTATATAA~~~~~~~~~~~~~~~~~~~~~~~~~~~~~~~~~</t>
  </si>
  <si>
    <t>JF715005</t>
  </si>
  <si>
    <t>Hainan</t>
  </si>
  <si>
    <t>2010/05/</t>
  </si>
  <si>
    <t>A/chicken/Hainan/Q4/2010</t>
  </si>
  <si>
    <t>ATGGAAGTAGTATCACTAATG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GTCTAGAAGAGCTAAGGTCACTCTTTAGTTCTGCTAGGTCTTATCAAAGGATCCAGATTTTCCCAGACACAATCTGGAATGTGTCTTACAGTGGGACAAGCAAAGCATGC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AAAACCGGGTCAAACACTACGAATAAGATCTAATGGAAATCTAATAGCTCCATGGTATGGACACATTCTTTCGGGAGAGAGCCACGGAAGAATCCTGAAGACTGATTTAAAAAGGGGTAGCTGCACAGTGCAATGTCAGACAGAAAAAGGTGGCTTAAACACAACATTGCCATTCCAAAACGTAAGTAAGTATGCATTTGGAAACTGCTCGAAATACATTGGCATAAAGAGTCTCAAACTTGCAGTTGGTCTGAGGAATGTGCCTTCTAGATCTAGTAGGGGACTATTCGGGGCT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GTCCAATGCGGTGGAAGATGGGAAAGGATGTTTCGAGCTATACCACAAATGTGATGACCAGTGCATGGTGACAATTCGGAACGGGACCTACAACAGGAGGAAGTATCAAGAGGAATCAAAATTAGAAAGACAGAAAATAGAGGGGGTCAAGCTGGAATCTGAAGGAACTTACAAAATCCTCACTATTTATTCGACTGTCGCCTCGTCTCTTGTGATTGCAATGGGGTTTGCTGCCTTCTTGTTCTGGGCCATGTCTAATGGGTCTTGCAGATGCAACATTTGTATATAA~~~~~~~~~~~~~~~~~~~~~~~~~~~~~~~~~</t>
  </si>
  <si>
    <t>JF715015</t>
  </si>
  <si>
    <t>2010/11/</t>
  </si>
  <si>
    <t>A/chicken/Guangdong/LWQ/2010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</si>
  <si>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T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ATATCAGGAGGAATCAAGAATAGAGAGACAGAAAATAGAGGGGGTCAAACTGGAATCTGAAGGAACCTACAAGATCCTCACCATTTATTCGACTGTCGCCTCATCTCTTGTTATTGCAATGGGGTTCGCTGCCTTCTTGTTCTGGGCCATGTCTAATGGATCTTGCAGATGCAACATTTGTATATAA~~~~~~~~~~~~~~~~~~~~~~~~~~~~~~~~~</t>
  </si>
  <si>
    <t>JF715016</t>
  </si>
  <si>
    <t>A/chicken/Guangdong/ZDR/2010</t>
  </si>
  <si>
    <t>ATGGAAGTAGTATCACTAATAACTATACTACTAGTAATAACAGGAAGCAATGCGGATAAAATTTGCATTGGCTACCAATCAACAAACTCCACAGAAACTGTGGACACGCTAACCGAAAACAATGTTCCTGTGACAAATGCTAAAGAATTGCTTCACACAGAGCACAATGGGATGCTATGTGCAACAAACCTGGGGCGTCCTCTTATTCTAGACACCTGC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A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ATGGAAGATGGGAAAGGATGCTTCGATCTATACCATAAATGCGATAACCAGTGCATGGAGACAATTCGAAACGGGACCTATAACAGAAGAAAGTATCAGGAGGAATCAAGACTAGAGAGACAGAAAATAGAGGGGGTCAAACTGGAATCTGAAGGAACCTACAAAATCCTCACCATTTATTCGACTGTCGCCTCATCTCTTGTTATTGCAATGGGGTTCGCTGCCTTCTTGGTCTGGGCCATGTCCAATGGATCTTGCAGATGCAACATTTGTATATAA~~~~~~~~~~~~~~~~~~~~~~~~~~~~~~~~~</t>
  </si>
  <si>
    <t>JF715019</t>
  </si>
  <si>
    <t>2011/02/</t>
  </si>
  <si>
    <t>A/chicken/Guangdong/SK/2011</t>
  </si>
  <si>
    <t>ATGGAAGTAGTATCAC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CCGCCCAATACACAAATAATAGAGGAAAGAACATTCTTTTCATGTGGGGCATAAATCACCCACCCACTGATACTGCACAGACAAATCTGTACACAAGGACTGACACAACAACAAGTGTGGCGACGGAAGACATAAATAGGACCTTCAAACCATTGATAGGGCCAAGGCCTCTTGTCAATGGTCA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</si>
  <si>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JF715020</t>
  </si>
  <si>
    <t>A/chicken/Guangdong/LSD/2011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</si>
  <si>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A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TGTGAGCAAATACGCATTCGGAAATTGCCCAAAATATATTGGAGTAAAGAGC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CTCTGAAGGAACCTACAAAATCCTCACCATTTATTCGACTGTCGCCTCATCTCTTGTTATTGCAATGGGGTTCGCTGCCTTCTTGTTCTGGGCCATGTCTAATGGATCTTGCAGATGCAACATTTGTATATAA~~~~~~~~~~~~~~~~~~~~~~~~~~~~~~~~~</t>
  </si>
  <si>
    <t>JF715021</t>
  </si>
  <si>
    <t>A/chicken/Guangdong/LHY/2011</t>
  </si>
  <si>
    <t>ATGGAAGTAGTATCAC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</si>
  <si>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JF715022</t>
  </si>
  <si>
    <t>A/chicken/Guangdong/QZL/2011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</si>
  <si>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ACACAGACAAATCTGTACACAAGGACTGACACAACAACAAGTGTGGCGACGGAAGACATAAATAGGACCTTCAAACCATTGATAGGGCCAAGGCCTCTTGTCAATGGTCT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C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</si>
  <si>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JF715023</t>
  </si>
  <si>
    <t>A/chicken/Guangdong/WGH/2011</t>
  </si>
  <si>
    <t>ATGGAAGTAGTATCACTAATAACTATACTACTAGTAATAACAGGAAGCAATGCGGG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ACACAGACAAATCTGTACACAAGGACTGACACAACAACAAGTGTGGTGACGGAAGACATAAATAGGACCTTCAAACCATTGATAGGGCCAAGGCCTCTTGTCAATGGTCAACAAGGAAGGATTGATTATTATTGGGCAGTGTTAAAACCAGGTCAGACATTGCGAGTAAGATCCAACGGGAACCTAATT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</si>
  <si>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JF715024</t>
  </si>
  <si>
    <t>A/chicken/Guangdong/FZH/2011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</si>
  <si>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ATACGCATTCGGAAATTGCCCAAAATATATTGGAGTAAAGAGCCTCAAATTGGCAGTCGGTCTGAGGAATGTGCCTGCTAA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</si>
  <si>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JF715025</t>
  </si>
  <si>
    <t>A/chicken/Guangdong/LYL/2011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</si>
  <si>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A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AACATTGCGAGTAAGATCCAACGGGAATCTAATCGCTCCATGGTATGGACACATTCTCTTAGGGGAGAGTCACGGAAGAATCCTGAAAACGGATTTAAAGAGTGGTAACTGTGTAGTGCAATGTCAAACAGAAAGAGGTGGTTTGAACACTACATTGCCATTTCACAACGTAAGCAAGTACGCATTTGGAAATTGCCCAAAATATATTGGAATAAAGAGTCTCAAATTAGCAGTCGGTCTGAGGAATGTGCCTGCTAGATCAAGTAGAGGACTATTTGGAGCCATAGCTGGTTTCATAGAGGGAGGTTGGTCAGGATTAGTTGCTGGTTGGTATGGGTTCCAGCATTCAAATGATCAAGGAACCGGTATGGCTGCAGATAGAGACTCAACTCAAAAGGCAGTTGG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GTAACAGAAGAAAGTATCAGGAGGAATCAAGACTAGAGAGACAGAAAATAGAGGGGGTCAAACTGGAATCTGAAGGAACCTACAAAATCCTCACCATTTATTCGACTGTCGCCTCATCTCTTGTTATTGCAATGGGGTTCGCTGCCTTCTTGTTCTGGGCCATGTCTAATGGATCTTGCAGATGCAACATTTGTATATAA~~~~~~~~~~~~~~~~~~~~~~~~~~~~~~~~~</t>
  </si>
  <si>
    <t>JF715026</t>
  </si>
  <si>
    <t>A/chicken/Hubei/GYC/2011</t>
  </si>
  <si>
    <t>ATGGAAGTAGTATCACTGATAACTACACTATTAGCAGTAACAACAAGCAATGCAGATAAAATCTGCATCGGCTACCAATCAACAAACTCCACAGAAACTGTAGACACACTAACAGAAAACAATGTCCCTGTGACACATGCCAAAGAACTGCTCCACACAGAACACAATGGGATGTTGTGTGCAACAAACTTGGGACATCCTCTTATTCTAGACACCTGT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CCCTATTCAAGACGCCCAATACACAAATAATCAAGAGAAGAACATTCTTTTCATGTGGGGCATAAATCACCCACCTACCGAGACTGCGCAGACAAATCTGTACACAAGAACCGACACAACCACAAGTGTGGCAACAGAAGAAATAAATAGGACCTTCAAACCGTTGATAGGACCAAGGCCTCTTGTCAATGGTTTGCAGGGAAGAATTGATTATTATTGGTCAGTATTGAAACCAGGTCAAACACTGCGAATAAGATCCAATGGGAATCTAATAGCTCCATGGTATGGACACATTCTCTCAGGGGAGAGCCACGGAAGAATCCTGAAGACTGATTTAAAAAGAGGTAGCTGTACAGTGCAATGTCAGACAGAAAAAGGTGGTTTAAACACAACATTGCCATTCCAAAATGTAAGTAAGTATGCATTTGGAAACTGCTCGAAATATGTTGGAATAAAGAGTCTCAAACTTGCAGTGGGTCTGAGGAATGTGCCTTCTAGATCTAGTAGAGGATTATTTGGGGCCATAGCTGGATTTATAGAGGGAGGTTGGTCAGGATTAGTTGCAGGTTGGTATGGATTCCAGCATTCAAATGATCAAGGGGTTGGTATGGCAGCAGATAGAGAT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TGGGACCTACAACAAGAGGAAGTATCAAGAGGAATCAAAATTAGAAAGACAGAAAATAGAGGGGGTCAAGCTGGAATCTGAAGGAACTTACAAAATCCTCACCATTTATTCGACTGTCGCCTCATCTCTTGTGATTGCAATGGGGTTTGCTGCCTTCTTGTTCTGGGCCATGTCCAATGGGTCTTGCAGATGCAACATTTGTATATAA~~~~~~~~~~~~~~~~~~~~~~~~~~~~~~~~~</t>
  </si>
  <si>
    <t>JF715027</t>
  </si>
  <si>
    <t>A/chicken/Guangdong/LMQ/2011</t>
  </si>
  <si>
    <t>ATGGAAGTAGTATCACTAATAACTATACTACTATTAATAACAGGAAGCAATGCGGATAAAATCTGCATTGGCTACCAATCAACAAACTCCACAGAAACTGTAGACACACTAACCGAAAACAATGTTCCTGTGACACATGCTAAAGAATTGCTTCACACAGAGCACAATGGGATGCTATGTGCAACAAACCTGGGGA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A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T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TGATAACCAGTGCATGGAGACAATTCGAAACGGGACCTACAACAGAAGAAAGTATCAGGAGGAATCAAGACTAGAGAGACAGAAAATAGAGGGGGTCAAACTGGAATCTGAAGGAACCTACAAAATCCTCACCATTTATTCGACTGTCGCCTCATCTCTTGTTATTGCAATGGGGTTCGCTGCCTTCTTGTTCTGGGCCATGTCTAATGGATCTTGCAGATGCAACATTTGTATATAA~~~~~~~~~~~~~~~~~~~~~~~~~~~~~~~~~</t>
  </si>
  <si>
    <t>JF715028</t>
  </si>
  <si>
    <t>A/chicken/Guangdong/LYQ/2011</t>
  </si>
  <si>
    <t>ATGGAAGTAGTATCAC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T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</si>
  <si>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JF715031</t>
  </si>
  <si>
    <t>2011/01/</t>
  </si>
  <si>
    <t>A/chicken/Guangdong/ZPY/2011</t>
  </si>
  <si>
    <t>ATGGAAGTAGTATCACTAATAACTATACTACTAGTAATAACAGGAAGCAATGCAGATAAAATCTGCATTGGCTACCAATCAACAAACTCCACAGAAACTGTAGACACGCTAACCGAAAACAATGTTCCTGTGACACATGCTAAAGAATTGCTTCACACAGAGCACAATGGGATGCTATGTGCAACAAACCTGGGGCGTCCTCTTATTCTAGACACCTGTACCATTGAAGGACTAATCTATGGCAACCCTTCTTGTGATCTGCCGCTGGAAGGGAGAGAATGGTCCTACATTGTCGAAAGACCATCGGCTGTTAATGGG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GCTGACACAACAACAAGTGTGGCGACGGAAGACATAAATAGGACCTTCAAACCATTGATAGGGCCAAGGCCTCTTGTCAATGGTCTACAAGGAAGGATTGATTATTATTGGGCGGTGTTAAAACCAGGTCAGACATTGCGAGTAAGATCCAACGGGAATCTAATCGCTCCATGGTATGGACACATTCTCTTAGGGGAGAGTCACGGAAGAATCCTGAAAACGGATTTAAAGAGTGGTAAT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CA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</si>
  <si>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JF715032</t>
  </si>
  <si>
    <t>A/chicken/Hubei/ZWC/2011</t>
  </si>
  <si>
    <t>ATGGAAGTAGTATCACTGATAACTACACTATTAGCAATAACAACAAGCAATGCAGATAAAATCTGCATCGGCTACCAATCAACAAACTCCACAGAAACTGTAGACACACTAACAGAAAACAATGTCCCTGTGACACATGCCAAAGAACTGCTCCACACAGAACACAATGGGGTGTTGTGTGCAACAAACTTGGGACATCCTCTTATTCTAGACACCTGTTCCATTGAAGGGCTAATCTACGGCAATCCTTCTTGTGATCTACTGCTGGGAGGAAGAGAATGGTCCTACATCGTCGAGAGACCATCGGCTGTTAATGGATTGTGTTACCCTGGGAATGTAGAAAATCTAGAAGAGCTAAGGTCACTTTTTAGTTCTGCTAGTTCTTATCAAAGGATCCAGATTTTCCCAGACACAATCTGGAATGTGTCTTACAATGGAACAAGCAAAGCATGTTCAGATTCATTCTACAGAAGCATGAGATGGTTGACTCAAAAGAACAACGCTTATCCTATTCAAGACGCCCAATACACAAATAATCAAGAGAAGAACATTCTTTTCATGTGGGGCATAAATCACCCACCCACC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CTGTTCTGGGCCATGTCCAATGGGTCTTGCAGATGCAACATTTGTATATAA~~~~~~~~~~~~~~~~~~~~~~~~~~~~~~~~~</t>
  </si>
  <si>
    <t>JF715034</t>
  </si>
  <si>
    <t>A/chicken/Guangdong/YJX/2011</t>
  </si>
  <si>
    <t>ATGGAAGTAGTATCACTAATAACTATACTACTAGTAATAACAGGAAGCAATGCGGATAAAATCTGCATTGGCTACCAATCAACAAACTCCACAGAAACTGTAGACACGCTAACCGAAAACAATGTTCCTGTGACG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ATGGAACAAGCAAAGCATGTTCAGATTCATTCTACAGAAGCATGAGGTGGTTGACTCAAAAGAACAACAATTACCCTGTTCAAGACGCTCAATACACAAATAATAGAGGAAAGAACATTCTTTTCATGTGGGGCATAAATCACCCACCCACTGATACTGCACAGACAAATCTGTACACAAGGACTGACACAACAACAAGTGTGGCGACGGAAGACATAAATAGGACCTTCAAACCATTGATAGGGCCAAGGCCTCTTGTCAATGGTCTACAAGGAAGGATTGATTATTATTGGGCGGTGTTAAAACCAGGTCAGACATTGCGAGTAAGATCCAACGGGAATCTAATCGCTCCATGGTATGGATACATTCTCTTAGGGGAGAGTCACGGAAGAATCCTGAAAACGGATTTAAAGAGTGGTAACTGTGTAGTGCAATGTCAAACAA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TATAGTCGACAAAATGAACAAACAGTATGAAATTATTGACCATGAATTCAGCGAGATTGAAACTAGACTCAATATGATCAACGATAAGGTTGATGACCAAATTCAAGACATATGGGCATATAATGCTGAATTGCTAGTACTGCTTGAAAATCAAAAAACTCTCGATGAGCATGACGCAAATGTAAACAATCTATATAACAAAGTGAAGAGGGCACTGGGTTCCAATGCAGTGGAAGATGGGAAAGGATGCTTCGATCTATACCATAAATGCGATAATCAGTGCATGGAGACAATTCGAAACGGGACCTATAACAGAAGAAAGTATCAGGAGGAATCAAGACTAGAGAGACAGAAAATAGGGGGGGTCAAACTGGAATCTGAAGGAACCTACAAAATCCTCACCATTTATTCGACTGTCGCCTCATCTCTTGTTATTGCAATGGGGTTCGCTGCCTTCTTGTTCTGGGCCATGTCTAATGGATCTTGCAGATGCAACATTTGTATATAA~~~~~~~~~~~~~~~~~~~~~~~~~~~~~~~~~</t>
  </si>
  <si>
    <t>JF715035</t>
  </si>
  <si>
    <t>A/chicken/Guangdong/MYS/2011</t>
  </si>
  <si>
    <t>ATGGAAGTAGTATCACTAATAACTATACTACTAGTAATAACAGGG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T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CATAGTCGACAAAATGAACAAACAGTATGAAATTATTGACAATGAATTCAGT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</si>
  <si>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JF715038</t>
  </si>
  <si>
    <t>A/chicken/Guangdong/CJZ/2011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</si>
  <si>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A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TACAAGGAAGGATTGATTATTATTGGGCAGTGTTAAAACCAGGTCAGACATTGCGAGTAAGATCCAACGGGAACCTAATT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</si>
  <si>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JF715042</t>
  </si>
  <si>
    <t>A/chicken/Guangdong/LJD/2011</t>
  </si>
  <si>
    <t>ATGGAAGTAGTATCACTAATAACTATACTACTATTAATAACAGGAAGCAATGCGGATAAAATCTGCATTGGCTACCAATCAACAAACTCCACAGAAACTGTAGACACACTAACCGAAAACAATGTTCCTGTGACACATGCTAAAGAATTGCTTCACACAGAGCACAATGGGATGCTATGTGCAACAAACCTGGGGA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A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T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CAACAGAAGAAAGTATCAGGAGGAATCAAGACTAGAGAGACAGAAAATAGAGGGGGTCAAACTGGAATCTGAAGGAACCTACAAAATCCTCACCATTTATTCGACTGTCGCCTCATCTCTTGTTATTGCAATGGGGTTCGCTGCCTTCTTGTTCTGGGCCATGTCTAATGGATCTTGCAGATGCAACATTTGTATATAA~~~~~~~~~~~~~~~~~~~~~~~~~~~~~~~~~</t>
  </si>
  <si>
    <t>JF715045</t>
  </si>
  <si>
    <t>A/chicken/Guangxi/MFX/2011</t>
  </si>
  <si>
    <t>ATGGAAGTAGTATCACTAATAACTATACTACTAGTAGTAACAGTAAGTAGTGCAGATAAAATCTGCATCGGCTACCAATCAACAAACTCCACAGAAACTGTAGACACACTAACAGAAAACAATGTCCCTGTGACACATGCCAAAGAATTGCTCCACACAGAGCATAATGGGATGCTGTGTGCAACAAGCTTGGGACACCCTCTTATTCTAGACACCTGTACCATTGAAGGACTAATCTATGGCAATCCTTCTTGTGATCTATTGTTGGGAGGAAGAGAATGGTCCTATATCGTAGAGAGACCATCAGCTGTTAACGGATTGTGTTATCCCGGGAATGTAGAAAATCTAGAAGAGCTAAGGTCACTCTTTAGTTCTGCTAGGTCTTATCAAAGGATCCAGATTTTCCCAGACACAATCTGGAATGTGTCTTACAGTGGGACAAGCAAAGCATGCTCAGATTCATTCTACAGAAGCATGAGATGGTTGACTCAAAAGAACAACGCTTACCCTATTCAAGACGCCCAATACACAAATAATCAAGCAAAGAATATTCTTTTCATGTGGGGCATAAATCACCCACCCACCGATACTGTGCAGACAAATCTGTACACAAGAACCGACACAACAACAAGTGTGGCAACAGAAGAAATAAATAGGACCTTCAAACCATTGATAGGACCAAGGCCTCTTGTCAACGGTTTGCAGGGAAGAATTGATTATTATTGGTCGGTATTA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TATAGCAGGATTCATAGAGGGAGGTTGGTCAGGACTAGTTGCTGGTTGGTATGGATTCCAGCATTCAAATGACCAAGGGGTTGGTATAGCAGCAGATAGAGACTCAACCCAAAAGGCAATTGATAAAATAACATCCAAAGTGAATAACATAGTCGACAAAATGAACAAGCAGTATGAAATTATTGATCATGAATTCAGCGAGGTTGAAACCAGACTTAACATGATCAATAATAAGATTGATGATCAAATCCAAGATATATGGGCATATAATGCAGAATTGCTAGTTCTGCTTGAAAACCAGAAAACACTCGATGAGCATGATGCAAATGTAAACAATCTATATAATAAAGTGAAGAGGGCATTGGGATCCAATGCGGTGGAAGATGGGAAAGGATGTTTCGAGCTATACCACAAATGTGATGACCAGTGCATGGAGACAATTCGGAACGGGACCTACAACAAGAGGAAGTATCAAGAGGAATCAAAATTAGAAAGACAGAAAATAGAGGGGGTCAAGCTGGAATCTGAAGGAACTTACAAAATCCTCACCATTTATTCGACTGTCGCCTCGTCTCTTGTGATTGCAATGGGGTTTGCTGCCTTCTTGTTCTGGGCCATGTCCAATGGGTCTTGCAGATGCAACATTTGTATATAA~~~~~~~~~~~~~~~~~~~~~~~~~~~~~~~~~</t>
  </si>
  <si>
    <t>JF715047</t>
  </si>
  <si>
    <t>A/chicken/Guangdong/HYF/2011</t>
  </si>
  <si>
    <t>ATGGAAGTAGTATCACTAATAACTATACTACTATTAATAACAGGAAGCAATGCGGATAAAATCTGCATTGGATACCAATCAACAAACTCCACAGAAACTGTAGACACACTAACCGAAAACAATGTTCCTGTGACACATGCTAAAGAATTGCTTCACACAGAGCACAATGGGATGCTATGTGCAACAAACCTGGGGA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AATTGAAACTAGACTCAATATGATCAATGATAAGATTGATGACCAAATTCAAGACATATGGGCATATAATGCTGAATTGCTAGTACTGCTTGAAAATCAAAAAACTCTCGATGAGCATGACGCAAATGTAAACAATCTATATAACAAAGTGAAGAGGGCACTGGGTTCCAATGCAGTGGAAGATGGGAAAGGATGCTTCGATCTATACCATAAATGCGATAACCAGTGCATGGAGACAATTCGAAACGGGACCTACAACAGAAGAAAGTATCAGGAGGAATCAAGACTAGAGAGACAGAAAATAGAGGGGGTCAAACTGGAATCTGAAGGAACCTACAAAATCCTCACCATTTATTCGACTGTCGCCTCATCTCTTGTTATTGCAATGGGGTTCGCTGCCTTCTTGTTCTGGGCCATGTCTAATGGATCTTGCAGATGCAACATTTGTATATAA~~~~~~~~~~~~~~~~~~~~~~~~~~~~~~~~~</t>
  </si>
  <si>
    <t>JF715049</t>
  </si>
  <si>
    <t>A/chicken/Guangdong/LZQ/2011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</si>
  <si>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AAGAATGGTCCTACATTGTCGAAAGACCATCGGCTGTTAATGGAGTGTGCTACCCCGGAAATGTAGAACACCTAGAAGAATTAAGGTCACTTTTTAGTTCTGCTAGTTCTTACCAAAGAATCCAGATCTTTCCAGATTCAATCTGGAATGTGTCTTACAGTGGAACAAGCAAAGCATGTTCAGATTCATTCTACAGAAGCATGAGGTGGTTGACTCAAAAGAACAACAATTACCCTGTTCAAGACGCCCAATACACAAATAATAGAGGAAAGAACATTCTTTTCATGTGGGGCATAAATCACCCACCCACTGATACCGCACAGACAAATCTG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A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</si>
  <si>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JF715050</t>
  </si>
  <si>
    <t>A/chicken/Guangdong/HXK/2011</t>
  </si>
  <si>
    <t>ATGGAAGTAGTATCACTAATAACTATACTACTAGTAATAACAGGAAGCAATGCAGATAAAATCTGCATTGGCTACCAATCAACAAACTCCACAGAAACTGTAGACACGCTAACCGAAAACAATGTTCCTGTGACACATGCTAAAGAATTGCTTCACACAGAGCACAATGGGATGCTATGTGCAACAAACCTGGGGCGTCCTCTTATTCTAGACACCTGTACCATTGAAGGACTAATCTATGGCAACCCTTCTTGTGATCTGCCGCTGGAAGGGAGAGAATGGTCCTACATTGTCGAAAGACCATCGGT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GCTGACACAACAACAAGTGTGGCGACGGAAGACATAAATAGGACCTTCAAACCATTGATAGGGCCAAGGCCTCTTGTCAATGGTCTACAAGGAAGGATTGATTATTATTGGGCGGTGTTAAAACCAGGTCAGACATTGCGAGTAAGATCCAACGGGAATCTAATCGCTCCATGGTATGGACACATTCTCTTAGGGGAGAGTCACGGAAGAATCCTGAAAACGGATTTAAAGAGTGGTAAT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G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</si>
  <si>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JN222381</t>
  </si>
  <si>
    <t>Canine</t>
  </si>
  <si>
    <t>canine</t>
  </si>
  <si>
    <t>2011//</t>
  </si>
  <si>
    <t>A/canine/Guangxi/1/2011</t>
  </si>
  <si>
    <t>ATGGAAACAGTATCACTAATAACTATGCTGCTAGTAATAACAATGAGCAATGCAGATAAAATATGCATCGGCTACCAATCAACAAACTCCACAGAAACTGTAGACACACTAACAGAAAACAGTGTCCCTGTGACACACGCCAAAGAATTGCTCCACACTGAGCACAATGGGATGCTGTGTGCAACAACCTTGGGACAGCCTCTCATTCTAGACACCTGTACCATTGAAGGACTAATCTATGGCAATCCTTCCTGTGATCTACTGTTGGGAGGAAGAGAATGGTCCTATATCGTCGAGAGACCATCTGCTGTTAATGGATTGTGTTACCCTGGGAACGTGGAAAATCTAGAAGAACTAAGGTCACTCTTTAGTTCTGCTAGTTCTTATCAAAGGATCCAAATCTTTCCAGATACAATCTGGAATGTGTCTTACAGTGGGACAAGCAAAGCATGTTTAGATTCATTCTACAGAAGTATGAGATGGTTGACCCAAAAGAACAACGCTTACCCTGTTCAAGACGCCCAATACACAAATAATCAAGGAAAGAACATTCTTTTCATGTGGGGCATAAATCACCCACCTACCGATACTGC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CCTATACAATAAAGTTAAGAGGGCATTAGGTTCCAATGCAATGGAAGATGGGAAAGGATGTTTCGAGCTATACCACAAATGTGATAACCAATGCATGGAGACAATTCGGAACGGGACCTACAACAGGAGGAGGTATCAAGAGGAATCAAAATTAGAAAGACAGAAAATAGAGGGGGTCAAGCTGGAATCTGAAGGAACTTACAAAATTCTCACCATTTATTCGACTGTTGCCTCATCTCTTGTAATTGCAATGGGGTTTGCTGCCTTCTTGTTCTGGGCCATGTCCAATGAGTCTTGCAGATGCAACATTTGTATATAA~~~~~~~~~~~~~~~~~~~~~~~~~~~~~~~~~</t>
  </si>
  <si>
    <t>JN381626</t>
  </si>
  <si>
    <t>1998/01/</t>
  </si>
  <si>
    <t>A/chicken/Henan/A3/1998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</si>
  <si>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CAGTTCTTACCAAAGAATCCAGATCTTTCCAGACACAATCTGGAATGTGTCTTACAATGGGACAAGCAA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A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</si>
  <si>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JN381627</t>
  </si>
  <si>
    <t>2002/04/</t>
  </si>
  <si>
    <t>A/chicken/Henan/N3/2002</t>
  </si>
  <si>
    <t>ATGGAAGTAGTATCACTAATAACTATACTATTAGTTGTAATGGTAAGCAATTCAGATAAAATCTGCATCGGCTACCAATCAACAAACTCCACAGAAACTGTAGACACGCTAACAGAAAACAATGTTCCTGTGACACATGCCAAAGAATTACTCCACACAGAGCACAATGGGATGCTGTGTGCAACAAATCTGGGACGTCCTCTCATTCTGGACGCCTGTACCATTGAAGGGCTGATCTATGGCAACCCTTCCTGTGATCTACTTTTGGGAGGAAGAGAATGGTCCTACATCGTTGAAAGACCATCGGCCGTTAATGGAATGTGTTACCCCGGGAATGTAGAAAACCTAGAGGAACTAACGTCACTTTTTAGCTCTGCTAGTTCGTACCAAATAATCCAGATCTTTCCAGACACAATCTGGAATGTGTCTTACAATGGAACAAGCAAAGCATGTTCGGATTCATTCTACAGGAGCATGAGGTGGTTGACTCAAAATAACAATGCTTACCCTATCCAAGACGCCCAATACACAAATAATAGAGGAAAGAGCATTCTTTTCATGTGGGGCATAAATCACCCACCCACCGATACTGTACAGACAAATCTGTACACATGGACTGACACAACAACAAGTGTGGTAACAGAAGATATAAATAGGACCTTCGAACCATTAATAGGGCCAAGGCCCCTTGTCAATGGTCAGCAGGT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A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CGCTGCCTTCTTGTTCTGGGCCATGTCCAATGGATCTTGCAGATGCAACATTTGTATATAA~~~~~~~~~~~~~~~~~~~~~~~~~~~~~~~~~</t>
  </si>
  <si>
    <t>JN381629</t>
  </si>
  <si>
    <t>2009//</t>
  </si>
  <si>
    <t>A/chicken/Henan/N12/2009</t>
  </si>
  <si>
    <t>ATGGAAGCACTATCACTAATAACTATACTATTAGTAGTAACGGTAAGCAATGCAGATAAAATCTGCATCGGCTACCAATCAACAAACTCCACAGAAACTGTAGACACGCTAACAGAAAACAATGTTCCTGTGACACATGCCAAAGAATTACTCCACACAGAGCACAATGGGATGCTGTGTGCAACAAATCTGGGACGTCCTCTCATCCTGGACACCTGTACCATTGAAGGGCTGATCTATGGCAACCCTTCCTGTGATCTACTGTTGGGAGGAAGAGAATGGTCCTACATCGTTGAAAGACCATT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A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CGGATCTTGCAGATGCAACATTTGTATATAA~~~~~~~~~~~~~~~~~~~~~~~~~~~~~~~~~</t>
  </si>
  <si>
    <t>JN653606</t>
  </si>
  <si>
    <t>Shuanggou</t>
  </si>
  <si>
    <t>A/chicken/Shuanggou/1/2011</t>
  </si>
  <si>
    <t>ATGGAGACAGTATCACTAATAACTATACTACTAGTAGTAACAGTAAGCAATGCAGATAAAATCTGCATCGGCTATCAATCAACAAACTCCACAGAAACTGTAGACACACTAACAGAAAACAATGTCCCTGTGACACATGCCAAAGAATTGCTCCACACAGAGCATAATGGGATGCTGTGTGCAACAGGCTTGGGACATCCTCTTATTCTAGACACCTGTACCATTGAAGGACTAATCTATGGCAATCCTTCTTGTGATCTACTGCTGGGAGGAAGAGAGTGGTCCTATATCGTCGAGAGACCATCAGCTGACAACGGATTGTGTTACCCCGGGAATGTAGAGAATCTAGAAGAGCTAAGGTCACTTTTTAGTTTTGCTAGTTCTTATCAAAGGATCCAGATTTTTCCAGACACAATCTGGAATGTGACTTACAGTGGGACAAGCAAAGCATGTTCAGATTCATTCTACAGAAGCATGAGATGGTTGACCCAAAAGAACAACGCTTACCCTATTCAAGACGCCCAATACACAAATAATCAAGAAAAGAACATTCTTTTCATGTGGGGCATAAATCATCCCCCCACCGATACTGTGCAGACAAACCTGTACACAAGAACCGACACAACAACGAGTGTGGCAACAGAAGAAATAAATAGGACCTTCAAACCATTGATAGGACCAAGGCCTCTTGTCAATGGTTTGCAGGGAAGAATTGACTATTATTGGTCGGTATTGAAACCGGGTCAAACGCTGCGAATAAGATCCAATGGAAATCTAATAGCTCCATGGTATGGACACATTCTTTCTGGAGAGAGCCACGGAAGAATCATGAAGACTGATTTAAAAAGGGGTAGCTGCACAGTGCAATGTCAGACCGAAAAAGGTGGCTTAAACACAACATTGCCATTCCAAAACGTAAGTAAGTATGCATTTGGAAACTGCTCGAAATACATTGGAATAAAGAGTCTCAAACTCGCAGTTGGTCTGAGGAATGTGCCTTCG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AGCTGCCTTCTTGTTCTGGGCCATGTCCAATGGGTCTTGCAGATGCAACATT~~~~~~~~~~~~~~~~~~~~~~~~~~~~~~~~~~~~~~~~~~</t>
  </si>
  <si>
    <t>JN653607</t>
  </si>
  <si>
    <t>Yongcheng</t>
  </si>
  <si>
    <t>A/chicken/Yongcheng/1/2011</t>
  </si>
  <si>
    <t>ATGGAAGTAGTATCACTAATGACTATACTACTAGTAGTAACAGTAAGCAATGCAGATAAAATCTGCATCGGCTATCAATCAACAAACTCCACAGAAACTGTAGACACACTAACAGAG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GAAGAACATTCTTTTCATGTGGGGTATAAATCACCCACCCACCGATACTGTGCAGACAAATCTGTACACAAGAACCGACACAACAACGAGTGTGGCAACTGAAGAAATAAATAGGACCTTCAAACCATTGATAGGACCAAGGCCTCTTGTCAACGGTTTGCAGGGAAGAATTGATTATTATTGGTCGGTATTGAAACCAGGTCAAACACTGCGAATAAG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CCATGAATTCAGTGAGGTTGAAACTAGACTTAACATGATCAATAACAAGATTGATGATCAAATCCAAGATATATGGGCATATAATGCAGAATTGCTAGTTCTGCTTGAAAACCAGAAAACACTCGATGAGCATGATGCAAATGTAAACAATCTATATAATAAAGTGAAGAGGGCATTGGGTTCCAATGCGGTGGAAGATGGGAAAGGGTGTTTCGAGCTATACCACAAATGTGATGACCAGTGCATGGAGACAATTCGGAACGGGACCTACAACAGGAGGAAGTATCAAGAGGAATCAAAATTAGAAAGACAGAAAGTAGAGGGGGTCAAGCTGGAGTCTGAAGGAACTTACAAAATCCTCACCATTTATTCGACTGTCGCCTCATCTCTTGTGATTGCAATGGGGTTAGCTGCCTTCTTGTTCTGGGCCATGTCCAATGGGTCTTGCAGATGCAACAT~~~~~~~~~~~~~~~~~~~~~~~~~~~~~~~~~~~~~~~~~~~</t>
  </si>
  <si>
    <t>JN653608</t>
  </si>
  <si>
    <t>Tongshan</t>
  </si>
  <si>
    <t>A/chicken/Tongshan/1/2011</t>
  </si>
  <si>
    <t>ATGGATACAATATCACTAATAACTATACTACTAGTAGTAACAGTAAGCAATGCAGATAAAATCTGCATCGGCTATCAATCAACAAACTCCACAGAAACTGTAGACACACTAACAGAAAACAATGTCCCTGTGACACATGCCAAAGAATTGCTCCACACAGAGCATAATGGGATGCTGTGTGCAACAGGCTTGGGACATCCTCTTATTTTAGACACCTGTAACATTGAAGGACTAATCTACGGCAATCCTTCTTGTGATCTACTGCTGGGAGGAAGAGAATGGTCCTATATCGTCGAGAGACCATCAGCTGTTAACGGATTGTGTTACCCCGGGAATGTGGAAAATCTAGAAGAGCTAAGGTCACTTTTTAGTTCTGCTAGTTCTTATCAAAGGATCCAGATTTTTCCAGACACAATCTGGAATGTGACTTACAGTGGGACAAGCAAAGCATGTTCAGATTCATTCTACAGAAGCATGAGATGGTTGACCCAAAAGAACAACGCTTACCCTATTCAAGACGCCCAATACACAAATAATCAAGAAAAGAACATTCTTTTCATGTGGGGCATAAATCATCCCCCCACCGATACTGCGCAGACAAATCTGTATACAAGAACCGACACAACAACGAGTGTGGCG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CATGCATTTGGAAACTGCTCGAAATACATTGGAATAAAGAGTCTCAAACTCGCAGTTGGTCTGAGGAATGTGCCTTCTAGATCTAGTAGAGGACTATTCGGGGCCATAGCAGGATTCATAGAGGGAGGCTGGTCAGGACTAGTTGCTGGTTGGTATGGATTCCAGCATTCAAATGACCAAGGGGTTGGCATGGCAGCAGATAGAGACTCAACCCAAAAGGCAATTGACAAAATAACATCCAAAGTAAATAACATAGTCGACAAAATGAACAAGCAGC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~~~~~~~~~~~~~~~~~~~~~~~~~~~~~~~~~~~~~~~~~~</t>
  </si>
  <si>
    <t>JN653615</t>
  </si>
  <si>
    <t>A/chicken/Hubei/10/2009</t>
  </si>
  <si>
    <t>ATGGAAACAGTATCATTGATAACTATGCTACTAGTAGTAACAGTAAGCAATGCAGATAAAATCTGCATCGGCTACCAATCAACAAACTCCACAGAAACTGTAGACACACTAACAGAAAACAATGTCCCTGTGACACATGCCAAAGAATTGCTCCACACAGAGCACAATGGGATGCTGTGTGCAACAAACTTGGGACATCCTCTTATTCTAGACACCTGTACCATTGAAGGACTAATCTATGGCAATCCTTCTTGTGATCC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~~~~~~~~~~~~~~~~~~~~~~~~~~~~~~~~~~~~~~~~~~</t>
  </si>
  <si>
    <t>JN802549</t>
  </si>
  <si>
    <t>2009/12/</t>
  </si>
  <si>
    <t>A/chicken/Guangdong/P6/2009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</si>
  <si>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GGTCCTGAAAACTGATTTAAAAAGGGGTAGCTGCACAGTGCAATGTCAGACCGAAAAA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GCATAGTCGACAAAATGAACAAGCAGTATGAAATTATTGATCATGAATTCAGCGAGGTTGAAACTAGACTTAACATGATCAATAATAAGATTGATGATCAAATCCAAGACATATGGGCATATAATGCAGAATTACTAGTTCTGCTTGAAAACCAGAAAACACTAGATGAGCATGATGCAAATGTAAACAATCTATATAATAAAGTGAAGAGGGCATTGGGTTCCAATGCGATGGAAGATGGGAAAGGATGTTTCGAGCTATACCACAAATGTGATAACCAGTGCATGGAGACG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</si>
  <si>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JN802551</t>
  </si>
  <si>
    <t>A/chicken/Guangdong/B15/2009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</si>
  <si>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GGTCCTGAAAACTGATTTAAAAAGGGGTAGCTGCACAGTGCAATGTCAGACCGAAAAA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GCATAGTCGACAAAATGAACAAGCAGTATGAAATTATTGATCATGAATTCAGCGAGGTTGAAACTAGACTTAACATGATCAATAACAAGATTGATGATCAAATCCAAGACATATGGGCATATAATGCAGAATTACTAGTTCTGCTTGAAAACCAGAAAACACTAGATGAGCATGATGCAAATGTAAACAATCTATATAATAAAGTGAAGAGGGCATTGGGTTCCAATGCGGTGGAAGATGGGAAAGGATGTTTCGAGCTATACCACAAATGTGATAACCAGTGCATGGAGACG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</si>
  <si>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JN802557</t>
  </si>
  <si>
    <t>A/chicken/Guangdong/K3/2009</t>
  </si>
  <si>
    <t>~~~~~~~~~~~~~~~~~~~~~~~~~~~~~~~~~~~~~~~~~~~~~~~~~~~~~~~~~~~~~~~~~~~~~~~~~~~~~~~~~~~~~~~~~~~~~~~~~~~~~~~~~~~~~~~~~~~~~~~~~~~~~~~~~~~~~~~~~~~~~~~~~~~~~~~~~~~~~~~~~~~~~~~~~~~~~~~~~~~~~~~~~~~~~TTGGGACATCCTCTTATTCTCC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GGTCCTGAAAACTGATTTAAAAAGGGGTAGCTGCACAGTGCAATGTCAGACCGAAAAA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GCATAGTCGACAAAATGAACAAGCAGTATGAAATTATTGATCATGAATTCAGCGAGGTTGAAACTAGACTTAACATGATCAATAACAAGATTGATGATCAAATCCAAGACATATGGGCATATAATGCAGAATTACTAGTTCTGCTTGAAAACCAGAAAACACTAGATGAGCATGATGCAAATGTAAACAATCTATATAATAAAGTGAAGAGGGCATTGGGTTCCAATGCGGTGGAAGATGGGAAAGGATGTTTCGAGCTATACCACAAATGTGATAACCAGTGCATGGAGACGATTCGGAACGGGACCTACAACAGGAGGAAGTATCAAGAGGAATCAAAATTAGAAAGACAGAAAATAGAGGGGGTCAAGCTGGAATCTGAAGGACCT~~~~~~~~~~~~~~~~~~~~~~~~~~~~~~~~~~~~~~~~~~~~~~~~~~~~~~~~~~~~~~~~~~~~~~~~~~~~~~~~~~~~~~~~~~~~~~~~~~~~~~~~~~~~~~~~~~~~~~~~~~~~~~~~~~~~~~~~~~~~~~~~~~~~~~~~~</t>
  </si>
  <si>
    <t>JN802562</t>
  </si>
  <si>
    <t>A/chicken/Guangdong/J23/2009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</si>
  <si>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CTGGAAGGAAGAGAATGGTCCTATATCGTCGAGAGACCATCAGCTGTTAACGGATTGTGTTACCCCGGGAATGTAGAAAATCTAGAAGAGCTAAGGTCACTTTTTAGTTCTGCTAGTTCTTATCAAAGGATCCAGATTTTTCCAGACACAATCTGGAATGTGACTTATAGTGGGACAAGCAAAGCATGTTCAGATTCTTTCTACAGAAGCATGAGATGGTTGACCCAAAAGAACAACGCTTACCCTATTCAAGACGCCCAATACACAAATAATCAAGAAAAGAACATTCTTTTCATGTGGGGCATAAATCACCCCCCCACCGATACTGCGCAGACAAATCTGTACACAAGAACCGACACAACAACGAGTGTGGCAACAGAAGAAATAAATAGGACCTTCAAACCATTGATAGGACCAAGGCCTCTTGTCAATGGTTTGCAGGGAAGAATTGACTATTATTGGTCGGTGTTGAAACCGGGTCAAACACTGCGAATAAGATCCAATGGGAATCTAATAGCTCCATGGTATGGACACATTCTTTCTGGAGAGAGCCACGGAAGAATCCTGAAAACTGATTTAAAAAGGGGTAGCTGCACAGTGCAATGTCAGACCGAAAAAGGTGGCTTAAACACATCATTGCCATTCCAAAACGTAAGTAAGTATGCATTTGGAAACTGCTCGAAATATGTTGGAATAAAGAGTCTCAAACTCGCAGTTGGTCTGAGGAATGTGCCTTCTAGATCTAGTAGAGGACTATTCGGGGCCATAGCAGGGTTCATAGAGGGAGGCTGGTCAGGACTAGTTGCTGGTTGGTATGGATTCCAGCATTCAAACGACCAAGGGGTTGGTATGGCAGCAGATAGAGACTCAACCCAAAAGGCAATTAACAAAATAACATCCAAAGTGAATAGCATAGTCGACAAAATGAACAAGCAGTATGAAATCATTGATCATGAATTCAGCGAGGTTGAAACTAGACTTAACATGATCAATAATAAGATTGATGATCAAATCCAAGACATATGGGCATATAATGCAGAATTACTAGTTCTGCTTGAAAACCAGAAAACACTAGATGAGCATGATGCAAATGTAAACAATCTATATAATAAAGTGAAGAGGGCATTGGGTTCCAATGCGATGGAAGATGGGAAAGGATGTTTCGAGCTATACCACAAATGTGATAACCAGTGCATGGAGACG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</si>
  <si>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JN802563</t>
  </si>
  <si>
    <t>A/chicken/Guangdong/J5/2009</t>
  </si>
  <si>
    <t>~~~~~~~~~~~~~~~~~~~~~~~~~~~~~~~~~~~~~~~~~~~~~~~~~~~~~~~~~~~~~~~~~~~~~~~~~~~~~~~~~~~~~~~~~~~~~~~~~~~~~~~~~~~~~~~~~~~~~~~~~~~~~~~~~~~~~~~~~~~~~~~~~~~~~~~~~~~~~~~~~~~~~~~~~~~~~~~~~~~~~~~~~~~~~TTGGGACACCCTCTCATTCTAGACACCTGTACCATTGAAGGACTAATCTATGGCAATCCTTCTTGTGATCTATTGTTGGGAGGAAGAGAATGGTCCTATATCGTCGAGAGACCATCAGCTGTTAACGGATTGTGTTATCCCGGGAATGTAGAAAATCTAGAAGAGCTAAGGTCACTC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CTATATAATAAAGTGAAGAGGGCATTGGGTTCCAATGCGGTGGAAGATGGGAAAGGATGTTTTGAGCTATAC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</si>
  <si>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JN802565</t>
  </si>
  <si>
    <t>A/chicken/Guangdong/K23/2009</t>
  </si>
  <si>
    <t>~~~~~~~~~~~~~~~~~~~~~~~~~~~~~~~~~~~~~~~~~~~~~~~~~~~~~~~~~~~~~~~~~~~~~~~~~~~~~~~~~~~~~~~~~~~~~~~~~~~~~~~~~~~~~~~~~~~~~~~~~~~~~~~~~~~~~~~~~~~~~~~~~~~~~~~~~~~~~~~~~~~~~~~~~~~~~~~~~~~~~~~~~~~~~TTGGGACACCCTCTTATTCTAGACACCTGTACCATTGAAGGACTAATCTATGGCAATCCTTCTTGTGATCTATTGTTGGGAGGAAGAGAATGGTCCTATATCGTCGAGAGACCATCAGCTGTTAACGGATTGTGTTATCCCGGGAATGTAGAAAATCTAGAAGAGCTAAGGTCACTCTTTAGTTCTGCTAGGTCTTATCAAAGGATCCAGATTTTCCCAGACACAATCTGGAATGTGTCTTACAGTGGGACAAGCAAAGCATGTTCAGATTCATTCTACAGAAGCATGAGATGGTTGACTCAAAAGAACAACGCTTACCCTATTCAAGAT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TTATATAATAAAGTGAAGAGGGCATTGGGTTCCAATGCGGTGGAAGATGGGAAAGGATGTTTCGAGCTATACCACAAATGTGATGACCTTTGCAGGGAGACAATTCGGAACGGGACCTTCAACAGGAGGATGTATCGAGAGGAATCAAAATTAGAAAGACAGAAAATAGAGGGGGTCAAGCTGGAATCTGAAGGAACT~~~~~~~~~~~~~~~~~~~~~~~~~~~~~~~~~~~~~~~~~~~~~~~~~~~~~~~~~~~~~~~~~~~~~~~~~~~~~~~~~~~~~~~~~~~~~~~~~~~~~~~~~~~~~~~~~~~~~~~~~~~~~~~~~~~~~~~~~~~~~~~~~~~~~~~~~</t>
  </si>
  <si>
    <t>JN802567</t>
  </si>
  <si>
    <t>A/chicken/Guangdong/L4/2009</t>
  </si>
  <si>
    <t>~~~~~~~~~~~~~~~~~~~~~~~~~~~~~~~~~~~~~~~~~~~~~~~~~~~~~~~~~~~~~~~~~~~~~~~~~~~~~~~~~~~~~~~~~~~~~~~~~~~~~~~~~~~~~~~~~~~~~~~~~~~~~~~~~~~~~~~~~~~~~~~~~~~~~~~~~~~~~~~~~~~~~~~~~~~~~~~~~~~~~~~~~~~~~TTGGGACACCCTCTTATTCTAGACACCTGTACCATTGAAGGACTAATCTATGGCAATCCCTCTTGTGATCTATTGTTGGGAGGAAGAGAATGGTCCTATATCGTCGAGAGACCATCAGCTGTTAACGGATTGTGTTATCCCGGGAATGTAGAAAATCTAGAAGAGCTAAGGTCACTCTTTAGTTCTGCTAGGTCTTATCAAAGGATCCAGATTTTCCCAGACACAATCTGGAATGTGTCTTACAGTGGGACAAGCAAAGCATGTTCAGATTCATTCTACAGAAGCATGAGATGGTTGACTCAAAAGAACAACGCTTACCCTATTCAAGAT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CTATATAATAAAGTGAAGAGGGCATTGGGTTCCAATGCGGTGGAAGATGGGAAAGGATGTTTCGAGCTATAC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</si>
  <si>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JN802571</t>
  </si>
  <si>
    <t>A/chicken/Guangdong/Y8/2009</t>
  </si>
  <si>
    <t>~~~~~~~~~~~~~~~~~~~~~~~~~~~~~~~~~~~~~~~~~~~~~~~~~~~~~~~~~~~~~~~~~~~~~~~~~~~~~~~~~~~~~~~~~~~~~~~~~~~~~~~~~~~~~~~~~~~~~~~~~~~~~~~~~~~~~~~~~~~~~~~~~~~~~~~~~~~~~~~~~~~~~~~~~~~~~~~~~~~~~~~~~~~~~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TTGCGAATAAGATCTAATGGGAATCTAATAGCTCCATGGTATGGACACATTCTTTCAGGAGAGAGCCACGGAAGAATCCTGAAGACTGATTTAAAAAGGGGTAGCTGCACAGTGCAATGTCAGACAGAAAAAGGCGGCTTAAACACAACATTGCCATTCCAAAACGTAAGTAAGTATGCATTTGGAAACTGCTCGAAATACATTGGCATAAAGAGTCTCAAACTTGCAGTTGGTCTGAGGAATGTGCCTTCTAGATCTAGTAGAGGACTATTCGGGGCCATAGCAGGATTCATAGAGGGGGGTTGGTCAGGACTAGTTGCTGGTTGGTATGGATTCCAGCATTCAAATGACCAAGGGGTTGGTATGGCAGCAGATAGAGAATCAACCCAAAAGGCAATTGATAAAATAACATCCAAAGTGAATAACATAGTCGACAAAATGAACAAGCAGTATGAAATTATTGATCATGAATTCAGTGAGGTTGAAACTAGACTTAACATGATCAATAATAAGATTGATGATCAAATCCAAGATATATGGGCATATAATGCAGAATTGCTAGTTCTGCTTGAAAACCAGAAAACACTCGATGAGCATGATGCAAATGTAAACAATCTATATAATAAAGTGAAGAGGGCATTGGGTTCCAATGCGGTGGAAGATGGGAAAGGATGTTTCGAGCTATACCACAAATGTGATGACCAGTGCATGGAGACAATTCGGAACGGGACCTACAACAGGAGGAAATATCAAGAGGAATCAAAATTAGAAAGACAGAAAATAGAGGGGGTCAAGCTGGAATCTGAAGGAACT~~~~~~~~~~~~~~~~~~~~~~~~~~~~~~~~~~~~~~~~~~~~~~~~~~~~~~~~~~~~~~~~~~~~~~~~~~~~~~~~~~~~~~~~~~~~~~~~~~~~~~~~~~~~~~~~~~~~~~~~~~~~~~~~~~~~~~~~~~~~~~~~~~~~~~~~~</t>
  </si>
  <si>
    <t>JN802572</t>
  </si>
  <si>
    <t>A/chicken/Guangdong/Y4/2009</t>
  </si>
  <si>
    <t>~~~~~~~~~~~~~~~~~~~~~~~~~~~~~~~~~~~~~~~~~~~~~~~~~~~~~~~~~~~~~~~~~~~~~~~~~~~~~~~~~~~~~~~~~~~~~~~~~~~~~~~~~~~~~~~~~~~~~~~~~~~~~~~~~~~~~~~~~~~~~~~~~~~~~~~~~~~~~~~~~~~~~~~~~~~~~~~~~~~~~~~~~~~~~TTGGGACACCCTCTTATTCTAGACACCTGTACCATTGAAGGACTAATCTATGGCAATCCTTCTTGTGATCTATTGTTGGGAGGAAGAGAATGGTCCTATATCGTCGAGAGACCATCG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GATAAATAGGACCTTCAAACCATTGATAGGACCAAGGCCTCTTGTCAACGGTTTGCAAGGAAGAATTGATTATTATTGGTCGGTATTGAAACCGGGTCAAACATTGCGAATAAGATCTAATGGGAATCTAATAGCTCCATGGTATGGACACATTCTTTCAGGAGAGAGCCACGGAAGAATCCTGAAGACTGATTTAAAAAGGGGTAGCTGCACAGTGCAATGTCAGACAGAAAAAGGCGGCTTAAACACAACATTGCCATTCCAAAACGTAAGTAAGTATGCATTTGGAAACTGCTCGAAATACATTGGCATAAAGAGTCTCAAACTTGCAGTTGGTCTGAGGAATGTGCCTTCTAGATCTAGTAGAGGACTATTCGGGGCCATAGCAGGATTCATAGAGGGGGGTTGGTCAGGACTAGTTGCTGGTTGGTATGGATTCCAGCATTCAAATGACCAAGGGGTTGGCATGGCAGCAGATAGAGAATCAACCCAAAAGGCAATTGATAAAATAACATCCAAAGTGAATAACATAGTCGACAAAATGAACAAGCAGTATGAAATTATTGATCATGAATTCAGTGAGGTTGAAAGTAGACTTAACATGATCAATAATAAGATTGATGATCAAATTCAAGACATATGGGCATATAATGCAGAATTGCTAGTTCTGCTTGAAAACCAGAAAACACTCGATGAGCATGATGCAAATGTAAACAATCTATATAATAAAGTGAAGAGGGCATTGGGTTCCAATGCGGTGGAAGATGGGAAAGGATGTTTCGAGCTATAT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</si>
  <si>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JN802574</t>
  </si>
  <si>
    <t>A/duck/Guangdong/Q20/2009</t>
  </si>
  <si>
    <t>~~~~~~~~~~~~~~~~~~~~~~~~~~~~~~~~~~~~~~~~~~~~~~~~~~~~~~~~~~~~~~~~~~~~~~~~~~~~~~~~~~~~~~~~~~~~~~~~~~~~~~~~~~~~~~~~~~~~~~~~~~~~~~~~~~~~~~~~~~~~~~~~~~~~~~~~~~~~~~~~~~~~~~~~~~~~~~~~~~~~~~~~~~~~~TTGGGACACCCTCTTATTCTAGACACCTGTACCATTGAAGGACTAATCTATGGCAATCCTTCTTGTGATCTACTGTTGGGAGGAAGAGAATGGTCCTATATCGTTGAGAGACCATCGGCTGTAAATGGATTGTGTTACCCCGGGAATGTAGAAAATCTAGAAGAGCTAAGGTCACTTTTTAGTTCTGCTAGTTCCTATCAAAGGATTCAGATTTTTCCAGACACAATCTGGAATGTGTCTTACAGTGGGACAAGCAAAGCGTGTTCAGATTCATTCTACAGAAGCATGAGATGGTTGACCCAAAAGAACAACGCATACCCTATTCAAGACGCCCAGTACACAAATAATCAAGAAAAAAATATTCTTTTCATGTGGGGCATAAATCACCCACCCACAGATACTGCGCAGACAAATCTGTACACAAGAACCGACACAACAACGAGTGTGGCAACAGAAGATATAAGTAGGACCTTCAAACCATTGATAGGACCAAGGCCTCTTGTCAATGGTTTACAGGGAAGAATTGATTATTATTGGTCGGTATTGAAACCAGGTCAAACGCTGCGAATCAGATCAAATGGGAATCTAATAGCTCCATGGTATGGACACATTCTTTCAGGAGAGAGCCACGGAAGAATCCTGAAGACTGATCTAAAAAAGGGTAGCTGTACAGTGCAATGTCAGACAGAAAAAGGAGGCTTAAACACAACATTGCCATTCCAAAATGTAAGCAAGTATGCATTTGGAAACTGTTCGAAATACGTTGGAGTGAAGAGTCTCAAACTTGCAGTAGGTCTGAGGAATGTGCCTTCTAGATCTAGTAGAGGACTGTTCGGGGCCATAGCTGGATTCATAGAGGGAGGTTGGTCAGGACTAGTTGCTGGTTGGTATGGATTCCAGCATTCAAATGACCAAGGGGTTGGTATGGCAGCAGATAGAGACTCAACCCAAAAGGCAATTGATAAAATAACATCCAAAGTGAATAACATAGTCGATAAAATGAACAAACAATATGAAATTATTGATCATGAATTCAGTGAGGTTGAAACTAGGCTTAACATGATCAATAATAAGATCGATGATCAAATTCAAGACATATGGGCATATAACGCAGAGTTGCTAGTGCTGCTTGAAAACCAGAAAACACTCGATGAGCATGATGCAAATGTAAACAATCTATATAATAAAGTGAAGAGGTCATTAGGTTCTAATGCAGTGGAAGATGGGAAAGGATGTTTCGAGCTATACCACAAATGTGATGACCAATGCATGGAGACAATTCGGAACGGGACCTACAACAGGAGGAGGTATCAAGAGGAATCAAAATTGGAAAGACAGAAAATAGAGGGGGTCAAGCTGGAATCTGAAGGAACT~~~~~~~~~~~~~~~~~~~~~~~~~~~~~~~~~~~~~~~~~~~~~~~~~~~~~~~~~~~~~~~~~~~~~~~~~~~~~~~~~~~~~~~~~~~~~~~~~~~~~~~~~~~~~~~~~~~~~~~~~~~~~~~~~~~~~~~~~~~~~~~~~~~~~~~~~</t>
  </si>
  <si>
    <t>JN802576</t>
  </si>
  <si>
    <t>A/chicken/Guangdong/K8/2009</t>
  </si>
  <si>
    <t>~~~~~~~~~~~~~~~~~~~~~~~~~~~~~~~~~~~~~~~~~~~~~~~~~~~~~~~~~~~~~~~~~~~~~~~~~~~~~~~~~~~~~~~~~~~~~~~~~~~~~~~~~~~~~~~~~~~~~~~~~~~~~~~~~~~~~~~~~~~~~~~~~~~~~~~~~~~~~~~~~~~~~~~~~~~~~~~~~~~~~~~~~~~~~TTGGGACACCCTCTTATTCTAGACACCTGTACCATTGAAGGACTAATCTATGGCAATCCTTCTTGTGATCTACTGTTGGGAGGAAGAGAATGGTCCTATATCGTTGAGAGACCATCGGCTGTAAATGGATTGTGTTACCCCGGGAATGTAGAAAATCTAGAAGAGCTAAGGTCACTTTTTAGTTCTGCTAGTTCCTATCAAAGGATTCAGATTTTTCCAGACACAATCTGGAATGTGTCTTACAGTGGGACAAGCAAAGCGTGTTCAGATTCATTCTACAGAAGCATGAGATGGTTGACCCAAAAGAACAACGCATACCCTATTCAAGACGCCCAGTACACAAATAATCAAGAAAAAAACATTCTTTTCATGTGGGGCATAAATCACCCACCCACAGATACTGCGCAGACAAATCTGTACACAAGAACCGACACAACAACGAGTGTGGCAACAGAAGATATAAGTAGGACCTTCAAACCATTGATAGGACCAAGGCCTCTTGTCAATGGTTTACAGGGAAGAATTGATTATTATTGGTCGGTATTGAAACCAGGTCAAACGCTGCGAATCAGATCAAATGGGAATCTAATAGCTCCATGGTATGGACACATTCTTTCAGGAGAGAGCCACGGAAGAATCCTGAAGACTGATCTAAAAAAGGGTAGCTGTACAGTGCAATGTCAGACAGAAAAAGGAGGCTTAAACACAACATTGCCATTCCAAAATGTAAGCAAGTATGCATTTGGAAACTGTTCGAAATACGTTGGAGTGAAGAGTCTCAAACTTGCAGTAGGTCTGAGGAATGTGCCTTCTAGATCTAGTAGAGGACTGTTCGGGGCCATAGCTGGATTCATAGAGGGAGGTTGGTCAGGACTAGTTGCTGGTTGGTATGGATTCCAGCATTCAAATGACCAAGGGGTTGGTATGGCAGCAGATAGAGACTCAACCCAAAAGGCAATTGATAAAATAACATCCAAAGTGAATAACATAGTCGATAAAATGAACAAACAATATGAAATTATTGATCATGAATTCAGTGAGGTTGAAACTAGGCTTAACATGATCAATAATAAGATCGATGATCAAATTCAAGACATATGGGCATATAACGCAGAGTTGCTAGTGCTGCTTGAAAACCAGAAAACACTCGATGAGCATGATGCAAATGTAAACAATCTATATAATAAAGTGAAGAGGTCATTAGGTTTTAATGCAGTGGAAGATGGGAAAGGATGTTTCGAGCTATACCACAAATGTGATGACCAATGCATGGAGACAATTCGGAACGGGACCTACAACAGGAGGAGGTATCAAGAGGAATCAAAATTGGAAAGACAGAAAATAGAGGGGGTCAAGCTGGAATCTGAAGGAACT~~~~~~~~~~~~~~~~~~~~~~~~~~~~~~~~~~~~~~~~~~~~~~~~~~~~~~~~~~~~~~~~~~~~~~~~~~~~~~~~~~~~~~~~~~~~~~~~~~~~~~~~~~~~~~~~~~~~~~~~~~~~~~~~~~~~~~~~~~~~~~~~~~~~~~~~~</t>
  </si>
  <si>
    <t>JN802577</t>
  </si>
  <si>
    <t>A/chicken/Guangdong/R21/2009</t>
  </si>
  <si>
    <t>~~~~~~~~~~~~~~~~~~~~~~~~~~~~~~~~~~~~~~~~~~~~~~~~~~~~~~~~~~~~~~~~~~~~~~~~~~~~~~~~~~~~~~~~~~~~~~~~~~~~~~~~~~~~~~~~~~~~~~~~~~~~~~~~~~~~~~~~~~~~~~~~~~~~~~~~~~~~~~~~~~~~~~~~~~~~~~~~~~~~~~~~~~~~~TTGGGACACCCGCTTATTCTAGACACCTGTACCATTGAAGGACTAATCTATGGCAATCCTTCTTGTGATCTACTGTTGGGAGGAAGAGAATGGTCCTACATCGTTGAGAGACCATCGGCTGTTAATGGATTGTGTTACCCCGGGAATGTAGAAAATCTAGAAGAGCTAAGGTCACTTTTTAGTTCTGCTAGTTCCTATCAAAGGATTCAGATTTTTCCAGACACAATCTGGAATGTGACTTACAATGGGACAAGCAAAGCATGTTCAGATTCTTTCTACAGAAGCATGAGATGGTTGACTCAAAAGAACAACGCATACCCTATTCAAGACGCCCAATACACAAATAATCAAGAAAAGAACATTCTTTTCATGTGGGGCATAAATCACCCACCCACAGATACTGCGCAGACAAATCTGTACACAAGAACCGACACAACAACAAGTGTGGCAACAGAAGACATAAATAGGACCTTCAAACCATTGATAGGACCAAGGCCTCTTGTCAATGGTTTACAGGGAAGAATTGATTATTATTGGTCGGTGTTGAAACCAGGTCAGACGCTGCGAATCAGATCAAATGGGAATCTAATAGCTCCATGGTATGGACACATTCTTTCAGGAGAGAGCCACGGAAGAATCCTGAAGACTGATTTAAAAAAGGGTAGCTGTACAGTGCAATGTCAGACAGAAAAAGGTGGCTTGAACACATCATTGCCATTCCAAAATGTAAGCAAGTATGCATTTGGAAACTGTTCGAAATATGTTGGAGTGAAGAGTCTTAAACTTGCAGTAGGTCTGAGGAATGTGCCTTCTAGATCTAGTAGAGGACTGTTCGGGGCCATAGCTGGATTCATAGAGGGAGGTTGGTCCGGACTAGTTGCTGGTTGGTATGGATTCCAGCATTCAAATGACCAAGGGGTTGGTATGGCAGCAGATAGAGACTCAACCCAAAAGGCAATTGATAAAATAACATCCAAAGTGAATAACATAGTCGATAAAATGAACAAACAATATGTAATTATTGCTCATGAATTCAGTGAGGTTGAAACTAGGCTTAACATGATCAATAATAAGATCGATGATCAAATTCAAGACATATGGGCATATAACGCAGAGTTGCTAGTGCTGCTTGAAAACCAGAAAACACTCGATGAGCATGATGCAAATGTAAACAATCTATATAATAAAGTGAAGAGGTCATTAGGTTTTAATGCAGTGGAAGATGGGAAAGGATGTTTCGAGCTATACCACAAATGTGATGACCAATGCATGGAGACAATTCGGAACGGGACCTACAACAGGAGGAGGTATCAAGAGGAATCAAAATTGGAAAGACAGAAAATAGAGGGGGTCAAGCTGGAATCTGAAGGAACT~~~~~~~~~~~~~~~~~~~~~~~~~~~~~~~~~~~~~~~~~~~~~~~~~~~~~~~~~~~~~~~~~~~~~~~~~~~~~~~~~~~~~~~~~~~~~~~~~~~~~~~~~~~~~~~~~~~~~~~~~~~~~~~~~~~~~~~~~~~~~~~~~~~~~~~~~</t>
  </si>
  <si>
    <t>JN802578</t>
  </si>
  <si>
    <t>A/chicken/Guangdong/Y18/2009</t>
  </si>
  <si>
    <t>~~~~~~~~~~~~~~~~~~~~~~~~~~~~~~~~~~~~~~~~~~~~~~~~~~~~~~~~~~~~~~~~~~~~~~~~~~~~~~~~~~~~~~~~~~~~~~~~~~~~~~~~~~~~~~~~~~~~~~~~~~~~~~~~~~~~~~~~~~~~~~~~~~~~~~~~~~~~~~~~~~~~~~~~~~~~~~~~~~~~~~~~~~~~~TTGGGACATCCTCTGATTCTAGACACCTGTACCATTGAAGGACTAATCTATGGCAATCCTTCTTGTGATCTACTGTTGGGAGGAAGAGAATGGTCCTACATCGTTGAGAGACCATCGGCTGTTAATGGATTGTGTTACCCCGGGAATGTAGAAAATCTAGAAGAGCTAAGGTCACTTTTTAGTTCTGCTAGTTCCTATCAAAGGATTCAGATTTTTCCTGACACAATCTGGAATGTGTCTTACAGTGGGACAAGCAAAGCATGTTCAGATTCATTCTACAGAAGCATGAGATGGTTGACTCAAAAGAACAACGCTTATCCTATTCAAGACGCCCAATACACAAATAATCAAGAAAAGAACATTCTTTTCATGTGGGGCATAAATCACCCACCCACCGATACTGCACAGACAAATCTGTACACAAGAACCGACACAACAACAAGTGTGGCAACAGAAGAAATAAATAGGACCTTCAAACCATTGATAGGACCAAGGCCTCTTGTCAATGGTTTACAGGGAAGAATTGATTATTATTGGTCGGTATTGAAACCAGGTCAAACACTGCGAATCAGATCAAATGGAAATCTAATAGCTCCATGGTATGGACACATTCTTTCAGGAGAGAGCCACGGAAGAATCCTGAAGACTGATCTAAAAAGGGGTAGCTGTACAGTGCAATGTCAGACAGAAAAAGGTGGCTTAAACACAACATTGCCATTCCAAAATGTAAGTAAGTATGCTTTTGGAAACTGTTCGAAATATGTTGGAGTGAAGAGTCTCAAACTTGCAGTAGGTCTGAGGAATGTGCCTTCTAGATCTAGTAGAGGACTATTTGGGGCCATAGCTGGATTCATAGAGGGAGGTTGGTCAGGACTAGTTGCTGGTTGGTATGGATTCCAGCATTCAAATGACCAAGGGGTTGGTATGGCAGCAGATAGATACTCAACCCAAAAGGCAATTGATAAAATAACATCCAAAGTGAATAACATAGTCGATAAAATGAACAAACAATATGAAATTATTGATCATGAATTCAGTGAGGTTGAAACTAGACTTAACATGATCAATAATAAGATCGATGATCAAATTCAAGACATATGGGCATATAACGCAGAGTTGCTAGTGCTGCTTGAAAACCAAAAAACACTCGATGAGCATGATGCAAATGTAAACAATCTATATAATAAAGTGAAGAGGGCATTAGGTTCCAATGCAGTGGAAGATGGGAAAGGATGTTTCGAGCTATACCACAAATGTGATGACCAGTGCATGGAAACAATTCGGAACGGGACCTACAACAGGAGAAGGTATCAAGAGGAATCAAAATTGGAAAGACAGAAAATAGAGGGGGTCAAGCTGGAATCTGAAGGAACT~~~~~~~~~~~~~~~~~~~~~~~~~~~~~~~~~~~~~~~~~~~~~~~~~~~~~~~~~~~~~~~~~~~~~~~~~~~~~~~~~~~~~~~~~~~~~~~~~~~~~~~~~~~~~~~~~~~~~~~~~~~~~~~~~~~~~~~~~~~~~~~~~~~~~~~~~</t>
  </si>
  <si>
    <t>JN802579</t>
  </si>
  <si>
    <t>A/chicken/Guangdong/R13/2009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</si>
  <si>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TGAGAGACCATCGGCTGTTAATGGATTGTGTTACCCCGGGAATGTAGAAAATCTAGAAGAGCTAAGGTCACTTTTTAGTTCTGCTAGTTCCTATCAAAGGATTCAGATTTTTCCTGACACAATCTGGAATGTGTCTTACAGTGGGACAAGCAAAGCATGTTCAGATTCATTCTACAGAAGCATGAGATGGTTGACTCAAAAGAACAACGCTTATCCTATTCAAGACGCCCAATACACAAATAATCAAGAAAAGAACATTCTTTTCATGTGGGGCATAAATCAACCACCCACCGATACTGCACAGACAAATCTGTACACAAGAACCGACACAACAACAAGTGTGGCAACAGAAGAAATAAATAGGACCTTCAAACCATTGATAGGACCAAGGCCTCTTGTCAATGGTTTACAGGGAAGAATTGATTATTATTGGTCGGTATTGAAACCAGGTCAAACACTGCGAATCAGATCAAATGGAAATCTAATAGCTCCATGGTATGGACACATTCTTTCAGGAGAGAGCCACGGAAGAATCCTGAAGACTGATCTAAAAAGGGGTAGCTGTACAGTGCAATGTCAGACAGAAAAAGGTGGCTTAAACACAACATTGCCATTCCAAAATGTAAGTAAGTATGCTTTTGGAAACTGTTCGAAATATGTTGGAGTGAAGAGTCTCAAACTTGCAGTAGGTCTGAGGAATGTGCCTTCTAGATCTAGTAGAGGACTATTCGGGGCCATAGCTGGATTCATAGAGGGAGGTTGGTCAGGACTGGTTGCTGGTTGGTATGGATTCCAGCATTCAAATGACCAAGGGGTTGGTATGGCAGCAGATAGATACTCAACCCAAAAGGCAATTGATAAAATAACATCCAAAGTGAATAACATAGTCGATAAAATGAACAAACAATATGAAATTATTGATCATGAATTCAGTGAGGTTGAAACTAGACTTAACATGATCAATAATAAGATCGATGATCAAATTCAAGACATATGGGCATATAACGCAGAGTTGCTAGTGCTGCTTGAAAACCAAAAAACACTCGATGAGCATGATGCAAATGTAAACAATCTATATAATAAAGTGAAGAGGGCATTAGGTTCCAATGCAGTGGAAGATGGGAAAGGATGTTTCGAGCTATACCACAAATGTGATGACCAGTGCATGGAGACAATTCGGAACGGGACCTACAACAGGAGAAGGTATCAAGAGGAATCAAAATTGGAAAGACAGAAAATAGAGGGGGTCAAGCTGGAATCTGAAGGAACT~~~~~~~~~~~~~~~~~~~~~~~~~~~~~~~~~~~~~~~~~~~~~~~~~~~~~~~~~~~~~~~~~~~~~~~~~~~~~~~~~~~~~~~~~~~~~~~~~~~~~~~~~~~~~~~~~~~~~~~~~~~~~~~~~~~~~~~~~~~~~~~~~~~~~~~~~</t>
  </si>
  <si>
    <t>JN802580</t>
  </si>
  <si>
    <t>2009/11/</t>
  </si>
  <si>
    <t>A/chicken/Hubei/J9/2009</t>
  </si>
  <si>
    <t>~~~~~~~~~~~~~~~~~~~~~~~~~~~~~~~~~~~~~~~~~~~~~~~~~~~~~~~~~~~~~~~~~~~~~~~~~~~~~~~~~~~~~~~~~~~~~~~~~~~~~~~~~~~~~~~~~~~~~~~~~~~~~~~~~~~~~~~~~~~~~~~~~~~~~~~~~~~~~~~~~~~~~~~~~~~~~~~~~~~~~~~~~~~~~TTGGGACATCCTCTTATTCTAGACACCTGT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C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TAGAGACTCAACCCAAAAGGCAATTGATAAAATAACATCCAAAGTGAATAACATAGTCGATAAAATGAACAAACAGTATGAAATTATTGATCAC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</si>
  <si>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JN802582</t>
  </si>
  <si>
    <t>A/chicken/Hubei/N11/2009</t>
  </si>
  <si>
    <t>~~~~~~~~~~~~~~~~~~~~~~~~~~~~~~~~~~~~~~~~~~~~~~~~~~~~~~~~~~~~~~~~~~~~~~~~~~~~~~~~~~~~~~~~~~~~~~~~~~~~~~~~~~~~~~~~~~~~~~~~~~~~~~~~~~~~~~~~~~~~~~~~~~~~~~~~~~~~~~~~~~~~~~~~~~~~~~~~~~~~~~~~~~~~~TTGGGACATCCTCTTATTCTAGACACCTGT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TAGAGACTCAACCCAAAAGGCAATTGATAAAATAACATCCAAAGTGAATAACATAGTCGATAAAATGAACAAACAGTATGAAATTATTGATCAC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</si>
  <si>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JN802583</t>
  </si>
  <si>
    <t>A/duck/Hubei/N27/2009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</si>
  <si>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TGTCGAGAGACCATCGGCTGTCAATGGATTGTGCTACCCCGGGAATGTAGAAAATCTAGAAGAACTAAGGTCACTTTTTAGTTCTGCTAGTTCTTATCAAAGAATCCAGATTTTTCCGGACACAATCTGGAATGTGTCTTACAGTGGAACAAGCAAAGCATGTTCAGATTCATTCTACAGAAGCATGAGATGGTTGACCCAAAAGAACAACGCTTACCCTATTCAAGACGCCCAATACACAAATAATCGAGAAAAGAACATTCTTTTCATGTGGGGTATAAATCAA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</si>
  <si>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JN802584</t>
  </si>
  <si>
    <t>A/chicken/Hubei/X21/2009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</si>
  <si>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GGCTGTCAATGGATTGTGCTACCCCGGGAATGTAGAAAATCTAGAAGAACTAAGGTCACTTTTTAGTTCTGCTAGTTCTTATCAAAGAATCCAGATTTTTCCG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</si>
  <si>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JN802617</t>
  </si>
  <si>
    <t>A/chicken/Hubei/B23/2009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</si>
  <si>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CCTTGTGATCTACTGTTGGGAGGAAGAGAATGGTCCTACATCGTCGAGAGACCATCAGCTGTCAATGGATTGTGCTACCCCGGGAATGTAGAAAATCTAGAAGAACTAAGGTCACTTTTTAGTTCTGCTAGTTCTTATCAAAGAATCCAGATTTTTCCA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</si>
  <si>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JN802618</t>
  </si>
  <si>
    <t>A/chicken/Guangdong/B106/2009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</si>
  <si>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GGCTGTCAATGGATTGTGCTACCCCGGGAATGTAGAAAATCTAGAAGAACTAAGGTCACTTTTTAGTTCTGCTAGTTCTTATCAAAGAATCCAGATTTTTCCAGACACAATCTGGAATGTGTCTTACAGTGGAACAAGCAAAGCATGTTCAGATTCATTCTACAGAAGCATGAGATGGTTGACCCAAAAGAACAACGCTTACCCTATTCAAGACGCCCAATACACAAATAATCGAGAAAAGAACATTCTTTTCATGTGGGGTATAAATCACCCACCCACCGAA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</si>
  <si>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JN802633</t>
  </si>
  <si>
    <t>A/chicken/Guangdong/B87/2009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</si>
  <si>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GGCTGTCAATGGATTGTGCTACCCCGGGAATGTAGAAAATCTAGAAGAGCTAAGGTCACTTTTTAGTTCTGCTAGTTCTTATCAAAGAATCCAGATTTTTCCAGACACAATCTGGAATGTGTCTTACAGTGGAACAAGCAAAGCATGTTCAGATTCATTCTACAGAAGCATGAGATGGTTGACCCAAAAGAACAACGCTTACCCTATTCAAGACGCCCAATACACAAATAATCGAGAAAAGAACATTCTTTTCATGTGGGGCATAAATCACCCACCCACCGAA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</si>
  <si>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JN802634</t>
  </si>
  <si>
    <t>A/duck/Guangdong/Q10/2009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</si>
  <si>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G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</si>
  <si>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JN802635</t>
  </si>
  <si>
    <t>A/chicken/Guangdong/V23/2009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</si>
  <si>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T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</si>
  <si>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JN802636</t>
  </si>
  <si>
    <t>A/chicken/Guangdong/Y6/2009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</si>
  <si>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</si>
  <si>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JN802637</t>
  </si>
  <si>
    <t>A/chicken/Guangdong/R24/2009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</si>
  <si>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C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</si>
  <si>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JN802639</t>
  </si>
  <si>
    <t>A/chicken/Guangdong/P27/2009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</si>
  <si>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T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</si>
  <si>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JN802640</t>
  </si>
  <si>
    <t>A/chicken/Guangdong/P11/2009</t>
  </si>
  <si>
    <t>~~~~~~~~~~~~~~~~~~~~~~~~~~~~~~~~~~~~~~~~~~~~~~~~~~~~~~~~~~~~~~~~~~~~~~~~~~~~~~~~~~~~~~~~~~~~~~~~~~~~~~~~~~~~~~~~~~~~~~~~~~~~~~~~~~~~~~~~~~~~~~~~~~~~~~~~~~~~~~~~~~~~~~~~~~~~~~~~~~~~~~~~~~~~~TTGGGACATCCTCTTATTCTAGACACCTGTACCATTGAAGGAT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</si>
  <si>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JN802641</t>
  </si>
  <si>
    <t>A/chicken/Guangdong/Y12/2009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</si>
  <si>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C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</si>
  <si>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JN802648</t>
  </si>
  <si>
    <t>A/chicken/Guangdong/V13/2009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</si>
  <si>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AAACT~~~~~~~~~~~~~~~~~~~~~~~~~~~~~~~~~~~~~~~~~~~~~~~~~~~~~~~~~~~~~~~~~~~~~~~~~~~~~~~~~~~~~~~~~~~~~~~~~~~~~~~~~~~~~~~~~~~~~~~~~~~~~~~~~~~~~~~~~~~~~~~~~~~~~~~~~</t>
  </si>
  <si>
    <t>JN802652</t>
  </si>
  <si>
    <t>A/duck/Guangdong/A70/2009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</si>
  <si>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T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</si>
  <si>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JN802653</t>
  </si>
  <si>
    <t>A/chicken/Guangdong/B7/2009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</si>
  <si>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GGCTGTCAATGGATTGTGCTACCCCGGGAATGTAGAAAATCTAGAAGAGCTAAGGTCACTTTTTAGTTCTGC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G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</si>
  <si>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JN802654</t>
  </si>
  <si>
    <t>A/chicken/Guangdong/P20/2009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</si>
  <si>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CTGGGAGGAAGAGAATGGTCCTACATCCTCGAGAGACCATCGGCTGTCAATGGATTGTGCTACCCCGGGAATGTAGAAAATCTAGAAGAGCTAAGGTCACTTTTTAGTTCTGCTAGTTCTTATCAAAGAATCCAGATTTTTCCGGACACAATCTGGAATGTGTCTTACAGTGGAACAAGCAAAGCATGTTCAGATTCATTCTACAGAAGCATGAGATGGTTGACCCAAAAGAACAACGCTTACCCTATTCAAGACGCCCAATACACAAATAATCGAGAAAAGAACATTCTTTTCATGTGGGGCATAAATCACCCC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G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TCTGCTTGAAAACCAGAAAACACTAGATGAGCATGATGCAAATGTAAAC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</si>
  <si>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JN802658</t>
  </si>
  <si>
    <t>A/chicken/Guangdong/P2/2009</t>
  </si>
  <si>
    <t>~~~~~~~~~~~~~~~~~~~~~~~~~~~~~~~~~~~~~~~~~~~~~~~~~~~~~~~~~~~~~~~~~~~~~~~~~~~~~~~~~~~~~~~~~~~~~~~~~~~~~~~~~~~~~~~~~~~~~~~~~~~~~~~~~~~~~~~~~~~~~~~~~~~~~~~~~~~~~~~~~~~~~~~~~~~~~~~~~~~~~~~~~~~~~TTGGGACATCCTCTTATTCTAGACACTTGTACCATTGAAGGACTAATCTATGGCAATCCTTCTTGTGATCTACTGTTGGGAGGAAGAGAATGGTCCTACATCGTCGAGAGACCATCGGCTATAAATGGATTGTGTTACCCCGGGAATGTAGAGAATCTAGAAGAGCTAAGGTCACTTTTTAGTTCTGCTAGTTCTTATCAAAGGATCCAGATCTTTCCAGACACAATCTGGAATGTGTCTTACAGTGGGACAAGCAAAGCTTGTTCAGATTCATTCTACAGAAGCATGAGGTGGTTGACCCAAAAGAACAACGCTTACCCTATTCAAGACGCCCAATACACAAATAATCAAGAAAAGAACATTCTTTTCATGTGGGGCATAAATCATCCACCCACCGATACTGCGCAGACAAATCTGTACACAAGAACCGACACAACAACAAGTGTGGCAACAGAAGAAATAAATAGGACCTTCAAACCATTGATAGGACCAAGGCCTCTTGTCAATGGTTTGCAGGGAAGAATTGATTATTATTGGTCGGTATTGAAACCAGGTCAAACACTGCGAATAAGGTCCAATGGGAATCTAATAGCTCCATGGTATGGACACATTCTTTCAGGAGAGAGTCACGGAAGAATCCTTAAGACTGATCTAAAAAGGGGTAGCTGTACAGTACAATGTCAAACAGAAAAAGGTGGCTTAAACACAACATTGCCATTCCAAAATGTAAGTAAGTATGCATTTGGAAACTGCTCAAAATATATTGGAATAAAGAGCCTCAAACTTGCAGTTGGTCTAAGGAATGTGCCCTCCAAATCAAGTAGAGGACTATTCGGAGCCATAGCTGGATTCATAGAAGGAGGTTGGTCAGGACTAGTTGCTGGTTGGTATGGATTCCAGCATTCAAATGACCAAGGGGTTGGTATGGCAGCAGATAGAGACTCAACCCAGAAGGCAATTGATAAAATAACATCCAAAGTGAATAGCATAGTTGATAAAATGAACAAACAGTATGAAATTATTGATCATGAATTCAGCGAGGTTGAAACTAGACTTAACATGATCAATAATAAGATTGATGATCAGATTCAAGACATATGGGCATATAACGCAGAATTGCTTGTGCTACTTGAAAACCAGAAAACACTCGATGAGCATGATGCAAATGTAAACAATCTATATAATAAAGTTAAGAGAGCATTGGGTTCCAATGCAGTGGAAGATGGGAAAGGATGTTTCGAGCTATACCACAAATGTGATGACCAGTGCATGGAGACAATTCGGAACGGGACCTACAACAGGAGGAAGTATCAAGAGGAATCAAAATTAGAAAGACAGAAAATAGAAGGGGTCAAGCTGGAATCTGAAGGAACT~~~~~~~~~~~~~~~~~~~~~~~~~~~~~~~~~~~~~~~~~~~~~~~~~~~~~~~~~~~~~~~~~~~~~~~~~~~~~~~~~~~~~~~~~~~~~~~~~~~~~~~~~~~~~~~~~~~~~~~~~~~~~~~~~~~~~~~~~~~~~~~~~~~~~~~~~</t>
  </si>
  <si>
    <t>JN802659</t>
  </si>
  <si>
    <t>A/duck/Guangdong/A14/2009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</si>
  <si>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TCGGGACCTACAACAGGAGGAAAAATCAAGAGGAATCAAAATTAGAAAGACAGAAAATAGAGGGGGTCAAGCTGGAATCTGAAGGAACT~~~~~~~~~~~~~~~~~~~~~~~~~~~~~~~~~~~~~~~~~~~~~~~~~~~~~~~~~~~~~~~~~~~~~~~~~~~~~~~~~~~~~~~~~~~~~~~~~~~~~~~~~~~~~~~~~~~~~~~~~~~~~~~~~~~~~~~~~~~~~~~~~~~~~~~~~</t>
  </si>
  <si>
    <t>JN802660</t>
  </si>
  <si>
    <t>A/chicken/Guangdong/J22/2009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</si>
  <si>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CTGGGAGGAAGAGAATGGTCCTATATCGTCGAGAGACCATCAGCTGTTAACGGATTGTGTTACCCCGGGAATGTAGAAAATCTAGAAGAGCTAAGGTCACTTTTTAGTTCTGCTAGTTCTTATCAAAGGATCCAGATTTTTCCAGACACAATCTGGAATGTGACTTATAGTGGGACAAGCAAAGCATGTTCAGATTCATTCTACAGAAGCATGAGA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AATCCTGAAAACTGATTTAAAAAGGGGTAGCTGCACAGTGCAATGTCAGACCGAAAAAGGTGGCTTAAACACAACATTGCCATTCCAAAACGTAAGTAAGTATGCATTTGGAAACTGCTCGAAATACATTGGAATAAAGAGTCTCAAACTCGCAGTTGGTCTGAGGAATGTGCCTTCTAGATCTAGTAGAGGACTATTCGGGGCCATAGCAGGGTTCATAGAGGGAGGCTGGTCAGGACTAGTTGCTGGTTGGTATGGATTCCAGCATTCAAACGACCAAGGGGTTGGTATGGCAGCAGATAGAGACTCAACCCAAAAGGCAATTAACAAAATAACATCCAAAGTGAATAGCATAGTCGACAAAATGAACAAGCAGTATGAAATCATTGATCATGAATTCAGCGAGGTTGAAACTAGACTTAACATGATCAATAATAAGATTGATGATCAAATCCAAGACATATGGGCATATAATGCAGAATTACTAGTTCTGCTTGAAAACCAGAAAACACTAGATGAGCATGATGCAAATGTAAACAATCTATATAATAAAGTGAAGAGGGCATTGGGTTCCAATGCGATGGAAGATGGGAAAGGATGTTTCGAGCTATACCACAAATGTGATAACCAGTGCATGGAGACG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</si>
  <si>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JN802661</t>
  </si>
  <si>
    <t>A/chicken/Guangdong/V12/2009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</si>
  <si>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T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CGAGAATAGAGGGGGTCAAGCTGGAGTCTGAAGGAACT~~~~~~~~~~~~~~~~~~~~~~~~~~~~~~~~~~~~~~~~~~~~~~~~~~~~~~~~~~~~~~~~~~~~~~~~~~~~~~~~~~~~~~~~~~~~~~~~~~~~~~~~~~~~~~~~~~~~~~~~~~~~~~~~~~~~~~~~~~~~~~~~~~~~~~~~~</t>
  </si>
  <si>
    <t>JN803969</t>
  </si>
  <si>
    <t>2010/03/</t>
  </si>
  <si>
    <t>A/chicken/Henan/B8/2010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</si>
  <si>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T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</si>
  <si>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JN803970</t>
  </si>
  <si>
    <t>A/chicken/Henan/E1/2010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</si>
  <si>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</si>
  <si>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JN803971</t>
  </si>
  <si>
    <t>A/chicken/Henan/E2/2010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</si>
  <si>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GTGCTACCCCGGGAATGTAGAAAATCTAGAAGAACTAAGGTCACTTTTCAGTTCTGCTAGTTCTTATCAAAGAATTCAGATTTTTCCGGACACAATCTGGAATGTGTCTTACAGTGGAACAAGCAAAGCATGTTCAGATTCATTCTACAGAAGCATGAGATGGTTGACCCAGAAGAACAATGCTTACCCTATTCAAGACGCCCAATACACAAATAAC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</si>
  <si>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JN803972</t>
  </si>
  <si>
    <t>A/chicken/Henan/F8/2010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</si>
  <si>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AAACGGGACCTACAACAGGAGGAAGTATCAAGAGGAATCAAAATTAGAAAGACAGAAAATAGAGGGGGTCAAGCTGGAATCTGAAGGAACTTACAAAATCCTCACCATTTATTCGACTGTCGCCTCGTCTCTTGTGATTGCAATGGGGTTTGCTGCCTTCTTGTTCTGGGCCATGTCCAATGGGTCTTGCAGATGCAACATTTGTATATAA~~~~~~~~~~~~~~~~~~~~~~~~~~~~~~~~~</t>
  </si>
  <si>
    <t>JN803973</t>
  </si>
  <si>
    <t>A/chicken/Henan/F14/2010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</si>
  <si>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A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</si>
  <si>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JN803974</t>
  </si>
  <si>
    <t>A/chicken/Henan/F17/2010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</si>
  <si>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G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</si>
  <si>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JN803975</t>
  </si>
  <si>
    <t>A/chicken/Henan/F18/2010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</si>
  <si>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</si>
  <si>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JN803977</t>
  </si>
  <si>
    <t>A/chicken/Henan/F21/2010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</si>
  <si>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ATGTATATAA~~~~~~~~~~~~~~~~~~~~~~~~~~~~~~~~~</t>
  </si>
  <si>
    <t>JN803978</t>
  </si>
  <si>
    <t>A/chicken/Henan/G1/2010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</si>
  <si>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G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</si>
  <si>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JN803979</t>
  </si>
  <si>
    <t>A/chicken/Henan/G4/2010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</si>
  <si>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ATATCAAGAGGAATCAAAATTAGAAAGACAGAAAATAGAGGGGGTCAAGCTGGAATCTGAAGGAACTTACAAAATCCTCACCATTTATTCGACTGTCGCCTCGTCTCTTGTGATTGCAATGGGGTTTGCTGCCTTCTTGTTCTGGGCCATGTCCAATGGGTCTTGCAGATGCAACATATGTATATAA~~~~~~~~~~~~~~~~~~~~~~~~~~~~~~~~~</t>
  </si>
  <si>
    <t>JN803984</t>
  </si>
  <si>
    <t>A/chicken/Henan/G11/2010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</si>
  <si>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G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</si>
  <si>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JN803986</t>
  </si>
  <si>
    <t>A/chicken/Henan/G15/2010</t>
  </si>
  <si>
    <t>ATGGAGACAGTATCACTAATAACTATACTACTAGTAGTAACAGTAAGTAATGCAGATAAAATCTGCATCGGCTATCAATCAACAAACTCCACAGAAACTGTAGACACACTAACAGAAAACAATGTCCCTGTGACACATGCCAAAGAATTGCTCCACACAGAGCATAATGGGATGCTGTGTGCAACAGGCTTGGGACATCCTCTTATTCTAGACACCTGTACCATTGAAGGACTAATCTATGGCAATCCTTCTTGTGATCTATTGTTGGGAGGAAGAGAATGGTCCTATATCGTCGAGAGACCATCAGCTGTTAACGGATTGTGTTACCCCGGGAATGTAGAAAACCTAGAAGAGCTAAGGTCACTTTTTAGTTCTGCTAGATCTTATCAAAGGATCCAGATTTTCCCAGACACAATCTGGAATGTGTCTTACAGTGGGACAAGCAAAGCATGTTCAGATTCATTCTACAGAAGCATGAGATGGTTGACTCAAAAGAACAACGCTTACCCTATTCAAGACGCCCAATACACAAATAATCAAGAAAAGAATATTCTTTTCATGTGGGGCATAAATCATCCCCCCACCGATACTGTGCAGACAAATCTGTACACAAGAACCGACACAACAACGAGTGTGGCAACAGAAGAAATAAATAGGACCTTCAAACCATTGATAGGACCAAGGCCTCTTGTCAATGGTTTGCAGGGAAGAATTGACTATTATTGGTCGGTATTGAAACCGGGTCAAACACTACGAATAAGATCTAATGGGAATCTAATAGCTCCATGGTATGGACACATTCTTTCTGGAGAGAGCCACGGAAGAATCCTGAAGACTGATTTAAAAAGGGGTAGCTGCACAGTGCAATGTCAGACAGAAAAAGGTGGCTTAAACACAACATTGCCATTCCAAAACGTAAGTAAGTATGCATTTGGAAACTGCTCGAAATACATTGGCATAAAGAGTCTCAAACTTGCAGTTGGTCTGAGGAATGTGCCTTCTAGATCTAGTAGAGGACTATTCGGGGCAATAGCAGGATTCATAGAAGGAGGTTGGTCAGGACTAGTTGCTGGTTGGTATGGATTCCAGCATTCAAATGACCAAGGGGTTGGTATGGCAGCAGATAGAGACTCAACCCAAAAGGCAATTGATAAAATAACATCCAAAGTGAATAACATAGTCGACAAAATGAACAAGCAGTATGAAATTATTGATCATGAATTCAGCGAGGTTGAAACTAGACTCAACATGATCAATAATAAGATTGATGATCAAATCCAAGACATATGGGCATATAATGCAGAATTGCTAGTTCTGCTTGAAAACCAGAAAACACTAGATGAGCATGATGCAAATGTAAACAATCTATATAATAAAGTGAAGAGGGCATTGGGTTCCAATGCAATG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</si>
  <si>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JN803988</t>
  </si>
  <si>
    <t>A/chicken/Henan/G19/2010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</si>
  <si>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A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ATGTATATAA~~~~~~~~~~~~~~~~~~~~~~~~~~~~~~~~~</t>
  </si>
  <si>
    <t>JN803998</t>
  </si>
  <si>
    <t>A/duck/Guangdong/G23/2010</t>
  </si>
  <si>
    <t>ATGGAGACAGTATCACTAATAACTATACTACTAGTAGTAACAGTAAGCAATGCAGATAAAATCTGCATTGGCTACCAATCAACAAACTCCACAGAAACTGTAGACACACTAACAGAAAACAATGTCCCTGTGACACATGCCAAAGAATTGCTCCACACAGAGCATAATGGGATGCTGTGTGCAACAAGCTTGGGACACCCTCTTATTCTAGACACCTGTACCATTGAAGGACTAATCTATGGCAATCCTTCTTGTGATCTATTGTTGGGAGGAAGAGAATGGTCCTATATCGTCGAAAGACCATCAGCTGTTAACGGATTGTGTTATCCCGGGAATGTAGAAAATCTAGAAGAGCTAAGGTCACTTTTTAGTTCTGCTAGGTCTTATCAAAGGATCCAGATTTTCCCAGACACAATCTGGAATGTGTCTTACAGTGGGACAAGCAAAGCATGTTCAGATTCTTTCTACAGAAGCATGAGATGGTTGACTCAAAAGAACAACGCTTACCCCATTCAGGACGCCCAATACACAAATAATCAAGAAAAGAACATTCTCTTCATGTGGGGCATAAATCACCCACCCACCGATACTGCGCAGACAAATCTGTACACAAGAACCGACACAACAACGAGTGTGGCAACAGAAGAAATAAATAGGACCTTCAAACCATTGATAGGACCAAGGCCTCTTGTCAACGGTTTGCAGGGGAGAATTGATTATTATTGGTCGGTATTGAAACCAGGTCAAACACTGCGAATAAGATCCAATGGGAATCTAATAGCTCCTTGGTATGGACACATTCTTTCAGGAGAGAGCCACGGAAGAATCCTAAAGACTGATTTAAAAAGGGGTAGCTGCACAGTGCAATGTCAGACAGAAAAAGGCGGCTTAAACACAACATTGCCATTCCAAAACGTAAGTAAGTATGCATTTGGAAACTGCTCGAAATACATTGGCATAAAGAGTCTCAAACTTGCAGTTGGTCTGAGGAATGTGCCTTCTAGATCTAGTAGAGGTCTATTCGGGGCCATAGCAGGATTCATAGAGGGAGGTTGGTCAGGACTAGTTGCTGGTTGGTATGGATTCCAGCATTCAAATGACCAAGGGGTTGGTATGGCAGCAGATAGGGAATCAACCCAAAAGGCAATTGAC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AATGACCAGTGCATGGAGACAATTCGGAACGGGACCTACAACAGGAGGAAGTATCAAGAGGAATCAAAATTAGAAAGACAGAAAATAGAGGGGGTCAAGCTGGAATCTGAAGGAACTTACAAAATCCTCACCATTTATTCGACTGTCGCCTCATCTCTTGTGATTGCAATGGGGTTTGCTGCCTTCTTGTTCTGGGCCATGTCCAATGGGTCTTGCAGATGCAACATATGTATATAA~~~~~~~~~~~~~~~~~~~~~~~~~~~~~~~~~</t>
  </si>
  <si>
    <t>JN804008</t>
  </si>
  <si>
    <t>A/chicken/Henan/F9/2010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</si>
  <si>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</si>
  <si>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JN804020</t>
  </si>
  <si>
    <t>A/chicken/Henan/A16/2010</t>
  </si>
  <si>
    <t>~~~~~~~~~GTATTATTGATAACTATGATACTAGTAGCAACAGTAAGCAATGCAGATAAAATCTGCATCGGCTACCAATCGACAAACTCCACAGAAACTGTAGACACACTGACAGAAAACAATGTCCCTGTGACACATGCCAAAGAATTGCTCCACACAGAGCACAATGGAATGCTGTGTGCAACAAACTTGGGACATCCTCTTATTCTAGACACCTGTACCATTGAAGGGCTAATCTATGGCAATCCTTCTTGTGATCTACTGTTGGGAGGAAGAGAATGGTCCTACATCGTCGAGAGACCATCGGCTGTCAATGGATTGTGCTACCCCGGGAATGTAGAAAATCTAGAAGAACTAAGGTCACTTTTTAGTTCTGCTAGTTCTTATCAAAGAATCCAGATTTTTCCGGACACAATCTGGAATGTGTCTTACAGTGGAACAAGCAAAGCATGTTCAGATTCATTCTACAGAAGCATGAGATGGCTGACCCAAAAGAACAACGCTTACCCTATTCAAGACGCCCAATACACAAATAATCAAGAAAAGAACATTCTTTTCATGTGGGGTATAAATCACCCACCCACCGAGACTGCACAGACAAATCTGTACACAAGGACCGACACAACAACAAGTGTGGCAACAGAAGAAATAAATAGGACCTTCAAACCATTGATAGGACCAAGGCCTCTTGTCAATGGTTTGCAGGGAAGAATTGATTATTATTGGTCGGTATTGAAACCAGGTCAAACACTGCGAATAAGATCCAATGGGAATCTAATAGCTCCATGGTATGGACACATTCTTTCAGGAGAGAGCCACGGAAGAATCCTGAAGACTGATTTAAAAAGGGGTATCTGTACAGTGCAATGTCAGACAGAAAAAGGTGGCTTAAACACAACATTGCCATTT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GATTCTCACCATTTATTCGACTGTCGCCTCATCTCTTGTGATTGCAATGGGGTTTGCTGCCTTCTTGTTCTGGGCCATGTCCAATGGGTCTTGCAGATGCAACATTTGTATATAA~~~~~~~~~~~~~~~~~~~~~~~~~~~~~~~~~</t>
  </si>
  <si>
    <t>JN804050</t>
  </si>
  <si>
    <t>A/chicken/Hubei/A1/2010</t>
  </si>
  <si>
    <t>~~~~~~~~~GTATTATTGATAACTACACTATTAGCAGTAACAACAAGCAATGCAGATAAAATCTGCATCGGCTACCAATCAACAAACTCCACAGAAACTGTAGACACACTAACAGAAAACAATGTCCCTGTGACACATGCCAAAGAACTGCTCCAAACAGAACACAATGGGATGTTGTGTGCAACAAACTTGGGACATCCTCTTATTCTAGACACCTGTTCCATTGAAGGGCTAATCTACGGCAATCCTTCTTGTGATCTACTGCTG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GACAAATCTGTACACAAGAACCGACACAACCACAAGTGTGGCAACAGAAGAAATAAATAGGACCTTCAAACCGTTGATAGGACCAAGGCCTCTTGTCAATGGTC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G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</si>
  <si>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JN804051</t>
  </si>
  <si>
    <t>A/chicken/Hubei/A4/2010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</si>
  <si>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C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T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</si>
  <si>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JN804052</t>
  </si>
  <si>
    <t>A/chicken/Hubei/A23/2010</t>
  </si>
  <si>
    <t>~~~~~~~~~GTATTATTGATAATC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A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C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</si>
  <si>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JN804053</t>
  </si>
  <si>
    <t>A/chicken/Hubei/A25/2010</t>
  </si>
  <si>
    <t>~~~~~~~~~GTATTATTGATAATT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A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CGAAAATCAGAAAACACTCGATGAGCATGATGCAAATGTAAACAATCTATATAATAAAGTGAAGAGGGCATTGGGTTCCAATGCAGTGGAAGATGGGAAAGGATGC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</si>
  <si>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JN804054</t>
  </si>
  <si>
    <t>A/chicken/Hubei/A27/2010</t>
  </si>
  <si>
    <t>~~~~~~~~~GTATTATTGATAATT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A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C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</si>
  <si>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JN804055</t>
  </si>
  <si>
    <t>A/chicken/Hubei/A28/2010</t>
  </si>
  <si>
    <t>~~~~~~~~~GTATTATTGATAATT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A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G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C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</si>
  <si>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JN804056</t>
  </si>
  <si>
    <t>A/chicken/Hubei/A29/2010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</si>
  <si>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T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</si>
  <si>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JN804057</t>
  </si>
  <si>
    <t>A/chicken/Hubei/A30/2010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</si>
  <si>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TTTTGTATATAA~~~~~~~~~~~~~~~~~~~~~~~~~~~~~~~~~</t>
  </si>
  <si>
    <t>JN804058</t>
  </si>
  <si>
    <t>A/duck/Hubei/B13/2010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</si>
  <si>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</si>
  <si>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JN804059</t>
  </si>
  <si>
    <t>A/chicken/Hubei/D2/2010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</si>
  <si>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T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</si>
  <si>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JN804060</t>
  </si>
  <si>
    <t>A/chicken/Hubei/D17/2010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</si>
  <si>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</si>
  <si>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JN804064</t>
  </si>
  <si>
    <t>A/chicken/Hubei/E8/2010</t>
  </si>
  <si>
    <t>~~~~~~~~~GTATTATTGATAACTACACTATTAGCAGTAACAACAAGCAATGCAGATAAAATCG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T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</si>
  <si>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JN804067</t>
  </si>
  <si>
    <t>A/chicken/Hubei/E13/2010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</si>
  <si>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T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</si>
  <si>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JN804070</t>
  </si>
  <si>
    <t>A/chicken/Hubei/E17/2010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</si>
  <si>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ATTTCAGGAGAGAGCCACGGAAGAATCCTGAAGACTGACTTAAAAAGAGGTAGCTGTACAGTGCAATGTCAGACAGAAAAAGGTGGTTTAAACACAACATTGCCATTCCAAAATGTAAGTAAGTATGCATTTGGAAACTGCTCTAAATATGTTGGAATAAAGAGTCTCAAACTTGCAGTGGGTCTGAGGAATGTGCCTTCTAGATCTAGTAGAGGATTATTTGGGGCCATAGCTGGATTTATAGAGGGAGGTTGGTCAGGAT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</si>
  <si>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JN804071</t>
  </si>
  <si>
    <t>A/chicken/Hubei/E18/2010</t>
  </si>
  <si>
    <t>~~~~~~~~~GTATTATTGATAACTACACTATTAGCAGTAACAACAAGCAATGCAGATAAAATCTGCATCGGCTACCAATCAACAAACTCCACAGAAACTGTAGACACACTAACAGAAAACAATGTCCCTGTGACACATGCCAAAGAACTGCTCCACACAGAACACAATGGGATGTTGTGTGCAACAAG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T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AGGGTTTGCTGCCTTTTTGTTCTGGGCCATGTCCAATGGGTCTTGCAGATGCAACATTTGTATATAA~~~~~~~~~~~~~~~~~~~~~~~~~~~~~~~~~</t>
  </si>
  <si>
    <t>JN804073</t>
  </si>
  <si>
    <t>A/chicken/Hubei/E20/2010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</si>
  <si>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AGGTTTGCTGCCTTTTTGTTCTGGGCCATGTCCAATGGGTCTTGCAGATGCAACATTTGTATATAA~~~~~~~~~~~~~~~~~~~~~~~~~~~~~~~~~</t>
  </si>
  <si>
    <t>JN804075</t>
  </si>
  <si>
    <t>A/chicken/Hubei/E23/2010</t>
  </si>
  <si>
    <t>~~~~~~~~~GTATCACTAATAACTATACTACTAGTAGTAACAGTAAGTAATGCAGATAAAATCTGCATCGGCTATCAATCAACAAACTCCACAGAAACTGTAGACACACTAACAGAAAACAATGTCCCTGTGACACATGCCAAAGAATTGCTCCACACAGAGCATAATGGGATGCTGTGTGCAACAAGCTTGGGACACCCTCTTATTCTAGACACCTGTACCATTGAAGGACTAATCTATGGCAATCCTTCTTGTGATCTATTGTTGGGAGGAAGGGAATGGTCCTATATCGTCGAGAGACCATCAGCTGTTAACGGATTGTGTTATCCCGGGAATGTAGAAAATCTAGAAGAGCTAAGGTCTCTTTTTAGTTCTGCTAGGTCTTATCAAAGGATCCAGATTTTCCCAGACACAATCTGGAATGTGTCTTACAGTGGGACAAGCAAAGCATGTTCAGATTCATTCTACAGAAGCATGAGATGGTTGACTCAAAAGAACAACGCTTACCCTATTCAAGACGCCCAATACACAAATAATCAAGAAAAGAACATTCTTTTCATGTGGGGCATAAATCACCCACCCACCGATACTGCGCAGACAAATCTGTACACGAGAACCGACACAACAACGAGTGTGGCAACAGAGGAAATAAATAGGACCTTCAAACCATTGATAGGACCAAGGCCT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CCCAAGGGGTTGGTATGGCAGCAGATAGAGACTCAACCCAAAAGGCAATTGATAAAATAACATCCAAAGTGAATAACATAGTCGATAAAATGAACAAGCAGTATGAAATTATTGATCATGAATTCAGCGAGGTTGAAACTAGACTTAACATGATCAATAATAAGATTGATGATCAAATCCAAGATATATGGGCATATAATGCAGAATTGCTAGTTCTGCTTGAAAACCAGAAAACACTCGATGAGCATGATGCAAATGTAAACAATCTATATAATAAAGTGAAGAGGGCATTGGGTTCCAATGCGGTGGAAGATGGGAAAGGATGTTTCGAGCTATACCACAAATGTGACGACCAGTGCATGGAGACAATTCGAAACGGGACCTACAACAAGAGGAAGTATCAAGAGGAATCAAAATTAGAAAGACAGAAAATAGAGGGGGTCAAGCTGGAATCTGAAGGAACTTACAAAATCCTCACCATTTATTCGACTGTCGCCTCGTCTCTTGTGATTGCAATGGGGTTTGCTGCCTTCTTGTTCTGGGCCATGTCCAATGGATCTTGCAGATGCAACATTTGTATATAA~~~~~~~~~~~~~~~~~~~~~~~~~~~~~~~~~</t>
  </si>
  <si>
    <t>JN804077</t>
  </si>
  <si>
    <t>A/duck/Hubei/F1/2010</t>
  </si>
  <si>
    <t>~~~~~~~~~GTATTATTGATAACTACACTATTAGCAGTAACAACAAGCAATGCAGATAAAATCTGCATCGGCTACCAATCAACAAACTCCACAGAAACTGTAGACACACTAACAGAAAACAATGTCCCTGTGACACATGCCAAAGAACTGCTCCAAACAGAACACAATGGGATGTTGTGTGCAACAAACTTGGGACATCCTCTTATTCTAGACACCTGTTCCATTGAAGGGCTAATCTACGGCAATCCTTCTTGTGATCTACTGCTG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G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G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</si>
  <si>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JN804078</t>
  </si>
  <si>
    <t>A/chicken/Hubei/G2/2010</t>
  </si>
  <si>
    <t>~~~~~~~~~GTATTATTGATAATT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G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G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</si>
  <si>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JN804079</t>
  </si>
  <si>
    <t>A/chicken/Hubei/G4/2010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</si>
  <si>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A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T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</si>
  <si>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JN804080</t>
  </si>
  <si>
    <t>A/chicken/Hubei/G5/2010</t>
  </si>
  <si>
    <t>~~~~~~~~~GTATTATTGATAACTACACTATTAGCAGTAACAACAAGCAATGCAGATAAAAC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T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A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</si>
  <si>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JN804081</t>
  </si>
  <si>
    <t>A/chicken/Hubei/G6/2010</t>
  </si>
  <si>
    <t>~~~~~~~~~GTATTATTGATAACTACACTATTAGCAGTAACAACAAGCAATGCAGATAAAATCTGCATCGGCTACCAATCAACAAACTCCACAGAAACTGTAGACACACTAACAGAAAACAATGTCCCTGTGACACATGCCAAAGAACTGCTCCACACAGAACACAATGGGATGTTGTGTGCAACAAACTTGGGACATCCTCTTATTCTAGACACCTGTTCCATTGAAGGGC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CTTCATGTGGGGCATTAATCACCCACCCACCGAGACTGCGCAGACAAATCTGTACACAAGAACCGACACAACCACAAGTGTGGCAACAGAAGAAATAAATAGGACCTTCAAACCGTTA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TTACTAGTGCTGCTTGAAAATCAGAAAACACTCGATGAGCATGACGCAAATGTAAACAATCTATATAATAAAGTGAAGAGGGCATTGGGTTCCAATGCAA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</si>
  <si>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JN804082</t>
  </si>
  <si>
    <t>A/chicken/Hubei/G9/2010</t>
  </si>
  <si>
    <t>~~~~~~~~~GTATTATTGATAACTACACTATTAGCAGTAACAACAAGTAATGCAGATAAAACCTT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GACAAATCTGTACACAAGAACCGACACAACCACAAGTGTGGCAACAGAAGAAATAAATAGGACCTTCAAACCGTTGATAGGACCAAGGCCTCTTGTCAATGGTTTGCAGGGAAGAATTGATTATTATTGGTCAGTATTGAAACCAGGTCAAACACTGCGAATAAGATCTAATGGGAATCTAATAGCTCCATGGTATGGACACATTCTTTCAGGAGAGAGCCACGGAAGAATCCTGAAGACTGATTTAAAAAGAGGTAGCTGTACAGTGCAATGTCAGACAGAAAAAGGTGGTTTAAACACAACATTGCCATTCCAAAATGTAAGTAAGTATGCATTTGGAAACTGCTCGAAATAC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TGCAGAATTACTAGTT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</si>
  <si>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JN804083</t>
  </si>
  <si>
    <t>A/chicken/Hubei/G10/2010</t>
  </si>
  <si>
    <t>~~~~~~~~~GTATTATTGATAACTACACTATTAGCAGTAACAACAAGCAATGCAGATAAAATCTGCATCGGCTACCAATCAACAAACTCCACAGAAACTGTAGACACACTAACAGAAAACAATGTCCCTGTGACACATGCCAAAGAACTGCTCCACACAGAACACAATGGGATGTTGTGTGCAACAAACTTGGGACATCCTCTTATTCTAGACACCTGTTCCATTGAAGGGC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CTTCATGTGGGGCATTAATCACCCACCCACCGAGACTGCGCAGACAAATCTGTACACAAGAACCGACACAACCACAAGTGTGGCAACAGAAGAAATAAATAGGACCTTCAAACCGTTA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CCATGAATTCAGCGAGGTTGAAAATAGACTTAACATGATCAATAATAAGATTGATGATCAAATTCAAGACATATGGGCATATAACGCAGAATTACTAGTGCTGCTTGAAAATCAGAAAACACTCGATGAGCATGACGCAAATGTAAACAATCTATATAATAAAGTGAAGAGGGCATTGGGTTCCAATGCAATGGAAGATGGGAAAGGATGTTTCGAGCTATATCACAAATGTGATGACCAGTGCATGGAGACAATTCGGAACGGGACCTACAACAGGAGGAAGTATCAAGAGGAATCAAAATTAGAAAGACAGAAAATAGAAGGGGTCAAGCTGGAATCTGAAGGAACTTACAAAATCCTCACCATTTATTCGACTGTCGCCTCATCTCTTGTGATTGCAAGGGGGTTTGCTGCCTTTTTGTTCTGGGCCATGTCCAATGGGTCTTGCAGATGCAACATTTGTATATAA~~~~~~~~~~~~~~~~~~~~~~~~~~~~~~~~~</t>
  </si>
  <si>
    <t>JN804084</t>
  </si>
  <si>
    <t>A/chicken/Hubei/G16/2010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</si>
  <si>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A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</si>
  <si>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JN804085</t>
  </si>
  <si>
    <t>A/chicken/Hubei/G19/2010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</si>
  <si>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T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</si>
  <si>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JN804086</t>
  </si>
  <si>
    <t>A/chicken/Hubei/G21/2010</t>
  </si>
  <si>
    <t>~~~~~~~~~GTATTATTGATAACTACACTATTAGCAGTAACAACAAGTAATGCTGATAAAACCTGCATCGGCTACCAATCAACAAACTCCACAGAAACTGTAGACACACTAACAGAAAACAATGTCCCTGTGACACATGCCAAAGAACTGCTCCACACAGAACACAATGGGATGTTGTGTGCAACAAATTTGGGACATCCTCTTATTCTAGACACCTGTTCCATTGAAGGGC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TACTGCGCAGACAAATCTGTACACAAGAACCGACACAACAACAAGTGTGGCAACAGAAGAAATAAATAGGACCTTCACACCGTTGATAGGACCAAGGCCTCTTGTCAATGGTCTGCAGGGAAGAATTGATTATTATTGGTCAGTATTGAAACCAGGTCAAACACTGCGAATAAGATCAAATGGGAATCTAATAGCTCCATGGTATGGACACATTCTTTCAGGAGAGAGCCACGGAAGAATCCTGAAGACTGATTTAAAAAGAGGTAGCTGTACAGTGCAATGTCAGACAGAAAAAGGTGGCTTAAACACAACATTGCCATTCCAAAATGTAAGTAAGTATGCATTTGGAAACTGCTCGAAATACGTTGGAATAAAGAGTCTCAAACTTGCAGTGGGTCTGAGGAATGTGCCTTCTAGATCTAGTAGAGGATTATTTGGGGCCATAGCTGGATTTATAGAGGGAGGTTGGTCAGGACTAGTTGCAGGTTGGTATGGATTCCAGCATTCAAATGACCAAGGGGTTGGTATGGCAGCAGATAGAGACTCAACCCAAAAGGCAATTGATAAAATAACATCCAAAGTGAATAACATAGTCGATAAAATGAACAAACAGTATGAAATTATTGATCATGAATTCAGTGAGGTTGAAAATAGACTTAACATGATCAATAATAAGATTGATGATCAAATTCAAGACATATGGGCATATAACGCAGAATTACTAGTT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</si>
  <si>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JN804088</t>
  </si>
  <si>
    <t>A/chicken/Guangdong/D2/2010</t>
  </si>
  <si>
    <t>~~~~~~~~~GTATCACTAATAACTATACTACTAGTAGTAACAGTAAGTAGTGCAGATAAAATCTGCATCGGCTATCAATCAACAAACTCCACAGAAACTGTAGACACACTAACAGAAAACAATGTCCCTGTGACACATGCCAAAGAATTGCTCCACACAGAGCATAATGGGATGCTGTGTGCAACAAGCTTGGGACACCCTCTTATTCTAGACACCTGTACCATTGAAGGACTAATCTATGGCAATCCTTCTTGTGATCCATTGTTGGGAGGAAGAGAATGGTCCTATATCGTCGAGAGACCATCAGCTGTTAACGGATTGTGTTACCCCGGGAATGTG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TGGTTTGCAGGGAAGAATTGACTATTATTGGTCTGTATTAAAACCGGGTCAAACACTACGAATAAGATCTAATGGGAATCTAATAGCTCCATGGTATGGACACATTCTTTCTGGAGAGAGCCACGGAAGAATCCTGAAGACTGATTTAAAGAGGGGTAGCTGCACAGTGCAATGTCAGACAGAAAAGGGTGGCTTAAACACAACATTGCCATTCCAAAACGTAAGTAAGTATGCATTTGGAAACTGCTCGAAATACATTGGCATAAAGAGTCTCAAACTTGCAGTTGGTCTGAGGAATGTGCCTTCTAGATCTAGTAGAGGACTATTCGGGGCTATAGCAGGATTCATAGAGGGAGGTTGGTCAGGACTAGTTGCTGGTTGGTATGGATTCCAGCATTCAAATGACCAAGGGGTTGGTATGGCAGCAGATAGAGACTCAACCCAAAAGGCAATTGATAAAATAACATCCAAAGTGAATAACATAGTCGACAAAATGAACAAGCAGTATGAAATTATTGATCATGAATTCAGCGTGGTGGAAACTAGACTTAACATGATCAATAATAAGATTGATGATCAAATCCAAGATATATGGGCATATAATGCAGAATTGCTAGTTCTGCTTGAAAACCAGAAAACACTCGATGAGCATGATGCAAATGTAAACAATCTATATAATAAAGTGAAGAGGGCATTGGGGTCCAATGCAATG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</si>
  <si>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JN804089</t>
  </si>
  <si>
    <t>A/chicken/Guangdong/D4/2010</t>
  </si>
  <si>
    <t>~~~~~~~~~GTATCACTAATAACTATACTACTAGTAGTAACAGTAAGTAGTGCAGATAAAATCTGCATCGGCTATCAATCAACAAACTCCACAGAAACTGTAGACACACTAACAGAAAACAATGTCCCTGTGACACATGCCAAAGAATTGCTCCACACAGAGCATAATGGGATGCTGTGTGCAACAAGCTTGGGACACCCTCTTATTCTAGACACCTGTACCATTGAAGGACTAATCTATGGCAATCCTTCTTGTGATCCATTGTTGGGAGGAAGAGAATGGTCCTATATCGTCGAGAGACCATCAGCTGTTAACGGATTGTGTTATCCCGGGAATGTG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TGGTG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CATTTATTCGACTGTCGCCTCGTCTCTTGTGATTGCATTGGGGTTTGCTGCCTTCTTGTTCTGGGCCATGTCCAATGGGTCTTGCAGATGCAACATTTGTATATAA~~~~~~~~~~~~~~~~~~~~~~~~~~~~~~~~~</t>
  </si>
  <si>
    <t>JN804090</t>
  </si>
  <si>
    <t>A/chicken/Guangdong/D7/2010</t>
  </si>
  <si>
    <t>~~~~~~~~~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T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TGGGAAAGGATGTTTCGAGCTATACCACAAATGTGATAACCAGTGCATGGAGACGATTCGGAACGGGACCTACAACAGGAGGAAGTATCAAGAGGAATCAAAATTAGAAAGGCAGAAAATAGAGGGGGTCAAGCTGGAATCTGAAGGAACTTACAAAATCCTCACCATTTATTCGACTGTCGCCTCATCTCTTGTGATTGCAATGGGGTTTGCTGCCTTCTTGTTCTGGGCCATGTCCAATGGGTCTTGCAGATGCAACATTTGTATATAA~~~~~~~~~~~~~~~~~~~~~~~~~~~~~~~~~</t>
  </si>
  <si>
    <t>JN804091</t>
  </si>
  <si>
    <t>A/chicken/Guangdong/D8/2010</t>
  </si>
  <si>
    <t>~~~~~~~~~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TGTATTGAAACCGGGTCAAACGCTGCGAATAAGATCCAATGGAAATCTAATAGCTCCATGGTATGGACACATTCTTTCTGGAGAGAGCCACGGGAGAATCCTGAAGACTGATTTAAAAAGGGGTAGCTGCACAGTGCAATGTCAGACCGAAAAG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TGGGAAAGGATGTTTCGAGCTATACCACAAATGTGATAACCAGTGCATGGAGACGATTCGGAACGGGACCTACAACAGGAGGAAGTATCAAGAGGAATCAAAATTAGAAAGGCAGAAAATAGAGGGGGTCAAGCTGGAATCTGAAGGAACTTACAAAATCCTCACCATTTATTCGACTGTCGCCTCATCTCTTGTGATTGCAATGGGGTTTGCTGCCTTCTTGTTCTGGGCCATGTCCAATGGGTCTTGCAGATGCAACATTTGTATATAA~~~~~~~~~~~~~~~~~~~~~~~~~~~~~~~~~</t>
  </si>
  <si>
    <t>JN804092</t>
  </si>
  <si>
    <t>A/chicken/Guangdong/D9/2010</t>
  </si>
  <si>
    <t>~~~~~~~~~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T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TGGGAAAGGATGTTTCGAGCTATACCACAAATGTGATAACCAGTGCATGGAGACGATTCGGAACGGGACCTACAACAGGAGGAAGTATCAAGAGGAATCAAAATTAGAAAGGCAGAAAATAGAGGGGGTCAAGCTGGAATCTGAAGGAACTTACAAAATCCTCACCATTTATTCGACTGTCGCCTCATCTCTTGTGATTGCAATGGGGTTTGCTGCCTTCTTGTTCTGGGCCATGTCCAATGGGTCTTGCAGATGCAACATTTGTATATAA~~~~~~~~~~~~~~~~~~~~~~~~~~~~~~~~~</t>
  </si>
  <si>
    <t>JN804093</t>
  </si>
  <si>
    <t>A/chicken/Guangdong/H11/2010</t>
  </si>
  <si>
    <t>~~~~~~~~~GTATCACTAATAACTATACTACTAGTAGTAACAGTAAGCAATGCAGATAAAATCTGCATCGGCTATCAATCAACAAACTCCACAGAAACTGTAGACACACTAACAGAAAACAATGTCCCTGTGACACATGCCAAAGAATTGCTCCACACAGAGCATAATGGGATGCTGTGTGCAACAGGCTTGGGACATCCTCTTATTCTAGACACCTGTACCATTGAAGGACTAATCTATGGCAATCCTTCTTGTGATA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TGATACTA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ACATAGTCGACAAAATGAACAAGCAGTATGAAATTATTGATCATGAATTCAGCGAGGTTGAAGCTAGACTTAACATGATCAATAATAAAATTGATGATCAAATCCAAGACATATGGGCATATAATGCAGAATTACTAGTTTTGCTTGAAAACCAGAAAACACTAGATGAGCATGATGCAAATGTAAACAATCTATATAATAAAGTGAAGAGGGCATTGGGCTCCAATGCAATGGAAGACGGGAAAGGATGTTTCGAGCTATACCACAAATGTGATAACCAGTGCATGGAGACGATTAGGAACGGGACCTACAACAGGAGGAAGTATCAAGAGGAATCAAAATTAGAAAGACAGAAAATAGAGGGGATCAAGCTGGAATCTGAAGGAACTTACAAAATCCTAACCATTTATTCGACTGTCGCCTCATCTCTTGTGATTGCAATGGGGTTTGCTGCCTTCTTGTTCTGGGCCATGTCCAATGGGTCTTGCAGATGCAACATTTGTATATAA~~~~~~~~~~~~~~~~~~~~~~~~~~~~~~~~~</t>
  </si>
  <si>
    <t>JN804094</t>
  </si>
  <si>
    <t>A/chicken/Guangdong/H12/2010</t>
  </si>
  <si>
    <t>~~~~~~~~~GTATCACTAATAACTATACTACTAGTAGTAACAGTAAGCAATGCAGATAAAATCTGCATCGGCTATCAATCAACAAACTCCACAGAAACTGTAGACACACTAACAGAAAACAATGTCCCTGTGACACATGCCAAAGAATTGCTCCACACAGAGCATAATGGGATGCTGTGTGCAACAGGCTTGGGACATCCTCTTATTCTAGACACCTGTACCATTGAAGGACTAATCTATGGCAATCCTTCTTGTGATATACTGCTGGGAGGAAGAGAATGGTCCTATATCGTCGAGAGACCATCAGCTGTTAACGGATTGTGTTACCCCGGGAATGTAGAAAATCTAGAAGAGCTAAGGTCACTTTTTAGTTCTGCTAGTTCTTATCAAAGGATCCAGATTTTCCCAGACACAATCTGGAATGTGACTTACAGTGGGACAAGCAAAGCATGTTCAGATTCATTCTACAGAAGCATGAGATGGTTGACCCAAAAGAACAACGCTTACCCTATTCAAGACGCCCAATACACAAATAATCAAGAAAAGAACATTCTTTTCATGTGGGGCATAAATCATCCCCCCACT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CGGGAAAGGATGTTTCGAGCTATACCACAAATGTGATAACCAGTGCATGGAGACGATTAGGAACGGGACCTACAACAGGAGGAAGTATCAAGAGGAATCAAAATTAGAAAGACAGAAAATAGAGGGGATCAAGCTGGAATCTGAAGGAACTTACAAAATCCTAACCATTTATTCGACTGTCGCCTCATCTCTTGTGATTGCAATGGGGTTTGCTGCCTTCTTGTTCTGGGCCATGTCCAATGGGTCTTGCAGATGCAACATTTGTATATAA~~~~~~~~~~~~~~~~~~~~~~~~~~~~~~~~~</t>
  </si>
  <si>
    <t>JN804095</t>
  </si>
  <si>
    <t>A/chicken/Guangdong/H28/2010</t>
  </si>
  <si>
    <t>~~~~~~~~~GTATCACTAATAACTATACTACTAGTAGTAACAGTAAGCAATGCAGATAAAATCTGCATCGGCTATCAATCAACAAACTCCACAGAAACTGTAGACACACTAACAGAAAACAATGTCCCTGTGACACATGCCAAAGAATTGCTCCACACAGAGCATAATGGGATGCTGTGTGCAACAGGCTTGGGACATCCTCTTATTCTAGACACCTGTACCATTGAAGGACTAATCTATGGCAATCCTTCTTGTGATA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GTTCTTTCTGGAGAGAGCCACGGAAGAATCCTGAAGACTGATTTAAAAAGGGGTAGCTGCACAGTGCAATGTCAGACCGAAAAG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CGGGAAAGGATGTTTCGAGCTATACCACAAATGTGATAACCAGTGCATGGAGACGATTAGGAACGGGACCTACAACAGGAGGAAGTATCAAGAGGAATCAAAATTAGAAAGACAGAAAATAGAGGGGATCAAGCTGGAATCTGAAGGAACTTACAAAATCCTAACCATTTATTCGACTGTCGCCTCATCTCTTGTGATTGCAATGGGGTTTGCTGCCTTCTTGTTCTGGGCCATGTCCAATGGGTCTTGCAGATGCAACATTTGTATATAA~~~~~~~~~~~~~~~~~~~~~~~~~~~~~~~~~</t>
  </si>
  <si>
    <t>JN804096</t>
  </si>
  <si>
    <t>A/chicken/Guangdong/H29/2010</t>
  </si>
  <si>
    <t>~~~~~~~~~GTATCACTAATAACTATACTACTAGTAGTAACAGTAAGCAATGCAGATAAAATCTGCATCGGCTATCAATCAACAAACTCCACAGAAACTGTAGACACACTAACAGAAAACAATGTCCCTGTGACACATGCCAAAGAATTGCTCCACACAGAGCATAATGGGATGCTGTGTGCAACAGGCTTGGGACATCCTCTTATTCTAGACACCTGTACCATTGAAGGACTAATCTATGGCAATCCTTCTTGTGATA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T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CGGGAAAGGATGTTTCGAGCTATACCACAAATGTGATAACCAGTGCATGGAGACGATTAGGAACGGGACCTACAACAGGAGGGAGTATCAAGAGGAATCAAAATTAGAAAGACAGAAAATAGAGGGGATCAAGCTGGAATCTGAAGGAACTTACAAAATCCTAACCATTTATTCGACTGTCGCCTCATCTCTTGTGATTGCAATGGGGTTTGCTGCCTTCTTGTTCTGGGCCATGTCCAATGGGTCTTGCAGATGCAACATTTGTATATAA~~~~~~~~~~~~~~~~~~~~~~~~~~~~~~~~~</t>
  </si>
  <si>
    <t>JN804208</t>
  </si>
  <si>
    <t>2011/03/</t>
  </si>
  <si>
    <t>A/chicken/Hainan/A13/2011</t>
  </si>
  <si>
    <t>~~~~~~~~~~~~TCACTAATAACTATACTACTAGTAGTAACAGTAAGCAATGCAGATAAAATCTGCATCGGCTACCAATCAACAAACTCCACAGAAACTGTAGACACACTAACAGAAAACAATGTCCCTGTGACACATGCCAAAGAATTGCTCCACACAGAGCACAATGGGATGCTGTGTGCAACAAGCTTGGGGCATCCTCTTATTCTAGACACCTGTACCATTGAAGGACTAATCTATGGCAATCCTTCTTGTGATCTACTGTTGGGAGGAAGAGAATGGTCCTACATCGTCGAGAGACCGTCGGCTGTTAATGGATTGTGTTACCCCGGGAATGTAGAAAATCTAGAAGAACTAAGGTCACTTTTTAGTTCCGCTGGTTCTTATCAAAGGATTCAGATTTTCCCAGACACAATCTGGAATGTGTCTTACAGTGGGACCAGCAAAGCATGTTCAGATTCATTCTACAGAAACATGAGATGGTTGACCCAAAAGAACAACGCTTACCCTATTCAAGACGCCCAATACACAAATAATCGAGAAGAGAACATCCTTTTCATGTGGGGGATAAATCACCCACCCACCGATACTGCGCAAACAAATCTGTACACAAGAACCGACACAACAACAAGTGTGGCAACAGAAGAAATAAATAGGACCTTCAAACCGCTGATAGGACCAAGGCCTCTTGTCAATGGTTTGCAGGGAAGAATTGATTATTATTGGTCGGTATTGAAACCAGGTCAAACACTGCGAATAAGATCCAATGGGAATTTAATAGCTCCATGGTATGGACACATTCTTTCAC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GCATTAGGTTCCAATGCAGTGGAAGATGGGAAAGGATGTTTCGAGCTATACCACAAATGTGATGACCAGTGTATGGAGACGATTCGGAATGGGACCTACAACAGGAGGAAGTATCAAGAGGAATCAAAATTAGAAAGACAGAAAATAGAGGGGGTCAAGCTGGAGTCTGAAGGAACTTACAAGATCCTTACCATTTATTCGACTGTCGCCTCATCTCTTGTGATTGCAATGGGGTTTGCTGCCTTCTTGTTCTGGGCCATGTCCAATGGGTCTTGCAGATGCAACATTTGTATATAA~~~~~~~~~~~~~~~~~~~~~~~~~~~~~~~~~</t>
  </si>
  <si>
    <t>JN804209</t>
  </si>
  <si>
    <t>A/chicken/Hainan/A26/2011</t>
  </si>
  <si>
    <t>~~~~~~~~~~~~TCACTAATAACTATACTACTAGTAGTAACAGTAAGCAATGCAGATAAAATCTGCATCGGCTACCAATCAACAAACTCCACAGAAACTGTAGACACACTAACAGAAAACAATGTCCCTGTGACACATGCCAAAGAATTGCTCCACACAGAGCACAATGGGATGCTGTGTGCAACAAGCTTGGGGCATCCTCTTATTCTAGACACCTGTACCATTGAAGGACTAATCTATGGCAATCCTTCTTGTGATCTACTGTTGGGAGGAAGAGAATGGTCCTACATCGTCGAGAGACCGTCGGCTGTTAATGGATTGTGTTACCCCGGGAATGTAGAAAATCTAGAAGAACTAAGGTCACTTTTTAGTTCCGCTGGTTCTTATCAAAGGATTCAGATTTTCCCAGACACAATCTGGAATGTGTCTTACAGTGGGACCAGCAAAGCATGTTCAGATTCATTCTACAGAAACATGAGATGGTTGACCCAAAAGAACAACGCTTACCCTATTCAAGACGCCCAATACACAAATAATCGAGAAGAGAACATCCTTTTCATGTGGGGGATAAATCACCCACCCACCGATACTG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GCATTAGGTTCCAATGCAGTGGAAGATGGGAAAGGATGTTTCGAGCTATACCACAAATGTGATGACCAGTGTATGGAGACGATTCGGAATGGGACCTACAACAGGAGGAAGTATCAAGAGGAATCAAAATTAGAAAGACAGAAAATAGAGGGGGTCAAGCTGGAGTCTGAAGGAACTTACAAGATCCTTACCATTTATTCGACTGTCGCCTCATCTCTTGTGATTGCAATGGGGTTTGCTGCCTTCTTGTTCTGGGCCATGTCCAATGGGTCTTGCAGATGCAACATTTGTATATAA~~~~~~~~~~~~~~~~~~~~~~~~~~~~~~~~~</t>
  </si>
  <si>
    <t>JN804210</t>
  </si>
  <si>
    <t>A/chicken/Hainan/A4/2011</t>
  </si>
  <si>
    <t>~~~~~~~~~~~~TCACTAATAACTATACTACTAGTAGTAACAGTAAGCAATGCAGATAAAATCTGCATCGGCTACCAATCAACAAACTCCACAGAAACTGTAGACACACTAACAGAAAACAATGTCCCTGTGACACATGCCAAAGAATTGCTCCACACAGAGCACAATGGGATGCTGTGTGCAACAAGCTTGGGGCATCCTCTTATTCTAGACACCTGTACCATTGAAGGACTAATCTATGGCAATCCTTCTTGTGATCCACTGTTGGGAGGAAGAGAATGGTCCTACATCGTCGAGAGACCGTCGGCTGTTAATGGATTGTGTTACCCCGGGAATGTAGAAAATCTAGAAGAACTAAGGTCACTTTTTAGTTCCGCTGGTTCTTATCAAAGGATTCAGATTTTCCCAGACACAATCTGGAATGTGTCTTACAGTGGGACCAGCAAAGCATGTTCAGATTCATTCTACAGAAACATGAGATGGTTGACCCAAAAGAACAACGCTTACCCTATTCAAGACGCCCAATACACAAATAATCGAGAAGAGAACATCCTTTTCATGTGGGGGATAAATCACCCACCCACCGATACTGCGCAAACAAATCTGTACACAAGAACCGACACAACAACAAGTGTGGCAACAGAAGAAATAAATAGGACCTTCAAACCGCTGATAGGACCAAGGCCTCTTGTCAATGGTTTGCAGGGAAGAGTTGATTATTATTGGTCGGTATTGAAACCAGGTCAAACACTGCGAATAAGATCCAATGGGAATTTAATAGCTCCATGGTATGGACACATTCTTTCAGGGGAGAGCCACGGAAGAATCCTGAAGACTGATTTGAAAAGGGGTAGCTGTACAGTGCAATGTCAGACAGAAAAAGGTGGCTTG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GCATTAGGTTCCAATGCAGTGGAAGATGGGAAAGGATGTTTCGAGCTATACCACAAATGTGATGACCAGTGTATGGAGACGATTCGGAATGGGACCTACAACAGGAGGAAGTATCAAGAGGAATCAAAATTAGAAAGACAGAAAATAGAGGGGGTCAAGCTGGAGTCTGAAGGAACTTACAAGATCCTTACCATTTATTCGACTGTCGCCTCATCTCTTGTGATTGCAATGGGGTTTGCTGCCTTCTTGTTCTGGGCCATGTCCAATGGGTCTTGCAGATGCAACATTTGTATATAA~~~~~~~~~~~~~~~~~~~~~~~~~~~~~~~~~</t>
  </si>
  <si>
    <t>JN804213</t>
  </si>
  <si>
    <t>A/chicken/Hainan/B23/2011</t>
  </si>
  <si>
    <t>~~~~~~~~~~~~TTACTAATAACTATACTACTAGTAGTAACAGTAAGCAATGCAGATAAAATCTGCATCGGCTACCAATCAACAAACTCCACAGAAACTGTAGACACACTAACAGAAAACAATGTCCCTGTGACACATGCCAAAGAATTGCTCCACACAGAGCACAATGGGATGCTGTGTG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TCACAAATGTGATGACCAGTGTATGGAGACGATTCGGAATGGGACCTACAACAGGAGGAAGTATCAAGAGGAATCAAAATTAGAAAGACAGAAAATAGAGGGGGTCAAGCTGGAGTCTGAAGGAACTTACAAGATCCTTACCATTTATTCGACTGTCGCCTCATCTCTTGTGATTGCAATGGGGGTTGCTGCCTTCTTGTTCTGGGCCATGTCCAATGGGTCTTGCAGATGCAACATTTGTATATAA~~~~~~~~~~~~~~~~~~~~~~~~~~~~~~~~~</t>
  </si>
  <si>
    <t>JN804214</t>
  </si>
  <si>
    <t>A/chicken/Hainan/I22/2011</t>
  </si>
  <si>
    <t>~~~~~~~~~~~~ACAATAATAACTATACTACTAGTAATAACAGGAAGCAGTGCGGATAAAATCTGCATTGGCTACCAATCAACAAACTCCACAGAAACTGTAGACACGCTAACCGAAAACAATGTTCCTGTGACACATGCTAAAGAATTGCTTCACACAGAGCACAATGGGATGCTATGTGCAACAAACCTGGGACGTCCTCTTATTCTAGACACCTGTACCATTGAAGGACTAATCTATGGCAACCCTTCTTGTGATCTACCGCTGGAAGGGAGAGAATGGTCCTACATTGTCGAAAGACCATCAGCTGTTAATGGAGTGTGCTACCCCGGAAATGTGGAAAATCTAGAAGAATTAAGGTCACTTTTTAGTTCCGCTAGTTCTTACCAAAGAATCCAGATCTTTCCAGATTCAATCTGGAATGTGTCTTACAGTGGAACAAGCAAAGCATGTTCAGATTCATTCTACAGAAGCATGAGGTGGTTGACTCAAAAGAACAACAATTACCCTGTTCAAGACGCCCAATACACAAATAATAGAGGAAAGAACATTCTTTTCATGTGGGGCATAAATCACCCACCCACTGATACTGCACAGACAAATCTGTACACAAGGACTGACACAAT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TGGAAATTGCCCAAAATATATTGGAGTAAAGAGTCTCAAATTGGCAGTCGGTCTGAGGAATGTGCCTGCTAGATCAAGTAGAGGACTATTTGGAGCCATAGCTGGGTTCATAGAGGGAGGTTGGTCAGGATTAGTTGCTGGTTGGTATGGGTTCCAGCATTCAAATGATCAAGGAACCGGTATGGCTGCAGATAGAGACTCAACTCAAAAGGCAATTGAT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TCTCACCATTTATTCGACTGTCGCCTCATCTCTTGTTATTGCAATGGGGCTCGCTGCCTTCTTGTTCTGGGCCATGTCTAATGGATCTTGCAGATGCAACAATTGTATATAA~~~~~~~~~~~~~~~~~~~~~~~~~~~~~~~~~</t>
  </si>
  <si>
    <t>JN804215</t>
  </si>
  <si>
    <t>A/chicken/Hainan/I28/2011</t>
  </si>
  <si>
    <t>~~~~~~~~~~~~TCAATAATAACTATACTACTAGTAATAACAGGAAGCAGTGCGGATAAAATCTGCATTGGCTACCAATCAACAAACTCCACAGAAACTGTAGACACGCTAACCGAAAACAATGTTCCTGTGACACATGCTAAAGAATTGCTTCACACAGAGCACAATGGGATGCTATGTGCAACAAACCTGGGACGTCCTCTTATTCTAGACACCTGTACCATTGAAGGACTAATCTATGGCAACCCTTCTTGTGATCTACCGCTGGAAGGGAGAGAATGGTCCTACATTGTCGAAAGACCATCAGCTGTTAATGGAGTGTGCTACCCCGGAAATGTGGAAAATCTAGAAGAATTAAGGTCACTTTTTAGTTCCGCTAGTTCTTACCAAAGAATCCAGATCTTTCCAGATTCAATCTGGAATGTGTCTTACAGTGGAACAAGCAAAGCATGTTCAGATTCATTCTACAGAAGCATGAGGTGGTTGACTCAAAAGAACAACAATTACCCTGTTCAAGACGCCCAATACACAAATAATAGAGGAAATAACATTCTTTTCATGTGGGGCATAAATCACCCACCCACTGATACTGCACAGACAAATCTGTACACAAGGACTGACACAAT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TAACGTGAGCAAGTACGCATTTGGAAATTGCCCAAAATATATTGGAGTAAAGAGTCTCAAATTGGCAGTCGGTCTGAGGAATGTGCCTGCTAGATCAAGTAGAGGACTATTTGGAGCCATAGCTGGGTTCATAGAGGGAGGTTGGTCAGGATTAGTTGCTGGTTGGTATGGGTTCCAGCATTCAAATGATCAAGGAACCGGTATGGCTGCAGATAGAGACTCAACTCAAAAGGCAATTGAT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TCTCACCATTTATTCGACTGTCGCCTCATCTCTTGTTATTGCAATGGGGCTCGCTGCCTTCTTGTTCTGGGCCATGTCTAATGGATCTTGCAGATGCAACATTTGTATATAA~~~~~~~~~~~~~~~~~~~~~~~~~~~~~~~~~</t>
  </si>
  <si>
    <t>JN804216</t>
  </si>
  <si>
    <t>A/chicken/Hainan/I7/2011</t>
  </si>
  <si>
    <t>~~~~~~~~~~~~ACAATAATAACTATACTACTAGTAATAACAGGAAGCAGTGCGGATAAAATCTGCATTGGCTACCAATCAACAAACTCCACAGAAACTGTAGACACGCTAACCGAAAACAATGTTCCTGTGACACATGCTAAAGAATTGCTTCACACAGAGCACAATGGGATGCTATGTGCAACAAACCTGGGACGTCCTCTTATTCTAGACACCTGTACCATTGAAGGACTAATCTATGGCAACCCTTCTTGTGATCTACCGCTGGAAGGGAGAGAATGGTCCTACATTGTCGAAAGACCATCAGCTGTTAATGGAGTGTGCTACCCCGGAAATGTGGAAAATCTAGAAGAATTAAGGTCACTTTTTAGTTCCGCTAGTTCTTACCAAAGAATCCAGATCTTTCCAGATTCAATCTGGAATGTGTCTTACAGTGGAACAAGCAAAGCATGTTCAGATTCATTCTACAGAAGCATGAGGTGGTTGACTCAAAAGAACAACAATTACCCTGTTCAAGACGCCCAATACACAAATAATAGAGGAAAGAACATTCTTTTCATGTGGGGCATAAATCACCCACCCACTGATACTGCACAGACAAATCTGTACACAAGGACTGACACAAT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TGGAAATTGCCCAAAATATATTGGAGTAAAGAGTCTCAAATTGGCAGTCGGTCTGAGGAATGTGCCTGCTAGATCAAGTAGAGGACTATTTGGAGCCATAGCTGGGTTCATAGAGGGAGGTTGGTCAGGATTAGTTGCTGGTTGGTATGGGTTCCAGCATTCAAATGATCAAGGAACCGGTATGGCTGCAGATAGAGACTCAACTCAAAAGGCAATTGAT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TCTCACCATTTATTCGACTGTCGCCTCATCTCTTGTTATTGCAATGGGGCTCGCTGCCTTCTTGTTCTGGGCCATGTCTAATGGATCTTGCAGATGCAACATTTGTATATAA~~~~~~~~~~~~~~~~~~~~~~~~~~~~~~~~~</t>
  </si>
  <si>
    <t>JN804217</t>
  </si>
  <si>
    <t>A/chicken/Hainan/J13/2011</t>
  </si>
  <si>
    <t>~~~~~~~~~~~~TTACTAATAACTATACTACTAGTAGTAACAGTAAGCAATGCAGATAAAATCTGCATCGGCTACCAATCAACAAACTCCACAGAAACTGTAGACACACTAACAGAAAACAATGTCCCTGTGACACATGCCAAAGAATTGCTCCACACAGAGCACAATGGGATGCTGTGTG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CCACAAATGTGATGACCAGTGTATGGAGACGATTCGGAATGGGACCTACAACAGGAGGAAGTATCAAGAGGAATCAAAATTAGAAAGACAGAAAATAGAGGGGGTCAAGCTGGAGTCTGAAGGAACTTACAAGATCCTTACCATTTATTCGACTGTCGCCTCATCTCTTGTGATTGCAATGGGGGTTGCTGCCTTCTTGTTCTGGGCCATGTCCAATGGGTCTTGCAGATGCAACATTTGTATATAA~~~~~~~~~~~~~~~~~~~~~~~~~~~~~~~~~</t>
  </si>
  <si>
    <t>JN804222</t>
  </si>
  <si>
    <t>A/chicken/Hainan/J3/2011</t>
  </si>
  <si>
    <t>~~~~~~~~~~~~CTACTAATAACTATACTACTAGTAGTAACAGTAAGCAATGCAGATAAAATCTGCATCGGCTACCAATCAACAAACTCCACAGAAACTGTAGACACACTAACAGAAAACAATGTCCCTGTGACACATGCCAAAGAATTGCTCCACACAGAGCACAATGGGATGCTGTGTG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CCACAAATGTGATGACCAGTGTATGGAGACGATTCGGAATGGGACCTACAACAGGAGGAAGTATCAAGAGGAATCAAAATTAGAAAGACAGAAAATAGAGGGGGTCAAGCTGGAGTCTGAAGGAACTTACAAGATCCTTACCATTTATTCGACTGTCGCCTCATCTCTTGTGATTGCAATGGGGGTTGCTGCCTTCTTGTTCTGGGCCATGTCCAATGGGTCTTGCAGATGCAACATTTGTATATAA~~~~~~~~~~~~~~~~~~~~~~~~~~~~~~~~~</t>
  </si>
  <si>
    <t>JN804225</t>
  </si>
  <si>
    <t>A/chicken/Hainan/J5/2011</t>
  </si>
  <si>
    <t>~~~~~~~~~~~~TTACTAATAACTATACTACTAGTAGTAACAGTAAGCAATGCAGATAAAATCTGCATCGGCTACCAATCAACAAACTCCACAGAAACTGTAGACACACTAACAGAAAACAATGTCCCTGTGACACATGCCAAAGAATTGCTCCACACAGAGCACAATGGGATGCTGTGTG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CCACAAATGTGATGACCAGTGTATGGAGACGATTCGGAATGGGACCTACAACAGGAGGAAGTATCAAGAGGAATCAAAATTAGAAAGACAGAAAATAGAGGGGGTCAAGCTGGAGTCTGAAGGAACTTACAAGATCCTTACCATTTATTCGACTGTCGCCTCATCTCTTGTGATTGCAATGGGGGTTGCTGCCTTCTTGTTCTGGGCCATGTCCAATGGGTCTTGCAGATGCAACATATGTATATAA~~~~~~~~~~~~~~~~~~~~~~~~~~~~~~~~~</t>
  </si>
  <si>
    <t>JN804226</t>
  </si>
  <si>
    <t>A/chicken/Hainan/J6/2011</t>
  </si>
  <si>
    <t>~~~~~~~~~~~~TTACTAATAACTATACTACTAGTAGTAACAGTAAGCAATGCAGATAAAATCTGCATCGGCTACCAATCAACAAACTCCACAGAAACTGTAGACACACTAACAGAAAACAATGTCCCTGTGACACATGCCAAAGAATTGCTCCACACAGAGCACAATGGGATGCTGTGTA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CCACAAATGTGATGACCAGTGTATGGAGACGATTCGGAATGGGACCTACAACAGGAGGAAGTATCAAGAGGAATCAAAATTAGAAAGACAGAAAATAGAGGGGGTCAAGCTGGAGTCTGAAGGAACTTACAAGATCCTTACCATTTATTCGACTGTCGCCTCATCTCTTGTGATTGCAATGGGGGTTGCTGCCTTCTTGTTCTGGGCCATGTCCAATGGGTCTTGCAGATGCAACATTTGTATATAA~~~~~~~~~~~~~~~~~~~~~~~~~~~~~~~~~</t>
  </si>
  <si>
    <t>JN804229</t>
  </si>
  <si>
    <t>A/chicken/Henan/B16/2011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</si>
  <si>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</si>
  <si>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JN804230</t>
  </si>
  <si>
    <t>A/chicken/Henan/B19/2011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</si>
  <si>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C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</si>
  <si>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JN804231</t>
  </si>
  <si>
    <t>A/chicken/Henan/B6/2011</t>
  </si>
  <si>
    <t>~~~~~~~~~~~~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G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</si>
  <si>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JN804233</t>
  </si>
  <si>
    <t>A/chicken/Henan/D21/2011</t>
  </si>
  <si>
    <t>~~~~~~~~~~~~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A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</si>
  <si>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JN804234</t>
  </si>
  <si>
    <t>A/chicken/Henan/D24/2011</t>
  </si>
  <si>
    <t>~~~~~~~~~~~~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</si>
  <si>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JN804235</t>
  </si>
  <si>
    <t>A/chicken/Henan/E1/2011</t>
  </si>
  <si>
    <t>~~~~~~~~~~~~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AATAAATAGGACCTTCAAACCATTGATAGGACCAAGGCCTCTTGTCAATGGTTTGCAGGGAAGAATTGATTATTATTGGTCGGTATTGAAACCGGGTCAAACACTGCGAATAAGATCTAATGGGAATCTAATAGCTCCATGGTATGGACATATTCTTTCAGGAGAGAGCCACGGAAGAATCCTGAAGACTGATTTAAAAAGGGGTAGCTGCACAGTGCAATGTCAGACAGAAAAAGGTGGATTAAACACAACATTGCCATTCCAAAACGTAAGTAAGTATGCATTTGGAAACTGCTCGAAATACATTGGT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</si>
  <si>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JN804236</t>
  </si>
  <si>
    <t>A/chicken/Henan/E10/2011</t>
  </si>
  <si>
    <t>~~~~~~~~~~~~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AATAAATAGGACCTTCAAACCATTGATAGGACCAAGGCCTCTTGTCAATGGTTTGCAGGGAAGAATTGATTATTATTGGTCGGTATTGAAACCGGGTCAAACACTGCGAATAAGATCCAATGGAAATCTAATAGCTCCATGGTATGGACATATTCTTTCAGGAGAGAGCCACGGAAGAATCCTGAAGACTGATTTAAAAAGGGGTAGCTGCACAGTGCAATGTCAGACAGAAAAAGGTGGATTAAACACAACATTGCCATTCCAAAACGTAAGTAAGTATGCATTTGGAAACTGCTCGAAATACATTGGT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</si>
  <si>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JN804241</t>
  </si>
  <si>
    <t>A/chicken/Henan/E18/2011</t>
  </si>
  <si>
    <t>~~~~~~~~~~~~TCACTAATAACTATACTACTAGTAGTAACAGTAAGCAATGCAGATAAAATCTGCATCGGCTATCAATCAACAAACTCCACAGAAACTGTAGACACACTAACAGAAAACAATGTCCCTGTGACACATGCCAAAGAATTGCTCCACACAGAGCATAATGGGATGCTGTGTGCAACAGGCTTGGGACACCCTCTTATTCTAGACACCTGTACCATTGAAGGACTGATCTATGGCAATCCTTCTTGTGATCTATTGTTGGGAGGAAGAGAATGGTCCTATATCGTCGAGAGACCATCAGCTGTTAACGGATTGTGTTACCCCGGGAATGTGGAAAATCTAGAAGAGCTAAGGTCACTTTTTAGTTCTGCTAGGTCTTATCAAAGGATCCAGATTTTCCCAGACACAATCTGGAATGTGTCTTACAGTGGGACAAGCAAAGCATGTTCAGATTCATTCTACAGAAGCATGAGATGGTTGACTCAAAAGAACAATGCTTACCCTATTCAAGACGCCCAATACACAAATAATCAAGAAAAGAACATTCTTTTCATGTGGGGCATAAATCACCCCCCCACCGATACTGCGCAGACAAATCTGTACACAAGAACCGACACAACAACGAGTGTGGCAACAGAAGAAATAAATAGGACCTTCAAACCATTGATAGGACCAAGGCCTCTTGTCAATGGTTTGCAGGGAAGAATTGATTATTATTGGTCGGTATTGAAACCGGGTCAAACACTGCGAATAAGATCTAATGGGAATCTAATAGCTCCATGGTATGGACATATTCTTTCTGGAGAGAGCCACGGAAGAATCCTGAAGACTGATTTAAAAAGGGGTAGCTGCACAGTGCAATGTCAGACCGAAAAAGGTGGCTTAAACACAACATTGCCATTCCAAAACGTAAGTAAGTATGCATTTGGAAACTGCTCGAAATACATTGGA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ACTAGTTCTGCTTGAGAACCAGAAAACACTCGATGAGCATGATGCAAATGTAAATAATCTATATAATAAAGTGAAGAGGGCATTGGGTTCCAATGCGGTGGAAGATGGGAAAGGATGTTTCGAGCTATACCACAAATGTGATGACCAGTGCATGGAGACG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</si>
  <si>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JN804242</t>
  </si>
  <si>
    <t>A/chicken/Henan/E2/2011</t>
  </si>
  <si>
    <t>~~~~~~~~~~~~TCACTAATAACTATACTACTAGTAGTAACAGTAAGCAATGCAGATAAAATCTGCATCGGCTATCAATCAACAAACTCCACAGAAACTGTAGACACACTAACAGAAAACAATGTCCCTGTGACACATGCCAAAGAATTGCTCCACACAGAGCATAATGGGATGCTGTGTGCAACAG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CCCCACCGATACTGCGCAGACAAATCTGTACACAAGAACCGACACAACAACGAGTGTGGCAACAGAAGAAATAAATAGGACCTTCAAACCATTGATAGGACCAAGGCCTCTTGTCAATGGTTTGCAGGGAAGAATTGATTATTATTGGTCGGTATTGAAACCGGGTCAAACACTGCGAATAAGATCTAATGGGAATCTAATAGCTCCATGGTATGGACATATTCTTTCAGGAGAGAGCCACGGAAGAATCCTGAAGACTGATTTAAAAAGGGGTAGCTGCACAGTGCAATGTCAGACCGAAAAAGGTGGATTAAACACAACATTGCCATTCCAAAACGTAAGTAAGTATGCATTTGGAAACTGCTCGAAATACATTGGT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T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</si>
  <si>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JN804243</t>
  </si>
  <si>
    <t>A/chicken/Henan/E21/2011</t>
  </si>
  <si>
    <t>~~~~~~~~~~~~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CCCCGGGAATGTAGAAAATCTAGAAGAGCTAAGGTCACTTTTTAGTTCTGCTAGGTCTTATCAAAGGATCCAGATTTTCCCAGACACAATCTGGAATGTGTCTTACAGTGGGACAAGCAAAGCATGTTCAGATTCATTCTACAGAAGCATGAGATGGTTGACTCAAAAGAACAATGCTTACCCTATTCAAGACGCCCAATACACAAATAATCAAGAAAAGAACATTCTTTTCATGTGGGGCATAAATCACCCCCCCACCGATACTGCGCAGACAAATCTGTACACAAGAACCGACACAACAACGAGTGTGGCAACAGAAGAAATAAATAGGACCTTCAAACCATTGATAGGACCAAGGCCTCTTGTCAATGGTTTGCAGGGAAGAATTGATTATTATTGGTCGGTATTGAAACCGGGTCAAACACTGCGAATAAGATCTAATGGGAATCTAATAGCTCCATGGTATGGACATATTCTTTCAGGAGAGAGCCACGGAAGAATCCTGAAGACTGATTTAAAAAGGGGTAGCTGCACAGTGCAATGTCAGACCGAAAAAGGTGGATTAAACACAACATTGCCATTCCAAAACGTAAGTAAGTATGCATTTGGAAACTGCTCGAAATACATTGGT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GCTTGAGAACCAGAAAACACTCGATGAGCATGATGCAAATGTAAATAATCTATATAATAAAGTGAAGAGGGCGTTGGGTT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</si>
  <si>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JN804244</t>
  </si>
  <si>
    <t>A/chicken/Henan/E24/2011</t>
  </si>
  <si>
    <t>~~~~~~~~~~~~TCACTAATAACTATACTACTAGTAGTAACAGTAAGCAATGCAGATAAAATCTGCATCGGCTATCAATCAACAAACTCCACAGAAACTGTAGACACACTAACAGAAAACAATGTCCCTGTGACACATGCCAAAGAATTGCTCCACACAGAGCATAATGGGATGCTGTGTGCAACAGGCTTGGGACACCCTCTTATTTTAGACACCTGTACCATTGAAGGACTGATCTACGGCAATCCTTCTTGTGATCTATTGTTGGGAGGAAGAGAATGGTCCTATATCGTCGAGAGACCATCAGCTGTTAACGGATTGTGTTACCCCGGGAATGTGGAAAATCTAGAAGAGCTAAGGTCACTTTTTAGTTCTGCTAGGTCTTATCAAAGGATCCAGATTTTCCCAGACACAATCTGGAATGTGACTTACAGTGGGACAAGCAAAGCATGTTCAGATTCATTCTACAGAAGCATGAGATGGTTGACCCAAAAGAACAACGCTTACCCTATTCAAGACGCCCAATACACAAATAATCAAGAAAAGAACATTCTTTTCATGTGGGGTATAAATCACCCCCCCACCGATACTGCGCAGACAAATCTGTACACAAGAACCGACACAACAACGAGTGTGGCAACAGAAGAAATAAATAGGACCTTCAAACCATTGATAGGACCAAGGCCTCTTGTCAATGGTTTGCAGGGAAGAATTGACTATTATTGGTCGGTATTGAAACCGGGTCAAACGCTGCGAATAAGATCTAATGGAAATCTAATAGCTCCATGGTATGGACATATTCTTTCTGGAGAGAGCCACGGAAGAATCCTGAAGACTGATTTAAAAAGGGGTAGCTGCACAGTGCAATGTCAGACCGAAAAAGGTGGCTTAAACACAACATTGCCATTCCAAAACGTAAGTAAGTATGCATTTGGAAACTGCTCGAAATACATTGGTATAAAGAGTCTCAAACTTGCAGTTGGTCTGAGGAATGTGCCTTCTAGATCTAGTAGAGGACTATTCGGGGCCATAGCAGGATTCATAGAGGGAGGTTGGTCAGGGCTAGTTGCTGGTTGGTATGGATTTCAGCATTCAAATGACCAAGGGGTTGGTATGGCAGCAGATAGAGACTCAACCCAAAAGGCAATTGATAAAATAACATCCAAAGTGAATAACATAGTCGACAAAATGAACAAGCAGTATGAAATTATTGATCATGAATTCAGCGAGGTTGAAACTAGACTTAACATGATCAATAATAAGATTGATGACCAAATTCAAGACATATGGGCATACAATGCAGAATTGCTAGTTCTGCTTGAGAACCAGAAAACACTAGATGAGCATGATGCAAATGTAAACAATCTATATAATAAAGTGAAGAGGGCGTTGGGTCCCAATGCAATGGAAGATGGGAAAGGATGTTTCGAGCTATACCACAAATGTGATAACCAGTGCATGGAGACAATTCGGAACGGGACCTACAACAGGAGGAAGTATCAAGAGGAATCAAAATTAGAAAGGCAGAAAATAGAGGGGGTCAAGCTGGAATCTGAAGGAACTTACAAAATCCTCACCATTTATTCGACTGTCGCCTCATCTCTTGTAATTGCAATGGGGTTTGCTGCCTTCTTGTTCTGGGCCATGTCCAATGGGTCTTGCAGATGCAACATTTGTATATAA~~~~~~~~~~~~~~~~~~~~~~~~~~~~~~~~~</t>
  </si>
  <si>
    <t>JN804251</t>
  </si>
  <si>
    <t>A/chicken/Henan/F10/2011</t>
  </si>
  <si>
    <t>~~~~~~~~~~~~TCACTAATAACTATACTACTAGTAGTAACAGTAAGCAATGCAGATAAAATCTGCATCGGCTACCAATCAACAAACTCCACAGAAACTGTAGACA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GATTCGGAACGGGACCTACAACAGGAGGAAGTATCAAGAGGAATCAAAATTAGAAAGACAGAAAATAGAGGGGGTCAAGCTGGAATCTGAAGGAACTTACAAAATTCTCACCATTTATTCGACTGTCGCCTCATCTCTTGTGATTGCAATGGGGTTTGCTGCCTTCTTGTTCTGGGCCATGTCCAATGGGTCTTGCAGATGCAACATTTGTATATAA~~~~~~~~~~~~~~~~~~~~~~~~~~~~~~~~~</t>
  </si>
  <si>
    <t>JN804252</t>
  </si>
  <si>
    <t>A/chicken/Henan/F12/2011</t>
  </si>
  <si>
    <t>~~~~~~~~~~~~TCACTAATAACTATACTACTAGTAGTAACAGTAAGCAATGCAGATAAAATCTGCATCGGCTACCAATCAACAAACTCCACAGAAACTGTAGACA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GATTCGGAACGGGACCTACAACAGGAGGAAGTATCAAGAGGAATCAAAATTAGAAAGACAGAAAATAGAGGGGGTCAAGCTGGAATCTGAAGGAACTTACAAAATTCTCACCATTTATTCGACTGTCGCCTCATCTCTTGTGATTGCAATGGGGTTTGCTGCCTTCTTGTTCTGGGCCATGTCCAATGGGTCTTGCAGATGCAACATATGTATATAA~~~~~~~~~~~~~~~~~~~~~~~~~~~~~~~~~</t>
  </si>
  <si>
    <t>JN804256</t>
  </si>
  <si>
    <t>A/chicken/Henan/F16/2011</t>
  </si>
  <si>
    <t>~~~~~~~~~~~~TCACTAATAACTATACTACTAGTAGTAACAGTAAGCAATGCAGATAAACTCTGCATCGGCTACCAATCAACAAACTCCACAGAAACTGTAGACC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GATTCGGAACGGGACCTACAACAGGAGGAAGTATCAAGAGGAATCAAAATTAGAAAGACAGAAAATAGAGGGGGTCAAGCTGGAATCTGAAGGAACTTACAAAATTCTCACCATTTATTCGACTGTCGCCTCATCTCTTGTGATTGCAATGGGGTTTGCTGCCTTCTTGTTCTGGGCCATGTCCAATGGGTCTTGCAGATGCAACATTTGTATATAA~~~~~~~~~~~~~~~~~~~~~~~~~~~~~~~~~</t>
  </si>
  <si>
    <t>JN804259</t>
  </si>
  <si>
    <t>A/chicken/Henan/F21/2011</t>
  </si>
  <si>
    <t>~~~~~~~~~~~~TCACTAATAACTATACTACTAGTAGTAACAGTAAGCAATGCAGATAAAATCTGCATCGGCTACCAATCAACAAACTCCACAGAAACTGTAGACA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GATTCGGAACGGGACCTACAACAGGAGGAAGTATCAAGAGGAATCAAAATTAGAAAGACAGAAAATAGAGGGGGTCAAGCTGGAATCTGAAGGAACTTACAAAATTCTCTCCATTTATTCGACTGTCGCCTCATCTCTTGTGATTGCAATGGGGTTTGCTGCCTTCTTGTTCTGGGCCATGTCCAATGGGTCTTGCAGATGCAACATTTGTATATAA~~~~~~~~~~~~~~~~~~~~~~~~~~~~~~~~~</t>
  </si>
  <si>
    <t>JN804267</t>
  </si>
  <si>
    <t>A/chicken/Henan/F5/2011</t>
  </si>
  <si>
    <t>~~~~~~~~~~~~TCACTAATAACTATACTACTAGTAGTAACAGTAAGCAATGCAGATAAAATCTGCATCGGCTACCAATCAACAAACTCCACAGAAACTGTAGACA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AATTCGGAACGGGACCTACAACAGGAGGAAGTATCAAGAGGAATCAAAATTAGAAAGACAGAAAATAGAGGGGGTCAAGCTGGAATCTGAAGGAACTTACAAAATTCTCACCATTTATTCGACTGTCGCCTCATCTCTTGTGATTGCAATGGGGTTTGCTGCCTTCTTGTTCTGGGCCATGTCCAATGGGTCTTGCAGATGCAACATTTGTATATAA~~~~~~~~~~~~~~~~~~~~~~~~~~~~~~~~~</t>
  </si>
  <si>
    <t>JN804271</t>
  </si>
  <si>
    <t>A/chicken/Henan/G10/2011</t>
  </si>
  <si>
    <t>~~~~~~~~~~~~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A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</si>
  <si>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JN804272</t>
  </si>
  <si>
    <t>A/chicken/Henan/G15/2011</t>
  </si>
  <si>
    <t>~~~~~~~~~~~~TCACTAATAACTATACTACTATTAGTAACAGTAAGCAATGCAGATAAAATCTGCATCGGCTATCAATCAACAAACTCCACAGAAACTGTAGACACACTAAAAGAAAACAATGTCCCTGTGACACATGCCAAAGAATTGCTCCACACAGAGCATAATGGGATGCTGTGTGCAACCC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T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</si>
  <si>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JN804280</t>
  </si>
  <si>
    <t>A/chicken/Henan/G27/2011</t>
  </si>
  <si>
    <t>~~~~~~~~~~~~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AATTTGTATATAA~~~~~~~~~~~~~~~~~~~~~~~~~~~~~~~~~</t>
  </si>
  <si>
    <t>JN804290</t>
  </si>
  <si>
    <t>A/chicken/Henan/H11/2011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</si>
  <si>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A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TTTGTAATTGCAATGGGGTTTGCTGCCTTCTTGTTCTGGGCCATGTCCAATGGGTCTTGCAGATGCAACATTTGTATATAA~~~~~~~~~~~~~~~~~~~~~~~~~~~~~~~~~</t>
  </si>
  <si>
    <t>JN804291</t>
  </si>
  <si>
    <t>A/chicken/Henan/H13/2011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</si>
  <si>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</si>
  <si>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JN804292</t>
  </si>
  <si>
    <t>A/chicken/Henan/H15/2011</t>
  </si>
  <si>
    <t>~~~~~~~~~~~~TCACTAATAACTATACTACTATTAGTAACAGTAAGCAATGCAGATAAACTTTGCAGCGGCTATCAATCAACAAACTCCACAGAAACTGTAGCCC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</si>
  <si>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JN804294</t>
  </si>
  <si>
    <t>A/chicken/Henan/H19/2011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</si>
  <si>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ATTGTATATAA~~~~~~~~~~~~~~~~~~~~~~~~~~~~~~~~~</t>
  </si>
  <si>
    <t>JN804295</t>
  </si>
  <si>
    <t>A/chicken/Henan/H22/2011</t>
  </si>
  <si>
    <t>~~~~~~~~~~~~TCACTAATAACTATACTACTAGTAGTAACAGTAAGCAATGCAGATAAAATTTGCATCGGCTATCAATCAACAAACTCCACAGAAAT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</si>
  <si>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JN804297</t>
  </si>
  <si>
    <t>A/chicken/Henan/H24/2011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</si>
  <si>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A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</si>
  <si>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JN804299</t>
  </si>
  <si>
    <t>A/chicken/Henan/H26/2011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</si>
  <si>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CGATGATCAAATTCAAGATATATGGGCATATAATGCAGAATTGCTAGTTCTGCTTGAGAACCAGAAAACACTCGATGAGCATGATGCAAATGTAAATAATCTATATAATAAAGTGAAGAGGGCATTGGGTACCAATGCGGTGGAAGATGGGAAAGGATGTTTCGAGCTATACCACAAATGTGATGACCAGTGCATGGAGACAATTCGGAACGGGATCTACAACAGGAGGAAGTATCAAGAAGAATCAAAATTAGAAAGGCAGAAAATAGAGGGGGTCAAGCTGGAATCTGAAGGAACTTACAAAATCCTCACCATTTATTCGACTGTCGCCTCATCTCTTGTAATTGCAATGGGGTTTGCTGCCTTCTTGTTCTGGGCCATGTCCAATGGGTCTTGCAGATGCAACATTTGTATATAA~~~~~~~~~~~~~~~~~~~~~~~~~~~~~~~~~</t>
  </si>
  <si>
    <t>JN804302</t>
  </si>
  <si>
    <t>A/chicken/Henan/H29/2011</t>
  </si>
  <si>
    <t>~~~~~~~~~~~~TCACTAATAACTATACTACTAGTAGTAACAGTAAGCAATGCAGATAAACTCTGCATGGGCTATCAATCAACAAACTCCACAGAAACTGTAGACACTAGAG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</si>
  <si>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JN804304</t>
  </si>
  <si>
    <t>A/chicken/Henan/H5/2011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</si>
  <si>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GCAAATTCAGATTTTCCCAGACACAAC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G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</si>
  <si>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JN804305</t>
  </si>
  <si>
    <t>A/chicken/Henan/H6/2011</t>
  </si>
  <si>
    <t>~~~~~~~~~~~~TCACTAATAACTATACTACTAGTAGTAACAGTAAGCAATGCAGATAAAC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ATGTATATAA~~~~~~~~~~~~~~~~~~~~~~~~~~~~~~~~~</t>
  </si>
  <si>
    <t>JN804307</t>
  </si>
  <si>
    <t>A/chicken/Henan/I23/2011</t>
  </si>
  <si>
    <t>~~~~~~~~~~~~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AATAAATAGGACCTTCAAACCATTGATAGGACCAAGGCCTCTTGTCAATGGTTTGCAGGGAAGAATTGATTATTATTGGTCGGTATTGAAACCGGGTCAAACACTGCGAATAAGATCTAATGGGAATCTAATAGCTCCATGGTATGGACATATTCTTTCAGGAGAGAGCCACGGAAGAATCCTGAAGACTGATTTAAAAAGGGGTAGCTGCACAGTGCAATGTCAGACAGAAAAAGGTGGATTAAACACAACATTGCCATTCCAAAACGTAAGTAAGTATGCATTTGGAAACTGCTCGAAATACATTGGTAC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</si>
  <si>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JN804309</t>
  </si>
  <si>
    <t>A/chicken/Henan/I27/2011</t>
  </si>
  <si>
    <t>~~~~~~~~~~~~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TATAAATAGGACCTTCAAACCATTGATAGGACCAAGGCCTCTTGTCAATGGTCTGCAGGGAAGAATTGATTATTATTGGTCGGTATTGAAACCGGGTCAAACACTGCGAATAAGATCTAATGGGAATCTAATAGCTCCATGGTATGGACATATTCTTTCAGGAGAGAGCCACGGAAGAATCCTGAAGACTGATTTAAAAAGGGGTAGCTGCACAGTGCAATGTCAGACAGAAAAAGGTGGATTAAACACAACATTGCCATTCCAAAACGTAAGTAAGTATGCATTTGGAAACTGCTCGAAATACATTGGTAC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</si>
  <si>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JN804313</t>
  </si>
  <si>
    <t>A/chicken/Henan/J14/2011</t>
  </si>
  <si>
    <t>~~~~~~~~~~~~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T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</si>
  <si>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JN804316</t>
  </si>
  <si>
    <t>A/chicken/Henan/J22/2011</t>
  </si>
  <si>
    <t>~~~~~~~~~~~~TCACTAATAACTATACTACTATTAGTAACAGTAAGCAATGCAGATAAACTCTGCATCGGCTATCAATCAACAAACTCCACAGAAACTGTAGACC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</si>
  <si>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JN804324</t>
  </si>
  <si>
    <t>A/chicken/Henan/K1/2011</t>
  </si>
  <si>
    <t>~~~~~~~~~~~~TCACTAATAACTATACTACTAGTAGTAACAGTAAGCAATGCAGATAAAATTTGCATCGGCTATCAATCAACAAATTCCACAGAAACTGTAGACACACTAACAGAAAACAATGTTCCTGTGACACATGCCAAAGAATTGCTCCACACAGAGCATAATGGGATGCTGTGTGCAACAAGCTTGGGACACCCTCTTATTCTAGACACCTGTACCAC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</si>
  <si>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JN804325</t>
  </si>
  <si>
    <t>A/chicken/Henan/K15/2011</t>
  </si>
  <si>
    <t>~~~~~~~~~~~~TCACTAATAACTATACTACTAGTAGTAACAGTAAGCAATGCAGATAAAATTTGCATCGGCTATCAATCAACAAACTCCACAGAAACTGTAGACACACTAACAGAAAACAATGTTCCTGTGACACATGCCAAAGAATTGCTCCACACAGAGCATAATGGGATGCTGTGTGCAACAAGCTTGGGACACCCTCTTATTCTAGACACCTGTACCATTGAAGGACTAATCTATGGCAATCCTTCTTGTGATCTATTGTTGGA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</si>
  <si>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JN804411</t>
  </si>
  <si>
    <t>Shanxi</t>
  </si>
  <si>
    <t>A/chicken/Shanxi/B21/2011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</si>
  <si>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G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TTGGGCCATGTCTAATGGGTCTTGCAGATGCAACATTTGTATATAA~~~~~~~~~~~~~~~~~~~~~~~~~~~~~~~~~</t>
  </si>
  <si>
    <t>JN804414</t>
  </si>
  <si>
    <t>A/chicken/Shanxi/B28/2011</t>
  </si>
  <si>
    <t>~~~~~~~~~~~~TCACTAATAACTATACTACTAGTAGTAACAGTAAGCAATGCAGATAAAATCTGCATCGGCTATCAATCAACAAACTCCACAGAAACTGTAGACACACTAACAGAAAACAATGTTCCTGTGACACATGCCAAAGAATTGCTCCACACAGAGCATAATGGGATGCTGTGTGCAACAAGCTTGGGACACCCTCTTATTCTAGACACCTGTACCATTGAAGGACTAATCTATGGGAATCCTTCTTGTGATCTATTGTTGGGAGGAAGAGAATGGTCCTATATCGTCGAGAGACCATCAGCTGTTAACGGATTGTGTTATCCCGGGAATGTAGAAAATCTAGAAGAGCTAAGGTCACTTTTTAGTTCTGCTAGGTCTTATCAAAGGATCCAGATTTTCCCAGACACAATCTGGAATGTGTCC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A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</si>
  <si>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JN804415</t>
  </si>
  <si>
    <t>A/chicken/Shanxi/B29/2011</t>
  </si>
  <si>
    <t>~~~~~~~~~~~~TCACTAATAACTATACTACTAGTAGTAACAGTAAGCAATGCAGATAAAATCTGCATCGGCTATCAATCAACAAACTCCACAGAAACTGTAGACACACTAACAGAAAACAATGTTCCTGTGACACATGCCAAAGAATTGCTCCACACAGAGCATAATGGGATGCTGTGTGCAACAAGCTTGGGACACCCTCTTATTCTAGACACCTGTACCATTGAAGGACTAATCTATGGGAATCCTTCTTGTGATCTATTGTTGGGAGGAAGAGAATGGTCCTATATCGTCGAGAGACCATCAGCTGTTAACGGATTGTGTTATCCCGGGAATGTAGAAAATCTAGAAGAGCTAAGGTCACTTTTTAGTTCTGCTAGGTCTTATCAAAGGATCCAGATTTTCCCAGACACAATCTGGAATGTGTCC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A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A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</si>
  <si>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JN804416</t>
  </si>
  <si>
    <t>A/chicken/Shanxi/B3/2011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</si>
  <si>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A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G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</si>
  <si>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JN804418</t>
  </si>
  <si>
    <t>A/chicken/Shanxi/D24/2011</t>
  </si>
  <si>
    <t>~~~~~~~~~~~~TC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A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ATACAATAAAGTGAAAAGGGCTTTGGGTTCCAATGCAGTGGAAGATGGGAAAGGATGTTTCGAGCTATATCACAAATGTGATGACCAGTGCATGGAGACAATTCGGAACGGGACCTACAACAGGAGGAAGTATCAAGAGGAATCAAAATTAGAAAGACAGAAAATAGAGGGGGTCAAGCTGGAATCTGAAGGAACTTACAAAATCCTCACCATTTATTCGACTGTCGCCTCATCTCTTGTGATAGCAATAGGGTTTGCTGCCTTCTTGTTCTGGGCCATGTCCAATGGGTCTTGCAGATGCAACATTTGTATATAA~~~~~~~~~~~~~~~~~~~~~~~~~~~~~~~~~</t>
  </si>
  <si>
    <t>JN804419</t>
  </si>
  <si>
    <t>A/chicken/Shanxi/D25/2011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</si>
  <si>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TAATGGGTCTTGCAGATGCAACATTTGTATATAA~~~~~~~~~~~~~~~~~~~~~~~~~~~~~~~~~</t>
  </si>
  <si>
    <t>JN804420</t>
  </si>
  <si>
    <t>A/chicken/Shanxi/D30/2011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</si>
  <si>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TTGGGCCATGTCTAATGGGTCTTGCAGATGCAACATTTGTATATAA~~~~~~~~~~~~~~~~~~~~~~~~~~~~~~~~~</t>
  </si>
  <si>
    <t>JN804421</t>
  </si>
  <si>
    <t>A/chicken/Shanxi/D4/2011</t>
  </si>
  <si>
    <t>~~~~~~~~~~~~TCACTAATAACTATACTACTAGTAGTAACAGTAAGCAATGCAGATAAAATCTGCATCGGCTATCAATCAACAAACTCCACAGAAACTGTAGACACACTAACAGAAAACAATGTTCCTGTGACACATGCCAAAGAATTGCTCCACACAGAGCATAATGGGATGCTGTGTGCAACAAGCTTGGGACACCCTCTTATTCTAGACACCTGTACCATTGAAGGACTAATCTATGGGAATCCTTCTTGTGATCTATTGTTGGGAGGAAGAGAATGGTCCTATATCGTCGAGAGACCATCAGCTGTTAACGGATTGTGTTATCCCGGGAATGTAGAAAATCTAGAAGAGCTAAGGTCACTTTTTAGTTCTGCTAGGTCTTATCAAAGGATCCAGATTTTCCCAGACACAATCTGGAATGTGTCC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A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TTGGGCCATGTCCAATGGGTCTTGCAGATGCAACATTTGTATATAA~~~~~~~~~~~~~~~~~~~~~~~~~~~~~~~~~</t>
  </si>
  <si>
    <t>JN804422</t>
  </si>
  <si>
    <t>A/chicken/Shanxi/E30/2011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</si>
  <si>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TCAATACACAAATAATCAAGAAAAGAACATTCTTTTCATGTGGGGCATAAATCACCCACCCACCGATACTGCGCAGACAAATCTGTACACAAGAACCGACACAACAACGAGTGTGGCAACAGAAGAAATAAATAGGACCTTCAAACCATTGATAGGACCAAGGCCTCTCGTCAATGGTTTGCAGGGAAGAATTGATTATTATTGGTCGGTATTGAAACCGGGTCAAACACTGCGAATAAGATCTAATGGGAATCTAATAGCTCCATGGTATGGACACATTCTTTCAGGAGAGAGCCACGGAAGAATCCTGAAGACTGATTTAAAAAGGGGTAGCTGCACAGTGCAATGC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G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</si>
  <si>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JN804430</t>
  </si>
  <si>
    <t>A/chicken/Shanxi/I13/2011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</si>
  <si>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A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</si>
  <si>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JN804445</t>
  </si>
  <si>
    <t>A/chicken/Shanxi/K1/2011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</si>
  <si>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GAAACCGGGTCAAACACTGCGAATAAGATCTAATGGGAATCTAATAGCTCCATGGTATGGACACATTCTTTCAGGAGAGAGCCACGGAAGAATCCTGAAGACTGATTTAAAAAGGGGTAGCTGCACAGTGCAATGC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GGAGGGCATTGGGTACCAATGCGGTA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</si>
  <si>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JN804446</t>
  </si>
  <si>
    <t>A/chicken/Shanxi/K10/2011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</si>
  <si>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GAAACCGGGTCAAACACTGCGAATAAGATCTAATGGGAATCTAATAGCTCCATGGTATGGACACATTCTTTCAGGAGAGAGCCACGGAAGAATCCTGAAGACTGATTTAAAAAGGGGTAGCTGCACAGTGCAATGC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G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</si>
  <si>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JN804447</t>
  </si>
  <si>
    <t>A/chicken/Shanxi/K16/2011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</si>
  <si>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TCAATACACAAATAATCAAGAAAAGAACATTCTTTTCATGTGGGGCATAAATCACCCACCCACCGATACTGCGCAGACAAATCTGTACACAAGAACCGACACAACAACGAGTGTGGCAACAGAAGAAATAAATAGGACCTTCAAACCATTGATAGGACCAAGGCCTCTTGTCAATGGTTTGCGGGGAAGAATTGATTATTATTGGTCGGTATTGAAACCGGGTCAAACACTGCGAATAAGATCTAATGGGAATCTAATAGCTCCATGGTATGGACACATTCTTTCAGGAGAGAGCCACGGAAGAATCCTGAAGACTGATTTAAAAAGGGGTAGCTGCACAGTGCAATGC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G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</si>
  <si>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JN804514</t>
  </si>
  <si>
    <t>2011/07/</t>
  </si>
  <si>
    <t>A/chicken/Henan/D17/2011</t>
  </si>
  <si>
    <t>ATGGAGACAGTATCACTAATAACTATACTACTAGTAGTAACAGTAAGCAATGCAGATAAAATCTGCATCGGCTACCAATCAACAAACTCCACAGAAACTGTAGACACACTAACAGAAAACAATGTCCCTGTGACACATGCCAAAGAATTGCTCCACACAGAGCATAATGGGATGCTGTGTGCAACAGGCTTGGGACATCCTCTTATTCTAGACACCTGTACCATTGAAGGACTAATCTATGGCAATCCTTCCTGTGATCTACTGCTGGGAGGGAGAGAATGGTCCTATATCGTCGAGAGACCATCAGCTGTTAACGGATTGTGTTACCCCGGGAATGTAGAAAATCTAGAAGAGCTAAGATCCCTTTTTAGTTCTGCTAGTTCTTATCAAAGGATCCAGATTTTTCCAGACACAATCTGGAATGTGACTTACAGTGGGACAAGCAAAGCATGTTCAGATTCATTCTACAGAAGCATGAGATGGTTGACCCAAAAGAACAACGCTTACCCTGTTCAAGACGCCCAATACACAAATAATCAAGAAAAGAACATTCTTTTCATGTGGGGCATAAATCATCCCCCCACCGATACTACGCAGACAAATCTGTACACAAGAACCGACACAACAACGAGTGTGGCAACAGAAGAAATAAATAGGACCTTCAAACCGTTGATAGGACCAAGGCCTCTTGTCAATGGTTTGCAGGGAAGAATTAACTATTATTGGTCGGTATTGAAACCGGGTCAAACGCTGCGAATAAGATCCAATGGAAATCTAATAGCTCCATGGTATGGACACATTCTTTCTGGAGAGAGCCACGGAAGAATCCTGAAGACTGATTTAAAAAGGGGTAGCTGCACAGTGCAATGTCAGACCGAAAAAGGTGGCTTAAACACAACATTGCCATTCCAAAACGTAAGTAAGTATGCATTTGGAAACTGCTCGAAATACATTGGAATCAAGAGTCTCAAACTCGCAGTTGGTCTGAGGAATGTGCCTTCTAGATCTAGTAGAGGACTATTCGGGGCCATAGCAGGATTCATAGAGGGAGGCTGGTCAGGACTAGTTGCTGGTTGGTATGGATTCCAGCATTCAAATGACCAAGGGGTTGGTATGGCAGCTGATAGAGACTCAACCCAAAAGGCAATTGACAAAATAACATCCAAAGTGAATAGCATAGTCGACAAAATGAACAAGCAGTATGAAATTATTGATCATGAATTCAGCGAGGTTGAAGCTAGACTTAACATGATCAATAATAAGATTGATGATCAAATCCAAGACATATGGGCATATAATGCAGAACTACTAGTTCTGCTTGAAAACCAGAAAACACTAGATGAGCATGATGCAAATGTAAACAATCTATATAATAAAGTGAAGAGGGCATTGGGTTCCAATGCAATGGAAGATGGGAAAGGATGTTTCGAGCTATACCACAAATGTGATAACCAGTGCATGGAGACAATTCGGAACGGGACCTACAACAGGAGGAAGTATCAAGAGGAATCAAAATTAGAAAGACAGAAAATAGAGGGGGTCAAGCTGGAATCTGAAGGAACTTACAAAATCCTCACCATTTATTCGACTGTCGCCTCATCTCTTGTGATTGCAATGGGGTTTGCTGCCTTCTTGTTCTGGGCCATGTCCAATGGGTCTTGCAGATGCAACATTT--~~~~~~~~~~~~~~~~~~~~~~~~~~~~~~~~~~~~~~~</t>
  </si>
  <si>
    <t>JN804532</t>
  </si>
  <si>
    <t>A/chicken/Hubei/558/2011</t>
  </si>
  <si>
    <t>ATGAAGACAGTATTATTGATGACTACACTATTAGCAATAACAACAAGCAATGCAGATAAAATCTGCATCGGTTACCAATCAACAAACTCCACAGAAACTGTAGACACACTAACAGAAAACAATGTCCCTGTGACACATGCCAAAGAACTGCTCCACACAGAACACAATGGAATGTTGTGTGCAACAAAC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TGCTTATCCTATTCAAGACGCCCAATACACAAATAATCAAGAGAAGAACATTCTTTTCATGTGGGGCATAAACCACCCACCCACT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A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--~~~~~~~~~~~~~~~~~~~~~~~~~~~~~~~~~~~~~~~</t>
  </si>
  <si>
    <t>JN804533</t>
  </si>
  <si>
    <t>A/chicken/Hubei/580/2011</t>
  </si>
  <si>
    <t>ATGGAGACAGTATTATTGATGACTACACTATTAGCAATAACAACAAGCAATGCAGATAAAATCTGCATCGGTTACCAATCAACAAACTCCACAGAAACTGTAGACACACTAACAGAAAACAATGTCCCTGTGACACATGCCAAAGAACTGCTCCACACAGAACACAATGGAATGTTGTGTGCAACAAAC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TGCTTATCCTATTCAAGACGCCCAATACACAAATAATCAAGAGAAGAACATTCTTTTCATGTGGGGCATAAACCACCCACCCACT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A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--~~~~~~~~~~~~~~~~~~~~~~~~~~~~~~~~~~~~~~~</t>
  </si>
  <si>
    <t>JN804535</t>
  </si>
  <si>
    <t>A/chicken/Hubei/661/2011</t>
  </si>
  <si>
    <t>ATGGAAACAGTATTATTGATGACTACACTATTAGCAATAACAACAAGCAATGCAGATAAAATCTGCATCGGTTACCAATCAACAAACTCCACAGAAACTGTAGACACACTAACAGAAAACAATGTCCCTGTGACACATGCCAAAGAACTGCTCCACACAGAACACAATGGAATGTTGTGTGCAACAAAC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TGCTTATCCTATTCAAGACGCCCAATACACAAATAATCAAGAGAAGAACATTCTTTTCATGTGGGGCATAAATCACCCACCCACT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A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--~~~~~~~~~~~~~~~~~~~~~~~~~~~~~~~~~~~~~~~</t>
  </si>
  <si>
    <t>JN804536</t>
  </si>
  <si>
    <t>A/chicken/Shanxi/33/2011</t>
  </si>
  <si>
    <t>ATGGAGACAGTA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G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--~~~~~~~~~~~~~~~~~~~~~~~~~~~~~~~~~~~~~~~</t>
  </si>
  <si>
    <t>JN804539</t>
  </si>
  <si>
    <t>A/chicken/Shanxi/39/2011</t>
  </si>
  <si>
    <t>ATGGAGACAGTA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G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CGCAGATGCAACATTT--~~~~~~~~~~~~~~~~~~~~~~~~~~~~~~~~~~~~~~~</t>
  </si>
  <si>
    <t>JN804555</t>
  </si>
  <si>
    <t>A/chicken/Guangdong/283/2011</t>
  </si>
  <si>
    <t>ATGGAAGCAGCAACAATAATAACTATACTACTAGCAATAACAGGAAGCAATGCGGACAAAATCTGCATTGGCTACCAATCAACAAACTCCACAGAAACTGTAGACACGCTAACCGAAAACAATGTTCCTGTGACACATGCTAAAGAATTGCTTCACACAGAGCACAATGGGATACTATGTGCAACAAACCTGGGGCGTCCTCTTATTCTAGACACCTGTACCATTGAAGGACTAATCTATGGCAACCCTTCTTGTGATCTACCA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GACAAATCTGTACACAAGGACTGACACAACAACAAGTGTGGCGACGGAAGACATAAATAGGACCTTCAAACCATTAATAGGGCCAAGGCCTCTTGTCAATGGTCTACAAGGAAGGATTGATTATTATTGGGCGGTGTTAAAACCAGGTCAGACATTGCGAATAAGATCCAACGGGAATCTAATCGCTCCATGGTATGGACACATTCTCTTAGGGGAGAGTCACGGAAGAATTCTGAAAACGGATTTAAAGAGTGGTGACTGTGTAGTGCAATGTCAAACAGAAAGAGGTGGTTTGAACACTACATTGCCATTTCACAACGTGAGCAAGTACGCATTCGGAAATTGCCCAAAATATATTGGAGTAAAGAGTCTCAAATTGGCAGTTGGTCTGAGGAATGTGCCTGCTAGATCAAGTAGAGGACTATTTGGAGCCATAGCTGGTTTCATAGAGGGAGGTTGGTCAGGATTAGTTGCTGGTTGGTATGGGTTCCAGCATTCAAATGATCAAGGAACCGGAATGGCTGCAGATAGAGACTCAACTCAAAAGGCAATTGACAAAATAACGTCCAAAGTAAATAATATAGTCGACAAAATGAACAAACAGTATGAAATTATTGACCATGAATTCAGCGAGATTGAAACTAGACTCAATATGATCAATAATAAGATTGATGACCAAATTCAAGACATATGGGCATATAATGCTGAATTGCTAGTACTGCTTGAAAATCAAAAAACTCTCGATGAGCATGACGCAAATGTAAACAATCTATATAACAAAGTGAAGAGGGCACTGGGTTCCAATGCAGTGGAAGATGGGAAAGGATGCTTCGATCTATATCATAAATGCGATAACCAATGCATGGAGACAATTCGAAACGGGACCTATAACAGAAGAAAGTATCAGGAGGAATCAAGACTAGAGAGACAGAAAATAGAGGGGGTCAAACTGGAGTCTGAAGGAACCTACAAAATCCTCACCATTTATTCGACTGTTGCCTCATCTCTTGTTATTGCAATGGGGTTCGCTGCCTTCTTGTTCTGGGCCATGTCTAATGGATCTTGCAGATGCAACATTT--~~~~~~~~~~~~~~~~~~~~~~~~~~~~~~~~~~~~~~~</t>
  </si>
  <si>
    <t>JN804556</t>
  </si>
  <si>
    <t>A/chicken/Guangdong/265/2011</t>
  </si>
  <si>
    <t>ATGGAAGTAGCAACACTAATAACTATACTACTAGTAATAACAGGAAGCAATGCGGATAAAATCTGCATTGGCTACCAATCAACAAACTCCACAGAAACTGTAGACACGCTAACCGAAAACAATGTTCCTGTGACACATGCTAAAGAATTGCTTCACACAGAGCACAATGGGATGCTATGTGCAACAAACCTGGGGCGTCCTCTTATTCTAGACACCTGCACCATTGAAGGACTAATCTATGGCAACCCTTCTTGTGATCTATCGCTGGAAGGGAGAGAATGGTCCTACATTGTCGAAAGACCATCGGCTGTTAATGGAGTGTGCTACCCCGGGAAGGTAGAAAACCTAGAAGAATTAAGGTCACTTTTTAGTTCC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AGTGTTAAAACCAGGTCAAACATTGAGAGTAAGATCCAACGGGAATCTAATCGCTCCATGGTATGGACACATACTCTTAGGGGAGAGTCACGGAAGAATCCTGAAAACAGATTTAAAGAGTGGTAACTGTGTAGTGCAATGTCAAACAGAAAGAGGTGGTTTGAACACTACATTGCCATTTCACAATGTCAGCAAGTACGCATTTGGAAATTGCCCAAAATATATTGGAGTAAAGAGTCTCAAATTGGCAGTCGGTCTGAGGAATGTGCCTGCTAGATCAAGTAGAGGACTATTTGGAGCTATAGCTGGTTTCATAGAAGGAGGTTGGTCAGGATTAGTTGCTGGTTGGTATGGGTTCCAGCATTCAAATGATCAAGGAACCGGTATGGCTGCAGATAGAGACTCAACTCAAAAGGCAATTGACAAAATAACGTCCAAAGTAAATAATATAGTCGACAAAATGAATAAACAGTATGAAATTATTGACCATGAATTCAGCGAGATTGAAACTAGACTCAATATGATCAATGATAAGATTGATGACCAAATTCAAGACATATGGGCGTATAATGCTGAATTGCTAGTACTGCTTGAAAATCAAAAAACTCTCGATGAGCATGACGCAAATGTAAACAATCTATATAACAAAGTGAAGAGGGCACTGGGTTCCAATGCAATGGAAGATGGAAAAGGATGCTTCAATCTATACCATAAATGCGATAACCAGTGCATGGAGACAATTCGAAATGGGACCTATAACAGGAGAAAGTATCAGGAGGAATCAAGACTAGAGAGACAGAAAATAGAGGGGGTCAAACTGGAATCTGAAGGAACCTACAAAATCCTCACCATTTATTCGACTGTCGCCTCATCTCTTGTTATTGCAATGGGGTTCGCTGCCTTCTTGTTCTGGGCCATGTCCAATGGATCTTGCAGATGCAACATTT--~~~~~~~~~~~~~~~~~~~~~~~~~~~~~~~~~~~~~~~</t>
  </si>
  <si>
    <t>JN869538</t>
  </si>
  <si>
    <t>2011/06/</t>
  </si>
  <si>
    <t>A/chicken/Guangdong/ZHJ/2011</t>
  </si>
  <si>
    <t>ATGGAAGTAGTATCACTAATAACTATACTACTAGTAATAACAGGAAGCAATGCGGATAAAATCTGCATTGGCTACCAATCAACAAACTCCACAGAAACTGTAGACACGCTAACCGAAAACAATGTTCCTGTGACACATGCTAAAGAATTGCTCCACACAA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CCTTTTCATGTGGGGCATAAATCACCCACCCACTGATACTGTACAGACAAATCTGTACACAAGGACTGACACAACAACAAGTGTGGCGACGGAAGACATAAATAGGACCTTCAAACCATTGATAGGGCCAAGGCCTCTTGTCAATGGTCTACAAGGAAGGATTGATTATTATTGGGCAGTGTTAAAACCAGGTCAGACATTGCGAGTAAGATCCAACGGGAACCTAATTGCTCCATGGTATGGACACATTCTCTTAGGGGAGAGTCACGGAAGAATCCTGAAAACGGATTTAAAGAGTGGTAACTGTGTG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C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</si>
  <si>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JN869546</t>
  </si>
  <si>
    <t>A/chicken/Guangdong/ZCY/2011</t>
  </si>
  <si>
    <t>ATGGAAGTAGTATCACTAATAACTATACTACTATTAATAACAGGAAGCAATGCGGATAAAATCTGCATTGGCTACCAATCAACAAACTCCACAGAAACTGTAGACACACTAACCGAAAACAATGTTCCTGTGACACATGCTAAAGAATTGCTTCACACAGAGCACAATGGGATGCTATGTGAAACAAACCTGGGGAGTCCTCTTATTCTAGACACCTGTACCATTGAAGGACTAATCTATGGCAACCCTTCTTGTGATCTACCGCTGGAAGGGAGAGAATGGTCCTACATTGTCGAAAGACCATCGGCTGTTAATGGAGTGTGCTACCCCGGAAATGTAGAAAACCTAGAAGAATTAAGGTCACTTTTTAGTTCTGCTAGTTCTTACCAAAGAATCCAGATCTTTCCAGATTCAATCTGGAATGTGTCTTACAGTGGG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CGGAAGAATCCTGAAAACGGATTTAAAGAGTGGTAAT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CATTGAAACTAGACTCAATATGATCAATGATAAGATTGATGACCAAATTCAAGACATATGGGCATATAATGCTGAATTGCTAGTACTGCTTGAAAATCAAAAAACTCTCGATGAGCATGACGCAAATGTAAACAATCTATATAACAAAGTGAAGAGGGCACTGGGTTCCAATGCAGTGGAAGATGGGAAAGGATGCTTCGATCTATACCATAAATGCGATAACCAGTGCATGGAGACAATTCGAAACGGGACCTACAACAGAAGAAAGTATCAGGAGGAATCAAGACTAGAGAGACAGAAAATAGAGGGGGTCAAACTGGAATCTGAAGGAACCTACAAAATCCTCACCATTTATTCGACTGTCGCCTCATCTCTTGTTATTGCAATGGGGTTCGCTGCCTTCTTGTTCTGGGCCATGTCTAATGGATCTTGCAGATGCAACATTTGTATATAA~~~~~~~~~~~~~~~~~~~~~~~~~~~~~~~~~</t>
  </si>
  <si>
    <t>JN986883</t>
  </si>
  <si>
    <t>A/chicken/Guangdong/LJJ03/2011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</si>
  <si>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AAGAATGGTCCTACATTGTCGAAAGACCATCGGCTGTTAATGGAGTGTGCTACCCCGGAAATGTAGAACACCTAGAAGAATTAAGGTCACTTTTTAGTTCT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CGGAAGAATCCTGAAAACGGATTTAAAGGGTGGTAACTGTGTAGTGCAATGTCAAACAGAAAGAGGTGGTTTGAACACTACATTGCCATTTCACAACGTAAGCAAGTACGCATTTGGAAATTGCCCAAAATATATTGGAA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</si>
  <si>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JN986884</t>
  </si>
  <si>
    <t>A/chicken/Guangdong/DJN03/2011</t>
  </si>
  <si>
    <t>ATGGAAGTAGTATCACTGATAACCATGCTACTAGTAGTAACAGTAAGCAATGCAGATAAAATCTGCATCGGCTACCAATCAACAAACTCCACAGAAACTGTAGACACACTAACAGAAAACAATGTCCCTGTGACACATGCCAAAGAATTGCTCCACACAGAGCACAATGGGATGCTGTGTGCAACAAACTTGGGACATCCTCTTATTCTGGACACCTGCACCATTGAAGGACTAATCTATGGCAATCCCTCTTGTGATCTACTGCTGGGAGGAAGAGAATGGTCCTACATCGTT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TGAGACTGCGCAGACAAATTTGTACACAAGAACCGACACAACAACAAGTGTGGCAACAGAAGAAATAAATAGGACCTTCAAACCATTGATAGGACCAAGGCCTCTTGTCAATGGA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GGGACTATTTGGTGCCATAGCTGGATTCATAGAGGGAGGTTGGTCAGGACTAGTTGCTGGTTGGTATGGATTTCAGCATTCAAATGACCAAGGGGTTGGCATAGCAGCAGATAGAGACTCAACCCAAAAGGCAATTGATAAAATAACATCCAAAGTTAATAACATAGTCGATAAAATGAACAAACAGTATGAAATTATTGATCATGAATTCAGCGAGGTAGAAAATAGACTTAACATGATCAATAATAAGATTGATGATCAAATTCAAGACATATGGGCGTATAACGCAGAGCTGCTAGTTCTGCTTGAGAACCAGAAAACACTCGATGAGCATGATGCAAATGTAAACAATCTATATAATAAAGTGAAGAGGGCATTGGGTACCAATGCAGTGGAAGATGGGAAAGGATGTTTCGAGCTATATCACAAATGTGATGACCAGTGCATGGAGACAATTCGGAACGGGACCTACAACAGGAGGAAGTATCAAGAGGAATCAAAATTAGAGAGACAGAGAATAGAAGGGGTCAAGCTGGAATCTGAAGGAACTTACAAAATCCTCACCATTTATTCGACTGTCGCCTCATCTCTTGTGATTGCAATGGGGTTTGCTGCCTTCTTGTTCTGGGCAATGTCCAATGGGTCTTGCAGATGCAACATTTGTATATAA~~~~~~~~~~~~~~~~~~~~~~~~~~~~~~~~~</t>
  </si>
  <si>
    <t>JN986886</t>
  </si>
  <si>
    <t>A/chicken/Hubei/LLM03/2011</t>
  </si>
  <si>
    <t>ATGGAAGTAGTATCACTGATAACTACACTATTAGCAATAACAACAAGCAATGCAGATAAAATTTGCATCGGCTACCAATCAACAAACTCCACAGAAACTGTAGACACACTAACAGAAAACAATGTCCCTGTGACACATGCCAAAGAACTGCTCCACACAGAACACAATGGGATGTTGTGTGCAACAAACTTGGGACATCCTCTTATTCTAGACACCTGTTCCATTGAAGGGC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CCGAAATATA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GTATATAA~~~~~~~~~~~~~~~~~~~~~~~~~~~~~~~~~</t>
  </si>
  <si>
    <t>JN986888</t>
  </si>
  <si>
    <t>2011/04/</t>
  </si>
  <si>
    <t>A/chicken/Guangxi/LRW04/2011</t>
  </si>
  <si>
    <t>ATGGAAGTAGTATCACTAATAACTATACTACTAGTAGTAACAGCAAGTAGTGCAGATAAAATCTGCATCGGCTACCAATCAACAAACTCCACAGAAACTGTAGACACACTAACAGAAAACAATGTCCCTGTGACACATGCCAAAGAATTGCTCCACACAGAGCATAATGGGATGCTGTGTGCAACAAGCTTGGGACACCCTCTTATTCTAGACACCTGTACCATTGAAGGACTAATCTATGGCAATCCTTCTTGTGATCTATTGTTGGGAGGAAGAGAATGGTCCTATATCGTAGAGAGACCATCAGCTGTTAACGGATTATGTTATCCCGGGAATGTAGAAAATCTAGAAGAGCTAAGGTCACTCTTTAGTTCTGCTAGGTCTTATCAAAGGATCCAGATTTTCCCAGACACAATCTGGAATGTGTCTTACAGTGGGACAAGCAAAGCATGCTCAGATTCATTCTACAGAAGCATGAGATGGTTGACTCAAAAGAACAACGCTTACCCTATTCAAGACGCCCAATACACAAATAATCAAGAAAAGAATATTCTTTTCATGTGGGGCATAAATCACCCACCCACCGATACTGCGCAGACAAATCTGTACACAAGAACCGACACAACAACGAGTGTGGCAACAGAAGAAATAAATAGGACCTTCAAACCATTGATAGGACCAAGGCCTCTTGTCAACGGTTTGCAGGGAAGAATTGATTATTATTGGTCGGTATTA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TATAGCAGGATTCATAGAGGGAGGTTGGTCAGGACTAGTTGCTGGTTGGTATGGATTCCAGCATTCAAATGACCAAGGGGTTGGTATGGCAGCAGATAGAGACTCAACCCAAAAGGCAATTGATAAAATAACATCCAAAGTGAATAACATAGTCGACAAAATGAACAAGCAGTATGAAATTATTGATCATGAATTCAGCGAGGTTGAAACCAGACTTAACATGATCAATAATAAGATTGATGATCAAATCCAAGATATATGGGCATATAATGCAGAATTGCTAGTTCTGCTTGAAAACCAGAAAACACTCGATGAGCATGATGCAAATGTAAACAATCTATATAATAAAGTGAAGAGGGCATTGGGATCCAATGCGGTGGAAGATGGGAAAGGATGTTTCGAGCTATACCACAAATGTGATGACCAGTGCATGGAGACAATTCGGAACGGGACCTACAACAAGAGGAAGTATCAAGAGGAATCAAAATTAGAAAGACAGAAAATAGAGGGGGTCAAGCTGGAATCTGAAGGAACTTACAAAATCCTCACCATTTATTCGACTGTCGCCTCGTCTCTTGTGATTGCAATGGGGTTTGCTGCCTTCTTGTTCTGGGCCATGTCCAATGGGTCTTGCAGATGCAACATTTGTATATAA~~~~~~~~~~~~~~~~~~~~~~~~~~~~~~~~~</t>
  </si>
  <si>
    <t>JN986891</t>
  </si>
  <si>
    <t>A/chicken/Guangdong/FJC07/2011</t>
  </si>
  <si>
    <t>ATGGAAGTAGTATCACTAATAACTATAATACTAGTAATAACAGGAAGCAATGCGGATAAAATCTGCATTGGCTACCAATCAACAAACTCCACAGAAACTGTAGACACGCTAACCGAAAACAATGTTCCTGTGACACATGCGAAAGAATTGCTTCACACAGAGCACAATGGGATGCTATGCGCAACAAACCTGGGGCGTCCTCTTATTCTAGACACTTGTACCATTGAAGGATTAATCTATGGCAACCCTTCTTGTGATCTACCGCCGGAAGGGAGAGAATGGTCCTACATTGTCGAAAGGCCATCGGCTGTTAATGGGGTGTGCTACCCCGGAAATGTAGAAAACCTGGAAGAATTAAGGTCACTTTTTAGTTCCGCTAGTTCTTACCAAAGAGTCCAGATCTTTCCAGATTCAATCTGGAATGTATCTTACAGTGGAACAAGCAAAGCATGTTCAGATTCATTCTACAGAAGCATGAGGTGGTTGACTCAAAAGAACAACAATTATCCTGTTCAAGACGCCCAATACACAAATAATAGAGGAAAGAACATTCTTTTCATGC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GTTGATGACCAGATTCAAGACATATGGGCATATAATGCTGAATTGCTAGTACTGCTTGAAAATCAAAAAACTCTCGATGAGCATGACGCAAATGTAAACAATCTATATAACAAAGTGAAGAGGGCACTGGGTTCCAATGCAGTGGAAGATGGGAAAGGATGCTTCGATCTATACCATAAATGTGATAACCAGTGCATGGAGACAATTCGAAACGGGACCTATAACAGAAGAAAGTATCAGGAGGAATCAAGACTAGAGAGACAGAAAATAGAGGGGGTCAAACTGGAATCTGAAGGAACCTACAAAATCCTCACCATTTATTCGACTGTCGCCTCATCTCTTGTTATTGCAATGGGGTTCGCTGCCTTCTTGTTCTGGGCCATGTCTAATGGATCTGGCAGATGCAACATTTGTATATAA~~~~~~~~~~~~~~~~~~~~~~~~~~~~~~~~~</t>
  </si>
  <si>
    <t>JN986894</t>
  </si>
  <si>
    <t>2011/10/</t>
  </si>
  <si>
    <t>A/chicken/Guangxi/QCR10/2011</t>
  </si>
  <si>
    <t>ATGGAAGTAGTATCACTAATAACTATACTACTAGCAATAACAGGAAGCAATGCGGACAAAATATGCATTGGCTACCAATCAACAAACTCCACAGAAACTGTAGACACGCTAACCGAAAACAATGTTCC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ATGGAACAAGCAAAGCATGTTCAGATTCATTCTACAGAAGCATGAGGTGGTTAACTCAAAAGAACAACAATTACCCTGTTCAAGACGCCCAATACACAAATAATAGAGGAAAGAACATTCTTTTCATGTGGGGTATAAATCACCCACCCACTGATACTGT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C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GCTGGGTTCCAATGCAGTGGAAGATGGGAAAGGGTGCTTCGATCTATACCATAAATGCGATAACCAGTGCATGGAGACAATTCGAAACGGGACCTATAACAGAAGAAAGTATCAGGAGGAATCAAGACTAGAGAGACAGAAAATAGAGGGGGTCAAACTGGAATCTGAAGGAACCTACAAAATCCTCACCATTTATTCGACTGTCGCCTCATCTCTTGTCATTGCAATGGGGTTCGCTGCCTTCTTGTTCTGGGCCATGTCTAATGGATCTTGCAGATGCAACATTTGTATATAA~~~~~~~~~~~~~~~~~~~~~~~~~~~~~~~~~</t>
  </si>
  <si>
    <t>JN986895</t>
  </si>
  <si>
    <t>2011/11/</t>
  </si>
  <si>
    <t>A/chicken/Guangdong/SQL11/2011</t>
  </si>
  <si>
    <t>ATGGAAGCAGCAACAATAATAACTATACTACTAGCAATAACAGGAAGCAATGCGGACAAAATCTGCATTGGCTACCAATCAACAAACTCCACAGAAACTGTAGACACGCTAACCGAAAACAATGTTCA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ACACAGACAAATCTGTACACAAGGACTGACACAACAACAAGTGTGGCGACGGAAGACATAAATAGGACCTTCAAACCATTGATAGGGCCAAGGCCTCTTGTCGATGGTCTACAAGGAAGGATTGATTGTTATTGGGCGGTGTTAAAACCAGGTCAGACATTGCGAGTAAGATCCAACGGGAATCTAATCGCTCCATGGTATGGACACATTCTCTTAGGGGAGAGTCACGGGAGAATCCTGAAAACG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CTGATGACCAAATTCAAGACATATGGGCATATAATGCTGAATTGCTAGTACTGCTTGAAAATCAAAAAACTCTCGATGAGCATGACGCAAATGTAAACAATCTTTATAACAAAGTGAAGAGGGCACTGGGTTCCAATGCAGTGGAAGATGGGAAAGGATGCTTCA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</si>
  <si>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JQ228390</t>
  </si>
  <si>
    <t>Equine</t>
  </si>
  <si>
    <t>equine</t>
  </si>
  <si>
    <t>A/equine/Guangxi/3/2011</t>
  </si>
  <si>
    <t>ATGGAAACAGTATCACTAATAACTATGCTGCTAGTAATAACGATGAGCAATGCAGATAAAATATGCATCGGCTACCAATCAACAAACTCCACAGAAACTGTAGACACACTAACAGAAAACAGTGTCCCTGTGACACACGCCAAAGAGTTGCTCCACACTGAGCACAATGGGATGCTGTGTGCAACAACCTTGGGACAGCCTCTCATTCTAGACACCTGTACCATTGAAGGACTAATCTATGGCAATCCTTCCTGTGATCTACTGTTGGGAGGAAGAGAATGGTCCTATATCGTCGAGAGACCATCTGCTGTTAATGGATTGTGTTACCCTGGGAACGTGGAAAATCTAGAAGAACTAAGGTCACTCTTTAGTTCTGCTAGTTCTTATCAAAGGATCCAAATCTTTCCAGATACAATCTGGAATGTGTCTTACAGTGGGACAAGCAAAGCATGTTCAGATTCATTCTACAGAAGTATGAGATGGTTGACCCAAAAGAACAACGCTTACCCTGTTCAAGACGCCCAATACACAAATAATCAAGGAAAGAACATTCTTTTCATGTGGGGCATAAATCACCCACCTACCGATACTGC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TCTATACAATAAAGTTAAGAGGGCATTAGGTTCCAATGCAATGGAAGATGGGAAAGGATGTTTCGAGCTATACCACAAATGTGATAACCAATGCATGGAGACAATTCGGAACGGGACCTACAACAGGAGGAGGTATCAAGAGGAATCAAAATTAGAAAGACAGAAAATAGAGGGGGTCAAGCTGGAATCTGAAGGAACTTACAAAATTCTCACCATTTATTCGACTGTTGCCTCATCTCTTGTAATTGCAATGGGGTTTGCTGCCTTCTTGTTCTGGGCCATGTCCAATGAGTCTTGCAGATGCAACATTTGTATATAATTAGCAAAAACACCCTTGTTTCTACT-~~~~~~</t>
  </si>
  <si>
    <t>JQ639778</t>
  </si>
  <si>
    <t>A/chicken/Guangdong/TS/2004</t>
  </si>
  <si>
    <t>ATGGAAGCAGTATCACTAATAACTATACTACTAGTAGTAACAGCAAGCAATGCAGATAAAATCTGCATCGGCTACCAATCAACAAACTCCACAGAAACTGTAGACACGCTAACAGAAAACAATGTTCC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GACAACGCTTACCCTATTCAAGACGCCCAATACACAAATAATAGAGGAAAGAGCATTCTTTTCATGTGGGGAATAAATCACCCACCCACCGATACTGTACAGACAAACCTGTACACAAGGACTGACACAACAACAAGTGTGACAACAGAAGATATAAATAGGACCTTCAAACCAGTGATAGGGCCAAGGCCCCTTGTCAATGGTCAGCAGGGAAGAATTGATTATTATTGGTCGGTATTGAAACCAGGTCAGACATTGCA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A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ATGGATCTTGCAGATGCAACATTTGTATATAATTGGCAAAAACACCCTTGTTTCTACT~~~~~~~</t>
  </si>
  <si>
    <t>JQ639786</t>
  </si>
  <si>
    <t>A/chicken/Guangdong/V/2008</t>
  </si>
  <si>
    <t>ATGGAAGTAGTATCACTGATAACTATACTACTAGTAGTAACAGTAAGCAATGCAGATAAAATCTGCATCGGCTACCAATCAACAAACTCCACAGAAACTGTAGACACGCTAACAGAAAACAATGTTCCTGTGACACATGCCAAAGAATTGCTCCACACAGAGCACAATGGGATGCTATGTGCAACAAATCTGGGACATCCTCTTATTCTTGACACCTGTACCATTGAAGGGCTAATCTATGGCAACCCTTCTTGTGATCTACTGCTGGGAGGAAGAGAATGGTCCTATATCGTCGAAAGACCATCGGCTGTTAATGGATTGTGTTACCCCGGAAATGTAGAAAACCTAGAAGAACTAAGGTCACTTTTTAGCTCTGCTAGTTCTTACCAAAGAATCCAGATCTTTCCAGACACAATTTGGAATGTGTCTTACAGTGGAACAAGCAAAGCATGTTCAGATTCATTCTACAGAAGCATGAGATGGTTGACTCAAGAGAACAACGCTTACCCTGTTCAAGACGCCCAATACACAAATAATAGAGGAAAGAACATTCTCTTCATGTGGGGCATAAATCACCCACCCACTGATACTGTGCAGACAAATCTGTACACAAGGACTGACACAACAACAAGTGTGGCAACAGAAGATATAAATAGGACCTTCAAACCATTGATAGGGCCAAGGCCTCTTGTCAATGGTCAGCAAGGAAGGATTGATTATTATTGGGCGGTATTGAAACCAGGTCAGACATTGCGAGTAAGATCCAATGGGAATCTAATCGCTCCATGGTATGGACACATTCTTTCAGGAGAGAGCCACGGAAGAATCCTGAAGACGGATTTAAACAGTGGTAACTGTGTAGTGCAATGTCAGACAGAAAGAGGTGGCTTGAATACTACATTGCCATTCCACAATGTAAGTAAGTATGCATTTGGAAACTGCCCAAAATATGTTGGAGTAAAGAGTCTCAAATTGGCAGTTGGTCTGAGGAATGTACCTGCTAGATCAAGTAGAGGACTATTTGGAGCCATAGCTGGATTCATAGAGGGAGGTTGGTCAGGACTAGTTGCTGGTTGGTATGGGTTCCAGCATTCAAATGATCAAGGAACTGGTATGGCTGCAGATAGAGACTCAACTCAAAAGGCAATTGACAAAATAACGTCCAAAGTAAATAATATAGTCGATAAAATGAACAAACAGTATGAAATTATTGATCATGAATTCAGCGAGGTTGAAACTAGACTCAATATGATCAATAATAAGATTGATGACCAAATTCAAGACATATGGGCATATAACGCAGAATTGCTAGTACTGCTTGAAAACCAGAAAACGCTCGATGAGCATGATGCGAATGTAAACAATCTATATAACAAAGTGAAGAGGGCACTGGGTTCCAATGCAGTGGAAGATGGGAAAGGATGTTTCGAGCTATACCATAAATGTGATGACCAGTGCATGGAGACAATACGAAACGGGACCTATAACAGAAGAAAGTATAAAGAGGAATCAAGACTAGAGAGACAGAAAATAGAAGGGGTCAAACTGGAATCTGAAGGAACCTACAAAATCCTCACCATTTATTCGACTGTCGCCTCATCTCTTGTTATTGCACTGGGGTTTGCTGCCTTCTTGTTCTGGGCCATGTCCAATGGATCTTGCAGATGCAACATTTGTATATAATTGGCAAAAACACCCTTGTTTCTACT~~~~~~~</t>
  </si>
  <si>
    <t>JQ770129</t>
  </si>
  <si>
    <t>A/chicken/Hunan/JYZ11/2011</t>
  </si>
  <si>
    <t>ATGGAGACAGTATCACTAATAACTATACTACTAGTAGTAACAGTAAGCAATGCAGATAAAATTTGCATCGGCTATCAATCAACAAACTCCACAGAAACTGTAGACACACTAACAGAAAACAATGTTCCTGTGACACATGCCAAAGAATTGCTCCACACAGAGCATAATGGGATGCTGTGTGCAACAAGCTTGGGACGCCCTCTTATTCTAGACACCTGTACCATTGAAGGACTAATCTATGGCAATCCTTCTTGTGATCTATTGTTGGGAGGAAGAGAATGGTCCTATATCGTCGAGAGACCATCAGCTGTTAACGGATTGTGTTATCCCGGGAATGTAGAAAATCTAGAAGAACTAAGGTCACTTTTTAGTTCTGCTAGGTCTTATCAAAGGATCCAGATTTTCCCGGACACAATATGGAATGTGTCTTACAGTGGGACAAGCAAAGCATGTTCAGATTCATTCTACCGAAGCATGAGATGGCTGACTCAAAAGAACAATGCTTACCCTATTCAAGACGCCCAATACACAAATAATCAAGAAAATAACATTCTTTTCATGTGGGGCATAC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GGTGAATAACATAGTCGACAAAATGAACAAGCAGTATGAAATTATTGAC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</si>
  <si>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JQ770130</t>
  </si>
  <si>
    <t>2011/12/</t>
  </si>
  <si>
    <t>A/chicken/Guangxi/LYY12/2011</t>
  </si>
  <si>
    <t>ATGGAAGTAGTATCACTAATAACTATACTACTAGCAATAACAGGAAGCAATGCGGACAAAATCTGCATTGGCTACCAATCAACAAACTCCACAGAAACTGTAGACACGCTAACCGAAAACAATGTTCCTGTGACACATGCTAAAGAATTGCTTCACACAGAGCACAATGGGATGCTATGTGCAACAAACCTGGGCCGTCCTCTTATTCTAGACACCTGTACCATTGAAGGACTAATTTATGGCAACCCTTCTTGTGATCTACCGCTGGAAGGGAGAGAATGGTCCTACATTGTCGAAAGACCATCAGCTGTTAATGGAGTGTGCTACCCCGGAAATGTAGAAAACCTGGAAGAACTAAGGTCACTTTTTAGTTCCGCTAGTTCTTACCAAAGAATCCAGATCTTTCCAGATTCAATCTGGAATGTATCTTACAGTGGAACAAGCAAAGCATGTTCAGATTCATTCTACAGAAGCATGAGGTGGTTAACTCAAAAGAACAACAATTACCCTGTTCAAGACGCCCAATACACAAATAATAGAGGAAAGAACATTCTTTTCATGTGGGGTATAAATCACCCACCCACTGATACTGCACAGACAAATCTGTACACAAGGACTGACACAACAACAAGTGTAGCGACGGAAGACATAAATAGGACCTTCAAACCATTGATAGGGCCAAGGCCTCTTGTCAATGGTCTACAAGGAAGGATTGATTATTATTGGGCGGTGTTAAAACCAGGTCAGACATTACGAGTAAGATCCAACGGGAATCTAATCGCTCCATGGTATGGACACATTCTCTTAGGGGAGAGTCACGGAAGAATCCTGAAAACA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CATTGCAATGGGGTTCGCTGCCTTCTTGTTCTGGGCCATGTCTAATGGATCTTGCAGATGCAACATTTGTATATAA~~~~~~~~~~~~~~~~~~~~~~~~~~~~~~~~~</t>
  </si>
  <si>
    <t>JQ770131</t>
  </si>
  <si>
    <t>A/chicken/Guangdong/ZW12/2011</t>
  </si>
  <si>
    <t>ATGGAAGTAGTATCACTAATAACTATACTACTAGTAATAACAGGAAGCAATGCGGATAAAATCTGCATTGGCTACCAATCAACAAACTCCACAGAAACTGTAGACACGCTAACCGAAAACAATGTTCCTGTGACACATGCTAAAGAATTGCTTCACACAGAGCACAATGGGATGCTATGTGCAACACACCTGGGGCGTCCTCTTATTCTAGACACCTGTACCATTGAAGGATTAATCTATGGCAACCCTTCTTGTGATCTAT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AACAAGGAAGGATTGATTATTATTGGGCAGTGTTAAAACCAGGTCAGACGTTGCGAGTAAGATCCAACGGGAACCTAATCGCTCCATGGTATGGACACATTCTCTTAGGGGAGAGTCACGGAAGAATCCTGAAAACGGATTTAAAGAGTGGTAACTGTGTAGTGCAATGTCAAACAGAAAGAGGTGGTTTGAAT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AGGGGTCAAACTGGAATCTGAAGGAACCTACAAAATCCTCACCATTTATTCGACTGTCGCCTCATCTCTTGTTATTGCAATGGGGTTCGCTGCCTTCTTGTTCTGGGCCATGTCTAATGGATCTTGCAGATGCAACATTTGTATATAA~~~~~~~~~~~~~~~~~~~~~~~~~~~~~~~~~</t>
  </si>
  <si>
    <t>JQ770132</t>
  </si>
  <si>
    <t>A/chicken/Guangdong/SYX12/2011</t>
  </si>
  <si>
    <t>ATGGAAGTAGTATCACTAATAACTATACTACTAGTAATAACAGGAAGCAATGCGGATAAAATCTGCATTGGCTACCAATCAACAAACTCCACAGAAACTGTAGACACGCTAACCGAAAACAATGTTCCTGTGACACATGCGAAAGAATTGCTTCACACAGAGCACAATGGGATGCTATGTGCAACAGACCTGGGGCGTCCTCTTATTCTAGACACCTGTACCATTGAAGGATTAATCTATGGCAACCCTTCTTGTGATCTACCGCTGGAAGGGAGAGAATGGTCCTACATTGTTGAAAGACCATCGGCTGTTAATGGAGTGTGCTACCCCGGAAATGTAGAAAACCTGGAAGAATTAAGGTCACTTTTTAGTTCCGCTAGTTCTTACCAAAGAATCCAGATCTTTCCAGATTCAATCTGGAATGTATCTTACAATGGAACAAGCAAAGCATGTTCAGATTCATTCTACAGAAGCATGAGGTGGTTGACTCAAAAGAACAACAATTATCCTGTTCAAGACGCCCAATACACAAATAATAGAGGAAAGAACATTCTTTTCATGTGGGGTATAAATCACCCACCCACTGATACTGTACAGACAAATCTGTACACAAGGACTGACACAACAACAAGTGTGGCGACGGAAGACATAAATAGA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CGTAGAGGACTATTTGGAGCCATAGCTGGTTTCATAGAGGGAGGTTGGA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AATAACAGAAGAAAGTATCAGGAGGAATCAAGACTAGAGAGACAGAAAATAGAGGGGGTCAAACTGGAATCTGAAGGAACCTACAAAATCCTCACCATTTATTCGACTGTCGCCTCATCTCTTGTTGTTGCAATGGGGTTCGCTGCCTTCTTGTTCTGGGCCATGTCTAATGGATCTTGCAGATGCAACATTTGTATATAA~~~~~~~~~~~~~~~~~~~~~~~~~~~~~~~~~</t>
  </si>
  <si>
    <t>JQ770134</t>
  </si>
  <si>
    <t>A/chicken/Guangdong/LWZ11/2011</t>
  </si>
  <si>
    <t>ATGGAAGCAGCAACAATAATAACTATACTACTAGTAATAACAAGAAGCAATGCGGATAAAATCTGCATTGGCTACCAATCAACAAACTCCACAGAAACTGTAGGCACGCTAACCGAAAACAATGTTCCTGTGACACATGCTAAAGAATTGCTTCACACAGAGCACAATGGGATGCTATGTGCAACAAACCTGGGGCGCCCTCTTATTCTAGACACCTGTACCATTGAAGGATTAATCTATGGCAACCCTTCTTGTGATCTACCGCTGGAAGGGAGAGAATGGTCCTACATTGTCGAAAGACCATCGGCTGTTAATGGAGTGTGCTACCCCGGAAATGTAGAAAACCTTGAAGAATTAAGGTCACTTTTTAGTTCCGCTAGTTCTTACCAAAGAATCCAGATCTTTCCAGATTCAATCTGGAATGTATCTTACAGTGGAACAAGCAAAGCATGTTCAGATTCATTCTACAGAAGCATGAGGTGGTTGACTCAAAAGAACAACAATTACCCTGTTCAAGACGCCCAATACACGAATAATAGAGGAAAGAACATTCATTTCATGTGGGGCATAAATCACCCACCCACCGATACTACACAGATAAATCTGTACACAAGGACTGACACAACAACAAGTGTGGCGACGGAAGACATAAATAGGACCTTCAAACCATTGATAGGGCCAAGGCCTCTTGTCAATGGTCAACAAGGAAGGATTGATTATTATTGGGCAGTGTTAAAACCAGGTCAGACATTGCGAGTAAGATCCAACGGGAGCCTAATCGCTCCATGGTATGGACAT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AGACATATGGGCATATAATGCTGAATTACTAGTACTGCTTGAAAATCAAAAAACTCTCGATGAGCATGACGCAAATGTAAACAATCTATATAACAAAGTGAAGAGGGCACTGGGTTCCAATGCCGTGGAAGATGGGAAAGGATGCTTCGATCTATACCATAAATGCGATAACCAGTGCATGGAGACAATTCGAAACGGGACCTATAACAGAAGAAAGTATCAGGAGGAATCAAGACTAGAGAGACAGAAAATAGAGGGGGTCAAACTGGAATCTGAAGGAACCTACAAAATCCTCACCATTTATTCGACTGTCGCCTCATCTCTTGTTATTGCAATGGTGTTCGCTGCCTTCTTGTTCTGGGCCATGTCTAATGGATCTTGCAGATGCAACATTTGTATATAA~~~~~~~~~~~~~~~~~~~~~~~~~~~~~~~~~</t>
  </si>
  <si>
    <t>JQ770135</t>
  </si>
  <si>
    <t>A/chicken/Guangdong/SJS12/2011</t>
  </si>
  <si>
    <t>ATGGAAGTAGTATCACTAATAACTATACTACTAGTAATAACAGGAAGCAATGCGGATAAAATCTGCATTGGCTACCAATCAACAAACTCCACAGAAACTGTAGACACGCTAACCGAAAACAATGTTCCTGTGACACATGCTAAAGAATTGCTTCACACAGAGCACAATGGGATGCTATGTGCAACAAACCTGGGGCGTCCTCTTATTCTAGACACCTGTACCATTGAAGGATTAATCTATGGCAACCCTTCTTGTGAC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AATACTGCACAGACAAATCTGTACACAAGGACTGACACAACAACAAGTGTGGCGACGGAAGACATAAATAGGACCTTCAAACCATTGATAGGGCCAAGGCCTCTTGTCAATGGTCA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G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</si>
  <si>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JQ770136</t>
  </si>
  <si>
    <t>A/chicken/Guangdong/LFQ12/2011</t>
  </si>
  <si>
    <t>ATGGAAGTAGTATCACTAATAACTATACTACTAGTAATAACAGGAAGCAATGCGGATAAAATCTGCATTGGCTACCAATCAACAAACTCCACAGAAACTGTAGACACGCTAACCGAAAACAATGTTCCTGTGACACATGCTAAAGAATTGCTTCACACAGAGCACAATGGGATGCTATGTGCAACAAACCTGGGGCGTCCTCTTATTCTAGACACCTGTACCATTGAAGGATTAATCTATGGCAACCCTTCTTGTGAC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AATACTACACAGACAAATCTGTACACAAGGACTGACACAACAACAAGTGTGGCGACGGAAGACATAAATAGGACCTTCAAACCATTGATAGGGCCAAGGCCTCTTGTCAATGGTCT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G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</si>
  <si>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JQ770137</t>
  </si>
  <si>
    <t>A/chicken/Guangdong/CYH12/2011</t>
  </si>
  <si>
    <t>ATGGAAGTAGTATCACTAATAACTATACTACTAGCAATAACAGGAAGCAATGCGGACAAAATCTGCATTGGCTACCAATCAACAAACTCCACAGAAACTGTAGACACGCTAACCGAAAACAATGTTCC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AACAAATCTGTACACAAGGACTGACACAAT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TGCATTCGGAAATTGCCCAAAGTATATTGGAGTAAAGAGTCTCAAACTGGCAGTCGGTCTGAGGAATGTGCCTGCTAGATCAAGTAGAGGACTATTTGGAGCCATAGCTGGTTTCATAGAGGGCGGTTGGTCAGGATTAGTTGCTGGTTGGTATGGGTTCCAGCATTCAAATGATCAAGGAACCGGAATGGCTGCAGATAGAGACTCAACTCAAAAGGCAATTGACAAAATAACGTCCAAAGTAAATAATATAGTCGACAAAATGAACAAACAGTATGAAATTATTGACCATGAGTTCAGCGAGATTGAAACTAGACTCAATATGATCAATGATAAGATTGATGACCAAATTCAAGACATATGGGCATATAATGCTGAATTGCTAGTACTGCTTGAAAATCAAAAAACTCTCGATGAGCATGACGCAAATGTAAACAATCTATATAACAAAGTGAAGAGGGCACTGGGTTCCAATGCAGTGGAAGATGGGAAAGGGTGCTTCGATCTATACCATAAATGCGATAACCAGTGCATGGAGACAATCCGAAACGGGACCTATAACAGAAGAAAGTATCAGGAGGAATCAAGACTAGAGAGACAGAAAATAGAGGGGGTCAAACTGGAATCTGAAGGAACCTACAAAATCCTCACCATTTATTCGACTGTCGCCTCATCTCTTGTCATTGCAATGGGGTTCGCTGCCTTCTTGTTCTGGGCCATGTCTAATGGATCTTGCAGATGCAACATTTGTATATAA~~~~~~~~~~~~~~~~~~~~~~~~~~~~~~~~~</t>
  </si>
  <si>
    <t>JQ770140</t>
  </si>
  <si>
    <t>A/chicken/Guangdong/LYH12/2011</t>
  </si>
  <si>
    <t>ATGGAAGTAGTATCACTAATAACTATACTACTAGTAATAACAGGAAGCAATGCGGATAAAATCTGCATTGGCTACCAATCAACAAACTCCACAGAAACTGTAGACACGCTAACCGAAAACAATGTTCCTGTGACACATGCTAAAGAATTGCTTCACACAGAGCACAATGGGATGCTATGTGCAACAAACCTGGGGCGTCCTCTCATTCTAGACACCTGTACCATTGAAGGATTAATCTATGGCAACCCTTCTTGTGATCTACCGCTGGAAGGGAGAGAATGGTCCTACATTGTCGAAAGACCATCGGCTGTTAATGGAGTGTGCTACCCCGGAAATGTAGAAAACCTTGAAGAATTAAGGTCACTTTTTAGTTCCGCTAGTTCTTACCAAAGAATCCAGATCTTTCCAGATTCAATCTGGAATGTATCTTACAGTGGAACAAGCAAAGCATGTTCAGATTCATTCTACAGAAGCATGAGGTGGTTGACTCAAAAGAACAACAATTACCCTGTTCAAGACGCCCAATACACGAATAATAGAGGAAAGAACATTCTTTTCATGTGGGGCATAAATCACCCACCCACTGATACTACACAGACAAATCTGTACACAAGGACTGACACAACAACAAGTGTGGCGACGGAAGACATAAATAGGACCTTCAAACCATTGATAGGGCCAAGGCCTCTTGTCAATGGTCAACAAGGAAGGATTGATTATTATTGGGCAGTGTTAAAACCAGGTCAGACATTGCGAGTAAGATCCAACGGGAACCTAATCGCTCCATGGTATGGACACATTCTCTTAGGGGAGAGTCACGGAAGAACCCTGAAAACGGATTTAAAGAGTGGTAACTGTGTAGTGCAATGTCAAACAGAAAGAGGTGGTTTGAACACTACATTGCCATTTCACAACGTGAGCAAGTACGCATTCGGAAATTGCCCAAAATATATTGGAGTAAAGAGTCTCAAATTGGCAGTCGGTCTGAGGAATGTGCCTGCTAAATCAAGTAGAGGACTATTTGGAGCCATAGCTGGTTTCATAGAGGGAGGTTGGTCAGGATTAGTTGCTGGTTGGTATGGGTTCCAGCATTCAAATGATCAAGGAACTGGAATGGCTGCAGATAGAGACTCAACACAGAAGGCAATTGACAAAATAACGTCCAAAGTAAATAAC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TAGAAGAAAGTATCAGGAGGAATCAAGACTAGAGAGACAGAAAATAGAGGGGGTCAAACTGGAATCTGAAGGAACCTACAAAATCCTCACCATTTATTCGACTGTCGCCTCATCTCTTGTTATTGCAATGGGGTTCGCTGCCTTCTTGTTCTGGGCCATGTCTAATGGATCTTGCAGATGCAACATTTGTATATAA~~~~~~~~~~~~~~~~~~~~~~~~~~~~~~~~~</t>
  </si>
  <si>
    <t>JQ770141</t>
  </si>
  <si>
    <t>A/chicken/Guangdong/SQL10/2011</t>
  </si>
  <si>
    <t>ATGGAAGCAGCAACAATAATAACTATACTACTAGCAATAACAGGAAGCAATGCGGACAAAATCTGCATTGGCTACCAATCAACAAACTCCACAGAAACTGTAGACACGCTAACCGAAAACAATGTTCA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GTGGAACAAGCAAAGCATGTTCAGATTCATTCTACAGAAGCATGAGGTGGTTAACTCAAAAGAACAACAATTACCCTGTTCAAGTCGCCCAATACACAAATAATAGAGGAAAGAACATTCTTTTCATGTGGGGCATAAATCACCCACCCACTGATACTACACAGACAAATCTGTACACAAGGACTGACACAACAACAAGTGTGGCGACGGAAGACATAAATAGGACCTTCAAACCATTGATAGGGCCAAGGCCTCTTGTCAATGGTCTACAAGGAAGGATTGATTATTATTGGGCGGTGTTAAAACCAGGTCAGACATTGCGAGTAAGATCCAACGGGAATCTAATCGCTCCATGGTATGGACACATTCTCTTAGGGGAGAGTCACGGGAGAATCCTGAAAACG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T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</si>
  <si>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JX122426</t>
  </si>
  <si>
    <t>A/chicken/Guangdong/SYN10/2011</t>
  </si>
  <si>
    <t>ATGGAAGCAGCAACAATAATAACTATACTACTAGTAATAACAGGAAGCAATGCGGATAAAATCTGCATTGGCTACCAATCAACAAACTCCACAGAAACTGTAGACACGCTAACCGAAAACAATGTTCCTGTGACACATGCTAAAGAATTGCTTCACACAGAGCACAATGGGATGCTTTGTGCAACAAACCTGGGGCGTCCTCTTATTCTAGACACCTGTACCATTGAAGGACTAATCTATGGCAACCCTTCTTGTGATCTACCGCTGGAAGGGAGAGAATGGTCCTACATTGTCGAAAGACCATCGGCTGTTAATGGAGTGTGCTATCCCGGAAATGTAGAAAACCTGGAAGAATTAAGGTCACTTTTTAGTTCCGCTAGTTCTTACCAAAGAATCCAGATCTTTCCAGATTCAATCTGGAATGTATCTTACAGTGGAACAAGCAAAGCATGTTCAGATTCATTCTACAAAAGCATGAGGTGGTTGACTCAAAAGAACAACAATTACCCTGTTCAAGACGCCCAATACACAAATAATAGAGGAAAGAACATTCTTTTCATGTGGGGCATAAATCACCCACCCACTGATACTGCACAGACAAATCTGTACACAAGGACTGACACAACAACAAGTGTGGCGACGGAAGACATAAATAGGACCTTCAAACCATTGATAGGGCCAAGGCCTCTTGTCAATGGTCAACGAGGAAGGATTGATTATTATTGGGCGGTGTTAAAACCAGGTCAGACATTGCGAGTAAGATCCAACGGGAATCTAATCGCTCCATGGTATGGACAT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ATCCAAAGTAAATAATATAGTCGACAAAATGAACAAACAGTATGAAATTATTGATCATGAATTCAGCGAGATTGAAACTAGACTCAATATGATCAATGATAAGATTGATGACCAAATTCAAGACATATGGGCATATAATGCTGAATTGCTAGTACTGCTTGAAAATCAAAAAACTCTCGATGAGCATGACGCAAATGTAAACAATCTATATAACAAAGTGAAGAGGGCACTGGGTTCCAATGCAGTGGAAGATGGGAAAGGATGCTTCGATCTGTACCATAAGTGCGATAACCAGTGCATGGAGACAATTCGAAACGGGACCTATAACAGAAAAAAGTATCAGGAGGAATCAAGACTAGAGAGACAGAAAATAGAGGGGGTCAAACTGGAATCTGAAGGAACCTACAAAATCCTCACCATTTATTCGACTGTCGCCTCATCTCTTGTTATTGCAATGGGGTTCGCTGCCTTCTTGTTCTGGGCCATGTCTAATGGATCTTGCAGATGCAACATTTGTATATAA~~~~~~~~~~~~~~~~~~~~~~~~~~~~~~~~~</t>
  </si>
  <si>
    <t>JX122427</t>
  </si>
  <si>
    <t>A/chicken/Guangdong/HMZ10/2011</t>
  </si>
  <si>
    <t>ATGGAAGCAGCAACAATAATAACTATACTACTAGCAATAACAGGAAGCAATGCGGACAAAATCTGCATTGGCTACCAATCAACAAACTCCACAGAAACTGTAGACACGCTAACCGAAAACAATGTTCC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AACAAATCTGTACACAAGGACTGACACAAT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GTATATTGGAGTAAAGAGTCTCAAACTGGCAGTCGGTCTGAGGGATGTGCCTGCTAGATCAAGTAGAGGGCTATTTGGAGCCATAGCTGGTTTCATAGAGGGAGGTTGGTCAGGATTAGTTGCTGGTTGGTATGGGTTCCAGCATTCAAATGATCAAGGAACCGGAATGGCTGCAGATAGAGACTCAACTCAAAAGGCAATTGACAAAATAACGTCCAAAGTAAATAATATAGTCGACAAAATGAACAAACAGTATGAAATTATTGACCATGAGTTCAGCGAGATTGAAACTAGACTCAATATGATCAATGATAAGATTGATGACCAAATTCAAGACATATGGGCATATAATGCTGAATTGCTAGTACTGCTTGAAAATCAAAAAACTCTCGATGAGCATGACGCAAATGTAAACAATCTATATAACAAAGTGAAGAGGGCACTGGGTTCCAATGCAGTGGAAGATGGGAAAGGGTGCTTCGATCTATACCATAAATGCGATAACCAGTGCATGGAGACAATTCGAAACGGGACCTATAACAGAAGAAAGTATCAGGAGGAATCAAGACTAGAGAGACAGAAAATAGAGGGGGTCAAACTGGAATCTGAAGGAACCTACAAAATCCTCACCATTTATTCGACTGTCGCCTCATCTCTTGTCATTGCAATGGGGTTCGCTGCCTTCTTGTTCTGGGCCATGTCTAATGGATCTTGCAGATGCAACATTTGTATATAA~~~~~~~~~~~~~~~~~~~~~~~~~~~~~~~~~</t>
  </si>
  <si>
    <t>JX122428</t>
  </si>
  <si>
    <t>A/chicken/Guangdong/YXL12/2011</t>
  </si>
  <si>
    <t>ATGGAAGCAGCAACAATAATAACTATACTACTAGCAATAACAGGAAGCAATGCGGACAAAATCTGCATCGGCTACCAATCAACAAACTCCACAGAAACTGTAGACACGCTAACCGAAAACAATGTTCCTGTGACACATGCTAAAGAATTGCTTCACACAGAGCACAATGGGATGCTATGTGCAACAAACCTGGGGCGTCCTCTTATTCTAGACACCTGTACCATTGAAGGACTAATCTATGGCAACCCTTCTTGTGATCTACCGCTGGAGGGGAGAGAATGGTCCTACATTGTCGAAAGACCATCAGCTGTC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GACAAATCTGTACACAAGGACTGACACAACAACAAGTGTGGCGACGGAAGACATAAATAGGACCTTCAAACCATTGATAGGGCCAAGGCCTCTTGTCAATGGTCTACAAGGAAGGATTGATTATTATTGGGCGGTGTTAAAGCCAGGTCAGACATTGCGAGTAAGATCCAACGGGAATCTAATCGCTCCATGGTATGGACACATTCTCTTAGGGGAGAGTCACGGAAGAATCCTGAAAACG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TAATCTATATAACAGAGTGAAGAGGGCACTGGGTTCCAATGCAGTCGAAGATGGGAAAGGATGCTTCGATCTATACCATAAATGCGATAATCAGTGCATGGAGACAATTCGAAACGGGACCTATAACAGAAAAAAGTATCAGGAGGAATCAAGACTAGAGAGACAGCAAATAGAGGGGGTCAAACTGGAATCTGAAGGAACCTACAAAATCCTCACCATTTATTCGACTGTTGCCTCATCTCTTGTTATTGCAATGGGGTTCGCTGCCTTCTTGTTCTGGGCCATGTCTAATGGATCTTGCAGATGCAACATTTGTATATAA~~~~~~~~~~~~~~~~~~~~~~~~~~~~~~~~~</t>
  </si>
  <si>
    <t>JX122429</t>
  </si>
  <si>
    <t>A/chicken/Guangxi/TJY04/2011</t>
  </si>
  <si>
    <t>ATGGAAGTAGTATCACTAATAACTATGCTGCTAGTAATAACAATGAGCAATGCAGATAAAATATGCATCGGCTACCAATCAACAAACTCCACAGAAACTGTAGACACACTAACAGAAAACAGTGTCCCTGTGACACACGCCAAAGAATTGCTCCACACTGAGCACAATGGGATGCTGTGTGCAACAACCTTGGGACAGCCTCTCATTCTAGACACCTGTACCATTGAAGGACTAATCTATGGCAATCCTTCCTGTGATCTACTGTTGGGAGGAAGAGAATGGTCCTATATCGTCGAGAGACCATCTGCTGTTAATGGATTGTGTTACCCTGGGAACGTGGAAGATCTAGAAGAACTAAGGTCACTCTTTAGTTCTGCTAGTTCTTATCAAAGGATCCAAATCTTTCCAGATACAATCTGGAATGTGTCTTACAGTGGGACAAGCAAAGCATGTTCAGATTCATTCTACAGAAGTATGAGATGGTTGACCCAAAAGAACAACGCTTACCCTGTTCAAGACGCCCAATACACAAATAATCAAGGAAAGAACATTCTTTTCATGTGGGGCATAAATCACCCACCTACCGATACTGC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CCTATACAATAAAGTTAAGAGGGCATTAGGTTCCAATGCAATGGAAGATGGGAAAGGATGTTTCGAGCTATACCACAAATGTGATAATCAATGCATGGAGACAATTCGGAACGGGACCTACAACAGGAGGAGGTATCAAGAGGAATCAAAATTAGAAAGACAGAAAATAGAGGGGGTCAAGCTGGAATCTGAAGGAACTTACAAAATTCTCACCATTTATTCGACTGTTGCCTCATCTCTTGTAATTGCAATGGGGTTTGCTGCCTTCTTGTTCTGGGCCATGTCCAATGGGTCTTGCAGATGCAACATTTGTATATAA~~~~~~~~~~~~~~~~~~~~~~~~~~~~~~~~~</t>
  </si>
  <si>
    <t>JX122430</t>
  </si>
  <si>
    <t>A/chicken/Guangxi/QDX04/2011</t>
  </si>
  <si>
    <t>ATGGAAGTAGTATCACTAATAACTATGCTGCTAGTAATAACAATGAGCAATGCAGATAAAATATGCATCGGCTACCAATCAACAAACTCCACAGAAACTGTAGACACACTAACAGAAAACAGTGTCCCTGTGACACACGCCAAAGAATTGCTCCACACTGAGCACAATGGGATGCTGTGTGCAACAACCTTGGGACAGCCTCTCATTCTAGACACCTGTACCATTGAAGGACTAATCTATGGCAATCCTTCCTGTGATCTACTGTTGGGAGGAAGAGAATGGTCCTATATCGTCGAGAGACCATCTGCTGTTAATGGATTGTGTTACCCTGGGAACGTGGAAAATCTAGAAGAACTAAGGTCACTCTTTAGTTCTGCTAGTTCTTATCAAAGGATCCAAATCTTTCCAGATACAATCTGGAATGTGTCTTACAGTGGGACAAGCAAAGCATGTTCAGATTCATTCTACAGAAGTATGAGATGGTTGACCCAAAAGAACAACGCTTACCCTGTTCAAGACGCCCAATACACAAATAATCAAGGAAAGAACATTCTTTTCATGTGGGGCATAAATCACCCACCTACCGATACTGT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CCTATACAATAAAGTTAAGAGGGCATTAGGTTCCAATGCAATGGAAGATGGGAAAGGATGTTTCGAGCTATACCACAAATGTGATAACCAATGCATGGAGACAATTCGGAACGGGACCTACAACAGGAGGAGGTATCAAGAGGAATCAAAATTAGAAAGACAGAAAATAGAGGGGGTCAAGCTGGAATCTGAAGGAACTTACAAAATTCTCACCATTTATTCGACTGTTGCCTCATCTCTTGTAATTGCAATGGGGTTTGCTGCCTTCTTGTTCTGGGCCATGTCCAATGGGTCTTGCAGATGCAACATTTGTATATAA~~~~~~~~~~~~~~~~~~~~~~~~~~~~~~~~~</t>
  </si>
  <si>
    <t>JX122431</t>
  </si>
  <si>
    <t>A/chicken/Guangxi/YZT10/2011</t>
  </si>
  <si>
    <t>ATGGAAACAGTATCACTAATAACTATGCTGCTAGTAATAACAATGAGCAATGCAGATAAAATATGCATCGGCTACCAATCAACAAACTCCACAGAAACTGTAGACACACTAACAGAAAACAGTGTCCCTGTGACACACGCCAAAGAATTGCTCCACACTGAGCACAATGGGATGCTGTGTGCAACAACCTTGGGGCAGCCTCTCATTCTAGACACCTGTACCATTGAAGGACTAATCTATGGCAATCCTTCCTGTGATCTACTGTTGGGAGGAAGAGAATGGTCCTATATCGTCGAGAGACCATCTGCTGTTAATGGATTGTGTTACCCTGGGAACGTGGAAAATCTAGAAGAACTAAGGTCACTCTTTAGTTCTGCTAGTTCTTATCAAAGGATCCAAATCTTTCCAGATACAATCTGGAATGTGTCTTACAGTGGAACAAGCAAAGCATGTTCAGATTCATTCTACAGAAGTATGAGATGGTTGACCCAAAAGAACAACGCTTACCCTGTTCAAGACGCCCAATACACAAATAATCAAGGAAAGAACATTCTTTTCATGTGGGGCATAAATCACCCACCTACCGATACTGC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CCTATACAATAAAGTTAAGAGGGCATTAGGTTCCAATGCAATAGAAGATGGGAAAGGATGTTTCGAGCTATACCACAAATGTGATAACCAATGCATGGAGACAATTCGGAACGGGACCTACAACAGGAGGAGGTATCAAGAGGAATCAAAATTAGAAAGACAGAAAATAGAGGGGGTCAAGCTGGAATCTGAAGGAACTTACAAAATTCTCACCATTTATTCGACTGTTGCCTCATCTCTTGTAATTGCAATGGGGTTTGCTGCCTTCTTGTTCTGGGCCATGTCCAATGGGTCTTGCAGATGCAACATTTGTATATAA~~~~~~~~~~~~~~~~~~~~~~~~~~~~~~~~~</t>
  </si>
  <si>
    <t>JX122433</t>
  </si>
  <si>
    <t>2011/05/</t>
  </si>
  <si>
    <t>A/chicken/Guangxi/ZFS05/2011</t>
  </si>
  <si>
    <t>ATGGAAGTAGTATCACTAATAACTATACTACTAGCAATAACAGGAAGCAATGCGGACAAAATCTGCATTGGCTACCAATCAACAAACTCCACAGAAACTGTAGACACGCTAACCGAAAACAATGTTCCTGTGACACATGCTAAAGAATTGCTTCACACAGAGCACAATGGGATGCTATGTGCAACAAACCTGGGGCGTCCTCTTATTCTAGACACCTGTACCATTGAAGGACTAATCTATGGCAACCCTTCTTGTGATATACCG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TACAGACAAATCTGTACACAAGGACTGACACAACAACAAGTGTGGCGACGGAAGACATAAATAGGACCTTCAAACCATTGATAGGGCCAAGGCCTCTCGTCAATGGTCTACAAGGAAGGATTGATTATTATTGGGCGGTGTTAAAACCAGGTCAGACATTGCGAGTAAGATCCAACGGGAATCTAATCGCTCCATGGTATGGACACATTCTCTTAGGGGAGAGTCACGGAAGAATCCTGAAAACG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C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CATTGCAATGGGGTTCGCTGCCTTCTTGTTCTGGGCCATGTCTAATGGATCTTGCAGATGCAACATTTGTATATAA~~~~~~~~~~~~~~~~~~~~~~~~~~~~~~~~~</t>
  </si>
  <si>
    <t>JX122435</t>
  </si>
  <si>
    <t>A/chicken/Guangdong/WZD11/2011</t>
  </si>
  <si>
    <t>ATGGAGACAGTATCACTAATAACTATACTACTAGTAGCAACAGTAAGCAATGCAGATAAGATCTGCATCGGCTATCAATCAACAAACTCCACAGAAACTGTGGACACACTAACAGAAAACAATGTCCCTGTGACACATGCCAAAGAACTGCTACACACAGAGCATAATGGGATGCTGTGTGCAACAAGCTTGGGACACCCTCTTATTCTAGACACCTGCACCATTGAAGGACTAATCTATGGCAATCCTTCTTGTGATCTATTGTTGGGAGGAAGAGAATGGTCCTATATCGTCGAGAGACCATCAGCTGTTAACGGATTGTGTTATCCCGGGAATGTAGAAAATCTAGAAGAGCTAAGGTCACTTTTTAGTTCTGCTAGGTCTTATCAAAGGATTCAGATTTTCCCAGACACAATCTGGAATGTGTCTTACAGTGGGACAAGCAAAGCATGTTCAGATTCATTCTACAGAAGCATGAGATGGTTGACTCAAAAGAACAACGCTTACCCTATTCAAGACGCCCAATACACAAATAATCAAGAGAAGAACATTCTTTTCATGTGGGGCATAAATCACCCACCCACCGATACTGTGCAGACAAATCTGTACACAAGAACCGACACAACAACGAGTGTGGCAACAGAAGAAATAAATAGGATCTTCAAACCATTGATAGGACCAAGGCCTCTTGTCAAT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CCTGAGGAATGTGCCTTCTAGATCTAGTAGAGGACTATTCGGGGCCATAGCAGGATTTATAGAGGGAGGTTGGTCAGGACTAGTTGCTGGTTGGTATGGATTCCAGCATTCAAATGACCAAGGGGTTGGTATGGCAGCAGATAGAGACTCAACCCAAAGGGCAATTGATAAAATAACATCCAAAGTGAATAACATAGTCGACAAAATGAACAAGCAGTATGAAATTATTGATCATGAATTCAGTGAGGTTGAAACTAGACTTAACATGATCAATAATAAGATTGATGATCAAATCCAAGATATATGGGCATATAATGCAGAATTGCTAGTTCTGCTTGAAAACCAGAAAACACTCGATGAGCATGACGCAAATGTAAACAATCTATATAATAAAGTGAAGAGGGCGTTGGGTTCCAATGCAGTGGAAGATGGGAAAGGATGTTTCGAGCTATACCACAAATGTGATGACCAGTGCATGGAGACAATTCGGAACGGGACCTACAACAGAAGGAAGTATCAAGAGGAGTCAAAATTAGAAAGACAGAAAATAGAGGGGGTTAAGCTGGAATCTGAAGGAACTTACAAAATCCTCACCATTTATTCGACTGTCGCCTCATCTCTTGTGATTGCAATGGGGTTTGCTGCCTTCTTGTTCTGGGCCATGTCCAATGGGTCTTGCAGATGCAACATTTGTATATAA~~~~~~~~~~~~~~~~~~~~~~~~~~~~~~~~~</t>
  </si>
  <si>
    <t>JX122436</t>
  </si>
  <si>
    <t>A/chicken/Guangdong/LJC/2011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</si>
  <si>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TGAAGACATAAATAGGACCTTCAAACCATTGATAGGGCCAAGGCCTCTTGTCAATGGTCTACAAGGAAGGATTGATTAC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CATAGTCGACAAAATGAACAAACAGTATGAAATTATTGACCATGAATTCAGCGAGATTGAAACTAGACTCAATATGATCAATGATAAGATTGATGACCAAATTCAAGACATATGGGCATATAATGCTGAATTACTAGTACTGCTTGAAAATCAAAAAACTCTCGATGAGCATGACGCAAATGTAAACAATCTATATAACAAAGTGAAGAGGGCACTGGGTTCCAATGCAGTGGAAGATGGGAAAGGATGCTTCGATCTATACCATAAATGCGATG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</si>
  <si>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JX122437</t>
  </si>
  <si>
    <t>A/chicken/Guangdong/XXW11/2011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</si>
  <si>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TACAGACAAATCTGTACACAAGGACTGACACAACAACAAGTGTGGCGACGGAAGATATAAATAGGACCTTCAAACCATTGATAGGGCCAAGGCCTCTTGTCAATGGTCAACAAGGAAGGATTGATTATTATTGGGCGGTGTTAAAACCAGGTCAGACATTGCGAGTAAGATCCAACGGGAATCTAATCGCTCCATGGTATGGATACATTCTCTTAGGGGAGG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A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TGCTGCCTTCTTGTTCTGGGCCATGTCTAATGGATCTTGCAGATGCAACATTTGTATATAA~~~~~~~~~~~~~~~~~~~~~~~~~~~~~~~~~</t>
  </si>
  <si>
    <t>JX122438</t>
  </si>
  <si>
    <t>A/chicken/Guangdong/SLX10/2011</t>
  </si>
  <si>
    <t>ATGGAAGCAGCAACAATAATAACTATACTACTAGTAATAACAGGAAGCAATGCGGATAAAATCTGCATTGGCTACCAATCAACAAACTCCACAGAAACTGTAGACACGCTAACCGAAAACAATGTTCCTGTGACACATGCGAAAGAATTGCTTCACACAGAGCACAATGGGATGCTATGTGCAACAGACCTGGGGCGTCCTCTTATTCTAGACACCTGTACCATTGAAGGATTAATCTATGGCAACCCTTCTTGTGATCTACCGCTGGAAGGGAGAGAATGGTCCTACATTGTTGAAAGACCATCGGCTGTTAATGGAGTGTGCTACCCCGGAAATGTAGAAAACCTGGAAGAATTAAGGTCACTTTTTAGTTCCGCTAGTTCTTACCAAAGAATCCAGATCTTTCCAGATTCAATCTGGAATGTATCTTACAGTGGAACAAGCAAAGCATGTTCAGATTCATTCTACAGAAGCATGAGGTGGTTGACTCAAAAGAACAACAATTATCCTGTTCAAGACGCCCAATACACAAATAATAGAGGAAAGAACATTCTTTTCATGTGGGGTATAAATCACCCACCCACTGATACTGCACAGACAAATCTGTACACAAGGACTGACACAACAACAAGTGTGGCGACGGAAGACATAAATAGA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</si>
  <si>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JX273563</t>
  </si>
  <si>
    <t>A/duck/Hunan/1/2006</t>
  </si>
  <si>
    <t>ATGGAAACAGTATCACTAATAATTATGCTACTAGTAATAACAGTAAGCAATGCAGATAAAATCTGCATCGGCTACCAATCAACAAACTCCACAGAAACTGTAGACACACTAACAGAAAACAATGTCCCTGTGACACATGCCAAAGAATTGCTCCACACAGAGCACAATGGGATGCTGTGTGCAACAAATTTGGGACATCCTCTTATTCTAGACACCTGTACAATTGAAGGACTAATCTATGGCAATCCTTCTTGTGATCTACTGTTGGGAGGAAGAGAATGGTCCTACATCGTCGAGAGACCATCGGCTGTCAATGGATTGTGTTACCCCGGGAATGTAGAAAATCTAGAAGAGCTAAGGTCACTTTTCAGTTCTGCTAGTTCTTATCAAAGGATCCAGATCTTTCCAGACACAATCTGGAATGTGTCTTACAGTGGGACAAGCAAAGCATGTTCAGATTCATTCTACAGAAGCATGAGATGGTTGACCCAAAAGAACAACGCTTACCCTATTCAAGACGCCCAATACACAAATAATCGAGAAAAGAACATTCTTTTCATGTGGGGCATAAATCACCCACCCACCGATACTGCGCAGACAAATCTGTACACAAGAACCGACACAACAACAAGTGTGGCAACAGAAGAAATAAATAGGACCTTCAAGCCATTGATAGGACCAAGGCCTCTTGTCAATGGTTTGCAGGGAAGAATTGACTATTATTGGTCGGTATTGAAGCCAGGTCAAACACTGCGAATAAGATCCAATGGGAATCTGATAGCTCCATGGTATGGACATATTCTTTCAGGAGAAAGCCACGGAAGAATCCTGAAGACTGATTTAAAAAGGGGTAGCTGTACAGTGCAATGTCAGACAGAAAAAGGTGGCTTAAACACAACATTGCCATTCCAAAATGTAAGTAAGTATGCATTTGGAAACTGCTCGAAATATGTTGGAATAAAGAGTCTCAAACTTGCAGTTGGTCTGAGGAATGTGCCTTCTAGATCAAGTAGAGGACTATTCGGGGCCATAGCTGGATTCATAGAGGGAGGTTGGTCAGGACTAGTTGCTGGTTGGTATGGATTCCAGCATTCAAATGACCAAGGGGTTGGTATGGCAGCAGATAGAGACTCAACCCAAAAGGCAATTGATAAAATAACATCCAAAGTAAATAACATAGTCGATAAAATGAACAAACAGTATGAAATTATTGATCATGAATTCAGCGAGGTTGAAACTAGACTTAACATGATCAATAATAAGATTGATGATCAAATTCAAGACATATGGGCATATAATGCAGAATTGCTAGTGCTGCTTGAAAACCAGAAAACACTCGATGAGCATGATGCAAATGTGAACAATCTATATAATAAAGTGAAGAGGGCATTGGGGTCCAATGCAGTGGAAGATGGGAAAGGATGTTTCGAGCTATACCACAAATGTGATGACCAGTGCATGGAGACAATTCGGAACGGGACCTACAACAGGAGGAAGTATCAAGAGGAATCAAAATTAGAAAGACAGAAAATAGAGGGGGTCAAGCTGGAATCTGAAGGAACTTACAAAATCCTCACCATTTATTCGACTGTCGCCTCATCTCTTGTGATTGCAATGGGGTTTGCTGCCTTCTTGTTCTGGGCCATGTCCAATGGGTCTTGCAAATGCAACATTTGTATATAATTAGCAAAAACACCCTTGTTTCTACT~~~~~~~</t>
  </si>
  <si>
    <t>JX448748</t>
  </si>
  <si>
    <t>A/chicken/Guangdong/BL/2010</t>
  </si>
  <si>
    <t>ATGGAAGTAGTATCACTGATGACTATGCTACTATTAGTAACAGTAAGCAATGCAGATAAAATCTGCATCGGCTACCAATCAACAAACTCCACAGAAACTGTAGACACACTAACAGAAAACAATGTCCCTGTGACACATGCCAAAGAATTGCTCCACACAGAGCACAATGGGATGCTGTGTGCAACAAACTTGGGACATCCTCTTATTCTAGACACT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CCGAGAAAAGAGCATTCTTTTCATGTGGGGCATAAATCACCCACCCACCGAGACTGTGCAGACAAACTTGTACACAAGAACCGACACAACAACAAGTGTGGCAACAGAAGAAATAAATAGGACCTTCAAACCATTGATAGGACCAAGGCCTCTTGTCAATGGTTTGCAGGGAAGAATTGATTATTATTGGTCGGTATTGAAACCAGGTCAAACACTGCGAATAAGATCCAATGGGAATCTAATAGCCCCATGGTATGGACACATTCTTTCAGGAGAGAGCCATGGAAGAATCCTGAAGACTGATTTAAAAAGAGGTAGCTGTACAGTGCAATGTCAGACAGAAAAAGGTGGCTTAAACACAACCTTGCCATTCCAAAATGTAAGTAAGTATGCATTTGGAAACTGCTCGAAATATGTTGGAATAAAGAGTCTCAAACTTGCAGTTGGTCTGAGGAATGTGCCTTCTAGATCTAGTAGAGGACTATTTGGGGCCATAGCTGGGTTCATAGAGGGAGGTTGGTCAGGACTAGTTGCTGGTTGGTATGGATTTCAGCATTCAAATGACCAAGGGGTTGGCATGGCAGCAGATAGAGACTCAACCCAAAAGGCAATTGATAAAATAACATCCAAAGTGAATAACATAGTCGATAAAATGAACAAACAGTATGAAATTATTGATCATGAATTCAGCGAGGTAGAAAATAGACTTAACATGATCAATAATAAGATTGATGATCAAATTCAAGACATATGGGCATATAACGCAGAGCTGCTAGTGCTGCTTGAAAACCAGAAAACACTCGATGGGCATGATGCAAATGTAAACAATCTATATAATAG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~~~~~~~~~~~~~~~~~~~~~~~~~~~~~~~~~</t>
  </si>
  <si>
    <t>JX448751</t>
  </si>
  <si>
    <t>A/chicken/Hubei/TS1/2011</t>
  </si>
  <si>
    <t>ATGGAAGTAGTATCACTAATAACTATACTACTAGTAGTAACAGTGAGCAATGCAGATAAAATCTGCATCGGCTATCAATCAACAAACTCCACAGAAACTGTAGACACACTAACAGAAAACAATGTCCCTGTGACACATGCCAAAGAATTGCTCCACACAGGTCATAATGGGATGCTATGTGCAACAGGCTTGGGACATCCTCTTATTTTAGACACCTGTACCATTGAAGGACTAATCTACGGCAATCCTTCTTGTGATCTACTGCTGGGAGGAAGAGAATGGTCCTATATCGTCGAGAGACCATCAGCTGTTAACGGATTGTGTTACCCCGGGAATGTGGAAAATCTAGAAGAGCTAAGGTCACTTTTTAGTTCTGCTAGTTCTTATCAAAGGATCCAGATTTTTCCAGACACAATCTGGAATGTGACTTACAGTGGGACAAGCAAAGCATGTTCAGATTCATTCTACAGAAGCATGAGATGGTTGACCCAAAAGAACAACGCTTACCCTATTCAAGACGCT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G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</si>
  <si>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JX448752</t>
  </si>
  <si>
    <t>A/chicken/Hubei/TS3/2011</t>
  </si>
  <si>
    <t>ATGGAAGTAGTATCACTAATAACTATACTACTAGTAGTAACAGTAAGCAATGCAGATAAAATCTGCATCGGCTATCAATCAACAAACTCCACAGAAACTGTAGACACACTAACAGAAAACAATGTCCCTGTGACACATGCCAAAGAATTGCTCCACACAGGTCATAATGGGATGCTATGTGCAACAGGCTTGGGACATCCTCTTATTTTAGACACCTGTACCATTGAAGGACTAATCTACGGCAATCCTTCTTGTGATCTACTGCTGGGAGGAAGAGAATGGTCCTATATCGTCGAGAGACCATCAGCTGTTAACGGATTGTGTTACCCCGGGAATGTGGAAAATCTAGAAGAGCTAAGGTCACTTTTTAGTTCTGCTAGTTCTTATCAAAGGATCCAGATTTTTCCAGACACAATCTGGAATGTGACTTACAGTGGGACAAGCAAAGCATGTTCAGATTCATTCTACAGAAGCATGAGATGGTTGACCCAAAAGAACAACGCTTACCCTATTCAAGACGCTCAATACACAAATAATCAAGAAAAGAACATTCTTTTCATGTGGGGTATAAATCATCCCCCCACCGATACTGTGCAGACAAATCTGTATACAAGAACCGACACAACAACGAGTGTGGCAACAGAAGAAATAAATAGGACCTTCAAACCATTGATAGGACCAAGGCCTCTTGTC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ATTCGTAGAGGGAGGCTGGTCAGGACTAGTTGCTGGTTGGTATGGATTCCAGCATTCAAATGACCAG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</si>
  <si>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KC779047</t>
  </si>
  <si>
    <t>A/swine/Henan/Y1/2009</t>
  </si>
  <si>
    <t>ATGGAGACAGTATCACTAATAACTATGCTACTAGTAGTAACAGTAAGCAATGCAGATAAAATCCGCATAGACTACCAATCAACAAACTCCACAGAAACTGTAGACACACTAACAGAAAACAATGTCCCTGTGACACATGCCAAAGAATTGCTCCACACAGAGCATAATGGGATGCTGTGTGCAACAAGCTTGGGACATCCTCTTATTCTAGACACCTGTACCATTGAAGGACTAATCTATGGCAATCCTTCTTGTGATCTACTGTTGGGAGGAAGAGAATGGTCCTATATCGTCGAGAGACCAACGGCTGTCAATGGATTGTGTTACCCCGGGAATGTAGAAAATCTAGAAGAGCTAAGAACACTTTTTAGTTCTGCTAGTTCTTATCAAAGGATCCAGATTTTTCCAGACACAATCTGGAATGTGTCTTACAGTGGGACGAGCAAAGCATGTTCAGATTCATTTTACAGAAGCATGAGATGGTTGACTCAAAAGAACAACGCTTACCCTATTCAAGACGCTCAATACACAAATAATCAAGAAAAGAACATTCTTTTCATGTGGGGCATAAATCATCCACCCACCGATACTGCGCAGACAAATCTGTACACAAGGACAGACACAACAACGAGTGTGGCAACAGAAGAAATAAATAGGACCTTCAAACCATTGATAGGACCAAGGCCTCTTGTCAATGGTTTGCAGGGAAGAATTGACTATTATTGGTCGGTATTGAAACCGGGTCAAACACTGCGAATAAGATCCAATGGGAATCTAATAGCTCCATGGTATGGGCTCATTCTTTCAGGAGAGAGCCACGGAAGAATCCTGAAGACTGATTTAAAGAGGGGTAGCTGCACAGTGCAATGTCAGACAGAAAAAGGTGGCTTGAACACAACATTGCCATTCCAAAACGTAAGTAAGTATGCATTTGGAAACTGCTCGAAATACATTGGAATAAAGAGTCTCAAACTTGCAGTTGGTCTGAGGAATGTGCCTTCTAGATCTAGTAGAGGGCTATTCGGGGCCATAGCAGGGTTCATAGAGGGAGGTTGGTCAGGACTAGTTGCTGGTTGGTATGGATTCCAGCATTCAAATGACCAAGGGGTTGGTATGGCAGCAGATAGAGACTCAACCCAAAAGGCAATTGATAAAATAACATCCAAAGTGAATAACATAGTTGACAAAATGAACAAGCAGTATGAAATTATTGATCATGAGTTCAGCGTGGTTGAAACTAGACTTAACATGATCAATAATAAGATTGATGATCAAATCCAAGACATATGGGCATATAATGCAGAATTGCTAGTTCTGCTTGAAAACCAGAAAACACTCGATGAGCATGATGCAAATGTAAACAATCTATATAATAAAGTGAAGAGGGCATTAGGTTCCAATGCGGTGGAAGATGGGAAAGGATGTTTCGAGCTATACCACAAATGTGATGACCAGTGCATGGAGACAATTCGGAACGGGACCTACAACAGGAGGAAGTATCAAGAGGAATCAAAGTTAGAAAGACAGAAAATAGAGGGGGTCAAGCTGGAATCCGAAGGAACTTATAAAATTCTCACCATTTATTCGACTGTCGCCTCATCTCTTGTGATTGCAATGGGGTTTGCTGCCTTCTTGTTCTGGGCCATGTCCAATGGGTCTTGCAGATGCAACATTTGTATATAA~~~~~~~~~~~~~~~~~~~~~~~~~~~~~~~~~</t>
  </si>
  <si>
    <t>KC817004</t>
  </si>
  <si>
    <t>A/chicken/Henan/JZ/2011</t>
  </si>
  <si>
    <t>ATGGAGACAATATCATTGATAACTATGCTACTAGTAGCAACAGTAAGCAATGCAGATAAAATCTGCATCGGCTACCAATCAACAAACTCCACAGAAACTGTAGACACACTAACAGAAAACAATGTCCCTGTGACACATGCCAAAGAATTGCTCCACACAGAGCACAATAGGATGCTATGTGCAACAAACTTGGGACATCCTCTTATTCTAGACACCTGTACCATTGAAGGACTAATCTATGGCAATCCTTCTTGTGATCTACTGCTGGGAGGAAGAGAATGGTCTTACATCGTCGAGAGACCATCGGCTGTCAATGGATTGTGCTACCCCGGGAATGTAGAAAATCTAGAAGAACTAAGGTCACTTTTCAATTCTGCTAGTTCTTATCAAAGAATTCAGATTTTTCCGGACACAATCTGGAATGTGTCTTACAGTGGAACAAGCAAAGCATGTTCAGATTCATTCTACAGAAGCATGAGATGGTTGACCCAGAAGAACAATGCTTACCCTATTCAAGACGCCCAATACACAAATAATCGAGAAAAGAACATTCTTTTCATGTGGGGTATAAATCACCCACCCACCGAGACTGTGCAGACAAATCTGTACACAAGAACCGACACAAT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TTCAACCCAAAAGGCAATTGATAAAATAACATCCAAAGTGAATAACATAGTCGATAAAATGAACAAACAGTATGAAATTATTGATCATGAATTCAGCGAGGTTA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AACTGTCGCCTCATCTCTTGTGATTGCAATGGGGTTTGCTGCCTTCTTGTTCTGGGCCATGTCCAATGGGTCTTGCAGATGCAACATTTGTATATAA~~~~~~~~~~~~~~~~~~~~~~~~~~~~~~~~~</t>
  </si>
  <si>
    <t>KC817005</t>
  </si>
  <si>
    <t>A/chicken/Henan/KF/2011</t>
  </si>
  <si>
    <t>ATGGAGACAGTATCACTAATAACTATACTACTAGTAGTAACAGTAAGCACTGCAGATAAAATCTGCATCGGCTATCAATCAACAAACTCTACAGAAACTGTAGACACACTAACAGAAAACAATGTCCCTGTGACACATGCCAAAGAATTGCTCCACACAGAGCATAATGGGATGCTGTGTGCAACAAGCTTGGGACACCCTCTTATTCTAGACACCTGTACCGTTGAAGGACTAATCTATGGCAATCCTTCTTGTGATCTATTGTTGGGAGGAAGAGAATGGTCCTATATCGTCGAGAGACCATCAGCTGTTAACGGATTGTGTTATCCCGGGAGTGTTGAAAATCTAGAAGAGCTAAGGTCACTTTTCAGTTCTGCTAGGTCTTATCAAAGGATTCAGATTTTCCCAGACACAATCTGGAATGTGTCTTACAGTGGGACAAGCAAAGCATGTTCAGATTCATTCTACAGAAGCATGAGATGGTTGACTCAAAAGAACAACGCTTACCCTATTCAAGACGCCCAATACACAAATAATCAGGAAAAGAACATTCTTTTCATGTGGGGCATAAACCACCCACCCACCGATACTGTGCAAACAAATCTGTACACAAGAACCGACACAACAACGAGTGTGGCAACAGAAGAAATAAATAGGACCTTCAAACCATTGATAGGACCAAGGCCTCTTGTCAATGGTTTACAGGGAAGAATTGATTATTATTGGTCGGTATTGAAACCGGGTCAAACACTGCGAATAAGATCTAATGGGAATCTAATAGCCCCATGGTATGGACACATTCTTTCAGGAGAAAGCCACGGGAGAATCCTGAAGACTGATTTAAAAAGGGGTAGCTGCACAGTGCAATGTCAAACAGAAAAAGGTGGCTTAAACACAACATTGCCATTCCAAAACGTAAGTAAGTATGCATTTGGAAACTGCTCGAAATACATTGGCATAAAGAGTCTCAAACTTGCAGTTGGTCTGAGGAATGTGCCTTCTAGATCTAGTAGAGGACTATTCGGGGCCATAGCAGGATTCATAGAGGGAGGTTGGTCAGGATTAGTTGCTGGCTGGTATGGATTCCAGCATTCAAATGACCAAGGGGTTGGTATGGCAGCAGATAGAGACTCAACCCAAAAGGCAATTGATAAAATAACATCCAAAGTGAATAACATAGTCGACAAAATGAACAAGCAGTATGAAATTATTGATCATGAATTCAGCGAGGTTGAAACTAGACTTAACATGATCAATAATAAGATTGATGATCAAATCCAAGATATATGGGCATATAATGCAGAATTGCTAGTTCTGCTTGAAAATCAGAAAACACTCGATGAGCATGATGCAAATGTAAACAATCTGTATAATAAAGTGAAGAGGGCATTGGGTTCCAATGCGGTGGAAGATGGGAAAGGATGTTTCGAGCTATACCACAAATGTGTTGACCAGTGCATGGAGACAATTCGGAACGGGACCTACAACAGGAAGAAGTATCAAGAGGAATCAAAGTTAGAAAGACAGAAAATAGAGGGGGTCAAGCTGGAATCTGAAGGAACTTACAAAATCCTCACCATTTATTCGACTGTCGCCTCATCTCTTGTGATTGCAATGGGGTTTGCTGCCTTCTTGTTCTGGGCCATGTCCAATGGGTCTTGCAGATGCAACATTTGTATATAA~~~~~~~~~~~~~~~~~~~~~~~~~~~~~~~~~</t>
  </si>
  <si>
    <t>KC817006</t>
  </si>
  <si>
    <t>2012/12/</t>
  </si>
  <si>
    <t>A/chicken/Henan/LH/2012</t>
  </si>
  <si>
    <t>ATGGAGACAGTATCATTGATAACTATGCTACTAGTAGCAACAGTAAGCAATGCAGATAAAATCTGCATCGGCTACCAATCAACAAACTCCACAGAAACTGTAGACACACTAACAGAAAACAATGTCCCTGTGACACATGCCAAAGAATTGCTCCACACAGAGCACAATGGGATGCTATGTGCAACAAACTTGGGACATCCTCCTATTTTAGACACCTGTACCATTGAAGGACTAATCTATGGCAATCCTTCTTGTGATCTACTGCTGGGAGGAAGAAAATGGTCTTACATCGTCGAGAGACCATCGGCTGTCAATGGATTGTGCTACCCCGGGAATGTAGAAAATCTAGAAGAACTAAGGTCACTTTTCAGTTCTGCTAGTTCTTATCAAAGAATTCAGATTTTTCCGGACACAATCTGGAATGTGTCTTACAGTGGAACAAGCAAAGCATGTTCAGATTCATTCTACAGAAGCATGAGATGGTTGACCCAGAAGAACAATGCTTACCCTATTCAAGACGCCCAATACACAAACAATCGAGAAAAGAACATTCTTTTCATGTGGGGTATAAATCACCCACCCACCGAGACTACACAGACAAATCTGTACACAAGAACCGACACAACAACAAGTGTGGCAACAGAAGAAATAAATAGGACCTTCAAACCATTGATAGGACCAAGGCCTCTTGTCAATGGTTTGCAGGGAAGAATTGATTATTATTGGTCGGTATTGAAACCAGGTCAAACACTGCGAATAAGATCCAATGGGAATCTAATAGCTCCATGGTATGGACACATTCTTTCAGGAGAGAGCCATGGAAGAATCCTGAAGACTGATTTGAAAAGGGGTAGCTGTACAGTGCAGTGTCAGACAGAAAAAGGTGGCTTAAACACAACATTGCCATTCCAAAATGTAAGTAAATATGCATTTGGAAACTGCTCGAAATATGTTGGAGTAAAGAGTCTCAAACTTGCAGTTGGTCTGAGGAATGTGCCTTCTAAATCTAGTAGAGGACTATTTGGGGCCATAGCGGGATTCATAGAGGGAGGTTGGTCAGGACTAGTTGCTGGTTGGTATGGATTCCAGCATTCAAATGACCAAGGGGTTGGTATGGCAGCAGATAGAGACTCAACCCAAAAGGCAATTGATAAAATAACATCCAAAGTGAATAACATAGTCGTTAAAATGAACAAACAGTATGAAATTATTGATCATGAATTCAGCGAGGTTGAAAATAGACTTAACATGATCAATAATAAGATTGATGATCAAATTCAAGACATATGGGCATATAATGCAGAACTGCTAGTGCTGCTTGAGAACCAGAAAACACTCGATGAGCATGATGCAAATGTAAATAATCTATATAATAAAGTGAAGAGAGCATTGGGTTCCAATGCAGTGGAAGATGGGAAAGGATGTTTCGAACTATATCACAAATGTGATGACA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</si>
  <si>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KC817008</t>
  </si>
  <si>
    <t>A/chicken/Henan/SQ/2011</t>
  </si>
  <si>
    <t>ATGAAAGCACTATCACTAATAACTATACTATTAGTAGTAACGGTAAGCAATGCAGATAAAATCTGCATCGGCTACCAATCAACAAACTCCACAGAAACTGTAGACACGCTAACAGAAAACAATGTTCCTGTGACACATGCCAAAGAATTACTCCACACAGAGCACAATGGGATGCTGTGTGCAACAAATCTGGGACGTCCTCTCATTCTGGACACCTGTACCATTGAAGGGCTGATCTATGGCAACCCTTCCTGTGATTTACTTTTGGGAGGAAGAGAATGGTCCTACATCGTTGAAAGACCATCGGCCGTTAATGGAATGC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GAAGTGAAAAGGGCACTGGGTTCCAATGCAATGGAAGATGGGAAAGGATGTTTCGAGCTATACCATAAATGTGATGATCAGTGCATGGAGACAATTCGGAACGGGACATATAACAGGAGAAAGTATAAAGAGGAATCGAGACTGGAAAGACAGAAAATAGAAGGGGTCAAGCTGGAATCTGAAGGAACTTACAAAATCCTCACTATTTATTCGACTGTCGCCTCATCTCTTGTGGTTGCAATGGGGTTTGCTGCCTTCTTTTTCTGGGCCATGTCTAATGGATCTTGCAGATGCAACATTTGTATATAA~~~~~~~~~~~~~~~~~~~~~~~~~~~~~~~~~</t>
  </si>
  <si>
    <t>KC817009</t>
  </si>
  <si>
    <t>A/chicken/Henan/XY1/2011</t>
  </si>
  <si>
    <t>ATGAAAGCACTATCACTAATAACTATACTATTAGTAGTAACGGTAAGCAATGCAGATAAAATCTGCATCGGCTACCAATCAACAAACTCCACAGAAACTGTAGACACGCTAACAGAAAACAATGTTCCTGTGACACATGCCAAAGAATTACTCCACACAGAGCACAATGGGATGCTGTGTGCAACAAATCTGGGACGTCCTCTCATTCTGGACACCTGTACCATTGAAGGGCTGATTTATGGCAACCCTTCCTGTGATCTACTTTTGGGAGGAAGAGAATGGTCCTACATCGTTGAAAGACCATC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C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TGGATCTTGCAGATGCAACATTTGTATATAA~~~~~~~~~~~~~~~~~~~~~~~~~~~~~~~~~</t>
  </si>
  <si>
    <t>KC817010</t>
  </si>
  <si>
    <t>A/chicken/Henan/XY2/2011</t>
  </si>
  <si>
    <t>ATGAAAGCACTATCACTAATAACTATACTATTAGTAGTAACGGTAAGCAATGCAGATAAAATCTGCATCGGCTACCAATCAACAAACTCCACAGAAACTGTAGACACGCTAACAGAAAACAATGTTCCTGTGACACATGCCAAAGAATTACTCCACACAGAGCACAATGGGATGCTGTGTGCAACAAATCTGGGACGTCCTCTCATTCTGGACACCTGTACCATTGAAGGGCTGATCTATGGCAACCCTTCCTGTGATCTACTTTTGGGAGGAAGAGAATGGTCCTACATCGTTGAAAGACCATCGGCCGTTAATGGAATGTGTTACCCCGGGAATGTAGAAAACCTAGAGGAACTAAGGTCACTTTTTAGCTCTGCTAGTTCGTACCAAAGAT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GATA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TGGATCTTGCAGATGCAACATTTGTATATAA~~~~~~~~~~~~~~~~~~~~~~~~~~~~~~~~~</t>
  </si>
  <si>
    <t>KC817011</t>
  </si>
  <si>
    <t>A/chicken/Henan/XC1/2010</t>
  </si>
  <si>
    <t>ATGAAAGCACTATCACTAATAACTATACTATTAGTAGTAACGGTAAGCAATGCAGATAAAATCTGCATCGGCTACCAGTCAACAAACTCCACAGAAACTGTAGACACGCTAACAGAAAACAATGTTCCTGTGACACATGCCAAAGAATTACTCCACACAGAGCACAATGGGATGCTGTGTGCAACAAATCTGGGACGTCCTCTCATTCTGGACACCTGTACCATCGGAGGGCTGATCTATGGCAACCCTTCCTGTGATCTACTTTTGGGAGGAAGAGAATGGTCCTACATCGTTGAAAGACCATC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G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TAGGGGTCAAGCTGGAATCTGAAGGAACTTACAAAATCCTCACTATTTATTCGACTGTCGCCTCATCTCTTGTGGTTGCAATGGGGTTTGCTGCCCTCCTTTTCTGGGCCATGTCTAATGGATCTTGCAGATGCAACATTTGTATATAA~~~~~~~~~~~~~~~~~~~~~~~~~~~~~~~~~</t>
  </si>
  <si>
    <t>KC817012</t>
  </si>
  <si>
    <t>2010/10/</t>
  </si>
  <si>
    <t>A/chicken/Henan/XC2/2010</t>
  </si>
  <si>
    <t>ATGAAAGCACTATCACTAATAACTATACTATTAGTAGTAACGGTAAGCAATGCAGATAAAATCTGCATCGGCTACCAATCAACAAACTCCACAGAAACTGTAGACACGCTAACAGAAAACAATGTTCCTGTGACACATGCCAAGGAATTACTCCACACAGAGCACAATGGGATGCTGTGTGCAACAAATCTGGGACGTCCTCTCATTCTGGACACCTGTACCATTGAAGGGCTGATCTATGGCAACCCTTCCTGTGATCTACTTTTGGGAGGAAGAGAATGGTCCTACATCGTTGAAAGACCATC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G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TGGATCTTGCAGATGCAACATTTGTATATAA~~~~~~~~~~~~~~~~~~~~~~~~~~~~~~~~~</t>
  </si>
  <si>
    <t>KC817013</t>
  </si>
  <si>
    <t>A/chicken/Henan/ZK1/2011</t>
  </si>
  <si>
    <t>ATGAAAGCACTATCACTAATAACTATACTATTAGTAGTAACGGTAAGCAATGCAGATAAAATCTGCATCGGCTACCAATCAACAAACTCCACAGAAACTGTAGACACGCTAACAGAAAACAATGTTCCTGTGACACATGCCAAAGAATTACTCCACACAGAGCACAATGGGATGCTGTGTGCAACAAATCTGGGACGTCCTCTCATTCTGGACACCTGTACCATTGAAGGGCTGATCTATGGCAACCCTTCCTGTGATCTACTTTTGGGAGGAAGAGAATGGTCCTACATCGTTGAAAGACCATC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TGGATCTTGCAGATGCAACATTTGTATATAA~~~~~~~~~~~~~~~~~~~~~~~~~~~~~~~~~</t>
  </si>
  <si>
    <t>KC879298</t>
  </si>
  <si>
    <t>A/chicken/Henan/HF/2012</t>
  </si>
  <si>
    <t>ATGGAAGTAGTATCACTAATAACTATACTACTAGTAGCAACAGTAAGCAATGCAGATAAAATCTGCATCGGCTATCAATCAACAAACTCCACAGAAACTGTGGACACACTAACAGAAAACAATGTCCCTGTGACACATGCAAAAGAACTGCTCCACACAGAGCATAATGGGATGCTGTGTGCAACAAGCTTGGGACACCCTCTTATTTTAGACACCTGCACCATTGAAGGGCTAATCTATGGCAATCCTTCTTGTGATCTATTGCTGGGAGGAAGAGAATGGTCCTATATCGTCGAGAGACCATCAGCTGTTAACGGATTGTGTTATCCCGGGAATGTAGAAAATCTAGAAGAGCTAAGGTCACTTTTTAGTTCTGCTAGGTCTTATCAAAGAATCCAGATTTTCCCAGACACAATCTGGAATGTGTCTTACAATGGGACAAGCAAAGCATGCTCAGGTTCATTCTACAGAAGCATGAGATGGTTGACTCAGAAGAACAACGCTTACCCTATCCAAGACGCCCAATACACAAATAATCAAGGGAAGAACATTCTTTTCATGTGGGGCATAAATCACCCACCCACCGATACTGTGCAGACAAATCTGTACACGAGAACCGACACAACAACGAGTGTGGCAACAGAAGAAATAAATAGGATCTTCAAACCATTGATAGGACCAAGGCCTCTTGTCAACGGTTTGATGGGAAGAATTGATTATTATTGGTCGGTATTAAAACCGGGTCAAACACTGCGAATAATATCTGATGGGAATCTAATAGCTCCATGGTATGGACACATTCTTTCAGGAGAGAGCCACGGAAGAATTCTGAAGACTGATTTAAAAAGGGGTAGCTGCACAGTGCAATGTCAGACAGAGAAAGGTGGCTTAAACACAACATTGCCATTCCAAAATGTAAGTAAGTATGCATTTGGAAACTGCTCAAAATACATTGGCATAAAGAGTCTCAAACTTGCAGTTGGTCTGAGGAATGTGCCTTCTAGATCTAGTAGAGGACTATTCGGGGCCATAGCAGGGTTTATAGAGGGAGGTTGGTCAGGACTAGTTGCTGGTTGGTATGGGTTTCAGCATTCAAATGACCAAGGGGTTGGTATGGCAGCAGATAGAGACTCAACCCAAAAGGCAATTGATAAAATAACATCCAAAGTGAATAATATAGTCGACAAAATGAACAAGCAGTATGAAATTATTGATCATGAATTCAGTGAGGTAGAAACTAGACTTAACATGATCAATAATAAGATTGATGATCAAATTCAGGATATATGGGCATATAATGCAGAATTGCTAGTTCTGCTTGAAAACCAGAAAACACTCGATGAGCATGAC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</si>
  <si>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KC879301</t>
  </si>
  <si>
    <t>A/chicken/Guangdong/ZW/2012</t>
  </si>
  <si>
    <t>ATGGAAGTAGTATCACTAATAACTATAGTACTAGTAGCAACAGTAAGCAATGCAGATAAGATCTGCATCGGCTATCAATCAACAAACTCCACAGAAACTGTGGACACACTAACAGAAAACAATGTCCCTGTGACACATGCCAAAGAACTGCTACACACAGAGCACAATGGGATGCTGTGTGCAACAAGCTTGGGACACCCTCTTATTCTAGACACCTGCACCATTGAAGGACTAATCTATGGCAATCCTTCTTGTGATCTATTGTTGGGAGGAAGAGAATGGTCCTATATCGTCGAGAGACCATCAGCTGTTAACGGATTGTGTTATCCCGGGAATGTAGAAAATCTAGAAGAGCTAAGGTCACTTTTTAGTTCTGCTAGGTCTTATCAAAGGATTCAGATTTTCCCAGACACAATCTGGAATGTGTCTTACAGTGGGACAAGCAAAGCATGTTCAGATTCATTCTACAGAAGCATGAGATGGTTGACTCAAAAGAACAACGCTTACCCTATTCAGGACGCCCAATACACAAATAATCAAGAGAAGAACATTCTTTTCATGTGGGGCATAAATCACCCACCCACCGATACTGTGCAGACAAATCTGTACACAAGAACCGACACAACAACGAGTGTGGCAACAGAAGAAATAAATAGGATCTTCAAACCATTGATAGGACCAAGGCCTCTTGTCAATGGTTTGATGGGAAGAATTGATTATTATTGGTCGGTATTAAAACCGGGTCAAACACTGCGAATAAGATCTAATGGGAATCTAATAGCTCCATGGTATGGACACATTCTTTCAGGAGAGAGCCACGGAAGAATCCTGAAGACTGATTTAAAAAGGGGTAGCTGCACAGTGCAATGTCAGACTGAGAAAGGCGGCTTAAACACAACATTGCCATTCCAAAATGTAAGTAAGTATGCATTTGGAAACTGCTCGAAATACATTGGCACAAAGAGTCTCAAACTTGCAGTTGGTCTGAGGAATGTGCCTTCTAGATCTAGTAGAGGACTATTCGGGGCCATAGCAGGATTTATAGAGGGAGGTTGGTCAGGACTAGTTGCTGGTTGGTATGGATTCCAGCATTCAAATGACCAAGGGGTTGGTATGGCTGCAGATAAAGACTCAACCCAAAAGGCAATTGATAAAATAACATCCAAAGTGAATAACATAGTCGACAAAATGAACAAGCAGTATGAAATTATTGATCATGAATTCAGTGAGGTTGAAACTAGACTTAACATGATCAATAATAAGATTGATGATCAAATCCAAGATATATGGGCATATAATGCAGAATTGCTAGTTCTGCTTGAAAACCAGAAAACACTTGATGAGCATGACGCAAATGTAAACAATCTATATAATAAAGTGAAGAGGGCGTTGGGTTCCAATGCAGTGGAAGATGGGAAAGGATGTTTCGAGCTATACCACAAATGTGACGACCAATGCATGGAGACAATTCGGAACGGGACCTACAACAGAAGGAAGTATCAAGAGGAGTCAAAATTAGAAAGACAGAAAATAGAGGGGGTTAAGCTGGAATCTGAAGGAACTTACAAAATCCTCACCATTTATTCGACTGTCGCCTCATCTCTTGTGATTGCAATGGGGTTTGCTGCCTTCTTGTTCTGGGCCATGTCCAATGGGTCTTGCAGATGCAACATTTGTATATAA~~~~~~~~~~~~~~~~~~~~~~~~~~~~~~~~~</t>
  </si>
  <si>
    <t>KC920692</t>
  </si>
  <si>
    <t>ShanXi</t>
  </si>
  <si>
    <t>A/chicken/ShanXi/WSDX/2012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</si>
  <si>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AAGACCATCAGCTGTTAACGGATTGTGTTATCCCGGGAATGTAGAAAATCTAGAAGAGCTAAGGTCACTTTTTAGTTCTGCTAGGTCTTATCAAAGGATCCAGATTTTCCCAGACACAATCTGGAATGTGTCTTACAGTGGGACAAGCAAAGCATGTTCAGATTCATTCTACAGAAACATGAGATGGTTGACTCAAAAGAACAACGCTTACCCTATTCAAGACGCCCAATACACAAATAATCAAGAAAAGAACATTCTTTTCATGTGGGGCATAAACCACCCACCCACCGATACTGT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CCCAAAATGTAAGTAAGTATGCATTTGGAAACTGCTCGAAATACATTGGCATAAAAAGTCTCAAACTTGCAGTTGGTCTGAGGAATGTGCCTTCTAGATCTAGTAGAGGACTATTCGGGGCCATAGCAGGATTCATAGAGGGAGGTTGGTCAGGACTAGTTGCTGGTTGGTATGGATTCCAGCATTCAAATGATCAAGGGGTTGGTATGGCAGCAGATAA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AACATTTGTATATAA~~~~~~~~~~~~~~~~~~~~~~~~~~~~~~~~~</t>
  </si>
  <si>
    <t>KC920695</t>
  </si>
  <si>
    <t>GuangXi</t>
  </si>
  <si>
    <t>A/chicken/GuangXi/GLLY/2012</t>
  </si>
  <si>
    <t>ATGGAAGTAGTATCACTGATAACTACACTGTTAGCAGTAACAACAAGCAATGCAGATAAAATCTGCATCGGCTACCAATCAACAAACTCCACAGAAACTGTAGACACACTAACAGAAAACAATGTCCCTGTGACACATGCCAAAGAACTACTCCACACAGAACACAATGGGATGTTGTGTGCAACAAACTTGGGACATCCTCTTATTCTAGACACCTGTTCCATTGAAGGGCTAATCTACGGCAATCCTTCTTGTGATCTACTGTTGGGAGGAAGAGACTGGTCCTACATCGTCGAGAGACCATCGGCTGTTAATGGATTGTGTTACCCTGGGAGTGTAGAAAATCTAGAAGAGCTAAGGTCACTTTTCAGTTCTGCTAGTTCTTATCAAAGAATCCAGATTTTCCCAGACACAATCTGGAATGTGTCTTACAATGGAACAAGCAAAGCATGTTCAGATTCATTCTACAGAAGCATGAGATGGTTGACTCAAAAGAACAACGCTTATCCTATTCAAGACGCCCAATACACAAATAATCAAGAGAAGAACATTCTTTTCATGTGGGGCATAAATCACCCACCCACCGAGACTGTGCAGACAAATCTGTACACAAGAACCGACACAACCACAAGAGTGGCAACAGAAGAAATAAATAGGACCTTCAAACCGTTGATAGGACCAAGACCTCTTGTCAATGGTTTGCAGGGAAGAATTGATTATTATTGGTCAGTATTGAAACCAGGTCAAACACTGCGGATAAGATCAAATGGGAATCTAATAGCTCCATGGTATGGACACATTCTTTCTGGAGAGAGCCACGGAAGGATCCTGAAGACTGATTTAAAAAGAGGTAGCTGTACAGTGCAATGTCAGACAGAAAAAGGTGGTTTAAACACAACATTGCCATTCCAAAATGTAAGTAAGTATGCATTTGGAAACTGCTCGAAATATGTTGGAATAAAGAGTCTCAAACTTGCAGTGGGTCTGAGGAATGTGCCTTCTAGATCTAGTAGAGGATTATTTGGGGCCATAGCTGGATTTATAGAGGGAGGTTGGTCAGGACTAGTTGCAGGTTGGTACGGATTCCAGCATTCAAATGACCAAGGGGTTGGTATGGCAGCAGATAGAGACTCAACCCAAAAGGCAATTGACAAAATAACATCCAAAGTGAATAACATAGTCGATAAAATGAACAAACAGTATGAAATTATTGATCATGAATTCAGTGAGGTTGAAAATAGACTTAACATGATCAGTAATAAGATTGATGATCAAATTCAAGGCGTATGGGCATATAACGCAGAACTACTAGTGCTGCTTGAAAATCAGAAAACACTCGATGAGCATGATGCAAATGTAAACAATCTGTATAATAAAGTGAAGAGGGCATTGGGTTCCAATGCAGTGGAAGATGGGAAAGGATGTTTCGAGCTATATCACAT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</si>
  <si>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KF188265</t>
  </si>
  <si>
    <t>ATGGAAATAATAGCACTAATAGCTATACTGTTAGTTACAACAACAAGCAATGCAGATAAAATCTGCATTGGCTACCAGTCAACAAACTCCACGGAAACTGTTGACACACTAATAGAAAACAATGTTCCTGTGACACATACCAAAGAATTGCTACACACAGAGCACAATGGAATGCTGTGTGCAACAAACCTGGGGCACCCCCTCATCCTAGACACCTGCACCATCGAAGGACTGGTATACGGTAATCCTTCTTGTGATTTGCTACTAGGAGGAAAGAAATGGTCTTACATTGTTGAAAGACCATCAGCTATCAATGGGATGTGTTACCCTGGAAATGTAGAAAACCTGGAAGAACTCAGATCTTTTTTCAGCTCTGCTAATTCCTATCGAAGAATCCAGATCTTTCCAGACACAATTTGGAATGTGACTTATACTGGAACAAGCAGAGCATGTTCAAACTCATTCTACAGGAGTATGAGATGGCTGACACACAAGAGCAATTCCTACCCTGTCCAAGACGCCCAATATACCAACAATGAAGGGAAGAATATTCTCTTCATGTGGGGCATACATCATCCGCCTACTGATACTGAACAGACAAATTTATACAAAAAAGCTGACACAACAACAAGTGTGACGACAGAAGATATCAATCGAACTTTCAAACCAATGATAGGCCCAAGGCCTCTTGTCAATGATCAACAGGGGAGAATTGATTATTATTGGTCAGTACTAAAGCCAGGTCAAACGTTGCGGGTGAGGTCAAATGGGAATTTAATTGCCCCTTGGTATGGACACATTCTCTCAGGAGAAAGCCATGGAAGAATCCTAAAGACCGATTTGAACAGTGGCAACTGCGTAGTACAATGTCAAACTGAGAAAGGTGGTTTGAACACAACCTTACCCTTCCACAATGTCAGCAAATATGCATTTGGGAACTGCCCCAAATACGTTGGTGTGAAGAGTCTCAAACTGGCAGTCGGCTTGAGGAATGTGCCTGCTGCTTCAAATAGAGGGCTGTTTGGTGCCATAGCTGGATTCATAGAAGGAGGTTGGCCAGGACTAGTTGCAGGCTGGTACGGTTTTCAGCATTCAAATGATCAGGGAACTGGAATAGCTGCAGACAGGGAATCAACTCAAGAGGCAGTTGACAAGATAACATCCAAAGTAAATAATATAATCGACAAAATGAACAAGCAGTATGAAATCATTGATCATGAATTCAGTGAGATCGAAGCCAGACTCAACATGATCAACAACAAGATTGATGGCCAAATACAGGACATCTGGGCATACAATGCAGAATTACTAGTGCTACTTGAAAACCAGAAAACACTCGATGAACATGATGCAAATGTGAATAAACTATATAACAAGGTGAAGAGAGCATTAGGTTCAAATGCAATGGAAGATGGAAACGGATGCTTCGAATTATACCACAAATGTGATGATCAATGCATGGAAACGATTAGAAATGGGACCTATAATAGGCAAAAGTATCAAGAAGAATCAAAACTAGAAAGACAGAAAATAGAAGGGGTAAAGTTGGAATCTAAAGAAACTTACAAGATACTCACCATTTATTCGACTGTCGCCTCATCTCTTGTGCTTGCAATGGGGTTTGCTGCCTTTCTGTTCTGGGCCATGTCCAATGGGTCTTGCAGATGCAACATTTGTATATAATTAGCA~~~~~~~~~~~~~~~~~~~~~~~~~~~</t>
  </si>
  <si>
    <t>KF188289</t>
  </si>
  <si>
    <t>A/Hong Kong/69955/2008</t>
  </si>
  <si>
    <t>ATGGAAACAGTATCACTAATAACTATGCTACTAGTAGCAACAGTAATCAATGCAGATAAAATCTGCATCGGCTACCAATCAACAAACTCCACAGAAACTGTAGACACATTAACAGAAAACAATGTCCCTGTGACACATGCCAAAGAATTGCTCCACACAGAGCACAATGGGATGCTGTGTGCAACAAACTTGGGATATCCTCTTATTCTGGACACCTGTACCATTGAAGGACTAATCTATGGCAATCCTTCTTGTGATCTACTGTTGGGAGGAAGAGAATGGTCCTACATCGTTGAGAGACCGTCGGCTGTCAATGGATTGTGTTACCCCGGGAATGTAGAAAATCTAGAAGAGCTAAGGTCACTTTTTAGTTCTGCAAGTTCC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AAAAGGTGGCTTAAACACAACATTGCCATTCCAAAATGTAAGTAAGTATGCATTTGGAAACTGTTCGAAATATGTTGGAGTGAAGAGTCTCAAACTTGCAGTAGGTCTGAGGAACGTGCCTTCTAGATCTAGTAGAGGACTATTCGGGGCCATAGCTGGATTCATAGAGGGAGGTTGGTCAGGACTAGTTGCTGGTTGGTATGGGTTCCAGCATTCAAATGACCAAGGA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GTTAGGTTCCAATGCAGTGGAAGATGGGAAAGGGTGTTTCGAGCTATACCACAAATGTGATGACCAGTGCATGGAGACAATTCGGAACGGGACCTACAACAGGAGGAGGTATCAAGAGGAATCAAAATTGGAAAGACAGAAAATAGAGGGGGTCAAGCTGGAATCTGAAGGAACTTACAAAATCCTCACCATTTATTCGACTGTCGCCTCATCTCTTGTGATTGCAATGGGGTTTGCTGCCTTCTTGTTCTGGGCCATGTCCAATGGGTCTTGCAGATGCAACATTTGTATATAA~~~~~~~~~~~~~~~~~~~~~~~~~~~~~~~~~</t>
  </si>
  <si>
    <t>KF188316</t>
  </si>
  <si>
    <t>ATGGAAACAATATCACTAATG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AACAAGCAGATCATGTTCAGGTTCATTCTACAGGAGTATGAGATGGCTGACTCAAAAAAGCGGGTTTTACCCTGTCCAAGACGCCAAATACACAAATAACAGGGGGAAGAACATCCTTTTCGTGTGGGGTATACATCACCCACACACCTATACCGACCAAACAACTTTGTACATAAGAAACGACACAACAACAAGTGTGACAACAGAGGAGTTGAATAGGATCTTCAAACCAGTGATAGTGCCAAGGCTTCTTGTCAATGGTCAGCAGGGGAGAATTGATTATTATTGGTCAGTACTAAAACCAGGCCAAACATTGCGAGTAAGATCCAATGGGAATCTAATTGCTCCATGGTATGGACACGTTCTTTCAGGAGGGAGCCATGGAAGAATCCTGAAGACTGATTTAAAAAGTGGCAATTGTGTAGTGCAATGTCAGACTGAAAAAGGTGGATTA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TCAAATACAAGACGTATGGGCATATAATGCAGAATTGCTAGTACTACTTGAAAACCAGAAAACGCTCGATGAGCATGATGCGAACGTGAACAATCTATATAACAAGGTGAAGAGGGCTCTGGGCTCCAATGCTATGGAAGATGGGAAAGGTTGTTTCGAGTTATACCATAAGTGTGATGATCAATGCATGGAAACAATTCGAAACGGGACCTATGATAGGAGAAAGTATAGAGAGGAATCAAGATTAGAACGGCAGAGAATAGAAGGGGTTAAACTGGAATCTGAGGGAACTTACAAAATCCTCACTATTTATTCGACTGTCGCCTCATCTCTTGTGATTGCGATGGGGTTTGCTGCCTTCCTGTTCTGGGCCATGTCCAATGGTTCTTGCAGGTGCAACATTTGTATATAATTAGCA~~~~~~~~~~~~~~~~~~~~~~~~~~~</t>
  </si>
  <si>
    <t>KF188323</t>
  </si>
  <si>
    <t>A/chicken/Shantou/22116/2005</t>
  </si>
  <si>
    <t>ATGGAAACAATATCACTAATGACTATACTACTGATGGCGACAGCAAGCAATGCAGATAAAATCTGCATCGGTCACCAGTCAACAAACTCCACAGAAACTGTGGACACGCTAACAGAAACCAATGTTCCTGTGACACATGCCAAAGAATTGCTCCAAACAGAGCACAATGGAATGCTGTGTGCGACAAGTCTGGGACATCCCCTCATTCTAGACACATGCACTATTGAAGGACTAATCTATGGCAAC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CTTTGTACATAAGAAACGACACAACAACAAGTGTGACAACAGAGGAGTTGAATAGGACCTTCAAACCAGTGGTAGGGCCAAGGCTCCTTGTCAATGGTCAGCAGGGGAGAATTGATTATTATTGGTCAGTACTAAAACCAGGCCAAACATTGCGAGTAAGATCCAATGGGAATCTAATTGCTCCATGGTATGGACACGTTCTTTCAGGAGGGAGCCATGGAAGAATCCTGAAGACTGATTTAAAAAGTGGCAATTGTGTAGTA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G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ATATAGAGAGGAATCAAGGTTAGAACGGCAGAGAATAGAAGGGGTTAAACTGGAATNTGAGGGAACTTACAAAATCCTCACCATTTATTCGACTGTCGCCTCATCTCTTGTACTTGCGATGGGGTTTGCTGCCTTCCTGTTCTGGGCCATGTCCAATGGTTCTTGCAGATGCAACATTTGTATATAATTAGCAAAAACACCCT~~~~~~~~~~~~~~~~~</t>
  </si>
  <si>
    <t>KF188335</t>
  </si>
  <si>
    <t>A/chicken/Hong Kong/NT10/2011</t>
  </si>
  <si>
    <t>ATGGAAACAATATCACTAATG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TAAAAG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TTAGCA~~~~~~~~~~~~~~~~~~~~~~~~~~~</t>
  </si>
  <si>
    <t>KF188361</t>
  </si>
  <si>
    <t>2010//</t>
  </si>
  <si>
    <t>A/chicken/Hong Kong/CRA45/2010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</si>
  <si>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CAGTTCCTATCAAAGGATCCAGATTTTTCCAGACACAATCTGGAATGTGTCTTACAGTGGGACAAGCAAAGCATGTTCAGATTCATTCTACAGAAGCATGAGATGGC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GAAAGGTGGA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TATGGAGACAATTCGGAACGGGACCTACAACAGGAGGAGGTATCAAGAGGAATCAAAATTGGAAAGACAGAAAATAGAGGGGGTCAAGCTGGAATCTGAAGGAACTTACAAAATCCTTACCATTTATTCGACTGTCGCCTCATCTCTTGTGATTGCAATGGGGTTTGCTGCCTTCTTGTTCTGGGCCATGTCCAATGGGTCTTGCAGATGCAACATTTGTATATAATTGGAA~~~~~~~~~~~~~~~~~~~~~~~~~~~</t>
  </si>
  <si>
    <t>KF188366</t>
  </si>
  <si>
    <t>ATGGAAGCAA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TTTTTTAGTTCTGCTAGTTCCTACCAAAGAATCCAGATCTTTCCAGACACAATCTGGAATGTGTCTTACAGTGGAACAAGCAAAGCATGTTCAGATTCATTCTACAGGAGCATGAGATGGTTGACTCAAAAGAACAACGCTTACCCTATTCAAGACGCCCAATACACAAATAATAGAGGAAAGAGCATTCTTTTCATGTGGGGCATAAATCACCCACCTACCGATACTGCACAGACAAATCTGTACACAAGGACTGACACAACAACAAGTGTGGCAACAGAAGATATAAATAGGACCTTCAAACCAGTGATAGGGCCAAGGCCCCTTGTCAATGGTCTGCAGGGAAGAATTGATTATTATTGGTCGGTATTGAAACCAGGTCAGACATTGCGAGTAAGATCCAATGGGAATCTAATCGCTCCATGGTATGGG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GAGGGCACTGGGTTCCAATGCAATGGAAGATGGGAAAGGATGTTTCGAGCTATACCATAAATGTGATGATCAGTGCATGGAGACAATTCGGAACGGGACCTATAACAGGAGGAAGTATAAAGAGGAATCAAGACTAGAAAGACAGAAAATAGAAGGGGTCAAGCTGGAATCTGAAGGAACTTACAAAATCCTCACCATTTATTCGACTGTCGCCTCATCTCTTGTGATTGCAATGGGGTTTGCTGCCTTCTTGTTCTGGGCCATGTCCAATGGATCTTGCAGATGCAACATTTGTATATAATTGGCA~~~~~~~~~~~~~~~~~~~~~~~~~~~</t>
  </si>
  <si>
    <t>KF188382</t>
  </si>
  <si>
    <t>ATGGAAGTAGTATCACTAATAACTATACTACTAGT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TCCACCCACTGATACTGCGCAGACAAATCTGTACACAAGGACTGACACAACAACAAGTGTGGCAACAGAAGATATAAATAGGACCTTCAAACCATTGATAGGGCCAAGGCCTCTTGTCAATGGTCTGCAAGGAAGGATTGATTATTATTGGGCGGTATTGAAACCAGGTCAGACATTGCGAGTAAGATCCAATGGGAATCTAATCGCTCCATGGTATGGACACATTCTTTCAGGGGAGAGTCACGGAAGAATCCTGAAAACGGATTTAAACAGTGGTAACTGTGTAGTGCAATGTCAAACAGAAAGAGGTGGCTTGAATACTACATTGCCATTCCACAATGTAAGTAAGTATGCATTTGGAAACTGCCCAAAATATGTTGGAGTAAAGAGTCTCAAATTGGCAGTTGGTCTGAGGAATGTGCCTGCTAGATCAAGTAGAGGACTATTTGGAGCCATAGCTGGTTTCATAGAGGGAGGTTGGTCAGGATTAGTTGCTGGTTGGTATGGGTTCCAGCATTCAAATGATCAAGGAACTGGTATGGCTGCAGATAGAGACTCAACTCAAAAGGCAATTGACAAAATAACA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TGCTGCCTTCTTGTTCTGGGCCATGTCCAATGGATCTTGCAGATGCAACATTTGTATATAATTGGCA~~~~~~~~~~~~~~~~~~~~~~~~~~~</t>
  </si>
  <si>
    <t>KF188393</t>
  </si>
  <si>
    <t>A/duck/Hong Kong/91/1976</t>
  </si>
  <si>
    <t>ATGAAAACAATAGCACTAATAGCTATATTGCTAGTGGTAACAGCAAGCAATGCAGACAAAATCTGCATCGGCTACCAGTCAACAAACTCCACGGAAACTGTTGATACGCTAATAGAAAACAATGTTCCTGTGACACATACCAAAGAATTGCTCCACACAGAGCACAATGGAATGCTGTGTGCAACAAATCTGGGACACCCTCTCATCCTAGACACCTGTACTATCGAAGGATTGGTCTATGGCAATCCTTCTTGTGATCTGCTATTGGGAGGGAAAGAATGGTCCTACATTGTCGAAAGATCATCGGCTGTCAATGGAATATGTTACCCTGGAAATGTAGAGAACCTGGAAGAACTCAGGTCCTTTTTCAGTTCCGCTAATTCCTATGAAAGAATCCAGATCTTTTCAGACACAATCTGGAATGTGACTTACACTGGAACAAGCAGAGCATGTTCAAACTCATTTTACAGGAGTATGAGATGGCTGACTCACAAGGGCAATTCTTACCCTGTTCAAGACGCCCAATACACCAATAATAAGGGAAAGAACATTCTCTTCATGTGGGGCATACACCACCCACCTACTGACACTGAACAAACAAATCTATACAAAAAGGCTGACACAACAACCAGTGTGACAACAGAAGATATAAATCGAACTTTCAAACCAGTGATAGGGCCAAGGCCCCTTGTCAATGGTCAGCAGGGGAGGATTGACTATTATTGGTCGGTACTAAAACCAGGTCAGACATTGCGAGTGAGGTCCAATGGGAATCTAATTGCCCCATGGTATGGACACATTCTTTCAGGGGAAAGCCATGGAAGAATCCTGAAGACCGATTTGAACAGTGGCAACTGTGTAGTACAATGTCAGACTGAGAAAGGTGGCTTAAACACAACCTTGCCGTTCCACAATGTCAGCAAATATGCATTTGGGAACTGCCCCAAATACGTTGGGGTTAAGAGTCTCAAACTGGCAGTCGGTCTGAGGAATGTACCTGCTGCATCAGGTAGAGGGCTATTTGGTGCTATAGCTGGATTCATAGAAGGAGGTTGGCCAGGGCTAGTTGCTGGCTGGTATGGTTTCCAGCATTCAAATGACCAAGGGGTTGGAATGGCTGCAGACAGGGAGTCAACTCAAAAGGCAGTTGACAAGATAACATCCAAAGTGAATAATATAATCGACAAAATGAGCAAGCAGTATGAAATCATTGATCATGAATTCAGTGAGATTGAAGCCAGACTCAATATGATCAACAATAAGATTGATGACCAAATACAGGACATCTGGGCATACAATGCAGAATTACTAGTACTGCTTGAAAATCAGAAGACACTCGATGAGCATGATGCGAATGTAAACAATCTATATAATAAAGTGAAGAGAGCATTGGGTTCTAATGCGATAGAAGATGGAAATGGATGTTTCGAATTGTACCATAAATGTGATGATCAATGCATGGAAACGATTAGAAACGGGACCTATGACAGGCAAAAGTATCAAGAAGAATCAAAATTAGAAAGGCAGAAGATAGAAGGGGTAAAACTGGAATCTGAGGGAACTTACAAAATTCTCACCATTTATTCGACTGTCGCCTCATCTCTTGTGCTTGCAATGGGGTTTGCTGCCTTCCTGTTCTGGGCCATGTCCAATGGATCTTGCAGATGCAACATTTGTATATAA~~~~~~~~~~~~~~~~~~~~~~~~~~~~~~~~~</t>
  </si>
  <si>
    <t>KF188401</t>
  </si>
  <si>
    <t>A/chicken/Hong Kong/YU158/2008</t>
  </si>
  <si>
    <t>ATGGAGACAGTATCACTAATAACTATACTACTAGTAGTAACAATAGGCAATGCAGATAAAATCTGCATCGGCTACCAATCAACAAACTCCACAGAAACTGTAGACACACTAACAGAAAACAATGTCCCTGTGACACATGCCAAAGAATTGCTCCACACAGAGCATAATGGGATGCTGTGTGCAACAAGCTTGGGACACCCTCTTATTCTAGACACCTGTACCATTGAAGGACTAATCTATGGCAATCCTTCTTGTGATCTATTGTTGGGAGGAC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AAAGACTGATTTAAAAAGGGGTAGCTGCACAGTGCAATGTCAGACAGAAAAAGGCGGCTTAAACACAACATTGCCATTCCAAAACGTAAGTAAGTACGCATTTGGAAACTGCTCTAAATACATTGGCATGAAGAGTCTCAAACTTGCAGTTGGTCTGAGGAATGTGCCTTCTAGATCTAGTAGAGGACTATTCGGGGCCATAGCAGGATTTATAGAGGGAGGTTGGTCAGGACTAGTTGCTGGCTGGTATGGATTCCAGCATTCAAATGACCAAGGGGTTGGTATGGCAGCAGATAGAGACTCAACCCAAAAGGCAATTGATAAAATAACATCCAAAGTGAATAACATAGTCGACAAAATGAACAAGCAGTATGAAATTATTGATCATGAATTCAGCGAGGTTGAAACTAGACTTAACATGATCAATAATAAGATTGATGATCAGATCCAAGATATATGGGCATATAATGCAGAATTGCTAGTTCTGCTTGAAAACCAAAAAACACTCGATGAGCATGATGCAAATGTAAACAATCTATATAATAAAGTGAAGAGGGCATTGGGTTTCAATGCGGTGGAAGATGGGAAAGGATGTTTCGAGCTATACCACAAATGTGATGACCAGTGCATGGAGACAATTCGAAACGGGACCTACAACAGGAGGAAGTATCAAGAGGAATCAAAATTAGAAAGACAGAAAATAGAGGGGGTCAAGCTGGAATCTGAAGGAACTTACAAGATCCTCACCATTTATTCGACTGTCGCCTCATCTCTTGTGATTGCAATGGGGTTTGCTGCCTTCTTGTTCTGGGCCATGTCCAATGGGTCTTGCAGATGCAACATTTGTATATAATTGGCAA~~~~~~~~~~~~~~~~~~~~~~~~~~</t>
  </si>
  <si>
    <t>KF259061</t>
  </si>
  <si>
    <t>A/chicken/Hong Kong/NT547/2005</t>
  </si>
  <si>
    <t>ATGGAAGTAGTATCACTAATAACTATACTACTAGCAGTAACAGTAAGCAATGCGGATAAAATCTGTATTGGCTACCAATCAACAAACTCCACAGAAACTGTAGACACGCTAACCGAAAACAATGTTCCTGTGACACATGCCAAAGAATTGCTTCACACAGAGCACAATGGGATGCTATGTGCAACAAATCTGGGACGTCCTCTTATTCTAGACACCTGTACCATTGAAGGACTAATCTATGGCAACCCTTCTTGTGATCTACTGCTTGGAGGAAGAGAATGGTCCTATATTGTTGAAAGACCATCGGCTGTTAATGGATTGTGTTACCCCGGAAATGTAGAAAACCTAGAAGAACTAAGGTCACTTTTTAGCTCTGCTAGTTCTTACCAAAGGATCCAGATCTTTCCAGACACAATCTGGAATGTGTCTTACAGTGGAACAAGCAAAGCATGTTCAGATTCATTCTACAGAAGCATGAGGTGGTTGACTCAAAAGAACAACGCTTATCCTGTTCAAGACGCCCAATACACAAATAATAGAGGAAGGAACATTCTTTTCATGTGGGGCATAAATCACCCACCCACTGATACTGCGCAGACAAATCTGTACACAAAGACTGACACAACAACAAGTGTGGCGACAGAAGACATAAATAGGACCTTCAAACCATTGATAGGGCCAAGGCCTCTTGTCAATGGTCTGCAAGGAAGGATTGATTATTATTGGGCGGTGTTGAAACCCGGTCAGACATTGAGAGTAAGGTCCAACGGGAATCTAATCGCTCCATGGTATGGACACATACTTTCAGGGGAGAGTCATGGAAGAATCCTTAAAACGGATTTAAACAGTGGTAACTGTGTAGTGCAATGTCAAACAGAAAGAGGTGGCTTGAATACTACATTGCCATTCCATAACGTAAGTAAGTACGCGTTTGGAAACTGCCCAAAATATGTTGGAGTAAAGAGTCTCAAATTGGCAGTCGGTCTGAGGAATGTGCCTGCTAGATCAAGTAGAGGACTATTTGGAGCCATAGCTGGTTTCATAGAGGGAGGTTGGTCAGGATTAGTTTCTGGTTGGTATGGGTTCCAGCATTCAAATGATCAAGGAACTGGTATGGCTGCAGATAGAGACTCAACTCAAAAGGCAATTGATAAAATAACGTCCAAAGTAAATAATATAGTCGATAAAATGAACAAACAGTATGAAATTATTGATCATGAATTCAGCGAGGTTGAAACTAGACTCAATATGATCAATAATAAGATTGATGACCAAATTCAAGACATATGGGCATATAACGCAGAATTGCTAGTACTGCTTGAAAATCAGAAAACGCTCGATGAGCATGATGCAAATGTAAACAATCTATATAACAAAGTGAAGAGGGCACTGGGTTCCAATGCAGTGGAAGATGGAAAAGGATGCTTCGAGCTATACCATAAATGCGATGACCAGTGCATGGAGACAATTCGAAACGGGACCTATAACAGAAGAAAGTATAAAGAGGAATCAAGACTAGAGAGACAGAAAATAGAAGGGGTCAAACTGGAATCTGAAGGAACCTACAAAATCCTCACCATTTATTCGACTGTCGCCTCATCTCTTGTTATTGCAATGGGGTTCGC~~~~~~~~~~~~~~~~~~~~~~~~~~~~~~~~~~~~~~~~~~~~~~~~~~~~~~~~~~~~~~~~~~~~~~~~~~~~~~~~~~~~~~~~~~~</t>
  </si>
  <si>
    <t>KF259062</t>
  </si>
  <si>
    <t>A/chicken/Hong Kong/SSP492/2005</t>
  </si>
  <si>
    <t>ATGGAAGTAGTATCACTAATAACTATACTACTAGTAATAACAGTAAGCAATGCGGATAAAATCTGCATTGGCTACCAATCAACAAACTCCACAGAAACTGTAGACACGCTCACCGAAAACAATGTTCCTGTGACACATGCCAAAGAATTGCTTCACACAGAACACAATGGGATGCTATGTGCAACAAATCTGGGACGCCCTCTTATTCTAGACACCTGTACCATTGAAGGACTAATCTATGGCAACCCTTCTTGTGATCTACTGCTGGGAGGAAGAGAATGGTCCTATATTGTCGAAAGACCATCGGCTGTTAATGGATTGTGCTACCCCGGAAATGTAGAAAACCTAGAAGAACTAAGGTCACTTTTTAGCTCTGCTAGTTCTTACCAAAGAATCCAGATCTTTCCAGACACAATCTGGAATGTGTCTTACAGTGGAACAAGCAAAGCATGTTCAGATTCATTCTACAGAAGCATGAGGTGGTTGACTCAAAAGAACAACGCTTACCCTGTTCAAGACGCCCAATACACAAATAATAGAGGAAGGAACATTCTTTTCATGTGGGGCATAAACCACCCACCCACTGATACTGCGCAGACAAATCTGTACACAAGGACTGACACAACAACAAGTGTGGCGACAGAAGATATAAATAGAACCTTCAAACCATTGATAGGGCCAAGGCCTCTTGTCAATGGTCTGCAAGGAAGGATTGATTATTATTGGGCGGTG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CGCTGGCTTCATAGAGGGAGGTTGGTCAGGATTGGTTGCTGGTTGGTATGGGTTCCAGCATTCAAATGATCAAGGAACTGGTATGGCTGCAGATAGAGACTCAACTCAAAAGGCAATTGACAAAATAACGTCCAAAGTAAATAATATAGTCGAGAAAATGAACAAACAGTATGAAATTATTGACCATGAATTCAGCGAGGTTGAAACTAGACTCAATATGATCAATAATAAGATTGATGACCAAATTCAAGACATATGGGCATATAACGCAGAATTGCTAGTACTGCTTGAAAATCAGAAAACGCTCGATGAGCATGATGCAAATGTAAACAATCTATATAACAAAGTGAAGAGGGCACTGGGTTCCAATGCAGTGGAAGATGGGAAAGGATGCTTCGAGCTGTACCATAAATGCGATGACCAATGCATGGAGACAATTCGAAACGGGACCTATAACAGAAGAAAATATAAAGAGGAATCAAGAATAGAGAGACAGAAAATAGAGGGGGTCAAACTGGAATCTGAAGGAACCTACAAAATCCTCACCATTTATTCGACTGTCGCCTCATCTCTTGTTATTGCAATGGGGTTCGCTG~~~~~~~~~~~~~~~~~~~~~~~~~~~~~~~~~~~~~~~~~~~~~~~~~~~~~~~~~~~~~~~~~~~~~~~~~~~~~~~~~~~~~~~~~</t>
  </si>
  <si>
    <t>KF259063</t>
  </si>
  <si>
    <t>A/chicken/Hong Kong/TP18/2005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</si>
  <si>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GGGAGGAAGAGAATGGTCCTATATTGTTGAAAGACCATCGGCTGTTAATGGACTGTGTTACCCCGGAAATGTAGAAAACCTAGAAGAACTAAGGTCACTTTTTAGCTCTGCTA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TCACAACGTAAGCAAGTACGCATTTGGAAATTGCCCAAAATATGTTGGAGTAAAGAGTCTCAAATTGGCAGTCGGTCTGAGGAATGTGCCTGCTAGATCAAGTAGAGGACTATTTGGAGCCATAGCTGGTTTCATAGAAGGAGGTTGGTCAGGATTGGTTGCTGGTTGGTATGGGTTCCAGCATTCAAATGATCAAGGAACTGGTATGGCTGCAGATAGAGACTCAACTCAAAAGGCAATTGACAAAATAACGTCCAAAGTAAATAATATAGTCGATAAAATGAACAAACAGTATGAAATTATTGATCATGAATTCAGCGAGATTGAAACTAGACTCAATATGATCAATAATAAGATTGATGACCAAATTCAAGACATATGGGCATATAACGCTGAATTGCTAGTACTGCTTGAAAATCAGAAAACGCTCGATGAGCATGATGCAAATGTAAACAATCTATATAACAAAGTGAAGAGGGCACTGGGTTCCAATGCAGTGGAAGATGGGAAAGGATGCTTCGATCTATACCATAAATGCGATAACCAGTGCATGGAGACAATTCGAAACGGGACCTATAACAGAAGAAAGTATAAAGAGGAATCAAGACTAGAGAGACAGAAAATAGAGGGGGTCAAACTGGAATCTGAAGGAACCTACAAAATCCTCACCATTTATTCGACTGTCGCCTCATCTCTTGTTATTGCAATGGGGTT~~~~~~~~~~~~~~~~~~~~~~~~~~~~~~~~~~~~~~~~~~~~~~~~~~~~~~~~~~~~~~~~~~~~~~~~~~~~~~~~~~~~~~~~~~~~~~</t>
  </si>
  <si>
    <t>KF259065</t>
  </si>
  <si>
    <t>A/chicken/Hong Kong/WF204/2005</t>
  </si>
  <si>
    <t>ATGGAAGTAGTATCACTAATAACTATACTACTAGTAGTAACAGTAAGCAATGCAGATAAAATCTGCATTGGCTACCAATCAACAAACTCCACAGAAACTGTAGACACT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GACAAGCAAAGCATGTTCAGATTCATTCTACAGAAGCATGAGGTGGTTGACTCAAAAGAACAACGCTTACCCTATTCAAGACGCCCAATACACAAACAATAGAGGAAGGAACATTCTTTTCATGTGGGGCATAAATCACCCACCCACTGATACTGCGCAGACAAATCTGTACACAAGGACTGACACAACAACAAGTGTGGCGACAGAAGATATAAATAGGACCTTCAAACCATTGATAGGGCCAAGGCCTCTTGTCAATGGTCTGCAAGGAAGGATTGATTATTATTGGGCGGTATTGAAACCAGGTCAGACATTGCGAGTAAGATCCAACGGGAATCTAATCGCTCCATGGTATGGACACGTTCTTTCAGGGGAGAGTCACGGAAGAATCCTGAAAACGAATTTAAACAGTGGTAACTGTGTAGTGCAGTGTCAAACAGAAAGAGGTGGCTTGAATACTACATTGCCATTCCACAACATAAGTAAGTACGCATTTGGAAACTGCCCAAAATATGTTGGAGTAAAGAGTCTCAAGTTGGCAGTCGGTCTGAGGAATGTGCCTGCTAGATCAAGTAGAGGACTATTTGGAGCCATAGCTGGTTTCATAGAGGGAGGTTGGTCAGGATTGGTTGCTGGTTGGTATGGGTTCCAGCATTCAAATGATCAAGGAACTGGTATGGCTGCAGATAGAGACTCAACTCAAAGGGCAATTGACAAAATAACGTCCAAAGTAAATAATATAGTCGATAAAATGAACAAACAGTATGAAATTATTGATCATGAATTCAGCGAGGTTGAAACTAGACTCAATATGATCAATAATAAGATTGATGACCAAATTCAAGACATATGGGCATATAACGCAGAATTGCTAGTACTGCTTGAAAATCAGAAAACGCTCGATGAGCATGATGCAAATGTAAACAATCTATATAACAAAGTGAAGAGGGCACTGGGTTCCAATGCAGTAGAAGATGGGAAAGGATGCTTCGAGCTATACCATAAATGCGATGACCAGTGCATGGAGACAATTCGAAACGGGACCTATAACAGAAAAAAGTATAAAGAGGAATCAAGACTAGAGAGACAGAAAATAGAAGGGGTCAAACTGGAATCTGAAGGAACCTACAAAATCCTCACCATTTATTCGACTGTCGCCTCATCTCTTGTTATTGCAATGGG~~~~~~~~~~~~~~~~~~~~~~~~~~~~~~~~~~~~~~~~~~~~~~~~~~~~~~~~~~~~~~~~~~~~~~~~~~~~~~~~~~~~~~~~~~~~~~~~~</t>
  </si>
  <si>
    <t>KF259066</t>
  </si>
  <si>
    <t>A/pheasant/Hong Kong/SF529/2005</t>
  </si>
  <si>
    <t>ATGGAAGTAGTATCACTAATAACTATACTACTAGTAATAACAGTAAGCAATGCGGATAAAATTTGCATTGGCTACCAATCAACAAACTCCACAGAAACTGTAGACACGCTAACTGAAAACAATGTTCCTGTGACACATGCCAAAGAATTGCTTCACACAGAACACAATGGGATGCTATGTGCAACAAATCTGGGACGTCCTCTTATTCTAGACACCTGTACCATTGAAGGACTAATCTATGGCAACCCTTCTTGTGATCTACTGCTGGGAGGAAGAGAATGGTCT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GTTGAAACCAGGTCAGACATTACGAGTAAGATCCAACGGGAATCTAATCGCTCCATGGTATGGACACATTCTTTCAGGGGAGAGTCACGGAAGAATCCTGAAAACGGATCTAAACAGTGGTAACTGTGTAGTGCAATGTCAAACAGAAAGAGGTGGCTTGAATACTACATTGCCATTCCACAACGTAAGTAAGTACGCATTTGGAAACTGCCCAAAATATGTTAGAGTAAAGAGTCTCAAATTGGCAGTCGGTCTGAGAAATGTGCCTGCTAGATCAAGTAGAGGACTATTTGGAGCCATAGCTGGT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TAATGCATTGGAAGATGGGAAAGGATGCTTCGAGCTATACCATAAATGCGATGACCAATGCATGGAGACAATTCGAAACGGGACTTATAACAGAAGAAAGTATAAAGAGGAATCAAGACTAGAGAGACAGAAAATAGAGGGGGTCAAACTTGAATCTGAAGGAACCTACAAAATCCTCACCATTTATTCGACTGTCGCCTCATCTCTTGTTATT~~~~~~~~~~~~~~~~~~~~~~~~~~~~~~~~~~~~~~~~~~~~~~~~~~~~~~~~~~~~~~~~~~~~~~~~~~~~~~~~~~~~~~~~~~~~~~~~~~~~~~~~~</t>
  </si>
  <si>
    <t>KF259067</t>
  </si>
  <si>
    <t>A/silkie chicken/Hong Kong/NT400/2005</t>
  </si>
  <si>
    <t>ATGGAAGCAGTATCATTAATAACTATACTACTAGTAGTAACAATAAGCAATGCGGATAAAATCTGCATTGGCTACCAATCAACAAACTCCACAGAAACTGTAGACACGCTAACCGAAAACAATGTTCCTGTGACACATGCCCAAGAATTGCTTCACACAGAGCACAATGGGATGCTATGTGCAACAAATCTGGGACGTCCTCTTATTCTAGACACCTGCACCATTGAAGGACTAATCTATGGCAACCCTTCTTGTGATCTACTGCTGGGAGGAAGAGAATGGTCCTATATTGTCGAAAGACCATCGGCTGTTAATGGATTGTGTTACCCCGGAAATGTAGAAAATCTAGAAGAACTAAGGTCACTCTTTAGCTCTGCTAGTTCTTACCAAAGGATCCAGATCTTTCCAGATACAATCTGGAATGTGTCTTACAGTGGAACAAGCAAAGCATGTTCAGATTCATTCTACAGAAGCATGAGGTGGTTGACTCAAAAGAACAACGCTTACCCTGTTCAAGACGCTCAATACACAAATAATAGAGGAAGGAACATTCTTTTCATGTGGGGCATAAATCACCCACCCACTGATACTGCGCAGACAAATCTGTACACAAGGACTGACACAACAACAAGTGTGGCGACAGAAGATATAAATAGGACCTTCAAACCATTGATAGGGCCAAGGCCTCTTGTCAATGGTCTGCAAGGAAGGATTGATTATTATTGGGCTGTGCTGAAACCAGGTCAGACATTGCGAGTAAGATCAAACGGGAATCTAATCGCTCCATGGTATGGACACATACTTTCAGGGGAGAGTCATGGAAGAATCCTGAAAACGGATTTAAACAGTGGTAACTGTGTAGTGCAATGTCAAACAGAAAGAGGTGGCTTGAATACTACATTGCCATTCCAT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TGATCATGAATTCAGCGAGGTTGAAACTAGACTCAATATGATCAATAATAAGATTGATGACCAGATTCAAGACATATGGGCATATAACGCAGAATTGCTAGTACTGCTTGAAAATCAGAAAACGCTCGATGAGCATGATGCAAATGTAAACAATCTATATAACAAAGTGAAGAGGGCACTGGGTTCCAATGCAGTGGAAGATGGGAAAGGATGCTTCGAGCTATATCATAAATGCGATGACCAGTGCATGGAGACAATTCGAAACGGGACCTATAACAGAAGAAAGTATAAAGAGGAATCAAGACTAGAGAGACAGAAAATAGAAGGGGTCAAACTGGAATCTGAAGGAACCTACAAAATCCTCACCATTTATTCGACTGTCGCCTCATCTCTTGTTATTGCAATGGGGTTCGCTGCC~~~~~~~~~~~~~~~~~~~~~~~~~~~~~~~~~~~~~~~~~~~~~~~~~~~~~~~~~~~~~~~~~~~~~~~~~~~~~~~~~~~~~~~</t>
  </si>
  <si>
    <t>KF259068</t>
  </si>
  <si>
    <t>A/chicken/Hong Kong/AP167W/2006</t>
  </si>
  <si>
    <t>ATGGAAACAGTATCACTAATAACTATGCTACTAGTAGTAACAATAAGCAATGCAGATAAAATCTGCATCGGCTACCAATCAACAAACTCCACAGAAACTGTAGACACACTAACAGAAAACAATGTCCCTGTGACACATGCCAAAGAACTGCTCCACACAGAGCACAATGGGATGCTGTGTGCAACAAACTTGGGACATCCTCTTATTCTAGACACCTGTACCATTGAAGGGCTAATCTATGGCAATCCTTCTTGTGATCTACTGTTGGGAGGAAGAGAATGGTCCTACATCGTCGAGAGACCATCGGCTGTTAATGGATTGTGTTACCCTGGGAATGTAGAAAATCTAGAAGAGCTAAGGTCACTTTTTAGTTCTGCTAGTTCTTATCAAAGGATCCAGATTTTTCCAGACACAATCTGGAATGTGTCTTACAGTGGGACAAGCAAGGCATGTTCAGATTCATTCTACAGAAGCATGAGATGGTTGACCCAAAAGAACAACGCTTACCCTATTCAAGACGCCCAATACACAAATAATCGAGAAAAGAACATTCTTTTCATGTGGGGCATAAATCACCCACCCACCGATACTGCGCAAACAAATCTGTACACAAGAACCGACACAACAACAAGTGTGGCAACAGAAGAAATAAATAGGACCTTCAAACCATTGATAGGACCAAGGCCTCTTGTCAATGGTTTGCAGGGAAGAATTGACTATTATTGGTCGGTATTGAAACCAGGTCAAACATTGAGAATAAGATCCAATGGGAATCTAATAGCCCCATGGTATGGACACATTCTTTCAGGAGAGAGCCACGGAAGAATCCTGAAGACTGATTTAAAAAGGGGTAGCTGTACAGTGCAATGTCAGACAGAAAAAGGTGGCTTAAACACAACATTGCCATTCCAAAATGTAAGTAAA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G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TCTCACCATTTATTCGACTGTCGCCTCATCTCTTGTGATTGCAATGGGGTTTGCTGCCTTCTTGTTCTGGGCCATGTCCAATGGATCTTGCAGATGCAAC~~~~~~~~~~~~~~~~~~~~~~~~~~~~~~~~~~~~~~~~~~~~~</t>
  </si>
  <si>
    <t>KF259070</t>
  </si>
  <si>
    <t>A/chicken/Hong Kong/NT406/2006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</si>
  <si>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GGGAGGGAGAGAATGGTCCTATATTGTCGAAAGACCATCGGCTGTTAATGGACTGTGTTACCCCGGAAATGTAGAAAACCTAGAAGAATTAAGGTCACTTTTTAGCTCTGCTAGTTCTTACCAG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TAAACAGTATGAAATTATTGATCATGAATTCAGTGAGATTGAAACTAGACTCAATATGATCAATAATAAGATTGATGACCAAATTCAAGACATATGGGCATATAACGCTGAATTGCTAGTACTGCTTGAAAATCAGAAAACGCTCGATGAGCATGATGCAAATGTAAACAATCTGTATAACAAAGTGAAGAGGGCACTGGGCTCCAATGCAGTGGAAGATGGGAAAGGATGCTTCGAGCTATACCATAAATGCGATAACCAGTGCATGGAGACAATTCGAAACGGGACCTATAACAGAAGAAAGTATAAAGAGGAATCAAGACTAGAGAGACAGAAAATAGAGGGGGTCAAACTGGAATCTGAAGGAACCTACAAAATCCTCACCATTTATTCGACGGTCGCCTCATCTCTTGTTATTGCAATGGGGTTCGCTGCCTTCTTGTTCTGGGCCATGTCCAATGGATCTTGCAGATGCAAC~~~~~~~~~~~~~~~~~~~~~~~~~~~~~~~~~~~~~~~~~~~~~</t>
  </si>
  <si>
    <t>KF259072</t>
  </si>
  <si>
    <t>A/chicken/Hong Kong/TC176/2006</t>
  </si>
  <si>
    <t>ATGGAAACAGTATCACTAATAACTATGCTACTAGTAGTAACAATAAGCAATGCAGATAAAATCTGCATCGGCTACCAATCAACAAACTCCACAGAAACTGTAGACACACTAACAGAAAACAATGTCCCTGTGACACATGCCAAAGAACTGCTCCACACAGAGCACAATGGGATGCTGTGTGCAACAAACTTGGGACATCCTCTTATTCTAGACACCTGTACCATTGAAGGGCTAATCTATGGCAATCCTTCTTGTGATCTACTATTGGGAGGAAGAGAATGGTCCTACATCGTCGAGAGACCATCGGCTGTTAATGGATTATGTTACCCTGGGAATGTAGAAAATCTAGAAGAGCTAAGGTCACTTTTTAGTTCTGCTAGTTCTTATCAAAGGATCCAGATTTTTCCAGACACAATCTGGAATGTGTCTTACAGTGGGACAAGCAAGGCATGTTCAGATTCATTCTACAGAAGCATGAGATGGTTGACCCAAAAGAACAACGCTTACCCTATTCAAGACGCCCAATACACAAATAATCGAGAAAAGAACATTCTTTTCATGTGGGGCATAAATCACCCACCCACCGATACTGCGCAAACAAATCTGTACACAAGAACCGACACAACAACAAGTGTGACAACAGAAGAAATAAATAGGACCTTCAAACCATTGATAGGACCAAGGCCTCTTGTCAATGGTTTGCAGGGAAGAATTGACTATTATTGGTCGGTATTGAAACCAGGTCAAACATTGAGAATAAGATCCAATGGGAATCTAATAGCCCCATGGTATGGACACATTCTTTCAGGAGAGAGTCACGGAAGAATCCTGAAGACTGATTTAAAAAGGGGTAGCTGTACAGTGCAATGTCAGACAGAAAAAGGTGGCTTAAACACAACATTGCCATTCCAAAATGTAAGTAAATATGCATTTGGAAACTGCTCGAAATATGTTGGAATAAAGAGTCTCAAACTTGCAGTTGGTCTGAGGAATGTGCCTTCTAGATCTAGTAGAGGACTATTCGGGGCTATAGCTGGATTCATAGAGGGAGGTTGGTCAGGACTAGTTGCTGGTTGGTATGGATTCCAGCATTCAAATGACCAAGGGGTTGGTATGGCAGCAGATAGAGACTCAACCCAAAAGGCAATTGATAAAATAACATCCAAAGTGAATAACATAGTCGATAAAATGAACAAACAGTATGAGATTATTGATCATGAATTCAGCGAA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TCTCACCATTTATTCGACTGTCGCCTCATCTCTTGTGATTGCAATGGGGTTTGCTGCCTTCTTGTTCTGGGCCATGTCCAATGGATCTTGCAGATGCAAC~~~~~~~~~~~~~~~~~~~~~~~~~~~~~~~~~~~~~~~~~~~~~</t>
  </si>
  <si>
    <t>KF259074</t>
  </si>
  <si>
    <t>A/chicken/Hong Kong/YU14/2006</t>
  </si>
  <si>
    <t>ATGGAAGTAGTATCACTAATAACTATACTACTAGTAATAACAGTAAGCAATGCGGATAAAATTTGCATTGGCTACCAATCAACAAACTCCACAGAAACTGTAGACACGCTAACTGAAAACAATGTTCCTGTGACACATGCCAAAGAATTGCTTCACACAGAACACAATGGGATGCTATGTGCAACAAATCTGGGACGTCCTCTTATTCTAGACACCTGTACCATTGAAGGACTAATCTATGGCAACCCTTCTTGTGATCTACTGCTGGGAGGAAGAGAATGGTCT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GTTGAAACCAGGTCAGACATTACGAGTAAGATCCAACGGGAATCTAATCGCTCCATGGTATGGACACATTCTTTCAGGGGAGAGTCACGGAAGAATCCTGAAAACGGATCTAAACAGTGGTAACTGTGTAGTGCAATGTCAAACAGAAAGAGGTGGCTTGAATACTACATTGCCATTCCACAACGTAAGTAAGTACGCATTTGGAAACTGCCCAAAATATGTTGGAGTAAAGAGTCTCAAATTGGCAGTCGGTCTGAGAAATGTGCCTGCTAGATCAAGTAGAGGACTATTTGGAGCCATAGCTGGT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TAATGCAGTGGAAGATGGGAAAGGATGCTTCGAGCTATACCATAAATGCGATGACCAATGCATGGAGACAATTCGAAACGGGACTTATAACAGAAGAAAGTATAAGGAGGAATCAAAACTAGAGAGACAGAAAATAGAGGGGGTCAAACTGGAATCTGAAGGAACCTACAAAATCCTCACCATTTATTCGACTGTCGCCTCATCTCTTGTTATTGCAATGGGGTTCGCTGCC~~~~~~~~~~~~~~~~~~~~~~~~~~~~~~~~~~~~~~~~~~~~~~~~~~~~~~~~~~~~~~~~~~~~~~~~~~~~~~~~~~~~~~~</t>
  </si>
  <si>
    <t>KF259076</t>
  </si>
  <si>
    <t>A/silkie chicken/Hong Kong/SF202/2006</t>
  </si>
  <si>
    <t>ATGGAAACAGTATCACTAATAACTATGCTACTAGTAGTAACAGTAAGCAATGCAGATAAAATTTGCATCGGCTACCAATCAACAAACTCCACAGAAACTGTAGACACACTAACAGAAAACAATGTCCCTGTCACACATGCCAAAGAACTGCTCCACACAGAGCACAATGGGATGCTGTGTGCTACAAATTTGGGACATCCTCTTATTCTAGACACCTGTACCATTGAAGGACTAATCTATGGCAATCCTTCTTGTGATCTACTGTTGGAAGGAAGAGAATGGTCCTACATCGTCGAGAGACCATCGGCTGTAAATGGATTGTGTTATCCCGGGAATGTAGAAAGTCTAGAAGAGCTAAGGTCACTTTTTAGCTCTGCTAATTCTTATCAAAGGATCCAGATCTTTCCAGACACAATCTGGAATGTGTCTTACAGTGGGGCAAGCAAAGCATGTTCAGATTCATTCTACAGAAGCATGAGATGGTTGACCCAAAAGGACAACGCTTACCCTATTCAAGACGCCCAATACACAAATAATCGAGAAAAGAACATTCTTTTCATGTGGGGCATAAATCACCCACCCACTGATACTGTGCAGACAAATCTGTACACAAGAACCGACACAACAACAAGTGTGGCAACAGAAGAAATAAATAGGACCTTCAAACCATTGATAGGACCAAGGCCTCTTGTCAATGGTTTGCAGGGAAGAATTGATTATTATTGGTCGGTATTGAAACCAGGTCAAACACTGCGAATAAGATCCAATGGGAATCTAATAGCTCCATGGTATGGACACATTCTTTCAGGAGAGAGTCACGGAAGAATCCTGAAGACTGATCTAAAAAGGGGTAGCTGTACAGTACAATGTCAGACAGAAAAAGGTGGCTTAAACACAACATTGCCATTCCAAAATGTAAGTAAGTATGCATTTGGAAACTGCTCGAGATATGTTGGAATAAAGAGTCTCAAACTTGCAGTTGGTCTGAGGAATGTGCCTTCTAGATCAAGTAGAGGACTATTCGGAGCCATAGCTGGATTCATAGAAGGAGGTTGGTCAGGACTAGTTGCTGGTTGGTATGGATTCCAGCATTCAAACGACCAAGGGGTTGGTATGGCAGCAGATAGAGACTCAACCCAAAAGGCAATTGATAAAATAACATCCAAAGTGAATAACATAGTCGATAAAATGAACAAACAGTATGAAATTATTGATCATGAATTCAGCGAGGTTGAAACTAGACTTAACATGATCAATAATAAGATTGATGATCAAATTCAAGACATATGGGCATATAACGCAGAATTGCTTGTGCTGCTTGAAAACCAGAAAACACTCGATGAGCATGATGCAAATGTAAACAATCTATATAATAAAGTAAAGAGGGCATTG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</si>
  <si>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KF259077</t>
  </si>
  <si>
    <t>A/chicken/Hong Kong/HH45/2007</t>
  </si>
  <si>
    <t>ATGGAAACAGTATCACTAATAGCGATGCTACTAGTAGTAACAGTAAGCAATGCAGATAAAATCTGCATCGGCTACCAATCAACAAACTCCACAGAAACTGTAGACACACTAACAGAAAACAATGTCCCTGTGACACATGCCAAAGAATTGCTCCACACAGAGCACAATGGGATGCTGTGTGCAACAACTTTGGGAAATCCTCTTATTCTAGACACTTGCACCATTGAAGGACTAATCTATGGCAATCCTTCTTGTGATCTACTGTTGGGAGGAAGAGAATGGTCCTACATCGTCGAGAGGCCATCGGCTGTCAATGGATTGTGTTACCCCGGGAATGTAGAAAATCTAGAAGAGCTAAGGTCACTTTTCAGTTCTGCTAGTTCTTATCAAAGGATCCAGATCTTTCCAGACACAATCTGGAATGTGTCTTACAGTGGGACAAGCAAAGCATGTTCAGATTCATTCTACAGAAGCATGAGATGGTTGACCCAAAAGAACAACGCTTACCCTATTCAAGACGCCCAATACACAAATAATCGAGAAAAGAACATTCTTTTCATGTGGGGCATTAATCACCCACCCACCGACACTGCACAGACAAATCTGTACACAAGAACCGACACAACAACAAGTGTGGCAACAGAAGAAATAAATAGGACCTTCAAACCATTGATAGGACCAAGGCCTCTTGTCAATGGTTTGCAGGGAAGAATTGATTATTATTGGTCGGTATTGAAACCAGGTCAAACACTGCGAATAAGATCTAATGGGAATCTAATAGCTCCATGGTATGGACACATTCTTTCAGGAGAGAGCCACGGAAGAATCCTGAAGACTGATTTAAAAAGGGGTAGCTGTACAGTGCAATGTCAGACAGAAAAAGGTGGCTTAAACACAACATTGCCATTCCAAAATGTAAGTAAGTATGCGTTTGGAAACTGCTCGAAATATGTTGGAATAAAGAGTCTCAAACTTGCAGTTGGTCTGAGAAATGTGCCTTCTAGATCAAGTAGAGGACTATTCGGGGCCATAGCTGGATTCATAGAGGGAGGTTGGTCAGGACTAGTTGCTGGTTGGTATGGGTTCCAGCATTCAAATGACCAAGGGGTTGGTATGGCAGCAGATAGAGACTCAACCCAAAAGGCAATTGATAAAATAACATCCAAAGTGAATAACATAGTCAATAAAATGAACAAACAGTATGAAATTATTGATCATGAATTCAGCGAGGTTGAAACTAGACTTAACATGATCAATAATAAGATTGATGATCAAATTCAAGACATATGGGCATATAATGCAGAATTGCTAGTGCTGCTTGAAAACCAGAAAACATTAGATGAGCATGATGCAAATGTAAACAATCTATATAATAAAGTGAAGAGGGCATTGGGTTCCAATGCAGTGGAGGATGGGAAAGGATGTTTCGAGCTATACCACAAATGTGATGACCAGTGCATGGAGACAATTCGGAACGGGACCTACAACAGGAGGAAGTATCAAGAGGAATCAAAATTAGAAAGACAGAAAATAGAGGGGGTCAAGCTGGAATCTGAAGGAACTTACAAAATCCTCACCATTTATTCGACTGTCGCCTCATCTCTTGTGATTGCAATGGGGTTTGCTGCCTTCTTGTTCTGGGTCATGTCCAATGGATCTTGCAGATGCAAC~~~~~~~~~~~~~~~~~~~~~~~~~~~~~~~~~~~~~~~~~~~~~</t>
  </si>
  <si>
    <t>KF259080</t>
  </si>
  <si>
    <t>A/chicken/Hong Kong/NT286/2007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</si>
  <si>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A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TCAAATTCAAGACATATGGGCATATAACGCTGAATTGCTAGTACTGCTTGAAAATCAGAAAACG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ATTTGTATATGA~~~~~~~~~~~~~~~~~~~~~~~~~~~~~~~~~</t>
  </si>
  <si>
    <t>KF259085</t>
  </si>
  <si>
    <t>A/chicken/Hong Kong/YU797/2007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</si>
  <si>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TCAAATTCAAGACATATGGGCATATAACGCTGAATTGCTAGTACTGCTTGAAAATCAGAAAACGCTT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ATTTGTATATGA~~~~~~~~~~~~~~~~~~~~~~~~~~~~~~~~~</t>
  </si>
  <si>
    <t>KF259088</t>
  </si>
  <si>
    <t>A/pheasant/Hong Kong/HH185/2007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</si>
  <si>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GGGAAGAGAATGGTCCTACATCGTTGAGAGACCATCGGCTGTTAATGGATTGTGTTACCCCGGGAATGTAGAAAATCTAGAAGAGCTAAGGTCACTTTTTAGTTCTGCTAGTTCCTATCAAAGA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G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AATCATGAATTCAGTGAGA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~~~~~~~~~~~~~~~~~~~~~~~~~~~~~~~~~~~~~~~~~~</t>
  </si>
  <si>
    <t>KF259090</t>
  </si>
  <si>
    <t>A/silkie chicken/Hong Kong/FY49W/2007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</si>
  <si>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T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GCTTGAAAATCAGAAAACG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~~~~~~~~~~~~~~~~~~~~~~~~~~~~~~~~~~~~~~~~~~~~~</t>
  </si>
  <si>
    <t>KF259091</t>
  </si>
  <si>
    <t>A/silkie chicken/Hong Kong/NT382/2007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</si>
  <si>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CTGGAACAAGCAAAGCATGTTCAGATTCATTCTACAGAAGCATGAGGTGGTTGACTCAAAAGAACAATGCTTACCCTGTTCAAGACGCCCAATACACAAATAATAGAGGAAGGAACATTCTTTTCATGTGGGGCATAAATCACCCACCCACTGATACTACGCAGACAAATCTGTACACAAGGACTGACACAACAACAAGTGTGGCGACAGAAGATATAAATAGGACCTTCAAACCATTGATAGGGCCAAGGCCTCTTGTCAATGGTCTGCAAGGAAGGATTGACTATTATTGGGCGGTGTTGAGACCAGGTCAGACATTGCGAATAAGATCCAACGGGAATCTAATCGCTCCATGGTATGGACACATTCTTTCAGGGGAGAGTCACGGAAGAATCCTGAAAACGGATTTAAAAAGTGGTAACTGTGTAGTGCAATGTCAAACAGAAAGAGGTGGCTTGAATACTACATTGCCATTCCACAACGTAAGCAAA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TCAAATTCAAGACATATGGGCATATAACGCTGAGTTGCTAGTACTGCTTGAAAATCAGAAAACA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ATTTGTATATGA~~~~~~~~~~~~~~~~~~~~~~~~~~~~~~~~~</t>
  </si>
  <si>
    <t>KF259092</t>
  </si>
  <si>
    <t>A/silkie chicken/Hong Kong/YU335/2007</t>
  </si>
  <si>
    <t>ATGGAAGTAGTATCACTAATAACTATACTACTAGTAATAACAGTAAGCAATGCGGATAAAATCTGCATTGGCTACCAATCAACAAACTCCACCGAAACTGTAGACACGCTAACCGAAAACAATGTTCCTGTGACACATGCCAAAGAATTGCTTCACACAGAACACAATGGGATGCTATGTGCAACAAATCTGGGACGTCCTCTTATTCTAGACACCTGTACCATTGAAGGACTAATCTATGGCAATCCTTCTTGTGATCTACTGCTGGGAGGAAGAGAATGGTCCTATATTGTCGAAAGGCCATCGGCTGTTAATGGACTGTGTTACCCCGGAAATGTAGAAAACCTAGAAGAATTAAGGTCACTTTTTAGCTCTGCTAGTTCTTACCAGAGAATCCAGATCTTTCCAGACACAATCTGGAATGTGTCTTACAGTGGAACAAGCAAAGCATGTTCAGATTCATTCTACAGAAGCATGAGGTGGTTGACTCAAAAGAACAACGCTTACCCTGTTCAGGACGCCCAATACACAAATAATAGAGGAAGA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CACATTGCCATTCCACAACGTAAGCAAGTACGCATTTGGAAATTGCCCAAAATATGTTGGAGTAAAGAGTCTCAAATTGGCAGTCGGTCTGAGGAATGTGCCTGCTAGATCAAGTAGAGGGCTATTTGGAGCCATAGCTGGTTTCATAGAAGGAGGTTGGTCAGGATTGGTTGCTGGTTGGTATGGGTTCCAGCATTCAAATGATCAAGGAACTGGTATGGCTGCTGATAGAGACTCGACTCAAAAGGCAATTGACAAAATAACGTCCAAAGTAAATAATATAGTCGATAAAATGAATAAACAGTATGAAATCATTGATCATGAATTCAGTGAGATTGAAACTAGACTCAATATGATCAATAATAAGATTGATGACCAAATTCAAGACATATGGGCATATAACGCCGAATTGCTAGTACTGCTTGAAAATCAGAAAACGCTCGATGAGCATGATGCAAATGTAAACAATCTGTATAACAAAGTGAAGAGGGCACTGGGCTCCAATGCAGTGGAAGATGGGAAAGGATGCTTCGAGCTATACCATAAATGCGATAACCAGTGCATGGAGACAATTCGAAACGGGACCTATAACAGAAGAAAGTATAAAGAGGAATCAAGACTAGAGAGACAGAAAATAGAGGGGGTCAAACTGGAATCTGAAGGAACCTACAAAATCCTCACCATTTATTCGACTGTCGCCTCATCTCTTGTTATTGCAATGGGGTTCGCTGCCTTCTTGTTCTGGGCCATGTCCAATGGATCTTGCAGATGCAAC~~~~~~~~~~~~~~~~~~~~~~~~~~~~~~~~~~~~~~~~~~~~~</t>
  </si>
  <si>
    <t>KF259093</t>
  </si>
  <si>
    <t>A/chicken/Hong Kong/FY85/2008</t>
  </si>
  <si>
    <t>ATGGAAGTAGCATCGCTAATAACTATACTACTAGTAATAACAGTAAGCAATGCGGATAAAATCTGCATTGGCTACCAATCAACAAACTCCACCGAAACTGTAAACACGCTATCCGAAGACAATGTTCCTGTGACACATGCCAAAGAATTGCTTCACACAGAACACAATGGGATGCTATGTGCAACAAATCTGGGACGCCCTCTTATTCTAGACACCTGTACCATTGAAGGACTAATCTATGGCAACCCTTCTTGTGATCTACTGCTGGGAGGAAGAGAATGGTCCTATATTGTCGAAAGACCATCGGCTGTTAATGGACTGTGTTACCCCGGGAACGTAGAAAACCTAGAAGAATTAAGGTCACTTTTTAGCTCTGCTAGTTCTTACCAAAGAATCCAGATCTTTCCAGACACAATCTGGAATGTGTCTTACAGTGGAACAAGCAAAGCATGTTCAGATTCATTCTACAGAAGCATGAGATGGTTGACTCAAAAGAACAATGCTTACCCTGTTCAAGACGCCCAATACACAAATAATAGAGGAAGGAACATTCTTTTCATGTGGGGCATAAATCACCCACCCACTGATACTGTGCAGACAAATCTGTACACAAGGACTGACACAACAACAAGTGTGGCGACAGAAGATATAAATAGGACCTTCAAACCATTGATAGGGCCAAGGCCTCTTGTCAATGGTCTGCAAGGAAGGATTGACTATTATTGGGCGGTGTTGAAACCAGGTCAGACATTGCGAATAAGATCCAACGGGAATCTAATCGCTCCATGGTATGGACACATTCTTTCAGGGGAGAGTCACGGAAGAATCCTGAAAACGGATTTAAACAGTGGTGACTGTGTAGTGCAATGTCAATCAGAAAGAGGTGGCTTGAATACTACATTGCCATTCCACAACGTAAGCAAGTACGCATTTGGAAATTGCCCAAAATATGTTGGAGTAAAGAGTCTCAAATTGGCAGTCGGTCTGAGGAATGTGCCTGCTAGATCAAGTAGAGGGCTATTTGGAGCCATAGCTGGTTTCATAGAAGGAGGTTGGTCAGGATTGGTTGCTGGCTGGTATGGATTCCAGCATTCAAATGATCAGGGAACTGGTATGGCTGCAGATAGAGACTCGACGCAAAAGGCAATTGACAAAATAACATCCAAAGTAAATAATATAGTCGATAAAATGAACAGACAGTATGAAATTATTGATCATGAATTCAGCGAGATTGAAACTAGACTTAATATGATCAATAATAAGATTGATGACCAAATTCAGGACATATGGGCATATAATGCTGAATTGCTAGTACTGCTTGAAAATCAGAAAACGCTCGATGAGCATGATGCAAATGTAAACAATCTGTATAACAAAGTGAAGAGGGCACTGGGTTCCAATGCAGTGGAAGATGGGAAAGGATGCTTCGAGCTATACCATAAATGCGATAACCATTGCATGGAGACAATTCGAAACGGGACCTATGACAGAAGAAAGTATAAAGAGGAATCAAGACTAGAGAGACAGAAAATAGAGGGGGTCAAACTGGAATCTGAAGGAACCTACAAAATCCTCACCATTTATTCGACTGTCGCCTCATCTCTTGTTATTGCAATGGGGTTCGCTGCCTTCTTGTTCTGGGCCATGTCCAATGGATCTTGCAGATGCAACA~~~~~~~~~~~~~~~~~~~~~~~~~~~~~~~~~~~~~~~~~~~~</t>
  </si>
  <si>
    <t>KF259094</t>
  </si>
  <si>
    <t>A/chicken/Hong Kong/NT155/2008</t>
  </si>
  <si>
    <t>ATGGAAGTAGTATCACTAATAACTATACTACTAGTAATAACAGTAAGCAATGCGGATAAAATCTGCATTGGCTACCAATCAACAAACTCCACCGAAACTGTAAACACGCTAACCGAAGACAATGTTCCTGTGACACATGCCAAAGAATTGCTTCACACAGAACACAATGGGATGCTATGTGCAACAAATCTGGGACGCCCTCTTATTCTAGACACCTGTACCATTGAAGGACTAATCTATGGCAACCCTTCTTGTGATCTACTGCTGGGAGGAAGAGAATGGTCCTATATTGTCGAAAGACCATCTGCTGTTAATGGACTGTGTTACCCCGGAAACGTAGAAAACCTAGAAGAATTAAGGTCACTTTTTAGCTCTGCTAGT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GCAAGGAAGGATTGACTATTATTGGGCGGTGTTGAAACCAGGTCAGACATTGCGAATAAGATCCAACGGGAATCTAATCGCTCCATGGTATGGACACATTCTTTCAGGGGAGAGTCACGGAAGAATCCTGAAAACGGATTTAAACAGCGGTAACTGTGTAGTGCAATGTCAATCAGAAAGAGGTGGCTTGAATACTACATTGCCATTCCACAACGTAAGCAAGTACGCATTTGGAAATTGCCCAAAATATGTTGGAGTAAAGAGTCTCAAATTGGCAGTCGGTCTGAGGAATGTGCCTGCTAGATCAAGTAGAGGGCTATTTGGAGCCATAGCTGGTTTCATAGAAGGAGGTTGGTCAGGATTGGTTGCTGGCTGGTATGGGTTCCAGCATTCAAATGATCAGGGGACTGGTATGGCTGCAGATAGAGACTCGACGCAAAAGGCAATTGACAAAATAACATCCAAAGTAAATAATATAGTCGATAAAATGAACAAACAGTATGAAATTATTGATCATGAATTCAGCGAGATTGAAACTAGACTTAATATGATCAATAATAAGATTGATGACCAAATTCAGGACATATGGGCATATAATGCTGAATTGCTAGTACTGCTTGAAAATCAGAAAACGCTCGATGAGCATGATGCAAATGTAAACAACCTGTATAACAAAGTGAAGAGGGCACTGGGTTCCAATGCAGTGGAAGATGGGAAAGGATGCTTCGAGCTATACCATAAATGCGATAACCAGTGCATGGAGACAATTCGAAACGGAACCTATGACAGAAGAAAGTATAAAGAGGAATCAAGACTAGAGAGACAGAAAATAGAGGGGGTCAAACTGGAATCTGAAGGAACCTACAAAATCCTCACCATTTATTCGACTGTCGCCTCATCTCTTGTTATTGCAATGGGGTTCGCTGCCTTCTTGTTCTGGGCCATGTCCAATGGATCTTGCAGGCGCAACATTTGTATATAA~~~~~~~~~~~~~~~~~~~~~~~~~~~~~~~~~</t>
  </si>
  <si>
    <t>KF259095</t>
  </si>
  <si>
    <t>A/chicken/Hong Kong/NT270/2008</t>
  </si>
  <si>
    <t>ATGGAAGTAGCATCACTAATAACTATACTACTAGTAATAACAGTAAGCAATGCGGATAAAATCTGCATTGGCTACCAATCAACAAACTCCACCGAAACTGTAAACACGCTAACCGAAGACAATGTTCCTGTGACACATGCCAAAGAATTGCTTCACACAGAACACAATGGGATGCTATGTGCAACAAATCTGGGACGC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GCAAGGAAGGATTGACTATTATTGGGCGGTGTTGAAACCAGGTCAGACATTGCGAATAAGATCCAACGGGAATCTAATCGCTCCATGGTATGGACACATTCTTTCAGGGGAGAGTCACGGAAGAATCCTGAAAACGGATTTAAACAGTGGTAACTGTGTAGTGCAATGTCAATCAGAAAGAGGTGGCTTGAATACTACATTGCCATTCCACAACGTAAGCAAGTACGCATTTGGAAATTGCCCAAAATATGTTGGAGTAAAGAGTCTCAAATTGGCAGTCGGTCTGAGGAATGTGCCTGCTAGATCAAGTAGAGGGCTATTTGGAGCCATAGCTGGTTTCATAGAAGGAGGTTGGTCAGGATTGGTTGCTGGCTGGTATGGGTTCCAGCATTCAAATGATCAGGGAACTGGTATGGCTGCAGATAGAGACTCGACGCAAAAGGCAATTGACAAAATAACATCCAAAGTAAATAATATAGTCGATAAAATGAACAAACAGTATGAAATTATTGATCATGAATTCAGCGAGATTGAAACTAGACTTAATATGATCAATAATAAGATTGATGACCAAATTCAGGACATATGGGCATATAATGCTGAATTGCTAGTGCTGCTTGAAAATCAGAAAACGCTCGATGAACATGATGCAAATGTACACAATCTGTATAACAAAGTGAAGAGGGCACTGGGTTCCAATGCAGTGGAAGATGGGAAAGGATGCTTCGAGCTATACCATAAATGCGATAACCAGTGCATGGAGACAATTCGAAACGGGACCTATGACAGAAGAAAGTATAAAGAGGAATCAAGACTAGAGAGACAGAAAATAGAGGGGGTCAAACTGGAATCTGAAGGAACCTACAAAATCCTCACCATTTATTCGACTGTCGCCTCATCTCTTGTTATTGCAATGGGGTTCGCTGCCTTTTTGTTCTGGGCCATGTCCAATG~~~~~~~~~~~~~~~~~~~~~~~~~~~~~~~~~~~~~~~~~~~~~~~~~~~~~~~~~~~~~~</t>
  </si>
  <si>
    <t>KF259099</t>
  </si>
  <si>
    <t>A/chicken/Hong Kong/YU341/2008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</si>
  <si>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CAGTTCCTATCAAAGGATCCAGATTTTTCCAGACACAATCTGGAATGTGTCTTACAGTGGGACAAGCAAAGCATGTTCAGATTCATTCTACAGAAGCATGAGATGGC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GAAAGGTGGA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TATGGAGACAATTCGGAACGGGACCTACAACAGGAGGAGGTATCAAGAGGAATCAAAATTGGAAAGACAGAAAATAGAGGGGGTCAAGCTGGAATCTGAAGGAACTTACAAAATCCTTACCATTTATTCGACTGTCGCCTCATCTCTTGTGATTGCAATGGGGTTTGCTGCCTTCTTGTTCTGGGCCATGTCCAATGGGTCTTGCAGGCGCAACATTTGTATATAA~~~~~~~~~~~~~~~~~~~~~~~~~~~~~~~~~</t>
  </si>
  <si>
    <t>KF259100</t>
  </si>
  <si>
    <t>A/chicken/Hong Kong/YU471W/2008</t>
  </si>
  <si>
    <t>ATGGAAGTAGCATCACTAATAACTATACTACTAGTAATAACAGTAAGCAATGCGGATAAAATCTGCATTGGCTACCAATCAACAAACTCCACCGAAACTGTAAACACGCTAACCGAAGACAATGTTCCTGTGACACATGCCAAAGAATTGCTTCACACAGAACACAATGGGATGCTATGTGCAACAAATCTGGGACGC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ATGGTTGACTCAAAAGAACAATGCTTACCCTGTTCAAGACGCCCAATACACAAATAATAGAGGAAGGAACATTCTTTTCATGTGGGGCATAAATCACCCACCCACTGATACTGTGCAGACAAATCTGTACACAAGGACTGACACAACAACAAGTGTGGCGACAGAAGATATAAATAGGACCTTCAAACCATTGATAGGGCCAAGGCCTCTTGTCAATGGTCTGCAAGGAAGGATTGACTATTATTGGGCGGTGTTGAAACCAGGTCAGACATTGCGAATAAGATCCAACGGGAATCTAATCGCTCCATGGTATGGACACATTCTTTCAGGGGAGAGTCACGGAAGAATCCTGAAAACGGATTTAAACAGTGGTAACTGTGTAGTGCAATGTCAATCAGAAAGAGGTGGCTTGAATACTACATTGCCATTCCACAACGTAAGCAAGTACGCATTTGGAAATTGCCCAAAATATGTTGGAGTAAAGAGTCTCAAATTGGCAGTCGGTCTGAGGAATGTGCCTGCTAGATCAAGTAGAGGGCTATTTGGAGCCATAGCTGGTTTCATAGAAGGAGGTTGGTCAGGATTGGTTGCTGGCTGGTATGGGTTCCAGCATTCAAATGATCAGGGAACTGGTATGGCTGCAGATAGAGACTCGACGCAAAAGGCAATTGACAAAATAACATCCAAAGTAAATAATATAGTCGATAAAATGAACAGACAGTATGAAATTATTGATCATGAATTCAGCGAGATTGAAACTAGACTTAATATGATCAATAATAAGATTGATGACCAAATTCAGGACATATGGGCATATAATGCTGAATTGCTAGTACTGCTTGAAAATCAGAAAACGCTCGATGAGCATGATGCAAATGTAAACAATCTGTATAACAAAGTGAAGAGGGCACTGGGTTCCAATGCAGTGGAAGATGGGAAAGGATGCTTCGAGCTATACCATAAATGCGATAACCAGTGCATGGAGACAATTCGAAACGGGACCTATGACAGAAGAAAGTATAAAGAGGAATCAAGACTAGAGAGACAGAAAATAGAGGGGGTCAAACTGGAATCTGAAGGAACCTACAAAATCCTCACCATTTATTCGACTGTCGCCTCATCTCTTGTTATTGCAATGGGGTTCGCTGCCTTCTTGTTCTGGGCCATGTCCAATGGATCTTGCAGATGCAACA~~~~~~~~~~~~~~~~~~~~~~~~~~~~~~~~~~~~~~~~~~~~</t>
  </si>
  <si>
    <t>KF259101</t>
  </si>
  <si>
    <t>A/chukkar/Hong Kong/CSW948/2008</t>
  </si>
  <si>
    <t>ATGGAAACAGTATCACTAATAACTATGCTACTAGTAGCGACAGTAATCAACGCAGATAAAATCTGCATCGGCTACCAATCAACAAACTCCACAGAAACTGTAGACACATTAACAGAAAACAATGTCCCTGTGACACATGCCAAAGAATTGCTCCACACAGAGCACAATGGGATGCTGTGTGCAACAAACTTGGGGCATCCTCTTATTCTAGACACCTGTACCATTGAAGGACTAATCTATGGCAATCCTTCTTGTGATCTACTGTTGGGAGGAAGAGAATGGTCCTACATCGTTGAGCGACCATCGGCTGTTAATGGATTGTGTTACCCCGGGAATGTAGAAAATCTAGAAGAGCTAAGGTCACTTTTTAGTTCTGCTAGTTCCTATCAAAGGATCCAGATTTTCCCAGACACAATCTGGAATGTGTCTTACAGTGGGACAAGCAAAGCATGCTCAGATTCATTCTACAGAAACATGAGATGGTTGACCCAAAAGAACAACGCTTACCCTATTCAAGACGCCCAATACACAAATAATCGAGAAAAGAACATTCTTTTCATGTGGGGCATAAATCACCCACCCACCGATACTGTGCAGACAAATCTGTACACAAGAAACGACACAACAACAAGTGTGGCAACAGAAGAAATAAATAGGACCTTCAAACCATTGATAGGACCAAGGCCTCTTGTCAATGGTTTACAGGGAAGAATTGATTATTATTGGTCGGTATTGAAACCAGGTCAAACACTGCGAATCAGATCAAATGGGAATCTAATAGCTCCATGGTATGGACACATTCTTTCAGGAGAGAGCCATGGAAGAATCCTGAAGACTGATCTAAAAAGGGGTAGCTGTACAGTGCAATGTCAGACAGAAAAAGGTGGCTTAAACACAACATTGCCATTCCAAAATGTAAGTAAGTATGCATTTGGAAACTGTTCGAAATATGTTGGAGTGAAGAGTCTCAAACTTGCAGTAGGTCTGAGGAATGTGCCTTCTAGATCTAGTAGAGGACTATTCGGGGCCATAGCTGGGTTCATAGAGGGAGGTTGGTCAGGACTAGTTGCC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ACTATACCACAAATGTGATGACCAGTGCATGGAGACAATTCGGAACGGGACCTACAACAGGAGGAGGTATCAAGAGGAATCAAAATTGGAAAGACAGAAAATAGAGGGGGTCAAGCTGGAATCTGAAGGAACTTACAAAATCCTCACCATTTATTCGACTGTCGCCTCATCTCTTGTGATTGCAATGGGGTTTGCTGCCTTCTTGTTCTGGGCCATGTCCAATGGATCTTGCAGATGCAACA~~~~~~~~~~~~~~~~~~~~~~~~~~~~~~~~~~~~~~~~~~~~</t>
  </si>
  <si>
    <t>KF259103</t>
  </si>
  <si>
    <t>A/pheasant/Hong Kong/HH225/2008</t>
  </si>
  <si>
    <t>ATGGAAACAGTATCACTAATAACTATGCTACTAGTAGCGACAGTAATCAACGCAGATAAAATCTGCATCGGCTACCAATCAACAAACTCCACAGAAACTGTAGACACATTAACAGAAAACAATGTCCCTGTGACACATGCCAAAGAATTGCTCCACACAGAGCACAATGGGATGCTGTGTGCAACAAACTTGGGGCATCCTCTTATTCTAGACACCTGTACCATTGAAGGACTAATCTATGGCAATCCTTCTTGTGATCTACTGTTGGGAGGAAGAGAATGGTCCTACATCGTTGAGCGACCATCGGCTGTTAATGGATTGTGTTACCCCGGGAATGTAGAAAATCTAGAAGAGCTAAGGTCACTTTTTAGTTCTGCTAGTTCCTATCAAAGGATCCAGATTTTCCCAGACACAATCTGGAATGTGTCTTACAGTGGGACAAGCAAAGCATGCTCAGATTCATTCTACAGAAACATGAGATGGTTGACCCAAAAGAACAACGCTTACCCTATTCAAGACGCCCAATACACAAATAATCGAGAAAAGAACATTCTTTTCATGTGGGGCATAAATCACCCACCCACCGATACTGTACAGACAAATCTGTACACAAGAAACGACACAACAACAAGTGTGGCAACAGAAGAAATAAATAGGACCTTCAAACCATTGATAGGACCAAGGCCTCTTGTCAATGGTTTACAGGGAAGAATTGATTATTATTGGTCGGTATTGAAACCAGGTCAAACACTGCGAATCAGATCAAATGGGAATCTAATAGCTCCATGGTATGGACACATTCTTTCAGGAGAGAGCCATGGAAGAATCCTGAAGACTGATCTAAAAAGGGGTAGCTGTACAGTGCAATGTCAGACAGAAAAAGGTGGCTTAAACACAACATTGCCATTCCAAAATGTAAGTAAGTATGCATTTGGAAACTGTTCGAAATATGTTGGAGTGAAGAGTCTCAAACTTGCAGTAGGTCTGAGGAATGTGCCTTCTAGATCTAGTAGAGGACTATTCGGGGCCATAGCTGGGTTCATAGAGGGAGGTTGGTCAGGACTAGTTGCC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ACTATACCACAAATGTGATGACCAGTGCATGGAGACAATTCGGAACGGGACCTACAACAGGAGGAGGTATCAAGAGGAATCAAAATTGGAAAGACAGAAAATAGAGGGGGTCAAGCTGGAATCTGAAGGAACTTACAAAATCCTCACCATTTATTCGACTGTCGCCTCATCTCTTGTGATTGCAATGGGGTTTGCTGCCTTCTTGTTCTGGGCCATGTCCAATGGATCTTGCAGATGCAACA~~~~~~~~~~~~~~~~~~~~~~~~~~~~~~~~~~~~~~~~~~~~</t>
  </si>
  <si>
    <t>KF259104</t>
  </si>
  <si>
    <t>A/silkie chicken/Hong Kong/HH137/2008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</si>
  <si>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TGGAGGAAGAGAATGGTCCTATATTGTCGAAAGACCATCTGCTGTTAATGGACTGTGTTACCCCGGACACGTAGAAAG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AACAGAAGATATAAATAGGACCTTCAAACCATTGATAGGGCCAAGGCCTCTTGTCAATGGTCTGCAAGGAAGGATTGACTATTATTGGGCGGTGTTGAAACCAGGTCAGACATTGCGAATAAGATCCAACGGGAATCTAATCGCTCCATGGTATGGACACATTCTTTCAGGGGAGAGTCACGGAAGAATCCTGAAAACGGATTTAAACAGTGGTAACTGTGTAGTGCAATGTCAAACAGAAAGAGGTGGCTTGAATACTACATTGCCATTCCACAACGTAAGCAAGTACGCATTTGGAAATTGCCCAAAATATGTTGGAGTAAAAAGTCTCAAATTGGCAGTCGGTCTGAGGAATGTGCCTGCTAGATCAAGTAGAGGA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GCTTGAAAATCAGAAAACGCTCGATGAGCATGATGCAAATGTAAACAATCTGTATAACAAAGTGAAAAGGGCACTGGGTTCCAATGCAGTGGAAGATGGGAAAGGATGCTTCGAGCTATACCATAAATGCGATAACCAGTGCATGGAGACAATTCGAAACGGGACCTATAACAGAAGAAAGTATAAAGAGGAATCAAGACTAGAGAGACTGAAAATAGAGGGGGTCAAACTGGAATCTGAAGGAACCTACAAAATCCTCACCATTTATTCGACTGTCGCCTCATCTCTTGTTATTGCAATGGGGTTCGCTGCCTTCTTGTTCTGGGCCATGTCCAATGGATCTTGCAGATGCAACA~~~~~~~~~~~~~~~~~~~~~~~~~~~~~~~~~~~~~~~~~~~~</t>
  </si>
  <si>
    <t>KF259105</t>
  </si>
  <si>
    <t>A/chicken/Hong Kong/CSW475/2009</t>
  </si>
  <si>
    <t>ATGGAAGTAGTATCACTAATAACTATACTACTAGTAATAACAGTAAGCAATGCGGATAAAATCTGCATTGGCTACCAATCAACAAACTCCACCGAAACTGTAAACACGCTAACCGAAGACAATGTTCCTGTGACACATGCCAAAGAATTGCTTCACACAGAACACAATGGAATGCTA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ACAAGGAAGGATTGACTATTATTGGGCAGTGTTGAAACCAGGTCAGACATTGCGAATAAGATCCAACGGAAACCTAATCGCTCCATGGTATGGACACATTCTTTCAGGGGAGAGTCATGGAAGAATCCTGAAAACGGATTTAAACAGTGGTGACTGTGTAGTGCAATGTCAATCAGAAAGAGGTGGCTTGAATACTACATTGCCATTTCACAACGTAAGCAAGTACGCATTTGGAAATTGCCCAAAATATGTTGGAGTAAAGAGTCTCAAATTGGCAGTCGGTCTGAGGAATGTG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ATGCTTCGAGCTATACCATAAATGCGATAACCAGTGCATGGAGACAATTCGAAACGGGACCTATGACAGAAGAAAGTATAAAGAGGAATCAAGACTAGAGAGACAGAAAATAGAGGGGGTCAAACTGGAATCTGAAGGAACCTACAAAATCCTCACCATTTATTCGACTGTCGCCTCATCTCTTGTTATTGCAATGGGGTTCGCTGCCTTCTTGTTCTGGGCCATGTCCAATGGATCTTGCAGATGCAAC~~~~~~~~~~~~~~~~~~~~~~~~~~~~~~~~~~~~~~~~~~~~~</t>
  </si>
  <si>
    <t>KF259106</t>
  </si>
  <si>
    <t>A/chicken/Hong Kong/SSP176/2009</t>
  </si>
  <si>
    <t>ATGGAAGTAGTATCACTAATAACTATACTACTAGTAATAACAGTAAGCAATGCGGATAAAATCTGCATTGGCTACCAATCAACAAACTCCACCGAAACTGTAAACACGCTAACCGAAGACAATGTTCCTGTGACACATGCCAAAGAATTGCTTCACACAGAACACAATGGAATGCTATGTGCAACAAATCTGGGACGCCCTCTTATTCTAGACACCTGTACCATTGAAGGACTAATCTATGGCAACCCTTCTTGTGATCTACTGCTGGGAGGAAGAGAATGGTCCTATATTGTCGAAAGACCATCGGCTGTTAATGGACTGTGTTACCCCGGAAACGTAGAAAACCTAGAAGAATTAAGGTCACTTTTTAGCTCTGCTAGCTCTTACCAAAGAATCCAGATCTTTCCAGACACAATCTGGAATGTGTCTTACAGTGGAACAAGCAGAGCATGTTCAGATTCATTCTACAGAAGCATGAGATGGTTGACTCAAAAGAACAATGCTTACCCTGTTCAAGACGCCCAATACACAAATAATAGAGGAAGGAACATTCTTTTCATGTGGGGCATAAATCACCCACCCACTGATACTGCGCAGACAAATCTGTACACAAGGACTGACACAACAACAAGTGTGGCGACAGAAGATATAAATAGGACCTTCAAACCATTGATAGGGCCAAGGCCTCTTGTCAATGGTCTACAAGGAAGGATTGACTATTATTGGGCAGTGTTGAAACCAGGCCAGACATTGCGAATAAGATCCAACGGAAACCTAATCGCTCCATGGTATGGACACATTCTTTCAGGGGAGAGTCATGGAAGAATCCTGAAAACGGATTTAAACAGTGGTGACTGTGTAGTGCAATGTCAATCAGAAAGAGGTGGCTTGAATACTACATTGCCATTTCACAACGTAAGCAAGTACGCATTTGGAAATTGCCCAAAATATGTTGGAGTAAAGAGTCTCAAATTGGCAGTCGGTCTGAGGAATGTG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ATGCTTCGAGCTATACCATAAATGCGATAACCAGTGCATGGAGACAATTCGAAACGGGACCTATGACAGAAGAAAGTATAAAGAGGAATCAAGACTAGAGAGACAGAAAATAGAGGGGGTCAAACTGGAATCTGAAGGAACCTACAAAATCCTCACCATTTATTCGACTGTCGCCTCATCTCTTGTTATTGCAATGGGGTTCGCTGCCTTCTTGTTCTGGGCCATGTCCAATGGATCTTGCA~~~~~~~~~~~~~~~~~~~~~~~~~~~~~~~~~~~~~~~~~~~~~~~~~~~~~</t>
  </si>
  <si>
    <t>KF259107</t>
  </si>
  <si>
    <t>A/chicken/Hong Kong/SSP177W/2009</t>
  </si>
  <si>
    <t>ATGGAAGTAGTATCACTAATAACTATACTACTAGTAATAACAGTAAGCAATGCGGATAAAATCTGCATTGGCTACCAATCAACAAACTCCACCGAAACTGTAAACACGCTAACCGAAGACAATGTTCCTGTGACACATGCCAAAGAATTGCTTCACACAGAACACAATGGAATGCTA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ACAAGGAAGGATTGACTATTATTGGGCAGTGTTGAAACCAGGTCAGACATTGCGAATAAGATCCAACGGAAACCTAATCGCTCCATGGTATGGACACATTCTTTCAGGGGAGAGTCATGGAAGAATCCTGAAAACGGATTTAAACAGTGGTGACTGTGTAGTGCAATGTCAATCAGAAAGAGGTGGCTTGAATACTACATTGCCATTTCACAACGTAAGCAAGTACGCATTTGGAAATTGCCCAAAATATGTTGGAGTAAAGAGTCTCAAATTGGCAGTCGGTCTGAGGAATGTG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RTGCTTCGAGCTATACCATAAATGCGATAACCAGTGCATGGAGACAATTCGAAACGGGACCTATGACAGAAGAAAGTATAAAGAGGAATCAAGACTAGAGAGACAGAAAATAGAGGGGGTCAAACTGGAATCTGAAGGAACCTACAAAATCCTCACCATTTATTCGACTGTCGCCTCATCTCTTGTTATTGCAATGGGGTTCGCTGCCTTCTTGTTCTGGGCCATGTCCAATGGATCTTGCAGATGCAACA~~~~~~~~~~~~~~~~~~~~~~~~~~~~~~~~~~~~~~~~~~~~</t>
  </si>
  <si>
    <t>KF259109</t>
  </si>
  <si>
    <t>A/chicken/Hong Kong/YU106W/2009</t>
  </si>
  <si>
    <t>ATGGAAACAGTATCATTGATAACTATGCTACTAGCAGTAACAGTAAGCAATGCAGATAAAATCTGCATCGGCTACCAATCAACAAATTCCACAGAAACTGTAGACACACTAACAGAAAACAATGTCCCTGTGACACATGCCAAAGAATTGCTCCACACAGAGCACAATGGGATGCTGTGTGCAACAAACTTGGGACATCCTCTTATTCTAGACACTTGTACCATTGAGGGATTAATCTATGGCAATCCTTCTTGTGATCTACTGCTGGGAGGAAGAGAATGGTCCTACATCGTCGAGAGACCATCGGCTGTTAATGGATTGTGTTACCCCGGGAATATAGAAAATCTAGAAGAGCTAAGGTCACTTTTTAGTTCTGCTAGTTCTTATCAAAGGATCCAGATCTTTCCAGACACAATCTGGAATGTGTCTTACAGTGGAACAAGCAAAGCATGTTCAGATTCATTCTACAGGAGCATGAGATGGTTGACTCAAAAGAACAACGCTTATCCTATTCAAGACGCCCAATACACAAATAATCGAGAAAAGAACATTCTTTTCATGTGGGGCATAAATCACCCACCCACCGAGACTGCGCAGACAAATCTATACACAAGAACCGACACAACAACAAGTGTGGCAACAGAAGAGATAAATAGGACCTTCAAACCGTTGATAGGACCAAGGCCTCTTGTCAATGGTTTGCAGGGAAGAATTGATTATTATTGGTCGGTATTGAAACCAGGTCAAACACTGCGAATAAGATCCAATGGGAATCTAATAGCTCCATGGTATGGACACATTCTTTCAGGAGAGAGCCACGGAAGAATCCTGAAGACTGATTTGAAAAGGGGTAGCTGTACAGTGCAATGTCAGACAGAAAAAGGTGGTTTAAACACAACATTGCCATTCCAAAATGTAAGTAAGTATGCGTTTGGAAACTGTTCGAAATATGTTGGAATAAAGAGTCTCAAACTTGCAGTTGGTCTGAGGAATGTGCCTTCTAGATCTAGTAGAGGATTATTTGGGGCCATAGCTGGATTTATAGAGGGAGGTTGGTCAGGACTAGTTGCTGGTTGGTATGGATTCCAGCATTCAAATGACCAAGGGGTTGGTATGGCAGCAGATAGAGACTCAACCCAAAAGGCAATTGATAAAATAACATCCAAAGTGAATAACATAGTCGATAAAATGAACAAACAGTATGAAATTATTGATCATGAATTCAGCGAGGTTGAAAATAGACTTAACATGATCAATAATAAGATTGATGACCAAATTCAAGACATATGGGCTTATAACGCAGAACTGCTAGTGCTGCTTGAAAATCAGAAAACACTCGATGAGCATGATGCAAATGTAAACAATCTATATAATAAAGTGAAGAGGGCATTGGGTTCCAATGCAGTGGAAGATGGGAAAGGATGTTTCGAACTATATCACAAATGTGATGACCAGTGCATGGAGACAATTCGGAACGGGACCTACAACAGGAGGAAGTATCAAGAGGAATCAAAATTAGAAAGACAGAGAATAGAGGGGGTCAAGCTGGAATCTGAAGGAACTTACAAAATCCTCACCATTTATTCGACTGTCGCCTCATCTCTTGTGATTGCAATGGGGTTTGCTGCCTTCTTGTTCTGGGCCATGTCCAATGGATCTTGCAGATGCAACA~~~~~~~~~~~~~~~~~~~~~~~~~~~~~~~~~~~~~~~~~~~~</t>
  </si>
  <si>
    <t>KF259110</t>
  </si>
  <si>
    <t>A/chicken/Hong Kong/YU119/2009</t>
  </si>
  <si>
    <t>ATGGAAACAGTATCATTGATAACTATGCTACTAGCAGTAACAGTAAGCAATGCAGATAAAATCTGCATCGGCTACCAATCAACAAATTCCACAGAAACTGTAGACACACTAACAGAAAACAATGTCCCTGTGACACATGCCAAAGAATTGCTCCACACAGAGCACAATGGGATGCTGTGTGCAACAAACTTGGGACATCCTCTTATTCTAGACACTTGTACCATTGAGGGATTAATCTATGGCAATCCTTCTTGTGATCTACTGCTGGGAGGAAGAGAATGGTCCTACATCGTCGAGAGACCATCGGCTGTTAATGGATTGTGTTACCCCGGGAATATAGAAAATCTAGAAGAGCTAAGGTCACTTTTTAGTTCTGCTAGTTCTTATCAAAGGATCCAGATCTTTCCAGACACAATCTGGAATGTGTCTTACAGTGGAACAAGCAAAGCATGTTCAGATTCATTCTACAGGAGCATGAGATGGTTGACTCAAAAGAACAACGCTTATCCTATTCAAGACGCCCAATACACAAATAATCGAGAAAAGAACATTCTTTTCATGTGGGGCATAAATCACCCACCCACCGAGACTGCGCAGACAAATCTATACACAAGAACCGACACAACAACAAGTGTGGCAACAGAAGAGATAAATAGGACCTTCAAACCGTTGATAGGACCAAGGCCTCTTGTCAATGGTTTGCAGGGAAGAATTGATTATTATTGGTCGGTATTGAAACCAGGTCAAACACTGCGAATAAGATCCAATGGGAATCTAATAGCTCCATGGTATGGACACATTCTTTCAGGAGAGAGCCACGGAAGAATCCTGAAGACTGATTTGAAAAGGGGTAGCTGTACAGTGCAATGTCAGACAGAAAAAGGTGGTTTAAACACAACATTGCCATTCCAAAATGTAAGTAAGTATGCGTTTGGAAACTGTTCGAAATATGTTGGAATAAAGAGTCTCAAACTTGCAGTTGGTCTGAGGAATGTGCCTTCTAGATCTAGTAGAGGATTATTTGGGGCCATAGCTGGATTTATAGAGGGAGGTTGGTCAGGACTAGTTGCTGGTTGGTATGGATTCCAGCATTCAAATGACCAAGGGGTTGGTATGGCAGCAGATAGAGACTCAACCCAAAAGGCAATTGATAAAATAACATCCAAAGTGAATAACATAGTCGATAAAATGAACAAACAGTATGAAATTATTGATCATGAATTCAGCGAGGTTGAAAATAGACTTAACATGATCAATAATAAGATTGATGACCAAATTCAAGACATATGGGCTTATAACGCAGAACTGCTAGTGCTGCTTGAAAATCAGAAAACACTCGATGAGCATGATGCAAATGTAAACAATCTATATAATAAAGTGAAGAGGGCATTGGGTTCCAATGCAGTGGAAGATGGGAAAGGATGTTTCGAACTATATCACAAATGTGATGACCAGTGCATGGAGACAATTCGGAACGGGACCTACAACAGGAGGAAGTATCAAGAGGAATCAAAATTAGAAAGACAGAGAATAGAGGGGGTCAAGCTGGAATCTGAAGGAACTTACAAAATCCTCACCATTTATTCGACTGTCGCCTCATCTCTTGT~~~~~~~~~~~~~~~~~~~~~~~~~~~~~~~~~~~~~~~~~~~~~~~~~~~~~~~~~~~~~~~~~~~~~~~~~~~~~~~~~~~~~~~~~~~~~~~~~~~~~~~~~~~~~</t>
  </si>
  <si>
    <t>KF259111</t>
  </si>
  <si>
    <t>A/pheasant/Hong Kong/NT279W/2009</t>
  </si>
  <si>
    <t>ATGGGAACAGTATCATTGATAACTATGCTACTAGCAGTAACAGTAAGCAATGCAGATAAAATCTGCATCGGCTACCAATCAACAAACTCCACAGAAACTGTAGACACACTAACAGAAAACAATGTCCCTGTGACACATGCCAAAGAATTGCTCCACACAGAGCACAATGGGATGCTGTGTGCAACAAACTTGGGACATCCTCTTATTCTAGACACCTGTACCATTGAGGGATTAATCTATGGCAATCCTTCTTGTGATCTACTGTTGGGAGGAAGAGAATGGTCCTACATCGTCGAGAGACCATCGGCTGTTAATGGATTGTGTTACCCCGGGAATGTAGAAAATCTAGAAGAGCTAAGGTCACTTTTTAGTTCTGCTAGCTCTTATCAAAGGATCCAGATCTTTCCAGACACAATCTGGAATGTGTCTTACAGTGGAACAAGCAAAGCATGTTCAGATTCATTCTACAGGAGCATGAGATGGTTGACTCAAAAGAACAACGCTTATCCTATTCAAGACGCCCAATACACAAATAATCGAGAAAAGAACATTCTTTTCATGTGGGGCATAAATCATCCACCCACCGAGACTGCACAGACAAATCTATACACAAGAACCGACACAACAACAAGTGTGGCAACAGAAGAGATAAATAGGATCTTCAAACCGTTGATAGGACCAAGGCCTCTTGTCAATGGTTTGCAGGGAAGAATTGATTATTATTGGTCGGTATTGAAACCAGGTCAAACACTGCGAATAAGATCCAATGGGAATCTAATAGCTCCATGGTATGGACACATTCTTTCAGGAGAGAGCCATGGAAGAATCCTGAAGACTGATTTAAAAAAGGGTAGCTGTACAGTGCAATGTCAGACAGAAAAAGGTGGTTTAAACACAACATTGCCCTTCCAAAATGTAAGTAAGTATGCATTTGGAAACTGCTCGAAATATGTTGGAATAAAGAGTCTCAAACTTGCAGTTGGTTTGAGGAATGTGCCTTCTAGATCTAGTAGAGGATTATTTGGGGCCATAGCTGGATTTATAGAGGGAGGTTGGTCAGGACTAGTTGCTGGTTGGTATGGATTCCAGCATTCAAATGACCAAGGGGTCGGTATGGCAGCAGATAGAGACTCAACCCAAAAGGCAATTGATAAAATAACATCCAAAGTGAATAACATAGTCGATAAAATGAACAAACAGTATGAAATCATTGATCATGAATTCAGCGAGGTTGAAAATAGGCTTAACATGATCAACAATAAGATTGATGACCAAATTCAAGACATATGGGCTTATAACGCAGAACTGCTAGTGCTGCTTGAAAATCAGAAAACACTCGATGAGCATGATGCAAATGTAAACAATCTATATAATAAAGTGAAGAGGGCACTGGGTTCCAATGCGGTGGAAGACGGGAAAGGATGTTTCGAACTATATCACAAATGTGATGATCAGTGCATGGAGACAATCCGGAACGGGACCTACAACAGGAGGAAGTATCAAGAGGAATCAAAATTAGAGAGACAGAGAATAGAGGGGGTCAAGCTGGAATCTGAAGGAACTTACAAAATCCTCACCATTTATTCGACTGTCGCCTCATCTCTTGTGATTGCAATGGGGTTTGCTGCCTTCTTGTTCTGGGCCATGTCCAATGGATCTTGCAGATGCAACA~~~~~~~~~~~~~~~~~~~~~~~~~~~~~~~~~~~~~~~~~~~~</t>
  </si>
  <si>
    <t>KF259112</t>
  </si>
  <si>
    <t>A/chicken/Hong Kong/FL96/2010</t>
  </si>
  <si>
    <t>ATGGAGACAGTATCACTAATAACTATACTACTAGTAGTAACAGTAGGCAATGCAGATAAAATCTGCATCGGCTACCAATCAACAAACTCCACAGAAACTGTAGACACACTAACAGAAAACAATGTCCCTGTGACACATGCCAAAGAATTGCTCCACACAGAGCATAATGGGATGCTGTGTGCAACAAGCTTGGGACACCCTCTTATC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CAGGGAAGAATTGATTATTATTGGTCGGTATTGAAACCGGGTCAAACACTGCGAATAAGATCTAATGGGAATCTAATAGCTCCATGGTATGGACACATTCTTTCAGGAGAGAGCCACGGAAGAATCCTAAAGACTGATTTAAAAAGGGGTAGCTGCACAGTGCAATGTCAGACAGAAAAAGGC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ATCTTGCAGATGCAACA~~~~~~~~~~~~~~~~~~~~~~~~~~~~~~~~~~~~~~~~~~~~</t>
  </si>
  <si>
    <t>KF259113</t>
  </si>
  <si>
    <t>A/chicken/Hong Kong/FY64W/2010</t>
  </si>
  <si>
    <t>ATGGAAGTAGCAACACTAATAACTATACTACTAGTAATAACAGGAAGCAATGCGGATAAAATCTGCATTGGCTACCAATCAACAAACTCCACAGAAACTGTAGACACGCTAACCGAAAACAATGTTCCTGTGACG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CTACACAGACAAATCTG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C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CTCGACTGTCGCCTCATCTCTTGTTATTGCAGTGGGGTTCGCTGCCTTCTTGTTCTGGGCCATGTCTAATGGATCTT~~~~~~~~~~~~~~~~~~~~~~~~~~~~~~~~~~~~~~~~~~~~~~~~~~~~~~~~</t>
  </si>
  <si>
    <t>KF259114</t>
  </si>
  <si>
    <t>A/chicken/Hong Kong/HH8/2010</t>
  </si>
  <si>
    <t>ATGGAGACAGTATCACTAATAACTATACTACTAGTAGTAACAGTAAGCAATGCAGATAAAATCTGCATCGGCTATCAATCAACAAACTCCACAGAAACTGTAGACACACTAACAGAAAACAATGTCCCTGTGACACATGCCAAAGAATTGCTCCACACAGAGCATAATGGGATGCTGTGTGCAACAAGCTTGGGAAACCCTCTTATTCTAGACACCTGTACCATTGAAGGACTAATCTATGGCAATCCTTCTTGTGATCTATTGTTGGAAGGAAGAGAATGGTCCTATATCGTCGAGAGACCATCAGCTGTTAACGGATTGTGTTATCCCGGGAATGTAGAAAATCTAGAAGAGCTAAGGTCACTTTTTAGCTCTGCTAGGTCTTATCAAAGGATCCAGATTTTCCCGGACACAATCTGGAATGTGTCTTACAGTGGGACAAGCAAAGCATGTTCAGATTCATTCTACAGAAGCATGAGGTGGTTGACTCAAAAGAACAACGCTTACCCTATTCAAGACGCCCAATACACAAATAATCAAGAAAAGAACATTCTTTTCATGTGGGGCATAAATCACCCACCCACT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CGGCTTAAACACAACATTGCCCTTCCAAAACGTAAGTAAGTATGCATTTGGAAACTGCTCGAAATACATTGGCATAAAGAGTCTCAAACTTGCAGTTGGTCTGAGGAATGTGCCTTCTAGATCTAGTAGAGGACTATTCGGGGCCATAGCAGGATTCATAGAGGGAGGCTGGTCAGGACTAGTTGCTGGTTGGTATGGATTCCAGCATTCAAATGACCAAGGGGTTGGTATGGCTGCAGATAGAGAA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ATCTT~~~~~~~~~~~~~~~~~~~~~~~~~~~~~~~~~~~~~~~~~~~~~~~~~~~~~~~~</t>
  </si>
  <si>
    <t>KF259115</t>
  </si>
  <si>
    <t>A/chicken/Hong Kong/TSTB17W/2010</t>
  </si>
  <si>
    <t>ATGGAAACAGTATTATTGATAACCATGCTACTAGTAGTGACAGTAAGCAATGCAGATAAAATCTGCATCGGCTACCAATCAACAAACTCCACAGAAACTGTAGACACACTAACAGAAAACAATGTTCCTGTGACACATGCCAAAGAATTGCTCCACACAGAGCACAATGGGATGCTGTGTGCAACGAACTTGGGACATCCTCTTATTCTAGACACCTGTACCATTGAAGGACTAATCTATGGCAATCCTTCTTGTGATCTACTGTTGGGGGGACGAGAGTGGTCCTACATCGTCGAGAGACCATCGGCTGTTAATGGATTGTGTTACCCCGGGAATGTAGAAAATCTAGAAGAGCTAAGGTCACTTTTTAGTTCTGCTAGTTCTTATAAAAGGATCCAGATTTTTCCGGACACAATCTGGAATGTGTCTTACAGTGGAACTAGCAAAGCATGTTCAGATTCATTCTACAGAAGCATGAGATGGTTGACTCAAAAGAACAACGCTTACCCTATTCAAGACGCCCAATACACAAATAATCGAGAAAAGAACGTTCTTTTCATGTGGGGCATAAATCATCCACCCACCGAAACTGCGCAGACAAACCTGTACACAAGAACCGACACAACAACAAGTGTGGCAACAGAAGAGATAAATAGGACCTTCAAACCATTGATAGGGCCAAGGCCTCTTGTCAATGGTTTACAAGGGAGAATTGATTATTATTGGTCTGTATTGAAACCTGGTCAAACACTGCGAATAAGATCCAATGGGAATCTAATAGCTCCATGGTATGGACACATTCTTTCAGGAGAGAGCCACGGAAGAATCCTGAAGACTGATTTAAAAAGGGGTAGCTGTACAGTACAATGTCAGACAGAAAAAGGTGGCTTAAATACAACCTTGCCATTCCAAAATGTAAGTAAGTATGCATTTGGAAACTGCTCGAAATATGTTGGAATAAAGAGCCTCAAACTTGCAGTTGGTCTGAGGAATGTGCCTTCTAGATCTAGTAGAGGACTATTTGGGGCCATAGCTGGATTCATAGAGGGAGGTTGGTCAGGACTAGTTGCCGGTTGGTATGGATTCCAGCATTCAAATGACCAGGGGGTTGGCATGGCAGCAGATAGAGACTCAACCCAAAAGGCAATTGATAAAATAACATCCAAAGTGAATAAAATAGTCGATAAGATGAACAAACAGTATGAAATTATTGATCATGAATTCAACGAGGTTGAAAGTAGACTTAACATGATCAATAATAAGATTGATGATCAAATTCAAGACATATGGGCATATAATGCAGAGCTGCTAGTGCTGCTTGAAAACCAGAAAACACTCGATGAGCATGATGCAAATGTAAACAATCTATATAATAGAGTGAAGAGGGCATTGGGTTCCAATGCAGTGGAAGATGGGAAAGGATGTTTCGAGCTATATCACAAATGTGATGACAAGTGCATGGAAACAATTCGGAACGGGACCTACAACAGGAGGAAGTATCAAGAGGAATCTAAATTAGAGAGACAGAGAATAGAGGGGGTCAAGCTGGAATCTGAAGGAACTTACAAAATCCTCACTATTTATTCGACTGTCGCCTCATCTCTTGTGATTGCAATGGGGTTTGCTGCCTTCTTGTTCTGGGCCATGTCCAATGGATCTT~~~~~~~~~~~~~~~~~~~~~~~~~~~~~~~~~~~~~~~~~~~~~~~~~~~~~~~~</t>
  </si>
  <si>
    <t>KF259117</t>
  </si>
  <si>
    <t>A/chicken/Hong Kong/TSTB27/2010</t>
  </si>
  <si>
    <t>ATGGAAGTAGTATCACTAATAACTATACTACTAGTAATAACAGTAAGCAATGCGGATAAGATCTGCATTGGCTACCAATCAACAAACTCCACCGAAACTGTAAACACGCTAACCGAAGACAATGTTCCTGTGACACATGCTAAAGAATTGCTTCACACAGAACACAATGGGATGCTC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GCAAAAGAACAATGCTTACCCTGTTCAAGACGCCCAATACACAAATAATAAAGGAAGGAACATTCTTTTCATGTGGGGCATAAATCACCCACCCACTGATACTGCGCAGACAAATCTGTACACAAGGACTGACACAACAACAAGTGTGGCGACAGAAGATATAAATAGGACCTTCAAACCATTGATAGGGCCAAGGCCTCTTGTCAACGGTCTACAAGGAAGGATTGACTATTATTGGGCAGTGTTGAAACCAGGTCAGACATTGCGAATAAGATCCAACGGAAACCTAATCGCTCCATGGTATGGGCACATTCTTTTAGGGGAGAGTCATGGAAGAATCCTGAAAACGGATTTAAACAGTGGTGACTGTGTAGTGCAATGTCAATCAGAAAGAGGTGGCTTGAATACTACATTGCCATTTCACAACGTAAGCAAGTACGCATTTGGAAATTGCCCAAAATATGTTGGAGTAAAGAGTCTCAAATTGGCAGTCGGTCTGAGGAATGTA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ATGCTTCGAGTTATACCATAAATGCGATAACCAGTGTATGGAGACAATTCGAAACGGGACCTATGACAGAAGAAAGTATAAAGAGGAATCAAGACTAGAGAGACAGAAAATAGAGGGGGTTAAACTGGAATCTGAAGGAACCTACAAAATCCTCACCATTTATTCGACTGTCGCCTCATCTCTTGTTATTGCAATGGGGTTCGCTGCCTTCTTGTTCTGGGCCATGTCCAATGGATCT~~~~~~~~~~~~~~~~~~~~~~~~~~~~~~~~~~~~~~~~~~~~~~~~~~~~~~~~~</t>
  </si>
  <si>
    <t>KF259118</t>
  </si>
  <si>
    <t>A/chicken/Hong Kong/YU214/2010</t>
  </si>
  <si>
    <t>ATGGAGACAGTATCACTAATAACTACACTACTAGTAGTAACAGTAAGCAATGCAGATAAAATCTGCATCGGCTATCAATCAACAAACTCCACAGAAACTGTAGACACACTAACAGAAAACAATGTCCCTGTGACACATGCCAAAGAATTGCTCCACACGGAGCATAATGGGATGTTGTGTGCAACAAGCTTGGGACACCCTCTTATTCTAGACACCTGTACCATTGAAGGACTAATCTATGGCAATCCTTCTTGTGATCTATTGTTGGGAGGAAGAGGATGGTCCTATATCGTCGAGAGACCATCAGCTGTTAACGGATTGTGTTATCCCGGGAATGTAGAAAATCTAGAAGAGCTAAGGTCACTTTTTAGTTCTGCTAGGTCTTATA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CCTAATAGCTCCATGGTATGGACACATTCTTTCAGGAGAGAGCCACGGAAGAATCCTGAAGACTGATTTAAAAAGGGGTAGCTGCACAGTGCAATGTCAGACAGAAAAAGGCGGCTTAAACACAACATTGCCATTCCAAAACGTAAGTAAGTATGCATTTGGAAACTGCTCGAAATACATTGGCATAAAGAGTCTCAAACTTGCAGTTGGTCTGAGGAATGTGCCTTCTAGATCTAGTAGAGGACTATTCGGGGCCATAGCAGGATTCATAGAGGGAGGTTGGTCAGGACTAGTTGCTGGTTGGTATGGATTCCAGCATTCAAATGACCAAGGGGTTGGTATGGCAGCAGATAGAGAA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TCACAAATGTGATGACCAGTGCATGGAGACAATTCGGAACGGGACATACAACAGGAGGAAGTATCAAGAAGAAACAAAATTAGAAAGACAGAAAATAGAGGGGGTCAAGCTGGAATCTGAAGGAACTTACAAAATCCTCACCATTTATTCGACTGTCGCCTCATCTCTTGTGATTGCAATGGGGTTTGCTGCCTTCTTGTTCTGGGCCATGTCCAATGGATCTTGCAGATGCAAC~~~~~~~~~~~~~~~~~~~~~~~~~~~~~~~~~~~~~~~~~~~~~</t>
  </si>
  <si>
    <t>KF259119</t>
  </si>
  <si>
    <t>A/chicken/Hong Kong/YU218/2010</t>
  </si>
  <si>
    <t>ATGGAGACAGTATCACTAATAACTACACTACTAGTAGTAACAGTAAGCAATGCAGATAAAATCTGCATCGGCTATCAATCAACAAACTCCACAGAAACTGTAGACACACTAACAGAAAACAATGTCCCTGTGACACATGCCAAAGAATTGCTCCACACGGAGCATAATGGGATGTTGTGTGCAACAAGCTTGGGACACCCTCTTATTCTAGACACCTGTACCATTGAAGGACTAATCTATGGCAATCCTTCTTGTGATCTATTGTTGGGAGGAAGAGAATGGTCCTATATCGTCGAGAGACCATCAGCTGTTAACGGATTGTGTTATCCCGGGAATGTAGAAAATCTAGAAGAGCTAAGGTCACTTTTTAGTTCTGCTAGGTCTTATA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CCTAATAGCTCCATGGTATGGACACATTCTTTCAGGAGAGAGCCACGGAAGAATCCTGAAGACTGATTTAAAAAGGGGTAGCTGCACAGTGCAATGTCAGACAGAAAAAGGCGGCTTAAACACAACATTGCCATTCCAAAACGTAAGTAAGTATGCATTTGGAAACTGCTCGAAATACATTGGCATAAAGAGTCTCAAACTTGCAGTTGGTCTGAGGAATGTGCCTTCTAGATCTAGTAGAGGACTATTCGGGGCCATAGCAGGATTCATAGAGGGAGGTTGGTCAGGACTAGTTGCTGGTTGGTATGGATTCCAGCATTCAAATGACCAAGGGGTTGGTATGGCAGCAGATAGAGAA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TCACAAATGTGATGACCAGTGCATGGAGACAATTCGGAACGGGACATACAACAGGAGGAAGTATCAAGAAGAAACAAAATTAGAAAGACAGAAAATAGAGGGGGTCAAGCTGGAATCTGAAGGAACTTACAAAATCCTCACCATTTATTCGACTGTCGCCTCATCTCTTGTGATTGCAATGGGGTTTGCTGCCTTCTTGTTCTGGGCCATGTCCAATGGATCTTGCAGATGCAACA~~~~~~~~~~~~~~~~~~~~~~~~~~~~~~~~~~~~~~~~~~~~</t>
  </si>
  <si>
    <t>KF259121</t>
  </si>
  <si>
    <t>A/chicken/Hong Kong/TSTB25W/2010</t>
  </si>
  <si>
    <t>ATGGAAGTAGTATCACTAATAACTATACTACTAGTAATAACAGTAAGCAATGCGGATAAGATCTGCATTGGCTACCAATCAACAAACTCCACCGAAACTGTAAACACGCTAACCGAAGACAATGTTCCTGTGACACATGCTAAAGAATTGCTTCACACAGAACACAATGGGATGCTC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GCAAAAGAACAATGCTTACCCTGTTCAAGACGCCCAATACACAAATAATAAAGGAAGGAACATTCTTTTCATGTGGGGCATAAATCACCCACCCACTGATACTGCGCAGACAAATCTGTACACAAGGACTGACACAACAACAAGTGTGGCGACAGAAGATATAAATAGGACCTTCAAACCATTGATAGGGCCAAGGCCTCTTGTCAACGGTCTACAAGGAAGGATTGACTATTATTGGGCAGTGTTGAAACCAGGTCAGACATTGCGAATAAGATCCAACGGAAACCTAATCGCTCCATGGTATGGGCACATTCTTTTAGGGGAGAGTCATGGAAGAATCCTGAAAACGGATTTAAACAGTGGTGACTGTGTAGTGCAATGTCAATCAGAAAGAGGTGGCTTGAATACTACATTGCCATTTCACAACGTAAGCAAGTACGCATTTGGAAATTGCCCAAAATATGTTGGAGTAAAGAGTCTCAAATTGGCAGTCGGTCTGAGGAATGTA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ATGCTTCGAGTTATACCATAAATGCGATAACCAGTGTATGGAGACAATTCGAAACGGGACCTATGACAGAAGAAAGTATAAAGAGGAATCAAGACTAGAGAGACAGAAAATAGAGGGGGTTAAACTGGAATCTGAAGGAACCTACAAAATCCTCACCATTTATTCGACTGTCGCCTCATCTCTTGTTATTGCAATGGGGTTCGCTGCCTTCTTGTTCTGGGCCATGTCCAATGGATCTTGCAGATGCAACATTTGTATATGA~~~~~~~~~~~~~~~~~~~~~~~~~~~~~~~~~</t>
  </si>
  <si>
    <t>KF259123</t>
  </si>
  <si>
    <t>ATGGAAGTAGCAACACTAATAACTATACTACTAGTAATAACAGGAAGCAATGCGGATAAAATCTGCATTGGCTACCAATCAACAAACTCCACAGAAACTGTAGACACGCTAACCGAAAACAATGTTCCTGTGACACATGCTAAAGAATTGCTTCATACAGAGCACAATGGGATGCTATGTGCAACAAACCTGGGGCGTCCTCTTATACTAGACACCTGTACCATTGAAGGACTAATCTATGGCAACCCTTCTTGTGATCTACCGCTGGAAGGGAGAGAATGGTCCTACATTGTCGAAAGACCATCGGCTGTTAATGGAGTGTGCTACCCCGGAAATGTAGAAAACCTAGAAGAATTAAGGTCACTTTTTAGTTCCGCTAGTTCTTATCAAAGAATCCAGATCTTTCCAGATTCAATCTGGAATGTGTCTTACAGTGGAACAAGCAAAGCATGTTCAGATTCATTCTACAGAAACATGAGGTGGTTGACTCAAAAGG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GCACATTCTCTTAGGGGAGAGTCAT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GACTCTCGATGAGCATGACGCAAATGTAAACAATCTATATAACAAAGTGAAGAGGGCACTGGGTTCCAATGCAGTGGAAGATGGGAAAGGATGCTTCGATCTATACCATAAATGCGATAACCAGTGCATGGAGACAATTCGAAACGGGACCTATAACAGAAGAAAGTATCAGAAGGAATCAAGACTAGAGAGACAGAAAATAGAGGGGGTCAAACTGGAATCTGAAGGAACCTACAAAATCCTCACCATTTATTCGACTGTCGCCTCATCTCTTGTTATTGCAATGGGGTTCGCTGCCTTCTTGTTCTGGGCCATGTCCAATGGATCTTGCAGATGCAACATTTGTATATAA~~~~~~~~~~~~~~~~~~~~~~~~~~~~~~~~~</t>
  </si>
  <si>
    <t>KF259124</t>
  </si>
  <si>
    <t>A/chicken/Hong Kong/CRA45W/2010</t>
  </si>
  <si>
    <t>ATGGAAGTAGCAACACTAATAACTATACTACTAGTAATAACAGGAAGCAATGCGGATAAAATCTGCATTGGCTACCAATCAACAAACTCCACAGAAACTGTAGACACGCTAACCGAAAACAATGTTCCTGTGACACATGCTAAAGAATTGCTTCATACAGAGCACAATGGGATGCTATGTGCAACAAACCTGGGGCGTCCTCTTATACTAGACACCTGTACCATTGAAGGACTAATCTATGGCAACCCTTCTTGTGATCTACCGCTGGAAGGGAGAGAATGGTCCTACATTGTCGAAAGACCATCGGCTGTTAATGGAGTGTGCTACCCCGGAAATGTAGAAAACCTAGAAGAATTAAGGTCACTTTTTAGTTCCGCTAGTTCTTATCAAAGAATCCAGATCTTTCCAGATTCAATCTGGAATGTGTCTTACAGTGGAACAAGCAAAGCATGTTCAGATTCATTCTACAGAAGCATGAGGTGGTTGACTCAAAAGG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GCACATTCTCTTAGGGGTGAGTCAT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G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~~~~~~~~~~~~~~~~~~~~~~~~~~~~~~~~~</t>
  </si>
  <si>
    <t>KF259125</t>
  </si>
  <si>
    <t>ATGGAAACAATATCACTAATG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TAAAAG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~~~~~~~~~~~~~~~~~~~~~~~~~~~~~~~~~</t>
  </si>
  <si>
    <t>KF259126</t>
  </si>
  <si>
    <t>A/chicken/Hong Kong/TC18/2011</t>
  </si>
  <si>
    <t>ATGGAAGTAGCAACACTAATAACTATACTACTATTAATAACAGGAAGCAATGCGGATAAAATCTGCATTGGCTACCAATCAACAAACTCCACAGAAACTGTAGACACACTAACCGAAAACAATGTTCCTGTGACACATGCTAAAGAATTGCTTCACACAGAGCACAATGGGATGCTATGTGCAACAAACCTGGGGC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CACAGACTAATCTG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TTAGTACTGCTTGAAAATCAAAAAACTCTCGATGAGCATGACGCAAATGTAAACAATCTATATAACAAAGTGAAGAGGGCACTGGGTTCCAATGCAGTGGAAGATGGGAAAGGATGCTTT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</si>
  <si>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KF259127</t>
  </si>
  <si>
    <t>A/chicken/Hong Kong/YO28/2011</t>
  </si>
  <si>
    <t>ATGGAAGCAGCAACAA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GGAATTAAGGTCACTTTTTAGTTCCGCTAGTTCTTACCAAAGAATCCAGATCTTTCCAGATTCAATCTGGAATGTATCTTACAGTGGAACAAGCAAAGCATGTTCAGATTCATTCTACAGAAGCATGAGGTGGTTGACTCAAAAGAACAACAATTATCCTGTTCAAGACGCCCAATACACAAATAATAGAGGAAAGAACATTCTTTTCATGTGGGGT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GTTGCAATGGGGTTCGCTGCCTTCTTGTTCTGGGCCATGTCTAATGGATCTTGCAGATGCAACATTTGTATATAA~~~~~~~~~~~~~~~~~~~~~~~~~~~~~~~~~</t>
  </si>
  <si>
    <t>KF259128</t>
  </si>
  <si>
    <t>A/chicken/Hong Kong/YU158/2011</t>
  </si>
  <si>
    <t>ATGGAGACAGTATCACTAATAACTATACTACTAGTAGTAACAATAGGCAATGCAGATAAAATCTGCATCGGCTACCAATCAACAAACTCCACAGAAACTGTAGACACACTAACAGAAAACAATGTCCCTGTGACACATGCCAAAGAATTGCTCCACACAGAGCATAATGGGATGCTGTGTGCAACAAGCTTGGGACACCCTCTTATTCTAGACACCTGTACCATTGAAGGACTAATCTATGGCAATCCTTCTTGTGATCTATTGTTGGGAGGAC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AAAGACTGATTTAAAAAGGGGTAGCTGCACAGTGCAATGTCAGACAGAAAAAGGCGGCTTAAACACAACATTGCCATTCCAAAACGTAAGTAAGTACGCATTTGGAAACTGCTCTAAATACATTGGCATGAAGAGTCTCAAACTTGCAGTTGGTCTGAGGAATGTGCCTTCTAGATCTAGTAGAGGACTATTCGGGGCCATAGCAGGATTTATAGAGGGAGGTTGGTCAGGACTAGTTGCTGGCTGGTATGGATTCCAGCATTCAAATGACCAAGGGGTTGGTATGGCAGCAGATAGAGACTCAACCCAAAAGGCAATTGATAAAATAACATCCAAAGTGAATAACATAGTCGACAAAATGAACAAGCAGTATGAAATTATTGATCATGAATTCAGCGAGGTTGAAACTAGACTTAACATGATCAATAATAAGATTGATGATCAGATCCAAGATATATGGGCATATAATGCAGAATTGCTAGTTCTGCTTGAAAACCAAAAAACACTCGATGAGCATGATGCAAATGTAAACAATCTATATAATAAAGTGAAGAGGGCATTGGGTTTCAATGCGGTGGAAGATGGGAAAGGATGTTTCGAGCTATACCACAAATGTGATGACCAGTGCATGGAGACAATTCGAAACGGGACCTACAACAGGAGGAAGTATCAAGAGGAATCAAAATTAGAAAGACAGAAAATAGAGGGGGTCAAGCTGGAATCTGAAGGAACTTACAAGATCCTCACCATTTATTCGACTGTCGCCTCATCTCTTGTGATTGCAATGGGGTTTGCTGCCTTCTTGTTCTGGGCCATGTCCAATGGGTCTTGCAGATGCAACATTTGTATATAA~~~~~~~~~~~~~~~~~~~~~~~~~~~~~~~~~</t>
  </si>
  <si>
    <t>KF259130</t>
  </si>
  <si>
    <t>A/chicken/Hong Kong/NT148W/2011</t>
  </si>
  <si>
    <t>ATGGAAACAATATCACTAATG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CTTAAAAGGTGGTAATTGTGTAGTGCAATGTCAA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G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~~~~~~~~~~~~~~~~~~~~~~~~~~~~~~~~~</t>
  </si>
  <si>
    <t>KF259132</t>
  </si>
  <si>
    <t>A/chicken/Hong Kong/YU250W/2011</t>
  </si>
  <si>
    <t>ATGGAAACAATATCACTAATGACTATACTACTGATAACGACAGCAAGCAATGCAGATAAAATCTGCATCGGTCACCAGTCAACAAACTCCACAGAAACTGTGGACACGCTAACAGAAACCAATGTTCCTGTGACACATGCCAAAGAATTGCTCCAAACAGAGCACAATGGAATGCTGTGTGCGACAAATCTGGGGCATCCCCTCATTCTAGACACATGCACTATTGAAGGGCTAATCTATGGCAACCCCTCTTGTGACCTGCTATTGGAGGGAAGAGAATGGTCCTACATAGTCGAAAGACCCTCAGCTGTAAACGGAACTTGTTACCCTGGGAATGTAGAAAACCTAGAGGAACTCAGGACACTTTTTAGCTCCGCCAGTTCCTACCAAAGAATCCAAATCTTCCCAGACACAATATGGAATGTTACTTACACTGGAACAAGCAGATCATGTTCAGGTTCATTCTACAGGAGTATGAGATGGCTGACTCAAAAAAGCGGGTTTTACCCTGTCCAAGACGCCAAATACACAAATAACAGGGGGAAGAACATCCTCTTCGTGTGGGGTATACATCACCCACATACCTATACCGACCAAACAACTTTGTACATAAGAAACGACACAACAACAAGTGTGACAACAGAGGAGTTGAATAGAATCTTCAAACCAGTGATAGTGCCAAGGCTTCTTGTCAATGGTCAGCAGGGGAGAATTGATTATTATTGGTCAGTACTAAAACCAGGCCAAACATTGCGAGTAAGATCCAATGGGAATCTAATTGCTCCATGGTATGGACACATTCTTTCAGGAGGGAGCCATGGAAGAATCCTGAAGACTGATTT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CCTGGGCTCCAATGCTATGGAAGATGGAAAAGGTTGTTTCGAGTTATACCATAAGTGTGATGATCAATGCATGGAAACAATTCGAAACGGGACCTATAATAGGAGAAAGTATAGAGAGGAATCAAGATTAGAACAGCAGAGAATAGAAGGGGTTAAACTGGAATCTGAGGGAACTTACAAAATCCTCACTATTTATTCGACTGTCGCCTCATCTCTTGTGCTTGCGATGGGGTTTGCTGCCTTCCTGTTCTGGGCCATGTCCAATGGTTCTTGCAGGTGCAACATTTGTATATAA~~~~~~~~~~~~~~~~~~~~~~~~~~~~~~~~~</t>
  </si>
  <si>
    <t>KF259133</t>
  </si>
  <si>
    <t>A/chicken/Hong Kong/NT180W/2011</t>
  </si>
  <si>
    <t>ATGGAAACAATATCACTAATGACTATACTACTGATAACGACAGCAAGCAATGCAGATAAAATCTGCATCGGTCACCAGTCAACAAACTCCACAGAAACTGTGGACACGCTAACAGAAACCAATGTTCCTGTGACACATGCCAAAGAATTGCTCCAAACAGAGCACAATGGAATGCTGTGTGCGACAAATCTGGGGCATCCCCTCATTCTAGACACATGCACTATTGAAGGGCTAATCTATGGCAACCCCTCTTGTGACCTGCTATTGGAGGGAAGAGAATGGTCCTACATAGTCGAAAGACCCTCAGCTGCAAACGGAACCTGTTACCCTGGGAATGTAGAAAACCCAGAGGAACTCAGGACACTTTTTAGC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T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~~~~~~~~~~~~~~~~~~~~~~~~~~~~~~~~~</t>
  </si>
  <si>
    <t>KF259134</t>
  </si>
  <si>
    <t>A/chicken/Hong Kong/TSTB32W/2011</t>
  </si>
  <si>
    <t>ATGGAAGTAGCAACAATAATAACTATACTACTAGTAATAACAGGAAGCAATGCGGATAAAATCTGCATTGGCTACCAATCAACAAACTCCACAGAAACTGTAGACACGCTAACCGAAAACAATGTTCCTGTGACACATGCTAAAGAATTGCTC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ATACACAAGGACTGACACAACAACAAGTGTGGCGACGGAAGATATAAATAGGACCTTCAAACCATTGATAGGGCCAAGGCCTCTTGTCAATGGTCTACAAGGAAGGATTGATTATTATTGGGCGGTGTTAAAACCAGGTCAGACATTGCGAGTAAGATCCAACGGGAATCTAATCGCTCCATGGTATGGACACATTCTCTTAGGGGAGAGTCACGGAAGAATCCTGAAAACGGATTTAAAAAGTGGTAACTGTGTAGTGCAATGTCAAACAGAAAGAGGTGGTTTGAACACTACATTGCCATTTCACAACGTAAGCAAGTACT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ACGAGATTGAAACTAGACTCAATATGATCAATAATAAGATTGATGACCAAATTCAAGACATATGGGCATATAATGCTGAATTGCTAGTACTGCTTGAAAATCAAAAAACTCTCGATGAGCATGACGCAAATGTAAACAATCTATATAACAAAGTGAAGAGGGCACTGGGTTCCAATGCAGTGGAAGATGGGAAAGGATGCTTCGATCTATACCATAAATGTGATAACCAGTGCATGGAGACAATTCGAAACGGGACCTATAACAGGAGAAAGTATCAGGAGGAATCAAGACTAGAGAGACAGAAAATAGAGGGGGTCAAACTGGAATCTGAAGGAACCTACAAAATCCTCACCATTTATTCGACTGTCGCCTCATCTCTTGTTATTGCAATGGGGTTCGCTGCCTTCTTGTTCTGGGCCATGTCCAATGGATCTTGCAGATGCAACATTTGTATATAA~~~~~~~~~~~~~~~~~~~~~~~~~~~~~~~~~</t>
  </si>
  <si>
    <t>KF259135</t>
  </si>
  <si>
    <t>A/chicken/Hong Kong/YO151W/2011</t>
  </si>
  <si>
    <t>ATGGAAACAATATCACTAATGACTATACTACTGATAACGACAGCAAGCAATGCAGATAAAATCTGCATCGGTCACCAGTCAACAAACTCCACAGAAACTGTGGACACGCTAACAGAAACCAATGTTCCTGTGACACATGCCAAAGAATTGCTCCAAACAGAGCACAATGGAATGCTGTGTGCGACAAATCTGGGGCATCCCCTCATTT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GCTAAAACCAGGCCAAACATTGCGAGTAAGATCCAATGGGAATCTAATTGCTCCATGGTATGGACACGTTCTTTCAGGAGGGAGCCATGGAAGAATCCTGAAGACTGACTTAAAAGGTGGTAATTGTGTAGTGCAATGTCAA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GGCAATATGAAATAATTGATCATGAGTTCAGTGAGGTTGAAACTAGACTCAATATGATCAATAATAAGATTGATGACCAAATACAAGACATATGGA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~~~~~~~~~~~~~~~~~~~~~~~~~~~~~~~~~</t>
  </si>
  <si>
    <t>KF259136</t>
  </si>
  <si>
    <t>A/chicken/Hong Kong/NT305W/2011</t>
  </si>
  <si>
    <t>ATGGAAACAATATCACTAATGACTATACTACTGATAACGACAGCAAGCAATGCAGATAAAATCTGCATCGGTCACCAGTCAACAAACTCCACAGAAACTGTGGACACGCTAACAGAAACCAATGTTCCTGTGACACATGCCAAAGAATTGCTCCAAACAGAGCACAATGGAATGCTGTGTGCGACAAATCTGGGGCATCCCCTCATTT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GCTAAAACCAGGCCAAACATTGCGAGTAAGATCCAATGGGAATCTAATTGCTCCATGGTATGGACACGTTCTTTCAGGAGGGAGCCATGGAAGAATCCTGAAGACTGACTTAAAAGGTGGTAATTGTGTAGTGCAATGTCAAACTGAAAAGGGTGGATTCAACAGTACATTGCCCTTCCACAATATCAGCAAATATGCATTTGGAACCTGCCCTAAATATGTAAAAGTCAATAGTCTCAAACTGGCGATTGGTCTGAGGAATGTGCCTGCTAGATCAAATAGAGGACTATTTGGGGCTATCGCTGGTTTCATAGAAGGAGGTTGGCCAGGACTAGTAGCTGGCTGGTATGGTTTCCAGCATTCAAATGATCAAGGGGTTGGTATGGCCGCAGATAGGGATTCAACTCAAAAGGCAGTTGATAAAATAACATCTAAGGTGAATAATATAGTCGACAAGATGAATAG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~~~~~~~~~~~~~~~~~~~~~~~~~~~~~~~~~</t>
  </si>
  <si>
    <t>KF259137</t>
  </si>
  <si>
    <t>A/chicken/Hong Kong/CSW445W/2011</t>
  </si>
  <si>
    <t>ATGGAAGCAGCAACAATAATAACTATACTACTAGCAATAACAGGAAGCAATGCGGACAAAATCTGCATTGGCTACCAATCAACAAACTCCACAGAAACTGTAGACACGCTAACCGAAAACAACGTTCCTGTGACACATGCTAAAGAATTGCTTCACACAGAGCACAATGGGATGCTATGTGCAACAAACCTGGGGCGTCCTCTTATTCTAGACACCTGTACCATTGAAGGATTAATCTATGGCAACCCTTCTTGTGATCTACCGCTGGAAGGAAGAGAATGGTCCTACATTGTCGAAAGACCATCAGCTGTTAATGGAGTGTGCTACCCAGGACACGTAGAAAACCTGGAAGAATTAAGGTCACTTTTTAGTTCCGCTAGTTCTTACCAAAGAGTCCAGATCTTTCCAGATTCAATCTGGAATGTATCTTACAGTGGAACAAGCAAAGCATGTTCAGATTCATTCTACAGAAGCATGAGGTGGTTAACTCAAAAGAACAACAATTACCCTGTTCAAGACGCCCAATACACAAATAATAAAGGAAAGAACATTCTTTTCATGT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A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GAGAAAGTATCAGGAGGAATCAAGACTAGAGAGACAGAAAATAGAGGGGGTCAAACTGGAATCTGAAGGAACCTACAAAATCCTCACCATTTATTCGACTGTCGCCTCATCTCTTGTTATTGCAATGGGGTTCGCTGCCTTCTTGTTCTGGGCCATGTCTAATGGATCTTGCAGATGCAACATTTGTATATAA~~~~~~~~~~~~~~~~~~~~~~~~~~~~~~~~~</t>
  </si>
  <si>
    <t>KF259138</t>
  </si>
  <si>
    <t>A/chicken/Hong Kong/YU551W/2011</t>
  </si>
  <si>
    <t>ATGGAAGTAGCAACAATAATAACTATACTACTAGTAATAACAGGAGGCAATGCGGATAAAATCTGCATTGGCTATCAATCAACAAACTCCACAGAAACTGTAGACACGCTAACCGAAAACAATGTTCCTGTGACACATGCTAAAGAATTGCTCCACACAGAGCACAATGGGATGCTATGTGCAACAAACCTGGGGCGTCCTCTTATTCTAGACACCTGTACCATTGAAGGACTAATCTATGGCAACCCTTCTTGTGATCTACCGCTGGAAGGGAGAGAATGGTCCTACATTGTCGAAAGAT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ATACACAAGGACTGACACAACAACAAGTGTGGCGACGGAAGATATAAATAGGACCTTCAAACCATTGATAGGGCCAAGGCCTCTTGTCAATGGTCTACAAGGAAGGATTGATTATTATTGGGCGGTGTTAAAACCAGGTCAGACATTGCGAGTAAGATCCAACGGGAATCTAATCGCTCCATGGTATGGACACATTCTCTTAGGGGAGAGTCACGGAAGAATCCTGAAAACGGATTTAAAAAGTGGTAACTGTGTAGTGCAATGTCAAACAGAAAGAGGTGGTTTGAACACTACATTGCCATTTCACAACGTAAGCAAGTACT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AATAAGATTGATGACCAAATTCAAGACATATGGGCATATAATGCTGAATTGCTAGTACTGCTTGAAAATCAAAAAACTCTCGATGAGCATGACGCAAATGTAAACAATCTATATAACAAAGTGAAGAGGGCACTGGGTTCCAATGCAGTGGAAGATGGGAAAGGATGCTTCGATCTATACCATAAATGTGATAACCAGTGCATGGAGACAATTCGAAACGGGACCTATAACAGGAGAAAGTATCAGGAGGAATCAAGACTAGAGAGACAGAAAATAGAGGGGGTCAAACTGGAATCTGAAGGAACCTACAAAATCCTCACCATTTATTCGACTGTCGCCTCATCTCTTGTTATTGCAATGGGGTTCGCTGCCTTCTTGTTCTGGGCCATGTCCAATGGATCTTGCAGATGCAACATTTGTATATAA~~~~~~~~~~~~~~~~~~~~~~~~~~~~~~~~~</t>
  </si>
  <si>
    <t>KF259139</t>
  </si>
  <si>
    <t>A/silkie chicken/Hong Kong/YU595W/2011</t>
  </si>
  <si>
    <t>ATGGAAGCAGCAACAATAATAACTATACTACTAGTAATAACAGGAAGCAATGCGGATAAAATCTGCATTGGCTACCAATCAACAAACTCCACAGAAACTGTAGACACGCTAACCGAAAACAATGTTCCTGTGACACATGCGAAAGAATTGCTTCACACAGAGCACAATGGGATGCTATGTGCAACAGACCTGGGGCGTCCTCTTATTCTAGACACCTGTACCATTGAAGGATTAATCTATGGCAACCCTTCTTGTGATCTACCGCTGGAAGGGAGAGAATGGTCCTACATTGTTGAAAGACCATCGGCTGTTAATGGAGTGTGCTACCCTGGAAATGTAGAAAACCTGGAAGAATTAAGGTCACTTTTTAGTTCCGCTAGTTCTTACCAAAGAATCCAGATCTTTCCAGATTCAATCTGGAATGTATCTTACAGTGGAACAAGCAAAGCATGTTCAGATTCATTCTACAGAAGCATGAGGTGGTTGACTCAAAAGAACAACAATTATCCTGTTCAAGACGCCCAATACACAAATAATAGAGGAAAGAACATTCTTTTCATGTGGGGTATAAATCACCCACCCACTGATACTGCACAGACAAATCTGTACACAAGGACTGACACAACAACAAGTGTGGCGACGGAAGACATAAATAGA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CGTAGAGGACTATTTGGAGCCATAGCTGGTTTCATAGAGGGAGGTTGGA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G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</si>
  <si>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KF259141</t>
  </si>
  <si>
    <t>A/chicken/Hong Kong/CSW530/2011</t>
  </si>
  <si>
    <t>ATGGAAGTAGCAACAATAATAACTATACTACTAGTAATAACAGGAAGCAATGCGGATAAAATCTGCATTGGCTACCAATCAACAAACTCCACAGAAACTGTAGACACGCTAACCGAAAACAATGTTCCTGTGACACATGCTAAAGAATTGCTC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ATACACAAGGACTGACACAACAACAAGTGTGGCGACGGAAGATATAAATAGAACCTTCAAACCATTGATAGGGCCAAGGCCTCTTGTCAATGGTCTACAAGGAAGGATTGATTATTATTGGGCGGTGTTAAAACCAGGTCAGACATTGCGAGTAAGATCCAACGGGAATCTAATCGCTCCATGGTATGGACACATTCTCTTAGGGGAGAGTCACGGAAGAATCCTGAAAACGGATTTAAAAAGTGGTAACTGTGTAGTGCAATGTCAAACAGAAAGAGGTGGTTTGAACACTACATTGCCATTTCACAACGTAAGCAAGTACT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AATAAGATTGATGACCAAATTCAAGACATATGGGCATATAATGCTGAATTGCTAGTACTGCTTGAAAATCAAAAAACTCTCGATGAGCATGACGCAAATGTAAACAATCTGTATAACAAAGTGAAGAGAGCACTGGGTTCCAATGCAGTGGAAGATGGGAAAGGATGCTTCGATCTATACCATAAATGTGATAACCAGTGCATGGAGACAATTCGAAACGGGACCTATAACAGGAGAAAGTATCAGGAGGAATCAAGACTAGAGAGACAGAAAATAGAGGGGGTCAAACTGGAATCTGAAGGAACCTACAAAATCCTCACCATTTATTCGACTGTCGCCTCATCTCTTGTTATTGCAATGGGGTTCGCTGCCTTCTTGTTCTGGGCCATGTCCAATGGATCTTGCAGATGCAACATTTGTATATAA~~~~~~~~~~~~~~~~~~~~~~~~~~~~~~~~~</t>
  </si>
  <si>
    <t>KF259145</t>
  </si>
  <si>
    <t>2012//</t>
  </si>
  <si>
    <t>A/chicken/Hong Kong/YO6/2012</t>
  </si>
  <si>
    <t>ATGGAAGCAGCAACAATAATAACCATACTACTAGTAATAACAGGAAGCAATGCAGATAAAATCTGTATTGGCTACCAATCAACAAACTCCACAGAAACTGTAGACACGCTAACCGAAAACAATGTTCCTGTGACACATGCTAAAGAATTGCTTCACACAGAGCACAATGGGATGCTATGTGCAACAAACCTGGGGCGTCCTCTTATTCTGGACACCTGTACCATTGAAGGACTAATCTATGGCAACCCTTCTTGTGATCTACCGCTGGAAGGGAAAGAATGGTCCTACATTGTCGAAAGACCATCGGCTGTTAATGGAATGTGCTACCCCGGAAATGTAGAAAACCTGGAAGAATTAAGGTCACTTTTTAGTTCCGCTAGTTCCTACCAAAGAATCCAGATCTTTCCAGATTCAATCTGGAATGTATCTTACAGTGGAACAAGCAAAGCATGTTCAGATTCATTCTACAGAAGCATGAGGTGGTTGACTCAAAAGAACAACAATTACCCTGTTCAAGACGCCCAATACACAAATAATAGAGGAAAAAACATTCTTTTCATGTGGGGCATAAATCACCCACCCACTGACACTGCACAGACAAATCTGTACACAAGGACTGACACAAAAACAAGTGTGGCGACGGAAGAAATAAATAGGACCTTCAAACCATTGATAGGGCCAAGGCCTCTTGTCAATGGTCTACAAGGAAGGATTGATTATTATTGGGCGGTGTTAAAACCAGGTCAGACATTGCGAGTAAGATCCAACGGGAATCTAATCGCTCCATGGTATGGACACATTCTCTTAGGGGAGAGTCACGGAAGAATCCTGAAAACGGATTTAAAGAGTGGTAATTGTGTAGTGCAATGTCAAACAGAAAGAGGTGGCTTGAACACTACACTGCCATTTCACAACGTGAGCAAGTACGCATTCGGAAATTGCCCAAAATATATTGGAGTAAAGAGTCTCAAATTGGCAGTCGGTCTGAGGAATGTACCTGCTAGATCAAGTAGAGGACTATTTGGAGCCATAGCTGGTTTCATAGAGGGAGGTTGGTCAGGATTAGTTGCTGGTTGGTATGGGTTCCAGCATTCAAATGATCAGGGAACCGGAATGGCTGCAGATAGAGACTCAACTCAAAAGGCAATTGACAAAATAACGTCCAAAGTAAATAATATAGTCGACAAAATGAACAAACAGTATGAAATTATTGACCATGAATTCAGCGAGATTGAAACTAGACTCAATATGATCAATGATAAGATTGATGACCAAATTCAAGACATATGGGCGTATAATGCTGAATTGCTAGTACTGCTTGAAAATCAAAAAACTCTCGATGAGCATGACTCAAATGTAAACAATCTATATAACAAAGTA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</si>
  <si>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KF259146</t>
  </si>
  <si>
    <t>A/chicken/Hong Kong/WF3/2012</t>
  </si>
  <si>
    <t>ATGGAAGCAGCAACAATAATAACCATACTACTAGTAATAACAGGAAGCAATGCAGATAAAATCTGTATTGGCTACCAATCAACAAACTCCACAGAAACTGTAGACACGCTAACCGAAAACAATGTTCCTGTGACACATGCTAAAGAATTGCTTCACACAGAGCACAATGGGATGCTATGTGCAACAAACCTGGGGCGTCCTCTTATTCTGGACACCTGTACCATTGAAGGACTAATCTATGGCAACCCTTCTTGTGATCTACCGCTGGAAGGGAAAGAATGGTCCTACATTGTCGAAAGACCATCGGCTGTTAATGGAATGTGCTACCCCGGAAATGTAGAAAACCTGGAAGAATTAAGGTCACTTTTTAGTTCCGCTAGTTCCTACCAAAGAATCCAGATCTTTCCAGATTCAATCTGGAATGTATCTTACAGTGGAACAAGCAAAGCATGTTCAGATTCATTCTACAGAAGCATGAGGTGGTTGACTCAAAAGAACAACAATTACCCTGTTCAAGACGCCCAATACACAAATAATAGAGGAAAGAACATTCTTTTCATGTGGGGCATAAATCACCCACCCACTGACACTGTACAGACAAATCTGTACACAAGGACTGACACAAAAACAAGTGTGGCGACGGAAGAAATAAATAGGACCTTCAAACCATTGATAGGGCCAAGGCCTCTTGTCAATGGTCTACAAGGAAGGATTGATTATTATTGGGCGGTGTTAAAACCAGGTCAGACATTGCGAGTAAGATCCAACGGGAATCTAATCGCTCCATGGTATGGACACATTCTCTTAGGGGAGAGTCACGGAAGAATCCTGAAAACGGATTTAAAGAGTGGTAATTGTGTAGTGCAATGTCAAACAGAAAGAGGTGGCTTGAACACTACACTGCCATTTCACAACGTGAGCAAGTACGCATTCGGAAATTGCCCAAAATATATTGGAGTAAAGAGTCTCAAATTGGCAGTCGGTCTGAGGAATGTACCTGCTAGATCAAGTAGAGGACTATTTGGAGCCATAGCTGGTTTCATAGAGGGAGGTTGGTCAGGATTAGTTGCTGGTTGGTATGGGTTCCAGCATTCAAATGATCAGGGAACCGGAATGGCTGCAGATAGAGACTCAACTCAAAAGGCAATTGACAAAATAACGTCCAAAGTAAATAATATAGTCGACAAAATGAACAAACAGTATGAAATTATTGACCATGAATTCAGCGAGATTGAAACTAGACTCAATATGATCAATGATAAGATTGATGACCAAATTCAAGACATATGGGCATATAATGCTGAATTGCTAGTACTGCTTGAAAATCAAAAAACTCTCGATGAGCATGACGCAAATGTAAACAATCTATATAACAAAGTA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</si>
  <si>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KF259149</t>
  </si>
  <si>
    <t>A/chicken/Hong Kong/JV17/2012</t>
  </si>
  <si>
    <t>ATGGAAGCAGCAACAATAATAACTATACTACTAGTAATAACAGGAAGCAATGCGGATAAAATCTGCATTGGCTACCAATCAACAAACTCCACAGAAACTGTAGACACGCTAACCGAAAACAATGTTCCTGTGACACATGCGAAAGAATTGCTTCACACAGAGCACAATGGGATGCTATGTGCAACAGACCTGGGGCGTCCTCTTATTCTAGACACCTGTACCATTGAAGGATTAATCTATGGCAACCCTTCTTGTGATCTACCGCTGGAAGGGAGAGAATGGTCCTACATTGTTGAAAGACCATCGGCTGTTAATGGAGTGTGCTACCCCGGAAATGTAGAAAACCTGGAAGAATTAAGGTCACTTTTTAGTTCCGCTAGTTCTTACCAAAGAATCCAGATCTTTCCAGATTCAATCTGGAATGTATCTTACAGTGGAACAAGCAAAGCATGTTCAGATTCATTCTACAGAAGCATGAGGTGGTTGACTCAAAAGAACAACAATTATCCTGTTCAAGACGCCCAATACACAAATGATAGAGGAAATAACATTCTTTTCATGTGGGGTATAAATCACCCACCCACTGATACTGTACAGACAAATCTGTACACAAGGACTGACACAACAACAAGTGTGGCGACGGAAGACATAAATAGAACCTTCAAACCATTGATAGGGCCAAGGCCTCTTGTCAATGGTCTACAAGGAAGGATTGATTATTATTGGGCGGTGTTAAAACCAGGTCAGACAC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</si>
  <si>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KF259150</t>
  </si>
  <si>
    <t>A/chicken/Hong Kong/YU148/2012</t>
  </si>
  <si>
    <t>ATGGAAGCAGCAACAATAATAACTATACTACTAGTAATAACAGGAAGCAATGCGGATAAG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CAGTTCTTACCAAAAAATCCAGATCTTTCCAGATTCAATCTGGAATGTATCTTACAGTGGAACAAGCAAAGCATGTTCAGATTCATTCTACAGAAGCATGAGGTGGTTGACTCAAAAGAACAACAATTACCCTGTTCAAGACGCCCAATACACAAATAATAGAGGAAAGAACATTCTTTTTATGTGGGGCATAAATCACCCACCCACTGATACTGCACAGACAAATCTGTACACAAGGACTGACACAACAACAAGTGTGGCGACGGAAGACATAAATAGGACCTTCAAACCATTGATAGGGCCAAGGCCTCTTGTTAATGGTCTACAAGGAAGGATTGATTATTATTGGGCAGTGTTAAAACCAGGTCAGACATTGCGAGTGAGATCCAACGGGAACCTAATTGCTCCATGGTATGGACACATTCTCTTGGGGGAGAGTCACGGRAGAATCCTGAAAACGGATTTA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RGAAAGTATCAGGAGGAATCAAGATTAGAGAGACAGAAAATAGAGGGGGTCAAACTGGAATCTGAAGGAACCTACAAAATCCTCACCATTTATTCGACTGTCGCCTCATCTCTTGTTATTGCAATGGGGTTCGCTGCCTTCTTGTTCTGGGCCATGTCTAATGGATCTTGCAGATGCAACATTTGTATATAA~~~~~~~~~~~~~~~~~~~~~~~~~~~~~~~~~</t>
  </si>
  <si>
    <t>KF259151</t>
  </si>
  <si>
    <t>A/chicken/Hong Kong/YU150W/2012</t>
  </si>
  <si>
    <t>ATGGAAGCAGCAACAATAATAACTATACTACTAGTAATAACAGGAAGCAATGCGGATAAG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TAGTTCTTACCAAAAAATCCAGATCTTTCCAGATTCAATCTGGAATGTATCTTACAGTGGAACAAGCAAAGCATGTTCAGATTCATTCTACAGAAGCATGAGGTGGTTGACTCAAAAGAACAACAATTACCCTGTTCAAGACGCCCAATACACAAATAATAGAGGAAAGAACATTCTTTTTATGTGGGGCATAAATCACCCACCCACTGATACTGTACAGACAAATCTGTACACAAGGACTGACACAACAACAAGTGTGGCGACGGAAGACATAAATAGGACCTTCAAACCATTGATAGGGCCAAGGCCTCTTGTTAATGGTCTACAAGGAAGGATTGATTATTATTGGGCAGTGTTAAAACCAGGTCAGACATTGCGAGTGAGATCCAACGGGAACCTAATTGCTCCATGGTATGGACACATTCTCTTGGGGGAGAGTCACGGAAGAATCCTGAAAACGGATTTA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AAAATAGAGGGGGTCAAACTGGAATCTGAAGGAACCTACAAAATCCTCACCATTTATTCGACTGTCGCCTCATCTCTTGTTATTGCAATGGGGTTCGCTGCCTTCTTGTTCTGGGCCATGTCTAATGGATCTTGCAGATGCAACATTTGTATATAA~~~~~~~~~~~~~~~~~~~~~~~~~~~~~~~~~</t>
  </si>
  <si>
    <t>KF259152</t>
  </si>
  <si>
    <t>A/chicken/Hong Kong/HH117/2012</t>
  </si>
  <si>
    <t>ATGGAAGCAGCAACAATAATAACTATACTACTAGTAATAACAGGAAGCAATGCGGATAAA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TAGTTCTTACCAAAAAATCCAGATCTTTCCAGATTCAATCTGGAATGTATCTTACGGTGGAATAAGCAAAGCATGTTCAAATTCATTCTACAGAAGCATGAGGTGGTTGACTCAAAAGAACAACAATTACCCTGTTCAAGACGCCCAATACACAAATAATAGAGGAAAGAACATTCTTTTTATGTGGGGCATAAATCACCCACCCACTAATACTACACAGACAGATCTGTACACAAGGACTGACACAACAACAAGTGTGGCGACGGAAGACATACATAGGACCTTCAAACCATTGATAGGGCCAAGGCCTCTTGTTAATGGTCTACAAGGAAGGATTGATTATTATTGGGCAGTGTTAAAACCAGGTCAGACATTGCGAGTGAGATCCAACGGGAACCTAATTGCTCCATGGTATGGACACATTCTCTTGGGGAAGAGTCACGGAAGAATCCTGAAAACGGATTTA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AAAATAGAGGGGGTCAAACTGGAATCTGAAGGAACCTACAAAATCCTCACCATTTATTCGACTGTCGCCTCATCTCTTGTTATTGCAATGGGGTTCGCTGCCTTCTTGTTCTGGGCCATGTCTAATGGATCTTGCAGATGCAACATTTGTATATAA~~~~~~~~~~~~~~~~~~~~~~~~~~~~~~~~~</t>
  </si>
  <si>
    <t>KF259153</t>
  </si>
  <si>
    <t>A/chicken/Hong Kong/YU262W/2012</t>
  </si>
  <si>
    <t>ATGGAAGCAGCAACAATAATAACTATACTACTAGTAATAACAGGAAGCAATGCGGATAAA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TAGTTCTTACCAAAAAATCCAGATCTTTCCAGATTCAATCTGGAATGTATCTTACGGTGGAATAAGCAAAGCATGTTCAAATTCATTCTACAGAAGCATGAGGTGGTTGACTCAAAAGAACAACAATTACCCTGTTCAAGACGCCCAATACACAAATAATAGAGGAAAGAACATTCTTTTTATGTGGGGCATAAATCACCCACCCACTAATACTACACAGACAGATCTGTACACAAGGACTGACACAACAACAAGTGTGGCGACGGAAGACATACATAGGACCTTCAAACCATTGATAGGGCCAAGGCCTCTTGTTAATGGTCTACAAGGAAGGATTGATTATTATTGGGCAGTGTTAAAACCAGGTCAGACATTGCGAGTGAGATCCAACGGGAACCTAATTGCTCCATGGTATGGACACATTCTCTTGGGGGAGAGTCACGGAAGAATCCTGAAAACGGATTTG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AAAATAGAGGGGGTCAAACTGGAATCTGAAGGAACCTACAAAATCCTCACCATTTATTCGACTGTCGCCTCATCTCTTGTTATTGCAATGGGGTTCGCTGCCTTCTTGTTCTGGGCCATGTCTAATGGATCTTGCAGATGCAACATTTGTATATAA~~~~~~~~~~~~~~~~~~~~~~~~~~~~~~~~~</t>
  </si>
  <si>
    <t>KF259154</t>
  </si>
  <si>
    <t>A/chicken/Hong Kong/YU344/2012</t>
  </si>
  <si>
    <t>ATGGAAGCAGCAACAATAATAACTATACTACTAGTAATAACAGGAAGCAATGCGGATAAGATCTGCATTGGCTACCAATCAACAAACTCCACAGAAACTGTAGACACGCTAACCGAAAACAATGTTCCTGTGACACATGCTAAAGAACTGCTTCACACAGAGCACAATGGGATGCTATGTGCAACAAACCTGGGGCGTCCTCTTATTCTAGACACCTGTACCATTGAAGGACTAATCTATGGCAATCCTTCTTGTGATCTACCGCTGGAAGGGAGAGACTGGTCCTACATTGTCGAAAGACCATCGGCTGTTAATGGAGTGTGCTACCCCGGAAATGTAGAGAACCTGGAAGAATTAAGGTCACTTTTTAGTTCCGCTAGTTCTTACCAAAAAATCCAGATCTTTCCAGATTCAATCTGGAATGTATCTTACAATGGAACAAGCAAAGCATGTTCAGATTCATTCTACAGAAGCATGAGGTGGTTGACTCAAAAGAACAACAATTACCCTGTTCAAGACGCCCAATACACAAATAATAGAGGAAAGAACATTCTTTTTATGTGGGGCATAAATCACCCACCCACTGATACTACACAGACAAATCTGTACACAAGGACTGACACAACAACAAGTGTGGCGACGGAAGACATAAATAGGACCTTCAAACCATTGATAGGGCCAAGGCCTCTTGTTAATGGTCTACAAGGAAGGATTGATTATTATTGGGCAGTGTTAAAACCAGGTCAGACATTGCGAGTGAGATCCAACGGGAACCTAATTGCTCCATGGTATGGACACATTCTCTTGGGGGAGAGTCACGGAAGAATCCTGAAAACGGATTTAAAGAGTGGTAACTGTGTAGTGCAATGTCAAACAGAAAGAGGTGGTTTGAACACTACATTGCCATTTCACAACGTGAGCAAGTACGCATTCGGAG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GAAATAGAGGGGGTCAAACTGGAATCTGAAGGAACCTACAAAATCCTCACCATTTATTCGACTGTCGCCTCATCTCTTGTTATTGCAATGGGGTTCGCTGCCTTCTTGTTCTGGGCCATGTCTAATGGATCTTGCAGATGCAACATTTGTATATAA~~~~~~~~~~~~~~~~~~~~~~~~~~~~~~~~~</t>
  </si>
  <si>
    <t>KF259155</t>
  </si>
  <si>
    <t>A/chicken/Hong Kong/FY105W/2012</t>
  </si>
  <si>
    <t>ATGGAAGCAGCAACAATAATAACTATACTACTAGTAATAACAGGAAGCAATGCGGATAAA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GGAATTAAGGTCACTTTTTAGTTCCGCTAGTTCTTACCAAAAAATCCAGATCTTTCCAGATTCAATCTGGAATGTATCTTACGGTGGAATAAGCAAAGCATGTTCAAATTCATTCTACAGAAGCATGAGGTGGTTGACTCAAAAGAACAACAATTACCCTGTTCAAGACGCCCAATACACAAATAATAGAGGAAAGAACATTCTTTTTATGTGGGGCATAAATCACCCACCCACTAATACTACACAGACAGATCTGTACACAAGGACTGACACAACAACAAGTGTGGCGACGGAAGACATACATAGGACCTTCAAACCATTGATAGGGCCAAGGCCTCTTGTTAATGGTCTACAAGGAAGGATTGATTATTATTGGGCAGTGTTAAAGCCAGGTCAGACATTGCGAGTGAGATCCAACGGGAACCTAATTGCTCCATGGTATGGACACATTCTCTTGGGGGAGAGTCACGGAAGAATCCTGAAAACGGATTTG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CAACAGAAGAAAGTATCAGGAGGAATCAAGATTAGAGAGACAGAAAATAGAGGGGGTCAAACTGGAATCTGAAGGAACCTACAAAATCCTCACCATTTATTCGACTGTCGCCTCATCTCTTGTTATTGCAATGGGGTTCGCTGCCTTCTTGTTCTGGGCCATGTCTAATGGATCTTGCAGATGCAACATTTGTATATAA~~~~~~~~~~~~~~~~~~~~~~~~~~~~~~~~~</t>
  </si>
  <si>
    <t>KF259158</t>
  </si>
  <si>
    <t>A/chicken/Hong Kong/JV231W/2012</t>
  </si>
  <si>
    <t>ATGGAAGCAGCAACAATAATAACTATACTACTAGTAATAACAGGAAGCAATGCGGATAAA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TAGTTCTTACCAAAAAATCCAGATCTTTCCAGATTCAATCTGGAATGTATCTTACGATGGAATAAGCAAAGCATGTTCAAATTCATTCTACAGAAGCATGAGGTGGTTGACTAAAAAGAACAACAGTTACCCTGTTCAAGACGCCCAATACACAAATAATATAGGAAAGAACATTCTTTTTATGTGGGGCATAAATCACCCACCCACTAATACTACACAGACAGATCTGTACACAAGGACTGACACAACAACAAGTGTGGCAACGGAAGACATACATAGGACCTTCAAACCATTGATAGGGCCAAGGCCTCCTGTTAATGGTCTACTAGGAAGGATTGATTATTATTGGGCAGTGTTAAAGCCAGGTCAGACATTGCGAGTGAGATCCAACGGGAACCTAATTGCTCCATGGTACGGACACATTCTCTTGGGGGAGAGTCACGGAAGAATCCTGAAAACGGATTTG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GTACCATAAATGCGATAACCAGTGCATGGAGACAATTCGAAACGGGACCTATAACAGAAGAAAGTATCAGGAGGAATCAAGATTAGAGAGACAGAAAATAGAGGGGGTCAAACTGGAATCTGAAGGAACCTACAAAATCCTCACCATTTATTCGACTGTCGCCTCATCTCTTGTTATTGCAATGGGGTTCGCTGCCTTCTTGTTCTGGGCCATGTCTAATGGATCTTGCAGATGCAACATTTGTATATAA~~~~~~~~~~~~~~~~~~~~~~~~~~~~~~~~~</t>
  </si>
  <si>
    <t>KF313560</t>
  </si>
  <si>
    <t>2003/12/</t>
  </si>
  <si>
    <t>A/chicken/Henan/6/2003</t>
  </si>
  <si>
    <t>ATGGATGTAGTATCACTAATACCTATACCACTAGTAGTAACAGTAAGCAATGCCGATAATATCTGCATAGGCTACCAATCAACAAACTCCACAGAAACTGTAGACACGCTAACAGACCACAATGTTCCTGTGACACATGCCAAAGAATTGCTCCACACAGAGCACAATGGGATGCTGTGTGCAACAAGTCTGCGACATCCTCTTATTCTAGACACCTGTACCATTGAAGGACTAATCTATGGCAACCCTTCTTGTAATCTACTGTTGGGAGGAAGAGAATGGTCCTACATCGTCGAAAGACCATCGGCTGTTAATGGGTTGTGTTACCCTGGGAATGTAGACAACCTAGAAGAACTAAGGTCACTTTTTAGCTCTGGTAGTTCTTACCAAAGAATCCAGATCTTTCCAGACACAATCTGGAATGTATCTTACAGTGGGACAAGCAAAGCATGTTCAGATTCATTCTACAGAAGCATGAGATGGTTAACTCAAAAGAACAACGCTTACCCTATTCAAGACGCCCAATACACAAATAATAGAGGAAAGAACATTCTTTTCATGTGGGGCATAAATCACCCACCCACTGATACTGTGCAGACAAATCTGTACACAAGGACTGACACAACAACGAGTGTGGCAACAGAAGATATAAATAGGACCTTCAAACCATTGATAGGGCCAAGGCCTCTTGTCAATGGTCTGCAGGGAAGAATTGATTATTATTGGTCGGTATTGAAACCAGGTCAGACATTACGAGTAAGATCCAATGGCAATCTAATCGCTCCATGGTATGGGCACATTCTCCCAGGAGAGAGCCACGGAAGAATCCTGAAGACTGATTTGGACAGTGGTAACTGTGTAGTGCAATGTCAGACAGACCGAGGTGGCTTGAATACTACATTGCCATTCCACAATGTGAGTAAGTATGCATTTGGAAACTGCCCAAAATATGTTGGAGTAAAGAGTCTCACATTGGCAGTTGGTCTGAGGAATGTGCCTGCTAGATCAAGTAGAGGACTATTTGGAGCCATAGCTGGATTCATAGACCGAGGTTGGTCAGGGCTAGTCGCTGGTTGGTATGGGTTCCAGCATTCAAATGATCAAGGGGTTGGTATGGCTGCAGATAGAGACTCAACTCAAAAGGCAATTGACAAAATAACATCCAAAGTGAATAATATAGTCGACAACCTGAACAAACAGTATGAAATTATTGATCATGAATTCAGCGAGGTTGAGACTAGACTCAATATGATCAATAATAAGATTGATGACCAAATTCTAGACATATGGGCATATAACGCAGAATTGCTAGTGCTGCTTGAAAACCAGAAAACACTCGATGAGCATGATGCGAATGTAAACAATCTCTATAACAAAGTGAAGAGGGCACTGGGTTCCAATGCAGTGGAAGATGGGAAAGGATGTTTCGAGCTATATCATAAATGTGATGACCAGTGCATGGAGACAATTCGGAACGGGACCTATAACAGGAGAAAGTATAAAGAGGAATGTAGACTAGAAAGACAGAAGATAGAAGGCCTCAAGCTGGTATCTGAGGGAACTTACAAAATCCTCACCATTTATTCGACTGTCGCCTCATCTCTTGTGATTGCAATCGGGTTTGCTGCCTTCTTGTTCTGGGCCATGTCCAATGGATCTTGCAGATGCAACATTTGTATATGA~~~~~~~~~~~~~~~~~~~~~~~~~~~~~~~~~</t>
  </si>
  <si>
    <t>KF313562</t>
  </si>
  <si>
    <t>goose</t>
  </si>
  <si>
    <t>A/goose/Hebei/9/2007</t>
  </si>
  <si>
    <t>ATGGAAGCAGTATCACTAATAACTATACTACTAGTAGTAACAGTAAGCAATGCAGATCAAATCTGCATCGGCTACCAATCAACAAACTCCACAGAAACTGTAGACACGCTAACAGAAAACAATGTTCCTGTGACACATGCCACAGAATTGCTCCACACAGAGCACAATGGGATGCTGTGTGCAACAAATCTGGGACATCCTCTTATTCTAGACACCTGTACCATTGAAGGACTAATCTATGGCAACCCTTCTTGTAATCTACTGTTGGGAGGAAGAGAATGGTCCTACATCGTCGAAAGACCATCGGCTGTTAATGGGTTGTGTTACCCCGGTAATGTAGAAACCCTAGAAGAACTAAGGTCACTTTTTAGCTCTGCTAGTTCTTACCAAAGCATCCAGATCTTTCCAGACACAATCTGGAATGTGTCTTACAGTGGGACAAGCAAAGCATGTTCAGATTCATTCTACGGAAGCATGAGATGGTTGGCCCAAAAGAACAATGCTTACCCTATTCAAGACGCCCAATACACAAATAATAGAGGAGGGAACATTCCTTTCATGTGGGGCATAAATCACGGTCCCACTGATACTGTGCAGACAAATCTGTACACAAGGACTGACACAACAACAAGTGTGGCAACAGAAGATATAAATAGGACCTTCAAACCATTGATAGGGCCAAGGCCTCTTGTCAATGGTCAGCAGGGAAGAATTGATTATTATTGGTCGGTATTGAAACCAGGTCAGACATTGCGAGTAAGATCCAATGGGAATCTAACCGCTCCATGGTATGCC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CCACTCGATGAGCATGATGCGAATGTAAACAATCTCTATAACAAAGTGAAAAGGACACTGGGTTCCAATGCAGTGGAAGATGGGAAAGGATGTTTCGAGCTATACCATAAATGTGATGACCAGTGCATGGAGACAATTCGGAACGGGACCTATAACAGGAGAAAGTATAAAGAGGAATCAAGACTAGAAAGACAGAAAATAGAAGGCGTCAAGCTGGAATCTGAAGGAACTTACAAAATCCTCACCATTTATTCGACTGTCGCCTCATCTCTTGTGATTGCAATGGGGTTTGCTGCCTTCTTGTTCTGGGCCATGTCCAATGGATCTTGCAGATGCAACATTTGTATATAA~~~~~~~~~~~~~~~~~~~~~~~~~~~~~~~~~</t>
  </si>
  <si>
    <t>KF313568</t>
  </si>
  <si>
    <t>1998/03/</t>
  </si>
  <si>
    <t>A/chicken/Henan/HB/1998</t>
  </si>
  <si>
    <t>ATGGAAACAATATCACTAACAACTATACTACTAGTAGTAACAGCAAGCAATGCAGATAAAATCTGCATCGGCTACCAATCAACAAACTCCACAGAAACTGTGGATACGCTAACAGAAACCAATGTTCCTGTGACACATGCCAAAGAATTGCTCCACACAGAGCACAATGGAATGCTGTGTGCAACAAATCTGGGACACCCTCTCATTCTAGACACCTGTACCATTGAAGGACTGATCTATGGCAACCCTTCTTGTGACCTGCTGTTGGGAGGAAGAGAATGGTCCTACATCGTCGAAAGACCATCGGCTGTTAATGGAATGTGTTACCCCGGTAATGTAGAAAACCTAGAGGAACTAAGGTTACTTTTTAGTTCTGCTAGTTCCTATCAAAGAATCCAGATATTTCCAGACACGATCTGGAATGTGACTTACAGTGGAACAAGCAAAGCATGTTCAGATTCATTCTACAGGAGCATGAGATGGTTGACTCAAAAGAACAACGCTTACCCTGTTCAAGACGCCCAATACACAAATAATGGAGGAAAGAGCACTCTTTTCATGTGGGGCATAAATCACCCACCTACTGATACTGTACAGACAAATTTGTACACAAGGACCGACACAACAACAAGTGTGACAACAGAAGATATAAATAGGACCTTCAAACCAGTGATAGGGCCAAGGCCCCTTGTCAATGGTATGCAGGGAAGAATTGATTATTATTGGTCGGTATTAAAACCAGGTCAGACATTGCGAGTGAGATCCAATGGGAATCTAATTGCTCCATGGTATGGACACATTCTTTCAGGAGAAAGCCACGGAAGAATCCTGAAGACTGATTTAAACAGTGGTAACTGTGTAGTGCAATGTCAAACTGAAAGAGGTGGCTTAAACACTACATTGCCGTTCCACAATGTCAGTAAATATGCATTTGGAAACTGCCCAAAATACGTTGGAGTAAAGAGTCTCAAACTGGCAGTAGGTCTGAGGAATGTGCCTGCTAGATCAAGTAGAGGACTATTTGGGGCCATAGCTGGATTCATAGAGGGAGGTTGGTCAGGGCTAGTCGCTGGTTGGTATGGGTTCCAGCATTCAAATGATCAAGGGGTTGGTATGGCTGCAGACAGAGACTCAACTCAAAAGGCAATTGACAAAATAACATCCAAAGTGAATAATATAGTCGATAAAATGAACAAGCAATATGAAATCATTGATCATGAATTCAGCGAGATTGAAACTAGACTCAATATGATCAACAATAAAGTTGATGACCAAATACAAGACATATGGGCATATAATGTAGAATTGCTAGTGCTGCTTGAAAACCAGAAAACACTCGATGAGCATGATGCGAATGTAAACAATCTATATAACAAAGTGAAGAGGGCACTAGGTTCCAATGCGATGGAAGATGGGAAAGGATGTTTCGAGCTATACCATAAGTGTGATGATCAGTGCATGGAGACAATTCGGAACGGGACCTATAACAGGAGAAAGTATAAAGAGGAATCAAGACTAGAAAGACAGAAAATAGAAGGGGTCAAGCTGGAATCTGAGGGAACTTACAAAATCCTCACCATTTATTCGACTGTCGCCTCATCTCTTGTGATTGCAATGGGGTTTGCTGCCTTCTTGTTCTGGGCCATGTCCAATGGATCTTGCAGATGCAACATTTGTATATAA~~~~~~~~~~~~~~~~~~~~~~~~~~~~~~~~~</t>
  </si>
  <si>
    <t>KF514116</t>
  </si>
  <si>
    <t>A/chicken/Guangdong/69/2009</t>
  </si>
  <si>
    <t>ATGGAGACAGTA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CGAGAGAGCCACGGAAGAATCCTGAAGACTGATTTAAAAAGGGGTAGCTGCACAGTGCAATGTCAGACAGAAAAAGGTGGATTAAACACAACATTGCCATTT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C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TTGGCAAAAACACCCTTGTTTCTACT~~~~~~~</t>
  </si>
  <si>
    <t>KF714783</t>
  </si>
  <si>
    <t>A/chicken/Hunan/12/2011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</si>
  <si>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ATGGGAAGAATTAATTATTATTGGTCGGTATTAAAACCGGGTCAAACACTGCGAATAAAATCTAATGGAAATCTAATAGCTCCATGGTATGGACACATTCTTTCAGGAGAGAGCCACGGAAGAATCCTGAAGACTGATTTAAAAAGGGGTAGCTGCACAGTGCAATGTCAGACAGAGAAGGGTGGCTTAAACACAACATTGCCATTCCAAAATGTGAGTAAGTATGCATTTGGAAACTGCTCAAAATACATTGGCATAAAGAGTCTCAAACTTGCAGTTGGTCTGAGGAATGTACCTTCTAGATCTAGTAGAGGACTATTCGGGGCCATAGCAGGATTCATAGAGGGAGGTTGGTCAGGACTAGCTGCTGGTTGGTATGGATTCCAGCATTCAAATGACCAAGGGGTTGGTATGGCAGCAGATAGAGACTCAACCCAAAAGGCAATTGATAAAATAACATCCAAAGTGAATAACATAGTCGACAAAATGAACAAGCAGTATGAAATTATCGATCATGAATTCAGCGAGGTTGAAACTAGACTTAACATGATCAAC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TTGGCAAAAACACCCTTGTTTCTACT-~~~~~~</t>
  </si>
  <si>
    <t>KF746777</t>
  </si>
  <si>
    <t>A/chicken/Henan/323/2008</t>
  </si>
  <si>
    <t>ATGGAAGTAGTATCACTAATAACTATTCTACTAGTGACAACAGTAAGCAATGCAGATAAGATCTGCATCGGA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ATCACTTTTCAGTTCTGCTAGTTCTTACCAAAGAATCCAAATCTTTCCAGACACAATATGGAATGTGTCTTACAGTGGAACAAGCAAAGCATGTTCAGATTCATTCTACAGGAGCATGAGATGGTTGACTCAAAAGAACAACACTTACCCTATTCAAGACGCCCAATACACAAATAACAGAGGGAAGAACATTCTTTTCATGTGGGGTATAAGTCACCCACCCACTGATACTGTGCAGACAAATCTGTACACAAGGACTGACACAACAACAAGTGTGGCGACAGAAGATATAAATAGAACCTTCAAACCATTGATAGGGCCAAGGCCTTTTGTCAATGGTCAACAAGGAAGAATTGATTATTATTGGTCGATATTGAAACCAGGTCAAACACTGCGAGTAAGATCCAATGGGAATCTAATCGCTCCATGGTATGGACACATTCTTTCAGGAGAGAGCCACGGAAGAATACTGAAGACTGATTTAAACAATGGTAACTGTGTAGTGCAATGTCAGACAGAAAAAGGTGGCTTAAATACTATTTTGCCATTTCAAAATGTAAGCAAGTATGCATTTGGAAACTGCCCAAAATATGTTGGAGTAAAGAGTCTCAAATTGGCAGTTGGTCTGAGGAATGTGCCTGCTAGATCAAGCAGAGGACTATTCGGGGCCATAGCTGGATTCATAGAAGGAGGTTGGTCAGGGCTGGTCGCTGGTTGGTATGGGTTCCAACATTCAAATGACCAAGGGGTTGGTATGGCAGCAGATAGAGACTCAACTCAAAAGGCAATTGACAAAATAACATCTAAAGTAAATAATATAGTTGATAAAATGAACAGACAGTATGAAATTATTGACCATGAATTCAGTGAGGTTGAAACTAGACTCAATATGATCAACAATAAGATTGATGACCAAATTCAAGACATATGGGCATACAATGCAGAATTGCTAGTGCTGCTTGAAAACCAGAAAACACTCGATGAGCATGATGCGAATGTGAACAATCTATATAATAAAGTGAAGAGGGCATTGGGTTCCAATGCAATGGAAGATGGGAAAGGATGTTTCGAGCTATACCATAAATGTGATGACCAGTGTATGGAAACAATTCGAAACGGGACCTATAACAGGAGAAAGTATAAAGAGGAATCAAAACTAGAAAGACAGAAAATAGAAGGGGTCAAGCTGGAATCTGAAGGAACTTACAAGATCCTCACCATTTATTCGACTGTCGCCTCATCCCTTGTGATTGCAATGGGGTTTGCTGCCTTCTTGTTCTGGGCCATGTCCAATGGATCTTGCAGATGCAACATTTGTATATAA~~~~~~~~~~~~~~~~~~~~~~~~~~~~~~~~~</t>
  </si>
  <si>
    <t>AB432938</t>
  </si>
  <si>
    <t>A/duck/Hong Kong/W213/1997</t>
  </si>
  <si>
    <t>ATGGAAGCAGTATCACTAATAACTATACTACTAGTAGTAACAGCAAGCAATGCAGATAAAATCTGCATCGGCTACCAATCAACAAATTCCACAGAAACTGTAGACACGCTAACAGAAAACAATGTTCCTGTGACACATGCCAAAGAATTGCTCCACACAGAGCACAATGGGATGCTGTGTGCAACAAATCTGGGACATCCTCTTATCCTAGACACCTGTACCATTGAAGGACTGATCTATGGCAACCCTTCTTGTGATCTGCTGTTGGGAGGAAGAGAATGGTCCTACATCGTCGAAAGACCATCGGCTGTTAATGGAATGTGTTACCCCGGGAATGTAGAAAACCTAGAGGAACTAAGGTCACTTTTTAGTTCTGCTAGTTCCTACCAAAGAATCCAGATCTTTCCAGACACAACCTGGAATGTGTCTTATAGTGGAACAAGCAAAGCATGTTCAGATTCATTCTACAGGAGCATGAGATGGTTGACTCAAAAGAACAATGCTTACCCTATTCAAGACGCCCAATACACAAATAATAGAGGAAAGAGCATTCTTTTCATGTGGGGCATAAATCACCCACCCACCGATACTGCACAGACAAATCTGTACACAAGGACTGATACAACAACAAGTGTAACAACAGAAGATATAGATAGGACCTTCAAACCAGTGATAGGGCCAAGGCCCCTTGTCAATGGTCTGCAGGGAAGAATTGATTATTACTGGTCAGTATTGAAACCAGGTCAGACATTACGAGTAAGATCCAATGGGAATCTAATCGCTCCATGGTATGGACACATTCTTACAGGAGAGAGCCACGGAAGAATCCTGAAGACTGATTTAAACAGTGGTAACTGTGTAGTGCAATGTCAGACAGAAAGAGGTGGCTTAAACACTACATTGCCATTCCACAATGTCAGTAAATATGCATTTGGAAACTGCCCAAAATATGTTGGAGTAAAGAGTCTCAAACTGGCAGTTGGTTTGAGAAATGTGCCTGCTAGATCAAGTAGAGGACTATTTGGGGCCATAGCTGGATTCATAGAGGGAGGTTGGTCAGGGCTAGTCGCTGGTTGGTATGGGTTCCAGCATTCAAATGATCAAGGGGTAGGTATGGCTGCAGATAGAGACTCAACTCAAAAGGCAATTGACAAAATAACATCCAAAGTGAATAATATAGTCGATAAAATGAACAAGCAATATGAAATTATTGATCATGAATTCAACGAGATTGAAACTAGACTCAATATGATCAATAATAAGATTGATGACCAAATACAAGACATATGGGCATATAATGCAGAATTGCTAGTACTGCTTGAAAACCAGAAAACACTCGATGAGCATGATGCGAATGTAAATAATCTATATAACAAAGTGAAGAGGGCACTGGGTTCCAATGCAATGGAAGATGGGAAAGGATGCTTTGAGCTATACCACAAATGTGATGACCAGTGCATGGAGACAATTCGGAACGGGACCTATAACAGGAGAAAATATAAAGAGGAATCAAAACTAGAAAGACAGAAAATAGAAGGGGTCAAGCTGGAATCTGAAGGAACTTACAAAATCCTCACCATTTATTCGACTGTCGCCTCATCTCTTGTGATTGCAATGGGGTTTGCTGCCTTCTTGTTCTGGGCCATGTCCAATGGATCTTGCAGATGCAACATTTGTATATAA~~~~~~~~~~~~~~~~~~~~~~~~~~~~~~~~~</t>
  </si>
  <si>
    <t>AF156375</t>
  </si>
  <si>
    <t>pigeon</t>
  </si>
  <si>
    <t>Columbiformes</t>
  </si>
  <si>
    <t>Wild bird</t>
  </si>
  <si>
    <t>Wild</t>
  </si>
  <si>
    <t>Other</t>
  </si>
  <si>
    <t>A/Pigeon/Hong Kong/Y233/97</t>
  </si>
  <si>
    <t>~~~~~~~~~ATACCACTAATAT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TTTTTTAGTTCTGCTAGTTCCTACCAAGGAATCCAGATCTTTCCAGACACAATCTGGAATGTGTCTTACAGTGGAACAAGCAAAGCATGTTCAGATTCATTCTACAGGAGCATGAGATGGTTGACTCAAAAGAACAACGCTTACCCTATTCAAGACGCCCAATACACAAATAATAGAGGAAAGAGCATTCTTATCATGTGGGGCATAAATCACCCACCTACCGATACTGCACAGACAAATCTGTACACAAGGACTGACACAACAACAAGTGTGGCAACAGAAGATATAAATAGGACCTTCAAACCAGTGATAGGGCCAAGGCCCCTAGTCAATGCGCTGCAGGGAAGAATTGATTATTATTGGTCGGTATTGAAACCAGGTCAGACATTGCGAGTAAGATCCAATGGGAATCTAATCGCTCCATGGTATGGG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ATG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GAGGGCACTGGGTTCCAATGCAATGGAAGATGGGAAAGGATGTTTCGAGCTATACCATAAATGTGATGATCAGTGCATGGAGACAATTCGGAACGGGACCTATAACAGGAGGAAGTATAAAGAGGAATCAAGACTAGAAAGACAGAAAATAGAAGGGGTCAAGCTGGAATCTGAAGGAACTTACAAAAT-~~~~~~~~~~~~~~~~~~~~~~~~~~~~~~~~~~~~~~~~~~~~~~~~~~~~~~~~~~~~~~~~~~~~~~~~~~~~~~~~~~~~~~~~~~~~~~~~~~~~~~~~~~~~~~~~~~~~~~~~~~~~~~~~~~~~~~~~~~~~~~~~</t>
  </si>
  <si>
    <t>AF156379</t>
  </si>
  <si>
    <t>A/Chicken/Hong Kong/739/94</t>
  </si>
  <si>
    <t>ATGGAAACAATATCACTAATAACTATACTACTAGTAATAACAGCAAGCAGTGCAGATAAAATCTGCATAGGCTACCAGTCAACAAACTCAACAGAAACTGTAGATACACTAATAGAGAGCAATGTTCCTGTAACACACACCAAAGAATTGCTCCACACAGAGCACAATGGAATGCTGTGTGCAACAAATCTGGGACACCCTCTCATTCTAGACACCTGCACCATTGAAGGACTGATCTATGGCAACCCTTATTGTGATCTGCTGTTGGGAGGAAGAGAATGGTCCTACATCGTCGAAAGATCATCAGCTGTTAATGGAATGTGTTACCCCGGGAATGTAGAAAACCTAGAGGAACTCAGGTCACTTTTTAGTTCTGCTACTTCCTACCAAAGAGTCCAGATCTTTCCAGACACTATCTGGAATGTGACTTACAGTGGAACAAGCAAAGCATGTTCAGATTCATTCTACAGGAGTATGAGATGGCTGACTCAAAAGAACAATGCTTACCCTGTTCAAGACGCCCAATACACAAATAATAGAGGAAAGAGCATTCTTTTCATGTGGGGCATACATCACCCACCCACCGACACTGCACAGACAAATTTGTACACAAGGACCGACACAACAACAAGTGTGACAACAGAAGATATAAATAGGACCTTCAAACCAGTGATAGGGCCAAGGCCCCTTGTCAATGGTCAGCAAGGGAGAATTGATTATTATTGGTCGGTACTAAAACCAGGTCAGACATTGCGAGTAAGATCCAATGGGAACCTAATTGCTCCATGGTATGGACACATTCTTTCAGGAGAAAGCCATGGAAGGGTACTGAAGACTGATTTAAGCAGTGGTAACTGCGTAGTGCAATGTCAGACTGAAAAAGGTGGTTTAAACACTACATTGCCATTCCATAATATCAGTAAATATGCATTTGGAAACTGCCCCAAATACGTTGGAGTAAAGAGTCTCAAACTGGCAGTTGGTCTAAGAAATGTGCCTGCCAGATCAAGTAGAGGACTATTTGGGGCCATAGCTGGATTCATAGAAGGAGGTTGGTCAGGGCTAGTCGCTGGTTGGTATGGCTTCCAGCATTCAAATGATCAAGGGGTTGGTATGGCAGCAGATAGAGAATCAACTCAAAAGGCAATTGACAAAATAACATCCAAAGTGAATAATATAGTCGACAAAATGAACAAGCAATATGAAATCATTGATCATGAATTCAGTGAGATTGAAACTAGACTCAATATGATCAATAATAAGATTGATGACCAAATACAAGACATATGGGCATATAACGCAGAACTGCTAGTACTGCTTGAAAATCAAAAAACACTAGATGAGCATGATGCGAATGTAAACAATCTATATAACAAGGTGAAGAGGGCACTGGGTTCCAATGCGATGGAAGATGGGAAAGGATGTTTCGAACTATACCATAAGTGTGATAATCAGTGCATGGAGACAATCCGGAACGGGACCTATAACAGGAGGAAGTATAAAGAGGAATCAAGACTAGAAAGGCAGAAAATAGAAGGGGTCAAGCTGGAATCTGAGGGAACTTACAAAATTCTCACCATTTATTCGACTGTCGCCTCATCTCTTGTGCTTGCAATAGGGTTTGCTGCCTTCTTGTTCTGGGCCATGTCCAATGGATCTTGCAGATGCAAC~~~~~~~~~~~~~~~~~~~~~~~~~~~~~~~~~~~~~~~~~~~~~</t>
  </si>
  <si>
    <t>AF186269</t>
  </si>
  <si>
    <t>A/Chicken/Hong Kong/SF2/99</t>
  </si>
  <si>
    <t>~~~~~~~~~~~~TCACTAATAACTATACTACTAGTAGTAACAATAGGCAATGCAGATAAAATCTGCATCGGCTACCAATCAACAAACTCCACAGAAACTGTAGACACGCTAACAGAAAACAATGTTCCTGTGACACATGCCAAAGAATTACTCCACACGGAGCACAATGGGATGCTGTGTGCAACAAATCTGGGACATCCTCTCATTCTAGACACTTGTACCATTGAAGGACTGATCTATGGCAACCCTTCTTGTGATCCACTGCTGGGAGGAAGAGAATGGTCCTACATCGTCGAAAGACCATCGGCTGTTAATGGAATGTGTTACCCCGGGAATGTAGAAAACCTAGAGGAACTAAGGTCACTTTTTAGCTCTGCTAGTTCCTACCAAAGAATCCAGATCTTTCCAGACACAATCTGGAATGTGTCTTACAGTGGAACAAGCAAAGCATGTTCAGATTCATTCTACAGGAGCATGAGATGGTTGACTCAAAAGAACAACGCTTACCCTATTCAAGACGCTCAATACACAAATAATAGAGGAAAGAGCATTCTTTTCATGTGGGGCATAAATCACCCACCCACCGATACTGCACAGACAAATCTGTACACAAGGACTGACACAACAACAAGTGTGGCAACAGAAGATATAAATAGGACTTTCAAACCAGTAATAGGGCCAAGGCCCCTTGTCAATGGTCTGCAGGGGAGAATTGATTATTATTGGTCGGTATTGAAACCAGGTCAGACATTGCGAGTAAGATCCAATGGGAATCTAATCGCTCCATGGTATGGACACATTCTTTCAGGAGAGAGCCATGGAAGAATCCTGAAGACTGACCTAAACAGTGGTAACTGTGTAGTGCAATGTCAGACAGAAAGAGGTGGCTTAAATACTACATTGCCATTCCACAATGTCAGTAAATATGCATTTGGAAACTGCCCAAAATATGTTGGAGTAAAGAGTCTCAAACTGGCAGTTGGTCTGAGGAATGTGCCTGCTAGATCAAGTAGAGGACTATTTGGGGCCATAGCTGGATTCATAGAGGGAGGTTGGTCAGGGCTAGTCGCTGGTTGGTATGGATTCCAGCATTCAAATGATCAAGGGGTTGGTATGGCTGCAGATAGAGATTCAACTCAAAAGGCAATTGACAAAATAACATTCAAAGTGAA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</si>
  <si>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AF222606</t>
  </si>
  <si>
    <t>A/Quail/Hong Kong/A17/99</t>
  </si>
  <si>
    <t>~~~~~~~~~~~~~~~~~~~~~~~~~~~~~~~~~~~~~~~~~~~~~~~~~~~~~~GATAAAATCTGCATCGGCCACCAGTCAACAAACTCCACAGAAACTGTGGACACGCTAACAGAAACCAATGTTCCTGTGACACATGCCAAAGAATTGCTCCACACAGAGCACAATGGAATGCTGTGTGCAACAAGCCTGGGACATCCCCTCATTCTAGACATATGCACTATTGAAGGACTAGTCTATGGCAACCCTTCTTGTGACCTGCTGTTGGA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TTATACCGAACAAACAAATTTGTACATAAGAAACGACACAACAACAAGC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</si>
  <si>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AF222607</t>
  </si>
  <si>
    <t>A/Pigeon/Hong Kong/FY6/99</t>
  </si>
  <si>
    <t>~~~~~~~~~~~~~~~~~~~~~~~~~~~~~~~~~~~~~~~~~~~~~~~~~~~~~~GATAAAATCTGCATCGGCCACCAGTCAACAAACTCCACAGAAACTGTGGACACGCTAACAGAAACCAATGTTCCTGTGACACATGCCAAAGAATTGCTCCACACAGAGCACAATGGAATGCTGTGTGCAACAAGTCTGGGACATCCCCTCATTCTAGACACATGCACTATTGAAGGACTAGTCTATGGCAACCCTTCTTGTGACCTGCTGTTGGAAGGAAGAGAATGGTCCTACATCGTCGAAAGACCATCAGCTGTAAATGGAACGTGTTACCCTGGGAATGTAGAAAACCTAGAGGAACTCAGGACACTTTTTAGTTCCGCTAGTTCCTACCAAAGAATCCAAATCTTCCCAGACACAACCTGGAATGTGACTTACACTGGAACAAGCAGGGCATGTTCAGGTTCATTCTACAGGAGTATGAGATGGCTGACTCAAAATAGAGGTTTTTACCCTGTTCAAGACGCCCAATACACAAATAACAGGGGAAAGAGCATTCTTTTCGTGTGGGGCATACATCACCCACCCACTTATACCGAACAAACAAATTTGTACATAAGAAACGACACAACAACAAGT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ATCGGTCTGAGGAACGTGCCTGCTAGATCAAGTAGAGGACTATTTGGAGCCATAGCT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</si>
  <si>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AF508572</t>
  </si>
  <si>
    <t>~~~~~~~~~~~~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CTTTTTAGTTCTGCTAGTTCCTACCAAAGAATCCAGATCTTTCCAGACGCAATCTGGAATGTGTCTTACAGTGGAACAAGCAAAGCATGTTCAGATTCATTCTACAGGAGCATGAGATGGTTGACTCAAAAGAACAACGCTTACCCTATTCAAGACGCCCAATACACAAATAATAGAGGAAAGAGCATTCTTTTCATGTGGGGCATAAATCACCCACCTACCGATACTGTACAGACAAATCTGTACACAAGGACTGACACAACAACAAGTGTGGCAACAGAAGATATAAATAGGACCTTCAAACCAGTGATAGGGCCAAGGCCCCTTGTCAATGGTCAGCAGGGAAGAATTGATTATTATTGGTCGGTATTGAAACCAGGCCAGACATTGCGAGTAAGATCCAATGGGAATCTAATCGCTCCATGGTATGGA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AGAATTGCTAGTGCTGCTTGAAAACCAGAAAACACTCGATGAGCATGATGCGAATGTAAACAATCTATATAACAAAGTGAAGAGGGCACTGGGTTCCAATGCAATGGAAGATGGGAAAGGGTGTTTCGAGCTATACCATAAATGTGATGATCAGTGCATGGAGACAATTCGGAACGGGACCTATAACAGGAGAAAGTATAAAGAGGAATCAAGACTAGAAAGACAGAAAATAGAAGGGGTCAAGCTGGAATCTGAAGGAACTTACAAAATCCTCACCATTTATTCGACTGTCGCCTCATCTCTTGTGATTGCAATGGGGTTTGCTGCCTTC~~~~~~~~~~~~~~~~~~~~~~~~~~~~~~~~~~~~~~~~~~~~~~~~~~~~~~~~~~~~~~~~~~~~~~~~~~~~~~~~~~~~</t>
  </si>
  <si>
    <t>AF523381</t>
  </si>
  <si>
    <t>wild duck</t>
  </si>
  <si>
    <t>Anseriformes</t>
    <phoneticPr fontId="0" type="noConversion"/>
  </si>
  <si>
    <t>A/wild duck/Shantou/4808/01</t>
  </si>
  <si>
    <t>~~~~~~~~~GTACCACTAATGACTATGCTACTAATGGTAACAGCAATCAATGCAGATAAAATCTGCATAGGCTACCAATCAACAAACTCCACAGAAACTGTGGATACGCTAACAGAAACCAATGTTCCTGTGACACATGCCAAAGAACTGCTCCACACAGAGCACAATGGAATGCTGTGTGCAACAAATTTGGGACATCCTCTCATTTTAGACACCTGTACTATTGAAGGACTGATCTATGGCAACCCTTCTTGTGACCTGCTGTTGGGAGGAAGAGAATGGTCCTACATCGTCGAAAGACCATCGGCTGTTAATGGGATGTGTTACCCTGGGAATGTAGAAAACCTAGAGGAACTAAGGTTGCTTTTCAGTTCTGCTAGTTCCTACCAAAGAGTCCAGATCTTTCCAGACACGATATGGAATGTGACTTACAGTGGAACAAGCAGTGCATGTTCAAATTCATTCTACAGGAGCATGAGGTGGTTGACTCAAAAGGACAACACTTACCCTGTTCAAGACGCCCAATACACAAATAATAGAGGAAAGAGTATTCTTTTCATGTGGGGCATAAATCACCCACCCACTGATACTGTACAGACAAATCTATACACAAGGACCGACACCACAACAAGTGTAACAACAGAAGATATAAATAGGGCCTTCAAACCAGTGATAGGGCCAAGGCCCCTTGTTAATGGTCAGCAGGGAAGAATTGATTATTATTGGTCTGTATTG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</si>
  <si>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AF523382</t>
  </si>
  <si>
    <t>A/Duck/Shantou/1043/00</t>
  </si>
  <si>
    <t>~~~~~~~~~~~~~~~~~~~~~~~~~~~~~~~~~~~~~~~ACAGCAATCAATGCAGATAAGATCTGCATAGGCTACCAATCAACAAACTCCACAGAAACTGTGGATACGCTAACAGAAACCAATGTTCCTGTGACACATGCCAAAGAACTGCTCCACACAGAGCACAATGGGATGCTGTGTGCAACAAATCTGGGACATCCTCTCATTTTGGACACCTGTACTATTGAAGGACTGATCTATGGAAACCCTTCTTGTGACCTGCTGTTGGGAGGAAGAGAATGGTCCTACATCGTCGAAAGACCATCGGCTGTTAATGGAATGTGTTACCCCGGGAATGTAGAAAACCTAGAGGAACTCAGGTTACTTTTTAGTTCTGCTAGTTCCTACCAAAGAATCCAGATCTTTCCAGACACGATCTGGAATGTGACTTACAGTGGAACAAGCAATGCATGTTCAAACTCATTCTACAGGAGCATGAGGTGGTTGACTCAAAAGGACAACACTTACCCTGTTCAAGACGCCCAATACACAAATAATAGAGGAAAGAGTATTCTTTTCATGTGGGGCATAAATCACCCACCCACTGATACTGTACAGACAAATCTGTACACAAGGACCGACACCACAACAAGTGTGACAACAGAAGATATAAATAGGGCCTTCAAACCAGTGATAGGGCCAAGGCCCCTTGTCAATGGTTTGCAGGGAAGAATTGATTATTATTGGTCTGTATTAAAACCAGGTCAAACATTACGAGTAAGATCCAATGGGAATCTAATTGCTCCATGGTATGGACACATCCTTTCAGGAGAAAGCCATGGGAGAATCCTGAAGAGTGATTTAAATAGTGGTAACTGTGTAGTGCAATGTCAGACTGAAAGGGGTGGCTTAAACACTACATTGCCGTTCCACAATGTCAGTAAATATGCATTTGGAAACTGCCCAAAATACGTTGGAGTAAAGAGTCTCAAACTGGCAGTTGGTATGAGGAATGTACCTGCTAGGTCAAGTAGAGGACTATTTGGGGCCATAGCTGGATTCATAGAGGGAGGTTGGCCAGGGCTAGTCGCCGGTTGGTATGGGTTCCAACATTCAAATGATCAAGGGGTTGGTATGGCTGCAGATAGAGACTCAACTCAGAAGGCAATTGACAAAATTACATCCAAAGTGAATAATATAGTCGATAAAATGAACAAGCAATATGAAATTATTGATCATGAATT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</si>
  <si>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AF523385</t>
  </si>
  <si>
    <t>~~~~~~~~~~~~~~~~~~~~~~~~~~~~~~~~~~~~~~~~~~~~~~~~~~~~~~~~~~~~~~~~~~~~~~~~~~~~~~~~~~~~~~~~~~~~~~~~~~~~~~~~~~~~~~~ATAGAAAACAACGTTCCTGTGACACATACCAAAGAATTGCTCCACACAGAGCACAATGGAATGTTGTGTGCGACAAATCTGGGACATCCTCTCATTCTAGACACCTGTACTATCGAAGGGTTGGTTTATGGCAATCCTTCTTGTGATCTGCTATTGGGAGGGAAAGAATGGTCCTACATTGTCGAAAGGTCATCGGCTGTCAATGGAATGTGTTACCCTGGGAATGTAGAGAATCTGAAAGAACTCAGATCCTTTTTCAGTTCTGCTAATTCCTATCGAAGAATCCAGATCTTTCCAGATACAATCTGGAATGTGACTTACACTGGAACAAGCAGAGCATGTTCTAACTCATTTTATAGGAGTATGAGATGGCTGACTCACAAGAGCAATTCTTACCCTGTTCAAGACGCCCAATACACCAACAATGAGGGAAAGAACATTATCTTCATGTGGGGCATACATCACCCACCTACTGACACTGAACAAACAAGTCTATACAAAAAGGCTGACACAACAACAAGTGTAACAACAGAAGATATAAATCGAACTTTCAACCCAATGATAGGGCCAAGGCCTGTTGTCAATGGTCAGCAAGGAAGGATTGACTATTATTGGTCGGTATTAAAACCAGGTCAGACATTGCGAGTGAGGTCCAATGGGAATCTAATTGCCCCATGGTATGGACACATACTTTCAGGAGAAAGCCATGGAAGAATCCTGAAGACCGATTTGAACAGTGGCAACTGCGTAGTACAATGTCAGACTGAGAAAGGTGGCTTAAACACAACCTTGCCGTTCCACAATGTCAGCAAATATGCATTTGGGAACTGCCCCAAATACGTTGGAGTTAAGAGTCTCAAACTGGCAGTCGGCCTGAGGAATGTACCTGCTGTATCAAATAGAGGGCTATTTGGTGCCATAGCTGGGTTCATAGAAGGGGGTTGGCCAGGGCTAGTTGCTGGCTGGTATGGTTTTCAGCATTCAAATGACCAAGGAGTTGGAATGGCTGCAGACAGGGAGTCAACTCAAGAAGCAGTTGACAAGATAACATCCAAAGTGAACAATATAATTGACAAAATGAACAAGCAGTATGAAATCATTGATCATGAATTCAGTGAGATTGAAGCCAGACTCAATATGATCAACAATAAGATTGATGACCAAATACAGGACATATGGGCATACAATGCAGAGTTACTAGTACTGCTTGAAAATCAGAAAACACTCGATGAACATGATGCGAATGTAAACAATCTATATAAAAAGGTGAAGAGAGCTTTGGGTTCTAATGCAATGGAAGATGGAAATGGATGCTTTGAATTGTACCACAAATGTGATGATCAATGCATGGAAACGATTAGAAACGGAACTTATGACAGGCAAAAGTATCAAGAGGAATCAAAATTAGAAAGGCAGAAGATAGAAGGGGTAAAACTGGAATCTGAGGGAACTTACAAAATTCTCACCATTTATTCGACTGTCGCA~~~~~~~~~~~~~~~~~~~~~~~~~~~~~~~~~~~~~~~~~~~~~~~~~~~~~~~~~~~~~~~~~~~~~~~~~~~~~~~~~~~~~~~~~~~~~~~~~~~~~~~~~~~~~~~~~~~~~~~~</t>
  </si>
  <si>
    <t>AF536692</t>
  </si>
  <si>
    <t>A/Chicken/Guangdong/97</t>
  </si>
  <si>
    <t>~~~~~~~~~~~~~~~~~~~~~~~~~~~~~~~~~~~~~~~~~~~~~~~~~~~~~~~~~~~~~~~~~~~~~~~~~~~~~~~~~~~~~~~~~~~~~~~~~~~~~~~~~~~~~~~~~~~~~~~~~~~~~~--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AACAACGATTACCCTATTCAAGACGCCCAATACACAAATAATAGAGGAAAGAGCATTCTTTTCATGTGGGGAATAAATCACCCACCCACCGATACTACACAGACAAACCTGTACACAAGGACTGACACAACAACAAGTGTGACAACAGAAGATA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</si>
  <si>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AY036880</t>
  </si>
  <si>
    <t>A/chicken/Guangxi/KMI/99</t>
  </si>
  <si>
    <t>ATGGAAGT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GTGGAACAAGCAAAGCATGTTCAGATTCATTCTACAGGAGCATGAGATGGTTGACTCAAAAGGACAACGCTTACCCTATTCAAGACGCCCAATACACAAATAATAGAGGAAAGAGCATTCTTTTCATGTGGGGCATAAATCACCCACCCACCGATACTGCACAGAAAAATCTGTACACAAGGACTGACACAACAACAAGTGTGGCAACAGAGGATATAAATAGGACCTTCAAACCATTGATAGGGCCAAGGCCCCTCGTCAATGGTCAGCAGGGGAGAATTGATTATTATTGGTCAGTATTGAAACCAGGTCAGACATTGCGAGTAAGA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AGTCGCTGGTTGGTATGGGTTCCAGCACTCAAATGATCAAGGGGTTGGTATGGCTGCAGATAGAAAATCAACTCAAAAGGCAATTGACAAAATAACATCCAAAGTGAATAATATAGTCGATAAAATGAACAAACAATATGAAATTATTGATCATGAATTCAGCGAGGTTGAAGCCAGACTCAATATGATCAATAATAAGATTGATGACCAAATTCAAGACATATGGGCATATAACGCAGAATTGCTAGTGCTGCTTGAAAACCAGAAAACACTCGATGAGCATGATGCGAATGTAAACAATCTATATAACAAAGTGAAGAGGGCACTGGGTTCCAATGCAATGGAAGATGGGAAAGGATGTTTCGAGCTATACCATAAATGTGATGATCAGTGCATGGAGACAATTCGGAACGGGACCTATAGCAGGAGAAAGTATAAAGAGGAATCAAGACTAGAAAGACAGAAAATAGAAGGGGTCAAGCTGGAATCTGAAGGAACTTACAAAATCCTCACTATTCATTCGACTGTCGCCTCATCTCTTGTGATTGCAATGGGGTTTGCTGCCTTCCTTTTCTGGGCCATGTCCAATGGATCTTGCAGATGCAACATTTGTATATAA~~~~~~~~~~~~~~~~~~~~~~~~~~~~~~~~~</t>
  </si>
  <si>
    <t>AY664672</t>
  </si>
  <si>
    <t>A/pigeon/HongKong/WF53/03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</si>
  <si>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G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G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</si>
  <si>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CY023104</t>
  </si>
  <si>
    <t>A/chicken/Shantou/5714/2001</t>
  </si>
  <si>
    <t>ATGGAAACATTATCACTAAC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ATAGAAGAACTAAGGTCACTTTTTAGTTCTGCTAGTTCTTACCAAAGGATCCAGATCTTTCCAGACACAATCTGGAATGTGTCTTACAGTGGGACAAGCAAAGCATGTTCAGATTCATTCTACAGAAGCATGAGATGGTTGACCCAAAAGAACAAT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TGGGACCTACAACAGGAGGAAGTATAAAGAGGAATCCAAATTAGAAAGACAGAAAATAGAAGGGGTCAAGCTGGAATCTGAAGGAACTTACAAAATCCTCACCATTTATTCGACTGTCGCCTCATCTCTT~~~~~~~~~~~~~~~~~~~~~~~~~~~~~~~~~~~~~~~~~~~~~~~~~~~~~~~~~~~~~~~~~~~~~~~~~~~~~~~~~~~~~~~~~~~~~~~~~~~~~~~~~~~~~~~</t>
  </si>
  <si>
    <t>CY023112</t>
  </si>
  <si>
    <t>A/chicken/Shantou/4/2002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</si>
  <si>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A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TGATGAGCATGATGCGAATGTAAACAATCTATATAATAAAGTGAAGAGGGCATTGGGTTCCAATGCAGTGGAAGATGGGAAAGGATGTTTCGAGCTATACCATAAATGTGATGACCAGTGCATGGAGACAATTCGGAACGGGACCTACAACAGGAGGAAGTATAAAGAGGAATCCAAATTAGAAAGACAGAAAATAGAAGGGGTCAAGCTGGAATCTGAAGGAACTTACAAA~~~~~~~~~~~~~~~~~~~~~~~~~~~~~~~~~~~~~~~~~~~~~~~~~~~~~~~~~~~~~~~~~~~~~~~~~~~~~~~~~~~~~~~~~~~~~~~~~~~~~~~~~~~~~~~~~~~~~~~~~~~~~~~~~~~~~~~~~~~~~~~~~~~</t>
  </si>
  <si>
    <t>CY023192</t>
  </si>
  <si>
    <t>A/chicken/Shantou/1404/2003</t>
  </si>
  <si>
    <t>~~~~~~~~~~~~~~~~~~~~~~~~~~~~~~~~~~~~~~~~~~~~~~~~~~~~~~GATAAAATCTGCATCGGCTACCAGTCAACAAACTCCACTGAAACTGTAGACACGCTAACAGAAAACAATGTTCCTGTGACACATGCCAAAGAATTGCTCCACACTGAGCACAATGGGATGCTGTGTGCAACAAATCTGGGACATCCTCTTATTCTAGACACCTGTACCATTGAAGGGCTAATCTATGGCAATCCTTCTTGTGATCTACTGCTGGGAGGAAGAGAATGGTCCTATATCGTCGAAAGACCATCGGCTATTAATGGATTGTGTTACCCTGGAAATGTAGAAAACCTAGAAGAACTAAGGTCACTTTTTAGCTCTGCTAGGTCTTACCAAAGAATCCAGATCTTTCCAGACACAATCTGGAATGTGTCTTACAGTGGAACAAGCAAAGCATGTTCAGATTCATTCTACAGAAGCATGAGATGGTTGACTCAAAAGAACAACGCTTACCCTGTTCAAGACGCCCAATACACAAATAATAGAGGAAAGAACATTCTTTTCATGTGGGGAATAAATCACCCACCCACTGATACTGCGCAGACAAATCTGTACACAAGGACTGACACAACAACAAGTGTGGCAACAGAAGATATAAATAGGACCTTCAAACCATTGATAGGGCCAAGGCCTCTTGTCAATGGTCTGCAAGGAAGGATTGATTATTATTGGGCGGTATTGAAACCAGGCCAGACATTGCGAGTAAGATCTAATGGGAATCTAATCGCTCCATGGTATGGACACATTCTTTCAGGAGAGAGCCACGGAAGAATCCTGAAGACGGATTTAAACAGTGGTAACTGTGTAGTGCAATGTCAGACAGAAAAAGGTGGCTTGAATACTACATTGCCATTCCACAATGTAAGTAAGTATGCATTTGGAAACTGCCCAAAATATGTTGGAGTAAAGAGTCTCAAATTGGCAATTGGTCTGAGGAATTTGCCTACTAGATCAAGTAGAGGACTATTTGGAGCCATAGCTGGATTCATAGAGGGAGGTTGGTCAGGACTAGTTGCTGGTTGGTATGGGTTCCAGCATTCAAATGATCAAGGGACTGGTATGGCTGCAGATAGAGATTCAACTCAAAAGGCAATCGACAAAATAACGTCCAAAGTAAATAATATAGTCGATAAAATGAACAAACAGTATGAAATTATTGATCATGAATTCAGCGAGGTTGAAACTAGACTCAATATGATCAATAATAAGATTGATGACCAAATTCAAGACATATGGGCATATAACGCAGAATTGCTAGTACTGCTTGAAAATCAGAAAACGCTCGATGAGCATGATGCGAATGTAAACAATCTATATAACAAAATGAAGAGGGCACTGGGTTCCAATGCAGTGGAAGATGGGAAAGGATGTTTCGAGCTATACCATAAATGTGATGACCAGTGCATGGAGACAATTCGGAACGGGACCTATAACAGAAGAAAGTATAAAGAGGAATCAAGACTAGAGAGACAGAAAATAGAAGGGGTCAAACTGGAATCTGAAGGAACCTACAAAATCCTCACCATTTATTCGACTGTCGCCTCATCTCTT~~~~~~~~~~~~~~~~~~~~~~~~~~~~~~~~~~~~~~~~~~~~~~~~~~~~~~~~~~~~~~~~~~~~~~~~~~~~~~~~~~~~~~~~~~~~~~~~~~~~~~~~~~~~~~~</t>
  </si>
  <si>
    <t>CY023320</t>
  </si>
  <si>
    <t>A/chicken/Shantou/2402/2004</t>
  </si>
  <si>
    <t>~~~~~~~~~~~~~~~~~~~~~~~~~~~~~~~~~~~~~~~~~~~~~~~~~~~~~~GATAAAATCTGCATCGGTTACCAATCAACAAACTCCACAGAAACTGTAGACACG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GATCTTTCCAGACACAATCTGGAATGTGTCTTACAGTGGGACAAGCAAAGCATGTTCAGATTCATTCTACAGAAGCATGAGATGGTTGACCCAAAAAAATAACGCTTACCCTGTTCAAGATGCCCAATACACAAATAATCGAGGGAAGAACATCCTTTTCATGTGGGGCATAAATCACCCACCCACCGATACAGCGCAGACAAATCTGTACACAAGGACTGACACAACAACAAGTGTGGCAACAGAAGATATAAATAGGACCTTCAAACCATTGATAGGGCCAAGGCCCCTTGTCAATGGTCTACAGGGAAGAATTGATTATTATTGGTCGGTATTGAAACCTGGTCAAACACTGCGCGTAAGGTCCAATGGGAATCTAATCGCTCCATGGTATGGACACATTCTTTCAGGAGAGAGCCATGGAAGAATCCTGAAGACTGATTTAAAAAGTGGTCACTGTGCGGTGCAATGTCAGACAGAAAAAGGTGGCTTAAATACAACATTGCCATTCCAAAATGTGAGTAGGTACGCATTTGGAAACTGCCCGAAATATGTTGGAATAAAGAGTCTCAAACTGGCAGTTGGTCTGAGGAATGTGCCTGCTAGATCAAGTAGAGGACTATTCGGGGCCATAGCTGGATTCATAGAGGGAGGCTGGTCAGGGCTAGTTGCTGGTTGGTATGGGTTCCAGCATTCTAATGATCAAGGGGTTGGTATGGCAGCAGATAGAGACTCAACTCAAAAGGCAATTGACAAAATAACATCTAAAGTGAATAACATAGTCGATAAAATGAACAAACAATATGAAATTATTGATCATGAATTCAGCGAAGTTGAAACTAGACTCAACATGATCAATAATAAGATTGATGACCAAATCCAAGACATATGGGCATATAACGCAGAATTGCTAGTGCTGCTTGAAAACCAGAAAACACTCGATGAGCATGATGCGAATGTAAACAATCTATATAATAAAGTGAAGAGGGCATTGGGCTCCAATGCAGTGGAAGATGGGAAAGGATGTTTCGAGTTATACCATAAATGTGATGACCAGTGCATGGAGACAATTCGGAATGGGACATACAACAGGAGGAAGTATAAAGAGGAATCCAATTTGGAAAGACAGAAAATAGAAGGGGTCAAGCTGGAATCTGAAGGAACTTACAAAATCCTCACCATTTATTCGACTGTCGCCTCATCTCTT~~~~~~~~~~~~~~~~~~~~~~~~~~~~~~~~~~~~~~~~~~~~~~~~~~~~~~~~~~~~~~~~~~~~~~~~~~~~~~~~~~~~~~~~~~~~~~~~~~~~~~~~~~~~~~~</t>
  </si>
  <si>
    <t>CY023416</t>
  </si>
  <si>
    <t>A/chicken/Shantou/55/2005</t>
  </si>
  <si>
    <t>ATGGAAACATTATCAATAATAACTATACTACTAGTGATAACAGTAAGCAATGCAGATAAAATCTGCATCGGTTACCAATCAACAAACTCCACAGAAACTGTAGACACA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AATCTTTCCAGACACAATCTGGAATGTGTCTTACAGTGGAACAAGCAAAGCATGTTCAGATTCATTCTACAGAAGCATGAGATGGTTGACCCAAAAGAATAACGCTTACCCTGTTCAAGATGCCCAATACACAAATAATCGAGGGAAGAGCATCCTTTTCATGTGGGGCATAAATCACCCACCCACTGATACAGCGCAGACAAATCTGTACACAAGGACTGACACAACAACAAGTGTGGCAACAGAAGATATAAATAGGACCTTCAAACCATTGATAGGGCCAAGGCCCCTTGTCAATGGTCTACAGGGAAGAATTGATTATTATTGGTCGGTATTGAAACCTGGTCAAACACTGCGCGTAAGGTCCAATGGGAATCTAATCGCTCCATGGTATGGGCACATTCTTTCAGGAGAGAGCCATGGAAGAATCCTGAAGACTGATTTAAAAAGTGGTCACTGTGCGGTGCAATGTCAGACAGAAAAGGGTGGCTTAAATACAACATTGCCATTCCAAAATGTGAGTAGGTATGCATTTGGAAACTGCCCGAAATATGTTGGAGTAAAGAGTCTCAAACTGGCAGTCGGTCTGAGGAATGTGCCTGCTAGATCAAGTAGAGGACTATTCGGGGCCATAGCTGGATTCATAGAGGGAGGCTGGTCAGGGCTAGTTGCTGGTTGGTATGGGTTCCAGCATTCTAATGATCAAGGAGTTGGTATGGCAGCAGATAGAGACTCAACTCAAAAGGCAGTTGACAAAATAACATCTAAAGTGAATAACATAGTCGATAAAATGAACAAACAATATGAAATTATTGATCATGAATTCAGCGAAGTTGAAACTAGACTCAACATGATCAATAATAAGATTGATGACCAAATCCAAGACATATGGGCATATAACGCAGAATTGCTAGTGCTGCTTGAAAACCAGAAAACACTCGATGAGCATGATGCGAATGTAAACAACCTATATAATAAAGTGAAGAGGGCATTGGGCTCCAATGCAGTGGAAGATGGGAAAGGATGTTTCGAGTTATACCATAAATGTGATAACCAGTGCATGGAGACAATTCGGAATGGGACATACAACAGGAGGAAGTATAAAGAGGAATCCAATTTGGAAAGACAGAAAATAGAAGGGGTCAAGCTGGAATCTGAAGGAACTTACAAAATCCTCACCATTTATTCGACTGTCGCCTCATCTCTT~~~~~~~~~~~~~~~~~~~~~~~~~~~~~~~~~~~~~~~~~~~~~~~~~~~~~~~~~~~~~~~~~~~~~~~~~~~~~~~~~~~~~~~~~~~~~~~~~~~~~~~~~~~~~~~</t>
  </si>
  <si>
    <t>CY023424</t>
  </si>
  <si>
    <t>A/silky chicken/Shantou/459/2005</t>
  </si>
  <si>
    <t>ATGGAAGTAGTATCACTAATAACTATACTACTAATAGTAACAGTAAGCAATGCAGATAAAATCTGCATTGGCTACCAATCAACAAACTCCACAGAAACTGTAGACACGCTAACCGAAAACAATGTTCCTGTGACACATGCCAAAGAATTGCTTCACACAGAGCACAATGGGATGCTATGTGCAACAAATCTGGGACGTCCTCTTATTCTAGACACCTGTACCATTGAAGGGCTAATCTATGGCAACCCTTCTTGTGATCTACTGCTGGGAGGAAGAGAATGGTCCTATATTGTCGAAAGACCATCGGCTGTTAATGGATTGTGTTACCCCGGAAATGTAGAAAACCTAGAAGAACTAAGGTCACTTTTTAGCTCTGCTAGTTCTTACCAG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AATTGATTATTATTGGGCGATATTGAAACCAGGTCAGACATTGCGAGTAAGATCCAACGGGAATCTAATCGCTCCATGGTATGGACACATTCTTTCAGGGGAGAGTCACGGAAGAATCATGAAAACGGATTTAAACAGTGGTAACTGTGTAGTGCAATGTCAAACAGAAAGAGGTGGCTTGAATACTACATTGCCATTCCACAACGTAAGTAAGTACGCATTTGGAAACTGCCCAAAATATGTTGGAGTAAAGAGTCTCAAATTGGCAGTCGGTCTGAGGAATGTGCCTGCTAGATCAAGTAGAGGACTATTTGGAGCCATAGCTGGTTTCATAGAGGGAGGTTGGTCAGGATTAGTTGCTGGTTGGTATGGGTTCCAGCACTCAAATGATCAAGGAACTGGTATGGCTGCAGATAGAGACTCAACTCAAAAGGCAATTGACAAAATAACGTCCAAAGTAAATAATATAGTCGATAAAATGAACAAACAGTATGAAATTATCGATCATGAATTCAGCGAGGTTGAAACTAGACTCAATATGATCAATAATAAGATTGATGACCAAATTCAAGACATATGGGCATATAAT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</si>
  <si>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CY023440</t>
  </si>
  <si>
    <t>A/silky chicken/Shantou/2131/2005</t>
  </si>
  <si>
    <t>ATGGAAGTAGTATCACTAATAACTATACTACTAGTAGTAACAGTAAGCAATGCAGATAAAATATGCATTGGCTATCAATCAACAAACTCCACAGAAACTGTAGACACGCTGACCGAAAACAATGTTCCTGTGACACATGCCAAAGAATTGCTTCACACAGAGCACAATGGGATGCTATGTGCAACAAATCTGGGACGTCCTCTTATTCTAGACACCTGTACCATTGAAGGACTAATCTATGGCAACCCTTCTTGTGATCTACTGCTGGGAGGAAGAGAATGGTCCTATATTGTCGAAAGACCATCGGCTGTTAATGGATTGTGTTACCCCGGGAATGTAGAAAACCTAGAAGAACTAAGGTCACTTTTTAGCTCTGCTAGGTCTTACCAAAGAATCCAGATCTTCCCAGACACAATCTGGAATGTGTCTTACAGTGGAACAAGCAAAGCATGTTCAGATTCATTCTACAGAAGCATGAGGTGGTTGACTCAAAAGAACAACGCTTACCCTGTTCAAGACGCCCAATACACAAATAATAGAGGAAGGAACATTCTTTTCATGTGGGGCATAAATCACCCACCCACTGATACTGCGCAGACAAATCTGTACACAAGGACTGACACAACAACAAGTGTGGCGACAGAAGATATAAACAGGACCTTCAAACCATTGATAGGGCCAAGGCCTCTTGTCAATGGTCTGCAAGGAAGGATTGATTATTATTGGGCGGTATTGAAACCAGGTCAGACATTACGAATAAGATCCAACGGGAATCTAATCGCTCCATGGTATGGACACATTCTTTCAGGGGAGAGTCACGGAAGAATCTTGAAAACGGATTTAAACAGTGGTAACTGTGTAGTGCAATGTCAAACAGAAAGAGGTGGCTTGAATACTACATTGCCATTCCACAACGTAAGTAAGTACGCATTTGGAAACTGCCCAAAATATGTTGGAGTAAAGAGTCTCAAATTGGCAGTCGGTCTGAGGAATGTGCCTGCTAGATCAAGTAGAGGACTATTTGGAGCCATAGCTGGCTTCATAGAGGGAGGTTGGTCAGGATTAGTTGCTGGTTGGTATGGTTTCCAGCATTCAAATGATCAAGGAACTGGTATGGCTGCAGATAGAGACTCAACTCAAAAAGCAATTGACAAAATAACGTCCAAAGTAAATAATATAGTCGATAAAATGAACAAACAGTATGAAATTATCGATCATGAATTCAGCGAGGTTGAAACTAGACTCAATATGATCAATAATAAGATTGATGACCAAATTCAAGACATATGGGCATATAATGCAGAATTGCTAGTACTGCTTGAAAATCAGAAAACGCTCGATGAGCATGATGCAAATGTAAACAATCTATATAACAAAGTGAAGAGGGCACTGGGTTCCAATGCAGTGGAAGATGGAAAAGGGTGCTTCGAGCTATACCATAAATGCGATGACCAGTGCATGGAGACAATTCGAAACGGGACCTATAACAGAAGAAAGTATAAAGAGGAATCAAGACTAGAGAGACAGAAAATAGAAGGGGTCAAACTGGAATCTGAAGGAACCTACAAAATCCTCACCATTTATTCGACTGTCGTC~~~~~~~~~~~~~~~~~~~~~~~~~~~~~~~~~~~~~~~~~~~~~~~~~~~~~~~~~~~~~~~~~~~~~~~~~~~~~~~~~~~~~~~~~~~~~~~~~~~~~~~~~~~~~~~~~~~~~~~~</t>
  </si>
  <si>
    <t>CY023504</t>
  </si>
  <si>
    <t>A/chicken/Shantou/19465/2005</t>
  </si>
  <si>
    <t>ATGGAAGTTGTATCACTAATAACTATACTACTAGT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GGACGCCCAATACACAAATAATAGAGGAAGGAACATCCTTTTCATGTGGGGCATAAATCACCCACCCACTGATACTGCGCAGACAAATCTGTACACAAGGACTGACACAACAACAAGTGTGGCGACAGAAGATATAAATAGGACCTTCAAACCATTGATAGGGCCAAGGCCTCTTGTCAATGGTCTGCAAGGAAGGATTGATTATTATTGGGCGGTATTGAAACCAGGTCAGACATTGCGAGTAAGATCCAACGGGAATCTAATCGCTCCATGGTATGGACATATTCTTTCAGGGGAGAGTCACGGAAGAATCCTGAAAACGGATTTAAACAGTGGTAACTGTGTAGTGCAATGTCAAACAGAAAGGGGTGGCTTGAATACTACATTGCCATTCCACAACGTAAGTAAGTACGCATTTGGAAACTGCCCAAAATATGTTGGAGTAAAGAGTCTTAAATTGGCAGTCGGTCTGAGGAATGTGCCTGCTAGATCAAGTAGAGGACTATTTGGAGCCATAGCTGGTTTCATTGAGGGAGGTTGGTCAGGATTAGTTGCTGGTTGGTAC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AATTTATTCGACTGTC~~~~~~~~~~~~~~~~~~~~~~~~~~~~~~~~~~~~~~~~~~~~~~~~~~~~~~~~~~~~~~~~~~~~~~~~~~~~~~~~~~~~~~~~~~~~~~~~~~~~~~~~~~~~~~~~~~~~~~~~~~~</t>
  </si>
  <si>
    <t>CY023536</t>
  </si>
  <si>
    <t>A/chukkar/Shantou/338/2002</t>
  </si>
  <si>
    <t>~~~~~~~~~~~~~~~~~~~~~~~~~~~~~~~~~~~~~~~~~~~~~~~~~~~~~~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TATTCAACTGTCGCCTCATCTCTT~~~~~~~~~~~~~~~~~~~~~~~~~~~~~~~~~~~~~~~~~~~~~~~~~~~~~~~~~~~~~~~~~~~~~~~~~~~~~~~~~~~~~~~~~~~~~~~~~~~~~~~~~~~~~~~</t>
  </si>
  <si>
    <t>CY023712</t>
  </si>
  <si>
    <t>A/chukkar/Shantou/465/2002</t>
  </si>
  <si>
    <t>~~~~~~~~~~~~~~~~~~~~~~~~~~~~~~~~~~~~~~~~~~~~~~~~~~~~~~GATAAAATCTGCATAGGCTACCAATCAACAAACTCCACAGAAACTGTGGATACGCTAACAGAAACCAATGTTCACGTGACACATGCCAAAGAACTGCTCCACACAGAGCACAATGGAATGCTGTGTGCAACAAATCTGGGACATCCTCTCATTTTGGACACCTGTACTATTGAAGGACTGATATATGGCAACCCTTCTTGTGACCTGCTGTTGGGAGGAAGAGAATGGTCCTATATCGTCGAAAGACCATCGGCTGTTAATGGGATGTGTTACCCCGGGAATGTAGAAAACCTAGAGGAACTAAGGTTTCTTTTCAGTTCTGCTAGTTCCTACCAAAGAGTCCAGATCTTTCCAGACACGATCTGGAATGTGACTTACAGTGGAACAAGCAATGCAAAAACAAATTCATTCTACAGGAGCATGAGGTGGTTGACTCAAAAGGACAACACTTACCCTGTTCAAGACGCCCAATACACAAATAATAGAGGAAAGAGTATTCTTTTCATGTGGGGCATAAATCACCCACCCACTAATACTGTACAGACAAATCTGTACACAAGGACCGACACCACAACAAGTGTAACAACAGAAGATATAAATAGGGCCTTCAAACCAGTGATAGGGCCAAGGCCCCTTGTCAATGGTCTGCAGGGAAGAATTGATTATTATTGGTCTGTATTAAAACCAGGTCAAACATTACGAGTAAGATCCAATGGGAATCTAATCGCTCCATGGTATGGACACATCCTTTCAGGAGAAAGCCATGGAAGAATCCTGAAGAGTGATTTAAACAGTGGTAACTGTGTAGTGCAATGTCAGACTGAAAGGGGCGGCTTAAAT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AATGAACAAGCAATATGAAATTATTGATCATGAATTCAGCGAGATTGAAGA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ATAGAAGGGGTCAAGCTGGAATCTGAGGGAACTTACAAAATCCTAACCATTTATTCAACTGTCGCCTCATCTCTT~~~~~~~~~~~~~~~~~~~~~~~~~~~~~~~~~~~~~~~~~~~~~~~~~~~~~~~~~~~~~~~~~~~~~~~~~~~~~~~~~~~~~~~~~~~~~~~~~~~~~~~~~~~~~~~</t>
  </si>
  <si>
    <t>CY023800</t>
  </si>
  <si>
    <t>A/chukkar/Shantou/469/2002</t>
  </si>
  <si>
    <t>~~~~~~~~~~~~~~~~~~~~~~~~~~~~~~~~~~~~~~~~~~~~~~~~~~~~~~GATAAAATCTGCATAGGCTACCAATCAACAAACTTCACAGAAACTGTGGATACGCTAACAGAAACCAATGTTCCTGTGACACATGCCAAAGAACTGCTCCACACAGAGCACAATGGAATGCTGTGTGCAACAAATTTGGGACATCCTCTCATTTTAGACACCTGTACTATTGAAGGACTGATCTATGGCAACCCTTCTTGTGACCTGCTGTTGGGAGGAAGAGAATGGTCCTACATCGTCGAAAGACCATCGGCTGTTAATGGGATGTGTTACCCCGGA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CGTACCTGCTAGATCAAGTAGAGGACTATTTGGGGCCATAGCTGGATTCATAGAGGGAGGTTGGCCAGGACTAGTCGCTGGTTGGTATGGGTTCCAGCATTCAAATGATCAAGGGGTTGGTATGGCTGCAGATAGAGACTCAACTCAAAAGGCAATTGACAAAATTACATCCAAAGTGAATAATATAGTCGATAAAATGAACAAGCAATATGAAATTATTGATCATGAATTCAGCGAGATTGAAAATAGACTCAATATGATCAATAATAAGATTGATGAT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~~~~~~~~~~~~~~~~~~~~~~~~~~~~~~~~~~~~~~~~~~~~~~~~~~~~~~~~~~~~~~~~~~~~~~~~~~~~~~~~~~~~~~~~~~~~~~~~~~~~~~~~~~~~~~~~~~~~~~~~~~~~~~~~~~~~~~~~~~~~~~~~~~~~~~</t>
  </si>
  <si>
    <t>CY023808</t>
  </si>
  <si>
    <t>A/chicken/Hunan/4246/2005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</si>
  <si>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GGAAAACCTAGAGGAACTAAGGTTGCTTTTCAGTTCCGCTAGTTCCTACCAAAGAGTCCAGATCTTTCCAGACACGATCTGGAATGTGACTTACAGTGGAACAAGCAGTGCATGTTCAAATTCATTCTACAGAAGCATGAGGTGGTTGACTCAAAAGGACAACACTTACCCAGTTCAAGACGCCCAATACACAAATAATAGAGGAAAGAGTATTCTTTTCATGTGGGGCATAAATCACCCACCCACTGG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AATAGAAGATGGGAAAGGATGTTTCGAGTTATATCATAAATGTGATGATCAATGCATGGAGACAATTCGAAACGGAACCTACAACAGGGGAAAGTATAAAGAGGAATCAAGACTAGAAAGGCAGAAAATAGAAGGGGTCAAGCTGGAATCTGAGGGAACTTACAAAATCCTAACCATT~~~~~~~~~~~~~~~~~~~~~~~~~~~~~~~~~~~~~~~~~~~~~~~~~~~~~~~~~~~~~~~~~~~~~~~~~~~~~~~~~~~~~~~~~~~~~~~~~~~~~~~~~~~~~~~~~~~~~~~~~~~~~~~~~~~~~~~</t>
  </si>
  <si>
    <t>CY023920</t>
  </si>
  <si>
    <t>A/duck/Shantou/5401/2001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</si>
  <si>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CGATAGGGCCAAGGCCTCTTGTCAATGGTCTACAGGGAAGAATTGATTATTATTGGTCGGTATTGAAGCCAGGTCAAACACTGCGAGTAC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T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</si>
  <si>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CY023944</t>
  </si>
  <si>
    <t>A/duck/Shantou/32/2002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</si>
  <si>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A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CAGATCAAGTAGAGGACTATTCGGGGCCATAGCTGGATTCATAGAGGGAGGTTGGTCAGGGCTAGTTGCTGGTTGGTATGGGTTCCAGCATTCAAATGATCAAGGGGTTGGTATGGCAGCAGATAGAGACTCAACTCAAAG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AAACGGGACCTACAACAGGAGGAAGTATAAAGAGGAATCCAAATTAGAAAGACAGAAAATAGAAGGGGTCAAGCTGGAATCTGAAGGA~~~~~~~~~~~~~~~~~~~~~~~~~~~~~~~~~~~~~~~~~~~~~~~~~~~~~~~~~~~~~~~~~~~~~~~~~~~~~~~~~~~~~~~~~~~~~~~~~~~~~~~~~~~~~~~~~~~~~~~~~~~~~~~~~~~~~~~~~~~~~~~~~~~~~~~~~~~~</t>
  </si>
  <si>
    <t>CY023976</t>
  </si>
  <si>
    <t>A/Guinea fowl/Shantou/1677/2000</t>
  </si>
  <si>
    <t>ATGAAAGTAGTATCACTAATAACTATACTACTAGTAGTAACGGTAAGCAATGCAGATAAAATCTGCATCGGCTACCAATCAACAAACTCCACAGAAACTGTAGACACGCTAACAGAAAACAATGTTCCTGTGACACATGCCAAAGAATTGCTCCACACAGAGCACAATGGAATGTTGTGTGCAACAAATCTGGGACATCCTCTTATTCTAGACACCTGTACCATTGAAGGACTAATCTATGGCAATCCTTCTTGTGATCTACTGTTGGGAGGAAGAGAATGGTCCTACATCGTCGAAAGACCATCGGCTGTTAATGGATTGTGTTACCCCGGGAATGTAGAGAACCTAGAAGAACTAAGGTCACTTTTTAGCTCTGCTAGCTCTTACCAAAGAATCCAGATCTTTCCAGACACAATCTGGAATGTGTCTTACAGTGGGACAAGCAAAGCATGTTCAGATTCATTCTACAGAAGCATGAGATGGTTGACTCAAAAGAACAACGCTTACCCTATTCAAGATGCCCAATACACAAATAATAGAGGAAAGAACATTCTTTTCATGTGGGGCATAAATAACCCACCCACC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AGTTGAAACTAGACTCAATATGATCAATAATAAGGTTGATGACCAAATTCAAGACATATGGGCATATAACGCAGAATTGCTAGTGCTGCTTGAAAACCAGAAAACACTCGATGAGCATGATGCGAATGTAAACAATCTATATAACAAAGTGAAGCGGGCACTGGGTTCCAATGCAGTGGAAGATGGGAAAGGATGTTTCGAGCTATACCATAAATGTGATGATCAGTGCATGGAGACAATTCGGAACGGGACCTATAGCAGGAGGAAGTATAAAGAGGAATCACGACTAGAAAGACAGAAAATAGAAGGGGTCAAGCTGGAATCTGAAGGAACTTACAAAATCCTCACCATTTATTCGACTGTCGCCTCTTCTCTT~~~~~~~~~~~~~~~~~~~~~~~~~~~~~~~~~~~~~~~~~~~~~~~~~~~~~~~~~~~~~~~~~~~~~~~~~~~~~~~~~~~~~~~~~~~~~~~~~~~~~~~~~~~~~~~</t>
  </si>
  <si>
    <t>CY024072</t>
  </si>
  <si>
    <t>A/pheasant/Shantou/511/2003</t>
  </si>
  <si>
    <t>~~~~~~~~~~~~~~~~~~~~~~~~~~~~~~~~~~~~~~~~~~~~~~~~~~~~~~GATAAAATCTGCATAGGCTACCAATCAACAAACTCCACAGAAACTGTGGATACGCTAACAGAAACCAATGTTCCTGTGACACATGCCAAAGAACTGCTCCACACAGAGCACAATGGAATGCTGTGTGCAACAAATCTGGGACATCCTCTCATTTTGGACACTTGTACTATTGAAGGACTGATCTATGGCAACCCTTCTTGTGACCTGCTGTTGGGAGGAAGAGAATGGTCCTATATCGTCGAAAGACCATCGGCTGTCAATGGGATGTGTTACCCT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G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A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</si>
  <si>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CY024096</t>
  </si>
  <si>
    <t>A/partridge/Shantou/2803/2003</t>
  </si>
  <si>
    <t>~~~~~~~~~~~~~~~~~~~~~~~~~~~~~~~~~~~~~~~~~~~~~~~~~~~~~~GATAAAATCTGCATCGGTTACCAATCAACAAACTCCACAGAAACAGTAGACACGCTAACAGAAAACAATGTCCCTGTGACACATGCCAAAGAATTGCTCCACACAGAGCACAATGGGATGCTGTGCGCT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G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C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AAACGGGACCTACAACAGGAGGAAGTACAAAGAGGAATCCAAATTAGAAAGACAGAAAATAGAAGGGGTCAAGCTGGAATCTGAAGGAACTTACAAAATCCTCACCATTTATTCGACTGTCGCCTCATCTCTT~~~~~~~~~~~~~~~~~~~~~~~~~~~~~~~~~~~~~~~~~~~~~~~~~~~~~~~~~~~~~~~~~~~~~~~~~~~~~~~~~~~~~~~~~~~~~~~~~~~~~~~~~~~~~~~</t>
  </si>
  <si>
    <t>CY024104</t>
  </si>
  <si>
    <t>A/partridge/Shantou/3487/2003</t>
  </si>
  <si>
    <t>~~~~~~~~~~~~~~~~~~~~~~~~~~~~~~~~~~~~~~~~~~~~~~~~~~~~~~GATAAAATCTGCATCGGTTACCAATCAACAAACTCCACAGAAACAGTAGACACGCTAACAGAAAACAATGTCCCTGTGACACATGCCAAG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T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~~~~~~~~~~~~~~~~~~~~~~~~~~~~~~~~~~~~~~~~~~~~~~~~~~~~~~~~~~~~~~~~~~~~~~~~~~~~~~~~~~~~~~~~~~~~~~~~~~~~~~~~~~~~~~~</t>
  </si>
  <si>
    <t>CY024248</t>
  </si>
  <si>
    <t>A/chukkar/Shantou/107/2004</t>
  </si>
  <si>
    <t>~~~~~~~~~~~~~~~~~~~~~~~~~~~~~~~~~~~~~~~~~~~~~~~~~~~~~~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AAAAGAGTATTCTTTTCATGTGGGGCATAAATCACCCACCCACTGATACTGTACAGACAAATCTGTACACAAGGGCCGACACCACAACAAGTGTAACAACAGAAGATATAAATAGGGCCTTCAAACCAGTGATAGGGCCAAGGCCCCTTGTCAATGGTCA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T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G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</si>
  <si>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CY024272</t>
  </si>
  <si>
    <t>A/pheasant/Shantou/841/2004</t>
  </si>
  <si>
    <t>~~~~~~~~~~~~~~~~~~~~~~~~~~~~~~~~~~~~~~~~~~~~~~~~~~~~~~GATAAAATCTGCATAGGCTACCAATCAACAAACTCCACAGAAACTGTGGATACGCTAACAGAAACCAATGTTCCTGTGACACAGGCCAAAGAGCTGCTCCACACAGAGCACAATGGAATGCTGTGTGCAACAAATCTGGGACATCCTCTCATTTTGGACACTTGTACTATTGAAGGACTGATCTATGGCAACCCTTCTTGTGACCTGCTGTTGGGAGGAAGAGAATGGTCCTATATCGTCGAAAGACCATCGGCTGTCAATGGGATGTGTTATCCCGGGAATGTAGAAAACCTAGAGGAACTAAGGTTGCTTTTCAGTTCTGCTAGTTCCTACCAAAGGGTCCAGATCTTTCCAGACACGATCTGGAATGTGACTTACAGTGGAACAAGCAGTGCATGTTCAAATTCATTCTACAGGAGCATGAGGTGGTTGACTCAAAAGGACAACACTTACCCTGTTCAAGACGCCCAATACACAAATAATAGAGGAAAGAGTATTCTTTTCATGTGGGGCATAAATCACCCGCCCACTGATACTGTACAGACAAATCTGTACACAAGGACCGACACCACAACAAGTGTAACAACAGAAGATATAAATAGGGCCTTCAAACCAGTGATAGGGCCAAGGCCCCTTGTCAATGGTCTGCAGGGAAGAATTGATTATTATTGGTCTGTATTAAAACCAGGTCAAACATTACGAGTAAGATCCAATGGGAAC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AGCTGGTTGGTATGGGTTCCAGCATTCAAATGATCAAGGGGTTGGTATGGCTGCAGATAGAGACTCAACTCAAAGGGCAATTGACAAAATTACATCCAAAGTGAATAATATAGTCGATAAGATGAACAAGCAATATGAAATTATTGATCATGAATTCAGCA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</si>
  <si>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CY024288</t>
  </si>
  <si>
    <t>A/chukkar/Shantou/1447/2004</t>
  </si>
  <si>
    <t>~~~~~~~~~~~~~~~~~~~~~~~~~~~~~~~~~~~~~~~~~~~~~~~~~~~~~~GATAAAATCTGCATAGGCTACCAATCAGCAAACTCCACAGAAACTGTGGATACGCTAACAGAAACCAATGTTCCTGTAACACAGGCCAAAGAACTGCTCCACACAGAGCACAATGGAATGCTGTGTGCAACAAATCTGGGACATCCTCTCATTTTGGACACTTGTACTATTGAGGGACTGATCTATGGCAACCCTTCTTGTGACCTGCTGTTGGGAGGAAGAGAATGGTCCTATATCGTCGAAAGACCATCGGCTGTCAATGGGATATGTTACCCCGGGAATGTAGAAAACCTAGAGGAACTAAGGTTGCTTTTCAGTTCTGCTAGTTCCTACCAAAGGGTCCAGATCTTTCCAGACACGATCTGGAATGTGACTTACAGTGGAACAAGCAGTGCATGTTCAAATTCATTCTACAGGAGCATGAGGTGGTTGACTCAAAAGGACAACACTTACCCTGTTCAAGACGCCCAATACACAAATAATAGAGGGAAGAGTATTCTTTTCATGTGGGGCATAAATCACCCACCCACTGATACTGTACAGACAAATCTGTACACAAGGACCGACACCACAACAAGTGTAACAACAGAAGATATAAATAGGGCCTTCAAACCAGTGATAGGGCCAAGGCCCCTTGTCAATGGTCAGCAGGGAAGAATTGATTATTATTGGTCTGTATTAAAACCAGGTCAAACATTACGAGTAAGATCCAATGGGAATCTAATCGCTCCATGGTATGGACACATCCTTTCAGGAGAAAGCCATGGAAGAATCCTGAAGAGTGATTTAAACAGTGGTAACTGTGTAGTGCAATGTCAGACTGAAAGGGGCGGCTTAAACACTACATTGCCGTTCCACAATGTCAGTAAATATGCATTTGGAAACTGCCCAAAATACGTCGGAGTAAAGAGTCTCAAATTGGCAGTTGGTATGAGGAATGTACCTGCTAGATCAAGTAGAGGACTGTTTGGGGCCATAGCTGGATTCATAGAGGGAGGTTGGCCAGGGCTAGTCGCTGGTTGGTATGGGTTCCAGCATTCAAATGATCAAGGGGTTGGTATGGCTGCAGATAGAGAA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</si>
  <si>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CY024296</t>
  </si>
  <si>
    <t>A/partridge/Shantou/2158/2000</t>
  </si>
  <si>
    <t>~~~~~~~~~~~~~~~~~~~~~~~~~~~~~~~~~~~~~~~~~~~~~~~~~~~~~~GATAAAATCTGCATAGGCTACCAATCAACAAACTCCACAGAAACTGTGGATACGCTAACAGAAACCAATGTTCCTGTGACACATGCCAAAGAACTGCTCCACACAGAGCACAATGGGATGCTGTGTGCAACAAATCTGGGACATCCTCTCATTTTGGACACCTGTACTATTGAAGGACTGATCTATGGCAACCCTTCTTGTGACCTGCTGTTGGGAGGAAGAGAATGGTCCTACATCGTCGAAAGACCATCGGCTGTTAATGGAATGTGTTACCCCGGGAATGTAGAAAACCTAGAGGAACTAAGGTTACTTTTTAGTTCTGCTAGTTCCTACCAAAGAATCCAGATCTTTCCAGACACGATCTGGAATGTGACTTACAGTGGAACAAGCAATGCATGTTCAAACTCATTCTACAGGAGCATGAGGTGGTTGACTCAAAAGGACAACACTTACCCTGTTCAAGACGCCCAATACACAAATAATAGAGGAAAGAGTATTCTTTTCATGTGGGGCATAAATCACCCACCCACTGACACTGTACAGACAAATCTGTACACAAGGACCGACACCACAACAAGTGTGACAACAGAAGATATAAATAGGGCCTTCAAACCAATGATAGGGCCAAGGCCCCTTGTCAATGGTTTGCAGGGAAGAATTGATTATTATTGGTCTGTATTAAAACCAGGTCAAACATTACGAGTAAGATCCAATGGGAATCTAATTGCTCCATGGTATGGACACATCCTTTCAGGAGAAAGCCATGGAAGAATCCTGAAGAGTGATTTAAATAGTGGTAACTGTGTAGTGCAATGTCAGACTGAAAGGGGTGGCTTAAACACTACATTGCCGTTCCACAATGTCAGTAAATATGCATTTGGAAACTGCCCAAAATACGTTGGAGTAAAGAGTCTCAAACTGGCAGTTGGTATGAGGAATGTACCTGCTAGATCAAGTAGAGGACTATTTGGGGCCATAGCTGGATTCATAGAGGGAGGTTGGCCAGGGCTAGTCGCCGGTTGGTATGGGTTCCAACATTCAAATGATCAAGGGGTTGGTATGGCTGCAGATAGAGACTCAACTCAGAAGGCAATTGACAAAATTACATCCAAAGTGAATAATATAGTCGATAAAATGAACAAGCAATATGAAATTATTGATCATGAATTCAGCGAGATTGAAACTAGACTCAATATGATCAATAATAAGATTGATGACCAAATACAAGACATATGGGCATATAACGCAGAATTGCTAGTGCTGCTTGAAAATCAGAAAACACTCGATGAACATGATGCAAATGTGAACAATCTATATAACAAAGTGAAGAGGGCACTGGGTTCCAATGCGGTGGAAGATGGGAAAGGATGTTTTGAGTTATACCATAAATGTGATGATCAGTGCATGGAGACAATTCGGAACGGGACCTACAACAGGAGAAAGTATAAAGAGGAATCAAGACTAGAAAGGCAGAAAATAGAAGGGGTCAAGCTGGAATCTGAGGGAACTTACAAAATCCTAACCATTTATTCAACTGTCGCCTC-~~~~~~~~~~~~~~~~~~~~~~~~~~~~~~~~~~~~~~~~~~~~~~~~~~~~~~~~~~~~~~~~~~~~~~~~~~~~~~~~~~~~~~~~~~~~~~~~~~~~~~~~~~~~~~~~~~~~~</t>
  </si>
  <si>
    <t>CY024320</t>
  </si>
  <si>
    <t>A/pheasant/Shantou/2290/2004</t>
  </si>
  <si>
    <t>ATGGAAACAATACCACTAATGACTATACTACTAATGGTAACAGT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A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</si>
  <si>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CY024352</t>
  </si>
  <si>
    <t>A/chukkar/Shantou/5866/2004</t>
  </si>
  <si>
    <t>~~~~~~~~~~~~~~~~~~~~~~~~~~~~~~~~~~~~~~~~~~~~~~~~~~~~~~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TCCACCCACTGATACTGCGCAGACAAATCTGTACACAAGGACTGACACAACAACAAGTGTGGCGACAGAAGATATAAATAGGACCTTCAAACCATTGATAGGGCCAAGGCCTCTTGTT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</si>
  <si>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CY024392</t>
  </si>
  <si>
    <t>A/partridge/Shantou/6415/2004</t>
  </si>
  <si>
    <t>~~~~~~~~~~~~~~~~~~~~~~~~~~~~~~~~~~~~~~~~~~~~~~~~~~~~~~GATAAAATCTGCATTGGCTACCAATCAACAAACTCCACAGAAACTGTAGACACGCTAACCGAAAACAATGTTCCTGTGACACATGCCAAAGAATTGCTTCACACAGAGCACAAC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GGGTTGGTCAGGATTAGTTGCTGGTTGGTATGGGTTCCAGCATTCAAATGATCAAGGAACTGGTATA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~~~~~~~~~~~~~~~~~~~~~~~~~~~~~~~~~~~~~~~~~~~~~~~~~~~~~~~~~~~~~~~~~~~~~~~~~~~~~~~~~~~~~~~~~~~~~~~~~~~~~~~~~~~~~~~</t>
  </si>
  <si>
    <t>CY024504</t>
  </si>
  <si>
    <t>A/pheasant/Shantou/1578/2005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</si>
  <si>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G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~~~~~~~~~~~~~~~~~~~~~~~~~~~~~~~~~~~~~~~~~~~~~~~~~~~~~~~~~~~~~~~~~~~~~~~~~~~~~~~~~~~~~~~~~~~~~~~~~~~~~~~~~~~~~~~</t>
  </si>
  <si>
    <t>CY024536</t>
  </si>
  <si>
    <t>A/pheasant/Shantou/21583/2005</t>
  </si>
  <si>
    <t>ATGGAAACAATACCACTAATGACTATACTACTAATGGTAACAGCAATCAATGCAGATAAAATCTGCATAGGCTACCAATCAACAAACTCCACAGAAACTGTGGACACGCTAACAGAAACCAATGTTCCTGTGACACAGGCCAAAGAACTGCTCCACACAGAGCACAATGGAATGCTGTGTGCAACAAATCTGGGACATCCTCTCATTTTGGACACTTGTACTATTGAAGGACTGATCTATGGCAACCCTTCTTGTGACCTGCTGTTGGGAGGAAGAGAATGGTCCTATATCGTCGAAAGACCATCGGCTGTCAATGGGATGTGTTACCCCGGGAATGTGGAAAACCTAGAGGAACTAAGGTTGCTTTTCAGTTCCGCTAGTTCCTACCAAAGAGTCCAGATCTTTCCAGACACGATCTGGAATGTGACTTACAGTGGAACAAGCAGTGCATGTTCAAATTCATTCTACAGG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TAAAATTACATCCAAAGTGAATAATATAGTCGATAAGATGAACAAGCAATATGAAATTATTGATCATGAATTCAGCGAGATTGAAACTAGACTCAATATGATCAATAATAAGATTGATGACCAAATACAAGATATATGGGCATATAACGCAGAATTGCTAGTGCTGCTTGAAAATCAGAAAACACTCGATGAACATGATTCAAATGTAAATAATCTATATAACAAAGTGAAAAGGGCACTGGGCTCCAATGCAATAGAAGATGGGAAAGGATGTTTCGAGTTATATCATAAATGTGATGATCAGTGCATGGAGACAATTCGAAACGGAACCTACAACAGGGGAAAGTATAAAGAGGAATCAAAACTAGAAAGGCAGAAAATAGAAGGGGTCAAGCTGGAATCTGAGGGAACTTACAAAATCCTAACCATTTATTCAACTGTCGCC~~~~~~~~~~~~~~~~~~~~~~~~~~~~~~~~~~~~~~~~~~~~~~~~~~~~~~~~~~~~~~~~~~~~~~~~~~~~~~~~~~~~~~~~~~~~~~~~~~~~~~~~~~~~~~~~~~~~~~~~</t>
  </si>
  <si>
    <t>CY024568</t>
  </si>
  <si>
    <t>A/chicken/Shantou/94/2000</t>
  </si>
  <si>
    <t>ATGGAAGTAGTATCACTAATAACTATACTACTAGTAGTAACAATAGGCAATGCAGATAAAATCTGCATCGGCTACCAATCAACAAACTCCACAGAAACTGTAGACACGCTAACAGAAAACAATGTTCCTGTGACACATGCTAAAGAATTACTCCACACGGAGCACAATGGGATGCTGTGTGCAACAAAACTGGGACATCCTCTCATTCTAGACACCTGTACCATTGAAGGATTGATCTATGGCAATCCTTCTTGTGATCCACTGCTGGGCGGAAGGGAATGGTCCTACATCGTCGAAAGACCATCAGCTGTTAATGGAATGTGTTACCCCGGGAATGTAGAAAACCTAGAAGAACTAAGGTCACTTTTTAGCTCTGCTAGTTCCTACCAAAGAATCCAGATCTTTCCAGACACAATCTGGAATGTGTCTTACAGTGGAACAAGCAAAGCT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ATTGAAACCAGGTCAGACACTGCGAGTAAGATCCAATGGGAATCTAATCGCTCCATGGTATGGACACATTCTTTCAGGAGAGAGCCATGGAAGAATCCTGAAGACTGACCTAAACAGTGGTAACTGTGTAGTACAATGTCAGACAGAAAGAGGTGGCTTAAATACTACATTGCCATTCCACAATGTCAGTAAATATGCATTTGGAAACTGTCCAAAATATGTTGGAGTAAAGAGTCTCAAACTGGCAGTTGGTCTGAGGAATGTACCTGCTAGATCAAGTAGAGGACTATTTGGGGCCATAGCTGGATTCATAGAGGGAGGTTGGTCAGGGCTAGTCGCTGGTTGGTATGGATTCCAGCATTCAAATGATCAAGGGGTTGGTATGGCTGCAGATAGAGACTCAACTCAAAAGGCAATTGACAAAATAACATCCAAAGTGAATAATATAGTCGATAAAATGAACAAGCAATATGAAATTATTGATCATGAATTCAGCGAGGTTGAAGCTAGACTCAATATGATCAATAATAAGATTGATGACCAAATTCAAGACATATGGGCATATAACGCAGAATTGCTGGTA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ATCTCTT~~~~~~~~~~~~~~~~~~~~~~~~~~~~~~~~~~~~~~~~~~~~~~~~~~~~~~~~~~~~~~~~~~~~~~~~~~~~~~~~~~~~~~~~~~~~~~~~~~~~~~~~~~~~~~~</t>
  </si>
  <si>
    <t>CY024576</t>
  </si>
  <si>
    <t>A/chicken/Shantou/212/2000</t>
  </si>
  <si>
    <t>ATGAAAGTAGTATCACTAATAACTATACTACTAGTAGTAACGGTAAGCAATGCAGATAAAATA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C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GGTTGAAACTAGACTCAATATGATCAATAATAAAGTTGATGACCAAATTCAAGACATATGGGCATATAACGCAGAATTGCTAGTGCTGCTTGAAAACCAGAAAACACTCGATGAGCATGATGCGAATGTAAACAATCTATATAACAAAGTGAAGCGGGCACTGGGTTCCAATGCAGTGGAAGATGGGAAAGGATGTTTCGAGCTATACCATAAATGTGATGACCAGTGCATGGAGACAATTCGGAACGGGACCTATAGCAGGAGGAAGTATAAAGAGGAATCAAGACTAGAAAGACAGAAAATAGAAGGGGTCAAGCTGGAATCTGAAGGAACTTACAAAATCCTCACCATTTATTCGACTGTCGCCTCGTCTCTT~~~~~~~~~~~~~~~~~~~~~~~~~~~~~~~~~~~~~~~~~~~~~~~~~~~~~~~~~~~~~~~~~~~~~~~~~~~~~~~~~~~~~~~~~~~~~~~~~~~~~~~~~~~~~~~</t>
  </si>
  <si>
    <t>CY024600</t>
  </si>
  <si>
    <t>A/chicken/Shantou/1579/2000</t>
  </si>
  <si>
    <t>~~~~~~~~~~~~~~~~~~~~~~~~~~~~~~~~~~~~~~~~~~~~~~~~~~~~~~GATAAAATCTGCATCGGCTACCAATCAACAAACTCCACAGAAACTGTAGACACGCTAACAGAAAACAATGTCCCTGTGACACATGCCAAAGAATTGCTCCACACAAAGCACAATGGGATGCTGTGTGCAACAAATCTAGGACATCCTCTTATTCTAGACACCTGTACCATTGAAGGACTAATCTATGGAAACCCTTCTTGTGATCTACTGTTGGGAGGAAGAGAATGGTCCTACATCGTCGAAAGACCATCAGCTGTTAATGGATTGTGTTATCCCGGGAATGTAGAAAACCTAGAAGAACTAAGGTCACTTTTTAGTTCTGCTAGTTCTTACCAAAGAATCCAGATCTTTCCAGACACAATCTGGAATGTGTCTTACAGTGGGACAAGCAAAGCATGTTCAGATTCATTCTACAGAAGCATGAGATGGTTGACTCAAAAGAACAACGCTTATCCTATTCAAGACGCCCAATACACAAATAATCGAGGGAAGAACATTCTTTTTATGTGGGGCATAAATCACCCACCCACCGATACTGCGCAGACAAATCTGTACACAAGGACTGACACAACAACAAGTGTGGCAACAGAAGATATAAATAGGACCTTCAAACCATTGATAGGGCCAAGGCCTCTTGTCAATGGTCTGCAGGGAAGAATTAATTATTATTGGTCGGTATTGAAACCAGGTCAGACACTGCGAGTAAGGTCCAATGGGAATCTAATTGCTCCATGGTATGGACACATTCTTTCAGGAGAGAGCCACGGAAGAATCCTGAAGACTGATTTAAAAAGTGGTAACTGTACAGTGCAATGCCAGACAGAAAGAGGTGGCTTAAATACAACATTGCCATTCCAAAATGTAAGTAAGTATGCATTTGGAAACTGCCCAAAATATGTTGGAGTGAATAGTCTCAAATTGGCAGTTGGTCTGAGGAATGTGCCTGCTAGATCAAGTAGAGGACTATTCGGGGCCATAGCTGGATTCATAGAGGGAGGTTGGTCAGGGCTAGTCGCTGGTTGGTATGGGTTCCAGCATTCAAATGATCAAGGGGTTGGCATGGCAGCAGATAGAGACTCAACTCAAAAGGCAATTGACAAAATAACAGCCAAAGTGAATAATATAGTCGATAAAATGAACAAACAGTATGAAATTATTGATCATGAATTCAGTGAGGTTGAAACTAGACTCAACATGATCAATAATAAGATTGATGACCAAATTCAAGACATATGGGCATATAACGCGGAATTGCTAGTGCTGCTTGAAAACCAGAAAACACTCGATGAGCATGATGCGAATGTAAACAATCTATATAATAAAGTGAAGAGGGCATTGGGTTCCAATGCAGTGGAAGATGGGAAAGGATGCTTCGAGCTATACCATAAATGTGATGACCAGTGCATGGAGACAATTCGGAACGGGACCTACAACAGGAGGAAATATAAAGAGGAATCAAGACTAGAAAGACAGAAAATAGAGGGGGTCAAGCTGGAATCTGAAGGAACTTACAAAATCCTCACCATT~~~~~~~~~~~~~~~~~~~~~~~~~~~~~~~~~~~~~~~~~~~~~~~~~~~~~~~~~~~~~~~~~~~~~~~~~~~~~~~~~~~~~~~~~~~~~~~~~~~~~~~~~~~~~~~~~~~~~~~~~~~~~~~~~~~~~~~</t>
  </si>
  <si>
    <t>CY024696</t>
  </si>
  <si>
    <t>A/chicken/Shantou/3173/2001</t>
  </si>
  <si>
    <t>ATGGAAACAGTATCACTAATAACTATACTACTAGTAGTAACAGTAAGCAATGCAGATAAAATCTGCATCGGCTACCAATCAACAAACTCCACAGAAACTGTAGACACACTAACAGAAAACAATGTCCCTGTGACACATGCCAAAGAATTGCTCCACACAGAGCACAATGGGATGCTGTGTGCAACAAATTTGGGACATCCTCTTATTCTAGACACCTGTACCATTGAAGGACTAATCTATGGCAACCCTTCTTGTGATCTACTGTTGGGAGGAAGAGAATGGTCCTACATCGTCGAAAGACCATCGGCTGTTAATGGATTGTGTTACCCCGGGAATGTAGAAAATCTAGAAGAACTAAGGTCACTTTTTAGTTCTGCTAGTTCTTACCAAAGGATCCAGATCTTTCCAGACACAATCTGGAATGTGTCTTACAGTGGGACAAGCAAAGCATGTTCAGATTCATTCTACAGAAGCATGAGATGGTTGACCCAAAAGAACAACGCTTACCCTATTCAAGACGCCCAATACACAAATAATCGAGGGAAGAACATTCTTTTCATGTGGGGCATAAATCACCCACCCACCGATACTGCGCAGACAAATCTGTACACAAGGACTGACACAACAACAAGTGTGGCAACAGAAGATATAAATAGGACCTTCAAACCATTGATAGGACCAAGGCCTCTTGTCAATGGTCTGCAGGGAAGAATTGATTATTATTGGTCGGTATTGAAACCAGGTCAAACACTGCGAGTAAGGTCCAATGGGAATCTAATCGCTCCATGGTATGGACACATTCTTTCAGGAGAGAGCCACGGAAGAATCCTGAAGACTGATTTAAAAAGTGGTAACTGTGCAGTGCAATGTCAGACAGAAAAAGGTGGCTTAAATACAACATTGCCATTCCAAAATGTAAGTAAGTATGCATTTGGAAACTGCCCGAAATATGTTGGAGTAAAGAGTCTCAAACTTGCAGTTGGTCTGAGGAATGTGCCTGCTAGATCAAGTAGAGGACTATTCGGGGCCATAGCTGGATTCATAGAGGGAGGTTGGTCAGGGCTAGTTGCTGGTTGGTATGGGTTCCAGCATTCAAATGATCAAGGGGTTGGTATGGCAGCAGATAGAGACTCAACTCAAAAGGCAATTGACAAAATAACATCCAAAGTGAATAACATAGTCGATAAAATGAACAAACAGTATGAAATTGTTGATCATGAATTCAGCGAGGTTGAAACTAGACTCAACATGATCAATAATAAGATTGATGACCAAATTCAAGACATATGGGCATATAACGCAGAATTGCTAGTGCTGCTTGAAAACCAGAAAACACTCGATGAGCATGATGCAAATGTAAACAATCTATATAATAAAGTGAAGAGGGCATTGGGTTCCAATGCAGTGGAAGATGGGAAAGGATGTTTCGAGCTATACCATAAATGTGATGACCAGTGCATGGAGACAATTCGGAACGGGACCTACAACAGGAGGAAGTATAAAGAGGAATCAAAATTAGAAAGACAGAAAATAGAAGGGGTCAAGCTGGAATCTGAAGGAACTTACAAAATCCTCACCATTTATTCGACTGTCGCCTCATCTCTT~~~~~~~~~~~~~~~~~~~~~~~~~~~~~~~~~~~~~~~~~~~~~~~~~~~~~~~~~~~~~~~~~~~~~~~~~~~~~~~~~~~~~~~~~~~~~~~~~~~~~~~~~~~~~~~</t>
  </si>
  <si>
    <t>CY024704</t>
  </si>
  <si>
    <t>A/chicken/Shantou/3778/2001</t>
  </si>
  <si>
    <t>ATGGAAACATTATCACTAAT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A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TGGTCAAACACTGCGAGTAAGGTCCAATGGGAATCTAATCGCTCCATGGTATGGACACATTCTTTCAGGAGAGAGCCATGGAAGAATCCTGAAGACTGATTTAAAAAGTGGTAACTGTGCAGTGCAATGTCAGACAGAAAAAGGTGGCTTAAATACAACATTGCCATTCCAAAATGTAAGTAAGTACGCATTTGGAAACTGCCCGAAATATGTTGGAGTAAAGAGTCTCAAACTGGCAGTTGGCCTGAGGAATGTGCCTGCTAGATCAAGTAGAGGACTATTCGGGGCCATAGCTGGATTCATAGAGGGAGGTTGGTCAGGGCTAGTTGCTGGTTGGTACGGGTTCCAGCATTCAAATGATCAAGGGGTTGGTATGGCAGCAGATAGAGACTCAACTCAAAAGGCAATTGACAAAATAACATCCAAAGTGAATAACATAGTCGATAAAATGAACAAACAGTATGAAATTATTGATCATGAATTCAGCGAAGTTGAAAATAGACTCAACATGATCAATAATAAGATTGATGACCAAATCCAAGACATATGGGCATATAACGCAGAATTGCTAGTGCTGCTTGAAAACCAGAAAACACTCGATGAGCATGATGCGAATGTAAACAATCTATATAATAAAGTGAAGAGGGCATTGGGTTCCAATGCAGTGGAAGATGGGAAAGGATGTTTCGAGTTATACCATAAATGTG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</si>
  <si>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CY024712</t>
  </si>
  <si>
    <t>A/chicken/Shantou/4208/2001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</si>
  <si>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~~~~~~~~~~~~~~~~~~~~~~~~~~~~~~~~~~~~~~~~~~~~~~~~~~~~~~~~~~~~~~~~~~~~~~~~~~~~~~~~~~~~~~~~~~~~~~~~~~~~~~~~~~~~~~~</t>
  </si>
  <si>
    <t>CY031275</t>
  </si>
  <si>
    <t>ATGGAAACAAAAGCACTAATAGCTATACTGTTAATGGTAACAACAAGCAATGCAGATAAAATCTGCATCGGCTACCAGTCAACAAACTCCACGGAAACTGTTGATACACTAACAGAAAACAACGTTCCTGTGACACATG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GGGCTATTTGGTGCCATAGCTGGGTTCATAGAAGGGGGTTGGCCAGGGCTAGTTGCTGGCTGGTATGGTTTCCAGCATTCAAATGACCAAGGGGTTGGAATGGCTGCAGACAGGGAGTCAACTCAAAAAGCAGTTGACAAGATAACATCCAAAGTGAACAATATAATTGACAAAATGAACAAGCAGTATGAAATCATTGATCATGAATTCAGTGAGATTGAAGCCAGACTCAATATGATCAACAATAAGATTGATGACCAAATACAGGACATATGGGCATACAATGCAGAGTTACTAGTACTGCTTGAAAATCAGAAAACACTCGATGAGCATGATGCGAATGTAAACAATCTATATAACAAGGTAAAGAGAGCTTTGGGTTCTAATGCAATGGAAAATGGGAATGGATGCTTTGAATTGTACCACAAATGTGATGATCAATGCATGGAAACGATTAGAAACGGAACTTATGATAGGCAAAAGTATCAAGAGGAATCAAAATTAGAAAGGCAGAAGATAGAAGGGGTAAAACTGGAATCTGAGGGAACTTACAAAATTCTCACAATTTATTCGACTGTCGCCTCATCTCTTGTGCTTGCAATGGGGTTTGCTGCCTTCCTGTTCTGGGCCATGTCCAATGGATCTTGCAGATGCAACATTTGTATATAATTAGCAAAAACACCCTTGTTTCTACT-~~~~~~</t>
  </si>
  <si>
    <t>DQ064360</t>
  </si>
  <si>
    <t>A/chicken/Guangdong/5/97</t>
  </si>
  <si>
    <t>ATGGAAGCAGTATCACTAATAACTATACTACTAGTAGTAACAGCAAGCAATGCAGATAAAATCTGCATCGGCTACCAATCAACAAACTCCACAGAAACTGTAGGCACGCTAACAGAAAACAATGTTCCTGTA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AACAACGCTTACCCTATTCAAGACGCCCAATACACAAATAATAGAGGAAAGAGCATTCTTTTCATGTGGGGAATAAATCACCCACCCACCGATACTGTACAGACAAACCTGTACACAAGGACTGACACAACAACAAGTGTGACAACAGAAGATATAAATAGGACCTTCAAACCAGTGATAGGGCCAAGGCCCCTTGTCAATGGTCAGCAGGGAAGAATTGATTATTATTGGTCGGTATTGAAACCAGGTCAGACATTGCGAGTAAGATCCAATGGGAATCTAATA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AGACAAAATAACATCCAAAGTGAATAATATAGTCGATAAAATGAACAAGCAATATGAAATTATAGATCATGAATTCAGCGAGGTTGAAACTAGACTCAATATGATCAATAATAAGATAGATGACCAAATACAAGACATATGGGCATATAACGCAGAATTGCTAGTGCTGCTTGAAAATCAGAAAACACTCGATGAGCATGATGCGAATGTAAACAATCTATATAACAAAGTGAAGAGGGCACTGGGTTCCAATGCAATGGAAGATGGGAAAGGATGTTTCGAGCTATACCATAAATGTGATGATCAGTGCATGGAGACAATACGGAACGGGACCTATAACAGGAGAAAGTATAAAGAGGAATCAAGACTAGAAAGACAGAAAATAGAAGGGGTCAAGCTGGAATCTGAAGGAACTTACAAAATCCTCACCATTTATTCGACTGTCGCCTCATCTCTTGTGATTGCAATGGGGTTTGCTGCATTCTTGTTCTGGGCCATGTCCAATGGATCTTGCAGATGCAACATTTGTATATAATTGGCAAAAACACCCTTGTTTCTACT-~~~~~~</t>
  </si>
  <si>
    <t>DQ064368</t>
  </si>
  <si>
    <t>A/chicken/Henan/26/00</t>
  </si>
  <si>
    <t>ATGGAAGTAGTATCACTAATAACTATACTACTAGTAGTAACAGTAAGCAATGCAGATAAAATCTGCATCGGCTACCAATCAACAAACTCCACAGAAACTGTAGACACGCTAACAGAAAACAATGTTCCTGTGACACATGCCAAAGAATTGCTCCACACAGAGCACAATGGGATGCTATGTGCAACAAATCTGGGACATCCTCTTATTCTAGACACCTGTACCATTGAAGGACTAATCTATGGCAACCCTTCCTGTGATCTACTGTTGGGAGGAAGAGAATGGTCCTACATCGTCGAAAGACCATCGGCTGTTAATGGATTGTGTTACCCCGGGAATGTAGAAAACCTAGAAGAACTAAGGTCACTTTTTAGTTCTGCTAGTTCTTACCAAAGAATCCAGATCTTTCCAGACACAATCTGGAATGTGTCTTACAGTGGGACAAGCAAAGCATGTTCAGATTCATTCTACAGAAGCATGAGATGGTTGACTCAAAAGAGCAACGCTTACCCTATTCAAGACGCCCAATACACAAATAATAGAGGGAAGAACATTCTTTTCATGTGGGGCATAAATCATCCACCCACCGATACTGTGCAGACAAATCTGTACACAAGGACTGACACAACAACAAGTGTGGCGACAGAAGATATAAATAGAACCTTCAAACCATTGATAGGGCCAAGGCCTCTTGTCAATGGTCAGCAGGGAAGAATTGATTATTATTGGTCGATATTGAAACCAGGTCAGACACTGCGAGTAAGATCCAATGGGAATCTAATCGCTCCATGGTATGGACACATTCTTTCAGGAGAGAGCCACGGAAGAATCCTGAAGACTGATTTAA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GGAGAAAGTATAAAGAGGAATCAAGACTAGAAAGACAGAAAATAGAAGGGGTCAAGCTGGAATCTGAAGGAACTTACAAAATCCTCACCATTTATTCGACTGTCGCCTCATCTCTTGTGATTGCAATGGGGTTTGCTGCCTTCTTGTTCTGGGCCATGTCCAATGGATCTTGCAGATGCAACATTTGTATATAATTGGCAAAAACACCCTTGTTTCTACT-~~~~~~</t>
  </si>
  <si>
    <t>DQ226109</t>
  </si>
  <si>
    <t>~~~~~~~~~ACATCACTAATAACTATACTACTAGTAGCAACAGTAAGCAATGCAGATAAAATCTGCATCGGCTACCAGTCAACAAACTCCACAGAAACTGTAGACACGCTAACAGAAAACAATGTTCCTGTGACACATGCCAAAGAATTGCTCCACACTGAGCACAATGGGATGCTGTGTGCAACAAATCTGGGACATCCTCTTATTCTAGACACCTGTACCATTGAAGGGTTAATCTATGGCAACCCTTCTTGTGATCTACTGCTGGGAGGAAGAGAATGGTCCTATATCGTCGAAAGACCATCGGCTGTTAATGGATTGTGTTACCCTGGAAATGTAGAAAACCTAGAAGAACTAAGGTCACTTTTTAGCTCTGCTAGGTCTTACCAAAGAATCCAGATCTTTCCAGACACAATCTGGAATGTGTCTTACAGTGGAACAAGCAAAGCATGTTCAGATTCATTCTACAGAAGCATGAGATGGTTGACTCAAAAGAACAACGCTTACCCTGTTCAAGACGCCCAATACACAAATACTAGAGGAAAGAACATTCTTTTCATGTGGGGAATAAATCACCCACCCACTGATACTGTGCAGACAAATCTGTACACAAGGACTGACACAACAACAAGTGTGGCAACAGAAGATATAAATAGGACCTTCAAACCATTGATAGGGCCAAGGCCTCTTGTCAATGGTCTGCAAGGAAGGATTGATTATTATTGGGCGGTATTGAAACCAGGCCAGACATTGCGAGTAAGATCTAATGGGAATCTAATCGCTCCATGGTATGGACACATTCTTTCAGGAGAGAGCCACGGAAGAATCCTGAAGACGGATTTAAACAGTGGTAACTGTGTAGTGCAATGTCAGACAGAAAGAGGTGGCTTGAATACTACATTGCCATTCCACAATGTAAGTAAGTATGCATTTGGAAACTGCCCAAAATATGTTGGAGTAAAGAGTCTCAAATTGGCAATTGGTCTGAGGAATTTGCCTGCTAGATCAAGTAGAGGACTATTTGGAGCCATAGCTGGATTCATAGAGGGAGGTTGGTCAGGACTAGTTGCTGGTTGGTATGGGTTCCAGCATTCAAATGATCAAGGAACTGGTATGGCTGCAGATAGAGATTCAACTCAGAAGGCAATCGACAAAATAACGTCCAAAGTAAATAATATAGTCGATAAAATGAACAAACAGTATGAAATTATTGATCATGAATTCAGCGAGGTTGAAACTAGACTCAATATGATCAATAATAAGATTGATGACCAAATTCAAGACATATGGGCATATAACGCAGAATTGCTAGTACTGCTTGAAAATCAGAAAACGCTCGATGAGCATGATGCGAATGTAAACAATCTATATAACAAAGTGAAGAGGGCACTGGGTTCCAATGCAGTGGAAGATGGGAAAGGATGTTTCGAGCTATACCATAAATGTGATGACCAGTGCATGGAGACAATTCGGAACGGGACCTATAACAGAAGAAAGTATAAAGAGGAATCAAGACTAGAGAGTGGGCCAAGACCCGGTGTCAAACTGGAATCTGAAGGAACCTACAAAATCCTCACCATTTATTCGACTGTCGCCTCATCTCTTG~~~~~~~~~~~~~~~~~~~~~~~~~~~~~~~~~~~~~~~~~~~~~~~~~~~~~~~~~~~~~~~~~~~~~~~~~~~~~~~~~~~~~~~~~~~~~~~~~~~~~~~~~~~~~~</t>
  </si>
  <si>
    <t>DQ226113</t>
  </si>
  <si>
    <t>A/Ck/HK/YU577/2003</t>
  </si>
  <si>
    <t>~~~~~~~~~GTATCACTAATAACTATACTACTAGT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TACAATCTGGAATGTGTCTTACAGTGGAACAAGCAAAGCATGTTCAGATTCATTCTACAGAAGCATGAGGTGGTTGACTCAAAAGAACAACGCTTACCCTGTTCAAGACGCCCAATACACAAATAATAGAGGAAAGAACATTCTTTTCATGTGGGGCATAAATCACCCACCCACTGATACTGCGCAGACAAATCTGTACACAAGGACTGACACAACAACAAGTGTGGCAACAGAAGACATAAATAGGACCTTCAAACCATTGATAGGGCCAAGGCCTCTTGTCAATGGTCTGCAAGGAAGGATTGATTATTATTGGGCGGTATTGAAACCAGGTCAGACATTGCGAGTAAGATCCAATGGGAATCTAATCGCTCCATGGTATGGACACATTCTTTCAGGGGAGAGTCACGGAAGAATCCTGAAAACGGATTTAAACAGTGGTAACTGTGTAGTACAATGTCAAACAGAAAGAGGTGGCTTGAATACTACATTGCCATTCCACAATGTAAGTAAGTATGCATTTGGAAACTGCCCAAAATATGTTGGAGTAAAGAGTCTCAAATTGGCAGTTGGACTGAGGAATGTGCCTGCTAGATCAAGTAGAGGACTATTTGGAGCCATAGCTGGTTTCATAGAGGGAGGTTGGTCAGGATTAGTTGCTGGTTGGTATGGGTTCCAGCATTCAAATGATCAAGGAACTGGTATGGCTGCAGATAAAGACTCAACTCAAAAGGCAATTGACAAAATAACGTCCAAAGTAAATAATATAGTCGATAAAATGAACAAACAGTATGAAATTATTGATCATGAATTCAGCGAGGTTGAAACTAGACTCAATATGATCAACAATAAGATTGATGACCAAATTCAAGACATATGGGCATATAACGCAGAATTGCTCGTACTGCTTGAAAATCAGAAAACGCTCGATGAGCATGATGCAAATGTAAACAATCTATATAACAAAGTGAAGAGGGCACTGGGTTCCAATGCAGTGGAAGATGGGAAAGGATGCTTCGAGCTATACCATAAATGCGATGACCAGTGCATGGAGACAATTCGAAACGGGACCTATAACAGAAGAAAGTACAAAGAGGAATCAAGACTAGAGAGACAGAAAATAGAAGGGGTCAAACTGGAATCTGAAGGAA~~~~~~~~~~~~~~~~~~~~~~~~~~~~~~~~~~~~~~~~~~~~~~~~~~~~~~~~~~~~~~~~~~~~~~~~~~~~~~~~~~~~~~~~~~~~~~~~~~~~~~~~~~~~~~~~~~~~~~~~~~~~~~~~~~~~~~~~~~~~~~~~~~~~~~~~~~~</t>
  </si>
  <si>
    <t>DQ226114</t>
  </si>
  <si>
    <t>A/SCk/HK/YU663/2003</t>
  </si>
  <si>
    <t>~~~~~~~~~GTATCACTAATAACTATACTAA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G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G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TCATGAATTCAGCGAGGTTGAAACTAGACTCAATATGATCAATAATAAGATTGATGACCAAATTCAAGACATATGGGCATATAACGCAGAATTACTAGTACTGCTTGAAAATCAGAAGACGCTCGATGAGCATGATGCAAATGTAAACAATCTATATAACAAAGTGAAAAGGGCACTGGGTTCCAATGCAGTGGAAGATGGGAAAGGATGCTTCGAGCTATACCATAAATGCGATGACCGGTGCATGGAGACAATTCGGAACGGGACCTATAACAGAAGAAAGTATAAAGAGGAATCAAGACTAGAGAGACAGAAAATAGAAGGGGTCAAACTGGAATCTGAAGGAACCTACAAAATCCTCACCATTTATTCGACTGTCGCCTCATCTCTTG~~~~~~~~~~~~~~~~~~~~~~~~~~~~~~~~~~~~~~~~~~~~~~~~~~~~~~~~~~~~~~~~~~~~~~~~~~~~~~~~~~~~~~~~~~~~~~~~~~~~~~~~~~~~~~</t>
  </si>
  <si>
    <t>DQ465400</t>
  </si>
  <si>
    <t>A/duck/Hubei/W1/2004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</si>
  <si>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TAATGTAGAAAACCTAGAAGAACTAAGGTCACTTTTTAGCTCTGCTAGTTCTTACCAAAGCATCCAGATCTTTCCAGACACAATCTGGAATGTGTCTTACAGTGGGACAAGCAA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A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~~~~~~~</t>
  </si>
  <si>
    <t>DQ485208</t>
  </si>
  <si>
    <t>A/chicken/China/Guangxi1/2000</t>
  </si>
  <si>
    <t>ATGGAAGTAGTATCACTAATAACTATACTACTAGTAGTAACAGTAAGCAATGCAGATAAAT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TCTGCTAGTTCTTACCAAAGAATCCAGATCTTTCCAGACACGATCTGGAATGTGTCTTACAGTGGAACAAGCAAAGCATGTTCAGATTCATTCTACAGAAGCATGAGATGGTTAACTCAAAAGAACAACGCTTACCCTGTTCAAGACGCCCAATACACAAATAATAGAGGAAAGAACATTCTTTTCATGTGGGGCATAAATCACCCACCCACTGATACTGCGCAGACAAATCTGTACACAAGGACTGACACAACAACAAGTGTGGCAACAGAAGATATAAATAGGACCTTCAAACCATTGATAGGGCCAAGGCCTATTGTCAATGGTCTGCAA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GGATGGGAAAGGATGCTTCGAGCTATACCATAAATGTGATGACCAGTGCATGGAGACAATTCGGAACGGGACCTATAACAGAAGAAAGTATAAAGAGGAATCAAGACTAGAGAGACAGAAAATAGAAGGGGTCAAGCTGGAATCTGAAGGAACCTACAAAATCCTCACCATTTATTCGACTGTCGCCTCATCTCTTGTTATTGCAATGGGGTTTGCTGCCTTCTTGTTCTGGGCCATGTCCAATGGATCTTGCAGATGCAACATTTGTATATAATTGGCAAAAACACCCTTGTTTCTACT-~~~~~~</t>
  </si>
  <si>
    <t>DQ997490</t>
  </si>
  <si>
    <t>Neimonggu</t>
  </si>
  <si>
    <t>A/chicken/Neimonggu/nk/2002</t>
  </si>
  <si>
    <t>ATGGAAACAATATCACTAATAGCTATACTACTAGTAGTAACAGTAAGCAATGCAGATAAAATCTGCATCGGCTACCAATCAACAAACTCCACGAGAACTGTGGATACGCTAACAGAAAACAATGTCCCTGTGACACATGCTAAAGAATTGCCCCACACAGAGCACAATGGGATGCTGTGTGCAACAAATCTGGGACATCCTCTCATTCTAAACACCTGTACCATTGAAGGACTGATCTATGGCAACCCTTCTTGTGATCAGCTGTTGGGAGGAGGAAAATGGTCCTACATCGTCGAAAGACCATCGGCCGTTAATGGAATGTGTTACCCCGGGAATGTAGAAAACCTAGAGGGACTAAGATCACTCTTTAGTTCTGCTAGTTCCTACCAAAGAATTCAGATCTTTCCAGACACGATCTGGAATGTGTCTTACAATGGGACAAGCAAAGCATGTTCAGATTCATTCTACAGAAGCATGAGATGGCTGACTCAAAAGAACAACGCTTACCCTATTCAAGACGCCCAATACACAAATAATAGAGGGAAGAGCATTCTTTTCATGTGGGGCATAAATCACCCACCCACCGATACTGGACAGACAAATTTGTACACAAGGG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CAGACATATGGGCTTATAACGCAGAATTGCTAGTGCTGCTTGGAAATCAGAAAACACTCGATGAACATGATGCAAATGTAAACAATCTATATAACAAAGTGAAGAGGGCACTGGGTTCCAATGCCATGGAAGACGGGAAAGGATGTTTTGAGCTATACCATAAATGTGATGATCAGTGCATGGAGACAATTCGGAACGGG~~~~~~~~~~~~~~~~~~~~~~~~~~~~~~~~~~~~~~~~~~~~~~~~~~~~~~~~~~~~~~~~~~~~~~~~~~~~~~~~~~~~~~~~~~~~~~~~~~~~~~~~~~~~~~~~~~~~~~~~~~~~~~~~~~~~~~~~~~~~~~~~~~~~~~~~~~~~~~~~~~~~~~~~~~~~~~~~~~~~~~~~~~~~~~~~~~~~~~~~~~~~~~~~~~~~~~~~~~~~~~~~~~~~~~~~~~~~~</t>
  </si>
  <si>
    <t>EF154908</t>
  </si>
  <si>
    <t>A/quail/Shantou/782/2000</t>
  </si>
  <si>
    <t>~~~~~~~~~~~~~~~~~~~~~~~~~~~~~~~~~~~~~~~~~~~~~~~~~~~~~~GATAAAATCTGCATCGGCCACCAGTCAACAAACTCCACAGAAACTGTGGACACGCTAACAGAAACCAATGTTCCTGTGACACATGCCAAAGAATTACTCCACACAGAGCACAATGGAATGCTGTGTGCAACGAATCTGGGACATCCCCTCATTCTAGACACATGCACTATTGAAGGACTGGTCTATGGCAACCCTTCTTGTGACCTGCTGTTGGAGGGAAGAGAATGGTCCTACATCGTCGAAAGATCATCAGCTGTAAACGGAACGTGTTACCCTGGGAATGTAGAAAACCTAGAAGAACTCAGAACACTTTTCAGTTCCGCTAGTTCCTACCAAAGAATCCAAATCTTCCCAGACACAATCTGGAATGTGACTTACACTGGAATAAGCAGATCATGTTCAGGTTCATTCTACAGGAGTATGAGATGGCTGACTCAAAAG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CGAGCATGACGCGAACGTGAACAATCTATATAACAAGGTGAAGAGGGCACTGGGCTCCAATGCGATGGAAGATGGGAAAGGCTGTTTCGAGCTATACCATAAATGTGATGACCAGTGCATGGAAACAATTCGGAACGGGACCTATAATAGGAGAAAGTATAAAGAGGAATCAAGACTAGAAAGGCAGAAAATAGAAGGGGTCAAGCTGGAATCTGAGGGGACTTACAAAATCCTCACCATTTATTCAACTGTCGCCTCATCTCTTGT-~~~~~~~~~~~~~~~~~~~~~~~~~~~~~~~~~~~~~~~~~~~~~~~~~~~~~~~~~~~~~~~~~~~~~~~~~~~~~~~~~~~~~~~~~~~~~~~~~~~~~~~~~~~~</t>
  </si>
  <si>
    <t>EF154917</t>
  </si>
  <si>
    <t>A/quail/Shantou/1235/2001</t>
  </si>
  <si>
    <t>ATGGAAACAATATCACTAATAACTATACTACTATTAGTAACAGCAAGCAATGCAGATAAAATCTGCATCGGCCACCAGTCAACAAACTCCACAGAAACTGTGGACACGCTAACAGAAACCAATGTTCCTGTGACACATGCCAAAGAATTACTCCACACAGAGCACAATGGAATGCTGTGTGCAACGAATCTGGGACATCCCCTCATTCTAGACACATGCACTATTGAAGGACTGGTCTATGGCAACCCTTCTTGTGACCTGCTGTTGGAGGGAAGAGGATGGTCCTACATCGTCGAAAGATCATCAGCTGTAAACGGA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T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TGAAGATGGGAAAGGCTGTTTCGAGCTATACCATAAATGTGATGACCAGTGCATGGAAACAATTCGGAACGGGACCTATAATAGGAGAAAGTACAAAGAGGAATCAAGACTAGAAAGGCAGAAAATAGAAGGGGTCAAGCTGGAATCTGAGGGGACTTACAAAATCCTCACCATTTATTCAACTGTCGCCTCATCTCTTGT-~~~~~~~~~~~~~~~~~~~~~~~~~~~~~~~~~~~~~~~~~~~~~~~~~~~~~~~~~~~~~~~~~~~~~~~~~~~~~~~~~~~~~~~~~~~~~~~~~~~~~~~~~~~~</t>
  </si>
  <si>
    <t>EF154922</t>
  </si>
  <si>
    <t>A/quail/Shantou/1912/2001</t>
  </si>
  <si>
    <t>ATGGAAACAATATCACTAATAACTATACTACTAGTAGTAATAGCAAGCAATGCAGATAAAATCTGCATCGGCCACCAGTCAACAAACTCCACAGAAACTGTGGACACGCTAACAGAAACCAATGTTCCTGTGACACATGCCCAAGAATTACTCCACACAGAGCACAATGGACTGCTGTGTGCAACGAATCTGGGAAATCCCCTCATTCTAGACACATGCACTATTGAAGGACTGGTCTATGGCAACCCTTCTTGTGACCTGCTGTTGGAGGGAAGAGAATGGTCCTACATTGTCGAAAGATCATCAGCTGTAAACGGAACGTGTTACCCTGGGAATGTAGAAAATCTAGAGGAACTCAGAACACTTTTCAGTTCCGCTAGTTCCTACCAAAGAATCCAAATCTTCCCAGACACAATCTGGAATGTGACTTACACTGGAACAAGCCAAGCATGTTCAGGTTCATTCTACAGGAGTATGAGATGGCTGACTGAAAAGAACGGTTTTTACCCTGTTCAAGACGCCCAATACACAAATAATAGGGGAAAGAGCATTCTTTTCGTGTGGGGCATACATCATCCACCCACCTATACTGAACAGACAAATTTGTACATAAGAAACGACACAACAACAAGCGTGACAACAGAAGATTTAAATAGGTCCTTCAAACCAGTGATAGGGCCAAGGCCTCTTGTTAAGGGTCTGCAAGGAAGAATTAATTATTATTGGTCGGTACTAAAACCAGGCCAGACATTACGGGTAAGATCCAATGGGAATCTAATTGCTCCATGGTATGGACACGTTCTTTCAGGAAGGAGCCATGGAAGAATCCTGAAGACTGATTTAACCAGTGGTAATTGCGTAGTGCAATGTCAGACTGAAAAAGGTGGCTTAAATAGTACATTGCCATTCCATAATATCAGTAAATATGCATTTGGAACCTGTCCCAAATATGTTAGAGTTAAAAGTCTCAAACTAGCAGTAGGTCTGAGAAACGTGCCTGCTAGATCAAGTAGAGGACTATTTGGAGCCATAGCTGGATTCATAGAAGGAGGTTGGCCAGGACTGGTCGCCGGTTGGTATGGTTTCCAGCATTCAAATGATCAAGGGGTTGGTATGGCTGCAGATAGGGATTCAACTCAAAAGGCAACTGACAAGATAACATCCAAGGTGAATAATATAGTCGACAAGATGAACAAGCAATATGAAATAATTAATCATGAATTCAGTGAGGTTGAAACTAGGCTCAATATGATCAATAATAAAATTGATGACCAAATACAGGACATATGGGCATATAATGCAGAATTGCTAGTACTACTTGAAAATCAGAAAACACTCGATGAGCATGACGCGAACGTGAACAATCTATATAACAAGGTGAAGAGGGCACTGGGCTCCAATGCGATGGAAGATGGGAAAGGCTGTTTCGAGCTATACCATAAATGTGATGACCAGTGCATGGAAACAATTCGGAACGGGACCTATAATAGGAGAAAGTATAACGAGGAATCAAGACTAGAAAGGCAGAAAATAGAAGGGGTCAAGCTGGAATCCGAGGGGACTTACAAAATCCTCACCATTTATTCAACTGTCGCCTCATCTCTTGT-~~~~~~~~~~~~~~~~~~~~~~~~~~~~~~~~~~~~~~~~~~~~~~~~~~~~~~~~~~~~~~~~~~~~~~~~~~~~~~~~~~~~~~~~~~~~~~~~~~~~~~~~~~~~</t>
  </si>
  <si>
    <t>EF154923</t>
  </si>
  <si>
    <t>A/quail/Shantou/2111/2001</t>
  </si>
  <si>
    <t>ATGGAAACAATATCACTAATAACTATACTACTGGTAGTAACAGCAAGCAATGCAGATAAAATCTGCATCGGCCACCAGTCAACAAACTCCACAGAAACTGTGGACACGCTAACAGAAACCAATGTTCCTGTGACACATGCCAAGGAATTGCTCCACACAGAGCACAATGGTATGCTGTGTGCAACGAATCTGGGACATCCCCTCATTCTAGACACATGCACTATTGAAGGACTGGTCTATGGCAACCCTTCTTGTGACCTGCTGTTGGAGGGAAGAGAATGGTCCTACATCGTCGAAAGATCATCAGCTGTAAACGGA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CAGGACCTTCAAACCAGTGATAGGGCCAAGGCCCCTTGTCAATGGTCTGCAGGGGAGAATTAATTATTATTGGTCGGTACTAAAGCCAGGCCAGACATTACGAGTAAGATCCAATGGGAATCTAATTGCTCCATGGTATGGACACA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GT-~~~~~~~~~~~~~~~~~~~~~~~~~~~~~~~~~~~~~~~~~~~~~~~~~~~~~~~~~~~~~~~~~~~~~~~~~~~~~~~~~~~~~~~~~~~~~~~~~~~~~~~~~~~~</t>
  </si>
  <si>
    <t>EF154924</t>
  </si>
  <si>
    <t>A/quail/Shantou/2462/2001</t>
  </si>
  <si>
    <t>ATGGAAACAATATCACTAATAACTATACTACTGGTAGTAACAGCAAGCAATGCAGATAAAATCTGCATCGGCCACCAGTCAACAAACTCCACAGAAACTGTGGACACGCTAACAGAAACCAATGTTCCTGTGACACATGCCAAGGAATTGCTCCACACAGAGCACAATGGTATGCTGTGTGCAACGAATCTGGGACATCCCCTCATTCTAGACACATGCACTATTGAAGGACTGGTCTATGGCAACCCTTCTTGTGACCTGCTGTTGGAGGGAAGAGAATGGTCCTACATCGTCGAAAGATCATCAGCTGTAAACGGAACGTGTTACCCTGGGAATGTAGAAAACCTAGAAGAACTCAGGACACTTTTCAGTTCCGCTAGTTCCTACCAAAGAATCCAAATCTTCCCAGACACAATCTGGAATGTGACTTACACTGGAACTAGCAGATCATGTTCAGGTTCATTCTACAGGAGTATGAGATGGCTGACTCAAAAGAGCGGGTTTTACCCTGTTCAAGATGCCCAATACACAAATAATAGGGGAAAGAGCATTCTTTTCGTGTGGGGCATACATCACCCACCCACCTATACTGAACAGACAAATTTGTACATAAGAAACGACACAACAACAAGCGTGACAACAGAAGATTTAAACAGGACCTTCAAACCAGTGATAGGGCCAAGGCCCCTTGTCAATGGTCTGCAGGGGAGAATTAATTATTATTGGTCGGTACTAAAGCCAGGCCAGACATTACGAGTAAGATCCAATGGGAATCTAATTGCTCCATGGTATGGACACGTTCTG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GT-~~~~~~~~~~~~~~~~~~~~~~~~~~~~~~~~~~~~~~~~~~~~~~~~~~~~~~~~~~~~~~~~~~~~~~~~~~~~~~~~~~~~~~~~~~~~~~~~~~~~~~~~~~~~</t>
  </si>
  <si>
    <t>EF154925</t>
  </si>
  <si>
    <t>A/quail/Shantou/4179/2001</t>
  </si>
  <si>
    <t>ATGGAAACAACACCACTAATGACTATACTACTAATGGTAACAGCAATCAATGCAGATAAAATCTGCATAGGCCACCAATCAACAAACTCCACAGAAACTGTGGATACGCTAACAGAAACCAATGTTCCTGTGACACATGCCAAAGAACTGCTCCACACAGAGCACAATGGAATGCTGTGTGCAACAAATCTGGGACATCCTCTCATTTTAGACACCTGTACTATTGAAGGACTGATCTATGGCAACCCC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G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AGTTGGTATGGCTGCAGATAGAGACTCAACTCAAAAGGCAATTGACAAAATTACATCCAAAGTGAATAATATAGTCGATAAAATGAACAAGCAATATGAAATTATTGATCATGAATTCAGCGAGATTGAAACTAGACTCAATATGATCAATAACAAGATTGATGACCAAATACAAGACATATGGGCATATAACGCAGAATTGCTAGTGCTGCTTGAAAATCAGAAAACACTCGATGAACATGATGCAAATGTAAACAATCTATATAACAAAGTAAAGAGGGCACTGGGTTCCAATGCGATGGAAGATGGGAAAGGATGTTTCGAGTTATACCATAAATGTGATGATCAGTGCATGGAGACAATTCGGAACGGGACCTACAACAGGGGAAAGTATAAAGAGGAATCAAGACTAGAAAGGCAGAAAATAGAGGGGGTCAAGCTGGAATCTGAGGGAACTTACAAAATCCTAACCATTTATTCAACTGTTGCCTCATCTCTTGT-~~~~~~~~~~~~~~~~~~~~~~~~~~~~~~~~~~~~~~~~~~~~~~~~~~~~~~~~~~~~~~~~~~~~~~~~~~~~~~~~~~~~~~~~~~~~~~~~~~~~~~~~~~~~</t>
  </si>
  <si>
    <t>EF154931</t>
  </si>
  <si>
    <t>A/quail/Shantou/365/2002</t>
  </si>
  <si>
    <t>~~~~~~~~~~~~~~~~~~~~~~~~~~~~~~~~~~~~~~~~~~~~~~~~~~~~~~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AGAACTAAGGTTGCTTTTCAGTTCTGCTAGTTCCTACCAAAGAGTCCAGATCTTTCCAGACACGATCTGGAATGTGACTTACAGTGGAACAAGCAATGCATGTTCAAATTCATTCTACAGGAGCATGAGGTGGTTGACTCATAAGGACAACACTTACCCTGTTCAAGATGCCCAGTACACAAATAATAGAGGAAAGAATATTCTTTTCATGTGGGGCATAAATCACCCACCCACTGATACTGTACAGACAAATCTGTACACAAGGACCGACACCACAACAAGTGTAACAACAGAAGATATAAATAGGGCCTTCAAACCAGTGATAGGGCCAAGGCCCCTTGTTAATGGTCTGCAGGGAAGAATTGATTATTATTGGTCGGTATTGAAACCAGGTCAAACATTGCGAGTAAGATCCAATGGGAATCTAATCGCTCCATGGTATGGACACATTCTTTCAGGAGAGAGCCATGGAAGAATCCTGAAGAGTGATTTAAACAGTGGTAACTGTGCAGTGCAATGTCAGACTGAAAGAGGCGGCTTAAATACTACATTGCCATTCCACAATGTCAGTAAGTACGCATTTGGAAACTGCCCGAAATATGTTGGAGTAAAGAGTCTCAAACTGGCAGTTGGTCTGAGGAATGTGCCTGCTAGATCAAGTAGAGGACTATTCGGGGCCATAGCTGGATTCATAGAGGGAGGTTGGTCAGGGCTAGTTGCTGGTTGGTATGGGTTCCAGCATTCAAATGATCAAGGGGTTGGTATGGCAGCAGATAGAGACTCAACTCAAAAGGCAATTGACAAAATAACATCCAAAGTGAATAACATAGTCGATAAAATGAACAAGCAGTATGAAATTATTGATCATGAATTCAGCGAAGTTGAAACTAGACTCAACATGATCAATAATAAGATTGATGACCAAATCCAAGACATATGGGCATATAACGCAGAATTGCTAGTGCTGCTTGAAAATCAGAAAACACTCGATGAGCATGATGCGAATGTAAACAATCTATATAATAAAGTGAAGAGGGCATTGGGTTCCAATGCAGTGGAAGATGGGAAAGGATGTTTCGAGTTATACCATAAATGTGATGATCAATGCATGGAGACAATTCGGAATGGGACCTACAACAGGAGGAAGTATAAAGAGGAATCCAAATTAGAAAGACAGAAAATAGAAGGGGTCAAGCTGGAATCTGAAGGAACTTACAAAATCCTCACCATTTATTCGACTGTCGCCTCATCTCTTGG-~~~~~~~~~~~~~~~~~~~~~~~~~~~~~~~~~~~~~~~~~~~~~~~~~~~~~~~~~~~~~~~~~~~~~~~~~~~~~~~~~~~~~~~~~~~~~~~~~~~~~~~~~~~~</t>
  </si>
  <si>
    <t>EF154937</t>
  </si>
  <si>
    <t>A/quail/Shantou/3851/2002</t>
  </si>
  <si>
    <t>~~~~~~~~~~~~~~~~~~~~~~~~~~~~~~~~~~~~~~~~~~~~~~~~~~~~~~GATAAAATCTGCATCGGCCACCAGTCAACAAACTCCACAGAAACTGTGGACACGCTAACAGAAACCAATGTTCCTGTGACACATGCCAAGGAATTGCTCCACACAGAGCACAATGGTATGCTGTGTGCAACGAATCTGGGACATCCCCTCATTCTAGACACATGCACTATTGAAGGACTGGTCTATGGCAACCCTTCTTGTGACCTGCTGTTGGAGGGAAGAAAATGGTCCTACATCGTCGAAAGATCATCAGCTGTAAACGGAACGTGTTACCCTGGGAATGTAGAAAACCTAGAAGAACTCAGAACACTTTTCAGTTCCGCTAGTTCCTACCAAAGAATCCAAATCTTCCCAGACACAATCTGGAATGTGACTTACAATGGAACAAGCATATCATGTTCAGGTTCATTCTACAGGGGTATGAGATGGCTGACTCAAAATAGAGGGTTTTACCCTGTTCAAGATGCCCAATACACAAATAATAGGGGAAAGAGCATTCTTTTCGTGTGGGGCATACATCACCCATCAACCTATACTGTACAGACAAATTTGTACGTAAGAAACGACACAACAACAAGCGTGACAACAGAAGATTTAAACAGGACCTTCAAACCAATGATAGGGCCAAGGCCCCTTGTCAATGGTCAGCAGGGGAGAATTAATTATTATTGGTCGGTACTAAAG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C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AACCATTTATTCAACTGTCGCCTCATCTCTTGT-~~~~~~~~~~~~~~~~~~~~~~~~~~~~~~~~~~~~~~~~~~~~~~~~~~~~~~~~~~~~~~~~~~~~~~~~~~~~~~~~~~~~~~~~~~~~~~~~~~~~~~~~~~~~</t>
  </si>
  <si>
    <t>EF154949</t>
  </si>
  <si>
    <t>A/quail/Shantou/3308/2003</t>
  </si>
  <si>
    <t>~~~~~~~~~~~~~~~~~~~~~~~~~~~~~~~~~~~~~~~~~~~~~~~~~~~~~~GATAAAATCTGCATCGGCCACCAGTCAACAAACTCCACAGAAACTGTGGACACGCTAACAGAAACCAATGTTCCTGTGACACAGGCCAAGGAATTGCTCCACACAGAGCACAATGGTATGCTGTGTGCAACGAATCTGGGACATCCTCTCATTCTAGACACATGCACTATTGAAGGACTGGTCTATGGCAACCCTTCTTGTGACCTGCTATTGGGGGGCAGAGAATGGTCCTACATCGTCGAAAGATCATCAGCTGTAAACGGAACGTGTTACCCCGGGAATGTAGAAAACCTAGAAGAACTCAGAGCACTTTTCAGTTCCGCTAGTTCCTACCAAAGAATCCAAATCTTCCCAGACACAATCTGGAATGTGTCTTACAATGGAACAAGCAAATCATGTTCAGATTCATTCTACAGGGGCATGAGATGGTTGACCCAAAAAAGAGGGTTTTACCCTATTCAAGACGCCCAATACACAAATAATAGGGGAAAGAGCATTCTTTTCATGTGGGGCATACATCACCCAACCACCTATACAGAACAGACAACTTTGTACACAAGAAACGACACAACAACAAGCGTGACAACAGAAGATATAAACAGGACCTTCAAACCAATGATAGGGCCAAGGCCCCTTGTCAATGGTCAGCGGGGGAGAATTAATTATTATTGGTCTGTACTAAAGCCAGGCCAGACATTACGAGTAAGATCCAATGGGAATCTAATTGCTCCATGGTATGGACACGTTCTTTCAGGAATGAGCCATGGAAGAATCCTGAAGACTGATTTAACCAGTGGTAATTGCGTAGTGCAATGTCAGACTGAAAAAGGTGGCTTAAATAGTACATTGCCATTCCAC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CGTGAACAATCTATATAACAAGGTGAAGAGGGCACTGGGCTCCAATGCGATGGAAGATGGGAAAGGCTGTTTCGAGCTATACCATAAATGTGATGACCAGTGCATGGAAACAATTCGGAACGGGACCTATAATAGGAGAAAGTACAAAGAGGAATCAAGACTAGAAAGGCAGAAAATAGAAGGGGTCAAGCTGGAATCTGAGGGAACTTACAAAATCCTAACCATTTATTCGACTGTCGCCTCATCTCTTGT~~~~~~~~~~~~~~~~~~~~~~~~~~~~~~~~~~~~~~~~~~~~~~~~~~~~~~~~~~~~~~~~~~~~~~~~~~~~~~~~~~~~~~~~~~~~~~~~~~~~~~~~~~~~~</t>
  </si>
  <si>
    <t>EF154954</t>
  </si>
  <si>
    <t>A/quail/Shantou/4038/2003</t>
  </si>
  <si>
    <t>~~~~~~~~~~~~~~~~~~~~~~~~~~~~~~~~~~~~~~~~~~~~~~~~~~~~~~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G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A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GT~~~~~~~~~~~~~~~~~~~~~~~~~~~~~~~~~~~~~~~~~~~~~~~~~~~~~~~~~~~~~~~~~~~~~~~~~~~~~~~~~~~~~~~~~~~~~~~~~~~~~~~~~~~~~</t>
  </si>
  <si>
    <t>EF154963</t>
  </si>
  <si>
    <t>A/quail/Shantou/6046/2004</t>
  </si>
  <si>
    <t>~~~~~~~~~~~~~~~~~~~~~~~~~~~~~~~~~~~~~~~~~~~~~~~~~~~~~~GATAAAATCTGT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GGTCGATAAAATGAACAAACAGTATGAAATTATCGATCATGAATTCAGCGAGGTTGAAACTAGACTCAATATGATCAATAATAAGATTGATGACCAAATTCAAGACATATGGGCATATAACGCAGAAC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~~~~~~~~~~~~~~~~~~~~~~~~~~~~~~~~~~~~~~~~~~~~~~~~~~~~~~~~~~~~~~~~~~~~~~~~~~~~~~~~~~~~~~~~~~~~~~~~~~~~~~~~~~~~~</t>
  </si>
  <si>
    <t>EF154968</t>
  </si>
  <si>
    <t>A/quail/Shantou/299/2005</t>
  </si>
  <si>
    <t>ATGGAAGTAGTATCACTAATAACTATACTACTAGTAGTAACAGTAAGCAATGCA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A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~~~~~~~~~~~~~~~~~~~~~~~~~~~~~~~~~~~~~~~~~~~~~~~~~~~~~~~~~~~~~~~~~~~~~~~~~~~~~~~~~~~~~~~~~~~~~~~~~~~~~~~~~~~~~</t>
  </si>
  <si>
    <t>EF154976</t>
  </si>
  <si>
    <t>A/quail/Shantou/15892/2005</t>
  </si>
  <si>
    <t>ATGGAAACAATACCACTAATGACTATACTACTAATGGTAACAGCAATCAATGCAGATAAAATCTGCATAGGCTACCAATCAACAAACTCCACAGAAACTGTGGATACGCTAACAGAAACCAATGTTCCTGTGACACAGGCCAAAGAACTGCTCCACACAGAGCACAATGGAATGCTGTGTGCAACAAATCTGGGACACCCTCTCATTTTGGACACTTGTACAATTGAAGGACTGATCTATGGCAACCCTTCTTGTGACCTGCTGTTGGGAGGAAGAGAATGGTCCTATATCGTCGAAAGACCATCGGCTGTCAATGGGATGTGTTACCCCGGGAATGTGGAAAACCTAGAGGAACTAAGGTTGCTTTTCAGTTCCGCTAGTTCCTACCAAAGAGTCCAGATCTTTCCAGACACGATCTGGAATGTGACTTACAGTGGAACAAGCAGTGCATGTTCAAATTCATTCTACAGA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AATAGAAGATGGGAAAGGATGTTTCGAGTTATATCATAAATGTGATGATCAGTGCATGGAGACAATTCGAAACGGAACCTACAACAGGGGAAAGTATAAAGAGGAATCAAGACTAGAAAGGCAGAAAATAGAAGGGGTCAAGCTGGAATCTGAGGGAACTTACAAAATCCTAACCATTTATTCAACTGTCGCCTCATCTCTTGT~~~~~~~~~~~~~~~~~~~~~~~~~~~~~~~~~~~~~~~~~~~~~~~~~~~~~~~~~~~~~~~~~~~~~~~~~~~~~~~~~~~~~~~~~~~~~~~~~~~~~~~~~~~~~</t>
  </si>
  <si>
    <t>EU939148</t>
  </si>
  <si>
    <t>A/chicken/Henan/L1/2008</t>
  </si>
  <si>
    <t>ATGGAAGTAGTATCACTAATAACTATTCTACTAGTGACAACAGTAAGCAATGCAGATAAGATCTGCATCGGA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GTCACTTTTTAGCTCTGCTAGTTCTTACCAAAGAATCCAAATCTTTCCAGACACAATATGGAATGTGTCTTACAGTGGAACAAGCAAAGCATGTTCAGATTCATTCTACAGGAGCATGAGATGGTTGACTCAAAAGAACAACACTTACCCTATTCAAGACGCCCAATACACAAATAACAGAGGGAAGAACATTCTTTTCATGTGGGGTATAAGTCACCCACCCACTGATACTGTGCAGACAAATCTGTACACAAGGACTGACACAACAACAAGTGTGGCGACAGAAGATATAAATAGAACCTTCAAACCATTGATAGGGCCAAGGCCTCTTGTCAATGGTCAACAAGGAAGAATTGATTATTATTGGTCGATATTGAAACCAGGTCAAACACTGCGAGTAAGATCCAATGGGAATCTAATCGCTCCATGGTATGGACACATTCTTTCAGGAGAGAGCCACGGAAGAATACTGAAGACTGATTTAAACAATGGTAACTGTGTAGTGCAATGTCAGACAGAAAAAGGTGGCTTAAATACTACTTTGCCATTTCAAAATGTAAGCAAGTACGCATTTGGAAACTGCCCAAAATATGTTGGAGTAAAGAGTCTCAAATTGGCAGTTGGTCTGAGGAATGTGCCTGCTAGATCAAGCAGAGGGCTATTCGGGGCCATAGCTGGATTCATAGAGGGAGGTTGGTC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</si>
  <si>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EU939149</t>
  </si>
  <si>
    <t>A/chicken/Henan/L2/2008</t>
  </si>
  <si>
    <t>ATGGAAGTAGTATCACTAATAACTATTCTACTAGTGACAACAGTAAGCAATGCAGATAAGATCTGCATCGGA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GTCACTTTTTAGCTCTGCTAGTTCTTACCAAAGAATCCAAATCTTTCCAGACACAATATGGAATGTGTCTTACAGTGGAACAAGCAAAGCATGTTCAGATTCATTCTACAGGAGCATGAGATGGTTGACTCAAAAGAACAACACTTACCCTATTCAAGACGCCCAATACACAAATAACAGAGGGAAGAACATTCTTTTCATGTGGGGTATAAGTCACCCACCCACTGATACTGTGCAGACAAATCTGTACACAAGGACTGACACAACAACAAGTGTGGCGACAGAAGATATAAATAGAACCTTCAAACCATTGATAGGGCCAAGGCCTTTTGTCAATGGTCAACAAGGAAGAATTGATTATTATTGGTCGATATTGAAACCAGGTCAAACACTGCGAGTAAGATCCAATGGGAATCTAATCGCTCCATGGTATGGACACATTCTTTCAGGAGAGAGCCACGGAAGAATACTGAAGACTGATTTAAACAATGGTAACTGTGTAGTGCAATGTCAGACAGAAAAAGGTGGCTTAAATACTACTTTGCCATTTCAAAATGTAAGCAAGTATGCATTTGGAAACTGCCCAAAATATGTTGGAGTAAAGAGTCTCAAATTGGCAGTTGGTCTGAGGAATGTGCCTGCTAGATCAAGCAGAGGACTATTCGGGGCCATAGCTGGATTCATAGAGGGAGGTTGGTC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</si>
  <si>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FJ190123</t>
  </si>
  <si>
    <t>2002/01/</t>
  </si>
  <si>
    <t>A/chicken/Guangdong/1/2002</t>
  </si>
  <si>
    <t>ATGGAAGCAGTATCACTAATAACTATACTACTAGTAGTAACAGTAAGCAATGCGGATAAAATCTGCATCGGCTACCAATCAACAAACTCCACAGAAACTGTAGACACGCTAACAGAAAACAATGTCCCTGTGACACATGCCAAAGAATTGCTCCACACAGAGCACAATGGGATGCTGTGTGCAACAAGTTTGGGACATCCTCTTATTCTAGACACCTGTACCATTGAAGGACTAATCTATGGCAACCCTTCTTGTGATCTACTGTTGGGAGGAAGAGAATGGTCCTACATCGTCGAAAGGCCATCGGCTGTTAATGGATTGTGTTACCCCGGGAATGTAGAAAATCTAGAAGAACTAAGGTCACTTTTTAGTTCTGCTAGTTCTTACCAAAGGATTCAGATCTTTCCAGACACAATCTGGAATGTGTCTTACAGTGGGACAAGCAAAGCATGTTCAGATTCATTCTACAGAAGCATGAGATGGTTGACCCAAAAGAACAACGCTTACCCTATTCAAGACGCCCAATACACAAATAATCGAGGGAAGAACATTCTTTTCATGTGGGGCATAAATCACCCACCCACAGATACTGTGCAGACAAATCTGTACACAAGGACTGACACAGCAACAAGTGTGGCAACAGAAGATATAAATAGGACCTTCAAACCATTGATAGGACCAAGGCCTCTTGTCAATGGTCAGCAAGGAAGAATTGATTATTATTGGTCGGTATTGAAACCAGGTCAAACACTGCGAGTAAGGTCCAATGGGAATCTAATCGCTCCATGGTATGGACACATTCTTTCAGGGGAGAGCCACGGAAGAATCCTAAAGACTGATTTAAAAAGTGGTAACTGTGCAGTGCAATGTCAGACAGAAAAAGGTGGCTTAAATACAACATTGCCATTCCAAAATGTAAGTAAGTATGCATTTGGAAACTGCCCGAAATATGTTGGAGTAAAGAGTCTCAAACTTGCAGTTGGTCTGAGGAATGTGCCTGCTAGATCAAGTAGAGGACTATTCGGGGCCATAGCTGGATTCATAGAGGGAGGTTGGTCAGGGCTAGTCGCTGGTTGGTATGGGTTCCAGCATTCAAATGATCAAGGGGTTGGTATGGCAGCAGATAGAGACTCAACTCAAAAGGCAATTGACAAAATAACATCCAAAGTGAATAACATAGTCGATAAAATGAACAAACAGTATGAAATTATTGATCATGAATTCAGCGAGGTTGAAACTAGACTTAACATGATCAATAATAAGATTGATGACCAAATTCAAGACATATGGGCATATAACGCAGAATTGCTAATGCTGCTTGAAAACCAGAAAACACTCGATGAGCATGATGCAAATGTAAACAATCTATATAATAAAGTGAAGAGGGCATTGGGTTCCAATGCAGTGGAAGATGGGAAAGGATGTTTCGAGCTATACCATAAATGTGATGACCAGTGCATGGAGACAATTCGGAACGGGACCTACAACAGGAGGAAGTATAAAGAGGAATCAAAATTAGAAAGACAGAAAATAGAAGGGGTCAAGCTGGAATCTGAAGGAACTTACAAAATCCTCACCATTTATTCGACTGTCGCCTCATCTCTTGTGATTGCAATGGGGTTTGCTGCCTTCTTGTTCTGGGCCATGTCCAATGGGTCTTGCAGATGCAACATTTGTATATAATTGGCAAAAACACC~~~~~~~~~~~~~~~~~~~</t>
  </si>
  <si>
    <t>FJ190124</t>
  </si>
  <si>
    <t>2000/02/</t>
  </si>
  <si>
    <t>A/chicken/Guangdong/2/2000</t>
  </si>
  <si>
    <t>ATGGAAGCAGTATCACTAATAACTATACTACTAGTAGTAACAGCAAGCAATGCAGATAAAATCTGCATCGGCTACCAATCAACAAACTCCACAGAAACTGTAGACACGCTAACAGAAAACAATGTTCCCGTAACACATGCCAAAGAACTGCTCCACACAGAGCACAATGGGATGCTGTGTGCAACAAATCTGGGACATCCTCTTATTCTAGACACCTGTACCATTGAAGGACTGATCTATGGCAACCCTTCTTGTGATCTGCTGTTGGGAGGAGGAGAATGGTCCTACATCGTCGAAAGACCATCGGCTGTTAATGGAATGTGTTACCCCGGGAATGTAGAAAACCTAGAGGAACTAAGGTCACTTTTTAGTTCTGCTAGTTCCTACCAAAGAATCCAGATCTTACCAGACACAATCTGGAATGTGTCTTACAGTGGAACAAGCAAAGCATGTTCAGATTCATTCTACAGGAGCATGAGATGGTTGACTCAAAAGAACAACGCTTACCCTATTCAAGACGCCCAATACACAAATAATAGAGGAAAGAGCATTCTTTTCATGTGGGGAATAAATCACCCACCCACCGATACTGTACAGACAAACCTGTACACAAGGACTGACACAACAACAAGTGTGACAACAGAAGATA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GGCAAAAACACC-~~~~~~~~~~~~~~~~~~</t>
  </si>
  <si>
    <t>FJ434585</t>
  </si>
  <si>
    <t>A/chicken/Hunan/HE5/2007</t>
  </si>
  <si>
    <t>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C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AGAGCATGATGCAAATGTAAACAATCTATACAATAAAGTGAAGAGGGCATTAGGTTCCAATGCAGTGGAAGATGGGAAAGGATGTTTCGAGCTATACCACAAATGTGATGACCAGTGCATGGCGACAATTCGGAACGGGACCTACAACAGGAGAAAGTATCAAGAGGAATCAAAACTAGAAAGACAGAAAATAGAGGGGGTCAAGCTGGAATCTGAAGGAACTTACAAAATCCTCACCATTTATTCGACTGTCGCCTCATCTCTTGTGATTGCAATGGGGTTTGCTGCCTTCTTGTTCTGGGCTATGTCCAATGGGTCTTGCAGATGCAACATTTGTATATAATTGGCAAAAACACCCTTGTTTCTACT~~~~~~~</t>
  </si>
  <si>
    <t>FJ534538</t>
  </si>
  <si>
    <t>A/chicken/Henan/1.2/2008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</si>
  <si>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CGCAGACAAATCTGTACACAAGGACTGACACAACAACAAGTGTGGCGACAGAAGACATAAATAGAACCTTCAAACCATTAATAGGGCCAAGGCCTCTTGTCAATGGTCTGCAAGGAAGAATTGATTATTATTGGTCGATATTGAAACCAGGTCAGACACTGAGAGTAAGATCCAATGGGAATCTAATTGCTCCTTGGTATGGACACGTTCTTTCAG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~~~~~~~~~~~~~~~~~~~~~~~~~~~~~~~~~</t>
  </si>
  <si>
    <t>FJ793340</t>
  </si>
  <si>
    <t>A/chicken/Henan/1/2004</t>
  </si>
  <si>
    <t>~~~~~~~~~~~~~~~CTAATAACTATACTACTAGTAGTAACGGTAAGCATAGCAGATAAAATCTGCATCGGCTACCAGTCAACAAACTCCACAGAAACTGTAGACACACTAACAGAAAACAATGTTCCTGTGACACATGCCAAAGAATTACTCCACACAGAGCACAATGGGATGCTGTGTGCAACAAATCTGGGACGCCCTCTCATTCTGGACACCTGTACCATTGAAGGACTGATCTATGGCAACCCTTCCTGTGATCTACTATTGGGGGGAAGAGAATGGTCCTACATCGTTGAAAGACCATCGGCCGTTAATGGGATGTGTTACCCCGGGAATGTAGAAAACCTAGAGGAACTAAGGTCGCTTTTCAGCTCTGCTAGTTCGTACCAAAGAGTCCAGATCTTTCCAGACACAATTTGGAATGTATCTTACAGTGGAACAAGCAAAGCATGTTCGGATTCATTCTACAGGAGCATGAGATGGTTGACTCAAAAGAACAATGCTTACCCTATTCAAGACGCTCAATACACAAATAATAGAGGAAAGAGCATTCTTTTCATGTGGGGCATAAATCACCCACCCACCGATACTGCACAGACAAATCTGTACACAAGGACTGACACAACAACAAGTGTGGGAACAGAAGAGATAAATAGGACCTTCAAACCATTAATAGGCCCAAGGCCCCTTGTCAATGGTCTGCAGGGGAGAATTGATTATTATTGGTCAGTGTTGAAACCGGGTCAAACATTGCGAGTAAGATCCAATGGGAATCTAATCGCCCCATGGTATGGACACATCCTTTCAGGGGAGAGCCATGGAAGAATTCTGAAGACTGATTTAAAAAGCGGTAACTGCGTAGTGCAATGTCAGACAGAAAGAGGTGGCTTAAATACCACACTGCCGTTTCATAATGTCAGTAAATATGCATTTGGAAATTGCCCCAAATATGTTGGAGTAAAGAGTCTCAAACTGGCAGTGGGTCTGAGGAATGTGCCTGCCAGATTAAGTAGAGGACTATTTGGGGCAATAGCTGGATTCATAGAGGGAGGTTGGTCAGGGCTAGTCGCTGGTTGGTATGGGTTCCAGCATTCAAATGATCAAGGGGTTGGTATGGCTGCAGATAGAGAATCAACTCAAAAGGCAATTGACAAAATAACATTCAAAGTGAATAATATAGTCGATAAAATGAACAAGCAATATGAAATCATTGATCATGAATTCAGCGAGGTTGAAGCCAGGCTCAATATGATCAATAATAAGATTGATGACCAAATCCAAGACATATGGGCATATAACGCAGAGTTGCTAGTGCTGCTTGAAAACCAGAAAACACTCGATGAGCATGATGCGAATGTAAACAATTTATATAACAAGGTGAAAAGGGCGCTGGGTTCCAATGCAATGGAAGATGGTAAAGGATGTTTCGAGCTATACCATAAATGTGATGATCAGTGCATGGAGACAATTCGGAACGGGACATATAGCAGGAGAAAGTATAAAGAGGAATCAAGACTAGAAAGACAGAAAATAGAAGGGGTCAAGCTGGAATCTGAAGGAACTTACAAAATTCTCACTATTTATTCGACTGTCGCCTCATCTCTT~~~~~~~~~~~~~~~~~~~~~~~~~~~~~~~~~~~~~~~~~~~~~~~~~~~~~~~~~~~~~~~~~~~~~~~~~~~~~~~~~~~~~~~~~~~~~~~~~~~~~~~~~~~~~~~</t>
  </si>
  <si>
    <t>GQ463215</t>
  </si>
  <si>
    <t>2009/04/</t>
  </si>
  <si>
    <t>A/chicken/Shanxi/H14/2009</t>
  </si>
  <si>
    <t>~~~~~~~~~~~~~~~~~~~~~~~~~~~~~~~~~~~~~~~~~~~~~~~~~~~~~~~~~~~~~~~~~~~~~~~~~~~~~~~~~~~~~~~~~~~~~~~~~~~~~~~~~~~~~~~~~~~~~~~~~~~~~~~~~~~~~~~~~~~~~~~~~~~~~~~~~~~~~~~~~~~~~~~~~~~~~~CTGTGTGCAACAAACTTGGGACATCCTCTTATTCTAGACACCTGTACCGTTGAAGGACTAATCTATGGCAATCCTTCTTGTGATCTACTGTTGGGAGGAAGAGAATGGTCCTACATCGTTGAGAGACCATCGGCTGTTAATGGATTGTGTTACCCCGGGAATGTAGAAAATCTAGAAGAGCTAAGGTCACTTTTTAGTTCTGCTAGTTCCTATCAAAGGATTCAGATTTTTCCAGACACAATCTGGAATGTGTCTTACAGTGGAACAAGCAAAGCATGTTCAGATTCATTCTACAGAAGCATGAGATGGTTGACTCAAAAGAACAACGCTTATCCTATTCAAGACGCCCAATACACAAATAATCAAGAAAAGAACATTCTTTTCATGTGGGGCATAAATCACCCACCCACCGATACTGCGCAGACAAACCTGTATACAAGAACCGACACAACAACAAGTGTGGCAACAGAAGAAATAAATAGGACCTTCAAACCATTGATAGGACCAAGGCCTCTTGTCAATGGTTTACAGGGAAGAATTGATTATTATTGGTCGGTATTGAAACCAGGTCAAACACTGCGAATCAGATCAAATGGAAATCTAATAGCTCCATGGTATGGACACATTCTTTCAGGAGAGAGCCAYGGAAGAATCCTGAAGACTGATCTAAAAAGGGGTAGCTGTACAGTGCAATGTCAGACAGAAAAAGGTGGCTTAAACACAACATTGCCATTCCAAAATGTAAGTAAGTATGCTTTTGGAAACTGYTCGAAATATGTTGGAGTRAAGAGTCTCAAACTTGCAGTAGGTCTGAGGAATGTGCCTTCTAGATCTAGTAGAGGACTATTCGGGGCCATAGCTGGATTCATAGAGGGAGGTTGGTCAGGACTAGTTGCTGGTTGGTATGGATTCCAGCATTCAAATGACCAAGGGGTTGGTATGGCAGCAGATAGATACTCAACCCAAAAGGCAATTGATAAAATAACATCCAAAGTGAATAACATAGTCGATAAAATGAACAAACAATATGAAATTATTGATCATGAATTCAGTGAGGTTGAAAATAGACTTAACATGATCAATAATAAGATTGATGATCAAATTCAAGACATATGGGCATATAACGCAGAGTTGCTAGTGCTGCTTGAAAACCAGAAAACATTTGATGAGCATGATGCAAATGTAAACAATCTATATAATAAAGTGAAGAGGGCATTAGGTTCCAATGCAGTGGAAGATGGAAAAGGATGTTTCGAGCTATACCACAAATGTGATGACCAGTGCATTGTGACAATTCGGAACGGGACCTACAACAGGAGAAGGTATCAAGAGGAATCAAAATTAGAAAGACAGAAAATAGAGGGGGTCAAGCTGGAATCTGAAGGAACTTACAAAATCCTCACCATTT~~~~~~~~~~~~~~~~~~~~~~~~~~~~~~~~~~~~~~~~~~~~~~~~~~~~~~~~~~~~~~~~~~~~~~~~~~~~~~~~~~~~~~~~~~~~~~~~~~~~~~~~~~~~~~~~~~~~~~~~~~~~~~~~~~~~~~</t>
  </si>
  <si>
    <t>GQ463227</t>
  </si>
  <si>
    <t>A/chicken/Guangdong/Y1/2009</t>
  </si>
  <si>
    <t>~~~~~~~~~~~~~~~~~~~~~~~~~~~~~~~~~~~~~~~~~~~~~~~~~~~~~~~~~~~~~~~~~~~~~~~~~~~~~~~~~~~~~~~~~~~~~~~~~~~~~~~~~~~~~~~~~~~~~~~~~~~~~~~~~~~~~~~~~~~~~~~~~~~~~~~~~~~~~~~~~~~~~~~~GGGATG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TCAGCATTCAAATGAACAAGGGGTTGGCATGGCAGCAGATAGAGACTCAACCCAAAAGGCAATTGATAAAATAACATCCAAAGTGAATAACATTGTTGATAAAATGAACAAACAGTATGAAATTATTGATCATGAATTCAGCGAGGTAGAAAATAGACTTAACATGATCAATAATAAGATTGATGACCAAATTCAAGACATATGGGCATATAACGCAGAGCTGCTAGTGCTGCTTGAAAACCAGAAAACACTCGATGAGCATGATGCAAATGTAAACAATCTATATAATAAAGTGAAGAGGGCATTGGGTTCCAATGCAGTGGAAGATGGAAAAGGATGTTTCGAGCTATTTCACAAATGTGATGACCAGTGCATGGAGACAATTCGGAACGGGACCTACAACAGGAGGAAGTATCAAGAGGAATCAAAATTAGAGAGACAGAGAATAGAGGGGGTCAAGCTGGAATCTGAAGGAACTTACAAAATCCTCACC~~~~~~~~~~~~~~~~~~~~~~~~~~~~~~~~~~~~~~~~~~~~~~~~~~~~~~~~~~~~~~~~~~~~~~~~~~~~~~~~~~~~~~~~~~~~~~~~~~~~~~~~~~~~~~~~~~~~~~~~~~~~~~~~~~~~~~~~~~</t>
  </si>
  <si>
    <t>GU121382</t>
  </si>
  <si>
    <t>black-billed magpie</t>
  </si>
  <si>
    <t>Passeriformes</t>
    <phoneticPr fontId="0" type="noConversion"/>
  </si>
  <si>
    <t>2005/03/</t>
  </si>
  <si>
    <t>A/black-billed magpie/Guangxi/29/2005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</si>
  <si>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~~~~~~~~~~~~~~~~~~~~~~~~~~~~~~~~~</t>
  </si>
  <si>
    <t>GU471880</t>
  </si>
  <si>
    <t>A/chicken/Guangdong/HE21/2008</t>
  </si>
  <si>
    <t>ATGGAAGTAGTATCACTGATAACTATGCTACTAGTAGTAACAGTAAGCAATGCAGATAAAATCTGCATCGGCTACCAATCAACAAACTCCACAGAAACTGTAGACACACTAACAGAAAACAATGTCCCTGTGACACATGCCAAAGAATTGCTCCACACAGAGCACAATGGGATGCTGTGTGCAACAAACTTGGGACATCCTCTTATTCTAGACACCTGTACCATTGAAGGACTAATCTATGGGAATCCTTCTTGTGATCTACTGTTGGGAGGAAGAGAATGGTCCTACATCGTT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TGCAGACAAACTTGTACACAAGAACCGACACAACAACAAGTGTGGCAACAGAAGAAATAAATAGGACCTTCAAACCATTGATAGGACCAAGGCCCCTTGTCAATGGTTTGCAGGGAAGAATTGACTATTATTGGTCGGTATTGAAACCAGGTCAAACACTGCGAATAAGATCCAATGGGAATCTAATAGCTCCATGGTATGGACACATTCTTTCAGGAGAGAGCCATGGAAGAATCCTGAAGACTGATTTAAAAAGGGGTAGCTGTACAGTGCAATGTCAGACAGAAAAAGGTGGCTTAAACACAACCTTGCCATTCCAAAATGTAAGTAAGTATGCATTTGGAAACTGTTCGAAATATGTTGGAATAAAGAGTCTCAAACTTGCAGTTGGTCTGAGGAATGTGCCTTCTAGATCTAGTAGAGGACTATTTGGGGCCATAGCTGGATTCATAGAGGGAGGTTGGTCAGGACTAGTTGCTGGTTGGTATGGATTCCAGCATTCAAATGACCAAGGGGTTGGCATGGCAGCAGATAGAGACTCAACCCAAAAGGCAATTGATAAAATAACATCCAAAGTGAATAACATAGTCGATAAAATGAACAAACAGTATGAAATTATTGATCATGAATTCAGCGAGGTTGAAAATAGACTTAACATGATCAATAATAAGATTGATGATCAAATTCAAGACATATGGGCATATAACGCAGAGCTGCTAGTGCTGCTTGAAAACCAGAAAACACTCGATGAGCATGATGCAAATGTAAACAATCTATATAATAA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~~~~~~~~~~~~~~~~~~~~~~~~~~~~~~~~~</t>
  </si>
  <si>
    <t>GU471881</t>
  </si>
  <si>
    <t>A/chicken/Guangdong/HE22/2008</t>
  </si>
  <si>
    <t>ATGGAAGTAGTATCACTAATAACTATGCTACTAGTAGCAACAGTAATCAATGCAGATAAAATCTGCATT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TAGTTCCTATCAAAGGATTCAGATTTTTCCAGACACAATCTGGAATGTGTCTTACAGTGGGACAAGCAAAGCATGTTCAGATTCATTCTACAGAAGCATGAGATGGTTGACCCAAAAGAACAACGCTTACCCTATTCAAGACGCCCAATACACAAATAATCAAGAAAAGAACATTCTTTTCATGTGGGGCATAAATCACCCACCCACCGATACTGTGCAGACAAATCTGTACACAAGAACCGACACAACAACAAGTGTGGCAACAGAAGAAATAAATAGGACCTTCAAACCATTGATAGGACCAAGGCCTCTTGTCAATGGTTTACAGGGAAGAATTGATTATTATTGGTCGGTATTGAAACCAGGTCAAACACTGCGAATCAGATCAAATGGAAATCTAATAGCTCCATGGTATGGACACATTCTTTCAGGAGAGAGCCACGGAAGAATCCTGAAGACTGATCTAAAAAGGGGTAGCTGTACAGTGCAATGTCAGACAGAAAAAGGTGGCTTAAAT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ATCGATAAAATGAACAAACAATATGAAATTATTGATCATGAATTCAGTGAGGTTGAAACTAGACTTAACAC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~~~~~~~~~~~~~~~~~~~~~~~~~~~~~~~~~</t>
  </si>
  <si>
    <t>GU471884</t>
  </si>
  <si>
    <t>A/chicken/Guangdong/B9/2002</t>
  </si>
  <si>
    <t>ATGGAAGTAGTATCACTGATAACTATACTACTAGTAGTAACAGTAAGCAATGCAGATAAAATCTGCATCGGCTACCAATCAACAAACTCCACAGAAACTGTAGACACGCTAACAGAAAACAATGTTCCTGTGACACATGCCAAAGAATTGCTCCACACAGAGCACAATGGGATGCTATGTGCAACAAATCTGGGACATCCTCTTATTCTTGACACCTGTACCATTGAAGGGCTAATCTATGGCAACCCTTCTTGTGATCTACTGCTGGGAGGAAGAGAATGGTCCTATATCGTCGAAAGACCATCGGCTGTTAATGGATTGTGTTACCCCGGAAATGTAGAAAACCTAGAAGAACTAAGGTCACTTTTTAGCTCTGCTAGTTCTTACCAAAGAATTCAGATCTTTCCAGACACAATCTGGAATGTGTCTTACAGTGGAACAAGCAAAGCATGTTCAGATTCATTCTACAGAAGCATGAGATGGTTGACTCAAAAGAACAACGCTTACCCTGTTCAAGACGCCCAATACACAAATAATAGAGGAAAGAACATTCTTTTCATGTGGGGCATAAATCACCCACCCACTGATACTGTGCAGACAAATCTGTACACA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CGCATTTGGGAACTGCCCAAAATATGTTGGAGTAAAGAGTCTCAAATTGGCAGTTGGTCTGAGGAATGTACCTGCTAGATCAAGTAGAGGACTATTTGGAGCCATAGCTGGATTCATAGAGGGAGGTTGGTCAGGACTAGTTGCTGGTTGGTATGGGTTCCAGCATTCAAATGATCAAGGAACTGGTATGGCTGCAGATAGAGACTCAACTCAAAAGGCAATTGACAAAATAACGTCCAAAGTAAATAATATAGTCGATAAAATGAACAAACAGTATGAAATTATTGATCATGAATTCAGCGAGGTTGAAACTAGACTCAATATGATCAATAATAAGATTGATGACCAAATTCAAGACATATGGGCATATAACGCAGAATTGCTAGTACTGCTTGAAAACCAGAAAACGCTCGATGAGCATGATGCGAATGTAAACAATCTATATAACAAAGTGAAGAGGGCACTGGGTTCCAATGCAGTGGAAGATGGGAAAGGATGTTTCGAGCTATACCATAAATGTGATGACCAGTGCATGGAGACAATTCGAAACGGGACCTATAACAGAAGAAAGTATAAAGAGGAATCAAGACTAGAGAGACAGAAAATAGAAGGGGTCAAACTGGAATCTGAAGGAACCTACAAAATCCTCACCATTTATTCGACTGTCGCCTCATCTCTTGTTATTGCAATGGGGTTTGCTGCCTTCTTGTTCTGGGCCATGTCCAATGGATCTTGCAGATGCAACATTTGTATATAA~~~~~~~~~~~~~~~~~~~~~~~~~~~~~~~~~</t>
  </si>
  <si>
    <t>GU471894</t>
  </si>
  <si>
    <t>A/chicken/Guangdong/A10/2007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</si>
  <si>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TTATTCAAGACGCCCAATACACAAATAATCAAGAAAAGAACATTCTTTTCATGTGGGGCATAAATCATCCACCCACCGATACTGTGCAGACAAATCTGTACACAAGAACCGACACAACAACG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CCCAGCATTCAAATGCCCAAGGGGTTGGTATGGCAGCAGATAGAGACTCAACCCAAAAGGCAATTGATAAAATAACATCCAAAGTGAATAACATAGTCGACAAAATGAACAAGCAGTATGAAATTATTGATCATGAATTCAGCGAGGC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TCTCACCATTTATTCGACTGTCGCCTCATCTCTTGTGATTGCAATGGGGTTTGCTGCCTTCTTGTTCTGGGCCATGTCCAATGGGTCTTGCAGATGCAACATTTGTATATAA~~~~~~~~~~~~~~~~~~~~~~~~~~~~~~~~~</t>
  </si>
  <si>
    <t>GU471895</t>
  </si>
  <si>
    <t>A/chicken/Guangdong/B2/2006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</si>
  <si>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CGCAGACAAATCTGTACACAAGAACCGACACAACAACGAGTGTGGCAACAGAAGAAATAAATAGGACCTTCAAACCATTGATAGGACCAAGGCCTCTTGTCAATGGTTTGCAGGGAAGAATTGACTATTATTGGTCGGTATTGAAACCGGGTCAAACACTGCGAATAAGATCCAATGGGAATCTAATAGCTCCATGGTATGGACACATTCTTTCAGGAGAGAGCCACGGAAGAATCCTGAAGACTGATTTAAAAAGGGGTAGCTGCACAGTGCAATGTCAGACAGAAAAAGGTGGCTTAAACACAATATTGCCATTCCAAAACGTAAGTAAGTATGCATTTGGAAACTGCTCAAAATATATTGGAATAAAGAGTCTCAAACTTGCAGTTGGTCTGAGGAATGTGCCTTCTAGATCTAGTAGAGGACTATTCGGGGCCATAGCAGGATTCATAGAGGGAGGTTGGTCAGGACTAGTTGCTGGTTGGTATGGATTCCAGCACTCAAATGCCCAAGGGGTTGGTATGGCAGCAGATAGAGACTCAACCCAAAAGGCAATTGATAAAATAACATCCAAAGTGGATAACATAGTCGACAAAATGAACAAGCAGTATGAAATTATTGATCATGAATTCAGCGAGGTTGAAACTAGACTGAACATGATCAATAATAAGATTGATGAACAAATCCAAGACATATGGGCATATAATGCAGAATTGCTAGTTCTGCTTGAAAACCAGAAAACACTCGATGAGCATGATGCAAATGTAAACAATCTATATAATAAAGTGAAGAGGGCATTGGGTTCCAATGCGGTGGAAGATGGGAAAGGATGTTTCGAGCTATACCACAAATGTGATGACCAGTGCATGGAGACAATTCGGAACGGGACCTACAACAGGAGGAAGTATCAGGAGGAATCAAAATTAGAAAGACAGAAAATAGAGGGGGTCAAGCTGGAATCTGAAGGAACTTACAAAATTCTCACCATTTATTCGACTGTCGCCTCATCTCTTGTGATTGCAATGGGGTTTGCTGCCTTCTTGTTCTGGGCCATGTCCAATGGGTCTTGCAGATGCAACATTTGTATATAA~~~~~~~~~~~~~~~~~~~~~~~~~~~~~~~~~</t>
  </si>
  <si>
    <t>GU474590</t>
  </si>
  <si>
    <t>A/environment/Hunan/2-84/2007</t>
  </si>
  <si>
    <t>ATGGAAACAGTATCACTAATAG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TGATACTGCGCAGACAAATCTGTACACAAGAACCGACACAACAACAAGTGTGGCAACAGAAGAAATAAATAGGACCTTCAAAT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ATTGTGATTGCAATGGGGTTTGCTGCCTTCTTGTTCTGGGCCATGTCCAATGGGTCTTGCAGATGCAACATTTGTATATAA~~~~~~~~~~~~~~~~~~~~~~~~~~~~~~~~~</t>
  </si>
  <si>
    <t>GU722360</t>
  </si>
  <si>
    <t>A/chicken/Guangxi/21/2006</t>
  </si>
  <si>
    <t>ATGGAAACAGTATCACTAATAACTATGCTACTAGTAGTAACAGTAAGCAATGCAGATAAAATA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CCCAGACACAATCTGGAATGTGTCTTACAGTGGGACAAGCAAAGCATGTTCAGATTCATTCTACAGAAGCATGAGATGGTTGACCCAAAAGAACAACGCTTACCCTATTCAAGACGCCCAATACACAAATAATCGAGAAAAGAACATTCTTTTCATGTGGGGCATAAATCACCCACCCACCGATACTA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</si>
  <si>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GU722362</t>
  </si>
  <si>
    <t>A/chicken/Guangxi/44/2006</t>
  </si>
  <si>
    <t>ATGGAAACAGTATCACTAATAACTATGCTACTAGTAGTAACAGTAAGCAATGCAGATAAAATA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C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A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</si>
  <si>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GU722363</t>
  </si>
  <si>
    <t>A/chicken/Guangxi/101/2006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</si>
  <si>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CGAATGTGTCTTACAGTGGAACAAGCAAAGCATGTTCGGATTCATTCTACAGGAGCATGAGGTGGTTGACTCAAAAGGACAATGCTTACCCTATCCAAGACGCCCAATATACAAATAATAGAGGAAGGAGCATTCTTTTCATGTGGGGCATAAATCACCCACG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GAGAAAGAGGTGGCTTAAATACCACATTGCCATTCCACAATGTCAGTAAATATGCATTTGGAAACTGCCCCAAATATATTGGAGTAAAGAGTCTAAAACTGGCAGTTGGTCTGAGGAATGTGCCTGCCAGAGCAAGTAGAGGACTATTTGGGGCCATAGCTGGATTCATAGAGGGAGGTTGGTCAGGGCTAGTCGCCGGTTGGTATGGGTTCCAGCATTCAAATGACCAGGGGGTTGGTATGGCAGCAGACAGAGAATCAACTCAAAAGGCAATTGACAAAATAACATCTAAAGTGAATAATATAGTCGATAAAATGAACAAACAATATGAT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~~~~~~~~~~~~~~~~~~~~~~~~~~~~~~~~~</t>
  </si>
  <si>
    <t>GU722364</t>
  </si>
  <si>
    <t>sparrow</t>
  </si>
  <si>
    <t>A/sparrow/Guangxi/09/2005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</si>
  <si>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GGTTCGTACCAAAGAATACAGATCTTTCCAGACACTATCTGGAATGTGTCTTACAGTGGAACAAGCAAAGCATGTTCGGATTCATTCTACAGGAGCATGAGGTGGTTGACTCAAAAGAACAATGCTTACCCTACCCAAGACGCCCAATATACAAATAATAGAGGAAGGAGCATTCTATTCATGTGGGGCATAAATCACCCACCCACCGATACTGCACAGACAAATTTGTACACAAGGACTGACACAACAACAAGTGTGGCAACAGAGGATATAAATAGGACCTTCAAACCATTAATAGGGCCAAGGCCCCTTGTCAATGGTCTACAAGGGAGAATTGATTATTATTGGTCAATATTGAAACCAGGTCAGACATTGCGAGTAAGATCCAATGGGAATCTAATCGCTCCATGGTATGGACACATTCTTTCAGGAGAGAGCCATGGAAGAATCCTGAAGACTGATTTAAAGAAGGGTAATTGGGTAGTACAATGTCAGACAGAAAGAGGTGGCTTAAATACCACATTGCCATTCCACAATGTCAGTAAATATGCATTTGGAAATTGCCCCAAATATGTTGGAGTAAAGAGTCTAAAACTGGCAGTTGGTCTGAGGAATGTGCCTGCCAGAGCAAGTAGAGGACTATTTGGGGCCATAGCTGGATTCATAGAGGGAGGTTGGTCAGGGCTAGTCGCCGGTTGGTATGGGTTCCAGCATTCAAATGACCAAGGGGTTGGTATGGCTGCAGACAGC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GTAGTTGCAATGGGGTTTGCTGCCTTCCTTTTCTGGGCCATGTCTAATGGATCTTGCAGATGCAACATTTGTATATAA~~~~~~~~~~~~~~~~~~~~~~~~~~~~~~~~~</t>
  </si>
  <si>
    <t>GU722365</t>
  </si>
  <si>
    <t>A/sparrow/Guangxi/11/2005</t>
  </si>
  <si>
    <t>ATGGAAACAGTATCACTAATAACTATGCTACTAGTAGTAACAGTAAGCAATGCAGATAAAATCTGCATCGGCTACCAATCAACAAACTCCACAGAAACTGTAGACACACTAACAGAAAACAATGTCCCTGTGACACATGCCAAAGAATTGCTCCACACAGAGCACAATGGGATGCTGTGTGCAACAAACTTGGGACATCCTCTTATTCTAGACACCTGTACCATTGAAGGACTAATCTATGGCAAC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A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</si>
  <si>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GU722366</t>
  </si>
  <si>
    <t>A/sparrow/Guangxi/31/2006</t>
  </si>
  <si>
    <t>ATGGAAACAGTATCACTAATAACTATGCTACTAGTAGTAACAGTAAGCAATGCAGATAAAATATGCATCGGCTACCAATCAACAAACTCCACAGAAACTGTAGACACACTAACAGAAAACAATGTCCCTGTGACACATGCCAAACAATTGCTCCACAGAGAGCACAATGGGATGCTGTGTGCAACAAACTTGGGACATCCTCTTATTCTAGACACCTGTACCATTGAAGGACTAATCTATGGGAATCCTTCTTGTGATCTACTGTTGGGAGGAAGAGAATGGTCCTACATCGTCGAGAGACCATCGGCTGTTAATGGATTGTGTTACCCCGGGATTGTAGAAAATCTAGAAGAGCTAAGGTCACTTTTTAGTTCTGCTAGTTCTTATCAAAGGATCCAGATTTTC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A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C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</si>
  <si>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GU722367</t>
  </si>
  <si>
    <t>A/sparrow/Guangxi/47/2006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</si>
  <si>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CCCAGACACAATCTGGAATGTGTCTTACAGTGGGACAAGCAAAGCATGTTCAGATTCATTCTACAGAAGCATGAGATGGTTGACCCAAAAGAACAACGCTTACCCTATTCAAGACGCCCAATACACAAATAATCGAGAAAAGAACATTCTTTTCATGTGGGGCATAAATCACCCACCCACCGATACTACGCAA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G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TAAATGTGATGACCAGTGCATGGAGACAATTCGGAACGGGACCTACAACAGGAGGAAGTATAAAGAGGAATCAAAATTAGAAAGACAGAAAATAGAGGGGGTCAAGCTGGAATCTGAAGGAACTTACAAAATCCTCACCATTTATTCGACTGTCGCCTCATCTCTTGTGATTGCAATGGGGTTTGCTGCCTTCTTGTTCTGGGCCATGTCCAATGGGTCTTGCAGATGCAACATTTGTATATAA~~~~~~~~~~~~~~~~~~~~~~~~~~~~~~~~~</t>
  </si>
  <si>
    <t>GU722368</t>
  </si>
  <si>
    <t>A/sparrow/Guangxi/93/2006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</si>
  <si>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GGTTCGTACCAAAGAATACAGATCTTTCCAGACACTATCTGGAATGTGTCTTACAGTGGAACAAGCAAAGCATGTTCGGATTCATTCTACAGGAGCATGAGGTGGTTGACTCAAAAGAACAATGCTTACCCTACCCAAGACGCCCAATATACAAATAATAGAGGAAGGAGCATTCTTTTCATGTGGGGCATAAATCACTCACCCACCGATACTGCACAGACAAATTTGTACACAAGGACTGACACAACAACAAGTGTGGCAACAGAGGATATAAATAGGACCTTCAAACCATTAATAGGGCCAAGGCCCCTTGTCAATGGTCTACAAGGGAGAATTGATTATTATTGGTCAATATTGAAACCAGGTCAGACATTGCGAGTAAGATCCATTGGGAATCTAATCGCTCCATGGTATGGACACATTCTTTCAGGAGAGAGCCATGGAAGAATCCTGAAGACTGATTTAAAGAAGGGTAATTGCGTAGTACAATGTCACACAGAAAGAGGTGGCTTAAATACCACATTGCCATTCCACAATGTCAGTAAATATGCATTTGGAAATTGCCCCAAATATGTTGGAGTAAAGAGTCTAAAACTGGCAGTTGGTCTGAGGAATGTGCCTGCCAGAGCAAGTAGAGGACTATTTGGGGCCATAGCTGGATTCATAGTGGGAGGTTGGTCAGGGCTAGTCGCCGGTTGGTATGGGTTCCAGCATTCAAATGACCAAGGGGTTGGTATGGCTGCAGACAGG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GTAGTTGCAATGGGGTTTGCTGCCTTCCTTTTCTGGGCCATGTCTAATGGATCTTGCAGATGCAACATTTGTATATAA~~~~~~~~~~~~~~~~~~~~~~~~~~~~~~~~~</t>
  </si>
  <si>
    <t>GU722369</t>
  </si>
  <si>
    <t>A/sparrow/Guangxi/121/2007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</si>
  <si>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TTACAGATCTTTCCAGACACAATCTGGAATGTGTCTTACAGTGGTACAAGCAAAGCATGTTCGGATTCATTCTACAGGAGCATGAGGTGGTTGACTCAAAAGGACAATGCTTACCCTATCCAAGACGCCCAATATACAAATAATAGAGGAAGGAGCATTCTTTTCATGTGGGGCATAAATCACCCACC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T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C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~~~~~~~~~~~~~~~~~~~~~~~~~~~~~~~~~</t>
  </si>
  <si>
    <t>HM590762</t>
  </si>
  <si>
    <t>2005/05/</t>
  </si>
  <si>
    <t>A/black-billed magpie/Guangxi/30/2005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</si>
  <si>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~~~~~~~~~~~~~~~~~~~~~~~~~~~~~~~~~</t>
  </si>
  <si>
    <t>HM590770</t>
  </si>
  <si>
    <t>A/black-billed magpie/Guangxi/31/2005</t>
  </si>
  <si>
    <t>ATGAAAGCAT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T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~~~~~~~~~~~~~~~~~~~~~~~~~~~~~~~~~</t>
  </si>
  <si>
    <t>JF714997</t>
  </si>
  <si>
    <t>A/chicken/Hunan/U6/2010</t>
  </si>
  <si>
    <t>ATGGAAGTAGTATCACTGATAACTATGCTACTAGTAGCAACAGTAAGCAATGCAGATAAAATCTGCATCGGCTACCAATCAACAAACTCCACAGAAACTGTAGACACACTAACAGAAAACAATGTCCCTGTGACACATGCCAAAGAATTGCTACACACAGAGCACAATGGGATGCTGTGTGCAACAAACTTGGGACATCCTCTTATTCTAGACACCTGTACCATTGAAGGACTAATCTATGGCAATCCTTCTTGTGATCTACTGTTGGAAGGAAGAGAATGGTCCTACATCGTCGAGAGACCATCGGCTGTCAATGGATTGTGTTACCCCGGGAATGTAGAAAATCTAGAAGAACTAAGGTCACTTTTTAGTTCTGCTAGTTCTTATCAAAGAATCCAGATTTTTCCGGACACAATCTGGAATGTGTCTTACAGTGGAACAAGCAAAGCATGTTCAGATTCATTCTACAGAAGCATGAGATGGTTGACCCAAAAGAACAACGCTTACCCTATTCAAGACGCCCAATACACAAATAATCGAGAAAAGAACATTCTTTTCATGTGGGGTATAAATCACCCACCCACCGAGACTGTACAGACAAATCTGTATACAAGAACCGAAACAACAACAAGTGTGGCAACAGAAGAAATAAATAGGACCTTCAAACCATTGATAGGACCAAGGCCTCTTGTCAATGGTTTGCAGGGAAGAATTGATTATTATTGGTCGGTATTGAAACCAGGTCAAACACTGCGAATAAGATCCAATGGGAATCTAATAGCTCCATGGTATGGACACATTCTTTCAGGAGAGAGCCACGGAAGAATCCTGAAGACAGATTTAAAAAGGGGTAGCTGTACAGTGCAATGTCAGACAGAAAAAGGTGGCTTAAACACAACATTGCCATTCCAAAATGTAAGTAAGTACGCATTTGGAAACTGCTCGAAATATGTTGGAGTAAAGAGTCTCAAACTTGCTGTTGGTCTGAGGAATGTGCCTTCTAAATCTAGTAGAGGACTATTTGGGGCCATAGCCGGATTCATAGAGGGAGGTTGGTCAGGGCTAGTTGCTGGTTGGTATGGATTCCAGCATTCAAATGACCAAGGTGTTGGTATGGCAGCAGATAGAGACTCAACCCAAAAGGCAATTGATAAAATAACATCCAAAGTGAATAACATAGTCGATAAAATGAACAAACAGTATGAAATTATTGATCATGAATTCAGCGAGGTTGAAAATAGACTTAATATGATCAATAATAAGATTGATGATCAAATTCAAGACATATGGGCATATAACGCAGAACTGCTAGTGCTGCTTGAAAACCAGAAAACACTCGATGAGCATGATGCAAATGTAAATAATCTATATAATAAAGTGAAGAGGGCATTGGGTTCCAATGCAGTGGAAGATGGGAAAGGATGTTTTGAGTTATATCACAGATGTGATGACCAGTGCATGGAGACAATTCGGAACGGGACCTACAACAGGAGGAAATATCAAGAGGAATCAAGATTAGAAAGGCAGAGAATAGAGGGGGTCAAGCTGGAGTCTGAAGGAACTTACAAAATTCTCACCATTTATTCGACTGTCGCCTCATCTCTTGTGATTGCAATGGGGTTTGCTGCCTTCTTGTTCTGGGCCATGTCCAATGGGTCTTGCAGATGCAACATTTGTATATAA~~~~~~~~~~~~~~~~~~~~~~~~~~~~~~~~~</t>
  </si>
  <si>
    <t>JF714998</t>
  </si>
  <si>
    <t>A/chicken/Guangdong/U5/2010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</si>
  <si>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CATAAATCACCCACCCACTGATACTGCACAGACAAATCTGTACACAAGGACTGACACAACAACAAGTGTGGCGACGGAAGACATAAATAGGACCTTCAAACCATTGATAGGGCCAAGGCCTCTTGTCAATGGTCA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</si>
  <si>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JF715033</t>
  </si>
  <si>
    <t>A/chicken/Hubei/HWC/2011</t>
  </si>
  <si>
    <t>ATGGAAGTAGTATCACTGATAACTACACTATTAGCAATAACAACAAGCAATGCAGATAAAATCTGCATCGGCTACCAATCAACAAACTCCACAGAAACTGTAGACACACTAACAGAAAACAATGTCCCTGTGACACATGCCAAAGAACTGCTCCACACAGAACACAATGGGATGTTGTGTGCAACAAACTTGGGACATCCTCTTATTCTAGACACCTGTTCCATTGAAGGGCTAATCTACGGCAATCCTTCTTGTGATCTACTGCTGGGAGGAAGAGAATGGTCCTACG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TGCAGACAAATCTGTACACAAGAACCGACACAACCACAAGTGTGGCAACAGAAGAAATGAATAGGACCTTCAAACCGTTGATAGGACCAAGGCCTCTTGTCAATGGTTTGCAGGGAAGAATTGATTATTATTGGTCAGTATTGAAACCAGGTCAAACACTGCGAATAAGATCAAATGGGAATCTAATAGCTCCATGGTATGGACACATTCTTTCAC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GTATATAA~~~~~~~~~~~~~~~~~~~~~~~~~~~~~~~~~</t>
  </si>
  <si>
    <t>JF715044</t>
  </si>
  <si>
    <t>A/chicken/Guangxi/WSL/2011</t>
  </si>
  <si>
    <t>ATGGAAGTAGTATCACTAATAACTATACTACTAGTAATAACAGGAAGCAATGCGGATAAAATCCGCATTGGCTACCAATCAACAAACTCCACAGAAACTGTAGACACGCTAACCGAAAACAATGTTCCTGTGACACATGCTAAAGAATTGCTTCACACAGAGCACAATGGGATGCTATGTGCAACAAACCTGGGGCGTCCTCTTATTCTAGACACCTGTACCATTGAAGGACTAATCTATGGCAACCCTTCTTGTGATCTACCGCTGGAAGGGAGAGAATGGTCCTACATTGTCGAAG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CAATGCACAGACAAATCTGTACACAG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GTGTAAACAATCTATATAACAC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AATGCAACATTTGTATATAA~~~~~~~~~~~~~~~~~~~~~~~~~~~~~~~~~</t>
  </si>
  <si>
    <t>JF715046</t>
  </si>
  <si>
    <t>A/chicken/Guangdong/LJH/2011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</si>
  <si>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TACAGACAAATCTGTACACAAGGACTGACACAACAACAAGTGTGGCGACGGAAGATATAAATAGGACCTTCAAACCATTGATAGGGCCAAGGCCTCTTGTCAATGGTCAACAAGGAAGGATTGATTATTATTGGGCGGTGTTAAAACCAGGTCAGACATTGCGAGTAAGATCCAACGGGAATCTAATCGCTCCATGGTATGGACAT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ATATCAGGAGGAATCAAGAATAGAGAGACAGAAAATAGAGGGGGTCAAACTGGAATCTGAAGGAACCTACAAGATCCTCACCATTTATTCGACTGTCGCCTCATCTCTTGTTATTGCAATGGGGTTCGCTGCCTTCTTGTTCTGGGCCATGTCTAATGGATCTTGCAGATGCAACATTTGTATATAA~~~~~~~~~~~~~~~~~~~~~~~~~~~~~~~~~</t>
  </si>
  <si>
    <t>JF715048</t>
  </si>
  <si>
    <t>A/chicken/Guangdong/FLS/2011</t>
  </si>
  <si>
    <t>ATGGAAGTAGTATCAC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CATAAATCACCCACCCACTGATACTGTACAGACAAATCTGTACACAAGGACTGACACAACAACAAGTGTGGCGACGGAAGACATAAATAGGACCTTCAAACCATTGATAGGGCCAAGGCCTCTTGTCAATGGTCA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GATTATTGACCATGAATTCAGCGAGATTGAAACTAGACTCAATATGATCAATGATAAGATTGATGACCAAATTCAAGACATATGGGCATATAATGCTGAATTGCTAGTACTGCTTGAAAATCAAAAAACTCTCGATGAGCATGACGCAAATGTAAACAATCTATATAACAAAGTGAAGAGGGCACTGGGTTCCAATGCAT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</si>
  <si>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JF715051</t>
  </si>
  <si>
    <t>A/chicken/Guangdong/HBQ/2011</t>
  </si>
  <si>
    <t>ATGGAAGTAGTATCACTAATAACTATACTACTATTAATAACAGGAAGCAATGCGGATAAAATCTGCATTGGCTACCAATCAACAAACTCCACAGAAACTGTAGACACACTAACCGAAAACAATGTTCCTGTGACACATGCTAAAGAATTGCTTCACACAGAGCACAATGGGATGCTATGTGCAACAAACCTGGGGA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ACACAGACAAATCTGTACACAAGGACTGACACAACAACAAGTGTGGCGACGGAAGATATAAATAGGACCTTCAAACCATTGATAGGGCCAAGGCCTCTTGTCAATGGTCA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AATTGAAACTAGACTCAATATGATCAATGATAAGATTGATGACCAAATTCAAGACATATGGGCATATAATGCTGAATTGCTAGTACTGCTTGAAAATCAAAAAACTCTCGATGAGCATGACGCAAATGTAAACAATCTATATAACAAAGTGAAGAGGGCACTGGGTTCCAATGCAGTGGAAGATGGGAAAGGATGCTTCGATCTATACCATAAATGCGATAACCAGTGCATGGAGACAATTCGAAACGGGACCTACAACAGAAGAAAGTATCAGGAGGAATCAAGACTAGAGAGACAGAAAATAGAGGGGGTCAAACTGGAATCTGAAGGAACCTACAAAATCCTCACCATTTATTCGACTGTCGCCTCATCTCTTGTTATTGCAATGGGGTTCGCTGCCTTCTTGTTCTGGGCCATGTCTAATGGATCTTGCAGATGCAACATTTGTATATAA~~~~~~~~~~~~~~~~~~~~~~~~~~~~~~~~~</t>
  </si>
  <si>
    <t>JN802550</t>
  </si>
  <si>
    <t>A/chicken/Guangdong/P26/2009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</si>
  <si>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AGTCCTGAAA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GCATAGTCGACAAAATGAACAAGCAGTATGAAATTATTGATCATGAATTCAGCGAGGTTGAAACTAGACTTAACATGATCAATAATAAGATTGATGATCAAATCCAAGACATATGGGCATATAATGCAGAATTACTAGTTCTGCTTGAAAACCAGAAAACACTAGATGAGCATGATGCAAATGTAAACAATCTATATAATAAAGTGAAGAGGGCATTGGGTTCCAATGCGATGGAAGATGGGAAAGGATGTTTCGAGCTATACCACAAATGTGATAACCAGTGCATGGAGACG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</si>
  <si>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JN802566</t>
  </si>
  <si>
    <t>A/chicken/Guangdong/J3/2009</t>
  </si>
  <si>
    <t>~~~~~~~~~~~~~~~~~~~~~~~~~~~~~~~~~~~~~~~~~~~~~~~~~~~~~~~~~~~~~~~~~~~~~~~~~~~~~~~~~~~~~~~~~~~~~~~~~~~~~~~~~~~~~~~~~~~~~~~~~~~~~~~~~~~~~~~~~~~~~~~~~~~~~~~~~~~~~~~~~~~~~~~~~~~~~~~~~~~~~~~~~~~~~TTGGGACACCCTCTCATTCTAGACACCTGTACCATTGAAGGACTAATCTATGGCAATCCTTCTTGTGATCTATTGTTGGGAGGAAGAGAATGGTCCTATATCGTCGAGAGACCATCAGCTGTTAACGGATTGTGTTATCCCGGGAATGTAGAAAATCTAGAAGAGCTAAGGTCACTC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TTATATAATAAAGTGAAGAGGGCATTGGGTTCCAATGCGGTGGAAGATGGGAAAGGATGTTCTGAGCTATAC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</si>
  <si>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JN802569</t>
  </si>
  <si>
    <t>A/chicken/Guangdong/K22/2009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</si>
  <si>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TATCGTCGAGAGACCATCAGCTGTTAACGGATTGTGTTATCCCGGGAATGTAGAAAATCTAGAAGAGCTAAGGTCACTCTTTAGTTCTGCTAGGTCTTATCAAAGGATCCAGATTTTCCCAGACACAATCTGGAATGTGTCTTACAGTGGGACAAGCAAAGCATGTTCAGATTCATTCTACAGAAGCATGAGATGGTTGACTCAAAAGAACAACGCTTACCCTATTCAAGATGCCCAATACACAAATAATCAAGAAAAGAACATTCTTTTCATGTGGGGCATAAATCACCCACCCACCGATACTGCGCAGACAAATCTGTACACAAGAACCGACACAACAACGAGTGTGGCAACAGAAGAAATAAATAGGACCTTCAAACCATTGATAGGACCAAGGCCTCTTGTCAACGGTTTGCAGGGAAGAATTGACTATTATTGGTCGGTATTGAAACCGGGTCAAACACTACGG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CTATATAATAAAGTGAAGAGGGCATTGGGTTCCAATGCGGTGGAAGATGGGAAAGGATGTTTCGAGCTATAC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</si>
  <si>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JN802573</t>
  </si>
  <si>
    <t>A/chicken/Guangdong/Y7/2009</t>
  </si>
  <si>
    <t>~~~~~~~~~~~~~~~~~~~~~~~~~~~~~~~~~~~~~~~~~~~~~~~~~~~~~~~~~~~~~~~~~~~~~~~~~~~~~~~~~~~~~~~~~~~~~~~~~~~~~~~~~~~~~~~~~~~~~~~~~~~~~~~~~~~~~~~~~~~~~~~~~~~~~~~~~~~~~~~~~~~~~~~~~~~~~~~~~~~~~~~~~~~~~TTGGGACACCCTCTTATTCTAGACACCTGTACCATTGAAGGACTAATCTATGGCAATCCTTCTTGTGATCTACTGTTGGGAGGAAGAGAATGGTCCTATATCGTCGAGAGACCATCG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TGGTTTGCAGGGAAGAATTGATTATTATTGGTCGGTATTGAAACCGGGTCAAACACTGCGAATAAGATCTAATGGGAATCTAATAGCTCCATGGTATGGACACATTCTTTCAGGAGAGAGCCACGGAAGAATCCTGAAGACTGATTTAAAAAGGGGTAGCTGTACAGTGCAATGTCAGACAGAAAAAGGTGGCTTAAACACAACATTGCCATTCCAAAATGTAAGTAAGTATGCATTTGGAAACTGCTCGAAATACATTGGAATAAAGAGTCTCAAACTTGCAGTTGGTCTGAGGAATGTGCCTTCTAGATCTAGTAGAGGACTATTTGGGGCCATAGCTGGATTCATAGAGGGAGGTTGGTCAGGACTAGTTGCTGGTTGGTATGGATTCCAGCATTCAAATGACCAAGGGGTTGGTATGGCAGCAGATAGAGAA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GAAAGGATGTTTCGAGCTATAT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</si>
  <si>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JN802585</t>
  </si>
  <si>
    <t>A/chicken/Hubei/N15/2009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</si>
  <si>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AGCTGTCAATGGATTGTGCTACCCCGGGAATGTAGAAAATCTAGAAGAACTAAGGTCACTTTTTAGTTCTGCTAGTTCTTATCAAAGAATCCAGATTTTTCCA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</si>
  <si>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JN802643</t>
  </si>
  <si>
    <t>A/chicken/Guangdong/R17/2009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</si>
  <si>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AAGGAAGAGAATGGTCCTACATCGTCGAGAGACCATCGGCTGTCAATGGGTTGTGCTACCCCGGGAATGTAGAAAATCTAGAAGAGCTAAGGTCACTTTTTAGTTCAGTTAGTTCTTATCAAAGAATCCAGATTTTTCCGGACACAATCTGGAATGTGTCTTACAGTGGAACAAGCAAAGCATGTTCG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C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</si>
  <si>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JN803976</t>
  </si>
  <si>
    <t>A/chicken/Henan/F20/2010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</si>
  <si>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A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ATGTATATAA~~~~~~~~~~~~~~~~~~~~~~~~~~~~~~~~~</t>
  </si>
  <si>
    <t>JN803993</t>
  </si>
  <si>
    <t>A/duck/Guangdong/G17/2010</t>
  </si>
  <si>
    <t>ATGGAGACAGTATCACTAATAACTATACTACTAGTAGTAACAGTAAGCAATGCAGATAAAATCTGCATTGGCTACCAATCAACAAACTCCACAGAAACTGTAGACACACTAACAGAAAACAATGTCCCTGTGACACATGCCAAAGAATTGCTCCACACAGAGCATAATGGGATGCTGTGTGCAACAAGCTTGGGACACCCTCTTATTCTAGACACCTGTACCATTGAAGGACTAATCTATGGCAATCCTTCTTGTGATCTATTGTTGGGAGGAAGAGAATGGTCCTATATCGTCGAAAGACCATCAGCTGTTAACGGATTGTGTTATCCCGGGAATGTAGAAAATCTAGAAGAGCTAAGGTCACTTTTTAGTTCTGCTAGGTCTTATCAAAGGATCCAGATTTTCCCAGACACAATCTGGAATGTGTCTTACAGTGGGACAAGCAAAGCATGTTCAGATTCTTTCTACAGAAGCATGAGATGGTTGACTCAAAAGAACAACGCTTACCCCATTCAGGACGCCCAATACACAAATAATCAAGAAAAGAACATTCTCTTCATGTGGGGCATAAATCACCCACCCACCGATACTGCGCAGACAAATCTGTACACAAGAACCGACACAACAACGAGTGTGGCAACAGAAGAAATAAATAGGACCTTCAAACCATTGATAGGACCAAGGCCTCTTGTCAACGGTTTGCAGGGAAGAATTGATTATTATTGGTCGGTATTGAAACCAGGTCAAACACTGCGAATAAGATCCAATGGGAATCTAATAGCTCCTTGGTATGGACACATTCTTTCAGGAGAGAGCCACGGAAGAATCCTAAAGACTGATTTAAAAAGGGGTAGCTGCACAGTGCAATGTCAGACAGAAAAAGGCGGCTTAAACACAACATTGCCATTCCAAAACGTAAGTAAGTATGCATTTGGAAACTGCTCGAAATACATTGGCATAAAGAGTCTCAAACTTGCAGTTGGTCTGAGGAATGTGCCTTCTAGATCTAGTAGAGGTCTATTCGGGGCCATAGCAGGATTCATAGAGGGAGGTTGGTCAGGACTAGTTGCTGGTTGGTATGGATTCCAGCATTCAAATGACCAAGGGGTTGGTATGGCAGCAGATAGGGAATCAACCCAAAAGGCAATTGAC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AATGACCAGTGCATGGAGACAATTCGGAACGGGACCTACAACAGGAGGAAGTATCAAGAGGAATCAAAATTAGAAAGACAGAAAATAGAGGGGGTCAAGCTGGAATCTGAAGGAACTTACAAAATCCTCACCATTTATTCGACTGTCGCCTCATCTCTTGTGATTGCAATGGGGTTTGCTGCCTTCTTGTTCTGGGCCATGTCCAATGGGTCTTGCAGATGCAACATATGTATATAA~~~~~~~~~~~~~~~~~~~~~~~~~~~~~~~~~</t>
  </si>
  <si>
    <t>JN803994</t>
  </si>
  <si>
    <t>A/duck/Guangdong/G19/2010</t>
  </si>
  <si>
    <t>ATGGAGACAGTATCACTAATAACTATACTACTAGTAGTAACAGTAAGCAATGCAGATAAAATCTGCATTGGCTACCAATCAACAAACTCCACAGAAACTGTAGACACACTAACAGAAAACAATGTCCCTGTGACACATGCCAAAGAATTGCTCCACACAGAGCATAATGGGATGCTGTGTGCAACAAGCTTGGGACACCCTCTTATTCTAGACACCTGTACCATTGAAGGACTAATCTATGGCAATCCTTCTTGTGATCTATTGTTGGGAGGAAGAGAATGGTCCTATATCGTCGAAAGACCATCAGCTGTTAACGGATTGTGTTATCCCGGGAATGTAGAAAATCTAGAAGAGCTAAGGTCACTTTTTAGTTCTGCTAGGTCTTATCAAAGGATCCAGATTTTCCCAGACACAATCTGGAATGTGTCTTACAGTGGGACAAGCAAAGCATGTTCAGATTCTTTCTACAGAAGCATGAGATGGTTGACTCAAAAGAACAACGCTTACCCCATTCAGGACGCCCAATACACAAATAATCAAGAAAAGAACATTCTCTTCATGTGGGGCATAAATCACCCACCCACCGATACTGCGCAGACAAATCTGTACACAAGAACCGACACAACAACGAGTGTGGCAACAGAAGAAATAAATAGGACCTTCAAACCATTGATAGGACCAAGGCCTCTTGTCAACGGTTTGCAGGGAAGAATTGATTATTATTGGTCGGTATTGAAACCAGGTCAAACACTGCGAATAAGATCCAATGGGAATCTAATAGCTCCTTGGTATGGACACATTCTTTCAGGAGAGAGCCACGGAAGAATCCTAAAGACTGATTTAAAAAGGGGTAGCTGCACAGTGCAATGTCAGACAGAAAAAGGCGGCTTAAACACAACATTGCCATTCCAAAACGTAAGTAAGTATGCATTTGGAAACTGCTCGAAATACATTGGCATAAAGAGTCTCAAACTTGCAGTTGGTCTGAGGAATGTGCCTTCTAGATCTAGTAGAGGTCTATTCGGGGCCATAGCAGGATTCATAGAGGGAGGTTGGTCAGGACTAGTTGCTGGTTGGTATGGATTCCAGCATTCAAATGACCAAGGGGTTGGTATGGCAGCAGATAGGGAATCAACCCAAAAGGCAATTGAC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A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</si>
  <si>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JN803999</t>
  </si>
  <si>
    <t>A/duck/Guangdong/G24/2010</t>
  </si>
  <si>
    <t>ATGGAGACAGTATCACTAATAACTATACTACTAGTAGTAACAGTAAGCAATGCACATAAAATCTGCATTGGCTACCAATCAACAAACTCCACAGAAACTGTAGACACACTAACAGAAAACAATGTCCCTGTGACACATGCCAAAGAATTGCTCCACACAGAGCATAATGGGATGCTGTGTGCAACAAGCTTGGGACACCCTCTTATTCTAGACACCTGTACCATTGAAGGACTAATCTATGGCAATCCTTCTTGTGATCTATTGTTGGGAGGAAGAGAATGGTCCTATATCGTCGAAAGACCATCAGCTGTTAACGGATTGTGTTATCCCGGGAATGTAGAAAATCTAGAAGAGCTAAGGTCACTTTTTAGTTCTGCTAGGTCTTATCAAAGGATCCAGATTTTCCCAGACACAATCTGGAATGTGTCTTACAGTGGGACAAGCAAAGCATGTTCAGATTCTTTCTACAGAAGCATGAGATGGTTGACTCAAAAGAACAACGCTTACCCCATTCAGGACGCCCAATACACAAATAATCAAGAAAAGAACATTCTCTTCATGTGGGGCATAAATCACCCACCCACCGATACTGCGCAGACAAATCTGTACACAAGAACCGACACAACAACGAGTGTGGCAACAGAAGAAATAAATAGGACCTTCAAACCATTGATAGGACCAAGGCCTCTTGTCAACGGTTTGCAGGGGAGAATTGATTATTATTGGTCGGTATTGAAACCAGGTCAAACACTGCGAATAAGATCCAATGGGAATCTAATAGCTCCTTGGTATGGACACATTCTTTCAGGAGAGAGCCACGGAAGAATCCTAAAGACTGATTTAAAAAGGGGTAGCTGCACAGTGCAATGTCAGACAGAAAAAGGCGGCTTAAACACAACATTGCCATTCCAAAACGTAAGTAAGTATGCATTTGGAAACTGCTCGAAATACATTGGCATAAAGAGTCTCAAACTTGCAGTTGGTCTGAGGAATGTGCCTTCTAGATCTAGTAGAGGTCTATTCGGGGCCATAGCAGGATTCATAGAGGGAGGTTGGTCAGGACTAGTTGCTGGTTGGTATGGATTCCAGCATTCAAATGACCAAGGGGTTGGTATGGCAGCAGATAGGGAATCAACCCAAAAGGCAATTGAC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AATGACCAGTGCATGGAGACAATTCGGAACGGGACCTACAACAGGAGGAAGTATCAAGAGGAATCAAAATTAGAAAGACAGAAAATAGAGGGGGTCAAGCTGGAATCTGAAGGAACTTACAAAATCCTCACCATTTATTCGACTGTCGCCTCATCTCTTGTGATTGCAATGGGGTTTGCTGCCTTCTTGTTCTGGGCCATGTCCAATGGGTCTTGCAGATGCAACATATGTATATAA~~~~~~~~~~~~~~~~~~~~~~~~~~~~~~~~~</t>
  </si>
  <si>
    <t>JN804069</t>
  </si>
  <si>
    <t>A/chicken/Hubei/E16/2010</t>
  </si>
  <si>
    <t>~~~~~~~~~GTATTATTGATAACTACACTATTAGCAGTAACAACAAGCAATGCAGATAAAATCTGCATCGGCTACCAATCAACAAACTCCACAGAAACTGTAGACACACTAACAGAAAACAATGTCCCTGTGACACATGCCAAAGAACTGCTCCACACAGAACACAATGGGATGTTGTGTGCAACAAATTTGGGACATCCTCTTATTCTAGACACCTGTTCCATTGAAGGGTTAATCTACGGCAATCCTTCC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T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</si>
  <si>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JN804408</t>
  </si>
  <si>
    <t>A/chicken/Shanxi/B11/2011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</si>
  <si>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G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TAATGGGTCTTGCAGATGCAACATTTGTATATAA~~~~~~~~~~~~~~~~~~~~~~~~~~~~~~~~~</t>
  </si>
  <si>
    <t>JN804534</t>
  </si>
  <si>
    <t>A/chicken/Hubei/581/2011</t>
  </si>
  <si>
    <t>ATGGAGACAGTATTATTGATGACTACACTATTAGCAATAACAACAAGCAATGCAGATAAAATCTGCATCGGTTACCAATCAACAAACTCCACAGAAACTGTAGACACACTAACAGAAAACAATGTCCCTGTGACACATGCCAAAGAACTGCTCCACACAGAACACAATGGAATGTTGTGTGCAACAAAC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TGCTTATCCTATTCAAGACGCCCAATACACAAATAATCAAGAGAAGAACATTCTTTTCATGTGGGGCATAAATCACCCACCCACT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--~~~~~~~~~~~~~~~~~~~~~~~~~~~~~~~~~~~~~~~</t>
  </si>
  <si>
    <t>JN804540</t>
  </si>
  <si>
    <t>A/chicken/Shanxi/43/2011</t>
  </si>
  <si>
    <t>ATGGAGACAGTA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ATGGTTGGTATGGATTCCAGCATTCAAATGACCAAGGGGTTGGTATGGCAGCAGATAGAGACTCAACCCAAAAGGCAATTGATAAAATAACATCCAAG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--~~~~~~~~~~~~~~~~~~~~~~~~~~~~~~~~~~~~~~~</t>
  </si>
  <si>
    <t>JN804557</t>
  </si>
  <si>
    <t>A/chicken/Guangdong/286/2011</t>
  </si>
  <si>
    <t>ATGGAAGCAGCAACAATAATAACTATACTACTAGCAATAACAGGAAGCAATGCGGACAAAATCTGCATTGGCTACCAATCAACAAACTCCACAGAAACTGTAGACACGCTAACCGAAAACAATGTTCCTGTGACACATGCTAAAGAATTGCTTCACACAGAGCACAATGGGATACTATGTGCAACAAACCTGGGGCGTCCTCTTATTCTAGACACCTGTACCATTGAAGGACTAATCTATGGCAACCCTTCTTGTGATCTACCA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GACAAATCTGTACACAAGGACTGACACAACAACAAGTGTGGCGACGGAAGACATAAATAGGACCTTCAAACCATTAATAGGGCCAAGGCCTCTTGTCAATGGTCTACAAGGAAGGATTGATTATTATTGGGCGGTGTTAAAACCAGGTCAGACATTGCGAATAAGATCCAACGGGAATCTAATCGCTCCATGGTATGGACACATTCTCTTAGGGGAGAGTCACGGAAGAATTCTGAAAACGGATTTAAAGAGTGGTGACTGTGTAGTGCAATGTCAAACAGAAAGAGGTGGTTTGAACACTACATTGCCATTTCACAACGTGAGCAAGTACGCATTCGGAAATTGCCCAAAATATATTGGAGTAAAGAGTCTCAAATTGGCAGTTGGTCTGAGGAATGTGCCTGCTAGATCAAGTAGAGGACTATTTGGAGCCATAGCTGGTTTCATAGAGGGAGGTTGGTCAGGATTAGTTGCTGGTTGGTATGGGTTCCAGCATTCAAATGATCAAGGAACCGGAATGGCTGCAGATAGAGACTCAACTCAAAAGGCAATTGACAAAATAACGTCCAAAGTAAATAATATAGTCGACAAAATGAACAAACAGTATGAAATTATTGACCATGAATTCAGCGAGATTGAAACTAGACTCAATATGATCAATAATAAGATTGATGACCAAATTCAAGACATATGGGCATATAATGCTGAATTGCTAGTACTGCTTGAAAATCAAAAAACTCTCGATGAGCATGACGCAAATGTAAACAATCTATATAACAAAGTGAAGAGGGCACTGGGTTCCAATGCAGTGGAAGATGGGAAAGGATGCTTCGATCTATACCATAAATGCGATAACCAATGCATGGAGACAATTCGAAACGGGACCTATAACAGAAGAAAGTATCAGGAGGAATCAAGACTAGAGAGACAGAAAATAGAGGGGGTCAAACTGGAGTCTGAAGGAACCTACAAAATCCTCACCATTTATTCGACTGTTGCCTCATCTCTTGTTATTGCAATGGGGTTCGCTGCCTTCTTGTTCTGGGCCATGTCTAATGGATCTTGCAGATGCAACATTT--~~~~~~~~~~~~~~~~~~~~~~~~~~~~~~~~~~~~~~~</t>
  </si>
  <si>
    <t>JQ770133</t>
  </si>
  <si>
    <t>A/chicken/Guangdong/LJT12/2011</t>
  </si>
  <si>
    <t>ATGGAAGTAGTATCACTAATAACTATACTACTAGTAATAACAGGAAGCAATGCGGATAAAATCTGCATTGGCTACCAATCAACAAACTCCACAGAAACTGTAGACACGCTAACCGAAAACAATGTTCCTGTGACACATGCTAAAGAATTGCTTCACACAGAGCACAATGGGATGCTATGTGCAACAAACCTGGGGCGTCCTCTCATTCTAGACACCTGTACCATTGAAGGATTAATCTATGGCAACCCTTCTTGTGATCTACCGCTGGAAGGGAGAGAATGGTCCTACATTGTCGAAAGACCATCGGCTGTTAATGGAGTGTGCTACCCCGGAAATGTAGAAAACCTTGAAGAATTAAGGTCACTCTTTAGTTCCGCTAGTTCTTACCAAAGAATCCAGATCTTTCCAGATTCAATCTGGAATGTATCTTACAATGGAACAAGCAAAGCATGTTCAGATTCATTCTACAGAAGCATGAGGTGGTTGACTCAAAAGAACAACAATTACCCTGTTCAAGACGCCCAATACACGAATAGTAGAGGAAAGAACATTCTTTTCATGTGGGGCATAAATCACCCACCCACTGATACTACACAGACAAATCTGTACACAAGGACTGACACAACAACAAGTGTGGCGACGGAAGACATAAATAGGACCTTCAAACCATTGATAGGGCCAAGGCCTCTTGTCAATGGTCT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</si>
  <si>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JX437685</t>
  </si>
  <si>
    <t>egret</t>
  </si>
  <si>
    <t>Ciconiiformes</t>
  </si>
  <si>
    <t>A/egret/Hunan/1/2012</t>
  </si>
  <si>
    <t>ATGGAAATAACAACACTAATAGCTATACTGCTAATGGTAACTGCGAGCAATGCAGATAAAATC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GCATCATCCACCCACTGATACTGAACAGACAAATTTATACAAAAATGCTGATACAACAACAAGTGTGACAACAGAAGATATAAATCGAACTTTCAAGCCAGTGATAGGACT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G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AATCTTGCAGGTGCAACATTTGTATATAATTGGCAAAAACACCCTTGTTTCTACT-~~~~~~</t>
  </si>
  <si>
    <t>JX846585</t>
  </si>
  <si>
    <t>2012/06/</t>
  </si>
  <si>
    <t>A/chicken/Henan/YX/2012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</si>
  <si>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AAGACCATCAGCTGTTAACGGATTGTGTTATCCCGGGAATGTAGAAAATCTAGAAGAGCTAAGGTCACTTTTTAGTTCTGCTAGGTCTTATCAAAGGATCCAGATTTTCCCAGACACAATCTGGAATGTGTCTTACAGTGGGACAAGCAAAGCATGTTCAGATTCATTCTACAGAAACATGAGATGGTTGACTCAAAAGAACAACGCTTACCCTATTCAAGACGCCCAATACACAAATAATCAAGAAAAGAACATTCTTTTCATGTGGGGCATAAATCACCCACCCACCGATACTGTGCAGACAAATCTGTACACAAGAACCGACACAACAACGAGTGTGGCAACAGAAGAAATAAATAGGACCTTCAAACCATTGATAGGACCAAGGCCTCTTGTCAACGGTTTGATGGGAAGAATTGATTATTATTGGTCGGTATTGAAACCGGGTCAAACACTGCGAATAAGATCTAATGAGAATCTAATAGCTCCATGGTATGGACACATTCTTTCAGGAGAGAGCCACGGAAGAATCCTGAAGACTGATTTAAAAAGGGGTAGCTGCACAGTGCAATGTCAGACAGAGAAGGGTGGCTTAAACACAACATTGCCATTCCAAAATGTAAGTAAGTATGCATTTGGAAACTGCTCGAAATACATTGGCATAAAAAGTCTCAAACTTGCAGTTGGTCTGAGGAATGTGCCTTCTAGATCTAGTAGAGGACTATTCGGGGCCATAGCAGGATTCATAGAGGGAGGTTGGTCAGGACTAGTTGCTGGTTGGTATGGATTCCAGCATTCAAATGATCAAGGGGTTGGTATGGCAGCAGATAA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CTCGAGCTATACCACAAATGTGATGACCAGTGCATGGAGACAATTCGGAACGGGACCTACAACAGAAGGAAGTATCAAGAGGAGTCAAAATTAGAAAAACAGAAAATAGAGGGGGTCAAGCTGGAATCTGAAGGAACTTACAAAATCCTCACCATTTATTCGACTGTCGCCTCATCTCTTGTGATTGCAATGGGGTCTGCTGCCTTCTTGTTCTGGGCCATGTCCAATGGGTCTTGCAGATGCAACATTTGTATATAA~~~~~~~~~~~~~~~~~~~~~~~~~~~~~~~~~</t>
  </si>
  <si>
    <t>KC296446</t>
  </si>
  <si>
    <t>H9</t>
  </si>
  <si>
    <t>A/Hebei/218/2010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</si>
  <si>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TAAGACCATCGGCTGTTAATGGGTTGTGTTACCCCGGGAATGTAGAAAACCTAGAAGAACTAAGGTCACTTTTTAGCTCTGCTAGTTCTTACCAAAGAATCCAGATCTTTCCAGACACAATCTGGAATGTGTCTTACAGTGGGACAAGCAAAGCATGTTCAGATTCATTCTACAGAAGCATGAGATGGTTGACCCAAAAGAACAACGCTTACCCTATTCAAGACGCCCAATACACAAATAATAGAGGAAAGAACATTCTTTTCATGTGGGGCATAAATCACCCACCCACTGATACTGTGCAGACAAATCTGTACACAAGGACTGACACAACAACAAGTGTGGCAACAGAAGATATAAATAGGACCTTCAAACCATTGATAGGGCCAAGGCCTCTTGTCAATGATCAGCAGGGAAGAATTGATTATTATTGGTCGGTATTGAAACCAGGTCAGACATTGCAAGTAAGATCCAATGGGAATCTAATCGCTCCATGGTATGGGCACATTCTTTCACGAGAGAGCCACGGAAGAATCCTGAAGACTGATTTAAACAATGGTAACTGTGTAGTGCAATGTCAGACAGAAAGAGGTGGCTTGAATACTACATTGCCATTCCACAATGTAAGTAAA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GAGGACACTGGGTTCCAATGCAGTGGAAGATGGGAAAGGATGTTTCGAGCTATACCATAAATGTGATGACCAGTGCATGGAGACAATTCGGAACGGGACCTATGACAGGAGAAAGTATAAAGAGGAATCAAGACTAGAAAGACAGAAAATAGAAGGGGTCAAGCTGGAATCTGAAGGAACTTACAAAATCCTCACCATTTATTCGACTGTCGCCTCATCTCTTGTGATTGCAATGGGGTTTGCTGCCTTCTTGTTCTGGGCCATGTCCAATGGATCTTGCAGATGCAACATTTGTATATAA~~~~~~~~~~~~~~~~~~~~~~~~~~~~~~~~~</t>
  </si>
  <si>
    <t>KC817014</t>
  </si>
  <si>
    <t>2012/02/</t>
  </si>
  <si>
    <t>A/chicken/Henan/ZK2/2012</t>
  </si>
  <si>
    <t>ATGGAGACAGCATCGCTGATG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ATAGAAAATCTAGAAGAGCTAAGGTCACTTTTTAGTTCTGCTAGGTCTTATAAAAGGATCCAGATTTTCCCAGACACAATCTGGAATGTGTCTTACAGTGGGACAAGCAAAGCATGTTCAGATTCATTCTACAGAAGCATGAGATGGTTGACTCAAAAGGACAACGCTTACCCTATTCAAGACGCCCAATACACAAATAATCAAGAAAAGAACATTCTTTTCATGTGGGGCATAAATCACCCACCCACCGATACTGCGCAGACAAATCTGTACACAAGAACCGACACAACAACGAGTGTGGCAACAGAAGAAATAAATAGGACCTTCAAACCATTGATAGGACCAAGGCCTCTTGTCAACGGTTTGATGGGAAGAATTAATTATTATTGGTCGGTATTAAAACCGGGTCAAACACTGCGAATAAAATCTAATGGGAATCTAATAGCTCCATGGTATGGACACATCCTTTCAGGAGAGAGCCACGGAAGAATCCTGAAGACTGATTTAAAAAGGGGTAGCTGCACGGTGCAATGTCAGACAGAGAAGGGTGGCTTAAATACAACATTGCCATTCCAAAATGTGAGTAAGTATGCATTTGGAAACTGCTCAAAATACATTGGCATAAAGAGTCTCAAACTTGCAGTTTGTCTGAGGAATGTGCCTTCTAGATCTAGTAGAGGACTATTCGGGGCCATAGCAGGATTCATAGAGGGAGGTTGGTCAGGACTAGTTGCTGGTTGGTATGGATTCCAGCATTCAAATGACCAAGGGGTTGGTACGGCAGCAGATAGAGACTCAACCCAAAAGGCAATTGATAAAACAACATCCAAAGTGAATAACATAGTCGACAAAATGAACAAGCAGTATGAAATTATCGATCATGAATTCAGCGAGGTTGAAACTAGACTTAACATGATCAATAATAAGATTGATGATCAAATCCAAGATATATGGGCATATAATGCAGAATTGCTAGTTCTGCTTGG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</si>
  <si>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KC879300</t>
  </si>
  <si>
    <t>A/chicken/Shanxi/YC/2012</t>
  </si>
  <si>
    <t>ATGGAAGTAGTATCACTGATAACTATACTACTATTAGTAACAGTAAGCAATGCAGATAAGATCTGCATCGGCTATCAATCAACAAACTCCACAGAAACTGTAGACACACTAACAGAAAATG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GCAATCTGGAATGTGTCTTACAGTGGGACAAGCAAAGCATGTTCAGATTCATTCTACAGAAGCATGAGATGGTTGACTCAAAAGGACAACGCTTACCCTATTCAAGACGCCCAATACACAAATAATCAAGAAAAGAACATCCTTTTCATGTGGGGCATAAATCACCCACCCACCGATACTGTGCAGACAAATCTGTACACAAGAACCGACACAACAACGAGTGTGGCAACAGAAGAAATAAATAGGACCTTCAAACCATTGATAGGACCAAGGCCTCTTGTCAACGGTTTGATGGGAAGAATTAATTATTATTGGTCTGTATTAAAACCGGGTCAAACACTGAGAATAAAATCTAATGGGAATCTAATAGCTCCATGGTATGGATACATTCTTTCAGGAGAGAGCCACGGGAGAATCCTGAAGACCGATTTAAAAAGGGGTAACTGCATAGTGCAATGTCAGACAGAGAAGGGTGGCTTAAACACAACATTGCCATTCCAAAATGTGAGTAAGTATGCATTTGGAAACTGCTCAAAATACATTGGCATAAAGAGTCTCAAACTTGCAGTTGGTCTGAGGAATGTGCCTTCTAGATCTAGTAGAGGACTATTCGGGGCCATCGCAGGATTCATAGAAGGAGGTTGGTCAGGACTAGTTGCTGGTTGGTATGGATTCCAGCATTCAAATGACCAAGGGGTTGGTATGGCAGCAGATAGAGATTCAACCCAAAAGGCAATTGATAAAATAACATCCAAAGTGAATAACATAGTCGACAAAATGAACAAGCAGTATGAAATTATCGATCATGAATTCAGCGAGGTTGAAACTAGACTTAACATGATCAATAATAAGATTGATGATCAAATCCAAGATATATGGGCATATAATGCAGAGTTGCTAGTTCTGCTTGAAAACCAGAAAACACTCGATGAGCATGATGCAAATGTAAACAATCTATATAATAAAGTGAAGAGGGCGTTGGGTTCCAATGCAGTGGAAGATGGAAAAGGATGTTTCGAGCTATACCACAAATGTGATGACCAGTGCATGGAGACAATTAGGAACGGGACCTACAACAGAAGGAAGTATCAAGAGGAGTCAAAATTAGAAAGACAGAAAATAGAGGGGGTCAAGCTGGAATCTGAAGGAACTTACAAAATCCTCACCATTTATTCGACTGTCGCCTCATCTCTTGTGATTGCAATGGGGTTTGCTGCCTTCTTGTTCTGGGCCATGTCCAATGGGTCTTGCAGATGCAACATTTGTATATAA~~~~~~~~~~~~~~~~~~~~~~~~~~~~~~~~~</t>
  </si>
  <si>
    <t>KC951122</t>
  </si>
  <si>
    <t>2013/01/</t>
  </si>
  <si>
    <t>A/chicken/Guangdong/LG1/2013</t>
  </si>
  <si>
    <t>ATGGAGACAGTATCACTAATAACTATACTACTAGTAGCAACAATAAGCAATGCAGATAAGATCTGCATCGGCTATCAATCAACAAACTCCACAGAAACTGTGGACACACTAACGGAAAACAATGTCCCTGTGACACATGTCAAAGAACTGCTCCACACAGAGCATAATGGGATGCTGTGTGCAACAAGCTTGGGACACCCTCTTATTCTAGACACATGCACCATTGAAGGACTAATCTATGGCAATCCTTCTTGTGATCCATTGTTGGAAGGAAGAGAATGGTCCTATATCGTCGAGAGACCATCAGCTGTTAACGGATTGTGTTATCCCGGGAATGTAGAAAATCTAGAAGAGCTAAGGTCACTTTTTAGTTCTGCTAGGTCTTATCAAAGGATCCAGATTTTCCCAGACACAATCTGGAATGTGTCATATAGTGGGACAAGCAAAGCATGTTCAGATTCATTCTACAGAAGCATGAGATGGTCGACTCAAAAGAACAACGCTTACCCTATCCAAGACGCCCAATACACAAATAATCAAGAGAAGAACATTCTTTTCATGTGGGGCATAAATCACCCACCCACCGATACTGTGCAGACAAATCTGTACACAAGAACCGACACAACAACGAGTGTGGCAACAGAAGAAATAAATAGGATCTTCAAACCATTGATAGGACCAAGGCCTCTTGTCAACGGTTTGATGGGAAGAATTGATTATTATTGGTCGGTACTAAAACCTGGTCAAACACTACGAATAAGATCTGATGGGAATCTAATAGCTCCATGGTATGGACACATTCTTTCAGGAGAGAGCCACGGAAGAATCCTGAAGACTGATTTAAAAAGGGGTAGCTGCACAGTGCAATGTCAAACAGAGAAAGGTGGCTTAAACACAACATTGCCATTCCAAAATGTAAGTAAGTATGCATTTGGAAACTGCTCGAAATACATTGGCATAAAGAGTCTCAAACTTGCAGTTGGTCTGAGGAATGTGCCTTCTAGATCTAGTAGAGGACTATTCGGGGCAATAGCAGGATTTATAGAGGGAGGTTGGTCAGGACTAGTTGCTGGTTGGTATGGATTCCAGCATTCAAATGACCAAGGGGTTGGTATGGCAGCAGATAGAGACTCAACCCAAAAGGCAATTGATAAAATAACATCCAAAGTGAATAACATAGTCGACAAAATGAACAAGCAGTATGAAATTATTGATCATGAATTCAGTGAGGTAGAAACTAGACTTAACATGATCAATAATAAGATTGATGATCAAATCCAGGATATATGGGCATATAATGCAGAATTGCTAGTTCTGCTCGAAAACCAGAAAACACTCGATGAGCATGACGCAAATGTAAACAATCTATATAATAAAGTGAAGAGGGCGTTGGGTTCCAATGCGGTGGAAGATGGGAAAGGATGTTTCGAGCTATACCACAAATGTGATGACCAGTGCATGGAGACAATTCGGAACGGGACCTACAACAGGAGGAAGTACCAAGAGGAGTCAAAATTAGAAAGACAGAAAATAGAGGGGGTCAAGCTGGAATCTGAAGGAACTTACAAAATCCTCACCATTTATTCGACTGTCGCCTCATCTCTTGTGATTGCAATGGGGTTTGCTGCCTTCTTGTTCTGGGCCATGTCCAATGGATCTTGCAGATGCAACATTTGTATATAA~~~~~~~~~~~~~~~~~~~~~~~~~~~~~~~~~</t>
  </si>
  <si>
    <t>KF188304</t>
  </si>
  <si>
    <t>ATGGAAACAGTATCACTAATAACTATGCTACTAGTAGTAACAGTAAGCAATGCAGATAAAATCTGCATCGGCTACCAATCAACAAACTCCACAGAAACTGTAGACACACTAACAGAAAACAATGTCCCCGTGACACATGCCAAAGAATTGCTCCACACAGAGCACAATGGGATGCTGTGTGCAACAAATTTGGGACATCCTCTTATTTTAGACACCTGTACCATTGAAGGACTAATCTATGGCAACCCTTCTTGTGATCTACTGTTGGGAGGAAGAGAATGGTCCTACATCGTCGAGAGACCATCGGCTGTTAATGGATTGTGTTACCCCGGGAATGTAGAAAATCTAGAAGAACTAAGGTCACTTTTTAGTTCTGCTAGTTCTTACCAAAGGATCCAGATCTTTCCAGACACAATCTGGAATGTGTCTTACAGTGGGACAAGCAAAGCATGTTCAGATTCATTCTACAGAAGCATGAGATGGTTGACCCAAAAGAACAACGCTTACCCCATTCAAGACGCCCAATACACAAATAATCGAGAGAAGAACATTCTTTTCATGTGGGGCATAAATCACCCACCCACCAATACTACGCAGACAAATCTGTACACAAGAACCGACACAACAACAAGTGTTGCAACAGAAGATATAAATAGGACCTTCAAACCATTGATAGGACCAAGGCCTCTTGTCAATGGTTTGCAGGGAAGAATTGATTATTATTGGTCGGTATTGAAACCAGGTCAAACACTGCGAGTAAGGTCCAATGGGAATCTAATAGCTCCATGGTATGGACACATTCTTTCAGGAGAGAGCCACGGAAGAATCCTGAAGACTGATTTAAAAAGGGGTAACTGTGCAGTGCAATGTCAGACAGAAAAAGGTGGCTTAAATACAACATTGCCATTCCAAAATGTAAGTAAGTATGCATTTGGAAACTGCCCGAAATATGTTGGAATAAAGAGTCTCAAACTTGCAGTTGGTCTGAGGAATGTGCCTTCTAGATCAAGTAGAGGACTATTCGGGGCCATAGCTGGATTCATAGAGGGAGGTTGGTCAGGGCTAGTTGCTGGTTGGTATGGATTCCAGCATTCAAATGATCAAGGGGTTGGTATGGCAGCAGATAGAGACTCAACTCAAAAGGCAATTGATAAAATAACATCCAAAGTGAATAACATAGTCGATAAAATGAACAAACAGTATGAAATTATTGATCATGAATTCAGCGAGGTTGAAACTAGACTTAACATGATCAATAATAAGATTGATGACCAAATTCAAGACATATGGGCATATAACGCAGAATTGCTAGTGCTGCTTGAAAACCAGAAAACACTCGATGAGCATGATGCAAATGTAAACAATCTATATAATAAAGTGAAGAGGGCATTGGGTTCCAATGCAGTGGAAGATGGGAAAGGATGTTTTGAGCTATACCACAAATGTGATGACCAGTGCATGGAGACAATTCGGAACGGGACCTACAACAGGAGGAAGTATCAAGAGGAATCAAAATTAGAAAGACAGAAAATAGAGGGGGTCAAGCTGGAATCTGAAGGAACTTACAAAATCCTCACCATTTATTCGACTGTCGCCTCATCTCTTGTGATTGCAATGGGGTTTGCTGCCTTCTTGTTCTGGGCTATGTCCAATGGGTCTTGCAGATGCAACATTTGTATATAATTGGCA~~~~~~~~~~~~~~~~~~~~~~~~~~~</t>
  </si>
  <si>
    <t>KF188397</t>
  </si>
  <si>
    <t>ATGGAAGTAGTATCACTAATAACTATACTACTAGTAATAACAGTAAGCAATGCGGATAAAATCTGCATTGGCTACCAATCAACAAACTCCACCGAAACTGTAAACACGCTAACCGAAGACAATGTTCCTGTGACACATGCCAAAGAATTGCTTCACACAGAACACAATGGGATGCTATGTGCAACAAATCTGGGACGCCCTCTTATTCTAGACACCTGTACCATTGAAGGACTAATCTATGGCAACCCTTCTTGTGATCTACTGCTGGGAGGAAGAGAATGGTCCTATATTGTCGAAAGACCATCTGCTGTTAATGGACTGTGTTACCCCGGAAACGTAGAAAACCTAGAAGAATTAAGGTCACTTTTTAGCTCTGCTAGT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GCAAGGAAGGATTGACTATTATTGGGCGGTGTTGAAACCAGGTCAGACATTGCGAATAAGATCCAACGGGAATCTAATCGCTCCATGGTATGGACACATTCTTTCAGGGGAGAGTCACGGAAGAATCCTGAAAACGGATTTAAACAGCGGTAACTGTGTAGTGCAATGTCAATCAGAAAGAGGTGGCTTGAATACTACATTGCCATTCCACAACGTAAGCAAGTACGCATTTGGAAATTGCCCAAAATATGTTGGAGTAAAGAGTCTCAAATTGGCAGTCGGTCTGAGGAATGTGCCTGCTAGATCAAGTAGAGGGCTATTTGGAGCCATAGCTGGTTTCATAGAAGGAGGTTGGTCAGGATTGGTTGCTGGCTGGTATGGGTTCCAGCATTCAAATGATCAGGGGACTGGTATGGCTGCAGATAGAGACTCGACGCAAAAGGCAATTGACAAAATAACATCCAAAGTAAATAATATAGTCGATAAAATGAACAAACAGTATGAAATTATTGATCATGAATTCAGCGAGATTGAAACTAGACTTAATATGATCAATAATAAGATTGATGACCAAATTCAGGACATATGGGCATATAATGCTGAATTGCTAGTACTGCTTGAAAATCAGAAAACGCTCGATGAGCATGATGCAAATGTAAACAACCTGTATAACAAAGTGAAGAGGGCACTGGGTTCCAATGCAGTGGAAGATGGGAAAGGATGCTTCGAGCTATACCATAAATGCGATAACCAGTGCATGGAGACAATTCGAAACGGAACCTATGACAGAAGAAAGTATAAAGAGGAATCAAGACTAGAGAGACAGAAAATAGAGGGGGTCAAACTGGAATCTGAAGGAACCTACAAAATCCTCACCATTTATTCGACTGTCGCCTCATCTCTTGTTATTGCAATGGGGTTCGCTGCCTTCTTGTTCTGGGCCATGTCCAATGGATCTTGCAGATGCAACATTTGTATATGA~~~~~~~~~~~~~~~~~~~~~~~~~~~~~~~~~</t>
  </si>
  <si>
    <t>KF259064</t>
  </si>
  <si>
    <t>A/chicken/Hong Kong/WF163/2005</t>
  </si>
  <si>
    <t>ATGGAAGTAGTATCACTAATAACTATACTACTAGC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ATTCAAGACGCCCAATACACAAACAATAGAGGAAGGAACATTCTTTTCATGTGGGGCATAAATCACCCACCCACTGATACTGCGCAGACAAATCTGTACACAAGGACTGACACAACAACAAGTGTGGCGACAGAAGATATAAATAGGACCTTCAAACCATTGATAGGGCCAAGGCCTCTTGTCAATGGTCTGCAAGGAAGGATTGATTATTATTGGGCGGTATTGAAACCAGGCCAGACATTGCGAGTAAGATCCAACGGGAATCTAATCGCTCCATGGTATGGACACATTCTTTCAGGGGAGAGTCACGGAAGAATCCTGAAAACGAATTTAAACAGTGGTAACTGTGTAGTGCAGTGTCAAACAGAAAGAGGTGGCTTGAATACTACATTGCCATTCCACAACGTAAGTAAGTACGCATTTGGAAACTGCCCAAAATATGTTGGAGTAAAGAGTCTCAAATTGGCAGTCGGTCTGAGGAATGTACCTGCTAGATCAAGTAGAGGACTATTTGGGGCCATAGCTGGTTTCATAGAGGGAGGTTGGTCAGGATTGGTTGCTGGTTGGTATGGGTTCCAGCATTCAAATGATCAAGGAACTGGTATGGCTGCAGATAGAGACTCAACTCAAAGGGCAATTGACAAAATAACGTCCAAAGTAAATAATATAGTCGATAAAATGAACAAACAGTATGAAATTATTGATCATGAATTCAGCGAGGTC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~~~~~~~~~~~~~~~~~~~~~~~~~~~~~~~~~~~~~~~~~~~~~~~~~~~~~~~~~~~~~~~~~~~~~~~~~~~~~~~~~~~</t>
  </si>
  <si>
    <t>KF259069</t>
  </si>
  <si>
    <t>A/chicken/Hong Kong/NKR133/2006</t>
  </si>
  <si>
    <t>ATGGAAATAGTATCACTAATAACTATACTACTAGTAATAACAGTAAGCAATGCAGATAAAATCTGCATTGGCTACCAATCAACAAACTCCACAGAAACTGTAGACACGCTAACCGAAAACAATGTTCCTGTGACACATGCCAAAGAATTGCTTCACACAGAACACAATGGGATGCTATGTGCAACAAATCTGGGACGTCCTCTTATTCTAGACACTTGTACCATTGAAGGACTAATCTATGGCAACCCTTCTTGTGATCTACTGCTGGGAGGAAGAGAATGGTCCTATATTGTCGAAAGACCATCGGCTGTTGATGGACTGTGTTACCCCGGA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GTTGAAACCAGGTCAGACATTGCGAGTAAGATCCAATGGGAATCTAATCGCTCCATGGTATGGACACATTCTTTCAGGGGAGAGTCACGGAAGAATCCTGAAAACGGATTTGAAAAGCGGTAACTGTGTAGTGCAATGTCAAACAGAAAGAGGTGGCTTGAATACTACATTGCCATTCCACAACGTAAGCAAATACGCATTTGGAAATTGCCCAAAATATGTTGGAGTAAAGAGTCTCAAATTGGCAGTCGGTCTGAGGAATGTGCCTGCTAGATCAAGTAGAGGACTATTTGGAGCCATAGCTGGTTTCATAGAGGGAGGTTGGTCAGGATTAGTTGCTGGTTGGTATGGGTTCCAGCATTCAAATGATCAAGGAACTGGTATGGCTGCAGATAGAGACTCAACTCAAAAGGCAATTGACAAAATAACGTCCAAAGTAAATAATATAGTCGATAAAATGAACAAACAGTATGAAATTATTGATCATGAATTCAGCGAGATTGAAACTAGACTCAATATGATCAATAATAAGATTGATGACCAAATTCAAGACATATGGGCATATAACGCTGAATTGCTAGTACTGCTTGAAAATCAGAAAACGCTCGATGAGCATGATGCAAATGTAAACAATCTATATAACAAAGTGAAGAGGGCACTGGGTTCCAATGCAGTGGAAGATGGGAAAGGATGCTTCGAGCTATACCATAAATGCGATGACCAGTGCATGGAGACAATTCGAAACGGGACCTATAACAGAAGAAAGTATAAAGAGGAATCAAGACTAGAGAGACAGAAAATAGAGGGGGTCAAACTGGAATCTGAAGGAACCTACAAAATCCTCACCATTTATTCGACTGTCGCCTCATCTCTTGTTATTGCAATGGGGTTCG~~~~~~~~~~~~~~~~~~~~~~~~~~~~~~~~~~~~~~~~~~~~~~~~~~~~~~~~~~~~~~~~~~~~~~~~~~~~~~~~~~~~~~~~~~~~</t>
  </si>
  <si>
    <t>KF259071</t>
  </si>
  <si>
    <t>A/chicken/Hong Kong/SF379/2006</t>
  </si>
  <si>
    <t>ATGGAAACAGTATCACTAATAACTATACTACTAGTAGTAACAGTAAGCAATGCAGATAAAATTTGCATCGGCTACCAATCAACAAACTCCACAGAAACTGTAGACACACTAACAGAAAACAATGTCCCTGTTACACATGCCAAAGAATTGCTCCACACAGAGCACAATGGGATGCTGTGTGCTACAAATTTGGGACATCCTCTTATTCTAGACACCTGTACCATTGAAGGACTAATCTATGGCAATCCTTCTTGTGATCTACTGTTGGGAGGAAGAGAATGGTCCTACATCGTCGAGAGACCATCGGCTGCAAATGGATTGTGTTACCCCGGGAATGTAGAAAATCTAGAAGAGCTAAGGTCACTTTTTAGTTCTGCTAGTTCTTATCAAAGGATCCAGATC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TCACGGAAGAATCCTGAAGACTGATCTAAAAAGGGGTAGCTGTACAGTACAATGTCAGACAGAAAAAGGTGGCTTAAACACAACATTGCCATTCCAAAATGTAAGTAAGTATGCATTTGGAAACTGCTCGAAATATGTTGGAATAAAGAGTCTCAAACTTGCAGTTGGTCTGAGGAATGTGCCTTCTAGATCAAGTAGAGGACTATTCGGAGCCATAGCTGGATTCATAGAAGGAGGTTGGTCAGGACTAGTTGCTGGTTGGTATGGATTCCAGCATTCAAATGACCAAGGGGTTGGTATGGCAGCAGATAGAGACTCAACCCAAAAGGCAATTGATAAAATAACATCCAAAGTGAATAACATAGTCGACAAAATGAACAAACAGTATGAAATTATTGATCATGAATTCAGCGAGGTTGAAACTAGACTTAACATGATCAATAATAAGATTGATGATCAAATTCAAGACATATGGGCATATAACGCAGAATTGCTTGTGCTGCTTGAAAATCAGAAAACACTCGATGAGCATGATGCAAATGTAAACAATCTATATAATAGAGTAAAGAGGGCATTGGGTTCCAATGCAGTGGAAGATGGGAAAGGATGTTTCGAGTTATACCACAAATGTGATGACCAGTGTATGGAGACAATTCGGAACGGGACCTACAACAGGAGGAAGTATCAAGAGGAATCAAAATTAGAAAGACAGAAAATAGAGGGGATCAAGCTGGAATCTGAAGGAACTTACAAAATCCTCACCATTTATTCGACTGTCACCTCATCTCTTGTGATTGCAATGGGGTTTGCTGCCTTCTTGTTCTGG~~~~~~~~~~~~~~~~~~~~~~~~~~~~~~~~~~~~~~~~~~~~~~~~~~~~~~~~~~~~~~~~~~~~~~~~~~~</t>
  </si>
  <si>
    <t>KF259073</t>
  </si>
  <si>
    <t>A/chicken/Hong Kong/TFB130/2006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</si>
  <si>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TGTAGAAAACCTAGAAGAATTAAGGTCACTTTTTAGCTCTGCTG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GCTTGAAAATCAGAAAACG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~~~~~~~~~~~~~~~~~~~~~~~~~~~~~~~~~~~~~~~~~~~~~~~~~~~~~~~~~~~~~~~~~~~~~~~~~~~~~~~~~~~~~~</t>
  </si>
  <si>
    <t>KF259075</t>
  </si>
  <si>
    <t>A/pheasant/Hong Kong/NT458/2006</t>
  </si>
  <si>
    <t>ATGGAAGTAGTATCACCAATAACTATACTACTAGTAATAACAGTAAGCAATGCGGATAAAATCTGCATTGGCTACCAATCAACAAACTCCACCGAAACTGTAGACACGCTAATCGAAAACAATGTTCCTGTGACACATGCCAAAGAATTGCTTCACACAGAACACAATGGAATGCTATGTGCAACAAATCTGGGACGTCCTCTTATTCTAGACACCTGTACCATTGAAGGACTAATCTATGGCAACCCTTCTTGTGATCTACTGCTGGGAGGAAGAGAATGGTCCTATATTGTCGAAAGACCATCGGCTGTTAATGGACTGTGTTACCCCGGAAATGTAGAAAACCTAGAAGAATTAAGGTCACTTTTTAGCTCTGCTAGTTCTTACCAGAGAATCCAGATCTTTCCAGACACAATCTGGAATGTGTCTTACAATGGAACAAGCAAAGCATGTTCAGATTCATTCTACAGAAGCATGAGGTGGTTGACTCAAAAGAACAACGCTTACCCTGTTCAAGACGCCCAATACACAAATAATAGAGGAAGGAACATTCTTTTCATGTGGGGCATAAATCACCCACCCACTGT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CTGGCAGTCGGTCTGAGGAATGTGCCTGCTAGATCAAGTAGAGGGCTATTTGGAGCCATAGCTGGTTTCATAGAAGGAGGTTGGTCAGGATTGGTTGCTGGTTGGTATGGGTTCCAGCATTCAAATGATCAAGGAACTGGTATGGCTGCAGATAGAGACTCAACTCAAAAGGCAATTGACAAAATAACGTCCAAAGTAAATAATATAGTCGATAAAATGAATAAACAGTATGAAATTATTGATCATGAATTCAGTGAGATTGAAACTAGACTCAATATGATCAATAATAAGATTGATGACCAAATTCAAGACATATGGGCATATAACGCTGAATTGCTAGTACTGCTTGAAAATCAGAAAACGCTCGATGAGCATGATGCAAATGTAAACAATCTGTATAACAAAGTGAAGAGGGCACTGGGCTCCAATGCAGTGGAAGATGGGAAAGGATGCTTCGAGCTATACCATAAATGCGATAACCAGTGCATGGAGACAATTCGAAACGGGACCTATAACAGAAGAAAGTATAAAGAGGAATCAAGACTAGAGAGACAGAAAATAGAGGGGGTCAAACTGGAATCTGAGGGAACCTACAAAATCCTCACCATTTATTCGACTGTCGCCTCATCTCTTGTTATTGCAATGGGGTTCGCTGCCTTCTTGTTCTGGGCCATGTCCAATGGATCTTGCAGATGCAAC~~~~~~~~~~~~~~~~~~~~~~~~~~~~~~~~~~~~~~~~~~~~~</t>
  </si>
  <si>
    <t>KF259078</t>
  </si>
  <si>
    <t>A/chicken/Hong Kong/HH181/2007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</si>
  <si>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GGGAAGAGAATGGTCCTACATCGTTGAGAGACCATCGGCTGTTAATGGATTGTGTTACCCCGGGAATGTAGAAAATCTAGAAGAGCTAAGGTCACTTTTTAGTTCTGCTAGTTCCTATCAAAGA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G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AATCATGAATTCAGTGAGA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ATCTTGCA~~~~~~~~~~~~~~~~~~~~~~~~~~~~~~~~~~~~~~~~~~~~~~~~~~~~~</t>
  </si>
  <si>
    <t>KF259079</t>
  </si>
  <si>
    <t>A/chicken/Hong Kong/NT211W/2007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</si>
  <si>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TCAAATTCAAGACATATGGGCATATAACGCTGAATTGCTAGTACTGCTTGAAAATCAGAAAACGCTCGATGAGCATGATGCAAATGTAAACAATCTGTATAACAAAGTGAAGAGGGCACTGGGTTCCAATGCAGTGGAAGATGGGAAAGGATGCTTCGAGCTATACCATAAATGCGATAACCAGTGCATGGAGACAATTCGAAACGGGACCTATAACAGAAGAAAGTATAAAGAGGAATCAAAACTAGAGAGACAGAAAATAGAGGGGGTCAAACTGGAATCTGAAGGAACCTACAAAATCCTCACCATTTATTCGACTGTCGCCTCATCTCTTGTTATTGCAATGGGGTTCGCTGCCTTCTTGTTCTGGGCCATGTCCAATGGATCTTGCAGATGCAAC~~~~~~~~~~~~~~~~~~~~~~~~~~~~~~~~~~~~~~~~~~~~~</t>
  </si>
  <si>
    <t>KF259081</t>
  </si>
  <si>
    <t>A/chicken/Hong Kong/NT449/2007</t>
  </si>
  <si>
    <t>~~~~~~~~~~~~~~~--AATGACTATACTACTGATAGCGACAGCAAGCAATGCAGATAAAATCTGCATCGGTCACCAGTCAACAAACTCCACAGAAACTGTGGACACGCTAACAGAAACCAATGTTCCTGTGACACATGCCAAAGAATTGCTCCAAACAGAGCACAATGGAATGCTGTGTGCGACAAATCTGGGGCATCCCCTCATTCTAGACACATGCACTATAGAAGGACTAATCTATGGCAACCCTTCTTGTGACCTGCTGTTGGAGGGAAGAGAATGGTCCTACATAGTCGAAAGATCATCAGCTGTAAACGGAACTTGTTACCCTGGGAATGTAGAAAACCTAGAGGAACTCAGGACACTTTTTAGTTCCGCCAGTTCCTACCAAAGAATCCAAATCTTCCCAGACACAACATGGAATGTTACTTACACTGGAACAAGCAGATCATGTTCAGGTTCATTCTACAGGAGTATGAGATGGCTGACTCAAAAAAGCGGGTTTTACCCTGTCCAAGACGCCAAATACACAAATAACAGGGGAAAGAACATCCTTTTCGTGTGGGGTATACATCACCCACACACCTATACCGACCAAACAACTTTGTACTTAAGAAACGACACAACAACAAGTGTGACAACAGAGGAGTTGAATAGAATCTTCAAACCAGTGATAGTGCCAAGGCTCCTTGTCAATGGTCAGCAGGGGAGAATTGATTATTATTGGTCAGTACTAAAACCAGGCCAAACATTGCGAGTAAGATCCAATGGGAATCTAATTGCTCCATGGTATGGACACGTTCTTTCAGGAGGGAGCCATGGAAGAATCCTGAAGACTGATTTAAAAAGTGGCAATTGTGTAGTGCAATGTCAGACTGAAAAAGGTGGATTAAACAGTACATTGCCCTTCCACAATATCAGTAAATATGCATTTGGAACCTGCCCCAAATATGTAAAAGTCAATAGTCTCAAACTGGCAATCGGTCTGAGGAACGTGCCTGCTAGATCAAATAGAGGACTATTTGGGGCTATCGCTGGTTTCATAGAAGGAGGTTGGCCAGGACTAGTAGCTGGCTGGTATGGTTTCCAGCATTCAAATGATCAAGGGGTTGGTATGGCCGCGGATAGGGATTCAACTCAAAAGGCAGTTGATAAAATAACATCTAAGGTGAATAATATAGTCGACAAGATGAATAAGCAATATGAAATAATTGATCATGAATTCAGTGAGGTTGAAACTAGACTCAACATGATCAATAATAAGATTGATGATCAAATACAAGACGTATGGGCATATAATGCAGAATTGCTAGTACTACTTGAAAACCAGAAAACACTCGATGAGCATGATGCGAACGTGAACAATCTATATAACAAGGTGAAGAGGGCACTGGGCTCCAATGCTATGGAAGATGGGAAAGGTTGTTTCGAGTTATACCATAAGTGTGATGATCAATGCATGGAAACAATTCGAAACGGGACCTATAATAGGAGAAAGTATAGAGAGGAATCAAGATTAGAACGGCAGAGAATAGAAGGGGTTAAACTGGAATCTGAGGGAACTTACAAAATCCTCACTATTTATTCGACTGTCGCCTCATCTCTTGTGCTTGCGATGGGGTTTGCTGCCTTCCTGTTCTGGGCCATGTCCAATGGTTCTTGCAGGTGCAACATTTGTATATGA~~~~~~~~~~~~~~~~~~~~~~~~~~~~~~~~~</t>
  </si>
  <si>
    <t>KF259082</t>
  </si>
  <si>
    <t>A/chicken/Hong Kong/TP178/2007</t>
  </si>
  <si>
    <t>~~~~~~~~~~~~-CACTAATAACTATACTACTAGTAATAACAGTAAGCAATGCGGATAAAATCTGCATTGGCTACCAATCAACAAACTCCACCGAAACTGTAGACACGCTAACCGAAAACAATGTTCCTGTGACACATGCCAAAGAG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AACCAGGTCAGACATTGCGAATAAGATCCAACGGGAATCTAATCGCTCCATGGTATGGACACATTCTGTCAGGGGAGAGTCACGGAAGAATCCTGAAAACGGATTTAAACAGTGGTAACTGTGTAGTGCAATGTCAAACAGAAAGAGGTGGCTTGAATACTACATTGCCATTCCACAACGTAAGCAAGTACGCATTTGGAAATTGCCCAAAATATGTTGGAGTAAAGAGTCTTAAATTAGCAGTCGGTCTGAGGAATGTGCCTGCTAGATCAAGTAGAGGGCTATTTGGAGCCATAGCTGGTTTCATAGAAGGAGGTTGGTCAGGATTGGTTGCTGGTTGGTATGGGTTCCAGCATTCAAATGATCAAGGAACTGGTATGGCTGCAGATAGAGACTCGACTCAAAAGGCAGTTGACAAAATAACGTCCAAAGTAAATAATATAGTCGATAAAATGAACAAACAGTATGAAATTATTGATCATGAATTCAGCGAGATTGAAACTAGACTCAATATGATCAATAATAAGATTGATGACCAAATTCAAGACATATGGGCATATAACGCTGAATTGCTAGTACTGCTTGAAAATCAGAAAACGCTCGATGAGCATGATGCAAATGTAAACAATCTGTATAACAAAGTGAAGAGGGCACTGGGTTCCAATGCAATGGAAGATGGGAAAGGATGCTTCGAGCTATACCATAAATGCGATAACCAGTGCATGGAGACAATTCGAAACGGGACCTATAACAGAAGAAAGTATAAAGAGGAATCAAGACTAGAGAGACAGAAAATAGAGGGGGTCAAACTGGAATCTGAAGGAACTTACAAAATCCTCACCATTTATTCGACTGTCGCCTCATCTCTTGTTAT~~~~~~~~~~~~~~~~~~~~~~~~~~~~~~~~~~~~~~~~~~~~~~~~~~~~~~~~~~~~~~~~~~~~~~~~~~~~~~~~~~~~~~~~~~~~~~~~~~~~~~~~~~</t>
  </si>
  <si>
    <t>KF259083</t>
  </si>
  <si>
    <t>A/chicken/Hong Kong/WF4/2007</t>
  </si>
  <si>
    <t>ATGGAAACAGTATCACTGATAGCTATGCTACTAGTAGTAACAGTAAGCAATGCAGATAAAATCTGCATCGGCTACCAATCAACAAACTCCACAGAAACTGTAGACACACTAACAGAAAGCAATGTCCCTGTTACACATGCCAAAGAATTGCTCCACACAGAGCACAATGGGATGCTATGTGCTACAAGTTTGGGACATCCTCTTATTCTAGACACTTGTACCATTGAAGGACTAATCTACGGCAATCCATCTTGTGATCTACTGTTGGGAGGAAGAGAATGGTCCTACATCGTCGAGAGACCATCGGCTGTAAATGGATTGTGTTACCCCGGGAATGTAGAAAATCTAGAAGAGCTAAGGTCACTTTTTAGTTCTGCTAGTTCTTATCAAAGGATCCAGATCTTTCCAGACACAATCTGGAATGTGTCTTACAGTGGGACAAGCAAAGCATGTTCAGATTCATTCTACAGAAGCATGAGATGGTTGACCCAAAAGAACAACGCTTACCCTATTCAAGACGCCCAATACACAAATAATAGAGAAAAGAACATTCTTTTCATGTGGGGCATAAATCACCCACCCAGCGATACTGCGCAGACAAATCTGTACACAAGAACCGACACAACAACAAGTGTGGCAACAGAAGAAATAAATAGGACCTTCAAACCATTGATAGGACCAAGGCCTCTTGTCAGTGGTTTGCAGGGAAGAATTGATTATTATTGGTCGGTATTGAAACCAGGGCAAACACTGCGAATAAGATCCAATGGAAATCTAATAGCTCCATGGTATGGACACATTCTTTCAGGAGAGAGTCACGGAAGAATCCTGAAGACTAACCTAAAAAGGGGTAGCTGTACAGTGCAATGTCAGACAGAAAAAGGTGGCTTAAACACAACATTGCCATTCCAAAATGTAAGTAAGTATGCATTTGGAAACTGCTCGAAATATGTTGGAATAAAGAGTCTCAAACTTGCAGTTGGTCTGAGGAATGTGCCTTCTAGATCAAGTAGAGGACTATTTGGGGCCATAGCTGGATTCATAGAAGGAGGTTGGTCAGGACTAGTTGCTGGTTGGTATGGATTCCAGCATTCAAATGACCAAGGGGTTGGTATGGCAGCAGATAGAGACTCAACCCAAAAGGCAATTGATAAAATAACATCCAAAGTGAATAACATAGTCGATAAAATGAACAAACAGTATGAAATTATTGATCATGAATTCAGCGAGGTTGAAACTAGACTTAACATGATCAATAATAAGATTGATGATCAAATTCAAGACATATGGGCATATAACGCAGAATTGCTTGTGCTGCTTGAAAACCAGAAAACACTCGATGAGCATGATGCAAATGTAAACAATCTATATAACAAAGTAAAGAGGGCATTGGGTTCCAATGCAGTGGAAGACGGGAAAGGATGTTTCGAGCTATACCACAAGTGTGATGACCAGTGCATGGAGACAATTCGGAACGGGACTTACAACAGGAGGAAGTATCAAGAGGAATCAAAATTAGAAAGACAGAAAATAGAGGGGGTCAAGCTGGAATCTGAAGGAACTTACAAAATCCTCACCATTTATTCGACTGTTGCCTCATCTCTTGTGATTGCAATGGGGTTTGCTGCCTTCTTGTTCTGGGCCATGTCCAATGGATCTTGCAGATGCAAC~~~~~~~~~~~~~~~~~~~~~~~~~~~~~~~~~~~~~~~~~~~~~</t>
  </si>
  <si>
    <t>KF259084</t>
  </si>
  <si>
    <t>A/chicken/Hong Kong/YU629/2007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</si>
  <si>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TGGAGGAAGAGAATGGTCCTATATTGTCGAAAGACCATCGGCTGTTAATGGACTGTGTTACCCCGGAAACGTAGAAAG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TTATTATTGGGCGGTGTTGAA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ACTTGAAAATCAGAAAACGCTCGATGAGCATGATGCAAATGTAAACAATCTGTATAAT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~~~~~~~~~~~~~~~~~~~~~~~~~~~~~~~~~~~~~~~~~~~~~~~~~~~~~~~~~~~~~~</t>
  </si>
  <si>
    <t>KF259086</t>
  </si>
  <si>
    <t>A/pigeon/Hong Kong/WF255/2007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</si>
  <si>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GGGAAGAGAATGGTCCTACATCGTTGAGAGACCATCGGCTGTTAATGGATTGTGTTACCCCGGGAATGTAGAAAATCTAGAAGAGCTAAGGTCACTTTTTAGTTCTGCTAGTTCC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G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GACATCCAAAGTGAATAACATAGTCGATAAAATGAACAAACAATATGAAATTATTAATCATGAATTCAGTGAGA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~~~~~~~~~~~~~~~~~~~~~~~~~~~~~~~~~</t>
  </si>
  <si>
    <t>KF259087</t>
  </si>
  <si>
    <t>A/pigeon/Hong Kong/YU656/2007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</si>
  <si>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GCTTGAAAATCAGAAAACG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~~~~~~~~~~~~~~~~~~~~~~~~~~~~~~~~~~~~~~~~~~~~~</t>
  </si>
  <si>
    <t>KF259089</t>
  </si>
  <si>
    <t>A/pheasant/Hong Kong/WF288W/2007</t>
  </si>
  <si>
    <t>ATGGAAGTAGTATCACTAATAACTATACTACTAGTAATAACAGTAAGCAATGCGGATAAAATCTGCATTGGCTACCAATCAACAAACTCCACCGAAACTGTAGACACGCTAACCGAAAACAATGTTCCTGTGACACATGCCAAAGAGTTGCTTCACACAGAACACAATGGGATGCTATGTGCAACAAATCTGGGACGTCCTCTTATTCTAGACACCTGTACCATTGAAGGACTAATCTATGGCAACCCTTCTTGTGATCTACTGCTGGGAGGAAGAGAATGGTCCTATATTGTCGAAAGACCATCGGCTGTTAATGGACTGTGTTACCCCGGAAATGTAGAAAACCTAGAAGAATTAAGGTCACTTTTTAGCTCTGCTAGTTCTTACCAAAGAATCCAAATCTTCCCAGACACAATCTGGAATGTGTCTTACAGTGGAACAAGCAAAGCATGTTCAGATTCATTCTACAGAAGCATGAGGTGGTTGACTCAAAAGAACAATGCTTACCCTGTTCAAGACGCCCAATACACAAATAATAAAGGAAGGAACATTCTTTTCATGTGGGGCATAAATCACCCACCCACTGATACTGCGCAGACAAATCTATACACAAGGACTGACACAACAACAAGTGTGGCGACAGAAGATATAAATAGGACCTTCAAACCATTGATAGGGCCAAGGCCTCTTGTCAATGGTCTGCAAGGAAGGATTGACTATTATTGGGCGGTGTTGAAACCAGGTCAGACATTGCGAATAAGATCCAACGGGAATCTAATCGCTCCATGGTATGGACACATTCTGTCAGGGGAGAGTCACGGAAGAATCCTGAAAACGGATTTAAACAGTGGTAACTGTATAGTGCAATGTCAAACAGAAAGAGGTGGCTTGAATACTACATTGCCATTCCACAACGTAAGCAAGTACGCATTTGGAAATTGCCCAAAATATGTTGGAGTAAAGAGTCTTAAATTGGCAGTCGGCCTGAGGAATGTGCCTGCTAGATCAAGTAGAGGGCTATTTGGAGCCATAGCTGGTTTCATAGAAGGAGGTTGGTCAGGATTGGTTGCTGGTTGGTATGGGTTCCAGCATTCAAATGATCAAGGAACTGGTATGGCTGCAGATAGAGACTCGACTCAAAAGGCAATTGACAAAATAACGTCCAAAGTAAATAATATAGTCGATAAAATGAACAAACAGTATGAAATTATTGATCATGAATTCAGCGAAATTGAAACTAGACTCAATATGATCAACAATAAGATTGATGACCAAATTCAAGACATATGGGCATATAATGCTGAATTGCTAGTACTGCTTGAAAATCAGAAAACGCTCGATGAGCATGATGCAAATGTAAACAATCTGTATAACAAAGTGAAGAGGGCACTGGGTTCCAATGCATTGGAAGATGGGAAAGGATGCTTCGAGYTATACCATAAATGCGATAACCAGTGCATGGAGACAATTCGAAACGGGACCTATAACAGAAGAAAGTATAAAGAGGAATCAAGACTAGAGAGACAGAAAATAGAGGGGGTCAAACTGGAATCTGAAGGAACCTACAAAATCCTCACCATTTATTCGACTGTCGCCTCATCTCTTGTTATTGCAATGGGGTTCGCTGCCTTCTTGTTCTGGGCCATGTCCAATGGATCTTGCAGATGCAACATTTGTATATGA~~~~~~~~~~~~~~~~~~~~~~~~~~~~~~~~~</t>
  </si>
  <si>
    <t>KF259097</t>
  </si>
  <si>
    <t>A/chicken/Hong Kong/SF60/2008</t>
  </si>
  <si>
    <t>ATGGAAACAGTACCACTAATAACTATACTACTAGTAGTAACAGTAAGCAATGCAGATAAAATTTGCATCGGCTACCAATCAACAAACTCCACAGAAACTGTAGACACACTAACAGAAAACAATGTCCCCGTTACACATGCCAAAGAATTGCTCCACACAGAGCACAATGGGATGCTGTGTGCTACAAATTTGGGACATCCTCTTATTCTAGACACCTGTACCATTGAAGGACTAATCTACGGCAATCCTTCTTGTGATCTACTGTTGGGAGGAAGAGAATGGTCCTACATCGTCGAGAGACCATCGGCTGTAAATGGATTGTGTTACCCCGGGAATGTAGAAAATCTAGAAGAGCTAAGGTCACTTTTTAGTTCTGCTAATTCTTATCAAAGGATCCAGATCTTTCCAGACACAATCTGGAATGTGTCTTACAGTGGGACAAGCAAAGCATGTTCAGATTCCTTCTATAGAAGCATGAGATGGTTGACCCAAAAGAACAACGCTTACCCTACTCAAGATGCCCAATACACAAATAATCGAGAGAAGAACATTCTTTTCATGTGGGGCATAAATCACCCACCCACCGATACTGCGCAGACAAATCTGTACACAAGAACCGACACAACAACAAGTGTGGCAACAGAAGAAATAAATAGGACCTTCAAACCATTGATAGGACCGAGGCCTCTTGTCAATGGTTTGCAGGGAAGAATTGATTATTATTGGTCGGTATTGAAACCAGGTCAAACATTGCGAATAAGATCCAATGGGAACCTAATAGCTCCATGGTATGGACACATTCTTTCAGGAGAGAGTCACGGAAGAATCCTGAAGACCGATCTAAAAAGGGGTAGCTGTACAGTACAATGTCAGACAGAAAAAGGTGGATTAAACACAACATTGCCATTCCAAAATGTAAGTAAGTATGCATTTGGAAACTGCTCGAAATATGTTGGAGTAAAGAGTCTCAAACTTGCAGTTGGCCTGAGGAATGTGCCTTCTAGATCAAGTAGAGGACTATTCGGAGCCATAGCTGGATTCATAGAAGGAGGTTGGTCAGGACTAGTTGCTGGTTGGTATGGATTCCAGCATTCAAATGACCAAGGGGTTGGTATGGCAGCAGATAGAGACTCAACCCAAAAGGCAATTGATAAAATAACATCCAAAGTGAATAACATAGTCGACAAAATGAACAAACAGTATGAAATTATTGATCATGAATTCAGCGAGGTTGAAACTAGACTTAACATGATCAACAATAAGATTGATGATCAAATTCAAGACATATGGGCATATAACGCAGAATTGCTTGTGCTGCTTGAAAACCAGAAGACACTCGATGAGCATGATGCAAATGTAAATAATCTATATAATAAAGTAAAGAGGGCATTGGGTTCCAATGCAGTGGAAGATGGGAAAGGATGTTTCGAGCTATACCACAAATGTGATGACCAGTGCATGGAGACAATTCGGAACGGGACCTACAACAGGAGGAAGTATCAAGAGGAATCAAAATTAGAAAGACAGAAAATAGAGGGGGTCAAGCTGGAATCTGAAGGAACTTACAAAATCCTCACCATTTATTCGACTGTCGCCTCATCTCTTGTGATTGCAATGGGGTTTGCTGCCTTCTTGTTCTGGGCTATGTCCAATGGATCTTGCAGATGCAACA~~~~~~~~~~~~~~~~~~~~~~~~~~~~~~~~~~~~~~~~~~~~</t>
  </si>
  <si>
    <t>KF259098</t>
  </si>
  <si>
    <t>A/chicken/Hong Kong/YSC82/2008</t>
  </si>
  <si>
    <t>ATGGAAACAGTATCACTAATAACTATACTACTAATAGTAACAGTAAGCAATGCAGATAAAATTTGCATCGGCTACCAATCAACAAACTCCACAGAAACTGTAGACACACTAACAGAAAACAATGTCCCCGTTACACATGCCAAAGAATTGCTCCACACAGAGCACAATGGGATGCTGTGTGCTACAAATTTGGGACATCCTCTTATTCTAGACACCTGTACCATTGAAGGACTAATCTACGGCAATCCTTCTTGTGATCTACTGTTGGGAGGAAGAGAATGGTCCTACATCGTCGAGAGACCATCGGCTGTAAATGGATTGTGTTACCCCGGGAATGTAGAAAATCTAGAAGAGCTAAGGTCACTTTTTAGTTCTGCTAATTCTTATCAAAGGATCCAGATCTTTCCAGACACAATCTGGAATGTGTCTTACAGTGGGACAAGCAAAGCATGTTCAGATTCCTTCTATAGAAGCATGAGATGGTTGACCCAAAAGAACAACGCTTACCCCACTCAAGATGCCCAATACACAAATAATCGAGAGAAGAACATTCTTTTCATGTGGGGCATAAATCACCCACCCACCGATACTGCGCAGACAAATCTGTACACAAGAACCGACACAACAACAAGTGTGGCAACAGAAGAAATAAATAGGACCTTCAAACCATTGATAGGACCGAGGCCTCTTGTCAATGGTTTGCAGGGAAGAATTGATTATTATTGGTCGGTATTGAAACCAGGTCAAACATTGCGAATAAGATCCAATGGGAACCTAATAGCTCCATGGTATGGACACATTCTTTCAGGAGAGAGTCACGGAAGAATCCTGAAGACCGATCTAAAAAGGGGTAGCTGTACGGTACAATGTCAGACAGAAAAAGGTGGATTAAACACAACATTGCCATTCCAAAATGTAAGTAAGTATGCATTTGGAAACTGCTCGAAATATGTTGGAGTAAAGAGTCTCAAACTTGCAGTTGGTCTGAGGAATGTGCCTTCTAGATCAAGTAGAGGACTATTCGGAGCCATAGCTGGATTCATAGAAGGAGGTTGGTCAGGACTAGTTGCTGGTTGGTATGGATTCCAGCATTCAAATGACCAAGGGGTTGGTATGGCAGCAGATAGAGACTCAACCCAAAAGGCAATTGATAAAGTAACATCCAAAGTGAATAACATAGTCGACAAAATGAACAAACAGTATGAAATTATTGATCATGAATTCAGCGAGGTTGAAACTAGACTTAACATGATCAACAATAAGATTGATGATCAAATTCAAGACATATGGGCATATAACGCAGAATTGCTTGTGCTGCTTGAAAACCAGAAGACACTCGATGAGCATGATGCAAATGTAAATAATCTATATAATAAAGTAAAGAGGGCATTGGGTTCCAATGCAGTGGAAGATGGGAAAGGATGTTTCGAGCTATACCACAAATGTGATGACCAGTGCATGGAGACAATTCGGAACGGGACCTACAACAGGAGGAAGTATCAAGAGGAATCAAAATTAGAAAGACAGAAAATAGAGGGGGTCAAGCTGGAATCTGAAGGAACTTACAAAATCCTCACCATTTATTCGACTGTCGCCTCATCTCTTGTGATTGCAATGGGGTTTGCTGCCTTCTTGTTCTGGGCTATGTCCAATGGATCTTGCAGGCGCAACATTTGTATATAA~~~~~~~~~~~~~~~~~~~~~~~~~~~~~~~~~</t>
  </si>
  <si>
    <t>KF259108</t>
  </si>
  <si>
    <t>A/chicken/Hong Kong/TSTA7W/2009</t>
  </si>
  <si>
    <t>ATGGAAACAGTATTATTGATAACCATGCTACTAGTAGTGACAGTAAGCAATGCAGATAAAATCTGCATCGGCTACCAATCAACAAACTCCACAGAAACTGTAGACACACTAACAGAAAACAATGTTCCTGTGACACATGCCAAAGAATTGCTCCACACAGAGCACAATGGGATGCTGTGTGCAACGAACTTGGGACATCCTCTTATTCTAGACACCTGTACCATTGAAGGACTAATCTATGGCAATCCTTCTTGTGATCTACTGTTGGGGGGACGAGAGTGGTCCTACATCGTCGAGAGACCATCGGCTGTTAATGGATTGTGTTACCCCGGGAATGTAGAAAATCTAGAAGAGCTAAGGTCACTTTTTAGTTCTGCTAGTTCTTATMAAAGGATCCAGATTTTTCCGGACACAATCTGGAATGTGTCTTACAGTGGAACTAGCAAAGCATGTTCAGATTCATTCTACAGAAGCATGAGATGGTTGACTCAAAAGAACAACGCTTACCCTATTCAAGACGCCCAATACACAAATAATCGAGAAAAGAACGTTCTTTTCATGTGGGGCATAAATCACCCACCCACCGAAACTGCGCAGACAAACCTGTACACAAGAACCGACACAACAACAAGTGTGGCAACAGAAGAGATAARTAGGACCTTCAAACCATTGATAGGGCCAAGGCCTCTTGTCAATGGTTTACAAGGGAGAATTGATTATTATTGGTCTGTATTGAAACCTGGTCAAACACTGCGAATAAGATCCAATGGGAATCTAATAGCTCCATGGTATGGACACATTCTTTCAGGAGAGAGCCACGGAAGAATCCTGAAGACTGATTTAAAAAGGGGTAGCTGTACAGTACAATGTCAGACAGAAAAAGGTGGCTTAAATACAACCTTGCCATTCCAAAATGTAAGTAAGTATGCATTTGGAAACTGCTCGAAATATGTTGGAATAAAGAGCCTCAAACTTGCAGTTGGTCTGAGGAATGTGCCTTCTAGATCTAGTAGAGGACTATTTGGGGCCATAGCTGGATTCATAGAGGGAGGTTGGTCAGGACTAGTTGCTGGTTGGTATGGATTCCAGCATTCAAATGACCAGGGGGTTGGCATGGCAGCAGATAGAGACTCAACCCAAAAGGCAATTGATAAAATAACATCCAAAGTGAATAACATAGTCGATAAGATGAACAAACAGTATGAAATTATTGATCATGAATTCAGCGAGGTTGAAAGTAGACTTAACATGATCAATAATAAGATTGATGATCAAATTCAAGACATATGGGCATATAATGCAGAGCTGCTAGTGCTGCTTGAAAACCAGAAAACACTCGATGAGCATGATGCAAATGTAAACAATCTATATAATAGAGTGAAGAGGGCATTGGGTTCCAATGCAGTGGAAGATGGGAAAGGATGTTTCGAGCTATATCACAAATGTGATGACAAGTGCATGGAAACAATTCGGAACGGGACCTACAACAGGAGGAAGTATCAAGAGGAATCTAAATTAGAGAGACAGAGAATAGAGGGGGTCAAGCTGGAATCTGAAGGAACTTACAAAATCCTCACTATTTATTCGACTGTCGCCTCATCTCTTGTGATTGCAATGGGGTTTGCTGCCTTCTTGTTCTGGGCCATGTCCAATGGATCTT~~~~~~~~~~~~~~~~~~~~~~~~~~~~~~~~~~~~~~~~~~~~~~~~~~~~~~~~</t>
  </si>
  <si>
    <t>KF259116</t>
  </si>
  <si>
    <t>A/chicken/Hong Kong/TSTB21/2010</t>
  </si>
  <si>
    <t>ATGGAAACAGTATTATTGATAACCATGCTACTAGTAGTGACAGTAAGCAATGCAGATAAAATCTGCATCGGCTACCAATCAACAAACTCCACAGAAACTGTAGACACACTAACAGAAAACAATGTTCCTGTGACACATGCCAAAGAATTGCTCCACACAGAGCACAATGGGATGCTGTGTGCAACGAACTTGGGACATCCTCTTATTCTAGACACCTGTACCATTGAAGGACTAATCTATGGCAATCCTTCTTGTGATCTACTGTTGGGGGGACGAGAGTGGTCCTACATCGTCGAGAGACCATCGGCTGTTAATGGATTGTGTTACCCCGGGAATGTAGAAAATCTAGAAGAGCTAAGGTCACTTTTTAGTTCTGCTAGTTCTTATAAAAGGATCCAGATTTTTCCGGACACAATCTGGAATGTGTCTTACAGTGGAACTAGCAAAGCATGTTCAGATTCATTCTACAGAAGCATGAGATGGTTGACTCAAAAGAACAACGCTTACCCTATTCAAGACGCCCAATACACAAATAATCGAGAAAAGAACGTTCTTTTCATGTGGGGCATAAATCATCCACCCACCGAAACTGCGCAGACAAACCTGTACACAAGAACCGACACAACAACAAGTGTGGCAACAGAAGAGATAAATAGGACCTTCAAACCATTGATAGGGCCAAGGCCTCTTGTCAATGGTTTACAAGGGAGAATTGATTATTATTGGTCTGTATTGAAACCTGGTCAAACACTGCGAATAAGATCCAATGGGAATCTAATAGCTCCATGGTATGGACACATTCTTTCAGGAGAGAGCCACGGAAGAATCCTGAAGACTGATTTAAAAAGGGGTAGCTGTACAGTACAATGTCAGACAGAAAAAGGTGGCTTAAATACAACCTTGCCATTCCAAAATGTAAGTAAGTATGCATTTGGAAACTGCTCGAAATATGTTGGAATAAAGAGCCTCAAACTTGCAGTTGGTCTGAGGAATGTGCCTTCTAGATCTAGTAGAGGACTATTTGGGGCCATAGCTGGATTCATAGAGGGAGGTTGGTCAGGACTAGTTGCCGGTTGGTATGGATTCCAGCATTCAAATGACCAGGGGGTTGGCATGGCAGCAGATAGAGACTCAACCCAAAAGGCAATTGATAAAATAACATCCAAAGTGAATAAAATAGTCGATAAGATGAACAAACAGTATGAAATTATTGATCATGAATTCAACGAGGTTGAAAGTAGACTTAACATGATCAATAATAAGATTGATGATCAAATTCAAGACATATGGGCATATAATGCAGAGCTGCTAGTGCTGCTTGAAAACCAGAAAACACTCGATGAGCATGATGCAAATGTAAACAATCTATATAATAGAGTGAAGAGGGCATTGGGTTCCAATGCAGTGGAAGATGGGAAAGGATGTTTCGAGCTATATCACAAATGTGATGACAAGTGCATGGAAACAATTCGGAACGGGACCTACAACAGGAGGAAGTATCAAGAGGAATCTAAATTAGAGAGACAGAGAATAGAGGGGGTCAAGCTGGAATCTGAAGGAACTTACAAAATCCTCACTATTTATTCGACTGTCGCCTCATCTCTTGTGATTGCAATGGGGTTTGCTGCCTTCTTGTTCTGGGCCATGTCCAATGGATCTTCTAGATGCAAC~~~~~~~~~~~~~~~~~~~~~~~~~~~~~~~~~~~~~~~~~~~~~</t>
  </si>
  <si>
    <t>KF259122</t>
  </si>
  <si>
    <t>A/chicken/Hong Kong/TSTB28W/2010</t>
  </si>
  <si>
    <t>ATGGAAGTAGTATCACTAATAACTATACTACTAGTAATAACAGTAAGCAATGCGGATAAGATCTGCATTGGCTACCAATCAACAAACTCCACCGAAACTGTAAACACGCTAACCGAAGACAATGTTCCTGTGACACATGCTAAAGAATTGCTTCACACAGAACACAATGGGATGCTC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GCAAAAGAACAATGCTTACCCTGTTCAAGACGCCCAATACACAAATAATAAAGGAAGGAACATTCTTTTCATGTGGGGCATAAATCACCCACCCACTGATACTGCGCAGACAAATCTGTACACAAGGACTGACACAACAACAAGTGTGGCGACAGAAGATATAAATAGGACCTTCAAACCATTGATAGGGCCAAGGCCTCTTGTCAACGGTCTACAAGGAAGGATTGACTATTATTGGGCAGTGTTGAAACCAGGTCAGACATTGCGAATAAGATCCAACGGAAACCTAATCGCTCCATGGTATGGGCACATTCTTTTAGGGGAGAGTCATGGAAGAATCCTGAAAACGGATTTAAACAGTGGTGACTGTGTAGTGCAATGTCAATCAGAAAGAGGTGGCTTGAATACTACATTGCCATTTCACAACGTAAGCAAGTACGCATTTGGAAATTGCCCAAAATATGTTGGAGTAAAGAGTCTCAAATTGGCAGTCGGTCTGAGGAATGTACCTGCTAGATCAACTAGAGGGCTATTTGGAGCCATAGCTGGTTTCATAGAAGGAGGTTGGTCAGGATTGGTTGCTGGCTGGTATGGGTTCCAGCATTCAAATGATCAGGGAACTGGTATGGCTGCAGATAGAGACTCGACGCAAAAGGCAATTGACAAAATAACATCCAAAGTAAATAATATAGTCGATAAAATGAACAAACAGTATGAAATTATTGATCATGAATTCAGCGAGATTGAAACTAGACTTAATATGATCAATAATAAGATTGACGATCAAATTCAGGACATATGGGCATATAATGCTGAATTGCTAGTACTGCTTGAAAATCAGAAAACGCTCGATGAGCATGATGCAAATGTAAACAATCTGTATAACAAAGTGAAGAGGGCACTGGGTTCCAATGCAGTGGAAGATGGGAAAGGATGCTTCGAGTTATACCATAAATGCGATAACCAGTGTATGGAGACAATTCGAAACGGGACCTATGACAGAAGAAAGTATAAAGAGGAATCAAGACTAGAGAGACAGAAAATAGAGGGGGTTAAACTGGAATCTGAAGGAACCTACAAAATCCTCACCATTTATTCGACTGTCGCCTCATCTCTTGTTATTGCAATGGGGTTCGCTGCCTTCTTGTTCTGGGCCATGTCCAATGGATCTTGCAGATGCAACATTTGTATATGA~~~~~~~~~~~~~~~~~~~~~~~~~~~~~~~~~</t>
  </si>
  <si>
    <t>KF259143</t>
  </si>
  <si>
    <t>A/chicken/Hong Kong/TC8/2012</t>
  </si>
  <si>
    <t>ATGGAAGCAGCAACAATAATAACTATACTACTAGTAGTAACAGGAAGCAATGCAGATAAAATCTGCATTGGCTACCAATCAACAAACTCCACAGAAACTGTAGACACACTAACCGAAAACAATGTTCCTGTGACACATGCTAAAGAATTGCTTCACACAGAGCACAATGGGATGCTATGTGCAACAAACCTGGGGCGTCCTCTTATTCTAGACACCTGTACCATTGAAGGACTAATCTATGGCAACCCTTCTTGTGATCTACCACTGGAAGGGAGAGAATGGTCCTACATTGTCGAAAGACCATCGGCTGTTAATGGAGTGTGCTACCCCGGAAATGTAGAAAACCTGGAAGAATTAAGGTCACTTTTTAGTTCCGCTAGTTCTTACCAAAGAATCCAGATCTTTCCAGATTCAATCTGGAATGTATCTTACGGTGGAACAAGCAAAGCATGTTCAGATTCATTCTACAGGAGCATGAGGTGGTTGACTCAAAAGAACAACAATTATCCTGTTCAAGACGCCCAATACACAAATAATAGAGGAAAGAACATTCTTTTCATGTGGGGCATAAATCACCCACCCACTGATACTGCACAGACAAATCTGTACACAAGGACTGACACAACAACAAGTGTGGCGACGGAAGACATAAATAGGACCTTCAAACCATTGATAGGGCCAAGGCCTCTTGTCAATGGTCTACAAGGAAGGATTGATTATTATTGGGCGGTGCTAAAACCAGGTCAGACATTGCGAGTAAGATCCAACGGGAATCTAATCGCTCCATGGTATGGACACATTCTCTTAGGGGAGAGTCACGGAAGAATCCTGAAAACGGATTTAAAGAGTGGTAATTGTGTAGTGCAATGTCAAACAGAAAGAGGTGGTTTGAACACTACATTGCCATTTCACAACGTGAGCAAGTACGCATTCGGAAATTGCCCAAAATATATTGGAGTAAAGAGTCTCAAATTGGCAGTCGGTCTGAGGAATATGCCTGCTAGATCAAGTAGAGGACTATTTGGAGCCATAGCTGGTTTCATAGAGGGAGGTTGGTCAGGATTAGTTGCTGGTTGGTATGGGTTCCAGCATTCAAATGATCAAGGAACCGGAATGGCTGCAGATAGAGACTCAACTCAAAAGGCAATTGACAAAATCACGTCCAAAGTAAATAATATAGTCGACAAAATGAACAAACAGTATGAAATTATTGACCATGAGTTCAGCGAGATTGAAACTAGACTCAATATGATCAATGATAAGATTGATGACCAAATTCAAGACATATGGGCATATAATGCTGAATTGCTAGTACTGCTTGAAAATCAAAAAACTCTCGATGAGCATGACGCAAATGTAAACAATCTATATAACAAAGTGAAGAGGGCACTGGGTTCCAATGCAGTGGAAGATGGGAAAGGATGCTTCGATCTATACCATAAATGCGATAACCAGTGCATGGAGACAATTCGGAACGGGACCTATAATAGAAGAAAGTATCAGGAGGAATCAAGACTAGAGAGACAGAAAATAGAGGGGGTCAAACTGGAATCTGAAGGAACCTACAAAATCCTCACCATTTATTCGACTGTCGCCTCATCTCTTGTTATTGCAATGGGGTTCGCTGCCTTCTTGTTCTGGGCCATGTCTAATGGATCTTGCAGATGCAACATTTGTATATAA~~~~~~~~~~~~~~~~~~~~~~~~~~~~~~~~~</t>
  </si>
  <si>
    <t>KF259144</t>
  </si>
  <si>
    <t>A/chicken/Hong Kong/FY6W/2012</t>
  </si>
  <si>
    <t>ATGGAAGCAGCAACAATAATAACCATACTACTAGTAATAACAGGAAGCAATGCAGATAAAATCTGTATTGGCTACCAATCAACAAACTCCACAGAAACTGTAGACACGCTAACCGAAAACAATGTTCCTGTGACACATGCTAAAGAATTGCTTCACACAGAGCACAATGGGATGCTATGTGCAACAAACCTGGGGCGTCCTCTTATTCTGGACACCTGTACCATTGAAGGACTAATCTATGGCAACCCTTCTTGTGATCTACCGCTGGAAGGGAAAGAATGGTCCTACATTGTCGAAAGACCATCGGCTGTTAATGGAATGTGCTACCCCGGAAATGTAGAAAACCTGGAAGAATTAAGGTCACTTTTTAGTTCCGCTAGTTCCTACCAAAGAATCCAGATCTTTCCAGATTCAATCTGGAATGTATCTTACAGTGGAACAAGCAAAGCATGTTCAGATTCATTCTACAGAAGCATGAGGTGGTTGACTCAAAAGAACAACAATTACCCTGTTCAAGACGCCCAATACACAAATAATAGAGGAAAGAACATTCTTTTCATGTGGGGCATAAATCACCCACCCACTGACACTGCACAGACAAATCTGTACACAAGGACTGACACAAAAACAAGTGTGGCGACGGAAGAAATAAATAGGACCTTCAAACCATTGATAGGGCCAAGGCCTCTTGTCAATGGTCTACAAGGAAGGATTGATTATTATTGGGCGGTGTTAAAACCAGGTCAGACATTGCGAGTAAGATCCAACGGGAATCTAATCGCTCCATGGTATGGACACATTCTCTTAGGGGAGAGTCACGGAAGAATCCTGAAAACGGATTTAAAGAGTGGTAATTGTGTAGTGCAATGTCAAACAGAAAGAGGTGGCTTGAACACTACACTGCCATTTCACAACGTGAGCAAGTACGCATTCGGAAATTGCCCAAAATATATTGGAGTAAAGAGTCTCAAATTGGCAGTCGGTCTGAGGAATGTACCTGCTAGATCAAGTAGAGGACTATTTGGAGCCATAGCTGGTTTCATAGAGGGAGGTTGGTCAGGATTAGTTGCTGGTTGGTATGGGTTCCAGCATTCAAATGATCAGGGAACCGGAATGGCTGCAGATAGAGACTCAACTCAAAAGGCAATTGACAAAATAACGTCCAAAGTAAATAATATAGTCGACAAAATGAACAAACAGTATGAAATTATTGACCATGAATTCAGCGAGATTGAAACTAGACTCAATATGATCAATGATAAGATTGATGACCAAATTCAAGACATATGGGCATATAATGCTGAATTGCTAGTACTGCTTGAAAATCAAAAAACTCTCGATGAGCATGACGCAAATGTAAACAATCTATATAACAAAGTA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</si>
  <si>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KF259147</t>
  </si>
  <si>
    <t>A/chicken/Hong Kong/WF1W/2012</t>
  </si>
  <si>
    <t>ATGGAAGCAGCAACAATAATAACCATACTACTAGTAATAACAGGAAGCAATGCAGATAAAATCTGTATTGGCTACCAATCAACAAACTCCACAGAAACTGTAGACACGCTAACCGAAAACAATGTTCCTGTGACACATGCTAAAGAATTGCTTCACACAGAGCACAATGGGATGCTATGTGCAACAAACCTGGGGCGTCCTCTTATTCTGGACACCTGTACCATTGAAGGACTAATCTATGGCAACCCTTCTTGTGATCTACCGCTGGAAGGGAAAGAATGGTCCTACATTGTCGAAAGACCATCGGCTGTTAATGGAATGTGCTACCCCGGAAATGTAGAAAACCTGGAAGAATTAAGGTCACTTTTTAGTTCCGCTAGTTCCTACCAAAGAATCCAGATCTTTCCAGATTCAATCTGGAATGTATCTTACAGTGGAACAAGCAAAGCATGTTCAGATTCATTCTACAGAAGCATGAGGTGGTTGACTCAAAAGAACAACAATTACCCTGTTCAAGACGCCCAATACACAAATAATAGAGGAAAGAACATTCTTTTCATGTGGGGCATAAATCACCCACCCACTGACACTGCACAGACAAATCTGTACACAAGGACTGACACAAAAACAAGTGTGGCGACGGAAGAAATAAATAGGACCTTCAAACCATTGATAGGGCCAAGGCCTCTTGTCAATGGTCTACAAGGAAGGATTGATTATTATTGGGCGGTGTTAAAACCAGGTCAGACATTGCGAGTAAGATCCAACGGGAATCTAATCGCTCCATGGTATGGACACATTCTATTAGGGGAGAGTCACGGAAGAATCCTGAAAACGGATTTAAAGAGTGGTAATTGTGTAGTGCAATGTCAAACAGAAAGAGGTGGCTTGAACACTACACTGCCCTTTCACAACGTGAGCAAGTACGCATTCGGAAATTGCCCAAAATATATTGGAGTAAAGAGTCTCAAATTGGCAGTCGGTCTGAGGAATGTACCTGCTAGATCAAGTAGAGGACTATTTGGAGCCATAGCTGGTTTCATAGAGGGAGGTTGGTCAGGATTAGTTGCTGGTTGGTATGGGTTCCAGCATTCAAATGATCAGGGAACCGGAATGGCTGCAGATAGAGACTCAACTCAAAAGGCAATTGACAAAATAACGTCCAAAGTAAATAATATAGTCGACAAAATGAACAAACAGTATGAAATTATTGACCATGAATTCAGCGAGATTGAAACTAGACTCAATATGATCAATGATAAGATTGATGACCAAATTCAAGACATATGGGCATATAATGCTGAATTGCTAGTACTGCTTGAAAATCAAAAAACTCTCGATGAGCATGACGCAAATGTAAACAATCTATATAACAAAGTA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~~~~~~~~~~~~~~~~~~~~~~~~~~~~~~~~~</t>
  </si>
  <si>
    <t>KF259148</t>
  </si>
  <si>
    <t>A/chicken/Hong Kong/YO12W/2012</t>
  </si>
  <si>
    <t>ATGGAAGCAGCAACAATAATAACTATACTACTAGTAATAACAGGAAGCAATGCGGATAAAATCTGCATTGGCTACCAATCAACAAACTCCACAGAAACTGTAGACACGCTAACCGAAAACAATGTTCCTGTGACACATGCTAAAGAATTGCTTCACACAGGGCACAATGGGATGCTATGTGCAACAAACCTGGGGCGTCCTCTTATTCTAGACACCTGTACCATTGAAGGACTAATCTATGGCAACCCTTCTTGTGATCTACCGCTGGAAGGGAGAGAATGGTCCTACATTGTCGAAAGACCATCGGCTATTAATGGAGTGTGCTACCCCGGGAATGTAGAAAACCTGGAAGAATTG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TACAAGGAAGGATTGATTATTACTGGGCGGTGTTAAAACCAGGTCAGACATTGAGAGTAAGATCCAACGGGAATCTAATCGCTCCATGGTATGGACACATTCTCCTAGGGGAGAGTCACGGAAGAATCCTGAAAACGGATTTAAAGAGTGGTAACTGTGTAGTGCAATGTCAAACAGAAAGAGGTGGTTTGAACACTACATTGCCATTTCACAATGTGAGCAAGTACGCATTCGGAAATTGCCCAAAATATATTGGAGTAAAGAGTCTCAAATTGGCAGTCGGTCTGAGGAATGTGCCTGCTAGATCAAGTAGAGGACTATTTGGAGCCATAGCTGGTTTCATAGAGGGAGGTTGGTCAGGATTAGTTGCTGGTTGGTATGGGTTCCAACATTCAAATGATCAAGGAACCGGAATGGCTGCAGATAGAGACTCAACGCAAAAGGCAATTGACAAAATAACGTCCAAAGTAAATAATATAGTCGACAAAATGAACAAACAGTATGAAATTATTGACCATGAATTCAGCGAGATTGAAACTAGACTCAATATGATCAATGATAAGATTGATGACCAAATTCAAGACATATGGGCATATAATGCTGAATTGCTAGTACTGCTTGAAAATCAAAAAACTCTCGATGAGCATGACGCAAATGTAAACAATCTATATAACAAAGTTAAGAGGGCACTTGGTTCCAATGCAGTGGAAGATGGGAAAGGATGCTTCGATCTATACCATAAATGCGATAACCAGTGCATGGAGACAATTCGAAACGGGACCTATAACAGAAGAAAGTACCAGGAGGAATCAAGACTAGAGAGACAGAAAATAGAGGGGGTCAAACTGGAATCTGAAGGAACCTACAAAATCCTCACCATTTATTCGACTGTCGCCTCATCTCTTGTTATTGCAATGGGGTTCGCTGCCTTCTTGTTCTGGGCCATGTCTAATGGTTCTTGCAGATGCAACATTTGTATATAA~~~~~~~~~~~~~~~~~~~~~~~~~~~~~~~~~</t>
  </si>
  <si>
    <t>KF259156</t>
  </si>
  <si>
    <t>A/chicken/Hong Kong/YO117W/2012</t>
  </si>
  <si>
    <t>ATGGAAGCAGCAACAATAATAACTATACTACTAGTAATAACAGGAAACAATGCGGATAAGATCTGCATTGGCTACCAATCAACAAACTCCACAGAAACTGTAGACACGCTAACCGAAAACAATGTTCCTGTGACACATGCTAAAGAACTGCTTCACACAGAGCACAATGGGATGCTATGTGCAACAAACCTGGGGCGTCCTCTTATTCTAGACACCTGTACCATTGAAGGACTAATCTATGGCAATCCTTCTTGTGATCTACCGCTGGAAGGGAGAGACTGGTCCTACATTGTCGAAAGACCATCGGCTGTTAATGGAGTGTGCTACCCCGGAAATGTGGAGAACCTGGAAGAATTAAGGTCACTTTTTAGTTCCGCTAGTTCTTACCAAAAAATCCAGATCTTTCCAGATTCAATCTGGAATGTATCTTACAATGGAACAAGCAAAGCATGTTCAGATTCATTCTACAGAAGCATGAGGTGGTTGACTCAAAAGAACAACAATTACCCTGTTCAAGACGCCCAATACACAAATAATAGAGGAAAGAACATTCTTTTTATGTGGGGCATAAATCACCCACCCACTGATACTACACAGACAAATCTGTACACAAGGACTGACACAACAACAAGTGTGGCGACGGAAGACATAAATAGGACCTTCAAACCATTGATAGGGCCAAGGCCTCTTGTTAATGGTCTACAAGGAAGGATTGATTATTATTGGGCAGTGTTAAAACCAGGTCAGACATTGCGAGTGAGATCCAACGGGAACCTAATTGCTCCATGGTATGGACACATTCTCTTGGGGGAGAGTCACGGAAGAATCCTGAAAACGGATTTAAAGAGTGGTAACTGTGTAGTGCAATGTCAAACAGAAAGAGGTGGTTTGAACACTACATTGCCATTTCACAACGTGAGCAAGTATGCATTCGGAGATTGCCCAAAATATATTGGGGTAAAGAGTCTCAAATTGGCAGTCGGTCTA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AAAATAGAGGGGGTCAAACTGGAATCTGAAGGAACCTACAAAATCCTCACCATTTATTCGACTGTCGCCTCATCTCTTGTTATTGCAATGGGGTTCGCTGCCTTCTTGTTCTGGGCCATGTCTAATGGATCTTGCAGATGCAACATTTGTATATAA~~~~~~~~~~~~~~~~~~~~~~~~~~~~~~~~~</t>
  </si>
  <si>
    <t>KF259157</t>
  </si>
  <si>
    <t>A/chicken/Hong Kong/NT266/2012</t>
  </si>
  <si>
    <t>ATGGAAGTAGTAACAATAATAACTATACTACTAGTAATAACAAGAAGCAATGCAGATAAAATATGCATTGGCTACCAATCAACAAACTCCACAGAAACTGTAGACACGCTAACCGAAAACAATGTTCCTGTGACACATGCTAAAGAATTGCTTCACACAGAGCACAATGGGATGCTATGTGCAACAAACCTGGGGCGTCCTCTTATTCTAGACACCTGTACCATTGAAGGACTAATCTATGGCAACCCTTCTTGTGATCTACCGCTGGAAGGGAGAGAATGGTCCTACATTGTCGAAAGACCATCGGCTGTAAATGGAGTGTGCTACCCAGGAAATGTAGAAAACCTAGAAGAATTAAGGTCACTTTTTAGTTCCGCTAGTTCTTACCAAAGAATCCAGATCTTTCCAGATTCAATCTGGAATGTATCTTACAGTGGAACAAGCAAAGCATGTTCAGATTCATTCTACAGAAGCATGAGGTGGTTAACTCAAAAGAACAACAATTACCCTGTTCAAGACGCCCAATACACAAATAATAGAGGAAAGAACATTCTTTTCATGTGGGGCATAAATCACCCACCCACTGATACTGCACAGACAAATCTGTACACAAGGACTGACACAACAACAAGCGTAGCGACGGAAGATATAAATAGGACCTTCAAACCATTGATAGGGCCAAGGCCTCTTGTTAATGGTCTACAAGGAAGGATTGATTATTATTGGGCGGTTTTAAAACCAGGTCAGACACTGCGAGTAAGATCCAACGGGAATCTAATCGCTCCATGGTATGGACACATCCTTTTAGGGGAGAGCCACGGAAGAATCCTGAAAACGGATTTAAAGAGTGGTAGCTGTGTAGTGCAATGCCAAACAGAAAGAGGTGGTTTGAACACTACATTGCCATTTCACAACGTGAGCAAGTACGCATTTGGAAATTGCCCAAAATATATTGGAGTAAAGAGTCTCAAATTGGCAGTCGGTCTGAGGAATGTGCCTGCTAGATCAAGTAGAGGATTATTTGGAGCCATAGCTGGTTTCATAGAGGGAGGTTGGTCAGGATTAGTTGCTGGTTGGTATGGGTTCCAGCATTCAAATGATCAAGGAACTGGAATGGCTGCAGATAGAGACTCAACTCAAAAGGCAATTGACAAAATAACGTCCAAAGTAAATAATATAGTCGACAAAATGAACAAACAGTATGAAATTATTAACCATGAATTCAGCGAGATTGAAACTAGACTCAATATGATCAATGATAAGATTGATGACCAAATTCAAGACATATGGGCATATAATGCTGAATTGCTAGTACTGCTTGAAAATCAAAAAACCCTCGATGAGCATGACGCAAATGTGAACAATCTTTATAACAAAGTGAAGAGGGCACTGGGTTCCAATGCAGTGGAAGATGGGAAAGGATGCTTCGATCTATACCATAAATGCGATAACCAGTGCATGGAGACAATTCGAAACGGGACCTATAACAGAAGAATGTATCAGGAGGAATCAAGACTAGAGAGGCAGAAAATAGAAGGGGTCAAACTGGAATCTGAAGGAACCTACAAAATCCTCACCATTTATTCGACTGTCGCCTCATCTCTTGTTATTGCAATGGGGTTCGCTGCCTTCTTGTTCTGGGCCATGTCTAATGGATCTTGCAGATGCAACATTTGTATATAA~~~~~~~~~~~~~~~~~~~~~~~~~~~~~~~~~</t>
  </si>
  <si>
    <t>KF313561</t>
  </si>
  <si>
    <t>2008/05/</t>
  </si>
  <si>
    <t>A/chicken/Hunan/10/2008</t>
  </si>
  <si>
    <t>ATGGAAGC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TAATGTAGAAAACCTAGAAGAACTAAGGTCACTTTTTAGCTCTGCTAGTTCTTACCAAAGCATCCAGATCTTTCCAGACACAATCTGGAATGTGTCTTACAGTGGGACAAGCAAAGCATGTTCAGATTCATTCTACGGAAGCATGAGATGGTTGGCCCAAAAGAACAATGCTTACCCTATTCAAGACGCCCAATACACAAATAATAGAGGAAAGAACATTCCTTTCATGTGGGGCATAAATCACCCACCCACTGATACTGTGCAGACAAATCTGTACACAAGGACTGACACAACAACAAGTGTGGCAACAGAAGATATAAATAGGACCTTCAAACCATTGATAGGGCCAAGGCCTCTTGTCAATGGTCAGCAGGGAAGAATTGATTATTATTGGTCGGTATTGAAACCAGGTCAGACATTGCGAGTAAGATCCAATGGGAATCTAAC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CCACTCGATGAGCATGATGCGAATGTAAACAATCTCTATAACAAAGTGAAA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</si>
  <si>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KF638574</t>
  </si>
  <si>
    <t>A/chicken/Henan/LY-36/2013</t>
  </si>
  <si>
    <t>ATGGAGACAACA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CGTTACCCCGGGAATGTGGAAAATCTAGAAGAGCTAAGGTCACTTTTTAGTTCTGCTAGCTCTTATCAAAGGATCCAGATTTTCCCAGACACAATCTGGAATGTGACTTACAGTGGGACAAGCAAAGCATGTTCAGATTCATTCTACAGAAGCATGAGATGGTTGACCCAAAAGAACAACGCTTACCCTACTCAAGACGCCCAATACACAAATAATCAAGAAAAGAACATTCTTTTCATGTGGGGTATAAATCATCCCCCCACCGATACTGCGCAGACAAATCTGTATACAAGAACTGACACAACAACGAGTGTGGCAACAGAAGAAATAAATAGGACCTTCAAACCATTGATAGGACCAAGGCCTCTTGTCAATGGTTTGCAGGGAAGAATTGACTATTATTGGTCGGTATTGAAACCGGGTCAAACGCTGCGAATAAGATCCAATGGAAATCTAATAGCTCCATGGTATGGACACATTCTTTCTGGAGAGAGCCACGGAAGAATCCTGAAGACTGATTTAAAAAGGGGTAGCTGCACAGTGCAATGTCAGACTGAAAGAGGTGGCTTGAACACAACATTGCCATTCCAAAACTTAAGTAAGTATGCATTTGGAAACTGCTCGAAATACATAGGAATAAAGAGTCTCAAACTCGCAGTTGGTCTGAGAAATGTGCCTTCTAGATCTAGTAGAGGACTATTCGGGGCCATAGCAGGATTTATAGAGGGAGGCTGGTCAGGACTAGTTGCTGGTTGGTATGGATTCCAGCATTCAAATGACCAAGGGGTTGGCATGGCAGCAGATAGAGACTCAACCCAAAAGGCAATTGACAAAATAACATCCAAAGTAAATAAAATAGTCGACAAAATGAACAAACAGTATGAAATTATTGATCATGAATTCAGCGAGGTTGAAGCTAGGCTTAACATGATCAATAATAAGATTGATGATCAAATCCAAGACATATGGGCATACAATGCAGAATTACTAGTTCTGCTTGAAAACCAGAAAACACTAGATGAGCATGACGCAAATGTAAACAATCTATATAATAAAGTGAAGAGGGCGTTGGGTTCCAATGCAATGGAAGATGGGAAAGGATGTTTTGAGCTATACCACAAATGTGACAACCAGTGCATGGAGACGATACGGAACGGGACCTACAACAGGAGGAAGTATCAAGAGGAATCAAAATTAGAAAGACAGAGAATAGAGGGGGTCAAGCTGGAATCTGAAGGAACTTACAAAATCCTCACCATTTATTCGACTGTCGCCTCATCTCTTGTGATTGCAATGGGGTTTGCTGCCTTCTTGTTCTGGGCCATGTCCAATGGGTCTTGCAGATGCAACATTTGTATATAATTGGCAAAAACACCCTTGTTTCTACT-~~~~~~</t>
  </si>
  <si>
    <t>KF714775</t>
  </si>
  <si>
    <t>A/chicken/Hunan/1/2012</t>
  </si>
  <si>
    <t>ATGGAGACAGCATCACTAATAACTATACTACTAGTAGTAACAGTAAGCAATGCAGATAAGATCTGCATCGGCTATCAATCAACAAACTCCACAGAAACTGTAGACACACTAACAGAAAACAATGTCCCTGTGACACATGCCAAAGAACTGCTCCACACAGAGCATAATGGGATGCTGTGTGCAACAAGCTTGGGACACCCTCTTATTCTAGACACCTGTACCATTGAAGGACTAATCTTTGGCAATCCTTCTTGTGATCTATTGTTGGGAGGAAGAGAATGGTCCTATATCGTCGAGAGACCATCAGCTGTTAATGGATTGTGTTATCCCGGGAATGTAGAAAATCTGGAAGAGCTAAGGTCACTTTTTAGTTCTGCTGGGTCTTATCAAAGGATCCAGATTTTCCCAGACACAATCTGGAATGTGTCTTACAGTGGGACAAGCAAAGCATGTTCAGATTCATTCTACAGAAGCATGAGATGGTTGACTCAAAAGAACAACGCTTACCCTATTCAAGACGCCCAATACACAAATAATCAAGAAAAGAACATTCTTTTCATGTGGGGCATAAATCACCCACCCACCGATACTGTGCAGACAAATCTGTACACAAGAACCGACACAACAACAAGTGTGGCAACAGAAGAAATAAATAGGACCTTCAAACCATTGATAGGACCAAGACCTCTTGTCAACGGTTTGATGGGAAGAATTGATTATTATTGGTCGGTATTAAAACCGGGTCAAACACTGCGAATAAGATCTAATGGAAATCTAATAGCTCCATGGTATGGACACATTCTTTCAGGAGAGAGCCACGGAAGAATCCTGAAGACTGATTTAAAAAGGGGTAGCTGCACAGTGCAATGTCAGACAGAGAAGGGTGGCTTAAACACAACATTGCCATTCCAAAATGTAAGTAAGTATGCATTTGGGAT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ACGAGGTTGGAACTAGACTTAACATGATCAATAATAAGATTGATGATCAAATCCAAGATATATGGGCATATAATGCAGAATTGCTAGTTCTGCTTGAAAACCAGAAAACACTCGATGAGCATGATGCAAATGTAAACAATCTATATAATAAAGTGAAGAGGGCGTTGGGTTCCAATGCGGTGGAAGATGGGAAAGGATGTTTCGAGCTATACCACAAATGTGATGACCAGTGCATGGAGACGATTCGGAACGGGACCTACAACAGAAGGAAGTATCAAGAGGAGTCAAAATTAGAAAGACAGAAAATAGAGGGGGTCAAGCTGGAATCTGAAGGAACTTACAAAATCCTCACCATTTATTCGACTGTCGCCTCATCTCTTGTGATTGCAATGGGGTTTGCTGCCTTCTTGTTCTGGGCCATGTCCAATGGGTCTTGCAGATGCAACATTTGTATATAATTGGCAAAAACACCCTTGTTTCTACT-~~~~~~</t>
  </si>
  <si>
    <t>KF746843</t>
  </si>
  <si>
    <t>A/chicken/Henan/323/2009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</si>
  <si>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CTTTCCAGACGCAATCTGGAATGTGTCTTACAGTGGGACAAGCAAAGCATGTTCTGACTCATTCTACAGAAGCATGAGATGGTTGACTCAAAAGAGCAACGCTTACCCTATTCAAGACGCTCAATACACAAATAATAGAGGGAAGAACATTCTTTTCATGTGGGGCATAAATCACCCACCCACCGACACTACACAGACAAATCTGTACACAAGGACTGACACAACAACAAGTGTGGCGACAGAAGATATAAATAGAACCTTCAAACCATTG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ATTCCAGCATTCAAATGACCAGGGGGTTGGTATGGCAGCAGATAGGGAA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~~~~~~~~~~~~~~~~~~~~~~~~~~~~~~~~~</t>
  </si>
  <si>
    <t>KF746867</t>
  </si>
  <si>
    <t>A/chicken/Henan/321/2008</t>
  </si>
  <si>
    <t>ATGGAAGTAGTATCACTAATAACTATTCTACTAGTGACAACAGTAAGCAATGCAGATAAGATCTGCATCGGA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ATCACTTTTCAGTTCTGCTAGTTCTTACCAAAGAATCCAAATCTTTCCAGACACAATATGGAATGTGTCTTACAGTGGAACAAGCAAAGCATGTTCAGATTCATTCTACAGGAGCATGAGATGGTTGACTCAAAAGAACAACACTTACCCTATTCAAGACGCCCAATACACAAATAACAGAGGGAAGAACATTCTTTTCATGTGGGGTATAAGTCACCCACCCACTGATACTGTGCAGACAAATCTGTACACAAGGACTGACACAACAACAAGTGTGGCGACAGAAGATATAAATAGAACCTTCAAACCATTGATAGGGCCAAGGCCTCTTGTCAATGGTCAACAAGGAAGAATTGATTATTATTGGTCGATATTGAAACCAGGTCAAACACTGCGAGTAAGATCCAATGGGAATCTAATCGCTCCATGGTATGGACACATTCTTTCAGGAGAGAGCCACGGAAGAATACTGAAGACTGATTTAAACAATGGTAACTGTGTAGTGCAATGTCAGACAGAAAAAGGTGGCTTAAATACTACTTTGCCATTTCAAAATGTAAGCAAGTATGCATTTGGAAACTGCCCAAAATATGTTGGAGTAAAGAGTCTCAAATTGGCAGTTGGTCTGAGGAATGTGCCTGCTAGATCAAGCAGAGGACTATTCGGGGCCATAGCTGGATTCATAGAAGGAGGTTGGTCAGGGCTGGTCGCTGGTTGGTATGGGTTCCAACATTCAAATGACCAAGGGGTTGGTATGGCAGCAGATAGAGACTCAACTCAAAAGGCAATTGACAAAATAACATCTAAAGTAAATAATATAGTTGATAAAATGAACAGACAGTATGAAATTATTGACCATGAATTCAGTGAGGTTGAAACTAGACTCAATATGATCAACAATAAGATTGATGACCAAATTCAAGACATATGGGCATACAATGCAGAATTGCTAGTGCTGCTTGAAAACCAGAAAACACTCGATGAGCATGATGCGAATGTGAACAATCTATATAATAAAGTGAAGAGGGCATTGGGTTCCAATGCAATGGAAGATGGGAAAGGATGTTTCGAGCTATACCATAAATGTGATGACCAGTGTATGGAAACAATTCGAAACGGGACCTATAACAGGAGAAAGTATAAAGAGGAATCAAAACTAGAAAGACAGAAAATAGAAGGGGTCAAGCTGGAATCTGAAGGAACTTACAAGATCCTCACCATTTATTCGACTGTCGCCTCATCCCTTGTGATTGCAATGGGGTTTGCTGCCTTCTTGTTCTGGGCCATGTCCAATGGATCTTGCAGATGCAACATTTGTATATAA~~~~~~~~~~~~~~~~~~~~~~~~~~~~~~~~~</t>
  </si>
  <si>
    <t>KF971949</t>
  </si>
  <si>
    <t>wild waterfowl</t>
  </si>
  <si>
    <t>Dongting</t>
  </si>
  <si>
    <t>A/wild waterfowl/Dongting/C2032/2011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</si>
  <si>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TTTCTGCTAGC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T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--~~~~~~~~~~~~</t>
  </si>
  <si>
    <t>KF971957</t>
  </si>
  <si>
    <t>A/wild waterfowl/Dongting/2123/2011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</si>
  <si>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G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</si>
  <si>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KF971965</t>
  </si>
  <si>
    <t>A/wild waterfowl/Dongting/C2148/2011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</si>
  <si>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T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-~~~~~~~~~~~~~~~~~~~~~~~~</t>
  </si>
  <si>
    <t>KF971973</t>
  </si>
  <si>
    <t>A/wild waterfowl/Dongting/C2149/2011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</si>
  <si>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T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</si>
  <si>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KF971981</t>
  </si>
  <si>
    <t>A/wild waterfowl/Dongting/C2150/2011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</si>
  <si>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G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~~~~~~~~~~~~~~~~~~</t>
  </si>
  <si>
    <t>KF971989</t>
  </si>
  <si>
    <t>A/wild waterfowl/Dongting/C2203/2011</t>
  </si>
  <si>
    <t>ATGGAAATAACAACACTAATAGCTATACTGCTAATGGTAACTGCGAGCAATGCAGATAAAATTTGCATCGGCTACCAGTCAACAAACTCCACAGAGACTGTTGATACGCTAATG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T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</si>
  <si>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KF971997</t>
  </si>
  <si>
    <t>A/wild waterfowl/Dongting/C3109 /2011</t>
  </si>
  <si>
    <t>ATGGAAATAACAACACTAATAGCTATACTGCTAATGGTAACTGCGAGCAATGCAGATAAAATTTGCATCGGCTACCAGTCAACAAACTCCACAGAGACTGTTGATACGCTAATG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TGATGAACATGACGCGAATGTAAATAATTTATATAACAAGGTGAAAAGAGCATTGGGTTA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</si>
  <si>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KF972005</t>
  </si>
  <si>
    <t>A/wild waterfowl/Dongting/C4296/2012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</si>
  <si>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A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T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-~~~~~~~~~~~~~~~~~~</t>
  </si>
  <si>
    <t>KF972013</t>
  </si>
  <si>
    <t>A/wild waterfowl/Dongting/C4316/2012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</si>
  <si>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GCATTTGGGCCTACAATGCAGAATTGCTAGTACTGCTTGAAAACCAGAAAACACTCGATGAACATGACGCGAATGTAAATAATT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</si>
  <si>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KF972021</t>
  </si>
  <si>
    <t>A/wild waterfowl/Dongting/C4317/2012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</si>
  <si>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T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A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CTACA--~~~~~~</t>
  </si>
  <si>
    <t>KF972029</t>
  </si>
  <si>
    <t>A/wild waterfowl/Dongting/C4326/2012</t>
  </si>
  <si>
    <t>ATGGAAATAACAACACTAATAGCTATACTGCTAATGGTAACTGCGAGCAATGCAGATAAAATTTGCATCGGCTACCAGTCAACAAACTCCACAGAGACTGTTGATACGCTAATR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A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A~~~~~~~~~~~~~~~~~~</t>
  </si>
  <si>
    <t>KF972037</t>
  </si>
  <si>
    <t>A/wild waterfowl/Dongting/C4327/2012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</si>
  <si>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A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--~~~~~~~~~~~~~~~~~~</t>
  </si>
  <si>
    <t>KF972045</t>
  </si>
  <si>
    <t>A/wild waterfowl/Dongting/C4329/2012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</si>
  <si>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G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</si>
  <si>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KF972053</t>
  </si>
  <si>
    <t>A/wild waterfowl/Dongting/C4429/2012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</si>
  <si>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G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-~~~~~~~~~~~~~~~~~~~~~</t>
  </si>
  <si>
    <t>KF972061</t>
  </si>
  <si>
    <t>A/wild waterfowl/Dongting/C4430/2012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</si>
  <si>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A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</si>
  <si>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KF972069</t>
  </si>
  <si>
    <t>A/wild waterfowl/Dongting/PC2539/2012</t>
  </si>
  <si>
    <t>ATGGAAATAACAACACTAATAGCTATACTGCTAATGGTAACTGCGAGCAATGCAGATAAAATTTGCATCGGCTACCAGTCAACAAACTCCACAGAGACTGTTGATACGCTAATG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T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</si>
  <si>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KF972077</t>
  </si>
  <si>
    <t>A/wild waterfowl/Dongting/PC2540/2012</t>
  </si>
  <si>
    <t>ATGGAAATAACAACACTAATAGCTATACTGCTAATGGTAACTGCGAGCAATGCAGATAAAATTTGCATCGGCTACCAGTCAACAAACTCCACAGAGACTGTTGATACGCTAATG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T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</si>
  <si>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KF972085</t>
  </si>
  <si>
    <t>A/wild waterfowl/Dongting/PC2553/2012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</si>
  <si>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</si>
  <si>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KF972093</t>
  </si>
  <si>
    <t>A/wild waterfowl/Dongting/PC2559/2012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</si>
  <si>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A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T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</si>
  <si>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KF972101</t>
  </si>
  <si>
    <t>A/wild waterfowl/Dongting/PC2560/2012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</si>
  <si>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A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T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T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~~~~~~~~~~~~~~~~~~</t>
  </si>
  <si>
    <t>KF972109</t>
  </si>
  <si>
    <t>A/wild waterfowl/Dongting/PC2562/2012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</si>
  <si>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G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--~~~~~~~~~~~~</t>
  </si>
  <si>
    <t>KF972117</t>
  </si>
  <si>
    <t>A/wild waterfowl/Dongting/PC2574/2012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</si>
  <si>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G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T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-~~~~~~</t>
  </si>
  <si>
    <t>AF461512</t>
  </si>
  <si>
    <t>China_West</t>
  </si>
  <si>
    <t>Gansu</t>
  </si>
  <si>
    <t>A/Chicken/Gansu/1/99</t>
  </si>
  <si>
    <t>ATGGAAACAATATCACTAATAACTATACTACTAATAGTAACAGCAGGCAATGCAGATAAAATCTGCATCGGCTACCAATCAACAAACTCCACAGAAACTGTGGATACACTAACAGAAACCAATGTCCCTGTGACACATGCCAAAGAATTGCTCCACACAGAGCATAATGGAATGCTGTGTGCAACAAATCTGGGACATCCTCTCATTCTAAACACCTGTACCATTGAAGGACTGATCTATGGCAACCCTTCTTGTGATCTGCTGTTGGGAGGAGGAGAATGGTCCTACATCGTCGAAAGACCATCGGCCGTTAATGGAATGTGTTACCCCGGGAATGTAGAAAACCTAGGGGAGCTAAGATCACTCTTTAGTTCTGCTAGTTCCTACCAAAGAATTCAGATCTTTCCAGACACGATCTGGAATGTGTCTTACAGTGGAACAAGCAAAGCATGTTCAGATTCATTCTACAGGAGCATGAGATGGCTGACTCAAAAGAATAACGCTTACCCTATTCAAGACGCCCAATACACAAATAATAGAGGAAAGAGCATTCTTTTCATGTGGGGCATAAATCATCCACCCACCGATACCGCACAGACAAATTTGTACACAAGGACCGACACAACAACAAGTGTGACAACAGAAGATATAGATAGAACCTTCAAACCAATGATAGGGCCAAGGCCCCTTGTCAATGGTCAGCAGGGAAGAATTGATTATTATTGGTCGGTATTAAAACCAGGTCAGACATTGCGAGTAAGATCCAATGGGAATCTAATTGCTCCATGGTATGGACACATCCTTTCAGGAGAGAGCCACGGAAGAATCCTGAAGACTGATTTAAACAGTGGTAATTGTGTAGTGCAATGTCAGACTGAAAGAGGTGGCTTAAACACCACATTGCCG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CGCAACATTTGTATATAA~~~~~~~~~~~~~~~~~~~~~~~~~~~~~~~~~</t>
  </si>
  <si>
    <t>AF461528</t>
  </si>
  <si>
    <t>Yunnan</t>
  </si>
  <si>
    <t>A/Chicken/Yunnan/1/99</t>
  </si>
  <si>
    <t>ATGGAAACAATATCACTAATAACTATAATACTAGTAGTAACGGTAAGCAATGCAGATAAAATCTGCATCGGCTACCAATCAACAAACTCCACAGAAACTGTAGACACGCTAACAGAAAACAATGTTCCTGTGACACATGCCAAAGAATTACTCCACACAGAGCACAATGGGATGCTGTGTGCAACAAATCTGGGACGTCCTCTCATTCTAGACACCTGTACCATTGAAGGACTGGTCTATGGCAACCCTTCTTGTGATCTACTGTTGGGAGGAAGAGAATGGTCCTACATCGTTGAAAGACCATCGGCTGTTAATGGAATGTGTTACCCCGGGAATGTAGAAAACCTAGAGGAACTAAGGTCACTTTTTAGCTCTGCTAGTTCATACCAAAGAATCCAGATCTTTCCAGACACAATCTGGAATGTGTCTTACAGTGGAACAAGCAAAGCATGTTCAGATTCATTCTACAGGAGCATGAGATGGTTGACTCAAAAGGATAACGCTTACCCTATTCAAGACGCCCAATACACAAATAATAGAGGAAAGAGCATTCTTTTCATGTGGGGCATAAATCACCCACCCACCGATACTGCACAGACAAATCTGTACACAAGGACTGACACAACAACAAGTGTGGCAACAGAGGATATAAATAGGACCTTCAAACCATTGATAGGGCCAAGGCCCCTTGTCAATGGTCAGCAGGGGAGAATTGATTATTATTGGTCAGTATTGAAACCAGGTCAGACATTGCGAGTAAGATCCAATGGGAATCTAATCGCTCCATGGTATGGGCACATTCTTTCAGGAGAGAGCCATGGAAGAATCCTGAAGACTGATTTAAAAAGTGGTAACTGTGTAGTGCAATGTCAGACAGAAAGAGGTGGCTTAAATACTACATTGCCATTCCACAATGTCAGTAAATATGCATTTGGAAACTGCCCAAAATATGTTGGAGTAAAGAGTCTCAAACTTGCAGTGGGTCTGAGGAATGTGCCTGCTAGATCAAGTAGAGGACTATTTGGGGCCATAGCTGGATTCATAGAGGGAGGTTGGTCAGGGCTAGTCGCTGGTTGGTATGGGTTCCAGCACTCAAATGATCAAGGGGTTGGTATGGCTGCAGATAGAGAATCAACTCAAAGGGCAATTGACAAAATAACATCCAAAGTGAATAATATAGTCGATAAAATGAACAAACAATATGAAATTATTGATCATGAATTCAGCGAGGTTGAAGCCAGACTCAATATGATCAATAATAAGATTGATGACCAAATTCAAGACATATGGGCATATAATGCAGAATTGCTAGTGCTGCTTGAAAACCAGAAAACACTCGATGAGCATGATGCGAATGTAAACAATCTATATAACAAAGTGAAGAGGGCACTGGGTTCCAATGCAATGGAAGATGGGAAAGGATGTTTCGAGCTATACCATAAATGTGATGATCAGTGCATGGAGACAATTCGGAACGGGACCTATAGCAGGAGAAAGTATAAAGAGGAATCAAGACTAGAAAGACAGAAAATAGAAGGGGTCAAGCTGGAATCTGAAGGAACTTACAAAATCCTCACTATTTATTCGACTGTCGCCTCATCTCTTGTGATTGCAATGGGGTTTGCTGCCTTCCTTTTCTGGGCCATGTCCAATGGATCTTGCAGATGCAACATTTGTATATAA~~~~~~~~~~~~~~~~~~~~~~~~~~~~~~~~~</t>
  </si>
  <si>
    <t>AF461529</t>
  </si>
  <si>
    <t>A/Chicken/Yunnan/2/00</t>
  </si>
  <si>
    <t>ATGGAAACAATATCACTAATAACTATAATACTAGTAGTAACGGTAAGCAATGCAGATAAAATCTGCATCGGCTACCAATCAACAAACTCCACAGAAACTGTAGACACGCTAACAGAAAACAATGTTCCTGTGACACATGCCAAAGAATTACTCCACACAGAGCACAATGGGATGCTGTGTGCAACAAATCTGGGACGTCCTCTCATTCTAGACACCTGTACCATTGAAGGACTGGTCTATGGCAACCCTTCTTGTGATCTACTGTTGGGAGGAAGAGAATGGTCCTACATCGTTGAAAGACCATCGGCTGTTAATGGAATGTGTTACCCCGGGAATGTAGAAAACCTAGAGGAACTAAGGTCACTTTTTAGCTCTGCTAGTTCATACCAAAGAATCCAGATCTTTCCAGACACAATCTGGAATGTGTCTTACAGTGGAACAAGCAAAGCATGTTCAGATTCATTCTACAGGAGCATGAGATGGTTGACTCAAAAGGATAACGCTTACCCTATTCAAGACGCCCAATACACAAATAATAGAGGAAAGAGCATTCTTTTCATGTGGGGCATAAATCACCCACCCACCGATACTGTACAGACAAATCTGTACACAAGGACTGACACAACAACAAGTGTGGCAACAGAGGATATAAATAGGACCTTCAAACCATTGATAGGGCCAAGGCCCCTTGTCAATGGTCAGCAGGGGAGAATTGATTATTATTGGTCAGTATTGAAACCAGGTCAGACATTGCGAGTAAGATCCAATGGGAATCTAATCGCTCCATGGTATGGACACATTCTTTCAGGAGAGAGCCATGGAAGAATCCTGAAGACTGATTTAAAAGGTGGTAACTGTGTAGTGCAATGTCAGACAGAAAGAGGTGGCTTAAATACTACATTGCCATTCCACAATGTCAGTAAATATGCATTTGGAAACTGCCCAAAATATGTTGGAGTAAAGAGTCTCAAACTTGCAGTGGGTCTGAGGAATGTGCCTGCTAGATCAAGTAGAGGACTATTTGGGGCCATAGCTGGATTCATAGAGGGAGGTTGGTCAGGGCTAGTCGCTGGTTGGTATGGGTTCCAGCACTCAAATGATCAAGGGGTTGGTATGGCTGCAGATAGAGAATCAACTCAAAGGGCAATTGACAAAATAACATCCAAAGTGAATAATATAGTCGATAAAATGAACAAACAATATGAAATTATTGATCATGAATTCAGCGAGGTTGAAGCCAGACTCAATATGATCAATAATAAGATTGATGACCAAATTCAAGACATATGGGCATATAATGCAGAATTGCTAGTGCTGCTTGAAAACCAGAAAACACTCGATGAGCATGATGCGAATGTAAACAATCTATATAACAAAGTGAAGAGGGCACTGGGTTCCAATGCAATGGAAGATGGGAAAGGATGTTTCGAGCTATACCATAAATGTGATGATCAGTGCATGGAGACAATTCGGAACGGGACCTATAGCAGGAGAAAGTATAAAGAGGAATCAAGACTAGAAAGACAGAAAATAGAAGGGGTCAAGCTGGAATCTGAAGGAACTTACAAAATCCTCACTATTTATTCGACTGTCGCCTCATCTCTTGTGATTGCAATGGGGTTTGCTGCCTTCCTTTTCTGGGCCATGTCCAATGGATCTTGCAGATGCAACATTTGTATATAA~~~~~~~~~~~~~~~~~~~~~~~~~~~~~~~~~</t>
  </si>
  <si>
    <t>AF508568</t>
  </si>
  <si>
    <t>Ningxi</t>
  </si>
  <si>
    <t>A/Chicken/Ningxia/5/99</t>
  </si>
  <si>
    <t>ATGGAAACAATATCACTAATAACTATACTACTAGTAGTAACAGCAAGCAATGCAGATAAAATCTGCATCGGCTACCAATCAACAAACTCCACAGAAACTGTGGATACGCTAACAGAAAGCAATGTCCCTGTGACACATGCTAAAGAATTGCTCCACACAGAGCACAATGGAATGCTGTGTGCAACAAATCTGGGACATCCTCTCATTCTAAACACCTGTACCATTGAAGGACTGATCTATGGCAACCCTTCTTGTGATCCGCTGTTGGGAGGAAGAGGATGGTCCTACATCGTCGAAAGACCATCGGCCGTTAATGGAATGTGTTACCCCGGGAATGTGGAAAACCTAGAGGAACTAAGATTACTCTTTAGTTCTGCTAGTTCCTACCAAAGGATTCAGATCTTTCCAGACACGATCTGGAATGTGTCTTACAGTGGAACAAGCAGAGCATGTTCAGATTCATTCTACAGGAGCATGAGATGGCTGACTAAAAAGGACAACGCTTACCCTGTTCAAGACGCCCAATACACAAATAATAGAGGAAAGAACATTCTTTTCATGTGGGGCATAAATCACCCACCCACCGATACTGTACAGACAGAGTTGTACACAAGGACCGACACAACAACAAGTGTGACAACAGAAGATATAAATAGAGCCTTCAAACCAATGATAGGGCCAAGGCCCCTTGTCAATGGTCTGCAGGGAAGAATTGATTATTATTGGTCAGTATTAAAACCAGGTCAGACATTGCGAGTAAGATCCAATGGGAATCTAATTGCTCCATGGTATGGACACATTCTTTCAGGGAAAAGCCACGGAAGAATCCTGAAGACTGATTTAACCAATGGTAGCTGTGTAGTGCAATGTCAGACTGAAAGAGGTGGCTTAAACACCACATTGCCGTTCCACAATATCAGCAAATATGCATTTGGAAACTGCCCAAAGTATGTTGGAGTAAAAAGTCTCAAACTAGCAGTTGGTCTGAGGAATGTGCCTGCTAGATCAAGTAGGGGACTATTTGGGGCCATAGCTGGTTTTATAGAGGGAGGTTGGTCAGGGTTAGTCGCTGGTTGGTATGGGTTCCAGCATTCAAATGATCAAGGGGTTGGTATGGCTGCAGATAGAGACTCAACTCAAAGGGCAATTGACAAAATAACATCCAAAGTGAATAATATAGTCGATAAAATGAACAAGCAATATGAAATCATTGATCATGAATTCAGCGAGGTTGAAACTAGACTCAATATGATCAATAATAAGATTGATGATCAAATACAGGACATATGGGCTTATAACGCAGAATTGCTAGTGCTGCTTGAAAACCAGAAAACACTCGACGAGCATGATGCAAATGTGAACAATCTATATAACAAAGTGAAGAGGGCACTGGGTTCCAATGCCATGGAAGATGGGAAAGGATGTTTTGAGCTATATCATAAATGTGATGATCAGTGCATGGAGACAATTCGGAACGGAACCTATAACATGAGAAAGTATAAAGAGGAATCAAAACTAGAAAGACAGAAAATAGAAGGGGTCAAGCTGGAATCTGAAGGAACTTACAAAATCCTCACCATTTATTCGACTGTCGCCTCATCTCTTGTGATTGCAATGGGGTTTGCTGCCTTCTT-~~~~~~~~~~~~~~~~~~~~~~~~~~~~~~~~~~~~~~~~~~~~~~~~~~~~~~~~~~~~~~~~~~~~~~~~~~~~~~~~~</t>
  </si>
  <si>
    <t>AF508569</t>
  </si>
  <si>
    <t>Sichuan</t>
  </si>
  <si>
    <t>A/Chicken/Sichuan/5/97</t>
  </si>
  <si>
    <t>~~~~~~~~~GTATCACTAATAACTATACTACTAGTAGTAACAGTAAGCAATGCAGATAAAATCTGCATCGGCTACCAATCAACAAACTCCACAGAAACTGTAGACACGCTAACAGAAAACAATGTTCCTGTGACACATGCCAAAGAATTACTCCACACAGAGCACAATGGGATGCTGTGTGCAACAAATCTGGGACGTCCTCTTATTCTAGACACCTGTACCATTGAAGGACTGATCTATGGCAACCCTTCTTGTGATCTACTGTTGGGAGGAAGAGAATGGTCCTACATCGTCGAAAGACCATCGGCTGTTAATGGAATGTGTTACCCCGGGAATGTAGAAAACCTAGAGGAACTAAGGTCACTTTTTAGCTCTGCTAGTTCCTACCAAAGAATCCAGATCTTTCCAGACACAATCTGGAATGTGTCTTACAGTGGAACAAGCAAGGCATGTTCAGATTCATTCTACAGGAGCATGAGATGGTTGACTCAAAAGAACAACGCTTACCCTATTCAAGACGCCCAATACACAAATAATAGAGGAAAGAGCATTCTTTTCATGTGGGGCATAAATCACCCACCCACCGATACTGTACAGACAAATCTGTACACAAGGACTGACACAACAACAAGTGTGGCAACAGAAGATATAAATAGGACCTTCAAACCAGTGATAGGGCCAAGGCCCCTTGTCAATGGTCAGCAGGGGAGAATTGATTATTATTGGTCGGTATTGAAACCAGGTCAGACATTGCGAGTAAGATCCAATGGGAATCTAATCGCTCCATGGTATGGACACATCCTTTCAGGAGAGAGCCATGGAAGAATCCTGAAGACTGATTTACACAGTGGTAACTGTGTAGTGCAATGTCAGACAGAAAGAGGTGGCTTAAATACTACATTGCCATTCCACAATGTCAGTAAATATGCATTTGGAAACTGCCCAAAATATGTTGGAGTAAAGAGTCTCAAACTGGCAGTTGGTCTAAGGAATGTGCCTGCTAGATCAAGTAGAGGACTATTTGGGGCCATAGCTGGGTTCATAGAGGGAGGTTGGTCAGGGCTAGTCGCTGGTTGGTATGGGTTCCAGCATTCAAATGATCAAGGGGTTGGTATGGCTGCAGATAGAGACTCAACTCAAAAGGCAATTGACAAAATAACATCCAAAGTGAATAATATAGTCGATAAAATGAACAAGCAATATGAAATTATTGATCATGAATTCAGCGAGGTTGAAGCTAGACTCAATATGATCAATAATAAGATTGATGACCAAATTCAAGACATATGGGCATATAACGCAGAATTGCTAGTGCTGCTTGAAAAC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~~~~~~~~~~~~~~~~~~~~~~~~~~~~~~~~~~~~~~~~~~~~~~~~~~~~~~~~~~~~~~~~~~~~~~~~</t>
  </si>
  <si>
    <t>CY023848</t>
  </si>
  <si>
    <t>A/chicken/Yunnan/401/2002</t>
  </si>
  <si>
    <t>ATGGAAGCATTATCACCAATAACCATACTACTAGTAGTAGCGGTAAGCAATGCAGATAAAATCTGCATCGGCTACCAATCAACAAACTCCACAGAAACTGTAGACACGCTAACAGAAAACAATGTTCCTGTGACACATGCCAAAGAATTACTCCACGCAGAGCACAATGGTATGCTGTGTGCAACAAATCTGGGACGTCCTCTCATTCTAGACACCTGTACCATTGAAGGACTGATCTATGGCAACCCTTCTTGTGATCCACTGTTGGGAGGAAGAGAATGGTCCTACATCGTTGAAAGACCATCGGCAGTGAATGGAATGTGTTACCCCGGGAATGTAGAAAATCTAGAGGAACTAAGATCACTTTTTAGCTCTGCTAGTTCATACCAAAGAGTCCAGATCTTTCCAGACACAATCTGGAATGTGTCTTACAGTGGAACAAGCAAAGCATGTTCAGATTCATTCTACAGGAGCATGAGATGGTTGACTCAAAAGAACAACGCTTATCCTATTCAAGACGCTCAATACACAAATAATAGGGGAAAGAGCATTCTTTTCATGTGGGGCATAAATCACCCACCCACTGATAATGCACAGACTAATCTGTACACGAGGACTGACACAACAACAAGTGTGGCAACAGAGGAAATAAATAGGACCTTCAAACCATTGGTAGGGCCAAGGCCCCTTGTCAATGGTCTGCAGGGGAGAATTGATTATTATTGGTCAGTATTGAAACCAGGTCAGACATTGCGAGTAAGATCCAATGGGAATCTAATCGCTCCATGGTATGGACACATTCTTTCAGGAGAGAGCCATGGAAGAATCCTGAAGACTGATTTAAAAAGTGGTAATTGTGTAGTGCAATGTCAGACAGAAAGAGGCGGCTTAAATACTACATTGCCATTCCACAATGTCAGTAAATATGCGTTTGGAAACTGCCCAAAA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G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ACAGAAAATAGAAGGAGTTAGGCTGGAATCTGAAGGAACTTACAAAATCCTCACTATTTATTCGACTGTCGCCTCATCTCTT~~~~~~~~~~~~~~~~~~~~~~~~~~~~~~~~~~~~~~~~~~~~~~~~~~~~~~~~~~~~~~~~~~~~~~~~~~~~~~~~~~~~~~~~~~~~~~~~~~~~~~~~~~~~~~~</t>
  </si>
  <si>
    <t>CY023856</t>
  </si>
  <si>
    <t>A/chicken/Yunnan/522/2002</t>
  </si>
  <si>
    <t>ATGAAAGCATTATCACCAATAACCATACTACTAGTAGTAGCGGTAAGCAATGCAGATAAAATCTGCATCGGCTACCAATCAACAAACTCCACAGAAACTGTAGACACGCTAACAGAAAACAATGTTCCTGTGACACATGCCAAAGAATTACTCCACGCAGAGCACAATGGTATGCTGTGTGCAACAAATCTGGGACGTCCTCTCATTCTAGACACCTGTACCATTGAAGGACTGATCTATGGCAACCCTTCTTGTGATCCACTGTTGGGAGGAAGAGAATGGTCCTACATCGTTGAAAGACCATCGGCAGTGAATGGAATGTGTTACCCCGGGAATGTAGAAAATCTAGAGGAACTAAGATCACTTTTTAGCTCTGCTAGTTCATACCAAAGAGTCCAGATCTTTCCAGACACAATCTGGAATGTTTCTTACAGTGGAACAAGCAAAGCATGTTCAGATTCATTCTACAGGAGCATGAGATGGTTGACTCAAAAGAACAACGCTTATCCTATTCAAGACGCTCAATACACAAATAATAGGGGAAAAAGCATTCTTTTCATGTGGGGCATAAATCACCCACCCACTGATAATGCACAGACTAATCTGTACACAAGGACTGACACAACAACAAGTGTGGCAACAGAGGAAATAAATAGGACCTTCAAACCATTGGTAGGGCCAAGGCCCCTTGTCAATGGTCTGCAGGGGAGAATTGATTATTATTGGTCAGTATTGAAACCAGGTCAGACATTGCGAGTAAGATCCAATGGGAATCTAATCGCTCCATGGTATGGACACATTCTTTCAGGAGAGAGCCATGGAAGAATCCTGAAGACTGATTTAAAAAGTGGTAATTGTGTAGTGCAATGTCAGACAGAAAGAGGCGGCTTAAATACTACATTGCCATTCCACAATGTCAGTAAATATGCGTTTGGAAACTGCCCAAAA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G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GCAGAAAATAGAAGGGGTTAGGCTGGAATCTGAAGGAACTTACAAAATCCTCACTATT~~~~~~~~~~~~~~~~~~~~~~~~~~~~~~~~~~~~~~~~~~~~~~~~~~~~~~~~~~~~~~~~~~~~~~~~~~~~~~~~~~~~~~~~~~~~~~~~~~~~~~~~~~~~~~~~~~~~~~~~~~~~~~~~~~~~~~~</t>
  </si>
  <si>
    <t>CY023864</t>
  </si>
  <si>
    <t>A/chicken/Yunnan/955/2002</t>
  </si>
  <si>
    <t>ATGAAAGCATTATCACCAATAACCATACTACTAGTAGTAGCGGTAAGCAATGCAGATAAAATCTGCGTCGGCTACCAATCAACAAACTCCACAGAAACTGTAGACACGCTAACAGAAAACAATGTTCCTGTGACACATGCCAAAGAATTACTCCACGCAGAGCACAATGGTATGCTGTGTGCAACAAATCTGGGACGTCCTCTCATTCTAGACACCTGTACCATTGAAGGACTGATCTATGGCAACCCTTCTTGTGATCCACTGTTGGGAGGAAGAGAATGGTCCTACATCGTTGAAAGACCATCGGCAGTGAATGGAATGTGTTACCCCGGGAATGTAGAAAATCTAGAGGAACTAAGATCACTTTTTAGCTCTGCTAGTTCATACCAAAGAGTCCAGATCTTTCCAGACACAATCTGGAATGTTTCTTACAGTGGAACAAGCAAAGCATGTTCAGATTCATTCTACAGGAGCATGAGATGGTTGACTCAAAAGAACAACGCTTATCCCATTCAAGACGCTCAATACACAAATAATAGGGGAAAAAGCATTCTTTTCATGTGGGGCATAAATCACCCACCCACTGATAATGCACAGACTAATCTGTACACAAGGACTGACACAACAACAAGTGTGGCAACAGAGGAAATAAATAGGACCTTCAAACCATTGGTAGGGCCAAGGCCCCTTGTCAATGGTCTGCAGGGGAGAATTGATTATTATTGGTCAGTATTGAAACCAGGTCAGACATTGCGAGTAAGATCCAATGGGAATCTAATCGCTCCATGGTATGGACACATTCTTTCAGGAGAGAGCCATGGAAGAATCCTGAAGACTGATTTAAAAAGTGGTAATTGTGTAGTGCAATGTCAGACAGAAAGAGGCGGCTTAAATACTACATTGCCATTCCACAATGTCAGTAAATATGCGTTTGGAAACTGCCCAAAA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G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GCAGAAAATAGAAGGGGTTAGGCTGGAATCTGAAGGAACTTACAAAATCCTCACTATT~~~~~~~~~~~~~~~~~~~~~~~~~~~~~~~~~~~~~~~~~~~~~~~~~~~~~~~~~~~~~~~~~~~~~~~~~~~~~~~~~~~~~~~~~~~~~~~~~~~~~~~~~~~~~~~~~~~~~~~~~~~~~~~~~~~~~~~</t>
  </si>
  <si>
    <t>CY023872</t>
  </si>
  <si>
    <t>A/chicken/Yunnan/1147/2003</t>
  </si>
  <si>
    <t>ATGAAAGCATTATCACCAATAACCATACTACTAGTAGTAGCGGTAAGCAATGCAGATAAAATCTGCATCGGCTACCAATCAACAAACTCCACAGAAACTGTAGACACGCTAACAGAAAACAATGTTCCTGTGACACATGCCAAAGAATTACTCCACGCAGAGCACAATGGTATGCTGTGTGCAACAAATCTGGGACGTCCTCTCATTCTAGACACCTGTACCATTGAAGGACTGATCTATGGCAACCCTTCTTGTGATCCACTGTTGGGAGGAAGAGAATGGTCCTACATCGTTGAAAGACCATCGGCAGTGAATGGAATGTGTTACCCCGGGAATGTAGAAAATCTAGAGGAACTAAGATCACTTTTTAGCTCTGCTAGTTCATACCAAAGAGTCCAGATCTTTCCAGACACAATCTGGAATGTTTCTTACAGTGGAACAAGCAAAGCATGTTCAGATTCATTCTACAGGAGCATGAGATGGTTGACTCAAAAGAACAACGCTTATCCTATTCAAGACGCTCAATACACAAATAATAGGGGAAAAAGCATTCTTTTCATGTGGGGCATAAATCACCCACCCACTGATAATGCACAGACTAATCTGTACACAAGGACTGACACAACAACAAGTGTGGCAACAGAGGAAATAAATAGGACCTTCAAACCATTGGTAGGGCCAAGGCCCCTTGTCAATGGTCTGCAGGGGAGAATTGATTATTATTGGTCAGTATTGAAACCAGGTCAGACATTGCGAGTAAGATCCAATGGGAATCTAATCGCTCCATGGTATGGACACATTCTTTCAGGAGAGAGCCATGGAAGAATCCTGAAGACTGATTTAAAAAGTGGTAATTGTGTAGTGCAATGTCAGACAGAAAGAGGCGGCTTAAATACTACATTGCCATTCCACAATGTCAGTAAATATGCGTTTGGAAACTGCCCAAAA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G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GCAGAAAATAGAAGGGGTTAGGCTGGAATCTGAAGGAACTTACAAAATCCTCACTATTTATTCGACTGTCGCCTCATCTCTT~~~~~~~~~~~~~~~~~~~~~~~~~~~~~~~~~~~~~~~~~~~~~~~~~~~~~~~~~~~~~~~~~~~~~~~~~~~~~~~~~~~~~~~~~~~~~~~~~~~~~~~~~~~~~~~</t>
  </si>
  <si>
    <t>CY023880</t>
  </si>
  <si>
    <t>A/chicken/Yunnan/5653/2003</t>
  </si>
  <si>
    <t>ATGAAAGCATTATCACCAATAACCATACTACTAGTAGTAGCGGTAAGCAATGCAGATAAAATCTGCATCGGCTACCAATCAACAAACTCCACAGAAACTGTAGACACGCTAACAGAAAACAATGTTCCTGTGACACATGCCAAAGAATTACTCCACGCAGAGCACAATGGTATGCTGTGTGCAACAAATCTGGGACGTCCTCTCATTCTAGACACCTGTACCATTGAAGGACTGATCTATGGCAACCCTTCTTGTGATCCACTGTTGGGAGGAAGAGAATGGTCCTACATCGTTGAAAGACCATCGGCAGTGAATGGAATGTGTTACCCCGGGAATGTAGAAAATATAGAGGACCTAAGATCACTTTTTAGCTCTGCTAGTTCATACCAAAGAGTCCAGATTTTTCCAGACACAATCTGGAATGTTTCTTACAGTGGAACAAGCAAAGCATGTTCAGATTCATTCTACAGGAGCATGAGATGGTTGACTCAAAAGAACAACGCTTATCCTATTCAAGACGCTCAATACACAAATAATAGGGGAAAGAGCATTCTTTTCATGTGGGGCATAAATCACCCACCCACTGATAATGCACAGACTAATCTGTACACAAGGACTGACACAACAACAAGTGTGGCAACAGAGGAAATAAATAGGACCTTCAAACCATTGGTAGGGCCAAGGCCCCTTGTCAATGGTCTGCAGGGGAGAATTGATTATTATTGGTCAGTATTGAAACCAGGTCAGACATTGCGAGTAAGATCCAATGGAAATTTAATCGCTCCATGGTATGGACACATTCTTTCAGGAGAGAGCCATGGAAGAATCCTGAAGACTGATTTAAAAAGTGGTAATTGTGTAGTGCAATGTCAGACAGAAAGAGGCGGCTTAAATACTACATTGCCATTCCACAATGTCAGTAAATATGCGTTTGGAAACTGCCCAAAG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A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GCAGAAAATAGAAGGGGTTAGGCTGGAATCTGAAGGAACTTACAAAATCCTCACTATTTATTCGACTGTCGCCTCATCTCTT~~~~~~~~~~~~~~~~~~~~~~~~~~~~~~~~~~~~~~~~~~~~~~~~~~~~~~~~~~~~~~~~~~~~~~~~~~~~~~~~~~~~~~~~~~~~~~~~~~~~~~~~~~~~~~~</t>
  </si>
  <si>
    <t>CY023896</t>
  </si>
  <si>
    <t>A/chicken/Yunnan/3511/2004</t>
  </si>
  <si>
    <t>ATGGAAACATTATCACCAATAACCATACTACTGGTAGTAGCGGTAAGCAATGCAGATAAAATCTGCATCGGCTACCAATCAACAAACTCCACAGAAACTGTAGACACTCTAACAGAAAACAATGTTCCTGTGACACATGCCAAAGAATTACTCCACGCAGAGCACAATGGTATGCTGTGTGCAACAAATCTGGGACGTCCTCTCATTCTAGACACATGTACCATTGAAGGACTGATCTATGGCAACCCTTCTTGTGATCCACTGTTGGGAGGAAGAGAATGGTCCTACATCGTTGAAAGACCGTCGGCAGTGAATGGAATGTGTTACCCCGGGAATGTAGAAAATCTAGAGGAACTAAGATCACTTTTTAGCTCTGCTAGTTCATACCAAAGAGTCCAGATCTTTCCGGACACAATCTGGAATGTGTCTTACAGTGGGACAAGCAAAGCATGTTCAGATTCCTTCTACAGGAGCATGAGATGGTTGACTCAAAAGAACAACGCTTATCCTATTCAAGACGCTCAATACACAAATAATAGAGGAAAGAGCATTCTTTTCATGTGGGGTATAAATCACCCACCCACTGATAATGCACAGACTAATCTGTACACAAGGACTGACACAACAACAAGTGTGACAACAGAGGAAATAAATAGGACCTTCAAACCATTGATAGGGCCAAGGCCCCTTGTCAATGGTCTGCAGGGGAGAATTGATTATTATTGGTCAGTATTGAAACCAGGTCAGACATTGCGAGTAAGATCCAATGGGAATCTAATCGCTCCATGGTATGGACACATTCTTTCAGGAGAGAGCCATGGAAGAATCCTGAAGACTGATTTAAAAAGTGGTAATTGTGTAGTGCAATGCCAGACAGAAAGAGGCGGCTTAAATACTACATTGCCATTCCACAATGTCAGTAAATATGCGTTTGGAAACTGCCCAAAATATGTTGGAGTAAAGAGTCTCAAACTGGCTGTTGGTCTGAGGAATGTGCCTGCTAGATCAAGCAGAGGACTATTTGGGGCCATAGCTGGATTCATAGAGGGAGGTTGGTCAGGGCTAATCGCTGGTTGGTATGGGTTCCAACATTCAAATGATCAAGGGGTTGGTATGGCTGCTGATAGAGAATCAACTCAAAAAGCAATTGACAAAATAACATCCAAAGTGAATAATATAGTCGATAAAATGAACAAACAATATGAAATTATTGATCATGAATTCAGCGAGGTTGAAGCCAGACTCAATATGATCAATAATAAGATTGATGACCAAATTCAAGACATATGGGCATATAACGCAGAATTGCTAGTGCTGCTTGAAAACCAGAAAACACTCGACGAGCATGATGCGAATGTAAACAATCTATACAACAAGGTGAAGAGGGCACTGGGTTCCAATGCAATGGAAGATGGGAAAGGATGTTTCGAGCTATACCATAAATGTGATGATCAGTGCATGGAGACAATTCGGAACGGGACCTATAGCAGGAGAAAGTACAAAGAGGAATCTAGACTAGAAAGACAGAAAATAGAAGGGGTTAGGCTTGAATCTGAAGGAACTTACAAAATCCTCACTATT~~~~~~~~~~~~~~~~~~~~~~~~~~~~~~~~~~~~~~~~~~~~~~~~~~~~~~~~~~~~~~~~~~~~~~~~~~~~~~~~~~~~~~~~~~~~~~~~~~~~~~~~~~~~~~~~~~~~~~~~~~~~~~~~~~~~~~~</t>
  </si>
  <si>
    <t>CY023904</t>
  </si>
  <si>
    <t>A/chicken/Yunnan/3727/2004</t>
  </si>
  <si>
    <t>ATGGAAACATTATCACCAATAACCATACTACTGGTAGTAGCGGTAAGCAATGCAGATAAAATCTGCATCGGCTACCAATCAACAAACTCCACAGAAACTGTAGACACTCTAACAGAAAACAATGTTCCTGTGACACATGCCAAAGAATTACTCCACGCAGAGCACAATGGTATGCTGTGTGCAACAAATCTGGGACGTCCTCTCATTCTAGACACATGTACCATTGAAGGACTGATCTATGGCAACCCTTCTTGTGATCCACTGTTGGGAGGAAGAGAATGGTCCTACATCGTTGAAAGACCGTCGGCAGTGAATGGAATGTGTTACCCCGGGAATGTAGAAAATCTAGAGGAACTAAGATCACTTTTTAGCTCTGCTAGTTCATACCAAAGAGTCCAGATCTTTCCGGACACAATCTGGAATGTGTCTTACAGTGGGACAAGCAAAGCATGTTCAGATTCCTTCTACAGGAGCATGAGATGGTTGACTCAAAAGAACAACGCTTATCCTATTCAAGACGCTCAATACACAAATAATAGAGGAAAGAGCATTCTTTTCATGTGGGGTATAAATCACCCACCCACTGATAATGCACAGACTAATCTGTACACAAGGACTGACACAACAACAAGTGTGACAACAGAGGAAATAAATAGGACCTTCAAACCATTGATAGGGCCAAGGCCCCTTGTCAATGGTCTGCAGGGGAGAATTGATTATTATTGGTCAGTATTGAAACCAGGTCAGACATTGCGAGTAAGATCCAATGGGAATCTAATCGCTCCATGGTATGGACACATTCTTTCAGGAGAGAGCCATGGAAGAATCCTGAAGACTGATTTAAAAAGTGGTAATTGTGTAGTGCAATGCCAGACAGAAAGAGGCGGCTTAAATACTACATTGCCATTCCACAATGTCAGTAAATATGCGTTTGGAAACTGCCCAAAATATGTTGGAGTAAAGAGTCTCAAACTGGCTGTTGGTCTGAGGAATGTGCCTGCTAGATCAAGCAGAGGACTATTTGGGGCCATAGCTGGATTCATAGAGGGAGGTTGGTCAGGGCTAATCGCTGGTTGGTATGGGTTCCAACATTCAAATGATCAAGGGGTTGGTATGGCTGCTGATAGAGAATCAACTCAAAAAGCAATTGACAAAATAACATCCAAAGTGAATAATATAGTCGATAAAATGAACAAACAATATGAAATTATTGATCATGAATTCAGCGAGGTTGAAGCCAGACTCAATATGATCAATAATAAGATTGATGACCAAATTCAAGACATATGGGCATATAACGCAGAATTGCTAGTGCTGCTTGAAAACCAGAAAACACTCGACGAGCATGATGCGAATGTAAACAATCTATACAACAAGGTGAAGAGGGCACTGGGTTCCAATGCAATGGAAGATGGGAAAGGATGTTTCGAGCTATACCATAAATGTGATGATCAGTGCATGGAGACAATTCGGAACGGGACCTATAGCAGGAGAAAGTACAAAGAGGAATCAAGACTAGAAAGACAGAAAATAGAAGGGGTTAGGCTGGAATCTGAAGGAACTTACAAAATCCTCACTATT~~~~~~~~~~~~~~~~~~~~~~~~~~~~~~~~~~~~~~~~~~~~~~~~~~~~~~~~~~~~~~~~~~~~~~~~~~~~~~~~~~~~~~~~~~~~~~~~~~~~~~~~~~~~~~~~~~~~~~~~~~~~~~~~~~~~~~~</t>
  </si>
  <si>
    <t>CY087171</t>
  </si>
  <si>
    <t>Tibet</t>
  </si>
  <si>
    <t>A/chicken/Tibet/S1/2009</t>
  </si>
  <si>
    <t>ATGGAAACAGCATCACTAATAACTATGCTACTAGTAGCAACAGTAAGCAATGCAGATAAAATCTGCATCGGCTACCAATCAACAAACTCCACAGAAACTGTAGACACACTAACAGAAAACAATGTCCCTGTGACACATGCCAAAGAACTGCTCCACACAGAGCATAATGGGATGTTGTGTGCAACAAGCTTAGGACATCCTCTTATTCTAGACACCTGTACTGTTGAAGGACTAATCTATGGCAATCCTTCTTGTGATCCACTATTGGGAGGAAGAGAATGGTCCTATATCGTCGAGAGACCATCGGCTGTTAATGGATTGTGTTACCCCGGGAATGTAGAAAATCTAGAAGAGCTAAGGTCACTTTTTAGTTCTGCTAGTTCTTATCAAAGGATCCAGATTCTTCCAGACACAATCTGGAATGTGTCTTACAGTGGGACAAGCAAAGCATGTTCAGATTCATTCTACAGAAGCATGAGATGGTTGACCCAAAAGAGCAACGCTTACCCTATTCAAGATGCCCAATACACAAATAATCAAGAAAAGAACATTCTTTTCATGTGGGGCATAAACCACCCACCCACCGATACTGTGCAGACAAATCTGTACACAAGAACCGACACAACAACAAGTGTGGCAACAGAAGAAATAAATAGGACCTTCAAACCATTGATAGGACCAAGGCCTCTTGTTAATGGTTTGCAAGGGAGAATTGACTATTATTGGTCTGTATTGAAACCAGGTCAAACACTGCGAATAAGATCCAATGGGAATCTAATAGCTCCATGGTATGGACACATTCTTTCAGGAGAGAGCCACGGAAGAATCCTGAAGACTGACTTAAAAAGGGGTAGCTGCACAGTGCAATGTCAGACAGAAAAAGGTGGCTTAAACACAACATTGCCATTCCAAAACGTAAGTAAGTATGCATTTGGAAACTGCTCGAAATATATTGGAATAAAGAGTCTCAAACTTGCAGTTGGTCTGAGAAATGTGCCTTCTAGATCTAGTAGAGGACTGTTCGGGGCCATAGCAGGGTTCATAGAGGGAGGTTGGTCAGGACTAGTTGCTGGTTGGTATGGATTCCAGCATTCAAATGACCAAGGAGTTGGTATGGCAGCAGATAGAGACTCAACCCAAAAGGCAATTGATAAAATAACATCCAAAGTGAATAACATAGTCGACAAAATGAACAAGCAGTACGAAATTATTGATCATGAATTCAGTGAGGTTGAAACTAGACTTAACATGATCAATAATAAGATTGATGATCAAATCCAAGACATATGGGCATATAATGCAGAATTACTAGTTCTGCTTGAAAACCAGAAAACACTCGATGAGCATGATGCAAATGTAAACAATCTATATAATAAAGTGAAGAGGGCATTGGGTTCCAATGCGGTGGAAGATGGGAAAGGATGTTTCGAGCTATACCACAAATGTGATGACCAGTGCATGGAGACAATCCGGAATGGGACCTACAACAGGAGGAAGTATCAAGAGGAATCAAAATTAGAAAGACAGAAAATAGAGGGGGTCAAGCTGGAATCTGAAGGAACTTACAAAATCCTCACCATTTATTCGACTGTCGCCTCATCTCTTGTGATTGCAATGGGGTTTGCTGCCTTCTTATTCTGGGCCATGTCCAATGGGTCTTGCAGATGCAACATTTGTATATAATTGGCAAAAACACCCTTGTTTCTACT~~~~~~~</t>
  </si>
  <si>
    <t>CY087179</t>
  </si>
  <si>
    <t>A/chicken/Tibet/S4/2009</t>
  </si>
  <si>
    <t>ATGGAAACAGCATCACTAATAACTATGCTACTAGTAGCAACAGTAAGCAATGCAGATAAAATCTGCATCGGCTACCAATCAACAAACTCCACAGAAACTGTAGACACACTAACAGAAAACAATGTCCCTGTGACACATGCCAAAGAACTGCTCCACACAGAGCATAATGGGATGTTGTGTGCAACAAGCTTAGGACATCCTCTTATTCTAGACACCTGTACTGTTGAAGGACTAATCTATGGCAATCCTTCTTGTGATCCACTATTGGGAGGAAGAGAATGGTCCTATATCGTCGAGAGACCATCGGCTGTTAATGGATTGTGTTACCCCGGGAATGTAGAAAATCTAGAAGAGCTAAGGTCACTTTTTAGTTCTGCTAGTTCTTATCAAAGGATCCAGATTTTTCCAGACACAATCTGGAATGTGTCTTACAGTGGGACAAGCAAAGCATGTTCAGATTCATTCTACAGAAGCATGAGATGGTTGACCCAAACGAGCAACGCTTACCCTATTCAAGATGCCCAATACACAAATAATCAAGAAAAGAACATTCTTTTCATGTGGGGCATAAACCACCCACCCACCGATACTGTGCAGACAAATCTGTACACAAGAACCGACACAACAACAAGTGTGGCAACAGAAGAAATAAATAGGACCTTCAAACCATTGATAGGACCAAGGCCTCTTGTTAATGGTTTGCAAGGGAGAATTGACTATTATTGGTCTGTATTGAAACCAGGTCAAACACTGCGAATAAGATCCAATGGGAATCTAATAGCTCCATGGTATGGACACATTCTTTCAGGAGAGAGCCGCGGAAGAATCCTGAAGACTGACTTAAAAAGGGGTAGCTGCACAGTGCAATGTCAGACAGAAAAAGGTGGCTTAAACACAACATTGCCATTCCAAAACGTAAGTAAGTATGCATTTGGAAACTGCCCGAAATATATTGGAATAAAGAGTCTCAAACTTGCAGTTGGTCTGAGAAATGTGCCTTCTAGATCTAGTAGAGGACTGTTCGGGGCCATAGCAGGGTTCATAGAGGGAGGTTGGTCAGGACTAGTTGCTGGTTGGTATGGATTCCAGCATTCAAATGACCAAGGAGTTGGTATGGCAGCAGATAGAGACTCAACCCAAAAGGCAATTGATAAAATAACATCCAAAGTGAATAACATAGTCGACAAAATGAACAAGCAGTACGAAATTATTGATCATGAATTCAGTGAGGTTGAAACTAGACTTAACATGATCAATAATAAGATTGATGATCAAATCCAAGACATATGGGCATATAATGCAGAATTACTAGTTCTGCTTGAAAACCAGAAAACACTCGATGAGCATGATGCAAATGTAAACAATCTATATAATAAAGTGAAGAGGGCATTGGGTTCCAATGCGGTGGAAGATGGGAAAGGATGTTTCGAGCTATACCACAAATGTGATGACCAGTGCATGGAGACAATCCGGAATGGGACCTACAACAGGAGGAAGTATCAAGAGGAATCAAAATTAGAAAGACAGAAAATAGAGGGGGTCAAGCTGGAATCTGAAGGAACTTACAAAATCCTCACCATTTATTCGACTGTCGCCTCATCTCTTGTGATTGCAATGGGGTTTGCTGCCTTCTTATTCTGGGCCATGTCCAATGGGTCTTGCAGATGCAACATTTGTATATAATTGGCAAAAACACCCTTGTTTCTACT~~~~~~~</t>
  </si>
  <si>
    <t>CY087187</t>
  </si>
  <si>
    <t>A/duck/Tibet/S2/2009</t>
  </si>
  <si>
    <t>ATGGAAACAGCATCACTAATAACTATGCTACTAGTAGCAACAGTAAGCAATGCAGATAAAATCTGCATCGGCTACCAATCAACAAACTCCACAGAAACTGTAGACACACTAACAGAAAACAATGTCCCTGTGACACATGCCAAAGAACTGCTCCACACAGAGCATAATGGGATGTTGTGTGCAACAAGCTTAGGACATCCTCTTATTCTAGACACCTGTACTGTTGAAGGACTAATCTATGGCAATCCTTCTTGTGATCCACTATTGGGAGGAAGAGAATGGTCCTATATCGTCGAGAGACCATCGGCTGTTAATGGATTGTGTTACCCCGGGAATGTAGAAAATCTAGAAGAGCTAAGGTCACTTTTTAGTTCTGCTAGTTCTTATCAAAGGATCCAGATTTTTCCAGACACAATCTGGAATGTGTCTTACAGTGGGACAAGCAAAGCATGTTCAGATTCATTCTACAGAAGCATGAGATGGTTGACCCAAACGAGCAACGCTTACCCTATTCAAGATGCCCAATACACAAATAATCAAGAAAAGAACATTCTTTTCATGTGGGGCATAAACCACCCACCCACCGATACTGTGCAGACAAATCTGTACACAAGAACCGACACAACAACAAGTGTGGCAACAGAAGAAATAAATAGGACCTTCAAACCATTGATAGGACCAAGGCCTCTTGTTAATGGTTTGCAAGGGAGAATTGACTATTATTGGTCTGTATTGAAACCAGGTCAAACACTGCGAATAAGATCCAATGGGAATCTAATAGCTCCATGGTATGGACACATTCTTTCAGGAGAGAGCCACGGAAGAATCCTGAAGACTGACTTAAAAAGGGGTAGCTGCACAGTGCAATGTCAGACAGAAAAAGGTGGCTTAAACACAACATTGCCATTCCAAAACGTAAGTAAGTATGCATTTGGAAACTGCCCGAAATATATTGGAATAAAGAGTCTCAAACTTGCAGTTGGTCTGAGAAATGTGCCTTCTAGATCTAGTAGAGGACTGTTCGGGGCCATAGCAGGGTTCATAGAGGGAGGTTGGTCAGGACTAGTTGCTGGTTGGTATGGATTCCAGCATTCAAATGACCAAGGAGTTGGTATGGCAGCAGATAGAGACTCAACCCAAAAGGCAATTGATAAAATAACATCCAAAGTGAATAACATAGTCGACAAAATGAACAAGCAGTACGAAATTATTGATCATGAATTCAGTGAGGTTGAAACTAGACTTAACATGATCAATAATAAGATTGATGATCAAATCCAAGACATATGGGCATATAATGCAGAATTACTAGTTCTGCTTGAAAACCAGAAAACACTCGATGAGCATGATGCAAATGTAAACAATCTATATAATAAAGTGAAGAGGGCATTGGGTTCCAATGCGGTGGAAGATGGGAAAGGATGTTTCGAGCTATACCACAAATGTGATGACCAGTGCATGGAGACAATCCGGAATGGGACCTACAACAGGAGGAAGTATCAAGAGGAATCAAAATTAGAAAGACAGAAAATAGAGGGGGTCAAGCTGGAATCTGAAGGAACTTACAAAATCCTCACCATTTATTCGACTGTCGCCTCATCTCTTGTGATTGCAATGGGGTTTGCTGCCTTCTTATTCTGGGCCATGTCCAATGGGTCTTGCAGATGCAACATTTGTATATAATTGGCAAAAACACCCTTGTTTCTACT~~~~~~~</t>
  </si>
  <si>
    <t>DQ064375</t>
  </si>
  <si>
    <t>A/chicken/Ningxia/4/99</t>
  </si>
  <si>
    <t>ATGGAAGTAGTATCACTAATG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ATGTTACCCCGGGAATGTAGAAAACCTAGAAGAACTAAGGTCACTTTTTAGCTCTGCTAGTTCTTACCAAAGAATCCAGATCTTTCCAGACACA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GACCAGGTCAGACATTGCGAGTAAGATCCAATGGGAATCTAATCGCTCCATGGTATGGGCACATTCTTTCAGGAGAGAGCCACGGAAGAATCCTAAAGACTGATTTAAACAGTGGTAACTGTGTAGTGCAATGTCAGACAGAAAGAGGTGGCTTGAATACTACATTGCCATTCCACAATGTAAGTAAGTATGCATTTGGAAACTGCCCAAAATATGTTGGAGTAAAGAGTCTCAAATTGGCAGTTGGTCTGAGGAATGTGCCTGCTAGATCAAGTAGAGGACTATTTGGAGCCATAGCTGGATTCATAGAGGGAGGTTGGTCAGGGCTAGTCGCTGGTTGGTATGGGTTCCAGCATTCGAATGATCAAGGGGTTGGTATGGCTGCAGATAGAGACTCAACTCAAAAGGCAATTGACAAAATAACATCCAAAGTGAATAATATAGTCGATAAAATGAACAAACAGTATGAAATTATTGATCATGAATTCAGCGAAGTTGAAACTAGACTCAATATGATCAATAATAAGATTGATGACCAAATTCAAGACATATGGGCATATAACGCAGAATTGCTAGTGCTGCTTGAAAACCAGAAGACACTCGATGAGCATGATGCGAATGTAAACAATCTCTATAACAAAGTGAAGAGGGCACTGGGTTCCAATGCAGTGGAAGAC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-~~~~~~</t>
  </si>
  <si>
    <t>DQ227352</t>
  </si>
  <si>
    <t>A/chicken/Yunnan/Xie-1/1999</t>
  </si>
  <si>
    <t>ATGGAAACAA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TCTAGAGGAACTAAGATCACTCTTTAGTTCTGCTAGTTCCTACCAAAGAATCCAGATCTTTCCAGACACAATCTGGAATGTGTCTTACAGTGGAACAAGCAAAGCATGTTCAGATTCATTCTACAGGAGCATGAGATGGTTGACTCAAAAGGACAACGATTACCCTATTCAAGACGCCCAATACACAAATAATAGAGGAAAGAGCATTCTTTTCATGTGGGGCATAAATCACCCACCCACCGATACTACACAGACAAATCTGTACACAAGGACTGACACAACAACAAGTGTGGCAACAGAGGAAATAAATAGGACCTTCAAACCATTGATAGGGCCAAGGCCCCTTGTCAATGGTCAGCAGGGGAGAATTGATTATTATTGGTCAG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GTGGTCAGGGCTAGTCGCTGGTGGGTATGGGTTCCAGCACTCAAATGATCAAGGGGGTGGTATGGCTGCAGATAGAGAATCAACTCAAAAGGCAATTGACAAAATAACATCCAAAGTGAATAATATAGTCGATAAAATGAACAAACAATATGAAATTATTGATCATGAATTCAGCGAGGTTGAAGCAGGACTCAATATTCCCAAAAATAAGATTGATGACCACATTCAAGACATATGGGCATATAACGCAGAATTGCTAGTGCTGCTTGAAAACCAGAAAACACTCGATGAGCATGATGCGAATGTAAACAATCTATATAACAAAGTGAAGAGGGCACTGGGTTCCAATGCAATGGAAGATGGGAAAGGATGTTTCGAGCTATACCATAAATGTGATGATCAGTGCATGGAGACAATTCGGAACGGGACCTATAGCAGGAGAAAGTATAAAGAGGAATCAAGACTAGAAAGACAGAAAATAGAAGGGGTCAAGCTGGAATCTGAAGGAACTTACAAAATCCTCACTATTTATTCGACTGTCGCCTCATCTCTTGTGATTGCAATGGGGTTTGCTGCCTTCCTTTTCTGGGCCATGTCCAATGGATCTTGCAGACGCAACATTTGTATATAG~~~~~~~~~~~~~~~~~~~~~~~~~~~~~~~~~</t>
  </si>
  <si>
    <t>DQ997465</t>
  </si>
  <si>
    <t>A/chicken/Yunnan/nh/2001</t>
  </si>
  <si>
    <t>~~~~~~~~~ATATCACTAATAGCTATACTACTAGTAGTAACAGTAAGCAATGCAGATAAAATCTGCATCGGCTACCAATCAACAAACCCCACGAG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G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C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TAGGCTGGAATCTGAAGGAACTTACAAAATCCTCACTATTTATTCGACTGTCGCCTCATCTCTTGTGATTGCAATGGGGTTTGCTGCCTTCCTTTTCTGGGCCATGTCCAATGGATCTTGCAGATGCAACATTTGTATATAATTGGCAAAAACACCCTTGTTTCTACT-~~~~~~</t>
  </si>
  <si>
    <t>EF070733</t>
  </si>
  <si>
    <t>A/chicken/Gansu/2/99</t>
  </si>
  <si>
    <t>ATGGAAGTAGTATCACTAATAACTATACCACTAGTAGTAACAGTAAGCAATGCCGATAAAATCTGCATAGGCTACCAATCAACAAACTCCACAGAAACTGTAGACACGCTAACAGAAAACAATGTTCCTGTGACACATGCCAAAGAATTGCTCCACACAGAGCACAATGGGATGCTGTGTGCAACAAGTCTGGGACATCCTCTTATTCTAGACACCTGTACCATTGAAGGACTAATCTATGGCAACCCTTCTTGTAATCTACTGTTGGGAGGAAGAGAATGGTCCTACATCGTCGAAAGACCATCGGCTGTTAATGGGTTGTGTTACCCTGGGAATGTAGAAAACCTAGAAGAACTAAGGTCACTTTTTAGCTCTGCTAGTTCTTACCAAAGAATCCAGATCTTTCCAGACACAATCTGGAATGTATCTTACAGTGGGACAAGCAAAGCATGTTCAGATTCATTCTACAGAAGCATGAGATGGTTAACTCAAAAGAACAACGCTTACCCTATTCAAGACGCCCAATACACAAATAATAGAGGAAAGAACATTCTTTTCATGTGGGGCATAAATCACCCACCCACTGATACTGTGCAGACAAATCTGTACACAAGGACTGACACAACAACGAGTGTGGCAACAGAAGATATAAATAGGACCTTCAAACCATTGATAGGGCCAAGGCCTCTTGTCAATGGTCTGCAGGGAAGAATTGATTATTATTGGTCGGTATTGAAACCAGGTCAGACATTACGAGTAAGATCCAATGGGAATCTAATCGCTCCATGGTATGGGCACATTCTTTCAGGAGAGAGCCACGGAAGAATCCTGAAGACTGATTTAAACAGTGGTAACTGTGTAGTGCAATGTCAGACAGAAAGAGGTGGCTTGAATACTACATTGCCATTCCACAATGTGAGTAAGTATGCATTTGGAAACTGCCCAAAATATGTTGGAGTAAAGAGTCTCAAATTGGCAGTTGGTCTGAGGAATGTGCCTGCTAGATCAAGTAGAGGACTATTTGGAGCCATAGCTGGATTCATAGAGGGAGGTTGGTCAGGGCTAGTCGCTGGTTGGTATGGGTTCCAGCATTCAAATGATCAAGGGGTTGGTATGGCTGCAGATAGAGACTCAACTCAAAAGGCAATTGACAAAATAACATCCAAAGTGAATAATATAGTCGACAAAATGAACAAACAGTATGAAATTATTGATCATGAATTCAGCGAGGTTGAGACTAGACTCAATATGATCAATAATAAGATTGATGACCAAATTCTAGACATATGGGCATATAACGCAGAATTGCTAGTGCTGCTTGAAAACCAGAAAACACTCGATGAGCATGATGCGAATGTAAACAATCTCTATAACAAAGTGAAGAGGGCACTGGGTTCCAATGCAGTGGAAGATGGGAAAGGATGTTTCGAGCTATATCATAAATGTGATGACCAGTGCATGGAGACAATTCGGAACGGGACCTATAACAGGAGAAAGTATAAAGAGGAATCAAGACTAGAAAGACAGAAAATAGAAGGGGTCAAGCTGGAATCTGAGGGAACTTACAAAATCCTCACCATTTATTCGACTGTCGCCTCATCTCTTGTGATTGCAATGGGGTTTGCTGCCTTCTTGTTCTGGGCCATGTCCAATGGATCTTGCAGATGCAACATTTGTATATAA~~~~~~~~~~~~~~~~~~~~~~~~~~~~~~~~~</t>
  </si>
  <si>
    <t>EU157934</t>
  </si>
  <si>
    <t>A/chicken/Yunnan/BanNa1/2006</t>
  </si>
  <si>
    <t>ATGGAAACAATATC-~~~~~~~~~--ACTAATAGTAATAACAGTAAGCAATGCGGATAAAATCTGCATTGGCTACCT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GTGAGGTGGTTGACTCAAAAGAACAACGCTTACCCTGTTCAAGACGCCCAATACACAAATAATAAAAGTAAGCACATTCTGTTCATGTGGGGCATAAATCACCCATCCACTGATACTGCGCAGACAAATCTGTACACAAGGACTGACACAACAACAAGTGTGGCGACAGAAGATATAAATAGGACCTTCAAACCATTGATAGGGCCAAGGCCTCTTGTCAATGGTCTGCAAGGAAGGATTGATTATTATTGGGCGGTGTTGAAACCAGGTCAGACATTGCGAGTGAGATCCAACGGGAATCTAATTGCTCCATGGTATGGACACATTCTTTCAGGGGAGAGTCGCGGAAGAATCCTGAAAACGGATTTAAACAGTGGTAACTGTGTAGTGCAATGTCAAACAGAAAGAGGTGGCTTGAATACTACATTGCCATTCCACAACGTAAGCAAGTACGCATTTGGAAATTGCCCAAAATATGTTGGAGTAAAGAGTCTCAAATTGGCAGTCGGTCTGAGGAATGTACCTGCTAGATCAAGTAGAGGACTATTTGGAGCCATAGCTGGTTTCATAGAGGGAGGTTGGTCAGGATTAGTTGCTGGTTGGTATGGGTTCCAGCATTCAAATGATCAAGGGACTGGTATGGCCGCAGATAGAGACTCAACTCAAAAGGCAATTGACAAGATAACTTCCAAAGTAAATAACATAGTCGATAAAATGAACCAACAGTATGAAATTATTGATCACGAATTCAGTGAGATTGAAACTAGACTCAATATGATCCATAATAAGATTGATGACCAAATTCAAGACATATGGGCATATAACGCTGAATTGCTAGTACTTCTTGAAAATCAGAAAACGCTCGATGAGCATGATGCAAATGTAAACAATCTATATAACAAAGTGAAGAGGGCACTGGGTTCCAATGCAGTGGAAGATGGGAAAGGATGCTTCGAGCTGTACCATAAATGCGATGACCAGTGCATGGAGACAATCCGAAACGGGACCTATAACAGAAGAGAGTATAAAGAGGAATTAAGACTAGAGAGACAGAAAATAGAGGGGGTCAAACTGGAATCTGAAGGAACCTACAAAATCCTCACCATTTATTCGACTGTCGCCTCATCTCTTGTTATTGCAATGGGGTTCGCTGCCTTTTTGTTCTGGGCCATGTCTAATGGATCTTGCAGACGCAACATTTGTATATAG~~~~~~~~~~~~~~~~~~~~~~~~~~~~~~~~~</t>
  </si>
  <si>
    <t>EU216080</t>
  </si>
  <si>
    <t>A/chicken/Yunnan/BaoShan3/2007</t>
  </si>
  <si>
    <t>ATGGAAACAATATC-~~~~~~~~~--ACTACTAGTAATAACAGTAAGCAATGCGGATAAAATCTGCATTGGCTACCAATCAACAAACTCCACAGAAACTGTAAACACGCTAACCGAAAACAATGTTCCTGTGACACATGCCAAAGAATTGCTTCATACAGAACACAATGGGATGCTATGTGCAACAAATCTGGGACGTCCTCTTATTCTAAACACCTGTACCATTGAAGGACTAATCTATGGCAACCCTTCTTGTGATCTACTGCTGGGAGGAAGAGAATGGTCCTATATTGTCGAAAGACCATCGGCTGTTAATGGACTGTGTTACCCCGGAAATGTAAAAAACCTAAAAGAACTAAGGTCACTTTTTAGTTCTGCTAGTTCTTACCAAAGAATCCAGATCTTTCCAGACACAATCTGGAATGTGTCTTACAGTGGAACAAGCAAAGCATGTTCAGATTCATTCTACAGAAGCATGAGGTGGTTGACTCAAAAGAACAACGCTTACCCTGTTCAAGACGCCCAATACACAAATAATAAAGGAAAGAACATTCTTTTCATGTGGGGCCTAAATCACCCACCT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AGGAATGTACCTGCTAGATCAAGTAGAGGACTATTTGGAGCCATAGCTGGTTTCATAGAGGGAGGTTGGTCAGGATTAGTCGCTGGTTGGTATGGGTTCCAGCATTCAAATGATCAAGGGAACGGTATGGCCGCGGATAGAGACTCAACTCAAAAGGCAAGGGACAAGATTACCTTCAAGGTAAATAACATAGTCGATAAAATGGACAAACAGTATGAAATTATTGATCACGAATTCAGTGAGATTGAAACTAGACTCAATATGATCAATAATAAGATTGATGACCAAATTCCAAACATATGGGCATATAACGCTGAATTGCTAGTACTTCTTGAAAATCAGAAAACGCTCGATGAGCATGATGCAAATGTAAACAATCTATATAACAAAGTGAAGAGGGCACCGGGTTCCAATGCAGTGGAAGATGGGAAAGGATGCTTCGAGCTGTACCATAAATGCGATGACCAGTGCATGGAGACAATCCGAAACGGGACCTATAACAGAAGAAAGTATAAAGAGGAATCCAAACTAGAGAGACAGAAAATAGAGGGGGTCAAACTGGAATCTGAAGGAACCTACAAAATCCTCACCATTTATTCGACTGTCGCCTCATCTCTTGTTATTGCAATGGGGTTCGCTGCCTTTTTGTTCTGGGCCATGTCCAATGGATCTTGCAGATGCAACATTTGTATATAG~~~~~~~~~~~~~~~~~~~~~~~~~~~~~~~~~</t>
  </si>
  <si>
    <t>EU216081</t>
  </si>
  <si>
    <t>A/chicken/Yunnan/Chuxiong1/2007</t>
  </si>
  <si>
    <t>ATGGAAACAATATC-~~~~~~~~~--ACTACTAGTAAT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C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G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ACGCAACATTTGTATATAG~~~~~~~~~~~~~~~~~~~~~~~~~~~~~~~~~</t>
  </si>
  <si>
    <t>EU216082</t>
  </si>
  <si>
    <t>A/chicken/Yunnan/Chuxiong2/2007</t>
  </si>
  <si>
    <t>ATGGAAACAATATC-~~~~~~~~~--ACTACTAGTAAT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TCAAAATATGTTGGAGTAAAGAGTCTCAAATTGGCAGTCGGTCTGA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GCGCAACATTTGTATATAG~~~~~~~~~~~~~~~~~~~~~~~~~~~~~~~~~</t>
  </si>
  <si>
    <t>EU216083</t>
  </si>
  <si>
    <t>A/chicken/Yunnan/Chuxiong3/2007</t>
  </si>
  <si>
    <t>ATGGAAACAATATC-~~~~~~~~~--ACTAATAGTAATAACAGTAAGCAATGCGGATAAAATCTGCATTGGCTACCAATCAACAAACTCCACAGAAACTGTAGACACGCTAACCGAAAACAATGTTCCTGTGACGCATGCCAAAGAATTGCTTCATACAGAACACAATGGGATGCTATGTGCAACAAATCTGGGACGTCCTCTTATTCTAGACACCTGTACCATTGAAGGACTAATCTATGGCAACCCTTCTTGTGATCTACTGCTGGGAGGAAGAGAATGGTCCTATATTGTCGAAAGACCATCGGCTGTTAATGGACTGTGTTACCCCGGAAATGTAAAAAACCTAGAAAAACTAAGGTCACTTTTTAGCTCTGCTAGTTCTTACCAAAGAATCCAGATCTTTCCAGACACAATCTGGAATGTGTCTTACAGTGGAACAAGCAAAGCATGTTCAGATTCATTCTACAGAAGCATGAGGTGGTTGACTCAAAAGAACAACGCTTACCCTGTTCAAGACGCCCAATACACAAATAATAGAGGAAGGAACATTCTCTTCATGTGGGGCATAAATCACCCATCCACTGATACTGCGCAGACAAATCTGTACACAAGGACTGACACAACAACAAGTGTGGCGACAGAAGATATAAATAGGACCTTCAAACCATTGATAGGGCCAAGGCCTCTTGTCAATGGTCTGCAAGGAAGGATTGACTATTATTGGGCGGTGTTGAAACCAGGTCAGACATTGCGAGTAAGATCCAACGGGAATCTAATCGCTCCATGGTATGGACACATTCTTTCAGGGGAGAGTCACGGAAGAATACTGAAAACGGATTTAAACAGTGGCAACTGTGTAGTGCAATGTCAAACAGAAAGAGGTGGTTTGAATACTACATTGCCATTCCACAATGTAAGTAAGTACGCATTTGGAAATTGCCCAAAATATGTTGGAGTAAAGAGTCTCAAATTGGCAGTCGGTCTGAGGAATGTGCCTGCTAGATCAAGTAGAGGACTATTTGGAGCCATAGCTGGTTTCATAGAGGGAGGTTGGTCAGGATTAGTTGCTGGTTGGTATGGATTCCAGCATTCAAATGATCAAGGAACTGGTATGGCCGCAGATAGATACTCCACTCAAAGGGCAATTAACAAGATAACTTCCAAAGTAAATAACATAGTCGATAAAATGAACACACAGTATGAAATTAGGGATCACGAATTCAGTGAGAG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GCGCAACATTTGTATATAG~~~~~~~~~~~~~~~~~~~~~~~~~~~~~~~~~</t>
  </si>
  <si>
    <t>EU216084</t>
  </si>
  <si>
    <t>A/chicken/Yunnan/Dehong1/2007</t>
  </si>
  <si>
    <t>ATGGAAACAATATC-~~~~~~~~~--ACTACTAGTAAA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A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GCGCAACATTTGTATATAG~~~~~~~~~~~~~~~~~~~~~~~~~~~~~~~~~</t>
  </si>
  <si>
    <t>EU216085</t>
  </si>
  <si>
    <t>A/chicken/Yunnan/Diqing/2006</t>
  </si>
  <si>
    <t>ATGGAAACAATATCACTACTAACTATACTACTAGTAATAACAGTAAGCAATGCGGATAAAATCTGCATTGGCTACCAATCAACAAACTCCACAGAAACTGTAGACACGCTAACCGAAAACAATGTTCCTGTGACACATGCCAAAGAATTGCTACACACAGAACACAATGGGATGCTATGTGCAACAAATCTGGGACGTCCTCTTATTCTAGACACCTGTACCATTGAAGGACTAATTTATGGCAACCCTTCTTGTGATTTACTGCTGGGAGGAAGAGAATGGTCCTATATTGTCGAAAGATCATCGGCTGTTAATGGATTATGTTACCCCGGAAATGTAGAAAACCTAGAAGAACTAAGGTCACTTTTTAGCTCTGCTAGTTCTTACCAAAGAATCCAGATCTTTCCAGACACAATCTGGAATGTGTCTTACAGTGGAACAAGCAAAGCATGTTCAGATTCATTCTACAGAAGCATGAGGTGGTTGACTCAAAAGAACAACGCTTACCCTGTTCAAGACGCCCAATACACAAATAATAGAGGAAGGAACATTCTCTTCATGTGGGGCATAAATCACCCATCCACTGATACTGCGCAGACAAATCTGTACACAAGGACTGACACAACAACAAGTGTGGCGACAGAAGATATAAATAGGACCTTCAAACCATTGATAGGGCCAAGGCCTCTTGTCAATGGTCTGCAAGGAAGGATTGACTATTATTGGGCGGTGTTGAAACCAGGTCAGACATTGCGAGTAAGATCCAACGGGAATCTAATCGCTCCATGGTATGGACACATTCTTTCAGGGGAGAGTCACGGAAGAATACTGAAAACGGATTTAAACAGTGGCAACTGTGTAGTGCAATGTCAAACAGAAAGAGGTGGTTTGAATACTACATTGCCATTCCACAATGTAAGTAAGTACGCATTTGGAAATTGCCCAAAATATGTTGGAGTAAAGAGTCTCAAATTGGCAGTCGGTCTGAGGAATGTGCCTGCTAGATCAAGTAGAGGACTATTTGGAGCCATAGCTGGTTTCATAGAGGGAGGTTGGTCAGGATTAGTTGCTGGTTGGTATGGATTCCAGCATCCAAATGATCAAGGAACTGGTATGGCTGCAGATAGAGACTCAACTCAAAAGGCAATTGACAAAATAACGTCCAAAGTAAATAATATAGTCGATAAAATGAACAAACAATATGAAATTATTGATCTTGAATTCAGCGAGATTGAAACTAGACCCAATATGATCAATAATAAGGTTGATGACCAAATTCAAGACATATGGGCATATAACGCTGAATTGCTAGTACTGCTTGAAAATCAGAAAACGCTCGATGAGCATGATGCAAATGTAAACAATCTATATAACAAGGTGAAGAGGGCACTGGGTTCCAATGCAGTGGAAGATGGGAAAGGATGCTTCGAGCTATACCATAAATGCGATGACCAGTGCATGGAGACAATTCGAAACGGGACCTATAACAGAAGAAAGTATAAAGAGGAATCAAGACTAGAGAGACAGAAAATAGAGGGGGTCAAACTGGAATCTGAAGGAACCTACAAAATCCTCACCATTTATTCTACTGTCGCCTCATCTCTTGTTATTGTAATGGGGTTCGCTGCCTTCTTGTTCTGGGCCATGTCCAATGGACCTTGCAGACGCAACATTTGTATATAG~~~~~~~~~~~~~~~~~~~~~~~~~~~~~~~~~</t>
  </si>
  <si>
    <t>EU216086</t>
  </si>
  <si>
    <t>A/chicken/Yunnan/Honghe/2007</t>
  </si>
  <si>
    <t>ATGGAAACAATATC-~~~~~~~~~--ACTACTAGTAAT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A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ACGCAACATTTGTATATAG~~~~~~~~~~~~~~~~~~~~~~~~~~~~~~~~~</t>
  </si>
  <si>
    <t>EU216087</t>
  </si>
  <si>
    <t>A/chicken/Yunnan/Kunming/2007</t>
  </si>
  <si>
    <t>ATGGAAACAATATCACTACTAAATATGCAACTAGTAGTAACAGTAAGCAATGCAGATGAAATCTGCATCGGCTACCAATCAACAAACTCCACAGAAACTGTAGACACACTAACAGAAAACAATGTCCCTGTGACACATGCCAAAGAATTGCTCCACACAGAGCACAATGGGATGCTGTGTGCAACAAACTTGGGACATCCTCTTATTCTAGACACCTGTACCATTGAAGGACTAATCTATGGCAATCCTTCTTGTGATCTACTGTTGGGAGGAAGAGAATGGTCCTACATCGTCGAGAGACCATCGGCTGTTAATGGATTGTGTTATCCCGGGAATGTAGAAAATCTAGAAGAGCTAAGGTCACTTTTTAGTTCTGCTAGTTCTTATCAAAGGATTCAGATTTTCCCAGACACAATCTGGAATGTGTCTTACAGTGGGACAAGCAAAGCATGTTCAGATTCATTCTACAGAAGCATGAGATGGTTGACCCAAAAGAACAACGCTTACCCTATTCAAGACGCCCAATACACAAATAATCGAGAAAAGAACATTCTTTTCATGTGGGGTATAAATCACCCACCCACCGATACTGCGCAAACAAATCTGTACACAAGAACCGACACAACAACAAGTGTGGCAACAGAAGAAATAACTAGGACCTTCAAACCGTTGATAGGACCAAGGCCTCTTGTCAATGGTTTGCAGGGAAGGATTGATTATTATTGGTCGGTATTGAAACCAGGTCAAACACTGCGAATAAGATCCAATGGGAACCTAATAGCTCCATGGTATGGACACATTCTTTCAGGAGAGAGCCACGGAAGAATCGTGAAGACTGATTTAAAAAGGGGTAGCTGTACAGTGCAATGTCAGACAGAAAAAGGTGGCTTAAACACAACATTGCCGTTCCAAAATGTAAGTAAGTATGCATTTGGAAACTGCTCGAAATATGTTGGGATAAAGAGTCTCAAACTTGCAGTTGGCCTGAGGAATGTGCCTTCTAGATCTAGTAGAGGACTATTCGGGGCCATAGCTGGATTCATAGAAGGAGGTTGGTCAGGGCTAGTTGCTGGTTGGTATGGATTCCAGCATTCAAATGACCAAGGGGTTGGTATGGCAGCAGATGGAGACTCAACCCAG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GTGCAACATTTGTATATAG~~~~~~~~~~~~~~~~~~~~~~~~~~~~~~~~~</t>
  </si>
  <si>
    <t>EU216088</t>
  </si>
  <si>
    <t>A/chicken/Yunnan/Simao1/2006</t>
  </si>
  <si>
    <t>ATGGAAACAATATC-~~~~~~~~~--ACTACTAGTAAT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A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GCGCAACATTTGTATATAG~~~~~~~~~~~~~~~~~~~~~~~~~~~~~~~~~</t>
  </si>
  <si>
    <t>EU216089</t>
  </si>
  <si>
    <t>A/chicken/Yunnan/Simao3/2007</t>
  </si>
  <si>
    <t>ATGGAAACAATATCACTAATAACTATGCTACTAGTAGTAACAGTAAGCAATGCAGATAAAATCTGCATCGGCTACCAATCAACAAACTCCACAGAAACTGTAGACACACTAACAGAAAACAATGTCCCTGTGACACATGCCAAAGAATTGCTCCACACAGAGCACAATGGGATGCTGTGTGCAACAAACTTGGGACATCCTCTTATTCTAGACACCTGTACCATTGAAGGACTAATCTATGGCAATCCTTCTTGTGATCTG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GGAGAGAGT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AGTCGATAAAATGAACAAACAGTATGAAATTATTGATCATGAATTCAGCGAGGTTGAGACTAGACTTAACATGATCAATAATAAGATTGATGATCAAATTCAGGACATATGGGCATATAACGCAGAATTGCTAGTGCTGCTTGAAAACCAGAAAACACTCGATGAGCATGATGCAAATGTAAACAATCTATATAATAAAGTGAAGAGGGCATTGGGTTCCAATGCAGTGGAAGATGGGAAAGGATGTTTCGATCTATACCACAAATGTGATGACCAGTGCATGGAGACAATTCGGAATGGGACCTACAACAGGAGGAAGTATCAAGAGGAATCAAAATTAGAAAGACAGAAAATAGAGGGGGTCAAGCTGGAGTCTGAAGGAACTTACAAAATCCTCACCATTTATTCGACTGTCGCCTCATCTCTTGTGATTGCAATGGGGTTTGCTGCCTTCTTGTTCTGGGCCATGTCCAATGGGTCTTGCAGACGCAACATTTGTATATAG~~~~~~~~~~~~~~~~~~~~~~~~~~~~~~~~~</t>
  </si>
  <si>
    <t>EU216090</t>
  </si>
  <si>
    <t>A/chicken/Yunnan/Wenshan/2007</t>
  </si>
  <si>
    <t>ATGGAAACAATATCACTAATAACTATGCTACTAGTAGTAACAGTAAGCAATGCAGATAAAATCTGCATAGGCTACCAATCAACAAACTCCACAGAAACTGTAGACACACTAACAGAAAACAATGTCCCTGTGACACATGCCAAAGAATTGCTCCATACAGAGCATAATGGGATGCTGTGTGCAACAAACTTGGGACACCCTCTTATTCTAGACACTTGTACCATTGAAGGACTAATCTATGGCAACCCTTCTTGTGATCTACTGTTGGGAGGAAGAGAGTGGTCCTACATCGTCGAGAGACCATCGGCTGTCAATGGATTGTGTTACCCCGGGAATGTAGAAAATCTAGAAGAGCTAAGGTCACTTTTCAGTTCTGCTAGTTCTTATCAAAGGATCCAGATTTTTCCAGACACAATCTGGAATGTGTCTTACAGTGGGACAAGCAAAGCATGTTCAGATTCATTCTACAGAAGCATGAGATGGTTGACCCAAAAGAACAACGCTTACCCTATTCAAGACGCCCAATACACAAATAATCTAGAAAAGAACATTCTTTTCATGTGGGGCATAAATCACCCACCCACCGATACTGCGCAGACAAATCTGTACACAAGAACCGACACAACAACAAGTGTGGCAACAGAAGAAATAAATAGGATCTTCAAACCATTGATAGGACCAAGGCCTCTTGTCAATGGTTTGCAGGGAAGAATTGATTATTATTGGTCGGTATTGAAACCAGGTCAAACATTGCGAATAAGATCCAATGGGAATCTAATAGCTCCATGGTATGGACACATTCTTTCAGGAGAGAGCCACGGAAGAATCCTGAAGACTGATTTAAAAAGGGGTAGCTGTACAGTGCAATGTCAGACAGAAAAAGGTGGCTTAAACACAACATTGCCATTCCAAAATGTAAGTAAGTATGCATTTGGAAACTGCTCAAAATATGTTGGAATAAAGAGTCTCAAACTTGCAGTTGGTCTGAGGAATGTGCCTTCTAGATCTAGTAGAGGACTATTCGGGGCCATT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AGTCAAGCTGGAATCTGAAGGAACTTACAAAATCCTTACCATTTATTCGACTGTTGCCTCATCTCTTGTGATTGCAATGGGGTTTGCTGCCTTCTTGTTCTGGGCCATGTCCAATGGGTCTTGCAGGCGCAACATTTGTATATAG~~~~~~~~~~~~~~~~~~~~~~~~~~~~~~~~~</t>
  </si>
  <si>
    <t>EU216091</t>
  </si>
  <si>
    <t>A/chicken/Yunnan/Yuxi2/2007</t>
  </si>
  <si>
    <t>ATGGAAACAATATCACTACTAACTATGCTACTAGTAGTAACAGTAAGCAATGCAGATAAAATCTGCATCGGCTACCAATCAACAAACTCCACAGAAACTGTAGACACACTAACAGAAAACAATGTCCCTGTGACACATGCCAAAGAATTGCTCCACACAGAGCACAATGGGATACTGTGTGCAACAAACTTGGGACATCCTCTTATTCTAGACACCTGTACCATTGAAGGACTAATCTATGGCAATCCTTCTTGTGATCTG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GGAGAGAGC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CGCAACATTTGTATATAG~~~~~~~~~~~~~~~~~~~~~~~~~~~~~~~~~</t>
  </si>
  <si>
    <t>EU216092</t>
  </si>
  <si>
    <t>A/chicken/Yunnan/Zhaotong07/2007</t>
  </si>
  <si>
    <t>ATGGAAACAATATCACTACTAACTATGCTACTAGTAGTAACAGTAAGCAATGCAGATAAAATCTGCATCGGCTACCAATCAACAAACTCCACAGAAACTGTAGACACACTAACAGAAAACAATGTCCCTGTGACACATGCCAAAGAATTGCTCCACACAGAGCACAATGGGATGCTGTATGCAACAAACTTGGGACATCCTCTTATTCTAGACACCTGTACCATTGAAGGACTAATCTATGGCAATCCTTCTTGTGATCTGCTATTGGGAGGAAGAGAATGGTCCTACATCGTCGAGAGACCATCGGCTGTTAATGGATTGTGTTACCCCGGGAATGTAGAAAATCTAGAAGAGCTAAGGTCACTTTTTAGTTCTGCTAGTTCTTATCAAAGGATTCAGATTTTC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CGAGAGAGT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GTAGAGACTCAACCCAAAAGGCAATTGATAAAATAACATCCAAAGTGAATAACATAGTCGATAAAATGAACAAACAGTATGAAATTATTGATCATGAATTCAGCGAGGTTGAAACTAGACTTAACATGATCAATAATAG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TGCAACATTTGTATATAG~~~~~~~~~~~~~~~~~~~~~~~~~~~~~~~~~</t>
  </si>
  <si>
    <t>EU644482</t>
  </si>
  <si>
    <t>A/goose/Yunnan/chuxiong07/07</t>
  </si>
  <si>
    <t>ATGGAAACAATATCACTAATAACTATGCTACTAGTAGTAACAGTAAGCAATGCAGATAAAATCTGCATCGGCTACCAATCAACAAACTCCACAGAAACTGTAGACACACTAACAGAAAACAATGTCCCTGTGACACATGCCAAAGAATTGCTCCACACAGAGCACAATGGGATGCTGTGTGCAACAAACTTGGGACATCCTCTTATTCTAGACACCTGTACCATTGAAGGACTAATCTATGGCAATCCTTCTTGTGATCTG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TTTGATTATTATTGGTCGGTATTGAAACCAGGTCAAACACTGCGAGTGAGATCCAACGGGAATCTAATTGCTCCATGGTATGGACACATTCTTTCAGGAGAAGAGCCCGGAAGAATCCTGAAGACTGATTTAAAAAGGGGTAGCTGTACAGTGCAATGTCAAACAGAAAAAAGGTGGCTAAACACAACATTGCCATTCCAAAATGTAAGTAAGTATGCATTTGGAAACTGCTCGAAATATGTTGGAATAAAGAGTCTCAAACTTGCAGTTGGCCTGAGGAATGTGCTTTCTAGATCTAGTAGAGGACTATTCGGGGCCATAGCTGGATTCATAGAGGGAGGTTGGTCAGGGCTAGTTGCTGGTTGGTATGGATTCCAGCATTCAAATGACCAAGGGGTTGGAATGGCAGCAGATAGAGAC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CGCAACATTTGTATATAG~~~~~~~~~~~~~~~~~~~~~~~~~~~~~~~~~</t>
  </si>
  <si>
    <t>EU644485</t>
  </si>
  <si>
    <t>A/chicken/Yunnan/honghe10/2007</t>
  </si>
  <si>
    <t>ATGGAAACAATATCACTAATAACTATGCTACTAGTAGTAACAGTAAGCAATGCAGATAAAATCTGCATCGGCTACCAATCAACAAACTCCACAGAAACTGTAGACACACTAACAGAAAACAATGTCCCTGTGACACATGCCAAAGAATTGCTCCACACAGAGCACAATGGGATGCTGTGTGCAACAAACTTGGGACATCCTCTTATTCTAGACACCTGTACCATTGAAGGACTAATCTATGGCAATCCTTCTTGTGATCTGCTGTTGGGAGGAAGAGAATGGTCCTACATCGTCGAA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ACGCAAACAAATCTGTACACAAGAACCGACACAACAACAAGTGTGGCAACAGAAGAAATAAATAGGACCTTCAAGCCATTGATAGGACCCAGGCCTCTTGTCTATGGTTTGCAGGGAAGAATTGATTATTATTGGGCGGTGTTGAAACCAGGTCAGACATTGCGAGTGAGATCCAACGGGAATCTAATTGCTCCATGGTATGGACACATTCTTTCAGGGGAGAGTCACGGAAGAATCCTGAAAACGGATTTAAACAGTGGTAACTGTGTAGTGCAATGTCAAACAGAAAGAGGTGGCTTGAATACTACATTGCCATTCCAAGATGTAAGTAAGTATGCATTTGGAAACTGCTCGAAATATGTTGGAATAAAGAGTCTCAAACTTGCAGTTGGCCTGAGGAATGTGCCTTCTAGATCTAGTAGAGGACTATTCGGGGCCATAGCTGGATTCATAGAAGGG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AATGTCCAATGGGTCTTGCAGACGCAACATTTGTATATAG~~~~~~~~~~~~~~~~~~~~~~~~~~~~~~~~~</t>
  </si>
  <si>
    <t>FJ190149</t>
  </si>
  <si>
    <t>A/chicken/Sichuan/bs1210/2007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</si>
  <si>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ACCCAATACACAAATAATAGAGGAAGGAACATTCTTTTCATGTGGGGCATAAATCACCCACCCACTGATACTGCGCAGACAAATCTGTACACAAGGACTGACACAACAACAAGTGTGGCGACAGAAGAGATAAATAGGACCTTCAAACCATTGATAGGGCCAAGGCCTCTTGTCAATGGTCAGCAAGGAAGGATTGATTATTATTGGGCGGTATTGAAACCAGGTCAGACATTGCGAGTAAGATCCAACGGGAATCTAATCGCTCCATGGTATGGACACATTCTTTCAGGGGAGAGTCACGGAAGAATCCTGAAAACGGATTTAAACAGTGGTAACTGTGTAGTGCAATGTCAAACAGAAAGAGGTGGCTTGAATACTACATTGCCATTCCACAACGTAAGTAAGTACGCATTTGGAAACTGCCCAAAATTTGTTGGATTAAAGAGTCTCAAATTG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~~~~~~~~~~~~~~~~~~~</t>
  </si>
  <si>
    <t>FJ190150</t>
  </si>
  <si>
    <t>A/chicken/Sichuan/xc10/2001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</si>
  <si>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GAAGAGGTGGTTTAAATACTACATTGCCATTCCAAAATGTAAGTAAATATGCATTTGGAAACTGCCCAAAGTATGTTAGCGTAAAGAGTCTCAAATTGGCAGTTGGTCTGAGGAATGTGCCTGCTAGATCAAGCAGAGGACTATTTGGGGCTATAGCTGGATTCATAGAGGGAGGTTGGTCAGGGCTAGTC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GGCAAAAACACC-~~~~~~~~~~~~~~~~~~</t>
  </si>
  <si>
    <t>FJ434561</t>
  </si>
  <si>
    <t>A/chicken/Yunnan/YC12/2007</t>
  </si>
  <si>
    <t>ATGGAAACAATATCACTAATAACTATGCTACTAGTAGTAACAGTAAGCAATGCAGATAAAATCTGCATCGGCTACCAATCAACAAACTCCACAGAAACTGTAGACACACTAACAGAAAACAATGTCCCTGTGACACATGCCAAAGAATTGCTCCACACAGAGCACAATGGGATGCTGTGTGCAACAAACTTGGGACATCCTCTTATTCTAGACACCTGTACCATTGAAGGACTAATCTATGGCAATCCTTCTTGTGATCTGCTGTTGGGAGGAAGAGAATGGTCCTACATCGTCGAGAGACCATCGGCTGTTAATGGATTGTGTTACCCCGGGAATGTAGAAAATCTAGAAGAGCTAAGGTCACTTTTTAGTTCTGCTAGTTCTTATCAAAGGATTCAGATTTTTCCAGACACAATCTGGAATGTGTCTTACAGTGGGACAAGCAAAGCATGTTCAGATTCATTCTACAGAAGCATGAGATGGTTGACCCAAAAGAAT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GGAGAGAGT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AATCCAAAGTGAATAACGTAGTCGATAAAATGAACAAACAGTATGAAATTATTGATCATGAATTCAGCGAGGTTGAAACTAGACTTAACATGATCAATAATAAGATTGATGATCGAATTCAAGACATATGGGCATATAACGCAGAATTGCTAGTGCTGCTTGAAAACCAGAAAACACTCGATGAGCATGATGCAAATGTAAACAATCTATATAATAAAGTGAAGAGGGCATTGGGTTCCAATGCAGTGGAAGATGGGAAAGGATGTTTCGAGCTATACCACAAATGTGATGACCAGTGCATGGAGACAATTCGGAATGGGACCTACAACAGGAGGAAGTATCAAGAGGAATCAAAATTAGAAAGACAGAAAATAGAGGGGGTCAAGCTGGAGTATGAAGGAACTTACAAAATCCTCACCATTTATTCGACTGTCGCCTCATCTCTTGTGATTGCAATGGGGTTTGCTGCCTTCTTGTTCTGGGCCATGTCCAATGGGTCTTGCAGATGCAACATTTGTATATAATTGGCAAAAAACACCCTGTTTCTACT~~~~~~~</t>
  </si>
  <si>
    <t>FJ434562</t>
  </si>
  <si>
    <t>A/chicken/Yunnan/YA114/2007</t>
  </si>
  <si>
    <t>ATGGAAACAGTATCACTAATAACTATGCTACTAGTGGTAACAGTAAGCAATGCAGATAAAATTTGCATCGGCTACCAATCAACAAACTCCACAGAAACTGTAGACACACTAACAGAAAACAATGTCCCTGTTACACATGCCAAAGAATTGCTCCACACAGAGCACAATGGGATGCTGTGTGCTACAAATTTGGGACATCCTCTTATTCTAGACACCTGTACCATTGAAGGACTAATCTATGGCAATCCTTCCTGTGATCTACTGTTGGGAGGAAGAGAATGGTCCTACATCGTCGAGAGACCATCGGCTGTAAATGGATTGTGTTACCCCGGGAATGTAGAAAATCTAGAAGAGCTAAGGTCACTTTTTAGTTCTGCTAGTTCTTATCAAAGGATCCAGATCTTTCCAGACACAATCTGGAATGTGTCTTACAGTGGGACAAGCAAAGCATGTTCAGATTCATTCTACAGAAGCATGAGGTGGTTGACCCAAAAGAACAACGCTTACCCTATTCAAGACGCCCAATACACAAATAATCAAGAAAAGAACATCCTTTTCATGTGGGGCATAAATCATCCACCCACCGATACTGCGCAGACAAATCTGTACACAAGAACCGACACAACAACAAGTGTGGCAACAGAAGAAATAAATAGGACCTTCAAACCATTGATAGGACCAAGGCCTCTTGTCAATGGTTTGCAGGGAAGAATTGATTATTATTGGTCGGTATTGAAACCAGGTCAAACACTGCGAATAAGGTCCAATGGGAATCTAATAGCTCCATGGTATGGACACATTCTTTCAGGAAAGAGTCACGGAAGAATCCTTAAGACTGATCTAAAAAGGGGTAGCTGTACAGTACAATGTCAGACAGAAAAAGGTGGCTTAAACACAACATTGCCATTCCAAAATGTAAGTAAGTATGCATTTGGAAACTGCTCGAAATATATTGGAACAAAGAGCCTCAAACTTGCAGTTGGTCTGAGGAATGTGCCTTCTAAATCAAGTAGAGGACTATTCGGAGCCATAGCTGGATTCATAGAAGGAGGTTGGTCAGGACTAGTTGCTGGTTGGTATGGATTCCAGCATTCAAATGACCAAGGGGTTGGTATGGCAGCAGATAGAGACTCAACCCAGAAGGCAATTGATAAAATAACATCCAAAGTGAATAACATAGTCGATAAAATGAACAAACAGTATGAAATTATTGATCATGAATTCAGCGAGGTTGAAACTAGACTTAACATGATCAATAATAAGATTGATGATCAGATTCAAGACATATGGGCATATAACGCAGAATTGCTTGTGCTACTTGAAAATCAGAAAACACTCGATGAGCATGATGCAAATGTAAACAATCTATATAATAAAGTAAAGAGAGCATTGGGTTCCAATGCAGTGGAAGATGGGAAAGGATGTTTCGAGCTATACCACAAATGTGATGACCAGTGCATGGAGACAATTCGGAACGGGACCTACAACAGGAGGAAGTATCAAGAGGAATCAAAATTAGAGAGACAGAAAATAGAGGGGGTCAAGCTGGAATCTGAAGGAACTTACAAAATCCTCACCATTTATTCGACTGTCGCCTCATCTCTTGTGATTGCAATGGGGTTTGCTGCCTTCTTGTTCTGGGCCATGTCCAATGGATCTTGCAGATGCAACATTTGTATATAATTGGCAAAAACACCCTGTTTCTACT~~~~~~~~</t>
  </si>
  <si>
    <t>FJ434563</t>
  </si>
  <si>
    <t>Xinjiang</t>
  </si>
  <si>
    <t>A/chicken/Xinjiang/XJ154/2007</t>
  </si>
  <si>
    <t>ATGGAAACAGCATCATTGATAACTATGCTACTAGTAGTAACAGTAAGCAATGCAGATAAAATCTGCATCGGCTACCAATCAACAAACTCCACAGAAACTGTAGACACACTGACAGAAAACAATGTCCCTGTGACACATGCCAAAGAATTGCTCCACACAGAGCACAATGGGATGTTGTGTGCAACAAACTTGGGACATCCTCTTATTCTAGACACCTGTACCATTGAAGGGCCAATCTATGGCAATCCTTCTTGTGATCTACTGTTGGGAGGAAGAGAATGGTCCTACATCGTCGAGAGACCATCGGCTGTTAATGGATTGTGTTACCCCGGGAATGTAGAAAATCTAGAAGAGCTAAGGTCACTTTTTAGTTCTGCTAGTTCTTATCAAAGGATCCAGATTTTTCCAGACACAATCTGGAATGTGTCTTACAGTGGAACAAGCAAAGCATGTTCAGATTCATTCTACAGAAGCATGAGATGGTTGACCCAAAAGAACAACGCTTACCCTATTCAAGACGCCCAATACACAAATAATCGAGAAAAGAACATTCTTTTCATGTGGGGCATAAATCACCCACCCACCGAGACTGCGCAAACAAATCTGTATACAAGAACCGAGACAACAACAAGTGTGGCAACAGAAGAAATAAATAGGACCTTCAAACCATTGATAGGACCAAGGCCTCTTGTCAATGGTTTGCAGGGAAGAATTGATTATTATTGGTCGGTATTGAAACCAGGTCAAACATTGCGAATAAGATCCAATGGGAATCTAATAGCTCCATGGTATGGACACATTCTTTCAGGAGAGAGCCACGGAAGAATCCTGAAGACTGATTTAAAAAGAGGTAGCTGTACAGTGCAGTGTCAGACAGAAAAAGGTGGCTTAAACACAACATTGCCATTCCAAAATGTAAGTAAGTATGCATTTGGAAACTGCTCGAAATATGTTGGAATAAAGAGTCTCAAACTTGCCGTTGGTCTGAGAAATGTGCCTTCTAGGTCTAGTAGAGGACTATTTGGGGCCATAGCTGGATTCATAGAGGGAGGTTGGTCAGGACTAGTCGCTGGTTGGTATGGGTTCCAGCATTCAAATGACCAAGGGGTTGGTATGGCAGCAGATAGAGACTCAACCCAAAAGGCAATTGATAAAATAACATCCAAAGTGAATAACATAGTAGATAAAATGAACAAACAGTATGAAATTATTGATCATGAATTCAGCGTGGTTGAAAATAGACTTAACATGATCAATAATAAGATTGATGATCAAATTCAAGACATATGGGCATATAACGCAGAACTGCTAGTGCTGCTTGAAAACCAGAAAACACTCGACGAGCATGATGCAAATGTGAACAATCTATATAATAAAGTGAAGAGGGCATTGGGTTCCAATGCAGTGGAAGATGGGAAAGGATGTTTCGAGCTATACCACAAATGTGATGACCAGTGCATGGAGACAATTCGGAACGGGACCTACAACAGGAGGAAGTATCAAGAGGAATCAAAATTAGAAAGACAGAGAATAGAGGGGGTCAAGTTGGAATCTGAAGGAACTTACAAGATCCTCACCATTTATTCGACTGTCGCCTCATCTCTTGTGATTGCAATGGGGTTTGCTGCCTTCTTGTTCTGGGCCATGTCCAATGGGTCTTGCAGATGCAACATTTGTATATAATTAGCAAAAACACCCTTGTTTCTACT~~~~~~~</t>
  </si>
  <si>
    <t>FJ434564</t>
  </si>
  <si>
    <t>A/chicken/Xinjiang/XJ75/2007</t>
  </si>
  <si>
    <t>ATGGAAACAGCATCATTGATAACTATGCTACTAGTAGTAACAGTAAGCAATGCAGATAAAATCTGCATCGGCTACCAATCAACAAACTCCACAGAAACTGTAGACACACTGACAGAAAACAATGTCCCTGTGACACATGCCAAAGAATTGCTCCACACAGAGCACAATGGGATGTTGTGTGCAACAAACTTGGGACATCCTCTTATTCTAGACACCTGTACCATTGAAGGGCTAATCTATGGCAATCCTTCTTGTGATCTACTGTTGGGAGGAAGAGAATGGTCCTACATCGTCGAGAGACCATCGGCTGTTAATGGATTGTGTTACCCCGGGAATGTAGAAAATCTAGAAGAGCTAAGGTCACTTTTTAGTTCTGCTAGTTCTTATCAACGGATCCAGATTTTTCCAGACACAATCTGGAATGTGTCTTACAGTGGAACAAGCAAAGCATGTTCAGATTCATTCTACAGAAGCATGAGATGGTTGACCCAAAAGAACAACGCTTACCCTATTCAAGACGCCCAATACACAAATAATCGAGAAAAGAACATTCTTTTCATGTGGGGCATAAATCACCCACCCACCGAGACTGCGCAAACAAATCTGTATACAAGAACCGAGACAACAACAAGTGTGGCAACAGAAGAAATAAATAGGACCTTCAAACCATTGATAGGACCAAGGCCTCTTGTCAATGGTTTGCAGGGAAGAATTGATTATTATTGGTCGGTATTGAAACCAGGTCAAACATTGCGAATAAGATCCAATGGGAATCTAATAGCTCCATGGTATGGACACATTCTTTCAGGAGAGAGCCACGGAAGAATCCTGAAGACTGATTTAAAAAGAGGTAGCTGTACAGTGCAGTGTCAGACAGAAAAAGGTGGCTTAAACACAACATTGCCATTCCAAAATGTAAGTAAGTATGCATTTGGAAACTGCTCGAAATATGTTGGAATAAAGAGTCTCAAACTTGCCGTTGGTCTGAGAAATGTGCCTTCTAGGTCTAGTAGAGGACTATTTGGGGCCATAGCTGGATTCATAGAGGGAGGTTGGTCAGGACTAGTCGCTGGTTGGTATGGGTTCCAGCATTCAAATGACCAAGGGGTTGGTATGGCAGCAGATAGAGACTCAACCCAAAAGGCAATTGATAAAATAACATCCAAAGTGAATAACATAGTAGATAAAATGAACAAACAGTATGAAATTATTGATCATGAATTCAGCGAGGTTGAAAATAGACTTAACACGATCAATAATAAGATTGATGATCAAATTCAAGACATATGGGCATATAACGCAGAACTGCTAGTGCTGCTTGAAAACCAGAAAACACTCGACGAGCATGATGCAAATGTGAACAATCTATATAATAAAGTGAAGAGGGCATTGGGTTCCAATGCAGTGGAAGATGGGAAAGGATGTTTCGAGCTATACCACAAATGTGATGACCAGTGCATGGAGACAATTCGGAACGGGACCTACAACAGGAGGAAGTATCAAGAGGAATCAAAATTAGAAAGACAGAGAATAGAGGGGGTCAAGTTGGAATCTGAAGGAACTTACAAGATCCTCACCATTTATTCGACTGTCGCCTCATCTCTTGTGATTGCAATGGGGTTTGCTGCCTTCTTGTTCTGGGCCATGTCCAATGGGTCTTGCAGATGCAACATTTGTATATAATTAGCAAAAACACCCTGTTTCTACT~~~~~~~~</t>
  </si>
  <si>
    <t>GQ463212</t>
  </si>
  <si>
    <t>A/chicken/Xinjiang/02/2009</t>
  </si>
  <si>
    <t>~~~~~~~~~~~~~~~~~~~~~~~~~~~~~~~~~~~~~~~~~~~~~~~~~~~~~~~~~~~~~~~~~~~~~~~~~~~~~~~~~~~~~~~~~~~~~~~~~~~~~~~~~~~~~~~~~~~~~~~~~~~~~~~~~~~~~~~~~~~~~~~~~~~~~~~~~~~~~~~~~~~~~~~~~~~~~~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TCAGCATTCAAATGAACAAGGGGTTGGCATGGCAGCAGATAGAGACTCAACCCAAAAGGCAATTGATAAAATAACATCCAAAGTGAATAACATAGTCGATAAAATGAACAAACAGTATGAAATTATTGATCATGAATTCAGCGAGGTAGAAAATAGACTTAACATGATCAATAATAAGATTGATGACCAAATTCAAGACATATGGGCATATAACGCAGAGCTGCTAGTGCTGCTTGAAAACCAGAAAACACTTGATGAGCATGATGCAAATGTAAACAATCTATATAATAAAGTGAAGAGGGCATTGGGTTCCAATGCAGTGGAAGATGGAAAAGGATGTTTCGAGCTATATCACAAATGTGATGACCAGTGCAT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</si>
  <si>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GQ463213</t>
  </si>
  <si>
    <t>A/chicken/Xinjiang/05/2009</t>
  </si>
  <si>
    <t>~~~~~~~~~~~~~~~~~~~~~~~~~~~~~~~~~~~~~~~~~~~~~~~~~~~~~~~~~~~~~~~~~~~~~~~~~~~~~~~~~~~~~~~~~~~~~~~~~~~~~~~~~~~~~~~~~~~~~~~~~~~~~~~~~~~~~~~~~~~~~~~~~~~~~~~~~~~~~~~~~~~~~AATGGGATG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TCAGCATTCAAATGAACAAGGGGTTGGCATGGCAGCAGATAGAGACTCAACCCAAAAGGCAATTGATAAAATAACATCCAAAGTGAATAACATAGTCGATAAAATGAACAAACAGTATGAAATTATTGATCATGAATTCAGCGAGGTAGAAAATAGACTTAACATGATCAATAATAAGATTGATGACCAAATTCAAGACATATGGGCATATAACGCAGAGCTGCTAGTGCTGCTTGAAAACCAGAAAACACTTGATGAGCATGATGCAAATGTAAACAATCTATATAATAAAGTGAAGAGGGCATTGGGTTCCAATGCAGTGGAAGATGGAAAAGGATGTTTCGAGCTATATCACAAATGTGATGACCAGTGCATGGAGACAATTCGGAACGGGACCTACAACAGGAGGAAGTATCAAGAGGAATCAAAATTAGAGAGACAGAGAATAGAGGGGGTCAAGCTGGAATCTGAAGGAACT~~~~~~~~~~~~~~~~~~~~~~~~~~~~~~~~~~~~~~~~~~~~~~~~~~~~~~~~~~~~~~~~~~~~~~~~~~~~~~~~~~~~~~~~~~~~~~~~~~~~~~~~~~~~~~~~~~~~~~~~~~~~~~~~~~~~~~~~~~~~~~~~~~~~~~~~~</t>
  </si>
  <si>
    <t>GQ463214</t>
  </si>
  <si>
    <t>A/chicken/Xinjiang/07/2009</t>
  </si>
  <si>
    <t>~~~~~~~~~~~~~~~~~~~~~~~~~~~~~~~~~~~~~~~~~~~~~~~~~~~~~~~~~~~~~~~~~~~~~~~~~~~~~~~~~~~~~~~~~~~~~~~~~~~~~~~~~~~~~~~~~~~~~~~~~~~~~~~~~~~~~~~~~~~~~~~~~~~~~~~~~~~~~~~~~~~~~~~~GGGAAG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TCAGCATTCAAATGAACAAGGGGTTGGCATGGCAGCAGATAGAGACTCAACCCAAAAGGCAATTGATAAAATAACATCCAAAGTGAATAACATAGTCGATAAAATGAACAAACAGTATGAAATTATTGATCATGAATTCAGCGAGGTAGAAAATAGACTTAACATGATCAATAATAAGATTGATGACCAAATTCAAGACATATGGGCATATAACGCAGAGCTGCTAGTGCTGCTTGAAAACCAGAAAACACTCGATGAGCATGATGCAAATGTAAACAATCTATATAATAAAGTGAAGAGGGCATTGGGTTCCAATGCAGTGGAAGATGGAAAAGGATGTTTCGAGCTATATCACAAATGTGATGACCAGTGCATGGAGACAATTCGGAACGGGACCTACAACAGGAGGAAGTATCAAGAGGAATCAAAATTAGAGAGACAGAGAATAGAGGGGGTCAAGCTGGAATCTGAAGGAACTTACAAAATCCTCACCAT~~~~~~~~~~~~~~~~~~~~~~~~~~~~~~~~~~~~~~~~~~~~~~~~~~~~~~~~~~~~~~~~~~~~~~~~~~~~~~~~~~~~~~~~~~~~~~~~~~~~~~~~~~~~~~~~~~~~~~~~~~~~~~~~~~~~~~~~</t>
  </si>
  <si>
    <t>GQ463216</t>
  </si>
  <si>
    <t>Guizhou</t>
  </si>
  <si>
    <t>2009/05/</t>
  </si>
  <si>
    <t>A/chicken/Guizhou/D26/2009</t>
  </si>
  <si>
    <t>~~~~~~~~~~~~~~~~~~~~~~~~~~~~~~~~~~~~~~~~~~~~~~~~~~~~~~~~~~~~~~~~~~~~~~~~~~~~~~~~~~~~~~~~~~~~~~~~~~~~~~~~~~~~~~~~~~~~~~~~~~~~~~~~~~~~~~~~~~~~~~~~~~~~~~~~~~~~~~~~~~~~~~~~GGGATGCTGTGTGCAACAAACTTGGGACAACCTCTTATTCTAGACACCTGTACCATTGAAGGACTAATCTATGGCAATCCTTCTTGTGATCTACTGTTGGGAGGAAGAGAATGGTCCTACATCGTTGAGAGACCATCGGCTGTTAATGGATTGTGTTACCCTGGGAATGTAGAAAATCTAGAAGAGCTAAGGTCACTTTTTAGTTCTGCTAGTTCCTATCAAAGGATCCAGATTTTTCCAGACACAATCTGGAATGTGTCTTACAGTGGGACAAGCAAAGCATGTTCAGATTCATTCTACAGGAGCATGAGATGGTTGACCCAAAAGAACAACGCTTACCCTATTCAAGACGCCCAATACACAAATAATCGAGAAAAGAACATTCTTTTCATGTGGGGCATAAATCAACCACCCACCGATACTGCGCAGACAAACCTGTACACCAGAACCGACACAACAACAAGTGTGGCAACAGAAGAAATAAATAGGACCTTCAAACCATTGATAGGACCAAGGCCTCTTGTCAATGGTTTACAGGGAAGAATTGATTATTATTGGTCGGTATTGAAACCAGGTCAAACACTGCGAATCAGATCCAATGGGAATCTAATAGCTCCATGGTATGGACACATTCTTTCAGGAGAGAGCCACGGAAGAATCCTGAAGACTGATCTAAAAAGGGGTAGCTGTACAGTGCAATGTCAGACAGATAAGGGTGGCTTAAACACAACATTGCCATTCCAAAATGTAAGTAAGTATGCG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AAGACTTAACATGATCAATAATAAGATTGATGATCAAATTCAAGACATATGGGCATATAACGCAGAGTTGCTAGTGCTGCTTGAAAACCAGAAAACACTCGATGAGCATGATGCAAATGTAAACAATCTATACAATAAAGTGAAGAGGGCATTAGGTTCCAATGCAGTGGAAGATGGGAAAGGATGTTTCGAGCTATACCACAAATGTGATGACCAGTGCATGGAGACAATTCGGAACGGGACCTATAACAGGAGGAGGTATCAAGAGGAATCAAAATTGGAAAGACAGAAAATAGAGGGGGTCAAGCTGGAATCTGAAGGAACTTACAAAATCCTCACCATT~~~~~~~~~~~~~~~~~~~~~~~~~~~~~~~~~~~~~~~~~~~~~~~~~~~~~~~~~~~~~~~~~~~~~~~~~~~~~~~~~~~~~~~~~~~~~~~~~~~~~~~~~~~~~~~~~~~~~~~~~~~~~~~~~~~~~~~</t>
  </si>
  <si>
    <t>GQ463217</t>
  </si>
  <si>
    <t>A/chicken/Guizhou/Q6/2009</t>
  </si>
  <si>
    <t>~~~~~~~~~~~~~~~~~~~~~~~~~~~~~~~~~~~~~~~~~~~~~~~~~~~~~~~~~~~~~~~~~~~~~~~~~~~~~~~~~~~~~~~~~~~~~~~~~~~~~~~~~~~~~~~~~~~~~~~~~~~~~~~~~~~~~~~~~~~~~~~~~~~~~~~~~~~~~~~~~~~~~~~~~~~~~~~~~TGTGCAACAAGCTTGGGACATCCTCTTATTCTAGACACCTGTACTGTTGAAGGACTAATCTATGGCAATCCTTCTTGTGATCCACTGTTGGGAGGAAGAGAATGGTCCTATATCGTCGAGAGACCATCGGCTGTTAATGGATTGTGTTACCCCGGGAATGTAGAAAATCTAGAAGAGCTAAGGTCACTTTTTAGTTCTGCTAGTTCTTATCAAAGGATCCAGATTTTTCCAGACACAATCTGGAATGTGTCTTACAGTGGGACTAGCAAAGCATGTTCAGATTCATTCTACAGAAGCATGAGATGGTTGACCCAAAAGAACAACGCTTACCCTATTCAAGATGCCCAATACACAAATAATCAAGAAAAGAACATTCTTTTCATGTGGGGCATAAACCACCCACCCACCGATACTGCGCAGACAAATCTGTACACAAGAACCGACACAACAACAAGTGTGGCAACAGAAGAAATAAATAGGACCTTCAAACCATTGATAGGACCAAGGCCTCTTGTTAATGGTTTGCAGGGGAGAATTGACTATTATTGGTCGGTATTGAAACCAGGTCAAACACTGCGAATAAGATCCAATGGGAATCTAATAGCTCCATGGTATGGACACATTCTTTCAGGAGAGAGCCACGGAAGAATCCTGAAGACTGATTTAAAAAGGGGTAGCTGCACAGTGCAATGTCAGACAGAAAAAGGTGGCTTAAACACAACATTGCCATTCCAAAACGTAAGTAAGTATGCATTTGGAAACTGCTCGAAATATATTGGAATAAAGAGTCTCAAACTTGCAGTTGGTCTGAGAAATGTGCCTTCTAGATCTAGTAGAGGACTATTCGGGGCCATAGCAGGATTCATAGAGGGAGGTTGGTCAGGACTG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GGTCAAGCTGGAATCTGAAGGAACTTACAAAATCCTCACCA~~~~~~~~~~~~~~~~~~~~~~~~~~~~~~~~~~~~~~~~~~~~~~~~~~~~~~~~~~~~~~~~~~~~~~~~~~~~~~~~~~~~~~~~~~~~~~~~~~~~~~~~~~~~~~~~~~~~~~~~~~~~~~~~~~~~~~~~~</t>
  </si>
  <si>
    <t>GQ463218</t>
  </si>
  <si>
    <t>A/chicken/Guizhou/Q16/2009</t>
  </si>
  <si>
    <t>~~~~~~~~~~~~~~~~~~~~~~~~~~~~~~~~~~~~~~~~~~~~~~~~~~~~~~~~~~~~~~~~~~~~~~~~~~~~~~~~~~~~~~~~~~~~~~~~~~~~~~~~~~~~~~~~~~~~~~~~~~~~~~~~~~~~~~~~~~~~~~~~~~~~~~~~~~~~~~~~~~~~~~~~GGGATGTTGTGTGCAACAAGCTTGGGACATCCTCTTATTCTAGACACCTGTACTGTTGAAGGACTAATCTATGGCAATCCTTCTTGTGATCCACTGTTGGGAGGAAGAGAATGGTCCTATATCGTCGAGAGACCATCGGCTGTTAATGGATTGTGTTACCCCGGGAATGTAGAAAATCTAGAAGAGCTAAGGTCACTTTTTAGTTCTGCTAGTTCTTATCAAAGGATCCAGATTTTTCCAGACACAATCTGGAATGTGTCTTACAGTGGGACTAGCAAAGCATGTTCAGATTCATTCTACAGAAGCATGAGATGGTTGACCCAAAAGAACAACGCTTACCCTATTCAAGATGCCCAATACACAAATAATCAAGAAAAGAACATTCTTTTCATGTGGGGCATAAACCACCCACCCACCGATACTGCGCAGACAAATCTGTACACAAGAACCGACACAACAACAAGTGTGGCAACAGAAGAAATAAATAGGACCTTCAAACCATTGATAGGACCAAGGCCTCTTGTTAATGGTTTGCAGGGGAGAATTGACTATTATTGGTCGGTATTGAAACCAGGTCAAACACTGCGAATAAGATCCAATGGGAATCTAATAGCTCCATGGTATGGACACATTCTTTCAGGAGAGAGCCACGGAAGAATCCTGAAGACTGATTTAAAAAGGGGTAGCTGCACAGTGCAATGTCAGACAGAAAAAGGTGGCTTAAACACAACATTGCCATTCCAAAACGTAAGTAAGTATGCATTTGGAAACTGCTCGAAATATATTGGAATAAAGAGTCTCAAACTTGCAGTTGGTCTGAGAAATGTGCCTTCTAGATCTAGTAGAGGACTATTCGGGGCCATAGCAGGATTCATAGAGGGAGGTTGGTCAGGACTG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GGTCAAGCTGGAATCTGAAGGAACTTACAAAATCCTCAC~~~~~~~~~~~~~~~~~~~~~~~~~~~~~~~~~~~~~~~~~~~~~~~~~~~~~~~~~~~~~~~~~~~~~~~~~~~~~~~~~~~~~~~~~~~~~~~~~~~~~~~~~~~~~~~~~~~~~~~~~~~~~~~~~~~~~~~~~~~</t>
  </si>
  <si>
    <t>GQ463220</t>
  </si>
  <si>
    <t>A/chicken/Ningxia/F15/2009</t>
  </si>
  <si>
    <t>~~~~~~~~~~~~~~~~~~~~~~~~~~~~~~~~~~~~~~~~~~~~~~~~~~~~~~~~~~~~~~~~~~~~~~~~~~~~~~~~~~~~~~~~~~~~~~~~~~~~~~~~~~~~~~~~~~~~~~~~~~~~~~~~~~~~~~~~~~~~~AAAGAATTGCTCCACACAGAGCACAATGGGATGCTGTGTGCAACAAGCTTGGGACATCCTCTTATTCTAGACACCTGTACCATTGAAGGACTAATCTATGGCAATCCCTCTTGTGATCAACTGTTGGAAGGAAGAGAATGGTCCTATATCGTCGAGAGACCATCGGCTGTTAATGGATTGTGTTACCCCGGGAATGTAGAAAATCTAGAAGAGCTAAGA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T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ATTGGTCTGAGGAATGTGCCTTCTAGATCTAGTAGAGGACTATTCGGGGCCATAGCAGGATTCATAGAAGGAGGTTGGTCAGGACTAGTTGCTGGTTGGTATGGATTCCAGCATTCAAATGACCAAGGGGTTGGTATGGCAGCAGATAGAGACTCAACCCAAAAGGCAATTGATAAAATAACATCCAAAGTGAACAACATAGTCGATAAAATGAACAAGCAGTATGAAATTATTGATCATGAATTCAGCGAGGTTGAAACTAGACTTAACATGATCAATAATAAGATTGATGATCAAATTCAAGACATATGGGCATATAATGCTGAATTGCTAGTTTTGCTTGAAAACCAGAAAACACTCGATGGGCATGATGCAAATGTAAACAATCTATATAATAAAGTGAAGAGGGCATTGGGTTCCAATGCGGTGGAAGATGGGAAAGGATGTTTCGAGCTATACCACAAATGTGATGACCAGTGCATGGAGACAATTCGGAACGGGACCTATAATAGGAGGAAGTATCATGAGGAATCAAAACTAGAAAGACAGAAAATAGAGGGGGTCAAACTGGAGTCTGAAGGAACTTACAAAATCCTCACCATTTATTCGACTGTCGCCTCATCTCTTGT~~~~~~~~~~~~~~~~~~~~~~~~~~~~~~~~~~~~~~~~~~~~~~~~~~~~~~~~~~~~~~~~~~~~~~~~~~~~~~~~~~~~~~~~~~~~~~~~~~~~~~~~~~~~~</t>
  </si>
  <si>
    <t>GQ463221</t>
  </si>
  <si>
    <t>A/chicken/Ningxia/R13/2009</t>
  </si>
  <si>
    <t>~~~~~~~~~~~~~~~~~~~~~~~~~~~~~~~~~~~~~~~~~~~~~~~~~~~~~~~~~~~~~~~~~~~~~~~~~~~~~~~~~~~~~~~~~~~~~~~~~~~~~~~~~~~~~~~~~~~~~~~~~~~~~~~~~~~~~~~~~~~~~~~~~~~~~~~~~~~~~~~~~~~~~~~~GGGATGCTGTGTGCAACAAGCTTGGGACATCCTCTTATTCTAGACACCTGTACTG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TCGACACAACAACAAGTGTGGCAACAGAAGAAATAAATAGGGCCTTCAAACCATTGATAGGACCAAGGCCTCTTGTTAATGGTTTGCAGGGGAGAATTGACTATTATTGGTCGGTATTGAAACCAGGTCAAACACTGCGAATAAGATCCAATGGGAATCTAATAGCTCCATGGTATGGACACATTCTTTCAGGAGAGAGCCACGGAAGAATCCTGAAGACTGATTTAAAAATGGGTAGCTGCACAGTGCAATGTCAGACAGAAAAAGGTGGCTTAAACACAACATTGCCATTCCAAAACGTAAGTAAGTATGCATTTGGAAACTGCTCGAAATATATTGGAATAAAGAGTCTCAAACTTGCAGTTGGTCTA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TCAGAAAACACTCGATGAGCATGATGCAAATGTAAACAATCTATATAATAAAGTGAAGAGGGCATTGGGTTCCAATGCGGTGGAAGATGGGAAAGGATGTTTCGAGCTATACCACAAATGTGATGACCATTGCATGGAGACAATCCGGAATGGGACCTACAACAGGAGGAAGTATCAAGAGGAATCAAAATTAGAAAGACAGAAAATAGAGGGGGTCAAGCTGGAATCTGAAGGAACTTACAAAATCCTCA~~~~~~~~~~~~~~~~~~~~~~~~~~~~~~~~~~~~~~~~~~~~~~~~~~~~~~~~~~~~~~~~~~~~~~~~~~~~~~~~~~~~~~~~~~~~~~~~~~~~~~~~~~~~~~~~~~~~~~~~~~~~~~~~~~~~~~~~~~~~</t>
  </si>
  <si>
    <t>GQ463222</t>
  </si>
  <si>
    <t>A/chicken/Ningxia/S17/2009</t>
  </si>
  <si>
    <t>~~~~~~~~~~~~~~~~~~~~~~~~~~~~~~~~~~~~~~~~~~~~~~~~~~~~~~~~~~~~~~~~~~~~~~~~~~~~~~~~~~~~~~~~~~~~~~~~~~~~~~~~~~~~~~~~~~~~~~~~~~~~~~~~~~~~~~~~~~~~~~~~~~~~~~~~~~~~~~~~~~~~~~~~GGGCTGCTGTGTGCAACAAGCTTGGGACATCCTCTTATTCTAGACACCTGTACTG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TCGACACAACAACAAGTGTGGCAACAGAAGAAATAAATAGGGCCTTCAAACCATTGATAGGACCAAGGCCTCTTGTTAATGGTTTGCAGGGGAGAATTGACTATTATTGGTCGGTATTGAAACCAGGTCAAACACTGCGAATAAGATCCAATGGGAATCTAATAGCTCCATGGTATGGACACATTCTTTCAGGAGAGAGCCACGGAAGAATCCTGAAGACTGATTTAAAAAGGGGTAGCTGCACAGTGCAATGTCAGACAGAAAAAGGTGGCTTAAACACAACATTGCCATTCCAAAACGTAAGTAAGTATGCATTTGGAAACTGCTCGAAATATATTGGAATAAAGAGTCTCAAACTTGCAGTTGGTCTA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TCAGAAAACACTCGATGAGCATGATGCAAATGTAAACAATCTATATAATAAAGTGAAGAGGGCATTGGGTTCCAATGCGGTGGAAGATGGGAAAGGATGTTTCGAGCTATACCACAAATGTGATGACCATTGCATGGAGACAATCCGGAATGGGACCTACAACAGGAGGAAGTATCAAGAGGAATCAAAATTAGAAAGACAGAAAATAGAGGGGGTCAAGCTGGAATCTGAAGGAACTTACAA~~~~~~~~~~~~~~~~~~~~~~~~~~~~~~~~~~~~~~~~~~~~~~~~~~~~~~~~~~~~~~~~~~~~~~~~~~~~~~~~~~~~~~~~~~~~~~~~~~~~~~~~~~~~~~~~~~~~~~~~~~~~~~~~~~~~~~~~~~~~~~~~~~~~</t>
  </si>
  <si>
    <t>GQ463223</t>
  </si>
  <si>
    <t>A/chicken/Tibet/L7/2009</t>
  </si>
  <si>
    <t>~~~~~~~~~~~~~~~~~~~~~~~~~~~~~~~~~~~~~~~~~~~~~~~~~~~~~~~~~~~~~~~~~~~~~~~~~~~~~~~~~~~~~~~~~~~~~~~~~~~~~~~~~~~~~~~~~~~~~~~~~~~~~~~~~~~~~~~~~~~~~~~~~~~~~~~~~~~~~~~~~~~~~~~~GGGATGCTGTGTGCAACAAGCTTGGGACATCCTCTTATTCTAGACACCTGTACCATTGAAGGACTAATCTATGGCAATCCTTCTTGTGATCTACTGTTGGGAGGAAGAGAATGGTCCTATATCGTCGAGAGACCATCGGCTGTTAATGGATTGTGTTACCCCGGGAATGTAGAAAATCTAGAAGAGCTGAGGTCACTTTTTAGTTCTGCTAGTTCTTATCAAAGGATCCAGATTTTTCCAGACACAATCTGGAATGTGTCTTCCAGTGGGACAAGCAAAGCATGTTCAGATTCATTCTACAGAAGCATGAGATGGTTGACCCAAAAGAACAACGCTTACCCTATTCAAGACGCCCAATACACAAATAATCAAGAAAAGAACATTCTTTTCATGTGGGGCATAAATCACCCACCCACCGATACTGCGCAGACAAATCTGTACACAAGAACCGACACAACAACGAGTGTA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TAAAATAACATCCAAAGTGAATAACATAGTCGACAAAATGAACAAGCAGTATGAAATTATTGATCATGAATTCAGCGAGATTGAAACTAGACTTAACATGATCAATAATAAGATTGATGATCAAATCCAAGACATATGGGCATATAATGCAGAATTGCTAGTTCTGCTTGAAAACCAGAAAACACTCGATGAGCATGATGCAAATGTAAACAATCTATATAATAAAGTGAAGAGGGCATTGGGTTCCAATGCGGTGGAAGATGGGAAAGGATGTTTTGAGCTATACCATAAATGTGATGACCAGTGCATGGAGACAATTCGGAACGGGACCTACAACAGGAGGAAGTATCAAGAGGAATCAAAATTAGAAAGACAGAAAATAGAGGGGGTAAAGCTGGAATCTGAAGGAACTTACAAAATCCTCACCAT~~~~~~~~~~~~~~~~~~~~~~~~~~~~~~~~~~~~~~~~~~~~~~~~~~~~~~~~~~~~~~~~~~~~~~~~~~~~~~~~~~~~~~~~~~~~~~~~~~~~~~~~~~~~~~~~~~~~~~~~~~~~~~~~~~~~~~~~</t>
  </si>
  <si>
    <t>GQ463224</t>
  </si>
  <si>
    <t>A/chicken/Tibet/L18/2009</t>
  </si>
  <si>
    <t>~~~~~~~~~~~~~~~~~~~~~~~~~~~~~~~~~~~~~~~~~~~~~~~~~~~~~~~~~~~~~~~~~~~~~~~~~~~~~~~~~~~~~~~~~~~~~~~~~~~~~~~~~~~~~~~~~~~~~~~~~~~~~~~~~~~~~~~~~~~~~~~~~~~~~~~~~~~~~~~~~~~~~~~~~~~~~~~~~TGTGCAACAAGCTTGGGACATCCTCTTATTCTAGACACCTGTACCATTGAAGGACTAATCTATGGCAATCCTTCTTGTGATCTACTGTTGGGAGGAAGAGAATGGTCCTATATCGTCGAGAGACCATCGGCTGTTAATGGATTGTGTTACCCCGGGAATGTAGAAAATCTAGAAGAGCTGAGGTCACTTTTTAGTTCTGCTAGTTCTTATCAAAGGATCCAGATTTTTCCAGACACAATCTGGAATGTGTCTTCCAGTGGGACAAGCAAAGCATGTTCAGATTCATTCTACAGAAGCATGAGATGGTTGACCCAAAAGAACAACGCTTACCCTATTCAAGACGCCCAATACACAAATAATCAAGAAAAGAACATTCTTTTCATGTGGGGCATAAATCACCCACCCACCGATACTGCGCAGACAAATCTGTACACAAGAACCGACACAACAACGAGTGTA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TAAAATAACATCCAAAGTGAATAACATAGTCGACAAAATGAACAAGCAGTATGAAATTATTGATCATGAATTCAGCGAGATTGAAACTAGACTTAACATGATCAATAATAAGATTGATGATCAAATCCAAGACATATGGGCATATAATGCAGAATTGCTAGTTCTGCTTGAAAACCAGAAAACACTCGATGAGCATGATGCAAATGTAAACAATCTATATAATAAAGTGAAGAGGGCATTGGGTTCCAATGCGGTGGAAGATGGGAAAGGATGTTTTGAGCTATACCATAAATGTGATGACCAGTGCATGGAGACAATTCGGAACGGGACCTACAACAGGAGGAAGTATCAAGAGGAATCAAAATTAGAAAGACAGAAAATAGAGGGGGTAAAGCTGGAATCTGAAGGAACTTACAAAATCCTCA~~~~~~~~~~~~~~~~~~~~~~~~~~~~~~~~~~~~~~~~~~~~~~~~~~~~~~~~~~~~~~~~~~~~~~~~~~~~~~~~~~~~~~~~~~~~~~~~~~~~~~~~~~~~~~~~~~~~~~~~~~~~~~~~~~~~~~~~~~~~</t>
  </si>
  <si>
    <t>GU471799</t>
  </si>
  <si>
    <t>A/chicken/Sichuan/B1/2007</t>
  </si>
  <si>
    <t>ATGGAAGTAGTATCACTAATAACTATGCTACTAGTAGTAACAGTAAGCAATGCAGATAAAATCTGCATCGGCTACCAATCAACAAACTCCACAGAAACTGTAGACACACTAACAGAAAACAATGTCCCTGC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TACCCACCGATACTGTGCAGACAAATCTGTACACAAGAACCGACACAACAACGAGTGTGGCAACAGAAGAAATAAATAGGACCTTCAAACCATTGATAGGACCAAGGCCTCTTGTCAATGGTTTGCAGGGAAGAATTGACTATTATTGGTCGGTATTGAAACCGGGTCAAACACTGCGG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GATTCTCACCACTTATTCGACTGTCGCCTCATCTCTTGTGATTGCAATGGGGTTTGCTGCCTTCTTGTTCTGGGCCATGTCCAATGGGTCTTGCAGATGCAACATTTGTATATAA~~~~~~~~~~~~~~~~~~~~~~~~~~~~~~~~~</t>
  </si>
  <si>
    <t>GU471800</t>
  </si>
  <si>
    <t>A/chicken/Sichuan/G2/2009</t>
  </si>
  <si>
    <t>ATGGAAGTAGTATCACTAATAACTATGCTACTAGTAGTAACAGTAAGCAATGCAGATAAG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TGCAGACAAATCTGTACACAAGAACCGACACAACAACGAGTGTGGCAACAGAAGAAATAAATAGGACCTTCAG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GTGTGATGACCAGTGCATGGAGACAATTCGGAACGGGACCTACAACAGGAGGAAGTATCAAGAGGAATCAAAATTAGAAAGACAGAAAATAGAGGGGGTCAAGCTGGAATCTGAAGGAACTTACAAAATTCTCACCATTTATTCGACTGTCGCCTCATCTCTTGTGATTGCAATGGGGTTTGCTGCCTTCTTGTTCTGGGCCATGTCCAATGGGTCTTGCAGATGCAACATTTGTATATAA~~~~~~~~~~~~~~~~~~~~~~~~~~~~~~~~~</t>
  </si>
  <si>
    <t>GU471801</t>
  </si>
  <si>
    <t>A/chicken/Sichuan/G3/2009</t>
  </si>
  <si>
    <t>ATGGAAGTAGTATCACTAATAACTATACTGCTAGTAGTAACAGTAAGCAATGCAGATAAAATCTGCATCGGCTACCAATCAACAAACTCCACAGAAACTGTAGACACACTAACAGAAAACAATGTCCCTGTGACACATGCCAAAGAATTGCTCCACACAGAGCACAATGGGATGCTGTGTGCAACAAGTTTGGGACATCCTCTTATTCTAGACACCTGCACCATTGAAGGACTAATCTATGGCAACCCTTCTTGTGATCTACTGTTGGGAGGAAGAGAATGGTCCTACATCGTCGAAAGACCATCGGCTGTTAATGGGTTGTGTTACCCCGGGAATGTAGAAAATCTAGAAGAACTAAGGTCACTCTTTAGTTTTGCTAGTTCTTACCAAAGGATCCAGATCTTCCCAGACACAATCTGGAATGTGTCTTACAGTGGGACAAGCAAAGCATGTTCAGATTCATTCTACAGAAGCATGAGATGGTTGACCCAAAAGAACAACGCTTACCCTATTCAAGACGCCCAATACACAAATAATCGAGAGAAGAACATTCTTTTCATGTGGGGCATAAATCACCCACCCACTGATACTACGCAGACAAATCTGTACACAAGGACTGACACAACAACAAGTGTGGCAACAGAAGATATAAATAGGACCTTCAAACCATTAATAGGACCAAGGCCTCTTGTCAATGGTCTGCAGGGAAGAACTGATTATTATTGGTCGGTATTGAAACCAGGTCAAACACTGCGAGTAAGGTCCAATGGGAATCTAATCGCTCCATGGTATGGACACATTCTTTCAGGAGAGAGCCACGGAAGAATCCTGAAGACTGATTTAAAAAGTGGTAACTGTGCAGTGCAATGTCAGACAGAAAAAGGTGGATTAAATACAACATTGCCATTCCAAAATGTAAGTAAGTATGCATTTGGAAACTGCCCTAAATATGTTGGAGTAAAGAGTCTCAAACTGGCAGTTGGTCTGAGGAATGTGCCTTCTAGATCAAGTAGAGGACTATTCGGGGCCATAGCTGGATTCATAGAGGGAGGTTGGTCAGGGCTAATTGCTGGTTGGTATGGGTTCCAGCATTCAAATGATCAAGGGGTTGGTATGGCAGCAGATAGAGACTCAACTCAAAAGGCAATTGACAAAATAACATCCAAAGTAAATAACATAGTCGATAAAATGAACAAACAGTATGAAATTATGGATCATGAATTCAGCGAAGTTGAAACTAGACTTAACATGATCAATAATAAGATTGATGACCAAATTCAAGACATATGGGCATATAACGCAGAATTGCTAGTGCTGCTTGAAAACCAGAAAACACTCGATGAGCATGATGCAAATGTAAACAATCTATATAATAAAGTGAAGAGGGCATTGGGTTCCAATGCAGTGGAAGATGGGAAAGGATGTTTCGAGCTATACCATAAATGTGATGACCAGTGCATGGGGACAATTCGGAACGGGACCTACAACAGGAGGAAGTATCAAGAGGAATCAAAATTAGAAAGACAGAAAATAGAAGGGATCAAGCTGGAATCTGAAGGAACTTACAAAATCCTCACCATTTATTCGACTGTCGCCTCATCTCTTGTGATTGCAATGGGGTTTGCTGCCTTCTTGTTCTGGGCCATGTCCAATGGGTCTTGCAGATGCAACATTTGTATATAA~~~~~~~~~~~~~~~~~~~~~~~~~~~~~~~~~</t>
  </si>
  <si>
    <t>GU471802</t>
  </si>
  <si>
    <t>A/chicken/Sichuan/G4/2009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</si>
  <si>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CGCAGACAAATCTGTACACAAGAACCGACACAACAACG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T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TCTCACCATTTATTCGACTGTCGCCTCATCTCTTGTGATTGCAATGGGGTTTGCTGCCTTCTTGTTCTGGGCCATGTCCAATGGGTCTTGCAGATGCAACATTTGTATATAA~~~~~~~~~~~~~~~~~~~~~~~~~~~~~~~~~</t>
  </si>
  <si>
    <t>GU471803</t>
  </si>
  <si>
    <t>A/chicken/Sichuan/G5/2009</t>
  </si>
  <si>
    <t>ATGGAAGTAGTATCACTAATAACTATACTGCTAGTAGTAACAGTAAGCAATGCAGATAAAATCTGCATCGGCTACCAATCAACAAACTCCACAGAAACTGTAGACACACTAACAGAAAACAATGTCCCTGTGACACATGCCAAAGAATTGCTCCACACAGAGCACAATGGGATGCTGTGTGCAACAAGTTTGGGACATCCTCTTATTCTAGACACCTGCACCATTGAAGGACTAATCTATGGCAACCCTTCTTGTGATCTACTGTTGGGAGGAAGAGAATGGTCCTACATCGTCGAAAGACCATCGGCTGTTAATGGGTTGTGTTACCCCGGGAATGTAGAAAATCTAGAAGAACTAAGGTCACTCTTTAGTTCTGCTAGTTCTTACCAAAGGATCCAGATCTTTCCAGACACAATCTGGAATGTGTCTTACAGTGGGACAAGCAAAGCATGTTCAGATTCATTCTACAGAAGCATGAGATGGTTGACCCAAAAGAACAACGCTTACCCTATTCAAGACGCCCAATACACAAATAATCGAGAGAAGAACATTCTTTTCATGTGGGGCATAAATCACCCACCCACTGATACTACGCAGACAAATCTGTACACAAGGACTGACACAACAACAAGTGTGGCAACAGAAGATATAAATAGGACCTTCAAACCATTAATAGGACCAAGGCCTCTTGTCAATGGTCTGCAGGGAAGAATTGATTATTATTGGTCGGTATTGAAACCAGGTCAAACACTGCGAGTAAGGTCCAATGGGAATCTAATCGCTCCATGGTATGGACACATTCTTTCAGGAGAGAGCCACGGAAGAATCCTGAAGACTGATTTAAAAAGTGGTAACTGTGCAGTGCAATGTCAGACAGAAAAAGGTGGATTAAATACAACATTGCCATTCCAAAATGTAAGTAAGTATGCATTTGGAAACTGCCCGAAATATGTTGGAGTAAAGAGTCTCAAACTTGCAGTTGGTCTGAGGAATGTGCCTTCTAGATCAAGTAGAGGACTATTCGGGGCCATAGCTGGATTCATAGAGGGAGGTTGGTCAGGACTAATTGCTGGTTGGTATGGGTTCCAGCATTCAAATGATCAAGGGGTTGGTATGGCAGCAGATAGAGACTCAACTCAAAAGGCAATTGACAAAATAACATCCAAAGTGAATAACATAGTCGATAAAATGAACAAACAGTATGAAATTATTGATCATGAATTCAGCGAGGTTGAAACTAGACTTAACATGATCAATAATAAGATTGATGACCAAATTCAAGACATATGGGCATATAACGCAGAATTGCTAGTGCTGCTTGAAAACCAGAAAACACTCGATGAGCATGATGCAAATGTAAACAATCTATATAATAAAGTGAAGAGGGCATTGGGTTCCAATGCAGTGGAAGATGGGAAAGGATGTTTCGAGCTATACCATAAATGTGATGACCAGTGCATGGGGACAATTCGGAACGGGACCTACAACAGGAGGAAGTATCAAGAGGAATCAAAATTAGAAAGACAGAAAATAGAAGGGATCAAGCTGGAATCTGAAGGAACTTACAAAATCCTCACCATTTATTCGACTGTCGCCTCATCTCTTGTGATTGCAATGGGGTTTGCTGCCTTCTTGTTCTGGGCCATGTCCAATGGGTCTTGCAGATGCAACATTTGTATATAA~~~~~~~~~~~~~~~~~~~~~~~~~~~~~~~~~</t>
  </si>
  <si>
    <t>GU471804</t>
  </si>
  <si>
    <t>A/chicken/Sichuan/G6/2009</t>
  </si>
  <si>
    <t>ATGGAAGTAGTATCACTAATAACTATACTACTAGTAGTAACAGTAAGCAATGCAGGTAAAATTTGCATCGGCTATCAATCAACAAACTCCACAGAAACTGTAGACACACTAACAGAAAACAATGTCCCTGTGACACATGCCAAAGAATTGCTCCACACAGAGCATAATGGGATGCTGTGTGCAACAAGCTTGGGACACCCTCTTATTCTAGACACCTGTACCATTGAAGGACTAATCTATGGCAATCCTTCTTGTGATCTATTGTTGGGAGGAAGAGAATGGTCCTATATCGTCGAGAGACCAACAGCTGTTAACGGATTGTGTTATCCCGGGAATGTAGAAAATCTAGAAGAGCTAAGGTCACTTTTTAGTTCTGCTAGGTCTTATCAAAGGATCCAGATTTTCCCAGACACAATCTGGAATGTGTCCTACAGTGGGACAAGCAAAGCATGTTCAGATTCATTCTACAGAAGCATGAGATGGTTGACTCAAAAGAACAACGCTTACCCTATTCAAGACGCCCAATACACAAATG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GGATAGAGACTCAACCCAAAAGGCAATTGATAAAATAACATCCAAAGTGAATAACATAGTCGACAAAATGAACAAGCAGTATGAAATTATTGATCATGAATTCAGCGAGGTTGAAACTAGACTTAACATGATCAATAATAAGATTGATGATCAAATCCAAGATATATGGGCATATAATGCAGAATTGCTAGTTCTGCTTGAAAACCAGAAAACACTCGATGAGCATGATGCAAATGTAAACAATCTATATAATAAAGTGAAGAGGGCATGGGGTTCCAATGCGGTGGAAGATGGGAAAGGATGTTTCGAGCTATACCACAAATGTGATGACCAGTGCATGGAGACAATTCGGAACGGGACCTACAACAGGAGGAAGTATCAAGAGGAATCAAAATTAGAAAGACAGAGAATAGAGGGGGTCAAGCTGGAATCTGAAGGAACTTACAAAATCCTCACCATTTATTCGACTGTCGCCTCATCTCTTGTGATTGCAATGGGGTTTGCTGCCTTCTTGTTCTGGGCCATGTCCAATGGGTCTTGCAGATGCAACATTTGTATATAA~~~~~~~~~~~~~~~~~~~~~~~~~~~~~~~~~</t>
  </si>
  <si>
    <t>HQ398331</t>
  </si>
  <si>
    <t>Baoshan</t>
  </si>
  <si>
    <t>2008/07/</t>
  </si>
  <si>
    <t>A/chicken/Baoshan/711/2008</t>
  </si>
  <si>
    <t>~~~GAAACAATATCACTACTAACTATGCTACTAGTAGTAACAGTAAGCAATGCAGATAAAATCTGCATCGGCTACCAATCAACAAACTCCACAGAAACTGTAGACACACTAACAGAAAACAATGTCCCTGTGACACATGCCAAAGAATTGCTCCACACAGAGCACAATGGGATGCTGTGTGCAACAAACTTGGGACATCCTCTTATTCTAGACACCTGTACCATTGAAGGACTAATCTATGGCAATCCTTCTTGTGATCTGCTGTTGGGAGGAAGAGAGTGGTCCTACATCGTCGAGAGACCATCGGCTGTTAATGGATTGTGTTACCCCGGGAATGTGGAAAATCTAGAAGAGCTAAGGTCACTTTTTAGTTCTGCTAGTTCTTATCAAAGGATCCAGATTTTTCCAGACACAATCTGGAATGTGTCTTACAGTGGGACAAGCAAAGCATGTTCAGATTCATTCTACAGAAGCATGAGATGGTTGACCCAAAAGAACAACGCTTACCCTATTCAAGACGCCCAATACACAAACAATCGAGAAAAGAACATTCTTTTCATGTGGGGTATAAATCACCCACCCACCGATACTGCGCAAACAAATCTGTACACAAGAACCGACACAACAACAAGTGTGGCAACAGAAGAAATAAATAGGACCTTCAAACCGTTGATAGGACCAAGGCCTCATGTCAATGGTTTGCAGGGAAGAATTGATTATTATTGGTCGGTATTGAAACCAGGTCAAACACTACGAATAAGATCCAATGGGAACCTAATAGCTCCATGGTATGGACACATTCTTTCAGGAGAGAGTCACGGAAGAATCCTGAAGACTGATTTAAAAAGGGGTAGCTGTACAGTGCAATGTCAGACAGAAAAAGGTGGCTTGAACACAACATTGCCATTCCACAATGTAAGTAAGTATGCATTTGGAAACTGCTCGAAATATGTTGGAATAAAGAGTCTCAAACTTGCGGTTGGCCTGAGGAATGTGCCTTCTAGATCTAGTAGAGGACTATTCGGGGCCATAGCTGGATTCATAGAAGGAGGTTGGTCAGGGCTAGTTGCTGGTTGGTATGGATTCCAGCATTCAAATGACCAAGGGGTTGGTATGGCAGCAGATAGAGAA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CCAAGAGGAATCAAAATTAGAAAGACAGAAAATAGAGGGGGTCAAGCAGGAGTCTGAAGGAACTTACAAAATCCTCACCATTTATTCGACTGTCGCCTCATCCCTTGTGATTGCAATGGGGTTTGCTGCCTTCTTGTTCTGGGCCATGTCCAATGGGTCTTGCAGGTGCAACATTTGTATATAG~~~~~~~~~~~~~~~~~~~~~~~~~~~~~~~~~</t>
  </si>
  <si>
    <t>HQ398332</t>
  </si>
  <si>
    <t>2009/01/</t>
  </si>
  <si>
    <t>A/chicken/Baoshan/111/2009</t>
  </si>
  <si>
    <t>~~~GAAACAATATCACTAATAACTATGCTACTAGTGGTAACAGTAAGCAGTGCAGACAAAATTTGCATCGGTTACCAATCAACAAACTCCACAGAAATTGTAGACACACTAACAGAAAACAATGTCCCTGTTACACATGCCAAAGAATTGCTCCACACAGAGCACAATGGGATGCTGTGTGCTACAAATTTGGGACATCCTCTTATTCTAGACACTTGTACCATTGAAGGACTAATCTATGGCAATCCTTCTTGTGATCTATTGTTGGGAGGAAGAGAATGGTCCTACATCGTCGAGAGACCATCAGCTATAAATGGATTGTGTTACCCCGGGAATGTCGAAAATCTAGAAGAGCTAAGGTCACTTTTTAGTTCTGCTAGTTCATATCAAAGGATCCAGATCTTTCCAGACACAATCCGGAATGTGTCTTACAGTGGGACAAGCAAAGCATGTTCAGATTCATTCTACAGAAGCATGAGGTGGTTGACCCAAAAGAACAACGCTTACCCTATTCAAGACGCCCAATACACAAATAATCAAGAAAAGAACATTCTTTTCATGTGGGGCATAAATCATCCACCCACCGATACTGCGCAGACAAATCTGTACACAAGAACCGACACAACAACAAGTGTGGCAACAGAAGAAATAAATAGGACCTTCAAACCGTTGATAGGACCAAGGCCTCTTGTCAATGGTTTGCAGGGAAGAATTGATTATTATTGGTCGGTATTGAAACCAGGTCAAACACTGCGAATAAGGTCCAATGGGAATCTAATAGCTCCATGGTATGGACACATTCTTTCAGGAGAGAGTCACGGAAGAATCTTTAAGACTGATCTAAAAAGGGGTAGCTGTACAGTACAATGTCAGACAGAAAAAGGTGGCTTAAACACAACATTGCCATTCCAAAATGTAAGTAAGTATGCATTTGGAAACTGCTCAAAATATATTGGAATAAAGAGCCTCAAACTTGCAGTTGGTCTAAGGAATGTGCCTTCTAAATCAAGTAGAGGACTATTCGGAGCCATAGCTGGATTCATAGAAGGAGGTTGGTCAGGACTAGTTGCTGGTTGGTATGGATTCCAGCATTCAAATGACCAAGGGGTTGGTATGGCAGCAGATAGAGACTCAACCCAGAAGGCAATTGATAAAATAACATCCAAAGTGAGTAGCATAGTCGATAAAATGAACAAACAGTATGAAATTATTGATCATGAATTCAGCGAGGTTGAAACTAGACTTAACATGATCAATAATAAGATTGATGATCAGATTCAAGACATATGGGCATATGACGCAGAGTTGCTTGTGCTACTTGAAAACCAGAAAACACTCGATGAGCATGATGCAAATGTAAATAATCTATATAATAAAGTAAAGAGAGCATTGGGTTCCAATGCAGTGGAAGATGGGAAAGGATGTTTCGAGCTGTACCACAAATGTGATGACCAGTGCATGGAGACAACTCGGAACGGGACCTACAACAGGAGGAAGTATCAAGAGGAATCAAAATTAGAAAGACAGAAAATAGAAGGGGTCAAGCTGGAATCTGAAGGAACTTACAAGATCCTCACCATTTATTCGACTGTCGCCTCATCTCTTGTGATTGCAATGGGGTTTGCTGCCTTCTTGTTCTGGGCTATGTCCAATGGATCTTGCAGATGCAACATTTGTATATAG~~~~~~~~~~~~~~~~~~~~~~~~~~~~~~~~~</t>
  </si>
  <si>
    <t>HQ398333</t>
  </si>
  <si>
    <t>2008/10/</t>
  </si>
  <si>
    <t>A/chicken/Yunnandh/101/2008</t>
  </si>
  <si>
    <t>~~~GAAACAATATCACTACTAACTATGCTACTAGTAGTAACAGTAAGCAATGCAGATAAAATCTGCATCGGCTACCAATCAACAAACTCCACAGAAACTGTAGACACACTAACAGAAAACAATGTCCCTGTGACACATGCCAAAGAATTGCTCCACACAGAGCACAATGGGATGCTGTGTGCAACAAACTTGGGACATCCTCTTATTCTAGACACCCGTACCATTGAAGGACTAATCTATGGCAATCCTTCTTGTGATCTACTGTTGGGAGGAAGAGAATGGTCCTACATCGTCGAGAGACCATCGGCTGTTAATGGATTGTGTTATCCCGGGAATGTAGAAAATCTAGAAGAGCTAAGGTCACTTTTTAGTTCTGCTAGTTCTTATCGAAGAATTCAGATTTTCCCAGACACAATCTGGAATGTGTCTTACAGTGGGACAAGCAAAGCATGTTCAGATTCATTCTACAGAAGCATGAGATGGTTGACCCAAAAGAACAACGCTTACCCTATTCAAGACGCCCAATACACAAATAATCAAGAAAAGAACATTCTTTTCATGTGGGGCATAAATCACCCACCCACCGATACTGCGCAAACAAATCTGTACACAAGAACCGACACAACAACAAGTGTGGCAACAGAAGAAATAACTAGGACCTTCAAACCGTTGATAGGACCAAGGCCTCTTGTCAATGGTTTGCAGGGAAGAATTGACTATTATTGGTCAGTATTGAAACCAGGTCAAACACTGCGAATAAGATCCAATGGGAACCTAATAGCTCCATGGTATGGACACATTCTTTCAGGAGAGAGCCACGGAAGAATCCTGAAGACTGATTTAAAAAGGGGTAGCTGTACAGTGCAATGTCAGACAGAAAAGGGTGGCTTAAACACAACATTGCCATTCCAAAATGTAAGTAAGTATGCATTTGGAAACTGCTCGAAATATGTTGGAATAAAGAGTCTCAAACTTGCAGTTGGCCTGAGGAATGTGCCTTCTAGATCTAGTAGAGGACTATTCGGGGCTATAGCTGGATTCATAGAAGGAGGTTGGTCAGGGCTAGTTGCTGGTTGGTATGGATTCCAGCATTCAAATGACCAAGGGGTTGGTATGGCAGCAGATAGAGACTCAACCCAAAAGGCAATTGATAAAATAACATCCAAAGTGAATAACATAGTCGATAAAATGAACAAACAGTATGAAATTATTGATCATGAATTCAGCGAGGTTGAAACTAGGCTTAACATGATCAATAATAAGATTGATGATCAAATTCAGGACATATGGGCATATAACGCAGAATTGCTAGTGCTGCTTGAAAATCAGAAAACACTCGATGAGCATGATGCAAATGTAAACAATCTATATAATAAAGTGAAGAGGGCATTGGGTTCCAATGCAGTGGAAGATGGGAAAGGATGTTTCGAACTATACCACAAATGTGATGACCAGTGCATGGAGACAATTCGGAATGGGACCTACAACAGGAGGAAGTATCAAGAGGAATCAAAATTAGAAAGACAGAAAATAGAAGGGGTCAAGCTGGAGTCTGAAGGAACTTACAAAATCCTCACCATTTATTCGACTGTCGCCTCATCTCTTGTGATCGCAATGGGGTTTGCTGCCTTCTTGTTCTGGGCCATGTCCAATGGGTCTTGCAGATGCAACATTTGTATATAG~~~~~~~~~~~~~~~~~~~~~~~~~~~~~~~~~</t>
  </si>
  <si>
    <t>HQ398334</t>
  </si>
  <si>
    <t>Dehong</t>
  </si>
  <si>
    <t>A/chicken/Dehong/411/2009</t>
  </si>
  <si>
    <t>~~~GAAACAATATCACTAATAACTATGCTGCTAGTAATAACAGTAAGCAATGCAGATAAAATTTGCATCGGATACCAATCAACAAACTCCACAGAAACTGTAGACACACTAACAGAAAACAATGTCCCTGTGACACATGCCAAGGAATTGCTCCACACAGAGCACAATGGGATGCTGTGTGCAACAAACTTGGGACATCCTCTTATTCTAGACACCTGTACCATTGAAGGACTAATCTATGGCAATCCTTCTTGTGATCTGCTGTTGGGAGGAAGAGAATGGTCCTACATCGTCGAGAGACCATCGGCTGTTAATGGATTGTGTTACCCCGGAAATGTAGAAAATATAGAAGAGCTAAGGTCACTTTTTAGTTCTGCTAGTTCTTATCAAAGGATTCAGATTTTTCCAGACACAATCTGGAATGTGTCTTACAGTGGGACAAGCAAAGCGTGTTCAGATTCATTCTACAGAAGCATGAGATGGTTAACCCAAAAGAACAACGCTTACCCTATTCAAGACGCTCAATACACAAATAATCGAGAAAAGAACATTCTTTTCATGTGGGGTATAAATCACCCACCCACCGATACTGTGCAAACAAATCTGTACACAAGAACCGACACAACAACAAGTGTGACAACAGAAGAAGTAAATAGGACCTTCAAACCGTCGATAGGACCAAGGCCTCTTGTCAATGGTTTGCAGGGAAGAATTGATTATTATTGGTCGGTATTGAAACCAGGTCAAACGCTGCGAATAAGATCCAATGGGAACCTAATAGCTCCATGGTATGGACACATTCTTTCAGGAGAGAGTCACGGAAGAATCCTGAAGACTGATTTAAAAAGGGGTAGTTGTACAGTGCAATGTCAGACAGAAAAAGGTGGCTTAAACACAACATTGCCATTCCAAAATGTAAGTAAGTATGCATTTGGAAACTGCTCGAAATATGTTGGAATAAAGAGTCTCAAACTTGCAGTTGGCCTGAGGAATGTGCCTTCTAGATCTAGTAGAGGACTATTCGGGGCA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AGAGGGCATTAGGGTCCAATGCAGTGGAAGATGGGAAAGGATGCTTCGAGCTATACCACAAATGTGATGACCAGTGCGTGGAGACAACTCGGAATGGGACCTACAACAGGGAGAAGTATCAAGAGGAATCAAAATTAGAAAGACAGAAAATAGAGGGGGTCAAGCTGGAGTCTGAAGGAACTTACAAAATCCTCACCATTTATTCGACTGTCGCCTCATCCCTTGTGATTGCAATGGGGTTTGCTGCCTTCTTGTTCTGGGCCATGTCCAATGGGTCTTGCAGATGCAACATTTGTATATAG~~~~~~~~~~~~~~~~~~~~~~~~~~~~~~~~~</t>
  </si>
  <si>
    <t>HQ398335</t>
  </si>
  <si>
    <t>Lincang</t>
  </si>
  <si>
    <t>A/chicken/Lincang/711/2008</t>
  </si>
  <si>
    <t>~~~GAAACAATATCACTACTAACTATGCTACTAGTAGTAACAGTAAGCAATGCAGATAAAATTTGCATCGGCTACCAATCAACAAACTCCACAGAAACTGTAGACACACTAACAGAAAACAATGTCCCTGTGACACATGCCAAAGAATTGCTCCACACAGAGCACAATGGGATGCTGTGTGCAACAAACTTGGGACATCCTCTTATTCTAGACACCTGTACCATTGAAGGACTAATCTATGGCAATCCTTCTTGTGATCTGCTGTTGGGAGGAAGAGAATGGTCCTACATCGTCGAGAGACCATCGGCTGTTAATGGATTGTGTTACCCCGGAAATGTAGAAAATCTAGAAGAGCTAAGGTCACTTTTTAGTTCTGCTAGTTCTTATCAAAGGATTCAGATTTTTCCAGACACAATCTGGAATGTGTCCTACAGTGGGACAAGCAAAGCGTGTTCAGATTCATTCTACAGAAGCATGAGATGGTTGACCCAAAAGAACAACGCTTACCCTATTCAAGACGCCCAATACACAAATAATAGAGAAAAGAACATTCTTTTCATGTGGGGTATAAATCACCCACCCACCGATACTGCGCAAACAAATCTGTACACAAGAACCGACACAACAACAAGTGTGGCAACAGAAGAAATAAATAGGACCTTCAAACCGTTGATAGGACCAAGGCCTCTTGTCAATGGTTTGCAGGGAAGAATTGATTATTATTGGTCGGTATTGAAACCAGGTCAAACACTGCGAATAAGATCCAATGGGAACCTAATAGCCCCATGGTATGGACACATTCTTTCAGGAGAGAGTCACGGAAGAATCCTGAAGACTGATTTAAAAAGGGGTAGT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GGAGGGCATTGGGGTCCAATGCAGTGGAAGATGGGAAAGGATGTTTCGAGCTATACCACAAATGTGATGACCAGTGCATGGAGACAATTCGGAATGGGACCTACAACAGGAGGAAGTATCAAGAGGAATCAAAATTAGAAAGACAGAAAATAGAGGGGGTCAAGCTGGAGTCTGAAGGAACTTACAAAATTCTCACTATTTATTCGACTGTCGCCTCATCCCTTGTGATTGCAATGGGGTTTGCTGCCTTCTTGTTCTGGGCCATGTCCAATGGGTCCTGCAGACGCAACATTTGTATATAG~~~~~~~~~~~~~~~~~~~~~~~~~~~~~~~~~</t>
  </si>
  <si>
    <t>HQ398336</t>
  </si>
  <si>
    <t>A/chicken/Yunnanws/102/2008</t>
  </si>
  <si>
    <t>~~~GAAACAATATCACTACTAACTATGCTACTAGTAGTAACAGTAAGCAATGCAGATAAAATTTGCATCGGCTACCAATCAACAAACTCCACAGAAACTGTAGACACACTAACAGAAAACAATGTCCCTGTGACACATGCCAAAGAATTGCTCCACACAGAGCACAATGGGATGCTGTGTGCAACAAACTTGGGACATCCTCTTATTCTAGACACCTGTACCATTGAAGGACTAATCTATGGCAATCCTTCTTGTGATCTGCTGTTGGGAGGAAGAGAATGGTCCTACATCGTCGAGAGACCATCGGCTGTTAATGGATTGTGTTACCCCGGAAATGTAGAAAATCTAGAAGAGCTAAGGTCACTTTTTAGTTCTGCTAGTTCTTATCAAAGGATTCAGATTTTTCCAGACACAATCTGGAATGTGTCTTACAGTGGGACAAGCAAAGCGTGTTCAGATTCATTCTATAGAAGCATGAGATGGTTGACCCAAAAGAACAACGCTTACCCTATTCAAGACGCCCAATACACAAATAATCGAGAAAAGAACATTCTTTTCATGTGGGGTATAAATCACCCACCCACCGATACTGCGCAAACAAATCTGTACACAAGAACCGACACAACAACAAGTGTGGCAACAGAAGAAATAAATAGGACATTCAAACCGTTGATAGGACCAAGGCCTCTTGTCAATGGTTTGCAGGGAAGAATTGATTATTATTGGCCGGTATTGAAACCAGGTCAAACACTGCGAATAAGATCCAATGGGAACCTAATAGCTCCATGGTATGGACACATTCTTTCAGGAGAGAGTCACGGAAGAATCCTGAAGACTGATTTAAAAAGGGGTAGTTGTACAGTGCAATGTCAGACAGAAAAAGGTGGCTTAAACACAACATTGCCATTCCAAAATGTAAGTAAGTATGCATTTGGAAACTGCTCGAAATATGTTGGAATAAAGGGTCTCAAACTTGCAGTTGGCCTGAGGAATGTGCCTTCTAGATCTAGTAGAGGACTATTCGGGGCCATAGCTGGATTCATAGAAGGAGGTTGGTCAGGGCTAGTTGCTGGTTGGTATGGATTCCAGCATTCAAATGACCAAGGGGTTGGTATGGCAGCAGATAGAGACTCAACCCAAAAGGCAATTGATAAAATAACATCCAAAGTGAATAACATTGTCGATAAAATGAACAAACAGTATGAAATTATTGATCATGAATTCAGCGAGGTTGAAACTAGACTTAACATGATCAATAATAAGATTGATGATCAAATTCAGGACATATGGGCATATAACGCAGAATTGCTAGTGCTGCTTGAAAACCAGAAAACACTCGATGAGCATGATGCAAATGTAAACAATCTATATAATAAAGTGAAGAGGGCATTGGGGTCCAATGCAGTGGAAGATGGGAAAGGATGTTTCGAGCTATACCACAAATGTGATGACCAGTGCATGGAGACAATTCGGAATGGGACCTACAACAGGAGGAAGTATCAAGAGGAATCAAAATTAGAAAGACAGAAAATAGAGGGGGTCAAGCTGGAGTCTGAAGGAACTTACAAAATCCTCACCATTTATTCGACTGTCGCCTCATCCCTTGTGATTGCAATGGGGTTTGCTGCCTTCTTGTTCTGGGCCATGTCCAATGGGTCTTGCAGACGCAACATTTGTATATAG~~~~~~~~~~~~~~~~~~~~~~~~~~~~~~~~~</t>
  </si>
  <si>
    <t>HQ398338</t>
  </si>
  <si>
    <t>Honghe</t>
  </si>
  <si>
    <t>A/duck/Honghe/111/2009</t>
  </si>
  <si>
    <t>~~~~~~~~~~~~~~~~~~~~~~~~~~~~~~-TAGTAGTAACAGTAAGCAATGCAGATAAAATTTGCATCGGCTACCAATCAACAAACTCCACAGAAACTGTAGACACACTAACAGAAAACAATGTCCCTGTGACACATGCCAAAGAATTGCTCCACACAGAGCACAATGGGATGCTGTGTGCAACAAACTTGGGACATCCTCTTATTCTAGACACCTGTACCATTGAAGGACTAATCTATGGCAATCCTTCTTGTGATCTGCTGTTGGGGGAAAGAGAATGGTCCTACATCGTCGAGAGACCATCGGCTGTTAATGGATTGTGTTACCCCGGAAATGTAGAAAATCTAGAAGAGCTAAGGTCACTTTTTAGCTCTGCTAGTTCTTATCAAAGGATTCAGATTTTTCCAGACACAATCTGGAATGTGTCTTACAGTGGGACAAGCAAAGCGTGTTCAGATTCATTCTACAGAAGCATGAGATGGTTGACCCAAAAGAACAACGCTTACCCTATCCAAGACGCCCAATACACAAATAATCGAGAAAAGAACATTCTTTTCATGTGGGGTATAAATCACCCACCCACCGATACTGTGCAAACAAATCTGTACACAAGAACCGACACAACAACAAGTGTGGCAACAGAAGAAATAAATAGGACATTCAAACCGTTGATAGGACCAAGGCCTCTTGTCAATGGTTTGCAGGGAAGAATTGATTATTATTGGTCGGTATTGAAACCTGGTCAAACACTGCGAATAAGATCCTATGGGAACCTAATAGCTCCATGGTATGGACACATTCTTTCAGGAGAGAGTCACGGAAGAATCCTGAAGACTGATTTAAAAAGGGGTAGT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TGTCGATAAAATGAACAAACAGTATGAAATTATTGATCATGAATTCAGCGAGGTTGAAACTAGACTTAACAAGATCAATAATAAGATTGATGATCAAATTCAGGACATATGGGCATATAACGCAGAATTGCTAGTGCTGCTGGAAAACCAGAAAACACTCGATGAGCATGATGCAAATGTAAACAATCTATATAATAAAGTGAAGAGGGCATTGGGGTCCAATGCGGTGGAAGATGGGAAAGGATGTTTCGAGCTATACCACAAATGTGATGACCAGTGTATGGAGACAATTCGGAATGGGACCTACAACAGGAGGAAGTATCAAGAGGAATCAAAATTAGAAAGACAGAAAATAGAGGGGGTCAAGCTGGAGTCTGAAGGAACTTACAAAATCCTCACCATTTATTCGACTGTCGCCTCATCCCTTGTGATTGCAATGGGGTTTGCTGCCTTCTTGTTCTGGGCCATGTCCAATGGGTCTTGCAGACGCAACATTTGTATATAG~~~~~~~~~~~~~~~~~~~~~~~~~~~~~~~~~</t>
  </si>
  <si>
    <t>HQ398348</t>
  </si>
  <si>
    <t>A/chicken/Yunnanbn/411/2009</t>
  </si>
  <si>
    <t>~~~GAAACAATATCACTACTGACTATGCTACTAGTAGCAACAGTAATCAATGCAGATAAAATCTGCATCGGCTACCAATCAACAAACTCCACAGAAACTGTAGACACATTAACAGAAAACAATGTCCCTGTGACACATGCCAAAGAATTGCTCCACACAGAGCACAATGGGATGCTGTGTGCAACAAACTTGGGACATCCTCTTGTTCTAGACACCTGTACCATTGAAGGACTAATCTATGGCAATCCTTCTTGTGATCTACTGTTGGGGGGAAGAGAATGGTCCTACATCGTTGAGAGACCATCGGCTGTTAATGGATTGTGTTACCCTGGGAATGTAGAAAATCTAGAAGAGCTAAGGTCACTTTTTAGTTCTGCTAGTTCCTATCAAAGGATCCAGATTTTTCCAGACACAATCTGGAATGTGTCTTACAGTGGGACAAGCAAAGCATGTTCAGATTCATTCTACAGGAGCATGAGATGGTTGACCCAAAAGAACAACGCTTACCCTATTCAAGACGCCCAATACACAAATAATCAAGAAAAGAACATTCTTTTCATGTGGGGCATAAATCACCCACCCACCGATACTGCGCAGACAAACCTGTACACCAGAACCGACACAACAACAAGTGTGGCAACAGAAGAAATAAATAGGACCTTCAAACCATTGATAGGACCAAGGCCTCTTGTCAATGGTTTACAGGGAAGAATTGATTATTATTGGCCGGTATTGAAACCAGGTCAAACACTGCGAATCAGATCCAATGGGAATCTAATAGCTCCATGGTATGGACACATTCTTTCAGGAGAGAGCCACGGAAGAATCCTGAAGACTGATCTAAAAAGGGGTAGCTGTACAGTGCAATGTCAGACAGATAAG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AAGACTTAACATGATCAATAATAAGATTGATGATCAAATTCAAGACATATGGGCATATAACGCAGAGTTGCTAGTGCTGCTTGAAAACCAGAAAACACTCGATGAGCATGATGCAAATGTAAACAATCTATACAATAAAGTGAAGAGGGCATTAGGTTCCAATGCAGTGGAAGATGGGAAAGGATGGTTCGAGCTATACCACAAATGTGATGACCAGTGCATGGAGACAATTCGGAACGGGACCTATAACAGGAGGAGGTATCAAGAGGAATCAATATTGGAAAGACAGAAGATAGAGGGGGTCAAGCTGGAATCTGAAGGAACCTACAAAATCCTCACCATTTATTCGACTGTCGCCTCATCTCTTGTGATTGCAATAGGGTTTGCTGCCTTCTTGTTCTGGGCCATGTCCAATGGGTCTTGCAGACGCAACATTTGTATATAG~~~~~~~~~~~~~~~~~~~~~~~~~~~~~~~~~</t>
  </si>
  <si>
    <t>HQ398349</t>
  </si>
  <si>
    <t>Puer</t>
  </si>
  <si>
    <t>A/chicken/Puer/411/2009</t>
  </si>
  <si>
    <t>~~~GAAACAATATCACTACTAACTATGCTGCTAGTAGTAACAGTAAGCAATGCAGATAAAATTTGCATCGGCTACCAATCAACAAACTCCACAGAAACTGTAGACACACTAACAGAAAACAATGTCCCTGTGACACATGCTAAAGAATTGCTCCACACAGAGCACAATGGGATGCTGTGTGCAACAAACTTGGGACATCCTCTTATTCTAGACACCTGTACCATTGAAGGACTAATCTATGGCAATCCTTCTTGTGATCTGCTGTTGGGAGGAAGAGAATGGTCCTACATCGTCGAGAGACCATCGGCTGTTAATGGATTGTGTTACCCCGGAAATGTAGAAAATCTAGAAGAGCTAAGGTCACTTTTTAGTTCTGCTAGTTCTTATCAAAGGATTCAGATTTTTCCAGACACAATCTGGAATGTGTCTTACAGTGGGACAAGCAAAGCGTGTTCAGATTCATTCTACAGAAGCATGAGATGGTTGACCCAAAAGAACAACGCTTACCCTATTCAAGACGCCCAATACACAAATAATCGAGAAAAGAACATTCTTTTCATGTGGGGTATAAATCACCCACCCACCGATACTACGCAAACAAATCTGTACACAAGAACCGACACAACAACAAGTGTGGCAACAGAAGAAATAAATAGGACCTTCAAACCGTTGATAGGACCAAGGCCTCTTGTCAATGGTTTGCAGGGAAGAATTGATTATTATTGGTCGGTATTGAAACCAGGTCAAACACTGCGAATAAGATCCAATGGGAACCTAATAGCTCCATGGTATGGACACATTCTTTCAGGAGGGAGTCACGGAAGAATCCTGAAGACTGATTTAAAGAGGGGTAGTTGTACAGTGCAATGTCAGACAGAAAAAGGTGGCTTAAACACAACATTACCATTCCAAAATGTAAGTAAGTATGCATTTGGAAACTGCTCGAAATATGTTGGAATAAAGAGTCTCAAACTTGCAGTTGGCCTGAGGAATGTTCCTTCTAGATCTAC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GGTGCTGCTTGAAAACCAGAAAACACTCGATGAGCATGATGCAAATGTAAACAATCTATATAATAAAGTGAAGAGGGCATTGGGGTCCAATGCAGTGGAAGATGGGAAAGGATGTTTCGAGCTATACCACAAATGTGATGACCAGTGCATGGAGACAATTCGGAATGGGACCTACAACAAAAGGAAGTATCAAGAGGAATCGAAATTAGAAAGACAGAAAATAGAGGGGGTCAAACTGGAGCCTGAAGGAACTTACAAAATCCTCACCATTTATTCGACTGTCGCCTCATCCCTTGTGATTGCAATGGGGTTTGCTGCCTTCTTGTTCTGGGCCATGTCCAATGGGTCTTGCAGACGCAACATTTGTATATAG~~~~~~~~~~~~~~~~~~~~~~~~~~~~~~~~~</t>
  </si>
  <si>
    <t>JN802542</t>
  </si>
  <si>
    <t>A/chicken/Guizhou/73/2009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</si>
  <si>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T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CGGGGCCATAGCAGGATTCATAGAAGGAGGTTGGTCAGGACTAGTTGCTGGTTGGTATGGATTCCAGCATTCAAATGACCAAGGGGTTGGTATGGCAGCAGATAGAGAATCAACCCAAAAGGCAATTGATAAAATAACATCCAAAGTGAACAACATAGTCGATAAAATGAACAAGCAA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~~~~~~~~~~~~~~~~~~~~~~~~~~~~~~~~~~~~~~~~~~~~~~~~~~~~~~~~~~~~~~~~~~~~~~~~~~~~~~~~~~~~~~~~~~~~~~~~~~~~~~~~~~~~~~~~~~~~~~~~~~~~~~~~~~~~~~~~~~~~~~~~~~~~~~~~~</t>
  </si>
  <si>
    <t>JN802547</t>
  </si>
  <si>
    <t>A/chicken/Ningxia/N22/2009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</si>
  <si>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AACTGTTGGAAGGAAGAGAATGGTCCTATATCGTCGAGAGACCATCGGCTGTTAATGGATTGTGTTACCCCGGGAATGTAGAAAATCTAGAAGAGCTAAGGTCACTTTTTAGTTCTGCTAGTTCTTACCAAAGGATCCAGATTTTCCCAGACACAATCTGGAATGTGTCTTACAGTGGGACAAGCAAAGCATGTTCAGATTCATTCTACAGAAGCATGAGATGGTTGACCCAAAAGAACAACGCTTACCCTATTCAAGACGCTCAATACACAAATAATCGAGAAAAGAACATTCTTTTCATGTGGGGCATAAACCACCCACCCACCGATACTGTGCAGACAAATCTGTACACAAGAACCGACACAACAACAAGTGTGGCAACAGAAGAAATAAATAGGACCTTCAAACCATTGATAGGACCAAGGCCTCTTGTCAATGGTTTGCAGGGAAGAATGGACTATTATTGGTCGGTATTAAAACCAGGTCAAACATTGCGAATAAGATCCAATGGGAATCTAATAGCTCCATGGTATGGACACATTCTTTCAGGAGAGAGCCACGGAAGAGTCCTGAAGACTGATTTAAAAAGGGGTAGCTGTACAGTGCAATGTCAGACAGAAAAAGGTGGCTTAAACACAACATTGCCATTCCAAAATGTAAGTAAGTATGCATTTGGAAACTGCTCGAAATATGTTGGAATAAAGAGTCTCAAACTTGCAGTTGGTCTGAGGAATGTGCCTTCTAGATCTAGTAGAGGACTATTCGGGGCCATAGCAGGATTCATAGAAGGAGGTTGGTCAGGACTAGTTGCTGGTTGGTATGGATTCCAGCATTCAAATGACCAAGGGGTTGGTATGGCAGCAGATAGAGACTCAACCCAAAAGGCAATTGATAAAATAACATCCAAGGTGAACAACATAGTCGATAAAATGAACAAGCAG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ATCTGAAGGAACT~~~~~~~~~~~~~~~~~~~~~~~~~~~~~~~~~~~~~~~~~~~~~~~~~~~~~~~~~~~~~~~~~~~~~~~~~~~~~~~~~~~~~~~~~~~~~~~~~~~~~~~~~~~~~~~~~~~~~~~~~~~~~~~~~~~~~~~~~~~~~~~~~~~~~~~~~</t>
  </si>
  <si>
    <t>JN802548</t>
  </si>
  <si>
    <t>A/chicken/Ningxia/A18/2009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</si>
  <si>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AACTGTTGGAAGGAAGAGAATGGTCCTATATCGTCGAGAGACAATCGGCTGTTAATGGATTGTGTTACCCCGGGAATGTAGAAAATCTAGAAGAGCTAAGGTCACTTTTTAGTTCTGCTAGTTCTTACCAAAGGATCCAGATTTTCCCAGACACAATCTGGAATGTGTCTTACAGTGGGACAAGCAAAGCATGTTCAGATTCATTCTACAGAAGCATGAGATGGTTGACCCAAAAGAACAACGCTTACCCTATTCAAGACGCTCAATACACAAATAATCGAGAAAAGAACATTCTTTTCATGTGGGGCATAAACCACCCACCCACCGATACTGTGCAGACAAATCTGTACACAAGAACCGACACAACAACAAGTGTGGCAACAGAAGAAATAAATAGGACCTTCAAACCATTGATAGGACCAAGGCCTCTTGTCAATGGTTTGCAGGGAAGAATGGACTATTATTGGTCGGTATTAAAACCAGGTCAAACATTGCGAATAAGATCCAATGGGAATCTAATAGCTCCATGGTATGGACACATTCTTTCAGGAGAGAGCCACGGAAGAGTCCTGAAGACTGATTTAAAAAGGGGTAGCTGTACAGTGCAATGTCAGACAGAAAAAGGTGGCTTAAACACAACATTGCCATTCCAAAATGTAAGTAAGTATGCATTTGGAAACTGCTCGAAATATGTTGGAATAAAGAGTCTCAAACTTGCAGTTGGTCTGAGGAATGTGCCTTCTAGATCTAGTAGAGGACTATTCGGGGCCATAGCAGGATTCATAGAAGGAGGTTGGTCAGGACTAGTTGCTGGTTGGTATGGATTCCAGCATTCAAATGACCAAGGGGTTGGTATGGCAGCAGATAGAGACTCAACCCAAAAGGCAATTGATAAAATAACATCCAAGGTGAACAACATAGTCGATAAAATGAACAAGCAGTATGAAATTATTGATCATGAATTCAGCGAGGTTGAAACTAGACTTAACATGATCAATAATAAGATTGATGATCAAATTCAAGACATATGGGCATATAATGCTGAATTGCTAGTTTTGCTTGAAAACCAGAAAACACTCGATGAGCATGATGCAAATGTAAACAATCTATATAATAAAGTGAAGAGGACATTGGGTTCCAATGCGGTGGAAGATGGGAAAGGATGTTTCGAGCTATACCACAAATGTGATGACCAGTGCATGGAGACAATTCGGAACGGGACCTATAATAGGAGGAAGTATCATGAGGAATCAAAACTAGAAAGACAGAAAATAGAGGGGGTCAAACTGGAATCTGAAGGAACT~~~~~~~~~~~~~~~~~~~~~~~~~~~~~~~~~~~~~~~~~~~~~~~~~~~~~~~~~~~~~~~~~~~~~~~~~~~~~~~~~~~~~~~~~~~~~~~~~~~~~~~~~~~~~~~~~~~~~~~~~~~~~~~~~~~~~~~~~~~~~~~~~~~~~~~~~</t>
  </si>
  <si>
    <t>JN804021</t>
  </si>
  <si>
    <t>A/chicken/Guizhou/A4/2010</t>
  </si>
  <si>
    <t>~~~~~~~~~GTATCACTAATA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C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~~~~~~~~~~~~~~~~~~~~~~~~~~~~~~~~~</t>
  </si>
  <si>
    <t>JN804023</t>
  </si>
  <si>
    <t>A/chicken/Guizhou/D1/2010</t>
  </si>
  <si>
    <t>~~~~~~~~~GTATCACTAATA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~~~~~~~~~~~~~~~~~~~~~~~~~~~~~~~~~</t>
  </si>
  <si>
    <t>JN804024</t>
  </si>
  <si>
    <t>A/chicken/Guizhou/D15/2010</t>
  </si>
  <si>
    <t>~~~~~~~~~GTATCACTAATA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C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ATAATAAGATTGATGATCAAATCCAAGATATATGGGCATATAATGCAGAATTGCTAGTTCTGCTTGAAAACCAGAAAACACTCGATGAGCATGATGCAAATGTAAACAATCTATATAATAAAGTGAAGAGGA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~~~~~~~~~~~~~~~~~~~~~~~~~~~~~~~~~</t>
  </si>
  <si>
    <t>JN804026</t>
  </si>
  <si>
    <t>A/chicken/Guizhou/E3/2010</t>
  </si>
  <si>
    <t>~~~~~~~~~GTATCACTAATA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GAATGACCAAGGGGTTGGTATGGCGGCAGATAGAGACTCAACCCAAAAGGCAATTGATAAAATAACATCCAAAGTGAATAACATAGTCGACAAAATGAACAAGCAGTATGAAATTATTGATCATGAATTCAGCGAGGTT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~~~~~~~~~~~~~~~~~~~~~~~~~~~~~~~~~</t>
  </si>
  <si>
    <t>JN804028</t>
  </si>
  <si>
    <t>A/chicken/Guizhou/E9/2010</t>
  </si>
  <si>
    <t>~~~~~~~~~GTATCACTAATAACTATACTACTAGTAGTAACAGTAAGTAGTGCAGATAAAATCTGCATCGGCTATCAATCAACAAACTCCACAGAAACTGTAGACACACTAACAGAAAACAATGTCCCTGTGACACATGCCAAAGAATTGCTCCACACAGAGCATAATGGGATGCTGTGTGCAACAAGCTTGGGACACCCTCTTATTCTAGACACCTGTACCATTGAAGGACTAATCTATGGCAATCCTTCTTGTGATCCATTGTTGGGAGGAAGAGAATGGTCCTATATCGTCGAGAGACCATCAGCTGTTAACGGATTGTGTTATCCCGGGAATGTG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TGGTG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~~~~~~~~~~~~~~~~~~~~~~~~~~~~~~~~~</t>
  </si>
  <si>
    <t>JN804030</t>
  </si>
  <si>
    <t>A/chicken/Guizhou/E15/2010</t>
  </si>
  <si>
    <t>~~~~~~~~~GTATCACTAATAACTATACTACTAGTAGTAACAGTAAGTAGTGCAGATAAAATCTGCATCGGCTATCAATCAACAAACTCCACAGAAACTGTAGACACACTAACAGAAAACAATGTCCCTGTGACACATGCCAAAGAATTGCTCCACACAGAGCATAATGGGATGCTGTGTGCAACAAGCTTGGGACACCCTCTTATTCTAGACACCTGTACCATTGAAGGACTAATCTATGGCAATCCTTCTTGTGATCCATTGTTGGGAGGAAGAGAATGGTCCTATATCGTCGAGAGACCATCAGCTGTTAACGGATTGTGTTATCCCGGGAATGTG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TGGTG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TTGGGGTTTGCTGCCTTCTTGTTCTGGGCCATGTCCAATGGGTCTTGCAGATGCAACATTTGTATATAA~~~~~~~~~~~~~~~~~~~~~~~~~~~~~~~~~</t>
  </si>
  <si>
    <t>JN804031</t>
  </si>
  <si>
    <t>A/chicken/Guizhou/E23/2010</t>
  </si>
  <si>
    <t>~~~~~~~~~GTATCACTAATAACTATACTACTAGTAGTAACAGTAAGTAGTGCAGATAAAATCTGCATCGGCTATCAATCAACAAACTCCACAGAAACTGTAGACACACTAACAGAAAACAATGTCCCTGTGACACATGCCAAG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GTAATAAGATTGATGATCAAATCCAAGATATATGGGCATATAATGCAGAATTGCTAGTTT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~~~~~~~~~~~~~~~~~~~~~~~~~~~~~~~~~</t>
  </si>
  <si>
    <t>JN804032</t>
  </si>
  <si>
    <t>A/chicken/Guizhou/E25/2010</t>
  </si>
  <si>
    <t>~~~~~~~~~GTATCACTAATAACTATACTACTAGTAGTAACAGTAAGTAGTGCAGATAAAATCTGCATCGGCTATCAATCAACAAACTCCACAGAAACTGTAGACACACTAACAGAAAACAATGTCCCTGTGACACATGCCAAG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G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~~~~~~~~~~~~~~~~~~~~~~~~~~~~~~~~~</t>
  </si>
  <si>
    <t>JN804180</t>
  </si>
  <si>
    <t>Chongqing</t>
  </si>
  <si>
    <t>A/chicken/Chongqing/G10/2011</t>
  </si>
  <si>
    <t>~~~~~~~~~~~~TCACCAATAACTATACTACTAGTAGTAACAGTAAGCAATGCAGATAAAATCTGCATTGGCTATCAATCAACAAACTCCACAGAAACTGTAGACACACTAACAGAAAACAATGTCCCTGTGACACATGCCAAAGAATTGCTCCACACAGAGCATAATGGGATGCTGTGTGCAACAGGATTGGGACATCCTCTCATTCTAGACACTTGTACCATTGAAGGACTAATCTATGGCAATCCCTCTTGTGATCTACTGCTGGGAGGAAGAGAATGGTCCTATATCGTCGAGAGACCATCAGCTGTTAACGGATTGTGT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~~~~~~~~~~~~~~~~~~~~~~~~~~~~~~~~~</t>
  </si>
  <si>
    <t>JN804182</t>
  </si>
  <si>
    <t>A/chicken/Chongqing/G12/2011</t>
  </si>
  <si>
    <t>~~~~~~~~~~~~TCACTAATAACTATACTACTAGTAGTAACAGTAAGCAATGCAGATAAAATCTGCATCGGCTATCAATCAACAAACTCCACAGAAACTGTAGACACACTAACAGAAAACAATGTCCCTGTGACACATGCCAAAGAATTGCTCCACACAGAGCATAATGGGATGCTGTGTGCAACAGGATTGGGACATCCTCTCATTCTAGACACTTGTACCATTGAAGGACTAATCTATGGCAATCCCTCTTGTGATCTACTGCTGGGAGGAAGAGAATGGTCCTATATCGTCGAGAGACCATCAGCTGTTAACGGATTGTGC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~~~~~~~~~~~~~~~~~~~~~~~~~~~~~~~~~</t>
  </si>
  <si>
    <t>JN804183</t>
  </si>
  <si>
    <t>A/chicken/Chongqing/G14/2011</t>
  </si>
  <si>
    <t>~~~~~~~~~~~~TCTCTAATAACTATACTACTAGTATTAACAGTAAGCAATGCAGATAAAATCTGCATTGGCTATCAATCAACAAACTCCACAGAAACTGTAGACACACTAACAGAAAACAATGTCCCTGTGACACATGCCAAAGAATTGCTCCACACAGAGCATAATGGGATGCTGTGTGCAACAGGATTGGGACATCCTCTCATTCTAGACACTTGTACCATTGAAGGACTAATCTATGGCAATCCCTCTTGTGATCTACTGCTGGGAGGAAGAGAATGGTCCTATATCGTCGAGAGACCATCAGCTGTTAACGGATTGTGTTACCCCGGGAATGTAGAAAATCTAGAAGAGCTAAGGTCACTTTTTAGTTCTGCTAGTTCTTATCAAAGGATCCAGATTTTTCCAGACACAATCTGGAATGTGACTTACGATGGGACAAGCAAAGCATGTTCAGATTCATTCTACAGAAACATGAGATGGTTGACCCAGAAGAACAGCGCTTACCCTATTCAAGACGCCCAATACACAAATAATCAAGAAAAGAACATTCTTTTCATGTGGGGCATAAATCATCCCCCCACTGATACTGCGCAGACAAATCTGTACACAAGAACCGACACAACAACGAATGTGGCAACAGAAGAAATAAATAGGACCTTCAAACCATTGATAGGACCAAGGCCTCTTGTCAATGGTTTGCAGGGAAGAATTGACTATTATTGGTCGGTATTGAAACCGGGTCAAACGCTGCGAATAAGATCCAATGGAAATCTAATAGCTCCATGGTATGGACACATTCTTTCTGGAGAGAGCCACGGAAGAATCCTGAAAACTGATTTAAAAAGGGGTAGCTGCACAGTGCAATGTCAGACCGAAAAAGGTGGCTTAAACACAACATTGCCATTCCAAAATGTAAGTAAATATGCATTTGGAAACTGCTCGAAATACATTGGAATAAAAAGTCTCAAACTCGCAGTTGGTCTGAGGAATGTGCCTTCTAGATCTAGTAGAGGACTATTCGGGGCCATAGCAGGATTCATAGAGGGAGGCTGGTCAGGACTAGTTGCTGGTTGGTATGGATTCCAGCATTCAAATGACCAAGGGGTTGGTATGGCAGCAGATAGAGACTCAACCCAAAAGGCAATTGACAAAATAACATCCAAAGTGAATAACATAGTCGACAAAATGAACAAGCAGTATGAAATTATTGATCATGAATTCAGCGAGGTTGAAACTAGACTTAACATGATCAATAATAAGATTGATGATCAAATCCAAGACATATGGGCATATAATGCAGAATTACTAGTTCTGCTTGAAAACCAGAAGACACTAGATGAGCATGATGCAAATGTAAACAATCTATATAATAAAGTGAAGAGGGCATTGGGTTCCAATGCAATGGAAGATGGGAAAGGATGTTTCGAGCTATACCACAAATGTGATA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</si>
  <si>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JN804185</t>
  </si>
  <si>
    <t>A/chicken/Chongqing/G21/2011</t>
  </si>
  <si>
    <t>~~~~~~~~~~~~TCTCTAATAACTATACTACTAGTATTAACAGTAAGCAATGCAGATAAAATCTGCATCGGTTATCAATCAACAAACTCCACAGAAACTGTAGACACACTAACAGAAACCAATGTCCCTGTGACACATGCTAAAGAATTGCTCCACACAGAG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ACATGAGATGGTTGACCCAAAAGAACAACGCTTACCCTATTCAAGACGCCCAATACACAAATAATCAAGAAAAGAACATCCTTTTCATGTGGGGCATAAATCACCCCCCCACCGATACTGCGCAGACAAATCTGTACACAAGAACCGACACAACAACGAATGTGGCAACAGAAGAAATAAATAGGACCTTCAAACCATTGATAGGACCAAGGCCTCTTGTCAATGGTTTGCAGGGAAGAATTAACTATTATTGGTCGGTATTGAAACCGGGTCAAACACTGCGGATAAGATCTAATGGGAATCTAATAGCTCCATGGTATGGACACATTCTTTCTGGAGAGAGCCACGGAAGAATCCTGAAAACTGATTTAAAAAGGGGTAGCTGCACAGTGCAATGTCAGACCGAAAAAGGTGGCTTAAACACAACATTGCCATTCCAAAATGTAAGTAAATATGCATTTGGAAACTGCTCGAAATACATTGGAATAAAAAGTCTCAAACTCGCAGTTGGTCTGAGGAATGTGCCTTCTAGATCTAGTAGAGGACTATTCGGGGCCATAGCAGGATTCATAGAGGGAGGCTGGTCAGGACTAGTTGCTGGTTGGTATGGATTCCAGCATTCAAATGACCAAGGGGTTGGTATGGCAGCAGATAGAGACTCAACCCAAAAGGCAATTGACAAAATAACATCCAAAGTGAATAGCATAGTCGACAAAATGAACAAGCAGTATGAAATTATTGATCATGAATTCAGCGAGGTTGAGACTAGACTTAA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ATCAAGCTGGAATCTGAAGGAACTTACAAAATCCTCACCATTTATTCGACTGTCGCCTCATCTCTTGTGATTGCAATGGGGTTTGCTGCCTTCTTGTTCTGGGCCATGTCCAACGGGTCTTGCAGATGCAACATTTGTATATAA~~~~~~~~~~~~~~~~~~~~~~~~~~~~~~~~~</t>
  </si>
  <si>
    <t>JN804186</t>
  </si>
  <si>
    <t>A/chicken/Chongqing/G23/2011</t>
  </si>
  <si>
    <t>~~~~~~~~~~~~TCACTAATAACTATACTACTAGTAGTAACAGTAAGCAATGCAGATAAAATCTGCATCGGCTATCAATCAACAAACTCCACAGAAACTGTAGACACACTAACAGAAAACAATGTCCCTGTGACACATGCCAAAGAATTGCTCCACACAGAGCATAATGGGATGCTGTGTGCAACAGGATTGGGACATCCTCTCATTCTAGACACTTGTACCATTGAAGGACTAATCTATGGCAATCCCTCTTGTGATCTACTGCTGGGAGGAAGAGAATGGTCCTATATCGTCGAGAGACCATCAGCTGTTAACGGATTGTGC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~~~~~~~~~~~~~~~~~~~~~~~~~~~~~~~~~</t>
  </si>
  <si>
    <t>JN804187</t>
  </si>
  <si>
    <t>A/chicken/Chongqing/G25/2011</t>
  </si>
  <si>
    <t>~~~~~~~~~~~~TCACTAATAACTATACTACTAGTAGTAACAGTAAGCAATGCAGATAAAATCTGCATCGGCTATCAATCAACAAACTCCACAGAAACTGTAGACACACTAACAGAAAACAATGTCCCTGTGACACATGCCAAAGAATTGCTCCACACAGAGCATAATGGGATGCTGTGTGCAACAGGATTGGGACATCCTCTCATTCTAGACACTTGTACCATTGAAGGACTAATCTATGGCAATCCCTCTTGTGATCTATTGCTGGGAGGAAGAGAATGGTCCTATATCGTCGAGAGACCATCAGCTGTTAACGGATTGTGT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~~~~~~~~~~~~~~~~~~~~~~~~~~~~~~~~~</t>
  </si>
  <si>
    <t>JN804193</t>
  </si>
  <si>
    <t>A/chicken/Chongqing/J17/2011</t>
  </si>
  <si>
    <t>~~~~~~~~~~~~TCACTAATAACTATACTACTAGTAGTAACAGTAAGCAATGCAGATAAAATCTGCATCGGCTATCAATCAACAAACTCCACAGAAACTGTAGACACACTAACAGAAAACAATGTCCCTGTGACACATGCCAAAGAATTGCTCAACACAGAGCATAATGGGATGCTGTGTGCAACAGGCTTGGGACATCCTCTCATTCTAGACACTTGTACCATTGAAGGACTAATCTATGGCAATCCTTCTTGTGATCC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TGCAGACAAATCTGTACACAAGAACCGACACAACAACGAGTGTGGCAACAGAAGAAATAAATAGGACCTTCAAACCATTGATAGGACCAAGGCCTCTTGTA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T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ATATCAAGAGGAATCAAAATTAGAAAGACAGAAAATAGAGGGGGTCAAGCTGGAATCTGAAGGAACTTACAAAATCCTCACCATTTATTCGACTGTCGCCTCATCTCTTGTGATTGCAATGGGGTTTGCTGCCTTCTTGTTCTGGGCCATGTCCAATGGGTCTTGCAGATGCAACATTTGTATATAA~~~~~~~~~~~~~~~~~~~~~~~~~~~~~~~~~</t>
  </si>
  <si>
    <t>JN804200</t>
  </si>
  <si>
    <t>A/chicken/Guizhou/B11/2011</t>
  </si>
  <si>
    <t>~~~~~~~~~~~~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~~~~~~~~~~~~~~~~~~~~~~~~~~~~~~~~~</t>
  </si>
  <si>
    <t>JN804202</t>
  </si>
  <si>
    <t>A/chicken/Guizhou/E11/2011</t>
  </si>
  <si>
    <t>~~~~~~~~~~~~T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~~~~~~~~~~~~~~~~~~~~~~~~~~~~~~~~~</t>
  </si>
  <si>
    <t>JN804203</t>
  </si>
  <si>
    <t>A/chicken/Guizhou/G12/2011</t>
  </si>
  <si>
    <t>~~~~~~~~~~~~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T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~~~~~~~~~~~~~~~~~~~~~~~~~~~~~~~~~</t>
  </si>
  <si>
    <t>JN804204</t>
  </si>
  <si>
    <t>A/chicken/Guizhou/G17/2011</t>
  </si>
  <si>
    <t>~~~~~~~~~~~~A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ATACACAAGGACTGACACAACAACAAGTGTGGCGACGGAAGATATAAATAGGACCTTCAAACCATTGATAGGGCCAAGGCCTCTTGTCAATGGTCTACAAGGAAGGATCGATTATTATTGGGCGGTGTTAAAACCAGGTCAGACATTGCGAGTGAGATCCAACGGGAATCTAATCGCTCCATGGTATGGACACATTCTCTTAGGGGAGAGTCACGGAAGAATCCTGAAAACGGATTTAAAGAGTGGTAACTGTGTAGTGCAATGTCAAACAGAAAGAGGTGGTTTGAACACTACATTGCCATTTCACAACGTAAGCAAGTACGCATTTGGAAATTGCCCAAAATATATTGGAGTAAAGAGTCTCAAATTGGCAGTCGGTCTGAGGAATGTGCCTTCTAGATCAAGTAGAGGACTATTTGGAGCCATAGCTGGTTTCATAGAGGGAGGTTGGTCAGGATTAGTTGCTGGTTGGTATGGA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G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~~~~~~~~~~~~~~~~~~~~~~~~~~~~~~~~~</t>
  </si>
  <si>
    <t>JN804205</t>
  </si>
  <si>
    <t>A/chicken/Guizhou/G22/2011</t>
  </si>
  <si>
    <t>~~~~~~~~~~~~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C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~~~~~~~~~~~~~~~~~~~~~~~~~~~~~~~~~</t>
  </si>
  <si>
    <t>JN804206</t>
  </si>
  <si>
    <t>A/chicken/Guizhou/G23/2011</t>
  </si>
  <si>
    <t>~~~~~~~~~~~~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C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~~~~~~~~~~~~~~~~~~~~~~~~~~~~~~~~~</t>
  </si>
  <si>
    <t>JN804207</t>
  </si>
  <si>
    <t>A/chicken/Guizhou/H24/2011</t>
  </si>
  <si>
    <t>~~~~~~~~~~~~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G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~~~~~~~~~~~~~~~~~~~~~~~~~~~~~~~~~</t>
  </si>
  <si>
    <t>JN804366</t>
  </si>
  <si>
    <t>A/chicken/Ningxia/A1/2011</t>
  </si>
  <si>
    <t>~~~~~~~~~~~~TT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C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GTACAATAAAGTGAAAAGGGCTTTGGGTTCCAATGCAGTGGAAGATGGGAAAGGATGTTTCGAGCTATATCACAAATGTGATGACCAGTGCATGGAGACAATTCGGAACGGGACCTACAACAGGAGGAAGTATCAAGAGGAATCAAAATTAGAAAGACAGAAAATAGAGGGGGTCAAGCTGGAATCTGAAGGAACTTACAAAATCCTCACCATTTATTCGACTGTCGCCTCATCTCTTGTGATAGCAATGGGGTTTGCTGCCTTCTTGTTCTGGGCCATGTCCAATGGGTCTTGCAGATGCAACATTTGTATATAA~~~~~~~~~~~~~~~~~~~~~~~~~~~~~~~~~</t>
  </si>
  <si>
    <t>JN804367</t>
  </si>
  <si>
    <t>A/chicken/Ningxia/A13/2011</t>
  </si>
  <si>
    <t>~~~~~~~~~~~~TCACTAATAACTATACTACTAGTAGTAACAGTAAGCAATGCAGATAAAATCTGCATCGGCTACCAATCAACAAACTCCACAGAAACTGTAGACACACTAACAGAAAACAATGTCCCTGTGACACATGCCAAAGAATTGCTCCACACAGAGCATAATGGGATGCTGTGTGCAACAGGCTTGGGACATCCTCTTATTCTAGACACCTGTACCATTGAAGGACTAATCTATGGCAATCCTTCCTGTGATCTACTGCTGGGAGGGAGAGAATGGTCCTATATCGTCGAGAGACCATCAGCTGTTAACGGATTGTGTTACCCCGGGAATGTAGAAAATCTAGAAGAGCTAAGATCACTTTTTAGTTCTGCTAGTTCTTATCAAAGGATCCAGATTTTTCCAGACACAATCTGGAATGTGACTTACAGTGGGACAAGCAGAGCATGTTCAGATTCATTCTACAGAAGCATGAGATGGTTGACCCAAAAGAACAACGCTTACCCTGTTCAAGACGCCCAATACACAAATAATCAAGAAAAGAACATTCTTTTCATGTGGGGCATAAATCATCCCCCCACCGATACTGCGCAGACAAATCTGTACACAAGAACCGACACAACAACGAGTGTGGCAACAGAAGAAATAAATAGGACCTTCAAACCGTTGATAGGACCAAGGCCTCTTGTCAATGGTTTGCAGGGAAGAATTAACTATTATTGGTCGGTATTGAAACCGGGTCAAACGCTGCGC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GCATAGTCGACAAAATGAACAAGCAGTATGAAATTATTGATCATGAATTCAGCGAGGTTGAAGCTAGACTTAACATGATCAATAATAAGATTGATGATCAAATCCAAGACATATGGGCATATAATGCAGAACTACTAGTTCTGCTTGAAAACCAGAAAACG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</si>
  <si>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JN804368</t>
  </si>
  <si>
    <t>A/chicken/Ningxia/A15/2011</t>
  </si>
  <si>
    <t>~~~~~~~~~~~~TT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GGATTCATTCTACAGAAGCATGAGATGGTTGACTCAAAAGAACAACGCTTATCCTATTCAAGACGCCCAATACACAAATAATCAAGAAAAGAACATTCTTTTCATGTGGGGCATAAATCACCCACCCACCGAGACTA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ATACAATAAAGTGAAAAGGGCTTTGGGTTCCAATGCAGTGGAAGATGGGAAAGGATGTTTCGAGCTATATCACAAATGTGATGACCAGTGCATGGAGACAATTCGGAACGGGACCTACAACAGGAGGAAGTATCAAGAGGAATCAAAATTAGAAAGACAGAAAATAGAGGGGGTCAAGCTGGAATCTGAAGGAACTTACAAAATCCTCACCATTTATTCGACTGTCGCCTCATCTCTTGTGATAGCAATAGGGTTTGCTGCCTTCTTGTTCTGGGCCATGTCCAATGGGTCTTGCAGATGCAACATTTGTATATAA~~~~~~~~~~~~~~~~~~~~~~~~~~~~~~~~~</t>
  </si>
  <si>
    <t>JN804369</t>
  </si>
  <si>
    <t>A/chicken/Ningxia/A2/2011</t>
  </si>
  <si>
    <t>~~~~~~~~~~~~TT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C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ATACAATAAAGTGAAAAGGGCTTTGGGTTCCAATGCAGTGGAAGATGGGAAAGGATGTTTCGAGCTATATCACAAATGTGATGACCAGTGCATGGAGACAATTCGAAACGGGACCTACAACAGGAGGAAGTATCAAGAGGAATCAAAATTAGAAAGACAGAAAATAGAGGGGGTCAAGCTGGAATCTGAAGGAACTTACAAAATCCTCACCATTTATTCGACTGTCGCCTCATCTCTTGTGATAGCAATGGGGTTTGCTGCCTTCTTGTTCTGGGCCATGTCCAATGGGTCTTGCAGATGCAACATTTGTATATAA~~~~~~~~~~~~~~~~~~~~~~~~~~~~~~~~~</t>
  </si>
  <si>
    <t>JN804374</t>
  </si>
  <si>
    <t>A/chicken/Ningxia/A8/2011</t>
  </si>
  <si>
    <t>~~~~~~~~~~~~TT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A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ATACAATAAAGTGAAAAGGGCTTTGGGTTCCAATGCAGTGGAAGATGGGAAAGGATGTTTCGAGCTATATCACAAATGTGATGACCAGTGCATGGAGACAATTCGGAACGGGACCTACAACAGGAGGAAGTATCAAGAGGAATCAAAATTAGAAAGACAGAAAATAGAGGGGGTCAAGCTGGAATCTGAAGGAACTTACAAAATCCTCACCATTTATTCGACTGTCGCCTCATCTCTTGTGATAGCAATAGGGTTTGCTGCCTTCTTGTTCTGGGCCATGTCCAATGGGTCTTGCAGATGCAACATTTGTATATAA~~~~~~~~~~~~~~~~~~~~~~~~~~~~~~~~~</t>
  </si>
  <si>
    <t>JN804454</t>
  </si>
  <si>
    <t>A/duck/Chongqing/D23/2011</t>
  </si>
  <si>
    <t>~~~~~~~~~~~~TCACTAATAACTATACTACTAGTAGTAACAGTAAGCAATGCAGATAAAATCTGCATCGGCTATCAATCAACAAACTCCACAGAAACTGTAGACACACTAACAGAAAACAATGTCCCTGTGACACATGCCAAAGAATTGCTCCACACAGAGCATAATGGGATGCTGTGTGTAACAGGATTGGGACATCCTCTCATTCTAGACACTTGTACCATTGAAGGACTAATCTATGGCAATCCCTCTTGTGATCTACTGCTGGGAGGAAGAGAATGGTCCTATATCGTCGAGAGACCATCAGCTGTTAACGGATTGTGC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~~~~~~~~~~~~~~~~~~~~~~~~~~~~~~~~~</t>
  </si>
  <si>
    <t>JN804509</t>
  </si>
  <si>
    <t>A/chicken/Guizhou/B21/2011</t>
  </si>
  <si>
    <t>ATGGAGATAGCAACACTAATAACTATACTACTAGTAATAACAGGAAGCAATGCGGATAAAATCTGCATTGGCTACCAATCAACAAACTCCACCGAAACTGTAGACACGCTAACCGAAAACAATGTTCCTGTGACACATGCTAAAGAATTGCTTCACACAGAGCACAATGGGATGCTATGC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CAGAGGACTATTTGGAGCCATAGCCGGTTTCATAGAGGGAGGTTGGTCAGGATTAGTTGCTGGTTGGTATGGGTTCCAGCATTCAAATGATCAAGGAACCGGTATGGCTGCAGATAGAGACTCAACTCAAAAGGCAATTGACAAAATAACGTCCAAAGTAAATAATATAGTCGACAAAATGAACAAACAGTATGAAATTATTGACCATGAATTCAGCGAGATTGAAACTAGACTCAATATGATCAATGATAAGGTTGATGACCAAATTCAAGACATATGGGCATATAATGCTGAAC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--~~~~~~~~~~~~~~~~~~~~~~~~~~~~~~~~~~~~~~~</t>
  </si>
  <si>
    <t>JN804511</t>
  </si>
  <si>
    <t>A/chicken/Guizhou/D26/2011</t>
  </si>
  <si>
    <t>ATGGAGACAGTATCACTAATAACTATACTACTAGTAGTAACAGTAAGCAATGCAGATAAAATCTGCATCGGCTATCAATCAACAAACTCCACAGAAACTGTAGACACACTAACAGAAAACAATGTCCCTGTGACACATGCCAAAGAATTGCTCCACACAGAGCATAATGGGATGCTGTGTGCAACAGGCTTGGGACATCCTCTCATTCTAGACACTTGTACCATTGAAGGACTAATCTATGGCAATCCTTCTTGTGATCCACTGCTGGGAGGAAGAGAATGGTCCTATATCGTCGAGAGACCATCAGCTGTTAACGGATTGTGTTACCCCGGGAATGTAGAAAATCTAGAAGAGCTAAGGTCACTTTTTAGTTCTGCTAGTTCTTATCAAAGGATCCAGATTTTCCCAGACACAATCTGGAATGTGACTTACAGTGGGACAAGCAAAGCATGTTCAGATTCATTCTACAGAAGCATGAGATGGTTGACCCAGAAGAACAACGCTTACCCTATTCAAGACGCCCAATACACAAATAATCAAGGAAAAAACATTCTTTTCATGTGGGGCATAAATCATCCCCCCACTGATACTGTGCAGACAAATCTGTACACAAGAACCGACACAACAACGAGTGTGGCAACAGAAGAAATAAATAGGACCTTCAAACCATTGATAGGACCAAGGCCTCTTGTA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TTTCATAGAGGGAGGCTGGTCAGGACTAGTTGCTGGTTGGTATGGATTCCAGCATTCAAATGATCAAGGGGTTGGTATGGCAGCAGATAGAGACTCAACCCAAAAGGCAATTGACAAAATAACATCCAAAGTGAATAACATAGTCGACAAAATGAACAAGCAGTATGAAATTATTGATCATGAATTCAGCGAGGTTGAAGCTAGACTTAACATGATCAACAATAAGATTGATGATCAAATCCAAGACATATGGGCATATAATGCAGAATTACTAGTTCTGCTTGAAAACCAGAAAACATTAGATGAGCATGATGCAAATGTAAACAATCTATATAATAAAGTGAAGAGGGCATTGGGTTCCAATGCAATGGAAGATGGGAAAGGATGTTTCGAGCTATACCACAAATGTGATAACCAGTGCATGGAGACAATTCGGAACGGAACCTACAACAGGAGGAGATATCAAGAGGAATCAAAATTAGAAAGACAGAAAATAGAGGGGGTCAAACTGGAATCTGAAGGAACTTACAAAATCCTCACCATTTATTCGACTGTCGCCTCATCTCTTGTGATTGCAATGGGGTTTGCTGCCTTCTTGTTCTGGGCCATGTCCAATGGGTCTTGCAGATGCAACATTT--~~~~~~~~~~~~~~~~~~~~~~~~~~~~~~~~~~~~~~~</t>
  </si>
  <si>
    <t>JN804512</t>
  </si>
  <si>
    <t>A/chicken/Guizhou/G12-2/2011</t>
  </si>
  <si>
    <t>ATGGAAGTAGCAACACTAATAACTATACTACTAGTAATAACAGGAAGCAATGCGGATAAAATCTGCATTGGCTACCAATCAACAAACTCCACCGAAACTGTAGACACGCTAACAGAAAACAATGTTCCTGTGACACATGCTAAAGAATTGCTTCACACAGAGCACAATGGGATGCTATGC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CAGAGGACTATTTGGAGCCATAGCTGGTTTCATAGAGGGAGGTTGGTCAGGATTAGTTGCTGGTTGGTATGGGTTCCAGCATTCAAATGATCAAGGAACCGGTATGGCTGCAGATAGAGACTCAACTCAAAAGGCAATTGACAAAATAACGTCCAAAGTAAATAATATAGTCGACAAAATGAACAAACAGTATGAAATTATTGACCATGAATTCAGCGAGATTGAAACTAGACTCAATATGATCAATGATAAGGTTGATGACCAAATTCAAGACATATGGGCATATAATGCTGAAC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--~~~~~~~~~~~~~~~~~~~~~~~~~~~~~~~~~~~~~~~</t>
  </si>
  <si>
    <t>JN804513</t>
  </si>
  <si>
    <t>A/chicken/Guizhou/J22/2011</t>
  </si>
  <si>
    <t>ATGGAGACAGTATCACTAATAACTATACTACTAGTAGTAACAGTAAGCAATGCAGATAAAATCTGCATCGGCTATCAATCAACAAACTCCACAGAAACTGTAGACACACTAACAGAAAACAATGTCCCTGTGACACATGCCAAAGAATTGCTCCACACAGAGCATAATGGGATGCTGTGTGCAACAGGCTTGGGACATCCTCTCATTCTAGACACTTGTACCATTGAAGGACTAATCTATGGCAATCCTTCTTGTGATCCACTGCCGGGAGGAAGAGAATGGTCCTATATCGTCGAGAGACCATCAGCTGTTAACGGATTGTGTTACCCCGGGAATGTAGAAAATCTAGAAGAGCTAAGGTCACTTTTTAGTTCTGCTAGTTCTTATCAAAGGATCCAGATTTTCCCAGACACAATCTGGAATGTGACTTACAGTGGGACAAGCAAAGCATGTTCAGATTCATTCTACAGAAGCATGAGATGGTTGACCCAGAAGAACAACGCTTACCCTATTCAAGACGCCCAATACACAAATAATCAAGGAAAAAACATTCTTTTCATGTGGGGCATAAATCATCCCCCCACTGATACTGTGCAGACAAATCTGTACACAAGAACCGACACAACAACGAGTGTGGCAACAGAAGAAATAAATAGGACCTTCAAACCATTGATAGGACCAAGGCCTCTTGTA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TTTCATAGAGGGAGGCTGGTCAGGACTAGTTGCTGGTTGGTATGGATTCCAGCATTCAAATGATCAAGGGGTTGGTATGGCAGCAGATAGAGACTCAACCCAAAAGGCAATTGACAAAATAACATCCAAAGTGAATAACATAGTCGACAAAATGAACAAGCAGTATGAAATTATTGATCATGAATTCAGCGAGGTTGAAGCTAGACTTAACATGATCAACAATAAGATTGATGATCAAATCCAAGACATATGGGCATATAATGCAGAATTACTAGTTCTGCTTGAAAACCAGAAAACATTAGATGAGCATGATGCAAATGTAAACAATCTATATAATAAAGTGAAGAGGGCATTGGGTTCCAATGCAATGGAAGATGGGAAAGGATGTTTCGAGCTATACCACAAATGTGATAACCAGTGCATGGAGACAATTCGGAACGGAACCTACAACAGGAGGAGATATCAAGAGGAATCAAAATTAGAAAGACAGAAAATAGAGGGGGTCAAACTGGAATCTGAAGGAACTTACAAAATCCTCACCATTTATTCGACTGTCGCCTCATCTCTTGTGATTGCAATGGGGTTTGCTGCCTTCTTGTTCTGGGCCATGTCCAATGGGTCTTGCAGATGCAACATTT--~~~~~~~~~~~~~~~~~~~~~~~~~~~~~~~~~~~~~~~</t>
  </si>
  <si>
    <t>JN804515</t>
  </si>
  <si>
    <t>A/chicken/Ningxia/04/2011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</si>
  <si>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T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C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--~~~~~~~~~~~~~~~~~~~~~~~~~~~~~~~~~~~~~~~</t>
  </si>
  <si>
    <t>JN804516</t>
  </si>
  <si>
    <t>A/chicken/Ningxia/29/2011</t>
  </si>
  <si>
    <t>ATGGAGACAGTATTACTGATAACTACACTATTAGCAGTAACAACAAGCAGTGCAGATAAAATCTGCATCGGCTACCAATCAACAAACTCCACAGAAACTGTAGACACACTAACAGAAAACAATGTCCCAGTGACACATGCCAAAGAACTGCTCCACACAGAGCACAATGGGATGTTATGTGCAACAAACTTGGGACATCCTCTTATTCTAGACACCTGCACCATTGAAGGGCTAATCTACGGCAATCCTTCTTGTGATCTACTGTTGGGAGGAAGAGAATGGTCCTACATCGTCGAGAGACCATCGGCTGTTAATGGATTGTGTTACCCCGGGAATGTAGAAAATCTAGAAGAGCTAAGGTTACTTTTTAGTTCTGCTAGTTCTTATCAAAGGATCCAGATTTTCTCAGACACG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ATTCTTTCAGGAGAGAGCCACGGAAGG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CAGAGACTCAACCCAAAAGGCAATTGATAAAATAACATCCAAAGTGAATAACATAGTTGATAAAATGAACAAACAGTATGAAATTATTGATCACGAATTCAGCGAGGTTGAAAATAGACTTAACATGATCAATAATAAGCTTGATGATCAAATTCAAGACATATGGGCATATAACGCAGAACTACTAGTGCTGCTTGAAAATCAGAAAACACTCGATGAGCATGATGCAAATGTAAACAATCTATACAATAAAGTGAAAAGGGCTTTGGGTTCAAATGCAGTGGAAGATGGGAAAGGATGTTTCGAGCTATATCACAAATGTGATGACCAGTGCATGGAGACAATTCGGAACGGGACCTACAACAGGAGGAAGTACCAAGAGGAATCAAAAGTAGAAAGACAGAAAATAGAGGGGGTCAAGCTGGAATCTGAAGGAACTTACAAAATCCTCACCATTTATTCGACTGTCGCCTCATCTCTTGTGATAGCAATGGGGTTTGCTGCCTTCTTGTTCTGGGCCATGTCCAATGGGTCTTGCAGATGCAACATTT--~~~~~~~~~~~~~~~~~~~~~~~~~~~~~~~~~~~~~~~</t>
  </si>
  <si>
    <t>JN804518</t>
  </si>
  <si>
    <t>A/chicken/Ningxia/31/2011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</si>
  <si>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T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A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--~~~~~~~~~~~~~~~~~~~~~~~~~~~~~~~~~~~~~~~</t>
  </si>
  <si>
    <t>JN804519</t>
  </si>
  <si>
    <t>A/chicken/Ningxia/47/2011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</si>
  <si>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--~~~~~~~~~~~~~~~~~~~~~~~~~~~~~~~~~~~~~~~</t>
  </si>
  <si>
    <t>JN804520</t>
  </si>
  <si>
    <t>A/chicken/Ningxia/99/2011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</si>
  <si>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AACCAAGGGGTTGGTATGGCAGCAGATAGAGACTCAACCCAAAAGGCAATTGATAAAATAACATCCAAAGTGAATAACATAGTCGATAAAATGAACAAACAGTATGAAATTATTGATCATGAATTCAGCGAGGTTGAAAATAGACTTAAT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ATT--~~~~~~~~~~~~~~~~~~~~~~~~~~~~~~~~~~~~~~~</t>
  </si>
  <si>
    <t>JN804521</t>
  </si>
  <si>
    <t>A/chicken/Ningxia/101/2011</t>
  </si>
  <si>
    <t>ATGGAGACAA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--~~~~~~~~~~~~~~~~~~~~~~~~~~~~~~~~~~~~~~~</t>
  </si>
  <si>
    <t>JN804522</t>
  </si>
  <si>
    <t>A/chicken/Ningxia/102/2011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</si>
  <si>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T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--~~~~~~~~~~~~~~~~~~~~~~~~~~~~~~~~~~~~~~~</t>
  </si>
  <si>
    <t>JN804523</t>
  </si>
  <si>
    <t>A/chicken/Ningxia/112/2011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</si>
  <si>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AACCAAGGGGTTGGTATGGCAGCAGATAGAGACTCAACCCAAAAGGCAATTGATAAAATAACATCCAAAGTGAATAACATAGTCGATAAAATGAACAAACAGTATGAAATTATTGATCATGAATTCAGCGAGGTTGAAAATAGACTTAAT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--~~~~~~~~~~~~~~~~~~~~~~~~~~~~~~~~~~~~~~~</t>
  </si>
  <si>
    <t>JN804525</t>
  </si>
  <si>
    <t>A/chicken/Ningxia/153/2011</t>
  </si>
  <si>
    <t>ATGGAGACAA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T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--~~~~~~~~~~~~~~~~~~~~~~~~~~~~~~~~~~~~~~~</t>
  </si>
  <si>
    <t>JN804526</t>
  </si>
  <si>
    <t>A/chicken/Ningxia/181/2011</t>
  </si>
  <si>
    <t>ATGGAGGTAGCAACATTAATAACTATACTACTAGTAATAACAGGAAACAATGCGGATAAAATCTGCATTGGCTACCAATCAACAAACTCCACAGAAACTGTAGACACGCTAACCGAAAACAATGTTCCTGTGACACATGCT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GCCCACTGATACCGTACAGACAGATCTATACACAAGGACTGACACAACAACAAGTGTGGCGACGGAAGATATAAATAGGACCTTCAAACCATTGATAGGGCCAAGGCCTCTTGTCAATGGTCTACAAGGAAGGATTGATTATTATTGGGCGGTGTTAAAACCAGGTCAGACATTGCGAGTAAGATCCAACGGGAATCTAATCGCTCCATGGTATGGACACATTCTCTTAGGAGAGAGTCACGGAAGAATCCTGAAAACGGATTTAAAGAGTGGTAACTGTGTAGTGCAATGTCAAACAGAAAGAGGTGGTTTGAACACTACATTGCCATTTCACAACGTAAGCAAGTACGCATTTGGAAATTGCCCAAAATATATTGGAGTAAAGAGTCTCAAATTGGCAGTCGGTTTGAGGAATTTGCCTGCTAGATCAAGC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TTGGGTTCCAATGCAATGGAAGATGGGAAAGGATGCTTCGATCTATACCATAAATGCGATAACCAGTGCATGGAGACAATTCGAAACGGGACCTATAACAGAAGAAAGTATCAGGAGGAATCAAGACTAGAGAGACAAAAAATAGAGGGGGTCAAACTGGAATCTGAAGGAACCTACAAAATCCTCACCATTTATTCGACTGTCGCCTCATCTCTTGTTATTGCAATGGGGTTCGCTGCCTTCTTGTTCTGGGCCATGTCCAATGGATCTAGCAGATGCAACATTT--~~~~~~~~~~~~~~~~~~~~~~~~~~~~~~~~~~~~~~~</t>
  </si>
  <si>
    <t>JN804527</t>
  </si>
  <si>
    <t>A/chicken/Ningxia/182/2011</t>
  </si>
  <si>
    <t>ATGGAGGTAGCAACATTAATAACTATACTACTAGTAATAACAGGAAACAATGCGGATAAAATCTGCATTGGCTACCAATCAACAAACTCCACAGAAACTGTAGACACGCTAACCGAAAACAATGTTCCTGTGACACATGCT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GCCCACTGATACTGTACAGACAGATCTATACACAAGGACTGACACAACAACAAGTGTGGCGACGGAAGATATAAATAGGACCTTCAAACCATTGATAGGGCCAAGGCCTCTTGTCAATGGTCTACAAGGAAGGATTGATTATTATTGGGCGGTGTTAAAACCAGGTCAGACATTGCGAGTAAGATCCAACGGGAATCTAATCGCTCCATGGTATGGACACATTCTCTTAGGAGAGAGTCACGGAAGAATCCTGAAAACGGATTTAAAGAGTGGTAGCTGTGTAGTGCAATGTCAAACAGAAAGAGGTGGTTTGAACACTACATTGCCATTTCACAACGTAAGCAAGTACGCATTTGGAAATTGCCCAAAATATATTGGAGTAAAGAGTCTCAAATTGGCAGTCGGTTTGAGGAATTTGCCTGCTAGATCAAGC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TTGGGTTCCAATGCAATGGAAGATGGGAAAGGATGCTTCGATCTATACCATAAATGCGATAACCAGTGCATGGAGACAATTCGAAACGGGACCTATAACAGAAGAAAGTATCAGGAGGAATCAAGACTAGAGAGACAAAAAATAGAGGGGGTCAAACTGGAATCTGAAGGAACCTACAAAATCCTCACCATTTATTCGACTGTCGCCTCATCTCTTGTTATTGCAATGGGGTTCGCTGCCTTCTTGTTCTGGGCCATGTCCAATGGATCTTGCAGATGCAACATTT--~~~~~~~~~~~~~~~~~~~~~~~~~~~~~~~~~~~~~~~</t>
  </si>
  <si>
    <t>JN804528</t>
  </si>
  <si>
    <t>A/chicken/Ningxia/183/2011</t>
  </si>
  <si>
    <t>ATGGAAGTAGCAACATTAATAACTATACTACTAGTAATAACAGGAAACAATGCGGATAAAATCTGCATTGGCTACCAATCAACAAACTCCACAGAAACTGTAGACACGCTAACCGAAAACAATGTTCCTGTGACACATGCT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GCCCACTGATACCGTACAGACAGATCTATACACAAGGACTGACACAACAACAAGTGTGGCGACGGAAGATATAAATAGGACCTTCAAACCATTGATAGGGCCAAGGCCTCTTGTCAATGGTCTACAAGGAAGGATTGATTATTATTGGGCGGTGTTAAAACCAGGTCAGACATTGCGAGTAAGATCCAACGGGAATCTAATCGCTCCATGGTATGGACACATTCTCTTAGGAGAGAGTCACGGAAGAATCCTGAAAACGGATTTAAAGAGTGGTAACTGTGTAGTGCAATGTCAAACAGAAAGAGGTGGTTTGAACACTACATTGCCATTTCACAACGTAAGCAAGTACGCATTTGGAAATTGCCCAAAATATATTGGAGTAAAGAGTCTCAAATTGGCAGTCGGTTTGAGGAATTTGCCTGCTAGATCAAGC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TTGGGTTCCAATGCAATGGAAGATGGGAAAGGATGCTTCGATCTATACCATAAATGCGATAACCAGTGCATGGAGACAATTCGAAACGGGACCTATAACAGAAGAAAGTATCAGGAGGAATCAAGACTAGAGAGACAAAAAATAGAGGGGGTCAAACTGGAATCTGAAGGAACCTACAAAATCCTCACCATTTATTCGACTGTCGCCTCATCTCTTGTTATTGCAATGGGGTTCGCTGCCTTCTTGTTCTGGGCCATGTCCAATGGATCTTGCAGATGCAACATTT--~~~~~~~~~~~~~~~~~~~~~~~~~~~~~~~~~~~~~~~</t>
  </si>
  <si>
    <t>JN804530</t>
  </si>
  <si>
    <t>A/chicken/Ningxia/189/2011</t>
  </si>
  <si>
    <t>ATGGAGACAGTACCACTAATAACTATACTACTAGTAGTAACAGTAAGCAATGCAGATAAAATCTGCATCGGCTACCAATCAACAAACTCCACAGAAACTGTAGACACACTAACAGAAAACAATGTCCCTGTGACACATGCCAAAGAATTGCTCCACACAGAGCATAATGGGATGCTGTGTGCAACAGGCTTGGGACATCCTCTTATTCTAGACACCTGTACCATTGAAGGACTAATCTATGGCAATCCTTCCTGTGATCTACTGCTGGGAGGGAGAGAATGGTCCTATATCGTCGAGAGACCATCAGCTGTTAACGGATTGTGTTACCCCGGGAATGTAGAAAATCTAGAAGAGCTAAGATCACTTTTTAGTTCTGCTAGTTCTTATCAAAGGATCCAGATTTTTCCAGACACAATCTGGAATGTGACTTACAGTGGGACAAGCAGAGCATGTTCAGATTCATTCTACAGAAGCATGAGATGGTTGACCCAAAAGAACAACGCTTACCCTGTTCAAGACGCCCAATACACAAATAATCAAGAAAAGAACATTCTTTTCATGTGGGGCATAAATCATCCCCCCACCGATACTGCGCAGACAAATCTGTACACAAGAACCGACACAACAACGAGTGTGGCAACAGAAGAAATAAATAGGACCTTCAAACCGTTGATAGGACCAAGGCCTCTTGTCAATGGTTTGCAGGGAAGAATTAACTATTATTGGTCGGTATTGAAACCGGGTCAAACGCTGCGCATAAGATCCAATGGAAATCTAATAGCTCCATGGTATGGACACATTCTTTCTGGAGAGAGCCACGGAAGAATCCTGAAGACTGATTTGAAAAGGGGTAG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GCATAGTCGACAAAATGAACAAGCAGTATGAAATTATTGATCATGAATTCAGCGAGGTTGAAGCTAGACTTAACATGATCAATAATAAGATTGATGATCAAATCCAAGACATATGGGCATATAATGCAGAACTACTAGTTCTGCTTGAAAACCAGAAAACG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--~~~~~~~~~~~~~~~~~~~~~~~~~~~~~~~~~~~~~~~</t>
  </si>
  <si>
    <t>JN804542</t>
  </si>
  <si>
    <t>A/chicken/Chongqing/K7/2011</t>
  </si>
  <si>
    <t>ATGGAGACAGCATCACTAATAACTATGCTACTAGTAGCAACAGTAAGCAATGCAGATAAAATCTGCATCGGCTACCAATCAACAAACTCCACAGAAACTGTAGACACACTAACAGAAAACAATGTCCCTGTGACACATGCCAAAGAATTGCTCCACACAGAGCATAATGGGATGCTGTGTGCAACAAGCTTGGGACATCCTCTTATTCTAGACACCTGTACCATTGAAGGACTAATCTATGGCAACCCTTCTTGTGATCCACTGTTGGGAGGAAGAGAATGGTCCTATATCGTCGAGAGACCATCGGCTGTTAATGGATTGTGTTACCCCGGGAATGTAGAAAATCTGGAAGAGCTAAGGTCATTTTTTAGTTCTGCTGGTTCTTATCAAAGGATCCAGATTTTTCCAGACACAATCTGGAATGTGTCTTATAGTGGGACAAGCAAAGCATGTTCAGATTCCTTCTACAGAAGCATGAGATGGTTGACCCAAAAGAACAACAATTACCCTATTCAAGATGCCCAATACACAAATAATCAAGGGAGGAACATTCTTTTCATGTGGGGCATAAACCACCCACCCACCGATACTGCGCAGACAAATCTGTACACAAGAACCGACACAACAACAAGTGTGGCAACAGAAGAAATAAATAGGACCTTCAAACCATTGATAGGACCAAGGCCTCTTGTCAATGGTTTGCAGGGGAGAATTGACTATTATTGGTCGGTATTAAAACCGGGTCAAACACTGCGAATAAGATCCAATGGGAATCTAATAGCTCCATGGTATGGACACATTCTTTCAGGAGAGAGCCATGGAAGAATCCTGAAGACTGATTTAAAAAGAGGTAGCTGCACAGTGCAATGTCAGACGGAAAAAGGTGGCTTAAACACAACATTGCCATTCCAAAACGTAAGTAAGTATGCATTTGGGAACTGCTCGAAATATATTGGAATTAAGAGTCTCAAACTTGCAGTTGGTCTGAGAAATGTGCCTTCTAGATCTAGTAGAGGACTATTCGGGGCAATAGCAGGATTCATAGAGGGAGGTTGGTCAGGACTAGTTGCTGGTTGGTATGGATTCCAGCATTCAAATGACCAAGGGGTTGGTATGGCAGCAGATAGAGACTCAACCCAAAAAGCAATTGATAAAATAACATCCAAAGTGAATAACATAGTCGACAAAATGAACAAGCAGTATGAAACTATTGATCATGAATTT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GGTCAAGCTGGAATCTGAAGGAACTTACAAAATCCTCACCATTTATTCGACTGTCGCCTCATCTCTTGTGATTGCAATGGGGTTTGCTGCCTTCTTATTCTGGGCAATGTCCAACGGGTCTTGCAGATGCAACATTT--~~~~~~~~~~~~~~~~~~~~~~~~~~~~~~~~~~~~~~~</t>
  </si>
  <si>
    <t>JN804543</t>
  </si>
  <si>
    <t>A/chicken/Chongqing/K16/2011</t>
  </si>
  <si>
    <t>ATGGAGACAGTATCTCTAATAACTATACTACTAGTATTAACAGTAAGCAATGCAGATAAAATCTGCATCGGCTATCAATCAACAAACTCCACAGAAACTGTAGACACACTAACAGAAACCAATGTCCCTGTGACACATGCCAAAGAATTGCTCCACACAGAG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CGCAGACAAATCTATACACAAGAACCGACACAACAACGAATGTGGCAACAGAAGAAATAAATAGGACCTTCAAACCATTGATAGGACCAAGGCCTCTTGTCAATGGTTTGCAGGGAAGAATTAATTATTATTGGTCGGTATTGAAACCG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GAATAGCATAGTCGACAAAATGAACAAGCAGTATGAAATTATTGATCATGAATTCAGCGAGGTTGAGACTAGACTTAGCATGATCAATAATAAGATTGATGATCAAATCCAAGACATATGGGCATATAATGCAGAATTAT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--~~~~~~~~~~~~~~~~~~~~~~~~~~~~~~~~~~~~~~~</t>
  </si>
  <si>
    <t>JN804544</t>
  </si>
  <si>
    <t>A/chicken/Chongqing/K3/2011</t>
  </si>
  <si>
    <t>ATGGAGACAGTATCTCTAATAACTATACTACTAGTATTAACAGTAAGCAATGCAGATAAAATCTGCATCGGCTATCAATCAACAAACTCCACAGAAACTGTAGACACACTAACAGAAACCAATGTCCCTGTGACACATGCTAAAGAATTGCTCCACACAGAGCATAATGGGATGCTGTGTGCAACAGGCTTGGGACATCCTCTTATTCTAGACACCTGTACCATTGAAGGACTAATCTATGGCAATCCTTCTTGTGATCTACTGCTGGGAGGAAGAGAATGGTCCTATATCGTCGAGAGACCATCAGCTGTTAACGGATTGTGTTACCCCGGGAATGTAGAAAATCTAGAAGAACTAAGGTCACTTTTTAGTTCTGCTAGTTCTTATCAAAGGGTCCAGATTTTTCCAGACACGATCTGGAATGTGACTTATGATGGGACAAGCAAAGCATGTTCAGATTCATTCTACAGAAGCATGAGATGGTTGACCCAAAAGAACAACGCTTACCCTATTCAAGACGCCCAATACACAAATAATCAAGAAAAGAACATCCTTTTCATGTGGGGCATAAATCACCCCCCCACCGATACTGCGCAGACAAATCTATACACAAGAACCGACACAACAACGAATGTGGCAACAGAAGAAATAAATAGGACCTTCAAACCATTGATAGGACCAAGGCCTCTTGTCAATGGTTTGCAGGGAAGAATTAATTATTATTGGTCGGTATTGAAACCA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AAATAGCATAGTCGACAAAATGAACAAGCAGTATGAAATTATTGATCATGAATTCAGCGAGGTTGAGACTAGACTTAG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--~~~~~~~~~~~~~~~~~~~~~~~~~~~~~~~~~~~~~~~</t>
  </si>
  <si>
    <t>JN804545</t>
  </si>
  <si>
    <t>A/chicken/Chongqing/A56/2011</t>
  </si>
  <si>
    <t>ATGGAGACAGTATCTCTAATAACTATACTACTAGTATTAACAGTAAGCAATGCAGACAAAATCTGCATCGGCTATCAATCAACAAACTCCACAGAAACTGTAGACACACTAACAGAAACCAATGTCCCTGTGACACATGCTAAAGAATTGCTCCACACAGAGCATAATGGGATGCTGTGTGCAACAGGCTTGGGACATCCTCTTATTCTAGACACCTGTACCATTGAAGGACTAATCTATGGCAATCCTTCTTGTGATCTACTGCTGGGAGGAAGAGAATGGTCCTATATCGTCGAGAGACCTTCAGCTGTTAACGGATTGTGTTACCCCGGGAATGTAGAAAATCTAGAAGAACTAAGGTCACTTTTTAGTTCTGCTAGTTCTTATCAAAGGGTCCAGATTTTTCCAGACACAATCTGGAATGTGACTTATGATGGGACAAGCAAAGCATGTTCAGATTCATTCTACAGAAACATGAGATGGTTGACCCAAAAGAACAACGCTTACCCTATTCAAGACGCCCAATACACAAATAATCAAGAAAAGAACATCCTTTTCATGTGGGGCATAAATCACCCCCCCACCGATACTGCGCAGACAAATCTGTACACAAGAACCGACACAACAACGAATGTGGCAACAGAAGAAATAAATAGGACCTTCAAACCATTGATAGGACCAAGGCCTCTTGTCAATGGTTTGCAGGGAAGAATTAACTATTATTGGTCGGTATTGAAACCGGGTCAAACACTGCGGATAAGATCTAATGGGAATCTAATAGCTCCATGGTATGGACACATTCTTTCTGGAGAGAGCCACGGAAGAATCCTGAAAACTGATTTAAAAAGGGGTAGCTGCACAGTGCAATGTCAGACCGAAAAAGGTGGCTTAAACACAACATTGCCATTCCAAAATGTAAGTAAATATGCATTTGGAAACTGCTCGAAATACATTGGAATAAAAAGTCTCAAACTCGCAGTTGGTCTGAGGAATGTGCCTTCTAGATCTAGTAGAGGACTATTCGGGGCCATAGCAGGATTCATAGAGGGAGGCTGGTCAGGACTAGTTGCTGGTTGGTATGGATTCCAGCATTCAAATGACCAAGGGGTTGGTATGGCAGCAGATAGAGACTCAACCCAAAAGGCAATTGACAAAATAACATCCAAAGTGAATAGCATAGTCGACAAAATGAACAAGCAGTATGAAATTATTGATCATGAATTCAGCGAGGTTGAGACTAGACTTAA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--~~~~~~~~~~~~~~~~~~~~~~~~~~~~~~~~~~~~~~~</t>
  </si>
  <si>
    <t>JN804546</t>
  </si>
  <si>
    <t>A/chicken/Chongqing/K4/2011</t>
  </si>
  <si>
    <t>ATGGAGACAGTATCTCTAATAACTATACTACTAGTATTAACAGTAAGCAATGCAGATAAAATCTGCATCGGCTATCAATCAACAAACTCCACAGAAACTGTAGACACACTAACAGAAACCAATGTCCCTGTGACACATGCTAAAGAATTGCTCCACACAGAG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TGCAGACAAATCTATACACAAGAACCGACACAACAACGAATGTGGCAACAGAAGAAATAAATAGGACCTTCAAACCATTGATAGGACCAAGGCCTCTTGTCAATGGTTTGCAGGGAAGAATTAATTATTATTGGTCGGTATTGAAACCG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GAATAGCATAGTCGACAAAATGAACAAGCAGTATGAAATTATTGATCATGAATTCAGCGAGGTTGAGACTAGACTTAG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--~~~~~~~~~~~~~~~~~~~~~~~~~~~~~~~~~~~~~~~</t>
  </si>
  <si>
    <t>JN804547</t>
  </si>
  <si>
    <t>A/duck/Chongqing/B36/2011</t>
  </si>
  <si>
    <t>ATGGAGACAGTATCTCTAATAACTATACTACTAGTATTAACAGTAAGCAATGCAGATAAAATCTGCATCGGCTATCAATCAACAAACTCCACAGAAACTGTAGACACACTAACAGAAACCAATGTCCCTGTGACACATGCTAAAGAATTGCTCCACACAGAA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CGCAGACAAATCTGTACACAAGAACCGACACAACAACGAATGTGGCAACAGAAGAAATAAATAGGACCTTCAAACCATTGATAGGACCAAGGCCTCTTGTCAATGGTTTGCAGGGAAGAATTAACTATTATTGGTCGGTATTGAAACCGGGTCAAACATTGCGGATAAGATCTAATGGGAATCTAATAGCTCCATGGTATGGACACATTCTTTCTGGAGAGAGCCACGGAAGAATCCTGAAAACTGATTTAAAAAGGGGTAGCTGCACAGTGCAATGTCAGACCGAAAAAGGTGGCTTAAACACAACGCTGCCATTCCAAAATGTAAGTAAATATGCATTTGGAAACTGCTCGAAATACATTGGAATAAAAAGTCTCAAACTCGCAGTTGGTCTGAGGAATGTGCCTTCTAGATCTAGTAGAGGACTGTTCGGGGCCATAGCAGGATTCATAGAGGGAGGCTGGTCAGGACTAGTTGCTGGTTGGTATGGATTCCAGCATTCAAATGACCAAGGGGTTGGTATGGCAGCAGATAGAGACTCAACCCAAAAGGCAATTGACAAAATAACATCCAAAGTGAATAGCATAGTCGACAAAATGAACAAGCAGTATGAAATTATTGATCATGAATTCAGCGAGGTTGAGACTAGACTTAA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--~~~~~~~~~~~~~~~~~~~~~~~~~~~~~~~~~~~~~~~</t>
  </si>
  <si>
    <t>JN804551</t>
  </si>
  <si>
    <t>A/chicken/Chongqing/K23/2011</t>
  </si>
  <si>
    <t>ATGGAGACAGTATCTCTAATAACTATACTACTAGTATTAACAGTAAGCAATGCAGATAAAATCTGCATCGGCTATCAATCAACAAACTCCACAGAAACTGTAGACACACTAACAGAAACCAATGTCCCTGTGACACATGCTAAAGAATTGCTCCACACAGAGCATAATGGGATGCTGTGTGCAACAGGCTTGGGACATCCTCTTATTCTAGACACCTGTACCATTGAAGGACTAATCTATGGCAATCCTTCTTGTGATCTACTGCTGGGAAGAAA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TGCAGACAAATCTATACACAAGAACCGACACAACAACGAATGTGGCAACAGAAGAAATAAATAGGACCTTCAAACCATTGATAGGACCAAGGCCTCTTGTCAATGGTTTGCAGGGAAGAATTAATTATTATTGGTCGGTATTGAAACCG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GAATAGCATAGTCGACAAAATGAACAAGCAGTATGAAATTATTGATCATGAATTCAGCGAGGTTGAGACTAGACTTAG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--~~~~~~~~~~~~~~~~~~~~~~~~~~~~~~~~~~~~~~~</t>
  </si>
  <si>
    <t>JN804552</t>
  </si>
  <si>
    <t>A/chicken/Chongqing/K10/2011</t>
  </si>
  <si>
    <t>ATGGAGACAGTATCTCTAATAACTATACTACTAGTATTAACAGTAAGCAATGCAGATAAAATCTGCATCGGCTATCAATCAACAAACTCCACAGAAACTGTAGACACACTAACAGAAACCAATGTCCCTGTGACACATGCTAAAGAATTGCTCCACACAGAG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CGCAGACAAATCTATACACAAGAACCGACACAACAACGAATGTGGCAACAGAAGAAATAAATAGGACCTTCAAACCATTGATAGGACCAAGGCCTCTTGTCAATGGTTTGCAGGGAAGAATTAATTATTATTGGTCGGTATTGAAACCG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GAATAGCATAGTCGACAAAATGAACAAGCAGTATGAAATTATTGATCATGAATTCAGCGAGGTTGAGACTAGACTTAG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--~~~~~~~~~~~~~~~~~~~~~~~~~~~~~~~~~~~~~~~</t>
  </si>
  <si>
    <t>JN986887</t>
  </si>
  <si>
    <t>A/chicken/Guizhou/XK04/2011</t>
  </si>
  <si>
    <t>ATGGAAGTAGTATCACTAATAACTATACTACTAGTAGTAACAGTAAGTAGTGCAGATAAAATCTGCATCGGCTATCAATCAACAAACTCCACAGAAACTGTAGACACACTAACAGAAAACAATGTCCCTGTGACACATGCCAAAGAATTGCTCCACACAGAGCATAATGGGATGCTGTGTGCAACAAGTTTGGGACACCCTCTTATTCTAGACACCTGTACCATTGAAGGACTAATCTATGGCAATCCTTCTTGTGATCTATTGTTGGGAGGAAGAGAATGGTCCTATATCGTCGAGAGACCATCAGCTGTTAACGGATTGTGTTATCCCGGGAATGTAGAACATCTAGAAGAGCTAAGGTCACTCTTTAGTTCTGCTAGGTCTTATCAAAGGATCCAGATTTTCCCAGACACAATCTGGAATGTGTCTTACAGTGGGACAAGCAAAGCATGCTCAGATTCTTTCTACAGAAGCATGAGATGGTTGACTCAAAAGAACAATGCTTACCCTATTCAAGACGCCCAATACACAAATAATCAAGAAAAGAACATTCTTTTCATGTGGGGCATAAATCACCCACCCACCGATACTGTGCAGACAAATCTGTACACAAGAACCGACACAACAACGAGTGTGGCAACAGAAGAAATAAATAGGACCTTCAAACCATTGATAGGACCAAGGCCTCTTGTCAACGGTTTGCAGGGAAGAATTGATTATTATTGGTCAGTATTGAAACCGGGTCAAACACTACGAATAAGATCTAATGGGAATCTAATAGCTCCATGGTATGGACACATTCTTTCAGGAGAGAGCCACGGAAGAATCCTGAAGACTGATTTAAAAAGGGGTAGCTGCACAGTGCAATGTCAGACAGAAAAAGGTGGCTTAAGCACAACATTGCCATTCCAAAACGTAAGTAAGTATGCATTTGGAAACTGCTCGAAATACATTGGCATAAAGAGTCTCAAACTTGCAGCTGGTCTGAGGAATGTGCCTTCTAGATCTAATAGAGGACTATTCGGGGCCATAGCAGGATTCATAGAGGGGGGTTGGTCAGGACTAGTTGCTGGTTGGTATGGATTCCAGCATTCAAATGACCAAGGGGTTGGTATGGCAGCAGATAGAGACTCAACCCAAAAGGCAATTGATAAAATAACATCCAAAGTTAATAACATTGTCGACAAAATGAACAAGCAGTATGAAATTATTGATCACGAATTCAGCGAGGTTGAAACTAGACTTAACATGATCAATAATAAGATTGATGATCAAATCCAAGATATATGGGCATATAATGCAGAATTGCTAGTTCTGCTTGAAAACCAGAAAACACTCGATGAGCATGATGCAAATGTAAACAATCTATATAATAAAGTGAAGAGGGCATTGGGTTCCAATGCGGTGGAAGATGGGAAAGGATGTTTTGAGCTATACCACAAATGTGATGACCAGTGCATGGAGACAATTCGGAACGGGACCTACAACAGGAGGAAGTATCAAGAGGAATCAAAATTAGAAAGACAGAAAATAGAGGGGGTCAAGCTGGAATCTGAAGGAACTTACAAAATCCTCACTATTTATTCGACTGTCGCCTCGTCTCTTGTGATTGCAATGGGGTTTGCTGCCTTCTTGTTCTGGGCCATGTCCAATGGTTCTTGCAGATGCAACATTTGTATATAA~~~~~~~~~~~~~~~~~~~~~~~~~~~~~~~~~</t>
  </si>
  <si>
    <t>JN986892</t>
  </si>
  <si>
    <t>2011/09/</t>
  </si>
  <si>
    <t>A/chicken/Guizhou/LCY09/2011</t>
  </si>
  <si>
    <t>ATGGAAGTAGTATCACTAATAACTATACTACTAGTAATAACAGGAAGCAATGCGGATAAAATCTGCATTGGCTACCAATCAACAAACTCCACCGAAACTGTAGACACGCTAACAGAAAACAATGTTCCTGTGACACATGCTAAAGAATTGCTTCACACAGAGCACAATGGGATGCTATGCGCAACAAACCTGGGGCGTCCTCTTATTCTAGACACCTGTACCATTGAAGGACTAATCTATGGCAACCCTTCTTGTGATCTACCGCTGGAAGGGAGAGAATGGTCCTACATTGTCGAAAGACCATCGGCTGTTAATGGAGTGTGCTACCCCGGAAATGTAGAAAACCTAGAAGAATTAAGGTCACTCTTTAGTTCCGCTAGTTCTTACCAAAGAATCCAGATCTTTCCAGATTCAATCTGGAATGTGTCTTACAGTGGGACAAGCAAAGCATGTTCAGATTCATTCTACAGAAGCATGAGGTGGTTGACTCAAAAGAACAACAATTACCCTGTTCAAGACGCCCAATACACAAATAATAGAGGAAAGAACATTCTTTTCATGTGGGGCATAAATCACCCACCCACTGATAATGCACAGACAAATCTGTACACAAGGACTGACACAACAACAAGTGTGGCGACGGAAGATATAAATAGGACCTTCAAACCATTGATAGGGCCAAGACCTCTTGTCAATGGTCAACAAGGAAGGATCGATTATTATTGGGCGGTGTTAAAACCAGGTCAGACACTGCGAGTGAGATCCAACGGGAATCTAATCGCTCCATGGTATGGACACATTCTCTTAGGGGAGAGTCACGGAAGAATCCTGAAAACGGAATTAAAGAGTGGTAACTGTGTAGTGCAATGTCAAACAGAAAGAGGTGGTTTGAACACTACATTGCCATTTCACAACGTAAGCAAGTACGCATTTGGAAATTGCCCAAAATATATTGGAGTAAAGAGTCTCAAATTGGCAGTCGGTCTGAGGAATGTGCCTGCTAGATCAAGC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GATGCTGAACTGCTAGTACTGCTTGAAAATCAAAAAACTCTCGATGAGCATGACGCAAATGTAAACAATCTATATAACAAAGTGAAGAGGGCACTGGGTTCCAATGCAGTGGAAGATGGGAAAGGATGCTTCGATCTATACCATAAATGCGATAACCAGTGCATGGAGACAATTCGAAACGGGACCTATAACAGAAGAAAGTATCAGGAGGAATCAAGACTAGAGAGGCAGAAAATAGAGGGGGTCAAACTGGAATCAGAAGGAACCTACAAAATCCTCACCATTTATTCGACTGTCGCCTCATCTCTTGTTATTGCAATGGGGTTCGCTGCCTTCTTGTTCTGGGCCATGTCCAATGGATCTTGCAGATGCAACATTTGTATATAA~~~~~~~~~~~~~~~~~~~~~~~~~~~~~~~~~</t>
  </si>
  <si>
    <t>JN986893</t>
  </si>
  <si>
    <t>A/chicken/Guizhou/HCF09/2011</t>
  </si>
  <si>
    <t>ATGGAAGTAGTATCACTAATAACTATACTACTAGTAATAACGGGAAGCAATGCGGATAAAATCTGCATTGGCTACCAATCAACAAACTCCACCGAAACTGTAGACACGCTAACAGAAAACAATGTTCCTGTGACACATGCTAAAGAATTGCTTCACACAGAGCACAATGGGATGCTATGCGCAACAAACCTGGGGCGTCCTCTTATTCTAGACACCTGTACCATTGAAGGACTAATCTATGGCAACCCTTCTTGTGATCTACCGCTGGAAGGGAGAGAATGGTCCTACATTGTCGAAAGACCATCGGCTGTTAATGGAGTGTGCTACCCCGGAAATGTAGAAAACCTAGAAGAATTAAGGTCACTCTTTAGTTCCGCTAGTTCTTACCAAAGAATCCAGATCTTTCCAGATTCAATCTGGAATGTGTCTTACAGTGGG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ATTAAAGAGTGGTAACTGTGTAGTGCAATGTCAAACAGAAAGAGGTGGTTTGAACACTACATTGCCATTTCACAACGTAAGCAAGTACGCATTTGGAAATTGCCCAAAATATATTGGAGTAAAGAGTCTCAAATTGGCAGTCGGTCTGAGGAATGTGCCTGCTAGATCAAGC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CTGCTAGTACTGCTTGAAAATCAAAAAACTCTCGATGAGCATGACGCAAATGTAAACAATCTATATAACAAAGTGAAGAGGGCACTGGGTTCCAATGCAGTGGAAGATGGGAAAGGATGCTTCGATCTATACCATAAATGCGATAACCAGTGCATGGAGACAATTCGAAACGGGACCTATAACAGAAGAAAGTATCAGGAGGAATCAAGACTAGAGAGGCAGAAAATAGAGGGGGTCAAACTGGAATCTGAAGGAACCTACAAAATCCTCACCATTTATTCGACTGTCGCCTCATCTCTTGTTATTGCAATGGGGTTCGATGCCTTCTTGTTCTGGGCCATGTCCAATGGATCTTACAGATGCAACATACGTATATAA~~~~~~~~~~~~~~~~~~~~~~~~~~~~~~~~~</t>
  </si>
  <si>
    <t>KC767259</t>
  </si>
  <si>
    <t>Shaanxi</t>
  </si>
  <si>
    <t>A/chicken/Shaanxi/11/2012</t>
  </si>
  <si>
    <t>ATGGAAACAGTATCATTGATAACTATGCTACTAGCAGTAGCAGCAAGCAATGCAGACAAAATCTGCATCGGCTACCAATCAACAAACTCCACAGAAACTGTAGACACACTAACAGAAAACAATGTCCCTGTGACACATGCCAAAGAATTGCTCCACACAGAGCACAATGGGATGCTGTGTGCAACAAACTTGGGACATCCTCTTATTCTAGATACATGTACCATTGAGGGACTAATCTATGGCAATCCTTCGTGTGATCTACTGTTGGGAGGAAGAGAATGGTCCTACATTGTCGAGAGACCAACGGCTGTTAATGGATTGTGTTACCCCGGGAACGTAGAAAATCTAGAAGAGCTGAGGTCACTTTTTAGTTCTGCTAGTTCTTATCAAAGGATCCAGATTTTTCCAGACACAATCTGGAATGTGTCTTACAGTGGAACAAGCAAAGCATGTTCAGATTCATTCTACAGAAGCATGAGATGGTTGACTCAGAAGAACAACGCTTACCCTATTCAAGACGCCCAATACACAAATGATCGAGAAAAGAACATTCTTTTCATGTGGGGCATAAATCACCCACCCACCGAGACTGTGCAGACAAACCTGTACACAAGAACCGACACAACAACAAGTGTGGCAACAGAAGAAATAAATAGGACCTTCAAACCGTCAATAGGACCAAGGCCTCTTGTCAATGGTTTGCAGGGAAGAATTGATTATTATTGGTCGGTATTGAAACCAGGTCAAACACTGCGAATAAGATCCAATGGGAATCTAATAGCTCCATGGTATGGACACATTCTTTCAGGAGAGAGCCACGGAAGAATCCTGAAGACTGATTTAAAGAGGGGTAGCTGCACAGTGCAATGTCAGACAGAAAAAGGTGGTTTAAACACAACATTGCCATTTCAAAATGTAAGTAAGTATGCATTTGGAAACTGCTCGAAATATGTTGGAATAAAGAGTCTCAAACTTGCAGTTGGTCTGAGGAATGTGCCTTCTAGATCTAGTAGAGGATTATTTGGGGCCATAGCTGGATTTATAGAGGGAGGTTGGTCAGGACTAGTTGCTGGTTGGTATGGATTCCAGCATTCAAATGACCAAGGGGTTGGTATGGCAGCAGATAGAGATTCAACCCAAAAGGCAATTGATAAAATAACATCCAAAGTGAATAACATAGTCGATAAAATGAACAAACAGTATGAAATTATTGATCATGAATTCAGCGAGGTTGAAAATAGACTTAACATGATCAACAATAAGATTGATGATCAAATTCAAGACTTATGGGCATATAACGCAGAACTGCTAGTGCTGCTTGAAAATCAGAAAACACTCGATGAGCATGATGCAAATGTAAACAATCTATATAATAAAGTGAAGAGGGCATTGGGTTCCAATGCAGTGGAAGATGGGAAAGGATGTTTCGAGCTATATCACAAATGTGATGACCAGTGCATGGAGACAATTCGGAATGGGACCTACAACAGGAGGAAGTATCAAGAGGAATCAAAATTAGAAAGACAGAAAATAGAGGGGGTCAAGCTGGAATCTGAAGGAACTTACAAAATCCTCACCATTTATTCGACTGTCGCCTCATCTCTTGTGATTGCAATGGGGTTTGCTGCCTTCTTGTTCTGGGCCATGTCCAATGGGTCTTGCAGATGCAACATTTGTATATAATTGGCAAAAACACCCTTGTTTCTACTAATACGA</t>
  </si>
  <si>
    <t>KF638575</t>
  </si>
  <si>
    <t>A/chicken/Shaanxi/xy1/2012</t>
  </si>
  <si>
    <t>ATGGAGACAACATCACTAATAACTATACTACTAGTAGTAACAGTAAGCAATGCAGATAAAATCTGCATCGGCTATCAATCAACAAACTCCACAGAAACTGTAGACACACTAACAGAAAACAATGTCCCTGTGACACATGCCAAAGAATTGCTCCACACAGAGCATAATGGGATGCTGTGTGCAACAGGCTTGGGACATCCTCTTATTTTAGACACCTGTACCATTGAAGGGCTAATCTACGGCAATCCTTCTTGTGATCTACTGCTGGGAGGAAGAGAATGGTCCTATATCGTCGAGAGACCATCAGCTGTTAACGGATTGTGTTACCCCGGGAATGTGGAAAATCTAGAAGAGCTAAGGTCACTTTTTAGTTCTGCTAGCTCTTATCAAAGGATCCAGATTTTCCCAGACACAATCTGGAATGTGACTTACAGTGGGACAAGCAAAGCATGTTCAGATTCATTCTACGGAAGCATGAGATGGTTGACCCAAAAGAACAACGCTTACCCTACTCAGGACGCCCAATACACAAATAATCAAGAAAAGAACATTCTTTTCATGTGGGGTATAAATCATCCCCCCACCGATACTGCGCAGACAAATCTGTATACAAGAACTGACACAACAACGAGTGTGGTAGCAGAAGAAATAAATAGGACCTTCAGACCATTGATAGGACCAAGGCCTCTTGTCAATGGTTTGCAGGGAAGAATTGACTATTATTGGTCGGTATTGAAACCGGGTCAAACGCTGCGAATAAGATCCAATGGAAATCTAATAGCTCCATGGTATGGACACATTCTTTCTGGAGAGAGCCACGGAAGAATCCTGAAGACTGATTTAAAAAGAGGTAGCTGCACAGTGCAATGTCAGACTGAAAGAGGTGGCTTAAACACAACATTGCCATTCCAAAATGTGAGTAAGTATGCATTTGGAAACTGCTCAAAATACATTGGCATAAAGAGTCTCAAACTTGCAGTTGGTCTGAGGAATGTGCCTTCTAGATCTAGTAGAGGACTATTCGGGGCCATAGCAGGATTCATAGAGGGAGGTTGGTCAGGACTAGTTGCTGGTTGGTATGGATTCCAGCATTCAAATGACCAAGGAGTTGGTATGGCAGCAGATAGAGACGCAACTCAAAAGGCAATTGATAAAATAACATCCAAAGTGAATAACATAGTCGACAAAATGAACAAGCAGTATGAAATTATCGATCATGAATTCAGCGAGGTTGAAACTAGACTTAACATGATCAATAATAAGATTGATGATCAAATCCAAGATATATGGGCATATAATGCAGAATTGCTAGTTCTGCTTGAAAATCAGAAAACACTCGATGAGCATGATGCAAATGTAAACAATCTATATAATAAAGTGAAGAGGGCATTGGGTTCCAATGCGGTGGAAGATGGAAAAGGATGTTTCGAGCTATACCACAAATGTGATGACCAGTGCATGGAGACAATTCGGAACGGGACCTACAACAGAAGGAAGTATCAAGAGGAGTCAAAATTAGAAAGACAGAAAATAGAGGGGGTCAAGCTGGAATCTGAAGGAACTTACAAAATCCTCACCATTTATTCGACTGTCGCCTCATCTCTTGTGATTGCAATGGGGTTTGCTGCCTTCTTGTTCTGGGCCATGTCCAATGGGTCTTGCAGATGCAACATTTGTATATAATTGGCAAAAACACCCTTGTTTCTACT-~~~~~~</t>
  </si>
  <si>
    <t>KF715244</t>
  </si>
  <si>
    <t>A/chicken/Gansu/419/2012</t>
  </si>
  <si>
    <t>ATGGAGACAGC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GATGGGACAAGCAAAGCATGTTCAGATTCATTCTACAGAAGCATGAGATGGTTGACTCAAAAGAACAACGCTTACCCTATTCAAGACGCCCAATACACAAATAATCAAGAAAAGAACATTCTTTTCATGTGGGGCATAAATCACCCACCCACCGATACTGTGCAGACAAATCTGTACACAAGAACCGACACAACAACGAGTGTGGCAACAGAAGAAATAAATAGGACCTTCAAACCATTGATAGGACCAAGGCCTCTTGTCAACGGTTTGATGGGAAGAATTGATTATTATTGGTCAGTATTAAAACCGGGCCAAACACTGCGAATAAGATCTAATGGGAATCTAATAGCTCCATGGTATGGACACATTCTTTCAGGAGAGAGCCACGGAAGAATCCTGAAGACTA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GGGCAATTGATAAAATAACATCCAAAGTGAATAACATAGTCGACAAAATGAACAAGCAGTATGAAATTATTGATCATGAATTCAGCGAGGTTGAAACTAGACTTAACATGATCAATAATAAGATTGATGATCAAATCCAAGATATATGGGCATATAATGCAGAATTGCTAGTTCTGCTTGAAAATCAGAAAACACTCGATGAGCATGATGCAAATGTAAACAATCTATATAATAAAGTGAAGAGGGCGTTGGGTTCCAACGCGGTGGAAGATGGGAAAGGATGTTTCGAGCTATACCACAAATGTGATGACCAGTGCATGGAGACAATTCGGAACGGGACCTACAACAGAAGGAAGTATCAAGAGGAGTCAAAACTAGAAAGACAGAAAATAGAGGGGGTCAAGCTGGAATCTGAAGGAACTTACAAAATCCTCACCATTTATTCGACTGTCGCCTCATCTCTTGTGATTGCAATGGGGTTTGCTGCCTTCTTGTTCTGGGCCATGTCCAATGGGTCTTGCAGATGCAACATTTGTATATAA~~~~~~~~~~~~~~~~~~~~~~~~~~~~~~~~~</t>
  </si>
  <si>
    <t>AF156380</t>
  </si>
  <si>
    <t>Poultry</t>
    <phoneticPr fontId="0" type="noConversion"/>
  </si>
  <si>
    <t>E_Asia_E_China</t>
  </si>
  <si>
    <t>Beijing</t>
  </si>
  <si>
    <t>A/chicken/Beijing/1/1994</t>
  </si>
  <si>
    <t>ATGGAAACAATATCACTAATAACTATACTACTAGTAGTAACAGCAAGCAATGCAGATAAAATCTGCATCGGCTACCAATCAACAAACTCCACAGAAACTGTGGATACGCTAACAGAAACCAATGTTCCTGTGACACATGCCAAAGAATTGCTCCACACAGAGCACAATGGAATGCTGTGTGCAACAAATCTGGGACATCCTCTCATTCTAGACACCTGTACCATTGAAGGACTGATCTATGGCAACCCTTCTTGTGACCTGCTGTTGGGAGGAGGAGAATGGTCCTACATCGTCGAAAGACCATCGGCTGTTAATGGAATGTGTTACCCCGGGAATGTAGAAAACCTAGAGGAACTAAGGTCACTTTTTAGTTCTGCTAGTTCCTACCAAAGAATCCAGATCTTTCCAGACACGATCTGGAATGTGACTTACAGTGGAACAAGCAAAGCATGTTCAGATTCATTCTACAGGAGCATGAGATGGTTGACTCAAAAGAACAACGCTTACCCTGTTCAAGACGCCCAATACACAAATAATAGAGGAAAGAGCATTCTTTTCATGTGGGGCATAAATCACCCACCCACCGATACTGTACAGACAAATTTGTACACAAGGACCGACACAACAACAAGTGTGACAACAGAAGATATAAATAGGACCTTCAAACCAGTGATAGGGCCAAGGCCCCCTGTCAATGGTCAGCAGGGAAGAATTGATTATTATTGGTCGGTATTAAAACCAGGTCAGACATTGCGAGTAAGATCCAATGGGAATCTAATTGCTCCATGGTATGGACACATTCTTTCAGGAGAAAGCCACGGAAGAATCCTGAAGACTGATTTAAACAGTGGTAACTGTGTAGTGCAATGTCAGACTGAAAGAGGTGGCTTAAACACTACATTGCCGTTCCACAATGTCAGTAAATATGCATTTGGAAACTGCCCAAAATACGTTGGAGTAAAGAGTCTCAAACTGGCAGTTGGTCTGAGGAATTTGCCTGCTAGATCAAGTAGAGGACTATTTGGGGCCATAGCTGGATTCATAGAGGGAGGTTGGTCAGGGCTAGTCGCTGGTTGGTATGGGTTCCAGCATTCAAATGATCAAGGGGTTGGTATGGCTGCAGATAGAGACTCAACTCAAAAGGCAATTGACAAAATAACATCCAAAGTGAATAATATAGTCGATAAAATGAACAAGCAATATGAAATCATTGATCATGAATTCAGCGAGATTGAAACTAGACTCAATATGATCAATAATAAGATTGATGACCAAATACAAGACATATGGGCATATAACGCAGAATTGCTAGTGCTGCTTGAAAATCAGAAAACACTCGATGAGCATGATGCGAATGTAAACAATCTATATAACAAAGTGAAGAGGGCACTGGGTTCCAATGCGATGGAAGATGGGAAAGGATGTTTCGAGCTATACCATAAATGTGATGATCAGTGCATGGAGACAATTCGGAACGGGACCTATAACAGGAGAAAGTATAAAGAGGAATCAAGACTAGAAAGACAGAAAATAGAAGGGGTCAAGCTGGAATCTGAGGGAACTTACAAAATCCTCACCATTTATTCGACTGTCGCCTCATCTCTTGTGATTGCAATGGGGTTTGCTGCCTTCTTGTTCTGGGCCATGTCCAATGGATCTT~~~~~~~~~~~~~~~~~~~~~~~~~~~~~~~~~~~~~~~~~~~~~~~~~~~~~~~~</t>
  </si>
  <si>
    <t>KF188294</t>
  </si>
  <si>
    <t>ATGGAAACAATATCACTAATAACTATACTACTAGTAGTAACAGCAAGCAATGCAGATAAAATCTGCATCGGCTACCAATCAACAAACTCCACAGAAACTGTGGATACGCTAACAGAAACCAATGTTCCTGTGACACATGCCAAAGAATTGCTCCACACAGAGCACAATGGAATGCTGTGTGCAACAAATCTGGGACATCCTCTCATTCTAGACACCTGTACCATTGAAGGACTGATCTATGGCAACCCTTCTTGTGACCTGCTGTTGGGAGGAGGAGAATGGTCCTACATCGTCGAAAGACCATCGGCTGTTAATGGAATGTGTTACCCCGGGAATGTAGAAAACCTAGAGGAACTAAGGTCACTTTTTAGTTCTGCTAGTTCCTACCAAAGAATCCAGATCTTTCCAGACACGATCTGGAATGTGACTTACAGTGGAACAAGCAAAGCATGTTCAGATTCATTCTACAGGAGCATGAGATGGTTGACTCAAAAGGACAACGCTTACCCTGTTCAAGACGCCCAATACACAAATAATAGAGGAAAGAGCATTCTTTTCATGTGGGGCATAAATCACCCACCCACCGATACTGTACAGACAAATTTGTACACAAGGACCGACACAACAACAAGTGTGACAACAGAAGATATAAATAGGACCTTCAAACCAGTGATAGGGCCAAGGCCCCCTGTCAATGGTCAGCAGGGAAGAATTGATTATTATTGGTCGGTATTAAAACCAGGTCAGACATTGCGAGTAAGATCCAATGGGAATCTAATTGCTCCATGGTATGGACACATTCTTTCAGGAGAAAGCCACGGAAGAATCCTGAAGACTGATTTAAACAGTGGTAACTGTGTAGTGCAATGTCAGACTGAAAGAGGTGGCTTAAACACTACATTGCCGTTCCACAATGTCAGTAAATATGCATTTGGAAACTGCCCAAAATACGTTGGAGTAAAGAGTCTCAAACTGGCAGTTGGTCTGAGGAATTTGCCTGCTAGATCAAGTAGAGGACTATTTGGGGCCATAGCTGGATTCATAGAGGGAGGTTGGTCAGGGCTAGTCGCTGGTTGGTATGGGTTCCAGCATTCAAATGATCAAGGGGTTGGTATGGCTGCAGATAGAGACTCAACTCAAAAGGCAATTGACAAAATAACATCCAAAGTGAATAATATAGTCGATAAAATGAACAAGCAATATGAAATCATTGATCATGAATTCAGCGAGATTGAAACTAGACTCAATATGATCAATAATAAGATTGATGACCAAATACAAGACATATGGGCATATAACGCAGAATTGCTAGTGCTGCTTGAAAATCAGAAAACACTCGATGAGCATGATGCGAATGTAAACAATCTATATAACAAAGTGAAGAGGGCACTGGGTTCCAATGCGATGGAAGATGGGAAAGGATGTTTCGAGCTATACCATAAATGTGATGATCAGTGCATGGAGACAATTCGGAACGGGACCTATAACAGGAGAAAGTATAAAGAGGAATCAAGACTAGAAAGACAGAAAATAGAAGGGGTCAAGCTGGAATCTGAGGGAACTTACAAAATCCTCACCATTTATTCGACTGTCGCCTCATCTCTTGTGATTGCAATGGGGTTTGCTGCCTTCTTGTTCTGGGCCATGTCCAATGGATCTTGCAGGTGCAACATTTGTATATAATTGGCA~~~~~~~~~~~~~~~~~~~~~~~~~~~</t>
  </si>
  <si>
    <t>AF536689</t>
  </si>
  <si>
    <t>1995//</t>
  </si>
  <si>
    <t>A/Chicken/Beijing/1/95</t>
  </si>
  <si>
    <t>~~~~~~~~~~~~~~~~~~~~~~~~~~~~~~~~~~~~~~~~~~~~~~~~~~~~~~~~~~~~~~~~~~~~~~~~~~~~~~~~~~~~~~~~~~~~~~~~~~~~~~~~~~~~~~~~~~~~~~~~~~~~~~--TGTGACACATGCCAAAGAATTGCTCCACACAGAGCAC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ATAGAGGGAGGTTGGTCAGGGCTAGTCGCTGGTTGGTATGGGTTCCAGCATTCTAATGATCAAGGGGTTGGTATGGCTGCAGATAGAGACTCAACTCAAAGGGCAATTGACAAAATAACATCCAAAGTGAATAATATAGTCGATAAAATGAACAAGCAATATGACATTATTGATCATGAGTTCAGCGAGGTTGAAACTAGACTCAATATGATCAG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</si>
  <si>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AF461526</t>
  </si>
  <si>
    <t>Tianjing</t>
  </si>
  <si>
    <t>1996//</t>
  </si>
  <si>
    <t>A/Chicken/Tianjing/1/96</t>
  </si>
  <si>
    <t>ATGGAAACAATATCACTAATAACTATACTATTACTAGTAACAACAAGCAATGCGGATAAAATCTGCATCGGCTACCAATCAACAAACTCCACAGAAACTGTGGATACGCTAGCAGAAAACAATGTTCCTGTGACACATGCCAAAGAATTGCTCCACACAGAGCACAATGGGATGCTGTGTGCAACAAATCTGGGACATCCTCTCATTCTAGACACCTGTACCATTGAAGGACTGATCTATGGCAACCCTTCTTGTGATCTGCTGTTAGGAGGAA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AGACTGACACAACAACAAGTGTGACAACAGAAGATATAGATAGGACCTTCAAACCAGTGATAGGGCCAAGGCCCCTTGTCAATGGTCTGCAGGGAAGAATTGATTATTATTGGTCGGTATTGAAACCAGGTCAGACATTGCGAGTAAGATCCGATGGGAATCTAATTGCTCCATGGTATGGACACATTCTTTCAGGAGAGAGCCACGGAAGAATCCTGAAGACTGATTTAAACAGTGGTAACTGTGTAGTGCAATGTCAGACTGAAAGAGGTGGCTTAAACACTACATTGCCGTTCCAC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TATGATCAATAATAAGATTGATGACCAAATTCAAGACTTATGGGCATATAACGCAGAATTGCTAGTGCTGCTTGAAAACCAGAAAACACTCGATGAGCATGATGCGAATGTGAACAATCTATATAATAAAGTGAAGAGGGCATTGGGTTCCAATGCAGTGGAAGATGGGAAAGGGTGTTTCGAGCTATACCATAAATGTGATGACCAGTGCATGGAAACAATTCGAAACGGGACCTACAACAGGAGAAAGTATAAAGAGGAATCAAGACTAGAAAGACAGAAAATAGAAGGGGTCAAGCTGGAATCTGAAGGAACATACAAAATCCTCACCATTTATTCGACTGTCGCCTCATCTCTTGTGATTGCAATGGGGTTTGCTGCCTTCTTGTTCTGGGCCATGTCCAATGGATCTTGCAGATGCAACATTTGTATATAA~~~~~~~~~~~~~~~~~~~~~~~~~~~~~~~~~</t>
  </si>
  <si>
    <t>AF461527</t>
  </si>
  <si>
    <t>A/Chicken/Tianjing/2/96</t>
  </si>
  <si>
    <t>ATGGAAACAATATCACTAATAACTATACTATTACTAGTAACAACAAGCAATGCAGATAAAATCTGCATCGGCTACCAATCAACAAACTCCACAGAAACTGTGGATACGCTAGCAGAAAACAATGTTCCTGTGACACATGCCAAAGAATTGCTCCACACAGAGCACAATGGGATGCTGTGTGCAACAAATCTGGGACATCCTCTCATTCTAGACACCTGTACCATTGAAGGACTGATCTATGGCAACCCTTCTTGTGATCTGCTGTTAGGAGGAA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AGACTGACACAACAACAAGTGTGACAACAGAAGATATAGATAGGACCTTCAAACCAGTGATAGGGCCAAGGCCCCTTGTCAATGGTCT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G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ATTGCAATGGGGTTTGCTGCCTTCTTGTTCTGGGCCATGTCCAATGGATCTTGCAGATGCAACATTTGTATATAA~~~~~~~~~~~~~~~~~~~~~~~~~~~~~~~~~</t>
  </si>
  <si>
    <t>AF508570</t>
  </si>
  <si>
    <t>Shandong</t>
  </si>
  <si>
    <t>A/chicken/Shandong/6/96</t>
  </si>
  <si>
    <t>~~~~~~~~~~~~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-~~~~~~~~~~~~~~~~~~~~~~~~~~~~~~~~~~~~~~~~~~~~~~~~~~~~~~~~~~~~~~~~~~~~~~~~~~~~~~~~~~~~~~~</t>
  </si>
  <si>
    <t>AF508574</t>
  </si>
  <si>
    <t>Shanghai</t>
  </si>
  <si>
    <t>A/Quail/Shanghai/8/96</t>
  </si>
  <si>
    <t>~~~~~~~~~~~~TCACTAATAACTATACTACTAGTAGTAACAGTAAGCAATGCAGATAAAATCTGCATCGGCTACCAATCAACAAACTCCACAGAAACTGTAGACACGCTAACAGAAAACAATGTTCCTGTGACACATGCCAAAGAATTGCTCCACACAGAGCACAATGGGATGCTATGTGCAACAAATCTGGGACATTCTCTTATTCTAGACACCTGTACCATTGAAGGGCTAATCTATGGCAACCCTTCTTGTGATCTACTGGTGGGAGGAAGAGAATGGTCCTACATCGTCGAAAGACCATCGGCTGTTAATGGATTGTGTTACCCCGGGAATGTAGAAAACCTAGAAGAACTAAGGTCACTTTTTAGCTCTGCTAGTTCTTACCAAAGAATCCAGATCTTTCCAGACACAATCTGGAATGTGTCTTACAGTGGAACAAGCAAAGCATGTTCAGATTCATTCTACAGAAGCATGAGATGGTTGACTCAAAAGAACAACGCTTACCCTGTTCAAGACGCCCAATACACAAATAATAGAGGAAAGAACATTCTTTTCATGTGGGGCATAAATCACCCACCCACTGATACTACGCAGACAAATCTGTACACAAGGACTGACACAACAACAAGTGTGGCAACAGAAGATATAAATAGGACCTTCAAACCATTGATAGGGCCAAGGCCTCTTGTCAATGGTCTGCAAGGAAGAATTGATTATTATTGGTCGGTATTGAAACCAGGTCAGACATTGCGAGTAAGATCCAATGGGAATCTAATCGCTCCATGGTATGGACACATTCTTTCAGGAGAGAGCCACGGAAGAATCCTGAAGACTGATTTG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G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GAGAAAGTATAAAGAGGAATCAAGACTAGAGAGACAGAAAATAGAAGGGGTCAAGCTGGAATCTGAAGGAACTTACAAAATCCTCACCATTTATTCGACTGTCGCCTCATCTCTTGTTATTGCAATGGGGTTTGCTGCCTTCTTG~~~~~~~~~~~~~~~~~~~~~~~~~~~~~~~~~~~~~~~~~~~~~~~~~~~~~~~~~~~~~~~~~~~~~~~~~~~~~~~~~</t>
  </si>
  <si>
    <t>AF536693</t>
  </si>
  <si>
    <t>A/Chicken/Hebei/1/96</t>
  </si>
  <si>
    <t>~~~~~~~~~~~~~~~~~~~~~~~~~~~~~~~~~~~~~~~~~~~~~~~~~~~~~~~~~~~~~~~~~~~~~~~~~~~~~~~~~~~~~~~~~~~~~~~~~~~~~~~~~~~~~~~~~~~~~~~~~~~~~~--TGTGACACATGCCAAAGAATTGCTCCACACAGAGCAT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CTAGAGGGAGATTGGTCAGGGTTAGTCGCTGGTTGGTATGGGTTCCAGCATTCTAATGATCAAGGGGTTGGTATGGCTGCAGATAGAGACTCAACTCAAAGGGCAATTGACAAAATAACATCCAAAGTGAATAATATAGTCGATAAAATGAACAAGCAATATGACATTATTGATCATGAGTTCAGCGAGCTTGAAACTAGACTCAATATGATCAATAATAAGATTGATGACCAAATACAAGACATATGGGCATATAACGCAGAATTGCTAGTGCTGCTTGAAAATCAGAAAACACTCGATGAGCATGATACGAATGTAAACAATCTATATAACAAAGTGAAGAGGGCACTGGGTTCCAATGCAATGGAAGATGGGAAAGGATGTTTCGAGCTATACCATAAATGTGATGAT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</si>
  <si>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DQ064376</t>
  </si>
  <si>
    <t>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TTGATGACCAAATACAAGACATATGGGCATATAACGCAGAATTGCTAGTGTTGT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-~~~~~~</t>
  </si>
  <si>
    <t>DQ064377</t>
  </si>
  <si>
    <t>A/chicken/Shandong/7/96</t>
  </si>
  <si>
    <t>ATGGAAACAACATCACTAATAACTATACTACTACTAGTAACAACAAGCAATGCAGATAAAATCTGCATCGGCTACCAATCAACAAACTCCACAGAAACTGTGGATACGCTAGCAGAAAACAATGTTCCTGTGACACACGCCAAAGAATTGCTCCACACAGAGCACAATGGGATGCTGTGTGCAACAAATCTGGGACATCCTCTCATTCTAGACACCTGTACCATTGAAGGACTGATCTATGGCAACCCTTCTTGTGATCTGCTGTTAGGAGGAGGAGAATGGTCCTACATCGTCGAAAGACCATCGGCTGTTG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T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TATTCAAATGATCAAGGGGTTGGTATAGCTGCAGATAGAGACTCAACTCAAG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-~~~~~~</t>
  </si>
  <si>
    <t>AF461530</t>
  </si>
  <si>
    <t>A/Chicken/Beijing/1/97</t>
  </si>
  <si>
    <t>ATGGAAACAATATCA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AACAACGCTTACCCTATTCAAGACGCCCAATACACAAATAATAGAGGAAAGAACATTCTTTTCATGTGGGGCATAAATCACCCACCCACTGATACTACGCAGACAG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GGGCAATTGACAAAATAACATCCAAAGTGAATAATATAGTCGATAAAATGAACAAACAGTATGAAATTATTGATCATGAATTCAGCGAGGTTGAAACTAGACTCAATATGATCAA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</si>
  <si>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AF508566</t>
  </si>
  <si>
    <t>Heilongjiang</t>
  </si>
  <si>
    <t>A/Chicken/Heilongjiang/10/97</t>
  </si>
  <si>
    <t>~~~~~~~~~~~~TCACTAATAACTATACTACTACTAGTAACAACAAGCAATGCAGATAAAATCTGCATCGGCTACCAATCAACAAACTCCACAGAAACTGTGGATACGCTAGCAGAAAACAATGTTCCTGTGACACATGCCAAAGAATTGCTCCACACAGAGCACAATGGGATGCTGTGTGCAACAAATCTGGGACATCCTCTCATTCTAGACACCTGTACCATTGAAGGACTGATCTATGGCAACCCTTCTTGTGATCTGCTGTTAGGAGGAGGAGAATGGACCTACATCGTGGAAAGACCATCGGCTGTTAATGGAATGTGTTACCCCGGGAATGTAGAAAACCTAGAGGAACTAAGGTCACTTTTTAGTTCTGCTAGTTCATACCAAAGAATCCAGATCTTTCCAGACACGATCTGGAATGTGTCTTACAGTGGAACAAGCAAAGCATGTTCAGATTCATTCTACAGGAGCATGAGATGGTTGACTG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A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~~~~~~~~~~~~~~~~~~~~~~~~~~~~~~~~~~~~~~~~~~~~~~~~~~~~~~~~~~~~~~~~~~~~~~~~~~~~~~~~~~~~~~~~~~~~~~~</t>
  </si>
  <si>
    <t>AF508573</t>
  </si>
  <si>
    <t>Nanjing</t>
  </si>
  <si>
    <t>A/duck/Nanjing/1/97</t>
  </si>
  <si>
    <t>~~~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~~~~~~~~~~~~~~~~~~~~~~~~~~~~~~~~~~~~~~~~~~~~~~~~~~~~~~~~~~~~~~~~~~~~~~~~~~~~~~~~</t>
  </si>
  <si>
    <t>AF536690</t>
  </si>
  <si>
    <t>A/Chicken/Beijing/2/97</t>
  </si>
  <si>
    <t>~~~~~~~~~~~~~~~~~~~~~~~~~~~~~~~~~~~~~~~~~~~~~~~~~~~~~~~~~~~~~~~~~~~~~~~~~~~~~~~~~~~~~~~~~~~~~~~~~~~~~~~~~~~~~~~~~~~~~~~~~~~~~~--TGTGACACATGCCAAAGAATTGCTCCACACAGAGCACAATGGGATGCTGTGTGCAACAAATCTGGGGCATCCTCTTATTCTAGACACCTGTACCATTGAAGGACTAATCTATGGCAACCCTTCTTGTGATCTACTGTTGGGAGGAAGAAAATGGTCCTACATCGTCGAAAGACCATCGGCTGTTAATGGATTGTGTTACCCTGGGAATGTAGAAAACCTAGAAGAACTAAGGTCACTTTTTAGCTCTGCTAGTTCTTACCAAAGAATCCAGATCTTTCCAGACACAATCTGGAATGTGTCTTACAGTGGGACAAGCAAAGCATGTTCAGATTCATTCTACAGAAGCATGAGATGGTTGACTCAAAAGAACAACGCTTACCCTATTCAAGACGCCCAATACACAAATAATAGAGGAAAGAACATTCTTTTCATGTGGGGCATAAATCACCCACCCACTGATACTGC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ATTG~~~~~~~~~~~~~~~~~~~~~~~~~~~~~~~~~~~~~~~~~~~~~~~~~~~~~~~~~~~~~~~~~~~~~~~~~~~~~~~~~~~~~~~~~~~~~~~~~~~~~~~~~~~~~~</t>
  </si>
  <si>
    <t>DQ064373</t>
  </si>
  <si>
    <t>ATGGAAACAACATCACTAATAACTATACTACTACTAGTAACAACAAGCAATGCAGATAAAATCTGCATCGGCTACCAATCAACAAACTCCACAGAAACTGTGGATACGCTAGCAGAAAACAATGTTCCTGTGACACATGCCAAAGAATTGCTCCACACAGAGCACAATGGGATGCTGTGTGCAACAAGTCTGGGACATCCTCTCATTCTAGACACCTGTACCATTGAGGGACTGATCTATGGCAACCCTTCTTGTGATCTGCTGTTAGGAGGAGGAA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T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GATG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-~~~~~~</t>
  </si>
  <si>
    <t>DQ064374</t>
  </si>
  <si>
    <t>A/duck/Nanjing/2/97</t>
  </si>
  <si>
    <t>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A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ACTGGATTCATAGAGGGAGGTTGGTCAGGGCTAGTCGCTGGTTGGTATGGGTTCCAGCATTCAAATGATCAAGGGGTTGGTATAGCTGCAGATAGAGACTCAACTCAAAAGGCAATTGACAAAATAACATCCAAAGTGAATAATATGGTCGATAAAATGAACAAGCAATATGAAATTATTGATCATGAATTCAGCGAGATT~~~~~~~~~~~~~~~~~~~~~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CGTATATAATTGGCAAAAACACCCTTGTTTCTACT-~~~~~~</t>
  </si>
  <si>
    <t>JF916713</t>
  </si>
  <si>
    <t>Muscovy duck</t>
  </si>
  <si>
    <t>Fujian</t>
  </si>
  <si>
    <t>A/Muscovy duck/Fujian/CL/1997</t>
  </si>
  <si>
    <t>ATGGAAACAACATCACTAATAACTATACTACTAGTAGTAACAACAAGCAATGCAGATAAAATCTGCATCGGCTACCAATCAACAAACTCCACAGAAACTGTGGATACGCTAGCAGAAAACAATGTTCCTGTGACACATGCCAAAGAATTGCTCCACACAGAGCACAATGGGATGCTGTGTGCAACAAATCTGGGACATCCTCTCATTCTAGACACCTGTACCATTGAAGGACTGATCTATGGCAACCCTTCTTGTGATCTGCTGTTAGGAAGAGGAGAATGGTCA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C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ATTCCAAAATGTCAGTAAATATGCATTTGGAAACTGCCCAAAGTATGTTGGAGTAAAGAGTCTCAAACTGGCAGTTGGTCTAAGGAATGTGCCTGCTAGATCAAGTAGAGGACTATTTGGGGCCATAGCTGGATTCATAGAGGGAGGTTGGTCAGGGCTAGTCGCTGGTTGGTATGGGTTCCAGCATTCAAATGATCAAGGGGTTGGTATG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ATGGATCTTGCAGATGCAACATTTGTATATAATTAGCA~~~~~~~~~~~~~~~~~~~~~~~~~~~</t>
  </si>
  <si>
    <t>AF461510</t>
  </si>
  <si>
    <t>Jiangsu</t>
  </si>
  <si>
    <t>A/Chicken/Jiangsu/2/98</t>
  </si>
  <si>
    <t>ATGGAAACAATATCACTAATAACTATACTACTAGTAGTAACAGTAAGCAATGCAGATAAAATCTGCATCGGCTACCAATCCACAAACTCCACAGAAACTGTAGACACGCTAACAGAAAACAATGTTCCTGTGACACACGCCAGAGAATTACTCCACACAGAGCACAATGGGATGCTATGTGCAACAAATCTGGGACACCCTCTCATTCTAGACACCTGTACCATTGAAGGACTGCTCTATGGCAACCCTTCTTGTGATCTACTGTTGGGAGGAAGAGAATGGTCCTACATCGTTGAAAGACCATCGGCTGTTAATGGAATGTGTTACCCCGGGACTGTAGAAAATCTAGAGGAACTAAGGGCACTTTTTAGCTCTGCTAGTTCCTACCAAAGAATCCAGATCTTTCCAGACACAATCTGGAATGTGTCTTACAGTGGAACAAGCAAAGCATGTTCAGATTCATTCTACAGGAGCATGAGATGGTTTACTCAAAAGAACAACGCTTACCCTATTCAAGACGCCCAATACACAAATAATAGAGGAAAGAGCATTCTTTTCATGTGGGGCATAAATCACCCACCCACCGATACTGCACAGACAAATCTGTACACAAGGACTGACACAACAACAAGTGTGACAACAGAAGATATAAATAGGACCTTCAAACCAGTGATAGGGCCAAGGCCCCTTGTCAATGGTCTGCAGGGGAGAATTGATTATTATTGGTCGGGATTGAAACCAGGTCAGACATTGCGAGTAAGATCCAATGGGAATCTAATCGCTCCATGGTATGGACACATTCTTTCAGGAGAGAGCCATGGAAGAATCCTGAAGACTGATTTAAACAGTGGTAACTGTGTAGTGCAATGTCAGACAGAAAAAGGTGGCTTAAATACTACATTGCCCTGCCACAATGTCAGTAAATATGCATTTGGAAACTGCCCAAAATATGTTGGAGTAAAGAGTCTCAAACTGGCAGTTGGTCTGAGGAATGTGCCTGCTAAATCAAGTAGAGGATTATTTGGGGCCATAGCTGGATTCATAGAGGGAGGTTGGTCAGGGCTAGTCGCTGGTTGGTATGGGTTCCAGCATTCAAATGATCAAGGGGTTGGTATGGCTGCAGATAGAGACTCAACTCAAAGGGCAATTGACAAAATAACATCCAAAGTGAATAATATAGTCGATAAAATGAACAAGCAATATGAAATTATTGATCATGAATTCAGCGAGGTTGAAGCTAGACTCAATATGATCAATAATAAGATTGATGATCAAATTCAAGACATATGGGCATATAACGCAGAATTGCTAGTGCTGCTTGAAAACCAGAAAACACTCGATGAGCATGATGCGAATGTAAACAATCTATATAATAAAGTGAAGAGGGCACTGGGTTCCAATGCAATGGAAGATGGGAAAGGATGTTTCGAGCTATACCATAAATGTGATGATCAGTGCATGGAGACAATTCGGAACGGGACCTATAATAGGAGAAAGTACAAAGAGGAATCAAGACTAGAAAGACAGAAAATAGAAGGGGTCAAGCTGGAATCTGAAGGAACTTACAAAATCCTCACCATTTATTCGACTGTCGCCTCATCTCTTGTGATTGCAATGGGGTTTGCTGCCTTCTTGTTCTGGGCCATGTCCAATGGATCTTGCAGATGCAACATTTGTATATAA~~~~~~~~~~~~~~~~~~~~~~~~~~~~~~~~~</t>
  </si>
  <si>
    <t>AF461511</t>
  </si>
  <si>
    <t>Anhui</t>
  </si>
  <si>
    <t>A/chicken/Anhui/1/1998</t>
  </si>
  <si>
    <t>ATGGAAACAATATCACTAATAACTATACTACTAGTAGTAACAGC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GTCAGTAAATATGCATTTGGAAACTGCCCAAAGTATGTTGGAGTAAAGAGTCTCAAACTAGCAGTTGGTCTAAGAAATGTGCCTGCTAGATCAAGTAGAGGACTATTTGGGGCTATAGCTGGTTTCATAGAGGGAGGTTGGTCAGGGTTAGTCGCTGGTTGGTATGGGTTCCAGCATTCAAATGACCAAGGGGTAGGTATGGCTGCAGATAGAGAGTCAACTCAAAGGGCAATTGACAAAATAACATCCAAAGTGAATAATATAGTCGATAAAATGAACAAGCAGTATGAAATTATTGATCATGAATTCAGCGAGATTGAAACTAGACTCAATATGATCAATAATAAGATTGATGATCAAATACAAGACATATGGGCTTATAACGCAGAATTGCTAGTGCTGCTTGAAAATCAGAAAACACTCGATGAACATGATGCAAATGTAAACAATCTATATAACAAAGTGAAGAGGGCACTGGGTTCCAATGCCATGGAAGACGGGAAAGGATGTTTTGAGCTATACCACAAATGTGATGATCAGTGCATGGAGACAATTCGGAACGGGACCTACAACAGGAGAAAGTATAAAGAGGAAGCAAAACTAGAAAGACAGAAAATAGAAGGGGTCAAGCTGGAATCTGAAGGAACTTACAAAATCCTCACCATTTATTCGACTGTCGCCTCATCTCTTGTGATTGCAATGGGGTTTGCTGCCTTCTTGTTCTGGGCCATGTCCAATGGGTCTTGCAGATGCAACATTTGTATATAA~~~~~~~~~~~~~~~~~~~~~~~~~~~~~~~~~</t>
  </si>
  <si>
    <t>AF461520</t>
  </si>
  <si>
    <t>A/chicken/Shandong/1/1998</t>
  </si>
  <si>
    <t>ATGGAAACAATATCA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GACAACACTTACCCTATTCAAAACGCCCAATACACAAATAATAGAGGAAAGAACATTCTTTTCATGTGGGGCATAAATCACCCACCCACTGATACTA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CATTGCCG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</si>
  <si>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AF461532</t>
  </si>
  <si>
    <t>A/Chicken/Shanghai/F/98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</si>
  <si>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TCTGGTTGGTATGGGTTCCAGCATTCAAATGATCAAGGGGTAGGTATGGCTGCAGATAGAGAATCAACTCAAAGGGCAATTGACAAAATAACATCCAAAGTGAATAATATAGTCGATAAAATGAACAAGCAGTATGAAATTATTGATCATGAATTCAGCGAGGC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TTTGCTGCCTTCTTGTTCTGGGCCATGTCCAATGGATCTTGCAGATGCAACATTTGTATATAA~~~~~~~~~~~~~~~~~~~~~~~~~~~~~~~~~</t>
  </si>
  <si>
    <t>AF508562</t>
  </si>
  <si>
    <t>A/chicken/Beijing/8/98</t>
  </si>
  <si>
    <t>~~~~~~~~~~~~~~~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CCGGGAATGTAGAAAACCTAGAAGAACTAAGGTCACTTTTTAGCTCTGCTAGTTCTTACCAAAGAATCCAGATCTTTCCAGACACAATCTGGAATGTGTCTTACAGTGGGACAAGCAAAGCATGTTCAGATTCATTCTACAGAAGCATGAGATGGTTGACTCAAAAGAACAACGCTTACCCTATTCAAGACGCCCAATACACAAATAATAGAGGAAAGAACATTCTTTTCATGTGGGGCATAAATCACCCACCCACTGATACTGTGCAGACAAATCTGTACACAAGGACTGACACAACAACAAGTGTGGCAACAGAAGATATAAATAGGACCTTCAAACCATTGATAGGGCCAAGACCC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TTGGTATGGCTGCAGATAGAGACTCAACTCAAAAGGCAATTGACAAAATAACATCCAAAGTGAATAATATAGTCGATAAAATGAACAAACAGTATGAAATTATTGATCATGAATTCAGTGAGGTTGAAACTAGACTCAATATGATCAATAATAAGATTGATGACCAAATTCAAGACATATGGGCATATAACGCAGAATTGCTAGTGCTGCTTGAAAACCAGAAAACACTCGATGAGCATGATGCGAATGTAAACAATCTCTATAACAAAGTGAAGAGGGCACTGGGTTCCAATGCAGTGGAAGATGGGAAAGGATGTTTCGAGCTATACCATAAATGTGATGACCAGTGCATGGAGACAATTCGGAACGGGACCTATAGCAGGAGAAAGTATAAAGAGGAATCAAGACTAGAAAGACAGAAAATAGAAGGGGTCAAGCTGGAATCTGAAGGAACTTACAAAATCCTCACCATTTATTCGACTGTCGCCTCATCTCTTGTGATTGCAATGGGGTTTGCTGCC~~~~~~~~~~~~~~~~~~~~~~~~~~~~~~~~~~~~~~~~~~~~~~~~~~~~~~~~~~~~~~~~~~~~~~~~~~~~~~~~~~~~~~~</t>
  </si>
  <si>
    <t>AF508565</t>
  </si>
  <si>
    <t>A/Chicken/Hebei/4/98</t>
  </si>
  <si>
    <t>~~~~~~~~~GTATCACTAATAACTATACTACTAGTAGTAACAGTAAGCAATGCAGATAAAATTTGCATCGGCTACCAATCAACAAACTCTACAGAAACTGTAGACACGCTAACAGAAAACAATGTTCCTGTGACACATGCCAAAGAATTGCTCCACACAGAGCACAATGGGATGCTGTGTGCAACAAATCTGGGACATTCTCTTATTCTAGACACCTGTACCATTGAAGGACTAATCTATGGCAACCCTTCTTGTAATCTACTGTGGGAAGGAAGAGAATGGTCCTACATCGTCGAAAGACCATCGGCTGTTAATGGGTTGTGTTACCCCGGGAATGTAGAAAACCTAGAAGAACTAAGGTCACTTTTTAGCTCTGCTAGTTCTTACCAAAGAATCCAGATCTTTCCAGACACAATCTGGAATGTGTCTTACAGTGGGACAAGCAAAGCATGTTCAGATTCATTCTACAGAAGCATGAGATGGTTGACCCAAAAGAACAACGCTTACCCTATTCAAGACGCCCAATACACAAATAATAGAGGAAAGAACATTCTTTTCATATGGGGCATAAATCACCCACCCACTGATACTGTGCAGACAA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ACATTCAAATGAC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TGATTGCAATGGGGTTTGCTGCCTTC~~~~~~~~~~~~~~~~~~~~~~~~~~~~~~~~~~~~~~~~~~~~~~~~~~~~~~~~~~~~~~~~~~~~~~~~~~~~~~~~~~~~</t>
  </si>
  <si>
    <t>AF536694</t>
  </si>
  <si>
    <t>A/Chicken/Hebei/2/98</t>
  </si>
  <si>
    <t>~~~~~~~~~~~~~~~~~~~~~~~~~~~~~~~~~~~~~~~~~~~~~~~~~~~~~~~~~~~~~~~~~~~~~~~~~~~~~~~~~~~~~~~~~~~~~~~~~~~~~~~~~~~~~~~~~~~~~~~~~~~~~~--TGTAACACATGCCAAAGAATTGCTCCACACAGAGCACAATGGGATGCTGTGTGCAACAAATCTGGGACATCCTCTTATTCTAGACACCTGTACCATTGAAGGACTAATCTATGGCAACCCTTCTTGTAATCTACTGTTGGGAGGAAGAGAATGGTCCTACATCGTCGAAAGACCATCGGCTGTTAATGGGTTGTGTTACCCCGGGAATGTAGAAAACCTAGAAGAGCTAAGGTCACTTTTTAGCTCTGCTAGTTCTTACCAAAGAATCCAGATCTTTCCAGACACAATCTGGAATGTGTCTTACAGTGGGACAAGCAAAGCATGTTCAGATTCATTCTACAGAAGCATGAGATGGTTGACTCAAAAGAACAACGCTTACCCTATTCAAGACGCCCAATACACAAATAATAGAGGAAAGAACATTCTTTTCATGTGGGGCATAAATCACCCACCCACTGATACTGTGCAGACAAATCTGTACACAAGGACTGACACAACAACAAGTGTGGCAACAGAAGATATAAATAGGACCTTCAAACCATTGATAGGGCCAAGGCCTCC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A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</si>
  <si>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AF536695</t>
  </si>
  <si>
    <t>A/Chicken/Hebei/3/98</t>
  </si>
  <si>
    <t>~~~~~~~~~~~~~~~~~~~~~~~~~~~~~~~~~~~~~~~~~~~~~~~~~~~~~~~~~~~~~~~~~~~~~~~~~~~~~~~~~~~~~~~~~~~~~~~~~~~~~~~~~~~~~~~~~~~~~~~~~~~~~~--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CACG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</si>
  <si>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AF536698</t>
  </si>
  <si>
    <t>A/Chicken/Shandong/98</t>
  </si>
  <si>
    <t>~~~~~~~~~~~~~~~~~~~~~~~~~~~~~~~~~~~~~~~~~~~~~~~~~~~~~~~~~~~~~~~~~~~~~~~~~~~~~~~~~~~~~~~~~~~~~~~~~~~~~~~~~~~~~~~~~~~~~~~~~~~~~~--TGTGACACATGCCAAAGAATTACTCCACACAGAGCACAATGGGATGCTGTGCGCAACAAACCTGGGACATCCTCTCATTCTAGACACCTGTACCATTGAAGGACTGATCTATGGCAACCCTTCTTGTGATCTACTGTTGGGAGGAAGAGAATGGTCCTACATCGTTGAAAGACCATCGGCTGTTAATGGAATGTGTTACCCCGGGAATGTAGAAAACCTAGAGGAACTAAGGTCACTTTTTAGCTCTGCTAGTTCCTACCAAAGAATCCAGATCTTTCCAGACACAATCTGGAATGTGTCCTACAGTGGAACAAGCAAAGCATGTTCAGATTCATTCTACAGGAGCATGAGATGGTTGACTCAAAAGAACAACGCTTACCCTATTCAAGACGCCCAATACACAAATAATAGAGGAAAGAGCATTCTTTTCATGTGGGGCATAAATCACCCACCCACCGATACTGTACAGACAAATCTGTACACAGGGACTGACACAACAACAAGTGTGGTAACAGAAGATATAAATAGGGCCTTCAAACCATTGATAGGGCCAAGGCCCCTTGTCAATGGTCTGCAGGGGAGAATTGATTATTATTGGTCAG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G~~~~~~~~~~~~~~~~~~~~~~~~~~~~~~~~~~~~~~~~~~~~~~~~~~~~~~~~~~~~~~~~~~~~~~~~~~~~~~~~~~~~~~~~~~~~~~~~~~~~~~~~~~~~~~</t>
  </si>
  <si>
    <t>AY623810</t>
  </si>
  <si>
    <t>A/chicken/Beijing/9/98</t>
  </si>
  <si>
    <t>~~~~~~~~~~~~~~~TTAATAACTATACTACTAGTAGTAACAGTAAGCAATGCAGATAAAATCTGCATCGGCTACCAATCAACAAACTCCACAGAAACTGTAGACACACTAACAGAAAACAATGTTCCTGTGACACATGCCAAAGAATTGCTCCACACAGAGCACAATGGGATGCTGTGTGCAACAGATCTGGGACATCCTCTTATTCTAGACACCTGTACCATTGAAGGACTAATCTATGGCAACCCTTCTTGTGATCCACTGTTGGGAGGAAGAGAATGGTCCTACATCGTCGAAAGATCATCGGCTGTTAATGGATTGTGTTACCCCGGGAATGTAGAAAACCTGGAAGAACTACGGTCATTTTTTAGTTCTGCTAGTTCTTACCAAAGAATCCAGATCTTTCCAGACACAATCTGGAATGTGTCTTACAGTGGGACAAGCAAAGCATGTTCAGATTCATTCTACAGAAGCATGAGATGGTTGACTCAAAAGAACAACGCTTACCCTACTCAAGACGCCCAATACACAAATAATAGAGGGAAAAACATTCTTTTCATGTGGGGCATAAATCACCCACCCACCGATACTGTGCAGACAAATCTGTACACAAGGACTGACACAACAACAAGTGTAGCAACAGAAGATATAAATAGGACCTTCAAACCATTGATAGGGCCAAGGCCTCTTGTCAATGGTCAGCAGGGAAGAATTGATTATTATTGGTCGGTATTGAAACCAGGTCAGACATTGCGAGTAAGATCCAATGGGAATCTAATCGCTCCATGGTATGGACACATTCTTTCAGGAGAGAGCCATGGAAGAATCCTGAAGACTGATTTAAAAAGTGGTAACTGTGTTGTGCAATGTCAGACAGAAAGAGGTGGCTTAAATACTACATTGCCATTCCACAATGTAAGTAAGTATGCATTTGGAAACTGCCCAAAATATGTTGGAGTAAAGAGTCTCAAATTGGCAGTTGGTCTGAGGAATGTGCCTGCTAGATCAAGTAGAGGACTATTCGGGGCCATAGCTGGATTCATAGAGGGAGGTTGGCCCGGGCTAGTCGCTGGTTGGTATGGATTCCAGCATTCAAATGATCAAGGGGTTGGTATGGCAGCAGATAGAGACTCAACTCAAAAGGCAATTGACAAAATAACATCCAAAGTGAATAATATAGTCGATAAAATGAACAAACAGTATGAAATTATTGATCATGAATTCAGCGAGGTTGAAACTAGACTCAACATGATCAATAATAAGATTGATGACCAAATTCAAGACATATGGGCATATAACGCAGAATTGCTAGTGCTGCTTGAAAACCAAAAAACACTCGATGAGCATGATGCGAATGTAAACAATCTATACAATAAAGTTAAGAGGGCATTGGGTTCCAATGCAGTGGAAGATGGGAAAGGATGTTTCGAGCTATACCATAAATGTGATGACCAGTGCATGGAGACAATTCGGAACGGGACCTACAACAGGAGAAAGTATAAAGAGGAATCAAGACTAGAAAGACAGAAAATAGAAGGGGTCAAGCTGGAATCTGAAGGAACTTACAAAATCCTCACCATTTATTCGACTGTCGCCTCATCTCTTGTGATTGCAATGGGGTTTGCTGCCT~~~~~~~~~~~~~~~~~~~~~~~~~~~~~~~~~~~~~~~~~~~~~~~~~~~~~~~~~~~~~~~~~~~~~~~~~~~~~~~~~~~~~~</t>
  </si>
  <si>
    <t>AY743216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</si>
  <si>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A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TTGAAACTAGACTCAATATGATCAATAATAAGATTGATGATCAAATACAAGACATATGGGCTTATAACGCAGAATTGCTAGTGCTGCTTGA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TTGGCAAAAACACCCTTGTTTCTACT-~~~~~~</t>
  </si>
  <si>
    <t>DQ064354</t>
  </si>
  <si>
    <t>ATGGAAGTAGTATCA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CCGGGAATGTAGAAAACCTAGAAGAACTGAGGTCACTTTTTAGCTCTGCTAGTTCTTACCAAAGAATCCAGATCTTTCCAGACACAATCTGGAATGTGTCTTACAGTGGGACAAGCAAAGCATGTTCAGATTCATTCTACAGAAGCATGAGATGGTTGACTCAAAAGA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TTGGTATGGCTGCAGATAGAGACCCAACTCAAAAGGCAATTGACAAAATAACATCCAAAGTGAATAATATAGTCGATAAAATGAACAAACAGTATGAAATTATTGATCATGAATTCAGTGAGGTTGAAACTAGACTCAATATGATCAATAATAAGATTGATGACCAAATTCAAGACATATGGGCATATAACGCAGAATTGCTAGTGCTGCTTGAAAACCAGAAAACACTCGATGAGCATGATGCGAATGTAAACAATCTCTATAACAAAGTGAAGAGGGCACTGGGTTCCAATGCAGTGGAAGATGGGAAAGGATGTTTCGAGCTATACCATGAATGTGATGTCCAGTGCATGGAGACCATTCGGAACGGGACCTATAGCAGGAGAAAGTATAAAGAGGAATCAAGACTAGAAAGACAGAAAATAGAAGGGGTCAAGCTGGAATCTGAAGGAACTTACAAAATCCTCACCATTTATTCGACTGTCGCCTCATCTCTTGTGATTGCAATGGGGTTTGCTGCCTTCTTGTTCTGGGCCATGTCCAATGGACCTTGCAGATGCAACATTTGTATATAATTGGCAAAAACACCCTTGTTTCTACT-~~~~~~</t>
  </si>
  <si>
    <t>DQ064379</t>
  </si>
  <si>
    <t>Shijiazhuang</t>
  </si>
  <si>
    <t>A/chicken/Shijiazhuang/2/98</t>
  </si>
  <si>
    <t>ATGGAAACAATATCACTAATAACTATACTACTAGTAGTAACAGCAAGCAATGCAGATAAAATCTGCATCGGCTACCAATCAACAAACTCCACTGAAACTGTGGATACGCTAACAGAAAGCAATGTCCCTGTGACACATGCTAAAGAATTGCTCCACACAGAGCACAATGGAATGCTGTGTGCAACAAATCTGGGACATCCTCTCATTCTAAAAACCTGTACCATTGAAGGACTGATCTATGGCAACCCTTCTTGTGATCTGCTGTTGGAAGGAAGAGAATGGTCCTACATCGTCGAAAGACCATCGGCCGTTAATGGAATGTGTTACCCCGGGAATGTGGAAAACCTAGAGGAACTAAGATCACTCTTTAGTTCTGCTAGTTCCTACCAAAGGATTCAGATCTTTCCAGACACGATCTGGAATGTGTCTTACAGC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ACGAGTAAGATCCAATGGGAATCTAATTGCTCCATGGTATGGACACATTCTTTCAGGAGAGAGCCACGGAAGAATCCTGAAGACTGATTTAACCAATGGTAACTGTGTAGTGCAATGTCAGACTGAAAGAGGTGGCTTAAACACCACATTGCCGTTCCACAATATCAGCAAATATGCATTTGGAAACTGCCCAAAGTATGTTGGAGTAAAGAGTCTCAAACTAGCAGTTGGTCTGAGGAATGTGCCTGCTAGATCAAGTAGAGGACTATTTGGGGCCATAGCTGGTTTTATAGAGGGAGGTTGGTCAGGGTTAGTCGCTGGTTGGTATGGGTTCCAGCATTCAAATGATCAAGGGGTTGGTATAGCTGCAGATAGAGACTCAACTCAAAGGGCAATTGACAAAATAACATCCAAAGTGAGTAATATAGTCGATAAAATGAACAAGCAATATGAAATCATTGATCATGAATTCAGCGAGGTTGAAACTAGACTCAATATGATCAATAATAAGATTGATGATCAAATACAAGACATATGGGCTTATAACGCAGAATTGCTAGTGCTGCTTGAAAACCAGAAAACACTCGACGAGCATGATGCAAATGTGAACAATCTATATAACAAAGTGAAGAGGGCACTGGGTTCCAATGCCATGGAAGATGGGAAAGGATGTTTCGAGCTATACCATAAATGTGATGATCAGTGCATGGAGACAATTCGGAACGGGACCTATAACATGAGAAAGTATAAAGAGGAATCAAAACTAGAAAGACAGAAAATAGAAGGGGTCAAGCTGGAATCTGAAGGAACTTACAAAATCCTCACCATTTATTCGACTGTCGCCTCATCTCTTGTGATTGCAATGGGGTTTGCTGCCTTCTTGTTCTGGGCCATGTCCAATGGATCTTGCAGATGCAACATTTGTATATAATTGGCAAAAACACCCTTGTTTCTACT-~~~~~~</t>
  </si>
  <si>
    <t>EU573939</t>
  </si>
  <si>
    <t>A/chicken/Shandong/B1/1998</t>
  </si>
  <si>
    <t>ATGGAAGTAGTATCACTAATAACTATACTACTAGTAGTGACAGTAAGCAATGCAGACAAAATCTGCATCGGCCACCAATCAACAAACTCCACAGAAACTGTAGACACGCTAACAGAAAACAATGTTCCTGTGACACATGCCAAAGAATTGCTCCACACAGAGCACAATGGGATGCTGTGTGCAACAAATCTGGGACATCCCCTTATTCTAGACACCTGCACCATTGAAGGACTAATCTATGGCAACCCTTCTTGTGATCCACTGTTGGGAGGAAGAGAATGGTCCTACATCGTCGAAAGACCATCGGCTGTTAATGGATTGTGTTATCCCGGGAATGTAGAAAACCTAGAAGAACTAAGGTCACTTTTTAGCTCTGCTAGTTCTTATCAAAGAATCCAGATCTTTCCAGACACAATCTGGAATGTGTCTTACAGTGGGACAAGCAAAGCATGTTCAGATTCATTCTACAGAAGCATGAGATGGTTGACTCAAAAGAACAACTCTTACCCTATTCAAGACGCCCAATACACAAATAATAGAGGAAAGAACATTCTTTTCATGTGGGGCATAAATCACCCACCCACTGATACTACGCAGACAAATCTA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A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-~~~~~~</t>
  </si>
  <si>
    <t>FJ190113</t>
  </si>
  <si>
    <t>A/chicken/Heilongjiang/u/1998</t>
  </si>
  <si>
    <t>ATGGAAGCAAAAGCAATAATTGCTGCACTGCTAATGGTAACAGCAGCCAATGCTGATAAAATCTGCATTGGCTATCAATCAACAAACTCCACCGAAACTGTCGACACACTGACAGAGAGCAATGTTCCTGTAACACACACTAAAGAATTGCTCCACACAGAACACAATGGGATATTGTGTGCAACTGATCTAGGACATCCCCTCATTCTAGACACCTGCACTATTGAAGGACTAATCTATGGAAATCCTTCCTGTGACATACTACTAGGAGGAAAAGAATGGTCCTACATCGTTGAAAGGTCGTCAGCCGTCAATGGAATGTGTTACCCAGGGAATGTAGAGAACCTAGAAGAGCTTAGGTCACTTTTCAGTTCTGCAAAACCTTACAAAAGAATCCAAATCTTTCCAGATAAAACTTGGAATGTAACATACAGCGGAACAAGCAGAGCATGCTCAAATTCATTCTATAGGAGCATGAGATGGCTGACCCACAATAGTAATTCCTACCCTTTTCAGAACGCTCATTACACCAACAATGAGAGGGAGAACATTCTTTTCATGTGGGGCATACACCATCCACCTACCGACACAGAACAGACAGACTTGTACAAGAAG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GGTGAAAAGTCTCAAATTGGCAGTTGGTTTAAGGAATGTGCCTGCTGTATCTAGTAGAGGACTGTTCGGAGCAATAGCTGGGTTCATAGAGGGAGGTTGGTCAGGGCTAGTCGCCGGATGGTATGGTTTTCAACATTCAAACGATCAGGGAGTTGGGATGGCCGCAGACAAGGGATCTACCCAAAAAGCAATCGATAAAATAACATCAAAAGTGAACAACATAATCGATAAAATGAACAAGCAATATGAGGTCATTGATCATGAATTCAATGAGCTTGAGGGCAGGCTGAACATGATCAACAACAAAATTGATGATCAGATTCAAGACATTTGGGCTTATAATGCAGAGTTGCTGGTCTTGCTTGAAAACCAGAAAACTCTAGATGAGCATGATGCAAATGTGAACAACCTATACAACAAAGTGAAAAGAGCCTTGGGTTCCAATGCTGTAGAGGATGGAAACGGATGCTTTGAACTGTACCACAAATGTGATGATCAATGCATGGAAGCAATCAGAAATGGAACCTACGACAGGCAGAAATACCAAGAAGAATCAAGGTTAGAAAGGCAGAAAATAGAAGGGGTAAAGCTGGAATCTGAGGGCACTTACAAGATCCTCACCATTTATTCGACTGTCGCCTCATCTCTTGTGCTTGCAATGGGGTTTGCTGCCTTCCTATTCTGGGCCATGTCCAATGGCTCTTGCAGATGCAACATTTGTATATAATTGGCAAAAACACC-~~~~~~~~~~~~~~~~~~</t>
  </si>
  <si>
    <t>FJ793308</t>
  </si>
  <si>
    <t>~~~~~~~~~~~~~~~CTAATAACTATACTACTAGTAGTAACAGCAAGCAATGCAGATAAAATCTGCATCGGCTACCAATCAACAAACTCCACAGAAACTGTGGATACC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GCTAGATCAAGTAGAGGACTATTTGGGGCCATAGCTGGTTTCATAGAGGGAGGTTGGTCAGGGTTAGTCGCTGGTTGGTATGGGTTCCAGCATTCAAATGATCAAGGGGTTGGTATGGCTGCAGATAGAGACTCAACTCAAAGGGCAATTGACAAAATAACATCCAAAGTGAATAATATAGTCGATAAAATGAACAAGCAATATGAAATCATTGATCATGAATTCAGCGAGGTTGAAAATAGACTCAATATGATCAATAATAAGATTGATGATCAAATACAAGACATATGGGCTTATAACGCAGAATTGCTAGTGCTGCTTGAAAACCAGAAAACACTCGACGAGCATGATGCAAATGTGAACAATCTATATAACAAAGTGAAGAGGGCATTGGGTTCCAATGCCATGGAAGATGGGAAAGGATGTTTCGAGCTATACCATAAATGTGATGATCAGTGCATGGAGACAATTCGGAACGGGACCTATAACATGAGAAAGTATAAAGAGGAATCAAAACTAGAAAGACAGAAAATAGAAGGGGTCAAGCTGGAATCTGAAGGAACTTACAAAATCCTCACCATTTATTCGACTGTCGCCTCATCTCTT~~~~~~~~~~~~~~~~~~~~~~~~~~~~~~~~~~~~~~~~~~~~~~~~~~~~~~~~~~~~~~~~~~~~~~~~~~~~~~~~~~~~~~~~~~~~~~~~~~~~~~~~~~~~~~~</t>
  </si>
  <si>
    <t>FJ793380</t>
  </si>
  <si>
    <t>A/chicken/Jiangsu/1/1998</t>
  </si>
  <si>
    <t>~~~~~~~~~~~~~~~CTAATAACTATACTACTAGTAGTAACAGTAAGCAATGCAGATAAAATCTGCATCGGCTACCAATCAACAAACTCCACAGAAACTGTAGACACACTAACAGAAAACAATGTCCCTGTGACACATGCCAAAGAATTACTCCACACAGAGCACAATGGGATGCTGTGCGCAACAGACCTGGGACATCCTCTCATTCTAGACACCTGTACCATTGAAGGACTGATCTATGGCAACCCTTCTTGTGATCTACTGTTGGGAGGAAGAGAATGGTCCTACATCGTTGAAAGACCATCGGCTGTTAATGGAATGTGTTACCCCGGGAATGTAGAAAACCTAGAGGAACTAAGGTCACTTTTTAGCTCTGCTAGTTCCTACCAAAGAATCCAGATCTTTCCAGACACAATCTGGAATGTGTCCTACAATGGAACAAGCAAAGCATGTTCAGATTCATTCTACAGGAGCATGAGATGGTTGACTCAAAAGAACAACGCTTACCCTATTCAAGACGCCCAATACACAAATAATAGAGGAAAGAGCATTCTTTTCATGTGGGGCATAAATCACCCACCCGCCGATACTGTACAGACAAATCTGTACACAAGGACTGACACAACAACAAGTGTGGTAACAGAAGATATAAATAGGGCCTTCAAACCATTGATAGGGCCAAGGCCCCTTGTCAATGGTCAGCAGGGGAGAATTGATTATTATTGGTCAG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~~~~~~~~~~~~~~~~~~~~~~~~~~~~~~~~~~~~~~~~~~~~~~~~~~~~~~~~~~~~~~~~~~~~~~~~~~~~~~~~~~~~~~~~~~~~~~~~~~~~~~~~~~~~~~~</t>
  </si>
  <si>
    <t>FJ793428</t>
  </si>
  <si>
    <t>~~~~~~~~~~~~~~~CTAATAACTATACTACTAGTACTGACAGTAAGCATA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GACAACACTTACCCTATTCAAGACGCCCAATACACAAATAATAGAGGAAAGAACATTCTTTTCATGTGGGGCATAAATCACCCACCCACTGATACTA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~~~~~~~~~~~~~~~~~~~~~~~~~~~~~~~~~~~~~~~~~~~~~~~~~~~~~~~~~~~~~~~~~~~~~~~~~~~~~~~~~~~~~~~~~~~~~~~~~~~~~~~~~~~~~~~</t>
  </si>
  <si>
    <t>JF795136</t>
  </si>
  <si>
    <t>A/chicken/Shandong/WF/1998</t>
  </si>
  <si>
    <t>ATGGGAACAATATCACTAATAACTATACTACTACTAGTAACAGCAAGCAATGCAGATAAAATCTGCATCGGCTACCAATCAACAAATTCCACAGAAACTGTGGATACGCTAACAGAAAACAATGTTCCTGTGACACATGCCAAAGAATTGCTCCACACAGAGCACAATGGGATGCTGTGTGCAACAAATCTGGGACATCCTCTCATTCTAGACACCTGTACCATTGAAGGACTGATCTATGGCG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A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ATAGAGGGAGGTTGGTCAGGGCTAGTCGCTGGTTGGTATGGGTTCCAGCATTCTAATGATCAAGGGGTTGGTATGGCTGCAGATAGAGACTCAACTCAAAGGGCAATTGACAAAATAACATCCAAAGTGAATAATATAGTCGATAAAATGAACAAGCAATATGACATTATTGATCATGAG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CTGGATCTTGCAGATGCAACATTTGTATATAA~~~~~~~~~~~~~~~~~~~~~~~~~~~~~~~~~</t>
  </si>
  <si>
    <t>HM773438</t>
  </si>
  <si>
    <t>1999/04/</t>
  </si>
  <si>
    <t>A/chicken/Shandong/LW/1999</t>
  </si>
  <si>
    <t>ATGGAAGTAGTATCACTAATAACTATACTACTAGTAGTAACAGTAAGCAATGCAGATAAAATCTGCATCGGCTACCAATCAACAAACTCCACAGAAACTGTAGACACGCTAACAGAAAACAATGTTCCTGTGACACATGCCAAAGAAC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GTGGGACAAGCAAAGCATGTTCAGATTCATTCTACAGAAGCATGAGATGGTTGACCCAAAAGAACAACGA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C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GCTCAATATGATCAATGATAAGATTGATGACCAAATTCAAGACATATGGGCATATAACGCAGAATTGCTAGTGCTGCTTGAAAACCAGAAAACACTCGATGAGCATGATGCGAATGTAAACAATCTCTATAACAAAGTGAAGAA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-~~~~~~</t>
  </si>
  <si>
    <t>AF461509</t>
  </si>
  <si>
    <t>A/chicken/Jiangsu/1/1999</t>
  </si>
  <si>
    <t>ATGGAAACAATATCACTAATAACTATACTACTAGTAGTAACAGC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T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ACTAGATCAAGTAGAGGACTATTTGGGGCCATAGCTGGTTTCATAGAGGGAGGTTGGTCAGGGTTAGTCGCTGGTTGGTATGGGTTCCAGCATTCAAATGATCAAGGGGTTGGTATGGCTGCAGATAGAGACTCAACTCAAAGGGCAATTGACAAAATAACATCCAAAGTGAATAATATAGTCGATAAAATGAACAAGCAGTATGAAATTATTGATCATGAATTCAGCGAGATTGAAACTAGACTCAATATGATCAATAATAAGATTGATGATCAAATACAAGACATATGGGCTTATAACGCAGAATTGCTAGTGCTGCTTGAAAATCAGAAAACACTCGATGAACATGATGCAAATGTAAACAATCTATATAACAAAGTGAAGAGGGCACTGGGTTCCAATGCCATGGAAGACGGGAAAGGATGTTTTGAGCTATACCACAAATGTGATGATCAGTGCATGGAGACAATTCGGAACGGGACCTACAACAGGAGAAAGTATAAAGAGGAAGCAAAACTAGAAAGACAGAAAATAGAAGGGGTCAAGCTGGAATCTGAAGGAACTTACAAAATCCTCACCATTTATTCGACTGTCGCCTCATCTCTTGTGATTGCAATGGGGTTTGCTGCCTTCTTGTTCTGGGCCATGTCCAATGGGTCTTGCAGATGCAACATTTGTATATAA~~~~~~~~~~~~~~~~~~~~~~~~~~~~~~~~~</t>
  </si>
  <si>
    <t>AF461521</t>
  </si>
  <si>
    <t>A/Chicken/Shandong/2/99</t>
  </si>
  <si>
    <t>ATGGAAACAATATCACTAATAACTATACTACTAGTAGTAACAGTAAGCAATGCAGATAAAATCTGCATCGGCTACCAATCAACAAACTCCACAGAAACTGTAGACACGCTAACAGAAAACAATGTTCCTGTGACACATGCCAAAGAACTGCTCCACACAGAGCACAATGGGATGCTGTGTGCAACAAATCTGGGACATCCTCTTATTCTAGACACCTGTACCATTGAAGGACTAATCTATGGCAACCCTTCTTGTAATCTACTGTTGGGAGGAAGAGAATGGTCCTACATCGTCGAAAGACCATCGGCTATTAATGGGTTATGTTACCCCGGGAATGTAGAAAACCTAGAAGAACTAAGGTCACTTTTTAGCTCTGCTAGTTCTTACCAAAGAATCCAGATCTTTCCAGACACAATCTGGAATGTGTCTTACAGTGGGACAAGCAT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CAAAGTGAATAATATAGTCGATAAAATGAACAAACAGTATGAAATTATTGATCATGAATTCAGCGAGGTTGAAACTAGACTCAATATGATCAATGATAAGATTGATGACCAAATTCAAGACATATGGGCATATAACGCAGAATTGCTAGTA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</si>
  <si>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AF461522</t>
  </si>
  <si>
    <t>A/chicken/Shanghai/2/1999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</si>
  <si>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C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~~~~~~~~~~~~~~~~~~~~~~~~~~~~~~~~~</t>
  </si>
  <si>
    <t>AF508571</t>
  </si>
  <si>
    <t>A/Chicken/Shijiazhuang/2/99</t>
  </si>
  <si>
    <t>ATGGAAACAATATCACTAATAACTATACTACTAGTAGTAACAGCAAGCAATGCAGATAAAATCTGCATCGGCTACCAATCAACAAACTCCACTGAAACTGTGGATACGCTAACAGAAAGCAATGTCCCTGTGACACATGCTAAAGAATTGCTCCACACAGAGCACAATGGAATGCTGTGTGCAACAAATCTGGGACATCCTCTCATTCTAAAAACCTGTACCATTGAAGGACTGATCTATGGCAACCCTTCTTGTGATCTGCTGTTGGAAGGAAGAGAATGGTCCTACATTGTCGAAAGACCATCGGCCGTTAATGGAATGTGTTACCCCGGGAATGTGGAAAACCTAGAGGAACTAAGATCACTCTTTAGTTCTGCTAGTTCCTACCAAAGGATTCAGATCTTTCCAGACACGATCTGGAATGTGTCTTACAGCGGAACAAGCAGAGCATGTTCAGATTCATTCTACC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CAAATATGCATTTGGAAACTGCCCAAAGTATGTTGGAGTAAAGAGTCTCAAACTAGCAGTTGGTCTGAGGAATGTGCCTGCTAGATCAAGTAGAGGACTATTTGGGGCCATAGCTGGTTTTATAGAGGGAGGTTGGTCAGGGTTAGTCGCTGGTTGGTATGGGTTCCAGCATTCAAATGATCAAGGGGTTGGTATGGCTGCAGATAGAGACTCAACTCAAAGGGCAATTGACAAAATAACATCCAAAGTGAATAATATAGTCGATAAAATGAACAAGCAATATGAAATCATTGATCATGAATTCAGCGAGGTTGAAACTAGACTCAATATGATCAATAATAAGATTGATGATCAAATACAAGACATATGGGCTTATAACGCAGAATTGCTAGTGCTGCTTGAAAACCAGAAAACACTCGACGAGCATGATGCAAATGTGAACAATCTATATAACAAAGTGAAGAGGGCACTGGGTTCCAATGCCATGGAAGATGGGAAAGGATGTTTCGAGCTATACCATAAATGTGATGATCAGTGCATGGAGACAATTCGGAACGGGACCTATAACATGAGAAAGTATAAAGAGGAATCAAAACTAGAAAGACAGAAAATAGAAGGGGTCAAGCTGGAATCTGAAGGAACTTACAAAATCCTCACCATTTATTCGACTGTCGCCTCATCTCTTGTGATTGCAATGGGGTTTGCTGCCTT-~~~~~~~~~~~~~~~~~~~~~~~~~~~~~~~~~~~~~~~~~~~~~~~~~~~~~~~~~~~~~~~~~~~~~~~~~~~~~~~~~~~~</t>
  </si>
  <si>
    <t>AF536691</t>
  </si>
  <si>
    <t>A/Chicken/Beijing/3/99</t>
  </si>
  <si>
    <t>~~~~~~~~~~~~~~~~~~~~~~~~~~~~~~~~~~~~~~~~~~~~~~~~~~~~~~~~~~~~~~~~~~~~~~~~~~~~~~~~~~~~~~~~~~~~~~~~~~~~~~~~~~~~~~~~~~~~~~~~~~~~~~--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TC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GATGGGAATCTAATTGCTCCATGGTATGGACACATTCTTTCAGGAGAGAGCCACGGAAGAATCCTGAAGACTGATTTAAACAGTGGTAACTGTGTAGTGCAATGTCAGACTGAAAGAGGTGGCTTAAACACTACATTGCCATTCCAAAATGTCAGTAAATATGCATTTGGAAACTGCCCAAAGTATGTTGGAGTAAAGAGTCTAAAACTAGCAGTTGGTCTAAGGAATGTGCCTGCTAGATCAAGTAGAGGACTATTTGGGGCCATAGCTGGATTCATAGAGGGAGGTTGGACAGGGCTAGTCGCTGGTTGGTATGGGTTCCAGCATTCTAATGATCAAGGGGTTGGTATGGCTGCAGATAGAGACTCAACTCAAAGGGCAATTGACAAAATAACATCCAAAGTGAATAATATAGTCGATAAAATGAACAAGCAATATGAAATTATTGATCATGAGTTCAGCGAGGTTGAAACTAGACTCAATATGATCAATAATAAGATTGATGACCAAATACAAGACATATGGGCATATAACGCAGAATTGCTAGTGCTGCTTGAAAATCAGAAAACACTCGATGAGCATGATGCGAATGTAAACAATCTATATAACAAAGTGAAAAGGGCACTGGGTTCCAATGCAATGGAAGATGGGAAAGGATGTTTCGAGCTATATCATAAATGTGATGAT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</si>
  <si>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AF536697</t>
  </si>
  <si>
    <t>Liaoning</t>
  </si>
  <si>
    <t>A/chicken/Liaoning/99</t>
  </si>
  <si>
    <t>~~~~~~~~~~~~~~~~~~~~~~~~~~~~~~~~~~~~~~~~~~~~~~~~~~~~~~~~~~~~~~~~~~~~~~~~~~~~~~~~~~~~~~~~~~~~~~~~~~~~~~~~~~~~~~~~~~~~~~~~~~~~~~--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TTAAATGTGATGAC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</si>
  <si>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DQ681221</t>
  </si>
  <si>
    <t>A/duck/Nanjing/01/1999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</si>
  <si>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GAGAACAACGCTTACCCTATTCAAGACGCCCAATACACAAATAATAGAGGAAAGAGCATTCTTTTCATGTGGGGCATAAATCACCCACCCACCGATACTA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YATAACAGGAGAAAGTATAAAGAGGAAGCAAAACTAGAAAGACAGAAAATAGAAGGGGTCAAGCTGGAATCTGAAGGAACTTACAAAATCCTCACCATTTATTCGACTGTCGCCTCATCTCTTGTGATTGCAATGGGGTTTGCTGCCTTCTTGTTCTGGGCCATGTCCAATGGATCTTGCAGATGCAACATTTGTATATAATTGGCAAAAACACCCAAAGTAAAAAC-~~~~~~</t>
  </si>
  <si>
    <t>DQ997505</t>
  </si>
  <si>
    <t>A/chicken/Beijing/ne/1999</t>
  </si>
  <si>
    <t>~~~~~~~~~~~~~~~~~~~~~~~~~~~~~~--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CTGTATACAAGGGCT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TTTGCTGCCTTCTTGTTCTGGGCCATGTCCAATGGATCTTGCAGATGCAACATTTGTATATAA~~~~~~~~~~~~~~~~~~~~~~~~~~~~~~~~~</t>
  </si>
  <si>
    <t>EU753274</t>
  </si>
  <si>
    <t>FJ793388</t>
  </si>
  <si>
    <t>~~~~~~~~~~~~~~~CTAATAACTATACTACTAGTAGTAACAGTAAGCAATGCAGATAAAATCTGCATCGGCTACCAATCCACAAACTCCACAGAAACTGTAGACACGCTAACAGAAAACAATGTTCCTGTGACACATGCCAGAGAATTACTCCACACAGAGCACAATGGGATGCTATGTGCAACAAATCTGGGACACCCTCTCATTCTAGACACCTGTACCATTGAAGGACTGCTCTATGGCAACCCTTCTTGTGATCTACTGTTGGGAGGAAGAGAATGGTCCTACATCGTTGAAAGACCATCGGCTGTTAATGGAATGTGTTACCCCGGGACTGTAGAAAATCTAGAGGAACTAAGGACACTTTTTAGCTCTGCTAGTTCCTACCAAAGAATCCAGATCTTTCCAGACACAATCTGGAATGTGTCTTACAGTGGAACAAGCAAAGCATGTTCAGATTCATTCTACAGGAGCATGAGATGGTTGACTCAAAAGAACAACGCTTACCCTATTCAAGACGCCCAATACACAAATAATAGAGGAAAGAGCATTCTTTTCATGTGGGGCATAAATCACCCACCCACCGATACTACACAGACAAATCTGTACACAAGGACTGACACAACAACAAGTGTGACAACAGAAGATATAAATAGGACCTTCAAACCAGTGATAGGGCCAAGGCCCCTTGTCAATGGTCAGCAGGGGAGAATTGATTATTATTGGTCGGTATTGAAACCAGGTCAGACATTGCGAGTAAGATCCAATGGGAATCTAATCGCTCCATGGTATGGACACATTCTTTCAGGAGAGAGCCATGGAAGAATCCTGAAGACTGATTTAAACAGTGGTAACTGTGTAGTGCAATGTCAGACAGAAAAAGGTGGCTTAAATACTACACTGCCCTTCCACAATGTCAGTAAATATGCATTTGGAAACTGCCCAAAATATGTTGGAGTAAAGAGTCTCAAACTGGCAGTTGGTCTGAGGAATGTGCCTGCTAAATCAAGTAGAGGATTATTTGGGGCCATAGCCGGATTCATAGAGGGAGGTTGGTCAGGGCTAGTCGCTGGTTGGTATGGGTTCCAGCATTCAAATGATCAAGGGGTTGGTATGGCTGCAGATAGAGACTCAACTCAAAAGGCAATTGACAAAATAACATCCAAAGTGAATAATATAGTCGATAAAATGAACAAGCAATATGAAATTATTGATCATGAATTCAGCGAGGTTGAAGCTAGACTCAATATGATCAATAATAAGATTGATGATCAAATTCAAGACATATGGGCATATAACGCAGAATTGCTAGTGCTGCTTGAAAACCAGAAAACACTCAATGAGCATGATGCGAATGTAAACAATCTATATAATAAAGTGAAGAGGGCACTGGGTTCCAATGCAATGGAAGATGGGAAAGGATGTTTCGAGCTATACCATAAATGTGATGATCAGTGCATGGAGACAATTCGGAACGGGACCTATAATAGGAGAAAGTACAAAGAGGAATCAAGACTAGAAAGACAGAAAATAGAAGGGGTCAAGCTGGAATCTGAAGGAACTTACAAAATCCTCACCATTTATTCGACTGTCGCCTCATCTCTT~~~~~~~~~~~~~~~~~~~~~~~~~~~~~~~~~~~~~~~~~~~~~~~~~~~~~~~~~~~~~~~~~~~~~~~~~~~~~~~~~~~~~~~~~~~~~~~~~~~~~~~~~~~~~~~</t>
  </si>
  <si>
    <t>FJ793436</t>
  </si>
  <si>
    <t>A/chicken/Shandong/1/1999</t>
  </si>
  <si>
    <t>~~~~~~~~~~~~~~~CTAATAACTATACTACTAGTAGTAACAGC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GCTAGATCAAGTAGAGGACTATTTGGGGCCATAGCTGGTTTCATAGAGGGAGGTTGGTCAGGGTTAGTCGCTGGTTGGTATGGGTTCCAGCATTCAAATGATCAAGGGGTTGGTATGGCTGCAGATAGAGACTCAACTCAAAGGGCAATTGACAAAATAACATCCAAAGTGAATAATATAGTCGATAAAATGAACAAGCAATATGAAATCATTGATCATGAATTCAGCGAGGTTGAAAATAGACTCAATATGATCAATAATAAGATTGATGATCAAATACAAGACATATGGGCTTATAACGCAGAATTGCTAGTGCTGCTTGAAAACCAGAAAACACTCGACGAGCATGATGCAAATGTGAACAATCTATATAACAAAGTGAAGAGGGCATTGGGTTCCAATGCCATGGAAGATGGGAAAGGATGTTTCGAGCTATACCATAAATGTGATGATCAGTGCATGGAGACAATTCGGAACGGGACCTATAACATGAGAAAGTATAAAGAGGAATCAAAACTAGAAAGACAGAAAATAGAAGGGGTCAAGCTGGAATCTGAAGGAACTTACAAAATCCTCACCATTTATTCGACTGTCGCCTCATCTCTT~~~~~~~~~~~~~~~~~~~~~~~~~~~~~~~~~~~~~~~~~~~~~~~~~~~~~~~~~~~~~~~~~~~~~~~~~~~~~~~~~~~~~~~~~~~~~~~~~~~~~~~~~~~~~~~</t>
  </si>
  <si>
    <t>GQ477293</t>
  </si>
  <si>
    <t>A/chicken/Hebei/1/1999</t>
  </si>
  <si>
    <t>~~~~~~~~~~~~~~~~~~~~~~~~~~~~~~~~~~~~GTAACAGCAAGCAATGCAGATAAAATCTGCATCGGCTACCAATCAACAAATTCCACAGAAACTGTGGATACGCTAACAGAAAACAATGTTCCTGTGACACATGCCAAAGAATTGCTCCACACAGAGCAC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ATAGAGGGAGGTTGGTCAGGGCTAGTCGCTGGTTGGTATGGGTTCCAGCATTCAAATGATCAAGGGGTTGGTATGGCTGCAGATAGAGACTCAACTCAAAGGGCAATTGACAAAATAACATCCAAAGTGAATAATATAGTCGATAAAATGAACAAGCAATATGACATTATTGATCATGAG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CTGGATCTTGCAGATGCAACATTTGTATA~~~~~~~~~~~~~~~~~~~~~~~~~~~~~~~~~~~~</t>
  </si>
  <si>
    <t>HM773437</t>
  </si>
  <si>
    <t>A/chicken/Shandong/JN/1999</t>
  </si>
  <si>
    <t>ATGGAGAC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TTCTTATCAAAGGATCCAAATTTTTCCAGACACAATCTGGAATGTGTCTTACAGTGGGACAAGCAAAGCATGTTCAGATTCATTCTACAGAAGCATGAGATGGTTGACCCAAAAGAACAACGCTTACCCTATTCAAGACGCCCAATACACAAATAATCAAGAAAAGAACATTCTTTTCATGTGGGGCATAAATCACCCACCCACCGATACTGCGCAAACAAATCTGTACACAAGAACCGACACAACAACGAGTGTGGCAACAGAAGAAATAAATAGGACCTTCAAACCATTGATAGGACCAAGGCCTCTTGTCAATGGTTTGCAGGGAAGAATAGAC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AAAAATAGAGGGGGTCAAGCTGGAATCTGAAGGAACTTACAAAATCCTCACCATTTATTCGACTGTCGCCTCATCTCTTGTGATTGCAATGGGGTTTGCTGCCTTCTTGTTCTGGGCCATGTCCAATGGGTCTTGCAGATGCAACATTTGTATATAATTGGCAAAAACACCCTTGTTTCTACT-~~~~~~</t>
  </si>
  <si>
    <t>DQ064365</t>
  </si>
  <si>
    <t>A/chicken/Hebei/31/00</t>
  </si>
  <si>
    <t>ATGGAAGTAGTATCACTAATAACTATACTACTAGTAGTAACAGTAAGCAATGCAGACAAAATCTGCATCGGCTACCAATCAACAAACTT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ACCAAAGAGTCCAGATCTTTCCAGACACAATCTGGAATGTGTCTTACAATGGGACAAGCAAAGCATGTTCAGATTCATTCTACAGAAGCATGAGATGGTTGACCCAAAAGAACAACGCTTACCCTATTCAAGGCGCCCAATACACAAATAATAGAGGAAAGAACATTCTTTTCATGTGGGGCATAAATCACCCACCCACTGATACTGTGCAGACAAATCTGTACACAAGGGCTGACACAACAACAAGTGTGGCAACAGAAGATATAAATAGGACCTTCAAACCATTGATAGGGCCAAGGCCTCTTGTCAATGGTCTGCAGGGAAGAATTGATTATTATTGGTCGGTATTGAAACCAGGTCAGACATTGCGAGTAAGATCCAATGGGAATCTAATCGCTCCATGGTATGGGT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ACATTCAAATGAC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-~~~~~~</t>
  </si>
  <si>
    <t>EU753282</t>
  </si>
  <si>
    <t>A/chicken/Shanghai/3/2000</t>
  </si>
  <si>
    <t>ATGGAAACAATATCACTAATAACTATACTACTAGCAGTAACAGTAAGCAATGCAGATAAAATCTGCATCGGCTACCAATCAACAAACTCCACAGAAACTGTAGACACACTAACAGAAAACAATGTTCCTGTGACACATGCCAAAGAATTACTCCACACAGAGCACAATGGGATGCTGTGTGCAACAAACCTGGGACATCCTCTCATTCTAGACACCTGTACCATTGAAGGACTGATCTATGGCAACCCTTCCTGTGATCTACTGTTGGGAGGAAGAGAATGGTCCTACATCGTTGAAAGACCATCAGCTGTTAATGGAATGTGTTACCCCGGGAATGTAGAAAACCTAGAGGAACTAAGGTCACTTTTTAGCTCTGCTAGTTCCTACCAAAGAATCCAGATCTTTCCAGATACAATCTGGAATGTGTCCTACAGTGGAACAAGCAAAGCATGTTCAGATTCATTCTACAGGAGCATGAGATGGTTGACTCAAAAGAACAACGCTTACCCTATTCAAGACGCCCAATACACAAATAATAGAGGAAAGAGCATTCTTTTCATGTGGGGCATAAATCACCCACCCACCGATACTACACAGACTAATCTGTACACAAGGACTGACACAACAACAAGTGTGGCAACAGAAGATATAAATAGGACCTTCAAACCATTGATAGGGCCAAGGCCCCTTGTCAATGGTCAGCAGGGGAGAATTGATTATTATTGGTCAGTATTGAAACCAGGTCAGACATTGCGAATAAGATCCAATGGGAACCTAATCGCTCCG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AGTTGGTATGGCTGCAGATAGAGACTCAACTCAAAGGGCAATTGACAAAATAACATCCAAGGTGAATAATATAGTCGACAAAATGAACAAACAATATGAAATTATTGATCATGAATTCAGCGAGGTTGAAGCTAGACTCAATATGATCAATAATAAGATTGATGACCAAATTCAAGACATATGGGCATACAATGCAGAATTGCTAGTGCTGCTTGAAAACCAGAAAACACTCGATGAGCATGATGCGAATGTAAACAATCTATATAACAAAGTGAAGAGAGCACTGGGTTCCAACGCAATGGAAGATGGGAAAGGATGTTTTGAGCTATACCATAAATGTGATGATCAGTGCATGGAGACAATTCGGAACGGGACCTATAACAGGAGAAAGTATAAAGAGGAATCAAGACTAGAGAGACAGAAAATAGAGGGGGTCAAGCTGGAATCTGAAGGAACTTACAAAATCCTCACCATTTATTCGACTGTCGCCTCATCTCTTGTGATTGCAATGGGGTTTGCTGCCTTCCTTTTCTGGGCCATGTCCAATGGATCTTGCAGATGCAACATTTGTATATAA~~~~~~~~~~~~~~~~~~~~~~~~~~~~~~~~~</t>
  </si>
  <si>
    <t>HM773441</t>
  </si>
  <si>
    <t>Yangzhou</t>
  </si>
  <si>
    <t>2000/12/</t>
  </si>
  <si>
    <t>A/chicken/Yangzhou/YZ/2000</t>
  </si>
  <si>
    <t>ATGAAAGTAGTATCACTAATAACTATACTACTAGTAGTAACGGTAAGCAATGCAGATAAAATCTGCATCGGCTACCAATCAACAAACTCCACAGAAACTGTAGACACGCTAACAGAAAACAATGTTCCTGTGACACATGCCAAAGAATTGCTCCACACAGAGCACAATGGGATGCTGTGTGCAACAAATCTGGGACATCCTCTTATTCTAGACACCTGTACCATTGAAGGACTAATCTATGGCAACCCTTCTTGTGATCTACTGC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TACCGATACTGTGCAGACAGATCTGTACACAAGGACAGACACAACAACAAGTGTGGCAACAGAAGATATAAATAGGACCTTCAAACCATCGATAGGGCCAAGGCCTCTTGTCAATGGTCAGCAGGGAAGAATTGATTATTATTGGTCAGTAATGAAACCAGGTCAGACACTGCGAGTAAGATCCAATGGGAATCTAATCGCTCCATGGTATGGACACATTCTTTCAGGAGAGAGCCACGGAAGAATCGTGAAGACTGATTTAAACACTGGTAACTGTGTAGTGCAATGTCAGACAGAAAGAGGTGGCTTGAATACTACATTGCCATTCCACAATGTAAGTAAGTATGCATTTGGAAACTGCCCAAAATATATTGGAGTAAAGAGTCTCAAATTGGCAGTTGGTCTGAGGAATGTGCCTGCTAGATCAAGTAGAGGACTATTTGGAGCCATAGCCGGATTCATAGAGGGAGGTTGGTCAGGGCTAGTCGCTGGTTGGTATGGGTTCCAGCATTCAAATGATCAAGGGGTTGGTATGGCTGCAGATAGGGACTCAACTCAAAAGGCAATTGACAAAATAACATCCAAAGTGAATAATATAGTCGATAAAATGAACAGACAGTATGAAATTATTGATCATGAATTCAATGAGGTTGAAACTAGACTCAATATGATCAATAATAAGATTGATGACCAAATTCAAGACATATGGGCATATAACGCAGAGTTGCTAGTGCTGCTTGAAAACCAGAAAACACTCGATGAGCATGATGCGAATGTAAACAATCTGTATAACAAAGTGAAGCGGGCACTGGGTTCCAATGCAGTGGAAGATGGGAAAGGATGTTTCGAGCTATACCATAAATGTGATGACCAGTGCATGGAGACAATTCGGAACGGGACCTATAGCAGGAGGAAGTATAAAGAGGAATCAAGACTAGAAAGACAGAAAATAGAAGGGGTCAAGCTGGAATCTGAAGGAACCTACAAAATCCTCACCATTTATTCGACTGTCGCCTCATCTCTTGTGATTGCAATGGGGTTTGCTGCCTTCTTGTTCTGGGCCATGTCCAACGGATCTTGCAGATGCAACATTTGTATATAATTGGCAAAAACACCCTTGTTTCTACT-~~~~~~</t>
  </si>
  <si>
    <t>CY006018</t>
  </si>
  <si>
    <t>Nanchang</t>
  </si>
  <si>
    <t>A/quail/Nanchang/2-0460/2000</t>
  </si>
  <si>
    <t>ATGGAAGTAGTATCATTAATAACTATACTACTAGTAGTAACAATAGGCAATGCAGATAAAATCTGCATCGGCTACCAATCAACAAACTCCACAGAAACTGTAGACACGCTAACAGAAAACAATGTTCCTGTGACACATGCCAAAGAATTACTCCACACGGAGCACAATGGGATGCTGTGTGCAACAAATCTGGGACATCCTCTCATTCTAGACACCTGTACCATTGAAGGACTGATCTATGGCAATCCTTCTTGTGATCCACTGCTGGGAGGAAGGGAATGGTCCTACATCGTCGAAAGACCATCGGCTGTTAATGGAATGTGCTACCCCGGGAATGTAGAAAACCTAGAAGAACTAAGGTCACTTTTTAGCTCTGCTAGTTCCTACCAAAGAATCCAGATCTTTCCAGACACAATCTGGAATGTGTCTTACAGTGGAACAAGCAAAGCA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ATTGAAACCAGGTCAGACACTGCGAGTAAGATCCAATGGGAATCTAATCGCTCCATGGTATGGACACATTCTTTCAGGAGAGAGCCATGGAAGAATCCTGAAGACTGACCTAAACAGTGGTAACTGTGTAGTGCAATGTCAGACAGAAAGAGGTGGCTTAAATACTACATTGCCATTCCACAATGTCAGTAAATATGCATTTGGAAACTGTCCAAAATATGTTGGAGTAAAGAGTCTCAAACTGGCAGTTGGTCTGAGGAATGTACCTGCTAGATCAAGTAGAGGACTATTTGGGGCCATAGCTGGATTCATAGAGGGAGGTTGGTCAGGTCTAGTCGCTGGTTGGTATGGATTCCAGCATTCAAATGATCAAGGGGTTGGTATGGCTGCAGATAGAGACTCAACTCAAAAGGCAATTGACAAAATAACATCCAAAGTGAATAATATAGTCGATAAAATGAACAAGCAATATGAAATTATTGATCATGAATTCAGCGAGGTTGAAGCTAGACTAAATATGATCAATAATAAGATTGATGACCAAATTCAAGACATATGGGCATATAACGCAGAATTGCTGGTG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ATCTCTTGTGGTTGCAATGGGGTTTGCTGCCTTCTTGTTCTGGGCCATGTCCAATGGATCTTGCAGATGCAACATTTGTATATAATTGGCAAAAACACCCTTGTTTCTACT-~~~~~~</t>
  </si>
  <si>
    <t>KF188389</t>
  </si>
  <si>
    <t>A/Duck/Nanchang/1-0070/2000</t>
  </si>
  <si>
    <t>ATGGAAGTAGTATCATTAATAACTATACTACTAGTAGTAACAATAGGCAATGCAGATAAAATCTGCATCGGCTACCAATCAACAAACTCCACAGAAACTGTAGACACGCTAACAGAAAACAATGTTCCTGTGACACATGCCAAAGAATTACTCCACACGGAGCACAATGGGATGCTGTGTGCAACAAATCTGGGACATCCTCTCATTCTAGACACCTGTACCATTGAAGGACTGATCTATGGCAATCCTTCTTGTGATCCACTGCTGGGAGGAAGGGAATGGTCCTACATCGTCGAAAGACCATCGGCTGTTAATGGAATGTGCTACCCCGGGAATGTAGAAAACCTAGAAGAACTAAGGTCACTTTTTAGCTCTGCTAGTTCCTACCAAAGAATCCAGATCTTTCCAGACACAATCTGGAATGTGTCTTACAGTGGAACAAGCAAAGCA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ATTGAAACCAGGTCAGACACTGCGAGTAAGATCCAATGGGAATCTAATCGCTCCATGGTATGGACACATTCTTTCAGGAGAGAGCCATGGAAGAATCCTGAAGACTGACCTAAACAGTGGTAACTGTGTAGTGCAATGTCAGACAGAAAGAGGTGGCTTAAATACTACATTGCCATTCCACAATGTCAGTAAATATGCATTTGGAAACTGTCCAAAATATGTTGGAGTAAAGAGTCTCAAACTGGCAGTTGGTCTGAGGAATGTACCTGCTAGATCAAGTAGAGGACTATTTGGGGCCATAGCTGGATTCATAGAGGGAGGTTGGTCAGGTCTAGTCGCTGGTTGGTATGGATTCCAGCATTCAAATGATCAAGGGGTTGGTATGGCTGCAGATAGAGACTCAACTCAAAAGGCAATTGACAAAATAACATCCAAAGTGAATAATATAGTCGATAAAATGAACAAGCAATATGAAATTATTGATCATGAATTCAGCGAGGTTGAAGCTAGACTAAATATGATCAATAATAAGATTGATGACCAAATTCAAGACATATGGGCATATAACGCAGAATTGCTGGTG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ATCTCTTGTGGTTGCAATGGGGTTTGCTGCCTTCTTGTTCTGGGCCATGTCCAATGGATCTTGCAGATGCAACATTTGTATATAATTGGCA~~~~~~~~~~~~~~~~~~~~~~~~~~~</t>
  </si>
  <si>
    <t>AY594194</t>
  </si>
  <si>
    <t>A/chicken/Beijing/1/00</t>
  </si>
  <si>
    <t>~~~~~~~~~~~~~~~~~~~~~~~~~~~~~~~~~~~~~~~~~~~~~~~~~~~~~~~~~~~~~~~~~~~~~~~~~~~~~~~~~~~~~~~~~~~~~~~~~~~~~~~~~~~~~~~~~~~~~~~~~~~~~~--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AACAACGATTACCCTATTCAAGACGCCCAATACACAAATAATAGAGGAAAGAGCATTCTTTTCATGTGGGGAATAAATCACCCACCCACCGATACTACACAGACAAACCTGTACACAAGGACTGACACAACAACAAGTGTGACAACAGAAGATA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AAGGAATGTGCCTGCTAGATCAAGTAGAGGACTATTTGGGGCCATAGCTGGATTCCTAGAGGGAGATTGGTCAGGGTTAGTCGCTGGTTGGTATGGGTTCCAGCATTCTAATGATCAAGGGGTTGGTATGGCTGCAGATAGAGACTCAACTCAAAGGGCAATTGACAAAATAACATCCAAAGTGAATAATATAGTCGATAAAATGAACAAGCAATATGACATTATTGATCATGAGTTCAGCGAGCTTGAAACTAGACTCAATATGATCAATAATAAGATTGATGACCAAATACAAGACATATGGGCATATAACGCAGAATTGCTAGTGCTGCTTGAAAATCAGAAAACACTCGATGAGCATGATACGAATGTAAACAATCTATATAACAAAGTGAAGAGGGCACTGGGTTCCAATGCAATGGAAGATGGGAAAGGATGTTTCGAGCTATACCATAAATGTGATGAT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</si>
  <si>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AF461513</t>
  </si>
  <si>
    <t>Gangxi</t>
  </si>
  <si>
    <t>A/Chicken/Gangxi/1/00</t>
  </si>
  <si>
    <t>ATGGAAACAATATCACTAATAAATATACTACTAGTAGTAACAGTAAGCAATGCAGATAAAATCTGCATCGGCTACCAATCAACAAACTCCACAGAAACTGTAGACACGCTAACAGAAAACAATGTTCCCGTGACACATGCCAAAGAATTGCTCCACACAGAGCACAATGGGATGCTATGTGCAACAAATCTGGGACATCCTCTTATTCTAGACACCTGTACCATTGAAGGACTAATCTATGGCAACCCTTCTTGTGACCTATTGCTGGGAGGAAGAGAATGGTCCTACATCGTCGAAAGACCATCGGCTGTTAATGGATTGTGTTACCCCGGGAATGTAGAAAACCTAGAAGAACTAAGGTCACTTTTTAGCTCTGCTAGTTCTTACCAAAGAATCCAGATCTTTCCAGACACAATCTGGAATGTGTCTTACAGTGGGACAAGCAAAGCATGTTCAGATTCATTCTACAGAAGCATGAGATGGTTGACTCAAAAGAACAACGCTTACCCTGTTCAAGACGCCCAATACACAAATAATAGAGGAAAGAACATTCTTTTTATGTGGGGCATAAATCACCCACCCACCGATACTGTGCAGACAAATCTGTACACAAGGACTGACACAACAACAAGTGTGGCAACAGAAGATATAAATAGGACCTTCAAACCATTGATAGGGCCAAGGCCTCTTGTCAATGGTCAGCAGGGAAGAATTGATTATTATTGGTCGGTATTGAAACCAGGTCAGACATTGCGAGTAAGATCCAATGGGAATCTAATCGCTCCATGGTATGGACACATTCTTTCAGGAGAGAGCCACGGAAGAATCCTGAAGACTGATTTAAACAGTGGTGACTGTGTAGTGCAATGTCAGACAGAAAGAGGTGGCTTGAATACTACATTGCCATTCCACAATGTAAGTAAGTATGCATTTGGAAACTGCCCAAAATATGTTGGGGTAAATAGCCTCAAATTGGCAGTTGGTCTGAGGAATGTGCCTGCTAGATCAAGTAGAGGACTATTTGGAGCCATAGCTGGATTCATAGAGGGAGGTTGGTCAGGGCTGGTTGCTGGTTGGTATGGGTTCCAGCATTCAAATGATCAAGGGGTTGGTATGGCTGCAGATAGAGACTCAACTCAAAGGGCAATTGACAAAATAACATCCAAAGTAAATAATATAGTCGATAAAATGAACAAACAGTATGAAATTATTGATCATGAATTCANNGAGGTTGAAACTAGACTCAATATGATCAATAATAAGATTGATGACCAAATTCAAGACATATGGGCATATAACGCAGAATTGCTAGTGCTGCTTGAAAACCAGAAAACACTCGATGAGCATGAAGCGAATGTAAACAATCTATATAACAAAGTGAAGAGGGCACTGGGTTCCAATGCAGTGGAAGATGGGAAAGGATGCTTCGAGCTATACCATAAATGTGATGACCAGTGCATGGAGACAATTCGGAACGGGACCTATAACAGGAGAAAGTATAAAGAGGAATCAAGACTAGAAAGACAGAAAATAGAAGGGGTCAAGCTGGAATCTGAAGGAACTTACAAAATCCTCACCATTTATTCGACTGTCGCCTCATCTCTTGTTATTGCAATGGGGTTTGCTGCCTTCTTGTTCTGGGCCATGTCCAATGGATCTTGCAGATGCAACATTTGTATATAA~~~~~~~~~~~~~~~~~~~~~~~~~~~~~~~~~</t>
  </si>
  <si>
    <t>AF461519</t>
  </si>
  <si>
    <t>A/Chicken/Liaoning/2/00</t>
  </si>
  <si>
    <t>ATGGAAACAATATCACTAATAACTATACTACTAGTAGTAACAGTAAGCAATGCAGATAAAATCTGCATCGGCTACCAATCAACAAACTCCACAGAAACTGTAGACACGCTAACAGAAAACAATGTTCCTGTGACACATGCCGAAGAATTGCTCCACACAGAGCACAATGGGATGCTATGTGCAACAAATCTGGGACATCCTCTTATTCTAGACACCTGTACCATTGAAGGACTAATCTATGGCAACCCTTCCTGTGATCTACTGTCGGGAGGAAGAGAATGGTCCTACATCGTCGAAAGACCATCGGCTGTTAATGGATTGTGTTACCCAGGGAATGTAGAAAACCTAGAAGAACTAAGGTCACTTTTTAGTTCTGCTAGTTCTTACCAAAGAATCCAGATCTTTCCAGACACAATCTGGAATGTGTCTTACAGTGGGACAAGCAAAGCATGTTCAGATTCATTCTACAGAAGCATGAGATGGTTGACTCAAAAGAGCAACGCTTACCCTATTCAAGACGCCCAATACACAAATAATAGAGGGAAGAACATTCTTTTCATGTGGGGCATAAATCACCCACCCACCGATACTGTGCAGACAAATCTGTACACAAGGACTGACACAACAACAAGTGTGGCGACAGAAGATATAAACAGAACCTTCAAACCATTGATAGGGCCAAGGCCTCTTGTCAATGGTCAGCATGGAAGAATTGATTATTATTGGTCGATATTGAAACCAGGTCAGACACTGCGAGTAAGATCCAATGGGAATCTAATCGCTCCATGGTATGGACACATTCTTTCAGGAGAGAGCCACGGAAGAATCCTGAAGACTGATTTAA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GGGCAATTGACAAAATAACATCTAAAGTGAATAATATAGTTGATAAAATGAACAAACAGTATGAAATTATTGATCATGAATTCAGCGAGGTTGAAACTAGACTCAATATGATCAATAATAAGATTGATGACCAAATTCAAGACTTATGGGCATATAACGCAGAATTGCTAGTGCTGCTTGAAAACCAGAAAACACTCGATGAGCATGATGCGAATGTGAACAATCTATATAATAAAGTGAAGAGGGCATTGGGTTCCAATGCAGTGGAAGATGGGAAAGGGTGTTTCGAGCTATACCATAAATGTGATGACCAGTGCATGGAAACAATTCGAAACGGGACCTACAACAGGAGAAAGTATAAAGAGGAATCAAGACTAGAAAGACAGAAAATAGAAGGGGTCAAGCTGGAATCTGAAGGAACATACAAAATCCTCACCATTTATTCGACTGTCGCCTCATCTCTTGTGATTGCAATGGGGTTTGCTGCCTTCTTGTTCTGGGCCATGTCCAATGGATCTTGCAGATGCAACATTTGTATATAA~~~~~~~~~~~~~~~~~~~~~~~~~~~~~~~~~</t>
  </si>
  <si>
    <t>AY513715</t>
  </si>
  <si>
    <t>Mudanjiang</t>
  </si>
  <si>
    <t>A/chicken/Mudanjiang/0823/2000</t>
  </si>
  <si>
    <t>ATGGAAGCAGTATCACTAATAACTATACTACTAGTAGTAACAGCAAGCAATGCAGATAAAATCTGCATCAGCTACCAATCAACAAACTCCACAGAAACTGTAGACACGCTAACAGAAAACAATGTTCCTGTGACACATGCCAAAGAACTGCTCCACACAGAGCACAATGGGATGCTGTGTGCAACAAATCTGGGACATCCTCTTATTCTAGACACCTGTACCATTGAAGGACTGATCTATGGCAACCCTTCTTGTGATCTGCTGTTGGGTGGAGGAGAATGGTCCTACATCGTCGAAAGACCATCGGCTGTTAATGGAATGTGTTACCCCGGGAATGTAGAAAACCTAGAGGAACTAAGGTCACTTTTTAGTTCTGCTAGTTCCTACCAAAGAATCCAGATCTTTCCAGACACAATCTGGAATGTGTCTTACAGTGGAACAAGCAATGCATGTTCAGATTCATTCTACAGGAGCATGAGATGGTTGACTCAAAAGAACAACGATTACCCTATTCAAGACGCCCAATACACAAATAATAGAGGAAAGAGCATTCTTTTCATGTGGGGAATAAATCACCCACCCACCGATACTACACAGACAAACCTGTACACAAGGACTGACACAACAACAAGTGTGACAACAGAAGATATAAATAGGACCTTCAAACCAGTGATAGGGCCAAGGCCCCTTGTCAATGGTCAGCAGGGGAGAATTGATTATTATTGGTCGGTATTGAAACCAGGTCAGACATTGCGAGTAAGATCCAATGGGAATCTAATTGCTCCATGGTATGGACACATTCTTTCAGGAGAGAGCCACGGAAGAATCCTGAAGACTGATTTATACAGTGGTAACTGTGTAGTGCAATGTCAGACTGAAAGAGGTGGCTTAAACACTACATTGCCATTCCACAATGTCAGTAAATATGCATTTGGAAACTGCCCAAAATATGTTGGAGTAAAGAGTCTCAAACTGGCAGTTGGTCTGAGGAATGTGCCTGCTAGATCAAGTAGAGGACTATTTGGGGCCATAGCTGGATTCATAGAGGGAGGTTGGTCAGGGCTAGTCGCTGGTTGGTATGAGTTCCAGCATTCTAATGATCAAGGGGTTGGTATGGCTGCGGATAGAGACTCAACTCAAAAGGCAATTGACAAAATAACATCCAAGGTGAATAATATAGTCGATAAAATGAACAAGCAATATGAAATTATTGATCATGAATTCAGCGAGGTTGAGACTAGACTCAATATGATCAATGATAAGATTGATGACCG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</si>
  <si>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AF461531</t>
  </si>
  <si>
    <t>A/chicken/Hebei/2/2000</t>
  </si>
  <si>
    <t>ATGGAAACAA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TCCAAAGGATCCAGATCTTTCCAGACACAATCTGGAATGTGTCTTACAGTGGGACAAGCAAAGCATGTTCAGATTCATTCTACAGAAGCATGAGATGGTTGACCCAAAAGAACAACACTTACCCTATTCAAGACGCCCAATACACAAATAATAGAGGAAAGAGCATTCTTTTCATGTGGGGCATAAATCACCCACCCACTGATACTGTGCAGACAAATCTGTACACAAGGACTGACACAACAACAAGTGTGGCAACAGAAGATATAAATAGGACCTTCAG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AGAGAAAGTATAAAGAGGAATCAAGACTAGAAAGACAGAAAATAGAAGGGGTCAAGCTGGAATCTGAAGGAACTTACAAAATCCTCACCATTTATTCGACTGTCGCCTCATCTCTTGTGATTGCAATGGGGTTTGCTGCCTTCTTGTTCTGGGCCATGTCCAATGGATCTTGCAGATGCAACATTTGTATATAA~~~~~~~~~~~~~~~~~~~~~~~~~~~~~~~~~</t>
  </si>
  <si>
    <t>DQ064366</t>
  </si>
  <si>
    <t>A/chicken/Heilongjiang/35/00</t>
  </si>
  <si>
    <t>ATGGAAACAAAAGCAATAATTGCTGCACTGCTAATGGTAACAGCAGCCAATGCTGATAAAATCTGCATTGGCTATCAATCAACAAACTCCACCGAAACTGTCGACACACTGACAGAGAGCAATGTTCCTGTAACACACACTAAAGAATTGCTCCACACAGAACACAATGGGATA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TAGTAATTCCTACCCTTTTCAGAACGCTCATTACACCAACAATGAGAGGGAGAACATTCTTTTCATGTGGGGCATACACCATCCACCTACCGACACAGAACAGACAGACTTGTACAAGAAGGCCGATACAACAACAAGTGTGACAACAGAAGATATAAG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G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G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CCTTGTTTCTACT-~~~~~~</t>
  </si>
  <si>
    <t>KF313567</t>
  </si>
  <si>
    <t>2000/11/</t>
  </si>
  <si>
    <t>ATGGAAACAATATCACTAAGAACTATACTACTAGTAGTAACAGCAAGCAATGCAGATAAAATCTGCATCGCCTACCAATCAACAAACTCCACAGAAACTGTGGATACGCTAACAGAAACCAATGTTCCTGTGACACATGCCACAGAATTGCTCCACACAGAGCACAATGGAATGCTGTGTGCAACAAATCTGGGACACCCTCTCATTCTAGACACCTGTACCATTGAAGGACTGATCTATGGCAACCCTTCTTGTGACCTGCTGTTGGGACGAAGAGAATGGTCCTACATCGTCGAAAGACCATCGGCTGTTAATGGAATGTGTTACCCCGGTAATGTAGAAAACCTAGAGGAACTAAGGTTACTTTTTAGTTCTGCTAGTTCCTATCAAAGAATCCAGATATTTCCAGACACGATCTGGAATGTGACTTACAGTGGAACAAGCAAAGCATGTTCAGATTCATTCTACAGGAGCATGAGATGGTTGACTCAAAAGAACAACGCTTACCCTGTTCAAGACGCCCAATACACAAATAATGGAGGAAAGAGCACTCTTTTCATGTGGGGCATAAATCACCCACCTACTGATACTGTACAGACAAATTTGTACACAAGGACCGACACAACAACAAGTGTGACAACAGAAGATATAAATAGGACCTTCAAACCAGTGATAGGGCCAAGGCCCCTTGTCAATGGTATGCAGGGAAGAATTGATTATTATTGGTCGGTATTAAAACCAGGTCAGACATTGCGAGTGAGATCCAATGGGAATCTACTTGCTCCATGGTATCGACACATTCTTTCAGGAGACAGCCACGGAAGAATCCTGAAGACTGATTTAAACAGTGGTAACTGTGTAGTGCAATGTCAAACTGAAAGAGGTGGCTTAAACACTACATTGCCGTTCCACAATGTCAGTAAATATGCATTTGGAAACTGCCCAAAATACGTTGGAGTAAAGAGTCTCAAACTGGCAGTAGGTCTGAGGAATGTGCCTGCTAGATCAAGTAGAGGACTATTTGGGGCCATAGCTGGATTCATAGAGGGAGGTTGGTCAGGGCTAGTCGCTGGTTGGTATGGGTTCCAGCATTCAAATGATCAAGGGGTTGGTATGGCTGCAGACAGAGACTCAACTCAAAAGGCAATTGACAAAATAACATCCAAAGTGAATAATATAGTCGATCCAATGAACAAGCAATATGAAATCATTGATCATGAATTCAGCGAGATTGAAACTAGACTCAATATGATCAACAATAAAGTTGATGACCAAATACAAGACATATGGGCATATAATGTAGAATTGCTAGTGCTGCTTGAAAACCAGAAAACACTCGATGAGCATGATGCGAATGTAAACAATCTATATAACAAAGTGAAGAGGGCACTAGGTTCCAATGCGATGGAAGATGCGAAAGGATGTTTCGAGCTATACCATAAGTGTGATGATCAGTGCATGGAGACAATTCGGAACGGGACCTATAACAGGAGAAAGTATAAAGAGGAATCAAGACTAGAAAGACAGAAAATAGAAGGGGTCAAGCTGGAATCTGAGGGAACTTACAAAATCCTCACCATTTATTCGACTGTCGCCTCATCTCTTGTGATTGCAATGGGGTTTGCTGCCTTCTTGTTCTGGGCCATGTCCAATGGATCTTGCAGATGCAACATTTGTATATAA~~~~~~~~~~~~~~~~~~~~~~~~~~~~~~~~~</t>
  </si>
  <si>
    <t>DQ064372</t>
  </si>
  <si>
    <t>A/chicken/Jiangsu/1/00</t>
  </si>
  <si>
    <t>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T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TAATTCGGAACGGGACCTACAACAGGAGGAAGTATAAAGAGGAATCAAGATTAGAAAGACAGAAAATAGAAGGGGTCAAGCTGGAATCTGAAGGAACTTACAAAATCCTCACCATTTATTCGACTGTCGCCTCATCTCTTGTGATTGCAATGGGGTTTGCTGCCTTCTTGTTCTGGGCCATGTCCAATGGATCTTGCAGATGCAACACTTGTATATAATTGGCAAAAACACCCTTGTTTCTACT-~~~~~~</t>
  </si>
  <si>
    <t>AF461523</t>
  </si>
  <si>
    <t>ATGGAAACAATATCACTAATAACTATACTACTAGCAGTAACAATAAGCAATGCAGATAAAATCTGCATCGGCTACCAATCAACAAACTCCACAGAAACTGTAGACACACTAACAGAAAACAATGTTCCTGTGACACATGCCAAAGAATTACTCCACACAGAGCACAATGGGATGCTGTGTGCAACAAACCTGGGACATCCTCTCATTCTAGACACCTGTACCATTGAAGGACTGATCTATGGCAACCCTTCCTGTGATCTACTGTTGGGAGGAAGAGACTGGTCCTACATCGTTGAAAGACCATCAGCTGTTAATGGAATGTGTTACCCTGGGAATGTAGAAAACCTAGAGGAACTAAGGTCACTTTTTAGCTCTGCTAGTTCCTACCAAAGAATCCAGATCTTTCCAGATACAATCTGGAATGTGTCCTACAGTGGAACAAGCAAAGCATGTTCAGATTCATTCTACAGGAGCATGAGATGGTTGACTCAAAAGAACAACGCTTACCCTACTCAAGACGCCCAATACACAAATAATAGAGGTAAGAGCATTCTTTTCATGTGGGGCATAAATCACCCACCCACCGATACTACACAGACTAATCTGTACACAAGGACTGACACAACAACAAGTGTGGCAACAGAAGATATAAATAGGACCTTCAAACCATTGATAGGGCCAAGGCCCCTTGTCAATGGTCAGCAGGGGAGAATTGATTATTATTGGTCAGTATTGAAACCAGGTCAGACATTGCGAATAAGATCCAATGGGAACCTAATCGCTCCGTGGTATGGACACATTCTTTCAGGAGAAAGCCATGGAAGAATCCTGAAGACTGATTTAAAAAGTGGTAACTGTGTAGTGCAATGTCAGACAGAAAGAGGTGGCTTAAATACTACATTGCCATTCCACAATGTCGGTAAGTATGCATTTGGAAACTGCCCAAAATATGTTGGAGTAAAGAGTCTCAAACTGGCAGTTGGTCTGAGGAATGTGCCTGCTAGATCAAGCAGAGGACTATTTGGGGCCATAGCTGGATTCATAGAGGGAGGTTGGTCAGGGCTAGTCGCTGGTTGGTATGGGTTCCAGCATTCAAATGATCAAGGAGTTGGTATGGCTGCAGATAGAGACTCAACTCAAAGGGCAATTGACAAAATAACATCCAAGGTGAATAATATAGTCGACAAAATGAACAAACAATATGAAATTATTGATCATGAATTCAGCGAGGTTGAAGCTAGACTCAATATGATCAATAATAAGATTGATGACCAAATTCAAGACATATGGGCATACAATGCAGAATTGCTAGTGCTGCTTGAAAACCAGAAAACACTCGATGAGCATGATGCGAATGTAAACAATCTATATAACAAAGTGAAGAGAGCACTGGGTTCCAACGCAATGGAAGATGGGAAAGGATGTTTTGAGCTATACCATAAATGTGATGATCAGTGCATGGAGACAATTCGGAACGGGACCTATAACAGGAGAAAGTATAAAGAGGAATCAAGACTAGAGAGACAGAAAATAGAGGGGGTCAAGCTGGAATCTGAAGGAACTTACAAAATCCTCACCATTTATTCGACTGTCGCCTCATCTCTTGTGATTGCAATGGGGTTTGCTGCCTTCCTTTTCTGGGCCATGTCCAATGGATCTTGCAGATGCAACATTTGTATATAA~~~~~~~~~~~~~~~~~~~~~~~~~~~~~~~~~</t>
  </si>
  <si>
    <t>AF461518</t>
  </si>
  <si>
    <t>A/chicken/Liaoning/1/2000</t>
  </si>
  <si>
    <t>ATGGAAACAATATCACTAATAACTATACTACTAGTAGTAACAGTAAGCAATGCAGATAAAATCTGCATCGGCTACCAATCAACAAACTCCACAGAAACTGTAGACACGCTAACAGAAAACAATGTTCCTGTGACACATGCTAAAGAATTGCTCCACACAGAGCACAATGGGATGCTATGTGCAACAAATCTGGGACATCCTCTTATTCTAGACACCTGTACCATTGAAGGACTAATCTATGGCAACCCTTCCTGTGATCTACTGTCGGGAGGAAGAGAATGGTCCTACATCGTCGAAAGGCCATCGGCTGTTAATGGATTGTGTTACCCAGGGAATGTAGAAAACCTAGAAGAACTAAGGTCACTTTTTAGTTCTGCTAGTTCCTACCAAAGAATCCAGATCTTTCCAGACACAATCTGGAATGTGTCTTACAGTGGGACAAGCAAAGCATGTTCAGATTCATTCTACAGAAGCATGAGATGGTTGACTCAAAAGAGCAACGCTTACCCTATTCAAGACGCCCAATACACAAATAATAGAGGGAAGAACATTCTATTCATGTGGGGCATAAATCACCCACCCACCGATACTGTGCAGACAAATCTGTACACAAGGACTGACACAACAACAAGTGTGGCGACAGAAGATATAAACAGAACCTTCAAACCATTGATAGGGCCAAGGCCTCTTGTCAATGGTCTGCATGGAAGAATTGATTATTATTGGTCGATATTGAAACCAGGTCAGACACTGCGAGTAAGATCCAATGGGAATCTAATCGCTCCATGGTATGGACACATTCTTTCAGGAGAGAGCCACGGAGGAATCCTGAAGACTGATTTAA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GGGCAATTGACAAAATAACATCTAAAGTGAATAATATAGTTGATAAAATGAACAAACAGTATGAAATTATTGATCATGAATTCAGCGAGGTTGAAACTAGACTCAATATGATCAATAATAAGATTGATGACCAAATTCAAGACTTATGGGCATATAACGCAGAATTGCTAGTGCTGCTTGAAAACCAGAAAACACTCGATGAGCATGATGCGAATGTGAACAATCTATATAATAAAGTGAAGAGGGCATTGGGTTCCAATGCAGTGGAAGATGGGAAAGGGTGTTTCGAGCTATACCATAAATGTGATGACCAGTGCATGGAAACAATTCGAAACGGGACCTACAACAGGAGAAAGTATAAAGAGGAATCAAGACTAGAAAGACAGAAAATAGAAGGGGTCAAGCTGGAATCTGAAGGAACATACAAAATCCTCACCATTTATTCGACTGTCGCCTCATCTCTTGTGATTGCAATGGGGTTTGCTGCCTTCTTGTTCTGGGCCATGTCCAATGGATCTTGCAGATGCAACATTTGTATATAA~~~~~~~~~~~~~~~~~~~~~~~~~~~~~~~~~</t>
  </si>
  <si>
    <t>DQ064355</t>
  </si>
  <si>
    <t>A/chicken/Fujian/25/00</t>
  </si>
  <si>
    <t>ATGGAAACAATATCACTAATAACTATACTACTAGTAGTAACAGCAAGCACTGCAGATAAAATCTGCATCGGCTACCAATCAACAAACTCCACAGAAACTGTGGATACGCTAACAGAAAGCAATGTCCCTGTGACACATGCTAAAGAATTGCTCCACACAGAGCACAATGGAATGCTGTGTGCAACAAATCTGGGACATCCTCTCATTCTAAACACCTGTACCATTGAAGGACTGATCTATGGCAACCTTTCTTGTGATCCGCTGTTGGGAGGAAGAGGATGGTCTTACATCGTCGAAAGACCATCGGCCGTTAATGGAATGTGTTACCCTGGGAATGTGGAAAACCTAGAGGAACTAAGATCACTCTTTAGTTCTGCTAGTTCCTACCAAAGGATTCAGATCTTTCCAGACACGATCTGGAATGTGTCTTACAGTGGAACAAGCAGAGCATGTTCAGATTCATTCTACAGGAGCATGAGATGGCTGACTAAAAAGGACAACGCTTACCCTGTTCAAGACGCCCAATACACAAATAATAGAGGAAAGAGCATTCTTTTCATGTGGGGCATAAATCACCCACCCACCGATGCTGTACAGACAGAGTTGTACACAAGGACCGACACAACAACAAGTGTGGCAACAGAAGATATAAATAGAACCTTCAAACCAATGATAGGGCCAAGGCCCCTTGTCAGTGGTCTGCAGGGAAGAATTGATTATTATTGGTCAGTATTAAAACCAGGTCAGACATTGCGAGTAAGATCCAATGGGAATCTAATTGCTCCATGGTATGGACACATTCTTTCAGGAGAGAGCCACGGAAGAATCCTGAAGACTGACTTAACCAATGGTAGCTGTGTAGTGCAATGTCAGACTGAAAGAGGTGGCTTAAACACCACATTGCCGTTCCACAATATCAGCAAATATGCATTTGGAAACTGCCCAAAGTATGTTGGAGTAAAGAGTCTCAAACTAGCAGTTGGTCTGAGGAATGTGCCTGCTAGATCAAGTAGGGGACTATTTGGGGCCATAGCTGGTTTTATAGAGGGAGGTTGGTCAGGTTTAGTCGCTGGTTGGTATGGGTTCCAGCATTCAAATGATCAAGGGGTTGGTATGGCTGCAGATAGAGACTCAACTCAAAGGGCAATTGACAAAATAACATCCAAAGTGAATAATATAGTCGATAAAATGAACAAGCAATATGAAATCATTGATCATGAATTCAGCGAGGTTGAAACTAGACTCAATATGATCAATAATAAGATTGATGATCAAATACAAGACATATGGGCTTATAACGCAGAATTGCTAGTGCTGCTTGAAAACCAGAAAACACTCGACGAGCATGATGCAAATGTGAACAATCTATACAACAAAGTGAAGAGGACACTGGGTTCCAATGCCATGGAAGATGGGAAAGGATGTTTTGAGCTATATCATAAATGTGATGATCAGTGCATGGAGACAATTCGGAACGGGACCTATAACATGAGAAAGTATAAAGAGGAATCAAAACTAGAAAGACAGAAAATAGAAGGGGTCAAGCTGGAATCTGAAGGAACTTACAAAATCCTCACCATTTATTCGACTGTCGCCTCATCTCTTGTGATTGCAATGGGGTTTGCTGCCTTCTTGTTCTGGGCCATGTCCAATGGATCTTGCAGATGCAACATTTGTATATAATTGGCAAAAACACCCTTGTTTCTACT-~~~~~~</t>
  </si>
  <si>
    <t>AF461515</t>
  </si>
  <si>
    <t>A/chicken/Hebei/1/00</t>
  </si>
  <si>
    <t>ATGGAAACAATATCACTAATAGCTATACTACTAGTAGTAACAGT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GCTAGATCAAGTAGAGGACTATTTGGGGCCATAGCTGGTTTCATAGAGGGAGGTTGGTCAGGGTTAGTCGCTGGTTGGTATGGGTTCCAGCATTCAAATGATCAAGGGGTTGGTATGGCTGCAGATAGAGACTCAACTCAAAGGGCAATTGACAAAATAACATCCAAAGTGAATAATATAGTCGATAAAATGAACAAGCAGTATGAAATTATTGATCATGAATTCAGCGAGGTTGAAACTAGACTCAATATGATCAATAATAAAATTGATGATCAAATACAAGACATATGGGCTTATAAC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~~~~~~~~~~~~~~~~~~~~~~~~~~~~~~~~~</t>
  </si>
  <si>
    <t>CY006021</t>
  </si>
  <si>
    <t>A/wild duck/Nanchang/2-0480/2000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</si>
  <si>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TGAAAGACCATCGGCTGTTAATGGATTGTGTTACCCCGGGAATGTAGAAAACCTAGAAGAACTACGGTCACTTTTTAGTTCTGCTAGTTCTTACCAAAGAATCCAGATCTTTCCAGACACAATCTGGAATGTGTCTTACAGTGGGACAAGTAAAGCATGTTCAGATTCATTCTACAGAAGCATGAGATGGTTGACTCAAAAGAACAACGATTACCCTATTCAAGACGCCCAATACACAAATAATAGAGGGGAGAACATTCTTTTCATGTGGGGCATAAATCACCCACCCACCGATACTGTGCAGACAAATCTGTACACAAGGACTGACACAACAACAAGTGTGGCAACAGAAGATATAAATAGGACCTTCAAACCATTGATAGGGCCAAGGCCTCTTGTCAATGGTCTGCAGGGAAGAATTGATTATTATTGGTCGATATTGAAACCAGGTCAGACATTGCGAGTAAGATCCAATGGGAATCTAATCGCTCCATGGTATGGACACATTCTTTCAGGAGAGAGCCACAGAAGAATCCTGAAGACTGATTTAAACAGTGGTAACTGTGTTGTGCAATGTCAGACAGAAAGAGGTGGCTTAAATACTACATTGCCATTCCACAATGTAAGTAAGTATGCATTTGGA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-~~~~~~</t>
  </si>
  <si>
    <t>CY014613</t>
  </si>
  <si>
    <t>A/pigeon/Nanchang/2-0461/2000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</si>
  <si>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TGAAAGACCATCGGCTGTTAATGGATTGTGTTACCCCGGGAATGTAGAAAACCTAGAAGAACTACGGTCACTTTTTAGTTCTGCTAGTTCTTACCAAAGAATCCAGATCTTTCCAGACACAATCTGGAATGTGTCTTACAGTGGGACAAGTAAAGCATGTTCAGATTCATTCTACAGAAGCATGAGATGGTTGACTCAAAAGAACAACGCTTACCCTATTCAAGACGCCCAATACACAAATAATAGAGGGGAGAACATTCTTTTCATGTGGGGCATAAATCACCCACCCACCGATACTGTGCAGACAAATCTGTACACAAGGACTGACACAACAACAAGTGTGGCAACAGAAGATATAAATAGGACCTTCAAACCATTGATAGGGCCAAGGCCTCTTGTCAATGGTCTGCAGGGAAGAATTGATTATTATTGGTCGATATTGAAACCAGGTCAGACATTGCGAGTAAGATCCAATGGGAATCTAATCGCTCCATGGTATGGACACATTCTTTCAGGAGAGAGCCACAGAAGAATCCTGAAGACTGATTTAAACAGTGGTAACTGTGTTGTGCAATGTCAGACAGAAAGAGGTGGCTTAAATACTACATTGCCATTCCACAATGTAAGTAAGTATGCATTTGGA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-~~~~~~</t>
  </si>
  <si>
    <t>KF188327</t>
  </si>
  <si>
    <t>A/Nanchang/D1/2000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</si>
  <si>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TGAAAGACCATCGGCTGTTAATGGATTGTGTTACCCCGGGAATGTAGAAAACCTAGAAGAACTACGGTCACTTTTTAGTTCTGCTAGTTCTTACCAAAGAATCCAGATCTTTCCAGACACAATCTGGAATGTGTCTTACAGTGGGACAAGTAAAGCATGTTCAGATTCATTCTACAGAAGCATGAGATGGTTGACTCAAAAGAACAACGCTTACCCTATTCAAGACGCCCAATACACAAATAATAGAGGGGAGAACATTCTTTTCATGTGGGGCATAAATCACCCACCCACCGATACTGTGCAGACAAATCTGTACACAAGGACTGACACAACAACAAGTGTGGCAACAGAAGATATAAATAGGACCTTCAAACCATTGATAGGGCCAAGGCCTCTTGTCAATGGTCTGCAGGGAAGAATTGATTATTATTGGTCGATATTGAAACCAGGTCAGACATTGCGAGTAAGATCCAATGGGAATCTAATCGCTCCATGGTATGGACACATTCTTTCAGGAGAGAGCCACAGAAGAATCCTGAAGACTGATTTAAACAGTGGTAACTGTGTTGTGCAATGTCAGACAGAAAGAGGTGGCTTAAATACTACATTGCCATTCCACAATGTAAGTAAGTATGCATTTGGA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~~~~~~~~~~~~~~~~~~~~~~~~~~~~~~~~</t>
  </si>
  <si>
    <t>KF313566</t>
  </si>
  <si>
    <t>2001/04/</t>
  </si>
  <si>
    <t>A/chicken/Shandong/3/2001</t>
  </si>
  <si>
    <t>ATGGAAACAATATCACTAACAACTATACTACTAGTAGTAACAGCAAGCAATGCAGATAAAATCTGCATCGGCTACCAATCAACAAACTCCACAGAAACTGTGGATACGCTAACAGAAACCAATGTTCCTGTGACACATGCCAAAGAATTGCTCCACACAGAGCACAATGGAATGCTGTGTGCAACAAATCTGGGACACCCTCTCATTCTAGACACCTGTACCATTGAAGGACTGATCTATGGCAACCCTTCTTGTGACCTGCTGTTGGGAGGAAGAGAATGGTCCTACATCGTCGAAAGACCATCGGCTGTTAATGGAATGTGTTACCCCGGTAATGTAGAAAACCTAGAGGAACTAAGGTTACTTTTTAGTTCTGCTAGTTCCTATCAAAGAATCCAGATATTTCCAGACACGATCTGGAATGTGACTTACAGTGGAACAAGCAAAGCATGTTCAGATTCATTCTACAGGAGCATGAGATGGTTGACTCAAAAGAACAACGCTTACCCTGTTCAAGACGCCCAATACACAAATAATGGAGGAAAGAGCACTCTTTTCATGTGGGGCATAAATCACCCACCTACTGATACTGTACAGACAAATTTGTACACAAGGACCGACACAACAACAAGTGTGACAACAGAAGATATAAATAGGACCTTCAAACCAGTGATAGGGCCAAGGCCCCTTGTCAATGGTATGCAGGGAAGAATTGATTATTATTGGTCGGTATTAAAACCAGGTCAGACATTGCGAGTGAGATCCAATGGGAATCTAATTGCTCCATGGTATGGACACATTCTCCCAGGAGAAAGCCACGGAAGAAAGGTGAAGACTGATTTACCCAGTGGTAACTGTGTAGTGCAATGTCGGACTGAAAGAGGTGGCTTGGGCACTACATTGCCGTTCCACAATGTCAGTAAATATGCATTTGGAAACTGCCCAAAATACGTTGGAGTAAAGAGTCTCAAACTGGCAGTAGGTCTGAGGAATGTGCCTGCTAGATCAAGTAGAGGACTATTTGGGGCCATAGCTGGATTCATAGAGGGAGGTTGGTCAGGGCTAGTCGCTGGTTGGTATGGGTTCCAGCATTCAAATGATCAAGGGGTTGGTATGGCTGCAGACAGAGACTCAACTCAAAAGGCAATTGACAAAATAACATCCAAAGTGAATAATATAGTCGATAAAATGAACAAGCAATATGAAATCATTGATCATGAATTCAGCGAGATTGAAACTAGACTCAATATGATCAACAATAAAGTTGATGACCAAATACAAGACATATGGGCATATAATGTAGAATTGCTAGTGCTGCTTGAAAACCAGAAAACACTCGATGAGCATGATGCGAATGTAAACAATCTATATAACAAAGTGAAGAGGGCACTAGGTTCCAATGCGATGGAAGATGGGAAAGGATGTTTCGAGCTATACCATAAGTGTGATGATCAGTGCATGGAGACAATTCGGAACGGGACCTATAACAGGAGAAAGTATAAAGAGGAATCAAGACTAGAAAGACAGAAAATAGAAGGGGTCAAGCTGGAATCTGAGGGAACTTACAAAATCCTCACCATTTATTCGACTGTCGCCTCATCTCTTGTGATTGCAATGGGGTTTGCTGCCTTCTTGTTCTGGGCCATGTCCAATGGATCTTGCAGATGCAACATTTGTATATAA~~~~~~~~~~~~~~~~~~~~~~~~~~~~~~~~~</t>
  </si>
  <si>
    <t>DQ997460</t>
  </si>
  <si>
    <t>A/chicken/Jiangsu/ng/2001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</si>
  <si>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AAGCATGAGATGGCTGACTCAAAAGAACAACGCTTACCCTATTCAAGACGCCCAATACACAAATAATAGAGGAAAGAGCATTCTTTTCATGTGGGGCATAAATCCCCTACCCACCGATACTGGACAGACAAATTTGTACACAAGGACCGACACAACAACAAGTGTGACAACAGGAGATATAACTAGAACCTCCAAACCAATGATAGGGCCAAGGG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~~~~~~~~~~~~~~~~~~~~~~~~~~~~~~~~~~~~~~~~~~~~~~~~~~~~~~~~~~~~~~~~~~~~~~~~~~~~~~~~~~~~~~~~~~~~~~~~</t>
  </si>
  <si>
    <t>EU753314</t>
  </si>
  <si>
    <t>A/chicken/Shanghai/12/2001</t>
  </si>
  <si>
    <t>ATGGAAACAATATCACTAATAACTATACTACTAGT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AGCTAGTTCCTACCAAAGAATCCAGATCTTTCCAGACACAATCTGGAATGTGTCCTACAGTGGAACAAGCAAAGCATGTTCAGATTCATTCTACAGGAGCATGAGATGGTTGACTCAAAAGAACAACGCTTACCCTATTCAGGACGCCCAATACACAAATAATAGAGAAAAGAGCATTCTTTTCATGTGGGGCATAAATCACCCACCCACCGATACTACACAGACTAATCTGTACACAAGGACTGACACAACAACAAGTGTGGCAACAGAAGATATAAATAGGACCTTCAAACCATTGATAGGGCCAAGGCCCCTTGTCAATGGTCA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AACAATATGAAATTATTGATCATGAATTCAGCGAGGTTGAAGCTAGACTCAATATGATTAATAATAAGATTGACGATCAAATTCAAGACATATGGGCATACAACGCAGAATTGCTAGTGCTGCTTGAAAACCAGAAAACACTCGATGAACATGATGCGAATGTAAACAATCTATATAACAAAGTGAAGAGGGCACTGGGTTCCAACGCAATGGAAGATGGGAAAGGATGTTTCGAGCTATACCATAAATGTGATGATCAGTGCATGGAGACAATTCGGAACGGGACCTATAACAGGAGAAAGTATAAGGAGGAATCGAGACTAGAGAGACAGAAAATAGAAGGGGTCAAGCTGGAATCTGAAGGAACTTACAAAATCCTCACCATTTATTCGACTGTCGCCTCATCTCTTGTGATTGCAATGGGGTTTGCTGCCTTCCTTTTCTGGGCCATGTCCAATGGATCTTGCAGATGCAACATTTGTATATAA~~~~~~~~~~~~~~~~~~~~~~~~~~~~~~~~~</t>
  </si>
  <si>
    <t>AY083840</t>
  </si>
  <si>
    <t>A/Chicken/Shanghai/3/01</t>
  </si>
  <si>
    <t>ATGGAAACAATATCACTAATAACTATACTACTAGT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AGCTAGTTCCTACCAAAGAATCCAGATCTTTCCAGACACAATCTGGAATGTGTCCTACAGTGGAACAAGCAAAGCATGTTCAGATTCATTCTACAGGAGCATGAGATGGTTGACTCAAAAGAACAACGCTTACCCTATTCAGGACGCCCAATACACAAATAATAGAGAAAAGAGCATTCTTTTCATGTGGGGCATAAATCACCCACCCACCGATACTGCACAGACTAATCTGTACACAAGGACTGACACAACAACAAGTGTGGCAACAGAAGATATAAATAGGACCTTCAAACCATTGATAGGGCCAAGGCCCCTTGTCAATGGTCT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AACAATATGAAATTATTGATCATGAATTCAGCGAGGTTGAAGCTAGACTCAATATGATTAATAATAAGATTGACGATCAAATTCAAGACATATGGGCATACAACGCAGAATTGCTAGTGCTGCTTGAAAACCAGAAAACACTCGATGAACATGATGCGAATGTAAACAATCTATATAACAAAGTGAAGAGGGCACTGGGTTCCAACGCAATGGAAGATGGGAAAGGATGTTTCGAGCTATACCATAAATGTGATGATCAGTGCATGGAGACAATTCGGAACGGGACCTATAACAGGAGAAAGTATAAGGAGGAATCGAGACTAGAGAGACAGAAAATAGAAGGGGTCAAGCTGGAATCTGAAGGAACTTACAAAATCCTCACCATTTATTCGACTGTCGCCTCATCTCTTGTGATTGCAATGGGGTTTGCTGCCTTCCTTTTCTGGGCCATGTCCAATGGATCTTGCAGATGCAACATTTGTATATAA~~~~~~~~~~~~~~~~~~~~~~~~~~~~~~~~~</t>
  </si>
  <si>
    <t>AY594195</t>
  </si>
  <si>
    <t>A/chicken/Hebei/1/01</t>
  </si>
  <si>
    <t>~~~~~~~~~~~~~~~~~~~~~~~~~~~~~~~~~~~~~~~~~~~~~~~~~~~~~~~~~~~~~~~~~~~~~~~~~~~~~~~~~~~~~~~~~~~~~~~~~~~~~~~~~~~~~~~~~~~~~~~~~~~~~~--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A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~~~~~~~~~~~~~~~~~~~~~~~~~~~~~~~~~~~~~~~~~~~~~~~~~~~~~~~~~~~~~~~~~~~~~~~~~~~~~~~~~~~~~~~~~~~~~~~~~~~~~~~~~~~~~~</t>
  </si>
  <si>
    <t>KF746827</t>
  </si>
  <si>
    <t>A/chicken/Shandong/241/2001</t>
  </si>
  <si>
    <t>ATGGAAGTAGTATCACTAATAACTATACTACTAGTAGTAACAGTAAGCAATGCAGATAAAATCTGCATCGGCTACCAATCAACAAACTCCACAGAAACTGTAGACACGCTAACAGAAAACAATGTTCCTGTGACACATGCCAAAGAAC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GTGGGACAAGCAAAGCATGTTCAGATTCATTCTACAGAAGCATGAGATGGTTGACCCAAAAGAACAACGCTTACCCTATTCAAGACGCCCAATACACAAATAATAGAGGAAAGAACATTCTTTTCATGTGGGGCATAAATCACCCACCCACTGATACTGTGCAGACAG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A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</si>
  <si>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EU753298</t>
  </si>
  <si>
    <t>A/chicken/Shanghai/2/2001</t>
  </si>
  <si>
    <t>ATGGAAACAA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ATCACTTTTCAGCTCTGCTAGTTCCTACCAAAGAATCCAGATCTTTCCAGACACAATCTGGAATGTGTCCTACAGTGGAACAAGCAAAGCATGTTCAGATTCATTCTACAGGAGCATGAGATGGTTGACTCAAAAGAACAACGCTTACCCTATTCAGGACGCCCAATACACAAATAATAGAGGAAAGAGCATTCTTTTCATGTGGGGCATAAATCACCCACCCACCGATACTGCACAGACTAATCTGTACACAAGGACTGACACAACAACAAGTGTGGCAACAGAAGATATAAATAGGACCTTCAAACCATTGATAGGGCCAAGGCCCCTTGTCAATGGTCTACAGGGGAGAATTGATTATTATTGGTCAGTATTGAAACCAGGTCAGACATTGCGAATAAGATCCAATGGGAACCTAATCGCTCCATGGTATGGACACATTCTTTCAGGAGAAAGCCATGGAAGAATCCTGAAGACTGATTTAAAAAGTGGTAACTGTGTAGTGCAATGTCAGACAGAAAGAGGTGGCTTAAATACTACATTGCCATTCCACAATGTAAGTAAGTATGCATTTGGAAACTGCCCAAAATATGTTGGAGTAAAGAGTCTCAAACTGGCAGTTGGTCTGAGGAATGTGCCTGCTAGATCAAGCAGAGGACTATTTGGGGCCATAGCTGGATTCATAGAGGGGGGTTGGTCAGGGCTAGTCGCTGGTTGGTATGGGTTCCAGCATTCAAATGATCAAGGGGTTGGTATGGCTGCAGATAGAGACTCAACTCAAAGGGCAATTGACAAAATAACATCCAAGGTGAATAATATAGTCGACAAAATGAACAAACAATATGAAATTATTGATCATGAATTCAGCGAGGTTGAAGCTAGACTCAATATGATCAATAATAAGATTGATGACCAAATTCAAGACATATGGGCATACAACGCAGAATTGCTAGTGCTGCTTGAAAACCAGAAAACACTCGATGAGCATGATGCGAATGTAAACAATCTATATAACAAAGTGAAGAGAGCACTGGGTTCCAACGCAGTGGAAGATGGGAAAGGATGTTTCGAGCTATACCATAAATGTGATGATCAGTGCATGGAGACAATTCGGAACGGGACCTATAACAGGAGAAAGTATAAAGAGGAATCAAAACTAGAGAGACAGAAAATAGAAGGGGTCAAGCTGGAATCTGAAGGAACTTACAAAATCCTCACCATTTATTCGACTGTCGCCTCATCTCTTGTGATTGCAATGGGGTTTGCTGCCTTCCTTTTCTGGGCCATGTCCAATGGATCTTGCAGATGCAACATTTGTATATAA~~~~~~~~~~~~~~~~~~~~~~~~~~~~~~~~~</t>
  </si>
  <si>
    <t>FJ190111</t>
  </si>
  <si>
    <t>2001/03/</t>
  </si>
  <si>
    <t>A/chicken/Beijing/3/2001</t>
  </si>
  <si>
    <t>ATGGAAGCAACATCACTAATAACTATACTACTACTAGTAACAACAAGCAATGCAGATAAAATCTGCATCGGCTACCAATCAACAAACTCCACAGAAACTGTGGATACGCTAGCAGAAAACAATGTTCCTGTGACACATGCCAAAGAATTGCTCCACACAGAGCACAATGGGATGCTGTGCGCAACAAATCTGGGACATCCTCTCATTCTAGACACCTGTACCATTGAAGGACTGATCTATGGCAACCCTTCTTGTGATCTGCTGTTAGGAGGAGGAGAATGGTCCTACATCGTCGAAAGACCATCGGCTGTTAATGGAAG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TACTGGCAGTTGGTCTAAGGAATGTGCCTGCTAGATCAAGTAGAGGACTATTTGGGGCCATAGCTGGATTCATAGAGGGAGGTTGGTCAGGGCTAGTGGCCGGATGGTATGGTTTTCAACATTCAAACGATCAGGGAGTTGAGATGGCCGCAGACAAGGGATCTACCCAAAAAGCAATCGATAAAATAACATCAAAAGTGAACAACATAATCGATAAAATGAACAAGCAATATGAGGTCATTGATCATGAATTCAATGAGCTTGAGGCCAGGCTGAACATGATCAACAACAAAATTGATGATCAGATTCAAGACATTTGGGCTTATAATGCAGAGTTGCTGGTCTTGCTTGAAACCCAGAAAACTCTAGATGAGCATGATGCAAATGTGAACAACCTATACAACAAAGTGAAAAGAGCCTTGGGTTCCAATGCTGTAGAGGATGGAAACGGATGTTTTGAACTGTACCACAAATGTGATGATCAATGCATGGAAACAATCAGAAATGGAACCTACGACAGGCAGAAATACCAAGAAGAATCAAGATTAGAAAGGCAGAAAATAGAAGGGGTAAAGCTGGAATCTGAGGGCACTTACAAGATCCTCACCATTTATTCGACTGTCGCCTCATCTCTTGTGCTTGCAATGGGGTTTGCTGCCTTCCTATTCTGGGCCATGTCCAATGGCTCTTGCAGATGCAACATTTGTATATAATTGGCAAAAACACC-~~~~~~~~~~~~~~~~~~</t>
  </si>
  <si>
    <t>AY083841</t>
  </si>
  <si>
    <t>A/Chicken/Shanghai/4/01</t>
  </si>
  <si>
    <t>ATGGAAACAATATCACTAATAACTATACTACTAGT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AGCTAGTTCCTACCAAAGAATCCAGATCTTTCCAGACACAATCTGGAATGTGTCCTACAGTGGAACAAGCAAAGCATGTTCAGATTCATTCTACAGGAGCATGAGATGGTTGACTCAAAAGAACGACGCTTACCCTATTCAGGACGCCCAATACACAAATAATAGAGAAAAGAGCATTCTTTTCATGTGGGGCATAAATCACCCACCCACCGATACTGCACAGACTAATCTGTACACAAGGACTGACACAACAACAAGTGTGGCAACAGAAGATATAAATAGGACCTTCAAACCATTGATAGGGCCAAGGCCCCTTGTCAATGGTCT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GTGTGCCTGCTAGATCAAGCAGAGGACTATTTGGGGCCATAGCTGGATTCATAGAGGGAGGTTGGTCAGGGCTAGTCGCTGGTTGGTATGGGTTCCAGCATTCAAATGATCAAGGGGTTGGTATGGCTGCAGATAGAGACTCAACTCAAAGGGCAATTGACAAAATAACATCCAAGGTGAATAATATAGTCGACAAAATGAACAAACAATATGAAATTATTGATCATGAATTCAGCGAGGTTGAAGCTAGACTCAATATGATTAATAATAAGATTGACGATCAAATTCAAGACATATGGGCATACAACGCAGAATTGCTAGTGCTGCTTGAAAACCAGAAAACACTCGATGAACATGATGCGAATGTAAACAATCTATATAACAAAGTGAAGAGGGCACTGGGTTCCAACGCAATGGAAGATGGGAAAGGATGTTTCGAGCTATACCATAAATGTGATGATCAGTGCATGGAGACAATTCGGAACGGGACCTATAACAGGAGAAAGTATAAGGAGGAATCGAGACTAGAGAGACAGAAAATAGAAGGGGTCAAGCTGGAATCTGAAGGAACTTACAAAATCCTCACCATTTATTCGACTGTCGCCTCATCTCTTGTGATTGCAATGGGGTTTGCTGCCTTCCTTTTCTGGGCCATGTCCAATGGATCTTGCAGATGCAACATTTGTATATAA~~~~~~~~~~~~~~~~~~~~~~~~~~~~~~~~~</t>
  </si>
  <si>
    <t>EU753322</t>
  </si>
  <si>
    <t>A/chicken/Shanghai/14/2001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</si>
  <si>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AAGTGGTAACTGTGTAGTGCAATGTCAGACTGAAAGAGGTGGCTTAAACACCACATTGCCGTTCCACAATGTCAGTAAATATGCATTTGGAAACTGCCCAAAGTATGTTGGAGTAAAGAGTCTCAAACTGGCAGTTGGTCTAAGAAATGTGCCTGCTAGATCAAGTAGAGGACTATTTGGGGCTATAGCTGGTTTCATAGAGGGAGGTTGGTCAGGGTTAGTCGCTGGTTGGTATGGGTTCCAGCATTCAAATGACCAAGGGGTAGGTATGGCTGCAGATAGAGAGTCAACTCAAAGGGCAATTGACAAAATAACATCCAAAGTGAATAATATAGTCGATAAAATGAACAAGCAGTATGAAATTATTGATCATGAATTCAGCGAGGTTGAAACTAGACTCAATATGATCAATAATAAGATTGATGATCAAATACAAGACATATGGGCTTATAACGCAGAATTGCTAGTGCTGCTTGAAAATCAGAAAACACTCGATGAACATGATGCAAATGTAAACAATCTATATAACAAAGTGAAGAGGGCACTGGGTTCCAATGCCATGGAAGACGGGAAAGGATGTTTTGAGCTATACCATAAATGTGATGATCAGTGCATGGAGACAATTCGGAACGGGACCTACAACAGGAGAAAGTATAAAGAGGAAGCAAAACTAGAAAGACAGAAAATAGAAGGGGTCAAGCTGGAATCTGAAGGAACTTACAAAATCCTCACCATTTATTCGACTGTCGCCTCATCTCTTGTGATTGCAATGGGGTTTGCTGCCTTCTTGTTCTGGGCCATGTCCAATGGATCTTGCAGATGCAACATTTGTATATAA~~~~~~~~~~~~~~~~~~~~~~~~~~~~~~~~~</t>
  </si>
  <si>
    <t>EU753306</t>
  </si>
  <si>
    <t>A/chicken/Shanghai/7/2001</t>
  </si>
  <si>
    <t>ATGGAAACAA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ATCACTTTTCAGCTCTGCTAGTTCCTACCAAAGAATCCAGATCTTTCCAGACACAATCTGGAATGTGTCCTACAGTGGAACAAGCAAAGCATGTTCAGATTCATTCTACAGGAGCATGAGATGGTTGACTCAAAAGAACAACGCTTACCCTATTCAGGACGCCCAATACACAAATAATAGAGGAAAGAGCATTCTTTTCATGTGGGGCATAAATCACCCACCCACCGATACTGCACAGACTAATCTGTACACAAGGACTGACACAACAACAAGTGTGGCAACAGAAGATATAAATAGGACCTTCAAACCATTGATAGGGCCAAGGCCCCTTGTCAATGGTCTACAGGGGAGAATTGATTATTATTGGTCAGTATTGAAACCAGGTCAGACATTGCGAATAAGATCCAATGGGAACCTAATCGCTCCATGGTATGGACACATTCTTTCAGGAGAAAGCCATGGAAGAATCCTGAAGACTGATTTAAAAAGTGGTAACTGTGTAGTGCAATGTCAGACAGAAAGAGGTGGCTTAAATACTACATTGCCATTCCACAATGTAAGTAAGTATGCATTTGGAAACTGCCCAAAATATGTTGGAGTAAAGAGTCTCAAACTGGCAGTTGGTCTGAGGAATGTGCCTGCTAGATCAAGCAGAGGACTATTTGGGGCCATAGCTGGATTCATAGAGGGGGGTTGGTCAGGGCTAGTCGCTGGTTGGTATGGGTTCCAGCATTCAAATGATCAAGGGGTTGGTATGGCTGCAGATAGAGACTCAACTCAAAAGGCAATTGACAAAATAACATCCAAGGTGAATAATATAGTCGACAAAATGAACAAACAATATGAAATTATTGATCATGAATTCAGCGAGGTTGAAGCTAGACTCAATATGATCAATAATAAGATTGATGACCAAATTCAAGACATATGGGCATACAACGCAGAATTGCTAGTGCTGCTTGAAAACCAGAAAACACTCGATGAGCATGATGCGAATGTAAACAATCTATATAACAAAGTGAAGAGAGCACTGGGTTCCAACGCAGTGGAAGATGGGAAAGGATGTTTCGAGCTATACCATAAATGTGATGATCAGTGCATGGAGACAATTCGGAACGGGACCTATAACAGGAGAAAGTATAAAGAGGAATCAAAACTAGAGAGACAGAAAATAGAAGGGGTCAAGCTGGAATCTGAAGGAACTTACAAAATCCTCACCATTTATTCGACTGTCGCCTCATCTCTTGTGATTGCAATGGGGTTTGCTGCCTTCCTTTTCTGGGCCATGTCCAATGGATCTTGCAGATGCAACATTTGTATATAA~~~~~~~~~~~~~~~~~~~~~~~~~~~~~~~~~</t>
  </si>
  <si>
    <t>CY006025</t>
  </si>
  <si>
    <t>A/duck/Nanchang/4-361/2001</t>
  </si>
  <si>
    <t>ATGGAAGTAGTATCACTAATACCTATACTACTAGTAGTAACAGTAAGCAATGCAGATAAAATCTGCATCGGCTACCAATCAACAAACTCCACAGAAACTGTAGACACGCTAACAGAAAACAATGTTCCTGTGACACATGCCAAAGAATTGCTCCACACAGAGCACAATGGGATGCTATGTGCAACAAATCTGGGACATCCCCTTATTCTAGACACCTGTACCATTGAAGGACTAATCTATGGCAACCCTTCCTGTGATCTACTGTTGGGAGGAAGAGAATGGTCCTACATCGTCGAAAGACCATCGGCTGTT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CGCAGACAAATCTGTACACAAGGACTGACACAACAACAAGTGTGGCGACAGAAGATATAAATAGAACCTTCAAACCATTGATAGGGCCAAGGCCTCTTGTCAATGGTCTGCAGGGAAGAATCGATTATTATTGGTCGATATTGAAACCAGGTCAGACACTGCGAGTAAGATCCAATGGGAATCTAATCGCTCCATGGTATGGACACATTCTTTCAGGAGAGAGCCACGGAAGAATCCTGAAGACTGATTTAAACAGTGGTAACTGTGTAGTGCAATGTCAGACAGAAAGAGGTGGCTTAAATACTACATTGCCATTCCAAAATGTAAGTAAGTATGCATTTGGAAACTGCCCAAAATATGTTGGAGTAAAGAGTCTCAAATTGGCAGTTGGTCTGAGGAATGTGCCTGCTAGATCAAGCAGAGGAA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TCATAAATGTGATGACCAGTGCATGGAAACAATTCGAAACGGGACCTACAACAGGAGAAAGTATAAAGAGGAATCAAGACTAGAAAGACAGAAAATAGAAGGGGTCAAGCTGGAATCTGAAGGAACTTACAAAATCCTCACCATTTATTCGACTGTCGCCTCATCTCTTGTGATTGCAATGGGGTTTGCTGCCTTCTTGTTCTGGGCCATGTCCAATGGATCTTGCAGATGCAACATTTGTATATAATTGGCAAAAACACCCTTGTTTCTACT-~~~~~~</t>
  </si>
  <si>
    <t>FJ190131</t>
  </si>
  <si>
    <t>A/chicken/Jiangsu/nj13/2001</t>
  </si>
  <si>
    <t>ATGGAAGCAACATCACTAATAACTATACTACTACTAGTAACAACAAGCAATGCAGATAAAATCTGCATCGGCTACCAATCAACAAACTCCACAGAAACTGTGGATACGCTAGCAGAAAACAATGTTCCTGTGACACATGCCAAAGAATTGCTCCACACAGAGCACAATGGGATGCTGTGTGCAACAAATCTGGGGCATCCTCTCATTCTAGACACCTGTACCATTGAAGGACTGATCTATGGCAACCCTTCTTGTGATCTGCTGTTAA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-~~~~~~~~~~~~~~~~~~</t>
  </si>
  <si>
    <t>DQ064378</t>
  </si>
  <si>
    <t>A/chicken/Shanghai/10/01</t>
  </si>
  <si>
    <t>ATGGAAGTAGTATCACTAATAACTATACTACTAGCAGTAACAGTAAGCAATGCAGATAAAATCTGCATCGGCTACCAATCAACAAACTCCACAGAAACTGTAGACACACTAACAGAAAACAATGTTCCTGTGACACATGCCAAAGAATTACTCCACACAGAGCACAATGGGATGCTGTGTGCAACAAACCTGGGACATCCTCTCATTCTAGACACCTGTACCATTGAAGGACTGATCTATGGCAACCCTTCCTGTGATCTACTGTTGGGAGGAAGAGAATGGTCCTACATCGTTGAAAGACCATCAGCTGTTAATGGAATGTGTTACCCCGGGAATGTAGAAAACCTAGAGGAACTAAGGTCACTTTTTAGCTCTGCTAGTTCCTACCAAAGAATACAGATCTTTCCAGACACAATCTGGAATGTGTCCTATAGTGGAACAAGCAAAGCATGTTCAGATTCATTCTACAGGAGCATGAGATGGTTGACTCAAAAGAACAACGCTTACCCTATTCAAGACGCCCAATACACAAATAATAGAGGAAAGAGCATTCTTTTCATGTGGGGCATAAATCACCCACCCACCGATACTGCACAGACTAATCTGTACACAAGGACTGACACAACAACAAGTGTGGCAACAGAAGATATAAATAGGACCTTCAAACCATTGATAGGGCCAAGGCCCCTTGTCAATGGTCAGCAGGGGAGAATTGATTATTATTGGTCAGTATTGAAACCAGGTCAGACATTGCGAATAAGATCCAATGGGAACCTAATCGCTCCATGGTATGGACACATTCTTTCAGGAGAAAGCCATGGAAGAATCCTGAAGACTGATTTAAAAAGTGGTAACTGTGTAGTGCAATGTCAGACAGAAAGAGGTGGCTTAAATACTACATTGCCATTCCACAATGTCAGTAAGTATGCATTTGGAAACTGCCCAAAATATATTGGAGTAAAGAGTCTCAAACTGGCAGTTGGTCTGAGGAATGTGCCTGCTAGATCAAGCAGAGGACTATTTGGGGCCATAGCTGGATTCATAGAAGGAGGTTGGTCAGGGCTAGTCGCTGGTTGGTATGGGTTCCAGCATTCAAATGATCAAGGGGTTGGTATGGCTGCAGATAGAGACTCAACTCAAAAGGCAATTGACAAAATAACATCCAAGGTGAATAATATAGTCGACAAAATGAACAAACAATATGAAATTATTGATCATGAGTTCAGCGAGGTTGAAGCTAGACTCAATATGATCAATAATAAGATTGATGACCAAATTCAAGACATATGGGCATACAACGCAGAATTGCTAGTGCTGCTTGAAAACCAGAAAACACTCGATGAGCATGATGCGAATGTAAACAATCTATATAACAAAGTGAAGAGAGCACTGGGTTCCAACGCAATGGAAGATGGGAAAGGATGTTTCGAGCTATACCATAAATGTGATGATCAGTGCATGGAGACAATTCGGAACGGGACCTATAACAGGAGAAAGTATAAAGAGGAATCAAGACTAGAAAGACAGAAAATAGAAGGGGTCAAGCTGGAATCTGAAGGAACCTACAAAATCCTCACCATTTATTCGACTGTCGCCTCATCTCTTGTGATTGCAATGGGGTTTGCTGCCTTCCTTTTCTGGGCCATGTCCAATGGATCTTGCAGATGCAACATTTGTATATAATTGGCAAAAACACCCTTGTTTCTACT-~~~~~~</t>
  </si>
  <si>
    <t>GQ477290</t>
  </si>
  <si>
    <t>A/chicken/Shandong/2h/2001</t>
  </si>
  <si>
    <t>ATGGAAGTAGTATCACTAATAACTATACTACTAGTAGTAACAGTAAGCAATGCAGATAAAATCTGCATCGGCTACCAATCCACAAATTCCACAGAAACTGTAGACACACTAACAGAAAACAATGTTCCTGTGACACATGCCAGAGAATTACTCCACACAGAGCATAATGGGATGCTGTGTGCAACAAATCTGGGACACCCTCTCATTCTAGACACCTGTACCATTGAAGGACTGATCTATGGCAACCCTTCTTGTGATCTACTATTGGGAGGAAGAGAATGGTCCTACATCGTTGAAAGACCATCGGCAGTCAATGGAATGTGTTACCCCGGGACTGTAGAAAACCTAGAGGAACTAAGAACACTTTTTAGCTCTGCTAGTTCCTACCAAAGAATCCAGATCTTTCCAGACACAATCTGGAATGTGTCTTACAGTGGAACAAGCAAAGCATGTTCAGATTCATTCTACAGGAGCATGAGATGGTTGACTCAAAAGAACAACGCTTACCCTATTCAAGACGCCCAATACACAAATAATAGAGGAAAGAGCATTCTTTTCATGTGGGGCATAAATCACACACCCTCCGACACTGCACAGACAAATCTGTACACAAGAACTGACACAACAACAAGTGTGGCAACAGAAGATATAAATAGGACCTTCAAACCAGTGATAGGGCCAAGGCCCCTTGTAAATGGTCAGCAGGGGAGAATTGATTATTATTGGTCAATATTGAAACCAGGTCAGACATTGCGAGTAAGATCCAATGGGAATCTAATCGCTCCATGGTATGGACACATTCTTTCAGGAGAGAGCCATGGAAGAATCCTGAAGACTGATTTAAACAATGGTAACTGTGTAGTGCAATGTCAGACAGAAAAAGGTGGATTAAATACTACATTGCCATTCCACAATGTAAGTAAATATGCATTTGGAAACTGCCCAAAATATGTTGGAGTAAAGAGTCTCAAACTGGCAGTTGGTCTGAGGAATGTGCCTGCTAAATCAAGTAGAGGATTATTTGGGGCCATAGCTGGATTCATAGAGGGAGGTTGGTCAGGGCTAGTCGCTGGTTGGTATGGGTTCCAACATTCAAATGATCAAGGGGTTGGGATGGCTGCAGATAGAGACTCAACTCAGAAGGCAATTGACAAAATAACATCCAAAGTGAATAATATAGTCGATAAAATGAACAAACAATATGAAATTATTGATCATGAATTCAGCGAGGTTGAAGCTAGACTCAATATGATCAATAATAAGATTGATGATCAAATTCAAGACATATGGGCATATAACGCAGAATTGCTAGTGTTGCTTGAAAACCAGAAAACACTCGATGAGCATGATGCGAATGTAAACAATCTATATAACAAAGTGAAGAGGGCACTGGGTTCCAATGCAATGGAAGATGGGAAAGGATGTTTCGAGCTATACCATAAATGTGATGATCAGTGCATGGAGACAATTCGGAATGGGACCTATAATAGAAGAAAGTACGAAGAGGAATCAAAACTAGAAAGACAGAAAATAGAAGGGGTCAAACTGGAATCTGAAGGAACTTACAAAATCCTCACCATTTATTCGACTGTCGCCTCATCTCTTGTGATTGCAATGGGGTTTGCTGCCTTCTTGTTCTGGGCCATGTCCAATGGATCTTGCAGATGCAACATTTGT~~~~~~~~~~~~~~~~~~~~~~~~~~~~~~~~~~~~~~~</t>
  </si>
  <si>
    <t>EU753330</t>
  </si>
  <si>
    <t>A/chicken/Shanghai/16/2001</t>
  </si>
  <si>
    <t>ATGGAAACAATATCACTAATAACTATACTACTAGT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AGCTAGTTCCTACCAAAGAATCCAGATCTTTCCAGACACAATCTGGAATGTGTCCTACAGTGGAACAAGCAAAGCATGTTCAGATTCATTCTACAGGAGCATGAGATGGTTGACTCAAAAGAACAACGCTTACCCTATTCAGGACGCCCAATACACAAATAATAGAGAAAAGAGCATTCTTTTCATGTGGGGCATAAATCACCCACCCACCGATACTGCACAGACTAATCTGTACACAAGGACTGACACAACAACAAGTGTGGCAACAGAAGATATAAATAGGACCTTCAAACCATTGATAGGGCCAAGGCCCCTTGTCAATGGTCA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AACAATATGAAATTATTGATCATGAATTCAGCGAGGTTGAAGCTAGACTCAATATGATTAATAATAAGATTGACGATCAAATTCAAGACATATGGGCATACAACGCAGAATTGCTAGTGCTGCTTGAAAACCAGAAAACACTCGATGAACATGATGCGAATGTAAACAATCTATATAACAAAGTGAAGAGGGCACTGGGTTCCAACGCAATGGAAGATGGGAAAGGATGTTTCGAGCTATACCATAAATGTGATGATCAGTGCATGGAGACAATTCGGAACGGGACCTATAACAGGAGAAAGTATAAGGAGGAATCGAGACTAGAGAGACAGAAAATAGAAGGGGTCAAGCTGGAATCTGAAGGAACTTACAAAATCCTCACCATTTATTCGACTGTCGCCTCATCTCTTGTGATTGCAATGGGGTTTGCTGCCTTCCTTTTCTGGGCCATGTCCAATGGATCTTGCAGATGCAACATTTGTATATAA~~~~~~~~~~~~~~~~~~~~~~~~~~~~~~~~~</t>
  </si>
  <si>
    <t>EU573938</t>
  </si>
  <si>
    <t>A/chicken/Hebei/B1/2001</t>
  </si>
  <si>
    <t>ATGGAAGTAGTATCACTAATAACTATACTACTAGTAGTAACAGTAAGCAATGCAGATAAAATCTGCATCGGCCACCAATCAACAAACTCCACAGAAACTGTAGACACGCTAACAGAAAACAATGTTCCTGTGACACATGCCAAAGAAC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ATGGGACAAGCAA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A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-~~~~~~</t>
  </si>
  <si>
    <t>AF461525</t>
  </si>
  <si>
    <t>A/Chicken/Shanghai/4-2/01</t>
  </si>
  <si>
    <t>ATGGAAACAA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ATCACTTTTCAGCTCTGCTAGTTCCTGCCAAAGAATCCAGATCTTTCCAGACACAATCTGGAATGTGTCCTACAGTGGAACAAGCAAAGCATGTTCAGATTCATTCTACAGGAGCATGAGATGGTTGACTCAAAAGAACAACGCTTACCCTATTCAGGACGCCCAATACACAAATAATAGAGGAAAGAGCATTCTTTTCATGTGGGGCATAAATCACCCACCCACCGATACTGCACAGACTAATCTGTACACAAGGACTGACACAACAACAAGTGTGGCAACAGAAGATATAAATAGGACCTTCAAACCATTGATAGGGCCAAGGCCCCTTGTCAATGGTCTACAGGGGAGAATTGATTATTATTGGTCAGTATTGAAGCCAGGTCAGACATTGCGAATAAGATCCAATGGGAACCTAATCGCTCCATGGTATGGACACACTCTTTCAGGAGAAAGCCATGGAAGAATCCTGAAGACTGATTTAAAAAGTGGTAACTGTGTAGTGCAATGTCAGACAGAAAGAGGTGGCTTAAATACTACATTGCCATTCCACAATGTAAGTAAGTATGCATTTGGAAACTGCCCAAAATATGTTGGAGTAAAGAGTCTCAAACTGGCAGTTGGTCTGAGGAATGTGCCTGCTAGATCAAGCAGAGGACTATTTGGGGCCATAGCTGGATTCATAGAGGGGGGTTGGTCAGGGCTAGTCGCTGGTTGGTATGGGTTCCAGCATTCAAATGATCAAGGGGTTGGTATGGCTGCAGATAGAGACTCAACTCAAAGGGCAATTGACAAAATAACATCCAAGGTGAATAATATAGTCGACAAAATGAACAAACAATATGAAATTATTGATCATGAATTCAGCGAGGTTGAAGCTAGACTCAATATGATCAATAATAAGATTGATGACCAAATTCAAGACATATGGGCATACAACGCAGAATTGCTAGTGCTGCTTGAAAACCAGAAAACACTCGATGAGCATGATGCGAATGTAAACAATCTATATAACAAAGTGAAGAGAGCACTGGGTTCCAACGCAGTGGAAGATGGGAAAGGATGTTTCGAGCTATACCATAAATGTGATGATCAGTGCATGGAGACAATTCGGAACGGGACCTATAACAGGAGAAAGTATAAAGAGGAATCAAAACTAGAGAGACAGAAAATAGAAGGGGTCAAGCTGGAATCTGAAGGAACTTACAAAATCCTCACCATTTATTCGACTGTCGCCTCATCTCTTGTGATTGCAATGGGGTTTGCTGCCTTCCTTTTCTGGGCCATGTCCAATGGATCTTGCAGATGCAACATTTGTATATAA~~~~~~~~~~~~~~~~~~~~~~~~~~~~~~~~~</t>
  </si>
  <si>
    <t>DQ064371</t>
  </si>
  <si>
    <t>Jilin</t>
  </si>
  <si>
    <t>A/chicken/Jilin/53/01</t>
  </si>
  <si>
    <t>ATGGAAGTAATATCACTAATAACTATACTACTAGTAGTAACAG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GAACCTAGAAGAACTAAGGTCACTTTTTAGCTCTGCTAGTTCTTACCAAAGAATCCAGATCTTTCCAGATACAATCTGGAATGTGTCTTACAGTGGAACAAGCAAAGCATGTTCAGATTCATTCTACAGAAGCATGAGATGGTTGACTCAAAAGAACAACGCTTACCCTGTTCAAGACGCCCAATACACAAATAATAGAGGAAAGAACATTCTTTTCATGTGGGGCATAAATCACCCACCCACTGATACTGTGCAGACAAATCTGTACACAAGAACTGACACAACAACAAGTGTGGCAACAGAAGATATAAATAGGACCTTCAAACCATTGATAGGGCCAAGGCCTCTTGTCAATGGTCTGCAAGGAAGGATTGATTATTATTGGGCGGTATTGAAACCAGGTCAGACACTGCGAGTAAGATCCAATGGGAATCTAATCGCTCCATGGTATGGACACATTCTTTCAGGAGAGAGCCACGGAAGAATCCTGAAGACGGATTTAAATAGTGGTAACTGTGTAGTGCAATGTCAGACAGAAAGAGGTGGCTTGAATACTACATTGCCATTCCACAATGTAAGTAAGTATGCATTTGGAAACTGCCCAAAATATGTTGGAGTAAAGAGTCTCAAACTGGCAGTTGGTCTGAGGAATGTGCCTGCTAGATCAAGTAGAGGACTATTTGGAGCCATAGCTGGATTCATAGAGGGAGGTTGGTCAGGACTAGTTGCTGGTTGGTATGGGTTCCAGCATTCAAATGATCAAGGAACTGGTATGGCTGCAGATAGAGACTCAACTCAAAAGGCAATTGACAAAATAACGTCCAAAGTAAATAATATAGTCGATAAAATGAACAAGCAGTATGAAATTATTGATCATGAATTCAGCGAGGTTGAAACTAGACTCAATATGATCAACAATAAGATTGATGACCAAATTCAAGACATATGGGCATATAACGCAGAATTGCTAGTACTGCTTGAAAACCAGAAAACGCTCGATGAGCATGATGCGAATGTAAACAATCTATATAACAAAGTGAAGAGGGCACTGGGTTCCAATGCAGTGGAAGATGGGAAAGGATGCTTCGAGCTATACCATAAATGTGATGACCAGTGCATGGAGACAATTCGGAACGGGACCTATAACAGGAGAAAGTATAAAGAGGAATCAAGACTAGAAAGACAGAAAATAGAAGGGGTCAAACTGGAATCTGAAGGAACCTACAAAATCCTCACCATTTATTCGACTGTCGCCTCATCTCTTGTGATTGCAATGGGGTTTGCTGCCTTCTTGTTCTGGGCCATGTCCAATGGATCTTGCAGATGCAACATTTGTATATAATTGGCAAAAACACCCTTGTTTCTACT-~~~~~~</t>
  </si>
  <si>
    <t>AB634252</t>
  </si>
  <si>
    <t>A/chicken/Jiangsu/48/2001</t>
  </si>
  <si>
    <t>ATGAAAGTAGTATCACTAATAACTATACTACTAGC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NCCCCGGGAATGTAGAAAACCTAGAGGAATTAAGGTCACTTTTTAGCTCTGCTAGTTCCTACCAAAGAATCCAGATCTTTCCAGACACAATCTGGAATGTGTCCTATAATGGAACAAGCAAAGCATGTTCAGATTCATTCTACAGGAGCATGAGATGGTTGACTCAAAAGAACAACGCTTACCCTATTCAGGACGCCCAATTCACAAATAATAGAGAAAAGAGCATTCTTTTCATGTGGGGCATAAACCACCCACCCACCGATACTGTACAGACTAATCTGTATACAAGAACTGACACAACAACAAGTGTGGCAACAGAAGATATAAATAGGACCTTCAAACCATTGATAGGACCAAGGCCCCTTGTCAATGGTCAGCAGGGGAGAATTGATTATTATTGGTCAGTATTGAAACCAGGTCAGACATTGCGAATAAGATCCAATGGAAACCTAATCGCTCCATGGTATGGACACATTCTTTCAGGAGAAAGCCATGGAAGAATCCTGAAGACTGATTTAAAAAGTGGTAACTGTGTAGTGCAATGTCAGACAGAAAGAGGTGGCTTAAATACAACATTGCCATTCCACAATGTCAGTAAGTATGCATTTGGAAACTGCCCAAAGTATGTTGGAGTAAAGAGTCTCAAACTGGCAGTTGGTCTGAGGAATGTGCCTGCTAGATCAAGCAGAGGACTATTTGGGGCCATAGCTGGATTCATAGAGGGAGGTTGGTCAGGGCTAGTCGCTGGTTGGTATGGGTTCCAGCATTCAAATGATCAAGGGGTTGGTATGGCAGCAGATAGAGACTCAACTCAAAAGGCAATTGACAAGATAACATCCAAGGTGAATAATATAGTCGACAAAATGAACAAACAATATGAAATCATTGATCATGAATTCAGCC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AACTAGAGAGACAGAAAATAGAAGGGGTTAAGCTGGAATCAGAAGGAACTTACAAAATCCTCACCATTTATTCGACTGTCGCCTCATCTCTTGTGATTGCAATGGGGTTTGCTGCCTTCCTTTTCTGGGCCATGTCCAATGGATCTTGCAGATGCAACATTTGTATATAA~~~~~~~~~~~~~~~~~~~~~~~~~~~~~~~~~</t>
  </si>
  <si>
    <t>DQ681207</t>
  </si>
  <si>
    <t>Zhejiang</t>
  </si>
  <si>
    <t>A/duck/Zhejiang/03/2001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</si>
  <si>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AAGCATGAGATGGCTGACTCAAGAGAACAACGCTTACCCTATTCAAGACGCCCAATACACAAATAATAGAGGAAAGAGCATTCTTTTCATGTGGGGCATAAATCACCCACCCACCGATACTA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~~~~~~~~~~~~~~~~~~~~~~~~~~~~~~~~~</t>
  </si>
  <si>
    <t>FJ190129</t>
  </si>
  <si>
    <t>2001/02/</t>
  </si>
  <si>
    <t>A/chicken/Hebei/sjz2/2001</t>
  </si>
  <si>
    <t>ATGGAAGCAACATCACTAATAACTATACTACTACTAGTAACAACAAGCAATGCAGATAAAATCTGCATCGGCTACCAATCAACAAACTCCACAGAAACTGTGGATACGCTAGCAGAAAACAATGTTCCTGTGACACATGCCAAAGAATTGCTCCACACAGAGCACAATGGGATGCTGTGTGCAACAAATCTGGGACATCCTCTCATTCTAGACACCTGTACCATTGAAGGACTGATCTATGGCAACCCTTCTTGTGATCTGCTGTTAGGAGGAGGAGAATGGTTCTACATCGTCGAAAA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CGTCAATGGTCAGCAGGGAAGAATTGATTATTATTGGTCGGTATTGAAACCAGGTCAGACATTGCGAGTAAGATCCGATGGGAATCTAATTGCTCCATGGTATGGACACATTCTTTCAGGAGAGAGCCACGGAAGAATCCTGAAGACTGATTTAAACAGTGGC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GGGCAATTGACAAAATAACATCCAAAGTGAATAATATAGTCGATAAAATGAACAAGCAATATGAAATCATTGATCATGAATTCAGCGAGGTTGAAACTAGACTCAATATGATCAATAATAAGATTGATGATCAAATACAAGACATATGGGCTTATAACGCAGAATTGCTAGTGCTGCTTGAAAACCAGAAAACACTCGACGAGCATGATGCAAATGTGAACAATCTATATAACAAAGTGAAGAGGGCACTGGGTTCCAATGCCATGGAAGATGGGAAAGGATGTTTCGAGCTATACCATAAATGTGATGATCAGTGCATGGAGACAATTCGGAACGGGACCTATAACATGAGAAAGTATAAAGAGGAATCAAAACTAGAAAGACAGAAAATAGAAGGGGTCAAGCTGGAATCTGAAGGAACTTACAAAATCCTCACCATTTATTCGACTGTCGCCTCATCTCTTGTGATTGCAATGGGGTTTGCTGCCTTCTTGTTCTGGGCCATGTCCAATGGATCTTGCAGATGCAACATTTGTATATAATTGGCAAAAACACC-~~~~~~~~~~~~~~~~~~</t>
  </si>
  <si>
    <t>FJ190132</t>
  </si>
  <si>
    <t>A/chicken/Jiangsu/nj15/2001</t>
  </si>
  <si>
    <t>ATGGAAGCAACATCACTAATAACTATACTACTACTAGTAACAACAAGCAATGCAGATAAAATCTGCATCGGCTACCAATCAACAAACC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G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CGGATGGTATGGTTTTCAACATTCAAACGATCAGGGAGTTGGGATGGCCGCAGACAAGGGATCTACCCAAAAAGCAATCGATAAAATAACACCAAAAGTGAACAACATAATCGATAAAATGAACAAGCAATATGAGGTCATTGATCATGAATTCAATGAGCTTGAGGGCAGGCTGAACATGATCAACAACAAAATTGATGATCAGATTCAAGACATTTGGGCTTATAATGCAGAGTTGCTGGTCTTGCTTGAAAACCAGAAAACTCTAGATGAGCATGATGCAAATGTGAACAACCTATACAACAAAGTGAAAAGAGCCTTGGGTTCCAATGCTGTAGAGGATGGAAACGGATGCTTTGAACTGTACCACAAATGTGATGATCAACGCATGGAAACAATCAGAAATGGAACCTACGACAGGCAGAAATACCAAGAAGAATCAAGATTAGAAAGGCAGAAAATAGAAGGGGTAAAGCTGGAATCTGAGGGCACTTACAAGATCCTCACCATTTATTCGACTGTCGCCTCATCTCTTGTGCTTGCAATGGGGTTTGCTGCCTTCCTATTCTGGGCCATGTCCAATGGCTCTTGCAGATGCAACATTTGTATATAATTGGCAAAAACACC-~~~~~~~~~~~~~~~~~~</t>
  </si>
  <si>
    <t>FJ793396</t>
  </si>
  <si>
    <t>A/chicken/Jiangsu/2/2001</t>
  </si>
  <si>
    <t>~~~~~~~~~~~~~~~CTAATAACTATACTACTAGTAGTAACAGTAAGCAATGCAGATAAAATCTGTATCGGCTACCAATCCACGAACTCCACAGAGACTGTAGACACACTAACAGAAAACAATGTTCCTGTGACACATGCCAGAGAATTACTCCACACAGAGCACAATGGGATGCTGTGTGCAACAAAATTGGGACACCCTCTCATTCTAGACACCTGTACCATTGAAGGACTGCTCTATGGCAACCCTTCTTGTGATCTACTATTGGGAGGAAGAGAATGGTCCTACATCGTCGAAAGACCATCGGCTGTCAATGGAATGTGTTACCCCGGGACTGTAGAAAACCTAGAGGAACTAAGGACGCTTTTTAGCTCTGCTAGTTCCTACCAAAGGGTCCAGATCTTTCCAGACACAATCTGGAATGTGTCTTACAGTGGAACAAGCAAAGCATGTTCAGATTCATTCTACAGGAGCATGAGATGGTTGACTCAAAAGAACAACGCTTACCCTATTCAAGACGCCCAATACACAAATAATAGAGGAAAGAGCATTCTTTTCATGTGGGGTATAAATCACCCACCCTCCGACACTACACAGACTAATCTGTACACAAGAACTGACACAACAACAAGTGTGGCAACAGAAGATATAAATAGGACCTTCAAACCAGTGATAGGGCCAAGGCCCCTTGTCAATGGTCAGCAGGGGAGAATTGATTATTATTGGTCAATATTGAAACCAGGTCAGACATTGCGAGTAAGATCCAATGGGAATCTAATCGCTCCATGGTATGGACACATTCTTTCAGGAGAGAGCCATGGAAGAATCCTAAAGACTGATTTAAACAATGGTAACTGTGTAGTGCAATGTCAAACAGAAAAAGGTGGATTAAATACTACATTGCCATTCCACAATGTAAGTAAATATGCATTTGGAAACTGCCCAAAATATGTTGGAGTAAAGAGTCTCAAACTGGCAGTTGGTCTGAGGAATGTGCCTGCTAAATCAAGTAGAGGATTATTTGGGGCTATAGCTGGATTCATAGAGGGAGGTTGGTCAGGGCTAGTTGCTGGTTGGTATGGGTTCCAGCATTCAAATGATCAAGGGGTTGGGATGGCTGCAGATAGAGACTCAACTCAGAAGGCAATTGACAAAATAACATCCAAAGTGAATAATATAGTAGATAAAATGAACAAACAATATGAAATTATTGACCATGAATTCAGCGAGGTTGAAGCTAGACTCAATATGATCAATAATAAGATTGATGATCAAATTCAAGACATATGGGCATATAACGCAGAATTGCTAGTGCTGCTCGAAAACCAGAAAACACTCGATGAGCATGATGCGAATGTAAACAATTTATATAACAAAGTGAAGAGGGCACTGGGTTCCAACGCAATGGAAGATGGGAAAGGATGTTTCGAGCTATACCATAAATGTGATGATCAATGCATGGAGACAATTCGGAATGGGACCTATAATAGAAGAAAGTACAAAGAGGAATCAAAACTAGAAAGACAGAAAATAGAAGGGGTCAAACTGGAATCTGAAGGAACTTACAAAATCCTCACCATTTATTCGACTGTCGCCTCATCTCTT~~~~~~~~~~~~~~~~~~~~~~~~~~~~~~~~~~~~~~~~~~~~~~~~~~~~~~~~~~~~~~~~~~~~~~~~~~~~~~~~~~~~~~~~~~~~~~~~~~~~~~~~~~~~~~~</t>
  </si>
  <si>
    <t>DQ681216</t>
  </si>
  <si>
    <t>Xuzhou</t>
  </si>
  <si>
    <t>A/duck/Xuzhou/05/2001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</si>
  <si>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ATCGAAAGACCATCGGCCGTTAATGGAATGTGTTACCCCGGGAATGTAGAAAACCTAGAGGAACTAAGATCACTCTTTAGTTCTGCTAGTTCCTACCAAAGAATTCAGATCTTTCCAGACACGATCTGGAATGTGTCTTACAGTGGAACAAGCAAAGCATGTTCAGATTCATTCTACAGAAGCATGAGATGGCTGACTCAAAAGAACAACGCTTACCCTATTCAAGACGCCCAATACACAAATAATAGAGGAAAGAGCATTCTTTTCATGTGGGGCATAAATCACCCACCCACCGATACTA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YATAACAGGAGAAAGTATAAAGAGGAAGCAAAACTAGAAAGACAGAAAATAGAAGGGGTCAAGCTGGAATCTGAAGGAACTTACAAAATCCTCACCATTTATTCGACTGTCGCCTCATCTCTTGTGATTGCAATGGGGTTTGCTGCCTTCTTGTTCTGGGCCATGTCCAATGGATCTTGCAGATGCAACATTTGTATATAATTGGCAAAAACACCCAAAGTAAAAAC-~~~~~~</t>
  </si>
  <si>
    <t>AF461524</t>
  </si>
  <si>
    <t>A/Chicken/Shanghai/4-1/01</t>
  </si>
  <si>
    <t>ATGGAAACAA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ATCACTTTTCAGCTCTGCTAGTTCCTACCAAAGAATCCAGATCTTTCCAGACACAATCTGGAATGTGTCCTACAGTGGAACAAGCAAAGCATGTTCAGATTCATTCTACAGGAGCATGAGATGGTTGACTCAAAAGAACAACGCTTACCCTATTCAGGACGCCCAATACACAAATAATAGAGGAAAGAGCATTCTTTTCATGTGGGGCATAAATCACCCACCCACCGATACTACACAGACTAATCTGTACACAAGGACTGACACAACAACAAGTGTGGCAACAGAAGATATAAATAGGACCTTCAAACCATTGATAGGGCCAAGGCCCCTTGTCAATGGTCTGCAGGGGAGAATTGATTATTATTGGTCAGTATTGAAACCAGGTCAGACATTGCGAATAAGATCCAATGGGAACCTAATCGCTCCATGGTATGGACACATTCTTTCAGGAGAAAGCCATGGAAGAATCCTGAAGACTGATTTAAAAAGTGGTAACTGTGTAGTGCAATGTCAGACAGAAAGAGGTGGCTTAAATACTACATTGCCATTCCACAATGTAAGTAAGTATGCATTTGGAAACTGCCCAAAATATGTTGGAGTAAAGAGTCTCAAACTGGCAGTTGGTCTGAGGAATGTGCCTGCTAGATCAAGCAGAGGACTATTTGGGGCCATAGCTGGATTCATAGAGGGGGGTTGGTCAGGGCTAGTCGCTGGTTGGTATGGGTTCCAGCATTCAAATGATCAAGGGGTTGGTATGGCTGCAGATAGAGACTCAACTCAAAGGGCAATTGACAAAATAACATCCAAGGTGAATAATATAGTCGACAAAATGAACAAACAATATGAAATTATTGATCATGAATTCAGCGAGGTTGAAGCTAGACTCAATATGATCAATAATAAGATTGATGACCAAATTCAAGACATATGGGCATACAACGCAGAATTGCTAGTGCTGCTTGAAAACCAGAAAACACTCGATGAGCATGATGCGAATGTAAACAATCTATATAACAAAGTGAAGAGAGCACTGGGTTCCAACGCAGTGGAAGATGGGAAAGGATGTTTCGAGCTATACCATAAATGTGATGATCAGTGCATGGAGACAATTCGGAACGGGACCTATAACAGGAGAAAGTATAAAGAGGAATCAAAACTAGAGAGACAGAAAATAGAAGGGGTCAAGCTGGAATCTGAAGGAACTTACAAAATCCTCACCATTTATTCGACTGTCGCCTCATCTCTTGTGATTGCAATGGGGTTTGCTGCCTTCCTTTTCTGGGCCATGTCCAATGGATCTTGCAGATGCAACATTTGTATATAA~~~~~~~~~~~~~~~~~~~~~~~~~~~~~~~~~</t>
  </si>
  <si>
    <t>KF188377</t>
  </si>
  <si>
    <t>A/duck/Nanchang/8-100/2001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</si>
  <si>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TGAAAGACCATCGGCTGTTAATGGATTGTGTTACCCCGGGAATGTAGAAAACCTAGAAGAACTACGGTCACTTTTTAGTTCTGCTAGTTCTTACCAAAGAATCCAGATCTTTCCAGACACAATCTGGAATGTGTCTTACAGTGGGACAAGTAAAGCATGTTCAGATTCATTCTACAGAAGCATGAGATGGTTGACTCAAAAGAACAACGCTTACCCTATTCAAGACGCCCAATACACAAATAATAGAGGGGAGAACATTCTTTTCATGTGGGGCATAAATCACCCACCCACCGATACTGTGCAGACAAATCTGTACACAAGGACTGACACAACAACAAGTGTGGCAACAGAAGATATAAATAGGACCTTCAAACCATTGATAGGGCCAAGGCCTCTTGTCAATGGTCTGCAGGGAAGAATTGATTATTATTGGTCGATATTGAAACCAGGTCAGACATTGCGAGTAAGATCCAATGGGAATCTAATCGCTCCATGGTATGGACACATTCTTTCAGGAGAGAGCCACAGAAGAATCCTGAAGACTGATTTAAACAGTGGTAACTGTGTTGTGCAATGTCAGACAGAAAGAGGTGGCTTAAATACTACATTGCCATTCCACAATGTAAGTAAGTATGCATTTGGA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~~~~~~~~~~~~~~~~~~~~~~~~~~~~~~~~~</t>
  </si>
  <si>
    <t>DQ064367</t>
  </si>
  <si>
    <t>A/chicken/Heilongjiang/48/01</t>
  </si>
  <si>
    <t>ATGGAAGTAGTATCACTAATAACTATACTACTAGTAGCAACAGTAAGCAATGCAGATAAAATCTGCATCGGCTACCAGTCAACAAACTCCACAGAAACTGTAGACACGCTAACAGAAAACAATGTTCCTGTGACACATGCCAAAGAATTGCTCCACACAGAGCACAATGGGATGCTGTGTGCAACAAATCTGGGACATCCTCTTATTCTAGACACCTGTACAATTGAAGGGCTAATCTATGGCAACCCTTCCTGTGATCTACTGCTGGGAGGAAGAGAATGGTCCTATATCGTCGAAAGACCATCGGCTGTTAATGGATTGTGTTACCCTGGAAATGTAGAAAACCTAGAAGAACTAAGGTCACTTTTTAGCTCTGCTAGGTCTTACCAAAGAATCCAGATCTTTCCAGACACAATCTGGAATGTGTCTTACAGTGGAACAAGCAAAGCATGTTCAGATTCATTCTACAGAAGCATGAGATGGTTGACTCAAAAGAACAACGCTTACCCTGTTCAAGACGCCCAATACACAAATAATAGAGGAAAGAACATTCTTTTCATGTGGGGAATAAATCACCCACCCACTGATACTGCGCAGACAAATCTGTACACAAGGACTGACACAACAACAAGTGTGGCAACAGAAGATATAAATAGGACCTTCAAACCATTGATAGGGCCAAGGCCTCTTGTCAATGGTCTGCAAGGAAGGATTGATTATTATTGGGCGGTATTGAAACCAGGTCAGACATTGCGAGTAAAATCTAATGGGAATCTAATCGCTCCATGGTATGGACACATTCTTTCAGGAGAGAGCCACGGAAGAATCCTGAAGACGGATTTAAACAGTGGTAACTGTGTAGTGCAATGTCAAACAGAAAGAGGTGGCTTGAATACTACATTGCCATTCCACAATGTAAGTAAGTATGCATTTGGAAACTGCCCAAAATATGTTGGAGTAAAGAGTCTCAAATTAGCAGTTGGTTTGAGGAATGTGCCTGCTAGATCAAGTAGAGGACTATTTGGAGCCATAGCTGGATTCATAGAGGGAGGTTGGTCAGGACTAGTTGCTGGTTGGTATGGGTTCCAGCATTCAAATGATCAAGGAACTGGTATGGCTGCAGATAGAGACTCAACTCAAAAGGCAATTGACAAAATAACGTCCAAAGTAAATAATATAGTCGATAAAATGAACAAACAGTATGAAATTATTGATCATGAATTCAGCGAGGTTGAAACTAGACTCAATATGATCAATAATAAGATTGATGACCAAATTCAAGACATATGGGCATATAACGCAGAATTGCTAGTACTGCTTGAAAACCAGAAAACGCTCGATGAGCATGATGCGAATGTA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TTGGCAAAAACACCCTTGTTTCTACT-~~~~~~</t>
  </si>
  <si>
    <t>CY006023</t>
  </si>
  <si>
    <t>A/chicken/Nanchang/4-301/2001</t>
  </si>
  <si>
    <t>ATGGAAGTAGTATCACTAATAACTATACTACTAGTAGTAACAGTAAGCAATGCAGATAAAATCTGCATCGGCTACCAATCAACAAACTCCACAGAAACTGTAGACACGCTAACAGAAAACAATGTTCCTGTGACACATGCCAAAGAATTGCTCCACACAGAGCACAATGGGATGCTATGTGCAACAAATCTGGGACATCCTCTTATTCTAGACACCTGTACCATTGAAGGACTAATCTATGGCAACCCTTCCTGTGATCTACTATTGGGAGGAAGAGAATGGTCCTACATCGTCGAAAGACCATCGGCTGTTAATGGATTGTGTTACCCCGGAAATGTAGAAAATCTAGAAGAACTAAGGTCACTTTTTAGTTCTGCTAGTTCTTACCAACGAATCCAGATCTTTCCAGACACAATCTGGAATGTGTCTTACAGTGGGACAAGCAAAGCATGTTCAGATTCATTCTACAGAAGCATGAGATGGTTGACTCAAAAGAGCAACGCTTACCCTATTCAAGACGCCCAATACACAAATAATAGAGGGAAGAACATTCTTTTCATGTGGGGCATAAATCACCCACCCACCGATACTGCGCAGACAAATCTGTACACAAGGACTGACACAACAACAAGTGTGGCGACAGAAGATATAAATAGAACTTTCAAACCATTGATAGGGCCAAGGCCTCTTGTCAATGGTCTGCAGGGAAGAATTGATTATTATTGGTCGATATTGAAACCAGGTCAGACACTGCGAGTAAGATCCAATGGGAATCTAATCGCTCCATGGTATGGACACATTCTTTCAGGAGAGAGCCACGGAAGAATCCTGAAGACTGATTTGAACAGTGGTAACTGTGTAGTGAAATGTCAGACAGAAAGAGGTGGCTTAAATACTACATTGCCATTCCAAAATGTAAGTAAGTATGCATTTGGAAACTGCCCAAAATATGTTGGAGTAAAGAGTCTCAAATTGGCAGTTGGTCTGAGGAATGTGCCTGCTAGATCAAGCAGAGGACTATTCGGGGCCATAGCTGGATTCATAGAGGGAGGTTGGTCAGGGCTAGTCGCTGGTTGGTATGGGTTCCAGCATTCAAATGACCAAGGGGTTGGTATGGCAGCAGATAGAGACTCAACTCAAAAGGCAATTGACAAAATAACATCTAAAGTGAATAATATAGTTGACAAAATGAACAAACAGTATGAAATTATTGATCATGAATTCAGCGAGGTTGAAACTAGACTCAACATGATCAATAATAAGATTGATGACCAAATTCAAGACATATGGGCATATAACGCAGAATTGCTAGTGCTGCTTGAAAACCAGAAAACACTCGATGAGCATGATGCGAATGTGAACAATCTATATAATAAAGTGAAGAGGGCATTGGGTTCCAATGCAGTGGAAGATGGGAAAGGGTGTTTCGAGCTATACCATAAATGTGATGACCATTGCATGGAAACAATTCGAAACGGGACCTACAACAGGAGAAAGTATAAAGAGGAATCAAGACTAGAAAGACAGAAAATAGAAGGGGTCAAGCTGGAATCTGAAGGAACTTACAAAATCCTCACCATTTATTCGACTGTCGCCTCATCTCTTGTGATTGCAATGGGGTTTGCTGCCTTCTTGTTCTGGGCCATGTCCAATGGATCTTGCAGATGCAACATTTGTATATAATTGGCAAAAACACCCTTGTTTCTACT-~~~~~~</t>
  </si>
  <si>
    <t>EU753346</t>
  </si>
  <si>
    <t>A/chicken/Shanghai/2/2002</t>
  </si>
  <si>
    <t>ATGGAAGTAGTATCACTAATAACTATACTACTAGTAGTAACAGTAAGCAATGCAGATAAAATCTGCATCGGCTACCAATCAACAAACTCCACAGAAACTGTAGACACGCTAACAGAAAACAATGTTCCTGTGACACATGCCAAAGAATTGCTCCACACAGAGCACAATGGGATGCTATGTGCAACAAATCTGGGACATCCTCTTATTCTAGACACCTGTAACATTGAAGGACTAATCTATGGCAACCCTTCCTGTGATCTACTGTTGGGAGGAAGAGAATGGTCCTACATCGTCGAAAGACCATCGGCTGTC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GCAATGTCAGACAGAAAGAGGTGGCTTAAATACTACATTGCCATTCCAAAATGTAAGTAAGTATGCATTTGGAAACTGCCCAAAATATGTTGGAGTAAAGAGTCTCAAATTGGCAGTTGGTCTGAGGAATGTGCCTGCTAGATCAAGCAGAGGACTATTCGGGGCCATAGCTGGATTCATAGAGGGAGGTTGGTCAGGCCTAGTCGCTGGTAGGTATGGGTTCCAGCATTCAAATGACCAAGGGGTTGGTATGGCAGCAGATAGAGACTCAACTCAAAAGGCAATTGACAAAATAACATCTAAAGTGAATAATATAGTTGATAAAATGAACAAACAGTATGAAATTATTGATCATGAATTCAGCGAGGTTGGATCTAGACTCAACATGATCAATAATAAGATTGATGACCAAATTCAAGACATATGGGCATATAACGCAGAATTGCTAGTGCA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GTGATTGCAATGGGGTTTGCTGCCTTCTTGTTCTGGGCCATGTCCAATGGATCTTGCAGATGCAACATTTGTATATAA~~~~~~~~~~~~~~~~~~~~~~~~~~~~~~~~~</t>
  </si>
  <si>
    <t>FJ190130</t>
  </si>
  <si>
    <t>2002/02/</t>
  </si>
  <si>
    <t>A/chicken/Heilongjiang/2/2002</t>
  </si>
  <si>
    <t>ATGGAAG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TGCCACGGAAGAATCCTGAAGACTGATTTAAACAGTGGTAACTGTGTAGTGCAATGTCAGACTGAAAGAGGTGGCTTAAACACTACATTGCCCTTCCAAAATGTCAGTAAATATGCATTTGGAAACTGCCCAAAGTATGTTGGAGTAAAGAGTCTCAAACTGGCAGTTGGTCTAAGGAATGTGCCTGCTAGATCAAGTAGAGGACTATTTGGGGCCATGGCTGGATTCATAGAGGGAGGTTGGTCAGGGCTAGTGGCCGGATGGTATGGTTTTCAACATTCAAACGATCAGGGAGTTGGGATGGCCGCAGACAAGGGATCTACCCAAAAAGCAATCGATAAAATAACATCAAAAGTGAACAACATG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CGTCCAATGGCTCTTGCAGATGCAACATTTGTATATAATTGGCAAAAA-CACC~~~~~~~~~~~~~~~~~~</t>
  </si>
  <si>
    <t>DQ997481</t>
  </si>
  <si>
    <t>A/chicken/Hebei/nj/2002</t>
  </si>
  <si>
    <t>~~~~~~~~~~~~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TTGGAATGTGTTACCCCGGGAATGTAGAAAACCTAGAGGAACTAAGATCACTCTTTAGTTCTGCTAGTTCCTACCAAAGAATTCAGATCTTTCCAGACACGATCTGGAATGTGTCTTACAGTGGAACAAGCAAAGCATGTTCAGATTCATTCTACAGAAGCATGAGATGGCTGACTCAAAAGAACAACGCTTACCCTATTCAAGACGCCCAATACACAAATAATAGAGGAAAGAGCATTCTTTTCATGTGGGGCATAAATCACCCACCCACCGATACTGGACAGACAAATTTGTACACAAGGACCGACACAACAACAAGTGTGACAACAGAAGATATAACTAGAACCTTCAAACCAATGATAGGGCCAAGGG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TTC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</si>
  <si>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FJ793300</t>
  </si>
  <si>
    <t>A/duck/Zhejiang/3/2002</t>
  </si>
  <si>
    <t>~~~~~~~~~~~~~~~CTAATAACCATACTACTAGTAGTAACAGCAAGCAATGCAGATAAAATCTGCATCGGCTACCAATCAACAAACTCCACAGAAACTGTAGACACGCTAACAGAAAACAATGTTCCTGTGACACATGCCAAAGAATTGCTCCACACAGAGCACAATGGGATGCTATGTGCAACAAATCTGGGACATCCTCTTATTCTAGACACCTGTAACATTGAAGGACTAATCTATGGCAACCCTTCCTGTGATCTACTGTTGGGAGGGAGAGAATGGTCCTACATCGTCGAAAGACCATCGGCTGTCAATGGATTGTGTTACCCCGGGAATGTAGAAAACCTAGAAGAACTAAGGTCACTTTTTAGTTCTGCTAGTTCTTACCAAAGAATCCAGATCTTTCCAGACACAATCTGGAATGTGTCTTACAGTGGGACAAGCAAAGCATGTTCAGATTCATTCTACAGAAGCATGAGATGGTTAACTCAAAAGAGCAACGCTTACCCTATTCAAGACGCC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GCAATGTCAGACAGAAATAGGTGGCTTAAATACTACATTGCCATTCCAAAATGTAAGTAAGTATGCATTTGGAAACTGCCCAAAATATGTTGGAGTAAAGAGTCTCAAATTGGCAATTGGTCTGAGGAATGTGCCTGCTAGATCAAGCAGAGGACTATTCGGGGCCATAGCTGGATTCATAGAGGGAGGTTGGTCAGGCCTAGTCGCTGGTTGGTATGGGTTT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~~~~~~~~~~~~~~~~~~~~~~~~~~~~~~~~~~~~~~~~~~~~~~~~~~~~~~~~~~~~~~~~~~~~~~~~~~~~~~~~~~~~~~~~~~~~~~~~~~~~~~~~~~~~~~~</t>
  </si>
  <si>
    <t>FJ793364</t>
  </si>
  <si>
    <t>A/chicken/Jiangsu/1/2002</t>
  </si>
  <si>
    <t>~~~~~~~~~~~~~~~CTAATAACTATACTACTAGCAGTAACAATAAGCAATGCAGATAAAATCTGCATCGGCTACCAATCAACAAACTCCACAGAAACTGTAGACACACTAACAGAAAACAATGTTCCTGTGACACATGCCAAAGAATTACTCCACACAGAGCACAATGGGATGCTGTGTGCAACAAACCTAGGACATCCTCTCATTCTAGACACCTGTACCATTGAAGGACTGATCTATGGCAACCCTTCCTGTGATCTACTGTTGGGGGGGAGAGAATGGTCCTACATCGTTGAAAGACCATCAGCTGTTAATGGAATGTGTTACCCCGGGAATGTAGAAAACCTAGAGGAATTAAGGTCACTTTTTAGCTCTGCTAGTTCCTACCAAAGAATCCAGATCTTTCCAGACACAATCTGGAATGTGTCCTATAGTGGAACAAGCAAAGCATGTTCAGATTCATTCTACAGGAGCATGAGATGGTTGACTCAAAAGAACAACGCTTACCCTATTCAGGACGCCCAATACACAAATAATGGGGAAAAGAGCATTCTTTTCATGTGGGGCATAAACCACCCACCCACCGATACTGCACAGACTAATCTGTACACAAGAACTGACACAACAACAAGTGTGGCAACAGAAGATATAAATAGGACCTTCAAACCATTGATAGGGCCAAGGCCCCTTGTCAATGGTCTGCAGGGGAGAATTGATTATTATTGGTCAGTATTGAAACCAGGTCAGACATTGCGAATAAGATCCAATGGAAACTTAATCGCTCCATGGTATGGACACATTCTTTCAGGAGAAAGCCATGGAAGAATCCTGAAGACTGATTTAAAAAGTGGTAACTGTGTAGTGCAATGTCAGACAGAAAGAGGTGGTTTAAATACAACATTGCCATTCCACAATGTCAGTAAGTATGCATTTGGAAACTGCCCAAAGTATGTTGGAGTAAAGAGTCTCAAACTGGCAGTTGGTCTGAGGAATGTGCCTGCTAGATCAAGCAGAGGACTATTTGGGGCCATAGCCGGATTCATAGAGGGAGGTTGGTCAGGGCTAGTCGCTGGTTGGTATGGGTTCCAGCATTCAAATGATCAAGGGGTTGGTATGGCAGCAGATAGAGACTCAACTCAAAAGGCAATTGACAAGATAACATCCAAGGTGAATAATATAGTCGACAAAATGAACAAACAATATGAAATTATTGATCATGAATTCAGCG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GACTAGAGAGACAGAAAATAGAAGGGATTAAGCTGGAATCTGAAGGAACTTACAAAATCCTCACCATTTATTCGACTGTCGCCTCATCTCTT~~~~~~~~~~~~~~~~~~~~~~~~~~~~~~~~~~~~~~~~~~~~~~~~~~~~~~~~~~~~~~~~~~~~~~~~~~~~~~~~~~~~~~~~~~~~~~~~~~~~~~~~~~~~~~~</t>
  </si>
  <si>
    <t>EU753338</t>
  </si>
  <si>
    <t>A/chicken/Shanghai/1/2002</t>
  </si>
  <si>
    <t>ATGGAAGTAGTATCACTAATAACTATACTACTAGTAGTAACAGTAAGCAATGCAGATAAAATCTGCATCGGCTACCAATCAACAAACTCCACAGAAACTGTAGACACGCTAACAGAAAACAATGTTCCTGTGACACATGCCAAAGAATTGCTCCACACAGAGCACAATGGGATGCTATGTGCAACAAATCTGGGACATCCTCTTATTCTAGACACCTGTAACATTGAAGGACTAATCTATGGCAACCCTTCCTGTGATCTACTGTTGGGAGGAAGAGAATGGTCCTACATCGTCGAAAGACCATCGGCTGTC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GCAATGTCAGACAGAAAGAGGTGGCTTAAATACTACATTGCCATTCCAAAATGTAAGTAAGTATGCATTTGGAAACTGCCCAAAATATGTTGGAGTAAAGAGTCTCAAATTGGCAGTTGGTCTGAGGAATGTGCCTGCTAGATCAAGCAGAGGACTATTCGGGGCCATAGCTGGATTCATAGAGGGAGGTTGGTCAGGCCTAGTCGCTGGTTGGTATGGGTTC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GTGATTGCAATGGGGTTTGCTGCCTTCTTGTTCTGGGCCATGTCCAATGGATCTTGCAGATGCAACATTTGTATATAA~~~~~~~~~~~~~~~~~~~~~~~~~~~~~~~~~</t>
  </si>
  <si>
    <t>FJ190122</t>
  </si>
  <si>
    <t>A/chicken/Fujian/2/2002</t>
  </si>
  <si>
    <t>ATGGAAGCAATATCACTAATAACTATACTACTAGTAGTAACAGCAAGCACTGCAGATAAAATCTGCATCGGCTACCAATCAACAAACTCCACAGAAACTGTGGATACGCTAACAGAAAGCAATGTCCCTGTGACACATGCTAAAGAATTGCTCCACACAGAGCACAATGGAATGCTGTGTGCAACAAATCTGGGACATCCTCTCATTCTAAACACCTGTACCATTGAAGGACTGATCTATGGCAACCCTTCTTGTGATCCGCTGTTGGGAGGAAGAGGATGGTCCTACATCGTCGAAAGACCATCGGCCGTTAATGGAATGTGTTACCCAGGGAATGTGGAAAACCTAGAGGAACTAAGATCACTCTTTAGTTCTGCTAGTTCCTACCAAAGGATTCAGATCTTTCCAGACACGATCTGGAATGTGTCTTACAGTGGAACAAGCAGAGCATGTTCAGATTCATTCTACAGGAGCATGAGATGGCTGACTGAAAAGGACAACGCTTACCCTGTTCAAGACGCCCAATACACAAATAATAGAGGAAAGAGCATTCTTTTCATGTGGGGCATAAATCACCCACCCACCGATGCTGTACAGACAGAGTTGTACACAAGGACCGACACAACAACAAGTGTGGCAACAGAAGATATAAATAGAACCTTCAAACCAATGATAGGGCCAAGGCCCCTTGTCAGTGGTCTGCAGGGAAGAATTGATTATTATTGGTCAGTATTAAAACCAGGTCAGACATTGCGAGTAAGATCCAATGGGAATCTAATTGCTCCATGGTATGGACACATTCTTTCAGGAGAGAGCCACGGAAGAATCCTGAAGACTGACTTAACCAATGGTAGCTGTGTAGTGCAATGTCAGACTGAAAGAGGTGGCTTAAACACCACATTGCCGTTCCACAATATCAGCAAATATGCATTTGGAAACTGCCCAAAGTATGTTGGAGTAAAGAGTCTCAAACTAGCAGTTGGTCTGAGGAATGTGCCTGCTAGATCAGGTAGGGGACTATTTGGGGCCATAGCTGGTTTT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CCGACTGTCGCCTCATCTCCTGTGGTTGCAATGGGGTTTGCTGCCTTCTTGTTCTGGGCCATGTCCAATGGATCTTGCAGATGCAACATTTGTATATAATTGGCAAAAA-CACC~~~~~~~~~~~~~~~~~~</t>
  </si>
  <si>
    <t>AY281745</t>
  </si>
  <si>
    <t>AY364228</t>
  </si>
  <si>
    <t>A/chicken/Jiangsu/JS-1/2002</t>
  </si>
  <si>
    <t>ATGGAAGTAGTATCACTAATAGCTATACTACTAGTAGTAACAGTAAGCAATGCAGATAAAATCTGCATCGGCTACCAACCAACAAACTCCACAGAAACTGTGGATACGCTAACAGAAAACAATGTCCCTGTGACACATGCTAAAGAATTGCTCCACACAGAGCACAATGGGATGCTGTGTGCAACAAATCTGGGACATCCTCTCATTCTAAACACCTGTACCATTGAAGGACTGATCTATGGCAACCCTTCTTGTGATCAGCTGTTGGGAGGAGGAAAATGGTCCTACATCGTCGAAAGACCATCGGCCGTTAATGGAATGTGTTACCCCGGGAATGTAGAAAG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A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TTGAAACTAGACTCAATATGATCAGTAATAAGATTGATGATCAAATACAAGACATATGGGCTTATAACGCAGAATTGCTAGTGCTGCTTGA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~~~~~~~~~~~~~~~~~~~~~~~~~~~~~~~~~</t>
  </si>
  <si>
    <t>GQ477294</t>
  </si>
  <si>
    <t>A/chicken/Anhui/2h/2002</t>
  </si>
  <si>
    <t>~~~~~~~~~~~~~~~~~~~~~~~~~~~~~~~~~~~~GTAACAGTAAGCAATGCAGATAAAATCTGCATCGGCTACCAATCAACAAACTCCACAGAAACTGTAGACACACTAACAGAAAACAATGTTCCTGTGACACATGCCAAAGAATTACTCCACACAGAGCACAATGGGATGCTGTGTGCAACAAACCTAGGACATCCTCTCATCCTAGACACCTGTACCATTGAAGGACTGATCTATGGCAACCCTTCCTGTGATCTACTGTTGGGAGGGAGAGAATGGTCCTACATCGTTGAAAGACCATCAGCTGTTAATGGAATGTGTTACCCCGGGAATGTAGAAAACCTAGAGGAATTAAGGTCACTTTTTAGCTCTGCTAGTTCCTACCAAAGAATCCAGATCTTTCCAGACACAATCTGGAATGTGTCCTATAGTGGAACAAGCAAAGCATGTTCAGATTCATTCTACAGGAGCATGAGATGGTTGACTCAAAAGAACAACGCTTACCCTATTCAGGACGCCCAATTCACAAATAATAGAGAAAAGAGCATTCTTTTCATGTGGGGCATAAACCACCCACCCACCGATACTGCACAGACTAATCTGTATACAAGAACTGACACAACAACAAGTGTGGCAACAGAAGATATAAATAGGACCTTCAAACCATTGATAGGACCAAGGCCCCTTGTCAATGGTCAGCAGGGGAGAATTGATTATTATTGGTCAGTATTGAAACCAGGTCAGACATTGCGAATAAGATCCAATGGAAACCTAATCGCTCCATGGTATGGACACATTCTTTCAGGAGAAAGCCATGGAAGAATCCTGAAGACTGATTTAAAAAGTGGTAACTGTGTAGTGCAATGTCAGACAGAAAGAGGTGGCTTAAATACAACATTGCCATTCCACAATGTCAGTAAGTATGCATTTGGAAACTGCCCAAAGTATGTTGGAGTAAAGAGTCTCAAACTGGCAGTTGGTCTGAGGAATGTGCCTGCTAGATCAAGCAGAGGACTATTTGGGGCCATAGCTGGATTCATAGAGGGAGGTTGGTCAGGGCTAGTCGCTGGTTGGTATGGGTTCCAGCATTCAAATGATCAAGGGGTTGGTATGGCAGCAGATAGAGACTCAACTCAAAAGGCAATTGACAAGATAACATCCAAGGTGAATAATATAGTCGACAAAATGAACAAACAATATGAAATTATTGATCATGAATTCAGCC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GACTAGAGAGACAGAAAATAGAAGGGGTTAAGCTGGAATCAGAAGGAACTTACAAAATCCTCACCATTTATTCGACTGTCGCCTCATCTCTTGTGATTGCAATGGGGTTTGCTGCCTTCCTTTTCTGGGCCATGTCCAATGGATCTTGCAGATGCAACATTTGT~~~~~~~~~~~~~~~~~~~~~~~~~~~~~~~~~~~~~~~</t>
  </si>
  <si>
    <t>GQ335466</t>
  </si>
  <si>
    <t>A/chicken/Shanghai/Y1/2002</t>
  </si>
  <si>
    <t>~~~~~~~~~~~~~~~~~~~~~~~~~~~~~~~~~~~~~~~~~~~~~~~~~~~~~~~~~~~~~~~~~~~~~~~~~~~~~~~~~~~~~~~~~~~~~~~~~~~~~~~~~~~~~~~~~~GAAAACAATGTTCCTGTGACACATGCCAAAGAATTACTCCACACAGAACACAATGGGATGCTGTGTGCAACAAACCTAGGACATCCTCTCATTCTAGACACCTGTACCATTGAAGGACTGATCTATGGCAACCCTTCCTGTGATCTACTGTTGGGAGGGAGAGAATGGTCCTACATCGTTGAAAGACCATCAGCTGTTAATGGAATGTGTTACCCCGGGAATGTAGAAAACCTAGAGGAATTAAGGTCACTTTTTAGCTCAGCTAGTTCCTACCAAAAAATCCAGATCTTTCCAGACACAATCTGGAATGTGTCCTACAGTGGAACAAGCAAAGCATGTTCAGATTCATTCTACAGGAGCATGAGATGGTTGACTCAAAAGAACAACGCTTACCCTATTCAGGACGCCCAATACACAAATAATAGAGAAAAGAGCATTCTTTTCATGTGGGGCATAAATCACCCACCCACCGATACTACACAGACTAATCTGTACACAAGGACTGACACAACAACAAGTGTGGCAACAGAAGATATAAATAGGACCTTCAAACCATTGATAGGGCCAAGGCCCCTTGTCAATGGTCA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</si>
  <si>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FJ384759</t>
  </si>
  <si>
    <t>A/chicken/Jiangsu/7/2002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</si>
  <si>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T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CTGACAAAATAACATCCAAAGTGAATAATATAGTCGATAAAATGAG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TTGGCAAAAACACCCTTGTTTCTACT~~~~~~~</t>
  </si>
  <si>
    <t>KF313565</t>
  </si>
  <si>
    <t>2002/03/</t>
  </si>
  <si>
    <t>A/duck/Anhui/4/2002</t>
  </si>
  <si>
    <t>ATGGAAGTAGTATCACTAATAACTATACCACTAGTAGTAACAGTAAGCAATGCCGATAAAATCTGCATAGGCTACCAATCAACAAACTCCACAGAAACTGTAGACACGCTAACAGACCACAATGTTCCTGTGACACATGCCAAAGAATTGCTCCACACAGAGCACAATGGGATGCTGTGTGCAACAAGTCTGCGACATCCTCTTATTCTAGACACCTGTACCATTGAAGGACTAATCTATGGCAACCCTTCTTGTAATCTACTGTTGGGAGGAAGAGAATGGTCCTACATCGTCGAAAGACCATCGGCTGTTAATGGGTTGTGTTACCCTGGGAATGTAGAAAACCTAGAAGAACTAAGGTCACTTTTTAGCTCTGGTAGTTCTTACCAAAGAATCCAGATCTTTCCAGACACAATCTGGAATGTATCTTACAGTGGGACAAGCAAAGCATGTTCAGATTCATTCTACAGAAGCATGAGATGGTTAACTCAAAAGAACAACGCTTACCCTATTCAAGACGCCCAATACACAAATAATAGAGGAAAGAACATTCTTTTCATGTGGGGCATAAATCACCCACCCACTGATACTGTGCAGACAAATCTGTACACAAGGACTGACACAACAACGAGTGTGGCAACAGAAGATATAAATAGGACCTTCAAACCATTGATAGGGCCAAGGCCTCTTGTCAATGGTCTGCAGGGAAGAATTGATTATTATTGGTCGGTATTGAAACCAGGTCAGACATTACGAGTAAGATCCAATGGGAATCTAATCGCTCCATGGTATGGGCACATTCTCCCAGGAGAGAGCCACGGAAGAATCCTGAAGACTGATTTCGACAGTGGTAACTGTGTAGTGCAATGTCAGACAGAAAGAGGTGGCTTGAATACTACATTGCCATTCCACAATGTGAGTAAGTATGCATTTGGAAACTGCCCAAAATATGTTGGAGTAAAGAGTCTCAAATTGGCAGTTGGTCTGAGGAATGTGCCTGCTAGATCAAGTAGAGGACTATTTGGAGCCATAGCTGGATTCATAGACCGAGGTTGGTCAGGGCTAGTCGCTGGTTGGTATGGGTTCCAGCATTCAAATGATCAAGGGGTTGGTATGGCTGCAGATAGAGACTCAACTCAAAAGGCAATTGACAAAATAACATCCAAAGTGAATAATATAGTCGACAACCTGAACAAACAGTATGAAATTATTGATCATGAATTCAGCGAGGTTGAGACTAGACTCAATATGATCAATAATAAGATTGATGACCAAATTCTAGACATATGGGCATATAACGCAGAATTGCTAGTGCTGCTTGAAAACCAGAAAACACTCGATGAGCATGATGCGAATGTAAACAATCTCTATAACAAAGTGAAGAGGGCACTGGGTTCCAATGCAGTGGAAGATGGGAAAGGATGTTTCGAGCTATATCATAAATGTGATGACCAGTGCATGGAGACAATTCGGAACGGGACCTATAACAGGAGAAAGTATAAAGAGGAATCAAGACTAGAAAGACAGAAGATAGAAGGGGTCAAGCTGGAATCTGAGGGAACTTACAAAATCCTCACCATTTATTCGACTGTCGCCTCATCTCTTGTGATTGCAATGGGGTTTGCTGCCTTCTTGTTCTGGGCCATGTCCAATGGATCTTGCAGATGCAACATTTGTATATAA~~~~~~~~~~~~~~~~~~~~~~~~~~~~~~~~~</t>
  </si>
  <si>
    <t>FJ793444</t>
  </si>
  <si>
    <t>A/duck/Jiangsu/1/2002</t>
  </si>
  <si>
    <t>~~~~~~~~~~~~~~~CTAATAACCATACTACTAGTAGTAACAGCAAGCAATGCAGATAAAATCTGCATCGGCTACCGATCAACAAACTCCACAGAAACTGTAGACACGCTAACAGAAAACAATGTTCCTGTGACACATGCCAAAGAATTGCTCCACACAGAGCACAATGGGATGCTATGTGCAACAAATCTGGGACATCCTCTTATTCTAGACACCTGTAACATTGAAGGACTAATCTATGGCAACCCTTCCTGTGATCTACTGTTGGGAGGGAGAGAATGGTCCTACATCGTCGAAAGACCATCGGCTGTCAATGGATTGTGTTACCCCGGGAATGTAGAAAACCTAGAAGAACTAAGGTCACTTTTTAGTTCTGCTAGTTCTTACCAAAGAATCCAGATCTTTCCAGACACAATCTGGAATGTGTCTTACAGTGGGACAAGCAAAGCATGTTCAGATTCATTCTACAGAAGCATGAGATGGTTAACTCAAAAGAGCAACGCTTACCCTATTCAAGACGCCCAATACACAAATAATAGAGGGAAGAACATTCTTTTCATGTGGGGCATAAATCACCCACCCACCGATACTGCGCAGACAAATCTGTACACAAGGACTGACACAACAACAAGTGTGGCGACAGAAGATATAAATAGAACCTTCAAACCATTGATAGGGCCAAGGCCTCTTGTCAATGGTCAGCAGGGAAGAATTGATTATTATTGGTCGATATTGAAACCAGGTCAGACATTGCGAGTAAGATCCAATGGGAATTTAATCGCTCCATGGTATGGACACGTTCTTTCAGGAGAGAGCCACGGAAGAATACTGAAGACTGATTTAAACAGTGGTAACTGTGTAGTGCAATGTCAGACAGAAATAGGTGGCTTAAATACTACATTGCCATTCCAAAATGTAAGTAAGTATGCATTTGGAAACTGCCCAAAATATGTTGGAGTAAAGAGTCTCAAATTGGCAATTGGTCTGAGGAATGTGCCTGCTAGATCAAGCAGAGGACTATTCGGGGCCATAGCTGGATTCATAGAGGGAGGTTGGTCAGGCCTAGTCGCTGGTTGGTATGGGTTT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~~~~~~~~~~~~~~~~~~~~~~~~~~~~~~~~~~~~~~~~~~~~~~~~~~~~~~~~~~~~~~~~~~~~~~~~~~~~~~~~~~~~~~~~~~~~~~~~~~~~~~~~~~~~~~~</t>
  </si>
  <si>
    <t>DQ997451</t>
  </si>
  <si>
    <t>A/duck/Jiangsu/nf/2002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</si>
  <si>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CAATAATAGAGGAAAGAGCATTCTTTTCATGTGGGGCATAAATCACCCACCCACCGATACTGG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TTTGCTGC-~~~~~~~~~~~~~~~~~~~~~~~~~~~~~~~~~~~~~~~~~~~~~~~~~~~~~~~~~~~~~~~~~~~~~~~~~~~~~~~~~~~~~~~</t>
  </si>
  <si>
    <t>FJ793316</t>
  </si>
  <si>
    <t>A/chicken/Anhui/2/2002</t>
  </si>
  <si>
    <t>~~~~~~~~~~~~~~~CTAATAACTATACTACTAGC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TGCTAGTTCCTACCAAAGAATCCAGATCTTTCCAGACACAATCTGGAATGTGTCCTATAATGGAACAAGCAAAGCATGTTCAGATTCATTCTACAGGAGCATGAGATGGTTGACTCAAAAGAACAACGCTTACCCTATTCAGGACGCCCAATTCACAAATAATAGAGAAAAGAGCATTCTTTTCATGTGGGGCATAAACCACCCACCCACCGATACTGTACAGACTAATCTGTATACAAGAACTGACACAACAACAAGTGTGGCAACAGAAGATATAAATAGGACCTTCAAACCATTGATAGGACCAAGGCCCCTTGTCAATGGTCAGCAGGGGAGAATTGATTATTATTGGTCAGTATTGAAACCAGGTCAGACATTGCGAATAAGATCCAATGGAAACCTAATCGCTCCATGGTATGGACACATTCTTTCAGGAGAAAGCCATGGAAGAATCCTGAAGACTGATTTAAAAAGTGGTAACTGTGTAGTGCAATGTCAGACAGAAAGAGGTGGCTTAAATACAACATTGCCATTCCACAATGTCAGTAAGTATGCATTTGGAAACTGCCCAAAGTATGTTGGAGTAAAGAGTCTCAAACTGGCAGTTGGTCTGAGGAATGTGCCTGCTAGATCAAGCAGAGGACTATTTGGGGCCATAGCTGGATTCATAGAGGGAGGTTGGTCAGGGCTAGTCGCTGGTTGGTATGGGTTCCAGCATTCAAATGATCAAGGGGTTGGTATGGCAGCAGATAGAGACTCAACTCAAAAGGCAATTGACAAGATAACATCCAAGGTGAATAATATAGTCGACAAAATGAACAAACAATATGAAATCATTGATCATGAATTCAGCC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AACTAGAGAGACAGAAAATAGAAGGGGTTAAGCTGGAATCAGAAGGAACTTACAAAATCCTCACCATTTATTCGACTGTCGCCTCATCTCTT~~~~~~~~~~~~~~~~~~~~~~~~~~~~~~~~~~~~~~~~~~~~~~~~~~~~~~~~~~~~~~~~~~~~~~~~~~~~~~~~~~~~~~~~~~~~~~~~~~~~~~~~~~~~~~~</t>
  </si>
  <si>
    <t>JQ710462</t>
  </si>
  <si>
    <t>2002/05/</t>
  </si>
  <si>
    <t>A/chicken/Shandong/BZ02/2002</t>
  </si>
  <si>
    <t>ATGGAAGTAGTATCACTAATAACTATACTACTAGTAGTAACAGTAAGCAATGCAGATAAAATCTGCATCGGCTACCAATCAACAAACTCCACAGAAACTGTAGACACACTAACAGAAAACAATGTTCCTGTGACACATGCCAAAGAATTACTCCACACAGAGCACAATGGGATGCTGTGTGCAACAAACCTGGGACATCCTCTCATTCTAGACACCTGTACCATTGAAGGACTGATCTATGGCAACCCTTCTTGTGATCTACTGTTGGGAGGAAGAGAATGGTCCTACATCGTTGAAAGACCATCGGCTGTTAATGGAATGTGTTACCCCGGGAATGTAGAAAACCTAGAGGAACTAAGGTCACTTTTTAGCTCTGCTAGTTCCTACCAAAGAATCCAGATCTTTCCAGACACAATCTGGAATGTGTCCTACAGTGGAACAAGCAAAGCATGTTCAGATTCATTCTACAGGAGCATGAGATGGTTGACTCAAAAGAACAGCACTTACCCTATTCAAGACGCCCAATACACAAATAATAGAGGAAAGAGCATTCTTTTCATGTGGGGCATAAATCACCCACCCACCGATACTACACAGACAAATCTGTACACAAGGACTGACACAACAACAAGTGTGGCAACAGAAGATATAAATAGGACCTTCAAACCATTGATAGGGCCAAGGCCCCTTGTCAATGGTCAGCAGGGGAGAATTGATTATTATTGGTCAGTATTGAAACCAGGTCAGACATTGCGAGTAAGATCCAATGGGAATCTAATCGCTCCATGGTATGGACACATTCTTTCAGGAGAGAGCCATGGAAGAATCCTGAAGACTGATTTAAAAAGTGGTAACTGTGTAGTGCAATGTCAGACAGAAAGAGGTGGCTTAAATACTG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GTGATTGCAATGGGGTTTGCTGCCTTCCTTTTCTGGGCCATGTCCAATGGATCTTGCAGATGCAACATTTGTATATAA~~~~~~~~~~~~~~~~~~~~~~~~~~~~~~~~~</t>
  </si>
  <si>
    <t>AY949989</t>
  </si>
  <si>
    <t>H9N</t>
  </si>
  <si>
    <t>A/chicken/Shandong/2/02</t>
  </si>
  <si>
    <t>ATGGAAACAA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TCCAAAGGATCCAGATCTTTCCAGACACAATCTGGAATGTGTCTTACAGTGGGACAAGCAAAGCATGTTCAGATTCATTCTACAGAAGCATGAGATGGTTGACCCAAAAGAACAACACTTACCCTATTCAAGACGCCCAATACACAAATAATAGAGGAAAGAGCATTCTTTTCATGTGGGGCATAAATCACCCACCCACTGATACTGTGCAGACAAATCTGTACACAAGGACTGACACAACAACAAGTGTGGCAACAGAAGATATAAATAGGACCTTCAG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AGAGAAAGTATAAAGAGGAATCAAGACTAGAAAGACAGAAAATAGAAGGGGTCAAGCTGGAATCTGAAGGAACTTACAAAATCCTCACCATTTATTCGACTGTCGCCTCATCTCTTGTGATTGCAATGGGGTTTGCTGCCTTCTTGTTCTGGGCCATGTCCAATGGATCTTGCAGATGCAACATTTGTATATAATTGGCAAAAACA~~~~~~~~~~~~~~~~~~~~~</t>
  </si>
  <si>
    <t>FJ190128</t>
  </si>
  <si>
    <t>A/chicken/Hebei/2/2002</t>
  </si>
  <si>
    <t>ATGGAAGCAGTATCACTAATAACTATACTACTAGTAGTAACAGCAAGCAATGCAGACAAAATCTGCATCGGCTACCAATCAACAAACTCCACAGAAACTGTAGACACGCTAACAGAAAACAATGTTCCTGTGACACATGCCAAAGAATTGCTCCACACAGAGCACAATGGGATGCTGTGTGCAACAAATCTGGGACATCCTCTTACTCTAGACACCTGTACCATTGAAGGACTAATCTATGGCAACCCTTCTTGTAATCTACTGTTGGGAGGAAGAGAATGGTCCTACATCGTCGAAAGACCATCGGCTGTTAATGGGTTGTGTTACCCCGGGAATGTAGAAAACCTAGAAGAACTAAGGTCACTTTTTAGCTCTGCTAGTTCTTACCAAAGAATCCAGATCTTTCCAGACACAATCTGGAATGTGTCTTACAATGGGACAAGCAAAGCATGTTCAGATTCATTCTACAGAAGCATGAGATGGTTGACCCAAAAGAACAACGCTTACCCTATTCAAGACGCCCAATACACAAATAATAGAGGAAAGAACATTCTTTTCATGTGGGGCATAAATCACCCACCCACTGATACTGTGCAGACAAATCTGTACACAAGGGCTGACACAACAACAAGTGTGGCAACAGAAGATATAAATAGGACCTTCAAACCATTGATAGGGCCAAGGCCTCTTGTCAATGGTCTGCAGGGAAGAATTGATTATTATTGGTCGGTATTGAAACCAGGTCAGACATTGCGAGTAAGATCCAATGGGAATCTAATCGCTCCATGGTATGGGTACATTCTTTCAGGAGAGAGCCACGGAAGAATCCTGAAGACTGATTTAAACAGTGGTAGCTGTGTAGTGCAATGTCAGACAGAAAGAGGTGGCTTGAATACTACATTGCCATTCCACAATGTAAGTAAGTATGCATTTGGAAACTGCCCAAAATATGTTGGAGTAAAGAGTCTCAAATTGGCAGTTGGTCTGGGGAATGTGCCTGCTAGATCAAGTAGAGGACTATTTGGAGCCATAGCTGGATTCATAGAGGGAGGTTGGTCAGGGCTAGTCGCTGGTTGGTATGAGTTCCAACATTCAAATGAC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~~~~~~~~~~~~~~~~~~~</t>
  </si>
  <si>
    <t>FJ384751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</si>
  <si>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T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G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T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TTGGCAAAAACACCCTTGTTTCTACT~~~~~~~</t>
  </si>
  <si>
    <t>AY594196</t>
  </si>
  <si>
    <t>A/chicken/Shandong/1/02</t>
  </si>
  <si>
    <t>~~~~~~~~~~~~~~~~~~~~~~~~~~~~~~~~~~~~~~~~~~~~~~~~~~~~~~~~~~~~~~~~~~~~~~~~~~~~~~~~~~~~~~~~~~~~~~~~~~~~~~~~~~~~~~~~~~~~~~~~~~~~~~--TGTGACACATGCCAAAGAATTGCTCCACACAGAGCAT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GCTCAATATGATCAATGATAAGATTGATGACCAAATTCAAGACATATGGGCATATAACGCAGAATTGCTAGTGCTGCTTGAAAACCAGAAAACACTCGATGAGCATGATGCGAATGTAAACAATCTCTATAACAAAGTGAAGAGGACACTGGGTTCCAATGCAGTGGAAGATGGGAAAGGATGTTTCGAGCTATACCATAAATGTGATGACCAGTGCATGGAGACAATTCGGAACGGGACCTATAACAGGAAAAAGTATAAAGAGGAATCAAGACTAGAAAGACAGAAAATAGAAGGGGTCAAGCTGGAATCTGAAGGAACTTACAAAATCCTCACCATTTATTCGACTGTCGCCTCATCTCTTG~~~~~~~~~~~~~~~~~~~~~~~~~~~~~~~~~~~~~~~~~~~~~~~~~~~~~~~~~~~~~~~~~~~~~~~~~~~~~~~~~~~~~~~~~~~~~~~~~~~~~~~~~~~~~~</t>
  </si>
  <si>
    <t>GQ477291</t>
  </si>
  <si>
    <t>A/chicken/Hebei/11/2002</t>
  </si>
  <si>
    <t>~~~~~~~~~~~~~~~~~~~~~~~~~~~~~~~~~~~~~~~~~~~~~AGCAATGCAGATAAAATCTGCATCGGCTACCAATCAACAAACTCCACAGAAACTGTGGATACGCTAACAGAAACCAATGTTCCTGTGACACATGCCAAAGAATTGCTCCACACAGAGCACAATGGAATGCTGTGTGCAACAAATCTGGGACATCCTCTCATTCTAGACACCTGTACCATTGAAGGACTGATCTATGGCAACCCTTCTTGTGACCTGCTGTTGGGAGGAGGAGAATGGTCCTACATCGTCGAAAGACCATCGGCTGTTAATGGAATGTGTTACCCCGGGAATGTAGAAAACCTAGAGGAACTAAGGTCACTTTTTAGTTCTGCTAGTTCCTACCAAAGAATCCAGATCTTTCCAGACACGATCTGGAATGTGACTTACAGTGGAACAAGCAAAGCATGTTCAGATTCATTCTACAGGAGCATGAGATGGTTGACTCAAAAGAACAACGCTTACCCTGTTCAAGACGCCCAATACACAAATAATAGAGGAAAGAGCATTCTTTTCATGTGGGGCATAAATCACCCACCCACCGATACTGTACAGACAAATTTGTACACAAGGACCGACACAACAACAAGTGTGACAACAGAAGATATAAATAGGACCTTCAAACCAGTGATAGGGCCAAGGCCCCCTGTCAATGGTCAGCAGGGAAGAATTGATTATTATTGGTCGGTATTAAAACCAGGTCAGACATTGCGAGTAAGATCCAATGGGAATCTAATTGCTCCATGGTATGGACACATTCTTTCAGGAGAAAGCCACGGAAGAATCCTGAAGACTGATTTAAACAGTGGTAACTGTGTAGTGCAATGTCAGACTGAAAGAGGTGGCTTAAACACTACATTGCCGTTCCACAATGTCAGTAAATATGCATTTGGAAACTGCCCAAAATACGTTGGAGTAAAGAGTCTCAAACTGGCAGTTGGTCTGAGGAATTTGCCTGCTAGATCAAGTAGAGGACTATTTGGGGCCATAGCTGGATTCATAGAGGGAGGTTGGTCAGGGCTAGTCGCTGGTTGGTATGGGTTCCAGCATTCAAATGATCAAGGGGTTGGTATGGCTGCAGATAGAGACTCAACTCAAAAGGCAATTGACAAAATAACATCCAAAGTGAATAATATAGTCGATAAAATGAACAAGCAATATGAAATCATTGATCATGAATTCAGCGAGATTGAAACTAGACTCAATATGATCAATAATAAGATTGATGACCAAATACAAGACATATGGGCATATAACGCAGAATTGCTAGTGCTGCTTGAAAATCAGAAAACACTCGATGAGCATGATGCGAATGTAAACAATCTATATAACAAAGTGAAGAGGGCACTGGGTTCCAATGCGATGGAAGATGGGAAAGGATGTTTCGAGCTATACCATAAATGTGATGATCAGTGCATGGAGACAATTCGGAACGGGACCTATAACAGGAGAAAGTATAAAGAGGAATCAAGACTAGAAAGACAGAAAATAGAAGGGGTCAAGCTGGAATCTGAGGGAACTTACAAAATCCTCACCATTTATTCGACTGTCGCCTCATCTCTTGTGATTGCAATGGGGTTTGCTGCCTTCTTGTTCTGGGCCATGTCCAATGGATCTTGCAGGTGCAACATTTGTATA~~~~~~~~~~~~~~~~~~~~~~~~~~~~~~~~~~~~</t>
  </si>
  <si>
    <t>DQ997187</t>
  </si>
  <si>
    <t>A/chicken/Jiangsu/wa/2002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</si>
  <si>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T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</si>
  <si>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FJ793412</t>
  </si>
  <si>
    <t>A/chicken/Shandong/1/2003</t>
  </si>
  <si>
    <t>~~~~~~~~~~~~~~~CTAATAACTATACTACTAGTAGTAACAGTAAGCAATGCAGATAAAATCTGCATCGGCTACCAATCAACAAACTCCACAGAAACTGTAGACACGCTAACAGAAAACAATGTTCCTGTGACACATGCCAAAGAATTGCTCCACACAGAGCACAATGGGATGCTGTGTGCAACAAATCTGGGACATCCTCTTATTCTAGACACCTGTACCATTGAAGGACTAATCTATGGCAACCCTTCTTGTGATCTACTGTTGGGAGGAAGAGAATGGTCCTACATCGTCGAAAGACCATCGGCTGTTAATGGGTTGTGTTACCCCGGGAATGTAGAAAACCTAGAAGAACTAAGGTCACTTTTTAGCTCTGCTAGTTCTTACCAAAGAATCCAGATCTTTCCAGACACA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AACCAGGTCAGACATTGCGAGTAAGATCCAATGGGAATTTAATCGCTCCATGGTATGGGCACATTCTTTTAGGAGAGAGCCACGGAAGAATCCTGAAGACTGATTTAAACAGTGGTAACTGTGTAGTGCAATGTCAGACAGAAAGAGGTGGCTTAAATACTACATTGCCATTCCACAATGTAAGTAAGTATGCATTTGGAAACTGCCCAAAATATGTTGGAGTAAAGAGTCTCAAATTGGCAGTTGGTCTGAGGAATGTGCCTGCTAGATCAAGTAGAGGACTATTTGGAGCCATAGCTGGATTCATAGAGGGAGGTTGGTCAGGGCTAGTT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~~~~~~~~~~~~~~~~~~~~~~~~~~~~~~~~~~~~~~~~~~~~~~~~~~~~~~~~~~~~~~~~~~~~~~~~~~~~~~~~~~~~~~~~~~~~~~~~~~~~~~~~~~~~~~~</t>
  </si>
  <si>
    <t>HM008896</t>
  </si>
  <si>
    <t>A/chicken/Beijing/19/2003</t>
  </si>
  <si>
    <t>ATGGAAGTAGTATCA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CCGGGAATGTAGAAAACCTAGAAGAACTAAGGTCACTTTTTAGCTCTGCTAGTTCTTACCAAAGAATCCAGATCTTTCCAGACACAATCTGGAATGTGTCTTACAATGGGACAAGCAAAGCATGTTCAGATTCATTCTACAGAAGCATGAGATGGTTGACTCAAAAGA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TTGGTATGGCTGCAGATAGAGACTCAACTCAAAAGGCAATTGACAAAATAACATCCAAAGTGAATAATATAGTCGATAAAATGAACAAACAGTATGAAATTATTGATCATGAATTCAGTGAGGTTGAAACTAGACTCAATATGATCAATAATAAGATTGATGACCAAATTCAAGACATATGGGCATATAACGCAGAATTGCTAGTGCTGCTTGAAAACCAGAAAACACTCGATGAGCATGATGCGAATGTAAACAATCTCTATAACAAAGTGAAGAGGGCACTGGGTTCCAATGCAGTGGAAGATGGGAAAGGATGTTTCGAGCTATACCATAAATGTGATGACCAGTGCATGGAGACAATTCGGAACGGGACCTATAGCAGGAGAAAGTATAAAGAGGAATCAAGACTAGAAAGACAGAAAATAGAAGGGGTCAAGCTGGAATCTGAAGGAACTTACAAAATCCTCACCATTTATTCGACTGTCGCCTCATCTCTTGTGATTGCAATGGGGTTTGCTGCCTTCTTGTTCTGGGCCATGTCCAATGGATCTTGCAGATGCAACATTTGTATATAATTGGCAAAAACACCCTTGTTTTCTACT~~~~~~</t>
  </si>
  <si>
    <t>JF916721</t>
  </si>
  <si>
    <t>A/duck/Fujian/MH/2003</t>
  </si>
  <si>
    <t>ATGGAAACAATATCACTAATAACTATACTACTACTAGTAACAACAAGCAATGCAGATAAAATCTGCATCGGCTACCAATCAACAAACTCCACAGAAACTGTGGATACGCTAGCAGAAAACAATGTTCCTGTGACACATGCCAAAGAATTGCTCCACACAGAGCACAATGGGATGCTGTGTGCAACAAATCTGGGACATCCTCTCATTCTAGACACCTGTACCATTGAAGGACTGATCTATGGCAACCCTTCTTGTGATCTGCTGTTAGGAA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ATTCCAAAATGTCAGTAAATATGCATTTGGAAACTGCCCAAAGTATGTTGGAGTAAAGAGTCTCAAACTGGCAGTTGGTCTAAGGAATGTGCCTGCTAGATCAAGTAGAGGACTATTTGGGGCCATAGCTGGATTCATAGAGGGAGGTTGGTCAGGGCTAGTCGCTGGTTGGTATGGGTTCCAGCATTCAAATGATCAAGGGGTTGGTATG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ATTGTACCATGTCCAATGGATCTTGCAGATGCAACATTTGTATATAATTGGCAAAAACACCCTTGTTTCTACT~~~~~~~</t>
  </si>
  <si>
    <t>AB634251</t>
  </si>
  <si>
    <t>A/chicken/Jiangsu/01/2003</t>
  </si>
  <si>
    <t>ATGAAAGTAGTATCACTAATAACTATACTACTAGC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TGCTAGTTCCTACCAAAGAATCCAGATCTTTCCAGACACAATCTGGAATGTGTCCTATAATGGAACAAGCAAAGCATGTTCAGATTCATTCTACAGGAGCATGAGATGGTTGACTCAAAAGAACAACGCTTACCCTATTCAGGACGCCCAATTCACAAATAATAGAGAAAAGAGCATTCTTTTCATGTGGGGCATAAACCACCCACCCACCGATACTGTACAGACTAATCTGTATACAAGAACTGACACAACAACAAGTGTGGCAACAGAAGATATAAATAGGACCTTCAAACCATTGATAGGACCAAGGCCCCTTGTCAATGGTCAGCAGGGGAGAATTGATTATTATTGGTCATTATTGAAACCAGGTCAGACATTGCGAATAAGATCCAATGGAAACCTAATCGCTCCATGGTATGGACACATTCTTTCAGGAGAAAGCCATGGAAGAATCCTGAAGACTGATTTAAAAAGTGGTAACTGTGTAGTGCAATGTCAGACAGAAAGAGGTGGCTTAAATACAACATTGCCATTCCACAATGTCAGTAAGTATGCATTTGGAAACTGCCCAAAGTATGTTGGAGTAAAGAGTCTCAAACTGGCAGTTGGTCTGAGGAATGTGCCTGCTAGATCAAGCAGAGGACTATTTGGGGCCATAGCTGGATTCATAGAGGGAGGTTGGTCAGGGCTAGTCGCTGGTTGGTATGGGTTCCAGCATTCAAATGATCAAGGGGTTGGTATGGCAGCAGATAGAGACTCAACTCAAAAGGCAATTGACAAGATAACATCCAAGGTGAATAATATAGTCGACAAAATGAACAAACAATATGAAATCATTGATCATGAATTCAGCC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GACTAGAGAGACAGAAAATAGAAGGGGTTAAGCTGGAATCAGAAGGAACTTACAAAATCCTCACCATTTATTCGACTGTCGCCTCATCTCTTGTGATTGCAATGGGGTTTGCTGCCTTCCTTTTCTGGGCCATGTCCAATGGATCTTGCAGATGCAACATTTGTATATAA~~~~~~~~~~~~~~~~~~~~~~~~~~~~~~~~~</t>
  </si>
  <si>
    <t>FJ190117</t>
  </si>
  <si>
    <t>2003/02/</t>
  </si>
  <si>
    <t>A/chicken/Shandong/2/2003</t>
  </si>
  <si>
    <t>ATGGAAG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T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GATGTGATGATCAGTGCATGGAGACAATTCGGAACGGGACCTATAACAGGAGAAAATATAAAGAGGAACCAAGACTAGGAAGACAGAAAATAGAAGGGGTCAAGCTGGAATCTGAAGGAACTTACAAAATCCTCACCATTTATTCGACTGTCGCCTCATCTCTTGTGGTTGCAATGGGGTTTGCTGCCTTCCTGTTCTGGGCCATGTCCAATGGATCTTGCAGATGCAACATTTGTATATAATTGGCAAAAACACC~~~~~~~~~~~~~~~~~~~</t>
  </si>
  <si>
    <t>GQ477292</t>
  </si>
  <si>
    <t>A/chicken/Shandong/LY/2003</t>
  </si>
  <si>
    <t>~~~~~~~~~GTATCACTAATAACTATACTACTAGTAGTAACAGTAAGCAATGCAGATAAAATCTGCATCGGCTACCAATCAACAAACTCCACAGAAACTGTAGACACGCTAACAGAAAACAATGTTCCTGTGACACATGCCAAAGAATTGCTCCACACAGAGCACAATGGGATGCTATGTGCAACAAATCTGGGACATCCCCTTATTCTAGACACCTGTAACATTGAAGGACTAATCTATGGCAACCCTTCCTGTGATCTACTGTTGGGAGGAAGAGAATGGTCCTACATCGTTGAAAGACCATCGGCTGTCAATGGATTGTGTTACCCCGGGAATGTCGAAAACCTAGAGGAACTAAGGTCACTTTTTAGTTCTGCTAGTTCTTACCAAAGAATCCAGATCTTTCCAGACACAATCTGGAATGTGTCTTACAGTGGGACAAGCAAAGCATGTTCAGATTCATTCTACAGAAGCATGAGATGGTTGACTCAAAAGAGCAACGCTTACCCTATTCAAGACGCT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ACAATGTCAGACAGAAAGAGGTGGCTTAAATACTACATTGCCATTCCAAAATGTAAGTAAGTATGCATTTGGAAACTGCCCAAAATATGTTGGAGTGAAGAGTCTCAAATTGGCAGTTGGTCTTAGGAATGTGCCTGCTAGATCAAGCAGAGGACTATTCGGGGCCATAGCTGGATTCATAGAGGGAGGTTGGTCAGGCCTAGTCGCTGGTTGGTATGGGTTC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AGGTTCCAATGCAGTGGAAGATGGGAAAGGGTGTTTCGAGCTATACCATAAATGTGATGACCAGTGCATGGAAACAATTCGAAACGGGACCTACAACAGGAGAAAGTATAAGGAGGAATCAAGACTAGAAAGACAGAAAATAGAAGGGGTCAAGCTGGAATCCGAAGGAACTTACAAAATCCTCACCATTTATTCGACTGTCGCCTCATCTCTTGTGATTGCAATGGGGTTTGCTGCCTTCTTGTTCTGGGCCATGTCC~~~~~~~~~~~~~~~~~~~~~~~~~~~~~~~~~~~~~~~~~~~~~~~~~~~~~~~~~~~~~~~~~~</t>
  </si>
  <si>
    <t>HM008897</t>
  </si>
  <si>
    <t>Heibei</t>
  </si>
  <si>
    <t>A/chicken/Heibei/8/2003</t>
  </si>
  <si>
    <t>ATGGAAGTAGTATCACTAATAACTATACTACTAGTAGTAACAGTAAGCAATGCAGAC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ATGGGACAAGCAAAGCATGTTCAGATTCATTCTACAGAAGCATGAGATGGTTGACCCAAAAGAACAACGCTTACCCTATTCAAGACGCCCAATACACAAATAATAGAGGAAAGAACATTCTTTTCATGTGGGGCATAAATCACCCACCCACTGATACTGTGCAGACAAATCTGTACACAAGGGCTGACACAACAACAAGTGTGGCAACAGAAGATATAAATAGGACCTTCAAACCATTGATAGGGCCAAGGCCTCTTGTCAATGGTCTGCAGGGAAGAATTGATTATTATTGGTCGGTATTGAAACCAGGTCAGACATTGCGAGTAAGATCCAATGGGAATCTAATCGCTCCATGGTATGGGT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ACATTCAAATGAC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TCTACT~~~~~~</t>
  </si>
  <si>
    <t>HM008898</t>
  </si>
  <si>
    <t>A/chicken/Nanjing/13/2003</t>
  </si>
  <si>
    <t>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TACT~~~~~~</t>
  </si>
  <si>
    <t>DQ681203</t>
  </si>
  <si>
    <t>A/duck/Xuzhou/07/2003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</si>
  <si>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T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A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~~~~~~~~~~~~~~~~~~~~~~~~~~~~~~~~~</t>
  </si>
  <si>
    <t>AY294658</t>
  </si>
  <si>
    <t>ShanDong</t>
  </si>
  <si>
    <t>A/Sw/ShanDong/1/2003</t>
  </si>
  <si>
    <t>ATGGAAGCATTATCACTAATAACTATACTATTAGTAGTAACTGTAAGCAATGCAGATAAAATCTGCATCGGCTACCAATCAACAAACTCCACAGAAACTGTAGACACGCC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TATAGTGGTAACTGCGTAGTGCAATGTCCGACAGAAAGAGGTGGCTTAAATACCACATTGCCATTCCACAATGTCAGTAAATATGCATTTGGAAACTGCCCCAAATATGTTGGAGTAAAGAGCCTCAAATTGGCAGTTGGTCTGAGGAATGTGCCTGCCAGATTAAGTAGAGGACTATTTGGGGCCATAGCTGGATTCATAGAGGGAGGTTGGTCAGGGCTAGTCGCTGGTTGGTATGGGTTCCAGCATTCAAATGATCAAGGGGTTGGTATGGCTGCAGATAGAGAATCAACTCAAAAGGCAATTGACAAAATAACATCCAAAGTGACTAATATAGTCGATAAAATGAACAAACAATATGAAATCATTGATCATGAATTCAGCGAGGTTGAAG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CACAAAATCCTCACTATTTATTCGACTGTCGCCTCATCTCTTGTGATTGCAATGGGGTTTGCTGCCTTCCTTTTCTGGGCCATGTCTAATGGATCTTGCAGATGCAACATTTGTATATAA~~~~~~~~~~~~~~~~~~~~~~~~~~~~~~~~~</t>
  </si>
  <si>
    <t>DQ981578</t>
  </si>
  <si>
    <t>A/swine/Shandong/fJN/2003</t>
  </si>
  <si>
    <t>~~~~~~~~~~~~~~~~~~~~~~~~~~~~~~~~~~~~~~~~~~~~~~~~~~~GCAGATAAAATCTGCATCGGTCTACAATCAACAAACTCCACAGAAACTGTAG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CATCTTTCCAGACACAATCTGGAATGTGTCTTACAGTGGAACAAGCAAAGCCTGTTCGGATTCATTCTACAGGAC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G~~~~~~~~~~~~~~~~~~~~~~~~~~~~~~~~~~~~~~~~~~~~~~~~~~~~~~~~~~~~~~~~~~~~~~~~~~~~~~~~~~~~~~~~~~~~~~~~~~</t>
  </si>
  <si>
    <t>DQ981602</t>
  </si>
  <si>
    <t>A/swine/Shandong/fHZ/2003</t>
  </si>
  <si>
    <t>~~~~~~~~~~~~~~~~~~~~~~~~~~~~~~~~~~~~~~~~~~~~~~~~~~~~~~~~~~~~~~~~~~~~~~~~~~~CAATCAACAAACTCCACAGAAACTGTCGACACGCTAT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CAATAACAATGCTTACCCTATCCAAGACGCCCAATACACAAATAATAGAGGAAAGAGCATTCTTTTCATGTGGGGCATAAATCACCCACCCACCGATACTACACAGACAAATCTGTACACAAGGACTGACACAACAACAAGTGTGGCAACAGAAGATATAAATAGGACCTTCAAACCATTAATAGGGCCAAGGCCCCTTGTCAATGGTCA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GCAGATTAAGTAGAGGACTATTTGGGGCCATAGCTGGATTGATAGAGGGAGTTGTC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CGTGATGATCAGTGCACGGAGACAATTCGGAACGGGACATATAGCAGGAGAAAGTATAAAGAGGAATCAAGACTGGAAAGACAGAAAATAGAAGGGGTCAAGCTGGAATCTGAAGGAACTTACAAAATCCTCACTATTTATTCGACTGTCGCCTCATCTCGTGTGATTGCAATGGGGCTTGCTGCCTTCCTTTTTTGGGCCATG~~~~~~~~~~~~~~~~~~~~~~~~~~~~~~~~~~~~~~~~~~~~~~~~~~~~~~~~~~~~~~~~~~~~~</t>
  </si>
  <si>
    <t>DQ981610</t>
  </si>
  <si>
    <t>A/swine/Shandong/fNY/2003</t>
  </si>
  <si>
    <t>~~~~~~~~~~~~~~~~~~~~~~~~~~~~~~~~~~~~~~~~~~~~~~~~~~~GCAGATAAAACCTGCATCGTTTACCAATCAACAAACTCCACAGAAACTGTAC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G~~~~~~~~~~~~~~~~~~~~~~~~~~~~~~~~~~~~~~~~~~~~~~~~~~~~~~~~~~~~~~~~~~~~~~~~~~~~~~~~~~~~~~~~~~~~~~~~~~</t>
  </si>
  <si>
    <t>DQ981618</t>
  </si>
  <si>
    <t>A/swine/Shandong/fLS/2003</t>
  </si>
  <si>
    <t>ATGGAAGCA-TGTCACTAAT-ACTATACTCTTAGTAGTAACTGTAAGCAATGCAGATAAAATCTGCATCCGCTACCAATCAACAAACTCCACAGAAACTGTAG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T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GGGTTTGCTGCCTTCCTTTTCTGGGCCATGTCTAATGGATCTTGCAG~~~~~~~~~~~~~~~~~~~~~~~~~~~~~~~~~~~~~~~~~~~~~~~~~~~~</t>
  </si>
  <si>
    <t>DQ981626</t>
  </si>
  <si>
    <t>A/swine/Shandong/fZC/2003</t>
  </si>
  <si>
    <t>~~~~~~~~~~~~~~~~~~~~~~~~~~~~~~~~~~~~~~~~~~~~~~~~~~~GCAGATAAAATCTGCATCGGCTACCAATCAACAAACTCCACAGAAACTGTAG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G~~~~~~~~~~~~~~~~~~~~~~~~~~~~~~~~~~~~~~~~~~~~~~~~~~~~~~~~~~~~~~~~~~~~~~~~~~~~~~~~~~~~~~~~~~~~~~~~~~</t>
  </si>
  <si>
    <t>DQ997419</t>
  </si>
  <si>
    <t>A/swine/Shandong/na/2003</t>
  </si>
  <si>
    <t>ATGGAAGCATTATCACTAATAACTATACTATTAGTAGTAACTGTAAGCAATGCAGATAAAATCTGCATCGGCTACCAATCAACAAACTCCACAGAAACTGTAGACACGCTAACAGAAAACAATGTTCCTGTGACACACGCCAAAGAATTACTCCACACAGG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AAGCATGAGATGGCTGACTCAAAAGAACAACGCTTACCCTATTCAAGACGCCCAATACACAAATAATAGAGGAAAGAGCATTCTTTTCATGTGGGGCATAAATCACCCACCCACCGATACTGGACAGACAAATTTGTACACAAGGACT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GCATGATGCGAATGTAAACAATTTGTATAACAAAGTGAAGAGGGCACTGGGCTCCAATGCAATGGAAGATGGGAAAGGATGTTTCGAGCTATACCATAAATGTGATGATCAGTGCATGGAGACAATTCGGAACGGGACATATAGCAGGAGAAAGTATAAAGAGGAAGCAAGACTAGAAAGACAGAAAATAGAAGGGGTCAAGCTGGAATCTGAAGGAACTTACAAAATCCTCACCATTTATTCTACTGTCGCCTCATCTCTTGTGATTGCAATGGGG~~~~~~~~~~~~~~~~~~~~~~~~~~~~~~~~~~~~~~~~~~~~~~~~~~~~~~~~~~~~~~~~~~~~~~~~~~~~~~~~~~~~~~~~~~~~~~~~</t>
  </si>
  <si>
    <t>EU516304</t>
  </si>
  <si>
    <t>A/swine/Shandong/w4/2003</t>
  </si>
  <si>
    <t>ATGGAAGCATTATCACTAATAACTATACTATTAGTAGTAACTGTAAGCAATGCAGATAAAATCTGCATCGGCTACCAATCAACAAACTCCACAGAAACTGTAGACACGCC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TATAGTGGTAACTGCGTAGTGCAATGTCCGACAGAAAGAGGTGGCTTAAATACCACATTGCCATTCCACAATGTCAGTAAATATGCATTTGGAAACTGCCCCAAATATGTTGGAGTAAAGAGCCTCAAATTGGCAGTTGGTCTGAGGAATGTGCCTGCCAGATTAAGTAGAGGACTATTTGGGGCCATAGCTGGATTCATAGAGGGAGGTTGGTCAGGGCTAGTCGCTGGTTGGTATGGGTTCCAGCATTCAAATGATCAAGGGGTTGGTATGGCTGCAGATAGAGAATCAACTCAAAAGGCAATTGACAAAATAACATCCAAAGTGACTAATATAGTCGATAAAATGAACAAACAATATGAAATCATTGATCATGAATTCAGCGAGGTTGAAG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CACAAAATCCTCACTATTTATTCGACTGTCGCCTCATCTCTTGTGATTGCAATGGGGTTTGCTGCCTTCCTTTTCTGGGCCATGTCTAATGGATCTTGCAGATGCAACATTTGTATATAATTGGCAAAAACACCCTTGTTTCTACT~~~~~~~</t>
  </si>
  <si>
    <t>GQ477289</t>
  </si>
  <si>
    <t>A/swine/Shandong/3/2003</t>
  </si>
  <si>
    <t>ATGGAAGCATTATCACTAATAACTATACTATTAGTAGTAACTGTAAGCAATGCAGATAAAATCTGCATCGGCTACCAATCAACAAACTCCACAGAAACTGTAGACACGCTAACAGAAAACAATGTTCCTGTGACACACGCCAAAGAATTACTCCACACAGAGCACAATGGAATGCTGTGTGCAACAAATCTGGGACGTCCCCTCATTCTGGACACCTGTACCATTGAAGGGCTGATCTATGGCAACTCTTCCTGTGATCTACTATTGGGAGGAAGAGAATGGTCCTACATCGTTGAAAGACCATCGGCCGTTAATGGAATGTGTTACCCCGGGAATGTAGAAAACCTAGAGGAACTAAGGTCACTTTTTAGCTCTGCTAGTTCGTACCAAAGAATCCAGATCTTTCCAGACACAATCTGGAATGTGTCTTACAGTGGAACAAGCAT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G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GAAATAACATCCAAAGTGAATAATATAGTCGATAAAATGAACAAACAATATGAAATCATTGATCATGAATTCAGCGAGGTTGAAACCAGACTCAATATGATCAATAATAAGATTGATGACCAAATTCAAGACATATGGGCATATAACGCAGAGTTGCTAGTGCTGCTTGAAAACCAGAAAACACTCGATGAGCATGATGCGAATGTAAACAATTTGTATAACAAAGTGAAGAGGGCACTGGGCTCCAATGCAATGGAAGATGGGAAAGGATGTTTCGAGCTATACCATAAATGTGATGATCAGTGCATGGAGACAATTCGGAACGGGACATATAGCAGGAGAAAGTATAAAGAGGAATCAAGACTGGAAAGACAGAAAATAGAAGGGGTCAAGCTGGAATCTGAAGGAACTTACAAAATCCTCACTATTTATTCGACTGTCGCCTCATCTCTTGTGATTGCAATGGGGTTTGCTGCCTTCCTTTTCTGGGCCATGTCTAATGGATCTTGCAGATGCAACATTTGTATA~~~~~~~~~~~~~~~~~~~~~~~~~~~~~~~~~~~~</t>
  </si>
  <si>
    <t>GQ477295</t>
  </si>
  <si>
    <t>A/swine/Shandong/8/2003</t>
  </si>
  <si>
    <t>~~~~~~~~~~~~~~~~~~~~~~~~~~~~~~~~~~~~~~~~~~~~~~~~~~~GCAGATAAAACCTGCATCGTTTACCAATCAACAAACTCCACAGAAACTGTAC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~~~~~~~~~~~~~~~~~~~~~~~~~~~~~~~~~~~~~~~~~~~~~~~~~~~~~~~~~~~~~~~~~~~~~~~~~~~~~~~~~~~~~~~~~~~~~~~~~~~</t>
  </si>
  <si>
    <t>KF688983</t>
  </si>
  <si>
    <t>2004/03/</t>
  </si>
  <si>
    <t>A/chicken/Jiangsu/x1/2004</t>
  </si>
  <si>
    <t>ATGGAAACAATATCACTAATAACTATACTACTACTAGTAACAGCAAGCAATGCAGATAAAATCTGCATCGGCTACCAATCAACAAATTCCACAGAAACTGTGGATACGCTAACAGAAAACAATGTTCCTGTGACACATGCCAAAGAATTGCTCCACACAGAGCAC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ATAGAGGGAGGTTGGTCAGGGTTAGTCGCTGGTTGGTATGGGTTCCAGCATTCTAATGATCAAGGGGTTGGTATGGCTGCAGATAGAGACTCAACTCAAAGGGCAATTGACAAAATAACATCCAAAGTGAATAATATAGTCGATAAAATGAACAAGCAATATGACATTATTGATCATGAG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CTGGATCTTGCAGATGCAACATTTGTATATAA~~~~~~~~~~~~~~~~~~~~~~~~~~~~~~~~~</t>
  </si>
  <si>
    <t>KF746835</t>
  </si>
  <si>
    <t>A/chicken/Hebei/274/2004</t>
  </si>
  <si>
    <t>ATGGAAACAGTATCACTAATAACTATACTATTAGTAGTAACAGTAAGCAATGCAGATAAAATCTGCATCGGCTACCAATCAACAAACTCCACAGAAACTGTAGACACGCTAACAGAAAACAATGTTCCTGTGACACATGCCAAAGAATTGCTCCACACAGAGCACAATGGGATGCTGTGTGCAACAAATCTGGGACATCCTCTTATCCTAGACACCTGTACCATTGAAGGACTAATCTATGGCAACCCTTCTTGTGATCTACTTTTGGGAGGAAGAGAATGGTCCTACATCGTCGAAAGACCATCGGCTGTTAATGGATTGTGTTACCCCGGGAATGTAGAAAACCTAGAAGAACTAAGGTCACTTTTTAGCTCTGCTAGTTCTTACCAAAGAATCCAGATCTTTCCAGACACAATCTGGAATGTGTCTTACAGTGGGACAAGCAAAGCATGTTCAGATTCATTCTACAGAAGCATGAGATGGTTGACTCAAAAGAACAACGCTTACCCTATTCAAGACGCCCAATACACAAATAATAGAGGAAAGAACATTCTTTTCATGTGGGGCATAAATCACCCACCCACTGATACTACGCAGACAGATCTGTACACAAGGACTGACACAACAACAAGTGTGGCAACAGAAGATATAAATAGGACCTTCAAACCATTGATAGGGCCAAGGCCTCTTGTCAATGGTCAGCAGGGAAGAATTGATTATTATTGGTCGGTATTGAAACCAGGTCAGACATTGCGAGTAAGATCCAATGGGAATCTAATCGCTCCATGGTATGGACAT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CAAAATGAACAAACAGTATGAAATTATTGACCATGAATTCAGCGAGGTTGAAACTAGACTCAATATGATCAATAATAAGATTGACGACCAAATTCAAGACATATGGGCATATAACGCAGAATTGCTAGTGCTGCTTGAAAACCAGAAAACACTCGATGAGCATGATGCGAATGTAAACAATCTATATAACAAAGTGAAGAGGGCACTGGGTTCCAATGCAGTGGAAGATGGGAAAGGATGTTTCGAGCTATACCACAAATGTGATGACCAGTGCATGGAGACAATCCGGAACGGGACCTACAACAGGAGGAAGTATCAAGAGGAATCAAAATTAGAAAGACAGAAAATAGAGGGGGTCAAGCTGGAATCTGAAGGAACTTACAAAATCCTCACCATTTATTCGACTGTCGCCTCATCTCTTGTGATTGCAATGGGGTTTGCTGCCTTCTTATTCTGGGCCATGTCCAATGGGTCTTGCAGATGCAACATTTGTATATAA~~~~~~~~~~~~~~~~~~~~~~~~~~~~~~~~~</t>
  </si>
  <si>
    <t>KF746785</t>
  </si>
  <si>
    <t>A/chicken/Jiangsu/245/2004</t>
  </si>
  <si>
    <t>ATGGAAGCTGTATCACTAATAACTATACTACTAGTAGTAACAGTAAGCAATGCAGATAAAATCTGCATCGGCTACCAATCAACAAACTCCACAGAAACTGTAGACACACTAACAGAAAACAATGTTCCTGTGACACATGCCAAAGAATTACTCCACACAGAACACAATGGGATGCTGTGTGCAACAAACCTAGGACATCCTCTCATTCTAGACACCTGTACCATTGAAGGACTGATCTATGGCAACCCTTCCTGTGATCTACTGTTGGGAGGGAGAGAATGGTCCTACATCGTTGAAAGACCATCAGCTGTTAATGGAATGTGTTACCCCGGGAAAGTAGAAAACCTAGAGGAATTAAGGTCACTTTTTAGCTCAGCTAGTTCCTACCAAAGAATCCAGATCTTTCCAGACACAATCTGGAATGTGTCCTACAGTGGAACAAGCAAAGCATGTTCAGATTCATTCTACAGGAACATGAGATGGTTGACTCAAAAGAACAACGCTTACCCTATTCAGGACGCCCAATACACAAATAATAGAGAAAAGAGCATTCTTTTCATGTGGGGCATAAATCACCCACCCACCGATACTGCACAGACTAATCTGTACACAAGGACTGACACAACAACAAGTGTGGCAACAGAAGATATAAATAGGACCTTCAAACCATTGATAGGGCCAAGGCCCCTTGTCAATGGTCT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GACAATATGAAATTATTGATCATGAATTCAGCGAGGTTGAAGCTAGACTCAATATGATTAATAATAAGATTGACGATCAAATTCAAGACATATGGGCATACAACGCAGAATTGCTAGTGCTGCTTGAAAACCAGAAAACACTCGATGAACATGATGCGAATGTAAACAATCTATATAACAAAGTGAAGAGGGCACTGGGTTCCAACGCAATGGAAGATGGAAAAGGATGTTTCGAGCTATACCATAAATGTGATGATCAGTGCATGGAGACAATTCGGAACGGGACCTATAACAGGAGAAAGTATAAGGAGGAATCGAGACTAAAGAGACAGAAAATAGAAGGGGTCAAGCTGGAATCTGAAGGAACTTACAAAATCCTCACCATTTATTCGACTGTCGCCTCATCTCTTGTGATTGCAATGGGGTTTGCTGCCTTCCTTTTCTGGGCCATGTCCAATGGATCTTGCAGATGCAACATTTGTATATAA~~~~~~~~~~~~~~~~~~~~~~~~~~~~~~~~~</t>
  </si>
  <si>
    <t>EU939151</t>
  </si>
  <si>
    <t>Tianjin</t>
  </si>
  <si>
    <t>A/chicken/Tianjin/B1/2004</t>
  </si>
  <si>
    <t>ATGGAAGTAGTATCACTAATAACTATACTATTAGTAGTAACAGTAAGCAATGCAGATAAAATCTGCATCGGCTACCAATCAACAAACTCCACAGAAACTGTAGACACGCTAACAGAAAACAATGTTCCTGTGACACATGCCAAAGAATTGCTCCACACAGAGCACAATGGGATGCTGTGTGCAACAAATCTGGGACATCCTCTTATCCTAGACACCTGTACCATTGAAGGACTAATCTATGGCAACCCTTCTTGTGATCTACTTTTGGGAGGAAGAGAATGGTCCTACATCGTCGAAAGACCATCGGCTGTTAATGGATTGTGTTACCCCGGGAATGTAGAAAACCTAGAAGAACTAAGGTCACTTTTTAGCTCTGCTAGTTCTTACCAAAGAATCCAGATCTTTCCAGACACAATCTGGAATGTGTCTTACAGTGGGACAAGCAAAGCATGTTCAGATTCATTCTACAGAAGCATGAGATGGTTGACTCAAAAGAACAACGCTTACCCTATTCAAGACGCCCAATACACAAATAATAGAGGAAAGAACATTCTTTTCATGTGGGGCATAAATCACCCACCCACTGATACTACGCAGACAG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</si>
  <si>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KF313559</t>
  </si>
  <si>
    <t>2004/09/</t>
  </si>
  <si>
    <t>A/chicken/Heilongjiang/7/2004</t>
  </si>
  <si>
    <t>ATGGACGTAGTATCACTAATAACTATACCACTAGTAGTAACAGTAAGCAATGCCGATAAAATCTGCATAGGCTACCAATCAACAAACTCCACAGAAACTGTAGACACGCTAACAGAAAACAATGTTCCTGTGACACATGCCAAAGAATTGCTCCACACAGAGCACAATGGGATGCTGTGTGCAACAAGTCTGGGACATCCTCTTATTCTAGACACCTGTACCATTGAAGGACTAATCTATGGCAACCCTTCTTGTAATCTACTGTTGGGAGGAAGAGAATGGTCCTACATCGTCGAAAGACCATCGGCTGTTAATGGGTTGTGTTACCCTGGGAATGTAGAACACCTAGAAGAACTAAGGTCACTTTTTAGCTCTGCTAGTTCTTACCACCGAATCCAGATCTTTCCAGACACAATCTGGAATGTATCTTACAGTGGGACAAGCAAAGCATGTTCAGATTCATTCTACAGAAGCATGAGATGGTTAACTCAAAAGAACAACGCTTACCCTATTCAAGACGCCGCATACACAAATAATAGAGGAAAGAACATTCTTTTCATGTGGGGCATAAATCACCCACCCACTGATACTGTGCAGACAAATCTGTACACAAGGACTGACACAACAACGAGTGTGGCAACAGAAGATATAAATAGGACCTTCAAACCATTGATAGGGCCAAGGCCTCTTGTCAATGGTCTGCAGGGAAGAATTGATTATTATTGGTCGGTATTGAAACCAGGTCAGACATTACGAGTAAGATCCAATGGGAATCTAATCGCTCCATGGTATGGGCACATTCTTTCAGGAGAGAGCCACGGAAGAATCCTGAAGACTGATTTAACCAGTGGTAACTGTGTAGTGCAATGTCAGACAGAAAGAGGTGGCTTGAATACTACATTGCCATTCCACAATGTGAGTACGTATGCATTTGGAAACTGCCCAAAATATGTTGGAGTAAAGAGTCTCAAATTGGCAGTTGGTCTGAGGAATGTGCCTGCTAGATCAAGTAGAGGACTATTTGGAGCCATAGCTGGATTCATAGAGCCAGGTTGGTCAGGGCTAGTCGCTGGTTGGTATGGGTTCCAGCATTCAAATGATCAAGGGGTTGGTATGGCTGCAGATAGAGACTCAACTCAAAAGGCAATTGACAAAATAACATCCAAAGTGAATAATATAGTCGACAAAATGAACAAACAGTATGAAATTATTGATCATGAATTCAGCGAGGTTGAGACTAGACTCAATATGATCAATAATAAGATTGATGACCAAATTCTAGACATATGGGCATATAACGCAGAATTGCTAGTGCTGCTTGAGAACCAGAAAACACTCGATGAGCATGATGCGAATGTAAACAATCTCTATAACAAAGTGAAGAGGGCACTGCGTTCCAATGCAGTGGAAGATGGGAAAGGATGTTTCGAGCTATATCATAAATGTGATGACCAGTGCATGGAGACAATTCGGAACGGGACCTATAACAGGAGAAAGTATAAAGAGGAATCAAGACTAGAAAGACAGACAATAGAAGGGGTCAAGCTGGAATCTGAGGGAACTTACACCATCCTCACCATTTATTCGACTGTCGCCTCATCTCTTGTGATTGCAATGGGGTTTGCTGCCTTCTTGTTCTGGGCCATGTCCAATGGATCTTGCAGATGCAACATTTGTATATGA~~~~~~~~~~~~~~~~~~~~~~~~~~~~~~~~~</t>
  </si>
  <si>
    <t>FJ793292</t>
  </si>
  <si>
    <t>A/duck/Jiangsu/9/2004</t>
  </si>
  <si>
    <t>~~~~~~~~~~~~~~~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TATCACTCTTTAGTTCTGCTAGTTCCTACCAAAGAATTCAGATCTTTCCAGACACGATCTGGAATGTGTCTTACAGTGGAACAAGCAAAGCATGTTCAGATTCATTCTACAGGAGCATGAGATGGCTGACTCAAAAGAACAACGCTTACCCTATTCAAGACGCCCAATACACAAATAATAGAGGAAAGAGCATTCTTTTCATGTGGGGCATAAATCACCCACCCACCGATACTGCACAGACT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TTGAAACTAGACTCAATATGATCAATAATAAGATTGATGATCAAATACAAGACATATGGGCTTATAACGCAGAATTGCTAGTGCTGCTTGAAAATCAGAAAACACTCGATGAACATGATGCAAATGTAAACAATCTATATAACAAAGTGAAGAGGGCACTGGGTTCCAATGCCATGGAAGACGGGAAAGGATGTTTTGAGCTATACCATAAATGTGATGATCAGTGCATGGAGACAATTCGGAACGGGACCTATAACAGGAGAAAGTATAAAGAGGAAGCAAAACTAGAAAGACAGAAAATAGAAGGGGTCAAGCTGGAATCTGAAGGAACTTACAAAATCCTCACCATTTATTCGACTGTCGCCTCATCCCTT~~~~~~~~~~~~~~~~~~~~~~~~~~~~~~~~~~~~~~~~~~~~~~~~~~~~~~~~~~~~~~~~~~~~~~~~~~~~~~~~~~~~~~~~~~~~~~~~~~~~~~~~~~~~~~~</t>
  </si>
  <si>
    <t>EU939150</t>
  </si>
  <si>
    <t>A/chicken/Jiangsu/L1/2004</t>
  </si>
  <si>
    <t>ATGGAAGCTGTATCACTAATAACTATACTACTAGTAGTAACAGTAAGCAATGCAGATAAAATCTGCATCGGCTACCAATCAACAAACTCCACAGAAACTGTAGACACACTAACAGAAAACAATGTTCCTGTGACACATGCCAAAGAATTACTCCACACAGAACACAATGGGATGCTGTGTGCAACTAACCTAGGACATCCTCTCATTCTAGACACCTGTACCATTGAAGGACTGATCTATGGCAACCCTTCCTGTGATCTACTGTTGGGAGGGAGAGAATGGTCCTACATCGTTGAAAGACCATCAGCTGTTAATGGAATGTGTTACCCCGGGAAAGTAGAAAACCTAGAGGAACTAAGGTCACTTTTTAGCTCTGCTAGTTCCTACCAAAGAATCCAGATCTTTCCAGACACAATCTGGAATGTGTCCTACAGTGGAACAAGCAAAGCATGTTCAGATTCATTCTACAGGAGCATGAGATGGTTGACTCAAAAGAACAACGCTTACCCTATTCAGGACGCCCAATACACAAATAATAGAGAAAAGAGCATTCTTTTCATGTGGGGCATAAATCACCCACCCACCGATACTGCACAGACTAATCTGTACACAAGGACTGACACAACAACAAGTGTGGCAACAGAAGATATAAATAGGACCTTCAAACCATTGATAGGGCCAAGGCCCCTTGTCAATGGTCA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</si>
  <si>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FJ793372</t>
  </si>
  <si>
    <t>A/chicken/Jiangsu/1/2004</t>
  </si>
  <si>
    <t>~~~~~~~~~~~~~~~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AAATTCAGATCTTTCCAGACACGATCTGGAATGTGTCTTACAGTGGAACAAGCAAAGCATGTTCAGATTCATTCTACAGGAGCATGAGATGGCTGACTCAAAAGAACAACGCTTACCCTATTCAAGACGCCCAATACACAAATAATAGAGGAAAGAGCATTCTTTTCATGTGGGGCATAAATCACCCACCCACCGATACTGCACAGACAAATTTGTACACAAGGACCGACACAACAACAAGTGTGACAACGGAAGATATAAATAGAACCTTCAAACCAATGATAGGGCCAAGGCCCCTTGTCAATGGTCAGCAGGGGAGAATTGATTATTATTGGTCGGTATTAAAACCAGGTCAGACATTGCGAATAAGATCCAATGGGAATCTAATTGCTCCATGGTATGGACACATTCTTTCAGGAGAGAGCCACGGAAGAATCCTGAAGACTGATTTAAACAGTGGTAACTGTGTAGTGCAATGTCAGACGGAAAGAGGTGGCTTAAACACCACATTGCCGTTCCACAATGTCAGTAAATATGCATTTGGAAACTGCCCAAAGTATGTTGGAGTAAAGAGTCTCAAACTGGCAGTTGGTCTAAGAAATGTGCCTGCTAAATCAAGTAGAGGACTATTTGGGGCCATAGCCGGATTCATAGAGGGAGGTTGGTCAGGGTTAGTCGCTGGTTGGTATGGGTTCCAGCATTCAAATGATCAAGGGGTAGGTATGGCTGCAGCTAGAGAATCAACTCAAAGGGCAATTGACAAAATAACATCCAAAGTGAATAATATAGTCGCTAAAATGAACAAGCCGTATGAATTTCTTGATCATGAATTCAGCGAGGTCGAAACTAGACTCCATATGATCAATAATAAGATTGATGATCAAATACAAGACATATGGGCTTATAACGCAGACTCGCTAGTGTCCCTTGAAAATCAGAAAACACTCGATGAACATGATGCAAATGTAAACAATCTATATAACAAAGTGAAGAGGGCACTGGGTTCCAATGCCATGGAAGACGGGAAAGGATGTTTTGAGCTATACCATAAATGTGATGATCAGTGCATGGAGACAATTCGGAACGGGACCTATAACAGGAGAAAGTATAAAGAGGAAGCAAAACTAGAAAGCCCGAAAATAGAAGGGGTCAAGCTGGAATGTGAAGGAACCTACAAAGTCCTCACCATTTATTCGACTGTCGCCTCATCTCTT~~~~~~~~~~~~~~~~~~~~~~~~~~~~~~~~~~~~~~~~~~~~~~~~~~~~~~~~~~~~~~~~~~~~~~~~~~~~~~~~~~~~~~~~~~~~~~~~~~~~~~~~~~~~~~~</t>
  </si>
  <si>
    <t>FJ793420</t>
  </si>
  <si>
    <t>A/chicken/Shandong/1/2004</t>
  </si>
  <si>
    <t>~~~~~~~~~~~~~~~CTAATAACTATACTACTAGTAGTAACAGCAAGCAATGCAGACAAAATCTGCATCTGCTACCAATCAACCAACTCCACAGAAACTGTAGACACGCTAACAGAAAACAATGTTCCTGTGACACATGCCAAAGAATTACTCCACACAGAGCACAATGGGATGCTATGTGCAACAAATCTGGGACATCCTCTTATTCTAGACACCTGTAACATTGAAGGACTAATCTATGGCAACCTTTCCTGTGATCTACTGTTGGGAGGAAGAGAATGGTCCTACATCGTCGAGAGACCATCGGCTGTCAATGGATTGTGTTACCCCGGGAATGTAGAAAACCTAGAAGAACTAAGGTCACTTTTTAGTTCTGCTAGTTCTTACCAAAGAATCCAGATCTTTCCAGACACAATCTGGAATGTGTCTTACAGTGGGACAAGCAAAGCATGTTCAGATTCATTCTACAGAAGCATGAGATGGTTAACTCAAAAGAGCAACGCTTACCCTATTCAAGACGCCCAATACACAAATAATAGAGGGAAGAACATTCTTTTTATGTGGGGCATAAATCACCCACCCACCGATACTACGCAGACAAATCTGTACACAAGGACTGACACAACAACAAGTGTGGCGACAGAAGATATAAATAGAACCTTCAAACCATTGATAGGGCCAAGGCCTCTTGTCAATGGTCAGCAGGGAAGAATTGATTATTATTGGTCTATATTGAAACCAGGTCAGACACTGCGAGTAAGATCCAATGGGAATCTAATTGCTCCATGGTATGGACACGTTCTTTCGGGAGAGAGCCACGGAAGAATACTGAAGACTGATTTAAACAGTGGTAACTGTGTAGTGCAATGTCAGACAGAAAGAGGTGGCTTAAATGCTACATTGCCATTCCAAAATGTAAGTAAGTTTGCATTTGGAAACTGCCCAAAATATGTTGGAGTAAAGAGTCTCAAATTGGCAGTTGGTCTGAGGAATGTGCCTGCTAGATCAAGCAGAGGACTATTCGGGGCCATAGCTGGATTCATAGAGGGAGGTTGGTCAGGCCTAGTCGCTGGTTGGTATGGGTTTCAGCATTCAAATGACCAAGGGGTTGGTATGGCAGCAGATAGAGACTCAACTCAACAGGCAATTGACAAAATAACATCTAAAGTGAATAATATAGTTGATAAAATGAACAAACAGTATGAAATTATTGATCATGAATTCAGCGAGGTTGAAACTAGACTCAACATGATCAATAATAAGATTGATGATCAAATACAAGACATATGGGCATATAACGCAGAATTGCTAGTGCTACTTGAGAACCAGAAAACACTCGATGAGCATGATGCGAATGTGAACAATCTATATAATAAAGTGAAGAGGGCATTGGGTTCCAATGCAGTGGAAGATGGGAAAGGGTGTTTCGAGTTATACCACAAATGTGATGACCAGTGCATGGAAACAATTCGAAACGGGACCTACAACAGGAGAAAGTATAAGGAGGAATCAAGACTAGAAAGACAGAAAATAGAAGGGGTCAAGCTGGAATCCGAAGGAACTTACAAAATCCTCACCATTTATTCGACTGTCGCCTCCTCTCTT~~~~~~~~~~~~~~~~~~~~~~~~~~~~~~~~~~~~~~~~~~~~~~~~~~~~~~~~~~~~~~~~~~~~~~~~~~~~~~~~~~~~~~~~~~~~~~~~~~~~~~~~~~~~~~~</t>
  </si>
  <si>
    <t>EU502893</t>
  </si>
  <si>
    <t>Jiangxi</t>
  </si>
  <si>
    <t>A/swine/Jiangxi/1/2004</t>
  </si>
  <si>
    <t>ATGGAAGTAGTATCACTAATAACTATAATACTAGTAGTAACAGTAAGCAATGCAGATAAAA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TCTGCTAGTTCTTACCAAAGAATCCAGATCTTTCCAGACACAATCTGGAATGTGTCTTACAGTGGAACAAGCAAAGCATGTTCAGATTCATTCTACAGAAGCATGAGATGGTTGACTCAAAAGAACAACGCTTACCCTGTTCAAGACGCCCAATACACAAATAATAGAGGAAAGAACATTCTTTTCATGTGGGGCATAAATCACCCACCCACTGATACTGCGCAGACAAATCTGTACACAAGGACTGACACAACAACAAGTGTGGCAACAGAAGATATAAATAGGACCTTCAAACCATTGATAGGGCCAAGGCCTCTTGTCAATGGTCAGCAA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AAGAAAGTATAAAGAGGAATCAAGACTAGAGAGACAGAAAATAGAAGGGGTCAAGCTGGAATCTGAAGGAACCTACAAAATCCTCACCATTTATTCGACTGTCGCCTCATCTCTTGTTATTGCAATGGGGTTTGCTGCCTTCTTGTTCTGGGCCATGTCCAATGGATCTTGCAGATGCAACATTTGTATATAATTGGCAAAAACACCCTTGTTTCTACT~~~~~~~</t>
  </si>
  <si>
    <t>EU502901</t>
  </si>
  <si>
    <t>A/swine/Jiangxi/wx2/2004</t>
  </si>
  <si>
    <t>ATGGAAGTAGTATCACTAATAACTATAATACTAGTAGTAACAGTAAGCAATGCAGATAAAA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TCTGCTAGTTCTTACCAAAGAATCCAGATCTTTCCAGACACAATCTGGAATGTGTCTTACAGTGGAACAAGCAAAGCATGTTCAGATTCATTCTACAGAAGCATGAGATGGTTGACTCAAAAGAACAACGCTTACCCTGTTCAAGACGCCCAATACACAAATAATAGAGGAAAGAACATTCTTTTCATGTGGGGCATAAATCACCCACCCACTGATACTGCGCAGACAAATCTGTACACAAGGACTGACACAACAACAAGTGTGGCAACAGAAGATATAAATAGGACCTTCAAACCATTGATAGGGCCAAGGCCTCTTGTCAATGGTCAGCAAGGAAGAATTGATTATTATTGGTCGGTAG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AAGAAAGTATAAAGAGGAATCAAGACTAGAGAGACAGAAAATAGAAGGGGTCAAGCTGGAATCTGAAGGAACCTACAAAATCCTCACCATTTATTCGACTGTCGCCTCATCTCTTGTTATTGCAATGGGGTTTGCTGCCTTCTTGTTCTGGGCCATGTCCAATGGATCTTGCAGATGCAACATTTGTATATAATTGGCAAAAACACCCTTGTTTCTACT~~~~~~~</t>
  </si>
  <si>
    <t>CY023688</t>
  </si>
  <si>
    <t>A/chicken/Fujian/12252/2005</t>
  </si>
  <si>
    <t>~~~~~~~~~~~~~~~~~~~~~~~~~~~~~~CTAGTAGTAACAGTAAGCAATGCAGATAAAATCTGCATCGGCTACCAATCAACAAACTCCACAGAAACTGTAGACACACTAACAGAAAACAATGTCCCTGTGACACATGCCAAAGAATTGCTCCACACAGAGCACAATGGGATGCTGTGTGCAACAAACTTGGGACATCCTCTTATTCTAGACACCTGTACCATTGAAGGACTAATCTATGGCAATCCTTCCTGTGATCTACTGTTGGGAGGAAGAGAATGGTCCTACATCGTCGAGAGACCATCGGCTGTTAATGGATTGTGTTACCCCGGGAATGTAGAAAATCTAGAAGAGCTAAGGTCACTTTTTAGTTCTGCTAGTTCTTATCAAAGGATCCAGATTTTTCCAGACACAATCTGGAATGTGTCTTACAGTGGGACAAGCAAAGCATGTTCAGATTCATTCTACAGAAGCATGAGATGGTTGACCCAAAAGAACAACGCTTACCCTATTCAAGACGCCCAATACACG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A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</si>
  <si>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GQ373068</t>
  </si>
  <si>
    <t>A/duck/Beijing/31/2005</t>
  </si>
  <si>
    <t>ATGGAA-CAGTATCACTAATAACTATGCTACTAGTAGTAACAGTAAGCAATGCAGATAAAATCTGCATC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CCCAGGTCAAACACTGCGAATAAGATCCAATGGGAATCTAATAGCTCCT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GAAAGGATGTTTCGAGCTATACCACAAATGTGATGACCAATGCATGGAGACAATTCGGAACGGGACCTACAACAGGAGGAAGTATCAAGAGGAATCAAAATTAGAAAGACAGAAAATAGAGGGGGTCAAGCTGGAATCTGAAGGAACTTACAAAATCCTCACCATTTATTCGACTGTCGCCTCATCTCTTGTGACTGCAATGGGGTTTGCTGCCTTCTTGTTCTGGGCCATGTCCAATGGGTCTTGCAGATGCAACATTTTTGTATTATTTAGTTTTT~~~~~~~~~~~~~~~~~~~~~~~</t>
  </si>
  <si>
    <t>HM773440</t>
  </si>
  <si>
    <t>2005/04/</t>
  </si>
  <si>
    <t>A/chicken/Shandong/S2/2005</t>
  </si>
  <si>
    <t>ATGGAAACAGTATCACTAATAACTATGCTACTAGTAGCAACAGTAAGCAATGCAGATAAAATCTGCATCGGCTACCAATCAACAAACTCCACAGAAACTGTAGACACACTAACAGAAAACAATGTCCCTGTGACACATGCCAAGGAATTGCTCCACACAGAGCACAATGGGATGCTGTGTGCAACAAACTTGGGACATCCTCTTATTCTAGACACTTGTACCATTGAAGGACTGATCTATGGCAATCCTTCTTGTGATCTACTGTTGGGAGGAAGAGAATGGTCCTACATCGTCGAGAGACCATCGGCTGTTAATGGATTGTGTTACCCCGGGAATGTAGAAAATCTAGAAGAGCTAAGGTCACTTTTTAGTTCTGCTAGTTCTTATCAAAGGATCCAGATTTTCCCAGACACAATCTGGAATGTGTCCTACAGTGGGACAAGCAAAGCATGTTCAGATTCATTCTACAGAAGCATGAGATGGTTGACCCAAAAGAACAACGCTTACCCTATTCAAGACGCCCAATACACAAATAATCGAGAAAAGAACATTCTTTTCATGTGGGGCATAAATCACCCACCCACCGATACTGCGCAGACAAATCTGTACACAAGTACCGATACAACAACAAGTGTGGCAACAGAAGAAATAAACAGGACCTTCAAACCATTGATAGGACCAAGGCCTCTTGTCAATGGTTTACAAGGAAGAATTGATTATTATTGGTCGGTATTGAAACCAGGTCAAACACTGCGAATAAGATCCAATGGGAATCTAATAGCTCCATGGTATGGGCACATTCTTTCAGGAGAGAGCCACGGAAGAATCCTGAAGACTGATTTAAAAAGGGGTAGCTGTACAGTGCAATGTCAGACAGAAAAAGGTGGCTTAAACACAACATTGCCATTCCAAAATGTAAGTAAGTATGCATTTGGAAACTGCTCGAAATATGTTGGAGTAAAGAGTCTCAAACTTGCAGTTGGTCTGAGGAATGTTCCTTCTAGATCTAGTAGAGGACTATTCGGGGCCATAGCTGGATTCATAGAGGGAGGTTGGTCAGGACTAGTTGCTGGCTGGTATGGATTCCAGCATTCAAATGACCAAGGGGTTGGTATGGCAGCAGATAGAGACTCAACCCAAAAGGCAATTGATAAAATAACATCCAAAGTGAATAACATAGTCGATAAAATGAACAAACAGTATGAAATTATTGACCATGAATTTAGTGAGGTTGAAACTAGACTTAACATGATCAATAATAAGATCGATGATCAAATTCAAGACATATGGGCATATAACGCAGAATTGCTAGTACTGCTTGAAAACCAGAAAACACTCGATGAA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TTGGCAAAAACACCCTTGTTTCTACT~~~~~~~</t>
  </si>
  <si>
    <t>KF746756</t>
  </si>
  <si>
    <t>A/chicken/Beijing/243/2005</t>
  </si>
  <si>
    <t>ATGGAAGTAGTATCA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AACAACGCTTACCCTATTCAAGACGCCCAATACACAAATAATAGAGGAAAGAACATTCTTTTCATGTGGGGCATAAATCACCCACCCACTGATACTACGCAGACAG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A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</si>
  <si>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CY023576</t>
  </si>
  <si>
    <t>A/chicken/Fujian/5683/2005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</si>
  <si>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A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TGGTTGAAACTAGGCTCAATATGATCAATAATAAGATTGATGACCAAATTCAAGACATATGGGCATATAACGCAGAATTGCTAGTACTGCTTGAAAATCAGAAAACGCTCGATGAGCATGATGCAAATGTAAACAATCTATATAACAAAGTGAAGAGAGCACTGGGTTCCAATGCAGTGGAAGATGGGAAAGGATGCTTCGAGCTATACCATAAATGTGATGACCAGTGCATGGAGACAATTCGAAACGGGACCTATAACAGAAGAAAGTATAAAGAGGAATCAAGACTAGAGAGACAGAAAATAGAAGGGGTCAAACTGGAATCTGAAGGAACCTACAAAATCCTTACCATTTATTCGACTGTCGCCTCATCTCTT~~~~~~~~~~~~~~~~~~~~~~~~~~~~~~~~~~~~~~~~~~~~~~~~~~~~~~~~~~~~~~~~~~~~~~~~~~~~~~~~~~~~~~~~~~~~~~~~~~~~~~~~~~~~~~~</t>
  </si>
  <si>
    <t>CY023552</t>
  </si>
  <si>
    <t>A/chicken/Fujian/4332/2005</t>
  </si>
  <si>
    <t>~~~~~~~~~~~~~~~~~~~~~~~~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AATAAGATTGATGACCAAATTCAAGACATATGGGCATATAACGCAGAAC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~~~~~~~~~~~~~~~~~~~~~~~~~~~~~~~~~~~~~~~~~~~~~~~~~~~~~~~~~~~~~~~~~~~~~~~~~~~~~~~~~~~~~~~~~~~~~~~~~~~~~~~~~~~~~~~</t>
  </si>
  <si>
    <t>CY023656</t>
  </si>
  <si>
    <t>A/chicken/Fujian/10308/2005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</si>
  <si>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C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GCTAGTTGCTGGTTGGTATGGATTCCAGCATTCAAATGACCAAGGGGTTGGTATGGCAGCAGATAGAGACTCAACCCAAAAGGCAATTGATAAAATAACATCCAAAGTGAATAACATAGTCGATAAAATGAACAAACAGTATGAAATTATTGATCATGAATTCAGTGAGGTTGAAGCTAGACTTAACATGATCAATAATAAGATTGATGATCAAATTCAAGACATATGGGCATATAACGCAGAATTGCTAGTGCTGCTTGAAAACCAGAAAACACTCGATGAGCATGATGCAAATGTAAACAATCTATATAATAAAGTGAAGAGGGCATTAGGTTCCAATGCAGTGGAAGATGGGAAAGGATGTTTCGAGCTATACCACAAATGTGATGACCAGTGCATGGAGACAATTCGGAACGGGACCTACAACAGGAGGAAGTATCCAGAGGAATCAAAATTAGAAAGA~~~~~~~~~~~~~~~~~~~~~~~~~~~~~~~~~~~~~~~~~~~~~~~~~~~~~~~~~~~~~~~~~~~~~~~~~~~~~~~~~~~~~~~~~~~~~~~~~~~~~~~~~~~~~~~~~~~~~~~~~~~~~~~~~~~~~~~~~~~~~~~~~~~~~~~~~~~~~~~~~~~~~~~~~~~~~~~~~~~~~~~~~~~~~~~~</t>
  </si>
  <si>
    <t>CY023672</t>
  </si>
  <si>
    <t>A/chicken/Fujian/11302/2005</t>
  </si>
  <si>
    <t>ATGGAAACAGTATCACTAATAACTATGCTGCTAGTAGTAACAATAAGCAATGCAGATAAAATATGCATCGGCTACCAATCAACAAACTCCACAGAAACTGTAGACACACTAACAGAAAACAATGTCCCTGTGACACACGCCAAAGAATTGCTCCACACAGAGCACAATGGGATGCTGTGTGCAACAAA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TGGTCAAACACTGCGAATAAGATCCAATGGGAATCTAATAGCTCCATGGTATGGACACATTCTTTCAGGAGAGAGCCACGGAAGAATCC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C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</si>
  <si>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DQ234277</t>
  </si>
  <si>
    <t>A/duck/Shanghai/08/05</t>
  </si>
  <si>
    <t>~~~~~~~~~~~~~~~~~~~~~~~~~~~~~~~~~~~~~~~~~~~~~~~~~~~~~~~~~~~~~~~~~~~~CGGCTACCAATCAACAAACTCCACAGAAACTGTAGACACGCTAACAGAGAACAATGTTCCTGTGACACATGCCAAAGAATTGCTCCACACAGAGCACAATGGGATGCTATGTGCAACAAATCTGGGACATCCCCTTATTCTAGACACCTGTACCATTGAAGGACTAATCTATGGCAACCCTTCCTGTGATCTACTGTTGGGAGGAAGAGAATGGTCCTACATCGTCGAAAGACCATCGGCTGTTAATGGATTGTGTTACCCCGGGAATGTAGAAAACCTAGAAGAACTAAGGTCACTTTTTAGTTCTGCTAGCTCTTACCAAAGAATCCAGATCTTTCCAGACACAATCTGGAATGTTTCTTACAGTGGGACAAGCAAAGCATGTTCAGATTCATTCTACAGAAGCATGAGATGGTTGACTCAAAAGAGCAACGCTTACCCTATTCAAGACGCCCAATACACAAATAATAGAGGGAAGAACATTCTTTTCATGTGGGGCATAAATCACCCACCCACTGATACTGCGCAGACAAATCTGTACACAAGGACTGACACAACAACAAGTGTGGCGACAGAAGATATAAATAGAACCTTCAAACCATTGATAGGGCCAAGGCCTCTCGTCAATGGTCTGCAGGGAAGAATTGATTATTATTGGTCGATATTGAAACCAGGTCAGACACTGCGAGTAAGATCCAATGGGAACCTAATCGCTCCATGGTATGGACACATCCTTTCAGGAGAGAGTCACGGAAGAATCCTGAAGACTGATTTAAACAGTGGTAACTGTGTAGTGCAATGTCAGACAGAAAGAGGTGGCTTAAATACTACATTGCCATTCCAAAATGTAAGTAAGTATGCATTTGGAAACTGCCCAAAATATGTTGGAGT-AAGAGTCTCAAATTGGCAGTTGGTCTGAGGAATGTGCCTGCTAGATTAAGCAGAGGACTATTCGGGGCCATAGCTGGATTCATAGAGGGAGGTTGGTC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</si>
  <si>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CY023544</t>
  </si>
  <si>
    <t>A/chicken/Fujian/3080/2005</t>
  </si>
  <si>
    <t>~~~~~~~~~~~~~~~CTAATAACTATACTACTAGTAGTAACAGTAAGCAATGCAGATAAAATCTGCATTGGCTATCAATCAACAAACTCCACAGAAACTGTAGACACGCTAAT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A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~~~~~~~~~~~~~~~~~~~~~~~~~~~~~~~~~~~~~~~~~~~~~~~~~~~~~~~~~~~~~~~~~~~~~~~~~~~~~~~~~~~~~~~~~~~~~~~~~~~~~~~~~~~~~~~~~~~~~~~~~~~~~~~~~~~~~~~</t>
  </si>
  <si>
    <t>CY023664</t>
  </si>
  <si>
    <t>A/chicken/Fujian/10954/2005</t>
  </si>
  <si>
    <t>ATGGAAACAGTATCACTAATAACTATGCTGCTAGTAGTAACAATAAGCAATGCAGATAAAATATGCATCGGCTACCAATCAACAAACTCCACAGAAACTGTAGACACACTAACAGAAAACAATGTCCCTGTGACACACGCCAAAGAATTGCTCCACACAGAGCACAATGGGATGCTGTGTGCAACAAA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TGGTCAAACACTGCGAATAAGATCCAATGGGAATCTAATAGCTCCATGGTATGGACACATTCTTTCAGGAGAGAGCCACGGAAGAATCC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</si>
  <si>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FJ793284</t>
  </si>
  <si>
    <t>A/duck/Jiangsu/3/2005</t>
  </si>
  <si>
    <t>~~~~~~~~~~~~~~~CTAATAACTATACTACTAGTAGTAACAGCAAGCAATGCAGATAAAATCTGCATCGGCTACCAATCAACAAACTCCACAGAAACTGTAGACACGCTAACAGAAAACAATGTTCC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GACAACGATTACCCTATTCAAGACGCCCAATACACAAATAATAGAGGAAAGAGCATTCTTTTCATGTGGGGCATAAATCACCCACCCACCGATACTGTACAGACAAACCTGTACACAAGGACTGACACAACAACAAGTGTGACAACAGAAGATATAAATAGGACCTTCAAACCAGTGATAGGGCCAAGGCCCCTTGTCAATGGTCAGCAGGGAAGAATTGATTATTATTGGTCAGTATTGAAACCAGGTCAGACATTGCG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GCATGATGCGAATGTAAACAATCTATATAACAAAGTGAAGAGGGCACTGGGTTCCAATGCAATGGAGGATGGGAAAGGATGTTTCGAGCTATACCATAAATGTGATGATCAGTGCATGGAGACAATTCGGAACGGGACCTATAACAGGAGAAAGTATAAAGAGGAATCAAGACTAGAAAGACAGAAAATAGAAGGGGTCAAGCTGGAATCTGAAGGAACTTACAAAATCCTCACCATTTATTCGACTGTCGCCTCATCTCTT~~~~~~~~~~~~~~~~~~~~~~~~~~~~~~~~~~~~~~~~~~~~~~~~~~~~~~~~~~~~~~~~~~~~~~~~~~~~~~~~~~~~~~~~~~~~~~~~~~~~~~~~~~~~~~~</t>
  </si>
  <si>
    <t>EU573940</t>
  </si>
  <si>
    <t>A/chicken/Beijing/L1/2005</t>
  </si>
  <si>
    <t>ATGGAAGTAGTATCACTAATAACTATACTACTAGTAGTGACAGTAAGCAATGCAGACAAAATCTGCATCGGCCACCAATCAACAAACTCCACAGAAACTGTAGACACGCTAACAGAAAACAATGTTCCTGTGACACATGCCAAAGAATTGCTCCACACAGAGCACAATGGGATGCTGTGTGCAACAAATCTGGGACATCCCCTTATTCTAGACACCTGCACCATTGAAGGACTAATCTATGGCAACCCTTCTTGTGATCCACTGTTGGGAGGAAGAGAATGGTCCTACATCGTCGAAAGACCATCGGCTGTTAATGGATTGTGTTATCCCGGGAATGTAGAAAACCTAGAAGAACTAAGGTCACTTTTTAGCTCTGCTAGTTCTTATCAAAGAATCCAGATCTTTCCAGACACAATCTGGAATGTGTCTTACAGTGGGACAAGCAAAGCATGTTCAGATTCATTCTACAGAAGCATGAGATGGTTGACTCAAAAGAACAACTCTTACCCTATTCAAGACGCCCAATACACAAATAATAGAGGAAAGAACATTCTTTTCATGTGGGGCATAAATCACCCACCCACTGATACTACGCAGACAAATCTA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A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CCTCTTGTGATTGCAATGGGGTTTGCTGCCTTCTTGTTCTGGGCCATGTCCAATGGATCTTGCAGATGCAACATTTGTATATAATTGGCAAAAACACCCTTGTTTCTACT~~~~~~~</t>
  </si>
  <si>
    <t>KF313563</t>
  </si>
  <si>
    <t>A/chicken/Liaoning/8/2005</t>
  </si>
  <si>
    <t>ATGGAAGCAGTATCACTAATAACTATACTACTAGTAGTAACAGTAAGCAATGCAGATCAAATCTGCATCGGCTACCAATCAACAAACTCCACAGAAACTGTAGACACGCTAACAGAAAACAATGTTCCTGTGACACATGCCACAGAATTGCTCCACACAGAGCACAATGGGATGCTGTGTGCAACAAATCTGGGACATCCTCTTATTCTAGACACCTGTACCATTGAAGGACTAATCTATGGCAACCCTTCTTGTAATCTACTGTTGGGAGGAAGAGAATGGTCCTACATCGTCGAAAGACCATCGGCTGTTAATGGGTTGTGTTACCCCGGTAATGTAGAAACCCTAGAAGAACTAAGGTCACTTTTTAGCTCTGCTAGTTCTTACCAAAGCATCCAGATCTTTCCAGACACAATCTGGAATGTGTCTTACAGTGGGACAAGCAAAGCATGTTCAGATTCATTCTACGGAAGCATGAGATGGTTGGCCCAAAAGAACAATGCTTACCCTATTCAAGACGCCCAATACACAAATAATAGAGGAAAGAACATTCCTTTCATGTGGGGCATAAATCACCCACCCACTGATACTGTGCAGACAAATCTGTACACAAGGACTGACACAACAACAAGTGTGGCAACAGAAGATATAAATAGGACCTTCAAACCATTGATAGGGCCAAGGCCTCTTGTCAATGGTCAGCAGGGAAGAATTGATTATTATTGGTCGGTATTGAAACCAGGTCAGACATTGCGAGTAAGATCCAATGGGAATCTAAC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CCACTCGATGAGCATGATGCGAATGTAAACAATCTCTATAACAAAGTGAAA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</si>
  <si>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CY023560</t>
  </si>
  <si>
    <t>A/chicken/Fujian/4820/2005</t>
  </si>
  <si>
    <t>ATGGAAGTAGTATCACTAATAACTATACTACTAGTAGTAACAGTAAGCAATGCAGATAAAATCTGCATTGGCTATCAATCAACAAACTCCACAGAAACTGTAGACACGCTAACCGAAAACAATGTTCCAGTGACACATGCCAAAGAATTGCTTCACACAGAGCACAATGGGATGCTATGTGCAACAAATCTGGGACGTCCTCTTATTCTAGACACCTGTACCATTGAAGGAT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G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~~~~~~~~~~~~~~~~~~~~~~~~~~~~~~~~~~~~~~~~~~~~~~~~~~~~~~~~~~~~~~~~~~~~~~~~~~~~~~~~~~~~~~~~~~~~~~~~~~~~~~~~~~~~~~~</t>
  </si>
  <si>
    <t>CY023616</t>
  </si>
  <si>
    <t>A/chicken/Fujian/8341/2005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</si>
  <si>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</si>
  <si>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GQ373083</t>
  </si>
  <si>
    <t>A/chicken/Beijing/7/2005</t>
  </si>
  <si>
    <t>~~~~~~~~~~~~~~~~~~~~~~~~ATGCTACTAGTAGTAACAGTAAGCAATGCAGATAAAATCTGCATC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GAAAGGATGTTTCGAGCTATACCACAAATGTGATGACCAATGCATGGAGACAATTCGGAACGGGACCTACAACAGGAGGAAGTATCAAGAGGAATCAAAATTAGAAAGACAGAAAATAGAGGGGGTCAAGCTGGAATCTGAAGGAACTTACAAAATCCTCACCATTTATTCGACTGTCGCCTCATCTCTTGTGATTGCAATGGGGTTTGCTGCCTTCTTGTTCTGGGCCATGTCCAATGGGTCTTGCAGATGCAACATTTGTATA~~~~~~~~~~~~~~~~~~~~~~~~~~~~~~~~~~~~</t>
  </si>
  <si>
    <t>EU939152</t>
  </si>
  <si>
    <t>A/chicken/Jiangsu/L2/2005</t>
  </si>
  <si>
    <t>ATGGAAGTAG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GTCACTTTTTAGCTCTGCTAGTTCCTACCAAAGAATCCAGATCTTTCCAGACACAATCTGGAATGTGTCCTACAGTGGAACAAGCAAAGCATGTTCAGATTCATTCTACAGGAGCATGAGATGGTTGACTCAAAAGAACAACGCTTACCCTATTCAGGACGCCCAATACACAAATAATAGAGGAAAGAGCATTCTTTTCATGTGGGGCATAAATCACCCACCCACCGATACTGCACAGACTAATCTGTACACAAGGACTGACACAACAACAAGTGTAGCAACAGAAGATATAAATAGGACCTTCAAACCATTGATAGGGCCAAGGCCCCTTGTCAATGGTCAACAGGGGAGAATTGATTATTATTGGTCAGTATTGAAACCAGGTCAGACATTGCGAATAAGATCCAATGGGAACCTAATCGCTCCATGGTATGGACACATTCTTTCAGGAGAAAGCCATGGAAGAATCCTGAAGACTGATTTAAAAAGTGGTAACTGTGTAGTGCAATGTCAGACAGAAAGAGGTGGCTTAAATACTACATTGCCATTCCACAATGTAAGTAAGTATGCATTTGGAAACTGCCCAAAATATGTTGGAGTAAAGAGTCTCAAACTGGCAGTTGGCCTGAGGAATGTGCCTGCTAGATCAAGCAGAGGACTATTTGGGGCCATAGCTGGATTCATAGAGGGAGGTTGGTC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</si>
  <si>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CY023640</t>
  </si>
  <si>
    <t>A/chicken/Fujian/9290/2005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</si>
  <si>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G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</si>
  <si>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CY023680</t>
  </si>
  <si>
    <t>A/chicken/Fujian/11488/2005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</si>
  <si>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CTGTGATCTACTGTTGGGAGGAAGAGAATGGTCCTACATCGTCGAGAGACCATCGGCTGTTAATGGATTGTGTTACCCCGGGAATGTAGAAAATCTAGAAGAGCTAAGGTCACTTTTTAGTTCTGCTAGTTCTTATCAAAGGATCCAGATTTTTCCAGACACAATCTGGAATGTGTCTTACAGTGGGACAAGCAAAGCATGTTCAGATTCATTCTACAGAAGCATGAGATGGTTGACCCAAAAGAACAACGCTTACCCTATTCAAGACGCCCAATACACG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A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</si>
  <si>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HM773435</t>
  </si>
  <si>
    <t>2005/02/</t>
  </si>
  <si>
    <t>A/chicken/Shandong/JN4/2005</t>
  </si>
  <si>
    <t>ATGGAAGTAGCATCACTAATAACTGTACTACTAGTAGTAACAGTAAGCAATGCAGATAAAATCTGCATCGGCTACCAATCAACAAACTCCACAGAAACTGTAGACACACTAACGGAAAACAATGTTCCTGTGACACATGCCAAAGAATTACTCCACACAGAGCACAATGGGATGCTGTGTGCAACAGGCCTGGGACATCCTCTCATTCTAGACACCTGTACCATTGAAGGACTGATCTATGGCAACCCTTCTTGTGATCTACTGTTGGGAGGAAGAGAATGGTCCTACATCGTTGAAAGACCATCGGCTGTTAATGGAATGTGTTACCCCGGGAATGTAGAAAACCTAGAGGAACTAAGGTCACTTTTTAGTTCTGCTAGTTCCTACCAAAGAATCCAGATCTTTCCAGACACAATCTGGAATGTGTCCTACAGTGGAACAAGCAAAGCATGTTCAGATTCATTCTACAGGAGCATGAGATGGTTGACTCAACAGAACAACGCTTACCCTATTCAAGACGCCCAATACACAAATAATAGAGGGAAGAGCATTCTTTTCATGTGGGGCATAAATCACCCACCCACCGATACTGTACAGACAAATCTGTACACAAGGACTGACACAACAACAAGTGTGGCAACAGAAGATATAAATAGGACCTTCAAACCATTGATAGGGCCAAGGCCCCTTGTCAATGGTCTGCAGGGAAGAATTGATTATTATTGGTCAATATTGAAACCAGGTCAGACATTGCGAGTAAGATCCAATGGGAATCTAATCGCTCCATGGTATGGACACATTCTTTCAGGAGAGAGCCATGGAAGAATCCTGAAGACTGATTTAAAAAGTGGTAACTGTGTAGTGCAATGTCAGACAGAAAGAGGTGGCTTAAATACTACATTGCCATTCCACAATGTCAGTAAATATGCATTTGGAAACTGCGCAAAATATGTTGGAGTAAAGAGTCTCAAACTGGCAGTTGGTCTGAGGAATGTGCCTGCTAGATCAAGTAGAGGACTATTTGGGGCCATAGCTGGATTCATAGAGGGAGGTTGGTCAGGGCTAGTCGCTGGTTGGTATGGGTTCCAGCATTCAAATGATCAAGGGGTTGGTATGGCTGCAGATAGAGACTCAACTCAAAAGGCAATTGACAAAATAACATCAAAAGTGAATAATATAGTCGATAAAATGAACAAACAATATGAAATTATTGATCATGAATTCAGTGAGGTTGAAGCTAGACTCAACATGATCAATAATAAGATTGATGACCAAATTCAAGATATATGGGCATATAACGCAGAATTGCTAGTGCTGCTTGAAAACCAGAAAACACTCGATGAGCATGATGCGAATGTAAACAATTTATATAACAAAGTGAAGAGGGCACTGGGTTCCAATGCAATGGAAGATGGGAAAGGATGTTTCGAGCTATACCATAAATGTGATGATCAGTGCATGGAGACAATTCGGAACGGGACCTATAACAGGAGAAAGTACAAAGAGGAATCAAGACTAGAGAGACAGAAAATAGAAGGGGTCAAGCTGGAATCTGAAGGAACTTACAAAATCCTCACCATTTATTCGACTGTCGCCTCATCTCTTGTGATTGCAATGGGGTTTGCTGCCTTCCTTTTCTGGGCCATGTCCAATGGATCTTGCAGATGCAACATTTGTATATAATTGGCAAAAACACCCTTGTTTCTACT~~~~~~~</t>
  </si>
  <si>
    <t>CY023600</t>
  </si>
  <si>
    <t>A/chicken/Fujian/7386/2005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</si>
  <si>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T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GAAGAGGAATCAAGACTAGAGAGACAGAAAATAGAAGGGGTCAAACTGGAATCTGAAGGAACCTACAAAATCCTTACCATT~~~~~~~~~~~~~~~~~~~~~~~~~~~~~~~~~~~~~~~~~~~~~~~~~~~~~~~~~~~~~~~~~~~~~~~~~~~~~~~~~~~~~~~~~~~~~~~~~~~~~~~~~~~~~~~~~~~~~~~~~~~~~~~~~~~~~~~</t>
  </si>
  <si>
    <t>CY023648</t>
  </si>
  <si>
    <t>A/chicken/Fujian/9752/2005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</si>
  <si>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C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GCTAGTTGCTGGTTGGTATGGATTCCAGCATTCAAATGACCAAGGGGTTGGTATGGCAGCAGATAGAGACTCAACCCAAAAGGCAATTGATAAAATAACATCCAAAGTGAATAACATAGTCGATAAAATGAACAAACAGTATGAAATTATTGATCATGAATTCAGTGAGGTTGAAG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~~~~~~~~~~~~~~~~~~~~~~~~~~~~~~~~~~~~~~~~~~~~~~~~~~~~~~~~~~~~~~~~~~~~~~~~~~~~~~~~~~~~~~~~~~~~~~~~~~~~~~~~~~~~~~~~~~~~~~~~~~~~~~~~~~~~~~~~~~~~~~~~~~~</t>
  </si>
  <si>
    <t>HM773436</t>
  </si>
  <si>
    <t>A/chicken/Shandong/JN5/2005</t>
  </si>
  <si>
    <t>ATGGAAGTAGTATCACTAATAACTGTACTACTAGTAGTAACAGTAAGCAATGCAGATAAAATCTGCATCGGCTACCAATCAACAAACTCCACAGAAACTGTAGACACACTAACGGAAAACAATGTTCCTGTGACACATGCCAAAGAATTACTCCACACAGAGCACAATGGGATGCTGTGTGCAACAGACCTGGGACATCCTCTCATTCTAGACACCTGTACCATTGAAGGACTGATCTATGGCAACCCTTCTTGTGATCTACTGTTGGGAGGAAGAGAATGGTCCTACATCGTTGAAAGACCATCGGCTGTTAATGGAATGTGTTACCCCGGGAATGTAGAAAACCTAGAGGAACTAAGGTCACTTTTTAGTTCTGCTAGTTCCTACCAAAGAATCCAGATCTTTCCAGACACAATCTGGAATGTGTCCTACAGTGGAACAAGCAAAGCATGTTCAGATTCATTCTACAGGAGCATGAGATGGTTGACTCAACAGAACAACGCTTACCCTATTCAAGACGCCCAATACACAAATAATAGAGGAAAGAGCATTCTTTTCATGTGGGGCATAAATCACCCACCCACCGATACTGTACAGACAAATCTGTACACAAGGACTGACACAACAACAAGTGTGGCAACAGAAGATATAAATAGGACCTTCAAACCATTGATAGGGCCAAGGCCCCTTGTCAATGGTCAGCAGGGGAGAATTGATTATTATTGGTCAATATTGAAACCAGATCAGACATTGCGAGTAAGATCCAATGGGAATCTAATCGCTCCATGGTATGGACACATTCTTTCAGGAGAGAGCCATGGAAGAATCCTGAAGACTGATTTAAAAAGTGGTAACTGTGTAGTGCAATGTCAGACAGAAAGAGGTGGCTTAAATACTACATTGCCATTCCACAATGTCAGTAAATATGCATTTGGAAACTGCCCACAATATGTTGGAGTAAAGAGTCTCAAACTGGCAGTTGGTTTGAAGAATGTGCCTGCTAGATCAAGTAGAGGACTATTTGGGGCCATAGCTGGATTCATAGAGGGAGGTTGGTCAGGGCTAGTCGCTGGTTGGTATGGGTTCCAGCATTCAAATGATCAAGGGGTTGGTATGGCTGCAGATAGAGACTCAACTCAAAAGGCAATTGACAAAATAACATCAAAAGTGAATAATATAGTCGATAAAATGAACAAACAATATGAAATTATTGATCATGAATTCAGTGAGGTTGAAGCTAGACTCAACATGATCAATAATAAGATTGATGACCAAATTCAAGACATATGGGCATATAACGCAGAATTGCTAGTGCTGCTTGAAAACCAGAAAACACTCGATGAGCATGATGCGAATGTAAACAATCTATATAACAAAGTGAAGAGGGCACTGGGTTCCAATGCAATGGAAGATGGGAAAGGATGTTCCGAGCTATACCATAAATGTGATGATCAGTGCATGGAGACAATTCGGAACGGGACCTATAACAGGAGAAAGTACAAAGAGGAATCAAGACTAGAGAGACAGAAAATAGAAGGGGTCAAGCTGGAATCTGAAGGAACTTACAAAATCCTCACCATTTATTCGACTGTCGCCTCATCTCTTGTGATTGCAATGGGGTTTGCTGCCTTCCTTTTCTGGGCCATGTCCAATGGATCTTGCAGATGCAACATTTGTATATAATTGGCAAAAA-CACCCTTGTTTCTACT~~~~~~</t>
  </si>
  <si>
    <t>CY023592</t>
  </si>
  <si>
    <t>A/chicken/Fujian/6960/2005</t>
  </si>
  <si>
    <t>~~~~~~~~~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T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~~~~~~~~~~~~~~~~~~~~~~~~~~~~~~~~~~~~~~~~~~~~~~~~~~~~~~~~~~~~~~~~~~~~~~~~~~~~~~~~~~~~~~~~~~~~~~~~~~~~~~~~~~~~~~~</t>
  </si>
  <si>
    <t>CY023584</t>
  </si>
  <si>
    <t>A/chicken/Fujian/6188/2005</t>
  </si>
  <si>
    <t>~~~~~~~~~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GCAGAAGAAAGTATAAAGAGGAATCAAGACTAGAGAGACAGAAAATAGAAGGGGTCAAACTGGAATCTGAAGGAACCTACAAAATCCTTACCATTTATTCGACTGTCGCCTCATCTCTT~~~~~~~~~~~~~~~~~~~~~~~~~~~~~~~~~~~~~~~~~~~~~~~~~~~~~~~~~~~~~~~~~~~~~~~~~~~~~~~~~~~~~~~~~~~~~~~~~~~~~~~~~~~~~~~</t>
  </si>
  <si>
    <t>CY023608</t>
  </si>
  <si>
    <t>A/chicken/Fujian/7884/2005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</si>
  <si>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T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~~~~~~~~~~~~~~~~~~~~~~~~~~~~~~~~~~~~~~~~~~~~~~~~~~~~~~~~~~~~~~~~~~~~~~~~~~~~~~~~~~~~~~~~~~~~~~~~~~~~~~~~~~~~~~~</t>
  </si>
  <si>
    <t>CY023568</t>
  </si>
  <si>
    <t>A/chicken/Fujian/5214/2005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</si>
  <si>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GATAAGATTGATGACCAAATTCAAGACATATGGGCATATAACGCAGAATTGCTAGTACTGCTTGAAAATCAGAAAACGCTCGATGAGCATGATGCAAATGTAAACAATCTATATAACAAAGTGAAGAGAGCACTGGGTTCCAATGCAGTGGAAGATGGGAAAGGATGCTTCGAGCTATACCATAAATGCGATGACCAGTGCATGGAGACAATTCGAAACGGGACCTATAACAGAAGAAAGTAT~~~~~~~~~~~~~~~~~~~~~~~~~~~~~~~~~~~~~~~~~~~~~~~~~~~~~~~~~~~~~~~~~~~~~~~~~~~~~~~~~~~~~~~~~~~~~~~~~~~~~~~~~~~~~~~~~~~~~~~~~~~~~~~~~~~~~~~~~~~~~~~~~~~~~~~~~~~~~~~~~~~~~~~~~~~~~~~~~~~~~~~~~~~~~~~~~~~~~~~~~~~~~~~~~~~~~~~~</t>
  </si>
  <si>
    <t>GQ373069</t>
  </si>
  <si>
    <t>A/duck/Beijing/MG0617/2005</t>
  </si>
  <si>
    <t>~~~~~~~~~~~~~~~~~~~~~~~~ATGCTACTAGTAGTAACAGTAAGCAATGCAGATAAAATCTGCATC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~~~~~~~~~~~~~~~~~~~~~~~~~~~~~~~~~~~~~~~~~~~~~~~~~~~~~~~~~~~~~~~~~~~~~~~~~~~~~~~~~~~~~~~~~~~~~~~~~~~~~~~~~~~~~~~</t>
  </si>
  <si>
    <t>DQ997437</t>
  </si>
  <si>
    <t>A/swine/Shandong/nc/2005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</si>
  <si>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GACTAAGATCACTCTTTAGTTCTGCTAGTTCCTACCAAAGAATTCAGATCTTTCCAGACACGATCTGGAATGTGTCTTACAATGGAACAAGCAAAGCATGTTCAGATTCATTCTACAGAAGCATGAGATGGCTGACTCAAAAGAACAACGCTTACCCTATTCAAGACGCCCAATACACAAATAATAGAGGAAAGAGCATTCTTTTCATGTGGGGCATAAATCACCCACCCACCGATACTGC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~~~~~~~~~~~~~~~~~~~~~~~~~~~~~~~~~~~~~~~~~~~~~~~~~~~~~~~~~~~~~~~~~~~~~~~~~~~~~~~~~~~~~~~~~~~~~~~~~~~~~~~~~~~~~~~~~~~~~~~~~</t>
  </si>
  <si>
    <t>FJ190135</t>
  </si>
  <si>
    <t>A/chicken/Shandong/zc820/2006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</si>
  <si>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CTACCCTGTTCAAGATGCCCAATACACAAATAATAGAGGAAGGAACATTCTTTTCATGTGGGGCATAAATCACCCACCCACTGATACTGCGCAGACAAATCTGTACACAAGGACTGACACAACAACAAGTGTGGCGACAGAAGATATAAATAGGACCTTCAAACCATTGATAGGGCCAAGGCCTCTTGTCAATGGTCAGCAAGGAAGGATTGATTATTATTGGGCGGTATTGAAACCAGGTCAGACATTGCGAGTAAGATCCAACGGGAATCTAATCGCTCCATGGTATGGACACATTCTTTCAGGGGAGAGTCACGGAAGAATCCTGAAAACGGATTTAAACAGTGGTAACTGTGTAGTGCAATGTCAAACAGAAAGAGGTGGCTTAAATACTACATTGCCATTCCACAACGTAAGTAAGTACGCATTTGGAAACTGCCCAAAATATGTTGGAGTAAAGAGTCTCAAATTGGCAGTCGGTCTGAGGAATGTGCCTGCTAGATCAAGTAGAGGACTATTTGGAGCCATAGCGGGTTTCATAGAGGGAGGTTGGCCAGGGCTAGTCGTTGGTTGGTACGGGTTCCAGCATTCAAATGG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CGGATCTTGCAGATGCAACATTTGTATATAATTGGCAAAAACACC~~~~~~~~~~~~~~~~~~~</t>
  </si>
  <si>
    <t>GQ373082</t>
  </si>
  <si>
    <t>A/chicken/Beijing/20/2006</t>
  </si>
  <si>
    <t>~~~~~~~~~~~~~~~~~~~~~~~~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A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GGGCAATTGATAAAATAACATCCAAAGTGAATAACATAGTCGATAAAATGAACAAACAGTATGAAATTATTGATCATGAATTCAGCGAGGTTGAAACTAGACTTAACATGATCAATAATAAAATTGATGATCAAATTCAAGACATATGGGCATATAACGCAGAATTGCTAGTGCTGCTAGAAAACCAAAAAACACTTGATGAACATGATGCAAATGTAAACAATCTATATAATAAAGTGAAGAGGGCATTGGGTTCCAATGCAGTGGAAGATGGGAAAGGATGTTTCGAGCTGTACCACAAGTGTGATGACCAGTGCATGGAGACAATTCGGAACGGGACCTACAACAGGAGGAAGTATCAAGAGGAATCAAAATTAGAAAGACAGAAAATAGAAGGGGTCAAGCTGGAATCTGAAGGAACTTACAAAATCCTCACCATTTATTCGACTGTCGCCTCATCTCTTGTGATTGCAATGGGGTTTGCTGCCTTCTTGTTCTGGGCCATGTCCAATGGGTCTTGCAGATGCAACATTTGTATA~~~~~~~~~~~~~~~~~~~~~~~~~~~~~~~~~~~~</t>
  </si>
  <si>
    <t>GQ373075</t>
  </si>
  <si>
    <t>A/chicken/Shandong/1/2006</t>
  </si>
  <si>
    <t>ATGGAAACAGTATCACTAATAACTATGCTACTAGTAGCAACAGTAAGCAATGCAGATAAAATCTGCATC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A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ACCTTCTAGATCTAGTAGAGGG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AAAAGGATGTTTCGAGCTATACCACAAATGTGATGACCAGTGCATGGAGACAATTCGAAACGGGACCTACAACAGGAGGAAGTATCAAGAGGAATCAAAATTAGAAAGACAGAAAATAGAGGGGGTCAAGCTGGAGTCTGAAGGAACTTACAAAATCCTCACCATTTATTCGACTGTCGCCTCATCTCTTGTGATTGCAATGGGGTTTGCTGCCTTCTTGTTCTGGGCCATGTCCAATGGGTCTTGCAGATGCAACATTTGTATA~~~~~~~~~~~~~~~~~~~~~~~~~~~~~~~~~~~~</t>
  </si>
  <si>
    <t>EU573941</t>
  </si>
  <si>
    <t>A/chicken/Hebei/L1/2006</t>
  </si>
  <si>
    <t>ATGGAAGTAGTATCG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ACATGAGATGGTTGACTCAAAAGGACAACACTTACCCTATTCAAGACGCCCAATACACAAATAATAGAGGAAAGAACATTCTTTTCATGTGGGGCATAAATCACCCACCCACTGATACTA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G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~~~~~~~</t>
  </si>
  <si>
    <t>JQ710463</t>
  </si>
  <si>
    <t>2006/03/</t>
  </si>
  <si>
    <t>A/chicken/Shandong/YB06/2006</t>
  </si>
  <si>
    <t>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A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TCCTCACCATTTATTCGACTGTCGCCTCATCTCTTGTGATTGCAATGGGGTTTGCTGCCTTCTTGTTCTGGGCCATGTCCAATGGATCTTGCAGATGCAACATTTGTATATAA~~~~~~~~~~~~~~~~~~~~~~~~~~~~~~~~~</t>
  </si>
  <si>
    <t>GQ373071</t>
  </si>
  <si>
    <t>A/chicken/Shandong/LY/2006</t>
  </si>
  <si>
    <t>~~~~~~~~~~~~~~~~~~~~~~~~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GATGGATTGTGTTACCCCGGGAATGTAGAAAATCTAGAAAAACAAAGGTCACTTTTTAGTTCTGCTAGTTCTTATCAAAGGATCCAGATTTTTCCAGACACAATCTGGAATGTGTCTTACAGTGGGACAAGCAAAGCATGTTCAGATTCATTCTACAGAAGCATGAGATGGTTGACCCAAAAGAACAACGCTTACCCTATTCAAGACGCCCAATACACAAATAATAGAGGAAAGAGCATTCTTTTCATGTGGGGCATAAATCACCCACCCACCGAGACTACGCAAACAAATCTGTACACAAGAACCGACACAACAACAAGTGTGGCAACAGAAGAAATAAATAGGACCTTCAAACCGTTGATAGGACCAAGGCCTCTTGTCAATGGTTTGCAGGGAAGAATTGATTATTATTGGTCGGTATTGAAACCAGGTCAAACACTGCGAATAAGATCCAATGGGAACCTAATAGCTCCTTGGTATGGACACATTCTTTCAGGAGAGAGCCACGGAAGAATCCTGAAGACTGATTTAAAAAGGGGTAGCTGTACAGTGCAATGTCAGACAGAAAAAGGTGGCTTAAACACAACATTGCCATTCCAAAATGTGAGTAAGTATGCATTTGGAAACTGCTCGAAATATGTTGGAATAAAGAGTCTCAAACTTGCAGTCGGTTTGAGGAATGTGCCTTCTAGATCTAGTAGAGGACTATTCGGGGCCATAGCTGGATTCATAGAGGGAGGTTGGTCAGGG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TTATATAATAAAGTGAAGAGGGCATTGGGTTCCAATGCAGTGGAAGATGGGAAAGGATGTTTCGAGCTATACCACAAATGTGATGACCAGTGCATGGAAACAATTCGGAACGGGACCTACAACAGGAGGAAGTATCAAGAGGAATCAAAATTAGAAAGACAGAAAATAGAGGGGGCCAAGCCGGAATCTGAAGGAACTTACAAAATCCTCACCATTTATTTGACTGTCGCCTCATCTCTTGTGATTGCAATGGGGTTCGCTGCCTTCTTGTTCTGGGCCATGTCCAATGGGTCTTGCCGATGCAATATTTGTATA~~~~~~~~~~~~~~~~~~~~~~~~~~~~~~~~~~~~</t>
  </si>
  <si>
    <t>EU086283</t>
  </si>
  <si>
    <t>A/quail/Guangxi/B1/2006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</si>
  <si>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T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~~~~~~~</t>
  </si>
  <si>
    <t>GQ335471</t>
  </si>
  <si>
    <t>A/chicken/Shanghai/Y1/2006</t>
  </si>
  <si>
    <t>~~~~~~~~~~~~~~~~~~~~~~~~~~~~~~~~~~~~~~~~~~~~~~~~~~~~~~~~~~~~~~~~~~~~~~~~~~~~~~~~~~~~~~~~~~~~~~~~~~~~~~~~~~~~~~~~~~GAAAACAATGTTCCTGTGACACATGCCAAAGAATTGCTCCACACGGAGCACAATGGGATGCTATGTGCAACAAATCTGGGACATCCTCTTATCCTAGACACCTGTAACATTGAAGGACTAATCTATGGCAACCCTTCCTGTGATCTACTGTTGGGAGGAAGAGAATGGTCCTACATTGTAGAAAGACCATCGGCTGTCAATGGATTGTGTTATCCCGGGAATGTAGAAAATCTAGAAGAACTAAGGTCACGTTTTAGTTCTGCTAGTTCTTACCAGAGAATCCAGATCTTTCCAGACGCAATCTGGAATGTGTCTTACAGTGGGACAAGCAAAGCATGTTCTGACTCATTCTACAGAAGCATGAGATGGTTGACTCAAAAGAGCAACGCTTACCCTATTCAAGACGCCCAATACACAAATAATAGAGGGAAGAACATTCTTTTCATGTGGGGCATAAATCACCCACCCACCGACACTGTACAGACAAATCTGTACACAAGGACTGACACAATAACAAGTGTGGCGACTGAAGATATAAATAGAACCTTCAAACCATTGATAGGGCCAAGGCCTCTTGTAAATGGTCAGCAGGGAAGGATTGATTATTATTGGTCGATATTGAAACCAGGTCAAACACTGAGAATAAGATCCAATGGGAATCTAATTGCTCCATGGTATGGACACGTTCTTTCGGGAGAGAGCCATGGAAGAATACTAAAGACTGATGTAAACAGTGGTAACTGTGTGGTGCAATGTCAGACAGAAAAAGGTGGTTTAAATACTACATTGCCATTCCAAAATGTAAGTAAGTATGCATTTGGAAACTGCCCAAAGTATGTTGGCGTAAAGAGTCTCAAATTG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</si>
  <si>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GQ335495</t>
  </si>
  <si>
    <t>A/chicken/Shanghai/Y2/2006</t>
  </si>
  <si>
    <t>~~~~~~~~~~~~~~~~~~~~~~~~~~~~~~~~~~~~~~~~~~~~~~~~~~~~~~~~~~~~~~~~~~~~~~~~~~~~~~~~~~~~~~~~~~~~~~~~~~~~~~~~~~~~~~~~~~GAAAACAATGTCCCTGTGACACATGCCAAAGAATTGCTCCACACAGAGCACAATGGGATGCTGTGTGCAACAAGCTTGGGACATCCTCTTATTCTAGACACCTGTACCATTGAAGGACTAATCTATGGCAATCCTTCTTGTGATCTACTGTTGGGAGGAAGAGAATGGTCCTACATCGTCGAGAGACCATCGGCTGTTGATGGATTGTGTTACCCCGGGAATGTAGAAAATCTAGAAGAGCTAAGGTCACTTTTTAGTTCTGCTAGTTCTTATCAAAGGATCCAGATTTTTCCAGACACAATCTGGAATGTGTCTTACAGTGGGACAAGCAAAGCATGTTCAGATTCATTCTACAGAAGCATGAGATGGTTGACCCAAAAGAACAACGCTTACCCTATTCAAGACGCCCAATACACAAATAATCGAGAAAAGAACATTCTTTTCATGTGGGGTATAAATCACCCACCCACCGAGACTGTACAAACAAATCTGTACACAAGAACCGACACAACAACAAGTGTGGCAACAGAAGAAATAAATAGGACCTTCAAACCGTTGATAGGACCAAGGCCTCTTGTCAATGGTTTGCAGGGAAGAATTGATTATTATTGGTCGGTATTGAAACCAGGTCAAACACTGCGAATAAGATCCAATGGGAACCTAATAGCTCCTTGGTATGGACACATTCTTTCAGGAGAGAGCCACGGAAGAATCCTGAAGACTGATTTAAAAAGGGGTAGCTGTACAGTGCAATGTCAGACAGAAAAAGGTGGCTTAAACACAACATTGCCATTCCAAAATGTGAGTAAGTATGCATTTGGAAACTGCTCGAAATATGTTGGAATAAAGAGTCTCAAACTTGCAGTC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</si>
  <si>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FJ190145</t>
  </si>
  <si>
    <t>A/chicken/Shandong/lx1129/2007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</si>
  <si>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GCCCAATACACAAATAATAGAGGAAGGAACATTCTTTTCATGTGGGGCATAAATCACCCACCCACTGATACTGCGCAGACAAATCTGTACACAAGGACTGACACAACAACAAGTGTGGCGACAGAAGAGATAAATAGGACCTTCAAACCATTGATAGGGCCAAGGCCTCTTGTCAATGGTCA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~~~~~~~~~~~~~~~~~~~</t>
  </si>
  <si>
    <t>GQ335503</t>
  </si>
  <si>
    <t>A/chicken/Shanghai/Y2/2007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</si>
  <si>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AGCATGTTCAGATTCATTCTACAGAAGCATGAGATGGTTGACCCAAAAGAACAACGCTTACCCTATTCAAGACGCCCAATACACAAATAATCAAGAAAAGAACATTCTTTTCATGTGGGGCATAAATCACCCACCCACCGATACTG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</si>
  <si>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GQ373070</t>
  </si>
  <si>
    <t>A/chicken/Shandong/ZB/2007</t>
  </si>
  <si>
    <t>~~~~~~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CTTTCCAGACGCAATCTGGAATGTGTCTTACAGTGGGACAAGCAAAGCATGTTCTGACTCATTCTACAGAAGCATGAGATGGTTGACTCAAAAGAGCAACGCTTACCCTATTCAAGACGCTCAATACACAAATAATAGAGGGAAGAACATTCTTTTCATGTGGGGCATAAATCACCCACCCACCGACACTACACAGACAAATCTGTACACAAGGACTGACACAACAACAAGTGTGGCGACAGAAGATATAAATAGAACCTTCAAACCATTG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ATTCCAGCATTCAAATGACCAGGGGGTTGGTATGGCAGCAGATAGGGAA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~~~~~~~~~~~~~~~~~~~~~~~~~~~~~~~~~~~~</t>
  </si>
  <si>
    <t>FJ231867</t>
  </si>
  <si>
    <t>A/chicken/Shandong/qd05/2007</t>
  </si>
  <si>
    <t>ATGGAAACAGTATCACTAATAACTATGCTACTAGTGGTAACAGTAAGCAATGCAGATAAAATTTGCATCGGTTACCAATCAACAAACTCCACAGAAACTGTAGACACACTAACAGAAAACAATGTCCCTGTTACACATGCCAAAGAATTGCTCCACACAGAGCACAATGGGATGCTGTGTGCTACAAATTTGGGACATCCTCTTATTCTAGATACATGTACCATTGAAGGACTAATCTATGGCAATCCTTCTTGTGATTTACTGTTGGGAGGAAGAAAATGGTCCTACATCGTCGAGAGACCATCGGCTGTAAATGGATTGTGTTACCCCGGGAATGTAGAAAATCTAGAAGAGCTAAGGGCACTTTTTAGTTCTGCTAGTTCTTATCAAAGGATCCAGATCTTTCCAGACACAATCTGGAATGTGTCTTACAATGGGACAAGCAAAGCATGTTCAGATTCATTTTACAGAAGCATGAGATGGTTGACCCAAAAGAACAACGCTTACCCTATTCAAGACGCCCAATACACAAATAATCAAGAAAAGAACATTCTTTTCATGTGGGGCATAAATCATCCACCCACCGATACTGTGCAGACAAATCTGTACACAAGAACAGACACCCCATCAAGTGTGGTAACAGAAGAAATAAATAGGACCTTCAAACCATTGATAGGACCAAGGCCTCTTGTCAATGGTTTGCAGGGGAGAATTGATTATTACTGGTCGGTATTGAAACCAGGTCAAACACTGCGAATAAGATCCAATGGGAATCTAATAGCTCCATGGTATGGACACATTCTTTCAGGAGAGAGTCACGGAAGAATCCTTAAGACTAACCTAAAAAGGGGTAGCTGTACAGTACAATGTCAGACAGAAAAAGGTGGATTAAACACAACATTGCCATTCCAAAATGTAAGTAAGTATGCATTTGGAAACTGCTCGAAATATGTTGGAATAAAAAGCCTCAAACTTGCAGTTGGTCTGAGGAATGTGCCTTCTAAATCAAGTAGAGGACTATTCGGAGCCATAGCTGGATTCATAGAAGGAGGTTGGTCAGGACTAGTTGCTGGTTGGTATGGATTCCAGCATTCAAATGACCAAGGGGTTGGTATGGCAGCAGATAGAGACTCAACCCAGAAGGCAATTGATAAAATAACATCCAAAGTGAATAACATAGTCGATAAAATGAACAAACAGTATGAAATTATTAATCATGAATTCAGCGAGGTTGAAACTAGACTTAACATGATCAATAATAAGATTGATGATCAGATTCAAGACATATGGGCATATAACGCAGAATTGCTTGTGCTACTTGAAAACCAGAAAACACTCGATGAGCATGATGCAAATGTAAACAATCTATATAATAAAGTAAAGAGA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~~~~~~~</t>
  </si>
  <si>
    <t>GU471795</t>
  </si>
  <si>
    <t>A/chicken/Jiangsu/E26/2007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</si>
  <si>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TGCAGACAAATCTGTACACAAGAACCGACACAACAACGAGTGTGGCAACAGAAGAAATAAATAGGACCTTCAAACCATTGATAGGACCAAGGCCTCTTGTCAATGGTTTGCAGGGAAGAATTGACTATTATTGGTCGGTATTGAAACCGGGTCAAACACTGCGAATAAGATCCAATGGGAATCTAATAGCTCCATGGTATGGT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GAAACCAGAAAACACTCGATGAGCATGATGCAAATGTAAACAATCTATATAATAAAGTGAAGAGGGCATTGGGTTCCAATGCGGTGGAAGATGGGAAAGGATGTTTCGAGCTATACCACAAATGTGATGACCAGTGCATGGAGACAATTCGGAACGGGACCTACAACAGGAGGAAGTATCAAGAGGAATCAAAATTAGAAAGACAGAAAATAGAGGGGGTCAAGCTGGAATCTGAAGGAACTTACAAAATTCTCACCATTTATTCGACTGTCGCCTCATCTCTTGTGATTGCAATGGGGTTTGCTGCCTTCTTGTTCTGGGCCATGTCCAATGGGTCTTGCAGATGCAACATTTGTATATAA~~~~~~~~~~~~~~~~~~~~~~~~~~~~~~~~~</t>
  </si>
  <si>
    <t>FJ231868</t>
  </si>
  <si>
    <t>A/chicken/Shandong/wd01/2007</t>
  </si>
  <si>
    <t>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A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G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TCCTCACCATTTATTCGACTGTCGCCTCATCTCTTGTGATTGCAATGGGGTTTGCTGCCTTCTTGTTCTGGGCCATGTCCAATGGATCTTGCAGATGCAACATTTGTATATAATTGGCAAAAACACCCTTGTTTCTACT~~~~~~~</t>
  </si>
  <si>
    <t>FJ190119</t>
  </si>
  <si>
    <t>A/chicken/Shandong/lx316/2007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</si>
  <si>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GATTATTGATCATGAATTCAGCGAGGTTGAAACCCGACTCAACATGATCAATAATAAGATTGATGACCAAATTCAAGACATATGGGCATATAACGCAGAACTGCTAGTGCTGCTTGAAAACCAGAAAACACTCGATGAGCATGATGCGAATGTGAACAATCTATATAATAAAGTGAAGAGAGCATTGGGTTCCAATGCAGTGGAAGATGGGAAAGGGTGTCTCGAGCTATACCATAAATGTGATGACCAGTGCATGGAAACAATTCGAAACGGGACCTACAACAGGAGAAAGTATAAGGAGGAATCAAAACTAGAAAGACAGAAAATAGAAGGGGTCAAACTGGAATCTGAAGGAACTTACAAAATCCTCACCATTTATTCGACTGTCGCCTCATCTCTTGTGATTGCAATGGGGTTTGCTGCCTTCTTGTTCTGGGCCATGTCCAATGGATCTTGCAGGTGCAACATTTGTATATAACTGGCAAAAACACC~~~~~~~~~~~~~~~~~~~</t>
  </si>
  <si>
    <t>FJ190133</t>
  </si>
  <si>
    <t>A/chicken/Liaoning/hld1024/2007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</si>
  <si>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AAGAAAGTATAAGGAGGAATCAAAACTAGAAAGACAGAAAATAGAAGGGGTCAAACTGGAATCTGAAGGAACTTACAAAATCCTCACCATTTATTCGACTGTCGCCTCATCTCTTGTGATTGCAATGGGGTTTGCTGCCTTCTTGTTCTGGGCCATGTCCAATGGATCTTGCAGATGCAACATTTGTATATAACTGGCAAAAACACC~~~~~~~~~~~~~~~~~~~</t>
  </si>
  <si>
    <t>FJ434573</t>
  </si>
  <si>
    <t>A/chicken/Fujian/FB22/2007</t>
  </si>
  <si>
    <t>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CCTCTTGTGATTGCAATGGGGTTTGCTGCCTTCTTGTTCTGGGCTATGTCCAATGGGTCTTGCAGATGCAACATTTGTATATAATTGGCAAAAACACCC-TGTTTCTACT~~~~~~~</t>
  </si>
  <si>
    <t>EU939143</t>
  </si>
  <si>
    <t>A/chicken/Shandong/B3/2007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</si>
  <si>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CTCTAGAAGAACTAAGGTCACTTTTTAGCTCTGCTAGTTCTTACCAGAGAATCCAGATCTTTCCAGACGCAATCTGGAATGTGTCTTACAGTGGGACAAGCAAAGCATGTTCTGACTCATTCTACAGAAGCATGAGATGGTTGACTCAAAAGAGCAACGCTTACCCTATTCAAGACGCTCAATACACAAATAATAGAGGGAAGAACATTCTTTTCATGTGGGGCATAAATCACCCACCCACCGACACTACACAGACAGATCTGTACACAAGGACTGACACAACAACAAGTGTGGCGACAGAAGATATAAATAGAACCTTCAAACCATTA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</si>
  <si>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KF715236</t>
  </si>
  <si>
    <t>A/chicken/Shandong/317/2007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</si>
  <si>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CTTTCCAGACGCAATCTGGAATGTGTCTTACAGTGGGACAAGCAAAGCATGTTCTGACTCATTCTACAGAAGCATGAGATGGTTGACTCAAAAGAGCAACGCTTACCCTATTCAAGACGCTCAATACACAAATAATAGAGGGAAGAACATTCTTTTCATGTGGGGCATAAATCACCCACCCACCGACACTACACAGACAAATCTGTACACAAGGACTGACACAACAACAAGTGTGGCGACAGAAGATATAAATAGAACCTTCAAACCATTGATAGGACCAAGGCCTCTTGTAAATGGTCAA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ATTCCAGCATTCAAATGACCAGGGGGTTGGTATGGCAGCAGATAGGGAA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~~~~~~~~~~~~~~~~~~~~~~~~~~~~~~~~~</t>
  </si>
  <si>
    <t>JF916705</t>
  </si>
  <si>
    <t>A/duck/Fujian/FQ2/2007</t>
  </si>
  <si>
    <t>ATGGAAGCAGCATCACCAATAACTATGCTACTAGTAGCAACAGTAATCAATGCAGATAAAATCTGCATCGGCTACCAATCAACAAACTCCACAGAAACTGTAGACACATTAACAGAAAACAATGTCCCTGTGACACATGCCAAAGAATTGCTCCACACAGAGCACAATGGGATGCTGTGTGCAACAAACTTGGGACATCCTCTTATTCTAGACACCTGTACCATTGAAGGACTAATCTATGGCAATCCTTCTTGTGATCTACTGTTGGGAGGAAGAGAATGGTCCTACATCGTCGAGAGACCATCGGCTGTTAATGGATTGTGTTACCCCGGGAATGTAGAAAATCTAGAAGAGCTAAGGTCACTTTTTAGTTCTGCTAGTTCCTATCAAAGGATCCAGATTTTTCCAGACACAATCTGGAATGTGTCTTACAGTGGGACAAGCAAAGCATGTTCAGATTCATTCTACAGAAGCATGAGATGGTTGACCCAAAAGAACAACGCTTACCCTATTCAAGACGCCCAATACACAAATAATCGAGAAAAGAACATTCTTTTCATGTGGGGCATAAATCACCCACCCTCCGATACTGTGCAGACAAATCTGTACACAAGAACCGACACAACAACAAGTGTGGCAACAGAAGAAATAAATAGGACCTTCAAACCATTGATAGGACCAAGGCCTCTTGTCAATGGTTTACAGGGAAGAATTGATTATTATTGGTCGGTATTGAAACCAGGTCAAACACTGCGAATCATATCCAATGGGAATCTAATAGCTCCGTGGTATGGACACATTCTTTCAGGAGAGAGCCACGGAAGAATCCTGAAGACTGATTTAAAAAGGGGTAACTGTACAGTGCAATGTCAGACAGAAAAAGGTGGCTTAAACACAACATTGCCATTCCACTCCTTTAGTAAGTATGCATTTGGAAACTGCTCGAAATATGTTGGAGTAAAGAGTCTCAAACTTGCAGTAGGTCTGAGGAATGTGCCTTCTAGATCTAGTAGAGGACTGTTCGGGGCCATAGCTGGATTCATAGAGGGAGGTTGGTCAGGACTAATTGCTGGTTGGTATGGATTCCAGCATTCAAATGATCAAGGGGTTGGTATGGCAGCAGATAGAGACTCAACCCAAAAGGCAATTGATAAAATCACATCCAAAGTGAATAACATAGTCGATAAAATGAACAAACAGTATGAAA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ATCTTGCAGATGCAACATTTGT~~~~~~~~~~~~~~~~~~~~~~~~~~~~~~~~~~~~~~~</t>
  </si>
  <si>
    <t>JF519766</t>
  </si>
  <si>
    <t>A/chicken/Shanghai/Q0704/2007</t>
  </si>
  <si>
    <t>~~~~~~~~~~~~~~~~~~~~~~~~~~~~~~~~~~~~~~~~~~~~~~~~~~~~~~~~~~~~~~~~~~~~~~~~~~~~~~~~~~~~~~~~~~~~~~~~~~~~~~~~~~~~~~~~~~GAAAACAATGTCCCTGTTACACATGCCAAAGAATTGCTCCACACAGAGCACAATGGGATGCTGTGTGCTACAAATTTGGGACATCCTCTTATTCTAGATCACCGTACCATTGAAGGACTAATCTATGGCAATCCTTCTTGTGATCTACTGTTGGGAGGAAGAGAATGGTCCTACATCGTCGAGAGACCATCGGCTGTAAATGGATTGTGTTACCCCGGGAATGTAGAAAATCTAGAAGAGCTAAGGTCACTTTTTAGTTCTGCTAGTTCTTATCAAAGGATCCAGATCTTTCCAGACACAATCTGGAATGTGTCTTACAGTGGGACAAGCAAAGCATGTTCAGATTCATTCTACAGAAGCATGAGATGGTTGACCCAAAAGAACAACGCTTACCCTATTCAAGACGCCCAATACACAAATAATCAAGAAAAGAACATTCTTTTCATGTGGGGCATAAATCATCCACCCACCGATACTGTGCAGACAAATCTGTACACAAGAACCGACACAACAACAAGTGTGGCAACAGAAGAAATAAATAGGACCTTCAAACCATTGATAGGACCAAGGCCTCTTGTCAATGGTTTGCAGGGAAGAATTGATTATTATTGGTCGGTATTGAAACCAGGTCAAACACTGCGAATAAGATCCAATGGGAATCTAATATCTCCATGGTATGGACACATTCTTTCAGGAGAGAGTCACGGAAGAATCCTTAAGACTGATCTAAAAAGGGGTAGCTGTACAGTACAATGTCAGACAGAAAAAGGTGGCTTAAACACAACATTGCCATTCCAAAATGTAAGTAAGTATGCATTTGGAAACTGCTCGAAATATATTGGAATGAAGAGC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</si>
  <si>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GU471798</t>
  </si>
  <si>
    <t>A/duck/Fujian/T14/2007</t>
  </si>
  <si>
    <t>ATGGAAGTAGTATCACTAATAACTATACTACTAGTAGTAACACTAAGCAATGCAGATAAAATCTGCATCGGCTACCAATCAACAAACTCCACAGAAACTGTAGACACGCTAACAGAAAACAATGTTCCTGTGACACATGCCAAAGAATTACTCCACACAGAGCACAATGGGATGCTATGTGCAACAAATCTGGGACATCCTCTTATTCTAGACACCTGTACCATTGAAGGGCTAATCTATGGCAACCCTTCTTGTGATCTACTGCTGGAAGGAAGAGAATGGTCCTATATCGTCGAAAGACCATCGGCTGTTAATGGATTGTGTTACCCCGGAAATGTAGAAAACCTAGAAGAACTAAGGTCACTTTTTAGTTCTGCTAGTTCTTACCAAAGAATCCAGATCTTTCCAGACACAATCTGGAATGTGTCTTATAGTGGAACAAGCAAAGCATGTTCAGATTCATTCTACAGGAGCATGAGATGGTTGACTCAAAAGAACAACGCTTACCCTGTTCAAGACGCCCAATACACAAATAATAGAGGAAAGAGCATTCTGTTCATGTGGGGTATAAATCACCTACCCACTGATACTGCGCAGACAAATCTGTACACAAGGACTGACACAACAACAAGTGTGGCAACAGAAGATATAAATAGGACCTTCAAACCATTGATAGGGCCAAGGCCTCTTGTCAATGGTCAGCAAGGAAGGATTGATTATTATTGGGCGGTATTGAAACCAGGTCAGACATTGCGAGTAAGATCCAATGGGAATCTAATCGCTCCATGGTATGGACACATTCTTTCAGGAGAGAGCCACGGAAGAATCTTGAAGACGGATTTAAACAGTGGTAACTGTGTAGTGCAATGTCAGACAGAAAGAGGTGGCTTGAATACTACATTGCCATTCCACAATGTAAGTAAGTATGCATTTGGAAACTGCCCAAAATATGTTGGAATAAAGAGTCTCAAACTGGCAGTTGGTCTGAGGAATGTGCCTGCTAGATCAAGTAGAGGATTATTTGGAGCCATAGCTGGATTCATAGAGGGAGGTTGGTCAGGACTAGTTGCTGGTTGGTATGGGTTCCAGCATTCAAATGATCAAGGAACTGGTATGGCTGCAGATAGAGACTCAACTCAAAAGGCAATTGACAAAATAACGTCCAAAGTAAATAATATAGTCGATAAGATGAACAAACAGTATGAAATTATTGATCATGAATTCAGCGAGGTTGAAACTAGACTCAATATGATCAATAATAAGATTGATGACCAAATTCAAGACATATGGGCATATAATGCAGAATTGCTAGTAC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</si>
  <si>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JF519769</t>
  </si>
  <si>
    <t>A/chicken/Shanghai/Q0712/2007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</si>
  <si>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GGCATGTTCAGATTCATTCTACAGAAGCATGAGATGGTTGACCCAAAAGAACAACACTTACCCTATTCAAGACGCCCAATACACAAATAATCAAGAAAAGAACATTCTTTTCATGTGGGGCATAAATCACCCACCCACCGATACTA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A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</si>
  <si>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EU935071</t>
  </si>
  <si>
    <t>A/chicken/Shandong/B2/2007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</si>
  <si>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CTCTGCTAGTTCTTACCAGAGAATCCAGATCTTTCCAGACGCAATCTGGAATGTGTCTTACAGTGGGACAAGCAAAGCATGTTCTGACTCATTCTACAGAAGCATGAGATGGTTGACTCAAAAGAGCAACGCTTACCCTATTCAAGACGCTCAATACACAAATAATAGAGGGAAGAACATTCTTTTCATGTGGGGCATAAATCACCCACCCACCGACACTGCACAGACAAATCTGTACACAAGGACTGACACAACAACAAGTGTGGCGACAGAAGATATAAATAGAACCTTCAAACCATTG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AGCAGTTGGTCTGAGGAATGTGCCTGCTAGATCAAGCAGAGGACTATTTGGGGCTATAGCTGGATTCATAGAGGGAGGTTGGTC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</si>
  <si>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FJ190147</t>
  </si>
  <si>
    <t>A/chicken/Shandong/yt1105/2007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</si>
  <si>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TGGAAATGTAGAAAACCTAGAAGAACTAAGGTCACTTTTTAGCTCTGCTAGTTCTTACCAAAGAATCCAGATCTTCCCAGACACAATCTGGAATGTGTCTTACAGTGGCACAAGCAAAGCATGTTCAGATTCATTCTACAGAAGTATGAGGTGGTTGACTCAAAAGAACAACGCTTACCCTGTTCAAGATGCCCAATACACAAATAATAGAGGAAGGAACATTCTTTTCATGTGGGGCATAAATCACCCACCCACTGATACTGCGCAGACAAATCTGTACACAAGGACTGACACAACAACAAGTGTGGCGACAGAAGAG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TGCTGGTTGGTACGGGTTCCAGCATTCAAATGATCAAGGAACTGGTATGGCTGCAGATAGAGACTCAACTCAAAAGGCAGTTGACAAAATAACGTCCAAAGTAAATAATATAGTCGATAAAG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~~~~~~~~~~~~~~~~~~~</t>
  </si>
  <si>
    <t>FJ190143</t>
  </si>
  <si>
    <t>A/chicken/Shandong/lx1027/2007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</si>
  <si>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GCCCAATACACAAATAATAGAGGAAGGAACATTCTTTTCATGTGGGGCATAAATCACCCACCCACTGATACTGTGCAGACAAATCTGTACACAAGGACTGACACAACAACAAGTGTGGCGACAGAAGAG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CGCTGGTTGGTACGGGTTCCAGCATTCAAATGATCAAGGAACTGGTATGGCTGCAGATAGAGACTCAACTCAAAAGGCAGTTGACAAAATAACGTCCAAAGTAAATAATATAGTCGATAAAG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~~~~~~~~~~~~~~~~~~~</t>
  </si>
  <si>
    <t>GQ373079</t>
  </si>
  <si>
    <t>A/chicken/Hebei/0822/2007</t>
  </si>
  <si>
    <t>ATGGAA-CAGTATCACTAATAACTATGCTATTAGTAGTAACAGTAAGCAATGCAGATAAAATCTGCATAGGCTACCAATCAACAAACTCCACAGAAACTGTAGACACACTAACAGAAAACAATGTCCCTGTGACACATGCCAAAGAATTGCTCCACACAGAGCAC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CTATTATTGGTCGGTATTGAAACCAGGTCAAACACTGCGAATAAGATCCAATGGGAATCTAATAGCTCCATGGTATGGACACATTCTTTCAGGAGAGAGCCACGGAAGAATCCTGAAGACTGATTTAAGAAGGGGTAGCTGCACAGTGCAATGTCAGACAGAAAAAGGTGGCTTAAACACAACATTGCCATTCCAAAATGTAAGTAAGTATGCATTTGGAAACTGCTCGAAATATGTTGGAATAAAGAGTCTCAAACTTGCAGTTGGTCTGAGGAATGTGCCTTCTAGATCTAGCAGAGGACTATTCGGGGCCATAGCAGGATTCATAGAAGGAGGTTGGTCAGGACTAGTTGCTGGTTGGTATGGATTCCAGCATTCAAATGAACAAGGGATTGGTATGGCAGCAGATAGAGACTCAACCCAAAAGGCAATTGATAAAATAACATCCAAAGTGAATAACATAGTCAATAAAATGAACAAGCAGTATGAAATTATTGATCATGAATTCAGCGAGGTTGAAACTAGACTTAACATGATCAATAATAAGATTGATGATCAAATTCAAGACATATGGGCATATAATGCAGAATTGCTAGTTTTGCTTGAAAACCAGAAAACACTCGATGAGCATGATGCAAATGTAAACAATCTATATAATAAAGTGAAGAGGGCATTGGGTTCCAATGCGGTGGAAGATGGGAAAGGATGTTTCGAGCTATACCACAAATGTGATGACCAGTGCATGGAGACAATTCGGAACGGGACCTACAACAGGAGGAAGTATCAAGAGGAATCAAAACTAGAAAGACAGAAAATAGAGGGGGTCAAGCTGGAATCTGAAGGAACTTACAAAATCCTCACCATTTATTCGACTGTCGCCTCATCTCTTGTGATTGCAATGGGGTTTGCTGCCTTCTTGTTCTGGGCCATGTCCAATGAGTCTTGCAGATGCAACATTT-TATATAATTGG~~~~~~~~~~~~~~~~~~~~~~~~~~~~~</t>
  </si>
  <si>
    <t>HQ425334</t>
  </si>
  <si>
    <t>A/duck/Fujian/FQ107/2007</t>
  </si>
  <si>
    <t>ATGGAAGTAGTATCACTAATAACTATACTACTAGTAGTAACAGTAAGCAATGCAGATAAAATCTGCATTGGCTT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ATCACTTTTTAGCTCTGCTAGTTCTCACCAAAGAATCCAGATCTTCCCAGACACAATCTGGAATGTGTCTTACAGTGGCACAAGCAAAGCATGTTCAGATTCATTCTACAGAAGTATGAGGTGGTTGACTCAAAAGAACAAATCTTACCCTGTTCAAGACGCCCAATACACAAATAATAGAGGAAGGAACATTCTTTTCATGTGGGGCATAAATCACCCACCCACTGATACTGCGCAGACAAATCTGTACACAAGGACTGACACAACAACAAGTGTGGCGACAGAAGATGTAAATAGGACCTTCAAACCATTGATAGGGCCAAGGCCTCTTGTCAATGGTCA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CTTCATAGAGGGAGGTTGGTCAGGACTAGTTGCTGGTTGGTAC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AGCACTGGGTTCCAATGCAGTGGAAGATGGGAAAGGATGTTTCGAGCTATACCATAAATGCGATGACCAGTGCATGGAGACAATTCGAAACGGGACCTATAACAGAAGAAAGTATAAAGAGGAATCAAGACTAGAGAGACAGAAAATAGAAGGGGTCAAACTGGAATCTGAAGGAACCTACAAAATCCTCACCATTTATTCGACTGTCGCCTCATCTCTTGTGATTGCAATGGGGTTTGCTGCCTTCTTGTTCTGGGCCATGTCCAATGGATCTTGCAGATGCAACATTTGTATATAATTAGC~~~~~~~~~~~~~~~~~~~~~~~~~~~~</t>
  </si>
  <si>
    <t>GQ202056</t>
  </si>
  <si>
    <t>2007/11/</t>
  </si>
  <si>
    <t>A/chicken/Hebei/A/2007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</si>
  <si>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TGCAGACAAATCTGTACACAAGGACCGACACAACAACAAGTGTGGCGACAGAAGACATAAATAGAACCTTCAAACCATTAATAGGGCCAAGGCCTCTTGTCAATGGTCTGCAAGGAAGAATTGATTATTATTGGTCGATATTGAAACCAGGTCAGACACTGAGAGTAAGATCCAATGGGAATCTAATTGCTCCTTGGTATGGACACGTTCTTTCAG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~~~~~~~~~~~~~~~~~~~~~~~~~~~~~~~~~</t>
  </si>
  <si>
    <t>FJ434577</t>
  </si>
  <si>
    <t>A/chicken/Liaoning/21/7/2007</t>
  </si>
  <si>
    <t>ATGGAAACAATATCACTAATAACTATGCTACTAGTAGTAACAGTAAGCAATGCAGATAAAATCTGCATCGGCTACCAATCAACAAACTCCACAGAAACTGTAGACACACTAACAGAAAACAATGTCCCTGTGACACATGCCAAAGAGTTGCTCCACACAGAGCACAATGGGATGCTGTGTGCAACAAACTTGGGACATCCTCTTATTCTAGACACCTGTACCATTGAAGGACTAATCTATGGCAATCCTTCTTGTGATCTGCTATTGGGAGGAAGAGAATGGTCCTACATCGTCGAGAGACCATCGGCTGTTAATGGATTGTGTTACCCCGGGAATGTAGAAAATCTAGAAGAGCTAAGGTCACTTTTTAGTTCTGCTAGTTCTTATCAAAGGATTCAGATTTTC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CCAATGGTTTGCAGGGAAGAATTGATTATTATTGGTCGGTATTGAAACCAGGTCAAACACTGCGAATAAGATCCAATGGGAACCTAATAGCTCCATGGTATGGACACATTCTTTCAGGAGAGAGT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CCTTGTGATTGCAATGGGGTTTGCTGCCTTCTTGTTCTGGGCCATGTCCAATGGGTCTTGCAGATGCAACATTTGTATATAATTGGCAAAAAACACCCTGTTCTACT~~~~~~~~</t>
  </si>
  <si>
    <t>FJ190146</t>
  </si>
  <si>
    <t>A/chicken/Shandong/mp1224/2007</t>
  </si>
  <si>
    <t>ATGGAAGCAGTATCACTAATAACTATGCTACTAGTGGTAACAGTAAGCAATGCAGATAAAATTTGCATCGGCTACCAATCAACAAACTCCACAGAAACTGTAGACACATTAACAGAAAACAATGTCCCTGTTACACATGCCAAAGAATTGCTCCACACAGAGCACAATGGGATGCTGTGTGCTACAAATTTGGGACATCCTCTTATTCTAGACACCTGTACCATTGAAGGACTAATCTATGGCAATCCTTCTTGTGATTTACTGTTGGGAGGAAGAGAATGGTCCTACATCGTCGAGAGACCATCGGCTGTAAATGGATTGTGTTACCCCGGGAATATAGAAAATCTAGAAGAGCTAAGGTCACTTTTTAGTTCTGCTAGTTCTTATCAAAGGATCCAGATCTTTCCAGACACAATCTGGAATGTGTCTTACAGTGGGACAAGCAAAGCATGTTCAGATTCATTCTACAGAAGCATGAGATGGTTGACCCAAAAGAACAACGCTTACCCTATTCAAGACGCCCAATACACAAATAATCAAGAGAAGAACATTCTTTTCATGTGGGGCATAAATCATCCACCCACCGATACTGCGCAGACAAATCTGTACACAAGAACTGACACAACAACAAGTGTAGCAACAGAAGAAATAAATAGGACCTTCAAACCATTGATAGGACCAAGGCCTCTTGTCAATGGTTTGCAGGGAAGAATTGATTATTATTGGTCGGTATTGAAACCAGGTCAAACACTGCGAATAAGATCCAATGGGAATCTAATAGCACCATGGTATGGACACATTCTTTCAGGAGAGAGTCACGGAAGAATCCTTAAGACTGATCTAAAAAGGGGTAGCTGTACAGTACAATGTCAGACAGAAAAAGGTGGCTTAAACACAACATTGCCATTCCAAAATGTAAGTAAGTATGCATTTGGAAACTGCTCGAAATATGTTGGAATAAAGAGCCTCAAACTTGCAGTTGGTCTGAGGAATGTGCCTTCTAAATCAAGTAGAGGACTATTCGGAGCCATAGCTGGATTCATAGAGGGAGGTTGGTCAGGGCTAGTCGCTGGTTGGTATGGATTCCAGCATTCAAATGACCAAGGGGTTGGTATGGCAGCAGATAGAGACTCAACCCAGAAGGCAATTGATAAAATAACATCCAAAGTGAATAACATAGTCGATAAAATGAACAAACAGTATGAAATTATTGATCATGAATTCAGCGAGGTTGAAACTAGACTTAACATGATCAATAATAAGATTGATGATCAGATTCAAGACATATGGGCATATAACGCAGAATTGCTTGTGCTACTTGAGAACCAGAAAACACTCGATGAGCATGATGCAAATGTAAACAATCTATATAATAAAGTAAAGAGAGCATTGGGTTCCAATGCAGTGGAAGATGGGAAAGGATGTTTCGAGCTATACCACAAATGTGATGACCAGTGCATGGAGACAATTCGGAACGGGACCTACAACAGGAGGAAGTATCAAGAGGAATCAAAATTAGAAAGACAGAAAATAGAGGGGGTCAAGCTGGAATCTGAAGGAACTTACAAAATCCTCACCATTTATTCGACTGTCGCCTCATCTCTTGTGATTGCAATGGGGTTTGCTGCCTTCTTGTTCTGGGCCATGTCCAATGGATCTTGCAGATGCAACATTTGTATATAATTGGCAAAAA-CACC~~~~~~~~~~~~~~~~~~</t>
  </si>
  <si>
    <t>FJ581431</t>
  </si>
  <si>
    <t>A/chicken/Zhejiang/HJ/2007</t>
  </si>
  <si>
    <t>ATGGAAACAGTATCACTAATAACTATGCTACTAGTAGTAACAGTAAGCAATGCAGATAAAATTTGCATCGGCTACCAATCAACAAACTCCACAGAAACTGTAGACACACTAACAGAAAACAATGTCCCTGTTACACATGCCAAAGAATTGCTCCACACAGAGCACAATGGGATGCTGTGCGCTACAAATTTGGGACATCCTCTTATTCTAGACACCTGTACCATTGAAGGACTAATCTATGGCAATCCTTCTTGTGATCTACTGTTGGGAGGAAGAGAATGGTCCTACATCGTCGGGAGACCATCGGCTGTAAATGGATTATGTTACCCCGGGAATGTAGAAAATCTAGAAGAGCTAAGGTCACTTTTTAGTTCTGCTAGTTCTTATCAAAGGATCCAGATCTTTCCAGACACAATCTGGAATGTGTCTTACAGTGGGACAAGCAAAGCATGTTCAGATTCATTCTACAGAAGCATGAGATGGTTGACCCAAAAGAACAACGCCTACCCTGTTCAAGACGCCCAATACACAAACAATCAAGAAAAGAACATTCTTTTCATGTGGGGCATAAATCATCCACCCACCGATACTACGCAAACAAATCTGTACACAAGAACCGACACAACAACAAGTGTGGCAACAGAAGAGATAAATAGGACCTTCAAACCATTGATAGGACCAAGGCCTCTTGTCAATGGTTTGCAGGGAAGAATTGATTATTATTGGTCGGTATTGAAACCAGGTCAAACACTGCGAATAAGATCCAATGGGAATCTAATAGCTCCATGGTATGGACACATTCTTTCAGGAGAGAGTCACGGAAGAATCCTTAAGACTGATCTAAAAAGGGGTAGCTGTACAGTACAATGTCAGACAGAAAAAGGTGGCTTAAACACAACATTGCCCTTCCAAAATGTAAGTAAGTATGCATTTGGAAACTGCTCGAAATATGTTGGAATAAAGAGCCTCAAACTTGCAGTTGGTCTAAGGAATGTGCCTTCTAAATCAAGTAGAGGACTATTCGGAGCCATAGCTGGATTCATAGAAGGAGGTTGGTCAGGGCTAGTTGCTGGTTGGTATGGATTCCAGCATTCAAATGACCAAGGAGTTGGTATGGCAGCAGATAGAGACTCAACCCAGAAGGCAATTGATAAAGTAACATCCAAAGTGAATAACATAGTCGATAAAATGAACAAACAGTATGAAATTATTGATCATGAATTCAGCGAGGTTGAAACTAGACTTAACATGATCAATAATAAGGTTGATGATCAGATTCAAGACATATGGGCATACAACGCAGAATTGCTTGTGCTACTTGAAAACCAGAAAACACTCGATGAGCATGATGCAAATGTAAACAATCTATATAATAAAGTAAAGAGAGCATTGGGTTCCAATGCAATGGAAGATGGGAAAGGATGTTTCGAGCTATACCACAAATGTGATGACCAGTGCATGGAGACAATTCGGAACGGGACCTACAACAAGAGGAAGTATCAAGAGGAATCAAAACTAGAAAGACAGAAAATAGAGGGGGTCAAGCTGGAATCTGAAGGAGCTTACAAAATTCTCACCATTTATTCGACTGTCGCCTCATCTCTTGTGATTGCAATGGGGTTTGCTGCCTTCTTGTTCTGGGCCATGTCCAATGGATCTTGCAGATGCAACATTTGTATATAG~~~~~~~~~~~~~~~~~~~~~~~~~~~~~~~~~</t>
  </si>
  <si>
    <t>JF519768</t>
  </si>
  <si>
    <t>A/chicken/Shanghai/Q0709/2007</t>
  </si>
  <si>
    <t>~~~~~~~~~~~~~~~~~~~~~~~~~~~~~~~~~~~~~~~~~~~~~~~~~~~~~~~~~~~~~~~~~~~~~~~~~~~~~~~~~~~~~~~~~~~~~~~~~~~~~~~~~~~~~~~~~~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CCCACCCACCGATACTGCGCAGACAAATCTGTACACAAGAACCGACACAACAACGAGTGTGGCAACAGAAGAAATAAATAGGACCTTCAAACCATTGATAGGACCAAGGCCTCTTGTCAATGGTTTGCAGGGAAGAATTGACAAGTATTGGTCGGTATTGAAACCGGGTCAAACACTGTCAATAAGATCCAATGGGAATCTAATAGCTCCATGGTATGGACACATTCTTTCAGGAGAGAGCCACGGAAGAATCCTGAAGACTGATTTAAAAAGGGGTAGCTGCACAGTGCAATGTCAGACAGAAAAAGGTGGCTTAAACACAACATTGCCATTCCAAAACGTAAGTAAGTATGCATTTGGAAACTGCTCAAAATAC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</si>
  <si>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FJ190134</t>
  </si>
  <si>
    <t>A/chicken/Shandong/jn408/2007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</si>
  <si>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GTGGGACAAGCAAAGCATGTTCTGACTCATTCTACAGAAGCATGAGATGGTTGACTCAAAAGAGCAACGCTTACCCTATTCAAGATGCTCAATACACAAATAATAGAGGGAAGAACATTCTTTTCATGTGGGGCATAAATCACCCACCCACCGACACTGTACAGACAAATCTGTACACAAGGACTGACACAACAACAAGTGTGGCGACAGAAGATATAAATAGAACCTCCAAACCATTGATAGGACCAA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AAAAATATTGATCATGAATTCAGCGAGGTTGAAACCCGG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~~~~~~~~~~~~~~~~~~~</t>
  </si>
  <si>
    <t>FJ190142</t>
  </si>
  <si>
    <t>A/chicken/Shandong/lx1023/2007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</si>
  <si>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ACTGGGAGGAAGAGAATGGTTCTATATTGTCGAAAGACCATCGGCTGTTAATGGATTGTGTTACCCCGGAAATGTAGAAAACCTAGAAGAACTAAGGCCACTTTTTAGCTCTGCTAGTTCTTACCAAAGAATCCAGATCTTCCCAGACACAATCTGGAATGTGTCTTACAGTGGCACAAGCAAAGCATGTTCAGAATCATTCTACAGAAGTATGAGGTGGTTGACTCAAAAGAACAACGCTTACCCTGTTCAAGATGCCCAATACACAAATAATAGAGGAAGGAACATTCTTTTCATGTGGGGCATAAATCACCCACCCACTGATACTGCGCAGACAAATCTGTACACAAGGACTGACACAACAACAAGTGTGGCGACAGAAGAGATAAATAGGACCTTCAAACCATTGATAGGGCCAAGGCCTCTTGTCAATGGTCTGCAAGGAAGGATTGATTATTATTGGGCGGTATTGAAACCAGGTCAGACATTGCGAATAAGATCCAACGGGAATCTAATCGCTCCATGGTATGGACACATTCTTTCAGGGGAGAGTCACGGAAGAATCCTGAAAACGGATTTAAACAGTAGTAACTGTGTAGTGCAATGTCAAACAGAAGGAGGTGGCTTGAATACTACATTGCCATTCCACAACGTAAGTAAGTACGCATTTGGAAACTGCCCAAAATATGTTGGATTAAAGAGTCTCAAATTA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~~~~~~~~~~~~~~~~~~~</t>
  </si>
  <si>
    <t>JN381628</t>
  </si>
  <si>
    <t>2007/05/</t>
  </si>
  <si>
    <t>A/chicken/Jiangsu/A11/2007</t>
  </si>
  <si>
    <t>ATGGAAGTAGTATTACTAATAACTATACTACTAGTAGTAACAGTAAGCAATGCAGATAAAATCTGCATCGGCTACCAATCAACAAACTCCACAGAAACTGTAGACACACTAACAGAAAACAATGTCCCTGTGACACATGCCAAAGAATTACTCCACACAGAGCACAATGGGATGCTGTGCGCAACAGACCTGGGACATCCTCTCATTCTAGACACCTGTACCATTGAAGGACTGATCTATGGCAACCCTTCTTGTGATCTACTGTTGGGAGGAAGAGAATGGTCCTACATCGTTGAAAGACCATCGGCTGTTAATGGAATGTGTTACCCCGGGAATGTAGAAAACCTAGAGGAACTAAGGTCACTTTTTAGCTCTGCTAGTTCCTACCAAAGAATCCAAATCTTTCCAGACACAATCTGGAATGTGTCCTACAATGGAACAAGCAAAGCATGTTCAGATTCATTCTACAGGAGCATGAGATGGCTGACTCAAAAGAACAACGCTTACCCTATTCAAGACGCCCAATACACAAATAATAGAGGAAAGAGCATTCTTTTCATGTGGGGCATAAATCACCCACCCGCCGATACTGTACAGACAAATCTGTACACAAGGACTGACACAACAACAAGTGTGGTAACAGAAGATATAAATAGGGCCTTCAAACCATTGATAGGGCCAAGGCCCCTTGTCAATGGTCAGCAGGGGAGAATTGATTATTATTGGTCAG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GCAGGAAATAGAGGGGGTCAAGCTGGAATCTGAAGGAACTTACAAAATCCTCACCATTTATTCGACTGTCGCCTCATCTCTTGTGATTGCAATGGGGTTTGCTGCCTTCCTTTTCTGGGCCATGTCCAATGGATCTTGCAGATGCAACATTTGTATATAA~~~~~~~~~~~~~~~~~~~~~~~~~~~~~~~~~</t>
  </si>
  <si>
    <t>FJ190139</t>
  </si>
  <si>
    <t>A/chicken/Shandong/lx327/2007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</si>
  <si>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TACTTTTTAGTTCTGCTAGTTCTTACCAGAGAATCCAGATTTTT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AAATGTAAGTAAC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~~~~~~~~~~~~~~~~~~~</t>
  </si>
  <si>
    <t>KF746859</t>
  </si>
  <si>
    <t>A/chicken/Shandong/237/2007</t>
  </si>
  <si>
    <t>ATGGAAGCAGTATCACTAATAACTATACTAATAGTAGTGACAGTAAGCAATGCAGG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CTTTCCAGACGCAATCTGGAATGTGTCTTACAGTGGGACAAGCAAAGCATGTTCTGACTCATTCTACAGAAGCATGAGATGGTTGACTCAAAAGAGCAACGCTTACCCTATTCAAGACGCTCAATACACAAATAATAGAGGGAAGAACATTCTTTTCATGTGGGGCATAAATCACCCACCCACCGACACTGCACAGACAAATCTGTACACAAGGACTGACACAACAACAAGTGTGGCGACAGAAGATATAAATAGAACCTTCAAACCATTA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ATTCCAGCATTCAAATGACCAGGGGGTTGGTATGGCAGCAGATAGGGACTCAACTCAAAAGGCAATTGACAAAATAACATCTAAAGTGAATAATATAGTCGATAAAATGAACAAACAGTATGAAATTATTGATCATGAATTCAGCGAGGTTGAAACCCGACTCAACATGATCAATAATAAGATTGATGACCAAATTCAAGACATATGGGCATATAACGCAGAAT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~~~~~~~~~~~~~~~~~~~~~~~~~~~~~~~~~</t>
  </si>
  <si>
    <t>KC768039</t>
  </si>
  <si>
    <t>A/duck/Shanghai/C60/2007</t>
  </si>
  <si>
    <t>ATGGAAGT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GGCATGTTCAGATTCATTCTACAGAAGCATGAGATGGTTGACCCAAAAGAACAACACTTACCCTATTCAAGACGCCCAATACACAAATAATCAAGAAAAGAACATTCTTTTCATGTGGGGCATAAATCACCCACCCACCGATACTA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AAATGTGCCTTCTAGATCTAGTAGAGGACTATTCGGGGCCATAGCAGGATTCATAGAGGGAGGTTGGTCAGGACTAGTTGCTGGTTGGTATGGATTCCAGCATTCAAATGACCAAGGGGTTGGTATGGCAGCAGATAGAGACTCAACCCAAAAGGCAATTGATAAAATAACATCCAAAGTGAATAACATAGTCGACAAAATGAACAAGCAGTATGAAATTATTGATCATGAATTCAGCGAGGTTGAAACTAGACTTAAT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</si>
  <si>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FJ434574</t>
  </si>
  <si>
    <t>A/chicken/Fujian/FB21/2007</t>
  </si>
  <si>
    <t>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ATTCTTTTCATGTGGGGCATAAATCACCCACCCACCGATACTGCGCAGACAAATCTGTACACAAGAACCGACACAACAACAAGTGTGGCAACAGAAGAAATAAATAGGACCTTCAAACCATTGATAGGACCAAGGCCTCTTGTCAATGGTTTACAGGGAAGAATTGATTATTATTGGTCGGTATTGAAACCAGGTCAAACACTGCGAATAAGATCCAATGGGAATCTAATAGCTCCATGGTATAGACACG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TCTCTTGTGATTGCAATGGGGTTTGCTGCCTTCTTGTTCTGGGCTATGTCCAATGGGTCTTGCAGATGCAACATTTGTATATAATTGGCAAAAACACCC-TGTTTCTACT~~~~~~~</t>
  </si>
  <si>
    <t>FJ190140</t>
  </si>
  <si>
    <t>A/chicken/Shandong/lx331/2007</t>
  </si>
  <si>
    <t>ATGGAAGCAGTATCACTAATAACTATACTACTAGTAGTGACAGTAGGCAATGCAGACAAAATCTGCATCGGATACCAATCAACAAACTCCACAGAAACTGTAGACACGCTAACAGAAAACAATGTTCCTGTGACACATGCCAAAGAATTGCTCCACACAGAGCACAATGGGATGCTATGTGCAACAAATCTGGGACATCCTCTTATCCTAGACACCTGTAACATTGAAGGACTAATCTATGGCAACCCTTCCTGTGATCTACTGTTGGGAGGAAGAGAATGGTCCTACATTGTAGAAAGACCATCGGCTGTCAATGGATTGTGTCATCCCGGGAATGTAGAAAATCTAGAAGAACTAAGGTCACTTTTTAGTTCTGCTAGTTCTTACCAGAGAATCCAGATTTTTCCAGACGCAATCTGGAATGTGTCTTACAGTGGGACAAGCAAAGCATGTTCTGACTCATTCTACAGAAGCATGAGATGGTTGACTCAAAAGAGCAACGCTTACCCTATTCAAGATGCTCAATACACAAATAATAGAGGGAAGAACATTCTTTTCATGTGGGGCATAAATCACCCACCCACTGACACTGCACAGACAAATCTGTACACAAGGACTGACACAACAACAAGTGTGGCGACAGAAGATATAAATAGAACCTTCAAACCATTGATAGGACCAAGGCCTCTTGTAAATGGTCAGCAGGGAAGGATTGATTATTATTGGTCGATATTGAAACCAGGTCAGACACTGAGAATAAGATCCAATGGGAATCTAATTGCTCCATGGTATGGACACGTTCTG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AGGGGTTGGTATGGCAGCAGATAGAGACTCAACCCAAAAGGCAATTGATAAAATAGCATCCAAAGTGAATAACATAGTCGATAAAATGAACAAACAGTATGAAATTATTGATCATGAATTCAGCGAGGTTGAAACTAGACTTAACATGATCAATAATAAGATTGATGATCAAATTCAAGACATATGGGCATATAATGCAGAATTGCTAGTTCTGCTTGAAAGCCAGAAAACACTCGATGAGCATGATGCAAATGTAAACAATCTATATAATAAAGTGAAGAGGGCATTGGGTTCCAATGCAGTGGAAGATGGAAAAGGATGTTTCGAGCTATACCACAAATGTGATGACCAGTGCATGGAGACAATTCGAAACGGGACCTACAACAGGAGGAAGTATCAAGAGGAATCAAAATTAGAAAGACAGAAAATAGAGGGGGTCAAGCTGGAATCTGAAGGAACTTACAAAATCCTCACCATTTATTCGACTGTCGCCTCATCTCTTGTGATTGCAATGGGGTTTGCTGCCTTCTTGTTCTGGGCCATGTCCAATGGGTCTTGCAGATGCAACATTTGTATATAATTGGCAAAAACACC~~~~~~~~~~~~~~~~~~~</t>
  </si>
  <si>
    <t>GU471797</t>
  </si>
  <si>
    <t>A/duck/Fujian/T7/2007</t>
  </si>
  <si>
    <t>ATGGAAGTAGTATCACTAATAACTATACTACTAGTAGTAACACTAAGCAATGCAGATAAAATCTGCATCGGCTACCAATCAACAAACTCCACAGAAACTGTAGACACGCTAACAGAAAACAATGTTCCTGTGACACATGCCAAAGAATTA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GACAAGCAAAGCATGTTCAGATTCATTCTACAGGAGCATGAGATGGTTGACTCAAAAGAACAACGCTTACCCTGTTCAAGACGCCCAACACACAAATAATAGAGGAAAGAACATTCTGTTCATGTGGGGTATAAATCACCCACCCACTGATACTGCGCAGACAAATCTGTACACAAGGACTGACACAACAACAAGTGTGGCAACAGAAGATATAAATAGGACCTTCAAACCATTGATAGGGCCAAGGCCTCTTGTCAATGGTCAGCAAGGAAGGATTGATTATTATTGGGCGGTATTGAAACCAGGTCAGACATTGCGAGTAAGATCCAATGGGAATCCAATCGCTCCATGGTATGGACACATTCTTTCAGGAGAGAGCCACGGAAGAATCCTGAAGACGGATTTAAACAGTGGTAACTGTGTAGTGCAATGTCAGACAGAAAGAGGTGGCTTGAATACTACATTGCCATTCCACAATGTAAGTAAGTATGCATTTGGAAACTGCCCAAAATATGTTGGAATAAAGAGTCTCAAACTGGCAGTTGGTCTGAGGAATGTGCCTGCTAGATCAAGTAGAGGATTATTTGGAGCCATAGCTGGATTCATGGAGGGAGGTTGGTCAGGACTAGTTGCTGGTTGGTATGGGTTCCAGCATTCAAATGATCAAGGAACTGGTATGGCTGCAGATAGAGACTCAACTCAAAAGGCAATTGACAAAATAACGTCCAAAGTAAATAATATAGTCGATAAGATGAACAAACAGTATGAAATTATTGATCATGAATTCAGCGAGGTTGAAACTAGACTCAATATGATCAATAATAAGATTGATGACCAAATTCAAGACATATGGGCATATAATGCAGAATTGCTAGTAC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~~~~~~~~~~~~~~~~~~~~~~~~~~~~~~~~~</t>
  </si>
  <si>
    <t>FJ190141</t>
  </si>
  <si>
    <t>A/chicken/Shandong/lx414/2007</t>
  </si>
  <si>
    <t>ATGGAAGCAGTATCACTAG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ATAGAAAATCTAGAAGAACTAAGGTCACTTTTTAGTTCTGCTAGTTCTTACCAGAGAATCCAGATTTTTCCAGACGCAATCTGGAATGTGTCTTACAG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~~~~~~~~~~~~~~~~~~~</t>
  </si>
  <si>
    <t>FJ231865</t>
  </si>
  <si>
    <t>A/chicken/Shandong/lx06/2007</t>
  </si>
  <si>
    <t>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~~~~~~~</t>
  </si>
  <si>
    <t>EU939144</t>
  </si>
  <si>
    <t>A/chicken/Shandong/B4/2007</t>
  </si>
  <si>
    <t>ATGGAAGTAGTATCACTAATAACTATACTACTAGTAGTGACAGTAAGCAATGCAGACAAAATCTGCATCGGCTACCAATCAACAAACTCCACAGAAACTGTAGACACGCTAACAGAAAACAATGTTCCTGTTACACATGCCAAAGAATTGCTCCACACAGAGCACAATGGGATGCTATGTGCAACAAATCTGGGTCATCCTCTTATCCTAGACACCTGTAACATTGAAGGATTAATCTATGGCAACCCTTCCTGTGATCTACTGTTGGGAGGAAGAGAATGGTCCTACATTGTAGAAAGGCCATCGGCTGTCAATGGATTGTGTTACCCAGGGAATGTAGAAAACCTAGAAGAACTAAGGTCACTTTTTAGCTCTGCTAGTTCTTATCAAAGAGTCCAGATCTTTCCAGACACAATCTGGAATGTTTCTTACAGTGGGACAAGCAAAGCATGTTCAGATTCATTCTACAGAAGCATGAGATGGTTGACTCAAAAGAGCAACGCTTACCCTATTCAAGACGCCCAATACACAAATAATAGAGGGAAGAACATCCTCTTCATGTGGGGCATAAACCACCCACCCACAGACACTACGCAGACAAATCTATACACAAGGACTGACACAACAACAAGTGTGGCGACAGAAGATATAAATAGAACCTTCAAACCGTTGATAGGGCCAAGGCCTCTTGTCAATGGTCAGCAAGGAAGAATTGATTATTACTGGTCTATATTGAAACCAGGTCAGACACTGAGAGTAAGATCCAATGGGAATCTAATTGCTCCATGGTATGGACACATTCTTTCAGGAGAGAGTCACGGAAGAATACTGAAGACTGATTTAAACAGTGGTAACTGTGTAGTGCAATGTCAGACAGAAAGAGGTGGCTTAAATACTACATTGCCATTCCAAAATGTAAGTAAGTATGCATTTGGAAACTGCCCAAAATATGTTGGTGTAAAGAGTCTCAAATTGGCAGTTGGGCTGAGGAATGTGCCTGCTAGATCAAGCAGAGGTCTATTTGGGGCTATAGCTGGATTCATAGAGGGAGGTTGGTC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</si>
  <si>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GQ373078</t>
  </si>
  <si>
    <t>A/chicken/Hebei/C6/2007</t>
  </si>
  <si>
    <t>~~~~~~~~~~~~~~~~~~~~~~~~ATGCTATTAGTAGTAACAGTAAGCAATGCAGATAAAATCTGCATAGGCTACCAATCAACAAACTCCACAGAAACTGTAGACACACTAACAGAAAACAATGTCCCTGTGACACATGCCAAAGAATTGCTCCACACAGAGCAC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CTATTATTGGTCGGTATTGAAACCAGGTCAAACACTGCGAATAAGATCCAATGGGAATCTAATAGCTCCATGGTATGGACACATTCTTTCAGGAGAGAGCCACGGAAGAATCCTGAAGACTGATTTAAGAAGGGGTAGCTGCACAGTGCAATGTCAGACAGAAAAAGGTGGCTTAAACACAACATTGCCATTCCAAAATGTAAGTAAGTATGCATTTGGAAACTGCTCGAAATATGTTGGAATAAAGAGTCTCAAACTTGCAGTTGGTCTGAGGAATGTGCCTTCTAGATCTAGCAGAGGACTATTCGGGGCCATAGCAGGATTCATAGAAGGAGGTTGGTCAGGACTAGTTGCTGGTTGGTATGGATTCCAGCATTCAAATGAACAAGGGATTGGTATGGCAGCAGATAGAGACTCAACCCAAAAGGCAATTGATAAAATAACATCCAAAGTGAATAACATAGTCAATAAAATGAACAAGCAGTATGAAATTATTGATCATGAATTCAGCGAGGTTGAAACTAGACTTAACATGATCAATAATAAGATTGATGATCAAATTCAAGACATATGGGCATATAATGCAGAATTGCTAGTTTTGCTTGAAAACCAGAAAACACTCGATGAGCATGATGCAAATGTAAACAATCTATATAATAAAGTGAAGAGGGCATTGGGTTCCAATGCGGTGGAAGATGGGAAAGGATGTTTCGAGATATACCACAAATGTGATGACCAGTGCATGGAGACAATTCGGAACGGGACCTACAACAGGAGGAAGTATCAAGAGGAATCAAAACTAGAAAGACAGAAAATAGAGGGGGTCAAGCTGGAATCTGAAGGAACTTACAAAATCCTCACCATTTATTCGACTGTCGCCTCATCTCTTGTGATTGCAATGGGGTTTGCTGCCTTCTTGTTCTGGGCCATGTCCAATGAGTCTTGCAGATGCAACATTTGTATA~~~~~~~~~~~~~~~~~~~~~~~~~~~~~~~~~~~~</t>
  </si>
  <si>
    <t>GQ373080</t>
  </si>
  <si>
    <t>A/chicken/Hebei/0617/2007</t>
  </si>
  <si>
    <t>~~~~~~~~~~~~~~~~~~~~~~~~ATGCTATTAGTAGTAACAGTAAGCAATGCAGATAAAATCTGCATAGGCTACCAATCAACAAACTCCACAGAAACTGTAGACACACTAACAGAAAACAATGTCCCTGTGACACATGCCAAAGAATTGCTCCACACAGAGCAC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CTATTATTGGTCGGTATTGAAACCAGGTCAAACACTGCGAATAAGATCCAATGGGAATCTAATAGCTCCATGGTATGGACACATTCTTTCACGAGAGAGCCACGGAAGAATCCTGAAGACTGATTTAAGAAGGGGTAGCTGCACAGTGCAATGTCAGACAGAAAAAGGTGGCTTAAACACAACATTGCCATTCCAAAATGTAAGTAAGTATGCATTTGGAAACTGCTCGAAATATGTTGGAATAAAGAGTCTCAAACTTGCAGTTGGTCTGAGGAATGTGCCTTCTAGATCTAGCAGAGGACTATTCGGGGCCATAGCAGGATTCATAGAAGGAGGTTGGTCAGGACTAGTTGCTGGTTGGTATGGATTCCAGCATTCAAATGAACAAGGGATTGGTATGGCAGCAGATAGAGACTCAACCCAAAAGGCAATTGATAAAATAACATCCAAAGTGAATAACATAGTCAATAAAATGAACAAGCAGTATGAAATTATTGATCATGAATTCAGCGAGGTTGAAACTAGACTTAACATGATCAATAATAAGATTGATGATCAAATTCAAGACATATGGGCATATAATGCAGAATTGCTAGTTTTGCTTGAAAACCAGAAAACACTCGATGAGCATGATGCAAATGTAAACAATCTATATAATAAAGTGAAGAGGGCATTGGGTTCCAATGCGGTGGAAGATGGGAAAGGATGTTTCGAGCTATACCACAAATGTGATGACCAGTGCATGGAGACAATTCGGAACGGGACCTACAACAGGAGGAAGTATCAAGAGGAATCAAAACTAGAAAGACAGAAAATAGAGGGGGTCAAGCTGGAATCTGAAGGAACTTACAAAATCCTCACCATTTATTCGACTGTCGCCTCATCTCTTGTGATTGCAATGGGGTTTGCTGCCTTCTTGTTCTGGGCCATGTCCAATGAGTCTTGCAGATGCAACATT~~~~~~~~~~~~~~~~~~~~~~~~~~~~~~~~~~~~~~~~~~</t>
  </si>
  <si>
    <t>FJ434575</t>
  </si>
  <si>
    <t>A/chicken/Fujian/FB3/2007</t>
  </si>
  <si>
    <t>ATGGAAACAGTATCACTAATAACTATGCTGCTAGTAGTAACAATGAGCAATGCAGG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G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TCTCTTGTGATTGCAATGGGGTTTGCTGCCTTCTTGTTCTGGGCTATGTCCAATGGGTCTTGCAGATGCAACATTTGTATATAATTGGCAAAAACACCCTTGTTTCTACT~~~~~~~</t>
  </si>
  <si>
    <t>FJ434569</t>
  </si>
  <si>
    <t>A/chicken/Fujian/FH14/2007</t>
  </si>
  <si>
    <t>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CACAGAAGCATGAGATGGTTGACCCAAAAGAACAACGCTTACCCTATTCAAGACGCTCAATACACAAATAATCGAGAGAAGAACATTCTTTTCATGTGGGGCATAAATCACCCACCCACCGATACTGCGCAGACAAATCTGTACACAAGAACCGACACAACAACAAGTGTGGCAACAGAAGAAATAAATAGGACCTTCAAACCATTGATAGGACCAAGGCCTCTTGTCAATGGTTTACAGGGAAGAATTGATTATTATTGGTCGGTATTGAAACCAGGTCGAACACTGCGAATAAGATCCAATGGGAATCTAATAGCTCCATGGTATGGACACATTCTTTCAGGAGAGAGCCACGGAAGAGTCTTGAAGACTGATTTAAAAAGGGGTAGCTGTACAGTGCAATGTCAGACAGAAAAAGGTGGCTTAAACACAACATTGCCATTCCAAAATGTAAGTAAGTATGCATTTGGAAACTGCTCGAAATATATTGGAGTAAAGAGTCTCAAACTTGCAGTTGGTCTGAGGAATGTGCCTTCTAGATCTAGTAGAGGACTATTCGGGGCCATAGCTGGATTCATAGAGGGAGGTTGGTCAGGACTAGTTGCTGGC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TCTCTTGTGATTGCAATGGGGTTTGCTGCCTTCTTGTTCTGGGCTATGTCCAATGGGTCTTGCAGATGCAACATTTGTATATAATTGGCAAAAACACCC-TGTTTCTACT~~~~~~~</t>
  </si>
  <si>
    <t>JF519767</t>
  </si>
  <si>
    <t>A/chicken/Shanghai/Q0707/2007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</si>
  <si>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TTGTTGGGAGGAAGAGAATGGTCCTATATCGTCGAGAGACCATCGGCTGTTAATGGATTGTGTTACCCCGGGAATGTAGAAAATCTAGAAGAGCTAAGGTCACTTTTTAGTTCTGCTAGTTCTTATCAAAGGATCCAGATTTTTCCAGACACAATCTGGAATGTGTCTTACAGTGGGACAAGCAAAGCATGTTCAGATTCATTCTACAGAAGCATGAGATGGTTGACCCAAAAGAACAACGCTTACCCTATTCAAGACGCCCAATACACAAATAATCAAGAAAAGAACATTCTTTTCATGTGGGGCATAAATCACCCACCCACCGATACTGT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</si>
  <si>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JF519765</t>
  </si>
  <si>
    <t>2007/02/</t>
  </si>
  <si>
    <t>A/chicken/Shanghai/Q0702/2007</t>
  </si>
  <si>
    <t>~~~~~~~~~~~~~~~~~~~~~~~~~~~~~~~~~~~~~~~~~~~~~~~~~~~~~~~~~~~~~~~~~~~~~~~~~~~~~~~~~~~~~~~~~~~~~~~~~~~~~~~~~~~~~~~~~~GAAAACAATGTTCCTGTGACACATGCCAAAGAATTACTCCACACAGAGCACAATGGGATGCTGTGTTCAACAAGCCTAGGACATCCTCTCATTCTAGACACCTGTACCATTGAAGGACTGATCTATGGCAACCCGTCCTGTGATCTACTGTTGGGAGGGAGAGAATGGTCCTATATCGTTGAGAGACCATCAGCTGTTAATGGAATGTGTTACCCCGGGAATGTAGAAAATCTAGAGGAATTAAGGTCACTTTTTAGCTCTGCTAGTTCCTACCAAAGAATCCAGATCTTTCCAGACACAATCTGGAATGTGTCCTACAGTGGAACAAGCAAAGCATGTTCAGATTCATTCTACAAGAGCATGAGGTGGTTGACTCAAAAGAACAACGCTTACCCTATTCAGGACGCTCAATACACAAATAATGGAGAAAAGAGCATTCTTTTCATGTGGGGCATAAACCATCCACCCACTGATACTGCACAGACCAATCTATACACAAGAACTGACACAACAACAAGTGTGGCAACAGAAGATATAAATAGGACCTTCAAACCATTGATAGGGCCAAGGCCTCTTGTCAATGGTCTGCAGGGGAGAATTGATTATTATTGGTCCGTATTGAAACCAGGCCAGACATTGCGAGTAAGATCCAATGGAAACCTAATCGCTCCATGGTATGGACACATTCTTTCAGGAGAAAGCCATGGAAGAATTCTGAAGACTGATTTAAAAAGTGGTAACTGTGTAGTGCAATGTCAAACAGAAATAGGTGGCTTAAATACTACATTGCCATTCCACAATGTCAGTAAGTATGCATTTGGAAATTGCCCAAAGTATGTTGGAGTAAAGAGTCTCAAACTGGCAGTTGGTCTGAGGAATGTA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</si>
  <si>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FJ434570</t>
  </si>
  <si>
    <t>A/chicken/Fujian/FH7/2007</t>
  </si>
  <si>
    <t>ATGGAAACAGTATCACTAATAACTATGCTGCTAGTAGTAACAATGAGCAG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RAGAACAACGCTTACCCTATTCAAGACGCTCAATACACAAATAATCGRGAG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CCTGAAGGAACTTACAAAATCCTCACCATTTATTCGACTGTCGCCTCATCTCTTGTGATTGCAATGGGGTTTGCTGCCTTCTTGTTCTGGGCTATGTCCAATGGGTCTTGCAGATGCAACATTTGTATATAATTGGCAAAAACACCC-TTTTTCTACT~~~~~~~</t>
  </si>
  <si>
    <t>FJ190120</t>
  </si>
  <si>
    <t>A/chicken/Shandong/lx929/2007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</si>
  <si>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CGTTCAGATTCATTCTACAGAAGTATGAGGTGGTTGACTCAAAAGAACAACGCTTACCCTGTTCAAGATGCCCAATACACAAATAATAGAGGAAGGAACATTCTTTTCATGTGGGGCATAAATCACCCACCCACTGATACTGTGCAGACAAATCTGTACACAAGGACTGACACAACAACAAGTGTGGCGACAGAAGAGATAAATAGGACCTTCAAACCATTGATAGGGCCAAGGCCTCTTGTCAATGGTCTGCAAGGAAGGATTGATTATTATTGGGCGGTATTGAAACCAGGTCAGACATTGCGAGTAAGATCCAACGGGAATCTAATCGCTCCATGGTATGGACACATTCTTTCAGGAGAGAGCCACGGAAGAATCCTGAAGACTGATTTAAACAGTGGTAACTGTGTAGTGCAATGTCAGACTGAAAGAGGTGGCTTAAACACTACATTGCCCTTCCAAAATGTCAGTAAATATA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~~~~~~~~~~~~~~~~~~~~~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-CACC~~~~~~~~~~~~~~~~~~</t>
  </si>
  <si>
    <t>FJ190121</t>
  </si>
  <si>
    <t>A/chicken/Shandong/lx827/2007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</si>
  <si>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GCCCAATACACAAATAATAGAGGAAGGAACATTCTTTTCATGTGGGGCATAAATCACCCACCCACTGATACTGCGCAGACAAATCTGTACACAAGGACTGACACAACAACAAGTGTGGCGACAGAAGAG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~~~~~~~~~~~~~~~~~~~</t>
  </si>
  <si>
    <t>FJ434571</t>
  </si>
  <si>
    <t>A/chicken/Fujian/FG14/2007</t>
  </si>
  <si>
    <t>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RAGAACAACGCTTACCCTATTCAAGACGCTCAATACACAAATAATCGRGAG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CCTGAAGGAACTTACAAAATCCTCACCATTTATTCGACTGTCGCCTCATCTCTTGTGATTGCAATGGGGTTTGCTGCCTTCTTGTTCTGGGCTATGTCCAATGGGTCTTGCAGATGCAACATTTGTATATAATTGGCAAAAACACCCTGTTTCTACT~~~~~~~~</t>
  </si>
  <si>
    <t>GQ373081</t>
  </si>
  <si>
    <t>A/chicken/Hebei/0329/2007</t>
  </si>
  <si>
    <t>~~~~~~~~~~~~~~~~~~~~~~~~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GATGGATTGTGTTACCCCGGGAATGTAGAAAATCTAGAAGAGCTAAGGTCACTTTTTAGTTCTGCTAGTTCTTATCAAAGGATCCAGATTTTTCCAGACACAATCTGGAATGTGTCTTACAGTGGGACAAGCAAAGCATGTTCAGATTCATTCTACAGAAGCATGAGATGGTTGACCCAAAAGAACAACGCTTACCCTATTCAAGACGCCCAATACACAAATAATCGAGAAAAGAACATTCTTTTCATGTGGGGTATAAATCACCCACCCACCGAGACTACGCAAACAAATCTGTACACAAGAACCGACACAACAACAAGTGTGGCAACAGAAGAAATAAATAGGACCTTCAAACCGTTGATAGGACCAAGGCCTCTTGTCAATGGTTTGCAGGGAAGAATTGATTATTATTGGTCGGTATTGAAACCAGGTCAAACACTGCGAATAAGATCCAATGGGAACCTAATAGCTCTTTGGTATGGACACATTCTTTCAGGAGAGAGCCACGGAAGAATCCTGAAGACTGATTTAAAAAGGGGTAGCTGTACAGTGCAATGTCAGACAGAAAAAGGTGGCTTAAACACAACATTGCCATTCCAAAATGTGAGTAAGTATGCATTTGGAAACTGCTCGAAATATGTTGGAATAAAGAGTCTCAAACTTGCAGTCGGTCTGAGGAATGTGCCTTCTAGATCTAGTAGAGGACTATTCGGGGCCATAGCTGGATTCATAGAGGGAGGTTGGTCAGGG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AACAATTCGGAACGGGACCTACAACAGGAGGAAGTATCAAGAGGAATCAAAATTAGAAAGACAGAAAATAGAGGGGGTCAAGCTGGAATCTGAAGGAACTTACAAAATCCTCACCATTTATTCGACTGTCGCCTCATCTCTTGTGATTGCAATGGGGTTTGCTGCCTTCTTGTTCTGGGCCATGTCCAATGGGTCTTGCAGATGCAACATTTGTATA~~~~~~~~~~~~~~~~~~~~~~~~~~~~~~~~~~~~</t>
  </si>
  <si>
    <t>FJ434578</t>
  </si>
  <si>
    <t>A/chicken/Liaoning/3/2007</t>
  </si>
  <si>
    <t>ATGGAAACAGTATCACTAATAACTATGCTACTAGTGGTAACAGTAAGCAATGCAGATAAAATTTGCATCGGCTACCAATCAACAAACTCCACAGAAACTGTAGACACACTAACAGAAAACAATGTCCCTGTTACACATGCCAAAGAATTGCTCCACACAGAGCACAATGGGATGCTGTGTGCTACAAATTTGGGACATCCTCTTATTCTAGACACCTGTACCATTGAAGGACTAATCTATGGCAATCCTTCCTGTGATCTACTGTTGGGAGGAAGAGAATGGTCCTACATCGTCGAGAGACCATCGGCTGTAAATGGATTGTGTTACCCCGGGAATGTAGAAAATCTAGAAGAGCTAAGGTCACTTTTTAGTTCTGCTAGTTCTTATCAAAGGATCCAGATCTTTCCAGACACAATCTGGAATGTGTCTTACAGTGGGACAAGCAAAGCATGTTCAGATTCATTCTACAGAAGCATGAGGTGGTTGACCCAAAAGAACAACGCTTACCCTATTCAAGACGCCCAATACACAAATAATCAAGAAAAGAACATCCTTTTCATGTGGGGCATAAATCATCCACCCACCGATACTGCGCAGACAAATCTGTACACAAGAACCGACACAACAACAAGTGTGGCAACAGAAGAAATAAATAGGACCTTCAAACCATTGATAGGACCAAGGCCTCTTGTCAATGGTTTGCAGGGAAGAATTGATTATTATTGGTCGGTATTGAAACCAGGTCAAACACTGCGAATAAGGTCCAATGGGAATCTAATAGCTCCATGGTATGGACACATTCTTTCAGGAAAGAGTCACGGAAGAATCCTTAAGACTGATCTAAAAAGGGGTAGCTGTACAGTACAATGTCAGACAGAAAAAGGTGGCTTAAACACAACATTGCCATTCCAAAATGTAAGTAAGTATGCATTTGGAAACTGCTCGAAATATATTGGAACAAAGAGCCTCAAACTTGCAGTTGGTCTGAGGAATGTGCCTTCTAAATCAAGTAGAGGACTATTCGGAGCCATAGCTGGATTCATAGAAGGAGGTTGGTCAGGACTAGTTGCTGGTTGGTATGGATTCCAGCATTCAAATGACCAAGGGGTTGGTATGGCAGCAGATAGAGACTCAACCCAGAAGGCAATTGATAAAATAACATCCAAAGTGAATAACATAGTCGATAAAATGAACAAACAGTATGAAATTATTGATCATGAATTCAGCGAGGTTGAAACTAGACTTAACATGATCAATAATAAGATTGATGATCAGATTCAAGACATATGGGCATATAACGCAGAATTGCTTGTGCTACTTGAAAATCAGAAAACACTCGATGAGCATGATGCAAATGTAAACAATCTATATAATAAAGTAAAGAGAGCATTGGGTTCCAATGCAGTGGAAGATGGGAAAGGATGTTTCGAGCTATACCACAAATGTGATGACCAGTGCATGGAGACAATTCGGAACGGGACCTACAACAGGAGGAAGTATCAAGAGGAATCAAAATTAGAAAGACAGAAAATAGAGGGGGTCAAGCTGGAATCTGAAGGAACTTACAAAATCCTCACCATTTATTCGACTGTCGCCTCATCTCTTGTGATTGCAATGGGGTTTGCTGCCTTCTTGTTCTGGGCCATGTCCAATGGATCTTGCAGATGCAACATTTGTATATAATTGGCAAAAACACCCTTGTTTACTA~~~~~~~~</t>
  </si>
  <si>
    <t>KF746795</t>
  </si>
  <si>
    <t>A/chicken/Shandong/251/2007</t>
  </si>
  <si>
    <t>ATGGAAGTAGTATCACTAATAACTATACTACTAGTAGTGACAGTAAGCAATGCAGACAAAATCTGCATCGGCTACCAATCAACAAACTCCACAGAAACTGTAGACACGCTAACAGAAAACAATGTTCCTGTTACACATGCCAAAGAATTGCTCCACACAGAACACAATGGGATGCTATGTGCAACAAATCTGGGACATCCTCTTATCCTAGACACCTGTAACATTGAAGGATTAATCTATGGCAACCCTTCCTGTGATCTACTGTTGGGAGGAAGAGAATGGTCCTACATTGTAGAAAGGCCATCGGCTGTCAATGGATTGTGTTACCCAGGGAATGTAGAAAACCTAGAAGAACTAAGGTCACTTTTTAGTTCTGCTAGTTCTTATCAAAGAGTCCAGATCTTTCCAGACACAATCTGGAATGTTTCTTACAGTGGGACAAGCAAAGCATGTTCAGATTCATTCTACAGAAGCATGAGATGGTTGACTCAAAAGAGCAACGCTTACCCTATTCAAGACGCCCAATACACAAATAATAGAGGGAAGAACATCCTCTTCATGTGGGGCATAAACCACCCACCCACAGACACTACGCAGACAAATCTATACACAAGGACTGACACAACAACAAGTGTGGCGACAGAAGATATAAATAGAACCTTCAAACCGTTGATAGGGCCAAGGCCTCTTGTCAATGGTCAGCAAGGAAGAATTGATTATTACTGGTCTATATTGAAACCAGGTCAGACACTGAGAGTAAGATCCAATGGGAATCTAATTGCTCCATGGTATGGACACATTCGTTCAGGAGAGAGTCACGGAAGAATACTGAAGACTGATTTAAACAGTGGTAACTGTGTAGTGCAATGTCAGACAGAAAGAGGTGGCTTAAATACTACATTGCCATTCCAAAATGTAAGTAAGTATGCATTTGGAAACTGCCCAAAATATGTTGGTGTAAAGAGTCTCAAATTGGCAGTTGGGCTGAGGAATGTGCCTGCTAGATCAAGCAGAGGTCTATTTGGGGCTATAGCTGGATTCATAGAGGGAGGTTGGTCAGGCCTAGTCGCTGGTTGGTATGGATTCCAACATTCAAATGACCAAGGGGTTGGTATGGCAGCAGATAGGGATTCAACCCAAAAGGCAATTGACAAAATAACATCTAAAGTGAACAATATAGTCGATAAAATGAACAAACAGTATGAAATTATTGATCAGGAATTCAGCGAGGTTGAAACCCGACTCAACATGGTCAATAATAAGATTGATGACCAAATTCAAGACATATGGGCATATAACGCAGAATTGCTAGTGCTGCTTGAAAACCAGAAAACACTCGATGAGCATGGTGCGAATGTTAACAACTTATATAATAAAGTGAAAAGAGCATTGGGTTCCAATGCAATGGAAGATGGGAAAGGGTGTTTCGAGCTATACCATAAATGTGATGACCAGTGCATGGAAACAATTCGAAACGGGACTTACAACAGAAGAAAGTATAAAGAGGAGTCAAGACTAGAAAGACAGAAAATAGAAGGGGTCAAACTGGAATCTGAAGGAACTTACAAAATCCTCACCATTTATTCGACTGTCGCCTCATCTCTCGTGATTGCAATGGGGTTTGCTGCCTTTTTGTTCTGGGCCATGTCCAATGGATCTTGCAGATGCAACATTTGTATATAA~~~~~~~~~~~~~~~~~~~~~~~~~~~~~~~~~</t>
  </si>
  <si>
    <t>GQ373076</t>
  </si>
  <si>
    <t>A/chicken/Jiangxi/12/2007</t>
  </si>
  <si>
    <t>GATGGAAC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AGCATGTTCAGATTCATTCTACAGAAGCATGAGATGGTTGACCCAAAAGAACAACGCTTACCCTATTCAAGACGCCCAATACACAAATAATCAAGAAAAGAACATTCTTTTCATGTGGGGCATAAATCACCCACCCACCGATACCGCGCAGACAAATCTGTACACAAGAACCGACACAACAACAAGTGTGGCAACAGAAGAAATAAATAGGACCTTCAAACCATTGATAGGACCAAGGCCTCTTGTCAATGGTTTGCAGGGAAGAATTGACTATTATTGGTCGGTATTGAAACCGGGTCAAACACTGCGAATAAGATCCAATGGGAATCTAATAGCTCCATGGTATGGACACATTCTTTCAGGAGAGAGCCACGGAAGGATCCTGAAGACTGATTTAAAAAGGGGTAGCTGCACAGTGCAATGTCAGACAGAAAAAGGTGGCTTAAACACAACATTGCCATTCCAAAATGTAAGTAAGTATGCATTTGGAAACTGCTCGAAATATGTTGGAATAAAGAGTCTCAAACTTGCAGTTGGTCTGAGGAATGTGCCTTCTAGATCTAGCAGAGGACTATTTGGGGCCATAGCAGGATTCATAGAGGGAGGTTGGTCAGGACTTGTTGCTGGTTTGTATGGATTCCAGCATTCAAATGACCAAGGGGTTGGTATGGCAGCAGATAGAGACTCAACCCAAAAGGCAGTTGATAAAATAACATCCAAAGTGAATAACATAGTCGACAAAATGAACAAGCAGTATGAAATTATTGATCATGAATTCAGCGAGGTTGAAACTAGACTTAACATGATCAATAATAAGATTGATGATCAAATCCAAGACATATGGGCATATAATGCAGAATTGCTAGTTCTGCTTGAAAACCAGAAAACACTCGATGAGCATGATGCAAATGTAAACAATCTATATAATAAAGTGAAGAGGGCATTGGGTTCCAATGCGGTGGAAGATGGGAAAGGATGTTTCGAGCTATACCACAAATGTGATGACCAGTGCATGGAGACAATTCGGAACGGGACCTACAACAGGAGGAAGTATCAAGAGGAATCTAAATTAGAAAGACAGAAAATAGAGGGGGTCAAGCTGGAATCTGAAGGAACTTACAAAATCCTCACCATTTATTCGACTGTCGCCTCATCTCTTGTGATTGCAATGGGGTTTGCTGCCTTCTTGTTCTGGGCCATGTCCAATGGGTCTTGC~~~~~~~~~~~~TCCATGCAATGG~~~~~~~~~~~~~~~~~~~~~~~~~~~~~~</t>
  </si>
  <si>
    <t>FJ434587</t>
  </si>
  <si>
    <t>A/chicken/Zhejiang/ZG1/2007</t>
  </si>
  <si>
    <t>ATGGAAACAGTATCACTAATAACTATGCTACTAGTAGCAACAGTAAGCAATGCAGATAAAATCTGCATCGGCTACCAATCAACAAACTCCACAGAAACTGTAGACACACTAACAGAAAACAATGTCCCTGTGACACATGCCAAGGAATTGCTCCACACAGAGCACAATGGGATGCTGTGTGCAACAAACTTGGGACATCCTCTTATTCTAGACACTTGTACCATTGAAGGACTGATCTATGGCAATCCTTCTTGTGATCTACTGTTGGGAGGAAGAGAATGGTCCTACATCGTCGAGAGACCATCGGCTGTTAATGGATTGTGTTACCCCGGGAATGTAGAAAATCTAGAAGAGCTAAGGTCACTTTTTAGTTCTGCTAGTTCTTATCAAAGGATCCAGATTTTCCCAGACACAATCTGGAATGTGTCCTACAGTGGGACAAGCAAAGCATGTTCAGATTCATTCTACAGAAGCATGAGATGGTTGACCCAAAAGAACAACGCTTACCCTATTCAAGACGCCCAATACACAAATAATCGAGAAAAGAACATTCTTTTCATGTGGGGCATAAATCACCCACCCACCGATACTGCGCAGACAAATCTGTACACAAGTACCGATACAACAACAAGTGTGGCAACAGAAGAAATAAACAGGACCTTCAAACCATTGATAGGACCAAGGCCTCTTGTCAATGGTTTACAAGGAAGAATTGATTATTATTGGTCGGTATTGAAACCAGGTCAAACACTGCGAATAAGATCCAATGGGAATCTAATAGCTCCATGGTATGGGCACATTCTTTCAGGAGAGAGCCACGGAAGAATCCTGAAGACTGATTTAAAAAGGGGTAGCTGTACAGTGCAATGTCAGACAGAAAAAGGTGGCTTAAACACAACATTGCCATTCCAAAATGTAAGTAAGTATGCATTTGGAAACTGCTCGAAATATGTTGGAGTAAAGAGTCTCAAACTTGCAGTTGGTCTGAGGAATGTTCCTTCTAGATCTAGTAGAGGACTATTCGGGGCCATAGCTGGATTCATAGAGGGAGGTTGGTCAGGACTAGTTGCTGGCTGGTATGGATTCCAGCATTCAAATGACCAAGGGGTTGGTATGGCAGCAGATAGAGACTCAACCCAAAAGGCAATTGATAAAATAACATCCAAAGTGAATAACATAGTCGATAAAATGAACAAACAGTATGAAATTATTGACCATGAATTTAGTGAGGTTGAAACTAGACTTAACATGATCAATAATAAGATCGATGATCAAATTCAAGACATATGGGCATATAACGCAGAATTGCTAGTACTGCTTGAAAACCAGAAAACACTCGATGAA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TTGGCAAAAACACCCTTGTTTCTA~~~~~~~~~</t>
  </si>
  <si>
    <t>FJ190118</t>
  </si>
  <si>
    <t>A/chicken/Shandong/ly421/2007</t>
  </si>
  <si>
    <t>ATGGAAGCAGTATCACTAATAACTATACTACTAGTAGTGACAGTAAGCAATGCAGACAAAATCTGCATCGGCTACCAATCAACAAACTCCACAGAAACTGTAGACACGCTAACAGAAAACAATGTTCCTGTTACACACGCCAAAGAATTGCTCCACACAGAGCACAATGGGATGCTATGTGCAACAAATCTGGGACATCCTCTTATCCTAGACACCTGTAACATTGAAGGATTAATCTATGGCAACCCTTCCTGTGATCTACTGTTGGGAGGAAGAGAATGGTCCTACATTGTAGAAAGGCCATCGGCTGTCAATGGATTGTGCTACCCGGGGAATGTAGAAAACCTAGAAGAACTAAGGTCACTTTTTAGTTCTGCTAGTTCTTATCAAAGAGTCCAGATCTTTCCAGACACAATCTGGAATGTTTCTTACAGTGGGACAAGCAAAGCATGTTCAGATTCATTCTACAGAAGCATGAGAAGGTTGACTCAAAAGAGCAACGCTTACCCTATTCAAGACGCCCAATACACAAATAATAGAGGGAAGAACATCCTCTTCATGTGGGGCATAAACCACCCACCCACAGACACTACGCAGACAAATCTATACACAAGGACTGACACAACAACAAGTGTGGCGACAGAAGATATAAATAGAACCTTCAAACCGTTGATAGGGCCAAGGCCTCTTGTCAATGGTCTGCAAGGAAGAATTGATTATTACTGGTCTATATTGAAACCAGGTCAGACACTGAGAGTAAGATCCAATGGGAATCTAATTGCTCCATGGTATGGACACATTCTTTCAGGAGAGAGTCACGGAAGAATACTGAAGACTGATTTAAACAGTGGTAACTGTGTAGTGCAATGTCAGACAGAAAGAGGTGGCTTAAATACTACATTGCCATTCCAAAATGTAAGTACGTATGCATTTGGAAACTGCCCAAAATATGTTGGTGTAAAGAGTCTCAAATTGGCAGTTGGGCTGAGGAATGTGCCTGCTAGATCAAGCAGAGGTCTATTTGGGGCTATAGCTGGATTCATAGAGGGAGGTTGGTCAGGGCTAGTCGCTGGTTGGTACGGATTCCAACATTCAAATGACCAAGGGGTTGGTATGGCAGCAGATAGGGATTCAACCCAAAAGGCATTTGACAAAATAACATCTAAAGTGAACAATATAGTCGATAAAATGAACAAACAGTATGAAATTATTGATCAGGAATTCAGCGAGGTTGAAACCCGACTCAACATGATCAATAATAAGATTGATGACCAAATTCAAGACATATGGGCATATAACGCAGAATTGCTAGTGCTGCTTGAAAACCAGAAAACACTCGATGAGCATGATGCGAATGTTAACAACTTATATAATAAAGTGAAAAGAGCATTGGATTCCAATGCAATGGAAGATGGGAAAGGGTGTTTCGAGCTATACCATAAATGTGATGACCAGTGCATGGAAACAATTCGAAACGGGACTTACAACAGGAGAAAGTATAAGGAGGAGTCAAGACTAGAAAGACAGAAAATAGAAGGGGTCAAACTGGAATCTGAAGGAACTTACAAAATCCTCACCATTTATTCGACTGTCGCCTCATCTCTCGTGATTGCAATGGGGTTTGCTGCCTTCTTGTTCTGGGCCATGTCCAATGGATCTTGCAGATGCAACATTTGTATATAACTGGCAAAAACACC~~~~~~~~~~~~~~~~~~~</t>
  </si>
  <si>
    <t>FJ434576</t>
  </si>
  <si>
    <t>A/chicken/Liaoning/41/17/2007</t>
  </si>
  <si>
    <t>ATGGAAACAATATCACTAATAACTATGCTACTAGTAGTAACAGTAAGCAATGCAGATAAAATCTGCATCGGTTACCAATCAACAAACTCCACAGAAACTGTAGACACACTAACAGAAAACAATGTCCCTGTGACACATGCCAAAGAATTGCTCCACACAGAGCACAATGGGATGCTGTGTGCAACAAACTTGGGACATCCTCTTGTTCTAGACACCTGTACCATTGAAGGACTAATCTATGGCAATCCTTCTTGTGATCTA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CTGCAGGGAAGAATTGATTATTATTGGTCGGTATTGAAACCAGGTCAAACACTGCGAATAAGATCCAATGGGAACCTAATAGCTCCATGGTATGGACACATTCTTTCAGGAGAGTGCCACGGAAGAATCCTGAAGACTGATTTAAAAAGGGGTAGCTGTACAGTGCAATGTCAGACAGAAAAAGGTGGCTTAAACACAACATTGCCATTCCAAAATGTAAGTAAGTATGCATTTGGAAACTGCTCGAAATATATTGGAATAAAGAGC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T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TGCAACATTTGTATATAATTGGCAAAAAAACACCCTTGTTTCTACT~~~~~</t>
  </si>
  <si>
    <t>FJ231866</t>
  </si>
  <si>
    <t>A/chicken/Shandong/qd04/2007</t>
  </si>
  <si>
    <t>ATGGAAACAGTATCACTAATAACTATGCTACTAGTGGTAACAGTAAGCAATGCAGATAAAATTTGCATCGGCTACCAATCGACAAACTCCACAGAAACTGTAGACACATTAACAGAAAACAATGTCCCTGTTACACATGCCAAAGAATTGCTCCACACAGAGCACAATGGGATGCTGTGTGCTACAAATTTGGGACATCCTCTTATTCTAGACACCTGTACCATTGAAGGACTAATCTATGGCAATCCTTCTTGTGATTTACTGTTGGGAGGAAGAGAATGGTCCTACATCGTCGAGAGACCATCGGCTGTAAATGGATTGTGTTACCCCGGGAATATAGAAAATCTAGAAGAGCTAAGGTCACTTTTTAGTTCTGCTAGTTCTTATCAAAGGATTCAGATCTTTCCAGACACAATCTGGAATGTGTCTTACAGTGGGACAAGCAAAGCATGTTCAGATTCATTCTACAGAAGCATGAGATGGTTGACCCAAAAGAACAACGCTTACCCTATTCAAGACGCCCAATACACAAATAATCAAGAAAAGAACATTCTTTTCATGTGGGGCATAAACCATCCACCCACCGATACTGCGCAGACAAATCTGTACACAAGAACTGACACAACAACAAGTGTAGCAACAGAAGAAATAAATAGGACCTTCAAACCATTGATAGGACCAAGGCCTCTTGTCAATGGTTTGCAGGGAAGAATTGATTATTATTGGTCGGTATTGAAACCAGGTCAAACACTGCGGATAAGATCCAATGGGAATCTAATAGCACCATGGTATGGACACATTCTTTCAGGAGAGAGCCATGGAAGATCCCTGAAGACTGATTTAAAAAGTGGTAGCTGTACAGTACAATGTCAGACAGAAAAAGGTGGCTTAAACACAACATTGCCATTCCAAAATGTAAGTAAGTATGCATTTGGAAACTGCTCGAAATATGTTGGAATAAAGAGCCTCAAACTTGCAGTTGGTCTGAGGAATGTGCCTTCTAAATCAAGTAGAGGACTATTCGGAGCCATAGCTGGATTCATAGAAGGAGGTTGGTCAGGACTAGTTGCTGGTTGGTATGGATTCCAGCATTCAAATGATCAAGGGGTTGGTATGGCAGCAGATAGAGACTCAACCCAGAAGGCAATTGATAAAATAACATCCAAAGTGAATAACATAGTCGATAAAATGAACAAACAGTATGAAATTATTGATCATGAATTCAGCGAGGTTGAAACTAGACTTAACATGATCAATAATAAGATTGATGATCAGATTCAAGACATATGGGCATATAACGCAGAATTGCTTGTGCTACTTGAGAACCAGAAAACACTCGATGAGCATGATGCAAATGTAAACAATCTATATAATAAAGTAAAGAGAGCATTGGGTTCCAATGCAGTGGAAGATGGGAAAGGATGTTTCGAGCTACACCACAAATGTGATGACCAGTGCATGGAGACAATTCGGAACGGGACCTACAACAGGAGGAAGTATCAAGAGGAATCAAAATTAGAAAGACAGAAAATAGAGGGGGTCAAGCTGGAATCTGAAGGAACTTACAAAATCCTCACCATTTATTCGACTGTCGCCTCATCTCTTGTGATTGCAATGAGGTTTGCTGCCTTCTTGTTCTGGGCCATGTCCAATGGATCTTGCAGATGCAACATTTGTATATAATTGGCAAAAACACCCTTGTTTCTACT~~~~~~~</t>
  </si>
  <si>
    <t>FJ190151</t>
  </si>
  <si>
    <t>A/chicken/Jilin/dh1024/2007</t>
  </si>
  <si>
    <t>ATGGAAGCAGTATCACTAATAACTATACTACTAGTAGTGACAGTAAGCAATGCAGACAAAATCTGCATCGGATACCAATCAACAAACTCCACAGAAACTGTAGACACGCTAACAGAAAACAATGTTCCTGTGACACATGCCAAAGAATTGCTCCACACAGAGCACAATGGGATGCTATGTGCAACAAATCTGGGACATCCTCTTATCCTAGACACCTGCAACATTGAAGGACTAATCTATGGCAACCCTTCCTGTGATCTACTGTTGGGAGGAAGAGAATGGTCCTACATTGTAGAAAGACCATCGGCTGTCAATGGATTGTGTTATCCCGGGAATGTAGAAAATCTAGAAGAACTAAGGTCACTTTTTAGTTCTGCTAGTTCTTACCAGAGAATCCAGATTTTC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G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~~~~~~~~~~~~~~~~~~~</t>
  </si>
  <si>
    <t>HM008887</t>
  </si>
  <si>
    <t>A/chicken/Fujian/11/2007</t>
  </si>
  <si>
    <t>ATGGAAACAGTATCACTAATAACTATGCTGCTAGTAGTAACAATGAGCAATGCAGG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G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TCTCTTGTGATTGCAATGGGGTTTGCTGCCTTCTTGTTCTGGGCTATGTCCAATGGGTCTTGCAGATGCAACATTTGTATATAA~~~~~~~~~~~~~~~~~~~~~~~~~~~~~~~~~</t>
  </si>
  <si>
    <t>FJ190137</t>
  </si>
  <si>
    <t>A/chicken/Shandong/lc1124/2007</t>
  </si>
  <si>
    <t>ATGGAAGCAGTATCACTAATAACTATGCTACTAGTAGTAACAGTAAGCAATGCAGATAAAATCTGCATAGGCTACCAATCAACAAACTCCACAGAAACTGTAGACACACTAACAGAAAACAATGTCCCTGTGACACATGCCAAAGAATTGCTCCACACAGAGCACAATGGGATGCTGTGTGCAACAAGCTTGGGACATCCTCTTATTCTAGACACCTGTACCATTGAGGGGCTAATCTATGGCAATCCTTCTTGTGATTTACTGTTGGGAGGAAGAGAATGGTCCTACATCGTCGAGAGACCATCGGCTGTTAATGGATTGTGTTACCCCGGGAATGTAGAAAATCTAGAAGAGCTAAGGTCACTTTTTAGTTCTGCTAGTTCTTATCAAAGGATCCAAATTTTTCCAGATACAATCTGGAATGTGTCTTACAGTGGGACAAGCAAAGCATGTTCAGATTCATTCTACAGAAGCATGAGATGGTTGACCCAAAAGAACAACGCTTACCCTATTCAAGACGCCCAATACACAAATAATCGAGAAAAGAACATCCTTTTCATGTGGGGCATAAATCACCCACCCACCGATACTACGCAGACAAATCTGTACACAAGAACCGACACAACAACAAGTGTGGCGACAGAAGAAATAAATAGGACCTTCAAACCATTGATAGGACCAAGGCCTCTTGTCAATGGTTTGCAGGGAAGAATTGACTATTATTGGTCGGTATTGAAACCAGGTCAAACACTGCGAATAAGATCCAATGGGAATCTAATAGCTCCATGGTATGGACACATTCTTTCAGGAGAGAGTCACGGAAGAATCCTGAAGACTGATTTAAAAAGGGGTAGTTGCACAGTGCAATGTCAGACAGAAAAAGGTGGCTTAAACACAACATTGCCATTCCAAAATGTAAGTAAGTATGCATTTGGAAACTGCTCGAAATATGTTGGAATAAAGAGTCTCAAGCTTGCAGTTGGTCTGAGGAATGTGCCTTCTAGATCTAGTAGAGGACTATTCGGGGCCATAGCAGGATTCATAGAGGGAGGTTGGTCAGGGCTAGTCGCTGGTTGGTATGGATTCCAGCATTCAAATGACCAAGGGGTTGGTATGGCAGCAGATAGAGACTCAACCCAAAAGGCAATTGATAAAATAACATCCAAAGTGAATAACATAGTCGATAAAATGAACAAGCAATATGAAATTATTGATCATGAATTCAGCGAGGTTGAAACTAGACTTAACATGATCAATAATAAGATTGATGATCAAATTCAAGACATATGGGCATATAATGCAGAATTGCTAGTTTTGCTTGAAAACCAGAAAACACTCGATGAGCATGATGCAAATGTAAACAATCTATATAATAAAGTGAAGAGGGCATTGGGTTCCAATGCGGTGGAAGATGGGAAAGGATGTTTCGAGCTATACCACAAATGTGATGACCAGTGCATGGAGACAATTCGGAACGGGACCTACAACAGGAGGAAGTATCAAGAGGAATCAAAACTAGAAAGACAGAAAATAGAAGGGGTCAAGCTGGAATCTGAAGGAACTTACAAAATCCTCACCATTTATTCGACTGTCGCCTCATCTCTTGTGATTGCAATGGGGTTTGCTGCCTTCTTGTTCTGGGCCATGTCCAATGGGTCTTGCAGATGCAACATTTGTATATAATTGGCAAAAACACC~~~~~~~~~~~~~~~~~~~</t>
  </si>
  <si>
    <t>FJ434572</t>
  </si>
  <si>
    <t>A/chicken/Fujian/FG13/2007</t>
  </si>
  <si>
    <t>ATGGAAACAGTATCACTAATAACTATGCTGCTAGTAGTAACAATGAGCAATGCAGATAAAATATGCATCGGCTACCAATCAACAAACTCCACAGAAACTGTAGACACACTAACAGAAAACAATGTCCCTGTGACACACGCCAAAGAATTGCTCCACACAGAGCACAATGGGATGCTGTGTGCAACAACCTTGGGACATCCTCTCATTCTAGACACCTGTACCATTGAAGGACTAATCTATGGCAATCCTTCCTGTGATCTACTGTTGGGAGGAAGAGAATGGTCCTATATCGTCGAGAGACCATCGGCTGTTAATGGATTGTGTTACCCCGGGAATGTAGAAAATCTAGAAGAGCTAAGGTCACTCTTTAGTTCTGCTAGTTCTTATCAAAGGATCCAGATCTTTCCAGAT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GAGGGGTAGCTGTACAGTGCAATGTCAAACAGAAAAGGGTGGCTTAAACACAACATTGCCATTTCAAAATGTAAGTAAG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CCAAGACATATGGGCATATAACGCAGAATTGCTAGTGCTGCTTGAAAATCAGAAAACACTCGATGAGCATGATGCAAATGTGAACAATCTATACAATAAAGTTAAGAGGGCATTAGGTTCCAATGCAGTGGAAGATGGGAAAGGATGTTTCGAGCTATACCACAAATGTGATGACCAATGCATGGAGACAATTCGGAACGGGACCTACAACAGGAGGAAGTATCAAGAGGAATCAAAATTAGAAAGACAGAAAATAGAGGGGGTCAAGCTGGAATCTGAAGGAACTTACAAAATCCTCACCATTTATTCGACTGTTGCCTCATCTCTTGTGATTGCAATGGGGTTTGCTGCCTTCTTGTTCTGGGCCATGTCCAATGGGTCTTGCAGATGCAACATTTGTATATAATTGGCAAAAACACCCTTTTTCTACT~~~~~~~~</t>
  </si>
  <si>
    <t>EU939145</t>
  </si>
  <si>
    <t>A/chicken/Shandong/L1/2007</t>
  </si>
  <si>
    <t>ATGGAAGCAGTATCACTAATAACTATACTACTAGTAGTGACAGTAAGCG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CTCTGCTAGTTCTTACCAGAGAATCCAGATCTTTCCAGACGCAATCTGGAATGTGTCTTACAGTGGGACAAGCAAAGCATGTTCTGACTCATTCTACAGAAGCATGAGATGGTTGACTCAAAAGAGCAACGCTTACCCTATTCAAGACGCTCAATACACAAATAATAGAGGGAAGAACATTCTTTTCATGTGGGGCATAAATCACCCACCCACCGACACTACACAGACAAATCTGTACACAAGGACTGACACAACAACAAGTGTGGCGACAGAAGATATAAATAGAACCTTCAAACCATTG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AGAATGTGCCTGCTACATCCAGCAGAGGACTATGCGGGGCTATAGCTGCATTAATAT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</si>
  <si>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FJ190136</t>
  </si>
  <si>
    <t>A/chicken/Shandong/cy1127/2007</t>
  </si>
  <si>
    <t>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GCCCAATACACAAATAATAGAGGAAGGAACATTCTTTTCATGTGGGGCATAAATCACCCACCCACTGATACTGCGCAGACAAATCTGTACACAAGGACTGACACAACAACAAGTGTGGCGACAGAAGAG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GTGCTTCGAGCTATACCATAAATGCGATGACCAGTGCATGGAGACAATTCGAAACGGGACCTATAACAGAAGAAAGTATAAAGAGGAATCAAGACTAGAGAGACAGAAAATAGAAGGGGTCAAACTGGAATCTGAAGGAACCTACAAAATCCTCACCATTTATTCGACTGTCGCCTCATCTCTTGTTATTGCAATGGGGTTCGCTGCCTTCTTGTTCTGGGCCATGTCCAATGGATCTTGCAGATGCAACATTTGTATATAATTGGCAAAAACACC~~~~~~~~~~~~~~~~~~~</t>
  </si>
  <si>
    <t>FJ434586</t>
  </si>
  <si>
    <t>A/chicken/Zhejiang/ZC28/2007</t>
  </si>
  <si>
    <t>ATGGAGAC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TTCTTATCAAAGGATCCAAATTTTTCCAGACACAATCTGGAATGTGTCTTACAGTGGGACAAGCAAAGCATGTTCAGATTCATTCTACAGAAGCATGAGATGGTTGACCCAAAAGAACAACGCTTACCCTATTCAAGACGCCCAATACACAAATAATCAAGAAAAGAACATTCTTTTCATGTGGGGCATAAATCACCCACCCACCGATACTGCGCAAACAAATCTGTACACAAGAACCGACACAACAACGAGTGTGGCAACAGAAGAAATAAATAGGACCTTCAAACCATTGATAGGACCAAGGCCTCTTGTCAATGGTTTGCAGGGAAGAATAGAC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AAAAATAGAGGGGGTCAAGCTGGAATCTGAAGGAACTTACAAAATCCTCACCATTTATTCGACTGTCGCCTCATCTCTTGTGATTGCAATGGGGTTTGCTGCCTTCTTGTTCTGGGCCATGTCCAATGGGTCTTGCAGATGCAACATTTGTATATAATTGGCAAAAACACCCTGTTTCTACT~~~~~~~~</t>
  </si>
  <si>
    <t>FJ190144</t>
  </si>
  <si>
    <t>A/chicken/Shandong/lx1029/2007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</si>
  <si>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ATGGGACAAGCAAAGCATGTTCTGACTCATTCTACAGAAGCATGAGATGGTTGACTCAAAAGAGCAACGCTTACCCTATTCAAGATGCTCAATACACAAATAATAGAGGGAAGAACATTCTTTTCATGTGGGGCATAAATCACCCACCCACCGACACTGTACAGACAAATCTGTACACGAGGACTGACACAACAACAAGTGTGGCGACAGAAGATATAAATAGAACCTTCAAACCATTGATAGGACCAG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~~~~~~~~~~~~~~~~~~~</t>
  </si>
  <si>
    <t>FJ807714</t>
  </si>
  <si>
    <t>A/chicken/Anhui/J2/2008</t>
  </si>
  <si>
    <t>~~~~~~~~~~~~~~~~~~~~~~~~~~~~~~~~~~~~~~~~~~~~~~~~~~~~~~~~~~~~~~~~~~~~~~~~~~~~~~~~~~~~~~~~~~~~~~~~~~~~~~~~~~~~~~~~~~~~~~~~~~~~~~~~~~~~~~~~~~~~~~~~~~~~~~~~~~~~~~~~~~~~~~~~~~~~~~~~~~~~~~~~~~AATCTGGGACGTCCTCTTATCCTAGACACCTGTAACATTGAAGGATTAATCTATGGCAACCCTTCCTGTGATCTACTGTTGGAAGGAAGAGAATGGTCCTACATTGTAGAGAGGCCATCGGCTGTCAATGGATTGTGTTACCCCGGGAATGTAGAGAATCTAGAGGAACTAAGGTCACTTTTTAGTTCTGCTAGTTCTTACCAAAGAATTCAGATCTTTCCAGACACAATCTGGAATGTGTCTTACAGTGGGACAAGCAAAGCATGTTCAGATTCATTCTACAGAAGCATGAGATGGTTGACTCAAAAGAACAACGCTTATCCTATTCAAGACGCCCAATACACAAATAATAGAGGGAAGAACATCCTTTTCATGTGGGGCATAAATCACCCACCTACTGACACTGT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C~~~~~~~~~~~~~~~~~~~~~~~~~~~~~~~~~~~~~~~~~~~~~~~~~~~~~~~~~~~~~~~~~~~~~~~~~~~~~~~~~~~~~~~~~~~~~~~~~~~~~~~~~~~~~~~~~~~~~~~~~~~~~~~~~~~~~~~~~~~~~~~~</t>
  </si>
  <si>
    <t>JF519775</t>
  </si>
  <si>
    <t>2008/12/</t>
  </si>
  <si>
    <t>A/chicken/Shanghai/Q0812-2/2008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</si>
  <si>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CTGTTGGGAGGAAGAGAATGGTCCTATATCGTCGAGAGACCATCAGCTGTTAATGGATTGTGTTACCCCGGGAATGTAGAAAATCTAGAAGAGCTAAGGTCACTTTTTAGTTCTGCTAGTTCTTATCAAAGGATCCAGATTTTTCCAGACACAATCTGGAATGTGACTTACAGTGGGACAAGCAAAGCATGTTCAGATTCATTCTACAGAAGCATGAGATGGTTGACCCAAAAGAACAACGCTTACCCTACTCAAGACGCCCAATACACAAATAATCAAGAAAAGAACATTCTTTTCATGTGGGGCATAAATCACCCCCCCACCGATACTGTGCAGACAAATCTGTACACAAGAACCGACACAACAACGAGTGTAGCAACAGAAGAAATAAATAGGACCTTCAAACCATTGATAGGACCAAGGCCTCTTGTCAATGGTATGCAGGGAAGAATTGACTATTATTGGTCGGTATTGAAACCGGGTCAAACACTGCGAATAAGATCCAATGGGAATCTAATAGCTCCATGGTATGGACACATTCTTTCCGGAGAGAGCCACGGAAGGATCCTGAAGACTGATTTAAAAAGGGGTAGCTGCACAGTGCAATGTCAGACCGAAAAAGGTGGCTTAAACACAACATTGCCATTCCAAAATGTAAGTAAGTATGCATTTGGAAACTGCTCGAAATACATTGGAATAAAGAGTCTCAAACTTGCAGTTGGTT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</si>
  <si>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FJ434583</t>
  </si>
  <si>
    <t>A/chicken/Anhui/AK25/2008</t>
  </si>
  <si>
    <t>ATGGAAACAGTATCATTGATAACTATGTTACTAGTAGTAACAGTAATCAATGCAGATAAAATCTGCATCGGCTACCAATCAACAAACTCCACAGAAACTGTAGACACACTAACAGAAAACAATGTCCCTGTGACACATGCCAAAGAATTGCTCCACACAGAGCACAATGGGATGCTGTGTGCCACAAACTTGGGACATCCTCTTATTCTAGACACCTGTACCATTGAAGGACTAATCTATGGCAATCCGTCTTGTGATCTACTGTTGGGAGGAAGAGAATGGTCCTACATCGTCGAGAGACCATCGGCTGTTAATGGATTGTGTTACCCCGGGAATGTAGAAAATCTAGAAGAGCTAAGGTCACTTTTTAGTTCTGCTAGTTCTTATCAGAGGATCCAGATTTTTCCAGACACAATCTGGAATGTGTCTTACAGTGGAACAAGCAAAGCATGTTCAGATTCATTCTACAGAAGCATGAGATGGTTGACTCAAAAGAACAACGCTTATCCTATTCAAGACGCCCAATACACAAATAATCGAGAAAAGAACATTCTTTTTATGTGGGGCATAAATCAACCACCCACCGAGACTGCGCAGACAAATCTGTACACAAGAACCGACACAACAACAAGTGTGGCAACAGAAGAAATAAATAGGACCTTCAAACCATTGATAGGACCAAGGCCTCTTGTCAATGGTTTGCAGGGAAGAATTGATTATTATTGGTCG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CATAGAGGGAGGTTGGTCAGGGCTAGTTGCTGGTTGGTATGGATTCCAGCATTCAAATGACCAAGGGGTTGGTATGGCAGCAGATAGAGACTCAACACAAAAGGCAATTGATAAAATAACATCCAAAGTGAATAACATAGTCGATAAAATGAACAAACAGTATGAAATTATTGATCATGAATTCAGCGAGGTTGAAAATAGACTCAATATGATCAATAATAAGATTGATGATCAAATTCAAGACATATGGGCATATAACGCAGAACTGCTAGTGCTGCTTGAAAATCAGAAAACACTCGATGAGCATGATGCAAATGTAAACAATCTATATAATAAAGTGAAGAGGGCATTGGGTTCCAATGCAGTAGAAGATGGGAAAGGATGTTTCGAGCTATATCACAAATGTGATGACCAGTGCATGGAGACAATTCGGAACGGGACCTACAACAGGAGGAAGTATCAAGAGGAATCAAAATTAAAAAGACAGAGAATAGAGGGGGTCAAGCTGGAATCTGAAGGAACTTACAAAATCCTCACCATTTATTCGACTGTCGCCTCATCCCTTGTGATTGCAATGGGGTTTGCTGCCTTCTTGTTCTGGGCCATGTCCAATGGGTCTTGCAGATGCAACATTTGTATATAATTGGCAAAAACACCC-TGTTTCTACT~~~~~~~</t>
  </si>
  <si>
    <t>HM773439</t>
  </si>
  <si>
    <t>A/chicken/Shandong/LY/2008</t>
  </si>
  <si>
    <t>ATGAAAGTAGTATCACTAATAACTATACTACTAGTAGTAACGGTAAGCAATGCAGATAAAATCTGCATCGGCTACCAATCAACAAACTCCACAGAAACTGTAGACACGCTGACAGAAAACAATGTTCCTGTGACACATGCCAAAGAATTGCTCCACACAGAGCACAATGGGATGCTGTGTGCAACAAATCTGGGACATCCTCTTATTCTAGACACCTGTACCATTGAAGGACTAATCTATGGCAACCCTTCTTGTAATCTACTGTTGGGAGGAAGAGAATGGTCCTACATCGTCGAAAGACCATCGGCTGTTAATGGGTTGTGTTACCCCGGGAATGTAGAAAACCTAGAAGAACTAAGGTCACTTTTTAGCTCTGCTAGTTCTTTCCAAAGGATCCAGATCTTTCCAGACACAATCTGGAATGTGTCTTACAGTGGGACAAGCAAAGCATGTTCAGATTCATTCTACAGAAGCATGAGATGGTTGACCCAAAAGAACAACACTTACCCTATTCAAGACGCCCAATACACAAATAATAGAGGAAAGAGCATTCTTTTCATGTGGGGCATAAATCACCCACCCACTGATACTGTGCAGACAAATCTGTACACAAGGACTGACACAACAACAAGTGTGGCAACAGAAGATATAAATAGGACCTTCAG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AGAGAAAGTATAAAGAGGAATCAAGACTAGAAAGACAGAAAATAGAAGGGGTCAAGCTGGAATCTGAAGGAACTTACAAAATCCTCACCATTTATTCGACTGTCGCCTCATCTCTTGTGATTGCAATGGGGTTTGCTGCCTTCTTGTTCTGGGCCATGTCCAATGGATCTTGCAGATGCAACATTTGTATATAATTGGCAAAAACACCCTTGTTTCTACT~~~~~~~</t>
  </si>
  <si>
    <t>FJ807712</t>
  </si>
  <si>
    <t>A/chicken/Anhui/G20/2008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</si>
  <si>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GGCTGTCAATGGATTGTGCTACCCCGGGAATGTAGAAAATCTAGAAGAACTAAGGTCACTTTTTAGTTCTGCTAGTTCTTATCAAAGAATCCAGATTTTTCCG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TGGGTTGGTATGGCAGCAGATAGAGACTCAACCCAAAAGGCAATTGATAAAATAACATCCAAAGTGAATAACATAGTCGATAAAATGAACAAACAGTATGAAATTATTGATCATGAATTCAGCGAGGTTGAAAATAGACTTAACATGATCAATAATAAGATTGATGAC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CCTCACCAT~~~~~~~~~~~~~~~~~~~~~~~~~~~~~~~~~~~~~~~~~~~~~~~~~~~~~~~~~~~~~~~~~~~~~~~~~~~~~~~~~~~~~~~~~~~~~~~~~~~~~~~~~~~~~~~~~~~~~~~~~~~~~~~~~~~~~~~~</t>
  </si>
  <si>
    <t>FJ434579</t>
  </si>
  <si>
    <t>A/chicken/Anhui/AH16/2008</t>
  </si>
  <si>
    <t>ATGGAAACAGTATCATTGATAACTATGTTACTAGTAGTAACAGTAATCAATGCAGATAAAATCTGCATCGGCTACCAATCAACAAACTCCACAGAAACTGTAGACACACTAACAGAAAACAATGTCCCTGTGACACATGCCAAAGAATTGCTCCACACAGAGCACAATGGGATGCTGTGTGCCACAAACTTGGGACATCCTCTTATTCTAGACACCTGTACCATTGAAGGACTAATCTATGGCAATCCGTCTTGTGATCTACTGTTGGGAGGAGGAGAATGGTCCTACATCGTCGAGAGACCATCGGCTGTTAATGGATTGTGTTACCCCGGGAATGTAGAAAATCTAGAAGAGCTAAGGTCACTTTTTAGTTCTGCTAGTTCTTATCAGAGGATCCAGATTTTTCCAGACACAATCTGGAATGTGTCTTACAGTGGAACAAGCAAAGCATGTTCAGATTCATTCTACAGAAGCATGAGATGGTTGACTCAAAAGAACAACGCTTATCCTATTCAAGACGCCCAATACACAAATAATCGAGAAAAGAACATTCTTTTTATGTGGGGCATAAATCAACCACCCACCGAGACTGCGCAGACAAATCTGTACACAAGAACCGACACAACAACAAGTGTGGCAACAGAAGAAATAAATAGGACCTTCAAACCATTGATAGGACCAAGGCCTCTTGTCAATGGTTTGCAGGGAAGAATTGATTATTATTGGTCGGTATTGAAACCAGGTCAAACACTGCGAATAAGATCCAATGGGAATCTAATAGCTCCATGGTATGGACACATTCTTTCAGGAGAGAGCCACGGAAGAATCCTGAAGACTGATTTAAAAAGAGGTAGCTGTACAGTGCAATGTCAGACAGAAAAAGGTGGTTTAAACACAACATTGCCATTCCAAAATGTAAGTAAGTATGCATTTGGAAACTGCTCGAAATATGTTGGAATAAAGAGCCTCAAACTTGCAGTTGGTCTGAGGAATGTGCCTTCTAGATCTAGTAGAGGATTATTTGGGGCCATAGCTGGATTCATAGAGGGAGGTTGGTCAGGGCTAGTTGCTGGTTGGTATGGATTCCAGCATTCAAATGACCAAGGGGTTGGTATGGCAGCAGATAGAGACTCAACACAAAAGGCAATTGATAAAATAACATCCAAAGTGAATAACATAGTCGATAAAATGAACAAACAGTATGAAATTATTGATCATGAATTCAGCGAGGTCGAAAATAGACTCAATATGATCAATAATAAGATTGATGATCAAATTCAAGACATATGGGCATATAACGCAGAACTGCTAGTGCTGCTTGAAAATCAGAAAACACTCGATGAGCATGATGCAAATGTAAACAATCTATATAATAAAGTGAAGAGGGCATTGGGTTCCAATGCAGTAGAAGATGGGAAAGGATGTTTCGAGCTATATCACAAATGTGATGACCAGTGCATGGAGACAATTCGGAACGGGACCTACAACAGGAGGAAGTATCAAGAGGAATCAAAATTAAAAAGACAGAGAATAGAGGGGGTCAAGCTGGAATCTGAAGGAACTTACAAAATCCTCACCATTTATTCGACTGTCGCCTCATCCCTTGTGATTGCAATGGGGTTTGCTGCCTTCTTGTTCTGGGCCATGTCCAATGGGTCTTGCAGATGCAACATTTGTATATAATTGGCAAAAACACCCTTGTTTCTACT~~~~~~~</t>
  </si>
  <si>
    <t>FJ807711</t>
  </si>
  <si>
    <t>A/chicken/Anhui/G6/2008</t>
  </si>
  <si>
    <t>~~~~~~~~~~~~~~~~~~~~~~~~~~~~~~~~~~~~~~~~~~~~~~~~~~~~~~~~~~~~~~~~~~~~~~~~~~~~~~~~~~~~~~~~~~~~~~~~~~~~~~~~~~~~~~~~~~~~~~~~~~~~~~~~~~~~~~~~~~~~~~~~~~~~~~~~~~~~~~~~~~~~~~~~~~~~~~~~~~~~~~~~~~~~~CTGGGACGTCCTCTTATCCTAGACACCTGTAACATTGAAGGATTAATCTATGGCAACCCTTCCTGTGATCTACTGTTGGAAGGAAGAGAATGGTCCTACATTGTAGAGAGGCCATCGGCTGTCAATGGATTGTGTTACCCCGGGAATGTAGAGAACCTAGAAGAACTAAGGTCACTTTTTAGTTCTGCTAGTTCTTACCAAAGAATTCAGATCTTTCCAGACACAATCTGGAATGTGTCTTACAGTGGGACAAGCAAAGCATGTTCAGATTCATTCTACAGAAGCATGAGATGGTTGACTCAAAAGAACAACGCTTATCCTATTCAAGACGCCCAATACACAAATAATAGAGGGAAGAACATCCTTTTCATGTGGGGCATAAATCACCCACCTACTGACACTGC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CC~~~~~~~~~~~~~~~~~~~~~~~~~~~~~~~~~~~~~~~~~~~~~~~~~~~~~~~~~~~~~~~~~~~~~~~~~~~~~~~~~~~~~~~~~~~~~~~~~~~~~~~~~~~~~~~~~~~~~~~~~~~~~~~~~~~~~~~~~~~~~~~</t>
  </si>
  <si>
    <t>FJ534546</t>
  </si>
  <si>
    <t>2008/02/</t>
  </si>
  <si>
    <t>A/chicken/Hebei/7/2008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</si>
  <si>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TGCAGACAAATCTGTACACAAGGACCGACACAACAACAAGTGTGGCGACAGAAGACATAAATAGAACCTTCAAACCATTAATAGGGCCAAGGCCTCTTGTCAATGGTCTGCAAGGAAGAATTGATTATTATTGGTCGATATTGAAACCAGGTCAGACACTGAGAGTAAGATCCAATGGGAATCTAATTGCTCCTTGGTATGGACACGTTCTTTCAC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G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~~~~~~~~~~~~~~~~~~~~~~~~~~~~~~~~~</t>
  </si>
  <si>
    <t>GQ373074</t>
  </si>
  <si>
    <t>A/chicken/Shandong/12/2008</t>
  </si>
  <si>
    <t>ATGGAGACAGTATCACTAATAACTATGCTACTAGTAGTAACAGTAAGCAATGCAGATAAAATCTGCATCGGCTACCAATCAACAAACTCCACAGAAACTGTAGACACACTAACAGAAAACAATGTCCCTGTGACACATGCCAAAGAATTGCTCCACACAGAGCATAATGGGATGCTGTGTGCAACAAGCTTGGGACATCCTCTTATTCTAGACACCTGTACCATTGAAGGACTAATCTATGGCAATCCTTCTTGTGATCTACTGTTGGGAAGAAGAGAATGGTCCTATATCGTCGAGAGACCAACGGCTGTTAATGGATTGTGTTACCCCGGGAATGTAGAAAATCTAGAAGAGCTAAGGTCACTTTTTAGTTCTGCTAGTTCTTATCAAAGGATCCAGATCTTTTCAGACACAATCTGGAATGTGTCTTACAGTGGGACAAGCAAAGCATGTTCAGATTCATTCTACAGAAGCATGAGATGGTTGACCCAAAAGAACAACGCTTACCCTATTCAAGACGCCCAATACACAAATAATCAAGAAAAGAACATTCTTTTCATGTGGGGCATAAATCATCCACCCACCGATACTGCGCAGACAAATCTGTACACAAGGACCGACACAACAACGAGTGTGGCAACAGAAGAAATAAATAGGACCTTCAAACCATTGATAGGACCAAGGCCTCTTGTCAATGGTTTGCAGGGAAGAATTGACTATTATTGGTCGGTATTGAAACCGGGTCAAATACTGCGAATAAGATCCAATGGGAATCTAATAGCTCCATGGTATGGACACATTCTTTCGGGAGAGAGCCACGGAAGAATCCTGAAGACTGATTTAAACAGGGGTAGCTGCACAGTGCAATGTCAGACAGAAAAAGGTGGCTTAAACACAACATTGCCATTCCAAAACGTAAGTAAGTATGCATTTGGAAACTGCTCAAAATACATTGGAATAAAGAGTCTCAAACTTGCAGTTGGTCTGAGGAATGTGCCTTCTAGATCTAGTAGAGGGCTATTCGGAGCCATAGCAGGGTTCATAGAGGGAGGTTGGTCAGGACTAGTTGCTGGTTGGTATGGGTTCCAGCATTCAAATGACCAAGGGGTTGGTACGGCAGCAGATAGAGACTCAACCCAAAAGGCAATTGATAAAATAACATCCAAAGTGAATAACATAGTCGACAAAATGAACAAGCAGTATGAAATTATTGATCATGAACTCAGCGAGGTTGAAACTAGACTTAACATGATCAATAATAAGATTGATGATCAAATCCAAGACATATGGGCGTATAATGCAGAATTGCTAGTTCTGCTTGAAAACCAGAAAACACTCGATGAGCATGATGCAAATGTAAACAATCTATATAATAAAGTGAAGAGGGCATTGGGTTCCAATGCAGTGGAAGATGGGAAAGGATGTTTCGAGCTATACCACAAATGTGATGACCAGTGCATGGAGACAATTCGGAACGGGACCTACAACAGGAGGAAGTATCAAGAGGAATCAAAGTTAGAAAGACAGAAAATAGAGGGGGTCAAGCTGGAATCTGAAGGAACTTACAAAATTCTCACCATTTATTCGACTGTCGCCTCATCTCTTGTGATTGCAATGGGGTTTGCTGCCTTCTTGTTCTGGGCCATGTCCAATGGGTCTTGCAGATGCAACATTTGTATA~~~~~~~~~~~~~~~~~~~~~~~~~~~~~~~~~~~~</t>
  </si>
  <si>
    <t>HQ398361</t>
  </si>
  <si>
    <t>2008/09/</t>
  </si>
  <si>
    <t>A/chicken/Shandong/SD0014/2008</t>
  </si>
  <si>
    <t>ATGGAAGTAGTATCACTAATAACTATACTACTAGTAGTAACAGTAAGCAATGCAGATAAAATCTGCATCGGCTACCAATCAACAAACTCCACAGAAACTGTAGACACACTAACAGAAAACAATGTTCCTGTGACACATGCCAAAGAATTACTCCACACAGAGCACAATGGGATGCTGTGTGCAACAAACCTGGGACATCCTCTCATTCTAGACACCTGTACCATTGAAGGACTGATCTATGGCAACCCTTCTTGTGATCTACTGTTGGGAGGAAGAGAATGGTCCTACATCGTTGAAAGACCATCGGCTGTTAATGGAATGTGTTACCCCGGGAATGTAGAAAACCTAGAGGAACTAAGGTCACTTTTTAGCTCTGCTAGTTCCTACCAAAGAATCCAGATCTTTCCAGACACAATCTGGAATGTGTCCTACAGTGGAACAAGCAAAGCATGTTCAGATTCATTCTACAGGAGCATGAGATGGTTGACTCAAAAGAACAGCACTTACCCTATTCAAGACGCCCAATACACAAATAATAGAGGAAAGAGCATTCTTTTCATGTGGGGCATAAATCACCCACCCACCGATACTACACAGACAAATCTGTACACAAGGACTGACACAACAACAAGTGTGGCAACAGAAGATATAAATAGGACCTTCAAACCATTGATAGGGCCAAGGCCCCTTGTCAATGGTCAGCAGGGGAGAATTGATTATTATTGGTCAGTATTGAAACCAGGTCAGACATTGCGAGTAAGATCCAATGGGAATCTAATCGCTCCATGGTATGGACACATTCTTTCAGGAGAGAGCCATGGAAGAATCCTGAAGACTGATTTAAAAAGTGGTAACTGTGTAGTGCAATGTCAGACAGAAAGAGGTGGCTTAAATACTGCATTGCCATTCCACAATGTCAGTAAATATGCATTTGGAAACTGCCCAAAATATGTTGGAGTAAAGAGTCTCAAACTGGCAGTTGGTCTGAGGAATGTGCCTGCTAGATCAAGTAGAGGACTATTTGGGGCCATAGCTGGATTCATAGAGGGAGGTTGGTCAGGGCTAGTCGCTGGTTGGTATGGGTTCCAGCATTCAAATGATCAAGGGGA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GTGATTGCAATGGGGTTTGCTGCCTTCCTTTTCTGGGCCATGTCCAATGGATCTTGCAGATGCAACATTTGTATATAA~~~~~~~~~~~~~~~~~~~~~~~~~~~~~~~~~</t>
  </si>
  <si>
    <t>FJ807716</t>
  </si>
  <si>
    <t>A/chicken/Anhui/J13/2008</t>
  </si>
  <si>
    <t>~~~~~~~~~~~~~~~~~~~~~~~~~~~~~~~~~~~~~~~~~~~~~~~~~~~~~~~~~~~~~~~~~~~~~~~~~~~~~~~~~~~~~~~~~~~~~~~~~~~~~~~~~~~~~~~~~~~~~~~~~~~~~~~~~~~~~~~~~~~~~~~~~~~~~~~~~~~~~~~~~~~~~~~~~~~~~~~~~~~~~~~~~~AATCTGGGACGTCCTCTTATCCTAGACACCTGTAACATTGAAGGATTAATCTATGGCAACCCTTCCTGTGATCTACTGTTGGAAGGAAGAGAATGGTCCTACATTGTAGAGAGGCCATCGGCTGTCAATGGATTGTGTTACCCCGGGAATGTAGAGAATCTAGAGGAACTAAGGTCACTTTTTAGTTCTGCTAGTTCTTACCAAAGAATTCAGATCTTTCCAGACACAATCTGGAATGTGTCTTACAGTGGGACAAGCAAAGCATGTTCAGATTCATTCTACAGAAGCATGAGATGGTTGACTCAAAAGAACAACGCTTATCCTATTCAAGACGCCCAATACACAAATAATAGAGGGAAGAACATCCTTTTCATGTGGGGCATAAATCACCCACCTACTGACACTGT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~~~~~~~~~~~~~~~~~~~~~~~~~~~~~~~~~~~~~~~~~~~~~~~~~~~~~~~~~~~~~~~~~~~~~~~~~~~~~~~~~~~~~~~~~~~~~~~~~~~~~~~~~~~~~~~~~~~~~~~~~~~~~~~~~~~~~~~~~~~~~~~~~~~~~~~~~</t>
  </si>
  <si>
    <t>JF795078</t>
  </si>
  <si>
    <t>A/chicken/Shandong/BD/2008</t>
  </si>
  <si>
    <t>ATGGAAGTAGCATCACTAATAACTATACTACTAGTAGTGACAGTAAGCAATGCAGACAAAATCTGTATCGGCTACCAATCAACAAACTCCACAGAAACTGTAGACACGCTAACAGAAAACAATGTTCCTGTGACACATGCCAAAGAATTGCTCCACACAGAGCACAATGGGATGCTATGTGCAACAAATCTGGGACATCCTCTTGTCCTAGACACCTGTAACATTGAAGGATTAATCTATGGCAACCCTTCCTGTGATCTACTGTTGGGAGGAAGAGAATGGTCCTACATTGTAGAGAGGCCATCGGCTGTCAATGGATTGTGTTACCCCGGGAATGTAGAGAACCTAGAAGAACTAAGGTCACTTTTTAGTTCTGCTAGTTCTTACCAAAGAATCCAGATCTTTCCAGACACAATCTGGAATGTGTCTTACAGTGGGACAAGCAAAGCATGTTCAGATTCATTCTACAGAAGCATGAGATGGTTGACTCAAAAGAACAACGCTTATCCTATTCAAGACGCCCAATACACAAATAATAGAGGGAAGAACATCCTTTTCATGTGGGGCATAAATCACCCACCTACTGACACCACGCAGACAAATTTGTACACAAGGACTGACACAACAACAAGCGTGGCGACAGAAGACATAAACAGAACCTTCAAACCATTGATAGGGCCAAGGCCTCTTGTCAATGGTCAGCAAGGAAGAATTGATTATTATTGGTCGATATTGAAACCAGGTCAGACACTGAGAGTAAGATCCAATGGGAATCTAATTGCTCCGTGGTATGGACACGTTCTTTCAGGGGAGAGCCACGGAAGAATACTGAAGACTGATTTAAACAGTGGTAATTGTGTAGTGCAATGTCAGACAGAAAGAGGTGGCCTAAATACTACATTGCCATTCCAAAATGTAAGTAAGTATGCATTTGGAAACTGCCCAAAATATGTTGGCGTAAAGAGTCTCAAATTGGCAGTTGGGCTGAGGAATGTGCCTGCTAGGTCAAGCAGAGGACTATTTGGGGCTATAGCTGGATTCATAGAGGGAGGTTGGTCAGGCCTAGTCGCTGGTTGGTATGGATTCCAGCATTCAAATGACCAAGGGGTTGGTATGGCAGCAGACAGGGATTCAACCCAAAAGGCAA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ACTCACCATTTATTCGACTGTCGCCTCATCTCTTGTGATTGCAATGGGGTTTGCTGCCTTCTTGTTCTGGGCCATGTCCAATGGATCTTGCAGATGCAACATTTGTATATAA~~~~~~~~~~~~~~~~~~~~~~~~~~~~~~~~~</t>
  </si>
  <si>
    <t>EU939147</t>
  </si>
  <si>
    <t>Zibo</t>
  </si>
  <si>
    <t>A/chicken/Zibo/B1/2008</t>
  </si>
  <si>
    <t>ATGGAGACAGTATCACTAATAACTATGCTACTAGTAGTAACAGTAAGCAATGCAGATAAAATCTGCATCGGCTACCAATCAACAAACTCCACAGAAACTGTAGACACACTAACAGAAAACAATGTCCCTGTGACACATGCCAAAGAATTGCTCCACACAGAGCATAATGGGATGCTGTGTGCAACAAGCTTGGGACATCCTCTTATTCTAGACACCTGTACCATTGAAGGACTAATCTATGGCAATTCTTCTTGTGATCTACTGTTGGGAGGAAGAGAATGGTCCTATATCGTCGAGAGACCATCGGCTGTTAATGGATTGTGTTACCCCGGGAATGTAGAAAACCTAGAAGAGCTAAGATCACTTTTTAGCTCTGCTAGTTCTTATCAAAGGATCCAAATTTTTCCAGACACAATCTGGAATGTGTCTTACAGTGGGACAAGCAAAGCATGTTCAGATTCATTCTACAGAAGCATGAGATGGTTGACCCAAAAGAACAACGCTTACCCTATTCAAGACGCCCAATACACAAATAATCAAGAAAAGAACATTCTTTTCATGTGGGGCATAAATCACCCACCCACCGATACTACGCAAACAAATCTGTACACAAGAACCGACACAACAACGAGTGTGGCAACAGAAGAAATAAATAGGACCTTCAAACCATTGATAGGACCAAGGCCTCTTGTCAATGGTTCGCAGGGAAGAATTGACTATTATTGGTCGATATTGAAACCGGGTCAAACACTGCGAGTAAGATCCAATGGGAATCTAATAGCTCCATGGTATGGACGCATTCTTTCAGGAGAGAGCCACGGAAGAATCCTGAAGACTGATTTAAAAAGGGGTAGCTGCACAGTGCAATGTCAGACAGAAAAAGGTGGCTTAAACACAACATTGCCATTCCAAAACGTAAGTAAGTATGCATTTGGAAACTGCTCGAAATACATTGGAATAAAGAGTCTCAAACTTGCAGTTGGTCTGAGGAATGTCCCTTCTAGATCTAGTAGAGGACTATTCGGGGCCATAGCAGGATTCATAGAGGGAGGTTGGTCAG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</si>
  <si>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FJ807708</t>
  </si>
  <si>
    <t>A/chicken/Anhui/AS5/2008</t>
  </si>
  <si>
    <t>~~~~~~~~~~~~~~~~~~~~~~~~~~~~~~~~~~~~~~~~~~~~~~~~~~~~~~~~~~~~~~~~~~~~~~~~~~~~~~~~~~~~~~~~~~~~~~~~~~~~~~~~~~~~~~~~~~~~~~~~~~~~~~~~~~~~~~~~~~~~~~~~~~~~~~~~~~~~~~~~~~~~~~~~~~~~~~~~~~~~~~~~~~~~~TTGGGACACCTCTTTATTCTAGACACCTGTACCATTGAAGGACTAATCTATGGCAATCCTTCTTGTGATCTACTGTTGGGAGGAAGAGAATGGTCCTACATCGTTGAGAGACCATCGGCTGTTAATGGATTATGTTACCCCGGGACTGTAGAAAACCTAGAAGAGCTAAGGTCACTTTTTAGTTCTGCTAGTTCCTATCAAAGAATCCAGATTTTTCCAGACACAATCTGGAATGTGTCTTACAGTGGGACAAGCAAAGCATGTTCAGATTCATTCTACAGAAGCATGAGATGGTTGACCCAAAAGAACAACGCTTACCCTATTCAAGACGCCCAATACACAAATAATCAAAAGAAGAACATTCTTTTCATGTGGGGCATAAATCACCCACCCACCGATACTGCGCAAACAAATCTGTACACAAGAACCGACACAACAACAAGTGTGGCAACAGAAGAAATAAATAGGACCTTCAAGCCATTGATAGGACCAAGGCCTCTTGTCAATGGTTTACAGGGAAGAATTGATTATTATTGGTCGGTATTGAAACCAGGTCAAACACTGCGAATAAGGTCTAATGGGAATCTAATAGCTCCATGGTATGGACACATTCTTTCAGGAGAGAGCCACGGAAGAATCCTGAAGACTGATTTAAAAAGGGGTAGCTGTACAGTGCAATGTCAGACAGAAAAAGGTGGCTTAAACACAACATTGCCATTCCAAAATGTAAGTAAGTATGCATTTGGAAACTGCTCGAAATACGTTGGAGTAAAGAGTCTCAAACTTGCAGTTGGTCTGAGGAATGTGCCTTCTAGATCTAGTAGAGGACTATTCGGGGCCATAGCCGG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</si>
  <si>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GQ373077</t>
  </si>
  <si>
    <t>A/chicken/Hebei/LC/2008</t>
  </si>
  <si>
    <t>ATGGAAACAGTATCACTAATAACTATGCTACTAGTAGTAACAGTAATCAATGCAGATAAAATCTGCATA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AATTTTTCCAGACACAATCTGGAATGTGTCTTACAGTGGGACAAGCAAAGCATGTTCAGATTCATTCTACAGAAGCATGAGATGGTTGACCCAAAAGAACAACGCTTACCCTATTCAAGACGCCCAATACACAAATAATCGAGAAAAGAACATTCTTTTCATGTGGGGCATAAATCACCCACCCACCGATACTACGCAGACAAATCTGTACACAAGAACCGACACAACAACAAGTGTGGCGACAGAAGAAATAAATAGGACCTTCAAACCATTGATAGGACCAAGGCCTCTTGTCAATGGTTTGCAGGGAAGAATTGACTATTATTGGTCTGTATTAAAACCAGGTCAAACACTGCGAATAAGATCCAATGGGAACCTAATAGCTCCATGGTATGGACACATTCTTTCAGGAGAGAGCCACGGAAGAATCCTGAAGACTGATTTAAAAAGGGGTAGCTGCACAGTGCAATGTCAGACAGAAAAAGGTGGCTTAAACACAACATTGCCATTCCAAAATGTAAGTAAGTATGCATTTGGAAACTGCTCGAAATATGTTGGAATAAAGAGTCTCAAGCTTGCAGTTGGTCTGAGGAATGTGCCTTCTAGATCTAGTAGAGGACTATTCGGGGCCATAGCAGGATTCATAGAAGGAGGTTGGTCAGGACTAGTTGCTGGTTGGTATGGATTCCAGCATTCAAATGACCAAGGGGTTGGTATGGCAGCAGATAGAGACTCAACCCAAAAGGCAATTGATAAAATAACATCCAAAGTGAATAACATAGTCGATAAAATGAACAAACAATATGAAATTATTGATCATGAATTCAGCGAGGTTGAAACTAGACTTAACATGATCAATAATAAGATTGATGATCAAATTCAAGACATATGGGCATATAATGCAGAATTGCTAGTTTTGCTTGAAAACCAGAAAACACTCGATGAGCATGATGCAAATGTAAACAATCTATATAATAAAGTGAAGAGGGCATTGGGTTCCAATGCGGTGGAAGATGGGAAAGGATGTTTCGAGCTATACCACAAATGTGATGACCAGTGCATGGAGACAATTCGGAACGGGACCTACAACAGGAGGAAGTATCAAGAGGAATCAAAACTAGAAAGACAGAAAATAGAGGGGGTCAAGCTGGAATCTGAAGGAACTTACAAAATCCTCACCATTTATTCGACTGTCGCCTCATCTCTTGTGATTGCAATGGGGTTTGCTGCCTTCTTGTTCTGGGCCATGTCCAATGGGTCTTGCAGATGCAACATTTGTATA~~~~~~~~~~~~~~~~~~~~~~~~~~~~~~~~~~~~</t>
  </si>
  <si>
    <t>FJ807710</t>
  </si>
  <si>
    <t>A/chicken/Anhui/J19/2008</t>
  </si>
  <si>
    <t>~~~~~~~~~~~~~~~~~~~~~~~~~~~~~~~~~~~~~~~~~~~~~~~~~~~~~~~~~~~~~~~~~~~~~~~~~~~~~~~~~~~~~~~~~~~~~~~~~~~~~~~~~~~~~~~~~~~~~~~~~~~~~~~~~~~~~~~~~~~~~~~~~~~~~~~~~~~~~~~~~~~~~~~~~~~~~~~~~~~~~~~~~~AATCTGGGACGTCCTCTTATCCTAGACACCTGTAACATTGAAGGATTAATCTATGGCAACCCTTCCTGTGATCTACTGTTGGAAGGAAGAGAATGGTCCTACATTGTAGAGAGGCCATCGGCTGTCAATGGATTGTGTTACCCCGGGAATGTAGAGAATCTAGAGGAACTAAGGTCACTTTTTAGTTCTGCTAGTTCTTACCAAAGAATTCAGATCTTTCCAGACACAATCTGGAATGTGTCTTACAGTGGGACAAGCAAAGCATGTTCAGATTCATTCTACAGAAGCATGAGATGGTTGACTCAAAAGAACAACGCTTATCCTATTCAAGACGCCCAATACACAAATAATAGAGGGAAGAACATCCTTTTCATGTGGGGCATAAATCACCCACCTACTGACACTGT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~~~~~~~~~~~~~~~~~~~~~~~~~~~~~~~~~~~~~~~~~~~~~~~~~~~~~~~~~~~~~~~~~~~~~~~~~~~~~~~~~~~~~~~~~~~~~~~~~~~~~~~~~~~~~~~~~~~~~~~~~~~~~~~~~~~~~~~~~~~~~~~~~~~</t>
  </si>
  <si>
    <t>FJ807718</t>
  </si>
  <si>
    <t>A/chicken/Anhui/J22/2008</t>
  </si>
  <si>
    <t>~~~~~~~~~~~~~~~~~~~~~~~~~~~~~~~~~~~~~~~~~~~~~~~~~~~~~~~~~~~~~~~~~~~~~~~~~~~~~~~~~~~~~~~~~~~~~~~~~~~~~~~~~~~~~~~~~~~~~~~~~~~~~~~~~~~~~~~~~~~~~~~~~~~~~~~~~~~~~~~~~~~~~~~~~~~~~~~~~~~~~~~~~~~~~~~~~~~CGTCCTCTTATCCTAGACACCTGTAACATTGAAGGATTAATCTATGGCAACCCTTCCTGTGATCTACTGTTGGAAGGAAGAGAATGGTCCTACATTGTAGAGAGGCCATCGGCTGTCAATGGATTGTGTTACCCCGGGAATGTAGAGAATCTAGAGGAACTAAGGTCACTTTTTAGTTCTGCTAGTTCTTACCAAAGAATTCAGATCTTTCCAGACACAATCTGGAATGTGTCTTACAGTGGGACAAGCAAAGCATGTTCAGATTCATTCTACAGAAGCATGAGATGGTTGACTCAAAAGAACAACGCTTATCCTATTCAAGACGCCCAATACACAAATAATAGAGGGAAGAACATCCTTTTCATGTGGGGCATAAATCACCCACCTACTGACACTGT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~~~~~~~~~~~~~~~~~~~~~~~~~~~~~~~~~~~~~~~~~~~~~~~~~~~~~~~~~~~~~~~~~~~~~~~~~~~~~~~~~~~~~~~~~~~~~~~~~~~~~~~~~~~~~~~~~~~~~~~~~~~~~~~~~~~~~~~~~~~~~~~~~~~~~~~~~</t>
  </si>
  <si>
    <t>FJ499463</t>
  </si>
  <si>
    <t>A/chicken/Hebei/4/2008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</si>
  <si>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TGCAGACAAATCTGTACACAAGGACCGACACAACAACAAGTGTGGCGACAGAAGACATAAATAGAACCTTCAAACCATTAATAGGGCCAAGGCCTCTTGTCAATGGTCAGCAAGGAAGAATTGATTATTATTGGTCGATATTGAAACCAGGTCAGACACTGAGAGTAAGATCCAATGGGAATCTAATTGCTCCTTGGTATGGACACGTTCTTTCAG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~~~~~~~~~~~~~~~~~~~~~~~~~~~~~~~~~</t>
  </si>
  <si>
    <t>GQ373073</t>
  </si>
  <si>
    <t>A/chicken/Shandong/22/2008</t>
  </si>
  <si>
    <t>ATGGAAACAGTATCACTAATAACTATGCTACTAGTGGTAACAGTAAGCAATGCAGATAAAATTTGCATCGGCTACCAATCAACAAACTCCACAGAAACTGTAGACACATTAACAGAAAACAATGTCCCTGTTACACATGCCAAAGAATTGCTCCACACAGAGCACAATGGGATGCTGTGTGCTACAAATTTGGGACATCCTCTTATTCTAGACACCTGTACCATTGAAGGACTAATCTATGGCAATCCTTCTTGTGATTTACTGTTGGGAGGAAGGGAATGGTCCTACATCGTCGAGAGACCATCGGCTGTAAATGGATTGTGTTACCCCGGGAATATAGAAAATCTAGAAGAGCTAAGGTCACTTTTTAGTTCTGCTAGTTCTTATCAAAGGATCCAGATCTTTCCAGACACAATCTGGAATGTGTCTTACAGTGGGACAAGCAAAGCATGTTCAGATTCATTCTACAGAAGCATGAGATGGTTGACCCAAAAGAACAACGCTTACCCTATTCAAGACGCCCAATACACAAATAATCAAGAAAAGAACATTCTTTTCATGTGGGGCATAAATCATCCACCCACCGATACTGCGCAGACAAATCTGTACACAAGAACTGACACAACAACAAGTGTAGCAACAGAAGAAATAAATAGGACCTTCAAACCATTGATAGGACCAAGGCCTCTTGTCAATGGTTTGCAGGGAAGAATTGATTATTATTGGTCGGTATTGAAACCAGGTCAAACACTGCGAATAAGATCCAATGGGAATCTAATAGCACCATGGTATGGACACATTCTTTCAGGAGAGAGTCACGGAAGAATACTTAAGACTGATCTAAAAAGGGGTAGCTGTACAGTACAATGTCAGACAGAAAAAGGTGGCTTAAACACAACATTGCCATTCCAAAATGTAAGTAAGTATGCATTTGGAAACTGCTCGAAATATGTTGGAATAAAGAGCCTCAAACTTGCAGTTGGTCTGAGGAATGTGCCTTCTAAATCAAGTAGAGGACTATTCGGAGCCATAGCTGGATTCATAGAAGGAGGTTGGTCAGGACTAGTTGCTGGTTGGTATGGATTCCAGCATTCAAATGACCAAGGGGTTGGTATGGCAGCAGATAGAGACTCAACCCAGAAGGCAATTGATAAAATAACATCCAAAGTGAATAACATAGTCGATAAAATGAACAAACAGTATGAAATTATTGATCATGAATTCAGCGAGATTGAAACTAGACTTAACATGATCAATAATAAGATTGATGATCAGATTCAAGACATATGGGCATATAACGCAGAATTGCTTGTGCTACTTGAGAACCAGAAAACACTCGATGAGCATGATGCAAATGTAAACAATCTATACAATAAAGTAAAGAGGGCATTGGGTTCCAATGCAGTGGAAGATGGGAAAGGATGTTTCGAGCTATACCACAAATGTGATGACCAGTGCATGGAGACAACTCGGAACGGGACCTACAACAGGAGGAAGTATCAAGAGGAATCAAAATTAGAAAGACAGAAAATAGAGGGGGTCAAGCTGGAATCTGAAGGAACTTACAAAATCCTCACCATTTATTCGACTGTCGCCTCATCTCTTGTGATTGCAATGGGGTTTGCTGCCTTCTTGTTCTGGGCCATGTCCAATGGATCTTGCAGATGCAACATTTGTATA~~~~~~~~~~~~~~~~~~~~~~~~~~~~~~~~~~~~</t>
  </si>
  <si>
    <t>JF519773</t>
  </si>
  <si>
    <t>2008/08/</t>
  </si>
  <si>
    <t>A/chicken/Shanghai/Q0808-2/2008</t>
  </si>
  <si>
    <t>~~~~~~~~~~~~~~~~~~~~~~~~~~~~~~~~~~~~~~~~~~~~~~~~~~~~~~~~~~~~~~~~~~~~~~~~~~~~~~~~~~~~~~~~~~~~~~~~~~~~~~~~~~~~~~~~~~GAAAACAATGTCCCTGTGACACATGCCAAAGAATTGCTCCACACAGAGCATAATGGGATGCTATGTGCAACAAGCTTGGGACATCCTCTTATTCTAGACACCTGTACCATTGAAGGACTAATCTATGGCAATCCCTCTTGTGATCTACTGTTGGGAGGAAGAGAATGGTCCTATATCGTCGAGAGACCATCAGCTGTTAATGGATTGTGTTACCCCGGGAATGTAGAAAATCTAGAAGAGCTAAGGTCACTTTTTAGTTCTGCTAGTTCTTATCAAAGGATCCAAATTTTTCCAGACACAATCTGGAATGTGTCTTACAGTGGGACAAGCAAAGCATGTTCAGATTCGTTCTACAGAAGCATGAGATGGTTGACCCAAAAGAACAACGCCTACCCTATTCAAGACGCCCAATACACAAATAATCAAGAAAAGAACATTCTTTTCATGTGGGGCATAAATCACCCACCCACCGATACTGCGCAAACAAATCTGTACACAAGAACCGACACAACAACAAGTGTGGCAACAGAAGAAATAAATAGGACCTTCAAACCATTGATAGGACCAAGGCCTCTTGTCAATGGTTTGCAGGGAAGAATTGACTATTATTGGTCGGTATTGAAACCGGGTCAAACACTGCGAATAAGGTCCAATGGGAATCTAATAGCTCCATGGTATGGACACATTCTTTCAGGAGAGAGCCACGGAAGAATCCTGAAGACTGATTTAAAAAGGGGTAGCTGCACAGTGCAATGTCAGACAGAAAAAGGTGGCTTAAACACAACATTGCCATTCCAAAACGTAAGTAAGTATGCATTTGGAAACTGCTCGAAATAC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</si>
  <si>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JF519770</t>
  </si>
  <si>
    <t>2008/01/</t>
  </si>
  <si>
    <t>A/chicken/Shanghai/Q0801-1/2008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</si>
  <si>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CTGTTGGGAGGAAGAGAATGGTCCTATATCGTCGAGAGACCATCAGCTGTTAACGGATTGTGTTATCCCGGGAATGTAGAAAATCTAGAAGAGCTAAGGTCACTTTTTAGTTCTGCTAGTTCTTATCAAAGGATCCAGATTTTTCCGGACACAATCTGGAATGTGTCTTACAGTGGGACAAGCAAAGCATGTTCAGATTCATTCTACAGAAGCATGAGATGGTTGACCCAAAAGAACAACGCTTACCCTATTCAAGACGCCCAATACACAAATAATCAAGAAAAGAACATTCTTTTCATGTGGGGCATAAATCACCCACCCACCGATACTGCGCAGACAAATCTGTACACAAGGACCGACACAACAACGAGTGTGGCAACAGAAGAAATAAATAGGACCTTCAAACCATTGATAGGACCAAGGCCTCTTGTCAATGGTTTGCAGGGAAGAATTGACTATTATTGGTCGGTATTGAAACCGGGTCAAACACTGAGAATAAGATCCAATGGGAATCTAATAGCTCCATGGTATGGACACATTCTTTCACGAGAGAGCCACGGAAGAATCCTGAAGACTGATTTAAAAAGGGGTAGCTGCACAGTGCAATGTCAGACAGAAAAAGGTGGCTTAAACACAACATTGCCATTCCAAAACGTAAGTAAGTATGCATTTGGAAACTGCTCGAAATAC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</si>
  <si>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JF519772</t>
  </si>
  <si>
    <t>A/chicken/Shanghai/Q0808-1/2008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</si>
  <si>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CTGTTGGGAGGAAGAGAATGGTCCTATATCGTCGAGAGACCATCAGCTGTTAACGGATTGTGTTACCCTGGGAATGTAGAAAATCTAGAAGAGCTAAGGTCACTTTTTAGTTCTGCTAGTTCTTATCAAAGGATCCAGATTTTTCCAGACACACTCTGGAATGTGACTTACAGTGGGACAAGCAAAGCATGTTCAGATTCATTCTACAGAAGCATGAGATGGTTGACCCAAAAGAACAACGCTTACCCTACTCAAGACGCCCAATACACAAATAATCAAGGAAAGAACATTCTTTTCATGTGGGGCATAAATCACCCCCCCACCGATACTGTGCAGACAAATCTGTACACAAGAACCGACACAACAACGAGTGTAGCAACAGAAGAAATAAATAGGACCTTCAAACCATTGATAGGACCAAGGCCTCTTGTCAATGGTTTGCAGGGAAGAATTGACTACTATTGGTCGGTATTGAAACCGGGTCAAACACTGCGAATAAGATCCAATGGGAATCTAATAGCTCCATGGTATGGACACATTCTTTCTGGAGAGAGCCACGGAAGAATCCTGAAGACTGATTTAAAAAGGGGTAGCTGCACAGTGCAATGTCAGACCGAAAAAGGTGGCTTAAACACAACATTGCCATTCCAAAACGTAAGTAAGTATGCATTTGGAAACTGCTCGAAATAC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</si>
  <si>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FJ434581</t>
  </si>
  <si>
    <t>A/chicken/Anhui/AI16/2008</t>
  </si>
  <si>
    <t>ATGGAAACAGTATCATTGATAACTATGTTGCTAGTAGTAACAGTAATCAATGCAGATAAAATCTGCATCGGCTACCAATCAACAAACTCCACAGAAACTGTAGACACACTAACAGAAAACAATGTCCCTGTGACACATGCCAAAGAATTGCTCCACACAGAGCACAATGGGATGCTGTGTGCCACAAACTTGGGACATCCTCTTATTCTAGACACCTGTACCATTGAAGGACTAATCTATGGCAATCCGTCTTGTGGTCTACTGTTGGGAGGAAGAGAATGGTCCTACATCGTCGAGAGACCATCGGCTGTTAATGGATTGTGTTACCCCGGGAATGTAGAAAATCTAGAAGAGCTAAGGTCACTTTTTAGTTCTGCTAGTTCTTATCAGAGGATCCAGATTTTTCCAGACACAATCTGGAATGTGTCTTACAGTGGAACAAGCAAAGCATGTTCAGATTCATTCTACAGAAGCATGAGATGGTTGACTCAAAAGAACAACGCTTATCCTATTCAAGACGCCCAATACACAAATAATCGAGAAAAGAACATTCTTTTTATGTGGGGCATAAATCAACCACCCACCGAGACTGCGCAGACAAATCTGTACACAAGAACCGACACAACAACAAGTGTGGCAACAGAAGAAATAAATAGGACCTTCAAACCATTGATAGGACCAAGGCCTCTTGTCAATGGTTTGCAGGGAAGAATTGATTATTATTGGTCG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CATAGAGGGAGGTTGGTCAGGGCTAGTTGCTGGTTGGTATGGATTCCAGCATTCAAATGACCAAGGGGTTGGTATGGCAGCAGATAGAGACTCAACACAAAAGGCAATTGATAAAATAACATCCAAAGTGAATAACATAGTCGATAAAATGAACAAACAGTATGAAATTATTGATCATGAATTCAGCGAGGTTGAAAATAGACTCAATATGATCAATAATAAGATTGATGATCAAATTCAAGACATATGGGCATATAACGCAGAACTGCTAGTGCTGCTTGAAAATCAGAAAACACTCGATGAGCATGATGCAAATGTAAACAATCTATATAATAAAGTGAAGAGGGCATTGGGTTCCAATGCAGTGGAAGATGGGAAAGGATGTTTCGAGCTATATCACAAATGTGATGACCAGTGCATGGAGACAATTCGGAACGGGACCTACAACAGGAGGAAGTATCAAGAGGAATCAAAATTAAAAAGACTGAGAATAGAGGGGGTCAAGCTGGAATCTGAAGGAACTTACAAAATCCTCACCATTTATTCGACTGTCGCCTCATCCCTTGTGATTGCAATGGGGTTTGCTGCCTTCTTGTTCTGGGCCATGTCCAATGGGTCTTGCAGATGCAACATTTGTATATAATTGGCAAAAACACC~~~~~~~~~~~~~~~~~~~</t>
  </si>
  <si>
    <t>FJ434580</t>
  </si>
  <si>
    <t>A/chicken/Anhui/AH23/2008</t>
  </si>
  <si>
    <t>ATGGAAACAGTATCACTAATAACTATGCTACTAGTAGCAACAGTAAGCAATGCAGATAAAATCTGCATCGGCTACCAATCAACAAACTCCACAGAAACTGTAGACACACTAACAGAAAACAATGTCCCTGTGACACATGCCAAAGAGTTGCTCCACACAGAGCACAATGGGATGCTGTGTGCAACAAACTTGGGACAACCTCTTATTCTAGACACCTGTACCATTGAAGGACTAATCTATGGCAATCCTTCTTGTGATCTACTGTTGGGAGGAAGAGAATGGTCCTACATCGTCGAGAGACCATCGGCTGTTAATGGATTATGTTACCCCGGGACTGTAGAAAACCTAGAAGAGCTAAGGTCACTTTTTAGTTCTGCTAGTTCCTATCAAAGAATCCAGATTTTTCCAGACACAATCTGGAATGTGTCTTACAGTGGGACAAGCAAAGCATGTTCAGATTCATTCTACAGAAGCATGAGATGGTTGACCCAAAAGAACAACGCTTACCCTATTCAAGACGCCCAATACACAAATAATCAAGAGAAGAACATTCTTTTCATGTGGGGCATAAATCACCCACCCACCGATACTGCGCAAACAAATCTGTACACAAGAACCGACACAACAACAAGTGTGGCAACAGAAGAAATAAATAGGACCTTCAAGCCATTGATAGGACCAAGGCCTCTTGTCAATGGTTTACAGGGAAGAATTGATTATTATTGGTCGGTATTGAAACCAGGTCAAACACTGCGAATAAGGTCTAATGGGAATCTAATAGCTCCATGGTATGGACACATTCTTTCAGGAGAGAGCCACGGAAGAATCCTGAAGACTGATTTAAAAAGGGGTAGCTGTACAGTGCAATGTCAGACAGAAAAAGGTGGCTTAAACACAACATTGCCATTCCAAAATGTAAGTAAGTATGCATTTGGAAACTGCTCGAAATACGTTGGAGTAAAGAGTCTCAAACTTGCAGTTGGTCTGAGGAATGTGCCTTCTAGATCTAGTAGAGGACTATTCGGGGCCATAGCCGGATTCATAGAGGGAGGTTGGTCAGGACTAGTTGCTGGTTGGTATGGATTCCAGCATTCAAATGACCAAGGGGTTGGTATGGCAGCAGATAGAGACTCAACCCAAAAGGCAATTGATAAAATAACATCCAAAGTGAATAACATAGTCGATAAAATGAACAAACAGTATGAAATTATTGATCATGAATTCAGTGAGGTTGAAACTAGACTTAACATGATCAATAATAAGATCGATGATCAAATTCAAGACATATGGGCATATAACGCAGAATTGCTAGTACTGCTTGAAAACCAGAAAACACTCGATGAGCATGATGCAAATGTAAACAATCTATACAATAAAGTGAAGAGGGCATTAGGTTCCAATGCAGTGGAAGATGGGAAAGGATGTTTTGAGCTATACCACAAATGTGATGACCAGTGCATGGAGACAATTCGAAACGGGACCTACAACAGAAAGAGGTATCAAGAGGAATCAAAATTGGAAAGACAGAAAATAGAGGGGGTCAAGCTGGAATCTGAAGGAACTTACAAAATCCTCACCATTTATTCGACTGTCGCCTCATCTCTTGTGATTGCAATGGGGTTTGCTGCCTTCTTGTTCTGGGCCATGTCCAATGGGTCTTGCAGATGCAACATTTGTATATAATTGGCAAAAACACCCGTTTCTACT~~~~~~~~~</t>
  </si>
  <si>
    <t>FJ807713</t>
  </si>
  <si>
    <t>A/chicken/Anhui/G24/2008</t>
  </si>
  <si>
    <t>~~~~~~~~~~~~~~~~~~~~~~~~~~~~~~~~~~~~~~~~~~~~~~~~~~~~~~~~~~~~~~~~~~~~~~~~~~~~~~~~~~~~~~~~~~~~~~~~~~~~~~~~~~~~~~~~~~~~~~~~~~~~~~~~~~~~~~~~~~~~~~~~~~~~~~~~~~~~~~~~~~~~~~~~~~~~~~~~~~~~~~~~~~~~~CTGGGACGTCCTCTTATCCTAGACACCTGTAACATTGAAGGATTAATCTATGGCAACCCTTCCTGTGATCTACTGTTGGAAGGAAGAGAATGGTCCTACATTGTAGAGAGGCCATCGGCTGTCAATGGATTGTGTTACCCCGGGAATGTAGAGAACCTAGAAGAACTAAGGTCACTTTTTAGTTCTGCTAGTTCTTACCAAAGAATTCAGATCTTTCCAGACACAATCTGGAATGTGTCTTACAGTGGGACAAGCAAAGCATGTTCAGATTCATTCTACAGAAGCATGAGATGGTTGACTCAAAAGAACAACGCTTATCCTATTCAAGACGCCCAATACACAAATAATAGAGGGAAGAACATCCTTTTCATGTGGGGCATAAATCACCCACCTACTGACACTGC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CCTCA~~~~~~~~~~~~~~~~~~~~~~~~~~~~~~~~~~~~~~~~~~~~~~~~~~~~~~~~~~~~~~~~~~~~~~~~~~~~~~~~~~~~~~~~~~~~~~~~~~~~~~~~~~~~~~~~~~~~~~~~~~~~~~~~~~~~~~~~~~~~</t>
  </si>
  <si>
    <t>JF795046</t>
  </si>
  <si>
    <t>A/chicken/Shandong/02/2008</t>
  </si>
  <si>
    <t>ATGGAGACAGTATCACTAATAACTATGCTACTAGTAGTAACAGTAAGCAATGCAGATAAAATCTGCATCGGCTACCAGTCAACAAACTCCACAGAAACTGTAGACACACTAACAGAAGACAATGTCCCTGTGACACATGCCAAAGAATTGCTCCACACAGAGCATAATGGGATGCTGTGTGCAACAAGCTTGGGACATCCTCTTATTCTAGACACTTGTACCATTGAAGGACTAATCTATGGCAATCCTTCTTGTGATCTACTGTTGGGAGGAAGAGAATGGTCCTATATCGTCGAGAGACCATCGGCTGTTAATGGATTGTGTTACCCCGGGAATGTAGAAAATCTAGAAGAGCTGAGGTCACTTTTTAGTTCTGCTAGTTCTTATCAAAGGATCCAGATTTTTCCAGACACAATCTGGAATGTGTCTTACAGTGGGACAAGCAAAGCATGTTCAGATTCATTCTACAGAAGCATGAGATGGTTGACCCAAAAGAACAACGCTTACCCTATTCAAGACGCCCAATACACAAATAATCAAGGAAAGAACATTCTTTTCATGTGGGGCATAAATCACCCACCCACCGATACTGCGCAGACAAATCTGTACACAAGAACCGACACAACAACGAGTGTAGCAACAGAAGAAATAAATAGGACCTTCAAACCACTGATAGGACCAAGGCCTCTTGTCAATGGTTTGCAGGGAAGAATTGAT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TCAAAAGGCAATTGATAAAATAACATCCAAAGTGAATAACATAGTCGACAAAATGAACAAGCAGTATGAAATTATTGATCATGAATTCAGCGAGGTTGAAACTAGACTTAACATGATCAATAATAAGATTGATGATCAAATCCAAGACATATGGGCATATAATGCAGAATTGCTAGTTCTGCTTGAAAACCAGAAAACACTCGATGAGCATGATGCAAATGTAAACAATCTATATAATAAAGTGAAGAGGGCATTGGGTTCCAATGCGGTGGAAGATGGGAAAGGATGTTTTGAGCTATACCATAAATGTGATGACCAGTGCATGGAGACAATTCGGAATGGGACCTACAACAGGAGGAAGTATCAAGAGGAATCAAAATTAGAAAGACAGAAAATAGAGGGGGTAAAGCTGGAATCTGAAGGAACTTACAAAATCCTCACCATTTATTCGACTGTCGCCTCATCTCTTGTGATTGCAATGGGGTTTGCTGCCTTCTTGTTCTGGGCCATGTCCAATGGGTCTTGCAGATGCAACATTTGTATATAA~~~~~~~~~~~~~~~~~~~~~~~~~~~~~~~~~</t>
  </si>
  <si>
    <t>GQ335511</t>
  </si>
  <si>
    <t>A/chicken/Shanghai/Y2/2008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</si>
  <si>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CTGTTGGGAGGAAGAGAATGGTCCTATATCGTCGAGAGACCAACGGCTGTTAATGGGTTGTGTTACCCCGGGAATGTAGAAAATCTAGAAGAGCTAAGATCACTTTTTAGTTCTGCTAGTTCTTATCAAAGGATCCAGATTTTTCCAGACACAATCTGGAATGTGTCTTACAGTGGGACGAGCAAAGCATGTTCAGATTCATTCTACAGAAGCATGAGATGGTTGACTCAAAAGAACAACGCTTACCCTATTCAAGACGCCCAATACACAAATAATCAAGAAAAGAACATTCTTTTCATGTGGGGCATAAATCATCCACCCACCGATACTGCGCAGACAAATCTGTACACAAGGACCGACACAACAACGAGTGTGGCAACAGAAGAAATAAATAGGACCTTCAAACCATTGATAGGACCAAGGCCTCTTGTCAATGGTTTGCAGGGAAGAATTGACTATTATTGGTCGGTATTGAAACCGGGTCAAACACTGCGAATAAGATCCAATGGAAATCTAATAGCTCCATGGTATGGACACATTCTTTCAGGAGAGAGCCACGGAAGAATCCTGAAGACTGATTTAAAGAGGGGTAGCTGCACAGTGCAATGTCAGACAGAAAAAGGTGGCTTAAACACAACATTGCCATTCCAAAACGTAAGTAAGTATGCATTTGGAAACTGCTCGAAATAC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</si>
  <si>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JF519771</t>
  </si>
  <si>
    <t>A/chicken/Shanghai/Q0801-2/2008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</si>
  <si>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GGCATGTTCAGATTCATTCTACAGAAGCATGAGATGGTTGACCCAAAAGAACAACGCTTACCCTATTCAAGACGCCCAATACACAAATAATCAAGAAAAGAACATTCTTTTCATGTGGGGCATAAATCACCCACCCACCGATACTG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</si>
  <si>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HQ326722</t>
  </si>
  <si>
    <t>A/chicken/Shandong/1/2008</t>
  </si>
  <si>
    <t>ATGGAAGTAGTATCACTAATAACTATACTACTAGTAGTAACAGTAAGCAATGCAGATAAAATCTGCATCGGCTACCAATCAACAAACTCCACAGAAACTGTAGACACACTAACAGAAAACAATGTTCCTGTGACACATGCCAAAGAATTACTCCACACAGAGCACAATGGGATGCTGTGTGCAACAAACCTGGGACATCCTCTCATTCTAGACACCTGTACCATTGAAGGACTGATCTATGGCAACCCTTCTTGTGATCTACTGTTGGGAGGAAGAGAATGGTCCTACATCGTTGAAAGACCATCGGCTGTTAATGGAATGTGTTACCCCGGGAATGTAGAAAACCTAGAGGAACTAAGGTCACTTTTTAGCTCTGCTAGTTCCTACCAAAGAATCCAGATCTTTCCAGACACAATCTGGAATGTGTCCTACAGTGGAACAAGCAAAGCATGTTCAGATTCATTCTACAGGAGCATGAGATGGTTGACTCAAAAGAACAGCACTTACCCTATTCAAGACGCCCAATACACAAATAATAGAGGAAAGAGCATTCTTTTCATGTGGGGCATAAATCACCCACCCACCGATACTACACAGACAAATCTGTACACAAGGACTGACACAACAACAAGTGTGGCAACAGATGATATAAATAGGACCTTCAAACCATTGATAGGGCCAAGGCCCCTTGTCAATGGTCAGCAGGGGAGAATTGATTATTATTGGTCAGTATTGAAACCAGGTCAGACATTGCGAGTAAGATCCAATGGGAATCTAATCGCTCCATGGTATGGACACATTCTTTCACGAGAGAGCCATGGAAGAATCCTGAAGACTGATTTAAAAAGTGGTAACTGTGTAGTGCAATGTCAGACAGAAAGAGGTGGCTTAAATACTG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GTGATTGCAATGGGGTTTGCTGCCTTCCTTTTCTGGGCCATGTCCAATGGATCTTGCAGATGCAACATTTGTATATAATTGGCAAAAACACCCTTGTTTCTACT~~~~~~~</t>
  </si>
  <si>
    <t>JF519774</t>
  </si>
  <si>
    <t>A/chicken/Shanghai/Q0812-1/2008</t>
  </si>
  <si>
    <t>~~~~~~~~~~~~~~~~~~~~~~~~~~~~~~~~~~~~~~~~~~~~~~~~~~~~~~~~~~~~~~~~~~~~~~~~~~~~~~~~~~~~~~~~~~~~~~~~~~~~~~~~~~~~~~~~~~GAAAACAATGTCCCTGTGACACATGCCAAAGAATTGCTCCACACAGAGCATAATGGGATGCTGTGTGCAACAAGCTTGGGACATCCTCTTATTCTAGACACCTGTACCATTGAAGGACTAATCTATGGCAATCCTTCTTGTGATCTACTGTTGGGAGGAAGAGAATGGTCCTATATCGTCGAGAGACCATCAGCTGTTAACGGATTGTGTTATCCCGGGAATGTAGAAAATCTAGAAGAGCTAAGGTCACTTTTTAGTTCTGCTAGTTCTTATCAAAGGATCCAGATTTTTCCGGACACAATCTGGAATGTGTCTTACAGTGGGACAAGCAAAGCATGTTCAGATTCATTCTACAGAAGCATGAGATGGTTGACCCAAAAGGACAACGCTTACCCTATTCAAGACGCCCAATACACAAATAATCAAGAAAAGAACATTCTTTTCATGTGGGGCATAAATCACCCACCCACCGATACTGCGCAGACAAATCTGTACACAAGGACCGACACAACAACGAGTGTGGCAACAGAAGAAATAAATAGGACCTTCAAACCATTGATAGGACCAAGGCCTCTTGTCAATGGTTTGCAGGGAAGAATTGACTATTATTGGTCGGTATTGAAACCGGGTCAAACACTGAGAATAAGATCCAATGGGAATCTAATAGCTCCATGGTATGGACACATTCTTTCAGGAGAGAGCCACGGAAGAATCCTGAAGACTGATTTAAAAAGGGGTAGCTGCACAGTGCAATGTCAGACAGAAAAAGGTGGCTTAAACACAACATTGCCATTCCAAAACGTAAGTAAGTATGCATTTGGAAACTGCTCGAAATACATTGGAATAAAGAGTCTCAAACTTGCAGTTGGTCTGAGGAATGTGC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</si>
  <si>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FJ190138</t>
  </si>
  <si>
    <t>A/chicken/Shandong/lx316/2008</t>
  </si>
  <si>
    <t>ATGGAAGCAGTATCACTAATAACTATGCTACTAGTAGC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AAGAAAAGAACATTCTTTTCATGTGGGGCATAAATCACCCACCCACCGATACTGTGCAGACAAATCTGTACACAAGAACCGACACAACAACAAGTGTGGCAACAGAAGAAATAAATAGGACCTTCAAACCATTGATAGGACCAAGGCCTCTTGTCAATGGTTTGCAGGGG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TCTAGATCTAGTAGAGGACTATTTGGGGCCATATCAGGATTCATAGAGGGAGGTTGGTCAGGGCTAGTCGCTGGTTGGTATGGATTCCAGCATTCAAATGACCAAGGGGTTGGTATGGCAGCAGATAGAGACTCAACCCAAAC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GAACGGGACCTACAACAGGAGGAAGTATCAAGAGGAATCAAAATTAGAAAGACAGAAAATAGAGGGGGTCAAGCTGGAATCTGAAGGAACTTACAAAATCCTCACCATTTATTCGACTGTCGCCTCATCTCTTGTGATTGCAATGGGGTTTGCTGCCTTCTTGTTCTGGGCCATGTCCAATGGGTCTTGCAGATGCAACATTTGTATATAATTGGCAAAAACACC~~~~~~~~~~~~~~~~~~~</t>
  </si>
  <si>
    <t>GQ373072</t>
  </si>
  <si>
    <t>A/chicken/Shandong/1231/2008</t>
  </si>
  <si>
    <t>~~~~~~~~~~~~~~~~~~~~~~~~ATGCTACTAGTAGTAACAGTAAGCAATGCAGATAAAATCTGCATCGGCTACCAATCAACAAACTCCACAGAAACTGTAGACACACTAACAGAAAACAATGTCCCTGTGACACATGCCAAAGAATTGCTCCACACAGAGCATAATGGGATGCTGTGTGCAACAAGCTTGGGACATCCTCTTATTCTAGACACCTGTACCA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TATTCTTTTCATGTGGGGCATAAACCACCCACCCACCGATACTGCGCAGACAAATCTGTACACAAGAACCGACACAACAACAAGTGTGGCAACAGAAGAAATAAATAGGACCTTCAAACCATTGATAGGACCAAGGCCTCTTGTCAATGGTTTGCAGGGGAGAATTGACTATTATTGGTCGGTATTGAAACCGGGTCAAACACTGCGAATAAGATCCAATGGGAATCTAATAGCTCCATGGTATGGACACATTCTTTCAGGAGAGAGCCACGGAAGAATCCTGAAGACTGATTTAAAAAGGGGTAGCTGCACAGTGCAATGCCAGACAGAAAAAGGTGGCTTAAACACAACATTGCCATTCCAAAACGTAAGTAAGTATGCATTTGGAAACTGCTCGAAATATATTGGAATAAAGAGTCTCAAACTTGCAGTCGGTCTGAGAAATGTACCTTCTAGATCTAGTAGAGGACTATTCGGGGCCATAGCAGGATTCATAGAGGGAGGTTGGTCAGGACTAGTTGCTGGTTGGTATGGATTCCAGCATTCAAATGACCAAGGGGTTGGTATGGCAGCAGATAGAGACTCAACCCAAAAGGCAATTGATAAAATAACATCCAAAGTGAATAACATAGTCGACAAAATGAACAAGCAGTATGAAATTATTGATCATGAATTCAGTGAA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GGTCAAGCTGGAATCTGAAGGAACTTACAAAATCCTCACAATTTATTCGACTGTCGCCTCATCTCTTGTGATTGCAAGGGGGGTTGCTGCCTTCTTATTCTGGGCCATGTCCAAT~~~~~~~~~~~~~~~~~~~~~~~~~~~~~~~~~~~~~~~~~~~~~~~~~~~~~~~~~~~~~~~</t>
  </si>
  <si>
    <t>EU939146</t>
  </si>
  <si>
    <t>A/chicken/Zibo/L2/2008</t>
  </si>
  <si>
    <t>ATGGAAGTAGTATCACTAATAACAATACTACTAGTAGTGACAGTAAGCAATGCAGACAAAATCTGCATCGGCTACCAATCAACAAATTCCACAGAAACTGTAGACACGCTAACAGAAAACAATGTTCCTGTGACACATGCCAAAGAATTGCTCCACACAGAGCACAATGGGATGCTATGTGCAACAAATCTGGGACATCCTCTTGTCCTAGACACCTGTAACATTGAAGGATTAATCTATGGCAACCCTTCCTGTGATCTACTGTTGGGAGGAAGAGAATGGTCCTACATTGTAGAGAGGCCATCGGCTGTCAATGGATTGTGTTACCCCGGGAATGTAGAGAACCTAGAAGAACTAAGGTCACTTTTTAGCTCTGCTAGTTCTTACCAAAGAATCCAGATCTTTCCAGACACAATCTGGAATGTGTCTTACAGTGGGACAAGCAAAGCATGTTCAGATTCATTCTACAGAAGCATGAGATGGTTGACTCAAAAGAACAACGCTTATCCTATTCAAGACGCCCAATACACAAATAATAGAGGGAAGAACATCCTTTTCATGTGGGGCATAAATCACCCACCTACTGACACCGCGCAGACAAATTTGTACACAAGGACTGACACAACAACAAGCGTGGCGACAGAAGACATAAACAGAACCTTCAAACCATTGATAGGGCCAAGGCCTCTTGTCAATGGTCTGCAAGGAAGAATTGATTATTATTGGTCGATATTGAAACCAGGTCAGACACTGAGAGTAAGATCCAATGGGAATCTAATTGCTCCGTGGTATGGACACGTTCTTTCAGGGGAGAGCCACGGAAGAATACTGAAGACTGATTTAAACAGTGGTAATTGTGTAGTGCAATGTCAGACAGAAAGAGGTGGCCTAAATACTACATTGCCATTCCAAAATGTAAGTAAGTATGCATTTGGAAACTGCCCAAAATATGTTGGCGTAAAGAGTCTCAAATTGGCAGTTGGGCTGAGGAATGTGCCTGCTAGGTCAAGCAGAGGACTATTTGGGGCTATAGCTGGATTCATAGAGGGAGGTTGGTC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</si>
  <si>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FJ434582</t>
  </si>
  <si>
    <t>A/chicken/Anhui/AK13/2008</t>
  </si>
  <si>
    <t>ATGGAAACAGTATCACTAATAACTATGCTACTAGTAGCAACAGTAAGCAATGCAGATAAAATCTGCATCGGCTACCAATCAACAAACTCCACAGAAACTGTAGATACACTAACAGAAAACAATGTCCCTGTGACACATGCCAAAGAATTGCTCCACACAGAGCACAATGGGATGCTGTGTGCAACAAACTTGGGACAACCTCTTATTCTGGACACCTGTACCATTGAAGGACTAATCTATGGCAATCCTTCTTGTGATCTACTGTTGGGAGGAAGAGAATGGTCCTACATCGTCGAGAGACCATCGGCTGTTAATGGATTATGTTACCCCGGGACTGTAGAAAACCTAGAAGAGCTAAGGTCACTTTTTAGTTCTGCCAGTTCCTATCAAAGAATCCAGATTTTTCCAGACACAATCTGGAATGTGTCTTACAGTGGGACAAGCAAAGCATGTTCAGATTCATTCTACAGAAGCATGAGATGGTTGACCCAAAAGAACAACGCTTACCCTATTCAAGACGCCCAATACACAAATAATCAAGAGAAGAACATTCTTTTCATGTGGGGCATAAATCACCCACCCACCGATACTGCGCAAACAAATCTGTACACAAGAACCGACACAACAACAAGTGTGGCAACAGAAGAAATAAATAGGACCTTCAAGCCATTGATAGGACCAAGGCCTCTTGTCAATGGTTTACAGGGAAGAATTGATTATTATTGGTCGGTATTGAAACCAGGTCAAACACTGCGAATAAGGTCTAATGGGAATCTAATAGCTCCATGGTATGGACACATTCTTTCAGGAGAGAGCCACGGAAGAATCCTGAAGACTGATTTAAAAAGGGGTAGCTGTACAGTGCAATGTCAGACAGAAAAAGGTGGCTTAAACACAACATTGCCATTCCAAAATGTAAGTAAGTATGCATTTGGAAACTGCTCGAAATACGTTGGAGTAAAGAGTCTCAAACTTGCAGTTGGTCTGAGGAATGTGCCTTCTAGATCTAGTAGAGGACTATTCGGGGCCATAGCCGGATTCATAGAGGGAGGTTGGTCAGGACTAGTTGCTGGTTGGTATGGATTCCAGCATTCAAATGACCAAGGGGTTGGTATGGCAGCAGATAGAGACTCAACCCAAAAGGCAATTGATAAAATAACATCCAAAGTGAATAACATAGTCGATAAAATGAACAAACAGTATGAAATTATTGATCATGAATTCAGTGAGGTTGAGACTAGACTTAACATGATCAATAATAAGATCGATGATCAAATTCAAGACATATGGGCATATAACGCAGAATTGCTAGTACTGCTTGAAAACCAGAAAACACTCGATGAGCATGATGCAAATGTAAACAATCTATATAATAAAGTGAAGAGGGCATTAGGTTCCAATGCAGTGGAAGATGGGAAAGGATGTTTCGAGCTATACCACAAATGTGATGACCAGTGCATGGAGACAATTCGAAACGGGACCTACAACAGAAAGAGGTATCAAGAGGAATCAAAATTGGAAAGACAGAAAATAGAGGGGGTCAAGCTGGAATCTGAAGGAACTTACAAAATCCTCACCATTTATTCGACTGTCGCCTCATCTCTTGTGATTGCAATGGGGTTTGCTGCCTTCTTGTTCTGGGCCATGTCCAATGGGTCTTGCAGATGCAACATTTGTATATAATTGGCAAAAACACC~~~~~~~~~~~~~~~~~~~</t>
  </si>
  <si>
    <t>HM998914</t>
  </si>
  <si>
    <t>Taizhou</t>
  </si>
  <si>
    <t>A/swine/Taizhou/5/2008</t>
  </si>
  <si>
    <t>ATGGAGACAGTATCACTAATAACTATACTACTAGTAGTAACAGTATGCAATGCAGATAAAATCTGCATCGGCTATCAATCAACAAACTCCACAGAAACTGTAGACACACTAACAGAAAGCAATGTCCCTGTGACACATGCTAAAGAATTGCTCCACACAGAGCATAATGGGATGCTGTGTGCAACAAGCTTGGGACATCCTCTTATTCTAGACACCTGTACCATTGAAGGGCTAATCTATGGCAATCCTTCTTGTGATCTACTTTTGGGAGGAAGAGAATGGTCCTATATCGTCGAGAGACCATCAGCTGTTAACGGATTGTGTTACCCCGGGAATGTAGAAAATCTAGAAGAGCTAAGGTCACTTTTTAGTTCTGCTAGTTCTTATCAAAGGATCCAGATTTTTCCAGACACAATCTGGAATGTGACTTACAGTGGGACAAGCAAAGCATGTTCAGATTCATTCTACAGAAGCATGAGATGGTTGACCCAAAAGAACAACGCTTACCCCATTCAAGACGCCCAATACACAAATAATCAAGAAAAGAACATTCTTTTCATGTGGGGCATAAATCACCCCCCCACCGATACTGCGCAGACAAATCTGTACACAAGAACCGACACAACAACGAGTGTGGCAACAGAAGAAATAAATAGGACGTTCAAACCATTGATAGGACCAAGGCCTCTTGTCAATGGTTTGCAGGGAAGAATTGACTATTATTGGTCGGTATTGAAACCGGGTCAAACACTGCGAATAAGATCCAATGGGAATCTAATAGCTCCATGGTATGGACACATTCTTTCTGGAGAGAGCCACGGAAGAATCCTGAAGACTGATCTAAAAAGGGGTAGCTGCACAGTGCAATGTCAGACCGAAAAAGGTGGATTAAACACAACATTGCCATTCCAAAACGTAAGTAAGTATGCATTTGGAAACTGCTCGAAATACATTGGAATAAAGAGTCTCAAACTTGCAGTTGGTCTGAGGAATGTGCCTTCTAGATCTAGTAGAGGACTATTCGGGGCCATAGCAGGATTCATAGAGGGAGGCTGGTCAGGACTAGTTGCTGGTTGGTATGGATTCCAGCATTCAAATGACCAAGGGGTTGGTATGGCAGCAGATAGAGACTCAACCCAAAAGGCAATTGATAAAATAACATCCAAAGTGAATAACATAGTCGACAAAATGAACAAGCAGTATGAAATTATTGATCATGAATTCAGCGAGGTTGAAACTAGACTTAATATGATCAATAATAAGATTGATGATCAAATCCAAGACATATGGGCATATAATGCAGAATTGCTAGTTCTGCTTGAAAACCAGAAAACACTAGATGAGCATGATGCAAGTGTAAACAATCTATATAACAAAGTGAAGAGGGCATTGGGTTCCAATGCGGTGGAAGTTGGGAAAGGATGTTTCGAGCTATACCACAAATGTGATGACCAGTGCATGGAGACGATTCGGAACGGGACCTACAACAGGAGGAAGTATCAAGAGGAATCAAGATTAGAAAGACAGAAAATAGAGGGG~~~~~~~~~~~~~~~~~~~~~~~~~~~~~~~~~~~~~~~~~~~~~~~~~~~~~~~~~~~~~~~~~~~~~~~~~~~~~~~~~~~~~~~~~~~~~~~~~~~~~~~~~~~~~~~~~~~~~~~~~~~~~~~~~~~~~~~~~~~~~~~~~~~~~~~~~~~~~~~~~~~~~~~~~~~~~~~~~</t>
  </si>
  <si>
    <t>HM998922</t>
  </si>
  <si>
    <t>2008/11/</t>
  </si>
  <si>
    <t>A/swine/Yangzhou/1/2008</t>
  </si>
  <si>
    <t>ATGGAGACAGTATCACTAATAACTATACTACTAGTAGTAACAGTAAGCAATGCAGATAAAATCTGCATCGGCTATCAATCAACAAACTCCACAGAAACTGTAGACACACTAACAGAAAACAATGTCCCTGTGACACATGCCAAAGAATTGCTCCACACAGAGCATAATGGGATGCTGTGTGCAACAAGCTTGGGACATCCTCTTATTCTAGACACCTGTACCATTGAAGGACTAATCTATGGCAATCCTTCTTGTGATCTACTGTTGGGAGGAAGAGAATGGTCCTATATCGTCGAGAGACCATCAGCTGTTAACGGATTGTGTTACCCCGGGAATGTAGAAAATCTAGAAGAGCTAAGGTCACTTTTTAGTTCTGCTAGTTCTTATCAAAGGATCCAGATTTTTCCTGACACAATCTGGAATGTGACTTACAGTGGGACAAGCAAAGCATGTTCAGATTCATTCTACAGAAGCATGAGA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TAATGGGAATCTAATAGCTCCATGGTATGGACACATTCTTTCTGGAGAGAGCCACGGAAGAATCCTGAAGACTGATTTAAAAAGGGGTAGCTGCACAGTGCAATGTCAGACCGAAAAAGGTGGCTTAAACACAACATTGCCATTCCAAAACGTAAGTAAGTATGCATTTGGAAACTGCTCGAAATACATTGGAATAAAGAGTCTCAAACTTGCAGTTGGTTTGAGGAATGTGCCTTCTAGATCTAATAGAGGACTATTCGGGGCCATAGCAGGATTCATAGAGGGAGGCTGGTCAGGACTAGTTGCTGGTTGGTATGGATTCCAGCATTCAAATGACCAAGGGGTTGGTATGGCAGCAGATAGAGACTCAACCCAAAAGGCAATTGATAAAATAACATCCAAAGTGAATAACATAGTCGACAAAATGAACAAGCAGTATGAAATTATTGATCATGAATTCAGCGAGGTTGAAACTAGACTTAACATGATCAATAATAAGATTGATGATCAAATCCAAGACATATGGGCATATAATGCAGAATTGCTAGTTCTGCTTGAAAACCAGAAAACACTAGATGAGCATGATGCAAATGTAAACAATCTATATAATAAAGTGAAGAGGGCATTGGGTTCCAATGCGGTGGAAGATGGGAAAGGATGTTTCGAGCTATACCACAAATGTGATGACCAGTGCATGGAGACGATTCGGAACGGGACCTACAACCGGAGGAAGTATCAAGAGGAATCAAAATTAGAAAGACAGAAAATAGAGGGG~~~~~~~~~~~~~~~~~~~~~~~~~~~~~~~~~~~~~~~~~~~~~~~~~~~~~~~~~~~~~~~~~~~~~~~~~~~~~~~~~~~~~~~~~~~~~~~~~~~~~~~~~~~~~~~~~~~~~~~~~~~~~~~~~~~~~~~~~~~~~~~~~~~~~~~~~~~~~~~~~~~~~~~~~~~~~~~~~</t>
  </si>
  <si>
    <t>GU471874</t>
  </si>
  <si>
    <t>A/chicken/Zhejiang/E5/2009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</si>
  <si>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C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</si>
  <si>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HQ378727</t>
  </si>
  <si>
    <t>A/chicken/Shandong/C/2009</t>
  </si>
  <si>
    <t>ATGGAGACAATATCACTAATAACTATACTACTAGTAGTAACAGTAAGCAATGCAGATAAGATCTGCATCGGCTATCAATCAACAAACTCCACAGAAACTGTAGACACACTAACAGAAAACAATGTCCCTGTGACACATGCCAAAGAATTGCTCCACACAGAGCATAATGGGATGCTGTGTGCAACAAGCTTGGGACACCCTCTTATC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ATGGTATGGACACATTCTTTCTGGAGAGAGCCACGGAAGAATCCTGAAGACTGATTTAAAAAGGGGTAGCTGCACAGTGCAATGTCAGACAGAGAAAGGTGGCTTAAACACAACATTGCCATTCCAAAACATAAGTAAGTATGCATTTGGAAACTGCTCGAAATACATTGGCATAAAGAGTCTCAAACTTGCAGTTGGTCTGAGGAATGTGCCTTCTAGATCTAGTAGAGGACTATTCGGGGCCATAGCAGGATTCATAGAGGGAGGTTGGTCAGGACTAGTTGCTGGTTGGTATGGATTCCAGCATTCAAATGACCAAGGGATTGGTATGGCAGCAGATAGAGACTCAACCCAAAAGGCAATTGATAAAATAACATCCAAAGTGAATAACATAGTCGACAAAATGAACAAGCAGTATGAAATTATTGATCATGAATTCAGCGAGGTTGAAACTAGACTTAACATGATCAATAATAAGATTGATGATCAAATTCAAGATATATGGGCATATAATGCAGAATTGCTAGTTCTGCTTGAAAACCAGAAAACACTCGATGAGCATGATGCAAATGTAAACAATCTATATAATAAAGTGAAGAGGGCG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~~~~~~~</t>
  </si>
  <si>
    <t>KC768041</t>
  </si>
  <si>
    <t>A/duck/Shanghai/C164/2009</t>
  </si>
  <si>
    <t>ATGGAAGTAGTATCACTAATAACTATGCTACTAGTAGTAACAGTAAGCAATGCAGATAAAATCTGCATCGGCTACCAATCAACAAACTCCACAGAAACTGTAGACACACTAACAGAAAACAATGTCCCTGTAACACATGCCAAAGAATTGCTCCACACAGAGCATAATGGGATGCTGTGTGCAACAAGCTTGGGACATCCTCTTATTCTAGACACCTGTACCATTGAAGGACTAATCTATGGCAATCCTTCTTGTGATCTACTGTTGGGAGGAAGAGAATGGTCCTATATCGTCGAGAGACCAACGGCTGTTAATGGATTGTGTTACCCCGGGAATGTAGAAAATCTAGAAGAGCTAAGATCACTTTTTAGTTCTGCTAGTTCCTACCAAAGGATCCAGATTTTTCCAGACACAATCTGGAATGTGTCTTACAGTGGGACGAGCAAAGCATGTTCAGATTCATTTTACAGAAGCATGAGATGGTTGACTCAAAAGAACAACGCTTACCCTATTCAAGACGCTCAATACACAAATAACCAAGAAAAGAACATTCTTTTCATGTGGGGCATAAATCATCCACCCACCGATACTGCGCAGACAAATCTGTACACAAGGACCGACACAACAACGAGTGTGGCAACTGAAGAAATAAATAGGACCTTCAAACCATTGATAGGACCAAGGCCTCTTGTCAATGGTTTGCAGGGAAGAATTGACTATTATTGGTCGGTATTGAAACCGGGTCAAACACTGCGAATAAGATCCAATGGGAATCTAATAGCTCCATGGTATGGACACATTCTTTCAGGAGAGAGCCATGGAAGAATCCTGAAGACTGATTTAAAGAGGGGTAGCTGCACAGTGCAATGTCAGACAGAAAAAGGTGGCTTAAACACAACATTGCCATTCCAAAACGTAAGTAAGTATGCATTTGGAAACTGCTCGAAATACATTGGAATAAAGAGTCTCAAACTTGCAGTTGGTCTGAGGAATGTGCCTTCTAGATCTAGTAGAGGGCTATTCGGAGCCATAGCAGGGTTCATAGAGGGAGGTTGGTCAGGACTAGTTGCTGGTTGGTATGGATTCCAGCATTCAAATGACCAAGGGGTTGGTATGGCAGCAGATAGAGACTCAACCCAAAAGGCAATTGATAAAATAACATCCAAAGTGAATAACATAGTTGACAAAATGAACAAGCAGTATGAAATTATTGATCATGAATTCAGCGTGGTTGAAACTAGACTTAACATGATCAATAATAAGATTGATGATCAAATCCAAGACATATGGGCATATAATGCAGAATTGCTAGTTCTGCTTGAAAACCAGAAAACACTCGATGAGCATGATGCAAATGTAAACAATCTATATAATAAAGTGAAGAGGGCATTGGGTTCCAATGCGGTGGAAGATGGGAAAGGATGTTTCGAGCTATACCACAAATGTGATGACCAGTGCATGGAGACAATTCGGAATGGGACCTACAACAGGAGGAGGTATCAAGAGGAATCAAAGTTAGAAAGACAGAAAATAGAGGGGGTCAAGCTGGAATCTGAAGGAACTTACAAAATTCTCACCATTTATTCGACTGTCGCCTCATCTCTTGTGATTGCAATGGGGTTTGCTGCCTTCTTGTTCTGGGCCATGTCCAATGGGTCTTGCAGATGCAACATTTGTATATAA~~~~~~~~~~~~~~~~~~~~~~~~~~~~~~~~~</t>
  </si>
  <si>
    <t>JN802552</t>
  </si>
  <si>
    <t>A/chicken/Tianjin/B26/2009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</si>
  <si>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GGTCCTGAAAACTGATTTAAAAAGGGGTAGCTGCACAGTGCAATGTCAGACCGAAAAA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GCATAGTCGACAAAATGAACAAGCAGTATGAAATTATTGATCATGAATTCAGCGAGGTTGAAACTAGACTTAACATGATCAATAATAAGATTGATGATCAAATCCAAGACATATGGGCATATAATGCAGAATTACTAGTTCTGCTTGAAAACCAGAAAACACTAGATGAGCATGATGCAAATGTAAACAATCTATATAATAAAGTGAAGAGGGCATTGGGTTCCAATGCGGTGGAAGATGGGAAAGGATGTTTCGAGCTATACCACAAATGTGATAACCAGTGCATGGAGACGATTCGGAACGGGACCTACAACAGGAGGAAGTATCAAGAGGAATCAAAATTAGAAAGACAGAAAATAGAGGGGGTCAAGCTGGAATCTGAAGGAACT~~~~~~~~~~~~~~~~~~~~~~~~~~~~~~~~~~~~~~~~~~~~~~~~~~~~~~~~~~~~~~~~~~~~~~~~~~~~~~~~~~~~~~~~~~~~~~~~~~~~~~~~~~~~~~~~~~~~~~~~~~~~~~~~~~~~~~~~~~~~~~~~~~~~~~~~~</t>
  </si>
  <si>
    <t>JF795144</t>
  </si>
  <si>
    <t>2009/02/</t>
  </si>
  <si>
    <t>A/chicken/Shandong/01/2009</t>
  </si>
  <si>
    <t>ATGGAAACAGCATCACTAATAACTATGCTACTAGTAGT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ATGGGACAAGCAAAGCATGTTCAGATTCATTCTACAGAAGCATGAGATGGTTGACCCAAAAGAACAACGCTTACCCTATTCAAGATGCCCAATACACAAATAATCAAGAAAAGAACATTCTTTTCATGTGGGGCATAAACCATCCACCCACCGATACTGTGCAGACAAATCTGTACACAAGAACAGACACAACAACAAGTGTGGCAACAGAAGAAATAAATAGGACCTTCAAACCATTAATAGGACCAAGGCCTCTTGTCAATGGTTTGCAGGGGAGAATTAACTATTATTGGTCGGTATTGAAACCGGGTCAAACACTGCGAATAAGATCCAATGGGAATCTAATAGCTCCATGGTATGGACACATTCTTTCAGGAGAAAGCCACGGAAGAATCCTGAAGACTGATTTAAAAAGGGGTAGCTGCACAGTGCAATGTCAGACAGAAAAAGGTGGCTTAAACACAACATTGCCATTCCAAAATGTAAGTAAGTATGCATTTGGAAACTGCTCA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TGGTTGAAACTAGACTTAACATGATCAATAATAAGATTGATGATCAAATCCAAGACATATGGGCATACAATGCAGAATTGCTAGTTCTGCTTGAAAACCAGAAAACACTCGATGAGCATGATGCAAATGTAAACAATCTATATAATAAAGTGAAGAGGGCATTGGGTTCCAATGCGGTGGAAGATGGGAAAGGATGTTTCGAGCTATACCACAAATGTGATGACCAGTGCATGGAGACAATCCGGAATGGGACCTACAACAGGAGGAAGTATCAAGAGGAATCAAAATTAGAAAGACAGAAAATAGAGGGAGTCAAGCTGGAATCTGAAGGAACTTACAAAATCCTCACAATTTATTCGACTGTCGCCTCATCTCTTGTGATTGCAAGGGGGGTTGCTGCCTTCTTATTCTGGGCCATGTCCAATGGGTCTTGCAGATGCAACATATGTATATAAACGGCATGAG~~~~~~~~~~~~~~~~~~~~~~~</t>
  </si>
  <si>
    <t>JN802531</t>
  </si>
  <si>
    <t>A/chicken/Jilin/X27/2009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</si>
  <si>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C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CGGGGCCATAGCAGGATTCATAGAAGGAGGTTGGTCAGGACTAGTTGCTGGTTGGTATGGATTCCAGCATTCAAATGACCAAGGGGTTGGTATGGCAGCAGATAGAGAATCAACCCAAAAGGCAATTGATAAAATAACATCCAAAGTGAACAACATAGTCGATAAAATGAACAAGCAA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~~~~~~~~~~~~~~~~~~~~~~~~~~~~~~~~~~~~~~~~~~~~~~~~~~~~~~~~~~~~~~~~~~~~~~~~~~~~~~~~~~~~~~~~~~~~~~~~~~~~~~~~~~~~~~~~~~~~~~~~~~~~~~~~~~~~~~~~~~~~~~~~~~~~~~~~~</t>
  </si>
  <si>
    <t>HM751194</t>
  </si>
  <si>
    <t>A/chicken/Shandong/SG2/2009</t>
  </si>
  <si>
    <t>ATGGAAACAGCATCACTAATAACTATGCTACTAGTAGTAACAGTAAGCAATGCAGATAAAATCTGCATCGGCTACCAATCAACAAACTCCACAGAAACTGTAGACACACTAACAGAAAACAATGTCCCTGTGACACATGCCAAAGAATTGCTCCACACAGAACATAATGGGATGCTGTGTGCAACAAGCTTGGGACATCCTCTTATTCTAGACACCTGTACCATTGAAGGACTAATCTATGGCAATCCTTCTTGTGATCCACTGTTGGGAGGAAGAGAATGGTCCTATATCGTCGAGAGACCATCGGCTGTTAATGGATTGTGTTACCCCGGGAATGTAGAAAATCTAGAAGAGCTAAGGTCACTTTTTAGTTCTGCTAGTTCTTATCAAAGGATCCAGATTTTTCCAGACACAATCTGGAATGTGTCTTACAATGGGACAAGCAAAGCATGTTCAGATTCATTCTACAGAAGCATGAGATGGTTGACCCAAAAGAACAACGCTTACCCTATTCAAGATGCCCAATACACAAATAATCAAGAAAAGAATATTCTTTTCATGTGGGGCATAAACCACCCACCCACCGATACTACACAGACAAATCTGTACACAAGAACCGACACAACAACAAGTGTGGCAACAGAAGAAATAAATAGGACCTTCAAACCATTGATAGGACCAAGGCCTCTTGTCAATGGTTTGCAGGGGAGAATTGACTATTATTGGTCGGTATTGAAACCGGGTCAAACACTGCGAATAAGATCCAATGGGAATCTAATAGCTCCATGGTATGGACACATTCTTTCAGGAGAGAGCCACGGAAGAATCCTGAAGACTGATTTAAAAAGGGGTAGCTGCACAGTGCAATGTCAGACAGAAAGAGGTGGCTTAAACACAACATTGCCATTCCAAAACGTAAGTAAGTATGCATTTGGAAACTGCTCGAAATATATTGGAATAAAGAGTCTCAAACTTGCAGTCGGTCTGAGAAATGTACCTTCTAGATCTAGTAGAGGGCTATTCGGGGCCATAGCAGGATTCATAGAGGGAGGTTGGTCAGGACTAGTTGCTGGTTGGTATGGATTCCAGCATTCAAATGACCAAGGGGTTGGTATGGCAGCAGATAGAGACTCAACCCAAAAGGCAATTGATAAAATAACATCCAAAGTGAATAACATAGTCGACAAAATGAACAAGCAGTATGAAATTATTGATCATGAATTCAGTGAAGTTGAAACTAGACTTAACATGATTAATAATAAGATTGATGATCAAATCCAAGACATATGGGCATATAATGCAGAATTGCTAGTTCTGCTTGAAAACCAGAAAACACTCGATGAGCATGATGCAAATGTAAACAATCTATATAATAAAGTGAAGAGGGCATTGGGTTCCAATGCGGTGGAAGATGGGAAAGGATGTTTCGAGCTATACCACAAATGTGATGACCAGTGCATGGAGACAATCCGGAATGGGACCTACAACAGGAGGAAGTATCAAGAGGAATCAAAATTAGAAAAACAGAAAATAGAGGGGGTCAAGCTGGAATCTGAAGAAACTTACAAAATCCTCACCATTTATTCGACTGTCGCCTCATCTCTTGTGATTGCAATGGGGGTTGCTGCCTTCTTATTCTGGGCCATGTCCAATGGGTCTTGCAGATGCAACATATGTATATAAACGGCATGAG~~~~~~~~~~~~~~~~~~~~~~~</t>
  </si>
  <si>
    <t>JF795054</t>
  </si>
  <si>
    <t>2009/09/</t>
  </si>
  <si>
    <t>A/chicken/Shandong/02/2009</t>
  </si>
  <si>
    <t>ATGGAAACAGCATCACTAATAACTATGCTACTAGTAGT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TGATACTGCGCAGACAAATCTGTACACAAGAACAGACACAACAACAAGTGTGGCAACAGAAGAAATAAATAGGACCTTCAAACCATTAATAGGACCAAGGCCTCTTGTCAATGGTTTGCAGGGGAGAATTAACTATTATTGGTCGGTATTGAAACCGGGTCAAACACTGCGGATAAGATCCAATGGGAATCTAATAGCTCCATGGTATGGACACATTCTTTCAGGAGAAAGCCACGGAAGAATCCTGAAGACTGATTTAAAAAAGGGTAGCTGCACAGTGCAATGTCAGACAGAAAAAGGTGGCTTAAACACAACATTGCCATTCCAAAATGTAAGTAAGTATGCATTTGGAAACTGCTCG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ATTGATGATCAGATCCAAGACATATGGGCATATAATGCAGAATTGCTAGTTCTGCTTGAAAACCAGAAAACACTCGATGAGCATGATGCGAATGTAAACAATCTATATAATAAAGTGAAGGGGGCATTGGGTTCCAATGCGGTAGAAGATGGGAAAGGATGTTTTGAGCTATACCACAAATGTGATGACCAGTGCATGGAGACAATCCGGAATGGGACCTACAACAGGAGGAAGTATCAAGAGGAATCAAAATTAGAAAGACAGAAAATAGAGGGGGTCAAGCTGGAATCTGAAGGAACTTACAAAATCCTCACAATTTATTCGACTGTCGCCTCATCTCTTGTGATTGCAAGGGGGGTTGCTGCCTTCTTATTCTGGGCCATGTCCAATGGGTCTTGCAGATGCAACATATGTATATAAACGGCATGAG~~~~~~~~~~~~~~~~~~~~~~~</t>
  </si>
  <si>
    <t>JN802586</t>
  </si>
  <si>
    <t>A/duck/Jilin/K8/2009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</si>
  <si>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AGCTGTCAATGGATTGTGCTACCCCGGGAATGTAGAAAATCTAGAAGAACTAAGGTCACTTTTTAGTTCTGCTAGTTCTTATCAAAGAATCCAGATTTTTCCAGACACAATA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</si>
  <si>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GU471869</t>
  </si>
  <si>
    <t>A/chicken/Zhejiang/HF5/2009</t>
  </si>
  <si>
    <t>ATGGAAGTAGTATCACTAATAACTATACTACTAGTAGTAACAGTAAGT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GCGGGACCTACAACAGGAGGAAGTATCAAGAGGAATCAAAATTAGAAAGACAGAAAATAGAGGGGGTCAAGCTGGAATCTGAAGGAACTTACAAAATCCTCACCATTTATTCGACTGTCGCCTCGTCTCTTGTGATTGCAATGGGGTTTGCTGCCTTCTTGTTCTGGGCCATGTCCAATGGGTCTTGCAGATGCAACATTTGTATATAA~~~~~~~~~~~~~~~~~~~~~~~~~~~~~~~~~</t>
  </si>
  <si>
    <t>JN802604</t>
  </si>
  <si>
    <t>A/chicken/Jilin/43/2009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</si>
  <si>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AGCTGTCAATGGATTGTGCTACCCCGGGAATGTAGAAAATCTAGAAGAACTAAGGTCACTTTTTAGTTCTGCTAGTTCTTATCAAAGAATCCAGATTTTTCCAGACACAATA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GGAGGAATCAAAATTGGAAAGGCAGAGAATAGAGGGGGTCAAGCTGGAGTCTGAAGGAACT~~~~~~~~~~~~~~~~~~~~~~~~~~~~~~~~~~~~~~~~~~~~~~~~~~~~~~~~~~~~~~~~~~~~~~~~~~~~~~~~~~~~~~~~~~~~~~~~~~~~~~~~~~~~~~~~~~~~~~~~~~~~~~~~~~~~~~~~~~~~~~~~~~~~~~~~~</t>
  </si>
  <si>
    <t>JN802607</t>
  </si>
  <si>
    <t>A/chicken/Jilin/63/2009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</si>
  <si>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TACTGTTGGGAGGAAGAGAATGGTCCTACATCGTCGAGAGACCATCGGCTGTCAATGGATTGTGCTACCCCGGGAATGTAGAAAATCTAGAAGAACTAAGGTCACTTTTTAGTTCTGCTAGTTCTTATCAAAGAATCCAGATTTTTCCA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</si>
  <si>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HQ398337</t>
  </si>
  <si>
    <t>Wenshan</t>
  </si>
  <si>
    <t>A/chicken/Wenshan/412/2009</t>
  </si>
  <si>
    <t>~~~GAAACAATATCACTAATAACTATACTACTAGTAGTAACAGTAAGCAATGCAGATAAGATTTGCGTCGGCTACCAATCAACAAACTCCACAGAAACTGTAGACACACTGACAGAAAACAATGTCCCCGTTACACATGCCAAAGAATTGCTCCACACAGAGCACAATGGGATGCTATGTGCTACAAATTTGGGACATCCTCTTATTCTAGACACCTGTACCATTGAAGGACTAATCTACGGCAATCCTTCTTGTGATCTATTGTTAGGAGGAAGAGAATGGTCCTACATCGTCGAGAGGCCATCGGCTGTAAATGGATTGTGTTACCCCGGGAATGTAGAAAATCTAGAAGAGCTAAGGTCACTTTTTAGTTCTGCTAATTCTTATCAAAGGATCCAGATCTTTCCAGACACAATCTGGAATGTGTCTTACAGTGGGACAAGCAAAGCATGTTCAGATTCCTTCTACAGAAGCATGAGATGGTTAACCCAAAAGAACAACGCTTACCCTATTCAAGACGCCCAATACACAAACAATCAAGAGAAGAACATTCTTTTCATGTGGGGCATAAATCACCCACCCACCGATACTGCGCAGACAAATCTGTACACAAGAACCGACACAACAACAAGTGCGGCAACAGAAGAAATAAATAGGACCTTCAAACCATTGATAGGACCGAGGCCTCTTGTCAATGGTTTGCAGGGAAGAGTTGATTATTATTGGTCGGTATTGAAACCAGGTCAAACATTGCGAATAAGATCCAATGGGAACCTAATAGCTCCATGGTATGGACACATTCTTTCAGGAGAGAGTCACGGAAGAATTCTGAAGACCGATCTAAAAAGGGGTAGCTGTACAGTACAATGTCAGACAGAAAAAGGTGGATTAAACACAACATTGCCATTCCAAAATGTAAGTAAGTATGCATTTGGAAACTGCTCGAAATATGTTGGGGTAAAGAGTCTCAAACTTGCAGTTGGTCTGAGGAATGTGCCTTCTAGATCAAGTAGAGGACTATTCGGAGCCATAGCTGGATTCATAGAAGGAGGTTGGTCAGGACTAGTCGCTGGTTGGTATGGATTCCAGCATTCAAATGACCAAGGGGTTGGTATGGCAGCAGATAGAGACTCAACCCAAAAGGCAATCGATAAAATAACATCCAAAGTGAATAACATAGTCGACAAAATGAACAAACAGTATGAAATTATTGATCATGAATTCAGCGAGGTTGAAACTAGACTTAACATGATCAACAATAAGATTGATGATCAAATTCAAGACATATGGGCATATAACGCAGAATTGCTTGTGCTGCTTGAAAACCAGAAGACACTCGATGAGCATGATGCAAATGTAAATAATCTATATAATAAAGTAAAGAGGGCATTGGGTTCCAATGCAGTGGAAGATGGGAAAGGATGTTTCGAGCTATACCACAAATGTGATGACCAGTGCATGGAGACAATTCGGAACGGGACCTACAATAGGAGGAAGTATCAAGAGGAATCAAAATTAGAAAGACAGAAAATAGAAGGGGTAAAGCTGGAATCTGAAGGAACTTACAAAATCCTCACCATTTATTCGACTGTCGCCTCATCTCTTGTGATTGCAATGGGGTTTGCTGCCTTTTTGTTCTGGGCTATGTCCAATGGATCTTGCAGACGCAACATTTGTATATAG~~~~~~~~~~~~~~~~~~~~~~~~~~~~~~~~~</t>
  </si>
  <si>
    <t>GU471867</t>
  </si>
  <si>
    <t>A/chicken/Zhejiang/HE3/2009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</si>
  <si>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ATGGGACAAGCAAAGCATGTTCAGATTCATTCTACAGAAGCATGAGATGGTTGACTCAAAAGAACAACGCTTACCCTATTCAAGACGCCCAATACACAAATA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AGTTGGTATGGCAGCAGATAGAGACTCAACCCAAAG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CGCAGATGCAACATTTGTATATAA~~~~~~~~~~~~~~~~~~~~~~~~~~~~~~~~~</t>
  </si>
  <si>
    <t>KF715228</t>
  </si>
  <si>
    <t>A/chicken/Shandong/363/2009</t>
  </si>
  <si>
    <t>ATGGAAACAGCATCACTAATAATTATGCTACTAATAACAACAGTAAGCAATGCAGATAAAATCTGCATCGGCTACCAATCAACAAACTCCACAGAAACTGTAGACACACTAACAGAAAACAATGTCCCTGTGACACATGCCAAAGAATTGCTCCACACAGAGCATAATGGGATGCTGTGTGCAACAAGCTTGGGACATCCTCTTATTCTAGACACCTGTACCATTGAAGGACTAATCTATGGCAATCCTTCTTGTGATCCACTGTTGGGAGGAAGAAAATGGTCCTATATCGTCGAAAGACCATCGGCTGTTAATGGGTTGTGTTACCCCGGGAATGTAGAAAATCTAGAAGAGCTAAGGTCACTTTTTAGTTCTGCTAGTTCTTATCAAAGGATCCAGATTTTTCCAGACACAATCTGGAATGTGTCTTACAATGGGACAAGCAAAGCATGTTCAGATTCATTCTACAGAAGCATGAGATGGTTGACCCAAAAGAACAACGCTTACCCTATTCAAGATGCCCAATACACAAATAATCAAGAAAAGAACATTCTTTTCATGTGGGGCATAAACCACCCACCCACCGATACTACGCAGACAAATCTGTACACAAGAACCGACACAACAACAAGTGTGGCAACAGAAGAAATAAATAGGACCTTCAAACCATTGATAGGACCAAGGCCTCTTGTCAATGGTTTACAGGGGAGAATTGACTATTATTGGTCGGTATTGAAACCGGGTCAAACACTGCGAATAAGATCCAATGGGAATCTAATAGCTCCATGGTATGGACACATTCTTTCAGGAGAGAGCCACGGAAGAATCCTGAAGACTGATCTAAAAAGGGGTAGCTGCACAGTGCAATGTCAGACAGAAAAAGGTGGCTTAAACGCAACATTGCCATTCCAAAACGTAAGTAAGTATGCATTTGGAAACTGCTCGAAATATATTGGGATAAAGAGTCTCAAACTTGCAGTTGGTCTGAGAAATGTGCCTTCTAGATCTAGTAGAGGACTATTCGGGGCCATAGCAGGATTCATAGAGGGAGGTTGGTCAGGACTAGTTGCTGGTTGGTATGGATTCCAGCATTCAAATGACCAAGGGGTTGGTATGGCAGCAGATAGAGACTCAACCCAAAAGGCAATTGATAAAATAACATCCAAAGTGAATAACATAGTCGACAAAATGAACAAGCAGTATGAGATTATTGATCATGAATTCAGCGAGGTTGAAACTAGACTTAACATGATCAATAATAAGATTGATGATCAAATCCAAGACATATGGGCATATAATGCAGAATTGCTAGTTCTGCTTGAAAACCAGAAAACACTCGATGAGCATGATGCAAATGTAAACAATCTATATAATAAAGTGAAGAGAGCATTGGGTTCCAATGCTGTGGAAGATGGGAAAGGATGTTTCGAGCTATACCACAAATGTGATGACCAGTGCATGGAGACGATCCGGAACGGGACCTACAACAGGAGGAAGTATCAAGAGGAATCAAAATTAGAAAGACAGAAAATAGAGGGGGTCAAGCTGGAATCTGAAGGAACTTACAAAATCCTCACCATTTATTCGACTGTCGCCTCATCTCTTGTGATTGCAATGGGGTTTGCTGCCTTCTTATTCTGGGCCATGTCCAATGGGTCTTGCAGATGCAACATTTGTATATAA~~~~~~~~~~~~~~~~~~~~~~~~~~~~~~~~~</t>
  </si>
  <si>
    <t>JF715009</t>
  </si>
  <si>
    <t>2009/03/</t>
  </si>
  <si>
    <t>A/chicken/Zhejiang/SJL/2009</t>
  </si>
  <si>
    <t>ATGGAAGTAGTATCACTAATAACTATACTACTAGTAGTAACAGTAAGCAATGCAGATAAAATTTGCATCGGCTATCAATCAACAAACTCCACAGAAACTGTAGACACACTAACAGAAAACAATGTCCCTGTGACACATGCCAAAGAATTGCTCCACACAGAGCATAATGGGATGCTGTGTGCAACAAGCTTGGGACACCCTCTTATTCTAGACACCTGTACCATTGAAGGACTAATCTATGGCAATCCTTCTTGTGATCTATTGTTGGGAGGAAGAGAATGGTCCTATATCGTCGAGAGACCAACAGCTGTTAACGGATTGTGTTATCCCGGGAATGTAGAAAATCTAGAAGAGCTAAGGTCACTTTTTAGTTCTGCTAGGTCTTATCAAAGGATCCAGATTTTCCCAGACACAATCTGGAATGTGTCCTACAGTGGGACAAGCAAAGCATGTTCAGATTCATTCTACAGAAGCATGAGATGGTTGACTCAAAAGAACAACGCTTACCCTATTCAAGACGCCCAATACACAAATG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G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GAATAGAGGGGGTCAAGCTGGAATCTGAAGGAACTTACAAAATCCTCACCATTTATTCGACTGTCGCCTCATCTCTTGTGATTGCAATGGGGTTTGCTGCCTTCTTGTTCTGGGCCATGTCCAATGGGTCTTGCAGATGCAACATTTGTATATAA~~~~~~~~~~~~~~~~~~~~~~~~~~~~~~~~~</t>
  </si>
  <si>
    <t>GU471866</t>
  </si>
  <si>
    <t>A/chicken/Zhejiang/HF2/2009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</si>
  <si>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A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CGAAACTAGACTTAACATGATCAATAATAAGATTGATGATCAAATCCAAGATATATGGGCATATAATGCAGAATTGCTAGTTCTGCTTGAAAACCAGAAAACACTCGATGAGCATGATGCAAATGTAAACAATCTATATAATAAAGTGAAGAA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</si>
  <si>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JN802529</t>
  </si>
  <si>
    <t>A/chicken/Jilin/2/2009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</si>
  <si>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C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YTGAGGAATGTGCCTTCTAGATCTAGCAGAGGACTATTTGGGGCCATAGCAGGATTCATAGAAGGAGGTTGGTCAGGACTAGTTGCTGGTTGGTATGGATTCCAGCATTCAAATGACCAAGGGGTTGGTATGGCAGCAGATAGAGAATCAACCCAAAAGGCAATTGATAAAATAACATCCAAAGTGAACAACATAGTCGATAAAATGAACAAGCAATATGAAATTATTGATCATGAATTCAGCGAGGTTGAAAATAGACTTAACATGATCAATAATAAGATTGATGATCAAATTCAAGACATATGGGCATATAATGCTGAATTGCTAGTTTTGCTTGAAAACCAGAAAACACTCGATGAGCATGATGCAAATGTAAACAATCTATATAATAAAGTGAAGAGGGCATTGGGTTCCAATGCGGTGGAAGATGGGAAAGGATGTTTCGAGCTATACCACAAATGTGATGACCAGTGCATGGAGACAATTCGGAACGGGACCTATAATAGGAGGAAATATCATGAGGAATCAAAACTAGAAAGACAGAAAATAGAGGGGGTCAAACTGGAGTCTGAAGGAACT~~~~~~~~~~~~~~~~~~~~~~~~~~~~~~~~~~~~~~~~~~~~~~~~~~~~~~~~~~~~~~~~~~~~~~~~~~~~~~~~~~~~~~~~~~~~~~~~~~~~~~~~~~~~~~~~~~~~~~~~~~~~~~~~~~~~~~~~~~~~~~~~~~~~~~~~~</t>
  </si>
  <si>
    <t>JN802530</t>
  </si>
  <si>
    <t>A/chicken/Jilin/M19/2009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</si>
  <si>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T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C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TGGGGCCATAGCAGGATTCATAGAAGGAGGTTGGTCAGGACTAGTTGCTGGTTGGTATGGATTCCAGCATTCAAATGACCAAGGGGTTGGTATGGCAGCAGATAGAGAATCAACCCAAAAGGCAATTGATAAAATAACATCCAAAGTGAACAACATAGTCGATAAAATGAACAAGCAATATGAAATTATTGATCATGAATTCAGCGAGGTTGAAAATAGACTTAACATGATCAATAATAAGATTGATGATCAAATTCAAGACATATGGGCATATAATGCTGAATTGCTAGTTTTGCTTGAAAACCAGAAAACACTCGATGAGCATGATGCAAATGTAAACAATCTATATAATAAAGTGAAGAGGGCATTGGGTTCCAATGCGGTGGAAGATGGGAAAGGATGTTTCGAGCTATACCACAAATGTGATGACCAGTGCATGGAGACAATTCGGAACGGGACCTATAACAGGAGGAAATATCATGAGGAATCAAAACTAGAAAGACAGAAAATAGAGGGGGTCAAACTGGAGTCTGAAGGAACT~~~~~~~~~~~~~~~~~~~~~~~~~~~~~~~~~~~~~~~~~~~~~~~~~~~~~~~~~~~~~~~~~~~~~~~~~~~~~~~~~~~~~~~~~~~~~~~~~~~~~~~~~~~~~~~~~~~~~~~~~~~~~~~~~~~~~~~~~~~~~~~~~~~~~~~~~</t>
  </si>
  <si>
    <t>JN802655</t>
  </si>
  <si>
    <t>A/chicken/Jilin/147/2009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</si>
  <si>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TTGTGATCTACTGTTGGGAGGAAGAGAATGGTCCTACATCGTCGAGAGACCATCGGCTGTCAATGGATTGTGCTACCCCGGGAATGTAGAAAATCTAGAAGAGCTAAGGTCACTTTTTAGTTCT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</si>
  <si>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JN802656</t>
  </si>
  <si>
    <t>A/chicken/Tianjin/F17/2009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</si>
  <si>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CTGTGATCTACTGTTGGGAGGAAGAGAATGGTCCTACATCGTCGAGAGACCATCGGCTGTCAATGGATTGTGCTACCCCGGGAATGTAGAAAATCTAGAAGAACTAAGGTCACTTTTTAGTTCTGC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A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~~~~~~~~~~~~~~~~~~~~~~~~~~~~~~~~~~~~~~~~~~~~~~~~~~~~~~~~~~~~~~~~~~~~~~~~~~~~~~~~~~~~~~~~~~~~~~~~~~~~~~~~~~~~~~~~~~~~~~~~~~~~~~~~~~~~~~~~~~~~~~~~~~~~~~~~~</t>
  </si>
  <si>
    <t>GU471865</t>
  </si>
  <si>
    <t>A/chicken/Zhejiang/HF3/2009</t>
  </si>
  <si>
    <t>ATGGAAGTAGTATCACTAATAACTATACTACTAGTAGTAACAGTAAGCAATGCAGATAAAATCTGCATCGGCTATCAATCAACAAACTCCACAGAAACTGTAGACACACTAACAGAAAACAATGTCCCTGTGACACATGCCAAAGAG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T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CATTCGACTGTCGCCTCATCTCTTGTGATTGCAATGGGGTTTGCTGCCTTCTTGTTCTGGGCCATGTCCAATGGGTCTTGCAGATGCAACATTTGTATATAA~~~~~~~~~~~~~~~~~~~~~~~~~~~~~~~~~</t>
  </si>
  <si>
    <t>JF715008</t>
  </si>
  <si>
    <t>A/chicken/Fujian/G9/2009</t>
  </si>
  <si>
    <t>ATGGAAGTAGTATCACTAATAACTATGCTGCTAGTAGTAACAATGAGCAATGCAGACAAAATATGCATCGGCTACCAATCAACAAACTCCACAGAAACTGTAGACACACTAACAGAAAACAATGTCCCTGTGACACACGCCAAAGAATTGCTCCACACTGAGCACAATGGGATGCTGTGTGCAACAACCTTGGGACAGCCTCTCATTCTAGACACCTGTACCATTGAAGGACTAATCTACGGCAATCCTTCCTGTGATCTACTGTTGGGAGGAAGAGAATGGTCTTATATCGTCGAGAGACCATCTGCTGTTAATGGATTGTGTTACCCCGGGAATGTGGAAAATCTAGAAGAGCTAAGGTCACTCTTTAGTTCTGCTAGTTCTTATCAAAGGATCCAGATCTTTCCAGATACAATCTGGAATGTGTCTTACAGTGGGACAAGCAAAGCATGTTCAGATTCATTCTACAGAAGCATGAGATGGTTGACCCAAAAGAACAACGCTTACCCTGTTCAAGACGCCCAATACACAAATGATCGAGAAAAGAACATTCTTTTCATGTGGGGCATAAATCACCCACCTACCGATACTGCGCAAACAAATCTGTACACAAGAACCGACACAACAACAAGTGTGGCAACAGAAGAAATAAATAGGACCTTCAAACCATTGATAGGACCAAGGCCTCTTGTCAATGGTTTACAGGGAAGAATTGATTATTATTGGTCGGTATTAAAGCCAGGTCAAACACTGCGAATAAGATCCAATGGGAATCTAATAGCTCCATGGTATGGACACATTCTTTCAGGAGAGAGCCACGGAAGAATCTTGAAGACTGATTTAAAGAGGGGTAGTTGTACAGTGCAATGTCAAACAGAAAAAGGTGGCTTAAACACAACATTGCCATTTCAAAATGTAAGTAAATATGCATTTGGAAACTGCTCGAAATACATTGGAGTAAAGAGTCTCAAACTTGCGGTTGGTCTGAGGAATGTGCCTTCTAGATCTAGTAGAGGACTATTTGGGGCCATAGCTGGATTCATAGAGGGAGGTTGGTCAGGACTAGTTGCTGGTTGGTATGGATTCCAGCATTCAAATGACCAAGGGGTTGGTATGGCAGCAGATAGAGACTCAACCCAAAAGGCAATTGATAAAATAACATCCAAAGTGAATAACATAGTCGATAAAATGAACAAACAGTATGAAATTATAGATCATGAATTCAGTGAGGTTGAAACTAGACTTAACATGATCAATAATAAGATTGATGATCAAATCCAAGACATATGGGCATATAACGCAGAATTGCTAGTGCTGCTTGAAAATCAGAAAACACTCGATGAGCATGATGCAAATGTGAACAATCTATACAATAAAGTTAAGAGGGCATTAGGTTCCAATGCAGTGGAAGATGGGAAAGGATGTTTCGAGCTATACCACAAATGTGATAACCAATGCATGGAGACAATTCGGAACGGGACCTACAACAGGAGGAAGTATCAAGAGGAATCAAAATTAGAAAGACAGAAAATAGAGGGGGTCAAGCTGGAATCTGAAGGAACTTACAAAATCCTCACCATTTATTCGACTGTTGCCTCATCTCTTGTGATTGCAATGGGGTTTGCTGCCTTCTTGTTCTGGGCCATGTCCAATGGGTCTTGCAGATGCAACATTTGTATATAA~~~~~~~~~~~~~~~~~~~~~~~~~~~~~~~~~</t>
  </si>
  <si>
    <t>GU471872</t>
  </si>
  <si>
    <t>A/chicken/Zhejiang/HE2/2009</t>
  </si>
  <si>
    <t>ATGGAAGTAGTATCACTAATAACTATACTACTAGTAGTAACAGTAAGCAATGCAGGTAAAATTTGCATCGGCTATCAATCAACAAACTCCACAGAAACTGTAGACACACTAACAGAAAACAATGTCCCTGTGACACATGCCAAAGAATTGCTCCACACAGAGCATAATGGGATGCTGTGTGCAACAAGCTTGGGACACCCTCTTATTCTAGACACCTGTACCATTGAAGGACTAATCTATGGCAATCCTTCTTGTGATCTATTGTTGGGAGGAAGAGAATGGTCCTATATCGTCGAGAGACCAACAGCTGTTAACGGATTGTGTTATCCCGGGAATGTAGAAAATCTAGAAGAGCTAAGGTCACTTTTTAGTTCTGCTAGGTCTTATCAAAGGATCCAGATTTTCCCAGACACAATCTGGAATGTGTCCTACAGTGGGACAAGCAAAGCATGTTCAGATTCATTCTACAGAAGCATGAGATGGTTGACTCAAAAGAACAACGCTTACCCTATTCAAGACGCCCAATACACAAATG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G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GAATAGAGGGGGTCAAGCTGGAATCTGAAGGAACTTACAAAATCCTCACCATTTATTCGACTGTCGCCTCATCTCTTGTGATTGCAATGGGGTTTGCTGCCTTCTTGTTCTGGGCCATGTCCAATGGGTCTTGCAGATGCAACATTTGTATATAA~~~~~~~~~~~~~~~~~~~~~~~~~~~~~~~~~</t>
  </si>
  <si>
    <t>HM751154</t>
  </si>
  <si>
    <t>A/chicken/Shandong/PD/2009</t>
  </si>
  <si>
    <t>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CTCTTATCAAAGGATCCAGATTTTTCCAGACACAATCTGGAATGTGTCTTACAGTGGGACAAGCAAAGCATGTTCAGATTCATTCTACAGAAGCATGAGATGGTTGACCCAAAAGAACAACGCTTACCCTATTCAAGATGCCCAATACACAAATAATCAAGAAAAGAACATTCTTTTCATGTGGGGCATAAACCACCCACCCACCGATACTGTGCAGACAAATCTGTACACAAGAACCGACACAACAACAAGTGTGGCAACAGAAGAAATAAATAGGACCTTCAAACCATTGATAGGACCAAGGCCTCTTGTCAATGGTTTGCAGGGGAGAATTGACTATTATTGGTCGGTATTGAAACCGGGTCAAACACTGCGAATAAAATCCAATGGGAATCTAATAGCTCCATGGTATGGACACATTCTTTCAGGAGAGAGCCACGGAAGAATCCTGAAGACTGATCTAAAAAGGGGTAGCTGCACAGTGCAATGTCAGMGAAAAAGAGGTGGCTTAAACACAACATTGCCATTCCAAAACGTAAGTAAGTATGCATTTGGAAACTGCTCGAAATATATTGGG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AGCATTGGGTTCCAATGCTGTGGAAGATGGGAAAGGATGTTTCGAGCTATACCACAAATGTGATGACCAGTGCATGGAGACAATCCGGAACGGGACCTACAACAGGAGGAAGTATCAAGAGGAATCAAAATTAGAAAGACAGAAAATAGAGGGGGTCAAGCTGGAATCTGAAGGAACTTACAAAATCCTCACCATTTATTCGACTGTCGCCTCATCTCTTGTGATTGCAATGGGGTTTGCTGCCTTCTTATTCTGGGCCATGTCCAATGGGTCTTGCAGATGCAACATTTGTATATAA~~~~~A~~~~~~~~~~~~~~~~~~~~~~~~~~~</t>
  </si>
  <si>
    <t>JN802595</t>
  </si>
  <si>
    <t>A/chicken/Tianjin/F2/2009</t>
  </si>
  <si>
    <t>~~~~~~~~~~~~~~~~~~~~~~~~~~~~~~~~~~~~~~~~~~~~~~~~~~~~~~~~~~~~~~~~~~~~~~~~~~~~~~~~~~~~~~~~~~~~~~~~~~~~~~~~~~~~~~~~~~~~~~~~~~~~~~~~~~~~~~~~~~~~~~~~~~~~~~~~~~~~~~~~~~~~~~~~~~~~~~~~~~~~~~~~~~~~~TTGGGACATCCTCTTATTCTAGACACCTGTACCATTGAAGGACTAATCTATGGCAACCCTTCTTGTGATCTACTGTTGGGAGGAAGAGAATGGTCCTACATCGTCGAGAGACCATCAGCTGTCAATGGATTGTGCTACCCCGGGAATGTAGAAAATCTAGAAGAACTAAGGTCACTTTTTAGTTCTGCTAGTTCTTATCAAAGAATCCAGATTTTTCCAGACACAATA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~~~~~~~~~~~~~~~~~~~~~~~~~~~~~~~~~~~~~~~~~~~~~~~~~~~~~~~~~~~~~~~~~~~~~~~~~~~~~~~~~~~~~~~~~~~~~~~~~~~~~~~~~~~~~~~~~~~~~~~~~~~~~~~~~~~~~~~~~~~~~~~~~~~~~~~~~</t>
  </si>
  <si>
    <t>GQ202036</t>
  </si>
  <si>
    <t>A/chicken/Hebei/Y2/2009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</si>
  <si>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ATAGAAAGGCCATCGGCAGTCAATGGATTGTGTTACCCCGGGAATGTAGAAAACCTAGAAGAACTAAGGTCACTTTTTAGTTCTGCTAGTTCTTACCAAAGAATCCAGATCTTTCCAGACACAATCTGGAATGTGTCTTACAGTGGGACAAGCAATGCATGTTCAGATTCATTCTACAGAAGCATGAGATGGTTGACTCAAAAGAGCAACGCTTACCCTATTCAAGACGCCCAATACACAAATAATAGAGGGAAGAACATCCTTTTCATGTGGGGCATAAATCACCCACCCACCGACACTGTGCAGACAAATCTGTACACAAGGACCGACACAACAACAAGTGTGGCGACAGAAGACATAAATAGAACCTTCAAACCATTAATAGGGCCAAGGCCTCTTGTCAATGGTCAGCAAGGAAGAATTGATTATTATTGGTCGATATTGAAACCAGGTCAGACACTGAGAGTAAGATCCAATGGGAATCTAATTGCTCCTTGGTATGGACACGTTCTTTCAG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~~~~~~~~~~~~~~~~~~~~~~~~~~~~~~~~~</t>
  </si>
  <si>
    <t>JF795102</t>
  </si>
  <si>
    <t>A/chicken/Shandong/KD/2009</t>
  </si>
  <si>
    <t>ATGGAGACAGTATCACTAATAACTATACTACTAATAGTAACAGTAAGCAATGCAGATAAAATCTGCATCGGCTATCAATCAACAAACTCCACAGAAACTGTAGACACACTAACAGAAAACAACGTCCCTGTGACACATGCCAAAGAATTGCTCCACACAGAGCATAATGGAATGCTGTGTGCAACAAGCTTGGGACATCCTCTTATTCTAGACACCTGTACCATTGAAGGACTAATCTATGGCAATCCTTCTTGTGATCTACTGTTGGGAGGAAGAGAATGGTCCTATATCGTCGAGAGACCATCAGCTGTTAACGGATTGTGTTATCCCGGGAATGTAGAAAATCTAGAAGAGCTAAGGTCACTTTTTAGTTCTGCTAGTTCTTATCAAAGGATCCAGATTTTTCCGGACACAATCTGGAATGTGTCTTACAGTGGGACAAGCAAAGCATGTTCAGATTCATTCTACAGAAGCATGAGATGGTTGACCCAAAAGGACAACACTTACCCTATTCAAGACGCCCAATACACAAATAATCAAGAAAAGAACATTCTTTTCATGTGGGGCATAAATCACCCACCCACCGATACTACGCAGACAAATCTGTACACAAGAACCGACACAACAACGAGTGTGGCAACAGAAGAAATAAATAGGACCTTCAAACCATTGATAGGACCAAGGCCTCTTGTCAATGGTTTGCAGGGTAGAATTGACTATTATTGGTCGGTATTGAAGCCGGGTCAAACACTGCGAATAAGATCCAATGGGAATCTAATAGCTCCATGGTATGGACACATTA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CAAGATAACATCCAAAGTGAATAACATAGTCGACAAAATGAACAAGCAGTATGAAATTATTGATCATGAATTCAGCGAGGTTGAAACTAGACTTAACATGATCAATAATAAGATTGATGATCAAATCCAAGACATATGGGCATATAATGCAGAATTGCTAGTTCTGCTTGAAAACCAGAAAACACTCGATGAGCATGATGCAAATGTAAACAATCTATATAATAAAGTGAAGAGGGCATTGGGTTCCAATGCGGTGGAAGATGGGAAAGGATGTTTCGAGCTATACCACAAATGTGATGACCAGTGT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</si>
  <si>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HM036348</t>
  </si>
  <si>
    <t>Jiande</t>
  </si>
  <si>
    <t>A/chicken/Jiande/01/2009</t>
  </si>
  <si>
    <t>ATGGAGAC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GTTGTGTTATCCCGGGAATGTAGAAAATCTAGAAGAGCTAAGGTCACTTTTTAGTTCTGCTAGGTCTTAC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GTGGTATGGACACATTCTTTCAGGGGAGAGCCACGGAAGAATCCTGAAGACTGATTTAAAAAGGGGTAGCTGCACAGTGCAATGTCAGACAGAAAAAGGTGGCTTAAACACAACATTGCCATTCCAAAACGTAAGTAAGTATGCATTTGGAAACTGCTCGAAATACATTGGCATAAAGAGTCTCAAACTTGCAGTTGGTCTGAGGAATGTGCCTTCTCGATCTAGTAGAGGACTATTCGGGGCCATAGCAGGATTCATAGAGGGAGGTTGGTCAGGACTAGTTGCTGGTTGGTATGGATTCCAGCATTCAAATGACCAAGGGGTTGGTATGGCAGCAGATAGAGACTCAACCCAAAAGGCAATTGATAAAATAACATCCAAAGTGAATAACATAGTCGACAAAATGAACAAGCAGTATGAAATTATTGATCAC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AGAATCAAAATTAGAAAGACAGAAAATAGAGGGGGTCAAGCTAGAATCTGAAGAAACTTACAAAATCCTCACCATTTATTCGACTGTCGCCTCATCTCTTGTGATTGCAATGGGGTTTGCTGCCTTCTTGTTCTGGGCCATGTCCAATGGGTCTTGCAGATGCAACATTTGTATATAATTGGCAAAAACACCCTTGTTTCTACT~~~~~~~</t>
  </si>
  <si>
    <t>HQ225839</t>
  </si>
  <si>
    <t>A/chicken/Shandong/A1/2009</t>
  </si>
  <si>
    <t>ATGGAGACAGTATCACTAATAACTATACTACTAGTAGTAACAGCAAGCAATGCAGATAAAATCTGCATCGGCTATCAATCAACAAACTCCACAGAAACTGTAGACACACTAACAGAAAACAATGTCCCTGTGACACATGCCAAAGAATTGCTCCACACAGAGCATAATGGGATGCTGTGTGCAACAAGATTGGGACAACCTCTTATTCTAGACACCTGTACCATTGAAGGACTAATCTATGGCAATCCTTCTTGTGATCTATTGTTGGGAGGAAGAGAATGGTCCTATATCGTCGAGAGACCATCAGCTGTTAACGGATTGTGTTATCCCGGGAATGTAGAAAATCTAGAAGAGCTAAGGTCACTTTTTAGTTCTGCTAGGTCTTATCAAAGGATCCAGATTTTCCCAGACACAATCTGGAATGTGTCTTACAGTGGAACAAGCAAAGCATGTTCAGATTCATTCTACAGAAGCATGAGATGGTTGACTCAAAAGAACAACGCTTATCCTATTCAAGACGCCCAATACACAAATGATCAAGAAAAGAACATTCTTTTCATGTGGGGCATAAATCACCCACCCACCGATACTGTGCAGACAAATCTGTACACAAGAACCGACGCAACAACGAGTGTGGCAACAGAAGAAATAAATAGGACCTTCAAACCATTGATAGGACCAAGGCCTCTTGTCAACGGTTTGCAGGGAAGAATTGATTATTATTGGTCGGTATTGAAACCGGGTCAAACACTGCGAATAAGATCCAATGGGAATCTAATAGCTCCATGGTATGGACACATTCTTTCAGGAGAGAGCCACGGAAGAATCCTGAAGACTGATTTAAAAAGGGGTAGCTGCACAGTGCAATGTCAGACAGAAAAAGGTGGCTTAAACACAACATTGCCATTCCAAAACGTAAGTAAGTATGCATTTGGAAACTGCTCGAAATACATTGGCATAAAGAGTCTCAAACTAGCAGTTGGTCTGAGGAATGTGCCTTCTAGATCTAGC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~~~~~~~</t>
  </si>
  <si>
    <t>JN653614</t>
  </si>
  <si>
    <t>A/chicken/Anhui/10/2009</t>
  </si>
  <si>
    <t>ATGGAAACAGTATCATTGATAACTATGCTACTAGTAGCAACAGTAAGCAATGCAGATAAAATCTGCATCGGCTACCAATCAACAAACTCCACAGAAACTGTAGACACACTAACAGAAAACAATGTCCCTGTGACACATGCCAAAGAATTGCTCCACACAGAGCACAATGGGATGCTGTGTGCAACAAACTTGGGACATCCTCTTATTTTAGACACCTGTACCATTGAAGGACTAATCTATGGCAATCCTTCTTGTGATCTACTGTTGGGAGGAAGAGAATGGTCCTACATCGTCGAGAGACCATCGGCTGTCAATGGATTGTGCTACCCCGGGAATGTAGAAAATCTAGAAGAACTAAGGTCACTTTTTAGTTCTGCTAGTTCTTATCAAAGAATCCAGATTTTTCCG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C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~~~~~~~~~~~~~~~~~~~~~~~~~~~~~~~~~~~~~~~~~~</t>
  </si>
  <si>
    <t>HM751186</t>
  </si>
  <si>
    <t>A/chicken/Shandong/SG1/2009</t>
  </si>
  <si>
    <t>ATGGAAACAGCATCACTAATAATTATGCTACTAATAACAACAGTAAGCAATGCAGATAAAATCTGCATCGGCTACCAATCAACAAACTCCACAGAAACTGTAGACACACTAACAGAAAACAATGTCCCTGTGACACATGCCAAAGAATTGCTCCACACAGAGCATAATGGGATGCTGTGTGCAACAAGCTTGGGACATCCTCTTATTCTAGACACCTGTACCATTGAAGGACTAATCTATGGCAATCCTTCTTGTGATCCACTGTTGGGAGGAAGAAAATGGTCCTATATCGTCGAAAGACCATCGGCTGTTAATGGGTTGTGTTACCCCGGGAATGTAGAAAATCTAGAAGAGCTAAGGTCACTTTTTAGTTCTGCTAGTTCTTATCAAAGGATCCAGATTTTTCCAGACACAATCTGGAATGTGTCTTACAATGGGACAAGCAAAGCATGTTCAGATTCATTCTACAGAAGCATGAGATGGTTGACCCAAAAGAACAACGCTTACCCTATTCAAGATGCCCAATACACAAATAATCAAGAAAAGAACATTCTTTTCATGTGGGGCATAAACCACCCACCCACCGATACTACGCAGACAAATCTGTACACAAGAACCGACACAACAACAAGTGTGGCAACAGAAGAAATAAATAGGACCTTCAAACCATTGATAGGACCAAGGCCTCTTGTCAATGGTTTACAGGGGAGAATTGACTATTATTGGTCGGTATTGAAACCGGGTCAAACACTGCGAATAAGATCCAATGGGAATCTAATAGCTCCATGGTATGGACACATTCTTTCAGGAGAGAGCCACGGAAGAATCCTGAAGACTGATCTAAAAAGGGGTAGCTGCACAGTGCAATGTCAAACTGAAAGAGGTGGCTTAAACGCAACATTGCCATTCCAAAACGTAAGTAAGTATGCATTTGGAAACTGCTCGAAATATATTGGGATAAAGAGTCTCAAACTTGCAGTTGGTCTGAGAAATGTGCCTTCTAGATCTAGTARAGGACTATTCGGGGCCATAGCAGGATTCATAGAGGGAGGTTGGTCAGGACTAGTTGCTGGTTGGTATGGATTCCAGCATTCAAATGACCAAGGGGTTGGTATGGCAGCAGATAGAGACTCAACCCAAAAGGCAATTGATAAAATAACATCCAAAGTGAATAACATAGTCGACAAAATGAACAAGCAGTATGAGATTATTGATCATGAATTCAGCGAGGTTGAAACTAGACTTAACATGATCAATAATAAGATTGATGATCAAATCCAAGACATATGGGCATATAATGCAGAATTGCTAGTTCTGCTTGAAAACCAGAAAACACTCGATGAGCATGATGCAAATGTAAACAATCTATATAATAAAGTGAAGAGAGCATTGGGTTCCAATGCTGTGGAAGATGGGAAAGGATGTTTCGAGCTATACCACAAATGTGATGACCAGTGCATGGAGACGATCCGGAACGGGACCTACAACAGGAGGAAGTATCAAGAGGAATCAAAATTAGAAAGACAGAAAATAGAGGGGGTCAAGCTGGAATCTGAAGGAACTTACAAAATCCTCACCATTTATTCGACTGTCGCCTCATCTCTTGTGATTGCAATGGGGTTTGCTGCCTTCTTATTCTGGGCCATGTCCAATGGGTCTTGCAGATGCAACATTTGTATATAATT~~~~~~~~~~~~~~~~~~~~~~~~~~~~~~~</t>
  </si>
  <si>
    <t>JN802534</t>
  </si>
  <si>
    <t>A/chicken/Jilin/209/2009</t>
  </si>
  <si>
    <t>~~~~~~~~~~~~~~~~~~~~~~~~~~~~~~~~~~~~~~~~~~~~~~~~~~~~~~~~~~~~~~~~~~~~~~~~~~~~~~~~~~~~~~~~~~~~~~~~~~~~~~~~~~~~~~~~~~~~~~~~~~~~~~~~~~~~~~~~~~~~~~~~~~~~~~~~~~~~~~~~~~~~~~~~~~~~~~~~~~~~~~~~~~~~~TTGGGACATCCTCTTATTCTAGACACCTGTACCATTGAAGGACTAATCTATGGCAATCCC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C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CGGGGCCATAGCAGGATTCATAGAAGGAGGTTGGTCAGGACTAGTTGCTGGTTGGTATGGATTCCAGCATTCAAATGACCAAGGGGTTGGTATGGCAGCAGATAGAGAATCAACCCAAAAGGCAATTGATAAAATAACATCCAAAGTGAACAACATAGTCGATAAAATGAACAAGCAA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~~~~~~~~~~~~~~~~~~~~~~~~~~~~~~~~~~~~~~~~~~~~~~~~~~~~~~~~~~~~~~~~~~~~~~~~~~~~~~~~~~~~~~~~~~~~~~~~~~~~~~~~~~~~~~~~~~~~~~~~~~~~~~~~~~~~~~~~~~~~~~~~~~~~~~~~~</t>
  </si>
  <si>
    <t>JN683642</t>
  </si>
  <si>
    <t>A/chicken/Shandong/B/2009</t>
  </si>
  <si>
    <t>ATGGAGACAGTATCACTAATAACTATACTACTAGTAGTAACAGTAAGCAATGCAGATAAAATCTGCATCGGCTATCAATCAACAAACTCCACAGAAACTGTAGACACACTAACAGAAAACAATGTCCCTGTGACACATGCCAAAGAATTGCTCCACACAGAGCATAATGGGATGCTGTGTGCAACAAGATTGGGACAACCTCTTATTCTAGACACCTGTACCATTGAAGGACTAATCTATGGCAATCCTTCTTGTGATCTATTGTTGGGAGGAAGAGAATGGTCCTATATCGTCGAGAGACCATCAGCTGTTAACGGATTGTGTTATCCCGGGAATGTAGAAAATCTAGAAGAGCTAAGGTCACTTTTTAGTTCTGCTAGGTCTTATCAAAGGATCCAGATTTTCCCAGACACAATCTGGAATGTGTCTTACAGTGGAACAAGCAAAGCATGTTCAGATTCATTCTACAGAAGCATGAGATGGTTGACTCAAAAGAACAACGCTTATCCTATTCAAGACGCCCAATACACAAATAATCAAGAAAAGAACATTCTTTTCATGTGGGGCATAAATCACCCACCCACCGATACTGCGCAGACAAATCTGTACACAAGAACCGACACAACAACGAGTGTGGCAACAGAAGAAATAAATAGGACCTTCAAACCATTGATAGGACCAAGGCCTCTTGTCAACGGTTTGCAGGGAAGAATTGATTATTATTGGTCGGTATTGAAACCGGGTCAAACACTGCGAATAAGATCCAATGGGAATCTAATAGCTCCATGGTATGGACACATTCTTTCAGGAGAGAGCCACGGAAGAATCCTGAAGACTGATTTAAAAAGGGGTAGCTGCACAGTGCAATGTCAGACAGAAAAAGGTGGCTTAAACACAACATTGCCATTCCAAAACGTAAGTAAGTATGCATTTGGAAACTGCTCGAAATACATTGGCATAAAGAGTCTCAAACTTGCAGTTGGTCTGAGGAATATGCCTTCTAGATCTAGC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~~~~~~~</t>
  </si>
  <si>
    <t>GU471871</t>
  </si>
  <si>
    <t>A/chicken/Zhejiang/HF4/2009</t>
  </si>
  <si>
    <t>ATGGAAGTAGTATCACTAATAACTATACTACTAGTAGTAACAGTAAGT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GGGTGGCTTAAACACAACATTGCCATTCCAAAACGTAAGTAAGTATGCATTTGGAAACTGCTCGAAATACATTGGCATAAAGAGTCTCAAACTTGCAGTTGGTCTGAGGAATGTGCCTTCTAGATCTAGTAGAGGACTATTCGGGGCTATAGCAGGATTCATAGAGGGAGGTTGGTCAGGACTAGTTGCTGGTTGGTATGGATTCCAGCATTCAAATGACCAAGGGGTTGGTATGGCAGCAGATAGAGACTCAACCCAAAAGGCAATTGATAAAATAACATCCAAAGTGAATAACATAGTCGACAAAATGAACAAGCAGTATGAAATTATTGATCATGAATTCAGCGAGGTTGAAACTAGACTTAACATGATCAATAATAAGATTGATGATCAAATCCAAGATATATGGGCATATAATGCG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</si>
  <si>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KC768040</t>
  </si>
  <si>
    <t>A/duck/Shanghai/C163/2009</t>
  </si>
  <si>
    <t>ATGGAAGT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ACGGCTGTTAATGGATTGTGTTACCCCGGGAATGTAGAAAATCTAGAAGAGCTAAGAACACTTTTTAGTTCTGCTAGTTCTTATCAAAGGATCCAGATTTTTCCAGACACAATCTGGAATGTGTCTTACAGTGGGACGAGCAAAGCATGTTCAGATTCATTTTACAGAAGCATGAGATGGTTGACTCAAAAGAACAACGCTTACCCTATTCAAGACGCTCAATACACAAATAATCAAGAAAAGAACATTCTTTTCATGTGGGGCATAAATCATCCACCCACCGATACTGCGCAGACAAATCTGTACACAAGGACAGACACAACAACGAGTGTGGCAACAGAAGAAATAAATAGGACCTTCAAACCATTGATAGGACCAAGGCCTCTTGTCAATGGTTTGCAGGGAAGAATTGACTATTATTGGTCGGTATTGAAACCGGGTCAAACACTGCGAATAAGATCCGATGGGAATCTAATAGCTCCATGGTATGGGCACATTCTTTCAGGAGAGAGCCACGGAAGAATCCTGAAGACTGATTTAAAGAGGGGTAGCTGCACAGTGCAATGTCAGACAGAAAAAGGTGGCTTGAACACAACATTGCCATTCCAAAACGTAAGTAAGTATGCATTTGGAAACTGCTCGAAATATATTGGAATAAAGAGTCTCAAACTTGCAATTGGTCTGAGAAATGTGCCTTCTAGATCTAGTAGAGGGCTATTCGGAGCCATAGCAGGGTTCATAGAGGGAGGTTGGTCAGGACTAGTTGCTGGTTGGTATGGATTCCAGCATTCAAATGACCAAGGGGTTGGTATGGCAGCAGATAGAGACTCAACCCAAAAGGCAATTGATAAAATAACATCCAAAGTTAATAACATAGTTGACAAAATGAACAAGCAGTATGAAATTATTGATCATGAGTTCAGCGTGGTTGAAACTAGACTTAACATGATCAATAATAAGATTGATGATCAAATCCAAGACATATGGGCATATAATGCAGAATTGCTAGTTCTGCTTGAAAACCAGAAAACACTCGATGAGCATGATGCAAATGTAAACAATCTATATAATAAAGTGAAGAGGGCATTAGGTTCCAATGCGGTGGAAGATGGGAAAGGATGTTTCGAGCTATACCACAAATGTGATGACCAGTGCATGGAGACAATTCGGAACGGGACCTACAACAGGAGGAAGTATCAAGAGGAATCAAAGTTAGAAAGACAAAAAATAGAGGGGGTCAAGCTGGAATCTGAAGGAACTTATAAAATTCTCACCATTTATTCGACTGTCGCCTCATCTCTTGTGATTGCAATGGGGTTTGCTGCCTTCTTGTTCTGGGCCATGTCCAATGGGTCTTGCAGATGCAACATTTGTATATAA~~~~~~~~~~~~~~~~~~~~~~~~~~~~~~~~~</t>
  </si>
  <si>
    <t>KF746819</t>
  </si>
  <si>
    <t>A/chicken/Shandong/377/2009</t>
  </si>
  <si>
    <t>ATGGAAACAGCATCACTAATAACTATGCTACTAGTAGCAACAGTAAGCAATGCAGATAAAATCTGCATCGGCTACCAATCAACAAACTCCACAGAAACTGTAGACACACTAACAGAAAACAATGTCCCTGTGACACATGCCAAAGAATTGCTCCACACAGAGCACAATGGGATGCTGTGTGCAACAAACTTGGGACACCCTCTTATTCTAGACACCTGTACCATTGAAGGACTAATCTATGGCAATCCTTCTTGTGATCCACTGTTGGGAGGAAGAGAATGGTCCTATATCGTCGAGAGACCATCGGCTGTTAATGGGTTGTGTTACCCCGGGAATGTAGAAAATCTAGAAGAGCTAAGATCACTTTTTAGTTCTGCCAGTTCTTATCAAAGGATCCAGATTTTTCCAGACACAATCTGGAATGTGTCTTACAGTGGGACAAGCAAAGCATGTTCAGAATCATTCTACAGAAGCATGAGATGGTTGACCCAAAAGAACAACGCTTACCCTATTCAAGACGCCCAATACACAAATAATCAAGAAAAGAACATTCTTTTCATGTGGGGCATAAATCACCCACCCACCGATACTGTGCAGACAAATCTGTACACAAGAACCGACACAACAACAAGTGTGGCAACAGAAGAAATAAATAGGACCTTCAAACCATTGATAGGACCAAGGCCTCTTGTCAATGGTTTGCAGGGAAGAATTGACTATTATTGGTCGGTATTGAAACCGGGTCAAACACTGCGAATAAGATCCAATGGGAATCTAATAGCTCCATGGTATGGACACATTCTTTCAGGAGAGAGCCACGGAAGAATCCTGAAGACTGATCTAAAAAGGGGTAGCTGCACAGTGCAATGTCAGACAGAAAAAGGTGGCTTAAACACAACATTGCCATTCCAAAACGTAAGTAAGTATGCATTTGGAAACTGCTCGAAATATGTTGGAACAAAGAGTCTCAAACTTGCAGTTGGTCTGAGAAATGTGCCTTCTAGATCTAGTAGAGGACTATTCGGGGCCATAGCAGGATTCATAGAGGGAGGTTGGTCAGGACTAGTTGCTGGTTGGTATGGATTCCAGCATTCAAATGACCAAGGGGTTGGTATGGCAGCAGATAGAGATTCAACCCAAAAGGCAATTGATAAAATAACATCCAAAGTGAACAACATCGTCGATAAAATGAACAAGCAATATGAAATTATTGATCATGAATTCAGTGAGGTTGAAACTAGACTTAACATGATAAATAATAAGATTGATGATCAAATCCAAGACATATGGGCATATAATGCAGAATTGCTAGTTCTGCTTGAAAACCAGAAAACACTCGATGAGCATGATGCAAATGTAAACAATCTATATAATAAAGTGAAGAGAGCATTGGGTTCCAATGCGGTGGAAGATGGGAAAGGATGTTTCGAGCTATAT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</si>
  <si>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GQ463219</t>
  </si>
  <si>
    <t>A/chicken/Jilin/G12/2009</t>
  </si>
  <si>
    <t>~~~~~~~~~~~~~~~~~~~~~~~~~~~~~~~~~~~~~~~~~~~~~~~~~~~~~~~~~~~~~~~~~~~~~~~~~~~~~~~~~~~~~~~~~~~~~~~~~~~~~~~~~~~~~~~~~~~~~~~~~~~~~~~~~~~~~~~~~~~~~AAAGAATTGCTCCACACAGAGCACAATGGGATGCTGTGTGCAACAAGCTTGGGACATCCTCTTATTCTAGACACCTGTACCATTGAAGGACTAATCTATGGCAATCCTTCTTGTGATCAACTGTTGGAAGGAAGAGAATGGTCCTATATCGTCGAGAGACCATCGGCTGTTAATGGATTGTGTTACCCCGGGAATGTAGAAAATCTAGAAGAGCTAAGA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T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ATTGGTCTGAGGAATGTGCCTTCTAGATCTAGTAGAGGACTATTCGGGGCCATAGCAGGATTCATAGAAGGAGGTTGGTCAGGACTAGTTGCTGGTTGGTATGGATTCCAGCATTCAAATGACCAAGGGGTTGGTATGGCAGCAGATAGAGACTCAACCCAAAAGGCAATTGATAAAATAACATCCAAAGTGAACAACATAGTCGATAAAATGAACAAGCAG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TACAAAATCCTCACCATTTATTCGACTGTCGCCTCATCTCTTGT~~~~~~~~~~~~~~~~~~~~~~~~~~~~~~~~~~~~~~~~~~~~~~~~~~~~~~~~~~~~~~~~~~~~~~~~~~~~~~~~~~~~~~~~~~~~~~~~~~~~~~~~~~~~~</t>
  </si>
  <si>
    <t>HM773434</t>
  </si>
  <si>
    <t>A/chicken/Shandong/BD/2009</t>
  </si>
  <si>
    <t>ATGGAAACAA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TCCAAAGGATCCAGATCTTTCCAGACACAATCTGGAATGTGTCTTACAGTGGGACAAGCAAAGCATGTTCAGATTCATTCTACAGAAGCATGAGATGGTTGACCCAAAAGAACAACACTTACCCTATTCAAGACGCCCAATACACAAATAATAGAGGAAAGAGCATTCTTTTCATGTGGGGCATAAATCACCCACCCACTGATACTGTGCAGACAAATCTGTACACAAGGACTGACACAACAACAAGTGTGGCAACAGAAGATATAAATAGGACCTTCAG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AGAGAAAGTATAAAGAGGAATCAAGACTAGAAAGACAGAAAATAGAAGGGGTCAAGCTGGAATCTGAAGGAACTTACAAAATCCTCACCATTTATTCGACTGTCGCCTCATCTCTTGTGATTGCAATGGGGTTTGCTGCCTTCTTGTTCTGGGCCATGTCCAATGGATCTTGCAGATGCAACATTTGTATATAATTGGCAAAAACACCCTTGTTTCTACT~~~~~~~</t>
  </si>
  <si>
    <t>GU471870</t>
  </si>
  <si>
    <t>A/chicken/Zhejiang/HE1/2009</t>
  </si>
  <si>
    <t>ATGGAAGTAGTATCACTAATAACTATGCTACTAGTAGCAACAGTAATCAATGCAGATGAAATCTGCATCGGCTACCAATCAACAAACTCCACAGAAACTGTAGACACATTAACAGAAAACAATGTCCCTGTGACACATGCCAAAGAATTGCTCCACACAGAGCACAATGGGATGCTGTGTGCAACAAACTTGGGACACCCTCTTATTCTAGACACCTGTACCATTGAAGGACTAATCTATGGCAATCCTTCTTGTGATCTACTGTTGGGAGGAAGAGAATGGTCCTACATCGTTGAGAGACCATCGGCTGTTAATGGATTGTGTTACCCCGGGAATGTAGAAAATCTAGAAGAGCTAAGGTCACTTTTTAGTTCTGCTAGTTCCTATCAAAGGATTCAGATTTTTCCAGACACAATCTGGAATGTGTCTTACAGTGGGACAAGCAAAGCATGTTCAGATTCATTCTACAGAAGCATGAGATGGTTGACCCAAAAGAACAACGCATACCCTATTCAAGACGCCCAATACACAAATAATCAAGAAAAGAACATTCTTTTCATGTGGGGCATAAATCACCCACCCACAGATACTGCGCAGACAAATCTGTACACAAGAACCGACACAACAACAAGTGTGGCAACAGGAGATATAAATAGGACCTTCAAACCATTGGTAGGACCAAGGCCTCTTGTCAATGGTTTACAGGGAAGAATTGATTATTATTGGTCGGTATTGAAACCAGGTCAAACACTGCGAATCAGATCCAATGGGAATCTAATAGCTCCATGGTATGGACACATTCTTTCAGGAGAGAGCCACGGAAGAATCCTGAAGACTGATCTAAAAAGGGGTAGCTGTACAGTGCAATGTCAGACAGAAAAAGGTGGCTTAAACACAACATTGCCACTCCAAAATGTAAGTAAGTATGCATTTGGAAACCGTTCGAAATATGTTGGAGTGAAGAGTCTCAAACTTGCAGTAGGTCTGAGGAATGTGCCTTCTAGATCTAGTAGAGGACTATTCGGGGCCATAGCTGGATTCATAGAGGGAGGTTGGTCAGGATTAGTTGCTGGTTGGTATGGATTCCAGCATTCAAATGACCAAGGGGTTGGTATGGCAGCAGATAGAGACTCAACCCAAAAGGCAATTGATAAAATAACATCCAAAGTGAATAACATAGTCGATAAAATGAACAAACAATATGAAATTATTGATCATGAATTCAGTGAGGTTGGAACTAGACTTAACATGATCAATAATAAGATCGATGATCAAATTCAAGACATATGGGCATATAACGCAGAGTTGCTAGTGCTGCTTGAAAACCAGAAAACACTCGATGAGCATGATACAAATGTAAACAATCTATATAATAAAGTGAAGAGGGCATTAGGTTCCAATGCAGTGGAAGATGGGAAAGGATGTTTCGAGCTATACCACAAATGTGATGACCAGTGCATGGAGACAATTCGGAACGGGACCTACAACAGGAGGAGGTATCAAGAGGAATCAAAATTGGAAAGACAGAAAATAGAGGGGGTCAAGCTGGAATCTGAAGGAACTTACAAAATCCTAACCATTTATTCGACTGTCGCCTCATCTCTTGTGATTGCAATGGGGTTTGCTGCCTTCCTGTTCTGGGCCATGTCCAATGGGTCTTGCAGATGCAACATTTGTATATAA~~~~~~~~~~~~~~~~~~~~~~~~~~~~~~~~~</t>
  </si>
  <si>
    <t>JN802564</t>
  </si>
  <si>
    <t>A/chicken/Jilin/181/2009</t>
  </si>
  <si>
    <t>~~~~~~~~~~~~~~~~~~~~~~~~~~~~~~~~~~~~~~~~~~~~~~~~~~~~~~~~~~~~~~~~~~~~~~~~~~~~~~~~~~~~~~~~~~~~~~~~~~~~~~~~~~~~~~~~~~~~~~~~~~~~~~~~~~~~~~~~~~~~~~~~~~~~~~~~~~~~~~~~~~~~~~~~~~~~~~~~~~~~~~~~~~~~~TTGGGACACCCTCTTATTCTAGACACCTGTACCATTGAAGGACTAATCTATGGCAATCCTTCTTGTGATCTATTGTTGGGAGGAAGAGAATGGTCCTATATCGTCGAGAGACCATCAGCTGTTAACGGATTGTGTTATCCCGGGAATGTAGAAAATCTAGAAGAGCTAAGGTCACTCTTTAGTTCTGCTAGGTCTTATCAAAGGATCCAGATTTTCCCAGACACAATCTGGAATGTGTCTTACAGTGGGACAAGCAAAGCATGTTCAGATTCATTCTACAGAAGCATGAGATGGTTGACTCAAAAGAACAACGCTTACCCTATTCAAGAT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CTATATAATAAAGTGAAGAGGGCATTGGGTTCCAATGCGGTGGAAGATGGGAAAGGATGTTTCGAGCTATACCACAAATGTGATGACCAGTGCATGGAGACAATTCGGAACGGGACCTACAACAGGAGGAAGTATCAAGAGGAATCAAAATTAGAAAGACAGAAAATAGAGGGGGTCAAGCTGGAATCTGAAGGAACT~~~~~~~~~~~~~~~~~~~~~~~~~~~~~~~~~~~~~~~~~~~~~~~~~~~~~~~~~~~~~~~~~~~~~~~~~~~~~~~~~~~~~~~~~~~~~~~~~~~~~~~~~~~~~~~~~~~~~~~~~~~~~~~~~~~~~~~~~~~~~~~~~~~~~~~~~</t>
  </si>
  <si>
    <t>KF746769</t>
  </si>
  <si>
    <t>A/chicken/Shandong/382/2009</t>
  </si>
  <si>
    <t>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CTCTTATCAAAGGATCCAGATTTTTCCAGACACAATCTGGAATGTGTCTTACAGTGGGACAAGCAAAGCATGTTCAGATTCATTCTACAGAAGCATGAGATGGTTGACCCAAAAGAACAACGCTTACCCTATTCAAGATGCCCAATACACAAATAATCAAGAAAAGAACATTCTTTTCATGTGGGGCATAAACCACCCACCCACCGATACTGTGCAGACAAATCTGTACACAAGAACCGACACAACAACAAGTGTGGCAACAGAAGAAATAAATAGGACCTTCAAACCATTGATAGGACCAAGGCCTCTTGTCAATGGTTTGCAGGGGAGAATTGACTATTATTGGTCGGTATTGAAACCGGGTCAAACACTGCGAATAAAATCCAATGGGAATCTAATAGCTCCATGGTATGGACACATTCTTTCAGGAGAGAGCCACGGAAGAATCCTGAAGACTGATCTAAAAAGGGGTAGCTGCACAGTGCAATGTCAGACAGAAAAAGGTGGCTTAAACACAACATTGCCATTCCAAAACGTAAGTAAGTATGCATTTGGAAACTGCTCGAAATATATTGGGATAAAGAGTCTCAAACTTGCAGTTGGTCTGAGAAATGTGCCTTCTAGATCTAGTAGAGGACTATTCGGGGCCATAGCAGGATTCATAGAGGGAGGTTGGTCAGGACTAGTTGCTGGTTGGTATGGATTCCAGCATTCAAATGACCAG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AGCATTGGGTTCCAATGCTGTGGAAGATGGGAAAGGATGTTTCGAGCTATACCACAAATGTGATGACCAGTGCATGGAGACAATCCGGAACGGGACCTACAACAGGAGGAAGTATCAAGAGGAATCAAAATTAGAAAGACAGAAAATAGAGGGGGTCAAGCTGGAATCTGAAGGAACTTACAAAATCCTCACCATTTATTCGACTGTCGCCTCATCTCTTGTGATTGCAATGGGGTTTGCTGCCTTCTTATTCTGGGCCATGTCCAATGGGTCTTGCAGATGCAACATTTGTATATAA~~~~~~~~~~~~~~~~~~~~~~~~~~~~~~~~~</t>
  </si>
  <si>
    <t>GU471868</t>
  </si>
  <si>
    <t>A/chicken/Zhejiang/HE7/2009</t>
  </si>
  <si>
    <t>ATGGAAGTAGTATCACTAATAACTATACTACTAGG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G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CCACTCGATGAGCATGATGCAAATGTAAACAATCTATATAATAAAGTGAAGAGGGCATTGGGTTCCAATGCGGTGGAAGATGGGAAAGGATGTTTCGAGCTATACCACAAATGTGATGACCAGTGCATGGAGACAATTCGGAACGGGACCTACGACAGGAGGAAGTATCAAGAGGAATCAAAATTAGAAAGACAGAAAATAGAGGGGGTCAAGCTGGAATCTGAAGGAACTTACAAAATCCTCACCATTTATTCGACTGTCGCCTCATCTCTTGTGATTGCAATGGGGTTTGCTGCCTTCTTGTTCTGGGCCATGTCCAATGGGTCTTGCAGATGCAACATTTGTATATAA~~~~~~~~~~~~~~~~~~~~~~~~~~~~~~~~~</t>
  </si>
  <si>
    <t>KC779048</t>
  </si>
  <si>
    <t>A/swine/Shanghai/Y1/2009</t>
  </si>
  <si>
    <t>ATGGAAGTAGTATCAGAAATAACTATACTACTAGTAGTAACAGTAAGT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C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GGAAAAAGGTGGA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CAACATAGTCGACAAAATGAACAAGCAGTATGAAATTATTGATCATGAATTCAGCGAGGTTGAAACTAGACTTAACATGATAAATAATAAGATTGATGATCAAATCCAAGATATATGGGCATATAATGCAGAATTGCTAGTTCTGCTTGAAAACCAGAAAACACTCGATGAGCATGATGCAAATGTAAACAATCTATATAATAAAGTGAAGAGGGCATTGGGTTCCAATGCAGTGGAAGATGGAAAAGGATGTTTCGAGCTATACCACAAATGTGATGACCAGTGCATGGAGACAATTCGGAACGGGACCTACAACAGGAGGAGGTATCAAGAGGAATCAAAATTAGAAAGACAGAAAATAGAGGGGGTCAAGCTGGAATCTGAAGGAACTTACAAAATCCTCACCATTTATTCGACTGTCGCCTCGTCTCTTGTGATTGCAATGGGGTTTGCTGCCTTCTTGTTCTGGGCCATGTCCAATGGGTCTTGCAGATGCAACATTTGTATATAA~~~~~~~~~~~~~~~~~~~~~~~~~~~~~~~~~</t>
  </si>
  <si>
    <t>KF746851</t>
  </si>
  <si>
    <t>A/chicken/Shandong/397/2010</t>
  </si>
  <si>
    <t>ATGGAGACAGTATCACTAATAACTATACTACTAGTAGTAACAGTAAGCAATGCAGATAAAATCTGCATCGGCTATCAATCAACAAACTCCACAGAAACTGTAGACACACTAACAGAGAACAATGTCCCTGTGACACATGCCAAAGAACTGCTCCACACAGAGCATAATGGGATGCTGTGTGCAACAAGCTTGGGACACCCCCTTATTCTAGACACCTGTACCATTGAAGGACTAATCTATGGCAATCCTTCTTGTGATCTATTGTTGGGAGGAAGAGAATGGTCCTATATCGTCGAGAGACCATCAGCTGTTAAAGGATTGTGTTATCCCGGGAATGTAGAAAATCTAGAAGAGCTAAGGTCACTTTTTAGTTCTGCTAGGTCTTATCAAAGGATCCAGATTTTCCCAGACACAATCTGGAATGTGTCTTACAGTGGGACAAGCAAAGCATGTTCAGATTCATTCTACAGAAGCATGAGGTGGTTGACTCAAAAGAACAACGCTTACCCTATTCAAGACGCCCAATACACAAATAATCAAGAAAAGAACATTCTTTTCATGTGGGGCATAAATCACCCACCCACCGATACTGTGCAGACAAATCTGTACACAAGAACCGACACAACAACGAGTGTGGCAACAGAAGAAATAAATAGGACCTTCAAACCATTGATAGGACCAAGGCCTCTTGTCAACGGTTTGCAGGGAAGAATTGATTATTATTGGTCAGTATTGAAACCGGGTCAAACACTGCGAATAAA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CCATGAATTCAGCGAGGTTGAAACTAGACTTAACATGATCAATAATAAGATTGATGATCAAATCCAAGATATATGGGCATATAATGCAGAATTGCTAGTTCTGCTTGAAAACCAGAAAACACTCGATGAGCATGATGCAAATGTAAACAATCTATATAATAAAGTGAAGAGGGCATTGGGTTCCAATGCGGTGGAAGATGGGAAAGGG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</si>
  <si>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JN804037</t>
  </si>
  <si>
    <t>A/chicken/Jiangsu/A13/2010</t>
  </si>
  <si>
    <t>~~~~~~~~~G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T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</si>
  <si>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KF746876</t>
  </si>
  <si>
    <t>A/chicken/Beijing/243/2010</t>
  </si>
  <si>
    <t>ATGGAAGTAGTATCA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AACAACGCTTACCCTATTCAAGACGCCCAATACACAAATAATAGAGGAAAGAACATTCTTTTCATGTGGGGCATAAATCACCCACCCACTGATACTA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A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~~~~~~~~~~~~~~~~~~~~~~~~~~~~~~~~~</t>
  </si>
  <si>
    <t>JX448756</t>
  </si>
  <si>
    <t>A/chicken/Jilin/XJJZ/2010</t>
  </si>
  <si>
    <t>ATGGAAGTAGTATCACTGATAACTATGCTACTAGTAGCAACAGTAAGCAATGCAGATAAAATCTGCATCGGATACCAATCAACAAACTCCACAGAAACTGTAGACACACTAACAGAAAACAATGTCCCTGTGACACATGCCAAAGAATTGCTCCACACAGAGCACAATGGGATGCTATGTGCAACAAACTTGGGACATCCTCTTATTCTAGACACCTGTACCATTGAAGGACTAATCTATGGCAATCCTTCTTGTGATCTATTGCTGGGAGGAAGAGAATGGTCTTACATCGTCGAGAGACCATCGGCTGTCAATGGATTGTGCTACCCCGGGAATGTAGAAAATCTAGAAGAACTAAGGTCACTTTTCAGTTCTGCTAGTTCTTATCAAAGAATCCAGATTTTTCCGGACACAATATGGAATGTGTCTTACAGTGGAACAAGCAAAGCATGTTCAGATTCATTCTACAGAAGCATGAGATGGTTGACCCAAAAGAACAACGCTTACCCTCTTCAAGACGCCCAATACACAAATAATCGAGAAAAGAACATTCTTTTCATGTGGGGTATAAATCACCCACCCACCGAGACTACACAGACAAATCTGTACACAAGAACCGACACAACAACAAGTGTGGCAACAGAAGAAATAAATAGGACCTTCAAACCATTGATAGGACCAAGGCCTCTTGTCAATGGTTTGCAGGGAAGAATTGATTATTATTGGTCGGTATTGAAACCAGGTCAAACACTGCGAGTAAGATCCAATGGGAATCTAATAGCTCCATGGTATGGACACATTCTTTCAGGAGAGAGCCAC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A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</si>
  <si>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JN804001</t>
  </si>
  <si>
    <t>A/chicken/Shandong/TH9/2010</t>
  </si>
  <si>
    <t>ATGGAG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ATGGGACAAGCAAAGCATGTTCAGATTCATTCTACAGAAGCATGAGATGGTTGACCCAAAAGAACAACGCTTACCCTATTCAAGATGCCCAATACACAAATAATCAAGAAAAGAACATTCTTTTCATGTGGGGCATAAACCATCCACCCACCGATACTGTGCAGACAAATCTGTACACAAGAACAGACACAACAACAAGTGTGGCAACAGAAGAAATAAATAGGACCTTCAAACCATTAATAGGACCAAGGCCTCTTGTCAATGGTTTGCAGGGGAGAATTAACTATTATTGGTCGGTATTGAAACCGGGTCAAACACTGCGAATAAGATCCAATGGGAATCTAATAGCTCCATGGTATGGACACATTCTTTCAGGAGAAAGCCACGGAAGAATCCTGAAGACTGATTTAAAAAGGGGTAGCTGCACAGTGCAATGTCAGACAGAAAAAGGTGGCTTAAACACAACATTGCCATTCCAAAATGTAAGTAAGTATGCATTTGGAAACTGCTCA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TGGTTGAAACTAGACTTAACATGATCAATAATAAGATTGATGATCAAATCCAAGACATATGGGCATACAATGCAGAATTGCTAGTTCTGCTTGAAAACCAGAAAACACTCGATGAGCATGATGCAAATGTAAACAATCTATATAATAAAGTGAAGAGGGCATTGGGTTCCAATGCGGTGGAAGATGGGAAAGGATGTTTCGAGCTATACCACAAATGTGATGACCAGTGCATGGAGACAATCCGGAATGGGACCTACAACAGGAGGAAGTATCAAGAGGAATCAAAATTAGAAAGACAGAAAATAGAGGGAGTCAAGCTGGAGTCTGAAGGAACTTACAAAATCCTCACCATTTATTCGACTGTCGCCTCATCTCTTGTGATTGCAATGGGGTTTGCTGCCTTCTTATTCTGGGCCATGTCCAATGGGTCTTGCAGATGCAACATATGTATATAA~~~~~~~~~~~~~~~~~~~~~~~~~~~~~~~~~</t>
  </si>
  <si>
    <t>JF715006</t>
  </si>
  <si>
    <t>2010/02/</t>
  </si>
  <si>
    <t>A/chicken/Jiangsu/Q3/2010</t>
  </si>
  <si>
    <t>ATGGAAGTAGTATCACTAATAACTATACTACTAGTAGTAACAGTAAGCAATGCAGATAAAATCTGCATCGGCTATCAATCAACAAACTCCACAGAAACTGTAGG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C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TAGCTGCACAGC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</si>
  <si>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JN803955</t>
  </si>
  <si>
    <t>A/duck/Anhui/B24/2010</t>
  </si>
  <si>
    <t>ATGGAGACAGTATCACTAATAACTATACTACTAGTAGTAACAGTAAGTAATGCAGATAAAATCTGCATCGGCTAC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T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ATAGTATATAA~~~~~~~~~~~~~~~~~~~~~~~~~~~~~~~~~</t>
  </si>
  <si>
    <t>JX448755</t>
  </si>
  <si>
    <t>A/chicken/Jilin/CBS/2010</t>
  </si>
  <si>
    <t>ATGGAAGTAGTATCACTGATAACTATGCTACTAGTAGCAACAGTAAGCAATGCAGATAAAATCTGCATCGGATACCAATCAACAAACTCCACAGAAACTGTAGACACACTAACAGAAAACAATGTCCCTGTGACACATGCCAAAGAATTGCTCCACACAGAGCACAATGGGATGCTATGTGCAACAAACTTGGGACATCCTCTTATTCTAGACACCTGTACCATTGAAGGACTAATCTATGGCAATCCTTCTTGTGATCTATTGCTGGGAGGAAGAGAATGGTCTTACATCGTAGAGAGACCATCGGCTGTCAATGGATTGTGCTACCCCGGGAATGTAGAAAATCTAGAAGAACTAAGGTCACTTTTCAGTTCTGCTAGTTCTTATCAAAGAATCCAGATTTTTCCGGACACAATATGGAATGTGTCTTACAGTGGAACAAGCAAAGCATGTTCAGATTCATTCTACAGAAGCATGAGATGGTTGACCCAAAAGAACAACGCTTACCCTATTCAAGACGCCCAATACACAAATAATCGAGAAAAGAACATTCTTTTCATGTGGGGTATAAATCACCCACCCACCGAGACTACACAGACAAATCTGTACACAAGAACCGACACAACAACAAGTGTGGCAACAGAAGAAATAAATAGGACTTTCAAACCATTGATAGGACCAAGGCCTCTTGTCAATGGTTTGCAGGGAAGAATTGATTATTATTGGTCGGTATTGAAACCAGGTCAAACACTGCGAATAAGATCCAATGGGAATCTAATAGCTCCATGGTATGGACACATTCTTTCAGGAGAGAGCCACGGAAGAATCCTGAAGACTGATTTGAAAAGGGGTAGCTGTACAGTGCAATGTCAGACAGAAAAAGGTGGCTTAAACACAACATTGCCATTCCAAAATGTAAGTAAGTATGCATTTGGAAACTGTTCGAAATATGTTGGAGTAAAGAGTCTCAAACTTGCAA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A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</si>
  <si>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JN804005</t>
  </si>
  <si>
    <t>A/chicken/Anhui/B17/2010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</si>
  <si>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</si>
  <si>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JN804002</t>
  </si>
  <si>
    <t>A/chicken/Anhui/B1/2010</t>
  </si>
  <si>
    <t>ATGGAGACAGTATCACTAATAACTATACTACTAGTAGTAACAGTAAGTAATGCAGATAAAATA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GCTTGTCAACGGTTTGCAGGGAAGAATTGATTATTATTGGTCGGTATTGAAACCGGGTCAAACACTACGAATAAGATCTAATGGGAATCTAATAGCTCCATGGTATGGACACATTCTTTCAGGAGAGAGCCACGGAAGAATCCTGAAGACTGATTTAAAAAGGGGTAGCTGCACAGTGCAATGTCAGACAGAAAAAGG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</si>
  <si>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JN804046</t>
  </si>
  <si>
    <t>A/chicken/Jiangsu/H25/2010</t>
  </si>
  <si>
    <t>~~~~~~~~~GTATCACTAATAACTATACTACTAGTAGTAACAGTAAGCAATGCAGATAAAC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T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</si>
  <si>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JF715000</t>
  </si>
  <si>
    <t>A/chicken/Jiangsu/U3/2010</t>
  </si>
  <si>
    <t>ATGGAAGTAGTATCACTAATAACTATACTACTG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CGACCCAAAAGAACAACGCTTACCCTATTCAAGACGCCCAATACACAAATAATCAAGAAAAGAACATTCTTTTCATGTGGGGCATAAATCATCCCCCCACT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AAGGAATCAAAATTAGAAAGACAGAAAATAGAGGGGGTCAAGCTGGAATCTGAAGGAACTTACAAAATCCTCACCATTTATTCGACTGTCGCCTCATCTCTTGTGATTGCAATGGGGTTTGCTGCCTTCTTGTTCTGGGCCATGTCCAATGGGTCTTGCAGATGCAACATTTGTATATAA~~~~~~~~~~~~~~~~~~~~~~~~~~~~~~~~~</t>
  </si>
  <si>
    <t>JN804012</t>
  </si>
  <si>
    <t>A/duck/Anhui/B5/2010</t>
  </si>
  <si>
    <t>~~~~~~~~~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TTAATAGCTCCATGGTATGGACACATTCTTTCAGGAGAGAGCCACGGAAGAATCCTGAAGACTGATTTAAAAAGGGGTAGCTGCACAGTGCAATGTCAGACAGAAAAAGGTGGCTTAAACACAACATTGCCATTCCAAAACGTAAGTAAGTACGCATTTGGAAACTGCTCTAAATACATTGGCATAAAGAGTCTCAAGCTTGCAGTTGGTCTGAGAAATGTGCCTTCTAGATCTAGTAGAGGACTATTCGGGGCCATAGCAGGATTT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CTGGGCCATGTCCAATGGGTCTTGCAGATGCAACATTTGTATATAA~~~~~~~~~~~~~~~~~~~~~~~~~~~~~~~~~</t>
  </si>
  <si>
    <t>JN653613</t>
  </si>
  <si>
    <t>Qianzhou</t>
  </si>
  <si>
    <t>A/chicken/Qianzhou/12/2010</t>
  </si>
  <si>
    <t>ATGGAGACAGTATCACTAATAACTATACTACTAGTAGTAACAGTAAGCGATGCAGATAAAATCTGCATCGGCTATCAATCAACAAACTCCACAGAAACTGTAGACACACTAACAGAAAACAATGTCCCTGTGACACATGCCAAAGAATTGCTCCACACAGAGCATAATGGGATGCTGTGTGCAACAGACTTGGGACATCCTCTTATTCTAGACACCTGTACCATTGAAGGACTAATCTATGGCAATCCTTCTTGTGATCTACTGCTGGGAGGAAGAGAATGGTCCTATATCGTCGAGAGACCATCAGCTGTTAACGGATTGTGTTACCCCGGGAATGTAGAAAATCTAGAAGAGCTAAGGTCACTTTTTAGTTCTGCTAGTTCTTATCAAAGGATCCAGATTTTTCCAGACACAATCTGGAATGTGACTTACAGTGGGACAAGCAGAGCATGTTCAGATTCATTCTACAGAAGCATGAGATGGTTGACCCAAAAGAACAACGCTTACCCTATTCAAGACGCCCAATACACAAATAATCAAGAAAAGAACATTCTTTTCATGTGGGGCATAAATCATCCCCCCACCGATACTGCGCAGACAAATCTGTACACAAGAACCGACACAACAACGAGTGTGGCAACAGAAGAAATAAATAGGACCTTCAAACCATTGATAGGACCAAGGCCTCTTGTCAATGGTTTGCAGGGAAGAATTGACTAC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G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TTGGAATCTGAAGGAACTTATAAAATCCTCACCATTTATTCGACTGTCGCCTCATCTCTTGTGATTGCAATGGGGTTTGCTGCCTTCTTGTTCTGGGCCATGTCCAATGGGTCTTGCAGATGCAACATT~~~~~~~~~~~~~~~~~~~~~~~~~~~~~~~~~~~~~~~~~~</t>
  </si>
  <si>
    <t>JN804013</t>
  </si>
  <si>
    <t>A/chicken/Anhui/B17-2/2010</t>
  </si>
  <si>
    <t>~~~~~~~~~GTATCACTAATAACTATACTACTAG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CTAATAGCTCCATGGTATGGACACATTCTTTCAGGAGAGAGCCACGGAAGAATCCTGAAGACTGATTTAAAAAGGGGTAGCTGCACAGTGCAATGTCAGACAGAAAAAGGTGGCTTAAACACAACATTGCCATTCCAAAACGTAAGTAAGTACGCATTTGGAAACTGCTCTAAATACATTGGCATAAAGAGTCTCAAGCTTGCAGTTGGTCTGAGAAATGTGCCTTCTAGATATAGTAGAGGACTATTCGGGGCCATAGCAGGATTTATAGAGGGAGGTTGGTCAGGACTAGTTGATGGTTGGTATGGATTCCAGCATTCAAATGACCAAGGGGTTGGTATGGCAGCAGATAGAGACTCAACCCAAAAGGCAATTGATAAAATAACATCCAAAGTGAATAACATAGTCGACAAAATGAACAAGCAGTATGAAATTATTGATCATGAATTCAGTGAGGTTGAAACTAGACTTAATATGATCAATAATAAGATTGATGATCAAATCCAAGATATATGGGCATATAATGCAGAATTGCTAGTTT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TTGGGCCATGTCCAATGGGTCTTGCAGATGCAACATTTGTATATAA~~~~~~~~~~~~~~~~~~~~~~~~~~~~~~~~~</t>
  </si>
  <si>
    <t>KJ419946</t>
  </si>
  <si>
    <t>A/chicken/Shandong/YT2/2010</t>
  </si>
  <si>
    <t>ATGGAA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CCCAGACACAATCTGGAATGTGTCTTACAGTGGGACAAGCAAAGCATGTTCAGATTCATTCTACAGAAGCATGAGATGGTTGACCCAAAAGAACAGCGCTTACCCTATTCAAGATGCCCAATACACAAATAATCAAGAAAAGAACATTCTTTTCATGTGGGGCATAAACCACCCACCCACCGATACTGCGCAGACAAATCTGTACACAAGAACAGACACAACAACAAGTGTGGCAACAGAAGAAATAAATAGGACCTTCAAACCATTGATAGGACCAAGGCCTCTTGTCAATGGTTTGCAGGGGAGAATTAACTATTATTGGTCGGTATTGAAACCGGGTCAAACACTGCGAATAAGATCCAATGGGAATCTAATAGCTCCATGGTATGGACACATTCTTTCAGGAGAAAGCCACGGAAGAATCCTGAAGACTGATTTAAAAAGGGGTAGCTGCACAGTGCAATGTCAGACAGAAAAAGGTGGCTTAAACACAACATTGCCATTCCAAAACGTAAGTAAGTATGCATTTGGAAACTGCTCGAAATATATTGGAATAAAGAGTCTCAGACTTGCAGTTGGTCTGAGAAATGTGCCTTCGAGATCTAGTAGAGGAATATTCGGGGCCATAGCAGGATTCATAGAGGGAGGTTGGTCAGGACTAGTTGCCGGTTGGTATGGATTCCAGCATTCAAATGACCAAGGGGTTGGTATGGCAGCAGATAGAGACTCAACCCAAAAGGCAATTGATAAAATAACATCCAAAGTGAATAACATAGTCGACAAAATGAACAAGCAGTATGAAATTATTGAACATGAATTC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AGTCAAGCTGGAGTCTGAAGGAACTTACAAAATCCTCACCATTTATTCGACTGTCGCCTCATCTCTTGTGATTGCAATGGGGTTTGCTGCCTTCTTATTCTGGGCCATGTCCAATGGGTCTTGCAGATGCAACATTTGTATATAA~~~~~~~~~~~~~~~~~~~~~~~~~~~~~~~~~</t>
  </si>
  <si>
    <t>JN804006</t>
  </si>
  <si>
    <t>A/duck/Anhui/B27/2010</t>
  </si>
  <si>
    <t>ATGGAGACAGTATCACTAATAACTATACTACTAGTAGTAACAGTAAGCAATGCAGATAAAATCTGCATCGGCTATCAATCAACAAACTCCACAGAAACTGTAGACACACTAACAGAAAACAATGTCCCTGTGACACATGCCAAAGAATTGCTCCACACAGAGCATAATGGGATGCTGTGTGCAACAGGCTTGGGACACCCTCTTATTCTAGACACCTGTACCATTGAAGGACTAATCTATGGCAATCCTTCTTGTGATCTATTGTTGGGAGGAAGAGAATGGTCCTATATCGTCGAGAGACCATCAGCTGTTAACGGATTGTGTTACCCCGGGAATGTAGAAAATCTAGAAGAGCTAAGGTCACTTTTTAGTTCTGCTAGATCTTATCAAAGGATCCAGATTTTCCCAGACACAATCTGGAATGTGT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ACTACGAATAAGATCTAATGGAAATCTAATAGCTCCATGGTATGGACACATTCTTTCTGGAGAGAGCCACGGAAGAATCCTGAAGACTGATTTAAAA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</si>
  <si>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JF795062</t>
  </si>
  <si>
    <t>A/chicken/Shandong/02/2010</t>
  </si>
  <si>
    <t>ATGGAAGCAGAATCACTAATAACAATACTACTAGTAGTGACAGTAAGCAATGCAGACAAAATCTGCATTGGCTACCAGTCAACAAATTCCACAGAAACTGTAGACACGCTAACAGAGAACAATGTTCCTGTGACACATGCCAAAGAATTGCTCCACACAGAGCACAATGGGATGCTATGTACGACAAATCTGGGACATCCTCTTATACTAGACACCTGTAACATTGAAGGATTAATCTATGGCAACCCTTCCTGTGATCTACTGTTGGGAGGAAGAGAATGGTCTTACATTGTGGAGAGGCCATCGGCTGTCAATGGATTGTGTTACCCCGGGAATGTAGAGAACCTAGAAGAACTAAGGTCACTTTTTAGTTCTGCTAGTTCTTACCAAAGAATCCAGATCTTTCCAGACACAATCTGGAATGTGTCTTACAGTGGGACAAGCAAAGCATGTTCAGATTCATTCTACAGAAGCATGAGATGGTTGACTCAAAAGAACAACGCTTATCCTATTCAAGATGCCCAATACACAAATAATAGAGGGAAGAATATCCTTTTTATGTGGGGCATAAATCACCCACCTACTGACACTGTGCAGACAAATTTGTACACAAGGACTGACACAACAACAAGTGTGGCTACAGAAGACATAAATAGAACCTTCAAACCATTGATAGGGCCAAGGCCTCTTGTCAATGGTCTGCAAGGAAGAATTGATTATTATTGGTCGATATTGAAACCAGGTCAGACACTGAGAGTAAGATCCAATGGGAATCTAATTGCTCCGTGGTATGGACACGTTCTTTCAGGGGAGAGCCACGGAAGAATACTGAAGACTGATTTAAAAAATGGTAATTGTGTAGTGCAATGTCAGACAGAAAAAGGTGGCCTAAATACTACATTGCCATTCCAAAATGTAAGTAAGTATGCATTTGGAAACTGCCCAAAATATGTAGGCGTAAAGAGTCTCAAATTGGCAGTTGGGCTGAGGAATGTGCCTGCTAGGTCAAGCAGAGGACTATTTGGGGCTATAGCTGGATTCATAGAGGGAGGTTGGTCAGGCCTAGTCGCTGGTTGGTATGGATTCCAGCATTCAAATGACCAAGGGGTTGGTATGGCAGCAGACAGGGATTCAACCCAAAAGGCAATTGACAAAATAACATCTAAAGTGAACAATATCGTCGATAAAATGAACAAACAGTATGAAATTATTGATCATGAATTCAGCGAA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ACTCACCATTTATTCGACTGTCGCCTCATCTCTTGTGATTGCAATGGGGTTTGCTGCCTTCTTGTTCTGGGCCATGTCCAACGGATCTTGCAGATGCAACATTTGTATATAA~~~~~~~~~~~~~~~~~~~~~~~~~~~~~~~~~</t>
  </si>
  <si>
    <t>JN804010</t>
  </si>
  <si>
    <t>A/chicken/Anhui/A20/2010</t>
  </si>
  <si>
    <t>~~~~~~~~~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TTAATAGCTCCATGGTATGGACACATTCTTTCAGGAGAGAGCCACGGAAGAATCCTGAAGACTGATTTAAAAAGGGGTAGCTGCACAGTGCAATGTCAGACAGAAAAAGGTGGCTTAAACACAACATTGCCATTCCAAAACGTAAGTAAGTACGCATTTGGAAACTGCTCTAAATACATTGGCATAAAGAGTCTCAAGCTTGCAGTTGGTCTGAGAAATGTGCCTTCTAGATCTAGTAGAGGACTATTCGGGGCCATAGCAGGATTTATAGAGGGAGGTTGGTCAGGACTAGTTGCTGGTTGGTATGGATTCCAGCATTCAAATGACCAAGGGGTTGGTATGGCAGCAGATAGAGACTCAACCCAAAAGGCAATTGATAAAATAACATCCAAAGTGAATAACATAGTCGACAAAATGAACAAGCG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CTGGGCCATGTCCAATGGGTCTTGCAGATGCAACATTTGTATATAA~~~~~~~~~~~~~~~~~~~~~~~~~~~~~~~~~</t>
  </si>
  <si>
    <t>JN683646</t>
  </si>
  <si>
    <t>A/chicken/Shandong/M/2010</t>
  </si>
  <si>
    <t>ATGGAAACAGTATCATTGATAACTATGCTACTAGTAGTAACAATAAGCAATGCAGATAAAATCTGCATCGGCTACCAATCAACAAACTCCACAGAAACTGTAGACACACTAACAGAAAACAATGTCCCTGTGACACATGCCAAAGAATTGCTACACACAGAGCACAATGGGATGCTGTGTGCAACAAACTTGGGACATCCCCTTATTCTAGACACCTGTACTATTGAAGAACTAATCTATGGCAATCCTTCTTGCGATCTACTGTTGGGAGGAAGAGAATGGTCCTACATCGTCGAGAGACCATCGGCTGTTAATGGATTGTGTTACCCCGGGAATGTAGAAAATCTAGAAGAGCTAAGGTCACTTTTTAGTTCTGCTAGTTCTTATCAAAGGATCCAGATTTTTCCGGACACAATCTGGAATGTGTCTTACAGTGGAACAAGCAAAGCATGTTCTGATTCATTCTACAGAAGCATGAGATGGTTGACCCAAAAAAGCAACGCTTACCCTATTCAAGACGCCCAATACACAAATAATCGAGAAAAGAGCATTCTTTTCATGTGGGGCATAAATCACCCACCCACCGAGACTGCGCAGACAAATCTGTACACAAGAACCGACACAACAACAAGTGTGGCAACAGAAGAAATAAATAGGACCTTCAAACCATTGATAGGACCAAGGCCTCTTGTCAATGGTTTGCAGGGAAGAATTGATTATTATTGGTCGGTATTGAAACCAGGCCAAACACTGCGAATAAGATCCAATGGGAATCTAATAGCTCCATGGTATGGACACATTCTTTCAGGAGAGAGCCACGGAAGAATCCTGAAGACTGATTTAAAAAGGGGTAGCTGTACAGTGCAATGTCAGACAGAAAAAGGTGGCTTAAACACAACATTGCCATTCCAGAATGTAAGTAAGTATGCATTTGGAAACTGCTCGAAATATGTTGGAGTAAAGAGTCTCAAACTTGCAGTTGGTCTGAGGAATGTGCCTTCTAAATCTAGTAGAGGATTATTTGGGGCCATAGCTGGATTCATAGAAGGTGGTTGGTCAGGACTAGTTGCTGGTTGGTATGGATTCCAGCATTCAAATGACCAAGGGGTTGGTATGGCAGCAGATAGAGACTCAACCCGAAAGGCAATTGATAAAATAACATCCAAAGTGAATAACATAGTCGATAAAATGAACAAACAGTATGAAATTATTGATCATGAATTCAGCGAGGTTGAAAATAGACTTAACATGATCAATAATAAGATTGATGATCAAATTCAAGACATATGGGCATATAATGCAGAACTGCTAGTGCTGCTTGAAAACCAGAAAACACTCGATGAGCATGATGCAAATGTAAATAATCTATATAACAAAGTGAAGAGGGCACTGGGTTCCAATGCAGTGGAAGATGGGAAAGGATGTTTCGAGCTATATCACAGATGTGATGACCAGTGCATGGAGACAATTCGGAACGGGACCTACAACAGGAGGAAATATCAAGATGAATCAAAATTAGAAAGACAGAGAATAGAAGGGGTCAAGCTGGAATCGGAAGGAACTTACAAAATCCTCACCATTTATTCGACTGTCGCCTCATCTCTTGTGATTGCAATGGGGTTTGCTGCCTTCTTGTTCTGGGCCATGTCCAATGGGTCTTGCAGATGCAACATTTGTATATAATTGGCAAAAACACCCTTGTTTCTACT~~~~~~~</t>
  </si>
  <si>
    <t>JN803991</t>
  </si>
  <si>
    <t>A/chicken/Jiangsu/G12/2010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</si>
  <si>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C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ATGTATATAA~~~~~~~~~~~~~~~~~~~~~~~~~~~~~~~~~</t>
  </si>
  <si>
    <t>JN803947</t>
  </si>
  <si>
    <t>A/chicken/Anhui/B2/2010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</si>
  <si>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G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ATGTATATAA~~~~~~~~~~~~~~~~~~~~~~~~~~~~~~~~~</t>
  </si>
  <si>
    <t>JN803959</t>
  </si>
  <si>
    <t>A/chicken/Anhui/G12/2010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</si>
  <si>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A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</si>
  <si>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JX448747</t>
  </si>
  <si>
    <t>A/chicken/Fujian/WS/2010</t>
  </si>
  <si>
    <t>ATGGAAGTAGTATCACTGATAACTACACTATTAGCAGTAACAACAAGCAATGCAGATAAAATATGCATCGGCTACCAATCAACAAACTCCACAGAAACTGTAGACACACTAACAGAAAACAATGTCCCTGTGACACATGCCAAAGAATTGCTCCACACTGAGCACAATGGGATGCTGTGTGCAACAACCTTGGGACAGCCTCTCATTCTAGACACCTGTACCATTGAAGGACTAATCTATGGCAATCCTTCCTGTGATCTGCTGTTGGGAGGAAGAGAGTGGTCCTATATCGTCGAGAGACCATCTGCTGTTAATGGATTGTGTTACCCTGGGAATGTGGAAAATCTAGAAGAGCTAAGGTCACTCTTTAGTTCTGCTAGTTCTTATCAAAGGATCCAGATCTTTCCAGATACAATCTGGAATGTGTCTTACAGTGGGACAAGCAAAGCATGTTCAGATTCATTCTACAGAAGCATGAGATGGTTGACCCAAAAGAACAACGCTTACCCTGTTCAAGACGCCCAGTACACAAATAATCAAGGAAAGAACATTCTTTTCATGTGGGGCATAAATCACCCACCTACCGATACTGCGCAAACAAACCTGTACACAAGAACCGACACAACAACAAGTGTGGCAACAGAAGAAATAAATAGGACCTTCAAACCATTGATAGGG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CAACATAGTCGATAAAATGAACAAACAGTATGAAATCATAGATCATGAATTCAGTGAGGTTGAAACTAGACTTAACATGATCAATAATAAGATTGATGATCAAATCCAAGACATATGGGCATATAATGCAGAATTGCTAGTGCTGCTTGAAAATCAGAAAACACTCGATGAGCATGATGCAAATGTGAACAATCTATACAATAAAGTTAAGAGGGCATTAGGTTCCAATGCAATGGAAGATGGGAAAGGATGTTTCGAGCTATACCACAAATGTGATAACCAATGCATGGAGACAATTCGGAACGGAACCTACAACAGGAGGAGGTATCAAGAGGAATCAAAATTAGAAAGACAGAAAATAGAGGGGGTCAAGCTGGAATCTGAAGGAACTTACAAAATTCTCACCATTTATTCGACTGTTGCCTCATCTCTTGTAATTGCAATGGGGTTTGCTGCCTTCTTGTTCTGGGCCATGTCCAATGGGTCTTGCAGATGCAACATTTGTATATAA~~~~~~~~~~~~~~~~~~~~~~~~~~~~~~~~~</t>
  </si>
  <si>
    <t>JN803951</t>
  </si>
  <si>
    <t>A/chicken/Anhui/B12/2010</t>
  </si>
  <si>
    <t>ATGGAGACAGTATCACTAATAACTATACTACTAGTAGTAACAGTAAGTAATGCAGATAAAATA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G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ATGTATATAA~~~~~~~~~~~~~~~~~~~~~~~~~~~~~~~~~</t>
  </si>
  <si>
    <t>JN803953</t>
  </si>
  <si>
    <t>A/chicken/Anhui/B20/2010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</si>
  <si>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G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</si>
  <si>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JN803961</t>
  </si>
  <si>
    <t>A/chicken/Anhui/G15/2010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</si>
  <si>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CAACATGATCAATAATAAGATTGATGATCAAATCCAAGACATATGGGCATATAATGCAGAATTG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ATAGTATATAA~~~~~~~~~~~~~~~~~~~~~~~~~~~~~~~~~</t>
  </si>
  <si>
    <t>JN804014</t>
  </si>
  <si>
    <t>A/chicken/Anhui/B18-2/2010</t>
  </si>
  <si>
    <t>~~~~~~~~~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G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TCAAAACGTAAGC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AGGGTTTGCTGCCTTCTTGTTCTGGGCCATGTCCAATGGGTCTTGCAGATGCAACATTTGTATATAA~~~~~~~~~~~~~~~~~~~~~~~~~~~~~~~~~</t>
  </si>
  <si>
    <t>JN653619</t>
  </si>
  <si>
    <t>Wuxi</t>
  </si>
  <si>
    <t>A/quail/Wuxi/7/2010</t>
  </si>
  <si>
    <t>ATGGAGACAGTATCACTAATAACTATACTACTAGTAGTAACAGTAAGCAATGCAGATAAAATCTGCATCGGCTATCAATCAACAAACTCCACAGAAACTGTAGACACGCTAACAGAAAACAATGTCCCTGTGACACAAGCCAAAGAATTGCTCCACACAGAGCATAATGGGATGCTGTGTGCAACAAGCTTGGGACATCCTCTTATTCTAGACACATGTACCATTGAAGGTCTAATCTATGGCAATCCTTCTTGTGATCTACTGTTGGGAGGAAGAAAATGGTCCTATATCGTCGAGAGACCATCAGCTGTTAACGGATTGTGTTACCCCGGGAATGTAGAAAATCTGGAGGAGCTGAGGTCACTTTTTAGTTCTGCTAGTTCTTATCAAAGGATCCAGATTTTTCCAGACACAATCTGGAATGTGTCTTACAGTGGGACAAGCAAAGCATGTTCAGATTCATTCTACAGAAGCATGAGATGGTTAACCCAAAAGAACAACACTTACCCTATTCAAGACGCCCAATACACAAATAATCAAGAAAAGAACATTCTTTTCATGTGGGGCATAAATCACCCCCCCACCGATACTGTGCAGACAAATCTGTACACAAGAACTGACACAACAACGAGTGTGGCAACAGAAGAAATAAGTAGGACCTTCAAACCATTGATAGGACCAAGGCCTCTTGTCAATGGTTTGCAGGGAAGAATTGACTATTATTGGTCGGTATTGAAACCGGGTCAAACACTACGAATAAGATCCAATGGGAATCTAATAGCTCCATGGTATGGACACATTCTTTCAGGAGAGAGCCACGGAAGAATCCTGAAGACTGATTTAAAAAAGGGTAGCTGCACAGTGCAATGTCAGACAGAAAAAGGTGGCTTAAACACAACATTGCCATTCCAAAACGTAAGTAAGTATGCATTTGGAAACTGCTCGAGATACATTGGAATAAAGAGTCTCAAACTTGCAATTGGTCTGAGGAATGTGCCTTCTAGATCTAGTAGAGGACTATTCGGGGCCATAGCAGGATTCATAGAGGGAGGTTGGTCAGGACTAGTTGCTGGTTGGTATGGATTCCAGCATTCAAATGACCAAGGGGTTGGTATGGCAGCAGATAGAGACTCAACCCAAAAGGCAATTGATAAAGTAACATCCAAAGTGAATAACATAGTCGACAAAATGAACAAGCAGTATGAAATTATTGATCATGAATTCAGCGAGGTTGAAACTAGACTTAACATGATCAATAATAAGATTGATGATCAAATCCAAGACATATGGGCATATAATGCAGAATTGCTAGTTTTGCTTGAAAATCAGAAAACACTCGATGAGCATGATGCAAATGTAAACAATCTATATAATAAAGTGAAGAAGGCATTGGGTTCCAATGCAGTGGAAGATGAGAAAGGATGTTTCGAGCTATACCACAAATGTGATGACCAGTGCATGGAGACAATTCGGAACGGGACCTACAACAGAAGGAAGTATCAAGAGGAATCAAAATTAGAAAGACAGAAAATAGAGGGGGTCAAGCTGGAATCTGAAGGAACTTACAAAATCCTCACCATTTATTCGACTGTCGCCTCATCTCTTGTGATTGCAATGGGGTTTGCTGCCTTCTTGTTCTGGGCCATGTCCAATGGGTCTTGCAGATGCAACATT~~~~~~~~~~~~~~~~~~~~~~~~~~~~~~~~~~~~~~~~~~</t>
  </si>
  <si>
    <t>KJ419943</t>
  </si>
  <si>
    <t>A/chicken/Shandong/YT4/2010</t>
  </si>
  <si>
    <t>ATGGAAACAGCATCACTAATAACTATGCTACTAGTAGCAACAGTAAGCAATGCAGATAAAATCTGCATCGGCTACCAATCAACAAACTCCACAGAAACTGTAGACACACTAACAGAAAG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GCAAGCAAAGCATGTTCAGATTCATTCTACAGAAGCATGAGATGGTTGACCCAAAAGAACAACGCTTACCCTATTCAAGATGCCCAATACACAAATAATCAAGAAAAGAACATTCTTTTCATGTGGGGCATAAACCACCCACCCACCGATACTGCGCAGACAAATCTGTACACAAGAACAGACACAACAACAAGTGTGGCAACAGAAGAAATAAATAGGACCTTCAAACCATTAATAGGACCGAGGCCTCTTGTCAATGGTTTGCAGGGGAGAATTAACTATTATTGGTCGGTATTGAAACCGGGTCAAACACTGCGAATAAGATCCAATGGGAATCTAATAGCTCCATGGTATGGACACATTCTTTCAGGGGAAAGCCACGGAAGAATCCTGAAGACTGATTTAAAAAGGGGTAGCTGCACAGTGCAATGTCAGACAGAAAAAGGTGGCTTAAACACAACACTGCCATTCCAAAATGTAAGTAAGTATGCATTTGGAAACTGCTCGAAATATATTGGAATAAAGAGTCTCAGACTA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GTTGATGATCAAATCCAAGACATATGGGCATATAATGCAGAATTGCTAGTTCTGCTTGAAAACCAGAAAACACTCGATGAGCATGATGCAAATGTAAACAATCTATATAATAAAGTGAAGAGGGCATTGGGTTCCAATGCGGTGGAAGATGGGAAAGGATGTTTCGAGCTATACCACAAATGTGATGACCAGTGCATGGAGACAATCAGGAATGGGCCCTACAACAGGAGGAAGTATCAAGAGGAATCAAAATTAGAAAGACAGAAAATAGAGGGAGTCAAGCTGGAGTCTGAAGGAACTTACAAAATCCTCACCATTTATTCGACTGTCGCCTCATCTCTTGTGATTGCAATGGGGTTTGCTGCCTTCTTATTCTGGGCCATGTCCAATGGGTCTTGCAGATGCAACATTTGTATATAA~~~~~~~~~~~~~~~~~~~~~~~~~~~~~~~~~</t>
  </si>
  <si>
    <t>JX312542</t>
  </si>
  <si>
    <t>A/chicken/Anhui/HF/2010</t>
  </si>
  <si>
    <t>ATGGAGACAATATCACTAATAACTATACTACTAGTAGTAACAGTAAGCAATGCAGATAAAATCTGCATCGGCTATCAATCAACAAACTCCACAGAAACTGTAGACACACTAACAGAAAACAATGTCCCTGTGACACATGCCAAAGAATTGCTCCACACAGAGCATAATGGGATGCTATGTGCAACAGGCTTGGGACATCCTCTTATTCTAGACACCTGTACT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TATTCTTTTCATGTGGGGCATAAATCATCCCCCCACCGATACTACGCAGACAAATCTGTACACAAGAACCGACACAACAAAGAGTGTGGCAACAGAAGAAATAAATAGGACCTTCAAACCATTGATAGGACCAAGGCCTCTTGTCAATGGTATGCAGGGAAAAATTGACTATTATTGGTCGGTATTGAAACCGGGTCAAACGCTGCGAATAAGATCCAATGGAAATCTAATAGCTCCATGGTATGGACACATTCTTTCTGGAGAGAGCCACGGAAGAATCCTGAAGACTGATTTAAAAAGGGGCAGCTGCACAGTGCAATGTCAGACCGAAAAAGGTGGCTTAAACACAACATTGCCATTCCAAAACGTAAGTAAGTATGCATTCGGAAACTGCTCGAAATACATTGGAATAAAGAGTCTCAAACTCGCAGTTGGTCTGAGGAATGTGCCTTCTAGATCTAGTAGAGGACTATTCGGGGCCATAGCAGGGTTCATAGAAGGAGGCTGGTCAGGACTAGTTGCTGGTTGGTATGGATTCCAGCATTCAAACGACCAAGGGGCTGGTATGGCAGCC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GTTCGAGCTATACCACAAATGTGATAACCAGTGCATGGAGACGATTTGGAATGGGACCTACAACAGGAGGAAGTATCAAGAGGAATCAAAATTAGAAAGACAGAAAATAGAGGGGGTCAAGCTGGAATCTGAAGGAACTTACAAAATCCTCACCATTTATTCGACTGTCGCCTCATCTCTTGTGATTGCAATGGGGTTTGCTGCCTTCTTGTTCTGGGCCATGTCCAATGGGTCTTGCAGATGCCACATTTGTATATAA~~~~~~~~~~~~~~~~~~~~~~~~~~~~~~~~~</t>
  </si>
  <si>
    <t>JN653620</t>
  </si>
  <si>
    <t>Taixing</t>
  </si>
  <si>
    <t>A/chicken/Taixing/10/2010</t>
  </si>
  <si>
    <t>ATGGAGACAATATCACTAATAACTATACTACTAGTAGTAACAGTAAGCAATGCAGACAAAATCTGCATCGGCTATCAATCAACAAACTCCACAGAAACTGTAGACACACTAACAGAAAACAATGTCCCTGTGACACATGCCAAAGAATTGCTCCACACAGAGCATAATGGGATGCTGTGTGCAACAGGCTTGGGACATCCTCTTATTCTAGACACCTGTACCATTGAAGGACTAATCTATGGCAATCCTTCTTGTGATCTACTGCTGGGAGGAAGAGAATGGTCCTATATCGTCGAGAGACCATCAGCTGTTAACGGACTGTGTTACCCCGGGAATGTAGAG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C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TATAGTCA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TTGTTCTGGGCCATGTCCAATGGGTCTTGCAGATGCAACATT~~~~~~~~~~~~~~~~~~~~~~~~~~~~~~~~~~~~~~~~~~</t>
  </si>
  <si>
    <t>JN803957</t>
  </si>
  <si>
    <t>A/chicken/Anhui/G10/2010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</si>
  <si>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G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~~~~~~~~~~~~~~~~~~~~~~~~~~~~~~~~~</t>
  </si>
  <si>
    <t>JN653616</t>
  </si>
  <si>
    <t>A/chicken/Wuxi/7/2010</t>
  </si>
  <si>
    <t>ATGGAGACAGTATCACTAATAACTATACTACTAGTAGTAACAGTAAGCAATGCAGATAAAATCTGCATCGGCTATCAATCAACAAACTCCACAGAAACTGTAGACACACTAACAGAAAACAATGTCCCTGTGACACATGCCAAAGAATTGCTCCACACAGAGCATAATGGGATGCTGTGTGCAACAAGCTTGGGACACCCTCTTATTCTAGACACCTGTACCGTTGAG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GGAATATTCTTTTCATGTGGGGCATAAATCACCCACCCACCGATACTG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AACAGAAAAAGGTGGCTTAAACACAACATTGCCATTCCAAAACGTAAGTAAGTATGCATTTGGAAACTGCTCGAAATACATTGGCATAAAGAGTCTCAAACTTGCCGTTGGTCTGAGGAATGTGCCTTCTAG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CGGGACCTACAACAGGAGGAAGTATCAAGAGGAATCAAAATTAGAAAGACAGAAAATAGAGGGGGTCAAGCTGGAGTCTGAAGGAACTTACAAAATCCTCACCATTTATTCGACTGTCGCCTCATCTCTTGTGATTGCAATGGGGTTTGCTGCCTTCTTGTTCTGGGCCATGTCCAATGGGTCTTGCAGATGCAACATT~~~~~~~~~~~~~~~~~~~~~~~~~~~~~~~~~~~~~~~~~~</t>
  </si>
  <si>
    <t>JN803968</t>
  </si>
  <si>
    <t>A/duck/Anhui/G27/2010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</si>
  <si>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ATGTATATAA~~~~~~~~~~~~~~~~~~~~~~~~~~~~~~~~~</t>
  </si>
  <si>
    <t>KC871564</t>
  </si>
  <si>
    <t>2010/01/</t>
  </si>
  <si>
    <t>A/chicken/Anhui/1/2010</t>
  </si>
  <si>
    <t>ATGGAGACAA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TCTAGAAGAGCTAAGGTCACTTTTTAGTTCTGCTAGTTCTTATCAAAGGATCCAGATTTTTCCAGACACAATCTGGAATGTGACTTACAA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~~~~~~~~~~~~~~~~~~~~~~~~~~~~~~~~~</t>
  </si>
  <si>
    <t>JF715014</t>
  </si>
  <si>
    <t>2010/12/</t>
  </si>
  <si>
    <t>A/chicken/Zhejiang/SYX/2010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</si>
  <si>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ATCCTGAAGACTGATTTGAAAAGGGGTAGCTGCACAGTGCAATGTCAGACAGAGAAAGGTGGCTTAAACACAACATTGCCATTCCAAAATGTAAGTAAGTATGCATTTGGAAACTGCTCGAAATACATTGGCATAAAGAGTCTCAAACTTGCAGTTGGTCTGAGGAATGTGCCTTCTAGATCTAGTAGAGGACTATTCGGGGCCATAGCAGGATTCATAGAGGGAGGTTGGTCAGGACTAGTTGCTGGTTGGTATGGATTCCAGCATTCAAATGACCAAGGGGTTGGTATGGCAGCAGATAGAGAA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</si>
  <si>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JN804039</t>
  </si>
  <si>
    <t>A/chicken/Jiangsu/H4/2010</t>
  </si>
  <si>
    <t>~~~~~~~~~A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G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</si>
  <si>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JN683645</t>
  </si>
  <si>
    <t>A/chicken/Shandong/L/2010</t>
  </si>
  <si>
    <t>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AATCGGCTGTTAATGGGTTGTGTTACCCCGGGAATGTAGAAAATCTAGAAGAGCTAAGGTCACTTTTTAGTTCTGCTAGTTCTTATCAAAGGATCCAGATTTTTCCAGACACAATCTGGAATGTGTCTTACAGTGGGACAAGCAAAGCATGTTCAGATTCATTCTACAGAAGCATGAGATGGTTGACCCAAAAGAACAACGCTTACCCTATTCAAGATGCCCAATACACAAATAATCAAGAAAAGAACATTCTTTTCATGTGGGGCATAAACCACCCACCCACCGATACTACGCAGACAAATCTGTACACAAGAACCGACACAACAACAAGTGTGGCAACAGAAGAAATAAATAGGACCTTCAAACCATTGATAGGACCAAGGCCTCTTGTCAATGGTTTGCAGGGGAGAATTGACTATTATTGGTCGGTATTGAAACCGGGTCAAACACTGCGAATAAGATCCAATGGGAATCTAATAGCTCCATGGTATGGACACATTCTTTCAGGAGAGAGCCACGGAAGAATCCTGAAGACTGATCTAAAAAGGGGTAGTTGCACGGTGCAATGTCAGACAGAAAAAGGTGGCTTAAACACAACATTGCCATTCCAAAACGTAAGTAAGTATGCATTTGGAAACTGCTCGAAATATATTGGGATAAAGAGTCTCAAACTTGCAGTTGGTCTGAGAAATGTGCCTTCTAGATCTAGTAGAGGACTATTCGGGGCCATAGCAGGATTCATAGAGGGAGGTTGGTCAGGACTAGTTGCTGGTTGGTATGGATTCCAGCATTCAAATGACCAAGGGGTTGGTATGGCAGCAGATAGAGACTCAACCCAAAAGGCAATTGATAAAATAACACCCAAAGTGAATAACATAGTCGACAAAATGAACAAGCAGTATGAAATTATTGATCATGAATTCAGTGAGGTTGAAACTAGACTTAACATGATCAATAATAAGATTGATGATCAAATCCAAGACATATGGGCATATAATGCAGAATTGCTAGTTCTGCTTGAAAACCAGAAAACACTCGATGAGCATGATGCAAATGTAAACAATCTATATAATAAAGTGAAGAGAGCATTGGGTTCCAATGCTGTGGAAGATGGGAAAGGATGTTTCGAGCTATACCACAAATGTGATGACCAGTGCATGGAGACAATCCGGAACGGGACCTACAACAGGAGGAAGTATCAAGAGGAATCAAAATTAGAAAGACAGAAAATAGAGGGGGTCAAGCTGGAATCTGAAGGAACTTACAAAATCCTCACCATTTATTCGACTGTCGCCTCATCTCTTGTGATTGCAATGGGGTTTGCTGCCTTCTTATTCTGGGCCATGTCCAATGGGTCTTGCAGATGCAACATTTGTATATAATTGGCAAAAACACCCTTGTTTCTACT~~~~~~~</t>
  </si>
  <si>
    <t>JF795086</t>
  </si>
  <si>
    <t>A/chicken/Shandong/BD/2010</t>
  </si>
  <si>
    <t>ATGGAAGTAGTATCACTAATAACTATACTACTAGTAGCAACAGTAAGCAATGCAGATAAAATCTGCATCGGCTATCAATCAACAAACTCCACAGAAACTGTAGACACACTAACAGAGAACAATGTCCCTGTGACACATGCCAAAGAATTGCTCCACACAGAGCATAATGGGATGCTGTGTGCAACAAGCTTGGGACACCCTCTTATTCTAGACACCTGTACCATTGAAGGACTAATCTATGGCAATCCTTCTTGTGATCTATTGTTGGGAGGAAGAGAATGGTCCTATATCGTCGAGAGACCATCAGCTGTTAACGGATTGTGTTATCCCGGGAATGTAGAAAATCTAGAAGAGCTAAGGTCACTTTTTAGTTCTGCTAGGTCTTATCAAAGA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ACAGGACTAGTTGCTGGTTGGTATGGATTCCAGCATTCAAATGACCAAGGGGTTGGTATGGCAGCAGATAGAGACTCAACCCAAAAGGCAATTGATAAAATAACATCCAAAGTGAATAACATAGTCGACAAAATGAACAAGCAGTATGAAATTATTGACCATGAATTCAGCGAGGTTGAAACTAGACTTAACATGATCAATAATAAGATTGATGATCAAATCCAAGATATATGGGCATATAATGCAGAATTGCTAGTTCTGCTTGAAAACCAGAAAACACTCGATGAGCATGATGCAAATGTAAACAATCTATATAATAAAGTGAAGAGGGCATTGGGTTCCAATGCGGTGGAAGATGGGAAAGGGTGTTTCGAGCTATACCACAAATGTGATGACCAGTGCATGGAGACAATTAGGAATGGGACCTACAACAGGAGGAAGTATCAAGAGGAATCAAAATTAGAAAGACAGAAAATAGAGGGGGTCAAGCTGGAATCTGAAGGAACTTACAAAATCCTCACCATTTATTCGACTGTCGCCTCATCTCTTGTGATTGCAATGGGGTTTGCTGCCTTCTTGTTCTGGGCCATGTCCAATGGGTCTTGCAGATGCAACATTTGTATATAA~~~~~~~~~~~~~~~~~~~~~~~~~~~~~~~~~</t>
  </si>
  <si>
    <t>JN804007</t>
  </si>
  <si>
    <t>A/chicken/Anhui/C23/2010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</si>
  <si>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CCCACCCACCGATACTGTGCAGACAAATCTGTACACAAGAACCGACACAACAACGAGTGTGGCAACAGAAGAAATAAATAGGACCTTCAAACCATTGATAGGACCAAGGCCTCTTGTCAATGGTTTGCAGGGAAGAATTGACTATTATTGGTCGGTATTGAAACCGGGTCAAACGCTGCGAATAAGATCTAATGGAAATCTAATAGCTCCATGGTATGGACACATTCTTT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</si>
  <si>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JN653618</t>
  </si>
  <si>
    <t>A/duck/Wuxi/7/2010</t>
  </si>
  <si>
    <t>ATGGAGACAGTATCACTAATAACTATACTACTAGTAGTAACAGTAAGCAATGCAGATAAAATCTGCATCGGCTATCAATCAACAAACTCCACAGAAACTGTAGACACGCTAACAGAAAACAATGTCCCTGTGACACAAGCCAAAGAATTGCTCCACACAGAGCATAATGGGATGCTGTGTGCAACAAGCTTGGGACATCCTCTTATTCTAGACACATGTACCATTGAAGGTCTAATCTATGGCAATCCTTCTTGTGATCTACTGTTGGGAGGAAGAAAATGGTCCTATATCGTCGAAAGACCATCAGCTGTTAACGGATTGTGTTACCCCGGGAATGTAGAAAATCTGGAGGAGCTAAGGTCACTTTTTAGTTCTGCTAGTTCTTATCAAAGGATCCAGATTTTTCCAGACACAATCTGGAATGTGTCTTACAGTGGGACAAGCAAAGCATGTTCAGATTCATTCTACAGAAGCATGAGATGGTTAACCCAAAAGGACAACACTTACCCTATTCAAGACGCCCAATACACAAATAATCAAGAAAAGAACATTCTTTTCATGTGGGGCATAAATCACCCCCCCACCGATACTGTGCAGACAAATCTGTACACAAGAACTGACACAACAACGAGTGTGGCAACAGAAGAAATAAGTAGGACCTTCAAACCATTGATAGGACCAAGGCCTCTTGTCAATGGTTTGCAGGGAAGAATTGACTATTATTGGTCGGTATTGAAACCGGGTCAAACACTACGAATAAGATCCAATGGGAATCTAATAGCTCCATGGTATGGACACATTCTTTCAGGAGAGAGCCACGGAAGAATCCTGAAGACTGATTTAAAAAAGGGTAGCTGCACAGTGCAATGTCAGACAGAAAAAGGTGGCTTAAACACAACATTGCCATTCCAAAACGTAAGTAAGTATGCATTTGGAAACTGCTCGAGATACATTGGAATAAAGAGTCTCAAACTTGCAATTGGTCTGAGGAATGTGCCTTCTAGATCTAGTAGAGGACTATTCGGGGCCATAGCAGGATTCATAGAGGGAGGTTGGTCAGGACTAGTTGCTGGTTGGTATGGATTCCAGCATTCAAATGACCAAGGGGTTGGTATGGCAGCAGATAGAGACTCAACCCAAAAGGCAATTGATAAAGTAACATCCAAAGTGAATAACATAGTCGACAAAATGAACAAGCAGTATGAAATTATTGATCATGAATTCAGCGAGGTTGAAACTAGACTTAACATGATCAATAATAAGATTGATGATCAAATCCAAGACATATGGGCATATAATGCAGAATTGCTAGTTTTGCTTGAAAATCAGAAAACACTCGATGAGCATGATGCAAATGTAAACAATCTATATAATAAAGTGAAGAAGGCATTGGGTTCCAATGCAGTGGAAGATGAGAAAGGATGTTTCGAGCTATACCACAAATGTGATGACCAGTGCATGGAGACAATTCGGAACGGGACCTACAACAGAAGGAAGTATCAAGAGGAATCAAAATTAGAAAGACAGAAAATAGAGGGGGTCAAGCTGGAATCTGAAGGAACTTACAAAATCCTCACCATTTATTCGACTGTCGCCTCATCTCTTGTGATTGCAATGGGGTTTGCTGCCTTCTTGTTCTGGGCCATGTCCAATGGGTCTTGCAGATGCAACATT~~~~~~~~~~~~~~~~~~~~~~~~~~~~~~~~~~~~~~~~~~</t>
  </si>
  <si>
    <t>KJ419940</t>
  </si>
  <si>
    <t>A/chicken/Shandong/YT7/2010</t>
  </si>
  <si>
    <t>ATGGAGACAGTATCACTAATAACTATACTACTAGTAGTAACAGTAAGCAATGCAGATAAAATCTGCATCGGCTATCAATCAACAAACTCCACAGAAACTGTAGACACACTAACAGAAAACAAC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ATGGTATGGGCACATTCTTTCAGGAGAGAGCTACGGAAGAATCCTGAAGACTGATTTAAAAAGGGGTAGCTGCACAGTGCAATGTCAGACAGAAAAAGGTGGCTTAAACACAACATTGCCATTCCAAAACGTAAGTAAGTATGCATTTGGAAACTGCTCGAAATACATTGGCATAAAGAGTCTCAAACTTGCAGTTGGTCTGAGGAATGTGCCTTCTAGATCC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TGAGCTATACCACAAATGTGATGACCAGTGCATGGAGACAATTCGGAACGGGACCTACAACAGGAGGAAGTATCAAGAGGAATCAAAATTAGAAAGGCAGAAAATAGAGGGGGTCAAGCTGGAATCTGAAGGAACTTACAAAATCCTCACCATTTATTCGACTGTCGCCTCATCTCTTGTGATTGCAATGGGGTTTGCTGCCTTCTTATTCTGGGCCATGTCCAATGGGTCTTGCAGATGCAACATTTGTATATAA~~~~~~~~~~~~~~~~~~~~~~~~~~~~~~~~~</t>
  </si>
  <si>
    <t>JF715002</t>
  </si>
  <si>
    <t>A/chicken/Jiangsu/U1/2010</t>
  </si>
  <si>
    <t>ATGGAAGTAGTATCACTAATAACTATACTACTAGTAGTAACAGTAAGCAATGCAGATAAGATCTGCATCGGCTACCAATCAACAAACTCCACAGAAACTGTAGACACACTAACAGAAAACAATGTCCCTGTGACACATGCCAAAGAATTGCTCCACACAGAGCATAATGGGATGCTGTGTGCAACAAGCTTGGGACACCCTCTTATTCTAGACACCTGTGCCATTGAAGGACTAATCTATGGCAATCCTTCTTGTGATCTACTGTTGGGAGGAAGAGAATGGTCCTATATCGTCGAGAGACCATCAGCTGTTAACGGATTGTGTTATCCCGGGAATGTAGAAAATCTAGAAGAGCTAAGGTCACTTTTTAGTTCTGCTAGGTCTTATCAAAGGATCCAGATTTTCCCAGACACAATCTGGAATGTGTCTTACAGTGGGACAAGCAAAGCATGTTCAGATTCATTCTACAGAAACATGAGGTGGTTGACTCAAAAGAACAACGCTTACCCTATTCAAGACGCCCAATACACAAATA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AACAGAGAAAGGTGGCTTAAACACAACATTGCCATTCCAAAACGTAAGTAAGTATGCATTTGGAAACTGCTCGAAATACATTGGCATAAAGAGTCTCAAACTTGCAGTTGGTCTGAGGAATGTGCCTTCTAGATCTAGTAGAGGACTATTCGGGGCCATAGCAGGATTCATAGAAGGAGGTTGGTCAGGACTAGTTGCTGGTTGGTATGGATTCCAGCATTCAAATGACCAAGGGGTTGGTATGGCAGCAGATAGAGACTCAACCCAAAAGGCAATTGATAAAATAACATCCAAAGTGAATAATATAGTCGACAAAATGAACAAGCG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</si>
  <si>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JN803949</t>
  </si>
  <si>
    <t>A/chicken/Anhui/B7/2010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</si>
  <si>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TTCTTGTGATCTATTGTTGGGAGGAAGAGAATGGTCCTATATCGTCGAGAGACCATCAGCTGTTAACGGATTGTGTTACCCCGGGAATGTAGAAAACCTAGAAGAGCTAAGGTCACTTTTTAGTTCTGCTAGATCTTATCAAAGGATCCAGATTTTCCCAGACACAATCTGGAATGTGTCTTACAGTGGGACAAGCAAAGCATGTTCAGATTCATTCTACAGAAGCATGAGATGGTTGACCCAAAAGAACAACGCTTACCCTATTCAAGACGCCCAATACACAAATAATCAAGAAAAGAATATTCTTTTCATGTGGGGCATAAATCATCCACCCACCGATACTGCGCAGACAAATCTGTACACAAGAACCGACACAACAACGAGTGTGGCAACAGAAGAAATAAATAGGACCTTCAAACCATTGATAGGACCAAGGCCTCTTGTCAATGGTTTGCAGGGAAGAATTGACTATTATTGGTCGGTATTGAAACCGGGTCAAACACTACGAATAAGATCTAATGGGAATCTAATAGCTCCATGGTATGGACACATTCTTTCTGGAGAGAGCCACGGAAGAATCCTGAAGACTGATTTAAAAAGGGGTAGCTGCACAGTGCAATGTCAGACAGAAAAAGGTGGCTTAAACACAACATTGCCATTCCAAAACGTAAGTAAGTATGCATTTGGAAACTGCTCGAAATACATTGGCATAAAGAGTCTCAAACTTGCAGTTGGTCTGAGGAATGTGCCTTCTAGATCTAGTAGAGGACTATTCGGGGCAATAGCAGGATTCATAGAA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ATGGAAGATGGGAAAGGATGTTTCGAGCTATACCACAAATGTGATGACCAGTGCATGGAGACAATTCGGAACGGGACCTACAACAGGAGGAAGTATCAAGAGGAATCAAAATTAGAAAGACAGAAAATAGAGGGGGTCAAGCTGGAATCTGAAGGAACTTACAAAATCCTCACCATTTATTCGACTGTCGCCTCGTCTCTTGTGATTGCAATGGGGTTTGCTGCCTTCTTGTTCTGGGCCATGTCCAATGGGTCTTGCAGATGCAACATATGTATATAA~~~~~~~~~~~~~~~~~~~~~~~~~~~~~~~~~</t>
  </si>
  <si>
    <t>JN804042</t>
  </si>
  <si>
    <t>A/chicken/Jiangsu/H10/2010</t>
  </si>
  <si>
    <t>~~~~~~~~~GTATCACTAATAACTATACTACTAGTAGTAACAGTAAGCAATGCAGATAAAATCTGCATCGGCTATCAATCAACAAACTCCACAGAAACTGTAGACACACTAACAGAAAACAATGTCCCTGTGACACATGCCAAAGAATTGCTCCACACAGAGCATAATGGGATGCTGTGTGCAACAAGCTTGGGACACCCTCTTATTCTAGACACCTGTACCATTGAAGGATTAATCTATGGCAATCCTTCTTGTGATCTATTGTTGGGAGGAAGAGAATGGTCCTATATCGTCGAGAGACCATCAGCTGTTAACGGATTGTGTTATCCCGGGAATGTAGAAAATCTAGAAGAGCTAAGATCACTTTTTAGTTCTGCTAGGTCTTATCAAAGGATCCAGATTTTCCCAGACACAATCTGGAATGTGTCTTACAGTGGGACAAGCAAAGCATGTTCAGATTCATTCTACAGAAGCATGAGATGGTTGACTCAAAAGAATAACGCTTACCCTGTTCAAGACGCCCAATACACAAATAATCAAGAAAAGAATATTCTTTTCATGTGGGGCATAAATCACCCACCCACCGATACTGCGCAGACAAATCTGTACACAAGAACCGACACAACAACGAGTGTGGCAACAGAAGAAATAAATAGGACCTTCAAACCATTGATAGGACCAAGGCCTCTTGTCAACGGTTTGCAGGGAAGAATTGATTATTATTGGTCGGTATTGAAACCGGGTCAAACGATGCGAATAAGATCTAATGGGAATCTAATAGCTCCATGGTATGGACACATTCTTTCTGGAGAGAGCCACGGAAGAATCCTGCAGACTGATTTAAAAAGGGGTAGCTGCACAGTGCAATGTCAGACAGAAAAAGGTGGCTTAAACACAACATTGCCATTCCAAAACGTCAGTAAATATGCATTTGGAAATTGCTCGAAATACATTGGCATAAAGAGTCTCAAACTCGCCGTTGGTCTGAGGAATGTGCCTTCTAG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AGATGAGCATGATGCAAATGTAAACAATCTATATAATAAAGTGAAGAGGGCATTGGGTTCCAATGCGGTGGAAGATGGGAAAGGATGTTTCGAGCTATACCACAAATGTGATGATCAGTGCATGGAGACAATTCGGAACGGGACCTACAACAGGAGGAAGTATCAAGAGGAATCAAAATTAGAAAGACAGAAAATAGAGGGGGTCAAGCTGGAGTCTGAAGGAACTTACAAAATACTCACCATTTATTCGACTGTCGCCTCATCTCTTGTGATTGCAATGGGGTTTGCTGCCTTCTTGTTCTGGGCCATGTCCAATGGGTCTTGCAGATGCAACATTTGTATATAA~~~~~~~~~~~~~~~~~~~~~~~~~~~~~~~~~</t>
  </si>
  <si>
    <t>JF715010</t>
  </si>
  <si>
    <t>A/chicken/Anhui/LJT/2010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</si>
  <si>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</si>
  <si>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JF715007</t>
  </si>
  <si>
    <t>A/chicken/Zhejiang/Q1D4/2010</t>
  </si>
  <si>
    <t>ATGGAAGTAGTATCACTAATAACTATACTACTAGTAGTAACAGTAAGTAATGCAGATAAAATA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TTGTACACAAGAACCGACACAACAACGAGTGTGGCAACAGAAGAAATAAATAGGACCTTCAAACCATTGATAGGACCAAGGCCTCTTGTCAACGGTTTGCAGGGAAGAATTGATTATTATTGGTCGGTATTGAAACCGGGTCAAACACTACGAATAAGATCTAATGGGAATCTAATAGCTCCATGGTATGGACATATTCTTTCAGGAGAGAGCCACGGAAGAATCCTGAAGACTGATTTAAAAAGGGGTATCTGCACAGTGCAATGTCAGACAGAAAAAGGTGGCTTAAACACAACATTGCCATTCCAAAACGTAAGTAAGTATGCATTTGGAAACTGCTCGAAATACATTGGCATAAAGAGTCTCAAACTTGCAGTTGGTCTGAGGAATGTGCCTTCTAGATCTAGTAGGGGACTATTCGGGGCCATAGCAGGATTCATAGAGGGAGGTTGGTCAGGACTAGTTGCTGGTTGGTATGGATTCCAGCATTCAAATGC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CGACCAGTGCATGGAGACAATTCGGAACGGGACCTACAACAGGAGGAAGTATCAAGAGGAATCAAAATTAGAAAGACAGAAAATAGAGGGGGTCAAGCTGGAATCTGAAGGAACTTACAAAATCCTCACCATTTATTCGACTGTCGCCTCGTCTCTTGTGATTGCAATGGGGTTTGCTGCCTTCTTGTTCTGGGCCATGTCCAATGGTTCTTGCAGATGCAACATTTGTATATAA~~~~~~~~~~~~~~~~~~~~~~~~~~~~~~~~~</t>
  </si>
  <si>
    <t>KJ419948</t>
  </si>
  <si>
    <t>A/chicken/Shandong/YT1/2010</t>
  </si>
  <si>
    <t>ATGGAAGCACTATCACTAATAACTACACTACTAGTAGCAACAGTAAGCAATGCAGATAAAATCTGCATCGGCTACCAATCAACAAACTCCACAGAAACTGTAGACACACTAACAGAAAG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CGCAGACAAATCTGTACACAAGAACAGACACAACAACAAGTGTGGCAACAGAAGAAATAAATAGGACCTTCAAACCATTAATAGGACCAAGGCCTCTTGTCAATGGTTTGCAGGGGAGAATTAACTATTATTGGTCGGTATTGAAACCGGGTCAAACACTGCGAATAAGATCCAATGGGAATCTAATAGCTCCATGGTATGGACACATTCTTTCAGGGGAAAGCCACGGAAGAATCCTGAAGACTGATTTAAAAAGGGGTAGCTGCACAGTGCAATGTCAGACAGAAAAAGGTGGCTTAAACACAACACTGCCATTCCAAAATGTAAGTAAGTATGCATTTGGAAACTGCTCGAAATATATTGGAATAAAGAGTCTCAGACTA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GTTGATGATCAAATCCAAGACATATGGGCATATAATGCAGAATTGCTAGTTCTGCTTGAAAACCAGAAAACACTCGATGAGCATGATGCAAATGTAAACAATCTATATAATAAAGTGAAGAGGGCATTGGGTTCCAATGCGGTGGAAGATGGGAAAGGATGTTTCGAGCTATACCACAAATGTGATGACCAGTGCATGGAGACAATCAGGAATGGGACCTACAACAGGAGGAAGTATCAAGAGGAATCAAAATTAGAAAGACAGAAAATAGAGGGAGTCAAGCTGGAGTCTGAAGGAACTTACAAAATCCTCACCATTTATTCGACTGTCGCCTCATCTCTTGTGATTGCAATGGGGTTTGCTGCCTTCTTATTCTGGGCCATGTCCAATGGGTCTTGCAGATGCAACATTTGTATATAA~~~~~~~~~~~~~~~~~~~~~~~~~~~~~~~~~</t>
  </si>
  <si>
    <t>JN804004</t>
  </si>
  <si>
    <t>A/chicken/Anhui/B10/2010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</si>
  <si>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TTGCTGGGAGGAAGAGAATGGTCCTATATCGTCGAGAGACCATCAGCTGTTAACGGATTGTGTTACCCCGGGAATGTAGAAAATCTAGAAGAGCTAAGGTCACTTTTTAGTTCTGCTAGATCTTATCAAAGGATCCAGATTTTC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TAATGGGAATCTAATAGCTCCATGGTATGGACACATTCTTTCTGGAGAGAGCCACGGAAGAATCCTGAAGACTGATTTAAAAAGGGGCAGCTGCACAGTGCAATGTCAGACCGAAAAGGGTGGCTTAAACACAACATTGCCATTCCCAAACGTAAGTAAGTATGCATTTGGAAACTGCTCGAAATACATTGG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</si>
  <si>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JX448754</t>
  </si>
  <si>
    <t>A/chicken/Jilin/BHZ/2010</t>
  </si>
  <si>
    <t>ATGGAAGTAGTATCACTGATAACTATGCTACTAGTAGCAACAGTAAGCAATGCAGATAAAATCTGCATCGGATACCAATCAACAAACTCCACAGAAACTGTAGACACACTAACAGAAAACAATGTCCCTGTGACACATGCCAAAGAATTGCTCCACACAGAGCACAATGGGATGCTATGTGCAACAAACTTGGGACATCCTCTTATTCTAGACACCTGTACCATTGAAGGACTAATCTATGGCAATCCTTCTTGTGATCTATTGCTGGGAGGAAGAGAATGGTCTTACATCGTAGAGAGACCATCGGCTGTCAATGGATTGTGCTACCCCGGGAATGTAGAAAATCTAGAAGAACTAAGGTCACTTTTCAGTTCTGCTAGTTCATATCAAAGAATCCAGATTTTTCCGGACACAATATGGAATGTGTCTTACAGTGGAACAAGCAAAGCATGTTCAGATTCATTCTACAGAAGCATGAGATGGTTGTTCCAAAAGAACAACGCTTACCCTATTCAAGACGCCCAATACACAAATAATCGAGAAAAGAACATTCTTTTCATGTGGGGTATAAATCACCCACCCACCGAGACTACACAGACAAATCTGTACACAAGAACCGACACAACAACAAGTGTGGCAACAGAAGAAATAAATAGGACTTTCAAACCATTGATAGGACCAAGGCCTCTTGTCAATGGTTTGCAGGGAAGAATTGATTATTATTGGTCGGTATTGAAACCAGGTCAAACACTGCGAATAAGATCCAATGGGAATCTAATAGCTCCATGGTATGGACACATTCTTTCAGGAGAGAGCCAC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GACAAACAGTATGAAATTATTGATCATGAAGTCAGCGAGGTTGAAAATAGACTTAACATGATCAATAGTAAGATTGATGATCAAATTCAAGACATATGGGCATATAACGCAGAACTGCTAGTGCTA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</si>
  <si>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JN804043</t>
  </si>
  <si>
    <t>A/chicken/Jiangsu/H11/2010</t>
  </si>
  <si>
    <t>~~~~~~~~~GTATCACTAATAACTATACTACTAGTAGTAACAGTAAGCAATGCAGACAAAATCTGCATCGGCTATCAATCAACAAACTCCACAGAAACTGTAGACACACTAACAGAAAACAATGTCCCTGTGACACATGCCAAAGAATTGCTCCACACAGAGCATAATGGGATGCTGTGTGCAACAGGCTTGGGACATCCTCTTATTCTAGACACCTGTACCATTGAAGGACTAATCTATGGCAATCCTTCTTGTGATCTACTGCTGGGAGGAAGAGAATGGTCCTATATCGTCGAGAGACCATCAGCTGTTAACGGACTGTGTTACCCCGGGAATGTAGAG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A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T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TTGTTCTGGGCCATGTCCAATGGGTCTTGCAGATGCAACATTTGTATATAA~~~~~~~~~~~~~~~~~~~~~~~~~~~~~~~~~</t>
  </si>
  <si>
    <t>JN653617</t>
  </si>
  <si>
    <t>A/chicken/Yangzhou/11/2010</t>
  </si>
  <si>
    <t>ATGGAAACA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CTGTGTTACCCCGGGAATGTAGAGAATCTAGAAGAGCTAAGGTCACTTTTTAGTTCTGCTAGTTCTTATCAAAGGATCCAGATTTTTCCAGACACAATCTGGAATGTGACTTACAGTGGGACAAGCAAAGCATGTTCAGATTCATTCTACAGAAGCATGAGATGGTTGACCCAAAAGAACAACGCTTACCCTATTCAAGACGCCCAATACACAAATAATCAAGAAAAGAACATTCTTTTCATGTGGGGCATAAATCATCCCCCCACCGATACTACGCAGACAAATCTGTACACAAGAACCGACACAACAACGAGTGTGGCAACAGAAGAAATAAATAGGACCTTCAAACCATTGATAGGACCAAGGCCTCTTGTCAATGGTTTGCAGGGAAGAATCGACTATTATTGGTCGGTATTGAAACCGGGTCAAACGCTGCGAATAAGATCCAATGGAAATCTAATAGCTCCATGGTATGGACACATTCTTTCTGGAGAGAGCCACGGAAGAATCCTGAAGACTGATTTAAAAAGGGGTAGCTGCACGGTGCAATGTCAGACCGAAAAAGGTGGCTTAAACACAACATTGCCATTCCAAAACGTAAGTAAGTATGCATTTGGGAACTGCTCGAAATACATTGGAATAAAGAGTCTCAAACTCGCAGTTGGTCTGAGGAATGTGCCTTCTAGATCTAGTAGAGGACTATTCGGGGCCATAGCAGGATTCATAGAGGGAGGCTGGTCAGGACTAGTTGCTGGTTGGTATGGATTCCAGCATTCAAATGACCAAGGGGTTGGTATGGCAGCTGATAGAGACTCAACCCAAAAGGCAATTGACAAAATAACATCCAAAGTGAATAATATAGTCA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TTGTTCTGGGCCATGTCCAATGGGTCTTGCAGATGCAACATT~~~~~~~~~~~~~~~~~~~~~~~~~~~~~~~~~~~~~~~~~~</t>
  </si>
  <si>
    <t>JN804034</t>
  </si>
  <si>
    <t>A/chicken/Jiangsu/A7/2010</t>
  </si>
  <si>
    <t>~~~~~~~~~GTATCACTAATAACTATACTACTAGTAGTAACAGTAAGCAATGCAGATAAAATCTGCATCGGCTATCAATCAACAAACTCCACAGAAACTGTAGACACACTAACAGAAAACAATGTCCCTGTGACACATGCCAAAGAATTGCTCCACACAGAGCATAATGGGATGCTGTGTGCAACAAGCTTGGGACACCCTCTTATTCTAGACACCTGTACCATTGAAGGATTAATCTATGGCAATCCTTCTTGTGATCTATTGTTGGGAGGAAGAGAATGGTCCTATATCGTCGAGAGACCATCAGCTGTTAACGGATTGTGTTATCCCGGGAATGTAGAAAATCTAGAAGAGCTAAGATCACTTTTTAGTTCTGCTAGGTCTTATCAAAGGATCCAGATTTTCCCAGACACAATCTGGAATGTGTCTTACAGTGGGACAAGCAAAGCATGTTCAGATTCATTCTACAGAAGCATGAGATGGTTGACTCAAAAGAATAACGCTTACCCTGTTCAAGACGCCCAATACACAAATAATCAAGAAAAGAATATTCTTTTCATGTGGGGCATAAATCACCCCCCCACCGATACTG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CAGTAAATATGCATTTGGAAACTGCTCGAAATACATTGGCATAAAGAGTCTCAAACTCGCCGTTGGTCTGAGGAATGTGCCTTCTAGATCTAGTAGAGGACTATTCGGGGCCATAGCAGGATTCATAGAGGGAGGC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AGATGAGCATGATGCAAATGTAAACAATCTATATAATAAAGTGAAGAGGGCATTGGGTTCCAATGCGGTGGAAGATGGGAAAGGATGTTTCGAGCTATACCACAAATGTGATGATCAGTGCATGGAGACAATTCGGAACGGGACCTACAACAGGAGGAAGTATCAAGAGGAATCAAAATTAGAAAGACAGAAAATAGAGGGGGTCAAGCTGGAGTCTGAAGGAACTTACAAAATACTCACCATTTATTCGACTGTCGCCTCATCTCTTGTGATTGCAATGGGGTTTGCTGCCTTCTTGTTCTGGGCCATGTCCAATGGGTCTTGCAGATGCAACATTTGTATATAA~~~~~~~~~~~~~~~~~~~~~~~~~~~~~~~~~</t>
  </si>
  <si>
    <t>KJ419941</t>
  </si>
  <si>
    <t>A/chicken/Shandong/YT5/2010</t>
  </si>
  <si>
    <t>ATGGAAGCAGAATCACTAATAACAATACTACTAGTAGTGACAGTAAGCAATGCAGACAAAATCTGCATTGGCTACCAGTCAACAAATTCCACAGAAACTGTAGACACGCTAACAGAGAACAATGTTCCTGTGACACATGCCAAAGAATTGCTCCACACAGAGCACAATGGGATGCTATGTACGACAAATCTGGGACATCCTCTTATACTAGACACCTGTAACATTGAAGGATTAATCTATGGCAACCCTTCCTGTGATCTACTGTTGGGAGGAAGAGAATGGTCTTACATTGTGGAGAGGCCATCGGCTGTCAATGGATTGTGTTACCCCGGGAATGTAGAGAACCTAGAAGAACTAAGGTCACTTTTTAGTTCTGCTAGTTCTTACCAAAGAATCCAGATCTTTCCAGACACAATCTGGAATGTGTCTTACAGTGGGACAAGCAAAGCATGTTCAGATTCATTCTACAGAAGCATGAGATGGTTGACTCAAAAGAACAACGCTTATCCTATTCAAGATGCCCAATACACAAATAATAGAGGGGAGAATATCCTTTTTATGTGGGGCATAAATCACCCACCTACTGACACTGTGCAGACAAATTTGTACACAAGGACTGACACAACAACAAGTGTGGCTACAGAAGACATAAATAGAACCTTCAAACCATTGATAGGGCCAAGGCCTCTTGTCAATGGTCTGCAAGGAAGAATTGATTATTATTGGTCGATATTGAAACCAGGTCAGACACTGAGAGTAAGATCCAATGGGAATCTAATTGCTCCGTGGTATGGACACGTTCTTTCAGGGGAGAGCCACGGAAGAATACTGAAGACTGATTTAAAAAATGGTAATTGTGTAGTGCAATGTCAGACAGAAAAAGGTGGCCTAAATACTACATTGCCATTCCAAAATGTAAGTAAGTATGCATTTGGAAACTGCCCAAAATATGTAGGCGTAAAGAGTCTCAAATTGGCAGTTGGGCTGAGGAATGTGCCTGCTAGGTCAAGCAGAGGACTATTTGGGGCTATAGCTGGATTCATAGAGGGAGGTTGGTCAGGCCTAGTCGCTGGTTGGTATGGATTCCAGCATTCAAATGACCAAGGGGTTGGTATGGCAGCAGACAGGGATTCAACCCAAAAGGCAATTGACAAAATAACATCTAAAGTGAACAATATCGTCGATAAAATGAACAAACAGTATGAAATTATTGATCATGAATTCAGCGAA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ACTCACCATTTATTCGACTGTCGCCTCATCTCTTGTGATTGCAATGGGGTTTGCTGCCTTCTTGTTCTGGGCCATGTCCAATGGATCTTGCAGATGCAACATTTGTATATAA~~~~~~~~~~~~~~~~~~~~~~~~~~~~~~~~~</t>
  </si>
  <si>
    <t>JN804003</t>
  </si>
  <si>
    <t>A/chicken/Anhui/B6/2010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</si>
  <si>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A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</si>
  <si>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JN804036</t>
  </si>
  <si>
    <t>A/chicken/Jiangsu/A11/2010</t>
  </si>
  <si>
    <t>~~~~~~~~~G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</si>
  <si>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JF715001</t>
  </si>
  <si>
    <t>A/chicken/Jiangsu/U2/2010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</si>
  <si>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TGCAGACAAATCTGTACACAAGAACCGACACAACAACGAATGTGGCAACAGAAGAAATAAATAGGACCTTCAAACCATTGATAGGACCAAGGCCTCTTGTCAACGGTTTGCAGGGAAGAATTGATTATTATTGGTCGGTATTGAAACCGGGCCAAACACTGCGAATAAGATCTAATGGGAATCTAATAGCTCCATGGTATGGACACATTCTTTCAGGAGAGAGCCACGGAAGAATCCTGAAGACTGATTTAAAAAGGGGTAGCTGCACAGTGCAATGTCAGACAGAAAAAGGTGGCTTAAACACAACATTGCCATTCCAAAACGTAAGTAAGTACGCATTTGGAAACTGCTCGGAATACATTGGCATAAAGAGTCTCAAGCTTGCAGTTGGTCTGAGAAATGTGCCTTCTAGATCTAGTAGAGGACTATTCGGGGCCATAGCAGGATTC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CTGGGCCATGTCCAATGGGTCTTGCAGATGCAACATTTGTATATAA~~~~~~~~~~~~~~~~~~~~~~~~~~~~~~~~~</t>
  </si>
  <si>
    <t>JN803950</t>
  </si>
  <si>
    <t>A/chicken/Anhui/B11/2010</t>
  </si>
  <si>
    <t>ATGGAGACAGTATCACTAATAACTATACTACTAGTAGTAACAGTAAGTAATGCAGATAAAATA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G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~~~~~~~~~~~~~~~~~~~~~~~~~~~~~~~~~</t>
  </si>
  <si>
    <t>JN804019</t>
  </si>
  <si>
    <t>A/chicken/Anhui/D25/2010</t>
  </si>
  <si>
    <t>~~~~~~~~~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CTAATAGCTCCATGGTATGGACACATTCTTTCAGGAGAGAGCCACGGAAGAATCCTGAAGACTGATTTAAAAAGGGGTAGCTGCACAGTGCAATGTCAGACAGAAAAAGGTGGCTTAAACACAACATTGCCATTCCAAAACGTAAGTAAGTACGCATTTGGAAACTGCTCTAAATACATTGGCATAAAGAGTCTCAAGCTTGCAGTTGGTCTGAGAAATGTGCCTTCTAGATCTAGTAGAGGACTATTCGGGGCCATAGCAGGATTT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CTGGGCCATGTCCAATGGGTCTTGCAGATGCAACATATGTATATAA~~~~~~~~~~~~~~~~~~~~~~~~~~~~~~~~~</t>
  </si>
  <si>
    <t>JF795038</t>
  </si>
  <si>
    <t>A/chicken/Shandong/01/2010</t>
  </si>
  <si>
    <t>ATGGAAACAGCATCACTAATAACTATGCTACTAGTAGCAACAGTAAGCAATGCAGATAAAATCTGCATCGGCTACCAATCAACAAACTCCACAGAAACTGTAGACACACTAACAGAAAG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CAGACACAACAACAAGTGTGGCAACAGAAGAAATAAATAGGACCTTCAAACCATTAATAGGACCAAGGCCTCTTGTCAATGGTTTGCAGGGGAGAATTAACTATTATTGGTCGGTATTGAAACCGGGTCAAACACTGCGAATAAGATCCAATGGGAATCTAATAGCTCCATGGTATGGACACATTCTTTCAGGGGAAAGCCACGGAAGAATCCTGAAGACTGATTTAAAAAGGGGTAGCTGCACAGTGCAATGTCAGACAGAAAAAGGTGGCTTAAACACAACACTGCCATTCCAAAATGTAAGTAAGTATGCATTTGGAAACTGCTCGAAATATATTGGAATAAAGAGTCTCAGACTA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GTTGATGATCAAATCCAAGACATATGGGCATATAATGCAGAATTGCTAGTTCTGCTTGAAAACCAGAAAACACTCGATGAGCATGATGCAAATGTAAACAATCTATATAATAAAGTGAAGAGGGCATTGGGTTCCAATGCGGTGGAAGATGGGAAAGGATGTTTCGAGCTATACCACAAATGTGATGACCAGTGCATGGAGACAATCAGGAATGGGACCTACAACAGGAGGAAGTATCAAGAGGAATCAAAATTAGAAAGACAGAAAATAGAGGGAGTCAAGCTGGAGTCTGAAGGAACTTACAAAATCCTCACCATTTATTCGACTGTCGCCTCATCTCTTGTGATTGCAATGGGGTTTGCTGCCTTCTTATTCTGGGCCATGTCCAATGGGTCTTGCAGATGCAACATATGTATATAA~~~~~~~~~~~~~~~~~~~~~~~~~~~~~~~~~</t>
  </si>
  <si>
    <t>JN804035</t>
  </si>
  <si>
    <t>A/chicken/Jiangsu/A9/2010</t>
  </si>
  <si>
    <t>~~~~~~~~~GTATCACTAATAACTATACTACTAGTAGTAACAGTAAGCAATGCAGATAAAATCAGCATCGGCTATCAATCAACAAACTCCACAGAAACTGTAGACACACTAACAGAAAACAATGTCCCTGTGACACATGCCAAAGAATTGCTCCACACAGAGCATAATAGGATGCTGTGTGCAACAGGCTTGGGACATCCTCTTATTCTAGACACCTGTACCATTGAAGGACTAATCTATGGCAATCCTTCTTGTGATCTATTGCTGGGAGGAAGAGAATGGTCCTATATCGTCGAGAGACCATCAGCTGTTAACGGATTGTGTTACCCCGGGAATGTAGAAAATCTAGAAGAGCTAAGATCACTTTTTAGTTCTGCTAGGTCTTATCAAAGGATCCAGATTTTTCCAGACACAATCTGGAATGTGACTTACAGTGGGACAAGCAAAGCATGTTCAGATTCATTCTACAGAAGCATGAGATGGTTGACCCAAAAGAACAACGCTTACCCTGTTCAAGACGCCCAATACACAAATAATCAAGAAAAGAACATTCTTTTCATGTGGGGCATAAATCATCCCCCCACCGATACTGCGCAGACAAATCTGTACACAAGAACCGACACAACAACGAGTGTGGCAACAGAAGAAATAAATAGGACCTTCAAACCATTGATAGGACCAAGGCCTCTTGTCAATGGTTTGCAGGGAAGAATTGATTATTATTGGTCGGTATTGAAACCGGGTCAAACGCTGCGAATAAGATCCAATGGAAATCTAATAGCTCCATGGTATGGACACATTCTTTCTGGAGAGAGCCACGGAAGAATCCTGAAGACTGATTTAAAAAGGGGTAGCTGCACAGTGCAATGTCAGACCGAAAAAGGTGGCTTAAACACAACATTGCCATTCCAAAACGTCAGTAAGTATGCATTTGGAAACTGCTCGAAATACATTGGAATAAAGAGTCTCAAACTCGCAGTTGGTCTGAGGAATGTGCCTTCTAGATCTAGTAGAGGACTATTCGGGGCCATAGCAGGATTCATAGAGGGAGGTTGGTCAGGACTAGTTGCTGGTTGGTATGGATTCCAGCATTCAAATGACCAAGGGGTTGGTATGGCAGCAGATAGAGACTCAACCCAAAAGGCAATTGACAAAATAACATCCAAAGTGAATAACATAGTCGACAAAATGAACAAGCAGTATGAAATTATTGATCATGAATTCAGCGAGGTTGAAA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</si>
  <si>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JN804040</t>
  </si>
  <si>
    <t>A/chicken/Jiangsu/H6/2010</t>
  </si>
  <si>
    <t>~~~~~~~~~G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TATAGGGTTTGCTGCCTTCTTGTTCTGGGCCATGTCCAATGGGTCTTGCAGATGCAACATTTGTATATAA~~~~~~~~~~~~~~~~~~~~~~~~~~~~~~~~~</t>
  </si>
  <si>
    <t>JF795070</t>
  </si>
  <si>
    <t>A/chicken/Shandong/03/2010</t>
  </si>
  <si>
    <t>ATGGAAGTAGTATCACTAATAACTATACTACTAGTAGTAACAGTAAGCAATGCAGATAAAATCTGCATCGGCTATCAATCAACAAACTCCACAGAAACTGTAGACACACTAACAGAAAACAAC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TGCAGACAAATCTGTACACAAGAACCGACACAACAACGAGTGTGGCAACAGAAGAAATAAATAGGACCTTCAAACCATTGATAGGACCAAGGCCTCTTGTCAACGGTTTTCAGGGAAGAATTGATTATTATTGGTCGGTATTGAAACCGGGTCAAACACTGCGAATAAGATCTAATGGGAATCTAATAGCTCCATGGTATGGGCACATTCTTTCAGGAGAGAGCTACGGAAGAATCCTGAAGACTGATTTAAAAAGGGGTAGCTGCACAGTGCAATGTCAGACAGAAAAAGGTGGCTTAAACACAACATTGCCATTCCAAAACGTAAGTAAGTATGCATTTGGAAACTGCTCGAAATACATTGGCATAAAGAGTCTCAAACTTGCAGTTGGTCTGAGGAATGTGCCTTCTAGATCC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TGAGCTATACCACAAATGTGATGACCAGTGCATGGAGACAATTCGGAACGGGACCTACAACAGGAGGAAGTATCAAGAGGAATCAAAATTAGAAAGGCAGAAAATAGAGGGGGTCAAGCTGGAATCTGAAGGAACTTACAAAATCCTCACCATTTATTCGACTGTCGCCTCATCTCTTGTGATTGCAATGGGGTTTGCTGCCTTCTTATTCTGGGCCATGTCCAATGGGTCTTGCAGATGCAACATTTGTATATAA~~~~~~~~~~~~~~~~~~~~~~~~~~~~~~~~~</t>
  </si>
  <si>
    <t>JN683643</t>
  </si>
  <si>
    <t>A/chicken/Shandong/E/2010</t>
  </si>
  <si>
    <t>ATGGAGACAGTATCACTAATAACTATACTACTAGTAGTAACAGCAAGCAATGCAGATAAAATCTGCATCGGCTATCAATCAACAAACTCCACAGAAACTGTAGACACACTAACAGAAAACAATGTCCCTGTGACACATGCCAAAGAATTGCTCCACACAGAGCATAATGGGATGCTGTGTGCAACAAGATTGGGACAACCTCTTATTCTAGACACCTGTACCATTGAAGGACTAATCTATGGCAATCCTTCTTGTGATCTATTGTTGGGAGGAAGAGAATGGTCCTATATCGTTGAGAGACCATCAGCTGTTAACGGATTGTGTTATCCCGGGAATGTAGAAAATCTAGAAGAGCTAAGGTCACTTTTTAGTTCTGCTAGGTCTTATCAAAGGATCCAGATTTTCCCAGACACAATCTGGAATGTGTCTTACAGTGGAACAAGCAAAGCATGTTCAGATTCATTCTACAGAAGCATGAGATGGTTGACTCAAAAGAACAACGCTTATCCTATTCAAGACGCCCAATACACAAATGATCAAGAAAAGAACATTCTTTTCATGTGGGGCATAAATCACCCACCCACCGATACTACGCAGACAAATCTGTACACAAGAACCGACACAACAACGAGTGTGGCAACAGAAGAAATAAATAGGACCTTCAAACCATTGATAGGACCAAGGCCTCTTGTCAACGGTTTGCAGGGAAGAATTGATTATTATTGGTCGGTATTGAAACCGGGTCAAACACTGCGAATAAGATCCAATGGGAATCTAATAGCTCCATGGTATGGACACATTCTTTCAGGAGAGAGCCACGGAAGAATCCTGAAGACTGATTTAAAAAGGGGTAGCTGCACAGTGCAATGTCAGACAGAAAAAGGTGGCTTAAACACAACATTGCCATTCCAAAACGTAAGTAAGTATGCATTTGGAAACTGCTCGAAATACATTGGCATAAAGAGTCTCAAACTAGCAGTTGGTCTGAGGAATGTGCCTTCTAGATCTAGC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~~~~~~~</t>
  </si>
  <si>
    <t>JN804009</t>
  </si>
  <si>
    <t>A/chicken/Anhui/A19/2010</t>
  </si>
  <si>
    <t>~~~~~~~~~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TTAATAGCTCCATGGTATGGACACATTCTTTCAGGAGAGAGCCACGGAAGAATCCTGAAGACTGATTTAAAAAGGGGTAGCTGCACAGTGCAATGTCAGACAGAAAAAGGTGGCTTAAACACAACATTGCCATTCCAAAACGTAAGTAAGTACGCATTTGGAAACTGCTCTAAATACATTGGCATAAAGAGTCTCAAGCTTGCAGTTGGTCTGAGAAATGTGCCTTCTAGATCTAGTAGAGGACTATTCGGGGCCATAGCAGGATTTATAGAGGGAGGTTGGTCAGGACTAGTTGCTGGTTGGTATGGATTCCAGCATTCAAATGACCAAGGGGTTGGTATGGCAGCAGATAGAGACTCAACCCAAAAGGCAATTGATAAAATAACATCCAAAGTGAATAACATAGTCGACAAAATGAACAAGCAGTATGAAATTATTGATCATGAATTCAGTGAGGTTGAAACTAGACTTAATATGATCAATAATAAGATTGATGATCAAATCCAAGATATATGGGCATATAATGCAGAATTGCTAGTTTTGCTTGAAAACCAGAAAACACTCGATGAGCATGATGCAAATGTAAACAATCTATATAATAAAGTGAAGAGGGCATTGGGTTCCAATGCGATGGAAGATGGGAAAGGGTGTTTCGAGCTATACCACAAATGTGATGACCAGTGCATGGAAACAATTCGAAACGGGACATACAACAGGAGGAAGTATCAAGAGGAATCAAAACTAGAAAGACAGAAAATAGAGGGGGTCAAGCTGGAATCTGAAGGAACTTACAAAATCCTCACTATTTATTCGACTGTCGCCTCATCTCTTGTGATTGCAATGGGGTTTGCTGCCTTCTTGTTCTGGGCCATGTCCAATGGGTCTTGCAGATGCAACATTTGTATATAA~~~~~~~~~~~~~~~~~~~~~~~~~~~~~~~~~</t>
  </si>
  <si>
    <t>JN683644</t>
  </si>
  <si>
    <t>A/chicken/Shandong/K/2010</t>
  </si>
  <si>
    <t>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TTCTTATCAAAGGATCCAGATTTTTCCAGACACAATCTGGAATGTGTCTTACAGTGGGACAAGCAAAGCATGTTCAGATTCATTCTACAGAAGCATGAGATGGTTGACCCAAAAGAACAACGCTTACCCTATTCAAGATGCCCAATACACAAATAATCAAGAAAAGAACATTCTTTTCATGTGGGGCATAAACCACCCACCCACCGATACTACGCAGACAAATCTGTACACAAGAACCGACACAACAACAAGTGTGGCAACAGAAGAAATAAATAGGACCTTCAAACCATTGATAGGACCAAGGCCTCTTGTCAATGGTTTGCAGGGGAGAATTGACTATTATTGGTCGGTATTGAAACCGGGTCAAACACTGCGAATAAGATCCAATGGGAATCTGATAGCTCCATGGTATGGACACATTCTTTCAGGAGAGAGCCACGGAAGAATCCTGAAGACTGATCTAAAAAGGGGTAGCTGCACGGTGCAATGTCAGACAGAAAAAGGTGGCTTAAACACAACATTGCCATTCCAAAACGTAAGTAAGTATGCATTTGGAAACTGCTCGAAATATATTGGGATAAAGAGTCTCAAACTTGCAGTTGGTCTGAGAAATGTGCCTTCTG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CGTTCTGCTTGAAAACCAGAAAACACTCGATGAGCATGATGCAAATGTAAACAATCTATATAATAAAGTGAAGAGAGCATTGGGTTCCAATGCTGTGGAAGATGGGAAAGGATGTTTCGAGCTATACCACAAATGTGATGACCAGTGCATGGAGACAATCCGGAACGGGACCTACAACAGAAGGAAGTATCAAGAGGAATCAAAATTAGAAAGACAGAAAATAGAGGGGGTCAAGCTGGAATCTGAAGGAACTTACAAAATCCTCACCATTTATTCGACTGTCGCCTCATCTCTTGTGATTGCAATGGGGTTTGCTGCCTTCTTATTCTGGGCCATGTCCAATGGGTCTTGCAGATGCAACATTTGTATATAATTGGCAAAAACACCCTTGTTTCTACT~~~~~~~</t>
  </si>
  <si>
    <t>JN804011</t>
  </si>
  <si>
    <t>A/chicken/Anhui/A25/2010</t>
  </si>
  <si>
    <t>~~~~~~~~~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TTAATAGCTCCATGGTATGGACACATTCTTTCAGGAGAGAGCCACGGAAGAATCCTGAAGACTGATTTAAAAAGGGGTAGCTGCACAGTGCAATGTCAGACAGAAAAAGGTGGCTTAAACACAACATTGCCATTCCAAAACGTAAGTAAGTACGCATTTGGAAACTGCTCTAAATACATTGGCATAAAGAGTCTCAAGCTTGCAGTTGGTCTGAGAAATGTGCCTTCTAGATATAGTAGAGGACTATTCGGGGCCATAGCAGGATTTATAGAGGGAGGTTGGTCAGGACTAGTTGATGGTTGGTATGGATTCCAGCATTCAAATGACCAAGGGGTTGGTATGGCAGCAGATAGAGACTCAACCCAAAAGGCAATTGATAAAATAACATCCAAAGTGAATAACATAGTCGACAAAATGAACAAGCAGTATGAAATTATTGATCATGAATTCAGTGAGGTTGAAACTAGACTTAATATGATCAATAATAAGATTGATGATCAAATCCAAGATATATGGGCATATAATGCAGAATTGCTAGTTT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TTGGGCCATGTCCAATGGGTCTTGCAGATGCAACATTTGTATATAA~~~~~~~~~~~~~~~~~~~~~~~~~~~~~~~~~</t>
  </si>
  <si>
    <t>JX448753</t>
  </si>
  <si>
    <t>A/chicken/Jilin/BHJ/2010</t>
  </si>
  <si>
    <t>ATGGAAGTAGTATCACTAATAACTATACTACTAGTAGTAACAGTAAGCAATGCAGATAAAATCTGCATCGGATACCAATCAACAAACTCCACAGAAACTGTAGACACACTAACAGAAAACAATGTCCCTGTGACACATGCCAAAGAATTGCTCCACACAGAGCACAATGGGATGCTATGTGCAACAAACTTGGGACATCCTCTTATTCTAGACACCTGTACCATTGAAGGACTAATCTATGGCAATCCTTCTTGTGATCTATTGCTGGGAGGAAGAGAATGGTCTTACATCGTAGAGAGACCATCGGCTGTCAATGGATTGTGCTACCCCGGGAATGTAGAAAATCTAGAAGAACTAAGGTCACTTTTCAGTTCTGCTAGTTCATATCAAAGAATCCAGATTTTTCCGGACACAATATGGAATGTGTCTTACAGTGGAACAAGCAAAGCATGTTCAGATTCATTCTACAGAAGCATGAGATGGTTGACCCAAAAGAACAACGCTTACCCTATTCAAGACGCCCAATACACAAATAATCGAGAAAAGAACATTCTTTTCATGTGGGGTATAAATCACCCACCCACCGAGACTACACAGACAAATCTGTACACAAGAACCGACACAACAACAAGTGTGGCAACAGAAGAAATAAATAGGACTTTCAAACCATTGATAGGACCAAGGCCTCTTGTCAATGGTTTGCAGGGAAGAATTGATTATTATTGGTCGGTATTGAAACCAGGTCAAACACTGCGAATAAGATCCAATGGGAATCTAATAGCTCCATGGTATGGACACATTCTTTCAGGAGAGAGCCAC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A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~~~~~~~~~~~~~~~~~~~~~~~~~~~~~~~~~</t>
  </si>
  <si>
    <t>JF715003</t>
  </si>
  <si>
    <t>A/chicken/Jiangsu/Q7/2010</t>
  </si>
  <si>
    <t>ATGGAAGTA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</si>
  <si>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JN803952</t>
  </si>
  <si>
    <t>A/chicken/Anhui/B18/2010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</si>
  <si>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T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ATGTATATAA~~~~~~~~~~~~~~~~~~~~~~~~~~~~~~~~~</t>
  </si>
  <si>
    <t>JN683647</t>
  </si>
  <si>
    <t>A/chicken/Shandong/N/2010</t>
  </si>
  <si>
    <t>ATGGAAACAGTATCACTAATAACTATGCTACTAGTAGC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AAGAAAAGAACATTCTTTTCATGTGGGGCATAAATCACCCACCCACCGATACTGTGCAGACAAATCTGTACACAAGAACCGACACAACAACAAGTGTGGCAACAGAAGAAATAAATAGGACCTTCAAACCATTGATAGGACCAAGGCCTCTTGTCAATGGTTTGCAGGGG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~~~~~~~</t>
  </si>
  <si>
    <t>JN803960</t>
  </si>
  <si>
    <t>A/chicken/Anhui/G14/2010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</si>
  <si>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AAACGGGACCTACAACAGGAGGAAGTATCAAGAGGAATCAAAATTAGAAAGACAGAAAATAGAGGGGGTCAAGCTGGAATCTGAAGGAACTTACAAAATCCTCACCATTTATTCGACTGTCGCCTCGTCTCTTGTGATTGCAATGGGGTTTGCTGCCTTCTTGTTCTGGGCCATGTCCAATGGGTCTTGCAGATGCAACATATGTATATAA~~~~~~~~~~~~~~~~~~~~~~~~~~~~~~~~~</t>
  </si>
  <si>
    <t>JN803964</t>
  </si>
  <si>
    <t>A/chicken/Anhui/G18/2010</t>
  </si>
  <si>
    <t>ATGGAGACAA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G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~~~~~~~~~~~~~~~~~~~~~~~~~~~~~~~~~</t>
  </si>
  <si>
    <t>JN804038</t>
  </si>
  <si>
    <t>A/chicken/Jiangsu/A20/2010</t>
  </si>
  <si>
    <t>~~~~~~~~~A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TTTGGGGTTTGCTGCCTTCTTGTTCTGGGCCATGTCCAATGGGTCTTGCAGATGCAACATTTGTATATAA~~~~~~~~~~~~~~~~~~~~~~~~~~~~~~~~~</t>
  </si>
  <si>
    <t>JN804353</t>
  </si>
  <si>
    <t>A/chicken/Jiangsu/D8/2011</t>
  </si>
  <si>
    <t>~~~~~~~~~~~~TCACTAATAACTATA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GTACATTGGAATA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</si>
  <si>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JN986889</t>
  </si>
  <si>
    <t>A/chicken/Fujian/HJF04/2011</t>
  </si>
  <si>
    <t>ATGGAAGTAGTATCACTAATAACTATGCTGCTAGTAGCCACAATGAGCAATGCAGATAAAATATGCATCGGCTACCAATCAACAAACTCCACAGAAACTGTAGACACACTAACAGAAAACAATGTCCCTGTGACACACGCCAAAGAATTGCTCCACACTGAGCACAATGGGATGCTGTGTGCAACAACCTTGGGACAGCCTCTCATTCTAGACACCTGTACCGTTGAAGGACTAATCTACGGCAATCCTTCCTGTGATCTACTGTTGGAAGGAAGAGAATGGTCCTATATCGTCGAGAGACCATCTGCTGTTAATGGATTGTGTTACCCCGGGAATGTGGAAAATCTAGAAGAACTAAGGTCACTCTTTAGTTCTGCTAGTTCTTATCATAGGATCCAGATCTTTCCCGATACAATCTGGAACGTGTCATACAGTGGGACAAGCAAAGCATGTTCAAATTCATTCTACAGAAGCATGAGATGGTTGACCCAAAAGAACAACGCTTACCCTGTTCAAGACGCCCAATACACAAATAATCGAGAAAAGAACATTCTTTTCATGTGGGGCATAAATCACCCACCTACCGATACTGCGCAAACAAATCTGTACACAAGAACCGACACAACAACAAGTGTGGCAACAGAAGAAATAAGTAGGACCTTCAAACCATTGATAGGACCAAGGCCTCTTGTCAATGGTTTACAGGGAAGAATTGATTATTATTGGTCGATATTGAAACCAGGTCAAACACTGCGAATAAGGTCCAATGGGAATCTAATAGCTCCATGGTATGGACACATTCTTTCAGGAGAGAGCCACGGAAGAATCTTGAAGACTGATTTAAAAAAGGGTAGCTGTACAGTGCAATGTCAAACAGAAAAAGGTGGCTTAAACACAACATTGCCATTTCAAAATATAAGTAAGTATGCATTTGGAAACTGCTCGAAATATATTGGAGTAAAGAGCCTCAAACTTGCGATTGGTCTGAGGAATGTGCCTTCTAGGTCTAGTAGAGGACTATTCGGGGCCATAGCTGGATTCATAGAGGGGGGTTGGTCAGGACTAGTTGCTGGTTGGTATGGATTCCAGCATTCAAATGACCAAGGGGTTGGTATGGCAGCAGATAGAGACTCAACCCAAAAGGCAATTGATAAAATAACATCCAAAGTGAATAACATAGTCGATAAAATGAACAAACAGTATGAAATTATAGATCATGAATTCAGTGAGGTTGAAACTAGACTTAACATGATCAATAATAAGATTGATGATCAAATTCAAGACATATGGGCATATAATGCAGAATTGCTAGTGCTGCTTGAAAATCAGAAAACACTCGATGAGCATGATGCAAATGTGAACAATCTATACAATAAAATTAAGAGGGCATTAGGTTCCAATGCAGTGGAAGATGGGAAAGGATGTTTCGAGCTATACCACAAATGTGATAACCAATGCATGGAGACAATTCGGAACGGGACCTACAACAGGAGGAAGTATCAAGAGGAATCAAAATTAGAAAGACAGAAAATAGAGGGGATCAAGCTGGAATCTGAAGGAACTTACAAAATCCTCACCATTTATTCGACTGTTGCCTCATCTCTTGTGATTGCAATGGGGTTTGCTGCCTTCTTGTTCTGGGCCATGTCCAATGGGTCTTGCAGATGCAACATTTGTATATAA~~~~~~~~~~~~~~~~~~~~~~~~~~~~~~~~~</t>
  </si>
  <si>
    <t>JN804349</t>
  </si>
  <si>
    <t>A/chicken/Jiangsu/B6/2011</t>
  </si>
  <si>
    <t>~~~~~~~~~~~~TCACTAGTAACTGTTCTACTAGTAGTAACAGTG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</si>
  <si>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JF715037</t>
  </si>
  <si>
    <t>A/chicken/Jiangsu/WXY/2011</t>
  </si>
  <si>
    <t>ATGGAAGTAGTATCACTAATGACTATACTACTAGTAGTAACAGTAAGCAATGCAGATAAAATCTGCATCGGCTACCAATCAACAAACTCCACAGAAACTGTAGACACACTAACAGAAAACAATGTCCCTGTGACACATGCCAAAGAATTGCTCCACACAGAGCATAATGGGATGCTGTGTGCAACAAGCTTGGGACACCCTCTTATTCTAGACACCTGTACCGTTGAAGGATTAATCTATGGCAATCCTTCTTGTGATCTATTGTTAGGAGGAAGAGAATGGTCCTATATCGTCGAGAGACCATCAGCTGTTAACGGAGTGTGTTATCCCGGGAATGTAGAAAATCTAGAAGAGCTAAGATCACTTTTTAGTTCTGCTAGGTCTTATCAAAGGATCCAGATTTTCCCAGACACAATCTGGAATGTGTCTTACAGTGGGACAAGCAAAGCATGTTCAGATTCATTCTACAGAAGCATGAGATGGTTGACTCAAAAGAATAACGCTTACCCTGTTCAAGACGCCCAATACACAAATAATCAAGAAAAGAATATTCTTTTCATGTGGGGCATAAATCACCCACCCACCGATACTGCGCAGACAAATCTGTACACAAGAACCGACACAACAACGAGTGTGGCAACAGAAGAAATAAATAGGACCTTCAAACCATTGATAGGACCAAGGCCTCTCGTCAACGGTTTGCAGGGAAGAATTGATTATTATTGGTCGGTATTGAAACCGGGTCAAACACTGCGAATAAGATCTAATGGGAATCTAATAGCTCCATGGTATGGACACATTCTTTCAGGAGAGAGCCACGGAAGAATCCTGAAGACTGATTTAAAAAGGGGTAGCTGCACAGTGCAATGTCAGACAGAAAAAGGTGGCTTAAACACAACATTGCCATTCCAAAACGTCAGTAAATATGCATTTGGAAACTGCCCGAAATACATTGGCATAAAGAGTCTCAAACTTGCCGTTGGTCTGAGGAATGTGCCTTCTAGATCTAGTAGAGGACTATTCGGGGCCATAGCAGGATTCATAGAGGGAGGTTGGTCAGGACTAGTTGCTGGTTGGTATGGATTCCAACATTCAAATGACCAAGGGGTTGGTATGGCAGCAGATAA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GTGTTTCGAGCTATACCACAAATGTGATGATCAGTGCATGGAGACAATTCGGAACGGGACCTACAACAGGAGGAAGTATCAAGAGGAATCAAAATTAGAAAGACAGAAAATAGAGGGGGTCAAGCTGGAGTCTGAAGGAACTTACAAAATACTCACCATTTATTCGACTGTCGCCTCATCTCTTGTGATTGCAATGGGGTTTGCTGCCTTCTTGTTCTGGGCCATGTCCAATGGGTCTTGCAGATGCAACATTTGTATATAA~~~~~~~~~~~~~~~~~~~~~~~~~~~~~~~~~</t>
  </si>
  <si>
    <t>JX448759</t>
  </si>
  <si>
    <t>A/chicken/Shandong/M6/2011</t>
  </si>
  <si>
    <t>ATGGAAGTAGTATCACTAATAACTATACTACTAGTAGTAACAGTATGCAATGCAGATAAGATCTGCATCGGCTATCAATCAACAAACTCCACAGAAACTGTAGACACACTAACAGAAAACAATGTCCCTGTGACACATGCCAAAGAACTGCTCCACACAGAGCATAATGGGATGCTGTGTGCAACAAGCTTGGGACACCCTCTTATTCTAGACACATGTACCATTGAAGGACTAATCTATGGCAATCCTTCTTGTGATCTATTGTTGGGAGGAAGAGAATGGTCCTATATCGTCGAGAGACCG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TCAAGGGGTTGGTATGGCAGCAGATAGAGACTCAACCCAAAAGGCGATTGATAAAATAACATCCAAAGTGAATAACATAGTCGACAAAATGAACAAGCAGTATGAAATTATTGATCATGAATTCAGCGAGGTTGAAACTAGACTTAACATGATCAATAATGAGATTGATGATCAAATCCAAGATATATGGGCATATAATGCAGAATTGCTAGTTCTGCTTGAAAACCAGAAAACACTCGATGAGCATGATGCAAATGTAAACAATCTATATAATAAAGTGAAGAGGGCGTTGGGTTCCAATGCGGTGGAAGATGGGAAAGGATGTTTCGAGCTATACCACAAATGTGATAACCAGTGCATGGAGACAATTCGGAACGGGACCTACAACAGAAGGAGGTATCAAGAGGAGTCAAAATTAGAAAAACAGAAAATAGAGGGGGTCAAGCTGGAATCTGAAGGAACTTACAAAATCCTCACCATTTATTCGACTGTCGCCTCATCTCTTGTGATTGCAATGGGGTTTGCTGCCTTCTTGTTCTGGGCCATGTCCAATGGGTCTTGCAGATGCAACATTTGTATATAA~~~~~~~~~~~~~~~~~~~~~~~~~~~~~~~~~</t>
  </si>
  <si>
    <t>JN653610</t>
  </si>
  <si>
    <t>Xigou</t>
  </si>
  <si>
    <t>A/chicken/Xigou/1/2011</t>
  </si>
  <si>
    <t>ATGGAAGTAGTATCACTAATAACTATACTACTAGTAGTAACAGTAAGCAATGCAGATAAAATCTGCATCGGCTATCAATCAACAAACTCCACAGAAACTGTAGACACACTAACAGAAAACAATGTCCCTGTGACACATGCCAAAGAATTGCTCCACACAGAGCATAATGGGATGCTGTGTGCAACAGGCTTGGGACATCCTCTTATTCTAGACACCTGTACCATTGAAGGACTAATCTATGGCAATTCTTCTTGTGATCTAGTGCTGGGAGGAAGAGAATGGTCCTATATCGTCGAGAGACCATCAGCTGTCAACGGATTGTGTTACCCCGGGAATGTAGAGAATCTAGAAGAGCTAAGGTCACTTTTTAGTTCTGCTAGTTCTTATCAAAGGATCCAGATTTTTCCAGACACAATCTGGAATGTGACTTACAGTGGGACAAGCAAAGCATGTTCAGATTCATTCTACAGAAGCATGAGATGGTTGACCCAAAAGAACAACGCTTACCCTATTCAAGACGCCCAATACACAAATAATCAAGAAAAGAACATTCTTTTCATGTGGGGCATAAATCATCCCCCCACCGATACTGTGCAGACAAAC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TAACATTGCCATTCCAAAACGTAAGTAAGTATGCATTTGGAAACTGCTCGAAATACATTGGAATAAAGAGTCTCAAACTCGCAGTTGGTCTGAGGAATGTGCCTTCG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AGCTGCCTTCCTGTTCTGGGCCATGTCCAATGGGTCTTGCAGATGCAACATT~~~~~~~~~~~~~~~~~~~~~~~~~~~~~~~~~~~~~~~~~~</t>
  </si>
  <si>
    <t>JQ770127</t>
  </si>
  <si>
    <t>A/chicken/Zhejiang/FYQ12/2011</t>
  </si>
  <si>
    <t>ATGGAAGTAGTATCACTAATAACTGTACTACTAGTAGTAACAGTAAGCAATGCAGATAAGATCTGCATCGGCTATCAATCAACAAACTCCACAGAAACTGTAGACACACTAACAGAAAACAATGTCCCTGTGACACATGCCAAAGAACTGCTCCACACAGAGCATAATGGAGTGCTGTGTGCAACAAGCTTGGGACACCCTCTTATTCTAGACACCTGTACCATTGAAGGACTAATCTATGGTAATCCTTCTTGTGATCTATTGTTGGAAGGAAGAGAATGGTCCTATATCGTCGAGAGACCATCAGCTGTTAACGGATTGTGTTACCCCGGGAATGTAGAAAATCTAGAAGAGCTAAGGTCACTTTTTAGTTCTGCTAGATCTTATCAAAGGATCCAGATTTTCCCAGACACAATCTGGAATGTGTCTTACAGTGGGACAAGCAAAGCATGTTCAGATTCATTCTACAGAAGCATGAGATGGTTGACTCAAAAGGACAACACTTACCCTAC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ATTCCAGCATTCAAATGACCAAGGGGTTGGTATGGCAGCAGATAGAGGCTCAACCCAAAAGGCAATTGATAAAATAACATCCAAAGTGAATAACATAGTCGACAAAATGAACAAGCAGTATGAAATTATTGATCATGAATTCAGCGAGGTTGAAACTAGACTTAACATGATCAATAATAAGATTGATGATCAAATCCAAGATATATGGGCATATAATGCAGAATTGCTAGTTCTGCTTGAAAACCAGAAAACACTCGATGAGCATGATGCAAATGTAAACAATCTATATAATAAAGTGAAGAGGGCTTTAGGTTCCAATGCGGTGGAGGATGGGAAAGGATGTTTCGAGCTATACCACAAATGTGATGATCAGTGCATGGAGACTATTCGGAACGGGACCTACAACAGAAGGAAGTATCAAGAGGAGTCAAAATTAGAAAGACAGAAAATAGAGGGGGTCAAGCTAGAATCTGAAGGAACTTACAAAATCCTCACCATTTATTCGACTGTCGCCTCATCTCTTGTGATTGCAATGGGGTTTGCTGCCTTCTTGTTCTGGGCCATGTCCAATGGGTCTTGCAGATGCAACATTTGTATATAA~~~~~~~~~~~~~~~~~~~~~~~~~~~~~~~~~</t>
  </si>
  <si>
    <t>KJ419942</t>
  </si>
  <si>
    <t>A/chicken/Shandong/YT4/2011</t>
  </si>
  <si>
    <t>ATGGAA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TGATACTGCGCAGACAAATCTGTACACAAGAACAGACACAACAACAAGTGTGGCAACAGAAGAAATAAATAGGACCTTCAAACCATTAATAGGACCAAGGCCTCTTGTCAATGGTTTGCAGGGGAGAATTAACTATTATTGGTCGGTATTGAAACCGGGTCAAACACTGCGGATAAGATCCAATGGGAATCTAATAGCTCCATGGTATGGACACATTCTTTCAGGAGAAAGCCACGGAAGAATCCTGAAGACTGATTTAAAAAAGGGTAGCTGCACAGTGCAATGTCAGACAGAAAAAGGTGGCTTAAACACAACATTGCCATTCCAAAATGTAAGTAAGTATGCATTTGGAAACTGCTCGAAATATATTGGAATAAAGAGTCTCAGACTTGCAGTTGGTCTGAGAAATGCGCCTTCGAGATCTGGTAGAGGAATATTCGGGGCCATAGCAGGATTCATAGAGGGAGGTTGGTCAGGACTAGTTGCTGGTTGGTATGGATTCCAGCATTCAAATGACCAAGGGGTTGGTATGGCAGCAGATAGAGACTCAACCCAAAAGGCAATTGATAAAATAACATCCAAAGTGAATAACATAGTCGACAAAATGAACAAGCAGTATGAAATTATTGATCATGAATTCAGTGAGGTTGAAACTAGACTTAACATGATCAATAATAAGATTGATGATCAGATCCAAGACATATGGGCATATAATGCAGAATTGCTAGTTCTGCTTGAAAACCAGAAAACACTCGATGAGCATGATGCGAATGTAAACAATCTATATAATAAAGTGAAGGGGGCATTGGGTTCCAATGCGGTAGAAGATGGGAAAGGATGTTTTGAGCTATACCACAAATGTGATGACCAGTGCATGGAGACAATCCGGAATGGGACCTACAACAGGAGGAAGTATCAAGAGGAATCAAAATTAGAAAGACAGAAAATAGAGGGAGTCAAGCTGGAGTCTGAAGGAACTTACAAAATCCTCACCATTTATTCGACTGTCGCCTCATCTCTTGTGATTGCAATGGGGTTTGCTGCCTTCTTATTCTGGGCCATGTCCAATGGGTCTTGCAGATGCAACATTTGTATATAA~~~~~~~~~~~~~~~~~~~~~~~~~~~~~~~~~</t>
  </si>
  <si>
    <t>JX448758</t>
  </si>
  <si>
    <t>A/chicken/Shandong/M4/2011</t>
  </si>
  <si>
    <t>ATGGAAGTAGTATCACTAATAACTATACTACTAGTAGTAACAGTAAGCAATGCAGATAAGATCTGCATCGGCTATCAATCAACAAACTCCACAGAAACTGTAGACACACTAACAGAAAACAATGTCCCTGTGACACATGCCAAAGAACTGCTCCACACAGAGCATAATGGGATGCTGTGTGCAACAAGCTTGGGACACCCTCTTATTCTAGACACATGTACCATTGAAGGACTAATCTATGGCAATCCTTCTTGTGATCTATTGTTGGGAGGAAGAGAATGGTCCTATATCGTCGAGAGACCATCAGCTGTTAACGGATTGTGTTATCCCGGGAATGTAGAAAATCTAGAAGAGCTAAGGTCACTTTTTAGTTCTGCTAGGTCTTATCAAAGGG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T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GATTGATAAAATAACATCCAAAGTGAATAACATAGTCGACAAAATGAGCAAGCAGTATGAAATTATTGATCATGAATTCAGCGAGGTTGAAACTAGACTTAACATGATCAATAATAAGATTGATGATCAAATCCAAGATATATGGGCATATAATGCAGAATTGCTAGTTCTGCTTGAAAG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AACATTTGTATATAA~~~~~~~~~~~~~~~~~~~~~~~~~~~~~~~~~</t>
  </si>
  <si>
    <t>JN653612</t>
  </si>
  <si>
    <t>Dawang</t>
  </si>
  <si>
    <t>A/chicken/Dawang/1/2011</t>
  </si>
  <si>
    <t>ATGGAGACAGTATCACTAATAACTATACTACTGGTAGTAACAGTAAGCAATGCAGATAAAATCTGCATCGGCTATCAATCAACAAACTCCACAGAAACTGTAGACACACTAACAGAAAACAATGTCCCTGTGACACATGCCAAAGAATTGCTCCACACAGAGCATAATGGGATGCTGTGTGCAACAGGCTTGGGACATCCTCTTATTCTAGACACCTGTACCATTGAAGGACTAATCTATGGCAATCCTTCTTGTGATCTACTGCTGGGAGGAAGAGAATGGTCCTATATCGTCGAGAGACCATCAGCTGTCAACGGATTGTGTTACCCCGGGAATGTAGAG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ATTGATAGGACCAAGGCCTCTTGTCAATGGTTTGCAGGGAAGAATA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G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AGCTGCCTTCTTGTTCTGGGCCATGTCCAATGGGTCTTGCAGATGCAACATT~~~~~~~~~~~~~~~~~~~~~~~~~~~~~~~~~~~~~~~~~~</t>
  </si>
  <si>
    <t>JN804499</t>
  </si>
  <si>
    <t>A/chicken/Anhui/M5/2011</t>
  </si>
  <si>
    <t>ATGGAGACAGTATCACTAATAACTACACTACTAGTAATAACAGTAAGCAATGCAGATAAAATCTGCATAGGTTATCAATCAACAAACTCCACAGAAACTGTAGACACACTAACAGAAAACAATGTCCCTGTGACACATGCCAAAGAATTGCTCCACACAGAGCATAACGGGG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A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</si>
  <si>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JF715053</t>
  </si>
  <si>
    <t>A/chicken/Anhui/XMS/2011</t>
  </si>
  <si>
    <t>ATGGAAGTAGTATCACTAATAACTATACTACTAATAGTAACAGTAAGCAATGCAGATAAGATCTGCATA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GCAAATCTGTACACAAGAACCGACACAACAACGAGTGTGGCAACAGAAGAAATAAATAGGACCTTCAAACCATTGATAGGACCAAGGCCTCTTGTCAACGGTTTGATGGGAAGAATTGATTATTATTGGTCGGTATTGAAACCGGGTCAAACACTGAGAATAAGATCTAATGGGAATCTAATAGCTCCATGGTATGGACACATTCTTTCAGGAGAGAGCCACGGAAGAATCG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G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</si>
  <si>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JQ770128</t>
  </si>
  <si>
    <t>A/chicken/Zhejiang/FXK12/2011</t>
  </si>
  <si>
    <t>ATGGAAGTAGTATCACTAATAACTGTACTACTAGTAGTAACAGTAAGCAATGCAGATAAGATCTGCATCGGCTATCAATCAACAAACTCCACAGAAACTGTAGACACACTAACAGAAAACAATGTCCCTGTGACACATGCCAAAGAACTGCTCCACACAGAGCATAATGGAATGCTGTGTGCAACAAGCTTGGGACACCCTCTTATTCTAGACACCTGTACCATTGAAGGACTAATCTATGGTAATCCTTCTTGTGATCTATCGTTGGAAGGAAGAGAATGGTCCTATATCGTCGAGAGACCATCAGCTGTTAACGGATTGTGTTACCCCGGGAATGTAGAAAATCTAGAAGAGCTAAGGTCACTTTTTAGTTCTGCTAGATCTTATCAAAGGATCCAGATTTTCCCAGACACAATCTGGAATGTGTCTTACAGTGGGATAAGCAAAGCATGTTCAGATTCATTCTACAGAAGCATGAGATGGTTGACTCAAAAGGACAACACTTACCCTACTCAAGACGCCCAATACACAAATAATCAAGAAAAGAACATTCTTTTCATGTGGGGCATAAATCACCCACCCACTGATACTACGCAGACAAATCTGTACACAAGAACCGACACAACAACGAGTGTGGCAACAGAAGAAATAAATAGGACCTTCAAACCATTGATAGGACCAAGGCCTCTTGTCAACGGTC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TTATTCGGGGCCATAGCAGGATTCATAGAGGGAGGTTGGTCAGGACTAGTTGCTGGTTGGTATGGATTCCAGCATTCAAATGACCAAGGGGTTGGTATGGCAGCAGATAGAGACTCAACCCAAAAGGCAATTGATAAAATAACATCCAAAGTGAATAACATAGTCGACAAAATGAACAAGCAGTATGAAATTATTGATCATGAATTCAGCGAGGTTGAGACTAGACTTAACATGATCAATAATAAGATTGATGATCAAATCCAAGATATATGGGCATATAATGCAGAATTGCTAGTTCTGCTTGAAAACCAGAAAACACTCGATGAGCATGATGCAAATGTAAACAATCTATATAATAAAGTGAAGAGGGCTTTAGGTTCCAATGCGGTGGAAGATGGGAAAGGATGTTTCGAGCTATACCACAAATGTGATGATCAGTGCATGGAGACTATTCGGAACGGGACTTACAACAGAAGGAAGTATCAAGAGGAGTCAAAATTAGAAAGACAGAAAATAGAGGGGGTCAAGCTAGAATCTGAAGGAACTTACAAAATCCTCACCATTTATTCGACTGTCGCCTCATCTCTTGTGATTGCAATGGGGTTTGCTGCCTTCTTGTTCTGGGCCATGTCCAATGGGTCTTGCAGATGCAACATTTGTATATAA~~~~~~~~~~~~~~~~~~~~~~~~~~~~~~~~~</t>
  </si>
  <si>
    <t>JQ770138</t>
  </si>
  <si>
    <t>A/chicken/Zhejiang/SYP12/2011</t>
  </si>
  <si>
    <t>ATGGAAGTAGTATCACTAATAACTATACTACTAGTAGTAACAGTAAGCAATGCAGATAAGATCTGCATCGGCTATCAATCAACAAACTCCACAGAAACTGTAGACACACTAACAGAAAACAATGTCCCTGTGACACATGCCAAAGAACTGCTCCACACAGAGCATAATGGGATGCTGTGTGCAACAAGCTTGGGACACCCTCTTATTCTAGACACCTGTACCATTGAAGGACTAATCTATGGTAATCCTTCTTGTGATCTATTGTTAGGAGGAAGAGAATGGTCCTATATCGTCGAGAGACCATCAGCTGTTAACGGATTGTGTTATCCCGGGAATGTAGAAAATCTAGAAGAGCTAAGGTCACTTTTTAGTTCTGCCAGATCGTATCAAAGGATCCAGATTTTCCCAGACACAATCTGGAATGTGTCTTACAGTGGGACAAGCAAAGCATGTTCAGATTCATTCTACAGAAGCATGAGATGGTTGACTCAAAAGAACAACGCTTACCCTACTCAAGACGCCCAATACACAAATAATCAAGAAAAGAACATTCTTTTCATGTGGGGTATAAATCACCCACCCACCGATACTGCGCAGACAAATCTGTACACAAGAACCGACACAACAACGAGTGTGGCAACAGAAGAAATAAATAGGACCTTCAAACCATTGATAGGACCAAGGCCTCTTGTCAACGGTTTGATGGGAAGAATTGATTATTATTGGTCGGTATTGAAACCGGGTCAAACACTGCGAATAAGATCTAATGGTAATCTAATAGCTCCATGGTATGGACACATTCTTTCAGGAGAGAGCCACGGAAGAATCCTGAAGACTGATTTAAAAAGGGGTAGCTGCACAGTGCAATGTCAGACAGAGAAAGGTGGCTTAAACACAACATTGCCATTCCAAAATGTAAGTAAGTATGCATTTGGAAACTGCTCGAAATACATTGGCATAAAAAGTCTCAAACTTGCAGTTGGACTGAGGAATGTGCCTTCTAGATCTAGTAGAGGACTATTCGGGGCCATAGCAGGATTCATAGAGGGAGGTTGGTCAGGACTAGTTGCTGGTTGGTATGGATTCCAGCATTCAAATGACCAAGGGGTTGGTATGGCAGCAGATAGAGACTCAACCCAAAAGGCAATTGATAAAATAACATCCAAAGTGAATAACATAGTCGACAAAATGAACAAGCAGTATGAAATTATTGATCATGAATTCAGCGAGGTTGAAACCAGACTTAACATGATCAATAATAAGATTGATGATCAAATCCAAGATATATGGGCATATAATGCAGAATTGCTAGTTCTGCTTGAAAACCAAAAAACACTCGATGAGCATGATGCAAATGTAAACAATCTATATAATAAAGTGAAGAGGGCGTTGGGTTCCAATGCGGTGGAAGATGGGAAAGGATGTTTCGAGCTATACCACAAATGTGATGACCAGTGCATGGAGACAATTCGGAACGGGACCTACAACAGAAGGAATTATCAAGAGGAGTCAAAATTAGAAAGACAGAAAATAGAGGGGGTCAAGCTGGAATCTGAAGGAACTTACAAAATCCTCACCATTTATTCGACTGTCGCCTCATCTCTTGTGATTGCAATGGGGTTTGCTGCCTTCTTGTTCTGGGCCATGTCCAATGGGTCTTGCAGATGCAACATTTGTATATAA~~~~~~~~~~~~~~~~~~~~~~~~~~~~~~~~~</t>
  </si>
  <si>
    <t>JN804101</t>
  </si>
  <si>
    <t>A/chicken/Anhui/A20/2011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</si>
  <si>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TTGAAGGAACTTACAAAATCCTCACCATTTATTCGACTGTCGCCTCATCTCTTGTGATTGCAATGGGGTTTGCTGCCTTCTTGTTCTGGGCCATGTCCAATGGGTCTTGCAGATGCAACATTTGTATATAA~~~~~~~~~~~~~~~~~~~~~~~~~~~~~~~~~</t>
  </si>
  <si>
    <t>JN804118</t>
  </si>
  <si>
    <t>A/chicken/Anhui/E18/2011</t>
  </si>
  <si>
    <t>~~~~~~~~~~~~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TTGAAGGAACTTACAAAATCCTCACCATTTATTCGACTGTCGCCTCATCTCTTGTGATTGCAATGGGGTTTGCTGCCTTCTTGTTCTGGGCCATGTCCAACGGGTCTTGCAGATGCAACATTTGTATATAA~~~~~~~~~~~~~~~~~~~~~~~~~~~~~~~~~</t>
  </si>
  <si>
    <t>JX448763</t>
  </si>
  <si>
    <t>A/chicken/Tianjin/DCWD/2011</t>
  </si>
  <si>
    <t>ATGGAAGTAGTATCACTAATAACTATACTACTAGTAGTAACAGTAAGCAATGCAGATAAAATCTGCATCGGCTATCAATCAACAAACTCCACAGAAACTGTAGACACACTAACAGAAAACAATGTCCCTGTGACACATGCCAAAGAATTGCTCCACACAGAGCATAATGGGATGCTGTGTGCAACAGGCTTGGGACATCCTCTTATTTTAGACACCTGTACCATTGAAGGACTAATCTACGGCAATCCTTCTTGTGATCTACTGTTGGGAGGAAGAGAATGGTCCTATATCGTCGAGAGACCATCAGCTGTTAACGGATTGTGTTACCCCGGGAATGTGGAAAATCTAGAAGAGCTAAGGTCACTTTTTAGTTCTGCTAGTTCTTATCAAAGGATCCAGATTTTTCCAGACACAATCTGGAATGTGACTTACAGTGGGACAAGCAAAGCATGTTCAGATTCATTCTACAGAAGCATGAGATGGCTGACCCAAAAGAACAACGCTTACCCTATTCAAGACGCCCAATACACAAATAATCAAGAAAAGAACATTCTTTTCATGTGGGGCATAAATCATCCCCCCACCGATACTGTGCAGACAAATCTGTATACAAGAACCGACACAACAACGAGTGTGGCAACAGAAGAAATAAATAGA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ACTGGTTGGTAC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GGAAAGACAGAAAATAGAGGGGGTCAAGCTGGAATCTGAAGGAACTTACAAAATCCTCACCATTTATTCGACTGTCGCCTCATCTCTTATGATTGCAATGGGGTTTGCTGCCTTCTTGTTCTGGGCCATGTCCAATGGGTCTTGCAGATGCAACATTTGTATATAA~~~~~~~~~~~~~~~~~~~~~~~~~~~~~~~~~</t>
  </si>
  <si>
    <t>JN804463</t>
  </si>
  <si>
    <t>A/chicken/Anhui/B24/2011</t>
  </si>
  <si>
    <t>ATGGAG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C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GACATTGCCATTCCAAAACGTAAGTAAATATGCATTTGGAAAC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AGAAAGACAGAAAATAGAGGGAGTCAAGCTGGAGTCTGAAGGAACTTACAAAATCCTCACCATTTATTCGACTGTCGCCTCATCTCTTGTGATTGCAATGGGGTTTGCTGCCTTCTTGTTCTGGGCCATGTCCAATGGGTCTTGCAGATGCAACATTT--~~~~~~~~~~~~~~~~~~~~~~~~~~~~~~~~~~~~~~~</t>
  </si>
  <si>
    <t>JQ770126</t>
  </si>
  <si>
    <t>A/chicken/Zhejiang/HGH12/2011</t>
  </si>
  <si>
    <t>ATGGAAGTAGTATCACTAATAACTATACTACTAGTAGTAACAGTAAGCAATGCAGATAAGATCTGCATCGGCTATCAATCAACAAACTCCACAGAAACTGTAGACACACTAACAGAAAACAATGTCCCTGTGACACATGCCAAAGAACTGCTCCACACAGAGCATAATGGGATGCTGTGTGCAACAGGCTTGGGACACCCTCTTATTCTAGACACCTGTACCATTGAAGGACTAATCTATGGCAGTCCTTCTTGTGATATATTGTTGGGAGGAAGAGAATGGTCCTATATCGTCGAGAGACCATCAGCTGTTAACGGATTGTGTTATCCCGGGAATGTAGAAAATCTAGAAGAGCTAAGGTCACTTTTTAGTTCTGCTAGGTCTTATCAGAGGATCCAGATCTTCCCAGACACAATCTGGAATGTGTCTTACAGTGGGACAAGCAAAGCATGTTCAGATTCATTCTACAGAAGCATGAGATGGTTGACTCAAAAGAACAACGCTTACCCCACTCAAGATACCCAATACACAAATAATCAAGAAAAGAACATCCTTTTCATGTGGGGCATAAATCACCCACCCACCAATACTACGCAGACAAATCTGTACACAAGAACCGACACAACAACGAGTGTGGCAACAGAAGAAATAAATAGGACATTCAAACCATTGATAGGACCAAGGCCTCTTGTCAACGGTTTGATGGGAAGAATTGATTATTATTGGTCGGTATTGAAACCGGGTCAAACACTGCGAATAAGATCTAATGTGAATCTAATAGCTCCATGGTATGGATACATTCTTTCAGGAGAGAGCCACGGAAGAATCCTGAAGACTGATTTAAAAAGGGGTAGCTGCACAGTGCAATGTCAGACAGAGAAAGGTGGCTTAAACACAACATTGCCATTCCAAAATGTAAGTAAGTATGCATTTGGAAACTGCTCGAAATACATTGGCATAAAGAGTCTCAAACTTGCAGTTGGTCTGAGGAATGTGCCTTCTAGATCTAGTAGAGGACTGTTCGGAGCCATAGCAGGATTCATAGAGGGAGGTTGGTCAGGACTAGTTGCCGGTTGGTATGGATTCCAGCATTCAAATGACCAAGGGGTTGGTATGGCAGCAGATAGAGACTCAACCCAAAAAGCAATTGAC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TTGGAATCTGAAGGAACTTACAAAATCCTCACCATTTATTCGACTGTCGCCTCATCTCTTGTGATTGCAATGGGGTTTGCTGCCTTCTTGCTCTGGGCCATGTCCAATGGGTCTTGCAGATGCAACATTTGTATATAA~~~~~~~~~~~~~~~~~~~~~~~~~~~~~~~~~</t>
  </si>
  <si>
    <t>JN804145</t>
  </si>
  <si>
    <t>A/chicken/Anhui/I24/2011</t>
  </si>
  <si>
    <t>~~~~~~~~~~~~TCACTAATAACTATACTACTAGTAGTAACAGTAAGCAATGCAGATAAAATCTGCATCGGCTATCAATCAACAAACTCCACAGAAACTGTAGACACACTAACAGAAAACAATGTCCCTGTGACACATGCCAAAGAATTGCTCCACACAGAGCATAATGGGATGCTGTGTGCAACAGGCTTGGGACATCCTCTCATTCTAGACACTTGTACCATTGAAGGACTAATCTATGGCAATCCTTC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CTGAAGGAACTTACAAAATCCTCACCATTTATTCGACTGTCGCCTCATCTCTTGTGATTGCAATGGGGTTTGCTGCCTTCTTGTTTTGGGCCATGTCCAATGGGTCTTGCAGATGCAACATTTGTATATAA~~~~~~~~~~~~~~~~~~~~~~~~~~~~~~~~~</t>
  </si>
  <si>
    <t>JN804117</t>
  </si>
  <si>
    <t>A/chicken/Anhui/E16/2011</t>
  </si>
  <si>
    <t>~~~~~~~~~~~~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CGGGTCTTGCAGATGCAACATTTGTATATAA~~~~~~~~~~~~~~~~~~~~~~~~~~~~~~~~~</t>
  </si>
  <si>
    <t>JN804113</t>
  </si>
  <si>
    <t>A/chicken/Anhui/A9/2011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</si>
  <si>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GTGTTCAGATTCATTCTACAGAAGCATGAGATGGTTGACTCAAAAGAACAACGCTTACCCTATTCAAGACGCCCAATACACAAATAATCAAGAAAAGAACATTCTTTTCATGTGGGGCATAAATCACCCACCCACCGATACTGT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TTGAAGGAACTTACAAAATCCTCACCATTTATTCGACTGTCGCCTCATCTCTTGTGATTGCAATGGGGTTTGCTGCCTTCTTGTTCTGGGCCATGTCCAATGGGTCTTGCAGATGCAACATTTGTATATAA~~~~~~~~~~~~~~~~~~~~~~~~~~~~~~~~~</t>
  </si>
  <si>
    <t>JN804354</t>
  </si>
  <si>
    <t>A/chicken/Jiangsu/H10/2011</t>
  </si>
  <si>
    <t>~~~~~~~~~~~~TCACGTGTAACTGTTGTACTAGTAGTGACAGTGAGCAATGCAGATAAAATCTGCATCGGCTATCAATCAACAAACTCCACAGAAACTGTAAACACACTAACAGAAAACAATGTCCCTGTGACACATGCCAAAGAATTGCTCCACACAGAGCATAATGGGATGCTGTGTGCAACAGGCTTGGGACATCCTCTTATTCTAGACACCTGTACCATTGAAGGACTAATCTATGGCAATCCTTCTTGTGATCCACTGCTGGGAGGAAGAGAATGGACCA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</si>
  <si>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JN804402</t>
  </si>
  <si>
    <t>A/chicken/Shandong/WG10/2011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</si>
  <si>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CCTGGAATGTGTCTTACAGTGGGACAAGCAAAGCATGTTCAGATTCATTCTACAGAAGCATGAGATGGTTGACTCAAAAGAACAACGCTTACCCTATTCAAGACGCCCAATACACAAATAATCAAGAAAAGAACATTCTTTTCATGTGGGGCATAAATCACCCACCCACT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C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</si>
  <si>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JN986885</t>
  </si>
  <si>
    <t>A/chicken/Jiangsu/FQD03/2011</t>
  </si>
  <si>
    <t>ATGGAAGTAGTATCACTAATAACTATACTACTAGTAGTAACAGTAAGCAATGCAGATAAAATCTGCATCGGCTATCAATCAACAAACTCCACAGAAACTGTAGACACACTAACAGAAAACAATGTCCCTGTGACACATGCCAAAGAATTGCTCCACACAGAGCACAATGGGATGCTGTGTGCAACAGGCTTAGGACATCCTCTC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C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GGATAGAGACTCAACCCAAAAGGCAATTGACAAAATAACATCCAAAGTGAATAACATAGTCGACAAAATGAACAAGCAGTATGAAATTATTGATCAC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</si>
  <si>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JN804497</t>
  </si>
  <si>
    <t>A/chicken/Anhui/M2/2011</t>
  </si>
  <si>
    <t>ATGGAG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GCAGGGAAGAATTGATTATTATTGGTCGATATTGAAACCGGGTCAAACGCTGCGAATAAGATCTAATGGGAATCTAATAGCTCCATGGTATGGACACATTCTTTCAGGAGAGAGCCACGGAAGAATCCTGAAGACTGATTTAAAAAGGGGTAGCTGCACAGTGCAATGTCAGACAGAAAAAGGTGGCTTAAACACAACATTGCCATTCCAAAACGTAAGTAAATATGCATTTGGAAAT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GGAGGAATCAAAATTGGAAAGACAGAAAATAGAGGGAGTCAAGCTGGAGTCTGAAGGAACTTACAAAATCCTCACCATTTATTCGACTGTCGCCTCATCTCTTGTGATTGCAATGGGGTTTGCTGCCTTCTTGTTCTGGGCCATGTCCAATGGGTCATGCAGATGCAACATTT--~~~~~~~~~~~~~~~~~~~~~~~~~~~~~~~~~~~~~~~</t>
  </si>
  <si>
    <t>JN804119</t>
  </si>
  <si>
    <t>A/chicken/Anhui/E19/2011</t>
  </si>
  <si>
    <t>~~~~~~~~~~~~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T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TTGAAGGAACTTACAAAATCCTCACCATTTATTCGACTGTCGCCTCATCTCTTGTGATTGCAATGGGGTTTGCTGCCTTCTTGTTCTGGGCCATGTCCAACGGGTCTTGCAGATGCAACATTTGTATATAA~~~~~~~~~~~~~~~~~~~~~~~~~~~~~~~~~</t>
  </si>
  <si>
    <t>KJ419939</t>
  </si>
  <si>
    <t>A/chicken/Shandong/YT21/2011</t>
  </si>
  <si>
    <t>ATGGAA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ATGGGACAAGCAAAGCATGTTCAGATTCATTCTACAGAAGCATGAGATGGTTGACCCAAAAGAACAACGCTTACCCTATTCAAGATGCCCAATACACAAATAATCAAGAAAAGAACATTCTTTTCATGTGGGGCATAAACCATCCACCCACCGATACTGTGCAGACAAATCTGTACACAAGAACAGACACAACAACAAGTGTGGCAACAGAAGAAATAAATAGGACCTTCAAACCATTAATAGGACCAAGGCCTCTTGTCAATGGTATGCAGGGGAGAATTAACTATTATTGGTCGGTATTGAAACCGGGTCAAACACTGCGAATAAGATCCAATGGGAATCTAATAGCTCCATGGTATGGACACATTCTTTCAGGAGAAAGCCACGGAAGAATCCTGAAGACTGATTTAAAAAGGGGTAGCTGCACAGTGCAATGTCAGACAGAAAAAGGTGGCTTAAACACAACATTGCCATTCCAAAATGTAAGTAAGTATGCATTTGGAAACTGCTCA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TGGTTGAAACTAGACTTAACATGATCAATAATAAGATTGATGATCAAATCCAAGACATATGGGCATACAATGCAGAATTGCTAGTTCTGCTTGAAAACCAGAAAACACTCGATGAGCATGATGCAAATGTAAACAATCTATATAATAAAGTGAAGAGGGCATTGGGTTCCAATGCGGTGGAAGATGGGAAAGGATGTTTCGAGCTATACCACAAATGTGATGACCAGTGCATGGAGACAATCCGGAATGGGACCTACAACAGGAGGAAGTATCAAGAGGAATCAAAATTAGAAAGACAGAAAATAGAGGGAGTCAAGCTGGAGTCTGAAGGAACTTACAAAATCCTCACCATTTATTCGACTGTCGCCTCATCTCTTGTGATTGCAATGGGGTTTGCTGCCTTCTTATTCTGGGCCATGTCCAATGGGTCTTGCAGATGCAACATTTGTATATAA~~~~~~~~~~~~~~~~~~~~~~~~~~~~~~~~~</t>
  </si>
  <si>
    <t>JQ770142</t>
  </si>
  <si>
    <t>A/chicken/Zhejiang/ZGPL12/2011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</si>
  <si>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TGGGAATGTAGAAAATCTAGAAGAGCTAAGGTCACTTTTTAGTTCTGCTAGATCTTATCAAAGGATCCAGATTTTCCCAGACACAATCTGGAATGTGTCTTACAGTGGGACAAGCAAAGCATGTTCAGATTCATTCTACAGAAGCATGAGATGGTTGACTCAAAAGAACAACGCTTACCCTACTCAAGACGCCCAATACACAAATAATCAAGAAAAGAACATTCTTTTCATGTGGGGTATAAATCACCCACCCACCGATACAACGCAGACAAATCTGTACACAAGAACCGACACAACAACGAGTGTGGCAACAGAAGAAATAAATAGGACCTTCAAACCGTTGATAGGACCAAGGCCTCTTGTCAACGGTTTGATGGGAAGAATTGATTATTATTGGTCGGTATTGAAACCGGGTCAAACACTGCGAATAAGATCTAATGGGAATCTAATAGCTCCATGGTATGGACACATTCTTTCAGGAGAGAGCCACGGAAGAATCCTGAAGACTGATTTAAAAAGGGGTAGCTGCACAGTGCAATGTCAGACAGAGAAAGGTGGA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CGAAACTAGACTTAACATGATCAATAATAAGATTGATGATCAAATCCAAGATATATGGGCATATAATGCAGAATTGCTAGTGCTGCTTGAAAACCAGAAAACACTCGATGAGCATGATGCAAATGTAAACAATCTATATAATAAAGTGAAGAGGGCATTGGGGTCCAATGCAGTGGAAGATGGGAAAGGATGTTTCGAGCTATACCACAAATGTGATGACCAGTGCATGGAGACAATTCGGAACGGGACCTACAACAGGAGGAGGTATCAAGAGGAGTCAAAACTAGAAAGACAGAAAATAGAGGGGGTCAAGCTGGAATCTGAAGGAACTTACAAAATCCTCACCATTTATTCGACTGTCGCCTCATCTCTTGTGATTGCAATGGGGTTTGCTGCCTTCTTGTTCTGGGCCATGTCCAATGGGTCTTGCAGATGCAACATTTGTATATAA~~~~~~~~~~~~~~~~~~~~~~~~~~~~~~~~~</t>
  </si>
  <si>
    <t>JN804363</t>
  </si>
  <si>
    <t>A/chicken/Jiangsu/I8/2011</t>
  </si>
  <si>
    <t>~~~~~~~~~~~~TCACTAGTAACTGTT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</si>
  <si>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JF715041</t>
  </si>
  <si>
    <t>A/chicken/Zhejiang/LAC/2011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</si>
  <si>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G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ATTGCTGGTTGGTATGGATTCCAGCATTCAAATGACCAAGGGGTTGGTATGGCAGCAGATAGAGACTCAACCCAAAAGGCAATTGATAAAATAACATCCAAAGTGAATAACATAGTCGACAAAATGAACAAGCAGTATGAAATTATTGATCATGAATTCAGCGAGGTTGAAACTAGACTC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TATTTATTCGACTGTCGCCTCATCTCTTGTGATTGCAATGGGGTTTGCTGCCTTCTTGTTCTGGGCCATGTCCAATGGGTCTTGCAGATGCAACATTTGTATATAA~~~~~~~~~~~~~~~~~~~~~~~~~~~~~~~~~</t>
  </si>
  <si>
    <t>JN804347</t>
  </si>
  <si>
    <t>A/chicken/Jiangsu/B4/2011</t>
  </si>
  <si>
    <t>~~~~~~~~~~~~TCACTAACAACTATACTACTAGTAGTAACAGTAAGCAATGCAGATAAAATCTGCATCGGCTATCAATCAACAAACTCCACAGAAACTGTAGACACACTAACAGAAAACAATGTCCCTGTGACACATGCCAAAGAATTGCTCCACACAGAGCATAATGGGATGCTGTGTGCAACAGGCTTGGGACACCCTCTCATTCTAGACACCTGTACCATTGAAGGACTAATCTATGGCAATCCTTCTTGTGATCTACTGCTGGGAGGAAGAAAATGGTCCTATATCGTCGAGAGACCATCAGCTGTTAACGGATTGTGTTACCCCGGGAATGTAGAGAATCTAGAAGAGCTAAGGTCACTTTTTAGTTCTGCTAGTTCTTATCAAAGGATCCAGATTTTTCCAGACACAATCTGGAATGTGACTTACAGTGGGACGAGCAAAGCATGTTCAGATTCATTCTACAGAAGCATGAGATGGTTGACCCAAAAGAACAACGCTTACCCTATTCAGGACGCCCAATACACAAATAATCAAGAAAAGAACATTCTTTTCATGTGGGGCATAAATCATCCCCCCACCGATACTACGCAGACAAATCTGTACACAAGAACCGACACAACAACGAGTGTGGCAACAGAAGAAATAAATAGGACCTTCAAACCATTGATAGGACCAAGGCCTCTTGTCAATGGTTTGCAGGGAAGAATTGACTATTATTGGTCGGTGTTAAAACCGGGTCAAACGCTGCGAATAAGATCCAACGGAAATCTAATAGCTCCATGGTATGGACACATTCTTTCTGGAGAGAGCCACGGAAGAATCCTGAAGACTGATTTAAAAAGGGGTAGCTGCACAGTGCAATGTCAGACCGAAAAAGGTGGTTTAAACACAACATTGCCATTCCAAAACGTAAGTAAGTATGCATTTGGAAACTGCTCGAAATACATTGGAATAAAGAGTCTCAAACTCGCAGTTGGTCTGAGGAATGTGCCTTCTAGATCTAGTAGAGGACTATTCGGGGCCATAGCAGGATTCATAGAGGGG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CAACCAGTGCATGGAGACGATTCGGAACGGGACCTACAACAGGAGGAAATATCAAGAGGAATCAAAATTAGAAAGACAGAAAATAGAGGGGGTAAAGCTGGAATCTGAAGGAACTTACAAAATCCTCACCATTTATTCGACTGTCGCCTCATCTCTTGTGATTGCAATGGGGTTTGCTGCCTTCTTGTTCTGGGCCATGTCCAATGGGTCTTGCAGATGCAACATTTGTATATAA~~~~~~~~~~~~~~~~~~~~~~~~~~~~~~~~~</t>
  </si>
  <si>
    <t>JN804115</t>
  </si>
  <si>
    <t>A/chicken/Anhui/D30/2011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</si>
  <si>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TCTATACCACAAATGTGATGACCAGTGCATGGAGACAATTCGGAACGGGACCTACAACAGAAGAAAGTATCAAGAGGAGTCAAAATTAGAAAGACAGAAAATAGAGGGGGTCAAGCTGGAATTTGAAGGAACTTACAAAATCCTCACCATTTATTCGACTGTCGCCTCATCTCTTGTGATTGCAATGGGGTTTGCTGCCTTCTTGTTTTGGGCCATGTCCAATGGGTCTTGCAGATGCAACATTTGTATATAA~~~~~~~~~~~~~~~~~~~~~~~~~~~~~~~~~</t>
  </si>
  <si>
    <t>JN653621</t>
  </si>
  <si>
    <t>Xiangshui</t>
  </si>
  <si>
    <t>A/chicken/Xiangshui/1/2011</t>
  </si>
  <si>
    <t>ATGGAAGTAGTATCACTAATAACTATACTACTAGTAGTAACAGTAAGCAATGCAGATAAAATCTGCATCGGCTACCAATCAACAAACTCCACAGAAACTGTAGACACACTAACAGAAAACAATGTCCCTGTGACACATGCCAAAGAATTGCTCCACACAGAGCATAATGGGATGCTGTGTGCAACAAGCTTGGGACACCCTCTTATTCTAGACACCTGTGCCATTGAAGGGCTAATCTATGGCAATCCTTCTTGTGATCCACTGTTGGGAGGAAGAGAATGGTCCTATATCGTCGAGAGACCATCAGCTGTTAACGGATTGTGTTATCCCGGGAATGTAGAAAATCTAGAAGAGCTAAGGTCACTTTTTAGTTCTGCTAGGTCTTATCAAAGGATCCAGATTTTCCCAGACACAATCTGGAATGTGTCTTACAGTGGGACAAGCAAAGCATGTTCAGATTCATTCTACAGAAACATGAGGTGGTTGACTCAAAAGAACAACGCTTACCCTATTCAAGACGCCCAATACACAAATAATCAAGAAAAGAACATTCTTTTCATGTGGGGCATAAATCACCCACCCACCGATACTGTGCAGACAAATCTGTACACAAGAACCGACACAACAACGAGTGTGGCAACAGAAGAAATAAATAGGACCTTCAAACCATTGATAGGACCAAGGCCTCTTGTCAACGGTTTGCAGGGAAGAATTGATTATTATTGGTCGGTATTGAAACCGGGTCAAACACTGCGAATAAGGTCTAATGGGAATCTAATAGCTCCATGGTATGGACACATTCTTTCAGGAGAGAGCCACGGAAGAATCCTGAAGACTGATTTAAAAAGGGGTAGCTGCACAGTGCAATGTCAGACAGAG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TCAAGATATATGGGCATATAATGCAGAATTGCTAGTTCTGCTTGAAAACCAGAAAACACTCGATGAGCATGATGCAAATGTAAACAATCTATATAATAAAGTGAAGAGGGCGTTGGGTTCTAATGCGGTGGAAGATGGGAAAGGATGTTTCGAGCTATACCACAAATGTGATGACCAGTGCATGGAGACAATTCGGAACGGGACCTACAACAGGAGGAAGTATCAAGAGGAATCAAAATTAGAAAGACAGAAAATAGAGGGGGTCAAGCTGGAATCTGAAGGAACTTACAAAATCCTCACCATTTATTCGACTGTCGCCTCATCTCTTGTTATTGCAATGGGGTTTTCTGCCTTCTCGTTCTGGGCCAAGTCCAATGGGTCTTGCAGATGCAACATT~~~~~~~~~~~~~~~~~~~~~~~~~~~~~~~~~~~~~~~~~~</t>
  </si>
  <si>
    <t>JN804477</t>
  </si>
  <si>
    <t>A/chicken/Anhui/G6/2011</t>
  </si>
  <si>
    <t>ATGGAGACAGCATCACTAATAACTATACTACTAGTAGTAACAGTAAGCAATGCAGATAAGATTTGCATCGGCTATCAATCAACAAACTCCACAGAAACTGTAGACACACTAACAGAAAACAATGTCCCTGTGACACATGCCAAAGAACTGCTCCACACAGAGCATAATGGGATGCTGTGTGCAACAAGCTTGGGACACCCTCTTATTCTAGACACCTGTACCATTGAAGGACTAATCTATGGCAATCCTTCTTGTGATCTATTGTTGGGAGGAAGAGAATGGTCCTATATCGTCGAGAGACCATCAGCTGTTAACGGATTGTGTTATCCCGGGAATGTGGAAAATCTAGAAGAGCTAAGGTCACTTTTTAGTTCTGCTAGGTCTTATCAAAGGATCCAGATTTTCCCAGACACAATCTGGAATGTCTCTTACAGTGGGACAAGCAAAGCATGTTCAGATTCATTCTACAGAAGCATGAGATGGTTGACTCAAAAGAACAACGCTTACCCTAC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GTTCCAGCATTCAAATGG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--~~~~~~~~~~~~~~~~~~~~~~~~~~~~~~~~~~~~~~~</t>
  </si>
  <si>
    <t>JN804488</t>
  </si>
  <si>
    <t>A/chicken/Anhui/J19/2011</t>
  </si>
  <si>
    <t>ATGGAA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C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GACATTGCCATTCCAAAACGTAAGTAAATATGCATTTGGAAAC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CATTTATTCGACTGTCGCCTCATCTCTTGTGATTGCAATGGGGTTTGCTGCCTTCTTGTTCTGGGCCATGTCCAATGGGTCTTGCAGATGCAACATTT--~~~~~~~~~~~~~~~~~~~~~~~~~~~~~~~~~~~~~~~</t>
  </si>
  <si>
    <t>JN804150</t>
  </si>
  <si>
    <t>A/chicken/Anhui/I4/2011</t>
  </si>
  <si>
    <t>~~~~~~~~~~~~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AGATGTTTCGAGCTATACCACAAATGTGATAACCAGTGCATGGAGACGATTCGGAACGGGACCTACAACAGGAGGAAGTATCAAGAGGAATCAAAATTAGAAAGACAGAAAATAGAGGGGGTCAAGCTGGAATTTGAAGGAACTTACAAAATCCTCACCATTTATTCGACTGTCGCCTCATCTCTTGTGATTGCAATGGGGTTTGCTGCCTTCTTGTTTTGGGCCATGTCCAACGGGTCTTGCAGATGCAACATTTGTATATAA~~~~~~~~~~~~~~~~~~~~~~~~~~~~~~~~~</t>
  </si>
  <si>
    <t>JN804098</t>
  </si>
  <si>
    <t>A/chicken/Anhui/A13/2011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</si>
  <si>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TTGAAGGAACTTACAAAATCCTCACCATTTATTCGACTGTCGCCTCATCTCTTGTGATTGCAATGGGGTTTGCTGCCTTCTTGTTTTGGGCCATGTCCAATGGGTCTTGCAGATGCAACATTTGTATATAA~~~~~~~~~~~~~~~~~~~~~~~~~~~~~~~~~</t>
  </si>
  <si>
    <t>JN804355</t>
  </si>
  <si>
    <t>A/chicken/Jiangsu/H13/2011</t>
  </si>
  <si>
    <t>~~~~~~~~~~~~TCACTAATAACTATACTACTAGTAGTAACAGTAAGCAATGCAGATAAAATCTGCATCGGCTATCAATCAACAAACTCCACAGAAACTGTAGACACACTAACAGAAAACAATGTCCCTGTGACACATGCCAAAGAATTGCTCCACACAGAGCATAATGGGATGCTGTGTGCAACAGGCTTGGGACACCCTCTTATTCTAGACACCTGTACCATTGAAGGACTAATCTATGGCAATCCTTCTTGTGATCTACTGCTGGGAGGAAGAGAATGGTCCTATATCGTCGAGAGACCATCAGCTGTTAACGGATTGTGTTACCCCGGGAATGTAGAGAATCTAGAAGAGCTAAGGTCACTTTTTAGTTCTGCTAGTTCTTATCAAAGGATCCAGATTTTTCCAGACACAATCTGGAATGTGACTTACAGTGGGACGAGCAAAGCATGTTCAGATTCATTCTACAGAAGCATGAGATGGTTGACCCAAAAGAACAACAATTACCCTATTCAAGACGCCCAATACACAAATAATCAAGAAAAGAACATTCTTTTCATGTGGGGCATAAATCATCCCCCCACCGATACTGCGCAGACAAATCTGTACACAAGAACCGACACAACAACGAGTGTGGCAACAGAAGAAATAAATAGGACCTTCAAACCATTGATAGGACCAAGGCCTCTTGTCAATGGTTTGCAGGGAAGAATTGACTATTATTGGTCGGTGTTAAAACCGGGTCAAACGCTGCGAATAAGATCCAACGGAAATCTAATAGCTCCATGGTATGGACACATTCTTTCTGGAGAGAGCCACGGAAGAATCCTGAAGACTGATTTAAAAAGGGGTAGCTGCACAGTGCAATGTCAGACCGAAAAAGGTGGT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CAACCAGTGCATGGAGACGATTCGGAACGGGACCTACAACAGGAGGAAATATCAAGAGGAATCAAAATTAGAAAGACAGAAAATAGAGGGGGTAAAGCTGGAATCTGAAGGAACTTACAAAATCCTCACCATTTATTCGACTGTCGCCTCATCTCTTGTGATTGCAATGGGGTTTGCTGCCTTCTTGTTCTGGGCCATGTCCAATGGGTCTTGCAGATGCAACATTTGTATATAA~~~~~~~~~~~~~~~~~~~~~~~~~~~~~~~~~</t>
  </si>
  <si>
    <t>JN804460</t>
  </si>
  <si>
    <t>A/chicken/Anhui/B19/2011</t>
  </si>
  <si>
    <t>ATGGAGACAGTATCACTAATAACTACACTACTAGTAATAACAGTAAGCAATGCAGATAAAATCTGCATAGGTTATCAATCAACAAACTCCACAGAAACTGTAGACACACTAACAGAAAACAATGTCCCTGTGACACATGCCAAAGAATTGCTCCACACAGAGCATAACGGGATGCTGTGTGCAACAAGCTTGGGACACCCTCTTATTCTAGACACT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</si>
  <si>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JN804152</t>
  </si>
  <si>
    <t>A/chicken/Anhui/I8/2011</t>
  </si>
  <si>
    <t>~~~~~~~~~~~~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CGGGTCTTGCAGATGCAACAATTGTATATAA~~~~~~~~~~~~~~~~~~~~~~~~~~~~~~~~~</t>
  </si>
  <si>
    <t>JF715017</t>
  </si>
  <si>
    <t>A/chicken/Anhui/GQY/2011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</si>
  <si>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AGAGGAAGAGAATGGTCCTATATCGTCGAGAGACCATCAGCTGTTAATGGATTGTGTTATCCCGGGAATGTG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</si>
  <si>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KF746802</t>
  </si>
  <si>
    <t>A/chicken/Shandong/513/2011</t>
  </si>
  <si>
    <t>ATGGAAACAGCATCACTAATAACTATACTACTAGTAGTAACAGTAAGCAATGCAGATAAGATCTGCATCGGCTATCAATCAACAAACTCCACAGAAACTGTAGACACACTAACAGAAAACAATGTCCCTGTGACACATGCCGAAGAACTGCTCCACACAGAGCATAATGGGATGCTGTGTGCAACAAGCC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A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T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GTGTTTCGAGCTATATCACAAATGTGATGACCAGTGCATGGAGACAATTCGGAACGGGACCTACAACAGAAGGAAGTATCAAGAGGAGTCAAAATTAGAAAAACAGAAAATAGAGGGGGTCAAGCTGGAATCTGAAGGAACTTACAAAATCCTCACCATTTATTCGACTGTCGCCTCATCTCTTGTGATTGCAATGGGGTTTGCTGCCTTCTTGTTCTGGGCCATGTCCAATGGGTCTTGCAGATGCAACATTTGTATATAA~~~~~~~~~~~~~~~~~~~~~~~~~~~~~~~~~</t>
  </si>
  <si>
    <t>JQ770125</t>
  </si>
  <si>
    <t>A/chicken/Zhejiang/KHZ12/2011</t>
  </si>
  <si>
    <t>ATGGAAGTAGTATCACTAATAACTATACTACTAGTAGTAACAGTAAGCAATGCAGATAAGATCTGCATCGGCTATCAATCAACAAACTCCACAGAAACTGTAGACACACTAACAGAAAACAATGTCCCTGTGACACATGCCAAAGAACTGCTCCACACAGAGCATAATGGGATGCTGTGTGCAACAAGCTTGGGACACCCTCTTATTCTAGACACCTGTACCATTGAAGGACTAATCTATGGTAATCCTTCTTGTGATCTATTGTTGGGAGAAAGAGAATGGTCCTATATCGTCGAGAGACCATCAGCTGTTAACGGATTGTGTTATCCTGGGAATGTAGAAAATCTAGAAGAGCTAAGGTCACTTTTTAGTTCTGCTAGATCTTATCAAAGGATCCAGATTTTCCCAGACACAATCTGGAATGTGTCTTACAGTGGGACAAGCAAAGCATGTTCAGATTCATTCTACAGAAGCATGAGATGGTTGACTCAAAAGAACAACGCTTACCCTACTCAAGACGCCCAATACACAAATAATCAAGAAAAGAACATTCTTTTCATGTGGGGTATAAATCACCCACCCACC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GCTGCTTGAAAACCAGAAAACACTCGATGCGCATGATGCAAATGTAAACAATCTATATAATAAAGTGAAGAGGGCGTTGGGTTCCAATGCGGTGGAAGATGGGAAAGGATGTTTCGAGCTATACCACAAATGTGATGACCAGTGCATGGAGACAATTCGGAACGGGACCTACAACAGGAGGAAGTATCAAGAGGAGTCAAAATTAGAAAGACAGAAAATAGAGGGGGTCAAGCTGGAATCTGAAGGAACTTACAAAATCCTCACCATTTATTCGACTGTCGCCTCATCTCTTGTGATTGCAATGGGGTTTGCTGCCTTCTTGTTCTGGGCCATGTCCAATGGGTCTTGCAGATGCAACATTTGTATATAA~~~~~~~~~~~~~~~~~~~~~~~~~~~~~~~~~</t>
  </si>
  <si>
    <t>JF715043</t>
  </si>
  <si>
    <t>A/chicken/Jiangsu/LWC/2011</t>
  </si>
  <si>
    <t>ATGGAAGTAGTATCACTAATAACTATACTACTAGTAGTAACAGTAAGCAATGCAGATAAAATCTGCATCGGCTATCAATCAACAAACTCCACAGAAACTGTAGACACACTAACAGAAAACAATGTCCCTGTGACACATGCCAAAGAATTGCTCCACACAGAGCATAATGGGATGCTGTGTGCAACAGGCTTAGGACATCCTCTCATTCTAGACACCTGTACCATTGAAGGACTAATCTATGGCAATCCTTCTTGTGATCTACTGCTGGGAGGAAGAGAATGGTCCTATATCGTCGAGAGACCATCAGCTGTTAACGGATTGTGTTACCCCGGGAATGTAGAGAATCTAGAAGAGCTAAGGTCACTTTTTAGTTCTGCTAGTTCTTATCAAAGGATCCAGATTTTTCCAGACACAATCTGGAATGTAACTTACAGTGGGACAAGCAAAGCATGTTCAGATTCATTCTACAGAAGCATGAGATGGTTGACCCAAAAGAACAACGCTTACCCTATTCAAGATGCCCAATACACAAATAATCAAGAAAAGAACATTCTTTTCATGTGGGGCATAAATCATCCCCCCACCGATACTGTGCAGACAAATCTGTACACAAGAACCGACACAACAACGAGTGTGGCAACAGAAGAAATAAATAGGACCTTCAAACCATTGATAGGACCAAGGCCTCTTGTCAATGGTTTGCAGGGAAGAATTGACTATTACTGGTCGGTATTGAAACCGGGTCAAACGCTGCGAATAAGATCCAATGGAAATCTAATAGCTCCATGGTATGGACACATTCTTTCTGGAGAGAGCCACGGAAGAATCCTGAAGACTGATTTAAAAAA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CTGGAATCTGAAGGAACTTACAAAATCCTCACCATTTATTCGACTGTCGCCTCATCTCTTGTGATTGCAATGGGGTTTGCTGCCTTCTTGTTCTGGGCCATGTCCAATGGGTCTTGCAGATGCAACATTTGTATATAA~~~~~~~~~~~~~~~~~~~~~~~~~~~~~~~~~</t>
  </si>
  <si>
    <t>JQ356874</t>
  </si>
  <si>
    <t>A/chicken/Zhejiang/611/2011</t>
  </si>
  <si>
    <t>ATGGAAGTAGTATCACTAATAACTATACTACTAGTAGTAACAGTGAGT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CCCAGACACAATCTGGAATGTGACTTACAGTGGGACAAGCAAAGCATGTTCAGATTCATTCTACAGAAGCATGAGGTGGTTGACCCAAAAGAACAACGCTTACCCTATTCAAGACGCCCAATACACAAATAATCAAGAAAAGAACATTCTTTTCATGTGGGGTATAAATCATCCCCCCACCGATACTGCGCAGACAAATCTGTACACAAGAACCGACACAACAACGAGTGTGGCAACAGAAGAAATAAATAGGACCTTCAAACCATTGATAGGACCAAGGCCTCTTGTCAATGGTTTGCAGGGAAGAATTGATTATTATTGGTCGGTATTGAAACCGGGTCAAACGCTGCGAATAAGATCCAATGGAAATCTAATAGCTCCATGGTATGGACACATTCTTTCTGGAGAGAGCCACGGAAGAATCCTGAAGACTGATTTAAAAAGGGGTAGCTGCACAGTGCAATGTCAGACCGAAAAAGGTGGCTTGAACACAACATTGCCATTCCAGAACGTAAGTAAGTATGCATTTGGAAACTGCTCGAAATACATTGGAATAAAGAGTCTCAAACTCGCAGTTGGTCTGAGGAATGTGCCTTCTAGATCTAGTAGAGGA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TCGGGACCTACAACAGGAGGAAGTATCAAGAGGAATCAAAATTAGAAAGACAGAAAATAGAGGGGGTCAAGCTGGAATCTGAAGGAACTTACAGAATCCTCACCATTTATTCGACTGTCGCCTCATCTCTTGTGATTGCAATGGGGTTTGCTGCCTTCTTGTTCTGGGCCATGTCCAATGGGTCTTGCAGATGCAACATTTGTATATAA~~~~~~~~~~~~~~~~~~~~~~~~~~~~~~~~~</t>
  </si>
  <si>
    <t>KC817007</t>
  </si>
  <si>
    <t>2011/08/</t>
  </si>
  <si>
    <t>A/chicken/Shandong/SD/2011</t>
  </si>
  <si>
    <t>ATGGAAATAGTATCACTAATAACTATACTACTAGTAGTAACAGTAAGCAATGCAGATAAAATCTGCATCGGCTACCAATCAACAAACTCCACAGAAACTGTAGACACGCTAACAGAAAACAATGTTCCTGTGACACATGCCAAAGAATTGCTCCACACAGAGCACAATGGGATGCTATGTGCAACAAATCTGGGACATCCTCTTATTCTAGACACCTGTAACATTGAAGGACTAATCTATGGCAACCCTTCCTGTGATGTACTGTTGGGAGGAAGAGAATGGTCCTACATCGTTGAAAGACCATCGGCTGTC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TGCAGACAAATCTGTACACAAGGACTGACACAACAACAAGTGTGGCGACAGAAGATATAAATAGAACCTTCAAACCATTGATAGGGCCAAGGCCTCTTGTCAATGGTCAGCAGGGAAGAATTGATTATTATTGGTCGATATTGAAACCAGGTCAGACACTGCGAGTAAGATCCAATGGGAATCTAATCGCTCCATGGTATGGACACGTTCTTTCAGGAGAGAGCCACGGAAGAATACTGAAGACTGATTTAAACAGTGGTAACTGTGTAGTGCAATGTCAGACAGAAAGAGGTGGCTTAAATACTGCATTGCCATTCCAAAATGTAAGTAAGTATGCATTTGGAAACTGCCCAAAATATGTTGGAGTGAAGAGTCTCAAATTGGCAGTTGGTCTGAGGAATGTGCCTGCTAAATCAAGCAGAGGACTATTC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GCAAAATCCTCACTATTTATTCGACTGTCGCCTCATCTCTTGTGGTTGCAATGGGGTTTGCTGCCTTCCTTTTCTGGGCCATGTCTAATGGATCTTGCAGATGCAACATTTGTATATAA~~~~~~~~~~~~~~~~~~~~~~~~~~~~~~~~~</t>
  </si>
  <si>
    <t>JX448761</t>
  </si>
  <si>
    <t>Shenyang</t>
  </si>
  <si>
    <t>A/chicken/Shenyang/W2/2011</t>
  </si>
  <si>
    <t>ATGGAAGTAGTATCACTAATAACTATACTACTAGTAATAACAGGAAACAATGCGGATAAAATCTGCATTGGCTACCAATCAACAAACTCCACAGAAACTGTAGACACGCTAACCGAAAACAATGTTCCTGTGACACATGCA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AACTCAAAAGAACAACAATTACCCTGTTCAAGACGCCCAATACACAAATAATAGAGGAAAGAACATTCTTTTCATGTGGGGCATAAATCACCCACCCACTGATACCGTACAGACAGATCTA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CTGGGTTCCAATGCAATGGAAGATGGGAAAGGATGCTTCGATCTATACCATAAATGCGATAACCAGTGCATGGAGACAATTCGAAACGGGACCTATAACAGAAGAAAGTATCAGGAGGAATCAAGACTAGAGAGACAAAAAATAGAGGGGGTCAAACTGGAATCTGAAGGAACCTACAAAATCCTCACCATTTATTCGACTGTCGCCTCATCTCTTGTTATTGCAATGGGGTTCGCTGCCTTCTTGTTCTGGGCCATGTCCAATGGATCTTGCAGATGCAACATTTGTATATAA~~~~~~~~~~~~~~~~~~~~~~~~~~~~~~~~~</t>
  </si>
  <si>
    <t>JN804459</t>
  </si>
  <si>
    <t>A/chicken/Anhui/B7/2011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</si>
  <si>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</si>
  <si>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JN804334</t>
  </si>
  <si>
    <t>A/chicken/Jiangsu/B12/2011</t>
  </si>
  <si>
    <t>~~~~~~~~~~~~TCACTAGTAACTGTTCTACTAGTAGTAACAGTGAGCAATGCAGATAAAATCTGCATCGGCTATCAATCAACAAACTCCACAGAAACTGTAA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</si>
  <si>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JN804343</t>
  </si>
  <si>
    <t>A/chicken/Jiangsu/B25/2011</t>
  </si>
  <si>
    <t>~~~~~~~~~~~~TCACTAACAACTATACTACTAGTAGTAACAGTAAGCAATGCAGATAAAATCTGCATCGGCTATCAATCAACAAACTCCACAGAAACTGTATACACACTAACAGAAAACAATGTCCCTGTGACACATGCCAAAGAATTGCTCCACACAGAGCATAATGGGATGCTGTGTGCAACAGGCTTGGGACACCCTCTCATTCTAGACACCTGTACCATTGAAGGACTAATCTATGGCAATCCTTCTTGTGATCTACTGCTGGGAGGAAGAAAATGGTCCTATATCGTCGAGAGACCATCAGCTGTTAACGGATTGTGTTACCCCGGGAATGTAGAGAATCTAGAAGAGCTAAGGTCACTTTTTAGTTCTGCTAGTTCTTATCAAAGGATCCAGATTTTTCCAGACACAATCTGGAATGTGACTTACAGTGGGACGAGCAAAGCATGTTCAGATTCATTCTACAGAAGCATGAGATGGTTGACCCAAAAGAACAACGCTTACCCTATTCAGGACGCCCAATACACAAATAATCAAGAAAAGAACATTCTTTTCATGTGGGGCATAAATCATCCCCCCACCGATACTACGCAGACAAATCTGTACACAAGAACCGACACAACAACGAGTGTGGCAACAGAAGAAATAAATAGGACCTTCAAACCATTGATAGGACCAAGGCCTCTTGTCAATGGTTTGCAGGGAAGAATTGACTATTATTGGTCGGTGTTAAAACCGGGTCAAACGCTGCGAATAAGATCCAACGGAAATCTAATAGCTCCATGGTATGGACACATTCTTTCTGGAGAGAGCCACGGAAGAATCCTGAAGACTGATTTAAAAAGGGGTAGCTGCACAGTGCAATGTCAGACCGAAAAAGGTGGTTTAAACACAACATTGCCATTCCAAAACGTAAGTAAGTATGCATTTGGAAACTGCTCGAAATACATTGGAATAAAGAGTCTCAAACTCGCAGTTGGTCTGAGGAATGTGCCTTCTAGATCTAGTAGAGGACTATTCGGGGCCATAGCAGGATTCATAGAGGGG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CAACCAGTGCATGGAGACGATTCGGAACGGGACCTACAACAGGAGGAAATATCAAGAGGAATCAAAATTAGAAAGACAGAAAATAGAGGGGGTAAAGCTGGAATCTGAAGGAACTTACAAAATCCTCACCATTTATTCGACTGTCGCCTCATCTCTTGTGATTGCAATGGGGTTTGCTGCCTTCTTGTTCTGGGCCATGTCCAATGGGTCTTGCAGATGCAACATTTGTATATAA~~~~~~~~~~~~~~~~~~~~~~~~~~~~~~~~~</t>
  </si>
  <si>
    <t>JN804362</t>
  </si>
  <si>
    <t>A/chicken/Jiangsu/I20/2011</t>
  </si>
  <si>
    <t>~~~~~~~~~~~~TCACTAATAACTATACTACTAGTAGTAG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CTGACTCAAAAGAACAATGCTTACCCTATTCAAGACGCCCAATACACAAATAATCAAGAAAAGAACATTCTTTTCATGTGGGGCATAAATCACCCACCCACCGATACTACGCAGACAAAC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</si>
  <si>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JF715052</t>
  </si>
  <si>
    <t>A/chicken/Fujian/SL6/2011</t>
  </si>
  <si>
    <t>ATGGAAGTAGTATCACTAATAACTATACTACTAGCAATAACAGGAAGCAATGCGGACAAAATTTGCATTGGCCACCAATCGACAAACTCCACAGAAACTGTTGACACGCTAACCGAAAACAATGTTCCTGTGACACACGCTAAAGAATTGCTTCACACAGAACACAATGGGATGCTATGTGCAACAAACCTGGGGCGTCCTCTTATTCTAGACACCTGTACCATTGAAGGACTAATCTATGGCAACCCTTCTTGTGATCTACCGCTGGAAGGGAGAGAATGGTCCTATATTGTCGAAAGACCATCGGCTGTTAATGGAGTGTGCTACCCCGGAAATGTAGAAAACCTAGAAGAATTAAGGTCACTTTTTAGTTCCGCTAGTTCTTACCAAAGAATCCAGATCTTTCCAGACTCAATCTGGAATGTGACTTACAGTGGAACAAGCAAAGCATGTTCTGATTCATTCTACAGAAACATGAGATGGTTGACTCAAAAGAACAACAATTACCCTGTTCAAGACGCCCAATACACAAATAATAGAGGAAGGAACATCCTTTTCATGTGGGGCATAAATCACCCACCCACTGATACTGCACAGACAAATCTGTACACAAGGACTGACACAACAACAAGCGTGGCGACGGAAGATATAAATAGGACCTTCAAACCATTGATAGGGCCAAGGCCTCTTGTCAATGGTCTACAAGGAAGGATTGATTATTATTGGGCGGTGTTGAAACCAGGTCAGACATTGCGAGTAAGATCCAACGGGAATCTAATCGCTCCATGGTATGGACACATTCTCTTAGGGGAGAGTCACGGAAGAATCCTGAAAACGGATTTAAAGAGTGGCAACTGTGTAGTGCAATGTCAAACAGAAAGAGGTGGTTTAAACACTACATTGCCATTTCACAACGTAAGCAAGTATGCATTTGGAAATTGCCCAAAATATGTTGGAGTAAGAAGTCTCAAATTGGCAGTCGGTCTGAGGAATGTGCCTGCTAGATCAAGTAGAGGACTATTTGGAGCCATAGCTGGTTTCATAGAGGGAGGTTGGTCAGGATTAGTTGCTGGTTGGTATGGGTTCCAGCATTCAAATGATCAAGGAACCGGTATGGCTGCAGATAGAGACTCAACTCAAAAGGCAATTGACAAAATAACGTCAAAAGTAAACAATATAGTCGACAAAATGAACAAGCAGTATGAAATTATTGACCATGAATTCAGCGAGGTTGAAACTAGACTCAATATGGTCAATAATAAGATTGATGACCAAATTCAAGACATATGGGCATATAATGCTGAATTGCTAGTACTGCTTGAAAATCAAAAAACGCTCGATGAGCATGACGCAAATGTAAACAATCTATATAACAAAGTGAAGAGGGCACTGGGTTCCAATGCAGTGGAAGATGGGAAAGGATGCTTCAGTCTATACCATAAATGCGATAACCAGTGCATGGAGACAATTCGAAACGGGACCTATAACAGAAGAAAGTATGAGGAGGAATCAAAACTAGAGAGACAGAAAATAGAGGGGGTCAAACTGGAATCTGAAGGAACCTACAAAATCCTCACCATTTATTCGACTGTCGCCTCATCTCTTGTTATTGCAATGGGGTTCGCTGCCTTCTTGTTCTGGGCCATGTCCAATGGATCTTGCAGATGCAACATTTGTATATAA~~~~~~~~~~~~~~~~~~~~~~~~~~~~~~~~~</t>
  </si>
  <si>
    <t>JN804471</t>
  </si>
  <si>
    <t>A/chicken/Anhui/E23-2/2011</t>
  </si>
  <si>
    <t>ATGGAGACAGTATCACTAATAACTACACTACTAGTAATAACAGTAAGCAATGCAGATAAAATCTGCATAGGTTATCAATCAACAAACTCCACAGAAACTGTAGACACACTAACAGAAAACAATGTCCCTGTGACACATGCCAAAGAATTGCTCCACACAGAGCATAACGGGGTGCTGTGTGCAACAAGCTTGGGACACCCC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</si>
  <si>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JN804450</t>
  </si>
  <si>
    <t>A/duck/Anhui/B13/2011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</si>
  <si>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C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TTGAAGGAACTTACAAAATCCTCACCATTTATTCGACTGTCGCCTCATCTCTTGTGATTGCAATGGGGTTTGCTGCCTTCTTGTTTTGGGCCATGTCCAATGGGTCTTGCAGATGCAACATTTGTATATAA~~~~~~~~~~~~~~~~~~~~~~~~~~~~~~~~~</t>
  </si>
  <si>
    <t>JN804376</t>
  </si>
  <si>
    <t>A/chicken/Shandong/H23/2011</t>
  </si>
  <si>
    <t>~~~~~~~~~~~~TCACTAATAACTATACTACTAGTAGTAACAGTAAGCAATGCAGATAAAATCTGCATCGGCTATCAATCAACAAACTCCACAGAAACTGTAGACACACTAACAGAAAACAATGTCCCTGTGACACATGCCAAAGAATTGCTCCACACAGAGCATAATGGGATGCTGTGTGCAACAGGCTTGGGACATCCTCTTATTCTAGACACCTGTACCATTGAAGGG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TCCTTCTAGATCTAGTAGAGGACTATTCGGGGCCATAGCAGGATTCATAGAGGGAGGCTGGTCAGGACTAGTTGCTGGTTGGTAC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~~~~~~~~~~~~~~~~~~~~~~~~~~~~~~~~~</t>
  </si>
  <si>
    <t>JN804352</t>
  </si>
  <si>
    <t>A/chicken/Jiangsu/D10/2011</t>
  </si>
  <si>
    <t>~~~~~~~~~~~~TCACTAATAACTATACTACTAGTAGTAACAGTAAGCAATGCAGATAAAATCTGCATCGGCTATCAATCAACAAACTCCACAGAAACAGTAGACACACTAACAGAAAACAATGTCCCTGTGACACATGCCAAAGAATTGCTCCACACAGAGCATAATGGGATGCTGTGTGCAACAGGCTTGGGACATCCACTTATTTTAGACACCTGTACCATTGAAGGACTAATCTACGGCAATCCTTCTTGTGATCTACTGCTGGGAGGAAGAGAATGGTCCTATATCGTCGAGAGACCATCAGCTGTTAACGGATTGTGTTACCCCGGGAATGTAGAAAATCTAGAAGAGCTAAGGTCACTTTTCAGTTCTGCTAGTTCTTATCAAAGGATCCAGATTTTTCCAGACACAATCTGGAATGTGACTTACAGTGGAACAAGCAAAGCATGTTCAGATTCATTCTACAGAAGCATGAGATGGTTGACCCAAAAGAACAACGCTTACCCTATTCAAGACGCCCAATACACAAATAATCAAGAAAAGAACATTCTTTTCATGTGGGGCATAAATCACCCCCCCACCGATACTGTGCAGACAAATCTGTATACAAGAACCGACACAACAACGAGTGTGGCAACAGAAGAAATAAATAGGACCTTCAAACCATTGATAGGACCAAGGCCTCTTGTCAATGGTTTGCAGGGAAGAATTGACTATTATTGGTCGGTATTGAAACCGGGTCAAACGCTGCGAATAAGATCCAATGGG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GGTGCATGGAGACGATTCGGAATGGGACCTACAACAGGAGGAAGTATCAAGAGGAATCAAAATTAGAAAGACAGAAAATAGAGGGGGTCAAGCTGGAATCTGAAGGAACTTACAAAATCCTCACCATTTATTCGACTGTCGCCTCATCTCTTGTGATTGCAATGGGGTTTGCTGCCTTCTTGTTCTGGGCCATGTCCAATGGGTCTTGCAGATGCAACATTTGTATATAA~~~~~~~~~~~~~~~~~~~~~~~~~~~~~~~~~</t>
  </si>
  <si>
    <t>JN804121</t>
  </si>
  <si>
    <t>A/chicken/Anhui/E22/2011</t>
  </si>
  <si>
    <t>~~~~~~~~~~~~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TTGAAGGAACTTACAAAATCCTCACCATTTATTCGACTGTCGCCTCATCTCTTGTGATTGCAATGGGGTTTGCTGCCTTCTTGTTTTGGGCCATGTCCAACGGGTCTTGCAGATGCAACATTTGTATATAA~~~~~~~~~~~~~~~~~~~~~~~~~~~~~~~~~</t>
  </si>
  <si>
    <t>JN804109</t>
  </si>
  <si>
    <t>A/chicken/Anhui/A3/2011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</si>
  <si>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</si>
  <si>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JN986890</t>
  </si>
  <si>
    <t>A/chicken/Anhui/ZYX05/2011</t>
  </si>
  <si>
    <t>ATGGAAGTAGTATCACTAATAACTATACTACTAGTAGTAACAGTGAGT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CCCAGACACAATCTGGAATGTGACTTACAGTGGGACAAGCAAAGCATGTTCAGATTCATTCTACAGAAGCATGAGGTGGTTGACCCAAAAGAACAACGCTTACCCTATTCAAGACGCCCAATACACAAATAATCAAGAAAAGAACATTCTTTTCATGTGGGGTATAAATCATCCCCCCACCGATACTGCGCAGACAAATCTGTACACAAGAACCGACACAACAACGAGTGTGGCAACAGAAGAAATAAATAGGACCTTCAAACCATTGATAGGACCAAGGCCTCTTGTCAATGGTTTGCAGGGAAGAATTGATTATTATTGGTCGGTATTGAAACCGGGTCAAACGCTGCGAATAAGATCCAATGGAAATCTAATAGCTCCATGGTATGGACACATTCTTTCTGGAGAGAGCCACGGAAGAATCCTGAAGACTGATTTAAAAAGGGGTAGCTGCACAGTGCAATGTCAGACCGAAAAAGGTGGCTTGAACACAACATTGCCATTCCAGAACGTAAGTAAGTATGCATTTGGAAACTGCTCAAAATACATTGGAATAAAGAGTCTCAAACTCGCAGTTGGTCTGAGGAATGTGCCTTCTAGATCTAGTAGAGGG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CGGAAGATGGGAAAGGACGTTTCGAGCTATACCACAAATGTGATAACCAGTGCATGGAGACGATTCGGAACGGGACCTACAACAGGAGGAAGTATCAAGAGGAATCAAAATTAGAAAGACAGAAAATAGAGGGGGTCAAGCTGGAATCTGAAGGAACTTACAGAATCCTCACCATTTATTCGACTGTCGCCTCATCTCTTGTGATTGCAATGGGGTTTGCTGCCTTCTTGTTCTGGGCCATGTCCAATGGGTCTTGCAGATGCAACATTTGTATATAA~~~~~~~~~~~~~~~~~~~~~~~~~~~~~~~~~</t>
  </si>
  <si>
    <t>KC920694</t>
  </si>
  <si>
    <t>A/chicken/Jiangsu/QF/2011</t>
  </si>
  <si>
    <t>ATGGAAGTAGTATCACTAATAACTGTACTACTAGTAGTAACAGTAAGCAATGCAGATAAGATCTGCATCGGCTATCAATCAACAAACTCCACAGAAACTGTAGACACACTAACAGAAAACAATGTCCCTGTGACACATGCCAAAGAACTGCTCCACACAGAGCACAATGGAATGCTGTGTGCAACAAGCTTGGGACACCCTCTTATTCTAGACACCTGTACCATTGAAGGACTAATCTATGGTAATCCTTCTTGTGATCTATTGTTGGGAGGAAGAGAATGGTCCTATATCGTCGAGAGACCATCAGCTGTTAACGGATTGTGTTACCCCGGGAATGTAGAAAATCTAGAAGAGCTAAGGTCACTTTTTAGTTCTGCTAGATCTTATCAAAGGATCCAGATTTTCCCAGACACAATCTGGAATGTGTCTTACAGTGGGACAAGCAAAGCATGTTCAGATTCATTCTACAGAAGCATGAGATGGTTGACTCAAAAGAACAACGCTTACCCTACTCAAGACGCCCAATACACAAATAATCAAGAAAAGAACATTCTTTTCATGTGGGGCATAAATCACCCACCCACCGATACTAAGCAGACAGATCTGTACACAAGGACCGACACAACAACGAGTGTGGCAACAGAAGAAATAAATAGGACCTTCAAGCCATTGATAGGACCAAGGCCTCTTGTCAACGGTTTGATGGGAAGAATTGATTATTATTGGTCGGTATTGAAACCGGGTCAAACACTGCGAATAAGATCTAATGGGAATCTAATAGCTCCATGGTATGGACACATTCTTTCAGGAGAGAGCCACGGAAGAATCCTGAAGACTGATTTAAAAAGGGGTGGCTGCACAGTGCAATGTCAGACAGAGAAAGGTGGCTTAAACACAACATTGCCATTCCAAAATGTAAGTAAGTATGCATTTGGAAACTGCTCGAAATACATTGGCATAAAGAGTCTCAAACTTGCAGTTGGTCTGAGGAATGTGCCTTCTAGATCTAGTAGAGGACTATTTGGAGCCATAGCAGGATTCATAGAAGGAGGTTGGCCAGGACTAATTGCTGGTTGGTATGGATTCCAGCATTCAAATGACCAAGGGGTTGGTATGGCAGCAGATAGAGACTCAACCCAAAAGGCAATTGATAAAATAACATCCAAAGTGAATAACATAGTCGACAAAATGAACAAGCAGTATGAAATTATTGATCATGAATTCAGCGAGGTTGAAACTAGACTTAACATGATCAATAATAAGATTGATGATCAAATCCAAGATATATGGGCATATAATGCAGAACTGTTAGTTCTGCTCGAAAACCAGAAAACACTCGATGAGCATGATGCAAATGTAAACAATCTATACAATAAAGTGAAGAGGGCTTTGT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</si>
  <si>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JN804451</t>
  </si>
  <si>
    <t>A/duck/Anhui/F26/2011</t>
  </si>
  <si>
    <t>~~~~~~~~~~~~TCACTAATAACTATACTACTAGTAGTAACAGTAAGCAATGCAGATAAAATCTGCATCGGCTATCAATCAACAAACTCCACAGAAACTGTAGACACACTAACAGAAAACAATGTCCCTGTGACACATGCCAAAGAATTGCTCCACACAGAGCATAATGGGATGCTGTGTGCAACAGGCTTGGGACATCCTCTCATTCTAGACACTTGTACCATTGAAGGACTAATCTATGGCAATCCTTC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TCGATTCGGAACGGAACCTACAACAGGAGGAAGTATCAAGAGGAATCAAAATTAGAAAGACAGAAAATAGAGGGGGTCAAGCTGGAATCTGAAGGAACTTACAAAATCCTCACCATTTATTCGACTGTCGCCTCATCTCTTGTGATTGCAATGGGGTTTGCTGCCTTCTTGTTCTGGGCCATGTCCAATGGGTCTTGCAGATGCAACATTTGTATATAA~~~~~~~~~~~~~~~~~~~~~~~~~~~~~~~~~</t>
  </si>
  <si>
    <t>JX448757</t>
  </si>
  <si>
    <t>A/chicken/Shandong/M1/2011</t>
  </si>
  <si>
    <t>ATGGAAGTAGTATCACTAATAACTATACTACTAGTAGTAACAGTAAGCAATGCAGATAAGATCTGCATCGGCTATCAATCAACAAACTCCACAGAAACTGTAGACACACTAACAGAAAACAATGTCCCTGTGACACATGCCAAAGAATTGCTCCACACAGAGCATAATGGGATGCTGTGTGCAACAAGCTTGGGACATCCTCTTATTCTAGACACCTGTACCATTGAAGGACTAATCTATGGCAATCCTTCTTGTGATCTATTGCTGGGAGGAAGAGAATGGTCCTATATCGTCGAGAGACCATCAGCTGTCAACGGACTGTGTTATCCCGGGAATGTAGAAAATCTAGAAGAGCTAAGGTCACTTTTTAGTTCTGCTAGGTCTTATCAAAGGATCCAGATTTTCCCAGACACAATCTGGAATGTGTCTTACAGTGGGACAAGCAAAGCATGTTCAGATTCATTCTACAGAAGCATGAGATGGTTGACTCAAAAGAACAATGCTTACCCTACTCAAGACGCCCAATACACGAATAATCAAGAAAAGAACATTCTCTTCATGTGGGGCATAAATCACCCACCCACCGACACTGTGCAGACAAATCTGTACACAAGAACCGACACAACAACTAGTGTGGCAACAGAAGAAATAAATAGGACTTTCAAACCATTGATAGGACCAAGGCCTCTTGTCAACGGTTTGCAGGGAAGAATTGATTATTATTGGTCGGTATTGAAACCGGGTCAAACACTGCGAATAAGATCTAATGGGAATATAATAGCTCCATGGTATGGACACATTCTTTCAGGAGAGAGCCACGGAAGAATCCTGAAGACTGATTTAAAAAGAGGTAGCTGCACAGTGCAATGTCAGACAGAAAAAGGTGGCTTAAACACAACATTGCCATTCCAAAACATAAGTAAGTACGCATTTGGAAACTGTTCGAAATACATTGGC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TTAGAAAGACAGAAAATAGAGGGGGTCAAGCTGGAATCTGAAGGAACTTACAAAATCCTCACTATTTATTCGACTGTCGCCTCATCTCTTGTGATTGCAATGGGGTTTGCTGCCTTCTTGTTCTGGGCCATGTCCAATGGGTCTTGCAGATGCAACATTTGTATATAA~~~~~~~~~~~~~~~~~~~~~~~~~~~~~~~~~</t>
  </si>
  <si>
    <t>JF715040</t>
  </si>
  <si>
    <t>A/chicken/Zhejiang/ZLB/2011</t>
  </si>
  <si>
    <t>ATGGAAGTAGTATCACTAATAACTATACTACTAGTAGTAACAGTAAGCAATGCGGATAAGATCTGCATCGGCTATCAATCAACAAACTCCACAGAAACTGTAGACACACTAACAGAAGACAATGTCCCTGTGACACATGCCAAAGAACTGCTCCACACAGAGCATAATGGGATGCTGTGTGCAACAAGCTTGGGACACCCTCTTATTCTAGACACCTGTACCATTGAAGGACTAATCTATGGCAATCCTTCTTGTGATCTG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G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ATTGCTGGTTGGTATGGATTCCAGCATTCAAATGACCAAGGGGTTGGTATGGCAGCAGATAGAGACTCAACCCAAAAGGCAATTGATAAAATAACATCCAAAGTGAATAACATAGTCGACAAAATGAGCAAGCAGTATGAAATTATTGATCATGAG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TATTTATTCGACTGTCGCCTCATCTCTTGTGATTGCAATGGGGTTTGCTGCCTTCTTGTTCTGGGCCATGTCCAATGGGTCTTGCAGATGCAACATTTGTATATAA~~~~~~~~~~~~~~~~~~~~~~~~~~~~~~~~~</t>
  </si>
  <si>
    <t>JN804475</t>
  </si>
  <si>
    <t>A/chicken/Anhui/F29/2011</t>
  </si>
  <si>
    <t>ATGGAGACAGCATCACTAATAACTATACTACTAGTAGTAACAGTAAGCAATGCAGATAAGATTTGCATCGGCTATCAATCAACAAACTCCACAGAAACTGTAGACACACTAACAGAAAACAATGTCCCTGTGACACATGCCAAAGAACTGCTCCACACAGAGCATAATGGGATGCTGTGTGCAACAAGCTTGGGACACCCTCTTATTCTAGACACCTGTACCATTGAAGGACTAATCTATGGCAATCCTTCTTGTGATCTATTGTTGGGAGGAAGAGAATGGTCCTATATCGTCGAGAGACCATCAGCTGTTAACGGATTGTGTTATCCCGGGAATGTGGAAAATCTAGAAGAGCTAAGGTCACTTTTTAGTTCTGCTAGGTCTTATCAAAGGATCCAGATTTTCCCAGACACAATCTGGAATGTCTCTTACAGTGGGACAAGCAAAGCATGTTCAGATTCATTCTACAGAAGCATGAGATGGTTGACTCAAAAGAACAACGCTTACCCTACTCAAGACGCCCAATACACAAATAATCAAGAAAAGAACATTCTTTTCATGTGGGGCATAAATCACCCACCCACCGATACTGCGCAGACAAATCTATACACAAGAACCGACACAACAACGAGTGTGGCAACAGAAGAAATAAATAGGACCTTCAAACCATTGATAGGACCAAGGCCTCTTGTCAACGGTTTGATGGGAAGAATTGATTATTATTGGTCGGTATTGAAACCGGGTCAAACACTGCGAATAAGATCTAATGGGAATCTAG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G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AGAAGTATCAAGAGGAGTCAAAATTAGAAAGACAGAAAATAGAGGGGGTCAAGCTGGAATCTGAAGGAACTTACAAAATCCTCACCATTTATTCGACTGTCGCCTCATCTCTTGTGATTGCAATGGGGTTTGCTGCCTTCTTGTTCTGGGCCATGTCCAATGGGTCTTGCAGATGCAACATTT--~~~~~~~~~~~~~~~~~~~~~~~~~~~~~~~~~~~~~~~</t>
  </si>
  <si>
    <t>JN804114</t>
  </si>
  <si>
    <t>A/chicken/Anhui/D14/2011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</si>
  <si>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AAAAATAGAGGGGGTCAAGCTGGAATCTGAAGGAACTTACAAAATCCTCACCATTTATTCGACTGTCGCCTCATCTCTTGTGATTGCAATGGGGTTTGCTGCCTTCTTGTTCTGGGCCATGTCCAATGGGTCTTGCAGATGCAACATTTGTATATAA~~~~~~~~~~~~~~~~~~~~~~~~~~~~~~~~~</t>
  </si>
  <si>
    <t>JN804384</t>
  </si>
  <si>
    <t>A/chicken/Shandong/WE11/2011</t>
  </si>
  <si>
    <t>~~~~~~~~~~~~TCACC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C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A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</si>
  <si>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JN571286</t>
  </si>
  <si>
    <t>A/chicken/Fujian/FZ11/2011</t>
  </si>
  <si>
    <t>ATGGAAACAATATCACTAATAACTATGCTGCTAGTAGTAACAATGAGCAATGCAGATAAAATATGCATCGGCTACCAATCAACAAACTCCACAGAAACTGTAGACACACTAACAGAGAACAATGTCCCTGTGACACATGCCAAAGAATTGCTCCACACTGAGCACAATGGGATGCTGTGTGCAACAACCTTGGGACAACCTCTCATTCTAGACACCTGTACCATTGAAGGACTAATCTATGGCAATCCTTCCTGTGATCTGCTGTTGGGAGGAAGAGAGTGGTCCTATATCGTCGAGAGACCATCTGCTGTTAATGGATTGTGTTACCCTGGGAATGTGGAAAATCTAGAAGAGCTAAGGTCACTCTTTAGTTCTGCTAGTTCTTATCAAAGGATCCAGATCTTTCCAGATACAATCTGGAATGTGTCTTACAGTGGGACAAGCAAAGCATGTTCAGATTCATTCTACAGAAGCATGAGATGGTTGACCCAAAAGAACAACGCTTACCCTGTTCAAGACGCCCAGTACACAAATAATCAAGGAAAGAACATTCTTTTCATGTGGGGCATAAATCACCCACCTACCGATACTACGCAAACAAACCTGTACACAAGAACCGACACAACAACAAGTGTGGCAACAGAAGAAATAAATAGGACCTTCAAACCATTGATAGGG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GTTGAAACTAGACTTAACATGATCAATAATAAGATTGATGATCAAATCCAAGACATATGGGCATATAATGCAGAATTGCTAGTGCTGCTTGAAAATCAGAAAACACTCGATGAGCATGATGCAAATGTGAACAATCTATACAATAAAGTTAAGAGGGCATTAGGTTCCAATGCAATGGAAGATGGGAAAGGATGTTTCGAGCTATACCACAAATGTGATAACCAATGCATGGAGACAATTCGGAACGGAACCTACAACAGGAGGAGGTATCAAGAGGAATCAAAATTAGAAAGACAGAAAATAGAGGGGGTCAAGCTGGAATCTGAAGGAACTTACAAAATTCTCACCATTTATTCGACTGTTGCCTCTTCTCTTGTAATTGCAATGGGGTTTGCTGCCTTCTTGTTCTGGGCCATGTCCAATGGGTCTTGCAGATGCAACATTTGTATATAATT~~~~~~~~~~~~~~~~~~~~~~~~~~~~~~~</t>
  </si>
  <si>
    <t>KJ419945</t>
  </si>
  <si>
    <t>A/chicken/Shandong/YT2/2011</t>
  </si>
  <si>
    <t>ATGGAAGTAGTATCACTAATAACTATGCTACTAGTAGCAACAGTAAGCAATGCAGATAAAATCTGCATCGGCTACCAATCAACAAACTCCACAGAAACTGTAGACACACTAACAGAAAACAATGTCCCTGTGACACATGCCAAAGAATTGCTCCACACAGAGCATAATGGGATGCTGTGTGCAACAAGCTTGGGACATCCTCTTATTCTAGACACCTGTACCATTGAAGGACTAATCTATGGCAACCCTTCTTGTGATCCGCTGTTGGGAGGAAGAGAATGGTCCTATATCGTCGAGAGACCATCGGCTGTTAATGGATTGTGTTACCCCGGGAATGTAGAAAATCTAGAAGAGCTAAGGTCACTTTTTAGTTCTGCTAGTTCATATCAAAGGATCCAGATTTTTCCAGACACAATCTGGAATGTGTCTTACAGTGGGACAAGCAAAGCATGTTCAGATTCATTCTACAGAAGCATGAGATGGTTGACCCAAAAGAACAACGCTTACCCTATTCAAGATGCCCAATACACAAATAATCAAGAAAAGAACATTCTTTTCATGTGGGGCATAAACCACCCACCCACCGATACTGCGCAGACAAATCTGTACACAAGAACAGACACAACAACAAGTGTGGCAACAGAAGAAATAAATAGGACCTTCAAACCATTAATAGGACCAAGGCCTCTTGTCAATGGTTTGCAGGGGAGAATTAACTATTATTGGTCGGTATTGAAACCGGGTCAAACACTGCGAATAAGATCCAATGGGAATCTAATAGCTCCATGGTATGGACACATTCTTTCAGGAGAAAGCCACGGAAGAATCCTGAAGACTGATTTAAAAAGGGGTAGCTGCACAGTGCAATGTCAGACAGAAAAAGGTGGCTTAAACACAACATTGCCATTCCAAAATGTAAGTAAGTATGCATTTGGAAACTGCTCA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AGTCAAGCTGGAGTCTGAAGGAACTTACAAAATCCTCACCATTTATTCGACTGTCGCCTCATCTCTTGTGATTGCAATGGGGTTTGCTGCCTTCTTATTCTGGGCCATGTCCAATGGGTCTTGCAGATGCAACATTTGTATATAA~~~~~~~~~~~~~~~~~~~~~~~~~~~~~~~~~</t>
  </si>
  <si>
    <t>JF715030</t>
  </si>
  <si>
    <t>A/chicken/Jiangsu/ZHM/2011</t>
  </si>
  <si>
    <t>ATGGAAGTAGTATCACTAATGACTATACTACTAGTAGTAACAGTAAGCAATGCAGATAAAATCTGCATCGGCTACCAATCAACAAACTCCACAGAAACTGTAGACACACTAACAGAAAACAATGTCCCTGTGACACATGCCAAAGAATTGCTCCACACAGAGCATAAT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TAACGCTTACCCTGTTCAAGACGCCCAATACACAAATAATCAAGAAAAGAATATTCTTTTCATGTGGGGCATAAATCACCCACCCACCGATACTGCGCAGACAAATCTGTACACAAGAACCGACACAACAACGAGTGTGGCAACAGAAGAAATAAATAGGACCTTCAAACCATTGATAGGACCAAGGCCTCTCGTCAACGGTTTGCAGGGAAGAATTGATTATTATTGGTCGGTATTGAAACCGGGTCAAACACTGCGAATAAGATCTAATGGGAATCTAATAGCTCCATGGTATGGACACATTCTTTCAGGAGAGAGCCACGGAAGAATCCTGAAGACTGATTTAAAAAGGGGTAGCTGCACAGTGCAATGTCAGACAGAAAAAGGTGGCTTAAACACAACATTGCCATTCCAAAACGTCAGTAAATATGCATTTGGAAACTGCTCGAAATACATTGGCATAAAGAGTCTCAAACTTGCCGTTGGTCTGAGGAATGTGCCTTCTAG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GTGTTTCGAGCTATACCACAAATGTGATGATCAGTGCATGGAGACAATTCGGAACGGGACCTACAACAGGAGGAAGTATCAAGAGGAATCAAAATTAGAAAGACAGAAAATAGAGGGGGTCAAGCTGGAGTCTGAAGGAACTTACAAAATACTCACCATTTATTCGACTGTCGCCTCATCTCTTGTGATTGCAATGGGGTTTGCTGCCTTCTTGTTCTGGGCCATGTCCAATGGGTCTTGCAGATGCAACATTTGTATATAA~~~~~~~~~~~~~~~~~~~~~~~~~~~~~~~~~</t>
  </si>
  <si>
    <t>JN804127</t>
  </si>
  <si>
    <t>A/chicken/Anhui/E29/2011</t>
  </si>
  <si>
    <t>~~~~~~~~~~~~TCACTAATAACTATACTACTAGTAGTAACAGTAAGCAATGCAGATAAAATCTGCATCGGCTATCAATCAACAAACTCCACAGAAACTGTAGACACACTAACAGAAAACAATGTCCCTGTGACACATGCCAAAGAATTGCTCCACACAGAGCATAATGGGATGCTGTGTGCAACAGGCTTGGGACATCCTCTCATTCTAGACACTTGTACCATTGAAGGACTAATCTATGGCAATCCTTT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TTGAAGGAACTTACAAAATCCTCACCATTTATTCGACTGTCGCCTCATCTCTTGTGATTGCAATGGGGTTTGCTGCCTTCTTGTTTTGGGCCATGTCCAATGGGTCTTGCAGATGCAACATTTGTATATAA~~~~~~~~~~~~~~~~~~~~~~~~~~~~~~~~~</t>
  </si>
  <si>
    <t>JN804461</t>
  </si>
  <si>
    <t>A/chicken/Anhui/B20/2011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</si>
  <si>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</si>
  <si>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JN804457</t>
  </si>
  <si>
    <t>A/chicken/Anhui/A21-2/2011</t>
  </si>
  <si>
    <t>ATGGAGATAGCAACACTAATAACTATACTACTAGTAATAACAGGAAGCAATGCGGATAAAATCTGCATTGGCTACCAATCAACAAACTCCACCGAAACTGTAGACACGCTAACAGAAAACAATGTTCCTGTGACACATGCTAAAGAATTGCTTCACACAGAGCACAATGGGATGCTATGC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CAGAGGACTATTTGGAGCCATAGCTGGTTTCATAGAGGGAGGTTGGTCAGGATTAGTTGCTGGTTGGTATGGGTTCCAGCATTCAAATGATCAAGGAACCGGTATGGCTGCAGATAGAGACTCAACTCAAAAGGCAATTGACAAAATAACGTCCAAAGTAAATAATATAGTCGACAAAATGAACAAACAGTATGAAATTATTGACCATGAATTCAGCGAGATTGAAACTAGACTCAATATGATCAATGATAAGGTTGATGACCAAATTCAAGACATATGGGCATATAATGCTGAAC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--~~~~~~~~~~~~~~~~~~~~~~~~~~~~~~~~~~~~~~~</t>
  </si>
  <si>
    <t>JX448762</t>
  </si>
  <si>
    <t>A/chicken/Shenyang/W3/2011</t>
  </si>
  <si>
    <t>ATGGAAGTAGTATCACTAATAACTATACTACTAGTAATAACAGGAAACAATGCGGATAAAATCTGCATTGGCTACCAATCAACAAACTCCACAGAAACTGTAGACACGCTAACCGAAAACAATGTTCCTGTGACACATGCT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CCGTACAGACAGATCTA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CTGGGTTCCAATGCAATGGAAGATGGGAAAGGATGCTTCGATCTATACCATAAATGCGATAACCAGTGCATGGAGACAATTCGAAACGGGACCTATAACAGAAGAAAGTATCAGGAGGAATCAAGACTAGAGAGACAAAAAATAGAGGGGGTCAAACTGGAATCTGAAGGAACCTACAGAATCCTCACCATTTATTCGACTGTCGCCTCATCTCTTGTTATTGCAATGGGGTTCGCTGCCTTCTTGTTCTGGGCCATGTCCAATGGATCTTGCAGATGCAACATTTGTATATAA~~~~~~~~~~~~~~~~~~~~~~~~~~~~~~~~~</t>
  </si>
  <si>
    <t>JN804501</t>
  </si>
  <si>
    <t>A/chicken/Anhui/M8/2011</t>
  </si>
  <si>
    <t>ATGGAGACAGTATCACTAATAACTACACTACTAGTAATAACAGTAAGCAATGCAGATAAAATCTGCATAGGTTATCAATCAACAAACTCCACAGAAACTGTAGACACACTAACAGAAAACAATGTCCCTGTGACACATGCCAAAGAATTGCTCCACACAGAGCATAACGGGATGCTGTGTGCAACAAGCTTGGGACACCCC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</si>
  <si>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JX448746</t>
  </si>
  <si>
    <t>A/chicken/Fujian/SN1/2011</t>
  </si>
  <si>
    <t>ATGGAAGTAGTATCACTGATAACTACACTATTAGCAGTAACAACAAGCAATGCAGATAAAATCTGCATCGGCTACCAATCAACAAACTCCACAGAAACTGTAGACACACTAACAGAAAACAATGTCCCTGTGACACATGCCAAAGAACTGCTCCACACAGAACACAATGGGATGTTGTGTGCAACAAACTTGGGACATCCTCTTATTCTAGACACCTGTTCCATTGAAGGGCTAATCTACGGCAATCCTTCTTGTGATCTACTGTTGGGAGGAAGAGAATGGTCCTACATCGTCGAGAGACCATCGGCTGTTAATGGATTGTGTTACCCTGGGAATGTAGAAAATCTAGAAGAGCTAAGGTCACTTTTTAGTTCTGCTAGCTCTTATCAAAGGATCCAGATTTTCCCAGACACAATCTGGAATGTGTCTTACAGTGGAACAAGCAAAGCATGTTCAGATTCACTCTACAGAAGCATGAGATGGTTGACTCAAAAGAACAACGCTTATCCTATTCAAGACGCCCAATACACAAATAATCAAGAGAAGAACATTCTTTTCATGTGGGGCATAAATCACCCACCCACCGAGACTGTGCAGACAAATCTGTACACAAGAACCGACACAACCACAAGTGTTGCAACAGAAGAAATAAATAGGACCTTCAAACCGTTGGTAGGACCAAGACCTCTTGTCAATGGTTTGCAGGGAAGAATTGATTATTATTGGTCAGTATTGAAACCAGGTCAAACACTGCGAATAAGATCAAATGGGAATCTAATAGCTCCATGGTATGGACACATTCTTTCT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CAAAATAACATCCAAAGTGAATAACATAGTCGATAAAATGAACAAACAGTATGAAATTATTGATCATGAATTCAGT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CACTTACAAAATCCTCACCATTTATTCGACTGTCGCCTCATCTCTTGTGATTGCAATGGGGTTTGCTGCCTTTTTGTTCTGGGCCATGTCCAATGGGTCTTGCAGATGCAACATTTGTATATAA~~~~~~~~~~~~~~~~~~~~~~~~~~~~~~~~~</t>
  </si>
  <si>
    <t>JN804356</t>
  </si>
  <si>
    <t>A/chicken/Jiangsu/H2/2011</t>
  </si>
  <si>
    <t>~~~~~~~~~~~~TTACTAAGAACTATACTACTAGTAGTAACAGTAAGCAATGCAGATAAAAA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CGGGTCTTGCAGATGCAACATTTGTATATAA~~~~~~~~~~~~~~~~~~~~~~~~~~~~~~~~~</t>
  </si>
  <si>
    <t>JN804456</t>
  </si>
  <si>
    <t>A/chicken/Anhui/K2/2011</t>
  </si>
  <si>
    <t>ATGGAGACAGCATCACTAATAACTATACTACTAGTAGTAACAGTAAGCAATGCAGATAAGATTTGCATCGGCTATCAATCAACAAACTCCACAGAAACTGTAGACACACTAACAGAAAACAATGTCCCTGTGACACATGCCAAAGAACTGCTCCACACAGAGCATAATGGGATGCTGTGTGCAACAAGCTTGGGACACCCTCTTATTCTAGACACCTGTACCATTGAAGGACTAATCTATGGCAATCCTTCTTGTGATCTATTGTTGGGAGGAAGAGAATGGTCCTATATCGTCGAGAGACCATCAGCTGTTAACGGATTGTGTTATCCCGGGAATGTGGAAAATCTAGAAGAGCTAAGGTCACTTTTTAGTTCTGCTAGGTCTTATCAAAGGATCCAGATTTTCCCAGACACAATCTGGAATGTCTCTTACAGTGGGACAAGCAAAGCATGTTCAGATTCATTCTACAGAAGCATGAGATGGTTGACTCAAAAGAACAACGCTTACCCTAC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G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--~~~~~~~~~~~~~~~~~~~~~~~~~~~~~~~~~~~~~~~</t>
  </si>
  <si>
    <t>JN804338</t>
  </si>
  <si>
    <t>A/chicken/Jiangsu/B18/2011</t>
  </si>
  <si>
    <t>~~~~~~~~~~~~TCACTAATAACTATA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</si>
  <si>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JN804335</t>
  </si>
  <si>
    <t>A/chicken/Jiangsu/B13/2011</t>
  </si>
  <si>
    <t>~~~~~~~~~~~~TCACTAATAACTATACTACTAGTAGTAACAGTAAGCAATGCAGATAAAATCTGCATCGGCTATCAATCAACAAACTCCACAGAAACAGTAGACACACTAACAGAAAACAATGTCCCTGTGACACATGCCAAAGAATTGCTCCACACAGAGCATAATGGGATGCTGTGTGCAACAGGCTTGGGACATCCACTTATTTTAGACACCTGTACCATTGAAGGACTAATCTACGGCAATCCTTCTTGTGATCTACTGCTGGGAGGAAGAGAATGGTCCTATATCGTCGAGAGACCATCAGCTGTTAACGGATTGTGTTACCCCGGGAATGTAGAAAATCTAGAAGAGCTAAGGTCACTTTTCAGTTCTGCTAGTTCTTATCAAAGGATCCAGATTTTTCCAGACACAATCTGGAATGTGACTTACAGTGGAACAAGCAAAGCATGTTCAGATTCATTCTACAGAAGCATGAGATGGTTGACCCAAAAGAACAACGCTTACCCTATTCAAGACGCCCAATACACAAATAATCAAGAAAAGAACATTCTTTTCATGTGGGGCATAAATCACCCCCCCACCGATACTGTGCAGACAAATCTGTATACAAGAACCGACACAACAACGAGTGTGGCAACAGAAGAAATAAATAGGACCTTCAAACCATTGATAGGACCAAGGCCTCTTGTCAATGGTTTGCAGGGAAGAATTGACTATTATTGGTCGGTATTGAAACCGGGTCAAACGCTGCGAATAAGATCCAATGGG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~~~~~~~~~~~~~~~~~~~~~~~~~~~~~~~~~</t>
  </si>
  <si>
    <t>JN804480</t>
  </si>
  <si>
    <t>A/chicken/Anhui/G18/2011</t>
  </si>
  <si>
    <t>ATGGAGACAGCATCACTAATAACTATACTACTAGTAGTAACAGTAAGCAATGCAGATAAGATTTGCATCGGCTATCAATCAACAAACTCCACAGAAACTGTAGACACACTAACAGAAAACAATGTCCCTGTGACACATGCCAAAGAACTGCTCCACACAGAGCATAATGGGATGCTGTGTGCAACAAGCTTGGGACACCCTCTTATTCTAGACACCTGTACCATTGAAGGACTAATCTATGGCAATCCTTCTTGTGATCTATTGTTGGGAGGAAGAGAATGGTCCTATATCGTCGAGAGACCATCAGCTGTTAACGGATTGTGTTATCCCGGGAATGTGGAAAATCTAGAAGAGCTAAGGTCACTTTTTAGTTCTGCTAGGTCTTATCAAAGGATCCAGATTTTCCCAGACACAATCTGGAATGTCTCTTACAGTGGGACAAGCAAAGCATGTTCAGATTCATTCTACAGAAGCATGAGATGGTTGACTCAAAAGAACAACGCTTACCCTACTCAAGACGCCCAATACACAAATAATCAAGAAAAGAACATTCTTTTCATGTGGGGCATAAATCACCCACCCACCGATACTGCGCAGACAAATCTGTACACAAGAACCGACACAACAACGAGTGTGGCAACAGAAGAAATAAATAGGACCTTCAAACCATTGATAGGACCAAGGCCTCTTGTCAACGGTTTGATGGGAAGAATTGATTATTATTGGTCGGTATTGAG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G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--~~~~~~~~~~~~~~~~~~~~~~~~~~~~~~~~~~~~~~~</t>
  </si>
  <si>
    <t>KF746748</t>
  </si>
  <si>
    <t>A/chicken/Shandong/384/2011</t>
  </si>
  <si>
    <t>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CTCTTATCAAAGGATCCAGATTTTTCCAGACACAATCTGGAATGTGTCTTACAGTGGGACAAGCAAAGCATGTTCAGATTCATTCTACAGAAGCATGAGATGGTTGACCCAAAAGAACAACGCTTACCCTATTCAAGATGCCCAATACACAAATAATCAAGAAAAGAACATTCTTTTCATGTGGGGCATAAACCACCCACCCACCGATACTGTGCAGACAAATCTGTACACAAGAACCGACACAACAACAAGTGTGGCAACAGAAGAAATAAATAGGACCTTCAAACCATTGATAGGACCAAGGCCTCTTGTCAATGGTTTGCAGGGGAGAATTGACTATTATTGGTCGGTATTGAAACCGGGTCAAACACTGCGAATAAGATCCAATGGGAATCTAATAGCTCCATGGTATGGACACATTCTTTCAGGAGAGAGCCACGGAAGAATCCTGAAGACTGATCTAAAAAGGGGTAGCTGCACAGTGCAATGTCAGACAGAAAAAGGTGGCTTAAACACAACATTGCCATTCCAAAACGTAAGTAAGTATGCATTTGGAAACTGCTCGAAATATATTGGG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AGCATTGGGTTCCAATGCTGTGGAAGATGGGAGAGGATGTTTCGAGCTATACCACAAATGTGATGACCAGTGCATGGAGACAATCCGGAACGGGACCTACAACAGGAGGAAGTATCAAGAGGAATCAAAATTAGAAAGACAGAAAATAGAGGGGGTCAAGCTGGAATCTGAAGGAACTTACAAAATCCTCACCATTTATTCGACTGTCGCCTCATCTCTTGTGATTGCAATGGGGTTTGCTGCCTTCTTATTCTGGGCCATGTCCAATGGGTCTTGCAGATGCAACATTTGTATATAA~~~~~~~~~~~~~~~~~~~~~~~~~~~~~~~~~</t>
  </si>
  <si>
    <t>JN804348</t>
  </si>
  <si>
    <t>A/chicken/Jiangsu/B5/2011</t>
  </si>
  <si>
    <t>~~~~~~~~~~~~TCACTAGTTACTATT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</si>
  <si>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JN804357</t>
  </si>
  <si>
    <t>A/chicken/Jiangsu/H27/2011</t>
  </si>
  <si>
    <t>~~~~~~~~~~~~TTACTCATAGCTATACTACTATTATTAACAGTAAGCAATGCAGATAAAATCTGCATCGGCTATCAATCAACAAACTCCACAGAAACTGTATACACACTAACAGAAAACAATGTCCCTGTGACACATGCCAAAGAATTGCTCCACACAGAGCATAATGGGATGCTGTGTGCAACAGGCTTGGGACACCCTCTTATTCTAGACACCTGTACCATTGAAGGACTAATCTATGGCAATCCTTCTTGTGATCTACTGCTGGGAGGAAGAGAATGGTCCTATATCGTCGAGAGACCATCAGCTGTTAACGGATTGTGTTACCCCGGGAATGTAGAGAATCTAGAAGAGCTAAGGTCACTTTTTAGTTCTGCTAGTTCTTATCAAAGGATCCAGATTTTTCCAGACACAATCTGGAATGTGACTTACAGTGGGACGAGCAAAGCATGTTCAGATTCATTCTACAGAAGCATGAGATGGTTGACCCAAAAGAACAACAATTACCCTATTCAAGACGCCCAATACACAAATAATCAAGAAAAGAACATTCTTTTCATGTGGGGCATAAATCATCCCCCCACCGATACTGCGCAGACAAATCTGTACACAAGAACCGACACAACAACGAGTGTGGCAACAGAAGAAATAAATAGGACCTTCAAACCATTGATAGGACCAAGGCCTCTTGTCAATGGTTTGCAGGGAAGAATTGACTATTATTGGTCGGTGTTAAAACCGGGTCAAACGCTGCGAATAAGATCCAACGGAAATCTAATAGCTCCATGGTATGGACACATTCTTTCTGGAGAGAGCCACGGAAGAATCCTGAAGACTGATTTAAAAAGGGGTAGCTGCACAGTGCAATGTCAGACCGAAAAAGGTGGT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CAACCAGTGCATGGAGACGATTCGGAACGGGACCTACAACAGGAGGAAATATCAAGAGGAATCAAAATTAGAAAGACAGAAAATAGAGGGGGTAAAGCTGGAATCTGAAGGAACTTACAAAATCCTCACCATTTATTCGACTGTCGCCTCATCTCTTGTGATTGCAATGGGGTTTGCTGCCTTCTTGTTCTGGGCCATGTCCAATGGGTCTTGCAGATGCAACATTTGTATATAA~~~~~~~~~~~~~~~~~~~~~~~~~~~~~~~~~</t>
  </si>
  <si>
    <t>JN804345</t>
  </si>
  <si>
    <t>A/chicken/Jiangsu/B3/2011</t>
  </si>
  <si>
    <t>~~~~~~~~~~~~TCACTAATAACTATA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</si>
  <si>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JN804337</t>
  </si>
  <si>
    <t>A/chicken/Jiangsu/B16/2011</t>
  </si>
  <si>
    <t>~~~~~~~~~~~~TCACTAGTAACTATT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~~~~~~~~~~~~~~~~~~~~~~~~~~~~~~~~~</t>
  </si>
  <si>
    <t>KJ419954</t>
  </si>
  <si>
    <t>A/chicken/Shandong/BD1/2011</t>
  </si>
  <si>
    <t>ATGGAAGCAGAATCACTAATAACAATACTACTAGTAGTGACAGTAAGCAATGCAGACAAAATATGCATTGGCTACCAGTCAACAAATTCCACAGAAACTGTAGACACGCTAACAGAGAACAATGTTCCTGTGACACATGCCAAAGAATTGCTCCACACAGAGCACAATGGGATGCTATGTACGACAAATCTGGGACATCCTCTTATACTAGACTCCTGTAACATTGAAGGATTAATCTATGGCAACCCTTCCTGTGATCTACTGTTGGGAGGAAGAGAATGGTCCTATATCGTCGAGAGACCATCAGCTGTTAACGGATTGTGTTATCCCGGGAATGTAGAAAATCTAGAAGAGCTAAGGTCACTTTTTAGTTCTGCTAGGTCTTATCAAAGGATCCAGATTTTCCCAGACACAATCTGGAATGTGTCTTACAGTGGGACAAGCAAAGCATGTTCAGATTCATTCTACAGAAGCATGAGATGGTTGACTCAAAAGAACAATGCTTACCCTATTCAAGACGCCCAATACACAAATAATAGAGGGGAGAATATCCTTTTTATGTGGGGCATAAATCACCCACCTACTGACACTGTGCAGACAAATTTGTACACAAGGACTGACACAACAACAAGTGTGGCTACAGAAGACATAAATAGAACCTTCTATCCATTGATAGGGCCAAGGCCTCTTGTCAATGGTCTGCAAGGAAGAATTGATTATTATTGGTCGATATTGAAACCAGGTCAGACACTGAGAGTAAGATCCAATGGGAATCTAATTGCTCCGTGGTATGGACACGTTCTTTCAGGGGAGAGCCACGGAAGAATACTGAAGACTGATTTAAAAAATGGTAATTGTGTAGTGCAATGTCAGACAGAAAAAGGTGGCCTAAATACTACATTGCCATTCCAAAATGTAAGTAAGTATGCATTTGGAAACTGCCCAAAATATGTAGGCGTAAAGAGTCTCAAACTTGCAGTTGGTCTGAGGAATGTGCCTTCTAGATCCAGTAGAGGACTATTCGGGGCCATAGCAGGATTCATAGAGGGAGGTTGGTCAGGACTAGTTGCTGGTTGGTATGGATTCCAGCATTCAAATGACCAAGGGGTTGGTATGGCAGCAGACAGGGATTCAACCCAAAAGGCGATTGACAAAATAACATCTAAAGTGAACAATATCGTCGATAAAATGAACAAACAGTATGAAATTATTGATCATGAATTCAGCGAAGTTGAAACTCGACTCAACATGATCAATAATAAGATTGATGACCAAATTCAAGACATATGGGCATATAATGCAGAATTGCTAGTGCTGCTTGAAAACCAGAAAACACTCGATGAGCATGATGCAAATGTGAACAACCTATATAATAAAGTGAAAAGAGCATTGGGTTCCAATGCGGTGGAAGATGGGAAAGGATGTTTTGAGCTATACCACAAATGTGATGACCAGTGCATGGAGACAATTCGGAACGGGACCTACAACAGGAGGAAGTATCAAGAGGAATCAAAATTAGAAAGGCAGAAAATAGAGGGGGTCAAGCTGGAATCTGAAGGAACTTACAAAATCCTCACCATTTATTCGACTATCGCCTCATCTCTTGTGATTGCAATGGGGTTTGCTGCCTTCTTGTTCTGGGCCATGTCCATTGGATCTTGCAGATGCAACATTTGTATATAA~~~~~~~~~~~~~~~~~~~~~~~~~~~~~~~~~</t>
  </si>
  <si>
    <t>JN804467</t>
  </si>
  <si>
    <t>A/chicken/Anhui/D21/2011</t>
  </si>
  <si>
    <t>ATGGAGACAGTATCACTAATAACTACACTACTAGTAATAACAGTAAGCAATGCAGATAAAATCTGCATAGGTTATCAATCAACAAACTCCACAGAAACTGTAGACACACTAACAGAAAACAATGTCCCTGTGACACATGCCAAAGAATTGCTCCACACAGAGCATAACGGGATGT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</si>
  <si>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JN804116</t>
  </si>
  <si>
    <t>A/chicken/Anhui/E13/2011</t>
  </si>
  <si>
    <t>~~~~~~~~~~~~TCACTAATAACTATACTACTAGTAGTAACAGTAAGCAATGCAGATAAAATCTGCATCGGCTATCAATCAACAAACTCCACAGAAACTGTAGACACACTAACAGAAAACAATGTCCCTGTGACACATGCCAAAGAATTGCTCCACACAGAGCATAATGGGATGCTGTGTGCAACAGGCTTGGGACATCCTCTCATTCTAGACACTTGTACCATTGAAGGACTAATCTATGGCAATCCTTC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TTGAAGGAACTTACAAAATCCTCACCATTTATTCGACTGTCGCCTCATCTCTTGTGATTGCAATGGGGTTTGCTGCCTTCTTGTTTTGGGCCATGTCCAATGGGTCTTGCAGATGCAACATTTGTATATAA~~~~~~~~~~~~~~~~~~~~~~~~~~~~~~~~~</t>
  </si>
  <si>
    <t>JN804505</t>
  </si>
  <si>
    <t>A/chicken/Anhui/M18/2011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</si>
  <si>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A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</si>
  <si>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JN804361</t>
  </si>
  <si>
    <t>A/chicken/Jiangsu/I2/2011</t>
  </si>
  <si>
    <t>~~~~~~~~~~~~TTATGCTCTGCTATACTACTATCATTAACAGTAAGCAATGCAGATAAAATCTGCATCGGCTATCAATCAACAAACTCCACAGAAACTGTAGACACACTAACAGAAAACAATGTCCCTGTGACACATGCCAAAGAATTGCTCCACACAGAGCATAATGGGATGCTGTGTGCAACAAGCTTGGGACACCCCCTTATTCTAT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TGCAGACAAATCTGTACACAAGAACCGACACAACAACGAGTATAGCAACAGAAGAAATAAATAGGACCTTCAAACCATTGATAGGACCAAGGCCTCTTGTCAATGGTTTGCAGGGAAGAATTGATTATTATTGGTCGGTATTGAAACCGGGTCAAACACTGCGAATAAGATCTAATGGGAATCTAATAGCTCCATGGTATGGACAT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GTTGATAAAATAACATCCAAAGTGAATAACATAGTCGACAAAATGAACAAACAGTATGAAATTATTGATCATGAATTCAGCGAGGTTGAAACTAGACTTAACATGATCAATAATAAGATTGATGATCAAATTCAAGATATATGGGCATATAATGCAGAATTGCTAGTTCTACTTGAGAACCAGAAAACACTCGATGAGCATGATGCAAATGTAAATAATCTATATAATAAAGTGAAGAGGGCATTGGGTACCAATGCGGTGGAAGATGGGAAAGGATGTTTCGAGCTATACCACAAATGTGATGACCAGTGCATGGAAACAATTCGGAACGGGACCTACAACAGGAGGAAGTATCAAGAAGAATCAAAATTAGAAAGGCAGAAAATAGAGGGGGTCAAGCTGGAATCTGAAGGAACTTACAAAATCCTCACCATTTATTCGACTGTCGCCTCATCTCTTGTAATTGCAATGGGGTTTGCTGCCTTCTTGTTCTGGGCCATGTCCAATGGGTCTTGCAGATGCAACATTTGTATATAA~~~~~~~~~~~~~~~~~~~~~~~~~~~~~~~~~</t>
  </si>
  <si>
    <t>KJ419944</t>
  </si>
  <si>
    <t>A/chicken/Shandong/YT3/2011</t>
  </si>
  <si>
    <t>ATGGAA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CCATTCTACAGAAGCATGAGATGGTTGACCCAAAAGAACAACGCTTACCCTATTCAAGATGCCCAATACACAAATAATCAAGAAAAGAACATTCTTTTCATGTGGGGCATAAACCACCCACCCACTGATACTGCGCAGACAAATCTGTACACAAGAACAGACACAACAACAAGTGTGGCAACAGAAGAAATAAATAGGACCTTCAAACCATTAATAGGACCAAGGCCTCTTGTCAATGGTTTGCAGGGGAGAATTAACTATTATTGGTCGGTATTGAAACCGGGTCAAACACTGCGGATAAGATCCAATGGGAATCTAATAGCTCCATGGTATGGACACATTCTTTCAGGAGAAAGCCACGGAAGAATCCTGAAGACTGATTTAAAAAAGGGTAGCTGCACAGTGCAATGTCAGACAGAAAAAGGTGGCTTAAACACAACATTGCCATTCCAAAATGTAAGTAAGTATGCATTTGGAAACTGCTCG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ATTGATGATCAGATCCAAGACATATGGGCATATAATGCAGAATTGCTAGTTCTGCTTGAAAACCAGAAAACACTCGATGAGCATGATGCGAATGTAAACAATCTATATAATAAAGTGAAGGGGGCATTGGGTTCCAATGCGGTAGAAGATGGGAAAGGATGTTTTGAGCTATACCACAAATGTGATGACCAGTGCATGGAGACAATCCGGAATGGGACCTACAACAGGAGGAAGTATCAAGAGGAATCAAAATTAGAAAGACAGAAAATAGAGGGAGTCAAGCTGGAGTCTGAAGGAACTTACAAAATCCTCACCATTTATTCGACTGTCGCCTCATCTCTTGTGATTGCAATGGGGTTTGCTGCCTTCTTATTCTGGGCCATGTCCAATGGGTCTTGCAGATGCAACATTTGTATATAA~~~~~~~~~~~~~~~~~~~~~~~~~~~~~~~~~</t>
  </si>
  <si>
    <t>JN804377</t>
  </si>
  <si>
    <t>A/chicken/Shandong/H30/2011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</si>
  <si>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T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C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</si>
  <si>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JQ770124</t>
  </si>
  <si>
    <t>A/chicken/Zhejiang/WXQ12/2011</t>
  </si>
  <si>
    <t>ATGGAAGTAGTATCACTAATAACTATACTACTAGTAGTAACAGTAAGCAATGCAGATAAGATCTGCATCGGCTATCAATCAACAAACTCCACAGAAACTGTAGACACACTAACAGAAAACAATGTCCCTGTGACACATGCCAAAGAACTGCTCCACACAGAGCATAATGGGATGCTGTGTGCAACAGGCTTGGGACACCCTCTTATTCTAGACACCTGTACCATTGAAGGACTAATCTATGGCAATCCTTCTTGTGATATATTGTTGGGAGGAAGAGAATGGTCCTATATCGTCGAGAGACCATCAGCTGTTAACGGATTGTGTTATCCCGGGAATGTAGAAAATCTAGAAGAGCTAAGGTCACTTTTTAGTTCTGCTAGGTCTTATCAAAGGATCCAGATTTTCCCAGACACAATCTGGAATGTGTCTTACAGTGGGACAAGCAAAGCATGTTCAGATTCATTCTACAGAAGCATGAGATGGTTGACTCAAAGGAACAACGCTTACCCCACTCAAGATGCCCAATACACAAATAATCAAGAAAAGAACATCCTTTTCATGTGGGGCATAAATCACCCACCCACCGATACTACGCAGACAAATCTGTACACAAGAACCGACACAACAACGAGTGTGGCAACAGAAGAAATAAATAGGACCTTCAAACCATTGATAGGACCAAGGCCTCTTGTCAACGGTTTGATGGGAAGAATTGATTATTATTGGTCGGTATTGAAACCGGGTCAAACACTGCGAATAAGATCTAATGGGAATCTAATAGCTCCATGGTATGGATACATTCTTTCAGGAGAGAGCCACGGAAGAATCCTGAAGACTGATTTAAAAAGGGGTAGCTGCACAGTGCAATGTCAGACAGAGAAAGGTGGCTTAAACACAACATTGCCATTCCAAAATGTAAGTAAGTATGCATTTGGAAACTGCTCGAAATACATTGGCATAAAGAGTCTCAAACTTGCAGTTGGTCTGAGAAATGTGCCTTCTAGATCTAGTAGAGGACTATTCGGAGCCATAGCAGGATTCATAGAGGGAGGTTGGTCAGGACTAGTTGCCGGTTGGTATGGATTCCAGCATTCAAATGACCAAGGGGTTGGTATGGCAGCAGATAGAGACTCAACCCAAAAAGCAATTGACAAAATAACATCCAAAGTGAATAACATAGTCGACAAAATGAACAAGCAGTATGAAATTATTGATCATGAATTCAGCGAGGTTGAAACTAGACTTAACATGATCAATAATAAGATTGATGATCAAATCCAAGATATATGGGCATATAATGCAGAACTGCTAGATCTGCTTGAAAACCAGAAAACACTCGATGAGCATGATGCAAATGTAAGCAATCTATATAATAAAGTGAAGAGGGCGTTGGGTTCCAATGCGGTGGAAGATGGGAAAGGATGTTTCGAGCTATACCACAAATGTGATGACCAGTGCATGGAGACAATTCGGAACGGGACCTACAACAGAAGGAAGTATCAAGAGGAGTCAAAATTAGAAAGACAGAAAATAGAGGGGGTCAAGTTGGAATCTGAAGGAACTTACAAAATCCTCACCATTTATTCGACTGTCGCCTCATCTCTTGTGATTGCAATGGGGTTTGCTGCCTTCTTGTTCTGGGCCATGTCCAATGGGTCTTGCAGATGCAACATTTGTATATAA~~~~~~~~~~~~~~~~~~~~~~~~~~~~~~~~~</t>
  </si>
  <si>
    <t>JN804401</t>
  </si>
  <si>
    <t>A/chicken/Shandong/WE9/2011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</si>
  <si>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CCGAAATACATTGGCATAAAGAGTCTCAAACTTGCAGTTGGTCTGAGGAATGTGCCTTCTAGATCTAGTAGAGGG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A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</si>
  <si>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JN804473</t>
  </si>
  <si>
    <t>A/chicken/Anhui/F2/2011</t>
  </si>
  <si>
    <t>ATGGAG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C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GACATTGCCATTCCAAAACGTAAGTAAATATGCATTTGGAAAC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CATTTATTCGACTGTCGCCTCATCTCTTGTGATTGCAATGGGGTTTGCTGCCTTCTTGTTCTGGGCCATGTCCAATGGGTCTTGCAGATGCAACATTT--~~~~~~~~~~~~~~~~~~~~~~~~~~~~~~~~~~~~~~~</t>
  </si>
  <si>
    <t>JN804133</t>
  </si>
  <si>
    <t>A/chicken/Anhui/E9/2011</t>
  </si>
  <si>
    <t>~~~~~~~~~~~~TCACTAATAACTATACTACTAGTAGTAACAGTAAGCAATGCAGATAAAATCTGCATCGGCTATCAATCAACAAACTCCACAGAAACTGTAGACACACTAACAGAAAACAATGTCCCTGTGACACATGCCAAAGAATTGCTCCACACAGAGCATAATGGGATGCTGTGTGCAACAGGCTTGGGACATCCTCTCATTCTAGACACTTGTACCATTGAAGGACTAATCTATGGCAATCCTTT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CTGAAGGAACTTACAAAATCCTCACCATTTATTCGACTGTCGCCTCATCTCTTGTGATTGCAATGGGGTTTGCTGCCTTCTTGTTCTGGGCCATGTCCAATGGGTCTTGCAGATGCAACATTTGTATATAA~~~~~~~~~~~~~~~~~~~~~~~~~~~~~~~~~</t>
  </si>
  <si>
    <t>JF715039</t>
  </si>
  <si>
    <t>A/chicken/Anhui/WBQ/2011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</si>
  <si>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</si>
  <si>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JN804469</t>
  </si>
  <si>
    <t>A/chicken/Anhui/E15/2011</t>
  </si>
  <si>
    <t>ATGGAGACAGTATCACTAATAACTACACTACTAGTAATAACAGTAAGCAATGCAGATAAAATCTGCATAGGTTATCAATCAACAAACTCCACAGAAACTGTAGACACACTAACAGAAAACAATGTCCCTGTGACACATGCCAAAGAATTGCTCCACACAGAGCATAACGGGATGTTGTGTGCAACAAGCTTGGGACACCCTCTTATTCTAGACACCTGTACCGTTGAAGGATTAATCTATGGCAATCCTTCTTGTGATCTATTGTTAGGAGGAAGAGAATGGTCCTATATCGTCGAGAGACCATCAGCTGTTAACGGATTGTGTTATCCCGGGAATGTAGAAAATCTAGAAGAGCTAAGATCACTTTTTAGTTCTGCTAGGTCTTATCAAAGGATCCAGATTTTCCCAGACACAATCTGGAATGTGTCTTACAGTGGGACAAGCAG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</si>
  <si>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JN804464</t>
  </si>
  <si>
    <t>A/chicken/Anhui/D3/2011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</si>
  <si>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C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</si>
  <si>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JN804158</t>
  </si>
  <si>
    <t>A/chicken/Anhui/K13/2011</t>
  </si>
  <si>
    <t>~~~~~~~~~~~~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CGGGTCTTGCAGATGCAACATTAGTATATAA~~~~~~~~~~~~~~~~~~~~~~~~~~~~~~~~~</t>
  </si>
  <si>
    <t>JQ770143</t>
  </si>
  <si>
    <t>A/chicken/Zhejiang/XBF12/2011</t>
  </si>
  <si>
    <t>ATGGAAGTAGTATCACTAATAACTGTACTACTAGTAGTAACAGTAAGCAATGCAGATAAGATCTGCATCGGCTATCAATCAACAAACTCCACAGAAACTGTAGACACACTAACAGAAAACAATGTCCCTGTGACACATGCCAAAGAACTGCTCCACACAGAGCATAATGGAATGCTGTGTGCAACAAGCTTGGGACGCCCTCTTATTCTAGACACCTGTACCATTGAAGGACTAATCTATGGTAATCCTTCTTGTGATCTATTGTTGGAAGGAAGAGAATGGTCCCATATCGTCGAGAGACCATCAGCTGTTAACGGATTGTGTTACCCCGGGAATGTAGAAAATCTAGAAGAGCTAAGGTCACTTTTTAGTTCTGCTAGATCTTATCAAAGGATCCAGATTTTCCCAGACACAATCTGGAATGTGTCTTACAGTGGGACAAGCAAAGCATGTTCAGATTCATTCTACAGAAGCATGAGATGGTTGACTCAAAAGGACAACACTTACCCTAC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ATTCCAGCATTCAAATGACCAAGGGGTTGGTATGGCAGCAGATAGAGGCTCAACCCAAAAGGCAATTGATAAAATAACATCCAAAGTGAATAACATAGTCGACAAAATGAACAAGCAGTATGAAATTATTGATCATGAATTCAGCGAGGTTGAAACTAGACTTAACATGATCAATAATAAGATTGATGATCAAATCCAAGATATATGGGCATATAATGCAGAATTGCTAGTTCTGCTTGAAAACCAGAAAACACTCGATGAGCATGATGCAAATGTAAACAATCTATATAATAAAGTGAAGAGGGCTTTAGGTTCCAATGCGGTGGAGGATGGGAAAGGATGTTTCGAGCTATACCACAAATGTGATGATCAGTGTATGGAGACTATTCGGAACGGGACCTACAACAGAAGGAAGTATCAAGAGGAGTCAAAATTAGAAAGACAGAAAATAGAGGGGGTCAAGCTAGAATCTGAAGGAACTTACAAAATCCTCACCATTTATTCGACTGTCGCCTCATCTCTTGTGATTGCAATGGGGTTTGCTGCCTTCTTGTTCTGGGCCATGTCCAATGGGTCTTGCAGATGCAACATTTGTATATAA~~~~~~~~~~~~~~~~~~~~~~~~~~~~~~~~~</t>
  </si>
  <si>
    <t>JN804391</t>
  </si>
  <si>
    <t>A/chicken/Shandong/WE26/2011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</si>
  <si>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T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CATTGATCATGAATTCAGTGAGGTTGAAACTAGACTTAACATGATCAATAATAAGATTGATGATCAAATTCAAGATATATGGGCATATAATGCAGAATTGCTAGTTCTGCTTGAGAACCAGAAAACACTCGATGAGCATGATGCAAATGTAAATAATCTATATAATAAAGTGAAGG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</si>
  <si>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JN804100</t>
  </si>
  <si>
    <t>A/chicken/Anhui/A17/2011</t>
  </si>
  <si>
    <t>~~~~~~~~~~~~TCACTAATAACTATACTACTATCAT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</si>
  <si>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JN804506</t>
  </si>
  <si>
    <t>A/chicken/Anhui/M25/2011</t>
  </si>
  <si>
    <t>ATGGAG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GCAGGGAAGAATTGATTATTATTGGTCGATATTGAAACCGGGTCAAACGCTGCGAATAAGATCTAATGGGAATCTAATAGCTCCATGGTATGGACACATTCTTTCAGGAGAGAGCCACGGAAGAATCCTGAAGACTGATTTAAAAAGGGGTAGCTGCACAGTGCAATGTCAGACAGAAAAAGGTGGCTTAAACACAACATTGCCATTCCAAAACGTAAGTAAATATGCATTTGGAAAT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GGAGGAATCAAAATTGGAAAGACAGAAAATAGAGGGAGTCAAGCTGGAGTCTGAAGGAACTTACAAAATCCTCACCATTTATTCGACTGTCGCCTCATCTCTTGTGATTGCAATGGGGTTTGCTGCCTTCTTGTTCTGGGCCATGTCCAATGGGTCTTGCAGATGCAACATTT--~~~~~~~~~~~~~~~~~~~~~~~~~~~~~~~~~~~~~~~</t>
  </si>
  <si>
    <t>JN804494</t>
  </si>
  <si>
    <t>A/chicken/Anhui/K17/2011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</si>
  <si>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A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</si>
  <si>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JN804458</t>
  </si>
  <si>
    <t>A/chicken/Anhui/B6/2011</t>
  </si>
  <si>
    <t>ATGGAGACAGTATCACTAATAACTACACTACTAGTAATAACAGTAAGCAATGCAGATAAAATCTGCATAGGTTATCAATCAACAAACTCCACAGAAACTGTAGACACACTG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</si>
  <si>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JQ356873</t>
  </si>
  <si>
    <t>A/chicken/Zhejiang/607/2011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</si>
  <si>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ATCTTACAGTGGGACAAGCAAAGCATGTTCAGATTCATTCTACAGAAGCATGAGATGGTTGACTCAAAAGAACAACGCTTACCCCAC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GTCCTGAAGACTGATTTAAAAAGGGGTAGCTGCACAGTGCAATGTCAGACAGAGAAAGGCGGCTTAAACACAACATTGCCATTCCAAAATGTAAGTAAGTATGCATTTGGAAACTGCTCGAAATACATTGGCATAAAGAGTCTCAAACTTGCAGTTGGTCTGAGGAATGTGCCTTCTAGATCTAGTAGAGGACTATTCGGAGCCATAGCAGGATTCATAGAGGGAGGTTGGTCAGGACTAGTTGCCGGTTGGTATGGATTCCAGCATTCAAATGACCAAGGGGTTGGTATGGCAGCAGATAGAGACTCAACCCAAAAA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</si>
  <si>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JN804489</t>
  </si>
  <si>
    <t>A/chicken/Anhui/K3-2/2011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</si>
  <si>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G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</si>
  <si>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JN571285</t>
  </si>
  <si>
    <t>A/chicken/Fujian/FZ04/2011</t>
  </si>
  <si>
    <t>ATGGAAACAATATCACTAATAACTATGCTGCTAGTAATAACAATGAGCAATGCAGATAAAATATGCATCGGCTACCAATCAACAAACTCCACAGAAACTGTAGACACACTAACAGAAAACAGTGTCCCTGTGACACACGCCAAAGAATTGCTCCACACTGAGCACAATGGGATGCTGTGTGCAACAACCTTGGGACAGCCTCTCATTCTAGACACCTGTACCATTGAAGGACTAATCTATGGCAATCCTTCCTGTGATCTACTGTTGGGAGGAAGAGAATGGTCCTATATCGTCGAGAGACCATCTGCTGTTAATGGATTGTGTTACCCTGGGAACGTGGAAAATCTAGAAGAGCTAAGGTCACTCTTTAGTTCTGCTAGTTCTTATCAAAGGATCCAAATCTTTCCAGATACAATCTGGAATGTGTCTTACAGTGGGACAAGCAAAGCATGTTCAGATTCATTCTACAGAAGTATGAGATGGTTGACCCAAAAGAACAACGCTTACCCTGTTCAAGACGCCCAATACACAAATAATCAAGGAAAGAACATTCTTTTCATGTGGGGCATAAATCACCCACCTACCGATACTGCGCAAACAAATCTGTACACAAGAACCGACACAACAACAAGTGTGGCAACAGAAGAAATAAATAGGACCTTCAAACCATTGATAGGACCAAGGCCTCTTGTCAATGGTTTACAGGGAAGAATTGATTATTATTGGTCA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GTTGAAACTAGACTTAACATGATCAATAATAAGATTGATGATCAAATCCAAGACATATGGGCATATAATGCAGAATTGCTAGTGCTGCTTGAAAATCAGAAAACACTCGATGAGCATGATGCAAATGTGAACAACCTATACAATAAAGTTAAGAGGGCATTAGGTTCCAATGCAATGGAAGATGGGAAAGGATGTTTCGAGCTATACCACAAATGTGATAACCAATGCATGGAGACAATTCGGAACGGGACCTACAACAGGAGGAGGTATCAAGAGGAATCAAAATTAGAAAGACAGAAAATAGAGGGGGTCAAGCTGGAATCTGAAGGAACTTACAAAATTCTCACCATTTATTCGACTGTTGCCTCATCTCTTGTAATTGCAATGGGGTTTGCTGCCTTCTTGTTCTGGGCCATGTCCAATGGGTCTTGCAGATGCAACATTTGTATATAATT~~~~~~~~~~~~~~~~~~~~~~~~~~~~~~~</t>
  </si>
  <si>
    <t>JN804125</t>
  </si>
  <si>
    <t>A/chicken/Anhui/E26/2011</t>
  </si>
  <si>
    <t>~~~~~~~~~~~~TCACTAATAACTATACTACTAGTAGTAACAGTAAGCAATGCAGATAAAATCTGCATCGGCTATCAATCAACAAACTCCACAGAAACTGTAGACACACTAACAGAAAACAATGTCCCTGTGACACATGCCAAAGAATTGCTCCACACAGAGCATAATGGGATGCTGTGTGCAACAGGCTTGGGACATCCTCTCATTCTAGACACTTGTACCATTGAAGGACTAATCTATGGCAATCCTTC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TTGAAGGAACTTACAAAATCCTCACCATTTATTCGACTGTCGCCTCATCTCTTGTGATTGCAATGGGGTTTGCTGCCTTCTTGTTCTGGGCCATGTCCAATGGGTCTTGCAGATGCAACATTTGTATATAA~~~~~~~~~~~~~~~~~~~~~~~~~~~~~~~~~</t>
  </si>
  <si>
    <t>JF715029</t>
  </si>
  <si>
    <t>A/chicken/Zhejiang/FSQ/2011</t>
  </si>
  <si>
    <t>ATGGAAGTAGTATCACTAATAACTATACTACTAGTAGCAACAGTAAGCAATGCAGGTAAGATCTGCATCGGCTATCAATCAACAAACTCCACAGAAACTGTGGACACACTAACAGAAAACAATGTCCCTGTGACACATGCCAAAGAACTGCTCCACACAGAGCATAATGGGATGCTGTGTGCAACAAGCTTGGGACACCCTCTTATTCTAGACACCTGC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GAAGAACATTCTTTTCATGTGGGGCATAAATCACCCACCCACCGATACTGCGCAGACAAATCTGTACACAAGAACCGACACAACAACGAGTGTGGCAACAGAAGAAATAAATAGGAT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CAGCAGATAGAGACTCAACCCAAAAGGCAATTGATAAAATAACATCCAAAGTGAATAACATAGTCGACAAAATGAACAAGCAGTATGAAATTATTGATCATGAATTCAGTGAGGTTGAAACTAGACTTAACATGATCAATAATAAGATTGATGATCAAATCCAAGATATATGGGCATATAATGCAGAATTGCTAGTTCTGCTTGAAAACCAGAAAACACTCGATGAGCATGAC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</si>
  <si>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JQ356872</t>
  </si>
  <si>
    <t>A/chicken/Zhejiang/329/2011</t>
  </si>
  <si>
    <t>ATGGAGACAGTATCACTAATAACTATACTACTAGTAGCAACAGTAAGCAATGCAGATAAGATCTGCATCGGCTATCAATCAACAAACTCCACAGAAACTGTGGACACACTAACAGAAAACAATGTCCCTGTGACACATGCCAAAGAACTGCTCCACACAGAGCATAATGGGATGCTGTGTGCAACAAGCTTGGGACACCCTCTTATTCTAGACACCTGCACCATTGAAGGACTAATCTATGGCAATCCTTCTTGTGATCTATTGTTGGGAGGAAGAGAATGGTCCTATATCGTCGAGAGACCATCAGCTGTTAAAGGATTGTGTTATCCCGGGAATGTAGAAAATCTAGAAGAGCTAAGGTCACTTTTTAGTTCTGCTAGGTCTTATCAAAGGATCCAGATTTTCCCAGACACAATCTGGAATGTGTCTTACAGTGGGACAAGCAAAGCATGTTCAGATTCATTCTACAGAAGCATGAGATGGTTGACTCAAAAGAACAACGCTTACCCTATTCAAGACGCCCAATACACAAATAATCAAGAGAAGAACATTCTTTTCATGTGGGGCATAAATCACCCACCCACCGATACTGCGCAGACAAATCTGTACACAAGAACCGACACAACAACGAGTGTGGCAACAGAAGAAATAAATAGGATCTTCAAACCATTGATAGGACCAAGGCCTCTTGTCAACGGTTTGATGGGAAGAATTGATTATTATTGGTCGGTATTGAAACCGGGTCAAACACTGCGAATAAGATCTAATGGGAATCTAATAGCTCCATGGTATGGACACATTCTTTCAGC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CAGCAGATAGAGACTCAACCCAAAAGGCAATTGATAAAATAACATCCAAAGTGAATAACATAGTCGACAAAATGAACAAGCAGTATGAAATTATTGATCATGAATTCAGTGAGATTGAAACTAGACTTAACATGATCAATAATAAGATTGATGATCAAATCCAAGATATATGGGCATATAATGCAGAATTGCTAGTTCTGCTTGAAAACCAGAAAACACTCGATGAGCATGAC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</si>
  <si>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JN804365</t>
  </si>
  <si>
    <t>A/chicken/Jilin/I12/2011</t>
  </si>
  <si>
    <t>~~~~~~~~~~~~TCACTAATAACTATACTACTAGTAGCAACAGTAAGCAATGCAGATAAAATCTGCATCGGCTATCAATCAACAAACTCCACAGAAACTGTAGACACACTAACAGAGAACAATGTCCCCGTGACACATGCCAAAGAATTGCTCCACACAGAGCATAATGGGATGCTGTGTGCAACAAGCTTGGGACACCCTCTTATTCTAGACACCTGTACCATTGAAGGACTAATCTATGGCAATCCTTCTTGTGATCTATTGTTGGGAGGAAGAGAATGGTCCTATATCGTCGAGAGACCATCAGCTGTTAACGGATTGTGTTATCCTGGGAATGTAGAAAATCTAGAAGAGCTAAGGTCACTTTTTAGTTCTGCTAGGTCTTATCAAAGAATCCAGATTTTCCCAGACACAATCTGGAATGTGTCTTACAGTGGGACAAGCAAAGCATGTTCAGATTCATTCTACAGAAGCATGAGATGGTTGACTCAAAAGAACAACGCTTACCCTATTCAAGACGCCCAATACACAAATAATCAAGAAAAGAACATTCTTTTCATGTGGGGCATAAATCACCCACCCACTGATACTACACAGACAAATCTGTACACAAGAACCGACACAACAACGAGTGTGGCAACAGAAGAAATAAATAGGACCTTCAAACCATTGATAGGACCAAGGCCTCTTGTCAACGGTTTGCAGGGAAGAATTGATTATTATTGGTCGGTATTGAAACCTGGTCAAACACTGCGAATAAGATCTAATGGGAATCTAATAGCTCCATGGTATGGACACATTCTTTCAGGAGAGAGCCACGGAAGAATCCTGAAGACTGATTTAAAAAGGGGTAGCTGCACAGTGCAATGTCAGACAGAAAAAGGTGGCTTAAACATAACATTGCCATTCCAAAACGTAAGTAAGTACGCATTTGGAAACTGCTCGAAATACATTGGCATAAAGAGTCTCAAACTTGCAGTTGGTCTGAGGAATGTGCCTTCTAGATCTAGCAGAGGACTATTCGGGGCCATAGCAGGATTCATAGAGGGAGGTTGGACAGGACTAGTTGCTGGTTGGTATGGATTCCAGCATTCAAATGACCAAGGGGTTGGTATGGCAGCAGATAGAGACTCAACCCAAAAGGCAATTGATAAAATAACATCCAAAGTGAATAACATAGTCGACAAAATGAACAAGCAGTATGAAATTATTGACCATGAATTCAGCGAGATTGAAACTAGACTTAACATGATCAATAATAAGATTGATGATCAAATCCAAGATATATGGGCATATAATGCAGAATTGCTAGTTCTGCTTGAAAACCAGAAAACACTCGATGAGCACGATGCAAATGTAAACAATCTATATAATAAAGTGAAGAGGGCATTGGGTTCCAATGCGGTGGAAGATGGGAAAGGGTGTTTCGAGCTATACCACAAATGTGATGACCAGTGCATGGAGACAATTCGGAACGGGACCTACAACAGGAGGAAGTATCAAGAGGAATCAAAATTAGAAAGACAGAAAATAGAGGGGGTCAAGCTGGAATCTGAAGGAACTTACAAAATCCTCACCATTTATTCGACTGTCGCCTCATCTCTTGTGATTGCAATGGGGTTTGCTGCCTTCTTGTTCTGGGCCATGTCCAATGGGTCTTGCAGATGCAACATTTGTATATAA~~~~~~~~~~~~~~~~~~~~~~~~~~~~~~~~~</t>
  </si>
  <si>
    <t>JQ770139</t>
  </si>
  <si>
    <t>A/chicken/Zhejiang/DJR12/2011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</si>
  <si>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TGGGAATGTAGAAAATCTAGAAGAGCTAAGGTCACTTTTTAGTTCTGCTAGATCTTATCAAAGGATCCAGATTTTCCCAGACACAATCTGGAATGTGTCTTACAGTGGGACAAGCAAAGCATGTTCAGATTCATTCTACAGAAGCATGAGATGGTTGACTCAAAAGAACAACGCTTACCCTACTCAAGACGCCCAATACACAAATAATCAAGAAAAGAACATTCTTTTCATGTGGGGTATAAATCACCCACCCACCGATACAACGCAGACAAATCTGTACACAAGAACCGACACAACAACGAGTGTGGCAACAGAAGAAATAAATAGGACCTTCAAACCGTTGATAGGACCAAGGCCTCTTGTCAACGGTTTGATGGGAAGAATTGATTATTATTGGTCGGTATTGAAACCGGGTCAAACACTGCGAATAAGATCTAATGGGAATCTAATAGCTCCATGGTATGGACACATTCTTTCAGGAGAGAGCCACGGAAGAATCCTGAAGACTGATTTAAAAAGGGGTAGCTGCACAGTGCAATGTCAGACAGAGAAAGGTGGA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CGAAACTAGACTTAACATGATCAATAATAAGATTGATGATCAAATCCAAGATATATGGGCATATAATGCAGAATTACTAGTGCTGCTTGAAAACCAGAAAACACTCGATGAGCATGATGCAAATGTAAACAATCTATATAATAAAGTGAAGAGGGCGTTGGGGTCCAATGCGGTGGAAGATGGGAAAGGATGTTTCGAACTATACCACAAATGTGATGACCAGTGCATGGAGACAATTCGGAACGGGACCTACAACAGGAGGAGGTATCAAGAGGAGTCAAAACTAGAAAGACAGAAAATAGAGGGGGTCAAGCTGGAATCTGAAGGAACTTACAAAATCCTCACCATTTATTCGACTGTCGCCTCATCTCTTGTGATTGCAATGGGGTTTGCTGCCTTCTTGTTCTGGGCCATGTCCAATGGGTCTTGCAGATGCAACATTTGTATATAA~~~~~~~~~~~~~~~~~~~~~~~~~~~~~~~~~</t>
  </si>
  <si>
    <t>JF715018</t>
  </si>
  <si>
    <t>A/chicken/Anhui/ZTL/2011</t>
  </si>
  <si>
    <t>ATGGAAGTA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CAACGGATTGTGTTACCCCGGGAATGTAGAGAATCTAGAAGAGCTAAGGTCACTTTTTAGTTCTGCTAGTTCTTATCAAAGGATCCAGATTTTTCCAGACACAATCTGGAATGTGACTTACAATGGGACAAGCAAAGCATGTTCAGATTCATTCTACAGAAGCATGAGATGGTTGACCCAAAAGAACAACGCTTACCCTATTCAAGACGCCCAATACACAAATAATCAAGAAAAGAACATTCTTTTCATGTGGGGCATAAATCATCCCCCCACCGATACTGTGCAGACAAAC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T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CTGTTCTGGGCCATGTCCAATGGGTCTTGCAGATGCAACATTTGTATATAA~~~~~~~~~~~~~~~~~~~~~~~~~~~~~~~~~</t>
  </si>
  <si>
    <t>KJ419947</t>
  </si>
  <si>
    <t>A/chicken/Shandong/YT1/2011</t>
  </si>
  <si>
    <t>ATGGAGACAGTATCACTAATAACTATACTACTAGTAGTAACAGTAAGCAATGCAGATAAGATCTGCATCGGCTATCAATCAACAAACTCCACAGAAACTGTAGACACACTAACAGAAAACAATGTCCCTGTGACACATGCCAAAGAACTGCTCCACACAGAGCATAATGGGATGCTGTGTGCAACAAGCTTGGGACACCCTCTTATTCTAGACACA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GACATTTGTATATAA~~~~~~~~~~~~~~~~~~~~~~~~~~~~~~~~~</t>
  </si>
  <si>
    <t>JN804344</t>
  </si>
  <si>
    <t>A/chicken/Jiangsu/B27/2011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</si>
  <si>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T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G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~~~~~~~~~~~~~~~~~~~~~~~~~~~~~~~~~</t>
  </si>
  <si>
    <t>JF715036</t>
  </si>
  <si>
    <t>A/chicken/Fujian/SL4/2011</t>
  </si>
  <si>
    <t>ATGGAAGTAGTATCACTGATAACTACACTATTAGCAGTAACAACAAGCAATGCAGATAAAATCTGCATCGGCTACCAATCAACAAACTCCACAGAAACTGTAGACACACTAACAGAAAACAATGTCCCTGTGACACATGCCAAAGAACTGCTCCACACAGAACACAATGGGATGTTGTGTGCAACAAACTTGGGACATCCTCTTATTCTAGACACCTGTTCCATTGAAGGGCTAATCTACGGCAATCCTTCTTGTGATCTACTGT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TGCAGACAAATCTGTACACAAGAACCGACACAACCACAAGTGTTGCAACAGAAGAAATAAATAGGACCTTCAAACCGTTGATAGGACCAAGACCTCTTGTCAATGGTTTGCAGGGAAGAATTGATTATTATTGGTCAGTATTGAAACCAGGTCAAACACTGCGAATAAGATCAAATGGGAATCTAATAGCTCCATGGTATGGACACATTCTTTCT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CAAAATAACATCCAAAGTGAATAACATAGTCGATAAAATGAACAAACAGTATGAAATTATTGATCATGAATTCAGT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MACTTACAAAATCCTCACCATTTATTCGACTGTCGCCTCATCTCTTGTGATTGCAATGGGGTTTGCTGCCTTTTTGTTCTGGGCCATGTCCAATGGGTCTTGCAGATGCAACATTTGTATATAA~~~~~~~~~~~~~~~~~~~~~~~~~~~~~~~~~</t>
  </si>
  <si>
    <t>JN804097</t>
  </si>
  <si>
    <t>A/chicken/Anhui/A12/2011</t>
  </si>
  <si>
    <t>~~~~~~~~~~~~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GTGTTCAGATTCATTCTACAGAAGCATGAGATGGTTGACTCAAAAGAACAACGCTTACCCTATTCAAGACGCCCAATACACAAATAATCAAGAAAAGAACATTCTTTTCATGTGGGGCATAAATCACCCACCCACCGATACTGT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GGGGAAAGGATGTTTCGAGCTATACCACAAATGTGATGACCAGTGCATGGAGACAATTCGGAACGGGACCTACAACAGAAGGAAGTATCAAGAGGAGTCAAAATTAGAAAGACAGAAAATAGAGGGGGTCAAGCTGGAATTTGAAGGAACTTACAAAATCCTCACCATTTATTCGACTGTCGCCTCATCTCTTGTGATTGCAATGGGGTTTGCTGCCTTCTTGTTTTGGGCCATGTCCAATGGGTCTTGCAGATGCAACATTTGTATATAA~~~~~~~~~~~~~~~~~~~~~~~~~~~~~~~~~</t>
  </si>
  <si>
    <t>JN653611</t>
  </si>
  <si>
    <t>Jiawang</t>
  </si>
  <si>
    <t>A/chicken/Jiawang/2/2011</t>
  </si>
  <si>
    <t>ATGGAAGTAGTATCACTAATAACTATACTACTAGTAGTAACAGTAAGCAATGCAGATAAAATCTGCATCGGCTATCAATCAACAAACTCCACAGAAACTGTAGACACACTAACAGAG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GAAGAACATTCTTTTCATGTGGGGTATAAATCACCCACCCACCGATACTGTGCAGACAAATCTGTACACAAGAACCGACACAACAACGAGTGTGGCAACTGAAGAAATAAATAGGACCTTCAAACCATTGATAGGACCAAGGCCTCTTGTCAACGGTTTGCAGGGAAGAATTGATTATTATTGGTCGGTATTGAAACCAGGTCAAACACTGCGAATAAG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CCATGAATTCAGTGAGGTTGAAACTAGACTTAACATGATCAATAACAAGATTGATGATCAAATCCAAGATATATGGGCATATAATGCAGAATTGCTAGTTCTGCTTGAAAACCAGAAAACACTCGATGAGCATGATGCAAATGTAAACAATCTATATAATAAAGTGAAGAGGGCATTGGGTTCCAATGCGGTGGAAGATGGGAAAGGGTGTTTCGAGCTATACCACAAATGTGATGACCAGTGCATGGAGACAATTCGGAACGGGACCTACAACAGGAGGAAGTATCAAGAGGAATCAAAATTAGAAAGACAGAAAGTAGAGGGGGTCAAGCTGGAGTCTGAAGGAACTTACAAAATCCTCACCATTTATTCGACTGTCGCCTCATCTCTTGTGATTGCAATGGGGTTTGCTGCCTTCTTGTTCTGGGCCATGTCCAATGGGTCTTGCAGATGCAACATT~~~~~~~~~~~~~~~~~~~~~~~~~~~~~~~~~~~~~~~~~~</t>
  </si>
  <si>
    <t>JX448760</t>
  </si>
  <si>
    <t>A/chicken/Shandong/P4/2011</t>
  </si>
  <si>
    <t>ATGGAAGTAGTATCACTAATAACTATACTACTAGTAGTAACAGTAAGCAATGCAGATAAAATCTGCATCGGCTATCAATCAACAAACTCCACAGAAACTGTAGACACACTAACAGAAAACAATGTCCCTGTGACACATGCCAAAGAATTGCTCCACACAGAGCATAATGGGATGCTGTGTGCAACAAGCTTGGGACATCCTCTTATTCTAGACACCTGTACCATTGAAGGACTAATCTATGGCAATCCTTCTTGTGATCTATTGCTGGGAGGAAGAGAATGGTCCTATATCGTCGAGAGACCATCAGCTGTCAACGGACTGTGTTATCCCGGGAATGTAGAAAATCTAGAAGAGCTAAGGTCACTTTTTAGTTCTGCTAGGTCCTATCAAAGGATCCAGATTTTCCCAGACACAATCTGGAATGTGTCTTACAGTGGGACAAGCAAAGCATGTTCAGATTCATTCTACAGAAGCATGAGATGGTTGACTCAAAAGAACAATGCTTACCCTACTCAAGACGCCCAATACACGAATAATCAAGAAAAGAACATTCTCTTCATGTGGGGCATAAATCACCCACCCACCGATACTGCGCAGACAAATCTGTACACAAGAACCGACACAACAACGAGTGTGGCAACAGAAGAAATAAATAGGACCTTCAAACCATTGATAGGACCAAGGCCTCTTGTCAACGGTTTGCAGGGAAGAATTGATTATTATTGGTCGGTATTGAAACCGGGTCAAACACTGCGAATAAGATCTAATGGGAATCTAATAGCTCCATGGTATGGACACATTCTTTCAGGAGAGAGCCACGGAAGAATCCTGAAGACTGATTTAAAAAGGGGTAGTTGCACAGTGCAATGTCAGACAGAAAAAGGTGGCTTAAACACAACATTGCCATTCCAAAACGTAAGTAAGTACGCATTTGGAAACTGTTCGAAATACATTGGCATAAAGAGTCTCAAGCTTGCAGTTGGTCTGAGAAATGTGCCTTCTAGATCTAGTAGAGGACTATTCGGGGCCATAGCAGGATTC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TTAGAAAGACAGAAAATAGAGGGGGTCAAGCTGGAATCTGAAGGAACTTACAAAATCCTCACTATTTATTCGACTGTCGCCTCATCTCTTGTGATTGCAATGGGGTTTGCTGCCTTCTTGTTCTGGGCCATGTCCAATGGGTCTTGCAGATGCAACATTTGTATATAA~~~~~~~~~~~~~~~~~~~~~~~~~~~~~~~~~</t>
  </si>
  <si>
    <t>JN804380</t>
  </si>
  <si>
    <t>A/chicken/Shandong/J6/2011</t>
  </si>
  <si>
    <t>~~~~~~~~~~~~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T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C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GGGAACTTACAAAATCCTCACCATTTATTCGACTGTCGCCTCATCTCTTGTAATTGCAATGGGGTTTGCTGCCTTCTTGTTCTGGGCCATGTCCAATGGGTCTTGCAGATGCAACATTTGTATATAA~~~~~~~~~~~~~~~~~~~~~~~~~~~~~~~~~</t>
  </si>
  <si>
    <t>KJ419953</t>
  </si>
  <si>
    <t>A/chicken/Shandong/YT15/2011</t>
  </si>
  <si>
    <t>ATGGAAACAGCATCACTAATAACTATGCTACTAGTAGCAACAGTAAGCAATGCAGATAAAATCTGCATCGGCTACCAATCAACAAACTCCACAGAAACTGTAGACACACTAACAGAAAG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CGCAGACAAATCTGTACACAAGAACAGACACAACAACAAGTGTGGCAACAGAAGAAATAAATAGGACCTTCAAACCATTAATAGGACCAAGGCCTCTTGTCAATGGTTTGCAGGGGAGAATTAACTATTATTGGTCGGTATTGAAACCGGGTCAAACACTGCGAATAAGATCCAATGGGAATCTAATAGCTCCATGGTATGGACACATTCTTTCAGGGGAAAGCCACGGAAGAATCCTGAAGACTGATTTAAAAAGGGGTAGCTGCACAGTGCAATGTCAGACAGAAAAAGGTGGCTTAAACACAACACTGCCATTCCAAAATGTAAGTAAGTATGCATTTGGAAACTGCTCGAAATATATTGGAATAAAGAGTCTCAGACTA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GTTGATGATCAAATCCAAGACATATGGGCATATAATGCAGAATTGCTAGTTCTGCTTGAAAACCAGAAAACACTCGATGAGCATGATGCAAATGTAAACAATCTATATAATAAAGTGAAGAGGGCATTGGGTTCCAATGCGGTGGAAGATGGGAAAGGATGTTTCGAGCTATACCACAAATGTGATGACCAGTGCATGGAGACAATCAGGAATGGGACCTACAACAGGAGGAAGTATCAAGAGGAATCAAAATTAGAAAGACAGAAAATAGAGGGAGTCAAGCTGGAGTCTGAAGGAACTTACAAAATCCTCACCATTTATTCGACTGTCGCCTCATCTCTTGTGATTGCAATGGGGTTTGCTGCCTTCTTATTCTGGGCCATGTCCAATGGGTCTTGCAGATGCAACATTTGTATATAA~~~~~~~~~~~~~~~~~~~~~~~~~~~~~~~~~</t>
  </si>
  <si>
    <t>JN804504</t>
  </si>
  <si>
    <t>A/chicken/Anhui/M13/2011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</si>
  <si>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A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--~~~~~~~~~~~~~~~~~~~~~~~~~~~~~~~~~~~~~~~</t>
  </si>
  <si>
    <t>JN653609</t>
  </si>
  <si>
    <t>A/pigeon/Xuzhou/1/2011</t>
  </si>
  <si>
    <t>ATGGAGACAGTATCACTAATAACTATACTACTAGTAGTAACAGTAAGCAATGCAGATAAAATCTGCATCGGCTATCAATCAACAAACTCCACAGAAACTGTAGACACACTAACAGAAAACAATGTCCCTGTGACACATGCCATAGAATTGCTCCACACAGAGCATAATGGGATGCTGTGTGCAACAGGCTTGGGACATCCTCTTATTCTAGACACCTGTACCATTGAAGGACTAATCTATGGCAATCCTTCTTGTGATCTACTGCTGGGAGGAAGAGAATGGTCCTATATCGTCGAGAGACCATCAGCTGTCAACGGATTGTGTTACCCCGGGAATGTAGAGAATCTAGAAGAGCTAAGGTCACTTTTTAGTTCTGCTAGTTCTTATCAAAGGATCCAGATTTTTCCAGACACAATCTGGAATGTGACTTACAGTGGGACAAGCAAAGCATGTTCAGATTCATTCTACAGAAGCATGAGATGGTTGACCCAAAAGAACAACGCTTACCCTATTCAAGACGCCCAATACACAAATAATCAAGAAAAGAACATTCTTTTCATGTGGGGCATAAATCATCCCCCCACCGATACTGTGCAGACAAAC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TAACATTGCCATTCCAAAACGTAAGTAAGTATGCATTTGGAAACTGCTCGAAATACATTGGAATAAAGAGTCTCAAACTCGCAGTTGGTCTGAGGAATGTGCCTTCG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AGCTGCCTTCCTGTTCTGGGCCATGTCCAATGGGTCTTGCAGATGCAACATT~~~~~~~~~~~~~~~~~~~~~~~~~~~~~~~~~~~~~~~~~~</t>
  </si>
  <si>
    <t>JQ901648</t>
  </si>
  <si>
    <t>spot-billed duck</t>
  </si>
  <si>
    <t>Captive wild</t>
  </si>
  <si>
    <t>A/spot-billed duck/Jiangxi/32/2011</t>
  </si>
  <si>
    <t>~~~~~~~~~~~~~~~~~~~~~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GTATGTAAAAGTCAATAGTCTCAAACTGGCAATTGGTCTGAGGAATGTGCCTGCTAGATCAAATAGAGGACTATTTGGGGCTATCGCTGGTTTCATAGAAGGAGGTTGGCCAGGACTAGTAGCTGGCTGGTATGGTTTCCAGCATTCAAATGATCAAGGGGTTGGTATGGCCGCAGATAGGGATTCAACTCAGAAGGCAGTTGATGAAATAACATCTAAGGTGAATAATATAGTCGACAAGATGAATAAGCAATATGAAGTAGTTGATCATGAATTCAGTGAGGTTGAAACTAGACTCAATATGATCAATAGTAAGATTGATGACCAAATACAAGACATATGGGCATATAATGCAGAACTGCTAGTACTACTTGAAAACCAGAAAACGCTCGATGAGCATGATGCGAACGTAAACGATCTATATGACAGGGTGAAGAGGGCTCTGGGCTCCAATGCTATGGAAGATGGGAAAGGTTGTTTCGAGTTATACCATAAGTGTGATGATCAATGCATGGAAACAATTCGAAACGGGACCTATAATAGGAGAAAGTATAGAGAGGAATCAAGATTAGAACAGCAGAGAATAGAAGGGGTTAAACTGGAATCTGAGGGAACTTACAAAATCCTCACTATTTATTCGACTGTCGCCTCATCTCTTGTGCTTGCGATGGGGTTTGCTGCCTTCCTGTTCTGGGCCATGTCCAAT~~~~~~~~~~~~~~~~~~~~~~~~~~~~~~~~~~~~~~~~~~~~~~~~~~~~~~~~~~~~~~~</t>
  </si>
  <si>
    <t>JQ901650</t>
  </si>
  <si>
    <t>A/spot-billed duck/Jiangxi/34/2011</t>
  </si>
  <si>
    <t>~~~~~~~~~~~~~~~~~~~~~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AGACCAAACAACTTTGTACATAAGAAACGACACAACAACAAGTGTGA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TTATGGAAGATGGGAAAGGTTGTTTCGAGTTATACCATAAGTGTGATGATCAATGCATGGAAACAATTCGAAACGGGACCTATAATAGGAGAAAGTATAGAGAGGAATCAAGATTAGAACAGCAGAGAATAGAAGGGGTTAAACTGGAATCTGAGGGAACTTACAAAATCCTCACTATTTATTCGACTGTCGCCTCATCTCTTGTGCTTGCGATGGGGTTTGCTGCCTTCCTGTTCTGGGCCATGTCCAAT~~~~~~~~~~~~~~~~~~~~~~~~~~~~~~~~~~~~~~~~~~~~~~~~~~~~~~~~~~~~~~~</t>
  </si>
  <si>
    <t>JQ901651</t>
  </si>
  <si>
    <t>A/spot-billed duck/Jiangxi/35/2011</t>
  </si>
  <si>
    <t>~~~~~~~~~~~~~~~~~~~~~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AGACCAAACAACTTTGTACATAAGAAACGACACAACAACAAGTGTGA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~~~~~~~~~~~~~~~~~~~~~~~~~~~~~~~~~~~~~~~~~~~~~~~~~~~~~~~~~~~~~~~</t>
  </si>
  <si>
    <t>JQ901653</t>
  </si>
  <si>
    <t>mallard</t>
  </si>
  <si>
    <t>A/mallard/Jiangxi/38/2011</t>
  </si>
  <si>
    <t>~~~~~~~~~~~~~~~~~~~~~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AGACCAAACAACTTTGTACATAAGAAACGACACAACAACAAGTGTGG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~~~~~~~~~~~~~~~~~~~~~~~~~~~~~~~~~~~~~~~~~~~~~~~~~~~~~~~~~~~~~~~</t>
  </si>
  <si>
    <t>JQ901656</t>
  </si>
  <si>
    <t>A/mallard/Jiangxi/42/2011</t>
  </si>
  <si>
    <t>~~~~~~~~~~~~~~~~~~~~~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~~~~~~~~~~~~~~~~~~~~~~~~~~~~~~~~~~~~~~~~~~~~~~~~~~~~~~~~~~~~~~~</t>
  </si>
  <si>
    <t>JQ901657</t>
  </si>
  <si>
    <t>A/mallard/Jiangxi/43/2011</t>
  </si>
  <si>
    <t>~~~~~~~~~~~~~~~~~~~~~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CGACCAAACAACTTTGTACATAAGAAACGACACAACAACAAGTGTGG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~~~~~~~~~~~~~~~~~~~~~~~~~~~~~~~~~~~~~~~~~~~~~~~~~~~~~~~~~~~~~~~</t>
  </si>
  <si>
    <t>JQ901658</t>
  </si>
  <si>
    <t>A/mallard/Jiangxi/45/2011</t>
  </si>
  <si>
    <t>~~~~~~~~~~~~~~~~~~~~~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CGACCAAACAACTTTGTACATAAGAAACGACACAACAACAAGTGTGACAACAGAGGAGTTGAATAGAATCTTCAAACCAGTGATAGTGCCAAGGCTTCTTGTCAATGGTCAGCAGGGGAGAATTGATTATTATTGGTCAGTACTAAAACCAGGCCAAACATTGCGAGTAAGATCCAATGGGAATCTAATTGCTCCATGGTATGGACACGTTCTTTCAGGAGGGAGCCATGGAAGAATCG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~~~~~~~~~~~~~~~~~~~~~~~~~~~~~~~~~~~~~~~~~~~~~~~~~~~~~~~~~~~~~~~</t>
  </si>
  <si>
    <t>KC162234</t>
  </si>
  <si>
    <t>baikal teal</t>
  </si>
  <si>
    <t>Xianghai</t>
  </si>
  <si>
    <t>A/baikal teal/Xianghai/421/2011</t>
  </si>
  <si>
    <t>ATGGAAATAATAGCACTAATAGCTATACTATTAGTAACAACAACGAGCAATGCAGACAAAATCTGCATTGGCTACCAGTCAACAAACTCCACAGAAACTGTCGACACACTAATAGAAAACAATGTTCCTGTGACACATACCAAAGAATTGCTCCACACAGAGCACAATGGAATGCTGTGTGCAACAGACCTGGGGCATCCTCTCATCCTAGACACCTGCACTATCGAAGGGCTGGTATACGGCAATCCCTCTTGTGATTTGCTACTGGGAGGGAAAGAATGGTCTTACATTGTCGAAAGATCATCAGCGATCAATGGGATGTGTTATCCTGGAAATGTAGAGAATCTGGAGGAACTAAGGTCTTTCTTCAGCTCTGCTAATTCCTACCAAAGAATCCAGATCTTTCCAGACACAATTTGGAATGTGACTTACAGTGGAACAAGCAAAGCATGTTCAAATTCATTCTACAGGAGTATGAGATGGCTGACACACAAAAGCAATTCTTACCCAGTTCAAGACGCTCAATATACCAACAATGAGGGGAAGAATATTCTCTTCATGTGGGGCATACATCACCCACCAACTGATACTGAGCAGACAAATTTATACAAAAAAGCTGACACAACAACAAGCGTGACAACAGAAGACATCAATCGAACTTTCAAACCAGTGATAGGGCCAAGGCCTCTTGTCAATGGCCAACAGGGGAGAATTGATTACTATTGGTCAGTACTAAAGCCAGGGCAAACATTGCGGGTGAGATCCAATGGGAATTTAATTGCCCCATGGTATGGACACATTCTCTCAGGAGAAAGCCACGGAAGAATCCTGAAGACCGATCTGAACAGTGGCAATTGCGCAGTACAATGCCAAACTGAGAAGGGCGGTTTGAATACAACCTTGCCATTCCACAATGTCAGTAAATATGCGTTTGGGAACTGCCCCAAATACGTTGGAGTGAAGAGTCTCAAACTGGCAGTCGGCTTGAGGAATGTGCCTGCTGCATCAGATAGAGGATTGTTTGGTGCCATAGCTGGATTCATAGAAGGAGGTTGGCCTGGACTAGTTGCAGGCTGGTACGGTTTTCAGCATTCAAATGATCAAGGGGTTGGAATGGCTGCAGACAGGGAATCGACTCAAGAGGCAGTCAACAAAATAACATCCAAAGTAAATAATATAATCGACAAAATGAACAAGCAGTATGAAATCATTGATCATGAATTCAGTGAGATCGAAGCCAGACTCAATATGATCAACAACAAGATTGATGACCAAATACAGGACATCTGGGCATATAATGCAGAATTGCTAGTACTGCTTGAAAATCAGAAAACACTCGATGAGCATGACGCAAATGTGAATAATCTGTACAACAAAGTGAAGAGAGCATTGGGTTCAAATGCAAGAGAGGATGGAAATGGATGCTTCGAATTGTACCACAAATGTGATGATCAATGCATGGAGACGATTAGAAACGGAACTTATGACAGGCAAAAGTACCAAGAAGAGTCAAAACTAGAAAGGCAGAAAATAGAAGGGGTAAAACTGGAGTCTGAAGGAACTTACAAGATCCTCACTATTTATTCGACTGTCGCCTCATCTCTTGTGCTTGCAATGGGGTTTGCTGCCTTTCTGTTCTGGGCCATGTCCAATGGGTCTTGCAGATGCAACATTTGTATATAA~~~~~~~~~~~~~~~~~~~~~~~~~~~~~~~~~</t>
  </si>
  <si>
    <t>KC920690</t>
  </si>
  <si>
    <t>A/chicken/Shandong/P214535F101/2012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</si>
  <si>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GAGG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AAGTCTCAAACTTGCAGTTGGTCTGAGGAATGTGCCTTCTAGATCTAGTAGAGGACTATTCGGGGCCATAGCAGGATTCATAGAGGGAGGTTGGTCAGGACTAGTTGCTGGTTGGTATGGATTCCAGCATTCAAATGATCAAGGGGTTGGTATGGCAGCAGATAG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AACATTTGTATATAA~~~~~~~~~~~~~~~~~~~~~~~~~~~~~~~~~</t>
  </si>
  <si>
    <t>KC920693</t>
  </si>
  <si>
    <t>A/chicken/Hebei/QHDzd/2012</t>
  </si>
  <si>
    <t>ATGGAAGTAGTATCACTAATAACTATACTACTAGTAGCAACAGTAAGCAATGCAGATAAGATCTGCATCGGCTATCAATCAACAAACTCCACAGAAACTGTGGACACACTAACAGAAAACAATGTCCCTGTGACACATGCCAAAGAACTGCTACACACAGAGCACAATGGGATGCTGTGTGCAACAAGCTTGGGACACCCTCTTATTCTAGACACCTGCACCATTGAAGGACTAATCTATGGCAATCCTTTTTGTGATCTATTGTTGGGAGGAAGAGAATGGTCCTATATCGTCGAGAGACCATCAGCTGTTAACGGATTGTGTTATCCCGGGAATGTAGAAAATCTAGAAGAGCTAAGGTCACTTTTTAGTTCTGCTAGGTCTTATCAAAGGATTCAGATTTTCCCAGACACAATCTGGAATGTGTCTTACAGTGGGACAAGCAAAGCATGTTCAGATTCATTCTACAGAAGCATGAGATGGTTGACTCAAAAGAACAACGCTTACCCTATTCAGGACGCCCAATACACAAATAATCAAGAGAAGAACATTCTTTTCATGTGGGGCATAAATAACCCACCCACCGATACTGCGCAGACAAATCTGTACACAAGAACCGACACAACAACGAGTGTGGCAACAGAAGAAATAAATAGGATCTTCAAACCATTGATAGGACCAAGGCCTCTTGTCAATGGTTTGATGGGAAGAATTGATTATTATTGGTCGGTATTAAAACCGGGTCAAACACTGCGAATAAGATCTAATGGGAATCTAATAGCTCCATGGTATGGACACATTCTTTCAGGAGAGAGCCACGGAAGAATCCTGAAGACTGATTTAAAAAGGGGTAGCTGCACAGTGCAATGTCAGACTGAGAAAGGTGGCTTAAACACAACATTGCCATTCCAAAATGTAAGTAAGTATGCATTTGGAAACTGCTCGAAATACATTGGCACAAAGAGTCTCAAACTTGCAGTTGGTCTGAGGAATGTGCCTTCTAGATCTAGTAGAGGACTATTCGGGGCCATAGCAGGATTTATAGAGGGAGGTTGGTCAGGACTAGTTGCTGGTTGGTATGGATTCCAGCATTCAAATGACCAAGGGGTTGGTATGGCAGCAGATAGAGACTCAACCCAAAAGGCAATTGATAAAATAACATCCAAAGTGAATAACATAGTCGACAAAATGAACAAGCAGTATGAAATTATTGATCATGAATTCAGTGAGGTTGAAACTAGACTTAACATGATCAATAATAAGATTGATGATCAAATCCAAGATATATGGGCATATAATGCAGAATTGCTAGTTCTGCTTGAAAACCAGAAAACACTCGATGAGCATGAAGCAAATGTAAACAATCTATATAATAAAGTGAAGAGGGCGTTGGGTTCCAATGCAGTGGAAGATGGGAAAGGATGTTTCGAGCTATACCACAAATGTGATGACCAGTGCATGGAGACAATTCGGAACGGGACCTACAACAGAAGGAAGTATCAAGAGGAGTCAAAATTAGAAAGACAGAAAATAGAGGGGGTTAAGCTGGAATCTGAAGGAACTTACAAAATCCTCACCATTTATTCGACTGTCGCCTCATCTCTTGTGATTGCAATGGGGTTTGCTGCCTTCTTGTTCTGGGCCATGTCCAATGGGTCTTGCAGATGCAACATTTGTATATAA~~~~~~~~~~~~~~~~~~~~~~~~~~~~~~~~~</t>
  </si>
  <si>
    <t>KC417047</t>
  </si>
  <si>
    <t>2012/01/</t>
  </si>
  <si>
    <t>A/chicken/Shanghai/C2/2012</t>
  </si>
  <si>
    <t>ATGGAAGTAGTATCACTAATAATTATACTACTAGTAGCAACAGTAAGCTATGCAGATAAGATCTGCATCGGCTATCAATCAACAAACTCCACAGAGACTGTGGACACACTAACAGAAAACAATGTCCCTGTGACACATGCCAAAGAACTGCTCCACACAGAGCATAATGGGATGCTGTGTGCAACAAGCTTGGGAAACCCTCTTATTCTAGACACCTGCACCATTGAAGGACTAATCTATGGCAATCCTTCTTGTGATCTATTGTTGGGAGGAAGAGAATGGTCCTATATCGTCGAGAGACCATCAGCTGTTAACGGATTGTGTTATCCCGGGAATGTAGAAAATCTAGAAGAGCTAAGGTCACTTTTTAGTTCTGCTAGGTCTTATCAAAGAATCCAGATTTTCCCAGACACAATCTGGAATGTGTCTTACAGTGGGACAAGCAAAGCATGTTCAGATTCATTCTACAGAAGCATGAGATGGTTGACTCAAAAGAACAACGCTTACCCTATCCAAGACGCCCAATACACAAATAATCAGGAGAAGAACATTCTTTTCATGTGGGGCATAAATCACCCACCCACCGATACTACGCAGACAAATCTGTACACAAGAACCGACACAACAACGAGTGTTACAACAGAAGAAATAAATAGGATCTTCAAACCATTGATAGGACCAAGGCCTCTTGTCAACGGTTTGATGGGAAGAATTGATTATTATTGGTCGGTATTGAAACCTGGTCAAACACTGCGAATAAGATCTG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TAGCAGATAGAGACTCAACCCAAAAGGCAATTGATAAAATAACATCCAAAGTGAATAACATAGTCGACAAAATGAACAAGCAGTATGAAATTATTGATCATGAATTCAGTGAGGTAGAAACTAGACTTAACATGATCAATAATAAGATTGATGATCAAATCCAGGATATATGGGCATATAATGCAGAATTGCTAGTTCTGCTTGAAAACCAGAAAACACTCGATGAGCATGACGCAAATGTAAACAATCTATATAATAAAGTGAAGAGGGCGTTGGGTTCCAATGCGGTGGAAGATGGGAAAGGATGTTTCGAGCTATACCACAAATGTGATGACCAGTGCATGGAGACAATTCGGAACGGGACCTACAACAGAAGGAAGTATCAAGAGGAGTCAAAATTAGAAAGACAGAAAATAGAGGGGGTCAAGCTGGAATCTGAAGGGACTTACAAAATCCTCACCATTTATTCGACTGTCGCCTCATCTCTTGTGATTGCAATGGGGTTTGCTGCCTTCTTGTTCTGGGCCATGTCCAATGGATCTTGCAGATGCAACATTTGTATATAA~~~~~~~~~~~~~~~~~~~~~~~~~~~~~~~~~</t>
  </si>
  <si>
    <t>JX448766</t>
  </si>
  <si>
    <t>2012/05/</t>
  </si>
  <si>
    <t>A/chicken/Zhejiang/HQD/2012</t>
  </si>
  <si>
    <t>ATGGAGACAGCATCACTAACAACTATACTACTAGTAGTAACAGTAAGCAATGCAGATAAGATCTGCATCGGTTATCAATCAACAAACTCCACAGAAACTGTAGACACACTAACAGAAAACAATGTCCCTGTGACACATGCCAAAGAACTGCTCCACACAGAGCATAATGGGATGCTGTGTGCAACAGGCTTGGGACACCCTCTTATTCTAGACACCTGTACCATTGAAGGACTAATCTATGGCAATCCTTCTTGTGATATATTGTTGGGAGGAAGAGAATGGTCCTATATCGTCGAGAGACCATCAGCTGTTAACGGATTGTGTTATCCCGGGAATGTAGAAAATCTAGAAGAGCTAAGGTCACTTTTTAGTTCTGCTAGGTCTTATCAAAGGATCCAGATTTTCCCAGACACAATCTGGAATGTGTCTTACAGTGGGACAAGCAAAGCATGTTCAGATTCATTCTACAGAAGCATGAGATGGTTGACTCAAAAGAACAACGCTTACCCCACTCAAGATGCCCAATACACAAATAATCAAGAAAAGAGCATCCTTTTCATGTGGGGCATAAATCACCCACCCACTGATACTACGCGGACTAATCTGTACGCAAGAACCGACACAACAACGAGTGTGGCAACAGAAGAAATAAATAGGACCTTCAAACCATTGATAGGACCAAGGCCTCTTGTAAACGGTTTGATGGGAAGAATTGATTATTATTGGTCGGTATTGAAACCGGGTCAAACACTGCGAATAAGATCTAATGGGAATCTAATAGCTCCATGGTATGGATACATTCTTTCAGGAGAGAGCCACGGAAGAATCCTGAAGACTGATTTAAAAAGGGGTAGCTGCACAGTGCAATGTCAGACAGAAAGAGGTGGCTTAAATTCTACATTGCCATTCCAAAATGTAAGTAAGTATGCATTTGGAAACTGCTCGAAATACATTGGCATAAAGAGTCTCAAACTTGCAGTTGGTCTGAGAAATGTGCCTTCTAGATCTAGTAGAGGTCTATTCGGAGCCATAGCAGGATTCATAGAGGGAGGTAGGTCAGGACTAGTTGCCGGTTGGTATGGATTCCAGCATTCAAATGACCAAGGGGTTGGTATGGCAGCAGATAGAGACTCAACCCAAAAAGCAATTGACAAAATAACATCCAAAGTGAATAACATAGTCGACAAAATGAACAAGCAGTATGAAATTATTGATCATGAATTCAGCGAGGTTGAAACTAGACTTAACATGATCAATAATAAGATTGATGATCAAATCCAAGATATATGGGCATATAATGCAGAACTGCTAGTTCTGCTTGAAAACCAGAAAACACTCGATGAGCATGATGCAAATGTAAACAATCTATATAATAAAGTGAAGAGGGCGTTGGGTTCCAATGCGGTGGAAGATGGGAAAGGATGTTTCGAGCTATACCACAAATGTGATGACCTGTGCATGGAGACAATTCGGAACGGTACCTACAACAGAAGGAAGTATCAAGAGGAGTCAAAATTAGAAAGACAGAAAATAGAGGGGGTCAAGTTGGAATCTGAAGGAACTTACAAAATTCTCACCATTTATTCGACTGTCGCCTCATCTCTTGTGATTACAATGGGGTTTGCTGCCTTCTTGTTCTGGGCCATGTCCAATGGGTCTTGCAGATGCAACATTTGTATATAA~~~~~~~~~~~~~~~~~~~~~~~~~~~~~~~~~</t>
  </si>
  <si>
    <t>KC417048</t>
  </si>
  <si>
    <t>A/chicken/Shanghai/C3/2012</t>
  </si>
  <si>
    <t>ATGGAAGTAGTATCACTAATATATATACTACTAGTAGCAACAGTAAGCTATGCAGATAAGATCTGCATCGGCTATCAATCAACAAACTCCACAGAAACTGTGGACACACTAACAGAAAACAATGTCCCTGTGACACATGCCAAAGAACTGCTCCACACAGAGCATAATGGGATGCTGTGTGCAACAAGCTTGGGAAACCCTCTTATTCTAGACACCTGC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TCCTATCCAAGACGCCCAATACACAAATAATCAAGAGAAGAACATTCTTTTCATGTGGGGCATAAATCACCCACCCACCGATACTGTGCAGACAAATCTGTACACAAGAACCGACACAACAACGAGTGTGGCAACAGAAGAAATAAATAGGATCTTCAAACCATTGATAGGACCAAGGCCTCTTGTCAACGGTTTGATGGGAAGAATTGATTATTATTGGTCGGTATTGAAACCTGGTCAAACACTGCGAATAAGATCTG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CAGCAGATAGAGACTCAACCCAAAAGGCAATTGATAAAATAACATCCAAAGTGAATAACATAGTCGACAAAATGAACAAGCAGTATGAGATTATTGATCATGAATTCAGTGAGGTAGAAACTAGACTTAACATGATCAATAATAAGATTGATGATCAAATCCAGGACATATGGGCATATAATGCAGAATTGCTAGTTCTGCTTGAAAACCAGAAAACACTCGATGAGCATGACGCAAATGTAAACAATCTATATAATAAAGTGAAGAGGGCGTTGGGTTCCAATGCGGTGGAAGATGGGAAAGGATGTTTCGAGCTATACCACAAATGTGATGACCAGTGCATGGAGACAATTCGGAACGGGACCTACAACAGAAGGAAGTATCAAGAGGAGTCAAAATTAGAAAGACAGACAATAGAGGGGGTCAAGCTGGAATCTGAAGGAACTTACAAAATCCTCACCATTTATTCGACTGTCGCCTCATCTCTTGTGATTGCAATGGGGTTTGCTGCCTTCTTGTTCTGGGCCATGTCCAATGGATCTTGCAGATGCAACATTTGTATATAA~~~~~~~~~~~~~~~~~~~~~~~~~~~~~~~~~</t>
  </si>
  <si>
    <t>KC920698</t>
  </si>
  <si>
    <t>A/chicken/Shandong/FXWH13A/2012</t>
  </si>
  <si>
    <t>ATGGAAGTAGTATCACTAATAACTATACTACTAGTAGTAACAGTAAGCAATGCAGATAAGATCTGCG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CACTCAAGACGCCCAATACACAAATAATCAAGAAAAGAACATTCTTTTCATGTGGGGCATAAATCACCCACCCACCGATACTGCGCAGACAAATCTGTACACGAGAACCGACACAACAACGAGTGTGGCAACAGAAGAAATAAATAGGACCTTCAAACCATTGATAGGACCAAGGCCTCTTGTCAACGGTTTGATGGGAAGAATTGATTATTATTGGTCGGTATTGAAACCGGGTCAAACACTGCGAATAAGATCTAATGGGAATCTAATAGCTCCATGGTATGGACACATTCTTTCAGGAGAGAGCCACGGGAGAATCCTGAAGACTGATTTAAAAAGGGGTAGCTGCACAGTGCAATGTCAGACAGAGAAAGGTGGCTTAAACACAACATTGCCATTCCAAAATGTAAGTAAGTATGCATTTGGAAACTGCTCGAAATACATTGGCATAAAGAGTCTCAAACTTGCAGTTGGTCTGAGGAATGTGCCTTCTAGATCTAGTAGAGGGCTATTCGGAGCCATAGCAGGATTCATAGAGGGAGGTTGGTCAGGACTAGTTGCCGGTTGGTATGGATTCCAGCATTCAAATGACCAAGGGGTTGGTATGGCAGCAGATAGAGACTCAACCCAAAAAGCAATTGATAAAATAACATCCAAAGTGAATAACATAGTCGACAAAATGAACAAGCAGTATGAAATTATTGACCATGAATTCAGCGAGGTTGAAACTAGACTTAACATGATCAATAATAAGATTGATGATCAAATCCAAGATATATGGGCATATAATGCAGAATTGCTAGTTCTGCTTGAAAACCAGAAAACACTCGATGAGCATGATGCAAATGTAAACAATCTATATAATAAAGTGAAGAGGGCATTGGGTTCCAATGCGGTGGAAGATGGGAAAGGATGTTTCGAGCTATACCACAAATGTGATGACCAGTGCATGGAGACAATTCGGAACGGGACCTACAACAGAAGGAAGTATCGAGAGGAGTCAAAATTAGAAAGACAGAAAATAGAGGGGGTCAAGCTGGAATCTGAAGGAACTTACAAAATCCTCACCATTTATTCGACTGTCGCCTCATCTCTTGTGATTGCAATGGGGTTTGCTGCCTTCTTGTTCTGGGCCATGTCCAATGGGTCTTGCAGATGCAACATTTGTATATAA~~~~~~~~~~~~~~~~~~~~~~~~~~~~~~~~~</t>
  </si>
  <si>
    <t>KC417046</t>
  </si>
  <si>
    <t>A/chicken/Shanghai/C1/2012</t>
  </si>
  <si>
    <t>ATGGAAGTAGTATCACTAATAACTATACTACTAGTAGCAACAGTAAGCTATGCAGATAAGATCTGCATCGGCTATCAATCAACAAACTCCACAGAAACTGTGGACACACTAACAGAAAACAATGTCCCTGTGACACATGCCAAAGAACTGCTCCACACAGAGCATAATGGGATGCTGTGTGCAACAAGCTTGGGAAACCCTCTTATTCTAGACACCTGCACCATTGAAGGACTAATCTATGGCAATCCTTCTTGTGATCTATTGTTGGGAGGAAGAGAATGGTCCTATATCGTCGAGAGACCATCAGCTGTTAACGGATTGTGTTATCCCGGGAATGTAGAAAATCTAGAAGAGCTAAGGTCACTTTTTAGTTCTGCTAGGTCTTATCAAAGGATCCAGATTTTCCCAGACACAACCTGGAATGTGTCTTACAGTGGGACAAGCAAAGCATGTTCAGATTCATTCTACAGAAGCATGAGATGGTTGACCCAAAAGAACAACGCTTACCCTATCCAAGACGCCCAATACACAAATAATCAAGAGAAGAACATTCTTTTCATGTGGGGCATAAATCACCCACCCACCGATACTGCGCAGACAAATCTGTACACAAGAACCGACACAACAACAAGTGTGGCAACAGAAGAAATAAATAGGATCTTCAAACCATTGATAGGACCAAGGCCTCTTGTCAACGGCTTGATGGGAAGAATTGATTATTATTGGTCGGTATTGAAACCTGGTCAAACACTGCGAATAAGATCTG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GCTAGTTGCTGGTTGGTATGGATTCCAGCATTCAAATGACCAAGGGGTTGGTATGGCAGCAGATAGAGACTCAACCCAAAAGGCTATTGATAAAATAACATCCAAAGTGAATAACATAGTCGACAAAATGAACAAGCAGTATGAAATTATTGATCATGAATTCAGTGAGGTAGAAACTAGACTTAACATGATCAATAATAAGATTGATGATCAAATCCAGGATATATGGGCATATAATGCAGAATTGCTAGTTCTGCTTGAAAACCAGAAAACACTCGATGAGCATGAC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ATCTTGCAGATGCAACATTTGTATATAA~~~~~~~~~~~~~~~~~~~~~~~~~~~~~~~~~</t>
  </si>
  <si>
    <t>KC879299</t>
  </si>
  <si>
    <t>A/chicken/Jiangsu/HA/2012</t>
  </si>
  <si>
    <t>ATGGAAGTAGTATCACTGATAACTATACTACTATTAGTAACAGTAAGCAATGCAGATAAGATCTGCATCGGCTATCAATCAACAAACTCCACAGAAACTGTAGACACACTAACAGAAAATG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AAAAGAACATCCTTTTCATGTGGGGCATAAATCACCCACCCACCGATACTGTGCAGACAAATCTGTACACAAGAACCGACACAACAACGAGTGTGGCAACAGAAGAAATAAATAGGACCTTCAAACCATTGATAGGACCAAGGCCTCTTGTCAACGGTTTGATGGGAAGAATTAATTATTATTGGTCTGTATTAAAACCGGGTCAAACACTGAGAATAAAATCTAATGGGAATCTAATAGCTCCATGGTATGGATACATTCTTTCAGGAGAGAGCCACGGGAGAATCCTGAAGACCGATTTAAAAAGGGGTAACTGCATAGTGCAATGTCAGACAGAGAAGGGTGGCTTAAACACAACATTGCCATTCCAAAATGTGAGTAAGTATGCATTTGGAAACTGCTCAAAATACATTGGCATAAAGAGTCTCAAACTTGCAGTTGGTCTGAGGAATGTGCCTTCTAGATCTAGTAGAGGACTATTCGGGGCCATCGCAGGATTCATAGAAGGAGGTTGGTCAGGACTAGTTGCTGGTTGGTATGGATTCCAGCATTCAAATGACCAAGGGGTTGGTATGGCAGCAGATAGAGATTCAACCCAAAAGGCAATTGATAAAATAACATCCAAAGTGAATAACATAGTCGACAAAATGAACAAGCAGTATGAAATTATCGATCATGAATTCAGCGAGGTTGAAACTAGACTTAACATGATCAATAATAAGATTGATGATCAAATCCAAGATATATGGGCATATAATGCAGAGTTGCTAGTTCTGCTTGAAAACCAGAAAACACTCGATGAGCATGATGCAAATGTAAACAATCTATATAATAAAGTGAAGAGGGCGTTGGGTTCCAATGCAGTGGAAGATGGAAAAGGATGTTTCGAGCTATACCACAAATGTGATGACCAGTGCATGGAGACAATTAGGAACGGGACCTACAACAGAAGGAAGTATCAAGAGGAGTCAAAATTAGAAAGACAGAAAATAGAGGGGGTCAAGCTGGAATCTGAAGGAACTTACAAAATCCTCACCATTTATTCGACTGTCGCCTCATCTCTTGTGATTGCAATGGGGTTTGCTGCCTTCTTGTTCTGGGCCATGTCCAATGGGTCTTGCAGATGCAACATTTGTATATAA~~~~~~~~~~~~~~~~~~~~~~~~~~~~~~~~~</t>
  </si>
  <si>
    <t>KC879302</t>
  </si>
  <si>
    <t>A/chicken/Shandong/YS/2012</t>
  </si>
  <si>
    <t>ATGGAAGTAGTATCACTAATAACTATACTACTAGTAGTAACAGTAAGCAATGCAGATAAAATCTGCATCGGCTATCAATCAACAAACTCCACAGAAACTGTAGACACACTAACAGAAAACAATGTCCCTGTAACACATGCCAAAGAATTGCTCCACACAGAGCATAATGGGATGCTGTGTGCAACAAGCTTGGGACATCCTCTTATTCTAGACACCTGTACCATTGAAGGACTAATCTATGGCAATCCTTCTTGTGATCTGTTGCTGGGAGGAAGAGAATGGTCCTATATCGTCGAGAGACCATCAGCTGTTAACGGATTGTGTTATCCCGGGAATGTAGAAAATCTAGAAGAGCTAAGGTCACTTTTTAGTTCTGCTAGGTCTTATCAAAGGATCCAGATTTTCCCAGACACAATCTGGAATGTGTCTTACAGTGGGACAAGCAAAGCATGTTCAGATTCATTCTACAGAAGCATGAGATGGTTGACTCAAAAGAACAATGCTTACCCTACTCAAGACGCCCAATACACGAATAATCAAGAAAAGAACATTCTTTTCATGTGGGGCATAAATCACCCACCCACCGATACTGTGCAGACAAATCTGTACACAAGAACCGACACAACAACGAGTGTGGCAACGGAAGAAATAAATAGGACCTTCAAACCATTGATAGGTCCAAGGCCTCTTGTCAACGGTTTGCAGGGAAGAATTGATTATTATTGGTCGGTATTGAAACCGGGTCAAACACTGCGAATAAGATCTAATGGGAATCTAATAGCTCCATGGTATGGACACATTCTTTCAGGAGAGAGCCACGGAAGAATCCTGAAGACTGATTTAAAAAGGGGTAGCTGCACAGTGCAATGTCAGACAGAAAAAGGTGGCTTAAACACAACATTGCCATTCCAAAACGTGAGTAAGTACGCATTTGGAAACTGCTCGAAATACATTGGCATAAAGAGTCTCAAGCTTGCAGTTGGTCTGAGAAATGTGCCTTCTAGATCTAGTAGAGGACTATTCGGGGCCATAGCAGGATTC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TTAGAAAGACAGAAAATAGAGGGGGTCAAGCTGGAGTCTGAAGGAACTTACAAAATCCTCACTATTTATTCGACTGTCGCCTCATCTCTTGTGATTGCAATGGGGTTTGCTGCCTTCTTGTTCTGGGCCATGTCCAATGGGTCTTGCAGATGCAACATTTGTATATAA~~~~~~~~~~~~~~~~~~~~~~~~~~~~~~~~~</t>
  </si>
  <si>
    <t>KC920691</t>
  </si>
  <si>
    <t>A/chicken/Shandong/P614832F101/2012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</si>
  <si>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ACGACACAACAACGAGTGTGGCAACAGAAGAAATAAATAGGACCTTCAAACCATCGATAGGACCAAGGCCTCTTGTCAACGGTTTGATGGGAAGAATTGATTATTATTGGTCAGTATTGAAACCGGGTCAAACACTGCGAATAAGATCTAATGGGAATCTAATAGCTCCATGGTATGGACACATTCTTTCAGGAGAGAGCCACGGAAGAATCCTGAAGACTGATTTAAAAAGGGGTAGCTGCACAGTGCAATGTCAGACAGAGAAGGGTGGCTTAAACACAACATTGCCATTCCAAAATGTAAGTAAGTATGCATTTGGAAACTGCTCGAAATACATTGGCATAAAAAGTCTCAAACTTGCAGTTGGTCTGAGGAATGTGCCTTCTAGATCTAGTAGAGGACTATTCGGGGCCATAGCAGGATTCATAGAGGGAGGTTGGTCAGGACTAGTTGCTGGTTGGTATGGATTCCAGCATTCAAATGATCAAGGGGTTGGTATGGCAGCAGATAGAGACTCAACCCAAAAGGCAATTGATAAAATAACATCCAAAGTGAATAACATAGTCGACAAAATGAACAAGCAGTATGAAGTTATTGATCATGAATTCAGCGAGGTTGAAACTAGACTTAACATGATCAATAATAAGATTGATGATCAAATCCAAGATATATGGGCATATAATGCAGAATTGCTAGTTCTGCTTGAAAACCAGAAAACACTCGATGAGCATGATGCAAATGTAAACAATCTATATAATAAAGTGAAGAGGGCGTTGGGTTCCAATGCGGTGGAAGAAGGGAAAGGATGTTTCGAGCTATACCACAAATGTGATGACCAGTGCATGGAGACAATTCGGAACGGGACCTACAACAGAAGGAAGTATCAAGAGGAGTCAAAATTAGAAAAACAGAAAATAGAGGGGGTCAAGCTGGAATCTGAAGGAACTTACAAAATCCTCACCATTTATTCGACTGTCGCCTCATCTCTTGTGATTGCAATGGGGTTTGCTGCCTTCTTGTTCTGGGCCATGTCCAATGGGTCTTGCAGATGCAACATTTGTATATAA~~~~~~~~~~~~~~~~~~~~~~~~~~~~~~~~~</t>
  </si>
  <si>
    <t>JX448765</t>
  </si>
  <si>
    <t>2012/03/</t>
  </si>
  <si>
    <t>A/chicken/Fujian/SN2/2012</t>
  </si>
  <si>
    <t>ATGGAAGTAGTATCACTGATAACTACACTGTTAGCAGTAACAACAAGCAATGCAGATAAAATCTGCATCGGCTACCAATCAACAAACTCCACAGAAACTGTAGACACACTAACAGAAAACAATGTCCCTGTGACACATGCCAAAGAACTACTCCACACAGAACACAATGGGATGTTGTGTGCAACAAACTTGGGACATCCTCTTATTCTAGACACCTGTTCCATTGAAGGGCTAATCTACGGCAATCCTTCTTGTGATCTACTGTTGGGAGGAAGAGACTGGTCCTACATCGTCGAGAGACCATCGGCTGTTAATGGATTGTGTTACCCTGGGAATGTAGAAAATCTAGAAGAGCTAAGGTCACCTTTCAGTTCTGCTAGTTCTTATCAAAGAATCCAGATTTTCCCAGACACAATCTGGAATGTGTCTTACAATGGAACAAGCAAAGCATGTTCAGATTCATTCTACAGAAGCATGAGATGGTTGACTCAAAAGAACAACGCTTATCCTATTCAAGACGCCCAATACACAAATAATCAAGAGAAGAACATTCTTTTCATGTGGGGCATAAATCACCCACCCACCGAGACTGTGCAGACAAATCTGTACACAAGAACCGACACAACCACAAGTGTGGCAACAGAAGAAATAAATAGGACCTTCAAACCGTTGATAGGACCAAGACCTCTTGTCAATGGTTTGCAGGGAAGAATTGATTATTATTGGTCAGTATTGAAACCAGGTCAAACACTGCGGATAAGATCAAATGGGAATCTAATAGCTCCATGGTATGGACACATTCTTTCTGGAGAGAGCCACGGAAGAATCCTGAAGACTGATTTAAAAAGAGGTAGCTGTACAGTGCAATGTCAGACAGAAAAAGGTGGTTTAAACACAACATTGCCATTCCAAAATGTAAGTAAGTATGCATTTGGAAACTGCTCGAAATATGTTGGAATAAAGAGTCTCAAACTTGCAGTGGGTCTGAGGAATGTGCCTTCTAGATCTAGTAGAGGATTATTTGTGGCCATAGCTGGATTTATAGAGGGAGGTTGGTCAGGACTAGTTGCAGGTTGGTACGGATTCCAGCATTCAAATGACCAAGGGGTTGGTATGGCAGCAGATAGAGACTCAACCCAAAAGGCAATTGACAAAATAACATCCAAAGTGAATAACATAGTCGATAAAATGAACAAACAGTATGAAATTATTGATCATGAATTCAGTGAGGCTGAAAATAGACTTAACATGATCAATAATAAGATTGATGATCAAACTCAAGACGTATGGGCATATAACGCAGAACTACTAGTGCTGCTTGAAAATCAGAAAACACTCGATGAGCATGATGCAAATGTAAACAATCTG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~~~~~~~~~~~~~~~~~~~~~~~~~~~~~~~~~</t>
  </si>
  <si>
    <t>KC920697</t>
  </si>
  <si>
    <t>A/chicken/Shandong/171965W6F104/2012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</si>
  <si>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AAGACCATCAGCTGTTAACGGATTGTGTTATCCCGGGAATGTAGAAAATCTAGAAGAGCTAAGGTCACTTTTTAGTTCTGCTAGGTCTTATCAAAGGATCCAGATTTTCCCAGACACAATCTGGAATGTGTCTTACAGTGGGACAAGCAAAGCATGTTCAGATTCATTCTACAGAAACATGAGATGGTTGACTCAAAAGAACAACGCTTACCCTATTCAAGACGCCCAATACACAAATAATCAAGAAAAGAACATTCTTTTCATGTGGGGCATAAATCACCCACCCACCGATACTGT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AAGTCTCAAACTTGCAGTTGGTCTGAGGAATGTGCCTTCTAGATCTAGTAGAGGACTATTCGGGGCCATAGCAGGATTCATAGAGGGAGGTTGGTCAGGACTAGTTGCTGGTTGGTATGGATTCCAGCATTCAAATGATCAAGGGGTTGGTATGGCAGCAGATAA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AACATTTGTATATAA~~~~~~~~~~~~~~~~~~~~~~~~~~~~~~~~~</t>
  </si>
  <si>
    <t>KC920696</t>
  </si>
  <si>
    <t>A/chicken/Liaoning/PJXM15/2012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</si>
  <si>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GGATTCATTCTACAGAAGCATGAGATGGTTGACTCAAAAGAACAACGCTTACCCTATTCAAGACGCCCAATACACAAATAATCAAGAAAAGAACATTCTTTTCATGTGGGGCATAAATCACCCACCCACCGATACTACGCAGACAAATCTGTACACAAGAACCGACACAACAACGAGTGTGGCAACAGAAGAAATAAATAGGACCTTCAAACCATTGACAGGACCAAGGCCTCTTGTCAACGGTTTGATGGGAAGAATTGATTATTATTGGTCGGTATTAAAACCGGGTCAAACACTACGAATAAGATCTAATGGGAATCTAATAGCTCCATGGTATGGACACATTCTTTCAGGAGAGAGCCACGGAAGAATCCTGAAGACTGATTTAAAAAGGGGTAGCTGCACAGTGCAATGTCAGACAGAGAAGGGTGGCTTAAACACAACATTGCCATTCCAAAATGTAAGCAAGTATGCATTTGGAAACTGCTCGAAATACATTGGCATAAAGAGTCTAAAACTTGCAGTTGGTCTGAGGAATGTGCCTTCTAGATCTAGTAGAGGACTATTTGGGGCCATAGCAGGATTCATAGAGGGAGGTTGGTCAGGACTAGTTGCTGGTTGGTATGGATTCCAGCATTCAAATGACCAAGGAGTTGGTATGGCAGCAGATAGAGACTCAACCCAAAAGGCAATTGATAAAATAACATCCAAAGTGAATAACATAGTCGACAAAATGAACAAGCAGTATGAAATTATTGATCATGTATTCAGCGAGGTTGAAACTAGACTTAACATGATCAATAATAAGATTGATGATCAAATCCAAGATATATGGGCATATAATGCAGAATTGCTAGTTCTGCTTGAAAACCAAAAAACACTCGATGAACATGATGCAAATGTAAACAATCTATATAATAAAGTGAAGAGGGCGTTAGGTTCCAACGCAGTGGAAGATGGGAAAGGGTGTTTCGAGCTATACCACAAATGTGATGACCAGTGCATGGAGACAATTCGGAACGGGACCTACAACAGAAGGAAGTATCAAGAGGAGTCAAAATTAGAAGGACAGAAAATAGAGGGGGTCAAGCTGGAATCTGAAGGAACTTACAAAATCCTCACCATTTATTCGACTGTCGCCTCATCTCTTGTGATTGCAATGGGGTTTGCTGCCTTCTTGTTCTGGGCCATGTCCAATGGGTCTTGCAGATGCAACATTTGTATATAA~~~~~~~~~~~~~~~~~~~~~~~~~~~~~~~~~</t>
  </si>
  <si>
    <t>KC464598</t>
  </si>
  <si>
    <t>brambling</t>
  </si>
  <si>
    <t>A/brambling/Beijing/16/2012</t>
  </si>
  <si>
    <t>ATGGAGACAGCATCACTAATAACTGTACTACTAGTAGTAACAGTAAGCAATGCAGATAAGATCTGCATCGGCTATCAATCAACAAACTCCACAGAAACTGTAGACACACTAACAGAAAACAATGTCCCTGTGACACATGCCAAAGAACTGCTCCACACAGAGCATAATGGAATGCTGTGTGCAACAAGCTTGGGTAACCCTCTTATTCTAGACACCTGTACCATTGAAGGACTAATCTATGGTAATCCTTCTTGTGATCTATTGTTGGGAGGAAGAGAATGGTCCTATATCGTCGAGAGACCATCAGCTGTTAACGGTTTGTGTTACCCCGGGAATGTAGAAAATCTAGAAGAGCTAAGGTCACTTTTTAGTTCTGCTAGATCTTATCAAAGGGTCCAGATTTTCCCAGACACAATCTGGAATGTGTCTTACAGTGGGACAAGCAAAGCATGTTCAGATTCATTCTACAGAAGCATGAGATGGTTGACTCAAAAGAATAACGCTTACCCTACTCAAGACGCCCAATACACAAATAATCAAGAAAAGAACATTCTTTTCATGTGGGGCATAAATCACCCACCCACCGATACTGCGCAGACAAATCTGTACACAAGAACCGACACAACAACGAGTGTGGCAACAGAAGAAATAAATAGGACCTTCAAACCACTGATAGGACCAAGGCCTCTTGTCAACGGTTTGATGGGAAGAATTGATTATTATTGGTCGGTATTGAAACCAGGTCAAACACTGAGAATAAGATCTAATGGAAATCTAATAGCTCCATGGTATGGACACATTCTTTCTGGAGAGAGCCATGGAAGAATCCTGAAAACTGATTTAAAAAGGGGTAGCTGCACAGTGCAATGCCAGACAGAGAAAGGTGGCTTAAACACAACATTA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CATTGATCATGAATTCAGCGAGGTTGAAACTAGACTTAACATGATCAATAATAAGATTGATGATCAAATCCAAGATATATGGGCATATAATGCAGAATTGCTAGTTCTGCTTGAAAACCAGAAAACACTCGATGAGCATGATGCAAATGTAAACAATCTGTATAATAAAGTGAAGAGGGCTTTGGGTTCCAATGCGGTGGAAGATGGGAAAGGATGTTTCGAGCTATATCACAAATGTGATGACCAGTGCATGGAGACAATTCGAAACGGGACCTACAACAGAAGGAAGTATCAAGAGGAGTCAAAATTAGAAAGACAGAAAATAGAGGGGGTCAAGTTGGAATCTGAAGAAACTTACAAAATCCTCACCATTTATTCGACTGTCGCCTCATCCCTTGTGATTGCAATGGGGTTTGCTGCCTTCTTGTTCTGGGCCATGTCCAATGGGTCTTGCAGATGCAACTATTGTATATAA~~~~~~~~~~~~~~~~~~~~~~~~~~~~~~~~~</t>
  </si>
  <si>
    <t>KJ419950</t>
  </si>
  <si>
    <t>A/chicken/Shandong/LC2/2013</t>
  </si>
  <si>
    <t>ATGGAAGTACTATCACTAATAACTGTACTACTAGTAGTAACAGTAAGCAATGCAGATAAGATCTGCATCGGCTATCAATCAACAAACTCCACAGAAACTGTAGACACACTAACAGAAAACAATGTCCCTGTGACACATGCCAAAGAACTGCTCCACACAGAGCATAATGGAATGCTGTGTGCAACAAGCTTGGGTAACCCTCTTATTCTAGACACCAGTACCATTGAAGGACTAATCTATGGTAATCCTTCTTGTGATCTATTGTTGGGAGGAAGAGAATGGTCCTATATCGTCGAGAGACCATCAGCTGTTAACGGTTTGTGTTACCCCGGGAATGTAGAAAATCTAGAAGAGCTAAGGTCACTTTTTAGTTCTGCTAGATCTTATCAAAGGGTCCAGATTTTCCCAGACACAATCTGGAATGTGTCTTACAGTGGGACAAGCAAAGCATGTTCAGATTCATTCTACAGAAGCATGAGATGGTTGACTCAAAAGAACAACGCTTACCCTATTCAAGACGCCCAATACACAAATAATCAAGAGAAGAACATTCTTTTCATGTGGGGTATAAATCATCCACCCACAGATACTACGCAGACAAATCTGTATACAAGAACCGACACAACAACGAGTGTGGCAACAGAAGAAATAAATAGGATCTTCAAACCATTGATAAGACCAAGGCCTCTTGTCAACGGTTTGATGGGAAGAATTGATTATTATTGGTCGGTATTGAAACCAGGTCAAACACTGCGAATAAGATCTAATGGAAATCTAATAGCTCCATGGTATGGACACATTCTTTCTGGAGAGAGCCATGGAAGAATCCTGAAGACTGATTTAAAAAGGGGTAGCTGCACAGTGCAATGTCAGACAGAGAAAGGTGGCTTAAACACAACATTACCATTCCAAAATGTGAGTAAGTACGCATTTGGAAACTGCTCGAAATACATTGGCATAAAGAGTCTCAAACTTGCAGCTGGTCTGAGGAATGTGCCTTCTAGATCTAGTAGAGGACTATTCGGGGCCATAGCAGGATTCATAGAGGGAGGTTGGTCAGGACTAGTTGCTGGTTGGTATGGATTCCAGCATTCAAATGACCAAGGGGTTGGTATGGCAGCAGATAGAGACTCAACCCAAAAGGCAATTGATAAAATAACATCCAAAGTGAATAACATAGTCGACAAAATGAACAAGCAGTATGAAATCATTGATCATGAATTCAGCGAGGTTGAAACTAGACTTAACATGATCAATAATAAGATTGATGATCAAATCCAAGATATATGGGCATATAATGCAGAATTGCTAGTTCTGCTTGAAAACCAGAAAACACTCGATGAGCATGATGCAAATGTAAACAATCTGTATAATAAAGTGAAGAGGGCTTTGGGTTCCAATGCGGTGGAAGATGGGAAAGGATGTTTCGAGCTATATCACAAATGTGATGACCAGTGCATGGAGACAATTCGGAACGGGACCTACAACAGAAGGAAGTATCAAGAGGAGTCAAAATTAGAAAGACAGAAAATAGAGGGGGTCAAGTTGGAATCTGAAGAAACTTACAAAATCCTCACCATTTATTCGACTGTCGCCTCATCCCTTGTGATTGCAATGGGGTTTGCTGCCTTCTTGTTCTGGGCCATGTCCAATGGGTCTTGCAGATGCAACATTTGTATATAA~~~~~~~~~~~~~~~~~~~~~~~~~~~~~~~~~</t>
  </si>
  <si>
    <t>KF259175</t>
  </si>
  <si>
    <t>Rizhao</t>
  </si>
  <si>
    <t>2013//</t>
  </si>
  <si>
    <t>A/chicken/Rizhao/1339/2013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</si>
  <si>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ACACAATCTGGAATGTGTCTTACACTGGGACAAGCAAAGCATGCTCAGGTTCATTCTACAGAAGCATGAGATGGTTGACTCAAAAGAACGGCGATTACCCTATCCAAGACGCCCAATACACAAACAATCAAGGGAAGAACATTCTTTTCATGTGGGGCATAAATCACCCACCCACCGATACTACGCAGAGAGATCTGTACACGAGAACCGACACAACAACGAGTGTGGCAACAGAAGAAATAAATAGGATCTTCAAACCATTGATAGGACCAAGGCCTCTTGTCAACGGTTTGATGGGAAGAATTGATTATTATTGGTCGGTATTGAAACCGGGTCAAACACTGCGAATAAAATCTGATGGGAATCTAATAGCTCCATGGTATGGACACGTTCTTTCAGGAGAGAGCCACGGAAGAATTCTGAAGACTGATT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C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</si>
  <si>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KF500977</t>
  </si>
  <si>
    <t>2013/04/</t>
  </si>
  <si>
    <t>A/chicken/Shanghai/020/2013</t>
  </si>
  <si>
    <t>ATGGAGACAGTATCACTAATAACTATACTACTAGTAGCAACAGTAAGCAATGCAGATAAAATCTGCATCGGCTATCAATCAACAAACTCCACAGAAACTGTGGACACACTAACAGAAAGCAATGTCCCTGTGACACATGCCAAAGAACTGCTCCACACAGAGCATAATGGGATGCTGTGTGCAACAAGCTTGGGACAACCTCTTATTTTAGACACCTGCACCATTGAAGGGCTAATCTATGGCAATCCTTCTTGTGATCTATCGCTGGAAGGAAGAGAATGGTCCTATATCGTCGAGAGACCATCAGCTGTTAACGGATTGTGTTACCCCGGGAATGTAGAAAATCTAGAAGAGCTAAGGTCACTTTTTAGTTCTGCTAGGTCTTATCAAAGAATCCAGATTTTCCCAGACACAATCTGGAATGTGTCTTACAATGGGACAAGCAAAGCATGCTCAGGTTCATTCTACAGAAGCATGAGATGGTTGACTCAAAAGAACAGCGATTACCCTATCCAAGACGCCCAATACACAAATAATCAAGGGAAGAACATTCTTTTCATGTGGGGCATAAATCACCCACCCACCGATACTACGCAGAGAGATCTGTACACGAGAACCGACACAACAACGAGTGTGGCAACAGAAGAAATAAATAGGGTCTTCAAACCATTGATAGGACCAAGGCCTCTTGTCAACGGTTTAATGGGAAGAATTGATTATTATTGGTCGGTATTGAAACCGGGTCAAACACTGCGAATAAAATCTGATGGGAATCTAATAGCTCCATGGTATGGACACATTCTTTCAGGAGAGAGCCACGGAAGAATTCTGAAGACTGATTTAAAAAGGGGC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GAATCATTGATCATGAATTCAGTGAGGTAGAAACTAGACTTAACATGATCAATAATAAGATTGATGATCAAATCCAGGATATATGGGCATATAATGCAGAATTGCTAGTTCTACTTGAAAACCAGAAAACACTCGATGAGCATGACGCAAATGTAAACAATCTATATAATAAAGTAAAGC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</si>
  <si>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KF259164</t>
  </si>
  <si>
    <t>Wenzhou</t>
  </si>
  <si>
    <t>A/silkie chicken/Wenzhou/812/2013</t>
  </si>
  <si>
    <t>ATGGAGACAGC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CTTCCCAGACACAACCTGGAATGTGTCTTACAATGGGATAAGCAAAGCATGCTCAGGTTCATTCTACAGAAGCATGAGATGGTTGACTCAAAAGAACAGCAATTACCCTATCCAAGACGCCCAATACACAAACAATCAAGGGAAGAACATTCTTTTCATGTGGGGCATAAATCACCCACCCACCGATACTACGCAGAGAGATCTGTACACGAGAACCGACACAACAACGAGTGTGGCAACAGAAGAAATAAATAGGATCTTCAAACCATTGATAGGACCAAGGCCTCTTGTCAACGGTTTGATGGGAAGAATTGATTATTATTGGTCGGTATTGAAACCGGGTCAAACACTGCGAATAAAATCTGATGGGAATCTAATAGCTCCATGGTATGGACACATTCTTTCAGGAGAGAGCCACGGAAGAATTCTGAAGACTGATTTAAAG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AACCAATGCATGGAGACAATTCGGAACGGGACCTACAACAGAAGGAAGTATCAAGAGGAGTCAAAATTAGAAAGACAGAAAATAGAGGGGGTCAAGCTGGAATCTGAAGGAACTTACAAAATCCTCACCATTTATTCGACTGTCGCCTCATCTCTTGTGATTGCAATGGGGTTTGCTGCCTTCTTGTTCTGGGCCATGTCCAATGGGTCTTGCAGATGCAACATTTGTATATAG~~~~~~~~~~~~~~~~~~~~~~~~~~~~~~~~~</t>
  </si>
  <si>
    <t>KF259167</t>
  </si>
  <si>
    <t>A/chicken/Rizhao/85/2013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</si>
  <si>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G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GGCAGATAGAGACTCAACCCAAAAGGCAATTGATAAAATAACATCCAAAGTGAATAACATAGTCGACAAAATGAACAAGCAGTATGAAATTATCGATCATGAATTCAGCGAGGTTGAAACTAGACTTAACATGATCAATAATAAGATTGATGATCAAATCCAAGATATATGGGCATATAATGCAGAATTGCTAGTTCTGCTTGAAAACCAGAAAACACTCGATGAGCATGATGCAAATGTAAACAATCTATAC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</si>
  <si>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KF259188</t>
  </si>
  <si>
    <t>A/silkie chicken/Wenzhou/804/2013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</si>
  <si>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RAGAGAATGGTCCTATATCGTCGAGAGACCATCAGCTGTTAACGGATTGTGTTACCCCGGGAATGTAGAGAATCTAGAAGAGCTAAGGTCACTTTTTAGTTCTGCTAGGTCTTATCAAAGAATCCAGATTTTCCCAGACACAATCTGGAATGTGTCTTACAATGGGACAAGCAAAGCATGCTCAGGTTCATTCTACAGAAGCATGAGATGGTTGACTCAAAAGAACAGCAATTACCCTATTCAAGACGCCCAATACACAAATAATCAAGGGAAGAACATTCTTTTCATGTGGGGCATAAATCACCCACCCACCGAYACTACGCAGAGAGATCTGTACACGAGAACCGACACAACAACGAGTGTGGCAACAGAAGAAATAAATAGGATCTTCAAACCATTGATWGGACCAAGGCCTCTTGTCAACGGTTTGATGGGAAGAATTGATTATTATTGGTCGGTATTGAAACCR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</si>
  <si>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KF297298</t>
  </si>
  <si>
    <t>A/chicken/Wenzhou/632b/2013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</si>
  <si>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GAGAGAATGGTCCTATATCGTCGAGAGACCATCAGCTGTTAACGGATTGTGTTACCCCGGGAATGTAGAGAATCTAGAAGAGCTAAGGTCACTTTTTAGTTCTGCTAGGTCTTATCAAAGAATCCAGATTTTCCCAGACACAATCTGGAATGTGTCTTACAATGGGACAAGCAAAGCATGCTCAGGTTCATTCTACAGAAGCATGAGATGGTTGACTCAAAAGAACAGCAATTACCCTATTCAAGACGCCCAATACACAAATAATCAAGGGAAGAACATTCTTTTCATGTGGGGCATAAATCACCCACCCACCGACACTACGCAGAGAGATCTGTACACGAGAACCGACACAACAACGAGTGTGGCAACAGAAGAAATAAATAGGATCTTCAAACCATTGATTGGACCAAGGCCTCTTGTCAACGGTTTGATGGGAAGA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ATTCCAGCATTCAAATGACCAAGGGGTTGGTATGGCAGCAGATAGAGAT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TAAGTATCAAGAGGAGTCAAAATTAGAAAGACAGAAAATAGAGGGGGTCAAGCTGGAATCTGAAGGAACTTACAAAATCCTCACCATTTATTCGACTGTCGCCTCATCTCTTGTGATTGCAATGGGGTTTGCTGCCTTCTTGTTCTGGGCCATGTCCAATGGGTCTTGCAGATGCAACATTTGTATATAA~~~~~~~~~~~~~~~~~~~~~~~~~~~~~~~~~</t>
  </si>
  <si>
    <t>KF178670</t>
  </si>
  <si>
    <t>A/environment/Zhejiang/13/2013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</si>
  <si>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TCACAATCTGGAATGTGTCTTACAATGGGACAAGCAAAGCATGCTCAGGTTCATTCTACAGAAGCATGAGATGGTTGACTCAAAAGAACAGCGATTATCCTATCCAAGACGCCCAATACACAAATAATCAAGGGAAGAACATTCTTTTCATGTGGGGCATAAATCACCCACCCACCGATAATACGCAGAGAGATCTGTACACGAGAACCGACACAACAACGAGTGTGGCAACAGAAGAAATAAATAGGGTCTTCAAACCATTGATAGGACCAAGGCCTCTTGTCAACGGTTTGATGGGAAGAATTGATTATTATTGGTCGGTATTGAAACCGGGTCAAACACTGCGAATAAAATCTGATGGGAATCTAATAGCTCCATGGTATGGATACATTCTTTCAGGAGAGAGCCACGGGAGAATTCTGAAGACTGATT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TAGTGAGGTAGAAACTAGACTTAACATGATCAATAATAAGATTGATGATCAAATCCAGGATATATGGGCATATAATGCAGAATTGCTAGTTCTGCTTGAAAACCAGAAAACACTCGATGAGCATGACGCAAATGTAAACAATCTATATAATAAAGTAAAGAGGGCGTTGGGTTCCAATGCGGTGGAAGATGGGAAAGGATGTCTCGAGCTATACCACAAATGTGATGACCAATGCATGGAGACAATTCGGAACGGGACCTACAACAAAAGGAAGTATCAAGAGGAGTCAAAATTAGAAAGACAGAAAATAGAGGGGGTCAAGCTGGAATCCGAAGGAACTTACAAAATCCTCACCATTTATTCGACTGTCGCCTCATCTCTTGTGATTGCAATGGGGTTCGCCGCCTTCTTGTTCTGGGCCATGTCCAATGGGTCTTGCAGATGCAACATTTGTATATAA~~~~~~~~~~~~~~~~~~~~~~~~~~~~~~~~~</t>
  </si>
  <si>
    <t>KF297301</t>
  </si>
  <si>
    <t>A/silkie chicken/Wenzhou/788b/2013</t>
  </si>
  <si>
    <t>ATGGAGACAGC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CTTCCCAGACACCACCTGGAATGTGTCTTACAATGGGATAAGCAAAGCATGCTCAGGTTCATTCTACAGAAGCATGAGATGGTTGACTCAAAAGAACAGCAATTACCCTATCCAAGACGCCCAATACACAAATAATCAAGGGAAGAACATTCTTTTCATGTGGGGCATAAATCACCCACCCACCGATACTACGCAGAGAGATCTGTACACGAGAACCGACACAACAACGAGTGTGGCAACAGAAGAAATAAATAGGATCTTCAAACCATTGATAGGACCAAGGCCTCTTGTCAACGGTTTGATGGGAAGAATTGATTATTATTGGTCGGTATTGAAACCGGGTCAAACACTGCGAATAAAATCTGATGGGAATCTAATAGCTCCATGGTATGGACACATTCTTTCAGGAGAGAGCCACGGAAGAATTCTGAAGACTGATTTAAAG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AACCAATGCATGGAGACAATTCGGAACGGGACCTACAACAGAAGGAAGTATCAAGAGGAGTCAAAATTAGAAAGACAGAAAATAGAGGGGGTCAAGCTGGAATCTGAAGGAACTTACAAAATCCTCACCATTTATTCGACTGTCGCCTCATCTCTTGTGATTGCAATGGGGTTTGCTGCCTTCTTGTTCTGGGCCATGTCCAATGGGTCTTGCAGATGCAACATTTGTATATAG~~~~~~~~~~~~~~~~~~~~~~~~~~~~~~~~~</t>
  </si>
  <si>
    <t>KF259162</t>
  </si>
  <si>
    <t>A/chicken/Wenzhou/614/2013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</si>
  <si>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GAGAGAATGGTCCTATATCGTCGAGAGACCATCAGCTGTTAACGGATTGTGTTACCCCGGGAATGTAGAGAATCTAGAAGAGCTAAGGTCACTTTTTAGTTCTGCTAGGTCTTATCAAAGAATCCAGATTTTCCCAGACACAATCTGGAATGTGTCTTACAATGGGACAAGCAAAGCATGCTCAGGTTCATTCTACAGAAGCATGAGATGGTTGACTCAAAAGAACAGCAATTACCCTATTCAAGACGCCCAATACACAAATAATCAAGGGAAGAACATTCTTTTCATGTGGGGCATAAATCACCCACCCACCGACACTACGCAGAGAGATCTGTACACGAGAACCGACACAACAACGAGTGTGGCAACAGAAGAAATAAATAGGATCTTCAAACCATTGATTGGACCAAGGCCTCTTGTCAACGGTTTGATGGGAAGA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</si>
  <si>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KF259168</t>
  </si>
  <si>
    <t>A/chicken/Rizhao/249/2013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</si>
  <si>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AAAAGAACATTCTTTTCATGTGGGGCATAAATCACCCACCCACTGATACTGT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GGCAGATAGAGACTCAACCCAAAAGGCAATTGATAAAATAACATCCAAAGTGAATAACATAGTCGACAAAATGAACAAGCAGTATGAAATTATCGATCATGAATTCAGCGAGGTTGAAACTAGACTTAACATGATCAATAATAAGATTGATGATCAAATCCAAGATATATGGGCATATAATGCAGAATTGCTAGTTCTGCTTGAAAACCAGAAAACACTCGATGAGCATGATGCAAATGTAAACAATCTATAC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</si>
  <si>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KF259170</t>
  </si>
  <si>
    <t>A/chicken/Rizhao/651/2013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</si>
  <si>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GATGGCGGCAGATAGAGACTCAACCCAAAAGGCAATTGATAAAATAACATCCAAAGTGAATAACATAGTCGACAAAATGAACAAGCAGTATGAAATTATC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</si>
  <si>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KF259173</t>
  </si>
  <si>
    <t>A/chicken/Rizhao/853/2013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</si>
  <si>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ACACAATCTGGAATGTGTCTTACAATGGGACAAGCAAAGCATGCTCAGGTTCATTCTACAGAAGCATGAGATGGTTGACTCGAAAGAACGGCGATTACCCTATCCAAGACGCCCAATACACAAATAATCAAGGGAAGAACATTCTTTTCATGTGGGGCATAAATCACCCACCCACCGATACTACGCAGAGAGATCTGTACACGAGAACCGACACAACAACGAGTGTGGCAACAGAAGAAATAAATAGGATCTTCAAACCATTGATAGGACCAAGGCCTCTTGTCAACGGTTTGATGGGAAGAATTGATTATTATTGGTCGGTATTGAAACCGGGTCAAACACTGCGAATAAAATCTGATGGGAATCTAATAGCTCCATGGTATGGACACATTCTTTCAGGAGAGAGCCACGGAAGAATTCTGAAGACTGATT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</si>
  <si>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KF297302</t>
  </si>
  <si>
    <t>A/silkie chicken/Wenzhou/790b/2013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</si>
  <si>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GGATCTGTACACGAGAACTGACACAACAACGAGTGTGGCAACAGAAGAAATAAATAGGATCTTCAAACCATTGATTGGACCAAGGCCTCTTGTCAACGGTTTGATGGGAAGG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~~~~~~~~~~~~~~~~~~~~~~~~~~~~~~~~~~~~~~~~~~~~~~~~~~~~~~~~~~~~~~~~~~~~~~~~~~~~~~~~~~~~~~~~~~~~~~~~~~~~~~~~~~~~~~~~~~~~~~~~~~~~~~~~~~~~~~~~~~~~~~~~~~~</t>
  </si>
  <si>
    <t>KF259174</t>
  </si>
  <si>
    <t>A/chicken/Rizhao/1313/2013</t>
  </si>
  <si>
    <t>ATGGAGACAGTATCACTGATAACTATACTACTAGTAGTAACAGTAAGCAATGCAGATAAGATCTGCATCGGCTATCAATCAACAAACTCCACAGAAACTGTAGACACACTAACAGAAAACAATGTA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GAATGACCAAGGAGTTGGTATGGCGGCAGATAGAGACTCAACCCAAAAGGCAATTGATAAAATAACATCCAAAGTGAATAACATAGTCGACAAAATGAACAAGCAGTATGAAATTATC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</si>
  <si>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KF259187</t>
  </si>
  <si>
    <t>A/silkie chicken/Wenzhou/796/2013</t>
  </si>
  <si>
    <t>ATGGAGACAGC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YTTCCCAGACACAAYCTGGAATGTGTCTTACRATGGGAYAAGCAAAGCATGCTCAGGTTCATTCTACAGAAGCATGAGATGGTTGACTCAAAAGAACAGCRATTACCCTATYCAAGACGCCCAATACACAAAYAATCAAGGGAAGAACATTCTTTTCATGTGGGGCATAAATCACCCACCCACCGATACTACGCAGAGRGATCTGTACACGAGAACCGACACAACAACGAGTGTGGCAACAGAAGAAATAAATAGGATCTTCAAACCATTGATWGGACCAAGGCCTCTTGTCAACGGTTTGATGGGAAGRATTGATTATTATTGGTCGGTATTGAAACCAGGTCAAACACTGCGAATAAAATCTGATGGGAATCTAATAGCTCCATGGTATGGACACATTCTTTCAGGAGAGAGCCACGGAAGAATTCTGAAGACTGATTTAAAR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AACCAATGCATGGAGACAATTCGGAACGGGACCTACAACAGAAGGAAGTATCAAGAGGAGTCAAAATTAGAAAGACAGAAAATAGAGGGGGTCAAGCTGGAATCTGAAGGAACTTACAAAATCCTCACCATTTATTCGACTGTCGCCTCATCTCTTGTGATTGCAATGGGGTTTGCTGCCTTCTTGTTCTGGGCCATGTCCAATGGGTCTTGCAGATGCAACATTTGTATATAG~~~~~~~~~~~~~~~~~~~~~~~~~~~~~~~~~</t>
  </si>
  <si>
    <t>KF259185</t>
  </si>
  <si>
    <t>A/silkie chicken/Wenzhou/778/2013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</si>
  <si>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AGGTCAAACACTGCGAATAAAATCTGATGGGAATCTAATAGCTCCATGGTATGGACACATTCTTTCAGGAGAGAGCCACGGAAGAATTCTGAAGACTGATCTAAAAAAGGGTAGCTGCACAGTGCAATGTCAGACAGAGAAAGGTGGCTTAAACACAACATTGCCATTCCAAAATGTAAGTAAGTATGCATTTGGAAACTGCTCAAAGTACATTGGCATAAAGAGTCTCAAACTTGCAA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ATCCTCACCATTTATTCGACTGTCGCCTCATCTCTTGTGATTGCAATGGGGTTTGCTGCCTTCTTGTTCTGGGCCATGTCCAATGGGTCTTGCAGATGCAACATTTGTATATAA~~~~~~~~~~~~~~~~~~~~~~~~~~~~~~~~~</t>
  </si>
  <si>
    <t>KJ419951</t>
  </si>
  <si>
    <t>A/chicken/Shandong/LC1/2013</t>
  </si>
  <si>
    <t>ATGGAAGCACTATCACTGATAACTATACTACTAGTAGTAACAGTAAGCAATGCAGATAAGATCTGCATCGGCTATCAATCAACAAACTCCACAGAAACTGTGGACACACTAACAGAAAATAATGACCCTGTGACACATGCCAAAGAACTGCTCCACACAGAGCATAATGGGATGCTGTGTGCAACAAGCTTGGGACACCCTCTTATTCTAGACACCTGTACCATTGAAGGACTAATCTATGGCAATCCGTCTTGTGATCTATTGTTGGGAGGAAGAGAATGGTCCTATATCGTCGAGAGACCATCAGCTGTTAACGGATTGTGTTATCCCGGGAATGTAGAAAATCTAGAAGAGCTAAGATCACCTTTTAGTTCTGCTAGGTCTTATCAAAGGATCCAGATTTTCCCAGACACAATCTGGAATGTGTCTTACAGTGGGACAAGCAAAGCATGTTCAGATTCATTCTACAGAAGCATGAGATGGTTGACTCAAAAGGACAACGCTTACCCTATTCAAGACGCCCAATACACAAATAATCAAGAAAAGAACATTCTTTTCATGTGGGGCATAAATCACCCACCCACCGATACTGCGCAGACAAATCTGTACACAAGAACCGACACAACAACGAGTGTGGCAACAGAAGAAATAAATAGGACCTTCAAACCATTGATAGGACCAAGGCCTCTTGTCAATGGTTTGATGGGAAGAATTAATTATTATTGGTCGGTATTAAAACCGGGTCAAACACTGCGAATAAAATCTAATGGGAATCTAATAGCTCCATGGTATGGACACATTCTTTCAGGAGAGAGCCACGGGAGAATCCTGAAGACCGATTTAAAAAGGGGTAGCTGCATAGTGCAATGTCAGACAGAGAAGGGTGGCTTAAACACAACATTGCCATTCCAAAATGTGAGTAAGTATGCATTTGGAAACTGCTCTAAATACATTGGCATAAAGAGTCTCAAACTTGCAGTTGGTTTGAGGAATGTGCCTTCTAGATATAGTAGAGGACTATTCGGGGCCATCGCAGGATTCATAGAAGGAGGTTGGTCAGGACTAGTTGCTGGTTGGTATGGATTCCAGCATTCAAATGACCAAGGGGTTGGTATGGCAGCAGATAGAGATTCAACCCAAAAGGCAATTGATAAAATAACATCCAAAGTGAATAACATAGTCGACAAAATGAACAAGCAGTATGAAATTATCGATCATGAATTCAGCGAGGTTGAAACTAGACTTAACATGATCAATAATAAGATTGATGATCAAATCCAAGATATATGGGCATATAATGCAGAATTGCTAGTTCTGCTTGAAAACCAGAAAACACTCGATGAGCATGATGCAAATGTAAACAATCTATATAATAAAGTGAAGAGGGCGTTGGGTTCCAATGCAGTGGAAGATGGAAAAGGATGTTTCGAGCTATACCACAAATGTGATGACCAGTGCATGGAGACAATTCGGAACGGGACCTACAACAGAAGGAAGTATCAAGAGGAGTCAAAATTAGAAAGACAGAAAATAGAGGGGGTCAAGCTGGAATCCGAAGGAACTTACAAAATCCTCACCATTTATTCGACTGTCGCCTCATCTATTGTGATTGCAATGGGGTTTGCTGCCTTCTTGTTCTGGGCCATGTCCAATGGGTCTTGCAGATGCAACATTTGTATATAA~~~~~~~~~~~~~~~~~~~~~~~~~~~~~~~~~</t>
  </si>
  <si>
    <t>KF259165</t>
  </si>
  <si>
    <t>A/chicken/Rizhao/15/2013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</si>
  <si>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GGCAGATAGAGACTCAACCCAAAAGGCAATTGATAAAATAACATCCAAAGTGAATAACATAGTCGACAAAATGAACAAGCAGTATGAAATTATCGATCATGAATTCAGCGAGGTTGAAACTAGACTTAACATGATCAATAATAAGATTGATGATCAAATCCAAGATATATGGGCATATAATGCAGAATTGCTAGTTCTGCTTGAAAACCAGAAAACACTCGATGAGCATGATGCAAATGTAAACAATCTATAC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</si>
  <si>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KJ419952</t>
  </si>
  <si>
    <t>A/chicken/Shandong/HK1/2013</t>
  </si>
  <si>
    <t>ATGGAAGCACTATCACTAATAACTATACTACTAGTAGCAACAGTAAGCAATGCAGATAAGATCTGCATCGGCTATCAATCAACAAACTCCACAGAAACTGTGGACACACTAACAGAAAACAATGTCCCTGTGACACATGCCAAAGAACTGCTCCACACAGAGCATAATGGGATGCTGTGTGCAACAAGCTTGGGACACCCTCTTATTCTAGACACCTGCACCATTGAAGGACTAATCTATGGCAATCCTTCTTGTGATCTATTGTTGGGAGGAAGAGAATGGTCCTATATCGTCGAGAGGCCATCAGCTGTTAACGGATTGTGTTATCCCGGGAATGTAGAAAATCTAGAAGAGCTAAGGTCACTTTTTAGTTCTGCTAGGTCTTATCAAAGGATCCAGATTTTCCCAGACACAATCTGGAATGTGTCTTACAATGGGACAAGCAAAGCATGTTCAGATTCATTCTACAGAAGCATGAGATGGTTGACTCAAAAGAACAACGCTTACCCTATTCAAGACGCCCAATACACAAATAATCAAGAGAAGAACATTCTTTTCATGTGGGGCATAAATCACCCACCCACCGATACTGTGCAGACAAATCTGTATACAAGAACCGACACAACAACGAGTGTGGCAACAGAAGAAATAAATAGGATCTTCAAACCATTGATAGGACCAAGGCCTCTTGTCAACGGTTTGATGGGAAGAATTGATTATTATTGGTCGGTATTGAAACCGGGTCAAACACTGCGAATAAAATCTAATGGGAATCTAATAGCTCCATGGTATGGACACATTCTTTCAGGAGAGAGCCACGGAAGAATCCTGAAGACTGATTTAAAAAAGGGTAGCTGCACAGTGCAATGTCAGACAGAGAAAGGTGGCTTAAACACAACATTGCCATTCCAAAATGTAAGTAAGTATGCATTTGGAAACTGCTCGAAATACATTGGCATAAAGAGCCTCAAACTTGCAGTTGGTCTGAGGAATGTGCCTTCTAGATCTAGTAGAGGACTATTCGGGGCCATAGCAGGGTTTATAGAGGGAGGTTGGTCAGGGCTAGTTGCTGGTTGGTATGGATTCCAGCATTCAAATGACCAAGGGGTTGGTATAGCAGCAGATAGAGACTCAACCCAAAAGGCAATTGATAAAATAACATCCAAAGTGAATAATATAGTCGACAAAATGAACAAGCAGTATGAAATTATTGATCATGAATTCAGTGAGGTTGAAACTAGACTTAACATGATCAATAATAAGATTGATGATCAAATCCAAGATATATGGGCATATAATGCAGAATTGCTAGTTCTGCTTGAAAACCAGAAAACACTCGATGAGCATGACGCAAATGTAAACAATCTATATAATAAGGTGAAGAGGGCGTTGGGTTCCAATGCGGTGGAAGATGGGAAAGGATGC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</si>
  <si>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KF297296</t>
  </si>
  <si>
    <t>A/chicken/Wenzhou/692b/2013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</si>
  <si>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G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</si>
  <si>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KF297295</t>
  </si>
  <si>
    <t>A/chicken/Wenzhou/592b/2013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</si>
  <si>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GAGAGAATGGTCCTATATCGTCGAGAGACCATCAGCTGTTAACGGATTGTGTTACCCCGGGAATGTAGAGAATCTAGAAGAGCTAAGGTCACTTTTTAGTTCTGCTAGGTCTTATCAAAGAATCCAGATTTTCCCAGACACAATCTGGAATGTGTCTTACAATGGGACAAGCAAAGCATGCTCAGGTTCATTCTACAGAAGCATGAGATGGTTGACTCAAAAGAACAGCAATTACCCTATTCAAGACGCCCAATACACAAATAATCAAGGGAAGAACATTCTTTTCATGTGGGGCATAAATCACCCACCCACCGACACTACGCAGAGAGATCTGTACACGAGAACCGACACAACAACGAGTGTGGCAACAGAAGAAATAAATAGGATCTTCAAACCATTGATTGGACCAAGGCCTCTTGTCAACGGTTTGATGGGAAGA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GAAGACAGAAAATAGAGGGGGTCAAGCTGGAATCT~~~~~~~~~~~~~~~~~~~~~~~~~~~~~~~~~~~~~~~~~~~~~~~~~~~~~~~~~~~~~~~~~~~~~~~~~~~~~~~~~~~~~~~~~~~~~~~~~~~~~~~~~~~~~~~~~~~~~~~~~~~~~~~~~~~~~~~~~~~~~~~~~~~~~~~~~~~~~~~~~~</t>
  </si>
  <si>
    <t>KF178686</t>
  </si>
  <si>
    <t>A/environment/Zhejiang/15/2013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</si>
  <si>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A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</si>
  <si>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KF178678</t>
  </si>
  <si>
    <t>A/environment/Zhejiang/14/2013</t>
  </si>
  <si>
    <t>ATGGAGACAGTATCACTAATAACTATACTACTAGTAGCAACAGTAAGCAATGCAGATAAAATCTGCATCGGCTATCAATCAACAAACTCCACAGAAACTGTGGACACACTAACAGAAAACG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ACACAATCTGGAATGTGTCTTACAATGGGACAAGCAAAGCATGCTCAGGTTCATTCTACAGAAGCATGAGATGGTTGACTCGAAAGAACGGCGATTACCCTATCCAAGACGCCCAATACACAAATAATCAAGGGAAGAACATTCTTTTCATGTGGGGCATAAATCACCCACCCACCGATACTACGCAGAGAGATCTGTACACGAGAACCGACACAACAACGAGTGTGGCAACAGAAGAAATAAATAGGATCTTCAAACCATTGATAGGACCAAGGCCTCTTGTCAACGGTTTGATGGGAAGAATTGATTATTATTGGTCGGTATTGAAACCGGGTCAAACACTGCGAATAAAATCTGATGGGAATCTAATAGCTCCATGGTATGGACACATTCTTTCAGGAGAGAGCCACGGAAGAATTCTGAAGACTGATC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TCAAAAGGCAATTGATAAAATAACATCCAAAGTGAATAATATAGTCGACAAAATGAACAAGCAA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ATATCAAGAGGAGTCAAAATTAGAAAGACAGAAAATAGAGGGGGTCAAGCTGGAATCTGAAGGAACTTACAAAATCCTCACCATTTATTCGACTGTCGCCTCATCTCTTGTGATTGCAATGGGGTTTGCTGCCTTCTTGTTCTGGGCCATGTCCAATGGGTCTTGCAGATGCAACATTTGTATATAA~~~~~~~~~~~~~~~~~~~~~~~~~~~~~~~~~</t>
  </si>
  <si>
    <t>KF297297</t>
  </si>
  <si>
    <t>A/chicken/Wenzhou/628b/2013</t>
  </si>
  <si>
    <t>~~~~~~~~~~~~~~~~~~~~~~~~~~~~~~~~~~~~~~~~~~~~~~~~~~~~~~~~~~~~~~~~~~~~~~~~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GGATCTGTACACGAGAACTGACACAACAACGAGTGTGGCAACAGAAGAAATAAATAGGATCTTCAAACCATTGATTGGACCAAGGCCTCTTGTCAACGGTTTGATGGGAAGG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~~~~~~~~~~~~~~~~~~~~~~~~~~~~~~~~~~~~~~~~~~~~~~~~~~~~~~~~~~~~~~~~~~~~~~~~~~~~~~~~~~~~~~~~~~~~~~~~~~~~~~~~~~~~~~~~~~~~~~~~~~~~~~~~~~~~~~~~~~~~~~~~~~~~~~~~~~~~~~~~~~~~~~~~~~~~~~~~~~~~~~~~~~~~~~~~~~~~~~~~~~~~~~~~~~~~~~~~~~~~~~~~~~~~~~~~~~</t>
  </si>
  <si>
    <t>KF259178</t>
  </si>
  <si>
    <t>A/silkie chicken/Wenzhou/814/2013</t>
  </si>
  <si>
    <t>ATGGAGACAGTATCACTAATAACTATACTACTAGTAGCAACAGTAAGCAATGCAGATAAAATCTGCATCGGCTATCAATCAACAAACTCCACAGAAACTGTGGACACACTAACAGAAAACAATGTCCCTGTGACACATGCCAAAGAACTGCTCCACACAGAGCATAATGGGATGCTGTGTGCAACAAGCTTGGGRCAACCTCTTATTTTAGACACCTGCACCATTGAAGGGCTAATCTATGGCAATCCTTCTTGTGATCTATTGCTGGAAGGAAGAGAATGGTCCTATATCGTCGAGAGACCATCAGCTGTTAACGGATTGTGTTACCCCGGGAATGTAGARAATCTAGAAGAGCTAAGGTCACTTTTTAGTTCTGCTAGGTCTTATCRAAGAATCCAGATYTTCCCAGACACMAYCTGGAATGTGTCTTACRATGGGACAAGCAAAGCATGCTCAGGTTCATTCTACAGAAGCATGAGATGGTTGACTCAAAAGAACAGCRATTACCCTATYCAAGACGCCCAATACACAAATAATCAAGGGAAGAACATTCTTTTCATGTGGGGCATAAATCACCCACCCACCGATACTACGCAGAGAGATCTGTACACGAGAACCGACACAACAACGAGTGTGGCAACAGAAGAAATAAATAGGATCTTCAAACCATTGATWGGACCAAGGCCTCTTGTCAACGGTTTGATGGGAAGAATTGATTATTATTGGTCGGTATTGAAACCGGGTCAAACACTGCGAATAAAATCTGATGGGAATCTAATAGCTCCATGGTATGGACACATTCTTTCAGGAGAGAGCCACGGAAGAATTCTGAAGACTGATTTAAARARGGGTAGCTGCACAGTGCAATGTCAGACAGAGAAAGGTGGCTTAAACACAACATTGCCATTCCAAAATGTAAGTAAGTATGCATTTGGAAACTGCTCAAARTACATTGGCATAAAGAGTCTCAAACTTGCAGTTGGTCTGAGGAATGTGCCTTCTAGATCTAGTAGAGGAY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</si>
  <si>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KF297300</t>
  </si>
  <si>
    <t>A/silkie chicken/Wenzhou/782b/2013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</si>
  <si>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AGGTCAAACACTGCGAATAAAATCTGATGGGAATCTAATAGCTCCATGGTATGGACACATTCTTTCAGGAGAGAGCCACGGAAGAATTCTGAAGACTGATCTAAAAAAGGGTAGCTGCACAGTGCAATGTCAGACAGAGAAAGGTGGCTTAAACACAACATTGCCATTCCAAAATGTAAGTAAGTATGCATTTGGAAACTGCTCAAAGTACATTGGCATAAAGAGTCTCAAACTTGCAA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ATCCTCACCATTTATTCGACTGTCGCCTCATCTCTTGTGATTGCAATGGGGTTTGCTGCCTTCTTGTTC~~~~~~~~~~~~~~~~~~~~~~~~~~~~~~~~~~~~~~~~~~~~~~~~~~~~~~~~~~~~~~~~~~~~~~~~~~~~~~</t>
  </si>
  <si>
    <t>KF259179</t>
  </si>
  <si>
    <t>A/chicken/Wenzhou/648/2013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</si>
  <si>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RATTACCCTATTCAAGACGCCCAATACACAAATAATCAAGGGAAGAACATTCTTTTCATGTGGGGCATAAATCACCCACCCACCGAY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</si>
  <si>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KF178694</t>
  </si>
  <si>
    <t>A/environment/Zhejiang/16/2013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</si>
  <si>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TGAGAGACCATCAGCTGTTAACGGATTGTGTTACCCCGGGAATGTAGAAAATCTAGAAGAGCTAAGGTCACTTTTTAGTTCTGCTAGGTCTTATCAAAGAATCCAGATTTTCCCAGACACAATCTGGAATGTGTCTTACAATGGGACAAGCAAAGCATGCTCAGGTTCATTCTACAGAAGCATGAGATGGTTGACTCAAAAGAACAGCAATTACCCTATTCAAGACGCCCAATACACAAATAATCAAGGGAAGAACATTCTTTTCATGTGGGGCATAAATCACCCACCCACCGATACTACGCAGAGAGATCTGTACACGAGAACCGACACAACAACGAGTGTGGCAACAGAAGAAATAAATAGGATCTTCAAACCATTGATAGGACCAAGGCCTCTTGTCAACGGTTTGATGGGAAGAATTGATTATTATTGGTCGGTATTGAAACCGGGTCAAACATTGCGAATAAAATCTGATGGGAATCTAATAGCTCCATGGTATGGACACATTCTTTCAGGAGAGAGCCACGGAAGAATTCTGAAGACTGATTTAAAAAA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AGATAAAATAACATCCAAAGTGAATAATATAGTCGACAAAATGAACAAGCAGTATGAAATCATTGATCATGAATTCAGTGAGGTAGAAACTAGACTTAACATGATCAATAATAAGATTGATGATCAAATCCAGGATATATGGGCATATAATGCAGAATTGCTAGTTCTGCTTGAAAACCAGAAAACACTCGATGAGCATGACGCAAATGTAAACAATCTATATAATAAAGTAAAGATGGCGTTGGGTTCCAATGCGGTGGAAGATGGGAAAGGT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</si>
  <si>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KF259172</t>
  </si>
  <si>
    <t>A/chicken/Rizhao/811/2013</t>
  </si>
  <si>
    <t>ATGGAGACAGCATCACTGATAACTATACTACTAGTAGTAACAGTAAGCAATGCAGATAAGATCTGCATCGGCTATCAATCAACAAACTCCACAGAAACTGTAGACACACTAACAGAAAACAATGTCCCTGTGACACATGCCAAAGAACTGCTCCACACAGAGCATAATGGGATGCTGTGTGCAACAAGCTTGGGAAACCCTCTTATTCTAGACACCTGTACCATTGAAGGACTAATCTATGGCAATCCTTCTTGTGATCTATTGTTGGGAGGAAGAGAATGGTCCTATATCGTT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GGTTGGTATGGCGGCAGATAGAGACTCAACCCAAAAGGCAATTGATAAAATAACATCCAAAGTGAATAACATAGTCGACAAAATGAACAAGCAGTATGAAATTATCGATCATGAATTCAGCGAGGTTGAAACTAGACTTAACATGATCAATAATAAGATTGATGATCAAATCCAAGATATATGGGCATATAATGCAGAATTGCTAGTTCTGCTTGAAAACCAGAAAACACTCGATGAGCATGATGCAAATGTAAACAATCTATATAATAAAGTGAAGAGGGCGTTGGGTTCCAATGCGGTGGAAGATGGGAAAGGATGTTTCGAGCTATACCACAAATGTGATGACCAGTGCATGGAGACAATTCGAAACGGGACCTACAACAGAAGGAAGTATCAAGAGGAGTCAAAATTAGAAAGACAGAAAATAGAGGGGGTCAAGCTGGAATCTGAAGGAACTTACAAAATTCTCACCATTTATTCGACTGTCGCCTCATCTCTTGTGATTGCAATGGGGTTTGCTGCCTTCTTGTTCTGGGCCATGTCCAATGGGTCTTGCAGATGCAACATTTGTATATAA~~~~~~~~~~~~~~~~~~~~~~~~~~~~~~~~~</t>
  </si>
  <si>
    <t>KF259181</t>
  </si>
  <si>
    <t>A/chicken/Wenzhou/594/2013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</si>
  <si>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R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</si>
  <si>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KF259161</t>
  </si>
  <si>
    <t>A/chicken/Wenzhou/606/2013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</si>
  <si>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GGATCTGTACACGAGAACCGACACAACAACGAGTGTGGCAACAGAAGAAATAAATAGGATCTTCAAACCATTGATTGGACCAAGGCCTCTTGTCAACGGTTTGATGGGAAGAATTGATTATTATTGGTCGGTATTGAAACCAGGTCAAACACTGCGAATAAAATCTGATGGGAATCTAATAGCTCCATGGTATGGACACATTCTTTCAGGAGAGAGCCACGGAAGAATTCTGAAGACTGATTTAAAAAAGGGTAGCTGCACAGTGCAATGTCAGACAGAGAAAGGTGGCTTAAACACAACATTGCCATTCCAAAATGTAAGTAAGTATGCATTTGGAAACTGCTCAAAGTACATC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ATCCTCACCATTTATTCGACTGTCGCCTCATCTCTTGTGATTGCAATGGGGTTTGCTGCCTTCTTGTTCTGGGCCATGTCCAATGGGTCTTGCAGATGCAACATTTGTATATAA~~~~~~~~~~~~~~~~~~~~~~~~~~~~~~~~~</t>
  </si>
  <si>
    <t>KF259166</t>
  </si>
  <si>
    <t>A/chicken/Rizhao/55/2013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</si>
  <si>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TGAGAGACCATCAGCTGTTAACGGATTGTGTTACCCCGGGAATGTAGAAAATCTAGAAGAGCTAAGGTCACTTTTTAGTTCTGCTAGGTCTTATCAAAGAATCCAGATTTTCCCAGACACAATTTGGAATGTGTCTTACAATGGGACAAGCAAAGCATGCTCAGGTTCATTCTACAGAAGCATGAGATGGTTGACTCAAAAGAACAGCAATTACCCTATTCAAGACGCCCAATACACAAATAATCAAGGGAAGAACATTCTTTTCATGTGGGGCATAAATCACCCACCCACCGATACTACGCAGAGAGATCTGTACACGAGAACCGACACAACAACGAGTGTGGCAACAGAAGAAATAAATAGGATCTTCAAACCATTGATAGGACCAAGGCCTCTTGTCAACGGTTTGATGGGAAGAATTGATTATTATTGGTCGGTATTGAAACCGGGTCAAACATTGCGAATAAAATCTGATGGGAATCTAATAGCTCCATGGTATGGACACATTCTTTCAGGAGAGAGCCACGGAAGAATTCTGAAGACTGATTTAAAAAAGGGTAGCTGCACAGTGCAATGTCAGACAGAGAAAGGTGGCTTAAACACAACATTGCCATTCCAAAATGTAAGTAAGTATGCATTTGGAAACTGCTCAAAATACATTGGCATAAAGAGTCTCAAACTTGCAGTTGGTCTGAGGAATGTGCCTTCTAGATCTAGTAGAGGACTATTCGGGGCCATAGCAGGGTTTATAGAGGGAGGTTGGTCAGGACTAGTTGCTGGTTGGTATGGGTTCCAGCATTCAAATGACCAAGGGGTTGGTATGGCGGCAGATAGAGACTCAACCCAAAAGGCAATAGATAAAATAACATCCAAAGTGAATAATATAGTCGACAAAATGAACAAGCAGTATGAAATCATTGATCATGAATTCAGTGAGGTAGAAACTAGACTTAACATGATCAATAATAAGATTGATGATCAAATCCAGGATATATGGGCATATAATGCAGAATTGCTAGTTCTGCTTGAAAACCAGAAAACACTCGATGAGCATGACGCAAATGTGAACAATCTATATAATAAAGTAAAGAGGGCGTTGGGTTCCAATGCGGTGGAAGATGGGAAAGGTTGTTTCGAGCTATACCACAAATGTGATGACCAGTGCATGGAGACAATTCGGAACGGGACCTACAACAGAAGGAAGTATCAAGAGGAGTCAAAATTAGAAAGACAGAAAATAGAGGGGGTCAAGTTGGAATCTGAAGGAACTTACAAAATCCTCACCATTTATTCGACTGTCGCCTCATCTCTTGTGATTGCAATGGGGTTTGCTGCCTTCTTGTTCTGGGCCATGTCCAATGGGTCTTGCAGATGCAACATTTGTATATAA~~~~~~~~~~~~~~~~~~~~~~~~~~~~~~~~~</t>
  </si>
  <si>
    <t>KF259159</t>
  </si>
  <si>
    <t>A/chicken/Wenzhou/598/2013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</si>
  <si>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</si>
  <si>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KF259160</t>
  </si>
  <si>
    <t>A/chicken/Wenzhou/253/2013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</si>
  <si>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CATTGCTGGAAGGAAGAGAATGGTCCTATATCGTCGAGAGACCATCAGCCGTTAACGGATTGTGTTACCCCGGGAATGTAGAGAATCTAGAAGAGCTAAGGTCACTTTTTAGTTCTGCTAGGTCTTATCAAAGAATCCAGATTTTCCCAGACACAATCTGGAATGTGTCTTACGATGGGACAAGCAAAGCATGCTCAGGTTCATTCTACAGAAACATGAGATGGTTGACTCAAAAGAACAGCGATTACCCTATTCAAGACGCCCAATACACAAATAATCAAGGGAAGAACATTCTTTTCATGTGGGGCATAAATCACCCACCCACCGAT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ATTGGGTTCCAATGCGGTGGAAGATGGGAAAGGATGTTTCGAGCTATACCACAAATGTGATGACCAATGCATGGAGACAATTCGGAACGGGACCTACAACAGAAGGAAGTATCAAGAGGAGTCAAAATTAGAAAGGCAGAAAATAGAGGGGGTCAAGCTGGAATCTGAAGGAACTTACAAAATCCTCACCATTTATTCGACTGTCGCCTCATCTCTTGTGATTGCAATGGGGTTTGCTGCCTTCTTGTTCTGGGCCATGTCCAATGGGTCTTGCAGATGCAACATTTGTATATAA~~~~~~~~~~~~~~~~~~~~~~~~~~~~~~~~~</t>
  </si>
  <si>
    <t>KF297299</t>
  </si>
  <si>
    <t>A/chicken/Wenzhou/688b/2013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</si>
  <si>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A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A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T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</si>
  <si>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KF178662</t>
  </si>
  <si>
    <t>A/environment/Zhejiang/09/2013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</si>
  <si>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TCACAATCTGGAATGTGTCTTACAATGGGACAAGCAAAGCATGCTCAGGTTCATTCTACAGAAGCATGAGATGGTTGACTCAAAAGAACAGCGATTATCCTATCCAAGACGCCCAATACACAAATAATCAAGGGAAGAACATTCTTTTCATGTGGGGCATAAATCACCCACCCACCGATAATACGCAGAGAGATCTGTACACGAGAACCGACACAACAACGAGTGTGGCAACAGAAGAAATAAATAGGGTCTTCAAACCATTGATAGGACCAAGGCCTCTTGTCAACGGTTTGATGGGAAGAATTGATTATTATTGGTCGGTATTGAAACCGGGTCAAACACTGCGAATAAAATCTGATGGGAATCTAATAGCTCCATGGTATGGATACATTCTTTCAGGAGAGAGCCACGGGAGAATTCTGAAGACTGATT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TAGTGAGGTAGAAACTAGACTTAACATGATCAATAATAAGATTGATGATCAAATCCAGGATATATGGGCATATAATGCAGAATTGCTAGTTCTGCTTGAAAACCAGAAAACACTCGATGAGCATGACGCAAATGTAAACAATCTATATAATAAAGTAAAGAGGGCGTTGGGTTCCAATGCGGTGGAAGATGGGAAAGGATGTTTCGAGCTATACCACAAATGTGATGACCAATGCATGGAGACAATTCGGAACGGGACCTACAACAAAAGGAAGTATCAAGAGGAGTCAAAATTAGAAAGACAGAAAATAGAGGGGGTCAAGCTGGAATCTGAAGGAACTTACAAAATCCTCACCATTTATTCGACTGTCGCCTCATCTCTTGTGATTGCAATGGGGTTTGCTGCCTTCTTGTTCTGGGCCATGTCCAATGGGTCTTGCAGATGCAACATTTGTATATAA~~~~~~~~~~~~~~~~~~~~~~~~~~~~~~~~~</t>
  </si>
  <si>
    <t>KF259186</t>
  </si>
  <si>
    <t>A/silkie chicken/Wenzhou/786/2013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</si>
  <si>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YTTCCCAGACACMAYCTGGAATGTGTCTTACRATGGGACAAGCAAAGCATGCTCAGGTTCATTCTACAGAAGCATGAGATGGTTGACTCAAAAGAACAGCRATTACCCTATYCAAGACGCCCAATACACAAATAATCAAGGGAAGAACATTCTTTTCATGTGGGGCATAAATCACCCACCCACCGATACTACGCAGAGAGATCTGTACACGAGAACCGACACAACAACGAGTGTGGCAACAGAAGAAATAAATAGGATCTTCAAACCATTGATWGGACCAAGGCCTCTTGTCAACGGTTTGATGGGAAGAATTGATTATTATTGGTCGGTATTGAAACCRGGTCAAACACTGCGAATAAAATCTGATGGGAATCTAATAGCTCCATGGTATGGACACATTCTTTCAGGAGAGAGCCACGGAAGRATTCTGAAGACTGATTTAAARARGGGTAGCTGCACAGTGCAATGTCAGACAGAGAAAGGTGGCTTAAACACAACATTGCCATTCCAAAATGTAAGTAAGTATGCATTTGGAAACTGCTCAAAGTACATTGGCATAAAGAGTCTCAAACTTGCAA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ATCCTCACCATTTATTCGACTGTCGCCTCATCTCTTGTGATTGCAATGGGGTTTGCTGCCTTCTTGTTCTGGGCCATGTCCAATGGGTCTTGCAGATGCAACATTTGTATATAA~~~~~~~~~~~~~~~~~~~~~~~~~~~~~~~~~</t>
  </si>
  <si>
    <t>KF259171</t>
  </si>
  <si>
    <t>A/chicken/Rizhao/723/2013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</si>
  <si>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GGCAGATAGAGACTCAACCCAAAAGGCAATTGATAAAATAACATCCAAAGTGAATAACATAGTCGACAAAATGAACAAGCAGTATGAAATTATC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</si>
  <si>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KJ419949</t>
  </si>
  <si>
    <t>A/chicken/Shandong/LC3/2013</t>
  </si>
  <si>
    <t>ATGGAAGCACTATCACTAATAACTACACTACTAGTAGCAACAGTAAGCAATGCAGATAAGATCTGCATCGGCTATCAATCAACAAACTCCACAGAAACTGTGGACACACTAACAGAAAACAATGTCCCTGTGACACATGCCAAAGAACTGCTCCACACAGAGCATAATGGGATGCTGTGTGCAACAAGCTTGGGACACCCTCTTATTCTAGACACTTGCACCATCGAAGGACTAATCTATGGCAATCCTTCTTGTGATCTATTGTTGGGAGGAAGAGAATGGTCCTATATCGTCGAGAGGCCATCAGCTGTTAACGGATTGTGTTATCCCGGGAATGTAGAAAATCTAGAAGAGCTAAGATCACTTTTTAGTTCTGCTAGGTCTTATCAAAGGATCCAGATTTTCCCAGACACAATCTGGAATGTGTCTTACAGTGGGACAAGCAAAGCATGTTCAGATTCATTCTACAGAAGCATGAGATGGTTGACTCAAAAGAACAACGCTTACCCTATTCAAGACGCCCAATACACAAATAATCAAGAGAAGAACATTCTTTTCATGTGGGGTATAAATCATCCACCCACAGATACTACGCAGACAAATCTGTATACAAGAACCGACACAACAACGAGTGTGGCAACAGAAGAAATAAATAGGATCTTCAAACCATTGATAAGACCAAGGCCTCTTGTCAACGGTTTGATGGGAAGAATTGATTATTATTGGTCGGTATTGAAACCAGGTCAAACACTGCGAATAAAATCTAATGGGAATCTAATAGCTCCATGGTATGGACACATTCTTTCAGGAGAGAGCCACGGAAGAATCCTGAAGACTGATTTAAAAAAGGGCAGCTGCACAGTGCAATGTCAGACAGAGAAAGGTGGCTTAAACACAACACTGCCATTCCAAAATGTAAGTAAGTATGCATTTGGAAACTGCTCGAAATACATTGGCATAAAGAGCCTCAAACTTGCAGTTGGTCTGAGGAATGTGCCTTCTAGATCTAGTAGAGGACTATTCGGGGCCATAGCAGGGTTCATAGAGGGAGGTTGGTCAGGGCTAGTTGCTGGTTGGTATGGATTCCAGCATTCAAATGACCAAGGGGTTGGTATAGCAGCAGATAGAGACTCAACCCAAAAGGCAATTGATAAAATAACATCCAAAGTGAATAATATAGTCGACAAAATGAACAAGCAGTATGAAATTATTGATCATGAATTCAGTGAGGTTGAAACTAGACTTAACATGATCAATAATAAGATTGATGATCAAATCCAAGATATATGGGCATATAATGCAGAATTGCTAGTTCTGCTTGAAAACCAGAAAACACTCGATGAGCATGACGCAAATGTAAACAATCTATATAATAAGGTGAAGAGGGCGTTGGGTTCCAATGCGGTGGAAGATGGGAAAGGATGC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</si>
  <si>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KF259184</t>
  </si>
  <si>
    <t>A/chicken/Wenzhou/630/2013</t>
  </si>
  <si>
    <t>ATGGAGACAGC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ACACAACCTGGAATGTGTCTTACAATGGGACAAGCAAAGCATGCTCAGGTTCATTCTACAGAAGCATGAGATGGTTGACTCAAAAGAACAGCAATTACCCTATCCAAGACGCCCAATACACAAATAATCAAGGGAAGAACATTCTTTTCATGTGGGGCATAAATCACCCACCCACCGATACTACGCAGAGAGATCTGTACACGAGAACCGACACAACAACGAGTGTGGCAACAGAAGAAATAAATAGGATCTTCAAACCATTGATAGGACCAAGGCCTCTTGTCAACGGTTTGATGGGAAGAATTGATTATTATTGGTCGGTATTGAAACCGGGTCAAACACTGCGAATAAAATCTGATGGGAATCTAATAGCTCCATGGTATGGACACATCCTTTCAGGAGAGAGCCACGGAAGAATTCTGAAGACTGATTTAAAG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TATGATCAATAATAAGATTGATGATCAAATCCAGGATATATGGGCATATAATGCAGAATTGCTAGTTCTGCTTGAAAACCAGAAAACACTCGATGAGCATGACGCAAATGTAAACAATCTATATAATAAAGTAAAGAGGGCGTTGGGTTCCAATGCGGTGGAAGATGGGAAAGGATGTTTCGAGCTATACCACAAATGTGATA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</si>
  <si>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KF259169</t>
  </si>
  <si>
    <t>A/chicken/Rizhao/437/2013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</si>
  <si>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TGCAGATAGAGACTCAACCCAAAAGGCAATTGATAAAATAACATCCAAAGTGAATAACATAGTCGACAAAATGAACAAGCAGTATGAAATTATCGATCATGAATTCAGCGAGGTTGAAACTAGACTTAACATGATCAATAATAAGATTGATGATCAAATCCAAGATATATGGGCATATAATGCAGAATTGCTAGTTCTGCTTGAAAACCAGAAAACACTCGATGAGCATGATGCAAATGTAAACAATCTATAC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</si>
  <si>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KJ128362</t>
  </si>
  <si>
    <t>A/pigeon/Shanghai/JC1/2013</t>
  </si>
  <si>
    <t>ATGGAAGTAGTATCACTAATAACTATACTACTAGTAGCAACAGTAAGCAATGCAGATAAAATCTGCATCGGCTATCAATCAACAAACTCCACAGAAACTGTGGACACACTAACAGAAAACAATGTCCCTGTGACACATGCCAAAGAACTGCTCCACACAGAGCATAATGGGATGCTGTGTGCAACAAGCTTGGGACAACCTCTTATTTTAGACACCTGCACCATTGAAGGGCTAATCTATGGCAATCCTTCTTGTAATCTATTGCTGGAAGGAAGAGAATGGTCCTATATCGTTGAGAGACCATCAGCTGTTAACGGATTGTGTTACCCCGGGAATGTAGAAAATCTAGAAGAGCTAAGGTCACTTTTTAGTTCTGCTAGGTCTTATCAAAGAATCCAGATTTTCCCAGACACAATCTGGAATGTGTCTTACAATGGGACAAGCAAAGCATGCTCAGGTTCATTCTACAGAAGCATGAGATGGTTGACTCGAAAGAACAGCAATTACCCTATTCAAGACGCCCAATACACAAATAATCAAGGGAAGAACATTCTTTTCATGTGGGGCATAAATCACCCACCCACCGATACTACGCAGAGAGATCTGTACACGAGAACCGACACAACAACGAGTGTGGCAACAGAAGAAATAAATAGGATCTTCAAACCGTTGATAGGACCAAGGCCTCTTGTCAACGGTTTGATGGGAAGAATTGATTATTATTGGTCGGTATTGAAACCGGGTCAAACATTGCGAATAAAATCTGATGGGAATCTAATAGCTCCATGGTATGGACACATTCTTTCAGGAGAGAGCCACGGAAGAATTCTGAAGACTGATTTAAAAAAGGGTAGCTGCACAGTGCAATGTCAGACAGAGAAAGGTGGCTTAAACACAACTTTGCCTTTCCAAAATGGAAGTAAGTATGCATTTGGAAACTGCTCAAAATACATTGGCATAAAGAGTCTCAAACTTGCAGTTGGTCTGAGGAATGTGCCTTCTAGATCTAGTAGAGGACTATTCGGGGCCATAGCAGGGTTTATAGAGGGAGGTTGGTCAGGACTAGTTGCTGGTTGGTATGGGTTCCAGCATTCAAATGACCAAGGGGTTGGTATGGCAGCAGATAGAGACTCAACCCAAAAGGCAATAGATAAAATAACATCCAAAGTGAATAATATAGTCGACAAAATGAACAAGCAGTATGAAATCATTGATCATGAATTCAGTGAGGTAGAAACTAGACTTAACATGATCAATAATAAGATTGATGATCAAATCCAGGATATATGGGCATATAATGCAGAATTGCTAGTTCTGCTTGAAAACCAGAAAACACTCGATGAGCATGACGCAAATGTAAACAATCTATATAATAAAGTAAAGAGGGCGTTGGGTTCCAATGCGGTGGAAGATGGGAAAGGTTGTTTCGAGCTATACCACAAATGTGATGACCAATGCATGGAGACAATTCGGAACGGGACCTACAACAGAAGGAAGTATCAAGAGGAGTCAAAATTAGAAAGACAGAAAATAGAGGGGGTCAAGCTGGAATCTGAAGGAACTTACAAAATCCTCACCATTTATTCGACTGTCGCCTCATCTCTTGTGATTGCAATGGGGTTTGCTGCCTTCTTGTTCTGGGCCATGTCCAATGGGTCTTGCAGATGCAACATTTGTATATAA~~~~~~~~~~~~~~~~~~~~~~~~~~~~~~~~~</t>
  </si>
  <si>
    <t>AB049159</t>
  </si>
  <si>
    <t>parakeet</t>
  </si>
  <si>
    <t>Passeriformes?</t>
    <phoneticPr fontId="0" type="noConversion"/>
  </si>
  <si>
    <t>Psittaciformes</t>
  </si>
  <si>
    <t>Japan</t>
  </si>
  <si>
    <t>Chiba</t>
  </si>
  <si>
    <t>A/parakeet/Chiba/1/97</t>
  </si>
  <si>
    <t>ATGGAAACAATATCACTACTAACTATACTACTAGTAGTAACAGCAAGCAATGCAGATAAAATCTGCATCGGCCACCAGTCAACAAACTCCACAGAAACTGTGGACACGCTAACAGAAACCAATGTTCCTGTGACACATGCCAAAGAATTGCTCCACACAGAGCACAATGGAATGCTGTGTGCAACAAATCTGGGACATCCCCTCATTCTAGACACATGCACTATTGAAGGACTAATCTATGGCAACCCTTCTTGTGACCTGCTGTTGGGAGGAAGAGAATGGTCCTACATCGTTGAAAGATCATCAGCTGTAAATGGAACGTGTTACCCTGGGAATGTAGAAAACCTAGAGGAACTCAGGACACTTTTTAGTTCCGCTAGTTCCTACCAAAGAATCCAAATCTTCCCAGACACAATCTGGAATGTGACTTACACTGGAACAAGCAAAGCATGTTCAGGTTCATTCTACAGGAGTATGAGATGGCTGACTCAAAAGAGCGGGTTTTACCCTGTTCAAGACGCCCAATACACAAATAATAGGGGAAAGAGCATTCTTTTCGTGTGGGGCATACATCATCCACCCACCGATACTGAACAGACAAATTTGTACATAAGAACCGACACAACAACAAGCGTGACAACAGAAGATTTAAATAGGACCTTCAAACCAGTGATAGGGCCAATGCCCCTTGTCAATGGTCTGCAGGGAAGAATTAATTATTATTGGTCGGTACTAAAACCAGGCCAGACATTGCGAGTAAGATCCAATGGGAATCTAATTGCTCCATGGTATGGACACGTTCTTTCAGGAGGGAGCCATGGAAGAATCCTGAAGACTGATTTAAACAGTGGTAATTGCGTAGTGCAATGTCAGACTGAAAAAGGTGGCTTAAACAGTACATTGCCATTCCACAATATCAGTAAATATGCATTTGGAACCTGCCCCAAATATGTTAGAGTTAAGAGTCTCAAACTGGCAGTCGGTATGAGGAACGTGCCTGCTAGATCAAGTAGAGGACTATTTGGAGCCATAGCTGGATTCATAGAAGGAGGTTGGCCAGGACTAGTCGCTGGTTGGTATGGTTTCCAGCATTCAAATGATCAAGGGGTTGGTATGGCTGCAGATAGGGATTCAACTCAAAAGGCAATTGATAAAATAACATCCAAGGTGAATAATATAGTCGACAAGATGAACAAGCAATATGAAATAATTGATCATGAATTCAGTGAGGTTGAAACTAGACTCAATATGATCAATAATAAGATTGATGACCAAATACAAGACGTATGGGCATATAATGCAGAA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TGGATCTTGCAGGTGCAACATTTGTATATAA~~~~~~~~~~~~~~~~~~~~~~~~~~~~~~~~~</t>
  </si>
  <si>
    <t>AB125927</t>
  </si>
  <si>
    <t>duck*</t>
  </si>
  <si>
    <t>Duck (unidentified)</t>
  </si>
  <si>
    <t>Hokkaido</t>
  </si>
  <si>
    <t>A/duck/Hokkaido/31/97</t>
  </si>
  <si>
    <t>~~~~~~~~~~~~~~~~~~~~~~~~~~~~~~~~~~~~~~~~~~~~~~~~~~~~~~~~~~~~~~~~~~~~~~~~~~~~~~~~~~~~~~~~~~~~~~~~~~~~~~~~~~~~CTAATAGAAAACAATGTTCCTGTGACACATACCAAAGAATTGCTCCACACAAAGCACAATGGAATGCTATGTGCAACAAGCCTGGGGCACCCTCTCATCCTAGACACCTGTACTATCGAAGGGCTGGTATACGGTAATCCCTCTTGTGATTTGCTACTGGGAGGGAAAGAATGGTCTTACATTGTCGAAAGATCATCAGCAGTCAATGGGATGTGTTATCCTGGAAATGTAGAGAACCTGGAGGAACTCAGGTCTTTCTTTAGCTCTGCTAATTCCTACCAAAGAATTCAGATCTTTCCAGACACAATTTGGAATGTGACCTACAGTGGAACAAGCAAAGCATGTTCAAACTCATTCTACAGGAGTATGAGATGGCTAACACACAAAAGCAATTCTTACCCTGTTCAAGACGCCCAATATACCAACAATGAGGGAAAGAATATTCTCTTCATGTGGGGCATACATCACCCACCTACTGATGCTGAGCAGACAAATTTATACAAAAAGGCTGACACAACAACAAGCGTGACAACAGAAGATATCAATCGAACTTTCAAACCAGTGATAGGGCCAAGGCCTCTTGTCAATGGCCAACAGGGGAGAATTGATTACTATTGGTCAGTACTAAAACCAGGTCAAACGTTGCGGGTGAGATCCAATGGGAATTTAATTGCCCCATGGTATGGACACATTCTCTCAGGAGAAAGCCATGGAAGAATCCTGAAGACCGATTTGAACAGTGGCAATTGCGTAGTGCAATGCCAAACTGAGAAAGGTGGTTTGAACACAACCTTGCCGTTCCACAATGTAAGTAAATATGCATTTGGGAACTGCCCCAAATACGTTGGAGTGAAGAGTCTCAAACTGGCAGTCGGTTTGAGGAATGTGCCTGCTGCATCAGATAGAGGGCTGTTTGGTGCCATAGCTGGATTCATAGAAGGAGGTTGGCCTGGACTAGTTGCAGGCTGGTACGGTTTTCAGCATTCAAATGATCAGGGGGTTGGAATGGCCGCAGACAGAGAATCAACTCAAGAGGCAGTTGACAAGATAACATCCAAAGTAAATAATATAATCGACAAAATGAACAAGCAGTATGAAATCATTGATCATGAATTCAGTGAGATTGAAGCCAGACTCAATATGATCAACAACAAGATTGATGACCAAATACAGAACATCTGGGCATACAACGCAGAATTACTAGTACTGCTTGAAAATCAGAAAACACTCGATGAGCATGATGCAAATGTGAATAATCTGTACAACAAGGTGAAGAGAGCATTGGGTTCAAATGCAAGAGAGGATGGAAATGGATGCTTCGACTTGTACCACAAATGTGATGATCAATGCATGGAAACGATTAGAAACGGAACCTATGACAGGCAAAAGTACCAAGAAGAATCACAACTAGAAAGGCAGAAAATAGAAGGGGTGAAACTGGAATCTGAGGGAACTTACAAGATCCTCACTATTTATT~~~~~~~~~~~~~~~~~~~~~~~~~~~~~~~~~~~~~~~~~~~~~~~~~~~~~~~~~~~~~~~~~~~~~~~~~~~~~~~~~~~~~~~~~~~~~~~~~~~~~~~~~~~~~~~~~~~~~~~~~~~~~~~~~~~</t>
  </si>
  <si>
    <t>AB256666</t>
  </si>
  <si>
    <t>Osaka</t>
  </si>
  <si>
    <t>A/chicken/Osaka/aq48/97</t>
  </si>
  <si>
    <t>ATGGAAGCAATATCACTAATAACTATACTATTAGTAGTAACAGCAAGCAATGCAGATAAAATCTGCATCGGCTACCAATCAACAAACTCCACAGAAACTGTGGATACGCTAACAGAAAACAATGTCCCTGTGACACATGCTAAAGAATTGCTCCACACAGAGCACAATGGAATGCTGTGTGCAACAAATCTGGGACATCCTCTCATTCTAAACACCTGTACCATTGAAGGACTGATCTATGGCAACCCTTCTTGTGATCTGTTGTTGGGAGGAGGAGAATGGTCCTACATCGTCGAAAGACCATCGGCCGTTAATGGAATGTGTTACCCCGGGAATGTAGAAAACCTAGAGGAACTAAGATCACTCTTTAGTTCTGCTAGTTCCTACCAAAGAATTCAGATCTTTCCAGACACGATCTGGAATGTGTCTTACAGTGGAACAAGCAGAGCATGTTCAGATTCATTCTACAGGAGCATGAGATGGCTGACTCAAAAGAACAACGCTTACCCTATTCAAGACGCCCAATACACAAATAATAGAGGAAAGAGCATTCTTTTCATGTGGGGCATAAATCACCCACCCACCGATACTGCACAGACAAATTTGTACACAAGGACAGACACAACAACAAGTGTGACAACAGAAGATATAAATAGAACCTTCAAACCAATGATAGGGCCAAGGCCCCTTGTCAATGGTCAGCAGGGAAGAATTGATTATTATTGGTCGGTATTAAAACCAGGTCAGACATTGCGAGTAAGATCCAATGGGAATCTAATTGCTCCATGGTATGGACACATTCTTTCAGGAGAGAGCCACGGAAGAATCCTGAAGACTGATTTAAACAGTGGTAACTGTGTAGTGCAATGTCAGACTGAAAGAGGTGGCTTAAACACCACATTGCCGTTCCACAATGTCAGTAAATATGCATTTGGAAACTGCCCAAAGTATGTTGGAGTAAAGAGTCTCAAACTGGCAGTTGGTCTGAGGAATGTGCCTGCTAGATCAAGTAGAGGACTATTTGGGGCCATAGCTGGTTTCATAGAAGGAGGTTGGTCAGGGTTAGTCGCTGGTTGGTATGGGTTCCAGCATTCAAATGATCAAGGGGTTGGTATGGCTGCAGATAGAGACTCAACTCAAAGGGCAATTGACAAAATAACATCCAAAGTGAATAATATAGTCGATAAAATGAACAAGCAATATGAAATTATTGATCATGAATTCAGCGAGGTTGAAACTAGACTCAATATGATCAATAATAAGATTGATGATCAAATACAAGACATATGGGCTTATAACGCAGAATTGCTAGTGCTGCTTGAAAATCAGAAAACACTCGATGAGCATGATGCAAATGTAAACAATCTATATAACAAAGTGAAGAGGGCACTGGGTTCCAATGCCATGGAAGATGGGAAAGGATGTTTCGAGCTATACCATAAATGTGATGATCAGTGCATGGAGACAATTCGGAACGGGACCTATAACATGAGAAAGTATAAAGAGGAATCAAAACTAGAAAGACAAAAAATAGAAGGGGTCAAGCTGGAATCTGAAGGAACTTACAAAATCCTCACCATTTATTCGACTGTCGCCTCATCTCTTGTGATTGCAATGGGGTTTGCTGCCTTCTTGTTCTGGGCCATGTCCAATGGATCTTGCAGATGCAACATTTGTATATAA~~~~~~~~~~~~~~~~~~~~~~~~~~~~~~~~~</t>
  </si>
  <si>
    <t>AY330336</t>
  </si>
  <si>
    <t>~~~~~~~~~~~~~~~~~~~~~~~~~~~~~~~~~~~~~~~~~~~~~~~~~~~~~~~~~~~~~~~~~~~~~~~~~~~~~~~~~~~~~~~~~~~~~~~~~~~~~~~~~~~~~~~--AGAAAACAATGTTCCTGTGACACATACCAAAGAATTGCTCCACACAAAGCACAATGGAATGCTATGTGCAACAAGCCTGGGGCACCCTCTCATCCTAGACACCTGTACTATCGAAGGGCTGGTATACGGTAATCCCTCTTGTGATTTGCTACTGGGAGGGAAAGAATGGTCTTACATTGTCGAAAGATCATCAGCAGTCAATGGGATGTGTTATCCTGGAAATGTAGAGAACCTGGAGGAACTCAGGTCTTTCTTTAGCTCTGCTAATTCCTACCAAAGAATTCAGATCTTTCCAGACACAATTTGGAATGTGACCTACAGTGGAACAAGCAAAGCATGTTCAAACTCATTCTACAGGAGTATGAGATGGCTAACACACAAAAGCAATTCTTACCCTGTTCAAGACGCCCAATATACCAACAATGAGGGAAAGAATATTCTCTTCATGTGGGGCATACATCACCCACCTACTGATGCTGAGCAGACAAATTTATACAAAAAGGCTGACACAACAACAAGCGTGACAACAGAAGATATCAATCGAACTTTCAAACCAGTGATAGGGCCAAGGCCTCTTGTCAATGGCCAACAGGGGAGAATTGATTACTATTGGTCAGTACTAAAACCAGGTCAAACGTTGCGGGTGAGATCCAATGGGAATTTAATTGCCCCATGGTATGGACACATTCTCTCAGGAGAAAGCCATGGAAGAATCCTGAAGACCGATTTGAACAGTGGCAATTGCGTAGTGCAATGCCAAACTGAGAAAGGTGGTTTGAACACAACCTTGCCGTTCCACAATGTAAGTAAATATGCATTTGGGAACTGCCCCAAATACGTTGGAGTGAAGAGTCTCAAACTGGCAGTCGGTTTGAGGAATGTGCCTGCTGCATCAGATAGAGGGCTGTTTGGTGCCATAGCTGGATTCATAGAAGGAGGTTGGCCTGGACTAGTTGCAGGCTGGTACGGTTTTCAGCATTCAAATGATCAGGGGGTTGGAATGGCCGCAGACAGAGAATCAACTCAAGAGGCAGTTGACAAGATAACATCCAAAGTAAATAATATAATCGACAAAATGAACAAGCAGTATGAAATCATTGATCATGAATTCAGTGAGATTGAAGCCAGACTCAATATGATCAACAACAAGATTGATGACCAAATACAGAACATCTGGGCATACAACGCAGAATTACTAGTACTGCTTGAAAATCAGAAAACACTCGATGAGCATGATGCAAATGTGAATAATCTGTACAACAAGGTGAAGAGAGCATTGGGTTCAAATGCAAGAGAGGATGGAAATGGATGCTTCGACTTGTACCACAAATGTGATGATCAATGCATGGAAACGATTAGAAACGGAACCTATGACAGGCAAAAGTACCAAGAAGAATCACAACTAGAAAGGCAGAAAATAGAAGGGGTGAAACTGGAATCTGAGGGAACTTACAAGATCCTCACTATTTATT~~~~~~~~~~~~~~~~~~~~~~~~~~~~~~~~~~~~~~~~~~~~~~~~~~~~~~~~~~~~~~~~~~~~~~~~~~~~~~~~~~~~~~~~~~~~~~~~~~~~~~~~~~~~~~~~~~~~~~~~~~~~~~~~~~~</t>
  </si>
  <si>
    <t>AB049160</t>
  </si>
  <si>
    <t>Narita</t>
  </si>
  <si>
    <t>A/parakeet/Narita/92A/98</t>
  </si>
  <si>
    <t>ATGGAAACAATATCACTAATAACTATACTACTAGTAGTAACAGCAAGCAATGCAGATAAAATCTGCATCGGCCACCAGTCAACAAACTCCACAGAAACTGTGGACACGCTAACAGAAACCAATGTTCCTGTGACACATGCCAAAGAATTGCTCCACACAGAGCACAATGGAATGCTGTGTGCAACAAATCTGGGACATCCCCTCATTCTAGACACATGCACTATTGAAGGACTGATCTATGGCAACCCTTCTTGTGACCTGCTGTTGGGAGGAAGAGAATGGTCCTACATCGTCGAAAGATCATCAGCTGTAAATGGAACGTGTTACCCTGGGAATGTAGAAAACCTAGAGGAACTCAGGACACTTTTTAGTTCCGCTAGTTCCTACCAAAGAATCCAAATCTTCCCAGACACAATCTGGAATGTGACTTACACTGGAACAAGCAAAGCATGTTCAGGTTCATTCTACAGGAGTATGAGATGGCTGACTCAAAAGAGCGGGTCTTACCCTGTTCAAGACGCCCAATACACAAATAATAGGGGAAAGAGCATTCTTTTCGTGTGGGGCATACATCATCCACCCACCGACACTGAACAGACAAGTTTGTACATAAGAACCGACACAACAACAAGCGTGACAACAGAAGATTTAAATAGGATCTTCAAACCAATGATAGGGCCAAGGCCCCTTGTCAATGGTATGCAGGGAAGAATTAATTATTATTGGTCGGTACTAAAACCAGGCCAGACATTGCGAGTAAGATCCAATGGGAATCTAATTGCTCCATGGTATGGACACGTTCTTTCAGGAGGGAGCCATGGAAGAATCCTGAAGACTGATTTAAACAGTGGTAATTGCGTAGTGCAATGTCAGACTGAAAAAGGTGGCTTAAACAGTACATTGCCATTCCACAATATCAGTAAATATGCATTTGGAACCTGCCCCAAATATGTTAGAGTTAAGAGTCTCAAACTGGCAGTCGGTCTGAGGAACGTGCCTGCTAGATCAAGTAGAGGACTATTTGGAGCCATAGCTGGATTCATAGAAGGAGGTTGGCCAGGACTAGTCGCTGGTTGGTATGGTTTCCAGCATTCAAATGATCAAGGGGTTGGTATGGCTGCAGATAGGGATTCAACTCAAAAGGCAATTGATAAAATAACATCCAAGGTGAATAATATAGTCGACAAGATGAACAAGCAATATGAAATAATTGATCATGAATTCAGTGAGGTTGAAACTAGGCTCAATATGATCAATAATAAGATTGATGACCAAATACAAGACGTATGGGCATATAATGCAGAATTGCTAGTACTACTTGAAAATCAGAAAACACTCGATGAGCATGACGCGAACGTGAACAATCTATATAACAAGGTGAAGAGGGCACTGGGCTCCAATGCGATGGAAGATGGGAAAGGCTGTTTCGAGCTATACCATAAATGTGATGACCAGTGCATGGAAACAATTCGGAACGGGACCTATAATAGGAGAAAGTATAAAGAGGAATCAAGACTAGAAAGGCAGAAAATAGAAGGGGTCAAGCTGGAATCTGATGGAACTTACAAAATCCTTACCATTTATTCGACTGTCGCCTCATCTCTTGTGCTTGCAATGGGGTTTGCTGCCTTCTTGTTCTGGGCCATGTCCAATGGGTCTTGCAGGTGCAACATTTGTATATAA~~~~~~~~~~~~~~~~~~~~~~~~~~~~~~~~~</t>
  </si>
  <si>
    <t>AB125928</t>
  </si>
  <si>
    <t>A/duck/Hokkaido/49/98</t>
  </si>
  <si>
    <t>ATGGAAATAATAGCACTAATAGCTATACTGTTAGTGACAACAACAAGCAATGCAGATAAAATCTGCATTGGCTACCAGTCAACAAACTCCACGGAAACTGTTGACACACTAATAGAAAACAATGTTCCTGTGACACATACCAAAGAATTGCTACACACAGAGCACAATGGGATGCTGTGTGCAACAAACCTGGGGCACCCTCTCATCCTAGACACCTGCACCATCGAAGGACTGGTATACGGCAATCCTTCTTGTGACTTGCTACTGGGAGGAAAAGAATGGTCTTACATTGTCGAAAGATCATCAGCTATCAATGGGATGTGTTACCCTGGAAATGTAGAGAACCTGGAAGAACTCAGATCTTTTTTCAGCTCTGCTAATTCCTATCAAAGAATCCAGATCTTTCCAGACACAATTTGGAATGTGACTTACACTGGAACAAGCAAAGCATGTTCAAACTCATTCTACAGGAGTATGAGATGGCTGACACACAAGAGCAATTCCTATCCTTTTCAAGACGCCCAATATACCAACAATGAAGGGAAGAATATTCTCTTTATGTGGGGCATACATCATCCACCTACTGACACTGAACAGACAAATTTATACAAAAACGCTGACACTACAACAAGTGTGACGACAGAAGATATCAATCGAACTTTCAAACCAGTGATAGGCCCAAGGCCTCTTGTCAATGGTCAACAGGGGAGAATTGATTATTATTGGTCAGTACTAAAGCCAGGTCAAACATTGCGGGTGAGGTCAAATGGGAATTTAATTGCCCCGTGGTATGGACACATTCTCTCAGGAGAAAGCCATGGAAGAATCCTAAAGACTGATTTGAACAGTGGCAACTGCGTAGTACAATGTCAAACTGAGAAAGGTGGTTTGAACACGACCTTGCCCTTCCACAATGTCAGCAAATATGCATTTGGGAACTGCCCCAAATACGTTGGTGTGAAGAGTCTCAAACTGGCAGTCGGCCTGAGGAATGTGCCTGCTGCATCAGATAGAGGGCTGTTTGGTGCCATAGCTGGATTCATAGAAGGAGGTTGGCCAGGGCTAGTTGCCGGCTGGTACGGTTTTCAGCATTCAAATGATCAAGGAGTTGGAATAGCTGCAGACAGGGAATCAACTCAAGAGGCAGTTGACAAGATAATATTCAAAGTAAATAATATAATCGACAAAATGAACAAGCAGTATGAAATCATTGATCATGAATTCAGTGAGATCGAAGCCAGACTCAATATGATCAACAACAAGATTGATGACCAAATACAGGACATCTGGGCATACAATGCAGAATTACTAGTACTACTTGAAAACCAGAAAACACTCGATGAGCATGATGCAAATGTGAATAATCTATATAACAAGGTGAAGAGAGCATTAGGTTCAAATGCAATAGAAGATGGAAATGGATGCTTCGAATTGTACCACAAGTGTGATGATCAATGCATGGAAACGATTAGAAATGGGACCTATGATAGGCAAAAGTATCAAGAAGAATCAAAACTAGAAAGGCAGAAAATAGAAGGGGTGAAATTGGAATCTGAAGAAACTTACAAGATACTCACCATTTATTCGACTGTTGCCTCATCTCTTGTGCTTGCAGTGGGGTTTGCTGCCTTTCTGTTCTGGGCCATGTCCAATGGATCTTGCAGATGCAACATTTGTATATAATTAGCA~~~~~~~~~~~~~~~~~~~~~~~~~~~</t>
  </si>
  <si>
    <t>AY330333</t>
  </si>
  <si>
    <t>~~~~~~~~~~~~~~~~~~~~~~~~~~~~~~~~~~~~~~~~~~~~~~~~~~~~~~~~~~~~~~~~~~~~~~~~~~~~~~~~~~~~~~~~~~~~~~~~~~~~~~~~~~~~~~~--AGAAAACAATGTTCCTGTGACACATACCAAAGAATTGCTACACACAGAGCACAATGGGATGCTGTGTGCAACAAACCTGGGGCACCCTCTCATCCTAGACACCTGCACCATCGAAGGACTGGTATACGGCAATCCTTCTTGTGACTTGCTACTGGGAGGAAAAGAATGGTCTTACATTGTCGAAAGATCATCAGCTATCAATGGGATGTGTTACCCTGGAAATGTAGAGAACCTGGAAGAACTCAGATCTTTTTTCAGCTCTGCTAATTCCTATCAAAGAATCCAGATCTTTCCAGACACAATTTGGAATGTGACTTACACTGGAACAAGCAAAGCATGTTCAAACTCATTCTACAGGAGTATGAGATGGCTGACACACAAGAGCAATTCCTATCCTTTTCAAGACGCCCAATATACCAACAATGAAGGGAAGAATATTCTCTTTATGTGGGGCATACATCATCCACCTACTGATACAGAACAAATAAATTTATACAAAAACGCTGACACTACAACAAGTGTGACGACAGAAGATATCAATCGAACTTTCAAACCAGTGATAGGCCCAAGGCCTCTTGTCAATGGTCAACAGGGGAGAATTGATTATTATTGGTCAGTACTAAAGCCAGGTCAAACATTGCGGGTGAGGTCAAATGGGAATTTAATTGCCCCGTGGTATGGACACATTCTCTCAGGAGAAAGCCATGGAAGAATCCTAAAGACTGATTTGAACAGTGGCAACTGCGTAGTACAATGTCAAACTGAGAAAGGTGGTTTGAACACGACCTTGCCCTTCCACAATGTCAGCAAATATGCATTTGGGAACTGCCCCAAATACGTTGGTGTGAAGAGTCTCAAACTGGCAGTCGGCCTGAGGAATGTGCCTGCTGCATCAGATAGAGGGCTGTTTGGTGCCATAGCTGGATTCATAGAAGGAGGTTGGCCAGGGCTAGTTGCCGGCTGGTACGGTTTTCAGCATTCAAATGATCAAGGAGTTGGAATAGCTGCAGACAGGGAATCAACTCAAGAGGCAGTTGACAAGATAACATTCAAAGTAAATAATATAATCGACAAAATGAACAAGCAGTATGAAATCATTGATCATGAATTCAGTGAGATCGAAGCCAGACTCAATATGATCAACAACAAGATTGATGACCAAATACAGGACATCTGGGCATACAATGCAGAATTACTAGTACTACTTGAAAACCAGAAAACACTCGATGAGCATGATGCAAATGTGAATAATCTATATAACAAGGTGAAGAGAGCATTAGGTTCAAATGCAATAGAAGATGGAAATGGATGCTTCGAATTGTACCACAAGTGTGATGATCAATGCATGGAAACGATTAGAAATGGGACCTATGATAGGCWAAAGTATCAAGAAGAATCAAAACTAGAAAGGCAGAAAATAGAAGGGGTGAAATTGGAATCTGAAGAAACTTACAAGATACTCACCATTTATT~~~~~~~~~~~~~~~~~~~~~~~~~~~~~~~~~~~~~~~~~~~~~~~~~~~~~~~~~~~~~~~~~~~~~~~~~~~~~~~~~~~~~~~~~~~~~~~~~~~~~~~~~~~~~~~~~~~~~~~~~~~~~~~~~~~</t>
  </si>
  <si>
    <t>AB125929</t>
  </si>
  <si>
    <t>A/duck/Hokkaido/9/99</t>
  </si>
  <si>
    <t>~~~~~~~~~~~~~~~~~~~~~~~~~~~~~~~~~~~~~~~~~~~~~~~~~~~~~~~~~~~~~~~~~~~~~~~~~~~~~~~~~~~~~~~~~~~~~~~~~~~~~~~~~~~~~~~--AGAAAACAATGTTCCTGTGACACATACCAAAGAATTGCTCCACACAGAGCACAATGGAATGCTATGTGCAACAAACCTGGGGCACCCTCTCATCCTAGACACCTGCACTATCGAAGGGCTGGTATACGGTAATCCCTCTTGTGATTTGCTACTGGGAGGGAAAGAATGGTCTTACATTGTCGAAAGATCATCAGCAATCAATGGGATGTGTTATCCTGGAAATGTAGAGAATCTGGAGAAACTCAGGTCTTTCTTCAGCTCTGCTAATTCCTACCAAAGGATCCAGATCTTTCCAGACACAATTTGGAATGTGACTTACAGTGGAACAAGCAAAGCATGTTCAAACTCATTCTACAGGAGTATGAGATGGCTGACACACAAAAGCAATTCTTACCCTGTTCAAGACGCCCAATATACCAACAATGAGGGAAAGAATATTCTCTTCATGTGGGGCATACATCACCCACCTACTGATACTGAGCAGACAAATTTATACAAAAAGGCTGACACAACAACAAGCGTGACAACAGAAGATATCAATCGAACTTTCAAACCAGTGATAGGGCCAAGGCCTCTTGTCAATGGCCAACAGGGGAGAATTGATTACTATTGGTCAGTACTAAAGCCAGGTCAAACATTGTGGGTGAGATCCAATGGGAATTTAATTGCCCCATGGTATGGACACATTCTCTCAGGAGAAAGCCATGGAAGAATCCTGAAGACCGATCTGAACAATGGCAATTGCGTAGTACAATGCCAAACTGAGAAAGGTGGTTTGAACACAACCTTGCCA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CGACTGTCGCCTCATCTCTTGTGCTTGCA~~~~~~~~~~~~~~~~~~~~~~~~~~~~~~~~~~~~~~~~~~~~~~~~~~~~~~~~~~~~~~~~~~~~~~~~~~~~~~~~~~~~~~~~~~~~~~~~~~~~~~</t>
  </si>
  <si>
    <t>AB125930</t>
  </si>
  <si>
    <t>A/duck/Hokkaido/26/99</t>
  </si>
  <si>
    <t>~~~~~~~~~~~~~~~~~~~~~~~~~~~~~~~~~~~~~~~~~~~~~~~~~~~~~~~~~~~~~~~~~~~~~~~~~~~~~~~~~~~~~~~~~~~~~~~~~~~~~~~~~ACACTAATAGAAAACAATGTTCCTGTGACACATACCAAAGAATTGCTCCACACAGAGCACAATGGAATGCTATGTGCAACAAACCTGGGGCACCCTCTCATTCTAGACACCTGCACTATCGAAGGGCTGGTATACGGTAATCCCTCTTGTGATTTGCTACTGGGAGGGAAAGAATGGTCTTACATTGTCGAAAGATCATCAGCAATCAATGGGATGTGCTATCCTGGAAATGTAGAGAATCTGGAGGAACTCAGGTCTCTCTTCAGCTCTGCTAATTCCTACCAAAGGATCCAGATCTTTCCAGACACAATTTGGAATGCGACTTACAGTGGAACAAGCAAAGCATGTTCAAACTCATTCTACAGGAGTATGAGATGGCTGACACACAAAAGCAATTCTTACCCTGTTCAAGACGCCCAATATACCAACAATGAGGGAAAGAATATTCTCTTCATGTGGGGCATACATCACCCACCTACTGATACTGAGCAGACAAATTTATACAAAAAGGCTGACACAACAACAAGCGTGACAACAGAAGATATCAATCGAACTTTCAAACCAGTGATAGGGCCAAGGCCTCTTGTCAATGGTCAACAGGGGAGAATTGATTACTATTGGTCAGTACTAAAGCCAGGTCAAACATTGCGGGTGAGATCCAATGGGAATTTAATTGCCCCATGGTATGGACACATTCTCTCAGGAGAAAGCCGTAGAAGAATCCTGAAGACCGATCTGAACAATGGCAATTGCGTAGTACAATGCCAAACTGAGAAAGGTGGTTTGAACACAACCTTGCCG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CGACTGTCGCCTCATCTCT-~~~~~~~~~~~~~~~~~~~~~~~~~~~~~~~~~~~~~~~~~~~~~~~~~~~~~~~~~~~~~~~~~~~~~~~~~~~~~~~~~~~~~~~~~~~~~~~~~~~~~~~~~~~~~~~</t>
  </si>
  <si>
    <t>AB262463</t>
  </si>
  <si>
    <t>ATGGAAATAATAGCACTAATAGCTATACTGTTAGTAACAACAACGAGCAATGCAGACAAAATCTGCATTGGCTACCAGTCAACAAACTCCACAGAAACTGTCGACACACTAGTAGAAAACAATGTTCCTGTGACACATACCAAAGAATTGCTCCACACAGAGCACAATGGAATGCTATGTGCAACAAACCTGGGGCACCCTCTCATCCTAGACACCTGCACTATCGAAGGGCTGGTATACGGTAATCCCTCTTGTGATTTGCTACTGGGAGGGAAAGAATGGTCTTACATTGTCGAAAGATCATCAGCAATCAATGGGATGTGTTATCCTGGAAATGTAGAGAATCTGGAGAAACTCAGGTCTTTCTTCAGCTCTGCTAATTCCTACCAAAGGATCCAGATCTTTCCAGACACAATTTGGAATGTGACTTACAGTGGAACAAGCAAAGCATGTTCAAACTCATTCTACAGGAGTATGAGATGGCTGACACACAAAAGCAATTCTTACCCTGTTCAAGACGCCCAATATACCAACAATGAGGGAAAGAATATTCTCTTCATGTGGGGCATACATCACCCACCTACTGATACTGAGCAGACAAATTTATACAAAAAGGCTGACACAACAACAAGCGTGACAACAGAAGATATCAATCGAACTTTCAAACCAGTGATAGGGCCAAGGCCTCTTGTCAATGGCCAACAGGGGAGAATTGATTACTATTGGTCAGTACTAAAGCCAGGTCAAACATTGTGGGTGAGATCCAATGGGAATTTAATTGCCCCATGGTATGGACACATTCTCTCAGGAGAAAGCCATGGAAGAATCCTGAAGACCGATCTGAACAATGGCAATTGCGTAGTACAATGCCAAACTGAGAAAGGTGGTTTGAACACAACCTTGCCA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CGACTGTCGCCTCATCTCTTGTGCTTGCAATGGGGTTTGCTGCCTTTCTGTTCTGGGCCATGTCCAATGGGTCTTGCAGATGCAACATTTGTATATAA~~~~~~~~~~~~~~~~~~~~~~~~~~~~~~~~~</t>
  </si>
  <si>
    <t>AY330332</t>
  </si>
  <si>
    <t>~~~~~~~~~~~~~~~~~~~~~~~~~~~~~~~~~~~~~~~~~~~~~~~~~~~~~~~~~~~~~~~~~~~~~~~~~~~~~~~~~~~~~~~~~~~~~~~~~~~~~~~~~~~~~~~--AGAAAACAATGTTCCTGTGACACATACCAAAGAATTGCTCCACACAGAGCACAATGGAATGCTATGTGCAACAAACCTGGGGCACCCTCTCATCCTAGACACCTGCACTATCGAAGGGCTGGTATACGGTAATCCCTCTTGTGATTTGCTACTGGGAGGGAAAGAATGGTCTTACATTGTCGAAAGATCATCAGCAATCAATGGGATGTGTTATCCTGGAAATGTAGAGAATCTGGAGAAACTCAGGTCTTTCTTCAGCTCTGCTAATTCCTACCAAAGGATCCAGATCTTTCCAGACACAATTTGGAATGTGACTTACAGTGGAACAAGCAAAGCATGTTCAAACTCATTCTACAGGAGTATGAGATGGCTGACACACAAAAGCAATTCTTACCCTGTTCAAGACGCCCAATATACCAACAATGAGGGAAAGAATATTCTCTTCATGTGGGGCATACATCACCCACCTACTGATACTGAGCAGACAAATTTATACAAAAAGGCTGACACAACAACAAGCGTGACAACAGAAGATATCAATCGAACTTTCAAACCAGTGATAGGGCCAAGGCCTCTTGTCAATGGCCAACAGGGGAGAATTGATTACTATTGGTCAGTACTAAAGCCAGGTCAAACATTGTGGGTGAGATCCAATGGGAATTTAATTGCCCCATGGTATGGACACATTCTCTCAGGAGAAAGCCATGGAAGAATCCTGAAGACCGATCTGAACAATGGCAATTGCGTAGTACAATGCCAAACTGAGAAAGGTGGTTTGAACACAACCTTGCCA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~~~~~~~~~~~~~~~~~~~~~~~~~~~~~~~~~~~~~~~~~~~~~~~~~~~~~~~~~~~~~~~~~~~~~~~~~~~~~~~~~~~~~~~~~~~~~~~~~~~~~~~~~~~~~~~~~~~~~~~~~~~~~~~~~~~</t>
  </si>
  <si>
    <t>AY330334</t>
  </si>
  <si>
    <t>~~~~~~~~~~~~~~~~~~~~~~~~~~~~~~~~~~~~~~~~~~~~~~~~~~~~~~~~~~~~~~~~~~~~~~~~~~~~~~~~~~~~~~~~~~~~~~~~~~~~~~~~~~~~~~~--AGAAAACAATGTTCCTGTGACACATACCAAAGAATTGCTCCACACAGAGCACAATGGAATGCTATGTGCAACAAACCTGGGGCACCCTCTCATTCTAGACACCTGCACTATCGAAGGGCTGGTATACGGTAATCCCTCTTGTGATTTGCTACTGGGAGGGAAAGAATGGTCTTACATTGTCGAAAGATCATCAGCAATCAATGGGATGTGCTATCCTGGAAATGTAGAGAATCTGGAGGAACTCAGGTCTCTCTTCAGCTCTGCTAATTCCTACCAAAGGATCCAGATCTTTCCAGACACAATTTGGAATGCGACTTACAGTGGAACAAGCAAAGCATGTTCAAACTCATTCTACAGGAGTATGAGATGGCTGACACACAAAAGCAATTCTTACCCTGTTCAAGACGCCCAATATACCAACAATGAGGGAAAGAATATTCTCTTCATGTGGGGCATACATCACCCACCTACTGATACTGAGCAGACAAATTTATACAAAAAGGCTGACACAACAACAAGCGTGACAACAGAAGATATCAATCGAACTTTCAAACCAGTGATAGGGCCAAGGCCTCTTGTCAATGGTCAACAGGGGAGAATTGATTACTATTGGTCAGTACTAAAGCCAGGTCAAACATTGCGGGTGAGATCCAATGGGAATTTAATTGCCCCATGGTATGGACACATTCTCTCAGGAGAAAGCCGTAGAAGAATCCTGAAGACCGATCTGAACAATGGCAATTGCGTAGTACAATGCCAAACTGAGAAAGGTGGTTTGAACACAACCTTGCCG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~~~~~~~~~~~~~~~~~~~~~~~~~~~~~~~~~~~~~~~~~~~~~~~~~~~~~~~~~~~~~~~~~~~~~~~~~~~~~~~~~~~~~~~~~~~~~~~~~~~~~~~~~~~~~~~~~~~~~~~~~~~~~~~~~~~</t>
  </si>
  <si>
    <t>AB125931</t>
  </si>
  <si>
    <t>A/duck/Hokkaido/13/00</t>
  </si>
  <si>
    <t>~~~~~~~~~~~~~~~~~~~~~~~~~~~~~~~~~~~~~~~~~~~~~~~~~~~~~~~~~~~~~~~~~~~~~~~~~~~~~~~~~~~~~~~~~~~~~~~~~~~~~~~~~-CACTAATAGAAAACAATGTTCCTGTGACACATACCAAAGAATTGCTCCACACAGAGCACAATGGAATGCTATGTGCAACAAACCTGGGGCACCCTCTCATCCTAGACACCTGCACTATCGAAGGGCTGATATACGGTAATCCCTCTTGTGATTTGCTACTGGGAGGGAAAGAATGGTCCTACATTGTCGAAAGATCATCAGCAATCAATGGGATGTGTTATCCTGGAAATGTAGAGAATCTGGAGGAACTCAGGTCCTTCTTCAGCTCTGCTAATTCCTACCAAAGGATCCAGATCTTTCCAGACACAATTTGGAATGTGACTTACAGTGGAACAAGCAAAGCATGTTCAAACTCATTCTACAGGAGTATGAGATGGCTGACACACAAAAGCAATTCTTACCCTGTTCAAGACGCCCAATATACCAACAACGAGGGAAAGAATATTCTCTTCATGTGGGGCATACATCACCCACCTACTGATACTGAGCAGACAAATTTCTACAAAAAGGCTGACACAACAACAAGCGTGACAACAGAAGATATCAATCAAACTTTCAAACCAGTGATAGGGCCAAGGCCTCTTGTCAATGGCCAACAGGGGAGAATTGATTACTATTGGTCAGTACTAAAGCCAGGTCAAACATTGCGGGTGAGATCCAATGGGAATTTAATTGCCCCATGGTATGGACACATTCTCTCAGGAGAAAGCCGTGGAAGAATCCTGAAGACCGATCTGAACAATGGCGATTGCGTAGTACAATGCCAAACTGAGAAAGGTGGTTTGAACACAACCTTGCCGTTCCACAATGTCAGTAAATATGCATTTGGGAACTGCCCCAAATACGTTGGAGTTAAGAGTCTCAAACTGGCAGTAGGCTTGAGGAATGTGCCTGCTGCATCAGATAGAGGGTTGTTTGGTGCCATAGCTGGATTCATAGAAGGAGGTTGGCCTGGACTAGTCGCAGGCTGGTACGGTTTTCAGCATTCAAATGATCAGGGGGTTGGAATGGCTGCAGACAGAGAATCGACTCAAGAGGCAGTCGACAAAATAACATCCAAAGTAAATAATATAATCGACAAAATGAACAAGCAGTATGAAATCATTGATCATGAATTCAGTGAGATCGAAGCCAGACTCAATATGATCAACAACAAGATTGATGACCAAATACAGAACATCTGGGCATACAATGCAGAATTACTAGTACTGCTTGAAAATCAGAAAACACTCGATGAGCATGACGCAAATGTGAATAATTTGTACAACAAGGTGAAAAGAGCATTGGGTTCAAATGCAAGAGAGGATGGAAATGGATGCTTCGAATTGTACCACAAATGTGATGATCAATGCATGGAAACGATTAGAAACGGAACCTATGACAGGCAAAAGTACCAAGAAGAATCAAAACTAGAAAGGCAGAAAATAGAAGGGGTAAAATTGGAATCTGAAGGAACTTACAAGATCCTCACTATTTATTCAACTGTCGCCTCATCTC~~~~~~~~~~~~~~~~~~~~~~~~~~~~~~~~~~~~~~~~~~~~~~~~~~~~~~~~~~~~~~~~~~~~~~~~~~~~~~~~~~~~~~~~~~~~~~~~~~~~~~~~~~~~~~~~~</t>
  </si>
  <si>
    <t>AB276111</t>
  </si>
  <si>
    <t>ATGGAAATAATAGCACTAATAGCTATACTGTTAGTAACAACAACGAGCAATGCAGACAAAATCTGCATTGGCTACCAGTCAACAAACTCCACAGAAACTGTCGACACACTAATAGAAAACAATGTTCCTGTGACACATACCAAAGAATTGCTCCACACAGAGCACAATGGAATGCTATGTGCAACAAACCTGGGGCACCCTCTCATCCTAGACACCTGCACTATCGAAGGGCTGATATACGGTAATCCCTCTTGTGATTTGCTACTGGGAGGGAAAGAATGGTCCTACATTGTCGAAAGATCATCAGCAATCAATGGGATGTGTTATCCTGGAAATGTAGAGAATCTGGAGGAACTCAGGTCCTTCTTCAGCTCTGCTAATTCCTACCAAAGGATCCAGATCTTTCCAGACACAATTTGGAATGTGACTTACAGTGGAACAAGCAAAGCATGTTCAAACTCATTCTACAGGAGTATGAGATGGCTGACACACAAAAGCAATTCTTACCCTGTTCAAGACGCCCAATATACCAACAACGAGGGAAAGAATATTCTCTTCATGTGGGGCATACATCACCCACCTACTGATACTGAGCAGACAAATTTATACAAAAAGGCTGACACAACAACAAGCGTGACAACAGAAGATATCAATCGAACTTTCAAACCAGTGATAGGGCCAAGGCCTCTTGTCAATGGCCAACAGGGGAGAATTGATTACTATTGGTCAGTACTAAAGCCAGGTCAAACATTGCGGGTGAGATCCAATGGGAATTTAATTGCCCCATGGTATGGACACATTCTCTCAGGAGAAAGCCATGGAAGAATCCTGAAGACCGATCTGAACAATGGCGATTGCGTAGTACAATGCCAAACTGAGAAAGGTGGTTTGAACACAACCTTGCCGTTCCACAATGTCAGTAAATATGCATTTGGGAACTGCCCCAAATACGTTGGAGTTAAGAGTCTCAAACTGGCAGTAGGCTTGAGGAATGTGCCTGCTGCATCAGATAGAGGGTTGTTTGGTGCCATAGCTGGATTCATAGAAGGAGGTTGGCCTGGACTAGTCGCAGGCTGGTACGGTTTTCAGCATTCAAATGATCAGGGGGTTGGAATGGCTGCAGACAGAGAATCGACTCAAGAGGCAGTCGACAAAATAACATCCAAAGTAAATAATATAATCGACAAAATGAACAAGCAGTATGAAATCATTGATCATGAATTCAGTGAGATCGAAGCCAGACTCAATATGATCAACAACAAGATTGATGACCAAATACAGAACATCTGGGCATACAATGCAGAATTACTAGTACTGCTTGAAAATCAGAAAACACTCGATGAGCATGACGCAAATGTGAATAATTTGTACAACAAGGTGAAAAGAGCATTGGGTTCAAATGCAAGAGAGGATGGAAATGGATGCTTCGAATTGTACCACAAATGTGATGATCAATGCATGGAAACGATTAGAAACGGAACCTATGACAGGCAAAAGTACCAAGAAGAATCAAAACTAGAAAGGCAGAAAATAGAAGGGGTAAAATTGGAATCTGAAGGAACTTACAAGATCCTCACTATTTATTCGACTGTCGCCTCATCTCTTGTGCTTGCAATGGGGTTTGCTGCCTTTCTGTTCTGGGCCATGTCCAATGGGTCTTGCAGATGCAACATTTGTATATAATTAGCA~~~~~~~~~~~~~~~~~~~~~~~~~~~</t>
  </si>
  <si>
    <t>AY330335</t>
  </si>
  <si>
    <t>~~~~~~~~~~~~~~~~~~~~~~~~~~~~~~~~~~~~~~~~~~~~~~~~~~~~~~~~~~~~~~~~~~~~~~~~~~~~~~~~~~~~~~~~~~~~~~~~~~~~~~~~~~~~~~~--AGAAAACAATGTTCCTGTGACACATACCAAAGAATTGCTCCACACAGAGCACAATGGAATGCTATGTGCAACAAACCTGGGGCACCCTCTCATCCTAGACACCTGCACTATCGAAGGGCTGATATACGGTAATCCCTCTTGTGATTTGCTACTGGGAGGGAAAGAATGGTCCTACATTGTCGAAAGATCATCAGCAATCAATGGGATGTGTTATCCTGGAAATGTAGAGAATCTGGAGGAACTCAGGTCCTTCTTCAGCTCTGCTAATTCCTACCAAAGGATCCAGATCTTTCCAGACACAATTTGGAATGTGACTTACAGTGGAACAAGCAAAGCATGTTCAAACTCATTCTACAGGAGTATGAGATGGCTGACACACAAAAGCAATTCTTACCCTGTTCAAGACGCCCAATATACCAACAACGAGGGAAAGAATATTCTCTTCATGTGGGGCATACATCACCCACCTACTGATACTGAGCAGACAAATTTCTACAAAAAGGCTGACACAACAACAAGCGTGACAACAGAAGATATCAATCAAACTTTCAAACCAGTGATAGGGCCAAGGCCTCTTGTCAATGGCCAACAGGGGAGAATTGATTACTATTGGTCAGTACTAAAGCCAGGTCAAACATTGCGGGTGAGATCCAATGGGAATTTAATTGCCCCATGGTATGGACACATTCTCTCAGGAGAAAGCCGTGGAAGAATCCTGAAGACCGATCTGAACAATGGCGATTGCGTAGTACAATGCCAAACTGAGAAAGGTGGTTTGAACACAACCTTGCCGTTCCACAATGTCAGTAAATATGCATTTGGGAACTGCCCCAAATACGTTGGAGTTAAGAGTCTCAAACTGGCAGTAGGCTTGAGGAATGTGCCTGCTGCATCAGATAGAGGGTTGTTTGGTGCCATAGCTGGATTCATAGAAGGAGGTTGGCCTGGACTAGTCGCAGGCTGGTACGGTTTTCAGCATTCAAATGATCAGGGGGTTGGAATGGCTGCAGACAGAGAATCGACTCAAGAGGCAGTCGACAAAATAACATCCAAAGTAAATAATATAATCGACAAAATGAACAAGCAGTATGAAATCATTGATCATGAATTCAGTGAGATCGAAGCCAGACTCAATATGATCAACAACAAGATTGATGACCAAATACAGAACATCTGGGCATACAATGCAGAATTACTAGTACTGCTTGAAAATCAGAAAACACTCGATGAGCATGACGCAAATGTGAATAATTTGTACAACAAGGTGAAAAGAGCATTGGGTTCAAATGCAAGAGAGGATGGAAATGGATGCTTCGAATTGTACCACAAATGTGATGATCAATGCATGGAAACGATTAGAAACGGAACCTATGACAGGCAAAAGTACCAAGAAGAATCAAAACTAGAAAGGCAGAAAATAGAAGGGGTAAAATTGGAATCTGAAGGAACTTACAAGATCCTCACTATTTATT~~~~~~~~~~~~~~~~~~~~~~~~~~~~~~~~~~~~~~~~~~~~~~~~~~~~~~~~~~~~~~~~~~~~~~~~~~~~~~~~~~~~~~~~~~~~~~~~~~~~~~~~~~~~~~~~~~~~~~~~~~~~~~~~~~~</t>
  </si>
  <si>
    <t>AB256730</t>
  </si>
  <si>
    <t>Yokoham</t>
  </si>
  <si>
    <t>A/chicken/Yokohama/aq120/2001</t>
  </si>
  <si>
    <t>ATGGAAGTAATATCACTAATAACTATACTACTAGTAGTAACAG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GAACCTAGAAGAACTAAGGTCACTTTTTAGCTCTGCTAGTTCTTACCAAAGAATCCAGATCTTTCCAGATACAATCTGGAATGTGTCTTACAGTGGAACAAGCAAAGCATGTTCAGATTCATTCTACAGAAGCATGAGATGGTTGACTCAAAAGAACAACGCTTACCCTGTTCAAGACGCCCAATACACAAATAATAGAGGAAAGAACATTCTTTTCATGTGGGGCATAAATCACCCACCCACTGATACTGCGCAGACAAATCTGTACACAAGAACTGACACAACAACAAGTGTGGCAACAGAAGATATAAATAGGACCTTCAAACCATTGATAGGGCCAAGGCCTCTTGTCAATGGTCTGCAAGGAAGGATTGATTATTATTGGGCGGTATTGAAACCAGGTCAGACACTGCGAGTAAGATCCAATGGGAATCTAATCGCTCCATGGTATGGACACATTCTTTCAGGAGAGAGCCACGGAAGAATCCTGAAGACGGATTTAAATAGTGGTAACTGTGTAGTGCAATGTCAGACAGAAAGAGGTGGCTTGAATACTACATTGCCATTCCACAATGTAAGTAAGTATGCATTTGGAAACTGCCCAAAATATGTTGGAGTAAAGAGTCTCAAACTGGCAGTTGGTCTGAGGAATGTGCCTGCTAGATCAAGTAGAGGACTATTTGGAGCCATAGCTGGATTCATAGAGGGAGGTTGGTCAGGACTAGTTGCTGGTTGGTATGGGTTCCAGCATTCAAATGATCAAGGAACTGGTATGGCTGCAGATAGAGACTCAACTCAAAAGGCAATTGACAAAATAACGTCCAAAGTAAATAATATAGTCGATAAAATGAACAAGCAGTATGAAATTATTGATCATGAATTCAGCGAGGTTGAAACTAGACTCAATATGATCAACAATAAGATTGATGACCAAATTCAAGACATATGGGCATATAACGCAGAATTGCTAGTACTGCTTGAAAACCAGAAAACGCTCGATGAGCATGATGCGAATGTAAACAATCTATATAACAAAGTGAAGAGGGCACTGGGTTCCAATGCAGTGGAAGATGGGAAAGGATGCTTCGAGCTATACCATAAATGTGATGACCAGTGCATGGAGACAATTCGGAACGGGACCTATAACAGGAGAAAGTATAAAGAGGAATCAAGACTAGAGAGACAGAAAATAGAAGGGGTCAAACTGGAATCTGAAGGAACCTACAAAATCCTCACCATTTATTCGACTGTCGCCTCATCTCTTGTTATTGCAATGGGGTTTGCTGCCTTCTTGTTCTGGGCCATGTCCAATGGATCTTGCAGATGCAACATTTGTATATAA~~~~~~~~~~~~~~~~~~~~~~~~~~~~~~~~~</t>
  </si>
  <si>
    <t>AB256722</t>
  </si>
  <si>
    <t>A/chicken/Yokohama/aq135/2001</t>
  </si>
  <si>
    <t>ATGGAAGCAGTATCACTAATAACTATACTACTAGTAGTAACAGTAAGCAATGCAGATAAAATCTGCATCGGCTACCAATCAACAAACTCCACAGAAACTGTAGACACACTAACAGAAAACAATGTTCCTGTGACACATGCCAAAGAATTGCTCCACACAGAGCACAATGGGATGCTATGTGCAACAAATCTGGGACATCCTCTTATTCTAGACACCTGTACCATTGAAGGGCTAATCTATGGCAACCCTTCTTGTGATCTACTGCTGGGAGGAAGAGAATGGTCCTACATCGTCGAAAGACCATCGGCTGTTAATGGATTGTGTTACCCCGGAAATGTAGAAAACCTAGAAGAACTAAGGTCACTTTTTAGCTCTGCTAGTTCTTACCAAAGAATCCAGATCTTTCCAGACACAATCTGGAATGTGTCTTACAGCGGAACAAGCAAAGCATGTTCAGATTCATTCTACAGAAGCATGAGATGGTTGACTCAAAAGAACAACGCTTACCCTGTTCAAGACGCCCAATACACAAATAATAGAGGAAAGAACATTCTTTTCATGTGGGGCATAAATCACCCACCCACTGATACTACGCAGACAAATCTGTACACAAGGACTGACACAACAACAAGTGTGGCAACAGAAGATATAAATAGGACCTTCAAACCATTGATAGGGCCAAGGCCTCTTGTCAATGGTCTGCAAGGAAGAATTGATTATTATTGGTCGATATTGAAACCAGGTCAGACATTGCGAGTAAGATCCAATGGGAATCTAATCGCTCCATGGTATGGACACATTCTTTCAGGAGAGAGCCACGGAAGAATCCTGAAGACGGATTTAAACAGTGGTAACTGTGTAGTGCAATGTCAGACAGAAAGAGGTGGCTTGAATACTACATTGCCATTCCACAATGTAAGTAAGTATGCATTTGGAAACTGCCCAAAATATATTGGAGTAAAGAGTCTCAAATTGGCAGTTGGTCTGAGGAATGTGCCTGCTAGATCAAGTAGAGGACTATTTGGAGCCATAGCTGGATTCATAGAGGGAGGTTGGTCAGGACTAGTTGCTGGTTGGTATGGATTCCAGCATTCAAATGATCAAGGAGTTGGTATGGCTGCAGATAGAGACTCAACTCAAAAGGCAATTGACAAAATAACATCCAAAGTAAATAATATAGTCGACAAAATGAACAAACAGTATGAAATTATTGATCATGAATTCAGCGAGGTTGAAACTAGACTCAATATGATCAATAATAAGATTGATGACCAAATTCAAGACATATGGGCATATAACGCAGAATTGCTAGTGCTGCTTGAAAACCAGAAAACGCTCGATGAACATGATGCGAATGTAAACAATCTATATAACAAAGTGAAGAGGGCACTGGGTTTCAATGCAGTGGAAGATGGGAAAGGATGCTTCGAGCTATACCATAAATGTGATGACCAGTGCATGGAGACAATTCGGAACGGGACCTATAACAGAAGAAAGTATAAAGAGGAATCAAGACTAGAGAGGCAGAAAATAGAAGGGGTCAAGCTGGAATCTGAAGGAACCTACAAAATCCTCACCATTTATTCGACTGTCGCCTCATCTCTTGTTATTGCAATGGGGTTTGCTGCCTTCTTGTTCTGGGCCATGTCCAATGGATCTTGCAGATGCAACATTTGTATATAA~~~~~~~~~~~~~~~~~~~~~~~~~~~~~~~~~</t>
  </si>
  <si>
    <t>AB256698</t>
  </si>
  <si>
    <t>A/chicken/Osaka/aq69/2001</t>
  </si>
  <si>
    <t>ATGGAAGTAGTATCACTAATAACTATACTACTAGCAGTAACAGTAAGCAATGCAGATAAAATCTGCATCGGCTACCAATCAACAAACTCCACAGAAACTGTAGACACACTAACAGAAAACAATGTTCCTGTGACACATGCCAAAGAATTACTCCACACAGAGCACAATGGGATGCTGTGTGCAACAAACCTAGGACATCCTCTCATTCTAGACACCTGTACCATTGAAGGACTGATCTATGGCAACCCTTCTTGTGATCCACTGTTGGGAGGGAGAGAATGGTCCTACATCGTTGAAAGACCATCAGCTGTTAATGGAATGTGTTACCCCGGGAATGTAGAAAACCTAGAGGAATTAAGGTCACTTTTTAGCTCTGCTAGTTCCTACCAAAGAATCCAGATCTTTCCAGACACAATCTGGAATGTGTCCTACAGTGGAACAAGCAAAGCATGTTCAGATTCATTCTACAGGAGCATGAGATGGTTGACTCAAAAGAACAACGCTTACCCTATTCAGGACGCCCAATACACAAATAATAGAGAAAAGAGCATTCTTTTCATGTGGGGCATAAATCACCCACCCACCGATACTGCACAGACTAATCTGTACGCAAGGACTGACACAACAACAAGTGTGGCAACAGAAGATATAAATAGGACCTTCAAACCATTGATAGGGCCAAGGCCCCTTGTCAATGGTCTGCAGGGGAGAATTGATTATTATTGGTCAGTATTGAAACCAGGTCAGACATTGCGAATAAGATCCAATGGAAACCTAATCGCTCCATGGTATGGACACATTCTTTCAGGAGAAAGCCATGGAAGAATCCTGAAGACTGATTTAAAAAGTGGTAACTGTGTAGTGCAATGTCAGACAGAAAGAGGTGGCTTAAATACTACATTGCCATTT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AACAATATGAAGTTATTGATCATGAATTCAGCGAGGTTGAAGCTAGACTCAATATGATCAATAATAAGATTGATGACCAAATTCAAGACATATGGGCATATAACGCAGAATTGCTAGTGCTGCTTGAAAACCAGAAAACACTCGATGAACATGATGCGAATGTAAACAATCTATATAACAAAGTGAAGAGAGCACTGGGTTCCAACGCAATGGAAGATGGGAAAGGATGTTTCGAGCTATACCATAAATGTGATGATCAGTGCATGGAGACAATTCGGAACGGGACCTATAACAGGAGAAAGTATAAGGAGGAATCGAGACTAGAGAGACAGAAAATAGAAGGGGTCAAGCTGGAATCTGAAGGAACTTACAAAATCCTCACCATTTATTCGACTGTCGCCTCATCTCTTGTGATTGCAATGGGGTTTGCTGCCTTCCTTTTCTGGGCCATGTCTAATGGATCTTGCAGATGCAACATTTGTATATAA~~~~~~~~~~~~~~~~~~~~~~~~~~~~~~~~~</t>
  </si>
  <si>
    <t>AB256682</t>
  </si>
  <si>
    <t>Kobe</t>
  </si>
  <si>
    <t>A/chicken/Kobe/aq26/2001</t>
  </si>
  <si>
    <t>ATGGAAGTAGTATCACTAATAACTATACTACTAGTAGTAACAGTAAACAATGCAGATAAAATCTGCATCGGCTACCAATCCACAAACTCCACAGAAACTGTAGACACACTAACAGAAAACAATGTTCCTGTGACACATGCCAGAGAATTACTCCACACAGAGCACAATGGAATGCTGTGTGCAACAAATCTGGGACACCCTCTCATTCTAGACACCTGTACCATTGAAGGACTGCTCTATGGCAACCCTTCTTGTGATCTACTATTGGGAGGAAGAGAATGGTCCTACATCGTTGAAAGACCATCGGCAGTCAATGGAATGTGTTACCCCGGGACTGTAGAAAACCTAGAGGAACTAAGAACACTTTTTAGCTCTGCTAGTTCCCACCAAAGAATCCAGATCTTTCCAGACGCAATCTGGAATGTGTCTTACAGTGGAACAAGCAAAGCATGTTCAGATTCATTCTACAGGAGCATGAGGTGGTTGACTCAAAAGAACAACGCTTACCCTATTCAAGACGCCCAATACACAAATAATAGAGGAAAGAGCATTCTTTTCATGTGGGGTATAAATCATCCACCCTCCGACACTACACAGACAAATCTGTACACAAGAACTGACACAACAACAAGTGTGGCAACAGAAGATATAAATAGGACCTTCAAACCAGTGATAGGGCCAAGGCCCCTTGTCAATGGTCTGCAGGGGAGAATTGATTATTATTGGTCGATATTGAAACCAGGTCAGACATTGCGAGTAAGATCCAATGGGAATCTAATCGCTCCATGGTATGGACACATTCTTTCAGGAGAGAGCCATGGAAGAATCCTGAAGACTGATTTAAACAGTGGAAACTGTGTAGTGCAATGTCAGACAGAAAAAGGTGGCTTAAATACTACATTGCCATTCCACAATGTCAGTAAATATGCATTTGGAAACTGCCCAAAATATGTTGGAGTGAAGAGCCTCAAACTGGCAGTTGGTCTGAGGAATGTGCCTGCTAGATCAAGTAGAGGATTATTTGGGGCCATAGCTGGATTCATAGAGGGAGGTTGGTCAGGGCTAGTCGCTGGTTGGTATGGGTTCCAGCATTCAAATGATCAAGGGGTTGGTATGGCTGCAGATAAAGACTCAACTCAGAAGGCAATTGACAAAATAACATCCAAAGTGAATAATATAGTCGATAAAATGAACAAGCAATATGAAATTATTGACCATGAATTCAGCGAGGTTGAAACTAGACTCAATATGATCAATAATAAGATTGATGATCAAATTCAAGACATATGGGCATATAACGCAGAATTGCTAGTGCTGCTTGAAAACCAGAAAACACTCGATGAGCATGATGCGAATGTAAACAATCTATATAACAAAGTGAAGAGGGCACTGGGTTCCAATGCAATGGAAGATGGGAAAGGGTGTTTCGAGCTATACCATAAATGTGATGATCAGTGCATGGAGACAATTCGGAACGGGACCTATAATAGAAGAAAGTACAAAGAGGAATCAAGGCTAGAAAGACAGAAAATAGAAGGGGTCAAGCTGGAATCTGAAGGAACTTACAAAATCCTCACCATTTATTCGACTGTCGCCTCATCTCTTGTTATTGCAATGGGGTTTGCTGCCTTCTTGTTCTGGGCCATGTCCAATGGATCTTGCAGATGCAACATTTGTATATAA~~~~~~~~~~~~~~~~~~~~~~~~~~~~~~~~~</t>
  </si>
  <si>
    <t>AB256738</t>
  </si>
  <si>
    <t>A/chicken/Osaka/aq19/2001</t>
  </si>
  <si>
    <t>ATGGAAGCAGTATCACTAATAACTATACTACTAGTAGTAACAGTAAGCAATGCAGATAAAATCTGCATCGGCTACCAATCAACAAACTCCACAGAAACTGTAGACACACTAACAGAAAACAATGTTCCTGTGACACATGCCAAAGAATTGCTCCACACAGAGCACAATGGGATGCTATGTGCAACAAATCTGGGACATCCTCTTATTCTAGACACCTGTACCATTGAAGGGCTAATCTATGGCAACCCTTCTTGTGATCTACTGCTGGGAGGAAGAGAATGGTCCTACATCGTCGAAAGACCATCGGCTGTTAATGGATTGTGTTACCCCGGAAATGTAGAAAACCTAGAAGAACTAAGGTCACTTTTTAGCTCTGCTAGTTCTTACCAAAGAATCCAGATCTTTCCAGACACAATCTGGAATGTGTCTTACAGCGGAACAAGCAAAGCATGTTCAGATTCATTCTACAGAAGCATGAGATGGTTGACTCAAAAGAACAACGCTTACCCTGTTCAAGACGCCCAATACACAAATAATAGAGGAAAGAACATTCTTTTCATGTGGGGCATAAATCACCCACCCACTGATACTGTGCAGACAAATCTGTACACAAGGACTGACACAACAACAAGTGTGGCAACAGAAGATATAAATAGGACCTTCAAACCATTGATAGGGCCAAGGCCTCTTGTCAATGGTCTGCAAGGAAGAATTGATTATTATTGGTCGATATTGAAACCAGGTCAGACATTGCGAGTAAGATCCAATGGGAATCTAATCGCTCCATGGTATGGACACATTCTTTCAGGAGAGAGCCACGGAAGAATCCTGAAGACGGATTTAAACAGTGGTAACTGTGTAGTGCAATGTCAGACAGAAAGAGGTGGCTTGAATACTACATTGCCATTCCACAATGTAAGTAAGTATGCATTTGGAAACTGCCCAAAATATATTGGAGTAAAGAGTCTCAAATTGGCAGTTGGTCTGAGGAATGTGCCTGCTAGATCAAGTAGAGGACTATTTGGAGCCATAGCTGGATTCATAGAGGGAGGTTGGTCAGGACTAGTTGCTGGTTGGTATGGATTCCAGCATTCAAATGATCAAGGAGTTGGTATGGCTGCAGATAGAGACTCAACTCAAAAGGCAATTGACAAAATAACATCCAAAGTAAATAATATAGTCGATAAAATGAACAAACAGTATGAAATTATTGATCATGAATTCAGCGAGGTTGAAACTAGACTCAATATGATCAATAATAAGATTGATGACCAAATTCAAGACATATGGGCATATAACGCAGAATTGCTAGTGCTGCTTGAAAACCAGAAAACGCTCGATGAACATGATGCGAATGTAAACAATCTATATAACAAAGTGAAGAGGGCACTGGGTTTCAATGCAGTGGAAGATGGGAAAGGATGCTTCGAGCTATACCATAAATGTGATGACCAGTGCATGGAGACAATTCGGAACGGGACCTATAACAGAAGAAAGTATAAAGAGGAATCAAGACTAGAGAGACAGAAAATAGAAGGGGTCAAGCTGGAATCTGAAGGAACCTACAAAATCCTCACCATTTATTCGACTGTCGCCTCATCTCTTGTTATTGCAATGGGGTTTGCTGCCTTCTTGTTCTGGGCCATGTCCAATGGATCTTGCAGATGCAACATTTGTATATAA~~~~~~~~~~~~~~~~~~~~~~~~~~~~~~~~~</t>
  </si>
  <si>
    <t>AB256690</t>
  </si>
  <si>
    <t>A/chicken/Osaka/aq58/2001</t>
  </si>
  <si>
    <t>ATGGAAGTAGTATCACTAATACCTATACTGCTAGTAGTAACAGTAAGCAATGCAGATAAAATCTGCATCGGCTACCAATCAACAAACTCCACAGAAACTGTAGACACGCTAACAGAAAACAATGTTCCTGTGACACATGCCAAAGAATTGCTCCACACAGAGCACAATGGGATGCTATGTGCAACAAATCTGGGACATCCCCTTATTCTAGACACCTGTACCATTGAAGGACTAATCTATGGCAACCCTTCCTGTGATCTACTGTTGGGAGGAAGAGAATGGTCCTACATCGTCGAAAGACCATCGGCTGTTAATGGATTGTGTTACCCCGGGAATGTAGAAAACCTAGAAGAACTAAGGTCACTTTTTAGTTCTGCTAGTTCTTACCAAAGAATCCAGATCTTTCCAGACACAATCTGGAATGTGTCTTACAGTGGAACAAGCAAAGCATGTTCAGATTCATTCTACAGAAGCATGAGATGGTTGACTCAAAAGAGCAACGCTTACCCTATTCAAGACGCCCAATACACAAATAATAGAGGGAAAAACATTCTTTTCATGTGGGGCATAAATCACCCACCCACCGATACTGCTCAGACAAATCTGTACACAAGGACTGACACAACAACAAGTGTGGCGACAGAAGATATAAATAGAACCTTCAAACCATTGATAGGGCCAAGGCCTCTTGTCAATGGTCTGCAGGGAAGAATTGATTATTATTGGTCGATATTGAAACCAGGTCAGACACTGCGAGTAAGATCCAATGGGAATCTAATCGCTCCATGGTATGGACACATTCTTTCAGGAGAGAGCCACGGAAGAATCCTGAAGACTGATTTAC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TTACAACAGGAGAAAGTATAAAGAGGAATCAAGGCTGGAAAGACAGAAAATAGAAGGGGTCAAGCTGGAATCTGAAGGAACTTACAAAATCCTCACCATTTATTCGACTGTCGCCTCATCTCTTGTGATTGCAATGGGGTTTGCTGCCTTCTTGTTCTGGGCCATGTCCAATGGATCTTGCAGATGCAACATTTGTATATAA~~~~~~~~~~~~~~~~~~~~~~~~~~~~~~~~~</t>
  </si>
  <si>
    <t>AB256674</t>
  </si>
  <si>
    <t>A/chicken/Yokohama/aq55/2001</t>
  </si>
  <si>
    <t>ATGGAAGTAGTATCACTAATAACTATACTACTAGTAGTAACAGTAAGCAATGCAGATAAAATCTGCATCGGCTACCAATCAACAAACTCCACAGAAACTGTAGACACGCTAACAGAAAACAATGTTCCTGTGACACATGCCAAAGAATTGCTCTACACAGAGCACAATGGGATGCTATGTGCAACAAATCTGGGACATCCTCTTATTCTAGACACCTGTACCATTGAAGGGCTAATCTATGGCAACCCTTCTTGTGATCTACTGCTGGGAGGAAGAGAATGGTCCTACATCGTCGAAAGACCATCGGCTGTTAATGGATTGTGTTACCCCGGAAATGTAGAAAACCTAGAAGAACTAAGGTCACTTTTTAGCTCTGCCAGTTCTTACCAAAGAATCCAGATCTTTCCAGACACAATCTGGAATGTGTCTTACAGCGGAACAAGCAAAGCATGTTCAGATTCATTCTACAGAAGCATGAGATGGTTGACTCAAAAGAACAACGCTTACCCTGTTCAAGACGCCCAATACACAAATAATAGAGGAAAGAACATTCTTTTCATGTGGGGCATAAATCACCCACCCACTGATACTGTGCAGACAGATCTGTACACAAGGACTGACACAACAACAAGTGTGGCAACAGAAGATATAAATAGGACCTTCAAACCATTGATAGGGCCAAGGCCTCTTGTCAATGGTCTGCAAGGAAGAATTGATTATTATTGGTCGATATTGAAACCAGGTCAGACATTGCGAGTAAGATCCAATGGGAATCTAATCGCTCCATGGTATGGACACATTCTTTCAGGAGAGAGCCACGGAAGAATTCTGAAGACGGATTTAAACAGTGGTAACTGTGTAGTGCAATGTCAGACAGAAAGAGGTGGCTTGAATACTACATTGCCGTTCCACAATGTAAGTAAGTATGCATTTGGAAACTGCCCAAAATATATTGGAGTAAAGAGTCTCAAATTGGCAGTTGGTCTGAGGAATGTGCCTGCTAGATCAAGTAGAGGACTATTTGGAGCCATAGCTGGATTCATAGAGGGAGGTTGGTCAGGACTAGTTGCTGGTTGGTATGGGTTCCAGCATTCAAATGATCAAGGAGTTGGTATGGCTGCAGATAGAGACTCAACTCAAAAGGCAATTGACAAAATAACATCCAAAGTAAATAATATAGTCGATAAAATGAACAAACAGTATGAAATTATTGATCATGAATTCAGCGAGGTTGAAACTAGACTCAATATGATCAATAATAAGATTGATGACCAAATTCAAGACATATGGGCATATAACGCAGAATTGCTAGTGCTGCTTGAAAACCAGAAAACGCTCGATGAACATGATGCGAATGTAAACAATCTATATAACAAAGTAAAGAGGGCACTGGGTTCCAATGCAGTGGAAGATGGGAAAGGATGCTTCGAGCTATACCATAAATGTGATGACCAGTGCATGGAGACAATTCGGAACGGGACCTATAACAGAAGAAAGTATAAAGAGGAATCAAGACTAGAGAGACAGAAAATAGAAGGGGTCAAGCTGGAATCTGAAGGAACCTACAAAATCCTCACCATTTATTCGACTGTCGCCTCATCTCTTGTTATTGCAATGGGGTTTGCTGCCTTCTTGTTCTGGGCCATGTCCAATGGATCTTGCAGATGCAACATTTGTATATAA~~~~~~~~~~~~~~~~~~~~~~~~~~~~~~~~~</t>
  </si>
  <si>
    <t>AB256746</t>
  </si>
  <si>
    <t>A/chicken/Yokohama/aq144/2001</t>
  </si>
  <si>
    <t>ATGGAAGTAATATCACTAATAACTATACTACTAGTAGTAACAG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GAACCTAGAAGAACTAAGGTCACTTTTTAGCTCTGCTAGTTCTTACCAAAGAATCCAGATCTTTCCAGATACAATCTGGAATGTGTCTTACAGTGGAACAAGCAAAGCATGTTCAGATTCATTCTACAGAAGCATGAGATGGTTGACTCAAAAGAACAACGCTTACCCTGTTCAAGACGCCCAATACACAAATAATAGAGGAAAGAACATTCTTTTCATGTGGGGCATAAATCACCCACCCACTGATACTGTGCAGACAAATCTGTACACAAGAACTGACACAACAACAAGTGTGGCAACAGAAGATATAAATAGGACCTTCAAGCCATTGATAGGGCCAAGGCCTCTTGTCAATGGTCTGCAAGGAAGGATTGATTATTATTGGGCGGTATTGAAACCAGGTCAGACACTGCGAGTAAGATCCAATGGGAATCTAATCGCTCCATGGTATGGACACATTCTTTCAGGAGAGAGCCACGGAAGAATCCTGAAGACGGATTTAAACAGTGGTAACTGTGTAGTGCAATGTCAGACAGAAAGAGGTGGCTTGAATACTACATTGCCATTCCACAATGTAAGTAAGTATGCATTTGGAAACTGCCCAAAATATGTTGGAGTAAAGAGTCTCAAACTAGCAGTTGGTCTGAGGAATGTGCCTGCTAGATCAAGTAGAGGACTATTTGGAGCCATAGCTGGATTCATAGAGGGAGGTTGGTCAGGACTAGTTGCTGGTTGGTATGGGTTCCAGCATTCAAATGATCAAGGAACTGGTATGGCTGCAGATAGAGACTCAACTCAAAAGGCAATTGACAAAATAACGTCCAAAGTAAATAATATAGTCGATAAAATGAACAAGCAGTATGAAATTATTGATCATGAATTCAGCGAGGTTGAAACTAGACTCAATATGATCAACAATAAGATTGATGACCAAATTCAAGACATATGGGCATATAACGCAGAATTGCTAGTACTGCTTGAAAACCAGAAAACGCTCGATGAGCATGATGCGAATGTAAACAATCTATATAACAAAGTGAAGAGGGCACTGGGTTCCAATGCAGTGGAAGATGGGAAAGGATGCTTCGAGCTATACCATAAATGTGATGACCAGTGCATGGAGACAATTCGGAACGGGACCTATAACAGGAGAAAGTATAAAGAGGAATCAAGACTAGAGAGACAGAAAATAGAAGGGGTCAAACTGGAATCTGAAGGAACCTACAAAATCCTCACCATTTATTCGACTGTCGCCTCATCTCTTGTTATTGCAATGGGGTTTGCTGCCTTCTTGTTCTGGGCCATGTCTAATGGATCTTGCAGATGCAACATTTGTATATAA~~~~~~~~~~~~~~~~~~~~~~~~~~~~~~~~~</t>
  </si>
  <si>
    <t>AB256706</t>
  </si>
  <si>
    <t>A/chicken/Yokohama/aq45/2002</t>
  </si>
  <si>
    <t>ATGGAAGTAGTATCACTAATAACTGTACTACTAGTAGTAACAGTAAGCAATGCAGATAAAATCTGCATCGGCTACCAATCAACAAACTCCACAGAAACTGTAGACACACTAACGGAAAACAATGTTCCTGTGACACATGCCAAAGAATTACTCCACACAGAGCACAATGGGATGCTGTGTGCAACAGACCTGGGACATCCTCTCATTCTAGACACCTGTACCATTGAAGGACTGATCTATGGCAACCCTTCTTGTGATCTACTGTTGGGAGGAAGAGAATGGTCCTACATCGTTGAAAGACCATCGGCTGTTAATGGAATGTGTTACCCCGGGAATGTAGAAAACCTAGAGGAACTAAGGTCACTTTTTAGTTCTGCTAGTTCCTACCAAAGAATCCAGATCTTTCCAGACACAATCTGGAATGTGTCCTACAGTGGAACAAGCAAAGCATGTTCAGATTCATTCTACAGGAGCATGAGATGGTTGACTCAACAGAACAACGCTTACCCTATTCAAGACGCCCAATACACAAATAATAGAGGAAAGAGCATTCTTTTCATGTGGGGCATAAATCACCCACCCACCGATACTGTACAGACAAATCTGTACACAAGGACTGACACAACAACAAGTGTGGCAACAGAAGATATAAATAGGACCTTCAAACCATTGATAGGGCCAAGGCCCCTTGTCAATGGTCTGCAGGGGAGAATTGATTATTATTGGTCAA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TTGGTCAGGGCTAGTCGCTGGTTGGTATGGGTTCCAGCATTCAAATGATCAAGGGGTTGGTATGGCTGCAGATAGAGACTCAACTCAAAAGGCAATTGACAAAATAACATCAAAAGTGAATAATATAGTCGATAAAATGAACAAACAATATGAAATTATTGATCATGAATTCAGTGAGGTTGAAGCTAGACTCAACATGATCAATAATAAGATTGATGACCAAATTCAAGACATATGGGCATATAACGCAGAATTGCTAGTGCTGCTTGAAAACCAGAAAACACTCGATGAGCATGATGCGAATGTAAACAATCTATATAACAAAGTGAAGAGGGCACTGGGTTCCAATGCAATGGAAGATGGGAAAGGATGTTTCGAGCTATACCATAAATGTGATGATCAGTGCATGGAGACAATTCGGAACGGGACCTATAACAGGAGAAAGTACAAAGAGGAATCAAGACTAGAGAGACAGAAAATAGAAGGGGTCAGGCTGGAATCTGAAGGAACTTACAAAATCCTCACCATTTATTCGACTGTCGCCTCATCTCTTGTGATTGCAATGGGGTTTGCTGCCTTCCTTTTCTGGGCCATGTCCAATGGATCTTGCAGATGCAACATTTGTATATAA~~~~~~~~~~~~~~~~~~~~~~~~~~~~~~~~~</t>
  </si>
  <si>
    <t>AB256714</t>
  </si>
  <si>
    <t>A/chicken/Yokohama/aq134/2002</t>
  </si>
  <si>
    <t>ATGGAAGTAGTATCACTAATAACTATACTACTAGTAGTAACAATAAGCAATGCAGATAAAATCTGCATCGGCTACCAATCCACAAACTCCACAGAAACTGTAGACACACTAACAGAAAACAATGTTCCTGTGACACATGCCAGAGAATTACTCCACACAGAGCACAATGGGATGCTGTGTGCAACAAATCTGGGACACCCTCTCATTCTAGACACTTGTACCATTGAAGGACTGCTCTATGGCAACCCTTCTTGTGATCTACTATTGGAAGGAAGAGAATGGTCCTACATCGTTGAAAGACCATCGGCAGTCAATGGAATGTGTTACCCCGGGACTGTAGAGAACCTAGAGGAACTAAGAACACTTTTTAGCTCTGCTAGTTCCTACCAAAGAATCCAGATCTTTCCAGACACAATCTGGAATGTGTCTTACAGTGGAACAAGCAAAGCATGTTCAGATTCATTCTACAGGAGCATGAGGTGGTTGACTCAAAAGAACAACGCTTACCCTATTCAAGACGCCCAATACACAAATAATGGAGGAAAGAGCATTCTTTTCATGTGGGGTATAAATCATCCACCCTCCGACACTGCACAGACAAATCTGTACACAAGAACTGACACAACAACAAGTGTGGCAACAGAAGATATAAATAGGACCTTCAAACCAGTGATAGGGCCAAGGCCCCTTGTCAATGGTCTGCAGGGGAGAATTGATTATTATTGGTCGATATTGAAACCAGGTCAGACATTGCGAGTAAGATCCAATGGGAATCTAATCGCTCCATGGTATGGACACATTCTTTCAGGAGAGAGCCATGGAAGAATCCTGAAGACTGATTTAAACAGTGGAAACTGTGTAGTGCAATGTCAGACAGAAAAAGGTGGCTTAAATACTACATTGCCATTCCACAATGTCAGTAAATATGCTTTTGGAAACTGCCCAAAATATGTTGGAGTGAAGAGTCTCAAACTGGCAGTTGGTCTGAGGAATGTGCCTGCTAGATCAAGTAGGGGATTATTTGGGGCCATAGCTGGATTCATAGAGGGAGGTTGGTCAGGGCTAGTCGCTGGTTGGTATGGGTTCCAGCATTCAAATGATCAGGGGATTGGTATGGCTGCAGATAAAGACTCAACTCAGAAGGCAATTGACAAAATAACATCCAAAGTGAATAATATAGTCGATAAAATGAACAAGCAATATGAAATTATTGACCATGAATTCAGCGAGGTTGAAGCTAGACTCAATATGATCAATAATAAGATTGATGATCAAATTCAAGACATATGGGCATATAACGCAGAATTGCTAGTGCTGCTTGAAAACCAGAAAACACTCGATGAGCATGATGCGAATGTAAACAATCTATATAACAAAGTGAAGAGGGCACTGGGTTCCAATGCAATGGAAGATGGGAAAGGATGTTTCGAGCTATACCATAAATGTGATGATCAGTGCATGGAGACAATTCGGAACGGGACCTATAATAGAAGAAAGTACAAAGAGGAATCAAGGCTAGAAAGACAGAAAATAGAAGGGGTCAAGCTGGAATCTGAAGGAACTTACAAAATCCTCACCATTTATTCGACTGTCGCCTCATCTCTTGTTATTGCAATGGGGTTTGCTGCCTTCTTGTTCTGGGCCATGTCCAATGGATCTTGCAGATGCAACATTTGTATATAA~~~~~~~~~~~~~~~~~~~~~~~~~~~~~~~~~</t>
  </si>
  <si>
    <t>AB455035</t>
  </si>
  <si>
    <t>H9N4</t>
  </si>
  <si>
    <t>A/duck/Hokkaido/HY57/2005</t>
  </si>
  <si>
    <t>ATGGAAATAATAGCATTAATAGCCATACTGTTAGTAACAACAACGAGCAATGCAGACAAAATCTGCATTGGCTACCAGTCAACAAACTCCACAGAAACTGTCGACACACTAATAGAAAACAACGTTCCTGTGACACATACCAAAGAATTGCTCCACACAGAGCACAATGGAATGCTATGTGCAACAAACCTGGGGCATCCTCTCATCCTAGACACCTGCACTATCGAAGGGCTGGTATATGGTAATCCCTCTTGTGATTTGCTACTGGGAGGGAAAAAATGGTCTTACATTGTCGAAAGATCATCAGCAATCAATGGGATGTGTTATCCTGGAAATGTAGAGAATCTGGAGGAACTCAGATCTTTCTTCAGTTCTGCTAACTCCTACCAAAGGGTCCAGATCTTTCCAGACACAATTTGGAATGTGACCTACAGTGGAACAAGCAAAGCATGTTTAAACTCATTCTACAGGAGTATGAGATGGCTGACACACAAAAGCAATTCTTACCCTGTTCAAGATGCCCAATATACCAACAATGAGGGAAAGAATATTCTCTTCATGTGGGGCATACATCACCCACCTACTGATACTGAGCAGACAAATTTATACAAAAAGGCTGACACAACAACAAGTGTGACAACAGAAGATATCAATCGAACTTTCAAACCAGTGATAGGGCCAAGGCCTCTTGTCAATGGCCAACAGGGGAGAATTGATTATTATTGGTCAGTACTAAAGCCAGGTCAAACATTGCGGGTGAGATCCAATGGGAATTTAATTGCCCCATGGTATGGGCATATTCTCTCAGGAGAAAGCCATAGAAGAATTCTGAAGACCGATCTGAACAGTGGCAATTGCGTAGTACAATGCCAAACTGAAAAAGGTGGTTTGAACACTACCTTGCCGTTCCACAATGTCAGTAAATATGCATTTGGGAACTGCCCCAAATACGTTGGAGTGAAGAGTCTCAAATTGGCAGTCGGCTTGAGGAATGTGCCTGCTGCGTCAGATAGAGGGTTGTTTGGTGCTATAGCTGGATTCATAGAAGGAGGTTGGCCTGGGCTAGTCGCAGGCTGGTATGGTTTTCAGCATTCAAATGATCAAGGGGTTGGAATGGCTGCAGACAGGGAATCAACTCAAGAGGCAGTCGACAAAATAACATCCAAAGTAAATAATATAATCGACAAAATGAACAAGCAGTATGAAATCATTGATCATGAATTCAGTGAGATCGAAGCCAGACTCAATATGATCAACAACAAGATTGATGACCAAATACAGGACATCTGGGCATACAATGCAGAATTACTAGTACTGCTTGAAAATCAGAAAACACTCGATGAGCATGACGCAAATGTGAACAATCTGTACAACAAGGTGAAGAGGGCATTGGGTTCAAATGCAAGAGAGGATGGAAATGGATGCTTCGAATTGTACCACAAATGTGATGATCAATGCATGGAAACGATTAGAAACGGAACCTATGACAGACAAAAGTACCAAGAAGAATCAAAACTAGAAAGGCAGAAAATAGAAGGGGTAAAACTGGAATCTGAAGGAACTTACAAGATCCTCACTATTTATTCGACTGTCGCCTCATCTCTTGTGCTTGCAATGGGGTTTGCTGCCTTTCTGTTCTGGGCCATGTCCAATGGGTCTTGCAGATGCAACATTTGTATATAGTTAGCA~~~~~~~~~~~~~~~~~~~~~~~~~~~</t>
  </si>
  <si>
    <t>AB538967</t>
  </si>
  <si>
    <t>A/duck/Hokkaido/294/2006</t>
  </si>
  <si>
    <t>~~~~~~~~~~~~~~~~~~~~~~~~~~~~~~~~~~~~~~~~~~~~~~~~~~~~~~~~~~~~~~~~~~~~~GGCCACCAGTCAACAAACTCCACAGAAACTGTCGACACACTAATAGAATCCAACGTTCCTGTGACACATACCAAAGAATTGCTCCACACAGAGCACAATGGAATGCTATGTGCAACAGACCTGGGGCGTCCTCTCATCCTGGACACCTGCACTATCGAAGGACTGGTATACGGTAATCCCTCTTGTGATTTGCTACTGGGAGGGAAAAAATGGTCTTACATTGTCGAAAGATCGTCAGCAATCAATGGGATGTGTTATCCTGGAAATGTAGAGAATCTGGAGGAGCTCAGATCTTTCTTCAGTTCTGCTAACTCCTACCAAAGGATCCAGATCTTTCCAGACACAATTTGGAATGTGACCTACAGTGGAACAAGCAGAGCATGTTCAAACTCATTCTACAGGAGTATGAGATGGCTGACACACAAAAGCAATTCTTACCCTATTCAAGATGCCCAATATACCAACAATGAGGGAAAGAATATTCTCTTCATGTGGGGCATACACCATCCACCTACTGATACTGAGCAGACAAATTTATACAAAAAGGCTGACACAACAACAAGTGTGACAACAGAAGATATCAACCGAACTTTCAAACCAGTGATAGGGCCAAGGCCTCTTGTCAATGGCCAACAGGGGAGAATTGATTATTATTGGTCAGTACTAAAGCCAGGTCAAACATTGCGGGTGAGATCCAATGGGAATTTAATTGCTCCATGGTATGGACATATTCTCTCAGGAGAAAGCCACGGAAGAATCCTGAAGACCGACCTAAACAGTGACAATTGCGTAGTACAATGCCAAACTGAAAAAGGTGGTTTGAACACTACATTGCCATTCCACAATGTCAGTAAATATGCATTTGGGAACTGCCCCAAATACGTTGGAGTGAAGAGTCTCAAACTAGCAGTCGGCTTGAGGAATGTGCCTGCTGCATCAGATAGAGGATTGTTTGGTGCCATAGCTGGATTCATAGAAGGAGGTTGGCCTGGACTAGTCGCAGGCTGGTATGGTTTTCAGCATTCAAATGATCAAGGAGTTGGAATGGCTGCAGACAGGGAATCAACTCAAGAGGCAGTCGACAAAATAACATCCAAAGTAAATAATATAATCGACAAAATGAACAAGCAGTATGAAATCATTGATCATGAATTCAGTGAGATCGACGCTAGACTCAATATGATCAACAACAAGATTGATGACCAAATACAGGACATCTGGGCATACAATGCAGAATTACTAGTACTGCTTGAAAATCAGAAAACACTCGATGAGCATGACGCAAATGTGAATAATCTGTACAACAAAGTGAAGAGAGCATTGGGTTCAAATGCAAGAGAGGATGGAAATGGATGCTTCGAATTGTACCACAAATGTGATGATCAATGCATGGAAACGATTAGAAACGGAACCTATGACAGGCAAAAGT~~~~~~~~~~~~~~~~~~~~~~~~~~~~~~~~~~~~~~~~~~~~~~~~~~~~~~~~~~~~~~~~~~~~~~~~~~~~~~~~~~~~~~~~~~~~~~~~~~~~~~~~~~~~~~~~~~~~~~~~~~~~~~~~~~~~~~~~~~~~~~~~~~~~~~~~~~~~~~~~~~~~~~~~~~~~~~~~~~~~~~~~~~~~~~~~~~~~~~~~~~~~~~~~~~~~~~~~~~</t>
  </si>
  <si>
    <t>AB538968</t>
  </si>
  <si>
    <t>A/duck/Hokkaido/W299/2006</t>
  </si>
  <si>
    <t>~~~~~~~~~~~~~~~~~~~~~~~~~~~~~~~~~~~~~~~~~~~~~~~~~~~~~~~~~~~~~~~~~~~~~GGCCACCAGTCAACAAACTCCACAGAAACTGTCGACACACTAATGGAAAGCAATGTCCCTGTGACACATACCAAAGAATTGCTCCACACAGAGCACAATGGAATGCTATGTGCAACAAACCTGGGGCACCCTCTCATCCTAGACACCTGCACTATCGAAGGGCTGGTATATGGCAATCCCTCTTGTGATTTGTTACTGGGAGGGAAAGAATGGTCTTACATTGTCGAAAGATCATCAGCAATCAATGGGATGTGTTATCCTGGAAATGTAGAAAATCTGGAGGAACTCAGGTCTTTCTTCAGCTCTGCTAATTCCTACCAACGGATCCAGATCTTCCCAGACACAACTTGGAATGTGACCTACAGTGGAACAAGCAAAGCATGTTCAAATTCATTCTACAGGAGTATGAGATGGCTGACACACAAAAGCAATTCTTATCCAGTTCAGGACGCTCAATATACCAACAATGGGGGAAAGAATATTCTCTTCATGTGGGGCATACATCACCCACCTACTGATACTGAGCAAACAAATTTATACAAAAAGGCTGACACAACAACAAGCGTGACAACAGAAGACATCAATCGAACTTTCAAACCAGTGATAGGGCCAAGGCCTCTTGTTAATGGCCAACAGGGGAGAATTGATTACTATTGGTCAGTACTAAAGCCAGGGCAAACATTGCGGGTGAGATCCAATGGGAATTTAATTGCCCCATGGTATGGACATATTCTCTCAGGAGAAAGCCATGGAAGAATCCTGAAGACCGATCTGAACAGTGGAAATTGCGTAGTACAGTGCCAAACTGAGAAGGGTGGTTTGAACACAACCTTGCCATTCCACAATATCAGTAAATATGCATTTGGGAACTGCCCCAAATACGTTGGAGTGAAGAGTCTCAAACTGGCAGTCGGCTTGAGAAATGTGCCTGCTGCATCAGATAGAGGATTGTTTGGTGCCATAGCTGGATTCATAGAAGGAGGTTGGCCTGGACTAGTTGCAGGCTGGTACGGTTTTCAGCATTCAAATGATCAAGGGGTTGGAATGGCTGCAGACAGGGAATCGACTCAAGAGGCAGTCGACAAAATAACATCCAAAGTAAATAATATAATCGACAAAATGAACAAGCAGTATGAAATCATTGACCATGAATTCAGTGAGATCGAAGCCAGACTCAATATGATCAACAATAAGATTGATGACCAAATACAGGACATCTGGGCATATAATGCAGAATTACTAGTACTGCTTGAAAATCAGAAAACACTCGATGAGCATGACGCAAATGTGAATAATCTGTACAGCAGGGTGAAGAGGGCATTGGGTTCAAATGCAAGAGAGGATGGAAATGGATGCTTCGAGTTGTACCACAAATGTGATGATCAATGCATGGAAACGATTAGAAACGGAACCTATGACAGGCAAAAGTACCAAGAAGAATCGAAACTAGAAAGGCAGAAAATAGAAGGGGTAAAACTGGAATCTGAAGGAACTTACAAGATCCTCACTATTTATTCAACTGTCGCCTCATCTCTGGTGCCTGCAATGGGGTCGGCTGCACTCTTGTTCT~~~~~~~~~~~~~~~~~~~~~~~~~~~~~~~~~~~~~~~~~~~~~~~~~~~~~~~~~~~~~~~~~~~~~~~~~~~~~</t>
  </si>
  <si>
    <t>AB874675</t>
  </si>
  <si>
    <t>A/duck/Chiba/1/2007</t>
  </si>
  <si>
    <t>ATGGAAATAATAGCATTAATAGCCATACTGTTGGCAACAACAACGAGCAATGCAGACAAAATCTGCATTGGCTACCAGTCAACAAACTCCACAGAAACTGTCGACACACTAATGGAATCCAACGTTCCTGTGACACATACCAAAGAATTGCTCCACACAGAGCACAATGGAATGCTGTGTGCAACAGACCTGGGGCATCCTCTCATCCTGGACACCTGCACTATCGAAGGGCTGGTATATGGTAATCCCTCTTGTGATTTGCTACTGGGAGGGAAAGAATGGTCTTACATTGTCGAAAGATCGACAGCAATAAATGGGATGTGTTATCCTGGAAATGTAGAGAACCTGGAGGAGCTCAGATCTTTCTTCAGTTCTGCTAACTCCTACCAAAGGATCCAGATCTTTCCAGACACAATTTGGAATGTGACCTACAGTGGAACAAGCAGTGCATGTTCAAACTCATTCTACAGGAGTATGAGATGGCTTACACACAAAAGCAATTCTTACCCTGTTCAAGATGCCCAATATACCAACAATGAGAGAAAGAATATTCTCTTCATGTGGGGCATACATCACCCACCTACTGATACTGAGCAGACAAATTTATACAAAAAGGCTGACACAACAACAAGTGTGACAACAGAAGATATCAACCGAACTTTCAAACCAGTGATAGGGCCGAGGCCTCTTGTCAATGGCCAACAGGGGAGAATTGATTATTATTGGTCAGTACTAAAGCCAGGTCAAACATTGCGGGTGAGATCCAATGGGAATTTAATTGCTCCATGGTATGGGCATATTCTCTCAGGAGAAAGCCACGGAAGAATCCTGAAGACCGACCTAAACAGTGGCAATTGCGTAGTACAATGCCAAACTGAAAAAGGTGGTTTGAACACTACCTTGCCATTCCACAATGTCAGTAAATATGCATTTGGGAACTGCCCCAAATACGTTGGAGTGAAGAGTCTCAAATTGGCAGTCGGCTTGAGGAATGTGCCTGCTGCATCAGATAGAGGATTGTTTGGTGCCATAGCTGGATTCATAGAAGGAGGTTGGCCTGGGCTAGTTGCAGGCTGGTATGGTTTTCAGCATTCAAATGATCAGGGAGTTGGAATGGCTGCAGACAGGGAATCAACTCAAGAGGCAGTCGACAAAATAACATCCAAAGTAAATAATATAATCGACAAAATGAACAAGCAGTATGAAATCATTGATCATGAATTCAGTGAGATCGAAGCTAGACTCAATATGATCAACAACAAGATTGATGACCAAATACAGGACATCTGGGCATACAATGCAGAATTACTAGTACTGCTTGAAAATCAGAAAACACTCGATGAGCATGACGCAAATGTGAATAATCTGTACAACAAAGTGAAGAGAGCATTGGGTTCAAATGCAAGAGAGGATGGAAATGGATGCTTCGAATTGTACCACAAGTGTGATGATCAATGCATGGAAACGATTAGAAACGGAACCTATGACAGGCAAAAGTACCAAGACGAATCAAAACTAGAAAGGCAGAAAATAGAAGGGGTAAAACTGGAATCTGAAGGAACTTACAAGATCCTCACTATTTATTCGACTGTCGCCTCATCTCTTGTGCTTGCAATGGGGTTTGCTGCCTTTCTGTTCTGGGCTATGTCCAATGGGTCTTGCAGATGCAACATTTGTATATAGTTAGCAAAAACACCCTTGTTTCTACT~~~~~~~</t>
  </si>
  <si>
    <t>AB485600</t>
  </si>
  <si>
    <t>A/duck/Hokkaido/238/2008</t>
  </si>
  <si>
    <t>ATGGAGATAATAGCACTAATAGCTATACTATTAGTAACAACAACTAGCAATGCAGATAAAATCTGCATTGGCTACCAGTCAACAAACTCCACAGAAACTGTTGACACACTAATAGAAAACAACGTTCCTGTGACACATACCAAAGAATTGCTCCACACAGAGCACAATGGAATGCTGTGTGCAACAAACCTGGGGCATCCTCTCATCCTAGACACCTGCACTATCGAAGGGCTGGTATACGGCAATCCCTCTTGTGATTTGCTACTGGGAGGGAAAGAATGGTCTTACATTGTCGAAAGATCATCAGCAATCAATGGGATGTGTTATCCTGGAAATGTAGAGAATCTGGAGGAACTAAGGTCTTTCTTCAGCTCTGCTAATTCCTACCAAAGAATCCAGATCTTTCCAGACACAATTTGGAATGTGACTTACAGTGGAACAAGCAAAGCATGTTCAAATTCATTCTATAGGAGTATGAGATGGCTGACACACAAAAGCAATTCTTACCCAGTTCAAGACGCTCAATATACCAACAATGAGGGGAAGAATATTCTCTTCATGTGGGGCATACATCACCCACCAACTGATACTGAGCAGACAAATTTATACAAAAAAGCTGACACAACAACAAGCGTGACAACAGAAGACATCAATCGAACTTTCAAACCAGTGATAGGGCCAAGGCCTCTTGTCAACGGCCAACAGGGGAGAATTGATTACTATTGGTCAGTACTAAAGCCAGGGCAAACACTGCGGGTGAGATCCAATGGGAATTTAATTGCCCCATGGTATGGACACATTCTCTCAGGAGAAAGCCACAGAAGAATCCTGAAGACCGATCTGAACAGTGGCAATTGCGTAGTACAATGCCAAACTGAGAAGGGCGGTTTGAATACAACCCTGCCATTCCACAATGTCAGTAAATATGCGTTTGGGAACTGCCCCAAATACGTTGGAGTGAAGAGTCTCAAACTGGCAGTCGGCTTGAGGAATGTGCCTGCTGCATCAGGTAGAGGATTGTTTGGTGCCATAGCTGGATTCATAGAAGGAGGTTGGCCTGGACTAGTTGCAGGCTGGTACGGTTTTCAGCATTCAAATGATCAAGGGGTTGGAATGGCTGCAGACAGGGAGTCGACTCAAGAGGCAGTCAACAAAATAACATCCAAAGTAAATAATATAATCGACAAAATGAACAAGCAGTATGAAATCATTGATCATGAATTCAGTGAGATCGAAGCCAGACTCAATATGATCAACAACAAGATTGATGACCAAATACAAGACATCTGGGCATATAATGCAGAATTGCTAGTACTGCTTGAAAATCAGAAAACACTCGATGAGCATGACGCAAATGTGAATAATCTGTACAACAAAGTGAAGAGAGCATTGGGCTCAAATGCAAGAGAGGATGGAAATGGATGCTTCGAATTGTACCACAAATGTGATGACCAATGCATGGAGACGATTAGAAACGGAACTTATGACAGGCAAAAGTACCAAGAAGAGTCAAAACTAGAAAGGCAGAAAATAGAAGGAGTAAAACTGGAGTCTGAAGGAACTTACAAGATCCTCACCATTTATTCGACTGTCGCCTCATCTCTTGTGCTTGCAATGGGGTTTGCTGCCTTTCTGTTCTGGGCCATGTCCAATGGGTCTTGCAGATGCAACATTTGTATATAATTAGCA~~~~~~~~~~~~~~~~~~~~~~~~~~~</t>
  </si>
  <si>
    <t>AF156384</t>
  </si>
  <si>
    <t>South Korea</t>
  </si>
  <si>
    <t>Korea</t>
  </si>
  <si>
    <t>A/Chicken/Korea/38349-p96323/96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</si>
  <si>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T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T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GAT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</si>
  <si>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AF156385</t>
  </si>
  <si>
    <t>A/chicken/Korea/25232-96006/1996</t>
  </si>
  <si>
    <t>ATGGAAATAATAGCACTAATAGCTATACTGGTAGTGACAAAAACAAGCAATGCAGATAAAATTTGCATTGGCTACCAGTCAACAAACTCCACAGAAACTGTTGATACACTAGTAGAAAACAATGTTCCTGTGACACATACCAAAGAATTGCTCCACACAGAGCACAATGGAATGCTATGTGCAACAAACCTGGGGCACCCTCTCGTCCTAGACACCTGCACCATCGAAGGGTTGGTGTACGGCAACCCTTCCTGTGATTTGCTACTGGGAGGAAAAGAATGGTCTTACATTGTCGAAAGATCATCAGCTGTCAATGGGATGTGTTACCCTGGAAGGGTAGAGAATCTGGAAGAACTCAGGTCTTTTTTCAGCTCTGCTCGCTCCTACAAAAGACTCCTGCTCTTTCCAGACAGAACTTGGAATGTGACTTACAGTGGGACAAGCAAGGCATGTTCAAACTCATTCTACAGAAGTATGAGATGGCTGACACACAAGAGCAATTCTTACCCTATTCAAGACGCCCAATATACTAACGACTGGGGAAAGAATATCCTCTTCATGTGGGGCATACACCATCCACCTACTGATACTGAGCAAATAAATCTATACAAAAAAGCTGATACAACAACAAGTATAACAACGGAAGATATCAATCGAACTTTCAAACCAGTGATAGGGCCAAGGCCTCTTGTCAATGGTCAACAAGGGAGAATTGATTATTATTGGTCAATACTAAAGCCAGGCCAGACATTGCGGGTGAGATCCAATGGGAACCTAATTGCCCCATGGTATGGACACATTCTTTCAGGAGAAAGCCATGGAAGAATCCTGAAGACCGATTTGAGTAGTGGCAACTGCGTAGTACAATGCCAAACTGAGAAAGGTGGTTTGAACACGACCCTGCCATTCCACAATGTCAGCAAGTATGCATTTGGGAACTGCCCCAAATATGTTGGAGTGAAGAGTCTCAAACTGGCAGTTGGTCCAAGGAATGTGCCTGCTGCATCAGTTAGAGGGCTCTTCGGTGCCATAGCTGGATTCATAGAAGGAGGTTGGCCAGGGCTAGTTGCAGGCTGGTACGGGTTTCAGCACTCAAATGATCAAGGGGTTGGAATGGCCGCAGACAGGGAATCAACTCAAGAAGCAGTTGACAAGATAACATCCAAAGTAAATAATATAATCGACAAAATGAACAAGCAGTATGAA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</si>
  <si>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AF203008</t>
  </si>
  <si>
    <t>A/Chicken/Korea/MS96/96</t>
  </si>
  <si>
    <t>ATGGAAATAATAGCACTAATAGCTATACTGGTAGTGACAAAAACAAGCAATGCAGATAAAATTTGCATTGGCTACCAGTCAACAAACTCCACAGAAACTGTTGATACACTAGTAGAAAACAATGTCCCTGTGACACATGCCAAAGAATTGCTCCACACAGAGCACAATGGAATGCTATGTGCAACAAACCTGGGGCACCCTCTCATCCTAGACACCTGCACCATCGAAGGGTTGGTGTACGGCAACCCTTCCTGTGATTTGCTACTGGGAGGGAAAGAATGGTCTTACATTGTCGAAAGATCATCAGCTGTCAATGGGATGTGTTACCCTGGAAAGGTAGAGAACCTGGAAGAACTCCAGTCATTTTTCAGCTCCGCTCGCTCCTACAAAAGACTCCTGCTCTTTCCAGACAGAACTTGGAATGTGACTTACACTGGGACAAGCAAAGCATGTTCAAACTCATTCTACAGAAGTATGAGATGGCTGACACACAAGAACGGTTCTTACCCTATTCAAGACGCCCAATATACCAACGATTGGGGGAAGAATATTCTCTTCATGTGGGGCATACACCACCCACCTACCGATACAGAGCAAATAAATCTATACAAAAAAGCCGATACAACAACAAGTATAACAACGGAAGATATCAATCGAACTTTCAAACCAGTGATAGGGCCAAGGCCTCTTGTCAATGGTCCAAC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~~~~~~~~~~~~~~~~~~~~~~~~~~~~~~~~~</t>
  </si>
  <si>
    <t>GU053186</t>
  </si>
  <si>
    <t>A/chicken/Korea/MS96-CE6/1996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</si>
  <si>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T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TTAGCAAAAACAC~~~~~~~~~~~~~~~~~~~~</t>
  </si>
  <si>
    <t>GU053194</t>
  </si>
  <si>
    <t>A/chicken/Korea/AI-96004/1996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</si>
  <si>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A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TTAGCAAAAACAC~~~~~~~~~~~~~~~~~~~~</t>
  </si>
  <si>
    <t>KF188345</t>
  </si>
  <si>
    <t>A/chicken/Korea/25232-MS96CE6/1996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</si>
  <si>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TCGCTCCTACAAAAGACTCCTGCTCTTTCCAGACAGAACTTGGAATGTGACTTACACTGGGACAAGCAAAGCATGTTCAAACTCATTCTACAGAAGTATGAGATGGCTGACACACAAGAGCGGTTCTTACCCTATTCAAGACGCCCAATATACTAACGATTGGGGR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TTAGCA~~~~~~~~~~~~~~~~~~~~~~~~~~~</t>
  </si>
  <si>
    <t>KF188387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</si>
  <si>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T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GAATCATTGATCATGAGTTCAGTGAAATTGAAGCCAGACTCAATATT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TTAGCA~~~~~~~~~~~~~~~~~~~~~~~~~~~</t>
  </si>
  <si>
    <t>AF508561</t>
  </si>
  <si>
    <t>A/Chicken/Korea/99029/99</t>
  </si>
  <si>
    <t>ATGGAAATAATAGCACTAATAGCTATACTGGTAGTGACAGAAACAATCAATGCTGATAAAATTTGCATTGGCTACCAGTCAACAAACTCCACGGAAACTGTTGATACACTAGTAGAAAACAATGTCCCTGTGACGCATACCAAAGAATTGCTCCACACCGAGCACAGTGGAATGCTATGTGCAACAAACCTGGGGCACCCTCTTATCCTAGACACCTGCATCATTGAAGGACTGGTGTACGGTAATCCTTCCTGTGATTTGCTACTGGGAGGGAAAGAATGGTCTTACATTGTCGAAAGATCATCAGCTGTTAATGGGATGTGCTACCCTGGAAAGGTAGAGAATCTGGAAGAACTCAGATCTTTTTTCAGTTCTGCTCGCTCCTACAAAAGACTCCTGCTCTTTCCAGACAGAACTTGGAATGTGACTTACAATGGGACAAGCAAAGCATGCTCAAACTCATTCTACAGAAGTATGAGATGGCTGACACACAAGAGCAATTCTTACCCTATTCAAGACGCCCAATATACCAACGATTGGGGAAGGAATATTCTCTTCATGTGGGGCATACACCATCCACCTACTGATACTGAGCAAATAAATCTATACAAAAAAGCTGATACAACAACAAGCATAACAACGGAAGATATCAATCGAACTTTCAAACCAGTGATAGGGCCAAGGCCTCTTGTCAATGGTCAACAAGGGAGAATTGATTATTATTGGTCAGTACTAAAGCCAGGCCAAACATTGCGAATAAGATCCAATGGAAATCTAATTGCCCCATGGTATGGACACATTCTTTCAGGAGAAAGCCATGGAAGAATCCTGAAGACCGATTTGAATAGTGGCAACTGCGTAGTACAATGCCAAACTGAGAAAGGTGGTTTGAACACGACCTTGCCATTCCACAATGTCAGCAAGTATGCATTTGGGAACTGTCCCAAATATGTTGGAGTGAAGAGTCTCAAACTGGCAGTTGGTCTAAGAAATGTGCCTGCTGCATCAGGTAGAGGGCTCTTTGGTGCCATAGCTGGATTCATAGAAGGAGGTTGGCCAGGACTAGTTGCAGGCTGGTACGGGTTTCAGCATTCAAATGATCAAGGGGTTGGAATGGCCGCAGACAAGGAATCAACTCAAAAAGCAGTTGACAAGATAACATCCAAAGTAAATAATATAATCGACAAAATGAAC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</si>
  <si>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EF620900</t>
  </si>
  <si>
    <t>A/Korea/KBNP-0028/2000</t>
  </si>
  <si>
    <t>ATGGAAATAATAGCACTAATAGCTATACTGGTAGTGACAGAAACAAGCAATGCTGATAAAATTTGCATTGGCTACCAGTCAACAAACTCCACAGAAACTGTTGATACACTAGTAGAAAACAATGTCCCTGTGACACATACCAAAGAATTGCTCCACACAGAGCACAATGGAATGTTATGTGCAACAAACCTGGGGAACCCTCTTATCCTAGACACCTGCACCATTGAAGGGTTGGTATACGGCAATCCTTCCTGTGATTTGCTACTGGGAGGGAAAGAATGGTCTTACATTGTCGAAAGATCATCAGCTGTTAATGGGATGTGCTACCCTGGAAGGGTAGAGAACCTGGAAGAACTCAGGTCCTTTTTCAGTTCTGCTCGCTCCTACAAAAGACTCCTGCTCTTTCCAGACCGCACTTGGAATGTGACTTACACTGGGACAAGCAAAGCATGCTCAAACTCATTCTACAGAAGTATGAGATGGCTGACACACAAGAACAATTCTTACCCTATTCAAGACGCCCAATATACCAACGATTGGGGAAAGAATATTCTCTTCATGTGGGGCATACACCATCCACCTACTAATACTGAGCAAATAAATCTATACAAAACAGCTGATACAACAACAAGTATAACAACGGAAGATATCAATCGAACTTTCAAACCAGTGATAGGGCCAAGGCCTCCTGTCAATGGTCAACAAGGGAGAATTGATTATTATTGGTCAGTACTAAAGCCAGGCCAGACATTGCGAATAAGATCCAATGGAAATCTAATTGCTCCATGGTATGGACACATTCTTTCAGGAGAAAGTCATGGAAGAATCCTGAAGACCGATTTGAATAGTGGAAACTGCGTAGTACAATGCCAAACTGAGAAAGGTGGTTTGAACACGACCTTGCCATTCCATAATGTCAGCAAGTATGCATTTGGGAACTGTCCCAAATATGTTGGAGTGAAGAGTCTCAAACTGGCAGTTGGTCTAAGGAATGTGCCTGCTGCATCAGGTAGGGGGCTCTTCGGTGCCATAGCTGGATTCATAGAAGGAGGTTGGCCAGGACTAGTTGCAGGCTGGTACGGGTTTCAGCATTCAAATGACCAAGGGGTTGGAATGGCCGCAGACAAGGAATCAACTCAAAAAGCAGTTGATAAGATAACATCCAAAGTAAATAATATAATCGACAAAATGAACAAGCAGTATGAAATCATTGATCATGAGTTCAGTGAAATTGAAGCCAGACTCAATATGATCAACAATAAGATTGATGACCAAATACAGGACATCTGGGCGTACAATGCAGAATTACTAGTACTGCTTGAAAATCAGAAAACACTCGATGAGCATGATGCAAATGTGAACAATCTGTATAATAAGGTGAAGAGAGCATTGGGTTCAAATGCAATAGAGGATGGGAAGGGATGCTTCGAGTTGTATCACAAATGTGATGATCAATGCATGGAAACAATTAGAAACGGGACTTATGACAGGCTAAAGTATAAAGAAGAATCAAAACTAGAAAGGCAGAAAATAGAAGGGGTGAAACTGGAATCTGAAGAAACTTACAAGATCCTTACCATTTATTCTACTGTCGCCTCATCTCTTGTGCTTGCAATGGGGTTTGCTGCCTTCATGTTCTGGGCCATGTCCAATGGATCTTGCAGATGCAACGTTTGTATATAATTAGCAAAAACACCCTTGTTTCTACT-~~~~~~</t>
  </si>
  <si>
    <t>JX094859</t>
  </si>
  <si>
    <t>A/chicken/Korea/01310_CE2001</t>
  </si>
  <si>
    <t>ATGGAAATAATAGCACTAATAGCTATACTGGTAGTGACAGGAACAAGCGATGCTGATAAAATTTGCATTGGCTACCAGTCAACAAACTCCACAGAAACTGTTGATACACTAGTAGAAAACAATGTCCCTGTGACACATACCAAAGAATTGCTCCACACAGAGCACAATGGAATGTTATGTGCAACAAACTTGGGACACCCTCTTATCCTAGACACCTGCACCATTGAAGGGTTGGTGTACGGCAATCCTTCCTGTGATTTGCTACTGGGAGGGAAAGAGTGGTCTTACATTGTCGAAAGATCATCAGCTGTTAATGGGATGTGCTACCCTGGAAGGGTAGAGAATCTGGAAGAACTCAGGTCCTTTTTCAGTTCTGCTCGCTCCTACAAAAGACTCCTACTTTTTCCAGACCGTACTTGGAATGTGACTTTCAATGGGACAAGCAAAGCATGCTCAGGCTCATTCTACAGAAGTATGAGATGGCTGACACACAAGAACAATTCTTACCCTATTCAAGACGCCCAATATACCAACGACTGGGGAAAGAATATTCTCTTCATGTGGGGCATACACCATCCACCTACTGATACTGAGCAAATGAATCTATACAAAAAAGCTGATACAACAACAAGTATAACAACGGAAGATATCAATCGAACTTTCAAACCAGGGATAGGGCCAAGGCCTCTTGTCAATGGTCAACAAGGAAGAATTGATTATTATTGGTCAGTACTAAAGCCAGGCCAGACATTGCGAATAAGATCCAATGGAAATCTAATTGCCCCATGGTATGGACACATTCTTTCAGGAGAAAGCCATGGAAGAATCCTGAAGACCGATTTGAATAGTGGCAACTGCATAATACAATGCCAAACTGAGAAAGGTGGTTTGAACACGACCTTGCCATTCCAAAATGTCAGCAAATATGCATTTGGGAACTGTCCCAAATATGTTGGAGTGAAGAGTCTCAAACTGGCAGTTGGTCTAAGGAATGTGCCTGCTACATCAGGTAGAGGGCTTTTCGGTGCCATAGCTGGATTCATAGAAGGAGGTTGGCCAGGACTAGTTGCAGGCTGGTACGGGTTTCAGCACTCAAATGATCAAGGGGTTGGAATAGCCGCAGACAAAGAATCAACTCAAGAAGCAGTTGATAAAATAACATCCAAAGTAAATAATATAATCGACAAAATGAACAAGCAGTATGAAATCATTGATCATGAGTTCAGTGAGATTGAAGCCAGACTCAATATGATCAACAATAAGATTGATGACCAAATACAGGACATCTGGGCGTACAATGCAGAATTACTAGTACTGCTTGAAAACCAGAAAACACTCGATGATCATGATGCAAATGTGAACAATCTGTATAATAAGGTGAAGAGAGCATTGGGTTCAAATGCAATAGAGGATGGGAAGGGATGCTTCGAGTTGTATCACAAATGTGATGATCAATGCATGGAAACAATTAGAAACGGGACTTATGACAGGCTAAAGTATAAAGAAGAATCAAAACTAGAAAGGCAGAAAATAGAAGGGGTAAAACTGGAGTCTGAAGAAACTTACAAGATTCTTACCATTTATTCGACTGTCGCCTCATCTCTTGTGCTTGCAATAGGGCTTGCTGCCTTCATGTTCTGGGCCATGTCCAATGGATCTTGCAGATGCAACATTTGTATATAATTAGCAAAAACACCCTTGTTTCTACT-~~~~~~</t>
  </si>
  <si>
    <t>EU253561</t>
  </si>
  <si>
    <t>A/chicken/Korea/01310/2001</t>
  </si>
  <si>
    <t>ATGGAAATAATAGCACTAATAGCTATACTGGTAGTGACAGGAACAAGCGATGCTGATAAAATTTGCATTGGCTACCAGTCAACAAACTCCACAGAAACTGTTGATACACTAGTAGAAAACAATGTCCCTGTGACACATACCAAAGAATTGCTCCACACAGAGCACAATGGAATGTTATGTGCAACAAACTTGGGACACCCTCTTATCCTAGACACCTGCACCATTGAAGGGTTGGTGTACGGCAATCCTTCCTGTGATTTGCTACTGGGAGGGAAAGAGTGGTCTTACATTGTCGAAAGATCATCAGCTGTTAATGGGATGTGCTACCCTGGAAGGGTAGAGAATCTGGAAGAACTCAGGTCTTTTTTCAGTTCTGCTCGCTCCTACAAAAGACTCCTACTTTTTCCAGACCGTACTTGGAATGTGACTTTCACTGGGACAAGCAAAGCATGCTCAGGCTCATTCTACAGAAGTATGAGATGGCTGACACACAAGAACAATTCTTACCCTATTCAAGACGCCCAATATACCAACGACTGGGGAAAGAATATTCTCTTCATGTGGGGCATACACCATCCACCTACTGATACTGAGCAAATGAATCTATACAAAAAAGCTGATACAACAACAAGTATAACAACGGAAGATATCAATCGAACTTTCAAACCAGTGATAGGGCCAAGGCCTCTTGTCAATGGTCAACAAGGAAGAATTGATTATTATTGGTCAGTACTAAAGCCAGGCCAGACATTGCGAATAAGATCCAATGGAAATCTAATTGCCCCATGGTATGGACACATTCTTTCAGGAGAAAGCCATGGAAGAATCCTGAAGACCGATTTGAATAGTGGCAACTGCATAATACAATGCCAAACTGAGAAAGGTGGTTTGAACACGACCTTGCCATTCCAAAATGTCAGCAAATATGCATTTGGGAACTGTCCCAAATATGTTGGAGTGAAGAGTCTCAAACTGGCAGTTGGTCTAAGGAATGTGCCTGCTACATCAGGTAGAGGGCTTTTCGGTGCCATAGCTGGATTCATAGAAGGAGGTTGGCCAGGACTAGTTGCAGGCTGGTACGGGTTTCAGCACTCAAATGATCAAGGGGTTGGAATAGCCGCAGACAAAGAATCAACTCAAGAAGCAGTTGATAAAATAACATCCAAAGTAAATAATATAATCGACAAAATGAACAAGCAGTATGAAATCATTGATCATGAGTTCAGTGAGATTGAAGCCAGACTCAATATGATCAACAATAAGATTGATGACCAAATACAGGACATCTGGGCGTACAATGCAGAATTACTAGTACTGCTTGAAAACCAGAAAACACTCGATGAGCATGATGCAAATGTGAACAATCTGTATAATAAGGTGAAGAGAGCATTGGGTTCAAATGCAATAGAGGATGGGAAGGGATGCTTCGAGTTGTATCACAAATGTGATGATCAATGCATGGAAACAATTAGAAACGGGACTTATGACAGGCTAAAGTATAAAGAAGAATCAAAACTAGAAAGGCAGAAAATAGAAGGGGTAAAACTGGAGTCTGAAGAAACTTACAAGATTCTTACCATTTATTCGACTGTCGCCTCATCTCTTGTGCTTGCAATAGGGCTTGCTGCCTTCATGTTCTGGGCCATGTCCAATGGATCTTGCAGATGCAACATTTGTATATAATTAGCAAAAACACCCTTGTTTCTACT-~~~~~~</t>
  </si>
  <si>
    <t>AY862606</t>
  </si>
  <si>
    <t>A/chicken/Korea/S18/03</t>
  </si>
  <si>
    <t>ATGGAAATAATAGCACTAATAGCTATACTGGTAGTGACAGGAACAGGCAATGCTGATAAAATTTGCATTGGCTACCAGTCAACAAACTCCACAGAAACTGTTGATACACTGGTAGAAAACAATGTCCCTGTGACACATACCAAGGAATTGCTCCACACAGGGCACAATGGAATGTTATGTGCAACAAACTTGGGACACCCTCTTATTCTAGACACCTGCACCATTGAAGGGTTGGTGTACGGCAACCCTTCCTGTGATCTGCTACTGGGAGGGAAAGAATGGTCTTACATTGTCGAAAGATCATCAGCTGTTAATGGAATGTGCTACCCTGGAAGGGTAGAGAATCTTGAAGAACTCAGGTCTTTTTTCAGTTCTGCTCGCTCCTACAAAAGACTTCTA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AAATAGTGGCAACTGCATGGTGCAATGCCAAACTGAGAAAGGTGGTTTGAACACGACCTTGCCATTCCAAAATGTCAGCAAGTATGCATTTGGGAATTGTCCCAAATATGTTGGAGTGAAGAGTCTCAAACTGGCAGTGGGCCTAAGGAATGTGCCTGCTACATCAGGTAGAGGGCTTTTCGGTGCCATAGCTGGATTCATAGAAGGAGGTTGGCCAGGACTAGTTGCAGGCTGGTACGGGTTTCAGCACTCAAATGATCAAGGGGTTGGAATAGCCGCAGACAAGGAATCAACTCAAGAAGCAGTCGATAAAATAACATCCAAAGTAAATAATATAATCGACAAAATGAACAAGCAGTATGAAATCATTGATCATGAGTTCAGTGAGATTGAAGCCAGACTCAACATGATCAACAATAAGATTGATGACCAAATACAGGACATCTGGGCGTACAATGCAGAATTACTAGTACTGCTTGAAAATCAGAAAACACTCGATGAGCATGATGCAAATGTGAACAAACTGTATAATAGGGTGAAGAGAGCATTGGGTTCAAATGCAATAGAGGATGGGAAGGGATGCTTCGAGTTGTATCACAAATGTGATGATCAATGCATGGAAACAATTAGGAACGGGACTTATGACAGGCTAAAGTATAAAGAAGAATCAAAACTAGAAAGGCAGAAAATAGAAGGGGTGAAACTGGAGTCTGAAGAAACTTACAAGATTCTTACCATTTATTCGACTGTCGCCTCATCTCTTGTGCTTGCAATAGGGCTTGCTGCCTTCATGTTCTGGGCCATGTCCAATGGATCTTGCAGATGCAACATTTGTATATAATTAGCAA~~~~~~~~~~~~~~~~~~~~~~~~~~</t>
  </si>
  <si>
    <t>AY862600</t>
  </si>
  <si>
    <t>A/chicken/Korea/S5/03</t>
  </si>
  <si>
    <t>ATGGAAGTAATAGCACTAATAGCTATACTGGTA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CGCACTTGGAATGTGACTTACACTGGAACAAGCAAAGCATGCTCAGATTCATTCTACAGAAGTATGAGATGGCTGACACACAAGAG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GAACACGACCTTGCCATTCCACAATGTCAGCAAGTATGCATTTGGGAACTGCCCCAAATATGTTGGAGTGAAGAGTCTCAAACTGGCAGTTGGTCTAAGAAATGTGCCTGCTGCATCAGGTAGAGGGCTATTTGGTGCCATAGCTGGATTCATAGAAGGAGGTTGGCCAGGACTAGTTGCAGGCTGGTACGGGTTTCAGCATTCAAATGATCAAGGAGTTGGAATGGCCGCAGACAGGGAGTCAACTCAAAAAGCAGTCGATAAGATAACATCCAAAGTAAATAATATAATCGATAAGATGAACAAGC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</si>
  <si>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AY862604</t>
  </si>
  <si>
    <t>A/chicken/Korea/S15/03</t>
  </si>
  <si>
    <t>ATGGAAGTAATAGCACTAATAGCTATACTGGTAGTGACAGGAACGAGCAATGCTGATAAAATTTGCATTGGCTACCAGTCAACAAACTCCACAGAAACTGTTGATACACTAGTAGAAACCAATGTCCCTGTGACACATGCCAAAGAATTGCTTCACACAGAGCACAATGGAATGTTATGTGCAACAAACCGGGGGCATCCTCTTATCCTAGACACCTGCACCGTTGAAGGGTTGGTGTATGGCAATCCTTCCTGTGATTCGCTACTGGGAGGAAAAGAGTGGTCTTACATTGTCGAAAGATCATCAGCCATTAATGGGATGTGCTACCCTGGAAGGGTAGAGAATCTGGAAGAACTCAGATCTTTTTTCAGTTCTGCTCGCTCCTACAAAAGACTCCTG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CCTTGTCAATGGTCAACAAGGGAGGATTGATTATTATTGGTCAGTACTAAAGCCAGGCCAGACATTGCGAATAAGATCCAATGGAAATCTAATTGCTCCATGGTATGGACACATTCTTTCAGGAGAAAGCCATGGAAGAATCCTGAAGACCGATTTAAATAGTGGCAACTGCGTAGTACAGTGCCAAACTGAGAAAGGTGGTTTGAACACGACCTTGCCATTCCGCAATGTCAGCAAGTATGCATTTGGGAACTGTCCCAAATATGTTGGAGTGAAGAGTCTCAAACTGGCAGTTGGTCTAAGAAATGTGCCTGCTGCATCAGGTAGAGGGCTATTTGGTGCCATAGCTGGATTCATAGAAGGAGGTTGGCCAGGGCTAGTTGCAGGCTGGTACGGGTTTCAGCATTCAAATGATCAAGGAGTTGGAATGGCCGCAGACAGAGAGTCAACTCAAAAAGCAGTCGACAAGATAACATCCAAAGTAAATAATATAATCGATAAGATGAACAA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</si>
  <si>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AY790313</t>
  </si>
  <si>
    <t>A/chicken/Korea/S1/2003</t>
  </si>
  <si>
    <t>ATGGAAGTAATAGCACTAATAGCTATACTGGTA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CGCACTTGGAATGTGACTTACACTGGAACAAGCAAAGCATGCTCAGATTCATTCTACAGAAGTATGAGATGGCTGACACACAAGAG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GAACACGACCTTGCCATTCCACAATGTCAGCAAGTATGCATTTGGGAACTGCCCCAAATATGTTGGAGTGAAGAGTCTCAAACTGGCAGTTGGTCTAAGAAATGTGCCTGCTGCATCAGGTAGAGGGCTATTTGGTGCCATAGCTGGATTCATAGAAGGAGGTTGGCCAGGACTAGTTGCAGGCTGGTACGGGTTTCAGCATTCAAATGATCAAGGAGTTGGAATGGCCGCAGACAGGGAGTCAACTCAAAAAGCAGTCGATAAGATAACATCCAAAGTAAATAATATAATCGATAAGATGAACAAGCAGTATGAAATCATTGATCATGAGTTCAATGAAATTGAAGCCAGACTCAATATGATCAACAATAAGATTGATGACCAAATACAGGACATCTGGGCGTATAATGCAGAATTACTAGTACTGCTTGAAAATCAGAAAACACTTGATGAGCATGATGCAAATGTGAACAATCTGTACAATAAGGTGAAGAGAGCATTGGGGTCAAATGCAATAGAGGATGGGAAGGGATGCTTCGAATTGTATCACAAATGTGATGATCAATGCATGGAAACAATTAGAAACGGGACTTATGACATGATAAAGTATAAAGAAGAATCAAAACTAGAAAGGCAGAAAATAGAAGGGGTGAAACTGGAGTCTGAAGGAACTTACAAGATTCTTACCATTTATTCGACTGTCGCCTCATCTCTTGTGCTTGCAATAGGGTTTGCTGCCTTCATGTTCTGGGCCATGTCCAACGGATCTTGCAGATGCAACATTTGTATATAA~~~~~~~~~~~~~~~~~~~~~~~~~~~~~~~~~</t>
  </si>
  <si>
    <t>AY862599</t>
  </si>
  <si>
    <t>A/chicken/Korea/S4/2003</t>
  </si>
  <si>
    <t>ATGGAAATACTAGCACTAATAGCTATACTGGTAGTGACAGGAACAGGCAATGCTGATAAAATTTGCATTGGCTACCAGTCAACAAACTCCACAGAAACTGTTGATACACTGGTAGAAAACAATGTCCCTGTGACACATACCAAGGAATTGCTCCACACAGGGCACAATGGAATGTTATGTGCAACAAACTTGGGACACCCTCTTATTCTAGACACCTGCACCATTGAAGGGTTGGTGTACGGCAACCCTTCCTGTGATCTGCTACTGGGAGGGAAAGAATGGTCTTACATTGTCGAAAGATCATCAGCTGTTAATGGAATGTGCTACCCTGGAAGGGTAGAGAATCTTGAAGAACTCAGGTCTTTTTTCAGTTCTGCTCGCTCCTACAAAAGACTTCTA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AAATAGTGGCAACTGCATGGTGCAATGCCAAACTGAGAAAGGTGGTTTGAACACGACCTTGCCATTCCAAAATGTCAGCAAGTATGCATTTGGGAATTGTCCCAAATATGTTGGAGTGAAGAGTCTCAAACTGGCAGTGGGCCTAAGGAATGTGCCTGCTACATCAGGTAGAGGGCTTTTCGGTGCCATAGCTGGATTCATAGAAGGAGGTTGGCCAGGACTAGTTGCAGGCTGGTACGGGTTTCAGCACTCAAATGATCAAGGGGTTGGAATAGCCGCAGACAAGGAATCAACTCAAGAAGCAGTCGATAAAATAACATCCAAAGTAAATAATATAATCGACAAAATGAACAGGCAGTATGAAATCATTGATCATGAGTTCAGTGAGATTGAAGCCAGACTCAACATGATCAACAATAAGATTGATGACCAAATACAGGACATCTGGGCGTACAATGCAGAATTACTAGTACTGCTTGAAAATCAGAAAACACTCGATGAGCATGATGCAAATGTGAACAAACTGTATAATAGGGTGAAGAGAGCATTGGGTTCAAATGCAATAGAGGATGGGAAGGGATGCTTCGAGTTGTATCACAAATGTGATGATCAATGCATGGAAACAATTAGGAACGGGACTTATGACAGGCTAAAGTATAAAGAAGAATCAAAACTAGAAAGGCAGAAAATAGAAGGGGTGAAACTGGAGTCTGAAGAAACTTACAAGATTCTTACCATTTATTCGACTGTCGCCTCATCTCTTGTGCTTGCAATAGGGCTTGCTGCCTTCATGTTCTGGGCCATGTCCAATGGATCTTGCAGATGCAACATTTGTATATAA~~~~~~~~~~~~~~~~~~~~~~~~~~~~~~~~~</t>
  </si>
  <si>
    <t>AY862602</t>
  </si>
  <si>
    <t>A/duck/Korea/S13/2003</t>
  </si>
  <si>
    <t>ATGGAAATAATAGCACTGATAGCTATACTGGTAGTGACAGGAACAGGCAATGCTGATAAAATTTGCATTGGCTACCAGTCAACAAACTCCACAGAAACTGTTGATACACTGGTAGAAAACAATGTCCCTGTGACACATACCAAAGAATTGCTCCACACAGAGCACAATGGAATGTTATGTGCAACAAACTTGGGACACCCTCTTATTCTAGACACCTGCACCATTGAAGGGTTGGTGTACGGCAATCCTTCCTGTGATTTGCTACTGGGAGGGAAAGAATGGTCTTACATTGTCGAAAGATCATCAGCTGTTAATGGGATGTGCTACCCTGGAAGGGTAGAGAATCTGGAAGAACTCAGGTCCTTTTTCAGTTCTGCTCGCTCCTACAAAAGGCTCCTACTCTTTCCAGACAGGACTTGGAATGTGACTTACAATGGGACAAGCAAAGCATGCTCAAACTCATTCTACAGAAGTATGAGATGGCTGACACACAAGAGCAATTCTTACCCTATTCAAGACGCT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GAATAGTGACAACTGCATAGTGCAATGCCAAACTGAGAAAGGTGGTTTGAACACGACCTTGCCATTCCAAAATGTCAGCAAGTATGCATTTGGGAACTGCCCAAAATATGTTGGAGTGAAGAGTCTCAAACTGGCAGTTGGCCTAAGGAATGTGCCTGCTACATCAGGTAGAGGGCTTTTCGGTGCCATAGCTGGATTCATAGAAGGGGGTTGGCCAGGACTAGTCGCAGGCTGGTACGGGTTTCAGCACTCAAATGATCAAGGGGTTGGAATAGCTGCAGACAAGGAATCAACTCAAGAAGCAGTTGATAAAATAACATCCAAAGTAAATAATATAATCGACAAAATGAACAAGCA~~~~~~~~~~~~~~~~~~~~~~~~~~~~~~~~~~~~~~~~~~~~~~~~~~~~~~~~~~~~~~~~~~~~~~~~~~~~~~~~~~~~~~~~~~~~~~~~~~~~~~~~~~~~~~~~~~~~~~~~~~~~~~~~~~~~~~~~~~~GA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</si>
  <si>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AY862598</t>
  </si>
  <si>
    <t>A/silky chicken/Korea/S3/03</t>
  </si>
  <si>
    <t>ATGGAAATAATAGCACTGATAGCTATACTGGTAGTGACAGGAACAGGCAATGCTGATAAAATTTGCATTGGCTACCAGTCAACAAACTCCACAGAAACTGTTGATACACTGGTAGAAAACAATGTCCCTGTGACACATGCCAAAGAATTGCTCCACACAGAGCACAATGGAATGTTATGTGCAACAGACTTGGGACACCCTCTTATTCTAGACACCTGCACCATTGAAGGGTTGGTGTACGGCAATCCTTCCTGTGATTTGCTACTGGGAGGGAAAGAATGGTCTTACATTGTCGAAAGATCATCAGCTGTTAATGGGATGTGCTACCCTGGAAGGGTAGAGAATCTGGAAGAACTCAGGTCTTTTTTCAGTTCTGCTCGCTCCTACAAAAGACTCCTACTCTTTCCAGACAGGACTTGGAATGTGACTTACACTGGGACAAGCAAAGCATGCTCAAACTCATTCTACAGAAGTATGAGATGGCTGACACACAAGAGCAATTCTTACCCTATTCAAGACGCCCAATATACCAACGATTGGGGAAAGAATATTCTTTTCATGTGGGGCATACACCATCCACCTACTGATACTGAGCAAATGAATCTATACAAAAAAGCTGATACAACAACAAGTATAACAACGGAAGATATCAATAGAACTTTCAAACCAGTTATAGGGCCAAGGCCTCTTGTCAACGGTCAACAAGGAAGAATTGATTATTATTGGTCAGTACTAAAGCCAGGCCAGACATTGCGAATAAGATCCAATGGAAATCTAATTGCCCCATGGTTTGGACACATTCTTTCAGGAGAAAGCCATGGAAGAATCTTGAAGACCGATTTGAATAGTGACGACTGCATAGTGCAATGCCAAACTGAGAAAGGTGGTTTGAACACGACCTTGCCATTCCAAAATGTCAGCAAGTATGCATTTGGGAACTGTCCCAAATATGTTGGAGTGAAGAGTCTCAAACTGGCAGTTGGCCTAAGGAACGTGCCTGCTACATCAGGTAGAGGGCTTTTCGGTGCCATAGCTGGATTCATAGAAGGAGGTTGGCCAGGACTAGTCGCAGGCTGGTACGGGTTTCAGCACTCAAATGATCAAGGGGTTGGAATAGCTGCAGACAAGGAATCAACTCAAGAAGCAGTTGATAAAATAACATCCAAAGTAAATAATATAATCGACAAAATGAACAAG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</si>
  <si>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AY862601</t>
  </si>
  <si>
    <t>A/chicken/Korea/S12/03</t>
  </si>
  <si>
    <t>ATGGAAATAATAGCACTGATAGCTATACTGGTAGTGACAGGAACAGGCAATGCTGATAAAATTTGCATTGGCTACCAGTCAACAAACTCCACAGAAACTGTTGATACACTGGTAGAAAACAATGTCCCTGTGACACATACCAAAGAATTGCTCCACACAGAGCACAATGGAATGTTATGTGCAACAAACTTGGGACACCCTCTTATTCTAGACACCTGCACCATTGAAGGGTTGGTGTACGGCAATCCTTCCTGTGATTTGCTACTGGGAGGGAAAGAATGGTCTTACATTGTCGAAAGATCATCAGCTGTTAATGGGATGTGCTACCCTGGAAGGGTAGAGAATCTGGAAGAACTCAGGTCCTTTTTCAGTTCTGCTCGCTCCTACAAAAGGCTCCTACTCTTTCCAGACAGGACTTGGAATGTGACTTACAATGGGACAAGCAAAGCATGCTCAAACTCATTCTACAGAAGTATGAGATGGCTGACACACAAGAGCAATTCTTACCCTATTCAAGACGCT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GAATAGTGACAACTGCATAGTGCAATGCCAAACTGAGAAAGGTGGTTTGAACACGACCTTGCCATTCCAAAATGTCAGCAAGTATGCATTTGGGAACTGCCCAAAATATGTTGGAGTGAAGAGTCTCAAACTGGCAGTTGGCCTAAGGAATGTGCCTGCTACATCAGGTAGAGGGCTTTTCGGTGCCATAGCTGGATTCATAGAAGGGGGTTGGCCAGGACTAGTCGCAGGCTGGTACGGGTTTCAGCACTCAAATGATCAAGGGGTTGGAATAGCTGCAGACAAGGAATCAACTCAAGAAGCAGTTGATAAAATAACATCCAAAGTAAATAATATAATCGACAAAATGAACAAGCA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</si>
  <si>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AY862605</t>
  </si>
  <si>
    <t>A/chicken/Korea/S16/03</t>
  </si>
  <si>
    <t>ATGGAAATAATAGCACTAATAGCTATACTGGTAGTGACAGGAACAGGCAATGCTGATAAAATTTGCATTGGCTACCAGTCAACAAACTCCACAGAAACTGTTGATACACTGGTAGAAAACAATGTCCCTGTGACACATACCAAGGAATTGCTCCACACAGGGCACAATGGAATGTTATGTGCAACAAACTTGGGACACCCTCTTATTCTAGACACCTGCACCATTGAAGGGTTGGTGTACGGCAACCCTTCCTGTGATCTGCTACTGGGAGGGAAAGAATGGTCTTACATTGTCGAAAGATCATCAGCTGTTAATGGAATGTGCTACCCTGGAAGGGTAGAGAATCTTGAAGAACTCAGGTCTTTTTTCAGTTCTGCTCGCTCCTACAAAAGACTTCTA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AAATAGTGGCAACTGCATGGTGCAATGCCAAACTGAGAAAGGTGGTTTGAACACGACCTTGCCATTCCAAAATGTCAGCAAGTATGCATTTGGGAATTGTCCCAAATATGTTGGAGTGAAGAGTCTCAAACTGGCAGTGGGCCTAAGGAATGTGCCTGCTACATCAGGTAGAGGGCTTTTCGGTGCCATAGCTGGATTCATAGAAGGAGGTTGGCCAGGACTAGTTGCAGGCTGGTACGGGTTTCAGCACTCAAATGATCAAGGGGTTGGAATAGCCGCAGACAAGGAATCAACTCAAGAAGCAGTCGATAAAATAACATCCAAAGTAAATAATATAATCGACAAAATGAACAA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</si>
  <si>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AY862603</t>
  </si>
  <si>
    <t>dove</t>
  </si>
  <si>
    <t>A/dove/Korea/S14/03</t>
  </si>
  <si>
    <t>ATGGAAGTAATACCACTAATAGCTATACTGGTA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CCTTGTCAATGGTCAACAAGGGAGGATTGATTATTATTGGTCAGTACTAAAGCCAGGCCAGACATTGCGAATAAGATCCAATGGAAATCTAATTGCTCCATGGTATGGACACATTCTTTCAGGAGAAAGCCATGGAAGAATCCTGAAGACCGATTTAAATAGTGGCAACTGCGTAGTACAGTGCCAAACTGAGAAAGGTGGTTTGAACACGACCTTGCCATTCCACAATGTCAGCAAGTATGCATTTGGGAACTGCCCCAAATATGTTGGAGTGAAGAGTCTCAAACTGGCAGTTGGTCTAAGAAATGTGCCTGCTGCATCAGGTAGAGGGCTATTTGGTGCCATAGCTGGATTCATAGAAGGAGGTTGGCCAGGACTAGTTGCAGGCTGGTACGGGTTTCAGCATTCAAATGATCAAGGAGTTGGAATGGCCGCAGACAGGGAGTCAACTCAAAAAGCAGTCGATAAGATATCATCCAAAGTAAATAATATAATCGATAAGATGAACAA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</si>
  <si>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KF188309</t>
  </si>
  <si>
    <t>A/chicken/Korea/S23/2004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</si>
  <si>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ATTGATGACCAAATACAAGACATCTGGGCGTATAATGCAGAATTACTAGTACTGCTTGAAAATCAGAAAACACTTGATGAGCATGATGCAAATGTTAACAATCTGTACAATAAGGTGAAGAGAGCATTGGGGTCAAATGCAATAGAGGATGGGAAGGGGTGCTTCGAGTTGTATCACAAATGTGATGATCAATGCATGGAAACAATTAGAAACGGGACTTATGACATGATAAAGTATAAAGAAGAATCAAAACTAGAAAGGCAGAAAATAGAAGGGGTGAAACTGGAGTCTGAAGGAACTTACAAGATTCTTACCATTTATTCGACTGTCGCCTCATCTCTTGTGCTTGCAATAGGGTTTGCTGCCTTCATGTTCTGGGCCATGTCCAACGGATCTTGCAGATGCAACATTTGTATATAATTAGCA~~~~~~~~~~~~~~~~~~~~~~~~~~~</t>
  </si>
  <si>
    <t>DQ299837</t>
  </si>
  <si>
    <t>A/chicken/Korea/S24/04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</si>
  <si>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TGAAAGATCATCAGCCATTAATGGGATGTGTTACCCTGGAAGGGTAGAGAATCTGGAAGAACTAAGGTCTTTTTTCAGTTCTGCTCGCTCCTACAAAAGACTCCTGCTCTTTCCAGACCGCACC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T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</si>
  <si>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EU662947</t>
  </si>
  <si>
    <t>A/chicken/Korea/S21/2004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</si>
  <si>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GTTGATGACCAAATACAAGACATCTGGGCGTATAATGCAGAATTACTAGTACTGCTTGAAAATCAGAAAACACTTGATGAGCATGATGCAAATGTTAACAATCTGTACAATAAGGTGAAGAGAGCATTGGGGTCAAATGCAATAGAGGATGGGAAGGGGTGCTTCGAGTTGTATCACAAATGTGATGATCAATGCATGGAAACAATTAGAAACGGGACTTATGACATGATAAAGTATAAAGAAGAATCAAAACTAGAAAGGCAGAAAATAGAAGGGGTGAAACTGGAGTCTGAAGGAACTTACAAGATTCTTACCATTTATTCGACTGTCGCCTCATCTCTTGTGCTTGCAATAGGGTTTGCTGCCTTCATGTTCTGGGCCATGTCCAACGGATCTTGCAGATGCAACATTTGTATATAA~~~~~~~~~~~~~~~~~~~~~~~~~~~~~~~~~</t>
  </si>
  <si>
    <t>DQ464352</t>
  </si>
  <si>
    <t>Cheongju</t>
  </si>
  <si>
    <t>A/chicken/Cheongju/ADL0401/2004</t>
  </si>
  <si>
    <t>ATGGAAATAATAGCACTAATAGCTATACTGGTAGTGACAGGAACGAGCAATGCTGACAAAATTTGCATTGGCTACCAGTCAACAAACTCCACAGAAACTGTTGATACACTAGTAGAAACCAACGTCCCTGTGACACATGCCAAAGAATTGCTTCACACAGAGCACAATGGAATGTTATGTGCAACAAACCGGGGGCATCCTCTTATCCTAGACACCTGCACCATTGAAGGGTTGGTGTATGGCAATCCTTCCTGTGATTTGCTACTGGGAGGAAAAGAATGGTCTTACATTGTCGAAAGATCATCAGCCATTAATGGGATGTGCTACCCTGGAAGGGTAGAGAATCTGGAAGTACTCAGATCTTTTTTCAGTTCTGCTCGCTCCTACAAAAGACTCCTGCTCTTTCCAGACCGCACTTGGAATGTGACTTACACTGGAACAAGCAAAGCATGCTCAGATTCATTCTACAGAAGTATGAGATGGCTGACACACAAGAA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GAACACGACCTTGCCATTCCACAATGTCAGCAAGTATGCATTTGGGAACTGTCCCAAATATGTTGGAGTGAAGAGTCTAAAACTGGCAGTTGGTCTACGAAATGTGCCGGCTGCATCAGATAGAGGGCTATTTGGTGCCATAGCTGGATTCATAGAAGGAGGTTGGCCAGGACTAGTTGCAGGCTGGTACGGGTTTCAGCATTCAAATGATCAAGGAGTTGGAATGGCCGCAGACAGAGAGTCAACTCAAGAAGCAGTCGACAAGATAACATCCAAAGTAAATAATATAATCGATAAGATGAACAAGCAGTATGAAATCATTGATCATGAGTTCAATGAAATTGAAGCCAGGCTCAATATGATCAACAATAAGATTGATGACCAAATACAGGACATCTGGGCGTATAATGCGGAATTACTAGTACTGCTTGAAAATCAGAAAACACTTGATGAGCATGATGCAAATGTGAACAATCTGTACAATAAGGTGAAGAGAGCATTGGGGTCAAATGCAATAGAGGACGGGAAGGGGTGCTTCGAATTGTATCACAAATGTGATGATCAATGCATGGAAACAATTAGAAACGGGACTTATGACATGATAAAGTATAAAGAAGAATCAAAACTAGAAAGGCAGAAAATAGAAGGGGTGAAACTGGAGTCTGAAGGAACTTACAAGATTCTTACCATTTATTCGACTGTCGCCTCATCTCTTGTGCTTGCAATAGGGTTTGCTGCCTTCATGTTCTGGGCCATGTCCAACGGATCTTGCAGATGCAACATTTGTATATAA~~~~~~~~~~~~~~~~~~~~~~~~~~~~~~~~~</t>
  </si>
  <si>
    <t>EU662946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</si>
  <si>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G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AGTGGTTTGAATACGACATTGCCATTCCACAATGTCAGCAAGTATGCATTTGGGAACTGCCCCAAATATGTTGGAGTGAAGAGTCTCAAGCTGGCAGTTGGTCTAAGAAATGTGCCTGCTGCATCAGGTAGAGGGCTATTTGGTGCCATAGCTGGATTCATAGAAGGAGGTTGGCCAGGGCTAGTTGCAGGCTGGTACGGGTTTCAGCATTCAAATGATCAAGGAGTTGGAACGGCCGCAGACAGAGAGTCAACTCAAAAAGCAGTCGACAAGATAACATCCAAAGTAAATAATATAATCGATAAGATGAACAAGCAGTATGAAATCATTGATCATGAGTTCAATGAAATTGAAGTCAGACTCAATATGATCAACAATAAGGTTGATGACCAAATACAAGACATCTGGGCGTATAATGCAGAATTACTAGTACTGCTTGAAAATCAGAAAACACTTGATGAGCATGATGCAAATGTTAACAATCTGTACAATAAGGTGAAGAGAGCATTGGGGTCAAATGCAATAGAGGATGGGAAGGGGTGCTTCGAGTTGTATCACAAATGTGATGATCAATGCATGGAAACAATTAGAAACGGGACTTATGACATGATAAAGTATAAAGAAGAATCAAAACTAGAAAGGCAGAAAATAGAAGGGGTGAAACTGGAGTCTGAAGGAACTTACAAGATTCTTACCATTTATTCGACTGTCGCCTCATCTCTTGTGCTTGCAATAGGGTTTGCTGCCTTCATGTTCTGGGCCATGTCCAACGGATCTTGCAGATGCAACATTTGTATATAA~~~~~~~~~~~~~~~~~~~~~~~~~~~~~~~~~</t>
  </si>
  <si>
    <t>AY790314</t>
  </si>
  <si>
    <t>A/chicken/Korea/S20/2004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</si>
  <si>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C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AACCGATTTAAATAGTGGCAACTGCGTAGTACAGTGCCAAACTGAGAAAGGTGGTTTGAATACGACATTGCCATTCCACAATGTCAGCAAGTATGCATTTGGGAACTGCCCCAAATATGTTGGAGTGAAGAGTCTCAAGCTGGCAGTTGGTCTAAGAAATGTGCCTGCTGCATCAGGTAGAGGGCTATTTGGTGCCATAGCTGGATTCATAGAAGGAGGTTGGCCAGGGCTAGTTGCAGGCTGGTACGGGTTTCAGCATTCAAATGATC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</si>
  <si>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DQ299853</t>
  </si>
  <si>
    <t>A/chicken/Korea/S27/04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</si>
  <si>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CGGTATGGACACATTCTTTCAGGAGAAAGCCATGGAAGAATCCTAAAGACCGATTTAAATAGTGGCAACTGCGTAGTACAGTGCCAAACTGAGAAAGGGGGTTTGAATACAACATTGCCCTTCCACAATGTCAGCAAGTATGCATTTGGGAACTGCCCCAAATATGTTGGAGTGAAGAGTCTCAAGCTGGCAGTTGGTCTAAGAAATGTGCCTGCTGCATCAGGTAGAGGGCTATTTGGTGCCATAGCTGGATTCATAGAAGGAGGTTGGCCAGGGCTAGTTGCAGGCTGGTACGGGTTTCAGCATTCAAATGATC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</si>
  <si>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AY790315</t>
  </si>
  <si>
    <t>A/chicken/Korea/S22/2004</t>
  </si>
  <si>
    <t>ATGGAAGTAATAGCACTAATAGCTATACTGGTAGTGACAGGAACGAGCAATGCTGATAAAATTTGCATTGGATACCAGTCAACAAACTCCACAGAAACTGCTGATACACTAGTAGAAACCAATGTCCCTGTGACACATGCCAAAGAACTGCTTCACAT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T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</si>
  <si>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DQ299845</t>
  </si>
  <si>
    <t>A/chicken/Korea/S25/04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</si>
  <si>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A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</si>
  <si>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KF188395</t>
  </si>
  <si>
    <t>A/chicken/Korea/S26/2004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</si>
  <si>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GTTGATGACCAAATACAAGACATCTGGGCGTATAATGCAGAATTACTAGTACTGCTTGAAAATCAGAAAACACTTGATGAGCATGATGCAAATGTTAACAATCTGTACAATAAGGTGAAGAGAGCATTGGGGTCAAATGCAATAGAGGATGGGAAGGGGTGCTTCGAGTTGTATCACAAATGTGATGATCAATGCATGGAAACAATTAGAAACGGGACTTATGACATGATAAAGTATAAAGAAGAATCAAAACTAGAAAGGCAGAAAATAGAAGGGGTGAAACTGGAGTCTGAAGGAACTTACAAGATTCTTACCATTTATTCGACTGTCGCCTCATCTCTTGTGCTTGCAATAGGGTTTGCTGCCTTCATGTTCTGGGCCATGTCCAACGGATCTTGCAGATGCAACATTTGTATATAATTAGCA~~~~~~~~~~~~~~~~~~~~~~~~~~~</t>
  </si>
  <si>
    <t>DQ885991</t>
  </si>
  <si>
    <t>H9N8</t>
  </si>
  <si>
    <t xml:space="preserve">A/chicken/Korea/164/04 </t>
  </si>
  <si>
    <t>ATGGAAGTAATAGCACTAATAGCTATACTGGGAGTGACGGGAACGAGCAATGCTGATAAAATTTGCATTGGATACCAGTCAACAAACTCCACAGAAACTGTTGATACACTAGTAGAAACCAATGTCCCTGTGACACATGCCAAAGAACTGCTTCACACAGAGCACAATGGAATGTTATGTGCAACAAATCAGGGGCATCCTCTTATCCTAGACACTTGCACCGTTGAAGGGTTGGTGTATGGCAATCCTTCCTGTGATTTGCTACTGGGAGGAAAAGAATGGTCTTACATTGTCGAAAGATCATCAGCCATTAATGGGATGTGTTACCCTGGAAGGGTAGAGAATCCGGAAGAACTAAAATCTTTTTTCAGTTCTGCTCGCTCCCACAAAAGACTCCTGCTCTTTCCAGACCGCACTTGGAATGTGACTTACT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AGTTGGTCTAAGAAATGTGCCTGCTGCATCAGGTAGAGGGCTATTTGGTGCCATAGCTGGATTCATAGAAGGAGGTTGGCCAGGGCTAGTTGCAGGCTGGTACGGGTTTCAGCATTCAAATGATCAAGGAGTTGGAATGGCCGCAGACAGAGAGTCAACTCAAAAAGCAGTCGACAAAATAACATCCAAAGTAAATAACATAATCGATAAGATGAACAAGCAGTATGAAATCATTGATCATGAGTTCAATGAAATTGAAGCCAGACTCAATATGATCAACAATAAGATTGATGACCAAATACAAGACATCTGGGCGTATAATGCAGAATTACTAGTACTGCTTGAAAATCAAAAAACACTTGATGAGCATGATGCAAATGTTAACAATCTGTACAATAAGGTGAAGAGAGCATTGGGGTCAAATGCAATAGAGGATGGGAAGGGGTGCTTCGAGTTGTATCACAAATGTGATGATCAATGCATGGAAACAATTAGAAACGGGACTTATGACATGATAAAGTACAAAGAAGAATCAAAACTAGAAAGGCAGAAAATAGAAGGGGTGAAACTGGAGTTTGAAGGAACTTACAAGATTCTTACTATTTATTCGACTGTCGCCTCATCTCTTGTGCTTGCAATAGGGTTTGCTGCCTTCATGTTCTG~~~~~~~~~~~~~~~~~~~~~~~~~~~~~~~~~~~~~~~~~~~~~~~~~~~~~~~~~~~~~~~~~~~~~~~~~~~~</t>
  </si>
  <si>
    <t>DQ299829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</si>
  <si>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A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C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</si>
  <si>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AY790297</t>
  </si>
  <si>
    <t>A/swine/Korea/S190/2004</t>
  </si>
  <si>
    <t>ATGGAAGTAATAGCACTAATAGCTATACTGGTAGTGACAGGAACGAGCAATGCTGATAAAATTTGCATTGGATACCAGTCAACAAACTCCACAGAAACTGTTGATACACTG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CA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GGTTGGTCTAAGAAATGTGCCTGCTGCATCAGGTAGAGGGCTATTTGGTGCCATAGCTGGATTCATAGAAGGAGGTTGGCCAGGGCTAGTTGCAGGCTGGTACGGGTTTCAGCATTCAAATGATCA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</si>
  <si>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AY790305</t>
  </si>
  <si>
    <t>A/swine/Korea/S452/2004</t>
  </si>
  <si>
    <t>ATGGAAGTAATAGCACTAATAGCTATACTGGTA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CGCACTTGGAATGTGACTTACACTGGAACAAGCAAAGCATGCTCAGATTCATTCTACAGAAGTATGAGATGGCTGACACACAAGAG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GAACACGACCTTGCCATTCCACAATGTCAGCAAGTATGCATTTGGGAACTGCCCCAAATATGTTGGAGTGAAGAGTCTCAAACTGGCAGTTGGTCTAAGAAATGTGCCTGCTGCATCAGGTAGAGGGCTATTTGGTGCCATAGCTGGATTCATAGAAGGAGGTTGGCCAGGACTAGTTGCAGGCTGGTACGGGTTTCAGCATTCAAATGATCAAGGAGTTGGAATGGCCGCAGACAGGGAGTCAACTCAAAAAGCAGTCGATAAGATAACATCCAAAGTAAATAATATAATCGATAAGATGAACAAGCAGTATGAAATCATTGATCATGAGTTCAATGAAATTGAAGCCAGACTCAATATGATCAACAATAAGATTGATGACCAAATACAGGACATCTGGGCGTATAATGCAGAATTACTAGTACTGCTTGAAAATCAGAAAACACTTGATGAGCATGATGCAAATGTGAACAATCTGTACAATAAGGTGAAGAGAGCATTGGGGTCAAATGCAATAGAGGATGGGAAGGGATGCTTCGAATTGTATCACAAATGTGATGATCAATGCATGGAAGCAATTAGAAACGGGACTTATGACATGATAAAGTATAAAGAAGAATCAAAACTAGAAAGGCAGAAAATAGAAGGGGTGAAACTGGAGTCTGAAGGAACTTACAAGATTCTTACCATTTATTCGACTGTCGCCTCATCTCTTGTGCTTGCAATAGGGTTTGCTGCCTTCATGTTCTGGGCCATGTCCAACGGATCTTGCAGATGCAACATTTGTATATAA~~~~~~~~~~~~~~~~~~~~~~~~~~~~~~~~~</t>
  </si>
  <si>
    <t>HQ143681</t>
  </si>
  <si>
    <t>wild bird</t>
  </si>
  <si>
    <t>2004/11/</t>
  </si>
  <si>
    <t>A/wild bird/Korea/2-208/2004</t>
  </si>
  <si>
    <t>~~~~~~~~~~~~~~~~~~~~~~~~~~~~~~~~~~~~~~~~~~~~~~~~~~~~~~~~~~~~~~~~~~~~~~~~~~~~~~TCAACAAACTCCACAGAAACTGTCAACACACTAGTAGAAAACAACGTTCCTGTGACACATACCAAAGAATTGCTCCACACAGAGCACAATGGAATGCTATGTGCAACAAACCTGGGGCATCCTCTCATCCTAGACACCTGCACTATCGAAGGGCTGGTATATGGTAATCCCTCTTGTGATTTGCTACTGGGAGGGAAAGAATGGTCTTACATTGTCGAAAGATCATCAGCAATTAATGGGATGTGTTATCCTGGAAATGTAGAGAATCTGGAGGAACTCAGATCTTTCTTCAGTTCTGCTAATTCCTACCAAAGGATCCAGATCTTTCCAGACACAATTTGGAGTGTGACTTACAGTGGAACAAGCAAAGCATGTTCAAATTCATTCTACAGGAGTATGAGATGGCTGACACACAAAAGCGATTCTTACCCTGTTCAAGATGCCCAATATACCAACAATGAGGGAAAGAATATTCTCTTCATGTGGGGCATACATCACCCACCTACTGATACTGAGCAGATAAATTTATACAAAAAGGCTGACACAACAACAAGTGTGACAACAGAAGATATCAATAGAACTTTCAAACCAGTGATAGGGCCAAGGCCTCTTGTCAATGGCCAACAGGGGAGAATTGATTATTATTGGTCAGTACTAAAGCCAGGTCAAACATTGCGGGTGAGATCCAATGGGAATTTAATTGCCCCATGGTATGGGCATATTCTCTCAGGAGAAAGCCATGGAAGAATCCTGAAGACCGATCTGAACAGTGGCAATTGCGTAGTACAATGCCAAACTGAAAAAGGTGGTTTGAACACTACCTTGCCGTTCCACAATGTCAGTAAATATGCATTTGGGAACTGCCCCAAATACGTTGGAGTGAAGAGTCTCAAACTGGCAATCGGCTTGAGGAATGTGCCTGCTGCATCAGATAGAGGGTTGTTTGGTGCCATAGCTGGATTCATAGAAGGAGGTTGGCCTGGACTAGTCGCAGGCTGGTACGGTTTTCAGCATTCAAATGATCAGGGGGTTGGAATGGCTGCAGACAGGGAATCAACTCAAGAGGCAGTCGACAAAATAACATCCAAAGTA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</si>
  <si>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GU247901</t>
  </si>
  <si>
    <t>A/chicken/Korea/895/2005</t>
  </si>
  <si>
    <t>~~~~~~~~~~~~~~~~~~~~~~~~~~~~~~~~~~~~~~~AGGACGAGCAATGCTGATAAAATTTGCATTGGATACCAGTCAACAAACTCCACAGAAACTGTTGATACACTAGTAGAAACCAATGTCCCTGTGACACATGCCAAAGAATTGCTTCACACAGAGCACAATGGAATGTTATGTGCAACAAATCAGGGGCATCCTCTTATCCTAGACACCTGCACCGTTGAGGGGTTGGTGTATGGCAATCCTTCCTGTGATTTGCTACTGGGAGGAAGAGAATGGTCTTACATTGTCGAAAGATCATCAGCCATTAATGGGATGTGTTACCCTGGAAAGGTAGAGAATCTGGAAGAACTAAGGTCTTTTTTCAGTTCTGCTCGCTCCTACAAAAGACTCCTGCTCTTTCCAGACCGCACTTGGAATGTGACTTACACTGGAACAAGCAAAGCATGCTCAGATTCATTCTACAGAAGTATGAGATGGCTGACACACAAAAGCAATTCTTACCCTATTCAAGACGCTCAATATACCAATGATTGGGGAAAGAATATTCTCTTCATGTGGGGCATACACCATCCACCTACTGACACTGAGCAAATGAATCTATACAAAAAAGCTGATACAACAACGAGCATAACAACGGAAGATATCAATCGGACTTTCAAACCAGTGATAGGACCAAGGCCCCTTGTCAATGGTCAACAAGGGAGGATTGATTATTATTGGTCAGTACTAAAGCCAGGCCAGACACTGCGAATAAGATCCAATGGAAATCTAATTGCTCCATGGTATGGACACATTCTTTCAGGAGAAAGCCATGGAAGAATCCTGAAGACCGATTTAAATAGTGGCAACTGCGTAGTACAGTGCCAAACTGAGAAAGGTGGTTTAAATACGACCTTGCCATTCCACAATGTCAGCAAGTATGCATTTGGGAACTGCCCCAAATATGTTGGAGTGAAGAGTCTCAAACTGGCTGTTGGTCTAAGAAATGTGCCTGCTGCATCAGGTAGAGGGCTATTTGGTGCCATAGCTGGATTCATAGAAGGAGGTTGGCCAGGGCTAGTTGCAGGCTGGTACGGGTTTCAGCATTCAAATGATCAAGGAGTTGGAATGGCCGCAGACAGAGAGTCAACTCAAAAAGCAGTCGACAAGATAACATCCAAAGTGAATAATATAATCGATAAGATGAACAAGCAGTATGAAATCATTGATCATGAGTTCAATGAAATTGAAGCCAGACTCAATATGATCAACAATAAGATTGATGACCAAATACAAGACATCTGGGCGTATAATGCAGAATTACTAGTACTGCTTGAAAATCAGAAAACACTTGATGAGCATGATGCAAATGTGAACAATCTGTACAATAAGGTGAAGAGAGCATTAGGGTCAAATGCAATAGAGGATGGGAAGGGGTGCTTCGAGTTGTATCACAAATGTGATGATCAATGCATGGAAACAATTAGAAACGGGACTTATGACATGATAAAGTATAAAGAAGAATCAAAACTAGAAAGGCAGAAAATAGAAGGGGTGAAACTGGAGTCTGAAGGAACTTACAAGATTCTTACCATTTATTCGACTGTCGCCTCATCTCTTGTGCTTGCAATGGGGTTTGCTGCCTTCATGTTCTGGGCCAT~~~~~~~~~~~~~~~~~~~~~~~~~~~~~~~~~~~~~~~~~~~~~~~~~~~~~~~~~~~~~~~~~~~~~~</t>
  </si>
  <si>
    <t>HQ143682</t>
  </si>
  <si>
    <t>2005/11/</t>
  </si>
  <si>
    <t>A/wild bird/Korea/8G39/2005</t>
  </si>
  <si>
    <t>~~~~~~~~~~~~~~~~~~~~~~~~~~~~~~~~~~~~~~~~~~~~~~~~~~~~~~~~~~~~~~~~~~~~~~~~~~~~~~TCAACAAACTCCACAGAGACTGTTGATACGCTAATAGAAAACAATGTTCCTGTAACACATACCAAAGAATTGCTACACACAGAGCACAATGGAATGCTGTGCGCAACAGATCTGGGGTATCCTCTCATTCTAGACACTTGCACTATCGAAGGGCTAGTCTATGGCAATCCTTCTTGTGATCTGCTATTGGGAGGGAAAGAATGGTCCTACATTGTCGAGAGATCATCGGCTGTCAATGGAATTTGTTATCCTGGGAATGTAGAGAACCTAGAAGAACTCAGGTCTTTTTTCAGTTCTGCTAATTCCTATCAAAGAGTCCAGATCTTTCCAGACACCATCTGGAATGTGACTTACAGTGGAACAAGCAAAGCATGTTCGAGTTCATTCTACAGGAGTATGAGATGGCTGACTCACAAGAGCGATTCTTACCCCTTTCAAGACGCTCAATACACTAACAATGAGGGAAAGAACATTCTCTTCATGTGGGGCATACATCATCCACCTACTGACACTGAACAGACAAATTTATACAAAAAAGCTGATACAACAACAAGTGTGACAACAGAAGATATAAATCGAACTTTCAAGCCAGTGATAGGACCAAGGCCCCTTGTCAACGGACAGCAGGGGAGAATTGATTATTATTGGTCAGTATTAAAGCCAGGCCAAACATTGCGAGTGAGGTCCAATGGGAATCTAATTGCACCATGGTATGGGCACATTCTTTCAGGAGAAAGCCATGGCAGAATCTTGAAGACTGATTTGAACAGTGGCGACTGCGTAGTGCAATGTCAGACTGAGAAAGGTGGCCTAAATACGACCTTACCGTTTCACAATGTCAGCAAATATGCATTTGGGAATTGCCCCAAATACGTTGGAGTAAAGAGTCTCAAATTGGCAGTTGGTTTGAGGAATGTACCTGCTGCATCAGATAGAGGGCTGTTTGGTGCTATAGCTGGATTCATAGAAGGAGGTTGGCCAGGACTAGTTGCTGGCTGGTATGGGTTCCAGCATTCAAATGATCAAGGAACTGGAATGGCTGCAGATAGAGAATCAACTCAAGAGGCAGTTGACAAAATAACATCAAAAGTA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</si>
  <si>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KC209500</t>
  </si>
  <si>
    <t>ATGGAAACAACAACACTAATAGCTATACTGCTAATGGTAACTGCAAGCAATGCAGATAAAATCTGCATCGGCTACCAGTCAACAAACTCCACAGAGACTGTTGATACGCTAATAGAAAACAATGTTCCTGTAACACATACCAAAGAATTGCTACACACAGAGCACAATGGAATGCTGTGCGCAACAGATCTGGGGTATCCTCTCATTCTAGACACTTGCACTATCGAAGGGCTAGTCTATGGCAATCCTTCTTGTGATCTGCTATTGGGAGGGAAAGAATGGTCCTACATTGTCGAGAGATCATCGGCTGTCAATGGAATTTGTTATCCTGGGAATGTAGAGAACCTAGAAGAACTCAGGTCTTTTTTCAGTTCTGCTAATTCCTATCAAAGAGTCCAGATCTTTCCAGACACCATCTGGAATGTGACTTACAGTGGAACAAGCAAAGCATGTTCGAGTTCATTCTACAGGAGTATGAGATGGCTGACTCACAAGAGCGATTCTTACCCCTTTCAAGACGCTCAATACACTAACAATGAGGGAAAGAACATTCTCTTCATGTGGGGCATACATCATCCACCTACTGACACTGAACAGACAAATTTATACAAAAAAGCTGATACAACAACAAGTGTGACAACAGAAGATATAAATCGAACTTTCAAGCCAGTGATAGGACCAAGGCCCCTTGTCAACGGACAGCAGGGGAGAATTGATTATTATTGGTCAGTATTAAAGCCAGGCCAAACATTGCGAGTGAGGTCCAATGGGAATCTAATTGCACCATGGTATGGGCACATTCTTTCAGGAGAAAGCCATGGCAGAATCTTGAAGACTGATTTGAACAGTGGCGACTGCGTAGTGCAATGTCAGACTGAGAAAGGTGGCCTAAATACGACCTTACCGTTTCACAATGTCAGCAAATATGCATTTGGGAATTGCCCCAAATACGTTGGAGTAAAGAGTCTCAAATTGGCAGTTGGTTTGAGGAATGTACCTGCTGCATCAGATAGAGGGCTGTTTGGTGCTATAGCTGGATTCATAGAAGGAGGTTGGCCAGGACTAGTTGCTGGCTGGTATGGGTTCCAGCATTCAAATGATCAAGGAACTGGAATGGCTGCAGATAGAGAATCAACTCAAGAGGCAGTTGACAAAATAACATCAAAAGTAAATAATATAATAGACAAAATGAACAAACAATATGGGATCATCAATCATGAATTCAGTGAAATTGAAGCCAGGCTCAATATGATTAACAACAAGATTGATGACCAAATACAAGACATTTGGGCTTACAATGCAGAATTGCTAGTACTGCTTGAAAACCAGAAAACACTCGATGAACATGATGCAAATGTAAATAATCTATATAACAAGGTGAAAAGAGCATTGGGTTCTAATGCAGTAGAAGATGGAAATGGATGCTTTGAATTGTACCATAAATGTGATGATCAATGTATGGAAACAATTAGAAACGGGACCTATGACAAGCAAAAGTATCAAGAGGAGTCAAAATTAGAAAGGCAGAAAATAGAAGGGGTAAAACTGGAATCTGAAGGAACCTACAAAATCCTCACCATTTATTCGACTGTCGCCTCATCTCTCGTGCTTGCAATGGGGTTTGCTGCCTTTCTATTCTGGGCCATGTCCAATGGATCTTGCAGATGCAACATTAGTATATGA~~~~~~~~~~~~~~~~~~~~~~~~~~~~~~~~~</t>
  </si>
  <si>
    <t>GU247908</t>
  </si>
  <si>
    <t>A/chicken/Korea/2203/2006</t>
  </si>
  <si>
    <t>~~~~~~~~~~~~~~~ATTATAGCTATACTGGTAGTGACAGGAACGAGCAATGCTGATAAAATCTGCATTGGATACCAGTCATCAAACTCCACAGAAACTGTCGATACACTAGTAGAAACCAATGTCCCTGTGACACATGCCAAAGAATTGCTTCACACAGAGCACAATGGAATGTTATGTGCAACAAATCAGGGACATCCTCTTATCCTAGACACCTGCACCGTTGAAGGGTTGGTGTACGGCAATCCTTCCTGTGATTTGCTACTGGGAGGAAAAGAATGGTCTTACATTGTTGAAAGATCATCAGCCATTAATGGGATGTGTTACCCTGGAAAGGTAGAGAATCTGGAAGAACTAAGATCTTTTTTCAGTTCTGCTCGCTCCTACAAAAGACTCCTGCTCTTTCCAGACCGCACTTGGAATGTGACTTACACTGGAACAAGCAAAGCATGCTCAGATTCATTCTACAGAAGTATGAGATGGCTGACACACAAAAGCAATTCTTACCCTATTCAAGACGCTCAATACACCAACGATTGGGGAAAGAATATTCTCTTCATGTGGGGCATACACCATCCACCTACTGACACTGAGCAAATGAATCTATATAAAAAAGCTGATACAACAACGAGCATAACAACGGAAGATATCAATCGGACTTTCAAACCAGTGATAGGACCCAGGCCCCTTGTCAATGGTCAACAAGGGAGGATTGATTATTATTGGTCAGTATTAAAGCCAGGCCAGACACTGCGTATAAGATCCAATGGAAATCTAATTGCTCCATGGTATGGACACATTCTTTCAGGAGAAAGCCATGGAAGAATCCTGAAGACTGATTTAAATAGTGGCAACTGCGTAGTACAGTGCCAAACTGAGAAAGGTGGTTTAAATACGACCTTGCCATTCCACAATGTCAGCAAGTATGCATTTGGGAACTGCCCCAAATATGTTGGAGTGAAGAGTCTCAAACTGGCAGTTGGTCTAAGAAATGTGCCTGCTGCATCAGGTAGAGGGCTATTTGGTGCCATAGCTGGATTCATAGAAGGAGGTTGGCCAGTGCTAGTTGCAGGCTGGTACGGGTTTCAGCATTCAAATGATCAAGGAGTTGGAATGGCCGCAGACAGAGAGTCAACTCAAAAAGCAGTCGACAAGATAACATCCAAAGTAAATAATATAATCGATAAGATGAACAAGCAGTATGAAATCATTGATCATGAGTTCAATGAAATTGAAGCCAGACTCAATATGATCAACAATAAGATTGATGACCAAATACAAGACATCTGGGCGTATAATGCAGAATTACTAGTACTGCTTGAAAATCAGAAAACACTTGATGAGCATGATGCAAATGTGAACAATCTGTACAATAAGGTGAAGAGAGCATTAGGGTCAAATGCAATGGAGGATGGGAAGGGGTGCTTCGAGTTGTACCACAAATGTGATGATCAATGCATGGAAACAATTAGAAACGGGACTTATGACATGATAAAGTATAAAGAAGAATCAAAACTAGAAAGACAGAAAATAGAAGGGGTGAAACTGGAGTCTGAAGGAACTTACAAGATTCTTACCATTTATTCGACTGTCGCCTCATCTCTCGTGCTTGCAATGGGGTTTGCTGCCTTCATGTTCTGGGGCC~~~~~~~~~~~~~~~~~~~~~~~~~~~~~~~~~~~~~~~~~~~~~~~~~~~~~~~~~~~~~~~~~~~~~~~</t>
  </si>
  <si>
    <t>GU247907</t>
  </si>
  <si>
    <t>A/chicken/Korea/2128/2006</t>
  </si>
  <si>
    <t>~~~~~~~~~~~~~~~CCTATAGCTATACTGGTAGTGACAGGAACGAGCAATGCTGATAAAATCTGCATTGGATACCAGTCATCAAACTCCACAGAAACTGTCGATACACTAGTAGAAACCAATGTCCCTGTGACACATGCCAAAGAATTGCTTCACACAGAGCACAATGGAATGTTATGTGCAACAAATCAGGGACATCCTCTTATCCTAGACACCTGCACCGTTGAAGGGTTGGTGTATGGCAATCCTTCCTGTGATTTGCTACTGGGAGGAAAAGAATGGTCTTACATTGTTGAAAGATCATCAGCCATTAATGGGATGTGTTACCCTGGAAAGGTAGAGAATCTGGAAGAACTAAGATCTTTTTTCAGTTCTGCTCGCTCCTACAAAAGACTCCTGCTCTTTCCAGACCGCACTTGGAATGTGACTTACACTGGAACAAGCAAAGCATGCTCAGATTCATTCTACAGAAGTATGAGATGGCTGACACACAAAAGCAATTCTTACCCTATTCAAGACGCTCAATACACCAACGATTGGGGAAAGAATATTCTCTTCATGTGGGGCATACACCATCCACCTACTGACACTGAGCAAATGAATCTATATAAAAAAGCTGATACAACAACGAGCATAACAACGGAAGATATCAATCGGACTTTCAAACCAGTGATAGGACCCAGGCCCCTTGTCAATGGTCAACAAGGGAGGATTGATTATTATTGGTCAGTATTAAAGCCAGGCCAGACACTGCGTATAAGATCCAATGGAAATCTAATTGCTCCATGGTATGGACACATTCTTTCAGGAGAAAGCCATGGAAGAATCCTGAAGACTGATTTAAATAGTGGCAACTGCGTAGTACAGTGCCAAACTGAGAAAGGTGGTTTAAATACGACCTTGCCATTCCACAATGTCAGCAAGTATGCATTTGGGAACTGCCCCAAATATGTTGGAGTGAAGAGTCTCAAA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ATTGATGACCAAATACAAGACATCTGGGCGTAYAATGCAGAATTACTAGTACTGCTTGAAAATCAGAAAACACTTGATGAGCATGATGCAAATGTGAACAATCTGTACAATAAGGTGAAGAGAGCATTAGGGTCAAATGCAATAGAGGATGGGAAGGGGTGCTTCGAGTTGTACCACAAATGTGATGATCAATGCATGGAAACAATTAGAAACGGGACTTATGACATGATAAAGTATAAAGAAGAATCAAAACTAGAAAGACAGAAAATAGAAGGGGTGAAACTGGAGTCTGAAGGAACTTACAAGATTCTTACCATTTATTCGACTGTCGCCTCATCTCTCGTGCTTGCAATGGGGTTTGCTGCCTTCATGTTCTGGGCCATGTCCAACGGATCTGCAGTGCA~~~~~~~~~~~~~~~~~~~~~~~~~~~~~~~~~~~~~~~~~~~~~~~~~</t>
  </si>
  <si>
    <t>JN543597</t>
  </si>
  <si>
    <t>A/chicken/Korea/711/2006</t>
  </si>
  <si>
    <t>~~~~~~~~~~~~~~~CCTATAGCTATACTGGTAGTGACAGGAACGAGCAATGCTGATAAAATTTGCATTGGATACCAGTCAACAAACTCCACAGAAACTGTTGATACACTAGTAGAAACCAATGTCCCTGTGACACATGCCAAAGAACTGCTTCACACAGAGCACAATGGAATGTTATGTGCAACAAACAAGGGGCATCCTCTTATCCTAGACACCTGCACAGTTGAAGGGTTGGTT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CAAAAGCTGATACAACAACGAGCATAACAACGGAAGATATCAATCGGACTTTCAAACCAGTGATAGGACCAAGGCCCATTGTCAAC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AGTTGGTCTAAGAAATGTGCCTGCTACATCAGGTAGAGGGTTATTTGGTGCCATAGCTGGATTCATAGAAGGAGGTTGGCCAGGGCTAGTTGCAGGCTGGTACGGGTTTCAGCATTCAAATGATCAAGGAGTTGGAATGGCCGCAGACAGAGAGTCAACCCAAACAGCAGTCAACAAGATAACATCCAAAGTAAATAATATAATCGATAAGATGAACAAGCAATATGAAATCATTGATCATGAGTTCAATGAAATTGAAGCCAGACTCAATATGATAAACAATAAGATTGATGACCAAATACAAGACATCTGGGCGTATAATGCAGAATTACTAGTACTGCTTGAAAATCAGAAAACACTTGATGAGCATGATGCAAATGTTAACAATCTGTACAATAAGGTGAAGAGAGCATTGGGGTCAAATGCAATAGAGGATGGGAAGGGGTGCTTCGAGTTGTATCACAAATGTGATGATCAATGCATGGAAACAATTAGAAATGGGACTTATGACATGGTGAAGTATAAAGAAGAATCAAAACTAGAAAGGCAGAAAATAGAAGGGGTGAAACTGGAGTCTGAAGGAACTTACAAGATTCTTACCATTTATTCGACTGTCGCCTCATCTCTTGTGCTTGCAATAGGGTTTGCTGCCTTCATGTTCTGGGCCATGT~~~~~~~~~~~~~~~~~~~~~~~~~~~~~~~~~~~~~~~~~~~~~~~~~~~~~~~~~~~~~~~~~~~~</t>
  </si>
  <si>
    <t>GU247914</t>
  </si>
  <si>
    <t>A/chicken/Korea/162/2006</t>
  </si>
  <si>
    <t>~~~~~~~~~~~~AAGCCTATAGCTATACTGGTAGTGACAGGA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AGGTAGAGAATCTGGAAGAACTCAGGTCTTTTTTCAGTTCTGCTCGCTCCTACAAAAGACTCCTACTCTTTCCAGACAGGACTTGGAATGTGACTTTCAATGGGACAAGCAAAGCATGCTCAAACTCATTCTACAGAAGTATGAGATGGCTGACACACAAGAGCAATTCTTACCCTATTCAAGACGCCCAATATACCAACGATTGGGGAAAGAATATTCTCTTCATGTGGGGCATACACCATCCATCTACTGATACTGAGCAAATGAATCTATACAAAAAAGGTGATACAACAACAAGTATAACAACGGAAGATATCAATCGAACTTTCAAACCAGTGATAGGGCCAAGGCCTCTTGTCAACGGTCAACAAGGAAGAATTGATTATTATTGGTCAGTACTAAAGCCAGGCCAGACATTGCGAATAAGATCCAATGGAAATCTAATTGCTCCATGGTATGGACACATTCTTTCAGGAGAAAGCCATGGAAGAATCTTGAAGACCGATTTGGATAGTAGCAACTGCATAGTTCAATGCCAAACTGAGAAAGGTGGTTTGAACACGACCTTGCCATTCCAAAATGTCAGCAAGTATGCATTTGGGAACTGTCCCAAATATGTTGGAGTGAAGAGTCTCAAACTGGCAGTTGGCCTAAGGAATGTGCCTGCTACATCAGGTAGAGGGCTTTTCGGTGCCATAGCTGGATTCATAGAAGGAGGTTGGCCAGGACTAGTCGCAGGCTGGTACGGGTTTCAGCACTCAAATGATCAAGGGGTTGGAATAGCAGCAGACAGGGAATCAACTCAAGAAGCAGTCGATAAAATAACATCCAAAGTAAATAATATAATCGACAAAATGAACAAGCAGTATGG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AAAGGCAGAAAATAGAAGGGGTGAAACTGGAGTCTGAAGAAACTTACAAAATTCTTACCATTTATTCGACTGTCGCCTCATCTCTTGTGCTTGCAATAGGGCTTGCTGCCTTCATGTTCTGGGCCATGTCCAATGG--TCTGCAG~~~~~~~~~~TGCACTT~~~~~~~~~~~~~~~~~~~~~~~~~~~~~~~~~~~</t>
  </si>
  <si>
    <t>GU247916</t>
  </si>
  <si>
    <t>A/chicken/Korea/580/2006</t>
  </si>
  <si>
    <t>~~~~~~~~~~~~~~~CCTATAGCTATACTGGTAGTGACAGGAACAGGTAATGCTGATAAAATTTGCATTGGCTACCAGTCAACAAACTCCACAGAAACTGTTGATACACTAGTAGAAAGCAATGTCCCTGTGACACATGCCAAAGAATTGCTCCACACAGAGCACAATGGAATGTTATGTGCAACAAACCAGGGGCATCCTCTTATCCTAGACACCTGCACCGTTGAAGGATTGGTGTATGGCAATCCTGCCTGTGATTTGCTACTCGGAGGGAAAGAATGGTCTTACATTGTCGAAAGATCATCAGCAATTAATGGGATGTGCTACCCTGGAAGAGTAGAGAACCTGGAAGAACTCAGATCTTTTTTCAGTTCTGCACGCTCCTATAAAAGACTCCTGCTCTTTCCAGACAGAACTTGGAATGTGACTTACACTGGAACGAGCAAAGCATGCTCAAACTCATTCTACAGAAGTATGAGATGGCTGACACACAAGAGCAATTCTTACCCTATTCAAGACGCTCAATATACCAACGATTGGGGAAAGAATATTCTCTTCATGTGGGGCATACACCATCCACCCACTGACACTGAACAGATGAGTCTATACAAAAAAGCTGATACAACAACGAGTATAACAACGGAAGATATCAATCGGACTTTCAAACCAGTGATAGGCCCAAGGCCTCTTGTCAATGGTCAACAAGGGAGAATTGATTATTATTGGTCAGTACTAAAGCCTGGCCAGACATTACGAATAAGATCCAACGGAAATCTAATTGCTCCATGGTATGGACACATTCTATCAGGGGAAAGCCATGGAAGAATACTGAAGACCGATTTGAATAGTGGCAACTGCATAGTGCAGTGCCAAACTGAGAAAGGTGGTTTGAACACGACCTTGCCATTCCACAATGTCAGCAAGTATGCATTTGGGAACTGTCCTAAATATGTTGGAGTGAAGAGTCTCAAACTGGCAATAGGTCTAAGAAATGTGCCTGCTGCATCAGGTAGAGGGCTATTTGGTGCCATAGCCGGATTCATAGAAGGAGGTTGGCCAGGACTAGTTGCAGGCTGGTACGGGTTTCAGCATTCAAATGATCAAGGGGTTGGAATTGCCGCAGACAGGGAATCAACTCAAAAAGCAGTTGATAAGATAACATCCAAAGTGAACAATATAATCGACAAGATGAACAAGCAGTATGAGATCATTGATCATGAGTTCAATGAAATTGAAGCCAGACTCAATATGATCAACAATAAGATTGATGACCAAATACAGGACATCTGGGCGTATAATGCAGAATTGCTAGTACTGCTTGAAAATCAGAAAACACTAGATGAGCATGACGCAAATGTGAACAATCTGTATAATAAGGTGAAGAGAGCATTGGGTTCAAATGCAATAGAGGATGGGAAGGGGTGCTTCGAGTTATACCACAAATGTGATGATCAATGTATGGAAACAATTAGAAACGGGACTTATGACACGCTAAAGTATACAGAAGAATCAAAACTAGAAAAGCAGAAAATAGAAGGGGTGAAATTAGAATCTGAAGAAACTTACAAGATTCTTTCCATTTATTCGACTGTCGCCTCATCTCTTGTGCTTGCAATGGGGTTTGCTGCCTTCATGTTCTGGGCCATGTCCAATGGATC-TGCA~~~~~~~~~~~~~~~~~~~~~~~~~~~~~~~~~~~~~~~~~~~~~~~~~~~~~</t>
  </si>
  <si>
    <t>GU247903</t>
  </si>
  <si>
    <t>A/chicken/Korea/168/2006</t>
  </si>
  <si>
    <t>~~~~~~~~~~~~~~~~~~~~~~~~~~~~~~~~~~~~ACAGGA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AGGTAGAGAATCTGGAAGAACTCAGGTCTTTTTTCAGTTCTGCTCGCTCCTACAAAAGACTCCTACTCTTTCCAGACAGGACTTGGAATGTGACTTTCACTGGGACAAGCACAGCATGCTCAAACTCATTCTACAGAAGTATGAGATGGCTGACACACAAGAGCAATTCTTACCCTATTCAAGACGCCCAATATACCAACGATTGGGGAAAGAATATTCTCTTCATGTGGGGCATACACCATCCACCTACTGATACTGAGCAAATGAATCTATACAAAAAAGCTGATACAACAACAAGTATAACAACGGAAGATATCAATCGAACTTTCAAACCAGTGATAGGGCCAAGGCCTCTTGTCAACGGTCAACAAGGAAGAATTGATTATTATTGGTCAGTACTAAAGCCAGGCCAGACATTGCGAATAAGATCCAATGGAAATCTAATTGCTCCATGGTATGGACACATTCTTTCAGGAGAAAGCCATGGAAGAATCTTGAAGACCGATTTGGATAGTAGCAACTGCATAGTTCAATGCCAAACTGAGAAAGGTGGTTTGAACACGACCTTGCCATTCCAAAATGTCAGCAAGTATGCATTTGGGAACTGTCCCAAATATGTTGGGGTGAAGAGTCTCAAACTGGCAGTTGGCCTAAGGAATGTGCCTGTTACATCAGGTAGAGGGCTTTTCGGTGCCATAGCTGGATTCATAGAAGGAGGTTGGCCAGGACTAGTCGCAGGCTGGTACGGGTTTCAGCACTCAAATGATCAAGGGGTTGGAATAGCAGCAGACAGGGAATCAACTCAAGAAGCAGTCGATAAAATAACATCCAAAGTAAATAATATAATCGACAAAATGAACAAGCAGTATGA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GAAGGCAGAAAATAGAAGGGGTGAAACTGGAGTCTGAAGAAACTTACAAAATTCTTACCATTTATTCGACTGTCGCCTCATCTCTTGTGCTTGCAATAGGGCTTGCTGCCTTCATGTTCTGGGCCATGTCCAATGG~~~~~~~~~~~~~~~~~~~~~~~~~~~~~~~~~~~~~~~~~~~~~~~~~~~~~~~~~~~~~</t>
  </si>
  <si>
    <t>GU247905</t>
  </si>
  <si>
    <t>A/chicken/Korea/845/2006</t>
  </si>
  <si>
    <t>~~~~~~~~~--AGCACT-AT-GCTAT-CTGGTAGTGACAGGAACGAGCAATGCTGATAAAATTTGCATTGGATACCAGTCAACAAACTCCACAGAAACTGTTGATACACTAGTAGAAACCAATGTCCCTGTGACACATGCCAAAGAACTGCTTCACACAGAGCACAATGGAATGTTATGTGCAACAAAC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AAAAAGCTGATACAACAACGAGCATAACAACGGAAGATATCAATCGGACTTTCAAACCAGTGATAGGACCAAGGCCCATTGTCAAC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GGTTGGTCTAAGAAATGTGCCTGCTACATCAGGTAGAGGGTTATTTGGTGCCATAGCTGGATTCATAGAAGGAGGTTGGCCAGGGCTAGTTGCAGGCTGGTACGGTTTTCAGCATTCAAATGATCAAGGAGTTGGAATGGCCGCAGACAGAGAGTCAACCCAAACAGCAGTCAACAAGATAACATCCAAAGTAAATAATATAATCGATAAGATGAACAAGCAATATGAAATCATTGATCATGAGTTCAATGAAATTGAAGCCAGACTCAACATGATAAACAATAAGATTGATGACCAAATACAAGACATCTGGGCGTATAATGCAGAATTACTAGTACTGCTTGAAAATCAGAAAACACTTGATGAGCATGATGCAAATGTTAACAATCTGTACAATAAGGTGAAGAGAGCATTGGGGTCAAATGCAATAGAGGATGGGAAGGGGTGCTTCGAGTTGTATCACAAATGTGATGATCAATGCATGGAAACAATTAGAAATGGGACTTATGACATGGTGAAGTATAAAGAAGAATCAAAACTAGAAAGGCAGAAAATAGAAGGGGTGAAACTGGAGTCTGAAGGAACTTACAAGATTCTTACCATTTATTCGACTGTCGCCTCATCTCTTGTGCTTGCAATAGGGTTTGCTGCCTTCATGTTCTGGGCCAT-T~~~~~~~~~~~~~~~~~~~~~~~~~~~~~~~~~~~~~~~~~~~~~~~~~~~~~~~~~~~~~~~~~~~~</t>
  </si>
  <si>
    <t>GU247906</t>
  </si>
  <si>
    <t>A/chicken/Korea/865/2006</t>
  </si>
  <si>
    <t>~~~~~~~~~~~~~~~CCTATAGCTATACTGATAGTGACAGGAACGAGCAATGCTGATAAAATTTGCATTGGATACCAGTCAACAAACTCCACAGAAACTGTTGATACACTAGTGGAAACCAATGTCCCTGTGACACATGCCAAAGAATTGCTTCACACAGAGCACAATGGAATGTTATGTGCAACAAATCAGGGGCATCCTCTTATCCTAGACACCTGCACCGTTGAAGGGTTAGTGTATGGCAATCCTTCCTGTGATTTGCTACTGGGAGGAAAAGAATGGTCTTACATTGTCGAAAGATCATCAGCCATTAATGGGATGTGTTACCCTGGTAAGGTAGAGAATCTGGAAGAACTAAGATCTTTTTTCAGTTCTGCTCGTTCCTACAAAAGACTCCTGCTCTTTCCAGACCGCACTTGGAATGTGACTTACACTGGAACAAGCAAAGCATGCTCAGATTCATTCTACAGAAGTATGAGATGGCTAACACACAAAAGCAATTCTTACCCTATTCAAGACGCTCAATATACCAACGATTGGGGAAAAAATATTCTCTTCATGTGGGGCATACACCATCCACCTACTGACACTGAGCAAATGAA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TTTAAATACGACCTTGCCATTCCACAATGTCAGCAAGTATGCATTTGGGAACTGCCCCAAATATGTTGGAGTGAAGAGTCTCAAA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ATTGATGACCAAATACAAGACATCTGGGCGTATAATGCAGAATTGCTAGTACTGCTTGAAAATCAGAAAACACTTGATGAGCATGATGCAAATGTAAACAATCTGTACAATAAGGTGAAGAGAGCATTAGGGTCAAATGCAATAGAGGATGGGAAGGGGTGCTTTGAGTTGTATCACAAATGTGATGATCAATGCATGGAAACAATTAGAAACGGGACTTATGACATGATAAAGTATAAAGAAGAATCAAAATTAGAAAGGCAGAAAATAGAAGGAGTGAAACTGGAGTCTGAAGGAACTTACAAGATTCTTACCATTTATTCGACTGTCGCCTCATCTCTTGTGCTTGCAATGGGGTTTGCTGCCTTCATGTTCTGGGCCATGTCCAACGGATCTGCAGTGCAC~~~~~~~~~~~~~~~~~~~~~~~~~~~~~~~~~~~~~~~~~~~~~~~~</t>
  </si>
  <si>
    <t>GU247904</t>
  </si>
  <si>
    <t>A/chicken/Korea/831/2006</t>
  </si>
  <si>
    <t>~~~~~~~~~~~~~~~~~~~~~~~~~~~~~~~~~~~~~~~~~~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RGGTAGAGAATCTGGAAGAACTCAGGTCTGTTTTCAGTTCTGCTCGCTCCTACAAAAGACTCCTACTCTTTCCAGACAGGACTTGGAATGTGACTTTCACTGGGACAAGCAAAGCATGCTCAAACTCATTCTACAGAAGTATGAGATGGCTGACACACAAGAACAATTCTTACCCTATTCAAGACGCCCAATATACCAACGATTGGGGAAAGAATATTCTCTTCATGTGGGGCATACACCATCCACCTACTGATACTGAGCAAATGAATCTATACAAAAAAGCTGATACAACAACAAGTATAACAACGGAAGATATCAATCGAACTTTCAAACCAGTGATAGGGGCAAGGCCTCTTGTCAACGGTCAACAAGGAAGAATTGATTATTATTGGTCAGTACTAAAGCCAGGCCAGACATTGCGAATAAGATCCAATGGAAATCTAATTGCTCCATGGTATGGACACATTCTTTCAGGAGAAAGCCATGGAAGAATCTTGAAGACCGATTTGGATAGTAGCAACTGCATAGTTCAATGCCAAACTGAGAAAGGTGGTTTGAACACGACCTTGCCATTCCAAAATGTCAGCAAGTATGCATTTGGGAACTGTCCCAAATATGTTGGAGTGAAGAGTCTCAAACTGGCAGTTGGCCTAAGGAATGTGCCTGCTACATCAGGTAGAGGGCTTTTCGGTGCCATAGCTGGATTCATAGAAGGAGGTTGGCCAGGACTAGTCGCAGGCTGGTACGGGTTTCAGCACTCAAATGATCAAGGGGTTGGAATAGCAGCAGACAGGGAATCAACTCAAGAAGCAGTCGATAAAATAACATCCAAAGTAAATAATATAATCGACAAAATGAACAAGCAGTATGA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AAAGGCAGAAAATAGAAGGGGTGAAACTGGAGTCTGAAGAAACTTACAAAATTCTTACCATTTATTCGACTGTCGCCTCATCTCTTGTGCTTGCAATAGGGCTTGCTGCCTTCATGTTCTGGGCCA~~~~~~~~~~~~~~~~~~~~~~~~~~~~~~~~~~~~~~~~~~~~~~~~~~~~~~~~~~~~~~~~~~~~~~~</t>
  </si>
  <si>
    <t>GU247915</t>
  </si>
  <si>
    <t>A/chicken/Korea/196/2006</t>
  </si>
  <si>
    <t>ATGGAAATAATAGCACTAATAGCTATACTAGTAATGACAGGAACAGGCAATGCTGATAAAATTTGCATTGGCTACCAGTCAACAAACTCCACTGAAACTGTTGATACACTGGTAGAAAACAATGTCCCTGTGACACATACCAAAGAATTGCTCCGCACAGAGCACAATGGAATGTTATGTGCAACAAACTTGGGACACCCTCTTATTCTAGACACCTGCACCATTGAAGGATTGGTGTACGGCAATCCTTCCTGTGATTTGCTACTGGGAGGGAAAGAATGGTCTTACATTGTCGAAAGATCATCAGCTGTTAATGGGATGTGCTACCCTGGAAGGGTAGAGAATCTGGAAGAACTCAGGTCTGTTTTCAGTTCTGCTCGCTCCTACAAAAGACTCCTACTCTTTCCAGACAGGACTTGGAATGTGACTTTCACTGGGACAAGCAAAGCATGCTCAAACTCATTCTACAGAAGTATGAGATGGCTGACACACAAGAGCAATTCTTACCCTATTCAAGACGCCCAATATACCAACGATTGGGGAAAGAATATTCTCTTCATGTGGGGCATACACCATCCACCTACTGATACTGAGCAAATGAATCTATACAAAAAGGCTGATACAACAACAAGTATAACAACGGAAGATATCAATCGAACTTTCAAACCAGTGATAGGGCCAAGGCCTCCTGTCAACGGTCAGCAAGGACGAATTGATTATTATTGGTCAGTACTAAAGCCAGGCCAGACATTGCGAATAAGATCCAATGGAAATTTAATTGCTCCATGGTATGGACACATTCTTTCAGGAGAAAGCCATGGAAGAATCTTGAAGACCGATTTGGATAGTAGCGACTGCATAGTTCAATGCCAAACTGAGAAAGGTGGTTTGAACACGACCTTGCCATTCCAAAATGTCAGCAAGTATGCATTTGGGAACTGTCCCAAATATGTTGGAGTGAAGAGCCTCAAACTGGCAGTTGGCCTAAGGAATGTGCCTGCTACATCAGGTAGAGGGCTTTTCGGTGCCATAGCTGGATTCATAGAGGGAGGTTGGCCAGGACTAGTCGCAGGCTGGTACGGGTTTCAGCACTCAAATGATCAAGGGGTTGGAATAGCAGCAGACAGGGAATCAACTCAAGAAGCAGTTGATAAAATAACATCCAAAGTAAATAATATAATCGACAAAATGAACAAGCAGTATGAAATCATTAATCATGAGTTCAGTGAGATTGAAGCCAGACTCAATATGATCAACAATAAGATTGATGACCAAATACAGGACATCTGGGCGTATAATGCAGAATTACTAGTACTGCTTGAAAATCAAAAAACACTCGATGAGCATGATGCAAATGTGAACAATCTGTACAATAAGGTGAAGAGAGCATTGGGTTCAAATGCAATAGAGGATGGGAAGGGATGCTTCGAGTTGTATCACAAATGTGATGATCAATGCATGGAAACAATTAGGAACGGGGCTTATGACAGGCTAGAGTATAAAGAAGAATCAAAACTAGAAAGGCAGAAAATAGAAGGGGTGAAACTGGAGTCCGAAGAAACTTACAAAATTCTTACCATTTATTCGACTGTCGCCTCATCTCTTGTGCTTGCAATAGGGCTTGCTGCCTTCATGTTCTGGGCCATGTCAAATGGGTCTTGCAGATGCAACATTTGTATATAA~~~~~~~~~~~~~~~~~~~~~~~~~~~~~~~~~</t>
  </si>
  <si>
    <t>JN543596</t>
  </si>
  <si>
    <t>A/chicken/Korea/69/2006</t>
  </si>
  <si>
    <t>~~~~~~~~~~~~~~~CCTATAGCTATACTGGTAGTGACAGGA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AGGTAGAGAATCTGGAAGAACTCAGGTCTTTTTTCAGTTCTGCTCGCTCCTACAAAAGACTCCTACTCTTTCCAGACAGGACTTGGAATGTGACTTTCAATGGGACAAGCCAAGCATGCTCAAACTCATTCTACAGAAGTATGAGATGGCTGACACACAAGAGCAATTCTTACCCTATTCAAGACGCCCAATATACCAACGATTGGGGAAAGAATATTCTCTTCATGTGGGGCATACACCATCCATCTACTGATACTGAGCAAATGAATCTATACAAAAAAGCTGATACAACAACAAGTATAACAACGGAAGATATCAATCGAACTTTCAAACCAGTGATAGGGCCAAGGCCTCTTGTCAACGGTCAACAAGGAAGAATTGATTATTATTGGTCAGTACTAAAGCCAGGCCAGACATTGCGAATAAGATCCAATGGAAATCTAATTGCTCCATGGTATGGACACATTCTTTCAGGAGAAAGCCATGGAAGAATCTTGAAGACCGATTTGGATAGTAGCAACTGCATAGTTCAATGCCAAACTGAGAAAGGTGGTTTGAACACGACCTTGCCATTCCAAAATGTCAGCAAGTATGCATTTGGGAACTGTCCCAAATATGTTGGAGTGAAGAGTCTCAAACTGGCAGTTGGCCTAAGGAATGTGCCTGCTACATCAGGTAGAGGGCTTTTCGGTGCCATAGCTGGATTCATAGAAGGAGGTTGGCCAGGACTAGTCGCAGGCTGGTACGGGTTTCAGCACTCAAATGATCAAGGGGTTGGAATAGCAGCAGACAGGGAATCAACTCAAGAAGCAGTCGATAAAATAACATCCAAAGTAAATAATATAATCGACAAAATGAACAAGCAGTATGG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AAAGGCAGAAAATAGAAGGGGTGAAACTGGAGTCTGAAGAAACTTACAAAATTCTTACCATTTATTCGACTGTCGCCTCATCTCTTGTGCTTGCAATAGGGCTTGCTGCCTTCATGTTCTGGGCCATGTCCAATGGGTC-TGCAG-TGCA~~~~~~~~~~~~~~~~~~~~~~~~~~~~~~~~~~~~~~~~~~~~~~~</t>
  </si>
  <si>
    <t>JN543599</t>
  </si>
  <si>
    <t>A/chicken/Korea/2304/2006</t>
  </si>
  <si>
    <t>~~~~~~~~~~~~~~~~~~~~~~~~~~~~~~~~~~~~~~~GGAACGAGCAATGCTGATAAAATCTGCATTGGATACCAGTCATCAAACTCCACAGAAACTGTCGATACACTAGTAGAAACCAATGTCCCTGTGACACATGCCAAAGAATTGCTTCACACAGAGCACAATGGAATGTTATGTGCAACAAATCAGGGACATCCTCTTATCCTAGACACCTGCACCGTTGAAGGGTTGGTGTACGGCAATCCTTCCTGTGATTTGCTACTGGGAGGAAAAGAATGGTCTTACATTGTTGAAAGATCATCAGCCATTAATGGGATGTGTTACCCTGGAAAGGTAGAGAGTCTGGAAGAACTAAGATCTTTTTTCAGTTCTGCTCGCTCCTACAAAAGACTCCTGCTCTTTCCAGACCGCACTTGGAATGTGACTTACACTGGAACAAGCAAAGCATGCTCAGATTCATTCTACAGAAGTATGAGATGGCTGACACACAAAAGCAATTCTTACCCTATTCAAGACGCTCAATACACCAACGATTGGGGAAAGAATATTCTCTTCATGTGGGGCATACACCATCCACCTACTGACACTGAGCAAATGAATCTATATAAAAAAGCTGATACAACAACGAGCATAACAACGGAAGATATCAATCGGACTTTCAAACCAGTGATAGGACCCAGGCCCCTTGTCAATGGTCAACAAGGGAGGATTGATTATTATTGGTCAGTATTAAAGCCAGGCCAGACACTGCGTATAAGATCCAATGGAAATCTAATTGCTCCATGGTATGGACACATTCTTTCAGGAGAAAGCCATGGAAGAATCCTGAAGACTGATTTAAATAGTGGCAACTGCGTAGTACAGTGCCAAACTGAGAAAGGTGGTTTAAATACGACCTTGCCATTCCACAATGTCAGCAAGTATGCATTTGGGAACTGCCCCAAATATGTTGGAGTGAAGAGTCTCAAA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ATTGATGACCAAATACAAGACATCTGGGCGTATAATGCAGAATTACTAGTACTGCTTGAAAATCAGAAAACACTTGATGAGCATGATGCAAATGTGAACAATCTGTACAATAAGGTGAAGAGAGCATTAGGGTCAAATGCAATAGAGGATGGGAAGGGGTGCTTCGAGTTGTACCACAAATGTGATGATCAATGCATGGAAACAATTAGAAACGGGACTTATGACATGATAAAGTATAAAGAAGAATCAAAACTAGAAAGACAGAAAATAGAAGGGGTGAAACTGGAGTCTGAAGGAACTTACAAGATTCTTACCATTTATTCGACTGTCGCCTCATCTCTCGTGCTTGCAATGGGGTTTGCTGCCTTCATGTCTTGGGCCATCC~~~~~~~~~~~~~~~~~~~~~~~~~~~~~~~~~~~~~~~~~~~~~~~~~~~~~~~~~~~~~~~~~~~~</t>
  </si>
  <si>
    <t>JN543598</t>
  </si>
  <si>
    <t>A/chicken/Korea/801/2006</t>
  </si>
  <si>
    <t>~~~~~~~~~~~~~~~~~~~~~~~~~~~CTGCTACTGACAGGAAAGAGCGATGCTGATAAAATTTGCATTGGATACCAATCAACAAACTCCACAGAAACTGTTGATACACTAGTAGAAACCAATGTCCCTGTGACACATGCCAAAGAACTGCTTCACACAGAGCACAATGGAATGTTATGTGCAACAAAC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AAAAAGCTGATACAACAACGAGCATAACAACGGAAGATATCAATCGGACTTTCAAACCAGTGATAGGACCAAGGCCCATTGTCAACGGTCAACAAGGGAGGATTGATTATTATTGGTCAGTACTAAAGCCAGGCCAGACATTGCGAATAAGATCCAATGGAAATCTAATTGCTCCATGGTATGGACACATTCTTTCAAGAGAAAGCCATGGAAGAATCCTGAAGACCGATTTAAATAGTGGCAACTGCGTAGTACAGTGCCAAACTGAGAAAGGAGGTTTGAATACGACATTGCCATTCCACAATGTCAGCAAGTATGCATTTGGGAACTGCCCCAAATATGTTGGAGTGAAGAGTCTCAAACTGGCAGTTGGTCTAAGAAATGTGCCTGCTACATCAGGTAGAGGGTTATTTGGTGCCATAGCTGGATTCATAGAAGGAGGTTGGCCAGGGCTAGTTGCAGGCTGGTACGGGTTTCAGCATTCAAATGATCAAGGAGTTGGAATGGCCGCAGACAGAGAGTCAACCCAAACAGCAGTCAACAAGATAACATCCAAAGTAAATAATATAATCGATAAGATGAACAAGCAATATGAAATCATTGATCATGAGTTCAATGAAATTGAAGCCAGACTCAATATGATAAACAATAAGATTGATGACCAAATACAAGACATCTGGGCGTATAATGCAGAATTACTAGTACTGCTTGAAAATCAGAAAACACTTGATGAGCATGATGCAAATGTTAACAATCTGTACAATAAGGTGAAGAGAGCATTAGGGTCAAATGCAATAGAGGATGGGAAGGGGTGTTTCGAGTTGTATCACAAATGTGATGATCAATGCATGGAAACAATTAGAAATGGGACTTATGACATGGTGAAGTATAAAGAAGAATCAAAACTAGAAAGGCAGAAAATAGAAGGGGTGAAACTGGAGTCTGAAGGAACTTACAAGATTCTTACCATTTATTGGACTGTCGCCTCATCTCAGGTGCTTGCAATAGGG~~~~~~~~~~~~~~~~~~~~~~~~~~~~~~~~~~~~~~~~~~~~~~~~~~~~~~~~~~~~~~~~~~~~~~~~~~~~~~~~~~~~~~~~~~~~~~~~</t>
  </si>
  <si>
    <t>GU247902</t>
  </si>
  <si>
    <t>A/chicken/Korea/50/2006</t>
  </si>
  <si>
    <t>~~~~~~~~~~~~~~~~~~~~~~~~~~~~~~GTAGTGACAGGA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AGGTAGAGAATCTGGAAGAACTCAGGTCTTTTTTCAGTTCTGCTCGCTCCTACAAAAGACTCCTACTCTTTCCAGACAGGACTTGGAATGTGACTTTCAATGGGACAAGCAAAGCATGCTCAAACTCATTCTACAGAAGTATGAGATGGCTGACACACAAGAGCAATTCTTACCCTATTCAAGACGCCCAATATACCAACGATTGGGGAAAGAATATTCTCTTCATGTGGGGCATACACCATCCATCTACTGATACTGAGCAAATGAATCTATACAAAAAAGCTGATACAACAACAAGTATAACAACGGAAGATATCAATCGAACTTTCAAACCAGTGATAGGGCCAAGGCCTCTTGTCAACGGTCAACAAGGAAGAATTGATTATTATTGGTCAGTACTAAAGCCAGGCCAGACATTGCGAATAAGATCCAATGGAAATCTAATTGCTCCATGGTATGGACACATTCTTTCAGGAGAAAGCCATGGAAGAATCTTGAAGACCGATTTGGATAGTAGCAACTGCATAGTTCAATGCCAAACTGAGAAAGGTGGTTTGAACACGACCTTGCCATTCCAAAATGTCAGCAAGTATGCATTTGGGAACTGTCCCAAATATGTTGGAGTGAAGAGTCTCAAACTGGCAGTTGGCCTAAGGAATGTGCCTGCTACATCAGGTAGAGGGCTTTTCGGTGCCATAGCTGGATTCATAGAAGGAGGTTGGCCAGGACTAGTCGCAGGCTGGTACGGGTTTCAGCACTCAAATGATCAAGGGGTTGGAATAGCAGCAGACAGGGAATCAACTCAAGAAGCAGTCGATAAAATAACATCCAAAGTAAATAATATAATCGACAAAATGAACAAGCAGTATGG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AAAGGCAGAAAATAGAAGGGGTGAAACTGGAGTCTGAAGAAACTTACAAAATTCTTACCATTTATTCGACTGTCGCCTCATCTCTTGTGCTTGCAATAGGGCTTGCTGCCTTCATGTTTCGGGCCATGTCCAATGGGTC-TGCAGATGCA~~~~~~~~~~~~~~~~~~~~~~~~~~~~~~~~~~~~~~~~~~~~~~~</t>
  </si>
  <si>
    <t>HQ143683</t>
  </si>
  <si>
    <t>A/duck/Korea/D13/2007</t>
  </si>
  <si>
    <t>~~~~~~~~~~~~~~~~~~~~~~~~~~~~~~~~~~~~~~~~~~~~~~~~~~~~~~~~~~~~~~~~~~~~~~~~~~~~~~TCAACAAACTCCACAGAGACTGTTGATACACTAATGGAAACCAATGTTCCTGTGACGCACACAAAAGAGTTGCTCCACACAGAGCACAATGGAATGCTATGTGCAACAAACCTGGGGCATCCTCTTATCCTAGACACCTGCACCATCGAAGGACTGGTATATGGCAACCCTTCCTGTGATTTACTATTAGGAGGAAAGGAGTGGTCTTACATCGTCGAAAGGTCATCAGCTGTCAATGGGATGTGTTACCCTGGAAATGTAGAGAATCTGGAAGAACTCAGGTCTTTCTTCAGCTCTGCTAACTCCTACAAGAGGATCCAAATCTTTCCAGACAGGATTTGGAATGTGACTTACACTGGAGTAAGCAGAGCATGTTCAAACTCATTCTATAGGAGTATGAGATGGTTAACACACAAGAGCAATTCTTACCCTGTTCAAGACGCCCAATATACCAACAATGAGGGGAAGAACATTCTCTTCATGTGGGGAATACACCACCCACCAACTGATACTGAGCAGACAAATCTATACAAAAAAGCTGATACAACAACAAGTGTAACAACAGAAGATATCAATCGAACTTTCAAACCAATCATAGGACCAAGGCCCCTTGTCAATGGTCAGCAGGGAAGAATTGATTATTATTGGTCATTACTAAAGCCAGGTCAGACATTGCGGGTGAGATCAAATGGAAATTTTATTGCCCCATGGTACGGACACATTCTCTCAGGAGAAAGCCACGGAAGAATCCTGAAAACCGATTTGAGTAGCGGTAACTGCGTAGTACAATGTCAAACTGAGAAAGGTGGTTTGAACACAACCTTACCATTCCACAATGTCAGCAAATATGCATTTGGGAACTGCCCCAAATACGTTGGAGTAAAGAGTCTCAAACTGGCAGTTGGTCTGAGGAATGTGCCTGCTGTATCAAATAGGGGTCTCTTTGGTGCTATAGCTGGATTCATAGAAGGAGGTTGGCCAGGACTAGTTGCAGGCTGGTACGGTTTTCAGCATTCAAATGATCAAGGGGTTGGAATGGCTGCAGACAGAGAATCAACTCAAAATGCAGTTGACAAAATAACATCCAAAGTAAATAA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</si>
  <si>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GU247913</t>
  </si>
  <si>
    <t>A/chicken/Korea/1783/2007</t>
  </si>
  <si>
    <t>~~~~~~~~~~~~~~~~~~ATAGCTATACTGGTAGTGACAGGAACGAGCAATGCTGATAAGATTTGCATTGGATACCAGTCAACAAACTCCACAGAAACTGTTGATACACTAACAGAAACCAATGTCCCTGTGACACATGCCAAAGAACTGCTTCACACAGAGCACAATGGAATGTTGTGTGCAACAAATCAGGGGCATCCTCTTATCCTAGACACCTGCACAGTTGAAGGGTTGGTGTATGGCAATCCTGCCTGTGATTCACTACTGGGAGGAAAAGAATGGTCTTACATTGTCGAAAGATCATCAGCTGTTCATGGAATGTGTTACCCTGGAAGGGTAGAGAATCTGGAAGAACTAAGGTCTTTTTTCAGTTCTGCTCGCTCCTACAAAAAACTCCTGCTCTTTCCAGACCGCACTTGGAATGTGACTTTCACTGGAACAAGCAAAGCATGCTCAGGTTCATTCTACAGAAGTATGAGATGGCTGACACACAAGAACAATTCTTACCCTATTCAAGACGCTCAGTATACCAACGATTGGGGAAAGAATATTCTCTTCGTGTGGGGCATACACCATCCACCTACTGATACTGAGCAAATGAATCTATACAAAAAAGCTGATACAACAACGAGCATAACAACGGAAGATATCAATCGGACTTTCAAACCAGTGATAGGACCAAGGCCCATTGTCAACGGTCAACAAGGGAGGATTGATTATTATTGGTCAGTATTAAAGCCAGGTCAGACATTGCGAATAAGATCCAATGGAAATCTAATTGCTCCRTGGTATGGACACATTCTTTCAGGGGAAAGCCATGGAAGAATCCTGAAGACCGATTTAAATAGTGGCAACTGCGTAGTACAGTGCCAAACTGAGAAAGGTGGTTTGAATACGACATTGCCATTCCACAATGTCAGCAAGTATGCATTTGGGAACTGCCCCAAATATGTTGGAGTGAAGAGTCTCAAACTGGCAGTTGGTCTAAGAAATGTGCCTGCTACATCAGGTAGAGGGTTATTTGGTGCCATAGCTGGATTCATAGAAGGAGGTTGGCCAGGGCTAGTTGCAGGCTGGTACGGGTTTCAGCATTCAAATGATCAAGGAGTTGGAATAGCCGCAGACAGAGAGTCAACTCAAACAGCAGTCAACAAGATAACATCCAAAGTAAATAATATAATCGATAAGATGAACAAGCAATATGAAATCATTGATCATGAGTTCAATGAAATTGAAGCCAGACTCAATATGATAAACAATAAGATTGATGACCAAATACAAGACATCTGGGCGTATAATGCAGAATTACTAGTGCTGCTTGAAAATCAGAAAACACTTGATGAGCATGATGCAAATGTTAACAATCTGTACAATAAGGTGAAGAGAGCATTGGGGTCAAATGCAATAGAGGATGGGAAGGGGTGCTTCGAGTTGTATCACAAATGTGATGATCAATGCATGGAAACAATTAGAAACGGGACTTATGACATGGTGAAGTATAAAGAAGAATCAAAACTAGAAAGGCAGAAAATAGAAGGGGTGAAATTGGAGTCTGAAGGAACTTACAGGATTCTTACCATTTATTCGACTGTCGCCTCATCTCTTGTGCTTGCAATGGGGTTTGCTGCCTTCATGTTCTGGGCCAT~~~~~~~~~~~~~~~~~~~~~~~~~~~~~~~~~~~~~~~~~~~~~~~~~~~~~~~~~~~~~~~~~~~~~~</t>
  </si>
  <si>
    <t>GU122035</t>
  </si>
  <si>
    <t>Pekin duck</t>
  </si>
  <si>
    <t>A/Pekin duck/Korea/LBM186/2007</t>
  </si>
  <si>
    <t>~~~~~~~~~~~~~~~~~~~~~~~~~~~~~~~~~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CGCACTTGGAATGTGACTTACACTGGAACAAGCAAAGCATGCTCAGATTCATTCTACAGAAGTATGAGATGGCTGACACACAAGAG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AAATACGACCTTGCCATTCCACAATGTCAGCAAGTATGCATTTGGGAACTGCCCCAAATATGTTGGAGTGAAGAGTCTCAAACTGGCAGTTGGTCTAAGAAATGTGCCCGCTGCATCAGGTAGAGGGCTATTTGGTGCCATAGCTGGATTCATAGAAGGAGGTTGGCCAGGGCTAGTTGCAGGCTGGTACGGATTTCAGCATTCAAATGATCAAGGAGTTGGAATGGCAGCAGACAAAGAGTCAACTCAAAAAGCAGTCGACAAGATAACATCCAAAGTAAAC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</si>
  <si>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GU247911</t>
  </si>
  <si>
    <t>A/chicken/Korea/575/2007</t>
  </si>
  <si>
    <t>~~~~~~~~~~~~~~~ATTATAGCTATACTGGTAGTGACAGGAACGAGCAATGCTGATAAAATCTGCATTGGATACCAGTCATCAAACTCCACAGAAACTGTCGATACACTAGTAGAAACCAATGTCCCTGTGACACATGCCAAAGAATTGCTTCACACAGAGCACAATGGAATGTTATGTGCAACAAATCAGGGACATCCTCTTATCCTAGACACCTGCACCGTTGAAGGGTTGGTGTACGGCAATCCTTCCTGTGATTTGCTACTGGGAGGAAAAGAATGGTCTTACATTGTTGAAAGATCATCAGCCATTAATGGGATGTGTTACCCTGGAAAGGTAGAGAATCTGGAAGAACTAAGATCTTTTTTCAGTTCTGCTCGCTCCTACAAAAGACTCCTGCTCTTTCCAGACCGCACTTGGAATGTGACTTACACTGGAACAAGCAAAGCATGCTCAAATTCATTCTACAGAAGTATGAGATGGCTGACACACAAAAGCAATTCTTACCCTATTCAAGACGCTCAATACACCAACGATTGGGGAAAGAATATTCTCTTCATGTGGGGCATACACCATCCACCTACTGACACTGAGCAAATGAATCTATATAAAAAAGCTGATACAACAACGAGCATAACAACGGAAGATATCAATCGGACTTTCAAACCAGTGATAGGACCCAGGCCCCTTGTCAATGGTCAACAAGGGAGGATTGATTATTATTGGTCAGTATTAAAGCCAGGCCAGACACTGCGTATCAGATCCAATGGAAATCTAATTGCTCCATGGTATGGACACATTCTTTCAGGAGAAAGCCATGGAAGAATCCTGAAGACTGATTTAAATAGTGGCAACTGCGTAGTACAGTGCCAAACTGAGAAAGGTGGTTTAAATACGACCTTGCCATTCCACAATGTCAGCAAGTATGCATTTGGGAACTGCCCCAAATATGTTGGAGTGAATAGTCTCAAACTGGCAGTTGGTCTAAGAAATGTGCCTGCTGCATCAGGTAGAGGGCTATTTGGTGCCATAGCTGGATTCATAGAAGGAGGTTGGCCAGGACTAGTTGCAGGCTGGTACGGGTTTCAGCATTCAAATGATCAAGGAGTTGGAATGGCCGCAGACAGAGAGTCAACTCAAAAAGCAGTCGACAAGATAACATCCAAAGTAAATAATATAATCGATAAGATGAACAAGCAGTATGAAATCATTGATCATGAGTTCAATGAAATTGAAGCCAGACTCAATATGATCAACAATAAGATTGATGACCAAATACAAGACATCTGGGCGTATAATGCAGAATTACTAGTACTGCTTGAAAATCAGAAAACACTTGATGAGCATGATGCAAATGTGAACAATCTGTACAATAAGGTGAAGAGAGCATTAGGGTCAAATGCAATAGAGGATGGGAAGGGGTGCTTCGAGTTGTACCACAAATGTGATGATCAATGCATGGAAACAATTAGAAACGGGACTTATGACATGATAAAGTATAAAGAAGAATCAAAACTAGAAAGACAGAAAATAGAAGGGGTGAAACTGGAGTCTGAAGGAACTTACAAGATTCTTACCATTTATTCGACTGTCGCCTCATCTCTCGTGCTTGCAATGGGGTTTGCTGCCTTCATGTT~~~~~~~~~~~~~~~~~~~~~~~~~~~~~~~~~~~~~~~~~~~~~~~~~~~~~~~~~~~~~~~~~~~~~~~~~~~~~~~</t>
  </si>
  <si>
    <t>HQ143686</t>
  </si>
  <si>
    <t>silky fowl</t>
  </si>
  <si>
    <t>A/silky fowl/Korea/LBM268/2007</t>
  </si>
  <si>
    <t>~~~~~~~~~~~~~~~~~~~~~~~~~~~~~~~~~~~~~~~~~~~~~~~~~~~~~~~~~~~~~~~~~~~~~~~~~~~~~~TCAACAAACTCCACAGAAACTGTTGATACACTAGTAGAAAGCAATGTCCCTGTGACACATGCCAAAGAATTGCTCCACACAGAGCACAATGGAATGTTATGTGCAACAAACCAGGGGCATCCTCTTATCCTAGACACCTGCACCGTTGAAGGATTGGTGTATGGCAATCCTGCCTGTGATTTGCTACTCGGAGGGAAAGAATGGTCTTACATTGTCGAAAGATCATCAGCAATTAATGGGATGTGCTACCCTGGAAGAGTAGAGAACCTGGAAGAACTCAGATCTTTTTTCAGTTCTGCACGCTCCTATAAAAGACTCCTGCTCTTTCCAGACAGAACTTGGAATGTGACTTACACTGGAACGAGCAAAGCATGCTCAAACTCATTCTACAGAAGTATGAGATGGCTGACACACAAGAGCAATTCTTACCCTATTCAAGACGCTCAATATACCAACGATTGGGGAAAGAATATTCTCTTCATGTGGGGCATACACCATCCACCTACTGACACTGAACAAATGAGTCTATACAAAAAAGCTGATACAACAACGAGTATAACAACGGAAGATATCAATCGGACTTTCAAACCAGTGATAGGCCCAAGGCCTCTTGTCAATGGTCAACAAGGGAGAATTGATTATTATTGGTCAGTACTAAAGCCTGGCCAGACATTACGAATAAGATCCAACGGAAATCTAATTGCTCCATGGTATGGACACATTCTATCAGGGGAAAGCCATGGAAGAATACTGAAGACCGATTTGAATAGTGGCAACTGCATAGTGCAGTGCCAAACTGAGAAAGGTGGTTTGAACACGACCTTGCCATTCCACAATGTCAGCAAGTATGCATTTGGGAACTGTCCTAAATATGTTGGAGTGAAGAGTCTCAAACTGGCAATAGGTCTAAGAAATGTGCCTGCTGCATCAGGTAGAGGGCTATTTGGTGCCATAGCCGGATTCATAGAAGGAGGTTGGCCAGGACTAGTTGCAGGCTGGTACGGGTTTCAGCATTCAAATGATCAAGGGGTTGGAATTGCCGCAGACAGGGAATCAACTCAAAAGGCAGTCGATAAGATAACATCCAAAGTGAAC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</si>
  <si>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GU247910</t>
  </si>
  <si>
    <t>A/chicken/Korea/121/2007</t>
  </si>
  <si>
    <t>~~~~~~~~~~~~~~~~~~~~~~~~~~~~~~~~~~~~~~~GGAACGAGCAACGCTGATAAAATTTGCATTGGATACCAGTCAACAAACTCCACAGAAACTGTTGATACACTAGTAGAAACCAATGTCCCTGTGACACATGCCAAAGAACTGCTTCACACAGAGCACAATGGAATGTTATGTGCAACAAAT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AAAAAGCTGATACAACAACGAGCATAACAACGGAAGATATCAATCGGACTTTCAAACCAGTGATAGGACCAAGGCCCATTGTTAAC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AGTTGGCCTAAGAAATGTGCCTGCTACATCAGGTAGAGGTTTATTTGGTGCCATAGCTGGATTCATAGAAGGAGGTTGGCCAGGGCTAGTTGCAGGCTGGTACGGGTTTCAGCATTCAAATGAACAAGGAGTTGGAATGGCCGCAGACAGAGAGTCAACCCAAACAGCAGTCAACAAGATAACATCCAAAGTAAATAATATAATCGATAAGATGAACAAGCAATATGAAATCATTGATCATGAGTTCAATGAAATTGAAGCCAGACTCAATATGATAAACAATAAGATTGATGACCAAATACAAGACATCTGGGCGTATAATGCAGAATTACTAGTACTGCTTGAAAATCAGAAAACACTTGATGAGCATGATGCAAATGTTAACAATCTGTACAATAAGGTGAAGAGAGCATTGGGATCAAATGCAATAGAGGATGGGAAGGGGTGCTTCGAGTTATATCACAAATGTGATGATCAATGCATGGAAACAATTAGAAACGGGACTTATGACATGGTGAAGTATAAAGAAGTATCAAAACTAGAAAGGCAGAGAATAGAAGGGGT~~~~~~~~~~~~~~~~~~~~~~~~~~~~~~~~~~~~~~~~~~~~~~~~~~~~~~~~~~~~~~~~~~~~~~~~~~~~~~~~~~~~~~~~~~~~~~~~~~~~~~~~~~~~~~~~~~~~~~~~~~~~~~~~~~~~~~~~~~~~~~~~~~~~~~~~~~~~~~~~~~~~~~~~~~~~~~~</t>
  </si>
  <si>
    <t>GU247909</t>
  </si>
  <si>
    <t>A/chicken/Korea/97/2007</t>
  </si>
  <si>
    <t>~~~~~~~~~~~~~~~CCTATAGCTATACTGGTAGTGACAGGAACGAGCAATGCTGATAAAATTTGCATTGGGTACCAGTCAACAAACTCCACAGAAACTGTTGATACACTAGTAGAAACCAATGTCCCTGTGACACATGCCAAAGAACTGCTTCACACAGAGCACAATGGAATGTTATGTGCAACAAAC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AAAAAGCTGATACAACAACGAGCATAACAACGGAAGATATCAATCGGACTTTCAAACCAGTGATAGGACCAAGGCCCATTGTCAATGGTCAACAAGGGAGGATTGATTATTATTGGTCAGTACTAAAGCCAGGCCAGACATTGCGAATAAGATCCAATGGAAATCTAATTGCTCCATGGTATGGACACATTCTTTCAGGAGAAAGCCATGGAAGAATTCTGAAGACCGATTTAAATAGTGGCAACTGCGTAGTACAGTGCCAAACTGAGAAAGGTGGTTTGAATACGACATTGCCATTCCACAATGTCAGCAAGTATGCATTTGGGAACTGCCCCAAATATGTTGGAGTGAAGAGTCTCAAACTGGCAGTTGGTCTAAGAAATGTGCCTGCTACATCAGGTAGAGGGTTATTTGGTGCCATAGCTGGATTCATAGAAGGAGGTTGGCCAGTGCTAGTTGCAGGCTGGTACGGGTTTCAGCATTCAAATGATCAAGGAGTTGGAATGGCCGCAGACAGAGAGTCAACCCAAACAGCAGTCAACAAGATAACATCCAAAGTAAATAATATAATCGATAAGATGAACAAGCAATATGAAATCATTGATCATGAGTTCAATGAAATTGAATCCAGACTCAATATGATAAACAATAAGATTGATGACCAAATACAAGACATCTGGGCGTATAATGCAGAATTACTAGTACTGCTTGAAAATCAGAAAACACTTGATGAGCATGATGCAAATGTTAACAATCTGTACAATAGGGTGAAGAGAGCATTGGGGTCAAATGCAATAGAGGATGGGAAGGGGTGCTTCGAGTTGTATCACAAATGTGATGATCAATGCATGGAAACAATTAGAAATGGGACTTATGACATGGTGAAGTATAAAGAAGAATCAAAACTAGAAAGGCAGAAAATAGAAGGGGTGAAACTGGAGTCTGAAGGAACTTACAAGATTCTTACCATTTATTCGACTGTCGCCTCATCTCTTGTGCTTGCAATAGGGTTTGCTGCCTTCATGTTCTGGGCCATGTCTAACCGGATCTGCAG~~~~~~~~~~TGCACAT~~~~~~~~~~~~~~~~~~~~~~~~~~~~~~~~~~~</t>
  </si>
  <si>
    <t>HQ871933</t>
  </si>
  <si>
    <t>A/chicken/Korea/GH2/2007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</si>
  <si>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ATGTTACCCTGGAAAGGTAGAGAACCTGGAAGAACTCAGGTCTTTTTTCAGCTCCGCT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GCCTTACCATTTATTCGACTGTCGCCTCATCTCTTGTGCTTGCAGTGGGGTTTGCTGCCTTCATGTTCTGGGCCATGTCCAATGGATCTTGCAGATGCAACATTTGTATATAATTAGCAAAAA-CACCCTTGTTTCTACTAATACG</t>
  </si>
  <si>
    <t>HQ143685</t>
  </si>
  <si>
    <t>Korean native chicken</t>
  </si>
  <si>
    <t>A/Korean native chicken/Korea/LBM267/2007</t>
  </si>
  <si>
    <t>~~~~~~~~~~~~~~~~~~~~~~~~~~~~~~~~~~~~~~~~~~~~~~~~~~~~~~~~~~~~~~~~~~~~~~~~~~~~~~TCAACAAACTCCACAGAAACTGTTGATACACTAGTAGAAAGCAATGTCCCTGTGACACATGCCAAAGAATTGCTCCACACAGAGCACAATGGAATGTTATGTGCAACAAACCAGGGGCATCCTCTTATCCTAGACACCTGCACCGTTGAAGGATTGGTGTATGGCAATCCTGCCTGTGATTTGCTACTCGGAGGGAAAGAATGGTCTTACATTGTCGAAAGATCATCAGCAATTAATGGGATGTGCTACCCTGGAAGAGTAGAGAACCTGGAAGAACTCAGATCTTTTTTCAGTTCTGCACGCTCCTATAAAAGACTCCTGCTCTTTCCAGACAGAACTTGGAATGTGACTTACACTGGAACGAGCAAAGCATGCTCAAACTCATTCTACAGAAGTATGAGATGGCTGACACACAAGAGCAATTCTTACCCTATTCAAGACGCTCAATATACCAACGATAGGGGAAAGAATATTCTCTTCATGTGGGGCATACACCATCCACCTACTGACACTGAACAAATGAG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TTTAAATACGACCTTGCCATTCCACAATGTCAGCAAGTATGCATTTGGGAACTGTCCTAAATATGTTGGAGTGAAGAGTCTCAAACTGGCAATAGGTCTAAGAAATGTGCTCGCTGCATCAGGTAGAGGGCTATTTGGTGCCATAGCCGGATTCATAGAAGGAGGTTGGCCAGGACTAGTTGCAGGCTGGTACGGGTTTCAGCATTCAAATGATCAAGGGGTTGGAATTGCCGCAGACAGGGAATCAACTCAAAAGGCAGTCGATAAGATAACATCCAAAGTGAAC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</si>
  <si>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GU247912</t>
  </si>
  <si>
    <t>A/chicken/Korea/801/2007</t>
  </si>
  <si>
    <t>~~~~~~~~~ATATACACTATAGCTATACTGGTAGTGACAGGAACGAGCAATGCTGATAAAATTTGCATTGGATACCAGTCAACAAACTCCACAGAAACTGTTGATACACTAGTAGAAACCAATGTCCCTGTGACACATGCCAAAGAACTGCTTCACACAGAGCACAATGGAATGTTATGTGCAACAAACCAGGGGCATCCTCTTATCCTAGACACCTGCACAGTTGAAGGGTTGGTGTATGGCAATCCTGCCTGTGATTYRCTACTGGGAGGARAAGAATGGTCTTACATTGTCGAAAGATCATCAGCTGTTCATGGGATGTGTTACCCTGGAAGGGTAGAGAATCTGGAAGAACTAAGATCTTTTTTCAGTTCTGCTCGCTCCTACAAAAGACTCCTGCTCTTTCCAGACCGCACTTGGAATGTGACTTTCACTGGAACAAGCAAAGCATGCTCAKGTTCATTCTACAGAAGTATGAGATGGCTGACACACAAGAGCAATTCTTACCCTATTCAAGACGCTCAATATACCAACGATTGGGGAAAGAATATTCTTTTCGTGTGGGGCATACATCATCCACCCACTGACACTGAACAAATGAGTCTATACAAGAAAGCTGATACAACAACGAGCATAACAACGGAAGATATCAATCGGACTTTCAAACCAGTGATAGGCCCAAGGCCCCTTGTCAATGGTCAACAAGGGAGAATTGATTATTATTGGTCAGTCCTAAAACCAGGCCAAACATTGCGAATAAGATCCAACGGGAATCTAATTGCTCCATGGTATGGACACATTCTTTCAGGGGAAAGCCATGGAAGAATCCTGAAGACCGATTTAAATAGTGGCAACTGCGTAGTACAGTGCCAAACTGAGAAAGGAGGTTTGAATACGACATTGCCATTCCACAATGTCAGCAAGTATGCATTTGGGAACTGCCCCAAATATGTTGGAGTGAAGAGTCTCAAACTGGCAGTTGGTCTAAGAAATGTGCCTGCTACATCAGGTAGAGGGTTATTTGGTGCCATAGCTGGATTCATAGAAGGAGGTTGGCCAGGGCTAGTTGCAGGCTGGTACGGGTTTCAGCATTCAAATGATCAAGGAGTTGGAATGGCCGCAGACAGAGAGTCAACCCAAACAGCAGTCAACAAGATAACATCCAAAGTAAATAATATAATCGATAAGATGAACAAGCAATATGAAATCATTGATCATGAGTTCAATGAAATTGAAGCCAGACTCAATATGATAAACAATAAGATTGATGACCAAATACAAGACATCTGGGCGTATAATGCAGAATTACTAGTACTGCTTGAAAATCAGAAAACACTTGATGAGCATGATGCAAATGTTAACAATCTGTACAATAAGGTGAAGAGAGCATTAGGGTCAAATGCAATAGAGGATGGGAAGGGGTGCTTCGAGTTGTATCACAAATGTGATGATCAATGCATGGAAACAATTAGAAATGGGACTTATGACATGGTGAAGTATAAAGAAGAATCAAAACTAGAAAGGCAGAAAATAGAAGGGGTGAAACTGGAGTCTGAAGGAACTTACAAGATTCTTACCATTTATTCGACTGTCGCCTCATCTCTTGTGCTTGCAATAGGGTTTGCTGCCTTCATGTTCTGGGCCA~~~~~~~~~~~~~~~~~~~~~~~~~~~~~~~~~~~~~~~~~~~~~~~~~~~~~~~~~~~~~~~~~~~~~~~</t>
  </si>
  <si>
    <t>GU122033</t>
  </si>
  <si>
    <t>A/Korean native chicken/Korea/LBM341/2007</t>
  </si>
  <si>
    <t>~~~~~~~~~~~~~~~~~~~~~~~~~~~~~~~~~GTGACAGGAGCGAGCAATGCTGATAAAATTTGCATTGGATACCAGTCAACAAACTCCACAGAAACTGTTGATACACTAGTAGAAACCAACGTCCCTGTGACACATGCCAAAGAACTGCTTCACACAGAGCACAATGGAATGTTATGTGCAACAAAACAGGGGCATCCTCTTATCCTAGACACCTGCACAGTCGAAGGGTTGGTGTATGGCAATCCTGCCTGTGATTCGCTACTGGGAGGAAAAGAATGGTCTTACATTGTCGAAAGATCATCAGCTGTTCATGGAATGTGTTACCCTGGAAGGGTAGAGAATCTGGAAGAACTAAGATCTTTTTTCAGTTCTGCTCGCTCCTACAAAAAACTCCTGCTCTTTCCAGACCGCACTTGGAATGTGACTTTCACTGGAACAAGCAAAGCATGCTCAGGTTCATTCTACAGAAGTATGAGATGGCTGACACACAAGAGCAATTCTTACCCTATTCAAGACGCTCAATATACCAACGATTGGGGAAAGAATATTCTCTTCGTGTGGGGCATACACCATCCACCTACTGATACTGAGCAAATGAATCTATACAAAAAAGCTGATACAACAACGAGCATAACAACGGAAGATATCAATCGGACTTTCAAACCAGTGATAGGACCAAGGCCCATTGTCAACGGTCAACAAGGGAGGATTGATTATTATTGGTCAGTATTAAAGCCAGGCCAGACATTGCGAATAAGATCCAATGGAAATCTAATTGCTCCATGGTATGGACACATTCTTTCAGGAGAAAGCTATGGAAGAATCCTGAAGACCGATTTAAATAGTGGCGACTGCGTAGTACAGTGCCAAACTGAGAAAGGTGGTTTGAATACGACACTGCCATTCCACAATGTCAGCAAGTATGCATTTGGGAACTGCCCCAAATATGTTGGAGTGAAGAGTCTCAAACTGGCAGTTGGTCTAAGAAATGTGCCTGCTACATCAGGTAGAGGGTTATTTGGTGCCATAGCTGGATTCATAGAAGGAGGTTGGCCAGGGCTAGTTGCAGGCTGGTACGGGTTTCAGCATTCAAATGATCAAGGAGTTGGAATGGCCGCAGACAGAGAGTCAACTCAAACAGCAGTCAACAAGATAACATCCAAAGTA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</si>
  <si>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JN543600</t>
  </si>
  <si>
    <t>A/chicken/Korea/408/2007</t>
  </si>
  <si>
    <t>~~~~~~~~~~~~--ACTAA-AGCTATACTGGTAGTGACAGGAACGAGCAACGCTGATAAAATTTGCATTGGATACCAGTCAACAAACTCCACAGAAACTGTTGATACACTAGTAGAAACCAATGTCCCTGTGACACATGCCAAAGAACTGCTTCACACAGAGCACAATGGAATGTTATGTGCAACAAAT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ACAATTCTTACCCTATTCAAGACGCTCAATATACCAACGATTGGGGAAAGAATATTCTCTTCATGTGGGGCATACACCATCCACCTACTGATACTGAGCAAATGAATCTATACAAAAAAGCTGATACAACAACGAGCATAACAACGGAAGATATCAATCGGACTTTCAAACCAGTGATAGGACCAAGGCCCATTGTTAAC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AGTTGGCCTAAGAAATGTGCCTGCTACATCAGGTAGAGGTTTATTTGGTGCCATAGCTGGATTCATAGAAGGAGGTTGGCCAGGGCTAGTTGCAGGCTGGTACGGATTTCAGCATTCAAATGAACAAGGAGTTGGAATGGCCGCAGACAGAGAGTCAACCCAAACAGCAGTCAACAAGATAACATCCAAAGTAAATAATATAATCGATAAGATGAACAAGCAATATGAAATCATTGATCATGAGTTCAATGAAATTGAAGCCAGACTCAATATGATAAACAATAAGATTGATGACCAAATACAAGACATCTGGGCGTATAATGCAGAATTGCTAGTACTGCTTGAAAATCAGAAAACACTTGATGAGCATGATGCAAATGTTAACAATCTGTACAATAAGGTGAAGAGAGCATTGGGATCAAATGCAATAGAGGATGGGAAGGGATGCTTCGAGTTATATCACAAATGTGATGATCAATGCATGGAAACAATTAGAAACGGGACTTATGACATGGTGAAGTATAAAGAAGAATCAAAACTAGAAAGGCAGAGAATAGAAGGGGTGAAACTGGAGTCTGAAGGAACTTACAAGATTCTTACCATTTATTCGACTGTCGCCTCATCTCTTGTGCTTGCAATAGGGTTTGCTGCCTTCATGTTCTGGGCCATGTCAAACGGATC-TGCAGATCAA~~~~~~~~~~~~~~~~~~~~~~~~~~~~~~~~~~~~~~~~~~~~~~~</t>
  </si>
  <si>
    <t>GU122036</t>
  </si>
  <si>
    <t>2007/01/</t>
  </si>
  <si>
    <t>A/chicken/Korea/LBM76/2007</t>
  </si>
  <si>
    <t>~~~~~~~~~~~~~~~~~~~~~~~~~~~~~~~~~GTGACAGGAACGAACAATGCTGATAAAATTTGCATTGGATACCAGTCAACAAACTCCACAGAAACTGTTGATACACTAGTGGAAACCAATGTCCCTGTGACACATGCCAAAGAATTGCTTCACACAGAGCACAATGGAATGTTATGTGCAACAAATCAGGGACATCCTCTTATCCTAGACACCTGCACCGTTGAAGGGTTAGTGTATGGCAATCCTTCCTGTGATTTGCTACTGGGAGGAAAAGAATGGTCTTACATTGTCGAAAGATCATCAGCTATTAATGGGATGTGTTACCCTGGTAAGGTAGAGAATCTGGAAGAACTAAGATCTTTTTTCAGTTCTGCTCGTTCCTACAAAAGACTCCTGCTCTTTCCAGACCGCACTTGGAATGTGACTTACACTGGAACAAGCAAAGCATGCTCAGATTCATTCTACAGAAGTATGAGATGGCTAACACACAAAAGCAATTCGTACCCTATTCAAGACGCTCAATATACCAACGATTGGGGAAAAAATATTCTCTTCATGTGGGGCATACACCATCCACCTACTGACACTGAGCAAATGAA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TTTAAATACGACCTTGCCATTCCACAATGTCAGCAAGTATGCATTTGGGAACTGCCCCAAATATGTTGGAGTGAAGAGTCTCAAATTGGCAGTTGGTCTAAGAAATGTGCCCGCTGCATCAGGTAGAGGGCTATTTGGTGCCATAGCTGGATTCATAGAAGGAGGTTGGCCAGGGCTAGTTGCAGGCTGGTACGGGTTTCAGCATTCAAATGATCAAGGAGTTGGAATGGCCGCAGACAGAGAGTCAACTCAAAAAGCAGTCGACAAGATAACATCCAAAGTA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</si>
  <si>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GU122034</t>
  </si>
  <si>
    <t>A/silky fowl/Korea/LBM1632/2007</t>
  </si>
  <si>
    <t>~~~~~~~~~~~~~~~~~~~~~~~~~~~~~~~~~GTGACAGAAACGAGCAATGCTGATAAAATTTGCATTGGATACCAGTCAACAAACTCCACAGAAACTGTTGATACACTAATAGAAACCAATGTCCCTGTGACACATGCCAAAGAACTGCTTCACACAGAGCACAATGGAATGTTGTATGCAACAAATCAGGGGCATCCTCTTATCCTAGACACCTGCACAGTTGAAGGGTTGGTGTATGGCAATCCTGCCTGTGATTCGCTACTGGGAGGAAAAGAATGGTCTTACATTGTCGAAAGATCATCAGCTGTTCATGGAATGTGTTACCCTGGAAGGGTAGAGAACCTGGAAGAACTAAGGTCTTTTTTCAGTTCTGCTCGCTCCTACAAAAAACTCCTGCTCTTTCCAGACCGCACTTGGAATGTGACTTTCACTGGAACAAGCAAAGCATGCTCAGGTTCATTCTACAGAAGTATGAGATGGCTGACACACAAGAGCAATTCTTACCCTATTCAAGACGCTCAATATACCAACGATTGGGGAAAGAATATTCTCTTCGTGTGGGGCATACACCATCCACCTACTGATACTGAGCAAATGAATCTATACAAAAAAGCTGATACAACAACGAGCATAACAACGGAAGATATTAATCGGACTTTCAAACCAGTGATAGGACCAAGGCCCATTGTCAACGGTCAACAAGGGAGGATTGATTATTATTGGTCAGTATTAAAGCCAGGTCAGACATTGCGAATAAGATCCAATGGAAATCTAATTGCTCCATGGTATGGGCACATTCTTTCAGGGGAAAGCCATGGAAGAATCCTGAAGACCGATTTAAATAGTGGCAACTGCGTAGTACAGTGCCAAACTGATAAAGGTGGTTTGAATACGACATTGCCATTCCACAATGTCAGCAAGTATGCATTTGGGAACTGCCCCAAATATGTTGGAGTGAAGAGTCTCAAACTGGCAGTTGGTCTAAGAAATGTGCCCGCTACATCAGGTAGAGGATTATTTGGTGCCATAGCTGGATTCATAGAAGGAGGTTGGCCAGGGCTAGTTGCAGGCTGGTACGGGTTTCAGCATTCAAATGATCAAGGAGTTGGAATGGCCGCAGACAGAGAGTCAACTCAAACAGCAGTCAACAAGATAACATCCAAAGTA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</si>
  <si>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HQ143684</t>
  </si>
  <si>
    <t>A/silky fowl/Korea/LBM446/2007</t>
  </si>
  <si>
    <t>~~~~~~~~~~~~~~~~~~~~~~~~~~~~~~~~~~~~~~~~~~~~~~~~~~~~~~~~~~~~~~~~~~~~~~~~~~~~~~TCAACAAACTCCACAGAAACTGTTGATACACTAGTGGAAACCAATGTCCCTGTGACACATGCCAAAGAATTGCTTCACACAGAGCACAATGGAATGTTATGTGCAACAAATCAGGGGCATCCTCTTATCCTAGACACCTGCACCGTTGAAGGGTTAGTGTATGGCAATCCTTCCTGTGATTTGCTACTGGGAGGGAAAGAATGGTCTTACATTGTCGAAAGATCATCAGCTATTAATGGGATGTGTTACCCTGGTAAGGTAGAGAATCTGGAAGAACTAAGATCTTTTTTCAGTTCTGCTCGTTCCTACAAAAGACTCCTGCTCTTTCCAGACCGCACTTGGAATGTGACTTACACTGGAACAAGCAAAGCATGCTCAGGTTCATTCTACAGAAGTATGAGATGGCTAACACACAAAAGCAATTCGTACCCTGTTCAAGACGCTCAGTATACCAACGATTGGGGAAAAAATATTCTCTTCATGTGGGGCATACACCATCCACCTACTGACACTGAGCAAATGAA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TTTAAATACGACCTTGCCATTCCACAATGTCAGCAAGTATGCATTTGGGAACTGCCCCAAATATGTTGGAGTGAAGAGTCTCAAATTGGCAGTTGGTCTAAGAAATGTGCCTGCTGCATCAGGTAGAGGGCTATTTGGTGCCATAGCTGGATTCATAGAAGGAGGTTGGCCAGGGCTAGTTGCAGGCTGGTACGGGTTTCAGCATTCAAATGATCAAGGAGTTGGAATGGCCGCAGACAGAGAGTCAACTCAAAAAGCAGTCGACAAGATAACATCCAAAGTA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</si>
  <si>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KC693645</t>
  </si>
  <si>
    <t>white-fronted goose</t>
  </si>
  <si>
    <t>A/white-fronted goose/Korea/20-36/2007</t>
  </si>
  <si>
    <t>ATGGAAAAAACAACACTAATAGCTATACTGCTAATGGTAACTGCAAGCAATGCAGATAAAATCTGCATCGGCTACCAGTCAACAAACTCCACAGAGACTGTTGATACGCTAATAGAAACCAATGTTCCTGTGACACATACCAAAGAATTGCTACACACAGAGCACAATGGAATGCTGTGTGCAACAGATCTGGGGCATCCTCTCATTCTAGACACCTGCACTATCGAAGGGCTGGTCTATGGCAATCCTTCTTGTGATCTGCTATTGGGAGGGAAAGAATGGTCCTACATTGTCGAGAGATCATCGGCTGTCAATGGAATGTGTTATCCTGGGAATGTAGAGAACCTAGAAGAACTCAGGTCTTTTTTCAGTTCTGCTAATTCCTATCAAAGAGTCCAGATCTTTCCAGACACCATCTGGAATGTGACTTACAGTGGAACAAGCAAAGCATGTTCGAGTTCATTCTACAGGAGTATGAGATGGCTGACTCACAAGAGCAATTCTTACCCCTTTCAAGACGCTCAATACACTAACAATGAGGGAAAGAACATTCTCTTCATGTGGGGCATACATCATCCACCTACTGATACTGAACAGACAAATTTATACAAAAATGCTGATACAACAACAAGTGTGACAACAGAAGATATAAATCGAACCTTCAAGCCAGTGATAGGACCAAGGCCCCATGTCAACGGACAGCAGGGGAGAATTGACTATTATTGGTCAGTATTAAAACCAGGCCAAACATTACGAGTGAGATCCAATGGGAATCTAATTGCACCATGGTATGGGCACATTCTTTCAGGAGAAAGCCATGGCAGAATCTTGAAGACTGATTTGAACAGTGGTGACTGCGTAGTGCAATGTCAGACTGAGAAAGGTGGCCTAAATACGACCTTACCATTTCACAATGTCAGCAAATATGCATTTGGGAATTGCCCCAAATACGTTGGAGTAAAGAGTCTCAAATTGGCAGTCGGTTTGAGGAATGTACCTGCCGCATCAGATAGAGGGCTGTTTGGTGCGATAGCTGGATTCATAGAAGGAGGTTGGCCAGGACTAGTTGCTGGCTGGTATGGGTTCCAGCATTCAAATGACCAAGGAACTGGAATGGCTGCAGATAGAGAATCAACTCAAGAAGCAGTTGACAAAATAACATCCAAAGTAAATAATATAATAGACAAAATGAACAAACGATATGAGATCATTGATCATGAATTCAGTGAAATTGAAGCCAGGCTCAATATGATTAACAACAAGATTGATGACCAAATACAAGACATTTGGGCTTACAATGCAGAATTGCTAGTACTGCTTGAAAACCAGAAAACACTCGATGAACATGATGCGAATGTAAATAATCTATATAACAAGGTGAAAAGAGCATTGGGTTCTAATGCAGTAGAAGATGGAAATGGATGCTTTGAATTGTACCATAAATGTGATGATCAATGTATGGAAACGATTAGAAACGGGACCTATGACAAACAAAAGTATCAAGAGGAGTCAAAATTAGAAAGGCAGAAAATAGAAGGGGTAAAACTGGAATCTGAAGGAACTTACAAAATCCTCACCATTTATTCGACTGTCGCCTCATCTCTTGTGCTTGCAATGGGGTTTGCTGCCTTTCTGTTCTGGGCCATGTCCAATGGATCTTGCAGATGCAACTATAGTATATGA~~~~~~~~~~~~~~~~~~~~~~~~~~~~~~~~~</t>
  </si>
  <si>
    <t>JN543601</t>
  </si>
  <si>
    <t>A/chicken/Korea/333/2008</t>
  </si>
  <si>
    <t>ATGGAAATAATAGCACTAATAGCTATACTGGTAGTGACAGGAACGAGCAATGCTGATAAAATTTGCATTGGATACCAGTCAACAAACTCCACAGAAACTGTTGATACACTAGTGGAAACCAATGTCCCTGTGACACATGCCAAAGAATTGCTTCACACAGAGCACAATGGAATGTTATGTGCAACAAATCAGGGGCATCCTCTTATCCTAGACACCTGCACCGTTGAAGGGTTAGTGTATGGCAATCCTTCCTGTGATTTGCTACTGGGAGGAAAAGAATGGTCTTACATTGTCGAAAGATCATCAGCTATTAATGGGATGTGTTACCCTGGTAAGGTAGAGAATCTGGAAGAACTAAGATCTTTTTTCAGTTCTGCTCGTTCCTACAAAAGACTCCTGCTTTTTCCAGACCGCACTTGGAATGTGACTTACACTGGAACAAGCAAAGCATGCTCAGGTTCATTCTACAGAAGTATGAGATGGCTAACACACAAAAGCAATTCATACCCTATTCAAGACGCTCAGTATACCAACGATTGGGGAAAAAATATTCTCTTCATGTGGGGCATACACCACCCACCTACTGACTCTGAGCAAATGAATCTATACAAAAAAGCTGATACAACAACGAGCATAACAACGGAAGATATCAATAGGACTTTCAAACCAGTGATAGGACCAAGGCCCCTTGTCAATGGTCAGCAAGGGAGGATTGATTATTATTGGTCAGTACTAAAGCCAGGCCAGACACTGCGAATAAGATCCAATGGAAATCTAATTGCTCCATGGTATGGCCACATTCTTTCAGGAGAAAGCCATGGAAGAATCCTGAAGACCGATTTAAATAGTGGCAACTGCGTAGTACAGTGCCAAACTGAGAAAGGTGGCTTAAATACGACCTTGCCATTCCACAATGTCAGCAAGTATGCATTTGGGAACTGCCCCAAATATGTTGGAGTGAAGAGTCTCAAATTGGCAGTTGGTCTAAGAAATGTGCCTGCTGCATCAGGTAGAGGGCTATTTGGTGCCATAGCTGGATTCATAGAAGGAGGTTGGCCAGGGCTAGTTGCAGGCTGGTACGGGTTTCAGCATTCAAATGATCAAGGAGCTGGAATGGCCGCAGACAGAGAGTCAACTCAAAAAGCAGTCGACAAGATAACATCCAAAGTAAATAATATAATCGATAAGATGAACAAGCAGTATGAAATCATTGATCATGAGTTCAATGAAATTGAAGCCAGACTCAATATGATCAACAATAAGATTGATGACCAAATACAAGACATCTGGGCGTATAATGCAGAATTGCTAGTACTGCTTGAAAATCAGAAAACACTTGATGAGCATGATGCAAATGTAAACAATCTGTACAATAAGGTGAAGAGAGCATTAGGGTCAAATGCAATAGAGGATGGGAAGGGGTGCTTTGAGTTGTATCACAAATGTGATGATCAATGCATGGAAACAATTAGAAACGGGACTTATGACATGATGAAGTATAAAGAAGAATCAAAATTAGAAAGGCAGAAAATAGAAGGAGTGAAACTGGAATCTGAAGGAACTTACAAGATTCTTACCATTTATTCGACTGTCGCCTCATCTCTTGTGCTTGCAATGGGGTTTGCTGCCTTCATGTTCTGGGCC~~~~~~~~~~~~~~~~~~~~~~~~~~~~~~~~~~~~~~~~~~~~~~~~~~~~~~~~~~~~~~~~~~~~~~~~</t>
  </si>
  <si>
    <t>HQ221676</t>
  </si>
  <si>
    <t>A/duck/Korea/CBU08107/2008</t>
  </si>
  <si>
    <t>ATGGAAGTAATAGCACTAATAGCTATACTGATAGTGACAGGAACGAGCAATGCTGATAAAATTTGCATTGGATACCAGTCAACAAACTCCACAGAAACTGTTGATACACTAGTGGAAACCAATGTCCCTGTGACACATGCCAAAGAATTGCTTCACACAGAGCACAATGGAATGTTATGTGCAACAAATCAGGGGCATCCTCTTATCCTAGACACCTGCACTGTTGAAGGGTTAGTGTATGGCAATCCTTCCTGTGATTTGCTACTGGGAGGAAAAGAATGGTCTTACATTGTCGAAAGATCGTCAGCTATTAATGGGATGTGTTACCCTGGTAAGGTAGAGAATCTGGAAGAACTAAGATCTTTTTTCAGTTCTGCTCGTTCCTACAAAAGACTCCTGCTTTTTCCAGACCGCACTTGGAATGTGACTTACACTGGAACAAGCAAAGCATGCTCAGGTTCATTCTACAGAAGTATGAGATGGCTAACACACAAAAGCAATTCGTACCCTATTCAAGACGCTCAGTATACCAACGATTGGGGAAAAAATATTCTCTTCATGTGGGGCATACACCACCCACCTACTGACTCTGAGCAAATGAATCTATACAAAAAAGCTGATACAACAACGAGCATAACAACGGAAGATATCAATAGGACTTTCAAACCAGTGATAGGACCAAGGCCCCTTGTCAATGGTCAGCAAGGGAGGATTGATTATTATTGGTCAGTACTAAAGCCAGGCCAGACACTGCGAATAAGATCCAATGAAAATCTAATTGCTCCATGGTATGGACACATTCTTTCAGGAGAAAGCCATGGAAGAATCCTGAAGACCGATTTAAATAGTGACAACTGCGTAGTACAGTGCCAAACTGAGAAAGGTGGCTTAAATACAACTTTGCCATTCCACAATGTCAGCAAGTATGCATTTGGGAACTGCCCCAAATATGTTGGAGTGAAGAGTCTCAAATTGGCAGTTGGTCTAAGAAATGTGCCTGCTGCATCAGGTAGAGGGCTATTTGGTGCCATAGCTGGATTCATAGAAGGAGGTTGGCCAGGGCTAGTTGCAGGCTGGTACGGGTTTCAGCATTCAAATGATCAAGGAGCTGGAATGGCCGCAGACAGAGAGTCAACTCAAAAAGCAGTCGACAAGATAACATCCAAAGTAAATAATATAATCGATAAGATGAACAAGCAGTATGAAATCATTGATCATGAGTTCAATGAAATTGAAGCCAGACTCAATATGATCAACAATAAGATTGATGACCAAATACAAGACATCTGGGCGTATAATGCAGAATTGCTAGTACTGCTTGAAAATCAGAAAACACTTGATGAGCATGATGCAAATGTAAACAATCTGTACAATAAGGTGAAGAGAGCATTAGGGTCAAATGCAATAGAGGATGGGAAGGGGTGCTTTGAGTTGTATCACAAATGTGATGATCAATGCATGGAAACAATTAGAAACGGGACTTATGACATGATGAAGTATAAAGAAGAATCAAAATTAGAAAGGCAGAAAATAGAAGGAGTGAAACTGGAATCTGAAGGAACTTACAAGATTCTTACCATTTATTCGACTGTCGCCTCATCTCTTGTGCTTGCAATGGGGTTTGCTGCCTTCATGTTCTGGGCCATGTCCAACGGATCTTGCAGATGCAACATTAGTATATA~~~~~~~~~~~~~~~~~~~~~~~~~~~~~~~~~~</t>
  </si>
  <si>
    <t>GU122037</t>
  </si>
  <si>
    <t>2008/04/</t>
  </si>
  <si>
    <t>A/Korean native chicken/Korea/LBM453/2008</t>
  </si>
  <si>
    <t>~~~~~~~~~~~~~~~~~~~~~~~~~~~~~~~~~GTGACAGGAGCGAGCAACGCTGATAAAATTTGCATTGGATACCAGTCAACAAACTCCACAGAAACTGTTGACACACTAGTAGAAACCAACGTCCCTGTGACACATGCCAAAGAACTGCTTCACACAGAGCACAATGGAATGTTGTGTGCAACAAAACAGGGGCATCCTCTTATCCTAGACACCTGCACAGTCGAAGGGTTGGTGTATGGCAATCCTGCCTGTGATTCGCTACTGGGAGGAAAAGAATGGTCTTACATTGTCGAAAGATCATCAGCTGTTCATGGAATGTGTTACCCTGGAAGGGTAGAGAATCTGGAAGAACTAAGATCTTTTTTCAGTTCTGCTCGCTCCTACAAAAAACTCCTGCTCTTTCCAGACCGCACTTGGAATGTGACTTTCACTGGAACAAGCAAAGCATGCTCAGGTTCATTCTACAGAAGTATGAGATGGTTGACACACAAGAGCAATTCCTACCCTATTCAAGACGCTCAATATACCAACGATTGGGGAAAGAATATTCTCTTCGTGTGGGGCATACACCATCCACCTACTGATACTGAGCAAATGAATCTATACAAAAAAGCTGATACAACAACTAGCATAACAACGGAAGATATCAATCGGACTTTCAAACCAGTGATAGGACCAAGGCCCATTGTCAACGGTCAACAAGGGAGGATTGATTATTATTGGTCAGTATTAAAGCCAGGCCAGACATTGCGAATAAGATCCAATGGAAATCTAATTGCTCCATGGTATGGACACATTCTTTCAGGAGAAAGCCATGGAAGAATCCTGAAGACCGATTTAAATAGTGGCGACTGCGTAGTACAGTGCCAAACTGAGAAAGGTGGTTTGAATACGACACTGCCATTCCACAATGTCAGCAAGTATGCATTTGGGAACTGCCCCAAATATGTTGGAGTGAAGAGTCTCAAACTGGCAGTTGGTCTAAGAAATGTGCCTGCTACATCAGGTAGAGGGTTATTTGGTGCCATAGCTGGATTCATAGAAGGAGGTTGGCCAGGGCTAGTTGCAGGCTGGTACGGGTTTCAGCATTCAAATGATCAAGGAGTTGGAATGGCCGCAGACAGAGAGTCAACTCAAACAGCAGTCAACAAGATAACATCCAAAGTA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</si>
  <si>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HQ143688</t>
  </si>
  <si>
    <t>A/pheasant/Korea/LBM180/2008</t>
  </si>
  <si>
    <t>~~~~~~~~~~~~~~~~~~~~~~~~~~~~~~~~~~~~~~~~~~~~~~~~~~~~~~~~~~~~~~~~~~~~~~~~~~~~~~TCAACAAACTCCACAGAGACTGTTGATACACTAGTAGAAAGCAATGTCCCTGTGACACATGCCAAAGAATTGCTCCACACGGAGCACAATGGAATGTTATGTGCAACAAACCAGGGGCATCCTCTTATCCTAGACACCTGCACCGTTGAAGGATTGGTGTATGGCAATCCTGCCTGTGATTTGCTACTCGGAGGGAAAGAATGGTCTTACATTGTCGAAAGATCATCAGCAATTAATGGGATGTGCTACCCTGGAAGAGTAGAGAACCTGGAAGAACTCAGAACTTTTTTCAGTTCTGCACGCTCCTATAAAAGACTCCTGCTCTTTCCAGACAGAACTTGGAATGTGACTTACACTGGAACGAGCAAAGCATGCTCAAACTCATTCTACAGAAGTATGAGATGGCTGACACACAAGAGCGATTCTTACCCTATTCAAGACGCTCAATATACCAACAATTGGGGAAAGAATATTCTCTTCATGTGGGGCATACACCATCCACCTACTGACACTGAACAAATGAGTCTATACAAAAAAGCTGATACAACAACGAGTATAACAACGGAAGATATCAATCGGACTTTCAAACCAGTGATAGGCCCAAGGCCTCTTGTCAATGGTCAACAAGGGAGAATTGATTATTATTGGTCAGTACTAAAGCCTGGCCAGACATTAAGAATGAGATCCACCGGAAATCTAATTGCTCCATGGTATGGACACATTCTATCAGGGGAAAGCCATGGAAGAATACTGAAGACCGATTTGAATAGTGGTAACTGCATAGTGCAGTGCCAAACTGAGAAAGGCGGTTTGAACACGACCTTGCCATTCCACAATGTCAGCAAGTATGCATTTGGGAACTGTCCTAAATATGTTGGAGTGAAGAGTCTCAAACTGGCAATAGGTCTAAGAAATGTGCCTGCTGCATCAGGTAGAGGGCTATTTGGTGCCATAGCCGGATTCATAGAAGGAGGTTGGCCAGGACTAGTTGCAGGCTGGTACGGGTTTCAGCATTCAAATGATCAAGGGGTTGGAATTGCCGCAGACAGGGATTCAACTCAAAAGGCAGTCGATAAGATAACATCCAAAGTGAAC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</si>
  <si>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HQ143687</t>
  </si>
  <si>
    <t>A/pheasant/Korea/LBM190/2008</t>
  </si>
  <si>
    <t>~~~~~~~~~~~~~~~~~~~~~~~~~~~~~~~~~~~~~~~~~~~~~~~~~~~~~~~~~~~~~~~~~~~~~~~~~~~~~~TCAACAAACTCCACAGAAACTGTTGATACACTAGTGGAAACCAATGTCCCTGTGACACATGCCAAAGAATTGCTTCACACAGAGCACAATGGAATGTTATGTGCAACAAATCAGGGGCATCCTCTTATCCTAGACACCTGCACCGTTGAAGGGTTAGTGTATGGCAATCCTTCCTGTGATTTGCTACTGGGAGGAAAAGAATGGTCTTACATTGTCGAAAGATCATCAGCTATTAATGGGATGTGTTACCCTGGTAAGGTAGAGAATCTGGAAGAACTAAGATCTTTTTTCAGTTCTGCTCGTTCCTACAAAAGACTCCTGCTTTTTCCAGACCGCACTTGGAATGTGACTTACACTGGAACAAGCAAAGCATGCTCAGGTTCATTCTACAGAAGTATGAGATGGCTAACACACAAAAGCAATTCGTATCCTATTCAAGACGCTCAGTACACCAACGATTGGGGAAAAAATATTCTCTTCATGTGGGGCATACACCACCCACCTACTGACTCTGAGCAAATGAA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CTTAAATACGACCTTGCCATTCCACAATGTCAGCAAGTATGCATTTGGGAACTGCCCCAAATATGTTGGAGTGAAGAGTCTCAAATTGGCAGTTGGTCTAAGAAATGTGCCTGCTGCATCAGGTAGAGGGCTATTTGGTGCCATAGCTGGATTCATAGAAGGAGGTTGGCCAGGGCTAGTTGCAGGCTGGTACGGGTTTCAGCATTCAAATGATCAAGGAGCTGGAATGGCCGCAGACAGAGAGTCAACTCAAAAAGCAGTCGACAAGATAACATCCAAAGTAAATAAT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</si>
  <si>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HQ221687</t>
  </si>
  <si>
    <t>A/chicken/Korea/SH0910/2009</t>
  </si>
  <si>
    <t>ATGGAAGTAATAGCACTAATAGCTATACTGGTAGTGACAGGAACGAGCAATGCTGATAAAATTTGCATTGGATACCAGTCAACAAACTCCACAGAAACTGTTGATACACTAGTAGAAACCAATGTCCCTGTGACACATGCCAAAGAACTACTTCACACAGAGCACAATGGAATGTTATGTGCAACAAATCAGGGGCATCCTCTTATACTAGACACCTGCACAGTTGAAGGGTTGGTGTATGGCAATCCTGCCTGTGATTCACTACTGGGAGGAGAAGAATGGTCTTACATTGTTGAAAGATCATCAGCCGTTCATGGGATGTGTTACCCTGGAAGGGTAGAGAATCTGGAAGAACTAAGATCTTTTTTCAGTTCTGCTCGCTCCTACAAAAGACTCCTGCTCTTTCCAGACCGCACTTGGAAAGTGACTTTCACTGGAACAAGCAAATCATGCTCAGGTTCGTTCTACAGAAGTATGAGATGGCTGACACACAAGAGCAATTCTTACCCTATTCAAGACGCTCAATATACCAACGATTGGGGAAAGAATATTCTCTTCGTGTGGGGCATACACCATCCACCTACTGATACTGAGCAAATGAATCTATACAAAAAAGCTGATACAACAACGAGCATAACAACGGAAGATATCAATCGGACTTTCAAACCAGTGATAGGACCAAGGCCCATTGTCAACGGTCAACAAGGGAGGATTGATTATTATTGGTCAGTACTAAAGCCAGGCCAGACATTACGAATAAGATCCAATGGGAATTTAATTGCTCCATGGTATGGACACATTCTTTCAGGAGAAAGCCATGGGAGAATCCTGAAGACCGATTTAAATAGTGGCAACTGCGTAGTACAGTGCCAAACTGAGAAAGGTGGTTTGAATACGACATTGCCATTCCACAATGTCAGCAAGTATGCATTTGGGAACTGCCCCAAG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AAATGCAATAGAGGATGGGAAGGGGTGCTTCGAGTTGTATCACAAATGTGATGATCAATGCATGGAAACAATTAGAAACGGGACTTATGACATGGTGAAGTATAAAGAAGAATCAAAATTAGAAAGGCAGAAAATAGAAGGGGTGAAACTGGAGTCTGAAGGAACTTACAAAATTCTTACCATTTATTCGACCGTCGCCTCATCTCTCGTGCTCGCAATAGGGTTTGCTGCCTTCATGTTCTGGGCCATGTCAAACGGATCTTGCAGATGCATCATTT~~~~~~~~~~~~~~~~~~~~~~~~~~~~~~~~~~~~~~~~~</t>
  </si>
  <si>
    <t>HQ221682</t>
  </si>
  <si>
    <t>A/chicken/Korea/SH0905/2009</t>
  </si>
  <si>
    <t>ATGGAAGTAATAGCACTAATAGCTATACTGGTAGTGACAGGAACGAGCAATGCTGATAAAATTTGCATTGGATACCAGTCAACAAACTCCACAGAAACTGTTGATACACTAGTAGAAACCAACGTTCCTGTGACACATGCCAAAGAACTGCTTCACACAGAGCACAATGGAATGTTATGTGCAACAAATCAGGGGCATCCTCTTATACTAGACACCTGCACAGTTGAAGGGTTGGTGTATGGCAATCCTGCCTGTGATTCGCTACTGGGAGGAAAAGAATGGTCTTACATTGTTGAAAGATCATCAGCCGTTCATGGGATGTGTTACCCTGGAAGGGTAGAGAATCTGGAAGAATTAAGATCTTTTTTCAGTTCTGCTCGCTCCTACAAAAAACTCCTGCTCTTTCCAGACCGCACTTGGAATGTGACTTTCACTGGAACAAGCAAAGCATGCTCAGGTTCATTCTACAGAAGTATGAGATGGCTGACACACAAGAGCAATTCTTACCCTATTCAAGACGCTCAATATACCAACGATTGGGGAAAGGATATTCTCTTCGTGTGGGGCATACACCATCCACCTACTGATACTGAGCAAATGAATCTATACAAAAAAGCTGATACAACAACGAGCATAACAACGGAAGATATCAATCGGACTTTCAAACCAGTGATAGGACCAAGGCCCATTGTCAACGGTCAACAAGGGAGGATTGATTATTATTGGTCAGTACTAAAGCCAGGCCAGACATTGCGAATAAGATCCAATGGGAATTTAATTGCTCCATGGTATGGACACATTCTTTCAGGAGAAAGCCATGGGAGAATCCTGAAGACCGATTTAAATAGTGGCAACTGCA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AAATGCAATAGAGGATGGGAAGGGGTGCTTCGAGTTGTATCACAAATGTGATGATCAATGCATGGAAACAATTAGAAACGGGACTTATGACATGGTGAAGTATAAAGAAGAATCAAAATTAGAAAGGCAGAAAATAGAAGGGGTGAAACTGGAGTCTGAAGGAACTTACAAAATTCTTACCATTTATTCGACCGTCGCCTCATCTCTCGTGCTCGCAATAGGGTTTGCTGCCTTCATGTTCTGGGCCATGTCAAACGGATCTTGCAGATGC~~~~~~~~~~~~~~~~~~~~~~~~~~~~~~~~~~~~~~~~~~~~~~~~</t>
  </si>
  <si>
    <t>HQ221685</t>
  </si>
  <si>
    <t>A/duck/Korea/SH0908/2009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</si>
  <si>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GCCGTTCATGGGATGTGTTACCCTGGAAGGGTAGAGAATCTGGAAGAACTAAGATCGTTTTTCAGTTCTGCTCGCTCCTACAAAAAACTCCTGCTCTTTCCAGACCGCATTTGGAATGTGACTTTCACTGGAACAAGCAAAGCATGCTCAGGTTCATTCTACAGAAGTATGAGATGGCTGACACACAAGAGCAATTCTTATCCTATTCAAGACGCTCAATATACCAACGATTGGGGAAAGAATATTCTCTTCGTGTGGGGCATACACCATCCACCTACTGATACTGAGCAAATGAACCTATACAAAAAAGCTGATACAACAACGAGCATAACAACGGAAGATATCAATCGGACTTTCAAACCAGTGATAGGACCAAGGCCCATTGTCAACGGTCAACAAGGGAGGATTGATTATTATTGGTCAGTACTAAAGCCAGGTCAGACATTGCGAATAAGATCCAATGGGAATTTAATTGCTCCATGGTATGGACACATTCTTTCAGGAGAAAGCCATGGGAGAATCCTA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TCATTT~~~~~~~~~~~~~~~~~~~~~~~~~~~~~~~~~~~~~~~~~</t>
  </si>
  <si>
    <t>HQ221689</t>
  </si>
  <si>
    <t>2009/08/</t>
  </si>
  <si>
    <t>A/duck/Korea/SH0912/2009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</si>
  <si>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GCCGTTCATGGGATGTGTTACCCTGGAAGGGTAGAGAATCTGGAAGAACTAAGATCGTTTTTCAGTTCTGCTCGCTCCTACAAAAAACTCCTGCTCTTTCCAGACCGCATTTGGAATGTGACTTTCACTGGAACAAGCAAAGCATGCTCAGGTTCATTCTACAGAAGTATGAGATGGCTGACACACAAGAGCAATTCTTATCCTATTCAAGACGCTCAATATACCAACGATTGGGGAAAGAATATTCTCTTCGTGTGGGGCATACACCATCCACCTACTGATACTGAGCAAATGAACCTATACAAAAAAGCTGATACAACAACGAGCATAACAACGGAAGATATCAATCGGACTTTCAAACCAGTGATAGGACCAAGGCCCATTGTCAACGGTCAACAAGGGAGGATTGATTATTATTGGTCAGTACTAAAGCCAGGCCAGACATTACGAATAAGATCCAATGGGAAGTTAATTGCTCCATGGTATGGACACATTCTTTCAGGAGAAAGCCATGGGAGAATCCTAAAGACCGATTTAAATAGTGGCAACTGCGTAGTACAGTGCCAAACTGAGAAAGGTGGTTTGAATACGACATTACCATTCCACAATGTCAGCAAGTATGCATTTGGGAACTGCCCCAAATATGTTGGAGTGAAGAGTCTCAAACTGGCAGTAC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ACATTT~~~~~~~~~~~~~~~~~~~~~~~~~~~~~~~~~~~~~~~~~</t>
  </si>
  <si>
    <t>HQ221688</t>
  </si>
  <si>
    <t>A/chicken/Korea/SH0911/2009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</si>
  <si>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GCCGTTCATGGGATGTGTTACCCTGGAAGGGTAGAGAATCTGGAAGAACTAAAATCGTTTTTCATTTCTGCTCGCTCCTACAAAAAACTCCTGCTCTTTCCAGACCGCATTTGGAATGTGACTTTCACTGGAACAAGCAAAGCATGCTCAGGTTCATTCTACAGAAGTATGAGATGGCTGACACACAAGAGCAATTCTTATCCTATTCAAGACGCTCAATATACCAACGATTGGGGAAAGAATATTCTCTTCGTGTGGGGCATACACCATCCACCTACTGATACTGAGCAAATGAACCTATACAAAAAAGCTGATACAACAACGAGCATAACAACGGAAGATATCAATCGGACTTTCAAACCAGTGATAGGACCAAGGCCCATTGTCAACGGTCAACAAGGGAGGATTGATTATTATTGGTCAGTACTAAAGCCAGGTCAGACATTGCGAATAAGATCCAATGGGAATTTAATTGCTCCATGGTATGGACACATTCTTTCAGGAGAAAGCCATGGGAGAATCCTA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TCATT~~~~~~~~~~~~~~~~~~~~~~~~~~~~~~~~~~~~~~~~~~</t>
  </si>
  <si>
    <t>GU086233</t>
  </si>
  <si>
    <t>A/duck/Korea/A174/2009</t>
  </si>
  <si>
    <t>ATGGAAGTAATAGCACTAATAGCTATACCGGTAGTGACAGGAACGAGCAATGCTGATAAAATTTGCATTGGATACCAGTCAACAAACTCCACAGAAACTGTTGATACACTAGTAGAAACCAGTGTCCCTGTGACACATGCCAAAGAACTGCTTCACACAGAGCACAATGGAATGTTATGTGCAACAAATCAGGGGCATCCTCTTATACTAGACACCTGCACAGTTGAAGGATTGGTGTATGGCAATCCTGCCTGTGATTCGCTACTGGGAGGAAAAGAATGGTCCTACATTGTTGAAAGATCATCAGCCGTTCATGGGATGTGTTACCCTGGAAGGGTAGAGAATCTGGAAGAACTAAGATCTTTTTTCAGTTCTGCTCGCTCCTACAAAAGACTCCAGCTCTTTCCAGACCGCACTTGGAATGTGACTTTCACTGGAACAAGCAAAGCATGCTCAGATTCATTCTACAGAAGTATGAGATGGCTGACACACAAGAGCAATTCTTACCCTATTCAAGACGCTCAATATACCAACGATTGGGGAAAGAATATTCTCTTCGTGTGGGGCATACACCATCCACCTACTAACACTGAGCAAATGAATCTATACAAAAAAGCTGATACAACAACGAGCATAACAACGGAAGATATCAATCGGACTTTCAAACCAGTGATAGGACCAAGGCCCATTGTCAACGGTCAACAAGGGAGGATTGATTATTATTGGTCAGTACTAAAGCCAGGCCAGACATTGCGAATAAGATCCAATGGGAATTTAATTGCTCCATGGTATGGACACATTCTTTCAGGAGAAAGCCATGGGAGAATCCTGAAGACCGATTTAAAT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AATATAAACCAGAATTAAAAGTACTGCTTGAAAATCAGAAAACACTTGATGAGCAGGATGCAAATGTTAACAATCGGTACAATAAGGTGAAGAGAGCATTGGGGTCCAATGCAAAAGAGGATGGGAAGGGGTGCTTCGAGACATATCACAAATGTGATGATCAAAGCAAGGAAACAATTAGAAACGGGACTTATGACATGGTGAAGTATAAAGAAGAATCAAAATTAGAAAGGCAGAAAATAGAAGGGGTGAAACCGGAGTCAGAAGGAACTCACAAAATTCGGACCATTTATTCGACCGTCGCCTCATCTCTCGTGCTCGCAATAGCGTTCGCTGCCCTCATGTTATGGGCCATGTCAAACGGATCTTGCAGATGCAACATTTGTATATAA~~~~~~~~~~~~~~~~~~~~~~~~~~~~~~~~~</t>
  </si>
  <si>
    <t>HQ221693</t>
  </si>
  <si>
    <t>A/chicken/Korea/HC0410/2009</t>
  </si>
  <si>
    <t>ATGGGAGTAATAGCACTAATAGCTATACTGGTAGTGACAGGAACGAGCAATGCTGATAAAATTTGCATTGGATACCAGTCAACAAACTCCACAGAAACTGTTGATACACTAATAGAAACCAATGTCCCTGTGACACATGCCAAAGAACTGCTTCACACAGAGCACAATGGAATGTTATGTGCAACAAATCAGGGGCATCCTCTTATACTAGACACCTGCACAGTTGAAGGGTTGGTGTATGGCAATCCTGCCTGTGATTCGCTACTGGGAGGAAAAGAATGGTCCTACATTGTTGAAAGATCATCAGCCGTTCATGGGATGTGTTACCCTGGAAGGGTAGAGAATCTGGAAGAACTAAGATCTTTTTTCAGTTCTGCTCGCTCCTACAAAAGACTCCTGCTCTTTCCAGACCGCACTTGGAATGTGACTTTCACTGGAACAAGCAAAGCATGCTCAGGTTCATTCTACAGAAGTATGAGATGGCTGACACACAAGAGCAATTCTTACCCTATTCAAGACGCTCAATATACCAACGATTGGGGAAAGGATATTCTCTTCGTGTGGGGCATACACCATCCACCTACTGATACTGAGCAAATGAGTCTATACAAAAAAGCCGATACAACAACGAGCATAACAACGGAAGATATCAATCGGACTTTCAAACCAGTGATAGGACCAAGGCCCATTGTCAACGGTCAACAAGGGAGAATTGATTATTATTGGTCAGTACTAAAGCCAGGCCAGACATTGCGAATAAGATCCAATGGGAATTTAATTGCTCCATGGTATGGACACATTCTTTCAGGAGAAAGCCATGGGAGAATCCTGAAGACCGATTTAAATAGTGGCAACTGCA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G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ATATAAAGAAGAATCAAAATTAGAAAGGCAGAAAATAGAAGGGGTGAAACTGGAGTCTGAAGGAACTTACAAAATTCTTACCATTTATTCGACCGTCGCCTCATCTCTCGTGCTCGCAATAGGGTTTGCTGCCTTCATATTCTGGGCCATGTCAAACGGATCTTGCAGATGCAACAT~~~~~~~~~~~~~~~~~~~~~~~~~~~~~~~~~~~~~~~~~~~</t>
  </si>
  <si>
    <t>JN852779</t>
  </si>
  <si>
    <t>A/duck/Korea/KNUDPJ09/2009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</si>
  <si>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GCTACTGGGAGGAAAAGAATGGTCCTACATTGTTGAAAGATCATCAGCCGTTCATGGGATGTGTTACCCTGGAAGGGTAGAGAATCTGGAAGAACTAAGATCTTTTTTCAGTTCTGCTCGCTCCTACAAAAGACTCCTGCTCTTTCCAGACCGCACTTGGAATGTGACTTTCACTGGAACAAGCAAAGCATGCTCAGGTTCATTCTACAGAAGTATGAGATGGCTGACACACAAGAGCAATTCTTACCCTATTCAAGACGCTCAATATACCAACGATTGGGGAAAGAATATTCTCTTTGTGTGGGGCATACACCATCCACCTACTGATACTGAGCAAATGAATCTATACAAAAAAGCTGATACAACAACGAGCATAACAACGGAAGATATCAATCGGACTTTCAAACCAGTGATAGGACCAAGGCCCATTGTCAACGGTCAACAAGGGAGGATTGATTATTATTGGTCAGTACTAAAGCCAGGCCAGACATTGCGAATAAGATCCAATGGGAATTTAATTGCTCCATGGTATGGACACATTCTTTCAGGAGAAAGCCATGGGAGAATCCTGAAGAC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AACATTTGTATATAA~~~~~~~~~~~~~~~~~~~~~~~~~~~~~~~~~</t>
  </si>
  <si>
    <t>HQ221680</t>
  </si>
  <si>
    <t>A/chicken/Korea/SH0903/2009</t>
  </si>
  <si>
    <t>ATGGAAGTAATAGCACTAATAGCTATACTGGTAGTGACAGGAACGAGCAATGCTGATAAAATTTGCATTGGATACCAGTCAACAAACTCCACAGAAACTGTTGATACACTAGTAGAAACCAACGTTCCTGTGACACATGCCAAAGAACTGCTTCACACAGAGCACAATGGAATGTTATGTGCAACAAATCAGGGGCATCCTCTTATACTAGACACCTGCACAGTTGAAGGGTTGGTGTATGGCAATCCTGCCTGTGATTCGCTACTGGGAGGAAAAGAATGGTCTTACATTGTTGAAAGATCATCAGCCGTTCATGGGATGTGTTACCCTGGAAGGGTAGAGAATCTGGAAGAATTAAGATCTTTTTTCAGTTCTGCTCGCTCCTACAAAAAACTCCTGCTCTTTCCAGACCGCACTTGGAATGTGACTTTCACTGGAACAAGCAAAGCATGCTCAGGTTCATTCTACAGAAGTATGAGATGGCTGACACACAAGAGCAATTCTTACCCTATTCAAGACGCTCAATATACCAACGATTGGGGAAAGGATATTCTCTTCGTGTGGGGCATACACCATCCACCTACTGATACTGAGCAAATGAATCTATACAAAAAAGCTGATACAACAACGAGCATAACAACGGAAGATATCAATCGGACTTTCAAACCAGTGATAGGACCAAGGCCCATTGTCAACGGTCAACAAGGGAGGATTGATTATTATTGGTCAGTACTAAAGCCAGGCCAGACATTGCGAATAAGATCCAATGGGAATTTAATTGCTCCATGGTATGGACACATTCTTTCAGGAGAAAGCCATGGGAGAATCCTGAAGACCGATTTAAATAGTGGCAACTGCATAGTACAGTGCCAAACTGAGAAAGGTGGTTTGAATACGAA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AAATGCAATAGAGGATGGGAAGGGGTGCTTCGAGTTGTATCACAAATGTGATGATCAATGCATGGAAACAATTAGAAACGGGACTTATGACATGGTGAAGTATAAAGAAGAATCAAAATTAGAAAGGCAGAAAATAGAAGGGGTGAAACTGGAGTCTGAAGGAACTTACAAAATTCTTACCATTTATTCGACCGTCGCCTCATCTCTCGTGCTCGCAATAGGGTTTGCTGCCTTCATGTTCTGGGCCATGTCAAACGGATCTTGCAGATGC~~~~~~~~~~~~~~~~~~~~~~~~~~~~~~~~~~~~~~~~~~~~~~~~</t>
  </si>
  <si>
    <t>HQ221681</t>
  </si>
  <si>
    <t>A/duck/Korea/SH0904/2009</t>
  </si>
  <si>
    <t>ATGGAAGTAATAGCACTAATAGCTATACTGGTAGTGACAGGAACGAGCAATGCTGATAAAATTTGCATTGGATACCAGTCAACAAACTCCACAGAAACTGTTGATACACTAGTAGAAACCAACGTTCCTGTGACACATGCCAAAGAACTGCTTCACACAGAGCACAATGGAATGTTATGTGCAACAAATCAGGGGCATCCTCTTATACTAGACACCTGCACAGTTGAAGGGTTGGTGTATGGCAATCCTGCCTGTGATTCGCTACTGGGAGGAAAAGAATGGTCTTACATTGTTGAAAGATCATCAGCCGTTCATGGGATGTGTTACCCTGGAAGGGTAGAGAATCTGGAAGAATTAAGATCTTTTTTCAGTTCTGCTCGCTCCTACAAAAAACTCCTGCTCTTTCCAGACCGCACTTGGAATGTGACTTTCACTGGAACAAGCAAAGCATGCTCAGGTTCATTCTACAGAAGTATGAGATGGCTGACACACAAGAGCAATTCTTACCCTATTCAAAACGCTCAATATACCAACGATTGGGGAAAGGATATTCTCTTCGTGTGGGGCATACACCATCCACCTACTGATACTGAGCAAATGAATCTATACAAAAAAGCTGATACAACAACGAGCATAACAACGGAAGATATCAATCGGACTTTCAAACCAGTGATAGGACCAAGGCCCATTGTCAACGGTCAACAAGGGAGGATTGATTATTATTGGTCAGTACTAAAGCCAGGCCAGACATTGCGAATAAGATCCAATGGGAATTTAATTGCTCCATGGTATGGACACATTCTTTCAGGAGAAAGCCATGGGAGAATCCTGAAGACCGATTTAAATAGTGGCAACTGCA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AAATGCAATAGAGGATGGGAAGGGGTGCTTCGAGTTGTATCACAAATGTGATGATCAATGCATGGAAACAATTAGAAACGGGACTTATGACATGGTGAAGTATAAAGAAGAATCAAAATTAGAAAGGCAGAAAATAGAAGGGGTGAAACTGGAGTCTGAAGGAACTTACAAAATTCTTACCATTTATTCGACCGTCGCCTCATCTCTCGTGCTCGCAATAGGGTTTGCTGCCTTCATGTTCTGGGCCATGTCAAACGGATCTTGCAGATGC~~~~~~~~~~~~~~~~~~~~~~~~~~~~~~~~~~~~~~~~~~~~~~~~</t>
  </si>
  <si>
    <t>HQ221690</t>
  </si>
  <si>
    <t>A/chicken/Korea/SH0913/2009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</si>
  <si>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TCTATTGGGAGGAAAAGATTGGTCCTACATTGTTGAAAGATCATCAGCCGTTCATGGGATGTGTTACCCTGGAAGGGTAGAGAATCTGGAAGAACTAAGATCTTTTTTCAGTTCTGCTCGCTCCTACAAAAAACTCCTGCTCTTTCCGGACCGCACTTGGAATGTGACTTTCACTGGAACAATCAAAGCATGCTCAGGTTCATTCTACAGAAGTATGAGATGGCTGACACACAAGAGCAATTCTTACCCTATTCAAGACGCTCAATATACCAACGATTGGGGAAAGAATATTCTCTTTGTGTGGGGCATACATCATCCACCTACTGATACTGAGCAAATGAATCTATACAAAAAAGCTGATACAACAACGAGCATAACAACGGAAGATATCAATCGGACTTTCAATCCAGTGATAGGACCAAGGCCCATTGTCAACGGCCAACAAGGGAGGATTGATTATTATTGGTCAGTACTAAAGCCAGGCCAGACATTGCGAATAAGATCCAATGGGAATTTAATTGCTCCATGGTATGGACACATTCTTTCAGGAGAAAGCCATGGGAGAATCCTGAAGAC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~~~~~~~~~~~~~~~~~~~~~~~~~~~~~~~~~~~~~~~~~~~~~~~~</t>
  </si>
  <si>
    <t>HQ221684</t>
  </si>
  <si>
    <t>A/chicken/Korea/SH0907/2009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</si>
  <si>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GCCGTTCATGGGATGTGTTACCCTGGAAGGGTAAAGAATCTGGAAGAACTAAAATCGTTTTTCAGTTCTGCTCGCTCCTACAAAAAACTCCTGCTCTTTCCAGACCGCATTTGGAATGTGACTTTCACTGGAACAAGCAAAGCATGCTCAGGTTCATTCTACAGAAGTATGAGATGGCTGACACACAAGAGCAATTCTTATCCTATTCAAGACGCTCAATATACCAACGATTGGGGAAAGAATATTCTCTTCGTGTGGGGCATACACCATCCACCTACTGATACTGAGCAAATGAACCTATACAAAAAAGCTGATACAACAACGAGCATAACAACGGAAGATATCAATCGGACTTTCAAACCAGTGATAGGACCAAGGCCCATTGTCAACGGTCAACAAGGGAGGATTGATTATTATTGGTCAGTACTAAAGCCAGGCCAGACATTGCGAATAAGATCCAATGGGAATTTAATTGCTCCATGGTATGGACACATTCTTTCAGGAGAAAGCCATGGGAGAATCCTA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TCATTT~~~~~~~~~~~~~~~~~~~~~~~~~~~~~~~~~~~~~~~~~</t>
  </si>
  <si>
    <t>JN852787</t>
  </si>
  <si>
    <t>A/chicken/Korea/KNUGJ09/2009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</si>
  <si>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GCTACTGGGAGGAAAAGAATGGTCCTACATTGTTGAAAGATCATCAGCCGTTCATGGGATGTGTTACCCTGGAAGGGTAGAGAATCTGGAAGAACTAAGATCTTTTTTCAGTTCTGCTCGCTCCTACAAAAGACTCCTGCTCTTTCCAGACCGCACTTGGAATGTGACTTTCACTGGAACAAGCAAAGCATGCTCAGGTTCATTCTACAGAAGTATGAGATGGCTGACACACAAGAGCAATTCTTACCCTATTCAAGACGCTCAATATACCAACGATTGGGGAAAGAATATTCTCTTCGTGTGGGGCATACACCATCCACCTACTGACACTGAGCAAATGAATCTATACAAAAAAGCTGATACAACAACGAGCATAACAACGGAAGATATCAATCGGACTTTCAAACCAGTGATAGGACCAAGGCCCATTGTCAACGGTCAACAAGGGAGGATTGATTATTATTGGTCAGTACTAAAGCCAGGCCAGACATTGCGAATAAGATCCAATGGGAATTTAATTGCTCCATGGTATGGACACATTCTTTCAGGAGAAAGCCATGGGAGAATCCTGAAGACCGATTTAAAT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AACATTTGTATATAA~~~~~~~~~~~~~~~~~~~~~~~~~~~~~~~~~</t>
  </si>
  <si>
    <t>HQ221691</t>
  </si>
  <si>
    <t>A/chicken/Korea/SH0914/2009</t>
  </si>
  <si>
    <t>ATGGAAGTAATAGCACTAATAGCTATACTGGTAGTGACAGGAACGAGCAATGCTGATAAAATTGGCATTGGATACCAGTCAACAAACTCCACAGAAACTGTTGATACACTAGTAAAAACCAATGTCCCTGTGACACATGCCAAAGAACTGCTTCACACAGAGCACAATGGAATGTTATGTGCAACAAATCAGGGGCATCCTCTTATACTAGACACCTGCACAGTTGAAGGGTTGGTGTATGGCAATCCTGCTTGTGATTCGCTACTGGGAGGAAAAGAATGGTCCTACATTGTTGAAAGATCATCAGCCGTTCATGGGATGTGTTACCCTGGAAGGGTAGAGAATCTGGAAGAACTAAGATCTTTTTTCAGTTCTGCTCGCTCCTACAAAAAACTCCTGCTCTTTCCAGACCGCACTTGGAATGTGACTTTCACTGGAACAAGCAAAGCATGCTCAGGTTCATTCTACAGAAGTATGAGATGGCTGACACACAAGAGCAATTCTTACCCTATTCAAGACGCTCAATATACCAACGATTGGGGAAAGAATATTCTCTTTGTGTGGGGCATACACCATCCACCTACTGATACTGAGCAAATGAATCTATACAAAAAAGCTGATACAACAACGAACATAACAACGGAAGATATCAATCGAACTTTCAACCCAGTGATAGGACCAAGGCCCATTGTCAACGGTCAACAAGGGAGGATTGATTATTATTGGTCAGTACTAAAGCCAGGCCAGACATTGCGAATAAGATCCAATGGGAATTTAATTGCTCCATGGTATGGACACATTCTTTCAGGAGAAAGCCATGGGAGAATCCTGAAGAC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~~~~~~~~~~~~~~~~~~~~~~~~~~~~~~~~~~~~~~~~~~~~~~~~</t>
  </si>
  <si>
    <t>HQ221683</t>
  </si>
  <si>
    <t>A/chicken/Korea/SH0906/2009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</si>
  <si>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AAATGGTCTTACATTGTTGAAAGATCATCACCCGTTAAGGGGATGTGTTACCCTGGAAGGGTAAAGAATCTGGAAAAACTAAAATCGTTTTTCATTTCTGCTCCCTCCTACAAAAAACTCCTGCTCTTTCCAAACCACATTTGGAATGTGACTTTCCCTGGAACAAGCAAAGCATGCTCAGGTTCATTCTACAGAAGTATGAGATGGCTGACACACAAAAGCAATTCTTATCCTATTCAAAACGCCCAATATACCAACGATTGGGGAAAGAATATTCTCTTCGTGTGGGGCATACACCATCCACCTACTGATACTGAGCAAATGAACCTATACAAAAAAGCTGATACAACAACGAGCATAACAACGGAAGATATCAATCGGACTTTCAAACCAGTGATAGGACCAAGGCCCTTTGTCTACTGTCAACAGGGGAGGATTGATTATTATTGGTCAGTACTAAACCCAGGTCAGACATTGCAAATAAGATCCAATGGGAATTTAATTGCTCTATGCTATGGACACTTTCTTTCAGGAGAAAGCCATGGGAGAATCCTA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TCATTT~~~~~~~~~~~~~~~~~~~~~~~~~~~~~~~~~~~~~~~~~</t>
  </si>
  <si>
    <t>HQ221692</t>
  </si>
  <si>
    <t>A/duck/Korea/SH0915/2009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</si>
  <si>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GCTATTGGGAGGAAAAGAATGGTCCTACATTGTTGAAAGATCATCAGCCGTTCATGGGATGTGTTACCCTGGAAGGGTAGAGAATCTGGAAGAACTAAGATCTTTTTTCAGTTCTGCTCGCTCCTACAAAAAACTCCTGCTCTTTCCGGACCGCACTTGGAATGTGACTTTCACTGGAACAAGCAAAGCATGCTCAGGTTCATTCTACAGAAGTATGAGATGGCTGACACACAAGAGCAATTCTTACCCTATTCAAGACGCTCAATATACCAACGATTGGGGAAAGAATATTCTCTTTGTGTGGGGCATACATCATCCACCTACTGATACTGAGCAAATGAATCTATACAAAAAAGCTGATACAACAACGAGCATAACAACGGAAGATATCAATCGGACTTTCAAACCAGTGATAGGACCAAGGCCCATTGTCAACGGCCAACAAGGGAGGATTGATTATTATTGGTCAGTACTAAAGCCAGGCCAGACATTGCGAATAAGATCCAATGGGAATTTAATTGCTCCATGGTATGGACACATTCTTTCAGGAGAAAGCCATGGGAGAATCCTGAAGAC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~~~~~~~~~~~~~~~~~~~~~~~~~~~~~~~~~~~~~~~~~~~~~~~~</t>
  </si>
  <si>
    <t>HQ221686</t>
  </si>
  <si>
    <t>A/duck/Korea/SH0909/2009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</si>
  <si>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CCCGTTCATGGGATGTGTTACCCTGGAAGGGTAGAGAATCTGGAAGAACTAAGATCTTTTTTCATTTCTGCTCGCTCCTACAAAAAACTCCTGCTCTTTCCAGACCGCATTTGGAATGTGACTTTCACTGGAACAAGCAAAGCATGCTCAGGTTCATTCTACAGAAGTATGAGATGGCTGACACACAAGAGCAATTCTTATCCTATTCAAGACGCTCAATATACCAACGATTGGGGAAAGAATATTCTCTTCGTGTGGGGCATACACCATCCACCTACTGATACTGAGCAAATGAACCTATACAAAAAAGCTGATACAACACCGAGCATAACAACGGAAGATATCAATCGGACTTTCAAACCAGTGATAGGACCAAGGCCCATTGTCAACGGTCAACAAGGGAGGATTGATTATTATTGGTCAGTACTAAAGCCAGGTCAGACATTACGAATAAGATCCAATGGGAATTTAATTGCTCCATGGTATGGACACATTCTTTCAGGAGAAAGCCATGGGAGAATCCTG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TTGGGGTCAAATGCAATAGAGGATGGGAAGGGGTGCTTCGAGTTGTATCACAAATGTGATGATCAATGCATGGAAACAATTAGAAACGGGACATATGACATGGTGAAGTATAAAGAAGAATCAAAATTAGAAAGGCAGAAAATAGAAGGGGTGAAACTGGAGTCTGAAGGAACTTACAAAATTCTTACCATTTATTCGACCGTCGCCTCATCTCTCGTGCTTGCAATAGGGTTTGCTGCCTTCATGTTCTGGGCCATGTCAAACGGATCTTGCAGATGCATCATT~~~~~~~~~~~~~~~~~~~~~~~~~~~~~~~~~~~~~~~~~~</t>
  </si>
  <si>
    <t>GU086234</t>
  </si>
  <si>
    <t>A/chicken/Korea/A146/2009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</si>
  <si>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GCTACTGGGAGGAAAAGAATGGTCCTACATTGTTGAAAGATCATCAGCCGTTCATGGGATGTGTTACCCTGGAAGGGTAGAGAATCTGGAAGAACTAAGATCTTTTTTCAGTTCTGCTCGCTCCTACAAAAAACTCCTGCTCTTTCCAGACCGCACTTGGAATGTGACTTTCACTGGAACAAGCAAAGCATGCTCAGGTTCATTCTACAGAAGTATGAGATGGCTGACACACAAGAGCAATTCTTACCCTATTCAAGACGCTCAATATACCAACGATTGGGGAAAGAATATTCTCTTCGTGTGGGGCATACACCATCCACCTACTGACACTGAGCAAATGAATCTATACAAAAAAGCTGATACAACAACGAGCATAACAACGGAAGATATCAATCGGACTTTCAAACCAGTGATAGGACCAAGGCCCATTGTCAACGGTCAACAAGGGAGGATTGATTATTATTGGTCAGTACTAAAGCCAGGCCAGACATTGCGAATAAGATCCAATGGGAATTTAATTGCTCCATGGTATGGACACATTCTTTCAGGAGAAAGCCATGGGAGAATCCTGAAGACCGATTTAAAT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AACATTTGTATATAA~~~~~~~~~~~~~~~~~~~~~~~~~~~~~~~~~</t>
  </si>
  <si>
    <t>HQ221679</t>
  </si>
  <si>
    <t>A/chicken/Korea/SH0902/2009</t>
  </si>
  <si>
    <t>ATGGAAGTAATAGCACTAATAGCTATACTGGTAGTGACAGGAACGAGCAATGCTGATAAAATTTGCATTGGATACCAGTCAACAAACTCCACAGAAACTGTTGATACACTAGTAGAAACCAATGTCCCTGTGACACATGCCAAAGAACTGCTTCACACAAAGCACAATGGAATGTTATGTGCAACAAATCAGGGGCATCCTCTTATACTAGACACCTGCACAGTTGAAGGGTTGGTGTATGGCAATCCTGCCTGTGATTCGCTACTGGGAGGAAAAGAATGGTCCTACATTGTTGAAAGATCATCAGCCGTTCATGGGATGTGTTACCCTGGAAGGGTAGAGAATCTGGAAGAACTAAGATCTTTTTTCAGTTCTGCTCGCTCCTACAAAAAACTCCTGCTCTTTCCAGACCGCACTTGGAATGTGACTTTCACTGGAACAAGCAAAGCATGCTCAGGTTCATTCTACAGAAGTATGAGATGGCTGACACACAAGAGCAATTCTTACCCTATTCAAGACGCTCAATATACCAACGATTGGGGAAAGAATATTCTCTTTGTGTGGGGCATACACCATCCACCTACTGATACTGAGCAAATGAATCTATACAAAAAAGCTGATACAACAACGAGCATAACAACGGAAGATATCAATCGGACTTTCAAACCAGTGATAGGACCAAGGCCCATTGTCAACGGTCAACAAGGGAGGATTGATTACTATTGGTCAGTACTAAAGCCAGGCCAGACATTGCAAATAATATCCAATGGGAAATTAATTGCTCCATGGTATGGACACATCCTTTCAGGAGAAAGCCATGGGAGAATCCTGAAGAT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~~~~~~~~~~~~~~~~~~~~~~~~~~~~~~~~~~~~~~~~~~~~~~~~</t>
  </si>
  <si>
    <t>JN852803</t>
  </si>
  <si>
    <t>A/chicken/Korea/KNUWSJ09/2009</t>
  </si>
  <si>
    <t>ATGGAAGTAATAGCACTAATAGCTATACTGGTAGTGACAGGAACGAGCAATGCTGATAAAATTTGCATTGGATACCAGTCAACAAACTCCACAGAAACTGTTGATACACTAGTAGAAACCAATGTCCCTGTGACACATGCCAAAGAACTGCTTCACACAGAGCACAATGGGATGTTATGTGCAACAAATCAGGGGCATCCTCTTATACTAGACACCTGCACAGTTGAAGGGTTGGTGTATGGCAATCCTGCCTGTGATTCGCTACTGGGAGGAAAAGAATGGTCCTACATTGTTGAAAGATCATCAGCCGTTCATGGGATGTGTTACCCTGGAAGGGTAGAGAATCTGGAAGAACTAAGATCTTTTTTCAGTTCTGCTCGCTCCTACAAAAAACTCCTGCTCTTTCCAGACCGCACTTGGAATGTGACTTTCACTGGAACAAGCAAAGCATGCTCAGGTTCATTCTACAGAAGTATGAGATGGCTGACACACAAGAGCAATTCTTACCCTATTCAAGACGCTCAATATACCAACGATTGGGGAAAGAATATTCTCTTCGTGTGGGGCATACACCATCCACCTACTGACACTGAGCAAATGAATCTATACAAAAAAGCTGATACAACAACGAGCATAACAACGGAAGATATCAATCGGACTTTCAAACCAGTGATAGGACCAAGGCCCATTGTCAACGGTCAACAAGGGAGGATTGATTATTATTGGTCAGTACTAAAGCCAGGCCAGACATTGCGAATAAGATCCAATGGGAATTTAATTGCTCCATGGTATGGACACATTCTTTCAGGAGAAAGCCATGGAAGAATCCTGAAGACCGATTTAAAT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A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AACATTTGTATATAA~~~~~~~~~~~~~~~~~~~~~~~~~~~~~~~~~</t>
  </si>
  <si>
    <t>HQ221678</t>
  </si>
  <si>
    <t>A/chicken/Korea/HC09/2009</t>
  </si>
  <si>
    <t>ATGGAAGTAATAGCACTAATAGCTATACTGGTAGTGACAGGAGCGAGCAATGCTGATAAAATTTGCATTGGATACCAGTCAACAAACTCCACAGAAACTGTTGACACACTAGTAGAAACCAACGTCCCTGTGACTCATGCCAAAGAACTGCTTCACACAGAGCACAATGGAATGTTATGTGCAACAAAACAGGGGCATCCTCTTATCCTAGACACCTGCACAGTCGAAGGGCTGGTGTATGGCAATCCTGCCTGTGATTCGCTATTGGGAGGAAAAGAATGGTCTTACATTGTCGAAAGATCATCAACTGTTCATGGAATGTGTTACCCTGGAAGGGTAGAGAATCTGGAAGAACTAAGATCTTTTTTCAGTTCTGCTCGCTCCTACAAGAAACTCCTGCTCTTTCCAGACCGCACTTGGAATGTGACTTTCACTGGAACAAGCAAAGCATGCTCAGGTTCATTCTATAGAATTATGAAATGGCTGACGCACAAGAGCAGTTCCTACCCTATTCAAGACGCTCAATTTACAAACGATTGGGTAAAGAATATTCTTTTCGTGTGGGGTATACACCATCCACCTACTGATACTGAGCAAATGAATCTATACAAAAAAGCTGATACAACAACTAGCATAACAACGGAAGATATCAATCGGACTTTCAAACCAGTGATAGGACCAAGGCCCACTGTCAACGGTCAACAAGGGAGGATTGATTATTATTGGTCAGTATTAAAGCCAGGCCAGACATTGCGAATAAGATCCAATGGAAATCTAATTGCTCCATGGTATGGACACATTCTTTCAGGAGAAAGCCATGGAAGAATCCTGAAGACCGATTTAAATAGTGGCGACTGCCTAGTACAGTGCCAAACTGAGAAAGGTGGTTTGAATACGACACTGCCATTCCATAATGTCAGCAAGTATGCATTTGGGAACTGCCCCAAATATGTTGGAGTGAAGAGTCTCAAACTGGCAGTTGGTCTAAGAAATGTGCCTGCTACATCAGGTAGAGGGTTATTTGGTGCCATAGCTGGATTCATAGAAGGAGGTTGGCCAGGGCTAGTTGCAGGCTGGTACGGGTTTCAGCATTCAAATGATCAAGGAGTTGGAATAGCCGCAGACAGAGAGTCAACTCAAACAGCAGTCAACAAGATAACATCCAAAGTAAATAATATAATCGATAAGATGAACAAGCAATATGAAATCATTGATCATGAGTTCAATGAAATTGAAGCCAGACTCAATATGATAAACAATAAGATTGATGACCAAATACAAGACATCTGGGCGTATAATGCAGAATTACTAGTACTACTTGAAAATCAGAAAACACTTGATGAGCATGATGCAAATGTTAACAATCTGTACAATAAGGTAAAGAGAGCTTTGGGGTCAAATGCAATAGAGGATGGGAAGGGATGCTTCGAGTTGTATCACAAATGTGATGATCAATGCATGGAAACAATTAGAAACGGGACTTATGACATGGTGAAGTATGAAGAAGAATCAAAACTAGAAAGGCAGAAAATAGAAGGGGTGAAACTGGAGTCTGAAGGAACTTACAAGATTCTTACCATCTATTCGACTGTCGCCTCATCTCTTGTGCTTGCAATAGGATTTGCTGCCTTCATGTTCTGGGCCATGTCAAACGGATCCTGCAGATGCAACATTTGTATATA~~~~~~~~~~~~~~~~~~~~~~~~~~~~~~~~~~</t>
  </si>
  <si>
    <t>JF917103</t>
  </si>
  <si>
    <t>A/Korean native chicken/Korea/K040110/2010</t>
  </si>
  <si>
    <t>ATGGAAGTAATAGCATTAATAGCTATACTGGTAGTGACAGGAACGAGCAATGCTGATAAAATTTGCATTGGATACCAGTCAACAAACTCCACAGAGACTGTTGATACACTAATAGAAACCAATGTCCCTGTGACACATGCCAAAGAACTGCTTCACACAGAGCACAATGGAATGTTATGTGCAACAAATCAGGGGCATCCTCTTATACTAGACACCTGCACAGTTGAAGGGTTGGTGTATGGCAATCCTGCCTGTGATTCGCTACTGGGAGGAAAAGAATGGTCCTACATTGTTGAAAGATCATCAGCCGTTCATGGGATGTGTTACCCTGGAAGGGTAGAGAATCTGGAAGAACTAAGATCTTTTTTCAGTTCTGCTCGCTCCTACAAAAGACTCCTGCTCTTTCCAGACCGCACTTGGAATGTGACTTTCACTGGAACAAGCAAAGCATGCTCAGGTTCGTTCTACAGAAGTATGAGATGGCTGACACACAAGAGCAATTCTTACCCTATTCAAGACGCTCAATATACCAACGATTGGGGAAAGGATATTCTCTTCGTGTGGGGCATACACCATCCACCTACTGATACTGAGCAAATGAGTCTATACAAAAAAGCTGATACAACAACGAGCATAACAACGGAAGATATCAATCGGACTTTCAAACCAGTGATAGGACCAAGGCCCATTGTCAACGGTCAACAAGGGAGAATTGATTATTATTGGTCAGTACTAAAGCCAGGCCAGACATTGCGAATAAGATCCAATGGAAATTTAATTGCTCCATGGTATGGACACATTCTTTCAGGAGAAAGCCATGGGAGAATCCTGAAGACCGATTTAAATAGTGGCAACTGCATAGTACAGTGCCAAACTGAGAAAGGTGGTTTGAATACGACATTGCCATTCCACAATGTCAGCAAGTATGCATTTGGGAACTGCCCCAAATATGTTGGAGTGAAGAGTCTCAAACTGGCAGTTGGTCTAAGAAATGTGCCTGCTACATCAGGTAGAGGGTTATTTGGTGCCATATCTGGATTCATAGAAGGAGGTTGGCCAGGGCTAGTTGCAGGCTGGTACGGATTTCAGCATTCAAATGATCAAGGAGTCGGAATGGCCGCAGACAGAGAGTCAACTCAG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GACAATTAGAAACGGGACTTATGACATGGTGAAATATAAAGAAGAATCAAAATTAGAAAGGCAGAAAATAGAAGGGGTGAAACTGGAATCTGAAGGAACTTACAAAATTCTTACCATTTATTCGACCGTCGCCTCATCTCTCATGCTCGCAATAGGGTTTGCTGCCTTCATGTTCTGGGTTATGTCAAACGGATCTTGCAGATGCAACATTTGTATATAA~~~~~~~~~~~~~~~~~~~~~~~~~~~~~~~~~</t>
  </si>
  <si>
    <t>KJ013297</t>
  </si>
  <si>
    <t>bean goose</t>
  </si>
  <si>
    <t>A/bean goose/Korea/220/2011</t>
  </si>
  <si>
    <t>ATGGAAATAACAACACTAAGAGCTATACTGCTAATGGTAACTGCGAGCAATGCAGATAAAATTTGCATA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CCCAGGCCAAACGTTACGAGTGAGATCCAATGGGAATCTAATTGCACCATGGTATGGGCACATTCTTTCAGGAGAAAGCCATGGCAGAATCTTAAAGACTGATTTGAACAGTGGTGACTGCATAGTGCAATGCCAGACTGAGAAAGGTGGCCTAAATACGACCTTACCGTTTCATAATGTCAGCAAATATGCATTTGGGAATTGCCCCAAATACGTTGGAGTAAAGAGTCTCAAATTGGCAATCGGTTTGAGGAATGTACCTGCCGCATCAGATAGAGGGCTGTTTGGTGCTATAGCTGGATTCATAGAAGGAGGTTGGCCAGGGCTAGTTGCTGGCTGGTATGGGTTCCAGCATTCAAATGACCAAGGAACTGGAATGGCTGCAGATAGAGAATCAACTCAAGAAGCAGTTAACAAAATAACATCCAAAGTAAATAATATAATAGACAAAATGAACAAACAATATGAGATCATTGATCATGAATTCAGTGAAATTGAAGCCAGGCTCAATATGATTAACAACAAGATTGATGACCAAATACAAGACATTTGGGCTTACAATGCAGAATTGCTAGTACTGCTCGAAAACCAGAAAACACTCGATGAACATGACGCGAATGTAAATAATCTATATAACAAGGTGAAAAGAGCATTGGGTTCTAATGCAATAGAAGATGGAAATGGATGCTTTGAATTGTACCATAAATGTGATGATCAATGTATGGAAACGATTAGAAACGGGACCTATGACAAACAAAAGTATCAAGAGGAGTCAAAATTAGAAAGGCAGAAAATAGAAGGGGTAAAACTGGAATCTGAAGGAACTTACAAAATCCTCACCATTTATTCGACTGTCACCTCATCACTTGTGCTTGCAATGGGGTTTGCTGCCTTTCTGTTCTGGGCCATGTCCAATGGATCTTGCAGGTGCAACATTTGTATATGATTAGCAAAAACACCCTTGTTTCTACT-~~~~~~</t>
  </si>
  <si>
    <t>JX273564</t>
  </si>
  <si>
    <t>Europe</t>
  </si>
  <si>
    <t>Italy</t>
  </si>
  <si>
    <t>A/duck/Italy/260/2004</t>
  </si>
  <si>
    <t>ATGGAAATAACAGCACTAATAGCTATACTGTTAGTGACAACAACAAGCAATGCAGATAAAATCTGCATTGGCTACCAATCAACAAACTCTACAGAGACTGTTGACACACTAATAGAAAACAATGTTCCTGTGACACACACCAAAGAATTGCTCCACACAGAGCACAATGGGATGCTATGTGCAACAAACCTGGGGCACCCCCTCATCCTAGACACCTGCACTATAGAAGGACTGGTATACGGCAATCCTTCTTGTGATTTGCTACTGGGAGGGAAAGAATGGTCTTACATTGTCGAAAGATCATCAGCTGTCAATGGGATGTGTTACCCTGGAAATGTAGAAAATCTGAAAGTACTCAGGTCCTTTTTCAGTTCTGCTAATTCCTACCAAAGAATCCAGATCTTTCCAGACACAATTTGGAATGTGACTTACAGTGGAACAAGCAAAGCGTGTTCAAATTCATTCTACAGAAGTATGAGATGGCTGACACACAAGAGCAATTCTTATCCTGTTCAAGACGCTCAATATACCAACAATAAGGGAAAGAATATTCTCTTCATGTGGGGCATACATCACCCACCTACTGATACTGAACAGACAAATTTATACAAAAAAGCTGATACTACAACAAGTGTGACCACAGAAGATATCAATCGAACTTTCAAACCAGTAATAGGACCAAGGCCTCTTGTCAATGGTCAACAGGGGAGAATTGATTATTATTGGTCAGTACTAAAGCCAGGCCAAACATTGCGGGTGAGGTCCAATGGGAATTTAATTGCCCCATGGTATGGACACATCCTCTCAGGAGAAAGCCATGGAAGAATCCTGAAGACCGATTTGAATAGTAGCAACTGCATAGTACAATGTCAAACTGAGAAAGGCGGTTTGAACACGACCTTGCCGTTCCATAATGTCAGCAAATACGCATTTGGGAACTGCCCCAAATATGTCGGAGTAAAGAGCCTCAAACTGGCGGTCGGTTTGAGAAATGTGCCTGCTGCATCAGATAGGGGACTGTTTGGTGCTATAGCTGGATTCATAGAAGGAGGTTGGCCAGGACTAGTTGCAGGCTGGTACGGTTTTCAGCACTCAAATGATCAGGGGGTTGGAATGGCTGCAGACAGGGAATCAACTCAAGAGGCAGTTGACAAAATAACATCCAAAGTAAATAATATAATCGACAAAATGAACAAACAGTATGAAATCATTGATCATGAATTCAGTGAAATTGAAGCCAGACTCAATATGATCAACAACAAGATTGATGACCAAATTCAGGATATCTGGGCATATAATGCAGAATTACTAGTACTGCTTGAAAATCAGAAAACACTCGATGAGCACGATGCAAATGTGAACAATCTATATAACAAGGTGAAGAGAGCATTAGGTTCAAATGCAATAGAGGATGGGAATGGATGCTTCGAATTGTACCACAAATGTGATGATCAATGCATGGAAACGATTAGAAACGGGACCTATGACAGGCAGAAGTACCAAGAAGAATCAAAACTAGAAAGGCAGAAAATAGAAGGGGTGAAACTGGAATCTGAGGGAACTTACAAGATACTCACCATTTATTCGACTGTCGCCTCATCTCTTGTGCTTGCAATGGGGTTTGCTGCCTTTCTGTTCTGGGCCATGTCCAACGGGTCTTGCAGATGCAACATTTGTATATAATTAGCAAAAAACACCCTTGTTTCTACT~~~~~~</t>
  </si>
  <si>
    <t>AJ781822</t>
  </si>
  <si>
    <t>Germany</t>
  </si>
  <si>
    <t>A/chicken/Germany/R45/98</t>
  </si>
  <si>
    <t>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CGAAAGATCATCAGCTGTAAATGGAACGTGTTACCCTGGGAATGTAGAAAACCTAGAGGAACTCAGGACACTTTTTAGTTCCGCTAGTTCCTACCAAAGAATCCAAATCTTCCCAGACACAATCTGGAATGTGACTTACACTGGAACAAGCAAAGCATGTTCAGGTTCATTCTACAGGAGTATGAGATGGCTGACTCAAAAGAGCGGGTCTTACCCTGTTCAAGACGCCCAATACACAAATAATAGGGGAAAGAGCATTCTTTTCGTGTGGGGCATACATCATCCACCCACCGATACTGCACAGACAAATTTGTACATAAGTACCGACACAACAACAAGCGTGACAACAGAAGATTTAAATAGGATCTTCAAACCAGTGATAGGGCCAAGGCCCCTTGTCAATGGTCAGCAGGGAAGAATTAATTATTATTGGTCGGTACTAAAACCAGGCCAGACATTGCGAGTAAGATCCAATGGGAATCTAATTGCTCCATGGTATGGGCACGTTCTTTCAGGAGGGAGCCATGGAAGAATCCTGAAGACTGATTTAAACAGTGGTAATTGCGTAGTGCAATGTCAGACTGAAAAAGGTGGCTTAAACAGTACATTGCCATTCCACAATATCAGTAAATATGCATTTGGAACCTGCCCCAAATATGTTAGAGTTAAGAGTCTCAAACTGGCAGTCGGTCTGAGGAACGTGCCTGCTAGATCAAGTAGAGGACTATTTGGAGCCATAGCTGGATTCATAGAAGGAGGTTGGCCAGGACTAGTCGCTGGTTGGTATGGTTTCCAGCATTCAAATGATCAAGGGGTTGGTATGGCTGCAGATAGGGATTCAACTCAAAAGGCAATTGATAAAATAACATCCAAGGTAAATAATATAGTCGACAAGATGAACAAGCAATATGAAATAATTGATCATGAGTTCAGTGAGGTTGAAACTAGGCTCAATATGATCAATAATAAGATTGATGACCAAATACAAGACGTATGGGCATATAATGCAGAATTGCTAGTACTACTTGAAAATCAGAAAACACTCGATGAGCATGACGCAAATGTGAAC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</si>
  <si>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JX273541</t>
  </si>
  <si>
    <t>Hungary</t>
  </si>
  <si>
    <t>A/chicken/Hungary/11-459/2001</t>
  </si>
  <si>
    <t>ATGAAGACAATAGCACTAATAGCTATACTGTTAAGGGCAATAGCAGGCAATGCAGACAAAATCTGCATCGGCTACCAGTCAACAAACTCCACGGAGACTGTTGACACGCTAACAGAAAACAATGTTCCTGTGACACACACCAAAGAACTGCTACACACAGAGCACAATGGAATGCTGTGTTCAACAGACCTGGGACACCCTCTCATTCTAGACACTTGTACTATTGAAGGGCTGGTCTACGGCAATCCTTCTTGTGATCTGCTGTTGGGAGGGAAAACATGGTCCTACATTGTCGAGAGATCATCGGCTGTCAATGGAATGTGCTACCCTGGGAGTGTAGAGAACCTGGAAGAACTCAGATCCCTTTTCAGTTCTGCTAATTCCTACCAAAGAATCCAGATCTTCCCAGACACAACCTGGAACGTGACTTACACTGGTACAAGTAAAGCATGTTCAAATTCATTCTACAGGAGTATGAGATGGCTGACTCACAAGAGCAATTCTTACCCTGTTCAAGACGCCCAATACACCAACAATGAGGGGAGGAACATTCTCTTTATGTGGGGCATACATCACCCAACTACTGATACTGAACAAACAAGTTTATACAAAAAGGCTGACACAACAACAAGTGTGACGACAGAAGATATAAACCGAACTTTCAAACCAGTAATAGGGCCAAGGCCTCTTGTCAATGGCCAACAGGGGAGAATTGACTATTATTGGTCAGTACTGAAACCAGGTCAGACATTGCGAGTGAGATCAAATGGGAATCTAATTGCTCCATGGTATGGGCACATTCTTTCAGGAGAAAGCCATGGAAGAATTTTAAAGACTGATTTGAACAGTGGAAACTGCGTAGTACAGTGTCAGACCGAGAAAGGTGGCTTAAACACGACCTTGCCGTTTCACAATGTCAGCAAATACGCATTTGGTAAATGCCCCAAATACCTTGGAGTTAAGAGCCTCAAACTGGCAGTCGGCTTGAGGAATGTACCTGCTATATCAGATAGAGGACTATTTGGTGCAATAGCTGGATTCATAGAAGGAGGTTGGCCAGGACTAGTTGCTGGCTGGTACGGTTTCCAGCATTCAAATGACCAAGGAGTTGGAATGGCTGCAGACAGAGAATCAACTCAAGAAGCAGTTAACAAAATAACATCTAAAGTGAATAATATAATTGACAAAATGAACAAGCAATATAAGATCATTGATCATGAATTCAGTGAAATTGAGGCCAGACTAAATATGATCAACAACAAGATTGATGACCAAATACAGGACATCTGGGCATACAATGCTGAATTACTAGTACTTCTTGAAAATCAGAAAACACTCGACGAGCATGATGCAAATGTAAATAATCTATATAACAAAGTGAAGAGAGCATTGGGTTCTAATGCAGTAGAAGATGGAAAGGGATGTTTCGAATTGTATCACAAATGTGACGATCAATGTATGGAAACGATTAGAAACGGGACCTATAACAGGCAAAAGTATCAAGAAGAATCAAAATTAGAAAGGCAGAAAATAGAAGGAGTAAAACTGGAATCTGAAGGAACTTACAAAATCCTCACTATTTATTCGACTGTTGCCTCATCTCTTGTGCTTGCAATGGGGTTTGCTGCCTTCTTGTTCTGGGCCATGTCCAATGGGTCTTGCAGATGCAACATTTGTATATAATTGGAAAAAACACCCTTGTTTCTACT-~~~~~~</t>
  </si>
  <si>
    <t>JQ609664</t>
  </si>
  <si>
    <t>United Kingdom</t>
  </si>
  <si>
    <t>England</t>
  </si>
  <si>
    <t>A/chicken/England/1415-51184/2010</t>
  </si>
  <si>
    <t>ATGGAAACAATAGCACTAATAGCTATACTATTATTGACAACAGCATGCAATGCAGACAAAATCTGCATCGGCTACCAGTCAACAAACTCCACGGAAACTGTTGATACACTAATAGAGAACAATGTTCCAGTGACCCATACCAAAGAATTGCTCCACACAGAGCACAATGGAATGTTGTGTGCAACAACCCTAGGACACCCTCTTATTCTAGACAAATGCACTATAGAAGGGTTGGTATACGGCAATCCTGCTTGTGATTTGCTGCTAACAGGGAAAAAATGGTCCTACATTGTAGAAAGGCCATCAGCTGTCAATGGAACGTGTTACCCTGGGAATGTAGAGAATCTGGAAGAACTCAGGTCTTTCTTCAGCTCTGCTAATTCCTATCAAAGGATCCAAATCTTCCCGGACAGAATTTGGAATGTGACTTACACTGGAACAAGCGCAGCATGTTCAAACACATTCTACAGGAGTATGAGATGGCTGACACAAAAGGGCAATTCTTATCCGATCCAAGATGCTCAATACACCAACAATGAGGGAAAGAATATTCTCTTCATGTGGGGCATACATCATCCACCTACTGATACTGAGCAGAAAAATTTATATAAAAAATCTGACACCACAACAAGTGTGACAACAGAAGATATCAATCGAACCTTCAAACCAGTGATAGGGCCAAGGCCCCTTGTCAAAGGTCAACAGGGGAGAATTGATTATTATTGGTCAGTACTAAAGCCAGGTCAGACATTGCGAGTAAGATCCAATGGGAACTTAATTGCTCCATGGTATGGACACATCCTCTCAGGGGAAAGCCATGGGAGAATCCTGAAGACCGATTTGAAAAGCGGCAACTGCATAGTACAATGTCAAACTGAGAAAGGTGGTTTGAACACTACCTTACCATTCCACAATGTCAGCAAGTATGCATTCGGGAACTGCCCCAAATACGTTGGAGTGAAGAGCCTAAAATTAGCAGTCGGTCTGAGGAATGTGCCTGCTGCATCAGATAAGGGACTGTTTGGTGCCATAGCTGGATTCATAGAAGGAGGTTGGCCAGGGCTAGTTGCAGGATGGTACGGTTTTCAGCATTCAAATGACCAGGGAGTCGGAATGGCTGCAGACAGAGAATCAACTCAAGAGGCAATTGACAAAATAACATCTAAAGTAAACAATATAATCGACAAAATGAACAAACAGTATGAGATCATTGATCATGAATTCAATGAGATTGAAACCAGACTCAATATGATCAACAACAAGATTGATGACCAAATACAGGACATCTGGGCATACAATGCAGAATTACTAGTGTTGCTCGAAAATCAGAAAACACTCGATGAGCATGATGCTAATGTGAATAATTTATATAATAAGGTGAAGAGAGCATTGGGTTCTAATGCAATGGAGGACGGGAATGGATGCTTCGAATTGTATCACAAATGTGATGACCAATGCATGGAAACGATTAGAAATGGGACCTATGATAGGCAAAAGTATCAGGAAGAATCAAAGCTAGAAAGGCAGAAAATAGAGGGAGTAAAACTGGAATCTGATGGTACATACAGGATTCTCACCATTTATTCGACTGTCGCCTCATCTCTTGTGCTTACAATAGGGTTTGCTGCCTTCCTTTTCTGGGCCATGTCCAATGGATCTTGCAGATGCAACGTTTGTATATAATTAGCAAAAACACCCTTGTTTCTACT~~~~~~~</t>
  </si>
  <si>
    <t>AF508560</t>
  </si>
  <si>
    <t>Ireland</t>
  </si>
  <si>
    <t>A/pheasant/Ireland/PV18/97</t>
  </si>
  <si>
    <t>~~~~~~~~~~~~~~~~~~~~~~~~~~~~~~~~~~~~~~~~~~~~~~~~~~~~~~~~~~~~~~~~~~~~~~~~~~~~~~TCAACAAACTCCACGGAAACTGTTGACACACTAATGGAAAACAATGTTCCTGTGACACATACCAAAGAATTGCTCCACACAGAGCACAATGGGATGCTATGTGCAACAAACCTGGGGCACCCTCTCATCCTAGACACCTGCACCATCGAAGGGCTGGTATACGGCAATCCTTCTTGTGATTTGCTACTGGGAGGGAAAGAATGGTCTTACATCGTCGAAAGATCATCAGCTGTTAATGGGATGTGTTACCCTGGAAATGTAGAAAATCTGGAAGAGCTCAGGTCTTTTTTCAGCTCTGCTAATTCCTATCAAAGAATCCAGATCTTTCCAGACACAATTTGGAATGTGACTTACAGTGGAACAAGCAAAGCATGTTCAAACTCATTCTACAGAAGTATGAGATGGCTGACACACAAAAGCAATTCTTACCCTGTTCAAGACGCCCAATATACTAACAATAAGGGAAAGAATATTCTCTTCATGTGGGGCATACATCACCCACCTACTGATACTGAGCAGACAAATTTATACAAAAAAGCTGACACAACAACAAGTGTGACCACAGAAGATATCAATCGAACTTTCAAACCAATGATAGGACCAAGGCCTCTTGTCAATGGTCAACAGGGGAGAATTGATTATTATTGGTCAGTACTAAAGCCAGGTCAAACGTTGCGGGTGAGATCCAATGGGAATTTAATTGCCCCATGGTATGGACACATCCTCTCAGGAGAAAGCCACGGAAGGATCCTGAAGACCGATTTGAGCAGTGGCAACTGCATAGTGCAATGTCAAACTGAGAAAGGTGGTTTGAACACGACCTTGCCGTTCCACAATGTCAGCAAATATGCATTTGGGAACTGCCCCAAATATGTTGGAGTGAAGAGTCTCAAACTGGCAGTCGGTCTGAGGAATGTGCCTGCTGCATCAGATAGAGGGCTGTTTGGTGCCATAGCTGGATTCATAGAAGGAGGTTGGCCAGGACTAGTTGCAGGCTGGTACGGTTTTCAGCATTCAAATGACCAGGGGGTTGGAATGGCTGCAGACAGGGAATCAACTCAAGAGGCAGTTGACAAGATAACATCCAAAGTAAATAATATAATCGACAAAATGAACAAGCAGTATGAAATCATTGATCATGAATTCAGTG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</si>
  <si>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KF188287</t>
  </si>
  <si>
    <t>turkey</t>
  </si>
  <si>
    <t>Turkey</t>
  </si>
  <si>
    <t>Pavi</t>
  </si>
  <si>
    <t>1983//</t>
  </si>
  <si>
    <t>A/turkey/Pavia/141/1983</t>
  </si>
  <si>
    <t>ATGGAGACAATAGCACCAATAGCTATACTGTTAATGGTAACAGCAGGCAATGCAGACAAAATCTGCATCGGCCACCAGTCAACAAACTCCACAGAGACTGTTGATACGCTAACAGAAAACAATGTTCCTGTGACACATACCAAAGAATTGCTCCACACAGAGCACAATGGAATGCTGTGTGCAACAGATCTGGGACACCCTCTTATTCTAGACACCTGTACTATTGAAGGACTGGTCTACGGCAATCCTTCTTGTGATCTGCTATTGGGAGGGAAAGAATGGTCCTACATTGTCGAGAGATCATCGGCTGTCAATGGAATGTGTTACCCTGGGAATGTAGAGAACCTAGAAGAACTCAGGTCTTTTTTCAGTTCTGCTAATTCCTATCAAAGAATCCAGATCTTTCCAGACACAATCTGGAACGTGACTTACAGTGGAACAAGCAGGGCATGTTCACAATCATTCTACAGGAGTATGAGATGGCTGACTCACAAGGGCAATTCTTACCCTGTTCAAGACGCCCAATACACCAACAATGTAGGAAAGAACATTCTCTTTATGTGGGGCATACATCACCCACCTACTGATGCTGAACAGACAAATTTATACAAAAAGGCTGACACAACAACAAGTGTGACAACAGAAGATATAAACCGAACTTTCAAACCAGTGATAGGGCCAAGGCCCCTTGTCAATGGTCAGCAGGGGAGAATTGACTATTATTGGTCAGTACTAAAACCAGGCCAGACATTGCGAGTGAGATCAAATGGGAATCTAATTGCCCCATGGTATGGGCACATTCTTTCGGGAGAAAGCCATGGAAGAATCCTGAAGACCGATTTGAACAGTGGAAACTGCATAGTACAATGTCAGACTGAGAAAGGTGGCTTAAACACGACATTGCCGTTCCACAATATCAGCAAATACGCATTTGGGAACTGCCCCAAATACGTTGGAGTTAAGAGCCTCAAACTGGCTGTCGGCTTGAGGAATGTACCTGCTACATCAGGTAGAGGGCTATTTGGTGCCATAGCTGGATTCATAGAAGGAGGTTGGCCAGGGCTAGTTGCTGGCTGGTACGGTTTCCAGCATTCAAATGACCAAGGGGTTGGAATGGCTGCAGACAGAAAGTCAACTCAAGAAGCAGTTGACAAGATAACATCCAAAGTGAACAATATAATCGACAAAATGAACAAGCAGTATGAAATCATTGATCATGAATTCAGTGAGATTGAAGCCAGACTCAATATGATCAACAATAAGATTGATGATCAAATACAGGACATCTGGGCATACAATGCAGAATTACTAGTACTGCTTGAAAATCAGAAAACACTCGATGAGCATGATGCGAATGTAAATAATTTATATAACAAAGTGAAGAGAGCATTGGGTTCTAATGCAGTAGAAGATGGAAATGGATGCTTCGAATTGTACCACAAATGTGATGATCAATGCATGGAAACGATTAGAAACGGGACCTACGACAGGCAAAAGTATCAAGAAGAATCAAAATTAGAAAGGCAGAAAATAGAAGGAGTAAAACTGGAATCTGAGGGAACTTACAAAATCCTCACCATTTATTCGACTGTCGCCTCATCTCTTGTACTTGCAATGGGGTTTGCTGCCTTCCTGTTCTGGGCCATGTCCAATGGATCTTGCAGATGCAACATTTGTATATAA~~~~~~~~~~~~~~~~~~~~~~~~~~~~~~~~~</t>
  </si>
  <si>
    <t>AJ781818</t>
  </si>
  <si>
    <t>A/turkey/Germany/R90/95</t>
  </si>
  <si>
    <t>ATGGAAATAATAGCATTAATAGCTATACTGTTAGTGACAACAACAAGCAATGCAGATAAAATCTGCATTGGCTACCAGTCAACAAACTCCACGGAAACTGTTGACACACTAACAGAAAACAATGTTCCTGTGACACATACCAAAGAATTGCTCCACACAGAGCACAATGGGATGCTATGTGCAACAAACCTGGGGCACCCTCTCATCCTAGACACCTGCACCATCGAAGGGCTGGTATACGGCAATCCTTCTTGTGATTTGCTACTGGGAGGAAAAAAATGGTCTTACATCGTCGAACGATCATCAGCTGTTAATGGGATGTGTTACCCTGGAAATGTAGAAAATCTGGAAGAACTCAGGTCTTTTTTCAGCTCTGTTAATTCCTACCAAAGAATCCAGATCTTTCCAGACACAATTTGGAATGTGACTTACAGTGGAACAAGCAGAGCTTGTTCAAACTCCTTCTACAGAAGTATGAGATGGCTGACACACAAAAGCAATTCTTATCCTGTTCAAGACGCCCAATATACTAACAATGAGGGAAAGAATATTCTCTTCATGTGGGGCATACATCACCCACCTACTGATAATGAGCAGACTAATTTATACAAAAAAGCTGACACAACAACAAGTGTGACCACAGAAGATATCAATCGAACTTTCAAACCAGTGATAGGACCAAGGCCTCTTGTCAATGGTCAACAGGGGAGAATTGATTATTATTGGTCAGTACTAAAGCCAGGTCAAACGTTGCGAGTGAGATCCAATGGGAATTTAATTGCCCCATGGTATGGACACATCCTCTCAGGAGAAAGCCACGGAAGAATCCTGAAGACCGACTTGAACAGTGGCAACTGCATAGTACAATGTCAAACTGAGAAAGGTGGTTTGAACACGACCTTGCCGTTCCACAATGTCAGCAAATATGCATTTGGGAACTGCCCCAAATATGTTGGAGTGAAGAGTCTCAAACTGGCAGTCGGTCTGAGGAATGTGCCTGCTGCATCAGCTAGAGGGCTGTTTGGTGCCATAGCTGGATTCATAGAAGGAGGTTGGCCAGGGCTAGTTGCAGGCTGGTACGGTTTTCAGCATTCAAATGATCAGGGGATTGGAATGGCTGCAGACAGGGAATCAACTCAAGAGGCAGTTGACAAGATAACATCCAAAGTAAATAATATAATCGACAAAATGAACAAGCAGTATGAAATCATTGATCATGAATTCAGTGAGATTGAAGCCAGACTCAATATGATTAACAACAAGATTGATGACCAAATACAGGACATCTGGGCATATAATGCAGAATTACTAGTACTGCTTGAAAATCAGAAAACACTCGATGAGCATGACGCAAATGTGA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</si>
  <si>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AJ781819</t>
  </si>
  <si>
    <t>A/turkey/Germany/R113/95</t>
  </si>
  <si>
    <t>ATGGAAATAATAGCACTAATAGCTATACTGTTAGTGACAACAACAAGCAATGCAGATAAAATCTGCATTGGCTACCAGTCAACAAACTCCACGGAAACTGTTGACACACTAACAGAAAACAATGTTCCTGTGACACATGCCAAAGAATTGCTCCACACAGAGCACAATGGGATGCTATGTGCAACAAACCTGGGGCACCCTCTCATCCTAGACACCTGCACCATCGAAGGGCTGGTATACGGCAATCCTTCTTGTGATTTGCTACTGGGAGGAAAAAAATGGTCTTACATCGTCGAACGATCATCAGCTGTTAATGGGATGTGTTACCCTGGAAATGTAGAAAATCTGGAAGAACTCAGGTCTTTTTTCAGCTCTGCTAATTCCTACCAAAGAATCCAGATCTTTCCAGACACAATTTGGAATGTGACTTACAGTGGAACAAGCAGAGCATGTTCAAACTCCTTCTACAGAAGTATGAGATGGCTGACACACAAAAGCAATTCTTATCCTGTTCAAGACGCCCAATATACTAACAATGAGGGAAAGAATATTCTCTTCATGTGGGGCATACATCACCCACCTACTGATACTGAGCAGACAAATTTATACAAAAAAGCTGACACAACAACAAGTGTGACCACAGAAGATATCAATCGAACTTTCAAACCAGTGATAGGACCAAGGCCTCTTGTCAATGGTCAACAGGGGAGAATTGATTATTATTGGTCAGTACTAAAGCCAGGTCAAACGTTGCGGGTGAGATCCAATGGGAATTTAATTGCCCCATGGTATGGACACATCCTCTCAGGAGAAAGCCACGGAAGAATCCTGAAGACCGACTTGAACAGTGGCAACTGCATAGTACAATGTCAAACTGAGAAAGGTGGTTTGAACACGACCTTGCCGTTCCACAATGTCAGCAAATATGCATTTGGGAACTGCCCCAAATATGTTGGAGTGAAGAGTCTCAAACTAGCAGTCGGTCTGAGGAATGTGCCTGCTGCATCAGCTAGAGGGCTGTTTGGTGCCATAGCTGGATTCATAGAAGGAGGTTGGCCAGGGCTAGTTGCAGGCTGGTACGGTTTTCAGCATTCAAATGATCAGGGGATTGGAATGGCTGCAGACAGGGAATCAACTCAAGAGGCAATTGACAAGATAACATCCAAAGTAAATAATATAATCGACAAAATGAACAAGCAGTATGAAATCATTGATCATGAATTCAGTGAGATTGAAGCCAGACTCAATATGATTAACAACAAGATTGATGACCAAATACAGGACATCTGGGCATATAATGCAGAATTACTAGTACTGCTTGAAAATCAGAAAACACTCGATGAGCATGACGCAAATGTGA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</si>
  <si>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JX273569</t>
  </si>
  <si>
    <t>A/turkey/Germany/EK224/1995</t>
  </si>
  <si>
    <t>ATGGAAATAATAGCATTAATAGCTATACTGTTAGTGACAACAACAAGCAATGCAGATAAAATCTGCATTGGCTACCAGTCAACAAACTCCACGGAAACTGTTGACACACTAACAGAAAACAATGTTCCTGTGACACATACCAAAGAATTGCTCCACACAGAGCACAATGGGATGCTATGTGCAACAAACCTGGGGCACCCTCTCATCCTAGACACCTGCACCATCGAAGGGCTGGTATACGGCAATCCTTCTTGTGATTTGCTACTGGGAGGAAAAAAATGGTCTTACATCGTCGAACGATCATCAGCTGTTAATGGGATGTGTTACCCTGGAAATGTAGAAAATCTGGAAGAACTCAGGTCTTTTTTCAGCTCTGCTAATTCCTACCAAAGAATCCAGATCTTTCCAGACACAATTTGGAATGTGACTTACAGTGGAACAAGCAGCGCATGTTCAAACTCCTTCTACAGAAGTATGAGATGGCTGACACACAAAAGCAATTCTTATCCTGTTCAAGACGCCCAATATACTAACAATGAGGGAAAGAATATTCTCTTCATGTGGGGCATACATCACCCACCTACTGATACTGAGCAGACAAATTTATACAAAAAAGCTGACACAACAACAAGTGTGACCACAGAAGATATCAATCGAACTTTCAAACCAGTGATAGGACCAAGGCCTCTTGTCAATGGTCAACAGGGGAGAATTGATTATTATTGGTCAGTACTAAAGCCAGGTCAAACGTTGCGGGTGAGATCCAATGGGAATTTAATTGCCCCATGGTATGGACACATCCTCTCAGGAGAAAGCCACAGAAGAATCCTGAAGACCGACTTGAACAGTGGCAACTGCATAGTACAATGTCAAACTGAGAAAGGTGGTTTGAACACGACCTTGCCGTTCCACAATGTCAGCAAATATGCATTTGGGAACTGCCCCAAATATGTTGGAGTGAAGAGTCTCAAACTGGCAGTCGGTCTGAGGAATGTGCCTGCTGCATCAGCTAGAGGGCTGTTTGGTGCCATAGCTGGATTCATAGAAGGAGGTTGGCCAGGGCTAGTTGCAGGCTGGTACGGTTTTCAGCATTCAAATGATCAGGGGATTGGAATGGCTGCAGACAGGGAATCAACTCAAGAGGCAGTTGACAAGATAACATCCAAAGTAAATAATATAATCGACAAAATGAACAAGCAGTATGAAATCATTGATCATGAATTCAGTGAGATTGAAGCCAGACTCAATATGATTAACAACAAGATTGATGACCAAATACAGGACATCTGGGCATATAATGCAGAATTACTAGTACTGCTTGAAAATCAGAAAACACTCGATGAGCATGATGCAAATGTGAATAATCTATATAACAAAGTGAAGAGAGCATTGGGTTCAAATGCAATAGAGGATGGAAATGGATGCTTCGAATTGTACCACAAATGTGATGATCAATGCATGGAAACGATTAGAAACGGGACCTATGACAGGCAAAAGTATCAAGAAGAATCAAAACTAGAAAGGCAGAAAATAGAAGGGGTGAAACTGGAATCTGAGGGAACTTACAAGATCCTCACCATTTATTCGACTGTCGCCTCATCTCTTGTGCTTGCAATGGGGTTTGCTGCCTTTCTGTTCTGGGCCATGTCCAATGGATCTTGCAGATGCAACATTTGTATATAATTAGCAAAAACACCCTTGTTTCTACT-~~~~~~</t>
  </si>
  <si>
    <t>AJ781820</t>
  </si>
  <si>
    <t>A/turkey/Germany/R22/96</t>
  </si>
  <si>
    <t>ATGGAAATAATAGCATTAATAGCTATACTGTTAGTGACAACAACAAGCAATGCAGATAAAATCTGCATTGGCTACCAGTCAACAAACTCCACGGAAACTGTTGACACACTAACAGAAAACAATGTTCCTGTGACACATACCAAAGAATTGCTCCACACAGAGCACAATGGGATGCTATGTGCAACAAACCTGGGGCACCCTCTCATCCTAGACACCTGCACCATCGAAGGGCTGGTATACGGCAATCCTTCTTGTGATTTGCTATTGGGAGGAAAAGAATGGTCTTACATTGTCGAACGGTCATCAGCTGTTAATGGGATGTGTTACCCTGGAAATGTAGAAAATCTGGAAGAACTCAGGTCTTTTTTCAGCTCTGCTAATTCCTACCAAAGAATCCAGATCTTTCCAGACACAATTTGGAATGTGACTTACAGTGGAACAAGCAGAGCATGTTCAAACTCCTTCTACAGAAGTATGAGATGGCTGACACACAAAAGCAATTCTTATCCTGTTCAAGACGTCCAATATACTAACAATGAGGGAAAGAATATTCTCTTCATGTGGGGCATACATCACCCACCTACTGATACTGAGCAGACAAATTTATACAAAAAAGCTGACACAACAACAAGTGTGACCACAGAAGATATCAATCGAACTTTCAAACCAGTGATAGGACCAAGGCCTCTTGTCAATGGTCAGCAGGGGAGAATTGATTATTATTGGTCAGTACTAAAGCCAGGTCAAACGTTGCGGGTGAGATCCAATGGGAATTTAATTGCCCCATGGTATGGACACATCCTCTCAGGAGAAAGCCACAGAAGAATCCTGAAGACCGACTTGAACAGTGGCAACTGCATAGTACAATGTCAAACTGAGAAAGGTGGTTTGAACACGACCTTGCCGTTCCACAATGTCAGCAAATATGCATTTGGGAACTGCCCCAAATATGTTGGAGTGAAGAGTCTCAAACTGGCAGTCGGTCTGAGGAATGTGCCTGCTGCATCAGCTAGAGGGCTGTTTGGTGCCATAGCTGGATTCATAGAAGGAGGTTGGCCAGGGCTAGTTGCAGGCTGGTACGGTTTTCAGCATTCAAATGATCAGGGGATTGGAATGGCTGCAGACAGGAAATCAACTCAAGAGGCAGTTGACAAGATAACATCCAAAGTAAATAATATAATCGACAAAATGAACAAGCAGTATGAAATCATTGATCATGAATTCAGTGAGATTGAAGCCCGACTCAATATGATTAACAACAAGATTGATGACCAAATACAGGACATCTGGGCATATAATGCAGAATTACTAGTACTGCTTGAAAATCAGAAAACACTCGATGAGCATGACGCAAATGTGA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</si>
  <si>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JX273570</t>
  </si>
  <si>
    <t>Netherlands</t>
  </si>
  <si>
    <t>A/turkey/Netherlands/11015452/2011</t>
  </si>
  <si>
    <t>ATGGAAATAATAGCACTAATAGTTATACTATTAGTAACAACAACGAGCAACGCAGACAAAATCTGCATTGGCTACCAGTCAACAAACTCCACAGAAACTGTCGACACACTAATAGAAAACAATGTTCCTGTGACACATACCAAAGAATTGCTCCACACAGAGCACAATGGAATGCTATGTGCAACAGACCTGGGGCATCCTCTCATACTAGACACTTGCACTATCGAAGGGCTGGTGTACGGCAATCCCTCTTGTGATTTGCTGCTAGGAGGAAAAGAATGGTCTTATATTGTCGAAAGATCATCAGCAATCAATGGGATGTGTTATCCTGGAAATGTAGAGAATCTGGAGGAACTCAGGTCTTTCTTCAGCTCTGCTAATTCCTACCAAAGAATCCAGATCTTTCCAGACACAATTTGGAATGTGACTTATAGTGGAACAAGCAGAGCATGTTCAAATTCCTTCTACAGGAGTATGAGATGGCTAACACACAAAAGCAATTCTTACCCGGTTCAAGACGCTCAATATACCAACAATGAGGGAAAGAATATTCTCTTCATGTGGGGCATACATCACCCACCTACTGATACTGAGCAGACAAATTTATACAAAAAGGCTGACACAACAACAAGCGTGACAACAGAAGACATCAATCGAACTTTCAAACCAGTGATAGGGCCAAGGCCTCTTGTCAATGGCCAACAGGGGAGAATTGATTACTATTGGTCAGTACTAAAGCCAGGGCAAACATTGCGGGTAAGATCCAATGGGAATTTAATTGCCCCATGGTATGGACACATTCTCTCAGGAGAAAGCCACGGAAGAATCCTGAAAACTGATCTGAACAGCGGCAATTGCGTAGTACAATGCCAAACTGAGAAGGGCGGTTTGAACACGACCTTGCCATTCCATAATGTCAGTAAATATGCGTTTGGGAACTGCCCCAAATACGTTGGAGTGAAGAGCCTCAAACTGGCAGTCGGCTTGAGGAATGTGCCTGCTGCATCAAATAGAGGATTGTTTGGTGCCATAGCTGGATTCATAGAAGGAGGTTGGCCTGGACTAGTTGCAGGCTGGTATGGTTTTCAGCATTCAAATGATCAGGGAGTTGGAATGGCTGCAGACAGGGAATCGACTCAAGAAGCAGTCGACAAAATAACATCCAAAGTAAATAACATAATCGACAAAATGAACAAGCAATATGAAATCATTGATCATGAATTCAGTGAGATCGAAGCCAGACTTAATATGATAAACAACAAGATTGATGACCAAATACAGGACATCTGGGCATATAATGCAGAATTGCTAGTACTGCTTGAAAACCAGAAAACACTCGATGATCATGACGCAAATGTGAATAATCTGTACAACAAAGTGAAAAGAGCATTGGGTTCAAATGCAAGAGAGGATGGAAATGGATGCTTCGAATTATACCACAAATGTGATGATCAATGTATGGAGACGATTAGAAATGGAACTTATGACAGGCAGAAGTACCAAGAAGAATCAAAACTAGAAAGGCAGAAAATAGAAGGGGTAAAACTGGAGTCTGAAGGAACTTMCAAGATCCTCACTATCTATTCGACTGTCGCCTCATCTCTTGTGCTTGCAATGGGGTTTGCTGCCTTTCTGTTCTGGGCCATGTCCAATGGATCTTGCAGATGCAACATTTGTATATAA~~~~~~~~~~~~~~~~~~~~~~~~~~~~~~~~~</t>
  </si>
  <si>
    <t>JF745931</t>
  </si>
  <si>
    <t>Portugal</t>
  </si>
  <si>
    <t>A/mallard/PT/27972-B139/2007</t>
  </si>
  <si>
    <t>ATGGAAATAATAGCACTAATAGCTATACTATTAGTGACAACAACGAGCAATGCAGACAAAATCTGCATTGGCTACCAGTCAACAAACTCCACAGAAACTGTCGACACACTAACAGAAAACAATGTTCCTGTGACACATACCAAAGAATTGCTCCACACAGAGCACAATGGAATGCTATGTGCAACAGATCTGGGGCATCCTCTCATACTAGACACCTGCACTATCGAAGGGCTGGTATACGGCAATCCCTCTTGTGATTTGCTACTGGGAGGGAAAGAATGGTCTTACATTGTCGAAAGATCATCAGCGATCAATGGGATGTGTTATCCTGGAAATGTAGAAAACCTAGAGGAACTCAGGTCTTTCTTCAGCTCTGCTAATTCCTACCAAAGAATCCAGATCTTTCCAGACACAATTTGGAATGTGACTTACAGTGGAACAAGCAAAGCATGTTCAAATTCATTCTACAGGAGTATGAGATGGCTGACACACAAAAGCAATTCTTACCCAGTTCAAGACGCTCAATATACCAACAATGAGGGGAAGAATATTCTCTTCATGTGGGGCATACATCACCCACCTACTGATACTGAGCAGACAAATTTATACAAAAAGGCTGACACAACAACAAGCGTGACAACAGAAGACGTCAATCGAACTTTCAAACCAGTGATAGGGCCAAGGCCTCTTGTCAATGGCCAACAGGGGAGAATTGATTACTATTGGTCAGTACTAAAGCCAGGGCAAACATTGCGAGTGAGATCCAATGGGAATTTAATTGCTCCATGGTATGGACACATTCTCTCAGGAGAAAGCCACGGAAGAATCCTGAAGACCGATTTGAACAGCGGCAATTGCGTAGTACAATGCCAAACTGAGAAGGGCGGTTTGAACACAACCTTGCCATTCCACAATGTCAGCAAATATGCGTTTGGGAACTGCCCCAAATACGTTGGAGTGAAGAGTCTCAAACTGGCAGTCGGCTTGAGGAATGTGCCTGCTGCATCAGATAGAGGATTGTTTGGTGCCATAGCTGGGTTCATAGAAGGAGGTTGGCCTGGACTAGTTGCAGGCTGGTACGGTTTTCAGCATTCAAATGATCAAGGGGTTGGAATGGCTGCAGACAGGGAATCGACTCAAGAGGCAGTCAACAAAATAACATCCAAAGTAAATAATATAATCGACAAAATGAACAAGCAGTATGAAATCATTGATCATGAATTCAGTGAGATCGAAGCCAGACTCAATATGATCAACAACAAGATTGATGACCAAATACAGGACATCTGGGCATATAATGCAGAATTGCTAGTACTGCTTGAAAATCAGAAAACACTCGATGAGCATGACGCAAATGTGAATAATCTGTACAACAAAGTGAAGAGAGCATTGGGGTCAAATGCAAGAGAGGATGGGAATGGATGCTTCGAATTGTACCACAAATGTGATGATCAATGCATGGAGACGATTAGAAATGGAACTTATGACATGCAAAAGTACCAAGAAGAATCAAAACTAGAAAGGCAGAAAATAGAAGGGGTAAAGCTGGAGTCTGAAGGAACTTACAAGATCCTCACTATTTATTCGACTGTCGCCTCATCTCTTATGCTTGCAATGGGGCTTGCTGCCTTTCTGTTCTGGGCCATGTCCAATGGGTCTTGCAGATGCAACATTTGTATATAA~~~~~~~~~~~~~~~~~~~~~~~~~~~~~~~~~</t>
  </si>
  <si>
    <t>GU194479</t>
  </si>
  <si>
    <t>teal</t>
  </si>
  <si>
    <t>Switzerland</t>
  </si>
  <si>
    <t>A/teal/Switzerland/WV1070694/2007</t>
  </si>
  <si>
    <t>ATGGAAATAATAGCACTAATAGTTATACTATTAGTAGCAACAACGAGCAATGCAGACAAAATCTGCATTGGCTACCAGTCAACAAACTCCACAGAAACTGTCGACACACTAATAGAAAACAATGTTCCTGTGACACATACCAAAGAATTGCTCCACACAGAGCACAATGGAATGCTATGTGCAACAGACCTGGGGCATCCTCTCATACTAGACACCTGCACTATCGAAGGGCTGGTATACGGCAATCCCTCTTGTGATTTGCTGCTGGGAGGAAAAGAATGGTCTTACATTGTCGAAAGATCATCAGCGATCAATGGGATGTGTTATCCTGGAAATGTAGAGAATCTGGAGGAACTCAGGTCTTTCTTCAGCTCTGTTAATTCCTACCAAAGAATCCAGATCTTTCCAGACACAATTTGGAATGTGACTTACAGTGGAACAAGCAAAGCATGTTCAAATTCATTCTACAGGAGTATGAGATGGCTGACACACAAAAGCAATTCTTACCCAGTTCAAGACGCTCAATATACCAACAATGAGGGAAAGAATATTCTCTTCATGTGGGGCATACATCACCCACCTACTGATACTGAGCAGACAAATTTATACAAAAAGGCTGACACAACAACAAGCGTGACAACAGAAGACATCAATCGAACTTTCAAACCAGTGATAGGGCCAAGGCCTCTTGTCAATGGCCAACAGGGGAGAATTGATTACTATTGGTCAGTACTAAAGCCAGGGCAAACATTGCGGGTGAGATCCAATGGGAATTTAATTGCCCCATGGTATGGACACATTCTCTCAGGAGAAAGCCACGGAAGAATCCTGAAAACTGATCTGAACAGCGGCAATTGCGTAGTACAATGCCAAACTGAGAAGGGCGGTTTGAATACAACCTTGCCATTCCACAATGTCAGTAAATATGCGTTTGGGAACTGCCCCAAATACGTTGGAGTGAAGAGT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AAAGTACCAAGAAGAATCAAAACTAGAAAGGCAGAAAATAGAAGGGGTAAAACTGGAGTCTGAAGGAACTTACAAGATCCTCACTATCTATTCGACTGTCGCCTCATCTCTTGTGCTTGCAATGGGGTTTGCTGCCTTTCTGTTCTGGGCCATGTCCAATGGATCTTGCAGATGCAACATTTGTATATAA~~~~~~~~~~~~~~~~~~~~~~~~~~~~~~~~~</t>
  </si>
  <si>
    <t>GU194485</t>
  </si>
  <si>
    <t>Austria</t>
  </si>
  <si>
    <t>A/mallard/Austria/WV1090234/2007</t>
  </si>
  <si>
    <t>ATGGAAATAATAGCACTAATAGTTATACTATTAGTAACAACAACGAGCAATGCAGACAAAATCTGCATTGGCTACCAGTCAACAAACTCCACAGAAACTGTCGACACACTAATAGAAAACAATGTTCCTGTGACACATACCAAAGAATTGCTCCACACAGAGCACAATGGAATGCTATGTGCAACAGACCTGGGGCATCCTCTCATACTAGACACCTGCACTATCGAAGGGCTGGTATACGGCAATCCCTCTTGTGATTTGCTGCTGGGAGGAAAAGAATGGTCTTACATTGTCGAAAGATCATCAGCGATCAATGGGATGTGTTATCCTGGAAATGTAGAGAATCTGGAGGAACTCAGGTCTTTCTTCAGCTCTGCTAATTCCTACCAAAGAATCCAGATCTTTCCAGACACAATTTGGAATGTGACTTACAGTGGAACAAGCAAAGCATGTTCAAATTCATTCTACAGGAGTATGAGATGGCTGACACACAAAAGCAATTCTTACCCAGTTCAAGACGCTCAATATACCAACAATGAGGGAAAGAATATTCTCTTCATGTGGGGCATACATCACCCACCTACTGATACTGAGCAGACAAATTTATACAAAAAGGCTGACACAACAACAAGCGTGACAACAGAAGACATCAATCGAACTTTCAAACCAGTGATAGGGCCAAGGCCTCTTGTCAATGGCCAACAGGGGAGAATTGATTACTATTGGTCAGTACTAAAGCCAGGGCAAACATTGCGGGTGAGATCCAATGGGAATTTAATTGCCCCATGGTATGGACACATTCTCTCAGGAGAAAGCCACGGAAGAATCCTGAAAACTGATCTGAACAGCGGCAATTGCGTAGTACAATGCCAAACTGAGAAGGGCGGTTTGAATACAACCTTGCCATTCCACAATGTCAGTAAATATGCGTTTGGGAACTGCCCCAAATACGTTGGAGTGAAGAGT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AAAGTACCAAGAAGAATCAAAACTAGAAAGGCAGAAAATAGAAGGGGTCAAACTGGAGTCTGAAGGAACTTACAAGATCCTCACTATCTATTCGACTGTCGCCTCATCTCTTGTGCTTGCAATGGGGTTTGCTGCCTTTCTGTTCTGGGCCATGTCCAATGGATCTTGCAGATGCAACATTTGTATATAA~~~~~~~~~~~~~~~~~~~~~~~~~~~~~~~~~</t>
  </si>
  <si>
    <t>GU194480</t>
  </si>
  <si>
    <t>A/mallard/Switzerland/WV1070800/2007</t>
  </si>
  <si>
    <t>ATGGCAATAATAGTACTAATAGTTATACTATTAGTAACAACAACGAGCAACGCAGACAAAATCTGCATTGGCTACCAGTCAACAAACTCCACAGAAACTGTCGACACACTAATAGAAAACAATGTTCCTGTGACACATACCAAAGAATTGCTCCACACAGAGCACAATGGAATGCTATGTGCAACAGACCTGGGGCATCCTCTCATACTAGACACCTGCACTATCGAAGGGCTGGTATACGGCAATCCTTCTTGTGATTTGCTGCTAGGAGGAAAAGAATGGTCTTACATTGTCGAAAGATCATCAGCGATCAATGGGATGTGTTATCCTGGAAATGTAGAGAATCTGGAGGAACTCAGGTCTTTCTTCAGCTCCGCTAATTCCTACCAAAGAATCCAGATCTTTCCAGACACAATTTGGAATGTGACTTACAGTGGAACAAGCAAAGCATGTTTAAATTCCTTCTACAGGAGTATGAGATGGCTGACACACAAAAGCAATTCTTACCCAATTCAAGACGCTCAATATACCAACAATGAGGGAAAGGATATTCTCTTCATGTGGGGCATACGTCACCCGCCTACTGATACTGAGCAGACAAATTTATACAAAAAGGCTGACACGACAACAAGCGTGACAACAGAAGACATCAATCGAACTTTCAAACCAGTGATAGGGCCAAGGCCTCTTGTCAATGGCCAACAGGGGAGAATTGATTACTATTGGTCAGTACTAAAGCCAGGGCAAACATTGCGGGTGAGATCCAATGGGAATTTAATTGCCCCATGGTATGGACACATTCTCTCAGGAGAAAGCCACGGAAGAATCCTGAAAACTGATCTGAACAGCGGCAATTGCGTAGTACAATGCCAAACTGAGAAGGGCGGTTTGAACACAACCTTGCCATTCCACAATGTCAGTAAATATGCGTTTGGGAACTGCCCCAAATACGCTGGAGTGAAGAGCCTCAAACTGGCAGTCGGCTTGAGGAATGTGCCTGCTGCATCAGATAGAGGGTTGTTTGGTGCCATAGCTGGATTCATAGAAGGAGGTTGGCCTGGACTAGTTGCAGGCTGGTACGGTTTTCAGCATTCAAATGATCAAGGAGTTGGAATGGCTGCAGACAGGGAATCGACTCAAGAGGCAGTCA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GAAGTACCAAGAAGAATCAAAACTAGAAAGGCAGAAAATAGAAGGGGTAAAACTGGAGTCTGAAGGAACTTACAAGATCCTCACTATCTATTCGACTGTCGCCTCATCTCTTGTGCTTGCAATGGGGTTTGCTGCCTTTCTGTTCTGGGCCATGTCCAATGGATCTTGCAGATGCAACATTTGTATATAA~~~~~~~~~~~~~~~~~~~~~~~~~~~~~~~~~</t>
  </si>
  <si>
    <t>GU194481</t>
  </si>
  <si>
    <t>A/mallard/Switzerland/WV1070805/2007</t>
  </si>
  <si>
    <t>ATGGAAATAATAGCACTAATAGTTATACTATTAGTAACAACAACGAGCAATGCAGACAAAATCTGCATTGGCTACCAGTCAACAAACTCCACAGAAACTGTCGACACACTAATAGAAAACAATGTTCCTGTGACACATACCAAAGAATTGCTCCACACAGAGCACAATGGAATGCTATGTGCAACAGACCTGGGGCATCCTCTCATACTAGACACCTGCACTATCGAAGGGCTGGTATACGGCAATCCCTCTTGTGATTTGCTGCTGGGAGGAAAAGAATGGTCTTACATTGTCGAAAGATCATCAGCGATCAATGGGATGTGTTATCCTGGAAATGTAGAGAATCTGGAGGAACTCAGGTCTTTCTTCAGCTCTGCTAATTCCTACCAAAGAATCCAGATCTTTCCAGACACAATTTGGAATGTGACTTACAGTGGAACAAGCAAAGCATGTTCAAATTCATTCTACAGGAGTATGAGATGGCTGACACACAAAAGCAATTCTTACCCAGTTCAAGACGCTCAATATACCAACAATGAGGGAAAGAATATTCTCTTCATGTGGGGCATACATCACCCACCTACTGATACTGAGCAGACAAATTTATACAAAAAGGCTGACACAACAACAAGCGTGACAACAGAAGACATCAATCGAACTTTCAAACCAGTGATAGGGCCAAGGCCTCTTGTCAATGGCCAACAGGGGAGAATTGATTACTATTGGTCAGTACTAAAGCCAGGGCAAACATTGCGGGTGAGATCCAATGGGAATTTAATTGCCCCATGGTATGGACACATTCTCTCAGGAGAAAGCCACGGAAGAATCCTGAAAACTGATCTGAACAGCGGCAATTGCGTAGTACAATGCCAAACTGAGAAGGGCGGTTTGAATACAACCTTGCCATTCCACAATGTCAGTAAATATGCGTTTGGGAACTGCCCCAAATACGTTGGAGTGAAGAGT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AAAGTACCAAGAAGAATCAAAACTAGAAAGGCAGAAAATAGAAGGGGTAAAACTGGAGTCTGAAGGAACTTACAAGATCCTCACTATCTATTCGACTGTCGCCTCATCTCTTGTGCTTGCAATGGGGTTTGCTGCCTTTCTGTTCTGGGCCATGTCCAATGGATCTTGCAGATGCAACATTTGTATATAA~~~~~~~~~~~~~~~~~~~~~~~~~~~~~~~~~</t>
  </si>
  <si>
    <t>GU194486</t>
  </si>
  <si>
    <t>A/mallard/Switzerland/WV3080008/2007</t>
  </si>
  <si>
    <t>ATGGAAATAATAGTACTAATAGTTATACTATTAGTAACAACAACGAGCAATGCAGACAAAATCTGCATTGGCTACCAGTCAACAAACTCCACAGAAACTGTCGACACACTAATAGAAAACAATGTTCCTGTGACACATACCAAAGAATTGCTCTACACAGAGCACAATGGAATGCTATGTGCAACAGACCTGGGGCATCCTCTCATACTAGACACCTGCACTATCGAAGGGCTGGTATACGGCAATCCTTCTTGTGATTTGCTGCTAGGAGGAAAAGAATGGTCTTACATTGTCGAAAGATCATCAGCGATCAATGGGATGTGTTATCCTGGAAATGTAGAGAATCTGGAGGAACTCAGGTCTTTCTTCAGCTCCGCTAATTCCTACCAAAGAATCCAGATCTTTCCAGACACAATTTGGAATGTGACTTACAGTGGAACAAGCAAAGCATGTTCAAATTCCTTCTACAGGAGTATGAGATGGCTGACACACAAAAGCAATTCTTACCCAATTCAAGACGCTCAATATACCAACAATGAGGGAAAGAATATTCTCTTCATGTGGGGCATACATCACCCACCTACTGATACTGAGCAGACAAATTTATACAAAAAGGCTGACACAACAACAAGCGTGACAACAGAAGACATCAATCGAACTTTCAAACCAGTGATAGGGCCAAGGCCTCTTGTCAATGGCCAACAGGGGAGAATTGATTACTATTGGTCAGTACTAAAGCCAGGGCAAACATTGCGGGTGAGATCCAATGGGAATTTAATTGCCCCATGGTATGGACACATTCTCTCAGGAGAAAGCCACGGAAGAATCCTGAAAACTGATCTGAACAGCGGCAATTGCGTAGTACAATGCCAAACTGAGAAGGGCGGTTTGAACACAACCTTGCCATTCCACAATGTCAGTAAATATGCGTTTGGGAACTGCCCCAAATACGTTGGAGTGAAGAGCCTCAAACTGGCAGTCGGCTTGAGGAATGTGCCTGCTGCATCAGATAGAGGG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GAAGTACCAAGAAGAATCAAAACTAGAAAGGCAGAAAATAGAAGGGGTAAAACTGGAGTCTGAAGGAACTTACAAGATCCTCACTATCTATTCGACTGTCGCCTCATCTCTTGTGCTTGCAATGGGGTTTGCTGCCTTTCTGTTCTGGGCCATGTCCAATGGATCTTGCAGATGCAACATTTGTATATAA~~~~~~~~~~~~~~~~~~~~~~~~~~~~~~~~~</t>
  </si>
  <si>
    <t>GU194487</t>
  </si>
  <si>
    <t>A/mallard/Switzerland/WV3080036/2008</t>
  </si>
  <si>
    <t>ATGGAAATAATAGCACTAATAGTTATACTATTAGTGACAACAACGAGCAATGCAGACAAAATCTGCATTGGCTACCAGTCAACAAACTCCACAGAAACTGTCGACACACTAATAGAAAACAATGTTCCTGTGACACATACCAAAGAATTGCTCCACACAGAGCACAATGGAATGCTATGTGCAACAGACCTGGGGCATCCTCTCATACTAGACACCTGCACTATCGAAGGGCTGGTATACGGCAATCCCTCTTGTGATTTGCTGCTGGGAGGAAAAGAATGGTCTTACATTGTCGAAAGATCATCAGCGATCAATGGGATGTGTTATCCTGGAAATGTAGAGAATCTGGAGGAACTCAGGTCTTTCTTCAGCTCTGCTAATTCCTACCAAAGAATCCAGATCTTTCCAGACACAATTTGGAATGTGACTTACAGTGGAACAAGCAAAGCATGTTCAAATTCATTCTACAGGAGTATGAGATGGCTGACACACAAAAGCAATTCTTACCCAGTTCAAGACGCTCAATATACCAACAATGAGGGAAAGAATATTCTCTTCATGTGGGGCATACATCACCCACCTACTGATACTGAACAGACAAATTTATACAAAAAGGCTGACACTACAACAAGCGTGACAACAGAAGACATCAATCGAGCTTTCAAACCAGTGATAGGGCCAAGGCCTCTTGTCAATGGCCAACAGGGGAGAATTGATTACTATTGGCCAGTACTAAAGCCAGGGCAAACATTGCGGGTGAGATCCAATGGGAATTTAATTGCCCCATGGTATGGACACATTCTCTCAGGAGAAAGCCACGGAAGAATCCTGAAAACTGATCTGAACAGCGGCAATTGCGTAGTACAATGCCAAACTGAGAAGGGCGGTTTGAACACAACCTTGCCATTCCACAATGTCAGTAAATATGCGTTTGGGAACTGCCCCAAATACGTTGGAGTAAAGAGT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GGAAATGGAACTTATGACAGGCAAAAGTACCAAGAAGAATCAAAACTAGAAAGGCAGAAAATAGAAGGGGTAAAACTGGAGTCTGAAGGAACTTACAAGATCCTCACTATCTATTCGACTGTCGCCTCATCTCTTGTGCTTGCAATGGGGTTTGCTGCCTTTCTGTTCTGGGCCATGTCCAATGGATCTTGCAGATGCAACATTTGTATATAA~~~~~~~~~~~~~~~~~~~~~~~~~~~~~~~~~</t>
  </si>
  <si>
    <t>GU194482</t>
  </si>
  <si>
    <t>A/mallard/Switzerland/WV1080875/2008</t>
  </si>
  <si>
    <t>ATGGAAATAATAGCACTAATAGTTATACTATTAGTAACAACAACGAGCAATGCAGACAAAATCTGCATTGGCTACCAGTCAACAAACTCCACAGAAACTGTCGACACACTAATAGAAAACAATGTTCCTGTGACACATACCAAAGAATTGCTCCACACAGAGCACAATGGAATGCTATGTGCAACAGACCTGGGGCATCCTCTCATATTAGACACCTGCACTATCGAAGGGCTGGTATACGGCAATCCCTCTTGTGATTTGCTGCTGGGAGGAAAAGAGTGGTCTTACATTGTCGAAAGATCATCAGCGATCAATGGGATGTGTTATCCTGGAAATGTGGAGAATCTGGAGGAACTCAGGTCTTTCTTCAGCTCTGCTAATTCCTACCAAAGAATCCAGATCTTTCCAGACACAACTTGGAATGTGACTTACAGTGGAACAAGCAAAGCATGTTCAAATTCATTCTACAGGAGTATGAGATGGCTGACACACAAAAGCAATTCTTACCCAGTTCAAGACGCTCAATATACCAACAATGAGGGAAAGAATATTCTCTTCATGTGGGGCATACATCACCCACCTACTGATACTGAGCAGACAAGTTTATACAAAAAGGCTGACACAACAACAAGCGTGACAACAGAAGACATCAATCGAACTTTCAAACCAGTGATAGGGCCAAGGCCTCTTGTCAATGGCCAACAGGGGAGAATTGATTACTATTGGTCAGTACTAAAGCCAGGGCAAACATTGCGGGTGAGATCCAATGGGAATTTAATTGCCCCATGGTATGGACACATTCTCTCAGGAGAAAGCCACGGAAGAATCCTGAAAACTGATCTGAACAGCGGCAATTGCGCAGTACAATGCCAAACTGAGAAGGGCGGTTTGAACACAACCTTGCCATTCCACAATGTCAGTAAATATGCGTTTGGGAACTGCCCCAAATACGTTGGAGTGAAGAGTCTCAAACTGGCAGTCGGCTTA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AAAGTACCAAGAAGAATCAAAACTAGAAAGGCAGAAAATAGAAGGGGTAAAACTGGAGTCTGAAGGAACTTACAAGATCCTCACTATCTATTCGACTGTCGCCTCATCTCTTGTGCTTGCAATGGGGTTTGCTGCCTTTCTGTTCTGGGCCATGTCCAATGGATCTTGCAGATGCAACATTTGTATATAA~~~~~~~~~~~~~~~~~~~~~~~~~~~~~~~~~</t>
  </si>
  <si>
    <t>CY116614</t>
  </si>
  <si>
    <t>A/mallard/Portugal/83660/2009</t>
  </si>
  <si>
    <t>ATGGAAATAATAGCACTAATAGTTATACTATTAGTAACAACAACAAGCAATGCAGACAAAATCTGCATTGGCTACCAGTCAACAAACTCCACAGAAACTGTCGACACACTAATAGAAAACAATGTTCCTGTGACACATACCAAAGAATTGCTCCACACAGAGCACAATGGAATGCTATGTGCAACAGACCTGGGGCATCCTCTCATACTAGACACCTGCACTATCGAAGGGCTGGTATACGGCAATCCCTCTTGTGATTTGCTGCTAGGAGGAAAAGAATGGTCTTACATTGTCGAAAGATCATCAGCGATCAATGGGATGTGTTATCCTGGAAATGTAGAGAATCTGGAGGAACTCAGGTCTTTCTTCAGCTCTGCTAATTCCTATCAAAGAATCCAGATCTTTCCAGACACAATTTGGAATGTGACTTATAGTGGAACAAGCAAAGCATGTTCAAATTCCTTCTACAGGAGTATGAGATGGCTAACACACAAGAGCAATTCTTACCCAGTTCAAGACGCTCAATATACCAACAATGAGGGAAAGAATATTCTCTTCATGTGGGGCATACATCACCCACCTACTGATACTGAGCAGACAAATTTATACAAAAAGGCTGACACAACAACAAGCGTGACAACAGAAGACATCAATCGAACTTTCAAACCAGTGATAGGGCCAAGGCCTCTTGTCAATGGCCAACAGGGGAGAATTGATTACTATTGGTCAGTACTAAAGCCAGGGCAAACATTGAGGGTGAGATCCAATGGGAATTTAATTGCCCCATGGTATGGACACATTCTCTCAGGAGAAAGCCACGGAAGAATTCTGAAAACTGATCTGAACAGCGGCAATTGCGTAGTACAATGCCAAACTGAGAAGGGCGGTTTGAACACAACCTTGCCATTCCACAATGTCAGTAAATATGCGTTTGGGAACTGCCCCAAATACGTTGGAGTGAAGAGCCTCAAACTGGCAGTCGGCTTGAGGAATGTGCCTGCTGCATCGGATAGAGGATTGTTTGGTGCCATAGCTGGATTCATAGAAGGAGGTTGGCCTGGACTAGTTGCAGGCTGGTATGGTTTTCAGCATTCAAATGATCAGGGAGTTGGAATGGCTGCAGACAGGGAATCGACTCAAGAGGCAGTCGACAAAATAACATCCAAAGTAAATAACATAATCGACAAAATGAACAAGCAGTATGAAATCATTGATCATGAATTCAGTGAGATCGAAGCCAGACTCAATATGATAAACAACAAGATTGATGACCAAATACAGAACATCTGGGCATATAATGCAGAATTGCTAGTACTGCTTGAAAACCAGAAAACACTCGATGAGCATGACGCAAATGTGAATAATCTGTACAACAAAGTGAAGAGAGCATTGGGTTCAAATGCAAGAGAGGATGGAAATGGATGCTTCGAATTATACCACAAATGTGATGATCAATGTATGGAGACGATTAGAAATGGAACTTATGACAGGCAGAGGTACCAAGAAGAATCAAAACTAGAAAGGCAGAAAATAGAAGGGGTAAAACTGGAGTCTGAAGGAACTTACAAGATCCTCACTATCTATTCGACTGTCGCCTCATCTCTTGTGCTTGCAATGGGGTTTGCTGCCTTTCTGTTCTGGGCCATGTCCAATGGATCTTGCAGATGCAACATTTGTATATAA~~~~~~~~~~~~~~~~~~~~~~~~~~~~~~~~~</t>
  </si>
  <si>
    <t>CY116616</t>
  </si>
  <si>
    <t>A/mallard/Portugal/99002/2009</t>
  </si>
  <si>
    <t>ATGGAAATAATAGCACTAATAGTTATACTATTAGTAACAACAACAAGCAATGCAGACAAAATCTGCATTGGCTACCAGTCAACAAACTCCACAGAAACTGTCGACACACTAATAGAAAACAATGTTCCTGTGACACATACCAAAGAATTGCTCCACACAGAGCACAATGGAATGCTATGTGCAACAAACCTGGGGCATCCTCTCATACTAGACACCTGCACTATCGAAGGGCTGGTATACGGCAATCCCTCTTGTGATTTGCTGCTAGGAGGAAAAGAATGGTCTTACATTGTCGAAAGATCATCAGCGATCAATGGGATGTGTTATCCTGGAAATGTAGAGAATCTGGAGGAACTCAGGTCTTTCTTCAGCTCTGCTAATTCCTATCAAAGAATCCAGATCTTTCCAGACACAATTTGGAATGTGACTTATAGTGGAACAAGCAAAGCATGTTCAAATTCCTTCTACAGGAGTATGAGATGGCTAACACACAAGAGCAATTCTTACCCAGTTCAAGACGCTCAATATACCAACAATGAGGGAAAGAATATTCTCTTCATGTGGGGCATACATCACCCACCTACTGATACTGAGCAGACAAATTTATACAAAAAGGCTGACACAACAACAAGCGTGACAACAGAAGACATCAATCGAACTTTCAAACCAGTGATAGGGCCAAGGCCTCTTGTCAATGGCCAACAGGGGAGAATTGATTACTATTGGTCAGTACTAAAGCCAGGGCAAACATTGAGGGTAAGATCCAATGGGAATTTAATTGCCCCATGGTATGGACACATTCTCTCAGGAGAAAGCCACGGAAGAATTCTGAAAACTGATCTGAACAGTGGCAATTGCGTAGTACAATGYCAAACTGAGAAGGGCGGTTTGAACACAACCTTGCCATTCCACAATGTCAGTAAATATGCGTTTGGGAACTGCCCCAAATACGTTGGAGTGAAGAGCCTCAAACTGGCAGTCGGCTTGAGGAATGTGCCTGCTGCATCGGATAGAGGATTGTTTGGTGCCATAGCTGGATTCATAGAAGGAGGTTGGCCTGGACTAGTTGCAGGCTGGTATGGTTTTCAGCATTCAAATGATCAGGGAGTTGGAATGGCTGCAGACAGGGAATCGACTCAAGAGGCAGTCGACAAAATAACATCCAAAGTAAATAAC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GAGGTACCAAGAAGAATCAAAACTAGAAAGGCAGAAAATAGAAGGGGTAAAACTGGAGTCTGAAGGAACTTACAAGATCCTCACTATCTATTCGACTGTCGCCTCATCTCTTGTGCTTGCAATGGGGTTTGCTGCCTTTCTGTTCTGGGCCATGTCCAATGGATCTTGCAGATGCAACATTTGTATATAA~~~~~~~~~~~~~~~~~~~~~~~~~~~~~~~~~</t>
  </si>
  <si>
    <t>CY116618</t>
  </si>
  <si>
    <t>A/mallard/Portugal/99005/2009</t>
  </si>
  <si>
    <t>ATGGAAATAATAGCACTAATAGTTATACTATTAGTAACAACAACAAGCAATGCAGACAAAATCTGCATTGGCTACCAGTCAACAAACTCCACAGAAACTGTCGACACACTAATAGAAAACAATGTTCCTGTGACACATACCAAAGAATTGCTCCACACAGAGCACAATGGAATGCTATGTGCAACAGACCTGGGGCATCCTCTCATACTAGACACCTGCACTATCGAAGGGCTGGTATACGGCAATCCCTCTTGTGATTTGCTGCTAGGAGGAAAAGAATGGTCTTACATTGTCGAAAGATCATCAGCGATCAATGGGATGTGTTATCCTGGAAATGTAGAGAATCTGGAGGAACTCAGGTCTTTCTTCAGCTCTGCTAATTCCTATCAAAGAATCCAGATCTTTCCAGACACAATTTGGAATGTGACTTATAGTGGAACAAGCAAAGCATGTTCAAATTCCTTCTACAGGAGTATGAGATGGCTAACACACAAGAGCAATTCTTACCCAGTTCAAGACGCTCAATATACCAACAATGAGGGAAAGAATATTCTCTTCATGTGGGGCATACATCACCCACCTACKGATACTGAGCAGACAAATTTATACAAAAGGGCTGACACAACAACAAGCGTGACAACAGAAGACATCAATCGAACTTTCAAACCAGTGATAGGGCCAAGGCCTCTTGTCAATGGCCAACAGGGGAGAATTGATTACTATTGGTCAGTACTAAAGCCAGGGCAAACATTGAAGGTGAGATCCAATGGGAATTTAATTGCACCATGGTATGGACACATTCTCTCAGGAGAAAGCCACGGAAGAATTCTGAAAACTGATCTGAACAGCGGCAATTGCGTAGTACAATGCCAAACTGAGAAGGGCGGTTTGAACACAACCTTGCCATTCCACAATGTCAGTAAATATGCGTTTGGGAACTGCCCCAAATACGTTGGAGTGAAGAGCCTCAAACTGGCAGTCGGCTTGAGGRATGTGCCTGCTGCATCGGATAGAGGATTGTTTGGTGCCATAGCTGGATTCATAGAAGGAGGTTGGCCTGGACTAGTTGCAGRCTGGTATGGTTTTCAGCATTCAAATGATCAGGGAGTTGGWATGGCTGCAGACAGGGAATCGACTCAAGAGGCAGTCGACAAAATAACATCCAAAGTAAATAACATAATCGACAAAATGAACAAGCAGTATGAAATCAYTGATCATGAATTCAGTGAGATCGAAGCCAGACTCAATATGATAAACAACAAGATTGATGACCAAATACAGGACATCTGGGCATATAATGCAGAATTGCTAGTACTGCTTGAAAACCAGAAAACACYCGATGAGCATGACGCAAATGTGAATAATCTGTACAACAAAGTAAAGAGAGCATTGGGTTCAAATGCAAGAGAGGATGGAAATGGATGCTTCGAATTATACCACAAATGTGATGAWCAATGTATGGAAACGATTAGAAATGGAACTTATGACAGGCAGAGGTACCAAGAAGAATCAAAACTAGAAAGGCAGAAAATAGAAGGGGTAAAACTGGAGTCTGAAGGAACTTACAAGATCCTCACTATCTATTCGACTGTCGCCTCATCTCTTGTGCTTGCAATGGGGTTTGCTGCCTTTCTGTTCTGGGCCATGTCCAATGGATCTTGCAGATGCAACATTTGTATATAA~~~~~~~~~~~~~~~~~~~~~~~~~~~~~~~~~</t>
  </si>
  <si>
    <t>CY116620</t>
  </si>
  <si>
    <t>A/mallard/Portugal/99006/2009</t>
  </si>
  <si>
    <t>ATGGAAATAATAGCACTAATAGTTATACTATTAGTAACAACAACAAGCAATGCAGACAAAATCTGCATTGGCTACCAGTCAACAAACTCCACAGAAACTGTCGACACACTAATAGAAAACAATGTTCCTGTGACACATACCAAAGAATTGCTCCACACAGAGCACAATGGAATGCTATGTGCAACAGACCTGGGGCATCCTCTCATACTAGACACCTGCACTATCGAAGGGCTGGTATACGGCAATCCCTCTTGTGATTTGCTGCTAGGAGGAAAAGAATGGTCTTACATTGTCGAAAGATCATCAGCGATCAATGGGATGTGTTATCCTGGAAATGTAGAGAATCTGGAGGAACTCAGGTCTTTCTTCAGCTCTGCTAATTCCTATCAAAGAATCCAGATCTTTCCAGACACAATTTGGAATGTGACTTATAGTGGAACAAGCAAAGCATGTTCAAATTCCTTCTACAGGAGTATGAGATGGCTAACACACAAGAGCAATTCTTACCCAGTTCAAGACGCTCAATATACCAACAATGAGGGAAAGAATATTCTCTTCATGTGGGGCATACATCACCCACCTACTGATACTGAGCAGACAAATTTATACAAAAGGGCTGACACAACAACAAGCGTGACAACAGAAGACATCAATCGAACTTTCAAACCAGTGATAGGGCCAAGGCCTCTTGTCAATGGCCAACAGGGGAGAATTGATTACTATTGGTCAGTACTAAAGCCAGGGCAAACATTGAAGGTGAGATCCAATGGGAATTTAATTGCCCCATGGTATGGACACATTCTCTCAGGAGAAAGCCACGGAAGAATTCTGAAAACTGATCTGAACAGCGGCAATTGCGTAGTACAATGCCAAACTGAGAAGGGCGGTTTGAACACAACCTTGCCATTCCACAATGTCAGTAAATATGCGTTTGGGAACTGCCCCAAATACGTTGGAGTGAAGAGCCTCAAACTGGCAGTCGGCTTGAGGAATGTGCCTGCTGCATCGGATAGAGGATTGTTTGGTGCCATAGCTGGATTCATAGAAGGAGGTTGGCCTGGACTAGTTGCAGGCTGGTATGGTTTTCAGCATTCAAATGATCAGGGAGTTGGAATGGCTGCAGACAGGGAATCGACTCAAGAGGCAGTCGACAAAATAACATCCAAAGTAAATAACATAATCGACAAAATGAACAAGCAGTATGAAATCATTGATCATGAATTCAGTGAGATCGAAGCCAGACTCAATATGATAAACAACAAGATTGATGACCAAATACAGGACATCTGGGCATATAATGCAGAATTGCTAGTACTGCTTGAAAACCAGAAAACACTCGATGAGCATGACGCAAATGTGAATAATCTGTACAACAAAGTAAAGAGAGCATTGGGTTCAAATGCAAGAGAGGATGGAAATGGATGCTTCGAATTATACCACAAATGTGATGATCAATGTATGGAAACGATTAGAAATGGAACTTATGACAGGCAGAGGTACCAAGAAGAATCAAAACTAGAAAGGCAGAAAATAGAAGGGGTAAAACTGGAGTCTGAAGGAACTTACAAGATCCTCACTATCTATTCGACTGTCGCCTCATCTCTTGTGCTTGCAATGGGGTTTGCTGCCTTTCTGTTCTGGGCCATGTCCAATGGATCTTGCAGATGCAACATTTGTATATAA~~~~~~~~~~~~~~~~~~~~~~~~~~~~~~~~~</t>
  </si>
  <si>
    <t>AB303077</t>
  </si>
  <si>
    <t>H9N3</t>
  </si>
  <si>
    <t>1993//</t>
  </si>
  <si>
    <t>A/mallard/Ireland/PV46B/1993</t>
  </si>
  <si>
    <t>ATGGAAATAACAGCATTAATAGCTATACTGTTAGTGACAACAACAAGCAATGCAGATAAAATCTGCATTGGCTACCAATCAACAAACTCCACGGAAACTGTTGATACACTAATAGAAAACAATGTTCCTGTGACACATACCAAAGAATTGCTCCACACAGAGCACAATGGGATGCTATGTGCAACAAACCTGGGGCACCCTCTCATCCTAGACACCTGCACTATCGAAGGGCTGATATACGGCAATCCTTCTTGTGATTTGCTACTGGGAGGAAAAGAATGGTCTTACATTGTCGAAAGATCATCAGCTGTCAATGGGATGTGTTACCCTGGAAATATAGAGAATCTGGAAGAACTCAGGTCCTTTTTCAGCTCTGCTAATTCTTACCAAAGAATCCAGATCTTTCCAGACACAATTTGGAATGTGACTTACAGTGGAACAAGCAGAGCATGTTCAAACTCATTCTACAGAAGTATGAGATGGTTGACACACAAGAGCAATTCTTACCCTGTTCAAGACGCCCAATATACCAACAATGAGGGAAAGAATATTCTCTTCATGTGGGGCATACATCACCCACCTACTGATGCTGAGCAGACAAATTTATACGAGAGAGCTGACACAACAACAAGTGTGACCACAGAAGATATCAATCGAACTTTCAAACCAGTGATAGGGCCAAGGCCTCTTGTTAATGGTCAACAGGGGAGAATTGATTATTATTGGTCAGTACTAAAGCCAGGTCAGACATTGCGGGTGAGATCCAATGGGAATTTAATTGCCCCATGGTATGGACACATTCTATCAGGAGAAAGCCATGGAAGAATCTTGAAGACCGATTTGAACAGTGGCAACTGCATAGTAAAATGTCAAACTGAGAAAGGTGGTTTGAATACGACCTTGCCGTTCCACAATGTCAGCAAATATGCATTTGGGAACTGCCCCAAATACGTTGGAGTGAAGAGTCTCAAACTTGCAGTCGGTCTGAGGAATGTGCCTGCTGCATCAGATAGAGGGCTGTTTGGTGCCATAGCTGGATTCATAGAAGGAGGTTGGCCAGGACTGGTTGCAGGCTGGTACGGTTTTCAGCATTCAAATGATCAGGGGGTTGGAATGGCTGCAGACAGGGAATCAACTCAAGAGGCAGTTGACAAGATAACATCCAAAGTAAATAATATAATCGACAAAATGAACAAGCAGTATGAAATCATTGATCATGAATTCAGTGAGATTGAAGCCAGACTCAATATGATCAACAACAAGATTGATGACCAAATACAGGACATCTGGGCATACAATGCAGAATTACTAGTACTGCTTGAAAATCAGAAAACACTCGATGAGCATGATGCAAATGTGAATAATCTATATAACAAGGTGAAGAGAGCATTGGGTTCAAATGCAATAGAGGATGGAAATGGATGCTTCGAATTGTACCACAAATGTGATGATCAATGCATGGAAACGATTAGAAACGGGACCTATGACAGGCAAAAGTATCAAGAAGAATCAAAACTAGAAAGGCAGAAAATAGAAGGGGTGAAACTGGATTCTGAGGGAACTTACAAGATCCTCACCATTTATTCGACTGTCGCCTCATCTCTTGTGCTTGCAATGGGGTTTGCTGCCTTTCTGTTCTGGGCCATGTCCAATGGATCTTGCAGATGCAACATTTGTATATAATTAGCAA~~~~~~~~~~~~~~~~~~~~~~~~~~</t>
  </si>
  <si>
    <t>AF508557</t>
  </si>
  <si>
    <t>A/duck/Germany/113/1995</t>
  </si>
  <si>
    <t>~~~~~~~~~~~~~~~~~~~~~~~~~~~~~~~~~~~~~~~~~~~~~~~~~~~~~~~~~~~~~~~~~~~~~~~~~~~~~~TCAACAAACTCCACGGAAACTGTTGACACACTAACAGAAAACAATGTTCCTGTGACACATGCCAAAGAATTGCTCCACACAGAGCACAATGGGATGCTATGTGCAACAAACCTGGGGCACCCTCTCATACTAGACACCTGCACCATCGAAGGGCTGGTATACGGCAATCCTTCTTGTGATTTGCTACTGGGAGGAAAAAAATGGTCTTACATCGTCGAACGATCATCAGCTGTTAATGGGATGTGTTACCCTGGAAATGTAGAAAATCTGGAAGAACTCAGGTCTTTTTTCAGCTCTGCTAATTCCTACCAAAGAATCCAGATCTTTCCAGACACAATTTGGAATGTGACTTACAGTGGAACAAGCAGAGCATGTTCAAACTCCTTCTACAGAAGTATGAGATGGCTGACACACAAAAACAATTCTTATCCTGTTCAAGACGCCCAATATACTAACAATGAGGGAAAGAATATTCTCTTCATGTGGGGCATACATCACCCACCTACTGATACTGAGCAGACAAATTTATACAAAAAAGCTGACACAACAACAAGTGTGACCACAGAAGATATCAATCGAACTTTCAAACCAGTGATAGGACCAAGGCCTCTTGTCAATGGTCAACAGGGGAGAATTGATTATTATTGGTCAGTACTAAAGCCAGGTCAAACGTTGCGGGTGAGATCCAATGGGAATTTAATTGCCCCATGGTATGGACACATCCTCTCAGGAGAAAGCCACGGAAGAATCCTGAAGACCGACTTGAACAGTGGCAACTGCATAGTACAATGTCAAACTGAGAAAGGTGGTTTGAACACGACCTTGCCGTTCCACAATGTCAGCAAATATGCATTTGGGAACTGCCCCAAATATGTTGGAGTGAAGAGTCTCAAACTAGCAGTCGGTCTGAGGAATGTGCCTGCTGCATCAGCTAGAGGGCTGTTTGGTGCCATAGCTGGATTCATAGAAGGAGGTTGGCCAGGGCTAGTTGCAGGCTGGTACGGTTTTCAGCATTCAAATGATCAGGGGATTGGAATGGCTGCAGACAGGGAATCAACTCAAGAGGCAATTGACAAGATAACATCCAAAGTAAATAATATAATCGACAAAATGAACAAGCAGTATGAAATCATTGATCATGAATTCAGTG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</si>
  <si>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HE802066</t>
  </si>
  <si>
    <t>ATGGAAATAATAGCACTAATAGCTATACTGTTAGTGACAACAACAAGCAATGCAGATAAAATCTGCATTGGCTACCAGTCAACAAACTCCACGGAAACTGTTGACACACTAACAGAAAACAATGTTCCTGTGACACATGCCAAAGAATTGCTCCACACAGAGCACAATGGGATGCTATGTGCAACAAACCTGGGGCACCCTCTCATCCTAGACACCTGCACCATCGAAGGGCTGGTATACGGCAATCCTTCTTGTGATTTGCTACTGGGAGGAAAAAAATGGTCTTACATCGTCGAACGATCATCAGCTGTTAATGGGATGTGTTACCCTGGAAATGTAGAAAATCTGGAAGAACTCAGGTCTTTTTTCAGCTCTGCTAATTCCTACCAAAGAATCCAGATCTTTCCAGACACAATTTGGAATGTGACTTACAGTGGAACAAGCAGAGCATGTTCAAACTCCTTCTACAGAAGTATGAGATGGCTGACACACAAAAACAATTCTTATCCTGTTCAAGACGCCCAATATACTAACAATGAGGGAAAGAATATTCTCTTCATGTGGGGCATACATCACCCACCTACTGATACTGAGCAGACAAATTTATACAAAAAAGCTGACACAACAACAAGTGTGACCACAGAAGATATCAATCGAACTTTCAAACCAGTGATAGGACCAAGGCCTCTTGTCAATGGTCAACAGGGGAGAATTGATTATTATTGGTCAGTACTAAAGCCAGGTCAAACGTTGCGGGTGAGATCCAATGGGAATTTAATTGCCCCATGGTATGGACACATCCTCTCAGGAGAAAGCCACGGAAGAATCCTGAAGACCGACTTGAACAGTGGCAACTGCATAGTACAATGTCAAACTGAGAAAGGTGGTTTGAACACGACCTTGCCGTTCCACAATGTCAGCAAATATGCATTTGGGAACTGCCCCAAATATGTTGGAGTGAAGAGTCTCAAACTAGCAGTCGGTCTGAGGAATGTGCCTGCTGCATCAGCTAGAGGGCTGTTTGGTGCCATAGCTGGATTCATAGAAGGAGGTTGGCCAGGGCTAGTTGCAGGCTGGTACGGTTTTCAGCATTCAAATGATCAGGGGATTGGAATGGCTGCAGACAGGGAATCAACTCAAGAGGCAATTGACAAGATAACATCCAAAGTAAATAATATAATCGACAAAATGAACAAGCAGTATGAAATCATTGATCATGAATTCAGTGAGATTGAAGCCAGACTCAATATGATTAACAACAAGATTGATGACCAAATACAGGACATCTGGGCATATAATGCAGAATTACTAGTACTGCTTGAAAATCAGAAAACACTCGATGAGCATGATGCAAATGTGAATAATCTATATAACAAAGTGAAGAGAGCATTGGGTTCAAATGCAATAGAGGATGGAAATGGATGCTTCGAATTGTACCACAAATGTGATGATCAATGCATGGAAACGATTAGAAACGGGACCTATGACAGGCAAAAGTATCAAGAAGAATCAAAACTAGAAAGGCAGAAAATAGAAGGGGTGAAACTGGAATCTGAGGGAACTTACAAGATCCTCACCATTTATTCGACTGTCGCCTCATCTCTTGTGCTTGCAATGGGGTTTGCTGCCTTTCTGTTCTGGGCCATGTCCAATGGATCTTGCAGATGCAACATTTGTATATAATTAGCAAAAACACCCTTGTTTCTACT-~~~~~~</t>
  </si>
  <si>
    <t>CY043856</t>
  </si>
  <si>
    <t>Eurasian wigeon</t>
  </si>
  <si>
    <t>A/Eurasian wigeon/Netherlands/3/2005</t>
  </si>
  <si>
    <t>ATGAAAATAACAGCACTAATAGCTATACTGTTAGTGACAACAACAAGCAATGCAGATAAAATCTGCATTGGCTACCAATCAACAAACTCTACAGAGACTGTTGACACACTAATAGAAAACAATGTTCCTGTGACACACACCAAAGAATTGCTCCACACAGAGCACAATGGAATGCTATGTGCAACAAACCTGGGGCACCCCCTCATCCTAGACACCTGCACTATCGAAGGGCTGGTATACGGCAATCCTTCTTGTGATTTGCTACTGGGAGGGAGAGAATGGTCTTACATTGTCGAAAGATCATCAGCTGTCAATGGGATGTGTTACCCTGGAAATGTAGAAAATCTGGAAGAACTCAGGTCCTTCTTCAGTTCTGCTAATTCCTACCAAAGAATCCAGATCTTTCCAGACACAATTTGGAATGTGACTTACAGTGGAACAAGCAAAGCGTGTTCAAATTCATTCTACAGAAGTATGAGATGGCTGACACACAAGAGCAATTCTTATCCTGTTCAAGACGCCCAATATACCAACAATGAGGGAAAAAATATTCTCTTCATGTGGGGCATACATCACCCACCTACTGATACTGAACAGACAAATTTATACAAAAAAGCTGATACTACAACAAGTGTGACCACAGAAGATATCAATCGAACTTTCAAACCAGTAATAGGACCAAGGCCTCTTGTCAATGGTCAACAGGGGAGAATTGATTATTATTGGTCAGTACTAAAGCCAGGCCAAACATTGCGGGTGAGGTCCAATGGGAATTTAATTGCCCCATGGTATGGACACATCCTCTCAGGAGAAAGCCATAGAAGAATCCTGAAGACCGATTTGAATAGTGGCAACTGCATAGTACAATGTCAAACTGAGAAAGGCGGTTTGAACACAACCTTGCCGTTCCACAATGTCAGCAAATACGCATTTGGGAACTGCCCCAAATATGTCGGAGTAAAGAGCCTCAAATTGGCGGTCGGTTTGAGGAATGTGCCTGCTGCATCAGATAGGGGACTGTTTGGTGCTATAGCTGGATTCATAGAAGGAGGTTGGCCAGGACTAGTTGCAGGCTGGTACGGTTTTCAGCATTCAAATGATCAGGGGGTTGGAATGGCTGCAGACAGGGAATCAACTCAAGAGGCAGTTAACAAAATAACATCCAAAGTAAATAATATAATCGACAAAATGAACAAGCAGTATGAAATCATTGATCATGAATTCAGTGAAATTGAAGCCAGACTCAATATGATCAACAACAAGATTGATGACCAAATTCAGGACATCTGGGCATATAATGCAGAATTACTAGTACTGCTTGAAAATCAGAAAACACTCGATGAGCACGATGCAAATGTGAACAATCTATATAACAAGGTGAAG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TTAGCAA~~~~~~~~~~~~~~~~~~~~~~~~~~</t>
  </si>
  <si>
    <t>HM136574</t>
  </si>
  <si>
    <t>2005/10/</t>
  </si>
  <si>
    <t>A/Eurasian wigeon/Netherlands/4/2005</t>
  </si>
  <si>
    <t>ATGGAAATAACAGCACTAATAGCTATACTGTTAGTGACAACAACAAGCAATGCAGATAAAATCTGCATTGGCTACCAATCAACAAACTCTACAGAGACTGTTGACACACTAATAGAAAACAATGTTCCTGTGACACACACCAAAGAATTGCTCCACACAGAGCACAATGGAATGCTATGTGCAACAAACCTGGGGCACCCCCTCATCCTAGACACCTGCACTATCGAAGGGCTGGTATACGGCAATCCTTCTTGTGATTTGCTACTGGGAGGGAAAGAATGGTCTTACATTGTCGAAAGATCATCAGCTGTCAATGGGATGTGTTACCCTGGAAATGTAGAAAATCTGGAAGAACTCAGGTCCTTCTTCAGTTCTGCTAATTCCTACCAAAGAATCCAGATCTTTCCAGACACAATTTGGAATGTGACTTACAGTGGAACAAGCAAGGCGTGTTCAAATTCATTCTACAGGAGTATGAGATGGCTGACACACAAGAGCAATTCTTATCCTGTTCAAGACGCCCAATATACCAACAATGAGGGAAAGAATATTCTCTTCATGTGGGGCATACATCACCCACCTACTGATACTGAACAAGCAAATTTATACAAAAAAGCTGATACTACAACAAGTGTGACCACAGAAGATATCAATCGAACTTTCAAACCAGTAATAGGACCAAGGCCTCTTGTCAATGGTCAACAGGGGAGAATTGATTATTATTGGTCAGTACTAAAGCCAGGCCAAACATTGCGGGTGAGGTCCAATGGGAATTTAATTGCCCCATGGTATGGACACATCCTCTCAGGAGAAAGCCATGGAAGAATCCTGAAGACCGATTTGAATAGTGGCAACTGCATAGTACAATGTCAAACTGAGAAAGGCGGTTTGAACACAACCTTGCCGTTCCACAATGTCAGCAAATACGCATTTGGGAACTGCCCCAGATATGTCGGAGTAAAGAGCCTCAAATTGGCGGTCGGTTTGAGGAATGTGCCTGCTGCATCAGATAGGGGACTGTTTGGTGCTATAGCTGGATTCATAGAAGGAGGTTGGCCAGGACTAGTTGCAGGCTGGTACGGTTTTCAGCATTCAAATGATCAGGGGGTTGGAATGGCTGCAGACAGGGAATCAACTCAAGAGGCAGTTGACAAAATAACATCCAAAGTAAATAATATAATCGACAAAATGAACAAGCAGTATGAAATCATTGATCATGAATTCAGTGAAATTGAAGCCAGACTCAATATGATCAACAATAAGATTGATGACCAAATTCAGGACATCTGGGCATATAATGCAGAATTACTAGTACTGCTTGAAAATCAGAAAACACTCGATGAGCACGATGCAAATGTGAACAATCTATATAACAAGGTGAAG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~~~~~~~~~~~~~~~~~~~~~~~~~~~~~~~~~</t>
  </si>
  <si>
    <t>CY041266</t>
  </si>
  <si>
    <t>pink-footed goose</t>
  </si>
  <si>
    <t>A/pink-footed goose/Netherlands/1/2006</t>
  </si>
  <si>
    <t>ATGGAAATAACAGCACTAATAGCTATACTGTTAGTGACAACAACAAGCAATGCAGATAAAATCTGCATTGGCTATCAATCAACAAACTCTACAGAGACTGTTGACACACTAATAGAAAACAATGTTCCTGTGACACACACCAAAGAATTGCTCCACACAGAGCACAATGGAATGCTATGTGCAACAAACCTGGGGCACCCCCTCATCCTAGACACCTGCACTATCGAAGGGCTGGTATACGGCAATCCTTCTTGTGATTTGCTACTGGGAGGGAAAGAATGGTCTTACATTGTCGAAAGATCATCAGCTGTCAATGGGATGTGTTACCCTGGAAATGTAGAAAATCTGGAAGAACTCAGGTCCTTCTTCAGTTCTGCTAATTCCTACCAAAGAATCCAGATCTTTCCAGACACAATTTGGAATGTGACTTACAGTGGAACAAGCAAAACGTGTTCAAATTCATTCTACAGAAGTATGAGATGGCTGACACACAAGAGCAGTTCTTATCCTGTTCAAGACGCCCAATATACCAACAATGAGGGAAAGAATATTCTCTTCATGTGGGGCATACATCACCCACCTACTGATACTGAACAGACAAATTTATACAAAAAAGCTGATACTATAACAAGTGTGACCACAGAAGATATCAATCGAACTTTCAAACCAGTAATAGGACCAAGGCCTCTTGTCAATGGTCAACAGGGGAGAATTGATTATTATTGGTCAGTACTAAAGCCAGGCCAAACATTGCGGGTGAGGTCCAATGGGAATTTAATTGCCCCATGGTATGGACACATCCTCTCAGGAGAAAGCCATGGAAGAATCCTGAAGACCGATTTGAATAGTGGCAACTGCATAGTACAATGTCAAACTGAGAAAGGCGGTTTGAACACAACCTTGCCGTTCCACAATGTCAGCAAATACGCATTTGGGGACTGCCCCAAATATGTCGGAGTAAAGAGCCTCAAATTGGCGATCGGTTTGAGGAATGTGCCTGCTGCATCAGATAGGGGACTGTTTGGTGCTATAGCTGGATTCATAGAAGGAGGTTGGCCAGGACTAGTTGCAGGCTGGTACGGTTTTCAGCATTCAAATGATCAGGGGGTTGGAATGGCTGCAGACAGGGAATCAACTCAAGAGGCAGTTGACAAAATAACATCCAAAGTAAATAATATAATCGACAAAATGAACAAGCAGTATGAAATCATTGATCATGAATTCAGTGAAATTGAAGCCAGACTCAATATGATCAACAACAAGATTGATGACCAAATTCAGGACATCTGGGCATACAATGCAGAATTACTAGTACTGCTTGAAAATCAGAAAACACTCGATGAGCACGATGCAAATGTGAACAATCTATATAACAAGGTGAAGAGAGCATTAGGTTCAAATGCGATAGAGGATGGAAATGGATGCTTCGAATTGTACCACAAATGTGATGATCAATGCATGGAAACAATTAGAAACGGAACCTATGACAGGCAGAAGTACCAAGAGGAATCAAAACTAGAAAGGCAGAAAATAGAAGGGGTGAAACTGGAATCCGAGGGAACTTACAAGATACTCACCATTTATTCGACTGTCGCCTCATCTCTTGTGCTTGCAATGGGGTTTGCTGCCTTTCTGTTCTGGGCCATGTCCAACGGGTCTTGCAGATGCAACATTTGTATATAATTAGCA~~~~~~~~~~~~~~~~~~~~~~~~~~~</t>
  </si>
  <si>
    <t>CY043864</t>
  </si>
  <si>
    <t>gadwall</t>
  </si>
  <si>
    <t>A/gadwall/Netherlands/1/2006</t>
  </si>
  <si>
    <t>ATGGAAATAATAGCACTAATAGCTATACTACTAGTAACAACAACGAGCAATGCAGACAAAATCTGCATTGGCTACCAGTCAACAAACTCCACAGAAACTGTCGACACACTAATAGAAAACAATGTTCCTGTGACACATACCAAAGAATTGCTCCACACAGAGCACAATGGAATGCTGTGTGCAACAAACCTGGGGCATCCTCTCATCCTAGACACCTGCACTATCGAAGGGCTGGTATACGGCAATCCCTCTTGTGATTTGCTACTGGGAGGGAAAGAATGGTCTTACATTGTCGAAAGATCATCAGCGATCAATGGGATGTGTTATCCTGGAAATGTAGAGAATCTGGAGGAACTAAGGTCTTTCTTCAGCTCCGCTAATTCCTATCAAAGAATCCAGATCTTTCCAGACACAATTTGGAATGTGACTTACAGTGGAACAAGCAAAGCATGTTCAAATTCATTCTACAGGAGTATGAGATGGCTGACACACAAAAGCAATTCTTACCCAGTTCAAAACGCTCAATATACCAACAATGAGGGAAAGAATATTCTCTTCATGTGGGGCATACATCACCCACCAACTGATACTGAGCAGACAAATTTATACAAAAAAGCTGACACAACAACAAGCGTGACAACGGAAGACATCAATCGAACTTTCAAACCAGTGATAGGACCAAGGCCTCTTGTCAATGGCCAACAGGGGAGAATTGATTACTATTGGTCAGTACTAAAGCCAGGGCAAACATTGCGGGTGAGATCCAATGGGAATTTAATTGCCCCATGGTATGGACACATTCTCTCAGGAGAAAGCCACAGAAGAATCCTGAAGACCGACCTAAACAGTGGCAATTGCGTAGTACAATGCCAAACTGAGAAGGGCGGTTTGAACACAACCTTGCCATTCCACAATGTCAGCAAATATGCGTTTGGGAACTGCCCCAAATACGTTGGAGTGAAGAGTCTCAAACTGGCAGTCGGCTTGAGGAATGTGCCTGCTGCATCAGATAGAGGATTGTTTGGTGCCATAGCTGGATTCATAGAAGGAGGTTGGCCTGGACTAGTTGCAGGCTGGTACGGTTTTCAGCATTCAAATGATCAAGGGGTTGGAATGGCTGCAGACAGGGAATCGACTCAAGAGGCAGTCAACAAAATAACATCCAAAGTAAATAATATAATCGACAAAATGAACAAGCAGTATGAAATCATTGATCATGAATTCAGTGAGATCGAAGCCAGACTCAATATGATCAACAACAAGATTGATGACCAAATACAGGACATCTGGGCATATAATGCAGAATTGCTAGTACTGCTTGAAAATCAGAAAACACTCGATGAGCATGACGCAAATGTGAATAATCTGTACAACAAAGTGAAGAGAGCATTGGGTTCAAATGCAAGAGAGGATGGAAATGGATGCTTCGAATTGTACCACAAATGTGATGATCAATGCATGGAGACGATTAGAAACGGAACTTATGACAGGCAAAAGTACCAAGAAGAGTCAAAACTAGAAAGGCAGAAAATAGAGGGGGTAAAACTGGAGTCTGAAGGAACTTACAAGATCCTCACTATTTATTCGACTGTCGCCTCATCTCTTGTGCTTGCGATGGGGTTTGCTGCCTTTCTGTTCTGGGCCATGTCCAATGGATCTTGCAGATGCAACATTTGTATATAATTAGCA~~~~~~~~~~~~~~~~~~~~~~~~~~~</t>
  </si>
  <si>
    <t>JX273566</t>
  </si>
  <si>
    <t>A/mallard/England/7798-6499/2006</t>
  </si>
  <si>
    <t>ATGGAAATAACAGCACTAATAGCTATACTGTTAGTGACAACAACAAGCAATGCAGATAAGATCTGCATTGGCTACCAATCAACAAACTCTACAGAGACTGTTGACACACTAATAGAAAACAATGTTCCTGTGACACACACCAAAGAATTGCTCCACACAGAGCACAATGGAATGCTATGTGCAACAAACCTGGGGCACCCCCTCATCCTAGACATCTGCACTATCGAAGGGCTGGTATACGGCAATCCTTCTTGTGATTTGCTACTGGGAGGGAAAGAATGGTCTTACATTGTCGAAAGATCATCAGCTGTCAATGGGATGTGTTACCCTGGAAATGTAGAAAATCTGGAAGAACTCAGGTCCTTCTTCAGTTCTGCTAATTCCTACCAAAGAATCCAGATATTTCCAGACACAATTTGGAATGTGACTTACAGTGGAACAAGCAAAGCGTGTTCAAATTCATTCTACAGAAGTATGAGATGGCTGACACACAAGAGCAATTCTTATCCTGTTCAAGACGCCCAATATACCAACAATGAGGGAAAGAATATTCTCTTCATGTGGGGCATACATCACCCACCTACTGATACTGAACAGACAAATTTATACAAAAAAGCTGATACTACAACAAGTGTGACCACAGAAGATATCAATCGAACTTTCAAACCAGTAATAGGACCAAGGCCTCTTGTCAATGGTCAACAGGGGAGAATTGATTATTATTGGTCAGTACTAAAGCCAGGCCAAACATTGCGGGTGAGGTCCAATGGGAATTTAATTGCCCCATGGTATGGACACATCCTCTCAGGAGAAAGCCATGGAAGAATCCTGAAGACCGATTTGAACAGTGGCAACTGCATAGTACAATGTCAAACTGAGAAAGGCGGTTTGAACACAACCTTGCCGTTCCACAATGTCAGCAAATACGCATTTGGGAACTGCCCCAGATATGTCGGAGTAAAGAGCCTCAAATTGGCGGTCGGTTTGAGGAATGTGCCTGCTGCATCAGATAGGGGACTGTTTGGTGCTATAGCTGGATTCATAGAAGGAGGTTGGCCAGGACTAGTTGCAGGATGGTACGGTTTTCAGCATTCAAATGATCAGGGGGTTGGAATGGCTGCAGACAGGGAATCAACTCAAGAGGCAGTTGACAAAATAACATCCAAAGTAAATAATATAATCGACAAAATGAACAAGCAGTATGAAATCATTGATCATGAATTCAGTGAAATTGAAGCCAGACTCAATATGATCAACAACAAGATTGATGACCAAATTCAGGACATCTGGGCATATAATGCAGAATTACTAGTACTGCTTGAAAATCAGAAAACACTCGATGAGCACGATGCAAATGTGAACAATCTATATAACAAGGTGAAG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TTAGCAAAAA-CACCCTTGTTTCTACT~~~~~~</t>
  </si>
  <si>
    <t>CY041274</t>
  </si>
  <si>
    <t>Bewick's swan</t>
  </si>
  <si>
    <t>A/Bewick's swan/Netherlands/5/2007</t>
  </si>
  <si>
    <t>ATGGAAATAACAGCACTAATAGCTATACTGTTAGTGACAACAACAAGCAATGCAGACAAAATCTGCATTGGCTACCAATCAACAAACTCTACAGAGACTGTTGACACACTAATAGAAAACAATGTTCCTGTGACACACACCAAAGAATTGCTCCACACAGAGCACAATGGAATGCTATGTGCAACAAACCTGGGGCACCCCCTCATCCTAGACACCTGCACTATCGAAGGGCTGGTATACGGCAATCCTTCTTGTGATTTGCTACTGGGAGGGAAAGAATGGTCTTACATTGTCGAAAGATCATCAGCAGTCAATGGGATGTGTTACCCTGGAAATGTAGAAAATCTGGAAGAACTCAGGTCCTTCTTCAGTTCTGCTAATTCCTATCAAAGAATCCAGATCTTTCCAGACACAATTTGGAATGTGACTTACAGTGGAACAAGCAAGGCGTGTTCAAATTCATTCTACAGAAGTATGAGATGGCTGACACACAAGAGCAATTCTTATCCTGTTCAAGACGCCCAATATACCAACAATGAGGGAAAGAATATTCTCTTCATGTGGGGCATACATCACCCACCTACTGATACTGAACAAACAAATTTATACAAAAAAGCTGATACTACGACAAGTGTGACCACAGAAGATATCAATCGAACTTTCAAACCAGTAATAGGACCAAGGCCTCTTGTCAATGGTCAACAGGGGAGAATTGATTATTATTGGTCAGTACTAAAGCCAGGCCAAACATTGCGGGTGAGGTCCAATGGGAATTTAATTGCCCCATGGTATGGACACATCCTCTCAGGAGAAAGCCATGGAAGAATCCTGAAGACCGATTTGAATAGTGGCAACTGCATAGTACAATGTCAAACTGAGAAAGGCGGTTTGAACACAACCTTGCCGTTCCACAATGTCAGCAAATACGCATTTGGGAACTGCCCCAAATATGTCGGAGTAAAGAGCCTCAAATTGGCGGTCGGTTTGAGGAATGTGCCTGCTGCATCAGATAGGGGACTGTTTGGTGCTATAGCTGGATTCATAGAAGGAGGTTGGCCAGGACTAGTTGCAGGCTGGTACGGTTTTCAGCATTCAAATGATCAGGGGGTTGGAATGGCTGCAGACAGGGAATCAACTCAAGAGGCAGTTGACAAAATAACATCCAAAGTAAATAATATAATCGACAAAATGAACAAGCAGTATGAAATCATTGATCATGAATTCAGTGAAATTGAAGCCAGACTCAATATGATCAACAACAAGATTGATGACCAAATTCAGAACATCTGGGCATATAATGCAGAATTACTAGTACTGCTTGAAAATCAGAAAACACTCGATGAGCACGATGCAAATGTGAACAACCTATATAACAAGGTGAAA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TTAG~~~~~~~~~~~~~~~~~~~~~~~~~~~~~</t>
  </si>
  <si>
    <t>JX273568</t>
  </si>
  <si>
    <t>Northern Ireland</t>
  </si>
  <si>
    <t>A/teal/Northern Ireland/14567-10-5257/2007</t>
  </si>
  <si>
    <t>ATGGAAATAATAGCACTAATAGCTATACTATTAGTAACAGCAACGAGCAGTGCAGACAAAATCTGCATTGGCTACCAATCAACAAACTCCACAGAAACTGTCGACACACTAATAGAAAACAATGTTCCTGTGACACATACCAAAGAATTGCTCCACACAGAGCACAATGGAATGCTGTGTGCAACAAACCTGGGGCATCCTCTCATCCTAGACACCTGCACTATCGAAGGGCTGGTATACGGCAATCCCTCTTGTGATTTGCTACTGGGAGGGAAAGAATGGTCTTACATTGTCGAAAGATCATCAGCGATCAATGGGATGTGTTATCCTGGAAATGTAGAGAATCTGGAGAAACTAAGGTCTTTCTTCAGCTCTGCTAATTCCTACCAAAGAATCCAGATCTTTTCAGACACAATTTGGAATGTGACTTACAGTGGAACAAGCAAAGCATGTTCAAATTCATTCTACAGGAGTATGAGATGGTTGACACACAAAAGCAATTCTTACCCAGTTCAAGACGCTCAATATACCAACAATGAGGGAAAGAATATTCTCTTCATGTGGGGCATACATCACCCACCAACTGATACTGAGCAGACAAATTTATACAAAAAAGCTGACACAACAACAAGCGTGACAACAGAAGACATCAACCGAACTTTCAAACCAGTGATAGGGCCAAGGCCTCTTGTCAATGGCCAACAGGGGAGAATTGATTACTATTGGTCAGTACTAAAGCCAGGGCAAACATTGCGGGTGAGATCCAATGGGAATTTAATTGCCCCATGGTATGGACACATTCTCTCAGGAGAAAGCCACGGAAGAATCCTGAAGACCGATCTGAGCAGTGGCAATTGCGTAGTACAATGCCAAACTGAGAAGGGCGGTTTGAACACAACCTTGCCATTCCACAATGTCAGTAAATATGCGTTTGGGAACTGCCCCAAATACGTTGGAGTTAAGAGTCTCAAACTGGCAGTCGGCTTGAGGAATGTGCCTGCTGCATCAGATAGAGGATTATTTGGTGCCATAGCTGGATTCATAGAAGGGGGTTGGCCTGGACTAGTTGCAGGCTGGTACGGTTTTCAGCATTCAAATGATCAAGGGGTTGGAATGGCTGCAGACAGGGAATCGACTCAAGAGGCAGTCAACAAAATAACATCCAAAGTAAATAATATAATCGACAAAATGAACAAGCAGTATGAAATCATTGACCATGAATTCAATGAGATCGAAGCCAGACTCAATATGATCAACAACAAGATTGATGACCAAATACAGGACATCTGGGCATACAATGCAGAATTGCTAGTACTGCTTGAAAATCAGAAAACACTCGATGAGCATGACGCAAATGTGAATAATCTGTACAACAAAGTGAAGAGAGCATTGGGTTCAAATGCAAGAGAGGATGGAAATGGATGCTTCGAATTGTACCACAAATGTGATGATCAATGCATGGAGACGATTAGAAACGGAACTTATGACAGGCAAAAGTACCAAGAAGAGTCAAAACTAGAAAGGCAGAAAATAGAAGGGGTAAAACTGGAGTCTGAAGGAACTTACAAGATCCTCACTATTTATTCGACTGTCGCCTCATCTCTTGTGCTTGCGATGGGGTTTGCTGCCTTTCTGTTCTGGGCCATGTCCAATGGGTCTTGCAGATGCAACATTTGTATATAATTAGCAAAAACACCCTTGTTTCTACT~~~~~~~</t>
  </si>
  <si>
    <t>HE802723</t>
  </si>
  <si>
    <t>Norway</t>
  </si>
  <si>
    <t>A/mallard/Norway/101537/2009</t>
  </si>
  <si>
    <t>ATGGAAATAATAGCACTAATAGTTATACTATTAGTAACAACAACGAGCAATGCAGACAAAATCTGCATTGGCTACCAGTCAACAAACTCCACAGAAACTGTCGACACACTAACAGAAAACAATGTTCCTGTGACACACACCAAAGAATTGCTCCACACAGAGCACAATGGAATGCTATGTGCAACAGACCTGGGGCATCCTCTCATACTAGACACCTGCACTATTGAAGGACTGGCATACGGCAATCCCTCTTGTGATTTGCTGCTAGGTGGAAAAGAATGGTCTTACATTGTCGAAAGATCATCAGCGATCAATGGGATGTGTTATCCTGGAAATGTAGAGAATCTGGAGGAACTCAGGTCTTTCTTCAGCTCTGCTAATTCCTACCAAAGAATCCAGATCTTTCCAGACACAATTTGGAATGTGACTTATAGTGGAACAAGCAAAGCATGTTCAAATTCCTTCTACAGGAGTATGAGATGGCTAACACACAAAAGCAATTCTTACCCAGTTCAAGACGCTCAATATACCAACAATGAGGGAAAGAATATTCTCTTCATGTGGGGCATACATCACCCACCTACTGATACTGAGCAGACAAATTTATACAAAAGGGCTGACACAACAACAAGCGTGACAACAGAAGACATCAATCGAACTTTCAAACCAGTGATAGGGCCAAGGCCTCTTGTCAATGGCCAACAGGGGAGAATTGACTACTATTGGTCAGTACTAAAGCCAGGTCAAACATTGCGGGTGAGATCCAATGGGAATTTAATTGCCCCATGGTATGGACACATTCTCTCAGGAGAAAGCCACGGAAGAATCCTGAAAACTGATCTGAACAGCGGCAATTGCGTAGTACAATGCCAAACTGAGAAGGGCGGTTTGAACACAACCTTGCCATTCCACAATGTCAGTAAATATGCGTTTGGGAACTGCCCCAAATACGTTGGAGTGAAGAGC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GTATAATGCAGAATTGCTAGTACTGCTTGAAAACCAGAAAACACTCGATGAGCATGACACAAATGTGAATAATCTGTACAACAAAGTGAAGAGAGCATTGGGTTCAAATGCAAGAGAGGATGGAAATGGATGCTTCGAATTATACCACAAATGTGATGATCAATGTATGGAGACGATTAGAAATGGAACTTATGACAGGCAGAAGTACCAAGAAGAATCAAAACTAGAAAGGCAGAAAATAGAAGGGGTAAAACTGGAGTCTGAAGGAACTTACAAGATCCTCACTATTTATTCGACTGTCGCCTCATCTCTTGTGCTTGCAATGGGGTTTGCTGCCTTTCTGTTCTGGGCCATGTCCAATGGATCTTGCAGATGCAACATTTGTATATAATTAGCA~~~~~~~~~~~~~~~~~~~~~~~~~~~</t>
  </si>
  <si>
    <t>CY080415</t>
  </si>
  <si>
    <t>France</t>
  </si>
  <si>
    <t>A/mallard/France/090360/2009</t>
  </si>
  <si>
    <t>ATGGAAATAATAGCACTAATAGCTATACTATTAGTAACAACAATGAGCAATGCAGACAAAATCTGTATTGGCTACCAGTCAACAAACTCCACAGAAACTGTCGACACACTAATAGAAAACAATGTTCCTGTGACACATACCAAAGAATTGCTCCACACAGAGCACAATGGAATGCTATGTGCAACAAACCTGGGGCAGCCTCTCATACTAGACACCTGCACTATCGAAGGGCTGGTATACGGTAATCCCTCTTGTGATTTGCTTCTGGGAGGAAAAGAATGGTCTTACATTGTCGAAAGATCATCAGCGGTCAATGGGATGTGTTATCCAGGAAATGTAGAGAATCTGGAGGAACTCAGGTCTTTCTTCAGCTCTGCTAATTCCTACCAAAGAATCCAGATCTTTCCAGACTCAATTTGGAATGTGACTTACAGTGGAACAAGCAAAGCATGTTCAAATTCATTCTACAGGAGTATGAGATGGCTGACACACAAAAGCAATTCTTACCCAGTTCAAGATGCTCAATATACCAACAATGAGGAAAAGAATATTCTCTTCATGTGGGGCATACATCACCCACCTACTGATACTGAGCAGACAAATTTATACAAAAGGGCTGACACAACAACAAGCGTGACAACAGAAGACATCAATCGAACCTTCAAACCAGTGATAGGGCCAAGGCCTCTTGTCAATGGCCAACAGGGGAGAATTGATTACTATTGGTCAGTACTAAAGCCAGGGCAAACATTGCGGGTTAGATCCAATGGGAATTTAATTGCCCCATGGTATGGACACATTCTCTCAGGAGAAAGCCACGGAAGAATCCTAAAGACCGATCTGGACAGCGGCAATTGCGTAGTACAATGCCAAACTGAGAAGGGCGGTTTGAACACAACCTTGCCATTCCACAATGTCAGTAAATATGCGTTTGGGAACTGCCCCAAATATGTTGGAGTAAAGAGTCTCAAACTGGCAGTGGGCTTGAGGAATGTGCCTGCTGCATCAGATAGAGGATTGTTTGGTGCCATAGCTGGGTTCATAGAAGGAGGTTGGCCTGGATTAGTTGCAGGCTGGTATGGTTTTCAGCATTCAAATGACCAAGGAGTTGGAATGGCTGCAGACAGAGAATCGACTCAAGAGGCAGTCGACAAAATAACATCCAAAGTGAATAATATAATCGACAAAATGAACAAGCAGTATGAAATCATCGATCATGAATTCAGTGAGATCGAAGCCAGACTCAATATGATAAACAACAAAATTGATGACCAAATACAGGACATCTGGGCATATAATGCAGAATTGCTAGTACTGCTTGAAAATCAGAAAACACTCGATGAGCATGACGCAAATGTGAATAATCTGTACAACAAAGTGAAGAGAGCATTGGGTTCAAATGCAAGAGAGGATGGAAATGGATGCTTCGAATTATACCACAAATGTGATAATCAATGCATGGAGACGATTAGAAACGGAACTTATGACAGGCAAAAGTACCAAGAAGAATCAAAACTAGAAAGGCAGAAAATAGAAGGGGTAAAACTGGAGTCTGAAGGAACTTACAAGATCCTCACTATTTATTCGACTGTCGCCTCATCTCTTGTGCTTGCAATGGGGTTTGCTGCCTTTCTGTTCTGGGCCATGTCCAATGGGTCTTGCAGATGCAACATTTGTATA~~~~~~~~~~~~~~~~~~~~~~~~~~~~~~~~~~~~</t>
  </si>
  <si>
    <t>JX273565</t>
  </si>
  <si>
    <t>knot</t>
  </si>
  <si>
    <t>Charadriiformes</t>
    <phoneticPr fontId="0" type="noConversion"/>
  </si>
  <si>
    <t>Charadriiformes</t>
  </si>
  <si>
    <t>H9N9</t>
  </si>
  <si>
    <t>A/knot/England/497/2002</t>
  </si>
  <si>
    <t>ATGGAAATAACAGCACTAATAGCTATACTGTTAATGACAACAACAAGCAATGCAGATAAGATCTGCATTGGCTATCAATCAACAAACTCTACGGAGACTGTTGACACACTAACAGAAAACAATGTTCCTGTGACACACACCAAAGAATTGCTCCACACAGAGCACAATGGGATGCTATGTGCAACAAACCTGGGGCACCCCCTCATCCTAGACACCTGCACTATCGAAGGACTGGTATACGGCAATCCTTCTTGTGATTTGCTACTGGGAGGAAAAGAATGGTCTTACATTGTCGAAAGATCATCAGCTGTCAATGGGATGTGTTACCCTGGAAATGTAGAAAATCTGGAAGAACTCAGGTCCTTTTTCAGTTCTGTTAATTCCTACCAAAGAATTCAGATCTTTCCAGACACAATTTGGAATGTGACTTACAGTGGAACAAGCAAAGCGTGTTCAAATTCATTCTACAGAAGTATGAGATGGCTGACACACAAGAGCAATTCTTATCCTGTTCAAGACGCCCAATATACCAACAATGAGGGAAAGAATATTCTCTTCATGTGGGGCATACATCACCCACCTACTGATACTGAACAGACAAATTTATACAAAAAAGCTGACACTACAACAAGTGTGACCACAGAAGATATCAATCGAACTTTCAAACCAGTAATAGGACCAAGGCCTCTTGTCAATGGTCAACAGGGGAGGATTGATTATTATTGGTCAGTACTAAAGCCAGGTCAAACATTGCGGGTGAGGTCCAATGGGAATTTAATTGCCCCATGGTATGGACACATCCTCTCAGGGGAAAGCCATGGAAGAATCCTGAAGACCGATTTGAATAGTGGCAACTGCATAGTACAATGTCAAACTGAGAAAGGCGGTTTGAACACAACCTTGCCGTTCCACAATGTCAGCAAATACGCATTTGGGAATTGCCCCAAATATGTTGGAGTAAAGAGTCTCAAACTGGCGGTCGGTCTGAGGAATGTGCCTGCTGCATCAGATAGAGGGCTGTTTGGTGCTATAGCTGGATTCATAGAAGGAGGTTGGCCAGGACTAGTTGCAGGCTGGTACGGTTTTCAGCACTCAAATGATCAGGGTGTTGGAATGGCTGCAGACAGAGAATCAACTCAAGAGGCAATTGACAAAATAACATCCAAAGTAAATAATATAGTCGACAAAATGAACAAGCAGTATGAAATCATTGATCATGAATTCAGTGAAATTGAAGCCAGACTCAATATGATCAACGACAAGATTGATGACCAAATACAGGACATCTGGGCATATAATGCAGAATTACTAGTACTGCTTGAAAATCAGAAAACACTCGATGAGCATGATGCAAATGTGAACAATCTATATAACAAGGTGAAGAGAGCATTAGGTTCAAATGCGATAGAGGATGGAAATGGATGCTTCGAATTGTACCACAAATGTGATGATCAATGCATGGAAACGATTAGAAACGGGACCTATGACAGGCAGAAGTACCAAGAAGAATCAAAACTAGAAAGGCAGAAAATAGAAGGGGTGAAACTGGAATCTGAGGGAACTTACAAGATACTCACCATTTATTCGACTGTCGCCTCATCTCTTGTGCTTGCAATGGGGTTTGCTGCCTTTCTGTTCTGGGCCATGTCCAACGGGTCTTGCAGATGCAACATTTGTATATAATTAGCAAAAACACCCTTGTTTCTACT-~~~~~~</t>
  </si>
  <si>
    <t>CY126232</t>
  </si>
  <si>
    <t>Middle_East</t>
  </si>
  <si>
    <t>Egypt</t>
  </si>
  <si>
    <t>El Fayoum</t>
  </si>
  <si>
    <t>A/chicken/El Fayoum/CAI25/2011</t>
  </si>
  <si>
    <t>ATGGAAATAATACCACTGATGACTATACTGCTATTAGTAACAACAAACAATGCAGATAAAATATGCATTGGCCATCAA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GCCCACTGATACTGCACAGACGAATTTGTACACAAGAAT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TGCAGTTGACAAAATAACATCCAAGGTGAACAGTATAGTCGACAAGATGAACAAGCAATATGAAATAATTGATCATGAATTCAGTGAGGTTGAAACTAGACTCAATATGATCAATAACAAGATTGATGACCAAATACAAAATGTATGGGCATATAATGCAGAGTTGCTAGTGCTACTTGAGAACCAGAAAACACTCGATGAGCATGACGCAAACGTGAACAACCTATACAACAAAGTGAAAAGGGCCTTAGGCTCCAATGCGATGGAAGATGGGAAAGGCTGTTTCGAGTTATACCACAAATGTGATGATCAATGCATGGAAACTATTCGGAACGGGACCTATAATAGGAGAAAGTACAAAGAGGAATCAAGACTAGGAAGGCAGAAAATAGAGGGAGTTAAACTGGAATCTGAGGGGACTTACAAAATACTTACCATTTATTCGACTGTCGCCTCATCTCTTGTGCTTGCAATGGGGTTTGCTGCCTTCTTATTCTGGGCCATGTCAAATGGATCATGCAGGTGCAACATCTGTATATAATTAGCAAAAACAC~~~~~~~~~~~~~~~~~~~~</t>
  </si>
  <si>
    <t>KC017474</t>
  </si>
  <si>
    <t>A/chicken/Egypt/A2-D/2011</t>
  </si>
  <si>
    <t>ATGGAAATAATACCACTGATGACTATACTGCTATTAGTAACAACAAGCAATGCAGATAAAATATGCATTGGCCATCAGTCAACAAATTCCACAGAAACTGTGGACACACTAACGGAAACTAATGTTCCTGTGACACATGCCAAAGAATTGCTCCACACAGAGCACAATGGAATGCTGTGTGCAACAAATCTGGGAAATCCCCTCATCCTAGACACATGCACTATCGAAGGACTTATCTATGGTAACCCTTCTTGTGACATGTTGTTGGGGGGAAGGGAATGGTCCTATATCGTTGAAATACCATCAGCGGTAAATGGAACATGTTACCCTGGG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AACCGACACAACAACAAGCGTAACAACAGAAAATTTGGATAGGACCTTCAAACCATTGATAGGGCCAAGGCCCCTTGTCAATGGTCA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CGCAAACGTGAACAACCTATACAACAAGGTGAAAAGGGCCTTAGGCTCCAATGCGATGGAAGATGGGAAAGGCTGTTTCGAGTTATACCACAAATGTGATGATCAATGCATGGAAACTATTCGGAACGGGACCTATAATAGGAGAAAGTACAAAGAGGAATCAAGACTAGAAAGGCAGAAAATAGAGGGAGTTAAACTGGAATCTGAGGGGACTTACAAAATACTTACCATTTATTCGACTGTCGCCTCATCTCTTGTACTTGCAATGGGGTTTGCTGCCTTCTTATTCTGGGCCATGTCAAATGGATCATGCAGGTGCAACATCTGTATATAATTGGCAAAAACACCCTTGTTTCTACT-~~~~~~</t>
  </si>
  <si>
    <t>JQ906553</t>
  </si>
  <si>
    <t>A/chicken/Egypt/115542V/2011</t>
  </si>
  <si>
    <t>~~~~~~~~~~~~~~~~~~~~~~~~~~~~~~~~~~~~~~~~~~~~~~~~~~~~~~~~~~~~~~~~~~~~~~~~~~~~~~~~~~~~~~~~~~~~~~~~~~~~~~~~~~~~~~~~~~~~~~~~~~~~~~~~~~~~~~~~~~~~~~~~~~~~~~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~~~~~~~~~~~~~~~~~~~~~~~~~~~~~~~~~</t>
  </si>
  <si>
    <t>CY110925</t>
  </si>
  <si>
    <t>A/chicken/Egypt/S4454B/2011</t>
  </si>
  <si>
    <t>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TCGACACAACAACAAGCGTAACAACAGAAAATTTGGATAGGACTTTCAAACCATTGATAGGGCCAAGGCCCCTTGTCAATGGTCTGATTGGAAGAATTAATTATTATTGGTCGGTACTAAAACCAGGCCAGACATTGCGAGTAAGATCCAATGGGAATCTAATTGCTCCATGGTTTGGACACGTTCTCTCTGGAGGGAGCCATGGGAGAATTCTGAAAACTGATTTAAACAGTGGTAATTGTGTAGTGCAATGTCAGACTGAAAAAGGTGGCCTAAACAGTACATTACCTTTCCACAATATCAGTAAATATGCATTTGGGGATTGCCCCAAATATATTGGAGTCAAGAGTCTCAAATTGGCAATCGGTCTGAGAAATGTGCCTGCCAAATCAAGTAGAGGGCTATTTGGAGCCATAGCTGGATTCATAGAAGGAGGTTGGCCAGGGCTGGTTTCCGGTTGGTATGGTTTCCAACATTCAAATGATCAAGGGGTTGGTATGGCTGCAGATAGGGATTCCACTCAAAAGGCAGTTGACAAAATAACATCCAAGGTGAACAATATAGTCGACAAAATGAACAAGCAATATGAAGTAATTGATCATGAATTCAGTGAGGTTGAAACTAGACTCAATATGATCAATAACAAGATTGATGACCAAATACAAGATGTATGGGCATATAATGCAGAGTTGCTAGTACTACTTGAGAACCAGAAAACACTCGATGAGCATGACGCAAACGTGAACAACCTATACAACAAGGTGAAAAGGGCCCTAGGATCCAATGCGATGGAAGATGGGAAGGGCTGTTTCGAGTTATACCACAAGTGTGATGATCAATGCATGGAAACTATTCGGAACGGGACCTATAATAGGAGAAAGTACAAAGAGGAATCAAGACTAGAAAGGCAGAAAATAGAGGGAGTTAAACTGGAATCTGAGGGGACTTACAAAATACTTACCATTTATTCGACTGTCGCCTCATCTCTTGTACTTGCAATGGGGTTTGCTGCCTTCTTATTCTGGGCCATGTCAAATGGATCATGCAGGTGCAACATATGTATATAATT-~~~~~~~~~~~~~~~~~~~~~~~~~~~~~~</t>
  </si>
  <si>
    <t>JQ906554</t>
  </si>
  <si>
    <t>A/chicken/Egypt/115617V/2011</t>
  </si>
  <si>
    <t>ATGGAAATAATACCACTGATGACTATACTGCTATTAGTAACAACAAACAATGCAGATAAAATATGCATTGGCCATCAATCAACAAATTCCACAGAAACTGTGGACACACTAACTGAAACTAATGTTCCTGTGACACATGCCAAAGAATTGCTCCACACAGAGCACAATGGAATGCTGTGTGCAACAAATCTGGGAAATCCCCTCATCCTAGACACATGCACTATCGAAGGACTTATCTATGGTAACCCTTCTTGTGACATGTTTTTGGGGGGAAGGGAATGGTCCTATATCGTTGAAAGACCATCAGCGGTAAATGGAACATGTTACCCTGGGAATGTGGAAAACTTAGAGGAACTCAGAACACTTTTTAGTTCCTCTAGTTCCTATCAAAGAATTCAAATGTTCCCAGACACAATCTGGAATGTGACTTACAATGGAACAAGCAAATCATGTTCAGATTCATTCTACAGGAATATGAGATGGCTAACTCAAAAGAACGGGAATTATCCTGTTCAAGACGCCCAATACACAAATACTCGGGGAAAGGACATTCTTTTCGTTTGGGGCATACATCATCCACCCACTGATACTACACAGACGAATTTGTACACAAGAACCGACACAACAACAAGCGTAACAACAGAAAATTTGGATAGGACCTTCAAACCATTGATAGGGCCAAGGCCCCTTGTCAATGGTCTGATTGGAAGAATTAATTATTATTGGTCGGTACTAAAACCAGGCCAGACATTGCGAGTAAGATCCAATGGGAATCTAATTGCTCCATGGTTTGGACACATTCTCTCAGGAGAGAGCCATGGGAGAATTCTGAAAACTGATTTAAACAGTGGTAATTGTGTAGTGAAATGTCAGACTGAAAAAGGTGGCCTAAACAGTACATTACCTTTCCACAATATCAGTAAATATGCATTTGGGGATTGCCCCAAATATATTGGAGTCAAGAGTCTCAAACTGGCAATCGGTCTGAGAAATGTGCCTGCCAGATCAAGTAGAGGGCTATTTGGAGCCATAGCTGGATTCATAGAAGGAGGTTGGCCAGGGCTGGTTGCCGGTTGGTATGGTTTCCAACATTCAAATGATCAAGGGGTTGGCATGGCTGCAGATAGGGATTCCACTCAAAAGGCAGTTGACAAAATAACATCCAAGGTGAACAGTATAGTCGACAAGATGAACAAGCAATATGAAATAATTGATCATGAATTCAGTGAGGTTGAAACTAGACTCAATATGATCAATAACAAGATTGATGACCAAATACAAAATGTATGGGCATATAATGCAGAGTTGCTAGTGCTACTTGAGAACCAGAAAACACTCGATGAGCATGACGCAAACGTGAACAACCTATACAACAAAGTGAAAAGGGCCTTAGGCTCCAATGCGATGGAAGATGGGAAAGGCTGTTTCGAGTTATACCACAAATGTGATGATCAATGCATGGAAACTATTCGGAACGGGACCTATAATAGGAGAAAGTACAAAGAGGAATCAAGACTAGGAAGGCAGAAAATAGAGGGAGTTAAACTGGAATCTGAGGGGACTTACAAAATACTTACCATTTATTCGACTGTCGCCTCATCTCTTGTGCTTGCAATGGGGTTTGCTGCCTTCTTATTCTGGGCCATGTCAAATGGATCATGCAGGTGCAACATCTGTATATAA~~~~~~~~~~~~~~~~~~~~~~~~~~~~~~~~~</t>
  </si>
  <si>
    <t>JX192599</t>
  </si>
  <si>
    <t>A/chicken/Egypt/111959VG/2011</t>
  </si>
  <si>
    <t>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AGGGGTTGGTATGGCTGCAGATAGGGATTCCACTCAAAAGGCAGTTGACAAAATAACATCCAAGGTGAACAATATAGTCGGCAAGATGAACAAGCAATATGAAATAATTGATCATGAATTCAGTGAGGTTGAAACTAGACTCAATATGATCAATAACAAGATTGATGACCAAATACAAGATGTATGGGCATATAATGCAGAGTTGCTAGTACTACTTGAGAACCAGAAAACACTCGATGAGCATGACGCAAACGTGAACAACCTATACAACAAGGTGAAAAGGGCCCTAGGATCCAATGCGATGGAAGATGGGAAGGGCTGTTTCGAGTTATACCACAAATGTGATGATCAATGCATGGAAACTATTCGGAATGGGACCTACAATAGGAGAAAGTACAAAGAGGAGTCAAGACTAGAAAGGCTGAAAATAGAGGGAGTTAAACTGGAATCTGAGGGGACTTACAAAATACTTACCATTTATTCGACTGTCGCCTCATCTCTTGTACTTGCAATGGGGTTTGCTGCCTTCTTATTCTGGGCCATGTCAAATGGATCATGCAG-~~~~~~~~~~~~~~~~~~~~~~~~~~~~~~~~~~~~~~~~~~~~~~~~~~~</t>
  </si>
  <si>
    <t>JQ906552</t>
  </si>
  <si>
    <t>A/chicken/Egypt/114915V/2011</t>
  </si>
  <si>
    <t>ATGGAAATAATACCACTGATGACTGTACTGCTATTAGTAACAACAAGCAATGCAGATAAAATATGCATTGGCCAT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GCAAGCAAATCATGTTCAGATTCATTCTACAGGAATATGAGATGGCTAACTCAAAAGAACGGGAATTATCCTGTCCAAGACGCCCAATACACAAATACTCGGGGAAAGGACATTCTTTTCGTTTGGGGCATACATCATCCACCCACTGATACTGT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ATCAAGTAGAGGGCTATTTGGAGCCATAGCTGGATTCATAGAAGGAGGTTGGCCAGGG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CGCAAACGTGAAACACCTATACAACAAGGTGAAAAGGGCCTTAGGCTCCAATGCGATGGAAGATGGGAAAGGCTGTTTCGAGTTATACCACAAATGTGATGATCAATGCATGGAAACTATTCGGAACGGGACCTATAGTAGGAGAAAGTACAAAGAGGAATCAAGACTAGAAAGGCAGAAAATAGAGGGAGTTAAACTGGAATCTGAGGGGACTTACAAAATACTTACCATTTATTCGACTGTCGCCTCATCTCTTGTACTTGCAATGGGGTTTGCTGCCTTCTTATTCTGGGCCATGTCAAATGGATCATGCAGGTGCAACATCTGTATATAA~~~~~~~~~~~~~~~~~~~~~~~~~~~~~~~~~</t>
  </si>
  <si>
    <t>JN828570</t>
  </si>
  <si>
    <t>A/quail/Egypt/113413v/2011</t>
  </si>
  <si>
    <t>ATGGAAACAATATCACTGATGACTATACTACTATTAGTAACAACAAGCAATGCAGATAAAATATGCATTGGCCACCAGTCAACAAATTCCACAGAAACTGTGGACACACTAACGGAAACTAATGTTCCTGTGACACATGCCAAAGAATTGCTCCACACAGAGCACAATGGAATGCTGTGTGCAACAAATCTGGGAAATCCCCTCATCCTAGACACATGCACTATT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CCGACACAGCAACAAGCGTAACAACAGAAAATTTGGATAGGACT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TTGGCAATCGGTCTGAGAAATGTGCCTGCCAGGTCAAGTAGAGGGCTATTTGGAGCCATAGCTGGATTCATAGAAGGAGGTTGGCCAGGGCTGGTTTCCGGTTGGTATGGTTTCCAACATTCAAATGATCAAGGGGTTGGTATGGCTGCAGATAGGGATTCCACTCAAAAGGCAGTTGACAAAATAACATCCAAGGTGAACAATATAGTCGACAAGATGAACAAGCAATATGAAATAATTGATCATGAATTCAGTGAGGTTGAAACTAGACTCAATATGATCAATAACAAGATTGATGACCAAATACAAGATGTATGGGCATACAATGCAGAGTTGCTAGTACTACTTGAGAACCAGAAAACACTCGATGAGCATGACGCAAACGTGAACAACCTATACAACAAGGTGAAAAGGGCCCTAGGATCCAATGCGATGGAAGATGGGAAGGGCTGTTTCGAGTTATACCACAAATGTGATGATCAATGCATGGAAACTATTCGGAACGGGACCTATAATAGGAGAAAGTACAAAGAGGAATCAAGACTAGAAAGGCAGAAAATAGAGGGAGTTAAACTGGAATCTGAGGGGACTTACAAAATACTTACCATTTATTCGACTGTCGCCTCATCTCTTGTACTTGCAATGGGGTTTGCTGCCTTCTTATTCTGGGCCATGTCAAATGGATCATGCAGGTGCAACATCTGTATATAA~~~~~~~~~~~~~~~~~~~~~~~~~~~~~~~~~</t>
  </si>
  <si>
    <t>CY110928</t>
  </si>
  <si>
    <t>A/chicken/Egypt/S4456B/2011</t>
  </si>
  <si>
    <t>ATGGAAATAATACCACTGACGACTATACTACTATTAGTAACAACAAGCAATGCAGATAAAATATGCATTGGCCACCAGTCAACAAATTCCACAGAAACTGTGGACACACTAACGGAAACTAATGTTCCTGTGACACATGCCAAAGAATTGCTCCACACAGAGCACAATGGAATGCTGTGTGCAACAAATCTGGGAAATCCCCTCATCCTAGACACATGCACTATCGAAGGACTTATCTATGGC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TCGACACAACAACAAGCGTAACAACAGAAAATTTGGATAGGACTTTCAAACCATTGATAGGGCCAAGGCCCCTTGTCAATGGTCTGATTGGAAGAATTAATTATTATTGGTCGGTACTAAAACCAGGCCAGACATTGCGAGTAAGATCCAATGGGAATCTAATTGCTCCATGGTTTGGACACGTTCTCTCTGGAGGGAGCCATGGGAGAATTCTGAAAACTGATTTAAACAGTGGTAATTGTGTAGTGCAATGTCAGACTGAAAAAGGTGGCCTAAACAGTACATTACCTTTCCACAATATCAGTAAATATGCATTTGGGGATTGCCCCAAATATATTGGAGTCAAGAGTCTCAAATTGGCAATCGGTCTGAGAAATGTGCCTGCCAAATCAAGTAGAGGGCTATTTGGAGCCATAGCTGGATTCATAGAAGGAGGTTGGCCAGGGCTGGTTTCCGGTTGGTATGGTTTCCAACATTCAAATGATCAAGGGGTTGGTATGGCTGCAGATAGGGATTCCACTCAAAAGGCAGTTGACAAAATAACATCCAAGGTGAACAATATAGTCGACAAGATGAACAAGCAATATGAAATAATTGATCATGAATTCAGTGAGGTTGAAACTAGACTCAATATGATCAATAACAAGATTGATGACCAAATACAAGATGTATGGGCATATAATGCAGAGTTGCTAGTACTACTTGAGAACCAGAAAACACTCGATGAGCATGACGCAAACGTGAACAACCTATACAACAAGGTGAAAAGGGCCCTAGGATCCAATGCGATGGAAGATGGGAAGGGCTGTTTCGAGTTATACCACAAGTGTGATGATCAATGCATGGAAACTATTCGGAACGGGACCTATAATAGGAGAAAGTACAAAGAGGAATCAAGACTAGAAAGGCAGAAAATAGAGGGAGTTAAACTGGAATCTGAGGGGACTTACAAAATACTTACCATTTATTCGACTGTCGCCTCATCTCTTGTACTTGCAATGGGGTTTGCTGCCTTCTTATTCTGGGCCATGTCAAATGGATCATGCAGGTGCAACATCTGTATATAA~~~~~~~~~~~~~~~~~~~~~~~~~~~~~~~~~</t>
  </si>
  <si>
    <t>JQ419502</t>
  </si>
  <si>
    <t>A/chicken/Egypt/114922v/2011</t>
  </si>
  <si>
    <t>~~~~~~~~~~~~~~~~~~ACGACTATG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CCGACACAACAACAAGCGTAACAACAGAAAATTTGGATAGGACTTTCAAACCATTGATAGGGCCAAGGCCCCTTGTCAATGGTCAGATTGGAAGAATTAATTATTATTGGTCGGTACTAAAACCAGGCCAGACATTGCGAGTAAGATCCAATGGGAATCTAATTGCTCCATGGTTTGGACACGTTCTCTCT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AGGGGTTGGTATGGCTGCAGATAGGGATTCCACTCAAAAGGCAGTTGACAAAATAACATCCAAGGTGAACAATATAGTCGACAAGATGAACAAGCAATATGAAATAATTGATCATGAATTCAGTGAGGTTGAAACTAGACTCAATATGATCAATAACAAGATTGATGACCAAATACAAGATGTATGGGCATATAATGCAGAGTTGCTAGTACTACTTGAGAACCAGAAAACACTCGATGAGCATGACGCAAACGTGAACAACCTATACAACAAGGTGAAAAGGGCCCTAGGATCCAATGCGATGGAAGATGGGAAGGGCTGTTTCGAGTTATACCACAAATGTGATGATCAATGCATGGAAACTATTCGGAACGGGACCTATAATAGGAGAAAGTACAAAGAGGAATCAAGACTAGAAAGGCAGAAAATAGAGGGAGTTAAACTGGAATCTGAGGGGACTTACAAAATACTTACCATTTATTCGACTGTCGCCTCATCTCTTGTACTTGCAATGGGGTTTGCTGCCTTCTTATTCTGGGCCATGTCAAATGGATCATGCAGGTGCAACATCTGTATATAATTAGCAAAAACACCCTTGTTTCTACT-~~~~~~</t>
  </si>
  <si>
    <t>JX192600</t>
  </si>
  <si>
    <t>A/chicken/Egypt/115418V/2011</t>
  </si>
  <si>
    <t>~~~~~~~~~~~~~~~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GAGTTATACCACAAATGTGATGATCAATGCATGGAAACTATTCGGAACGGGACCTATAATAGGAGAAAGTACAAAGAGGAATCAAGACTAGGAAGGCAGAAAATAGAGGGAGTTAAACTGGAATCTGAGGGGACTTACAAAATACTTACCATTTATTCGACTGTCGCCTCATCTCTTGTGCTTGCAATGGGGTTTGCTGCCTTCTTATTCTGGGCCATGTCAAATGGATCATGC~~~~~~~~~~~~~~~~~~~~~~~~~~~~~~~~~~~~~~~~~~~~~~~~~~~~~~</t>
  </si>
  <si>
    <t>CY110927</t>
  </si>
  <si>
    <t>A/chicken/Egypt/S4454E/2011</t>
  </si>
  <si>
    <t>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TCGACACAACAACAAGCGTAACAACAGAAAATTTGGATAGGACTTTCAAACCATTGATAGGGCCAAGGCCCCTTGTCAATGGTCTGATTGGAAGAATTAATTATTATTGGTCGGTACTAAAACCAGGCCAGACATTGCGAGTAAGATCCAATGGGAATCTAATTGCTCCATGGTTTGGACACGTTCTCTCTGGAGGGAGCCATGGGAGAATTCTGAAAACTGATTTAAACAGTGGTAATTGTGCAGTGCAATGTCATACTGAAAAAGGTGGCCTAAACAGTACATTTCCTTTCCACAATATCAGTAAATATGCATTTGGGGATTGCCCCAAATATATTGGAGTCAAGAGTCTCAAATTGGCAATCGGTCTGAGAAATGTGCCTGCCAAATCAAGTAGAGGGCTATTTGGAGCCATAGCTGGATTCATAGAAGGAGGTTGGCCAGGGCTGGTTTCCGGTTGGTATGGTTTCCAACATTCAAATGATCAAGGGGTTGGTATGGCTGCAGATAGGGATTCCACTCAAAAGGCAGTTGACAAAATAACATCCAAGGTGAACAATATAGTCGACAAAATGAACAAGCAATATGAAGTAATTGATCATGAATTCAGTGAGGTTGAAACTAGACTCAATATGATCAATAACAAGATTGATGACCAAATACAAGATGTATGGGCATATAATGCAGAGTTGCTAGTACTACTTGAGAACCAGAAAACACTCGATGAGCATGACGCAAACGTGAACAACCTATACAACAAGGTGAAAAGGGCCCTAGGATCCAATGCGATGGAAGATGGGAAGGGCTGTTTCGAGTTATACCACAAGTGTGATGATCAATGCATGGAAACTATTCGGAACGGGACCTATAATAGGAGAAAGTACAAAGAGGAATCAAGACTAGAAAGGCAGAAAATAGAGGGAGTTAAACTGGAATCTGAGGGGACTTACAAAATACTTACCATTTATTCGACTGTCGCCTCATCTCTTGTACTTGCAATGGGGTTTGCTGCCTTCTTATTCTGGGCCATGTCAAATGGATCATGCAGGTGCAATATATGTATATAATT-~~~~~~~~~~~~~~~~~~~~~~~~~~~~~~</t>
  </si>
  <si>
    <t>JX192602</t>
  </si>
  <si>
    <t>A/chicken/Egypt/115583V/2011</t>
  </si>
  <si>
    <t>~~~~~~~~~~~~~~~~~~~~~~~~~~~~~~~~~~~~~~~~~~~~~~~~~~~~~~~~~~~~~~~~~~~~~~~~~~~~~~~~~~~~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T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GCTACTTGAGAACCAGAAAACACTCGATGAGCATGACGCAAACGTGAACAACCTATACAACAAAGTGAAAAGGGCCTTAGGCTCCAATGCGATGGAAGATGGGAAAGGCTGCTTCGAGTTATACCACAAATGTGATGATCAATGCATGGAAACTATTCGAAACGGGACCTATAATAGGAGAAAGTACAAAGAGGAATCAAGACTAGGAAGGCAGAAAATAGAGGGAGTTAAACTGGAATCTGAGGGGACTTACAAAATACTTACCATTTATTCGACTGTCGCCTCATCTCTTGTGCTTGCAATGGGGTTTGCTGCCTTCTTATTCTGGGCCATGTCAAATGGATCATGCAGATGCAACATCTGTATATAATTAGCAAAAACACCCTTGTTTCTACT-~~~~~~</t>
  </si>
  <si>
    <t>JQ906555</t>
  </si>
  <si>
    <t>A/chicken/Egypt/115636V/2011</t>
  </si>
  <si>
    <t>ATGGAAATAACACCACTGATGACTATACTACTATTAGTAACAACAAGCAATGCAGATAAAATATGCATTGGCCACCAGTCAACAAATTCCACAGAAACTGTGGACACACTAG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AGGAGAGAGCCATGGGAGGATTCTGAAAACTGATTTAAACAGTGGTAATTGTGTAGTGCAATGTCAGACTGAAAAAGGTGGCCTAAACAGTACATTACCTTTCCACAATATCAGTAAATATGCATTTGGGGATTGCCCCAAATATGTTGGAGTCAAGAGTCTCAAATTGGCAATCGGTCTGAGAAATGTGCCTGCCAGGTCAAGTAGAGGGCTATTTGGAGCCATAGCTGGATTCATAGAAGGAGGTTGGCCAGGGCTGGTTTCCGGTTGGTATGGTTTCCAACATTCAAATGATCAAGGGGTTGGTATGGCTGCAGATAGGGTTTCCACTCAAAAGGCAGTTGACAAAATAACATCCAAGGTGAACAATATAGTCGACAAGATGAACAAGCAATATGAAATAATTGATCATGAATTCAGTGAGGTTGAAACTAGACTCAATATGATCAATAACAAAATTGATGACCAAATACAAGATGTATGGGCATATAATGCAGAGTTGCTAGTACTACTTGAGAACCAGAAAACACTCGATGAGCATGACGCAAACGTGAACAACCTATACAACAAGGTGAAAAGGACCCTAGGATCCAATGCGATGGAAGATGGGAAGGGCTGTTTCGAATTGTACCACAAATGTGATGATCAATGCATGGAAACTATTCGGAACGGGACCTATAATAGGAGAAAGTACAAAGAGGAATCAAGACTAGAAAGGCAGAAAATAGAGGGAGTTAAACTGGAATCTGAGGGGACTTACAAAATACTTACCATTTATTCGACTGTCGCCTCATCTCTTGTACTTGCAATGGGGTTTGCTGCCTTCTTATTCTGGGCCATGTCAAATGGATCATGCAGGTGCAACATCTGTATATAA~~~~~~~~~~~~~~~~~~~~~~~~~~~~~~~~~</t>
  </si>
  <si>
    <t>JX192601</t>
  </si>
  <si>
    <t>A/chicken/Egypt/115512V/2011</t>
  </si>
  <si>
    <t>~~~~~~~~~~~~~~~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--~~~~~~~~~~~~~~~~~~~~~~~~~~~~~~~~~~~~~~~~~~</t>
  </si>
  <si>
    <t>JQ440373</t>
  </si>
  <si>
    <t>A/chicken/Egypt/114940v/2011</t>
  </si>
  <si>
    <t>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CACTTTTTAGTTCCTCTAGTTCCTATCAAAGAATTCAAATGTTCCCAGACACAATCTGGAATGTGACTTACAGTGGAACAAGCAAATCATGTTCAGATTCATTCTACAGGAATATGAGATGGCTAACTCAAAAGAACGGGAATTATCCTGTTCAAGACGCCCAATACACAAATACTCGGGGAAAGGACATTCTTTTCGTTTGGGGCATACATCATCCACCCACCGATACTGCACAGACGAATTTGTACACAAGAACCGACACAACAACAAGCGTAACAACAGAAAATTTGGATAGGACTTTCAAACCATTGATAGGGCCAAGGCCCCTTGTCAATGGTCAGATTGGAAGAATTAATTATTATTGGTCGGTACTAAAACCAGGCCAGACATTGCGAGTAAGATCCAATGGGAATCTAATTGCTCCATGGTTTGGACACGTTCTCTCA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AGGGGTTGGTATGGCTGCAGATAGGGATTCCACTCAAAAGGCAGTTGACAAAATAACATCCAAGGTGAACAATATAGTCGGCAAGATGAACAAGCAATATGAAATAATTGATCATGAATTCAGTGAGGTTGAAACTAGACTCAATATGATCAATAACAAGATTGATGACCAAATACAAGATGTATGGGCATATAATGCAGAGTTGCTAGTACTACTTGAGAACCAGAAAACACTCGATGAGCATGACGCAAACGTGAACAACCTATACAACAAGGTGAAAAGGGCCCTAGGATCCAATGCGATGGAAGATGGGAAGGGCTGTTTCGAGTTATACCACAAATGTGATGATCAATGCATGGAAACTATTCGGAATGGGACCTACAATAGGAGAAAGTACAAAGAGGAGTCAAGACTAGAAAGGCTGAAAATAGAGGGAGTTAAACTGGAATCTGAGGGGACTTACAAAATACTTACCATTTATTCGACTGTCGCCTCATCTCTTGTACTTGCGATGGGGTTTGCTGCCTTCTTATTCTGGGCCATGTCAAATGGATCATGCAGGTGCAACATCTGTATATAATTAGCAAAAACACCCTTGTTTCTACT-~~~~~~</t>
  </si>
  <si>
    <t>KF881574</t>
  </si>
  <si>
    <t>A/chicken/Egypt/S5442C/2012</t>
  </si>
  <si>
    <t>ATGGAAATAATACCACTGATGACTATACTGCTATTAGTAACAACAAACAATGCAGATAAAATATGCATC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ATTCCTATCAAAGAATTCAAATGTTCCCAGACACAATCTGGAATGTGACTTACAGTGGAACAAGCAAATCATGTTCAGATTCATTCTACAGGAATATGAGATGGCTGACTCAAAAGAACGGGAATTATCCTGTTCAAGACGCCCAATACACAAACACTCGGGGAAAGGACATTCTTTTCGTTTGGGGCATACATCATCCACCCACTGATACTGCACAGACGAATTTGTACACAAGAACCGACACAACAACAAGCGTAACAACAGAAAATTTGGATAGGACCTTCAAACCATTGATAGGGCCAAGGCCCCTTGTCAATGGTCTGATTGGAAGAATTAATTATTATTGGTCGGTACTAAAACCAGGCCAGACATTGCGAGTAAGATCCAATGGGAATCTAATTGCTCCATGGTTTGGACACATTCTCTCAGGAGAGAGCCATGGGAGAATTCTGAAAACTGATTTAAACAGTGGTAATTGTGTAGTGCAATGTCAGACTGAAAAAGGTGGCCTAAACAGTACATTACCTTTCCACAATATCAGTAAATATGCATTTGGGGATTGCCCCAAATATATTGGAGTCAAGAGTCTCAAACTGGCAATCGGTCTGAGAAATGTGCCTGCCAGGTCAAGTAGAGGGCTATTTGGAGCCATAGCTGGATTCATAGAAGGGGGTTGGCCAGGGCTGGTTGCCGGTTGGTATGGTTTCCAACATTCAAATGATCAAGGGGTTGGCATGGCTGCAGATAGGGATTCCACTCAAAAGGCAGTTGACAAAATAACATCCAAGGTGAACAATATAGTCGACAAGATGAATAAGCAATATGAAATAATTGATCACGAATTCAGTGAGGTTGAAACTAGACTCAATATGATCAATAACAAGATTGATGACCAAATACAAAATGTATGGGCATATAATGCAGAGTTGCTAGTACTACTTGAGAACCAGAAAACACTCGATGAGCATGACGCAAATGTGAACAACCTATACAACAAAGTGAAAAGAGCCTTAGGCTCCAATGCGATGGAAGATGGGAAAGGCTGCTTCGAGTTATACCACAAATGTGACGATCAATGCATGGAAACTATTCGGAACGGGGCCTATAATAGGAGAAAGTACAAAGAGGAATCAAGACTAGAAAGGCAGAAAATAGAGGGAGTTAAACTGGAATCTGAGGGGACTTACAAAATACTTTCCATTTATTCGACTGTCGCCTCATCTCTTGTGCTTGCAATGGGGTTTGCTGCCTTCTTATTCTGGGCCATGTCAAATGGATCATGCAGGTGCAACATCTGTATATAATTAAGGCAAGG-~~~~~~~~~~~~~~~~~~~~~</t>
  </si>
  <si>
    <t>KF998213</t>
  </si>
  <si>
    <t>A/chicken/Egypt/BSU-FA-M28/2012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</si>
  <si>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C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AGATTGGAAGAATTAATTATTATTGGTCGGTACTAAAACCAGGCCAGACATTGCGAGTAAGATCCAATGGGAATCTAATTGCTCCATGGTTTGGACACGTTCTCTCAGGAGAGAGCCATGGGAGAATTCTGAAAACTGATTTGAACAGTGGTAATTGTGTAGTGCAATGTCAGACTGAAAAAGGTGGCCTAAACAGTACATTACCTTTCCACAATATCAGTAAATATGCATTTGGGAATTGCCCCAAATATATTGGAGTCAAGAGTCTCAAACTGGCAATCGGTCTGAGAAATGTGCCTGCCAGGTCAAGTAGAGGGCTATTTGGAGCTATAGCAGGATTCATAGAAGGAGGCTGGCCAGGGCTGGTTGCCGGG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G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~~~~~~~~~~~~~~~~~~~~~~~~~~~~~~~~~</t>
  </si>
  <si>
    <t>KF998216</t>
  </si>
  <si>
    <t>A/chicken/Egypt/BSU-BS-M35/2012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</si>
  <si>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C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AGATTGGAAGAATTAATTATTATTGGTCGGTACTAAAACCAGGCCAGACATTGCGAGTAAGATCCAATGGGAATCTAATTGCTCCATGGTTTGGACACGTTCTCTCAGGAGAGAGCCATGGGAGAATTCTGAAAACTGATTTGAACAGTGGTAATTGTGTAGTGCAATGTCAGACTGAAAAAGGTGGCCTAAACAGTACATTACCTTTCCACAATATCAGTAAATATGCATTTGGGAATTGCCCCAAATATATTGGAGTCAAGAGTCTCAAACTGGCAATCGGTCTGAGAAATGTGCCTGCCAGGTCAAGTAGAGGGCTATTTGGAGCCATAGCTGGATTCATAGAAGGAGGCTGGCCAGGGCTGGTTGCCGGG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G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~~~~~~~~~~~~~~~~~~~~~~~~~~~~~~~~~</t>
  </si>
  <si>
    <t>JX912997</t>
  </si>
  <si>
    <t>A/chicken/Egypt/D4692A/2012</t>
  </si>
  <si>
    <t>ATGGAAATAATACCACTGATGACTATACTGCTATTAGTAACAACAAACAATGCAGATAAAATATGCATTGGCCATCAATCAACAAATTCCACAGAAACTGTGGACACACTAACGGAAACTAATGTTCCTGTGACACATGCCAAAGAATTGCTCCACACAGAGCACAATGGAATGCTGTGTGCAACAAATCTGGGTAATCCCCTCATCCTAGACACATGCACTATCGAAGGACTTATCTATGGCAACCCTTCTTGTGACATGTTGTTGGGGGGAAGGGAATGGTCCTATATCGTTGAAAGACCATCAGCGGTAAATGGAACATGTTACCCTGGGAATGTAGAAAACTTAGAGGAACTCAGAATACTTTTTAGTTCCTCTAGTTCCTATCAAAGAATTCAAATGTTCCCAGACACAATCTGGAATGTGACTTACAGTGGAACAAGCAAATCATGTTCAGATTCATTCTACAGAAATATGAGATGGCTAACTCAAAAGAACGGGAATTATCCTGTTCAAGACGCCCAATACACAAATACTCGGGGAAAGGACATTCTTTTCGTTTGGGGCATACATCATCCACCCACTGATACTGCACAGACGAATTTGTACACAAGAACCGACACAACAACAAGCGTAACAACAGAAAATTTAGACAGGACT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ATGCCAGGTCAAGTAGAGGGCTATTTGGAGCCATAGCTGGATTCATAAAAGGAGGTTGGCCAGGGCTGGTTGCCGGTTGGTATGGTTTCCAACATTCAAATGATCAAGGGGTTGGCATGGCTGCAGATAGGGATTCCACTCAAAAGGCAGTTGACAAAATAACATCCAAGGGGAACAATATAGTCCACAAGATGAACAAGCAATATGAAATAATTGATCATGAATTCAGTGAGGGTGAAACAAAACTCAATATGATCAATAACAAGATGGATGACCAAACACAAAATGTATGGGCATATAATGCAGAGTTGCTAGTGCTACTTGAGAACCAGAAAACACTCGATGAGCATGACGCAAACGTGAACAACCTATACAACAAGGTGAAAAGGGCCCTAGGATCCAATGCGATGGAAGAAGGGAAAGGCTGTTTCGAGTTATACCACAAATGGGATGATCAATGCATGGAAACTATTCGGAACGGGACCTATAATAGGAGAAAGTACAAAGAGGAATCAAGACTAGGAAGGCAGAAAATAGAGGGAGTTAAACTGGAATCTGAGGGGACTTACAAAATACTTGCCATTTATTCGACTGTCGCCTCATCTCTTGTGCTTGCAATGGGGTTTGCTGCCTTCTTATTCTGGGCCATGTCAAATGGATCATGCAGGTGCAACATCTGTATATAATTAGGCAAGA--~~~~~~~~~~~~~~~~~~~~~</t>
  </si>
  <si>
    <t>JQ906556</t>
  </si>
  <si>
    <t>A/chicken/Egypt/124B/2012</t>
  </si>
  <si>
    <t>~~~~~~~~~~~~~~~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GTGTTCAGATTCATTCTACAGGAATATGAGATGGCTAACTCAAAAGAACGGGAAC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T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GGGGGTTGGTATGGCTGCAGATAGGGATTCCACTCAAAAGGCAGTTGACAAAATAACATCCAAGGTGAACAATATAGTCGACAAGATGAACAAGCAATATGAAATAATTGATCATGAATTCAGTGAGGTTGAAACTAGACTCAATATGATCAATAACAAGATTGATGACCAAATACAAGATGTATGGGCATATAACGCAGAGTTGCTAGTACTACTTGAGAACCAGAAAACACTCGATGAGCATGACGCAAACGTGAACAACCTATACAACAAGGTGAAAAGGGCCCTAGGATCCAATGCGATGGAAGATGGGAAGGGCTGTTTCGAGTTATACCACAAATGTGATGATCAATGCATGGAAACTATTCGGAACGGGACCTATAATAGGAGAAAGTACAAAGAGGAATCAAGACTAGAAAGGCAGAAAATAGAGGGAGTTAAACTGGAATCTGAGGGGACTTACAAAATACTTACCATTTATTCGACTGTCGCCTCATCTCTTGTACTTGCAATGGGGTTTGCTGCCTTCTTATTCTGGGCCATGTCAAA-~~~~~~~~~~~~~~~~~~~~~~~~~~~~~~~~~~~~~~~~~~~~~~~~~~~~~~~~~~~~~~~</t>
  </si>
  <si>
    <t>KF258187</t>
  </si>
  <si>
    <t>A/chicken/Egypt/D4905A/2012</t>
  </si>
  <si>
    <t>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GAGTTATACCACAAATGTGATGATCAATGCATGGAAACTATTCGGAACGGGACCTATAATAGAAGAAAGTACAAAGAGGAATCAAGACTAGGAAGGCAGAAAATAGAGGGAGTTAAACTGGAATCTGAGGGGACTTACAAAATACTTACCATTTATTCGACTGTCGCCTCATCTCTTGTGCTTGCAATGGGGTTTGCTGCCTTCTTATTCTGGGCCATGTCGAGTGGATCATGCAGGTGCAACATCTGTGTGTAATTAGCA~~~~~~~~~~~~~~~~~~~~~~~~~~~</t>
  </si>
  <si>
    <t>JQ906551</t>
  </si>
  <si>
    <t>A/chicken/Egypt/12186F-9/2012</t>
  </si>
  <si>
    <t>ATGGAAATAATACCACTGACGACTATACTACTATTAGTAACAACAAGCAATGCAGATAAAATATGCATTGGCCACCAGTCAACAAATTCCACG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GTGTTCAGATTCATTCTACAGGAATATGAGATGGCTAACTCAAAAGAACGGGAACTATCCTGTTCAAGACGCCCAATACACAAATACTCGGGGAAAGGACATTCTTTTCGTTTGGGGCATACATCATCCACCCACCGATACTACACAGACGAATTTGTACACAAGAACCGACACAACAACAAGCGTAACAACAGAAAATTTGGATAGGACTTTCAAACCATTGATAGGGCCAAGGCCCCTTGTCAATGGTCTGATTGGAAGAATTAATTATTATTGGTCGGTACTAAAACCAGGCCAGACATTGCGAGTAAGATCCAATGGGAATCTAATTGCTCCATGGTTTGGACACGTTCTCTCTGGAGAGAGCCATGGGAGAATTCTGAAAACTGATTTAAACAGTGGTAATTGTGTAGTGAAATGTCAGACTGAAAAAGGTGGCCTAAACAGTACATTACCTTTCCACAATATCAGTAAATATGCATTTGGGGATTGCCCCAAATATATTGGAGTCAAGAGTCTCAAATTGGCAATCGGTCTGAGAAATGTGCCTGCCAGATCAAGTAGAGGGCTATTTGGAGCCATAGCTGGATTCATAGAAGGAGGTTGGCCAGGGCTGGTTTCCGGTTGGTATGGTTTCCAACATTCAAATGATCAGGGGGTTGGTATGGCTGCAGATAGGGATTCCACTCAAAAGGCAGTTGACAAAATAACATCCAAGGTGAACAATATAGTCGACAAGATGAACAAGCAATATGAAATAATTGATCATGAATTCAGTGAGGTTGAAACTAGACTCAATATGATCAATAACAAGATTGATGACCAAATAAAAAATGTATGGGCATATAATGCAGAGTTGCTAGTATTACTTGAGAACCAGAAAACACTCGATGAGCATGACGCAAACGTGAACAACCTATACAACAAGGTGAAAAGGGCCCTAGGATCCAATGCGGTGGAAGATGGGAAGGGCTGTTTCGAGTTATACCACAAATGTGATGATCAATGCATGGAAACTATTCGGAACGGGACCTATAATAGGAGAAAGTACAAAGAGGAATCAAGACTAGAAAGGCAGAAAATAGAGGGAGTTAAACTGGAATCTGAGGGGACTTACAAAATACTTACCATTTATTCGACTGTCGCCTCATCTCTTGTACTTGCAATGGGGTTTGCTGCCTTCTTATTCTGGGCCATGTCAAATGGATCATGCAGGTGCAACATCTGTATATAATTAGCA~~~~~~~~~~~~~~~~~~~~~~~~~~~</t>
  </si>
  <si>
    <t>KF998209</t>
  </si>
  <si>
    <t>A/chicken/Egypt/BSU-FA-K3/2012</t>
  </si>
  <si>
    <t>ATGGAAATAATACCACTGATGACTGTACTGCTATTAGTAACATCAAGCAATGCAGATAAAATATGCATTGGCCATCAGTCAACAAATTCCACAGAAACTGTGGACACACTAACGGAAACTAATGTTCCTGTGACACATGCCAAAGAATTGCTCCACACAGAGCACAATGGAATGCTGTGTGCAACAAATCTGGGAAATCCCCTCATCCTAGACACATGCACTATCGAAGGACTTATCTATGGTAACCCTTCTTGTGACATGTTGTTGGGGGGAAGGGAATGGTCCTATATCGTTGAAAGACCAACAGCGGTAAATGGAACATGTTACCCTGGG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GACCGACACAACAACAAGCGTAACAACAGAAAACTTGGATAGGACCTTCAAACCATTGATAGGGCCAAGGCCCCTTGTCAATGGTCTGATTGGAAGAATTAATTATTATTGGTCGGTACTAAAACCAGGCCAGACATTGCGAGTAAGATCCAATGGGAATCTAATTGCTCCATGGTTTGGACACGTTCTCTCAGGAGAGAGCCATGGGAGAATCCTGAAAACTGATTTAAACAGTGGTAATTGTGTAGTGCAATGTCAGACTGAAAAAGGTGGCCTAAACAGTACATTACCTTTCCACAATATCAGTAAATATGCATTTGGGGATTGCCCCAAATATATTGGAGTCAAGAGTCTCAAACTGGCAATCGGTCTGAGAAATGTGCCTGCCAGGTCAAGTAGAGGGCTATTTGGAGCCATAGCTGGATTCATAGAAGGAGGTTGGCCAGGGCTGGTTGCCGGTTGGTATGGTTTCCAACATTCAAATGAACAAGGGGTTGGCATGGCTGCAGATAGGGATTCCACTCAAAAGGCAGTTGACAAAATAACAGCCAAGGCGAACAATATAGTCGACAAGATGAACAAGCAATATGAAATAATTGATCATGAATTCAGTGAGGTTGAAACTAGACTCAATATGATCAATAACAAGATTGATGACCAAATACAAAATGTATGGGCATATAATGCAGAGTTGCTAGTGCTACTTGAGAACCAGAAAACACTCGATGAGCATGACGCAAACGTGAACAACCTATACAACAAGGTGAAAAGGGCCTTAGGCTCCAATGCGATGGAAGATGGGAAAGGCTGTTTCGAGTTATACCACAAATGTGATGATCAATGCATGGAAACTATTCGAAACGGGACTTATAATAGGAGAAAGTACAAAGAGGAGTCAAGACTAGAAAGGCAGAAAATAGAGGGAGTTAAACTGGAATCTGAGGGGACTTACAAAATACTTACCATTTATTCGACTGTCGCCTCATCTCTTGTACTTGCAATGGGGTTTGCTGCCTTCTTATTCTGGGCCATGTCAAATGGATCATGCAGATGCAACATCTGTATATAA~~~~~~~~~~~~~~~~~~~~~~~~~~~~~~~~~</t>
  </si>
  <si>
    <t>KF881483</t>
  </si>
  <si>
    <t>A/chicken/Egypt/S5018C/2012</t>
  </si>
  <si>
    <t>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C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T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CAATGCAGAGTTGCTAGTACTACTTGAGAACCAGAAAACACTCGATGAGCATGACGCAAACGTGAACAACCTATACAACAAAGTGAAAAGGGCCTTAGGCTCCAATGCGATGGAAGATGGGAAAGGCTGCTTCGAGTTATACCACAAATGTGATGATCAATGCATGGAAACTATTCGGAACGGGACCTATAATAGAAGAAAGTACAAAGAGGAATCAAGACTAGGAAGGCAGAAAATAGAGGGAGTTAAACTGGAATCTGAGGGGACTTACAAAATACTTACCATTTATTCGACTGTCGCCTCATCTCTTGTGCTTGCAATGGGGTTTGCTGCCTTCTTATTCTGGGCCATGTCAAATGGATCATGCAGGTGCAACATCTGTATATAA-TAGCAAAAACACCCTTGTTTC--~~~~~~~~~</t>
  </si>
  <si>
    <t>KF881341</t>
  </si>
  <si>
    <t>A/chicken/Egypt/D5490B/2012</t>
  </si>
  <si>
    <t>ATGGAAATAATACCACTGATGACTATACTGCTATTAGTAACAACAAACAATGCAGATAAAATATGCATC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ATTCCTATCAAAGAATTCAAATGTTCCCAGACACAATCTGGAATGTGACTTACAGTGGAACAAGCAAATCATGTTCAGATTCATTCTACAGGAATATGAGATGGCTGACTCAAAAGAACGGGAATTATCCTGTTCAAGACGCCCAATACACAAACACTCGGGGAAAGGACATTCTTTTCGTTTGGGGCATACATCATCCACCCACTGATACTGCACAGACGAATTTGTACACAAGAACCGACACAACAACAAGCGTAACAACAGAAAATTTGGATAGGACCTTCAAACCATTGATAGGGCCAAGGCCCCTTGTCAATGGTCTGATTGGAAGAATTAATTATTATTGGTCGGTACTAAAACCAGGCCAGACATTGCGAGTGAGATCCAATGGGAATCTAATTGCTCCATGGTTTGGACACATTCTCTCAGGAGAGAGCCATGGGAGAATTCTGAAAACTGATTTAAACAGTGGTAATTGTGTAGTGCAATGTCAGACTGAAAAAGGTGGCCTAAACAGTACATTACCTTTCCACAATATCAGTAAATATGCATTTGGGGATTGCCCCAAATATATTGGAGTCAAGAGTCTCAAACTGGCAATCGGTCTGAGAAATGTGCCTGCCAGGTCAAGTAGAGGGCTATTTGGAGCCATAGCTGGATTCATAGAAGGGGGTTGGCCAGGGCTGGTTGCCGGTTGGTATGGTTTCCAACATTCAAATGATCAAGGGGTTGGCATGGCTGCAGATAGGGATTCCACTCAAAAGGCAGTTGACAAAATAACATCCAAGGTGAACAATATAGTCGACAAGATGAATAAGCAATATGAAATAATTGATCACGAATTCAGTGAGGTTGAAACTAGACTCAATATGATCAATAACAAGATTGATGACCAAATACAAAATGTATGGGCATATAATGCAGAGTTGCTAGTACTACTTGAGAACCAGAAAACACTCGATGAGCATGACGCAAATGTGAACAACCTATACAACAAAGTGAAAAGAGCCTTAGGCTCCAATGCGATGGAAGATGGGAAAGGCTGCTTCGAGTTATACCACAAATGTGACGATCAATGCATGGAAACTATTCGGAACGGGACCTATAATAGGAGAAAGTACAAAGAGGAATCAAGACTAGAAAGGCAGAAAATAGAGGGAGTTAAACTGGAATCTGAGGGGACTTACAAAATACTTACCATTTATTCGACTGTCGCCTCATCTCTTGTGCTTGCAATGGGGTTTGCTGCCTTCTTATTCTGGGCCATGTCAAATGGATCATGCAGGTGCAATATTTGTATATAATAGCCAATGGAG~~~~~~~~~~~~~~~~~~~~~</t>
  </si>
  <si>
    <t>KF258177</t>
  </si>
  <si>
    <t>A/chicken/Egypt/Q4698A/2012</t>
  </si>
  <si>
    <t>ATGGAAATAATACCACTGATGACTGTACTGCTATTAGTAACATCAAGCAATGCAGATAAAATATGCATTGGCCATCAGTCAACAAATTCCACAGAAACTGTGGACACACTAACGGAAACTAATGTTCCTGTGACACATGCCAAAGAATTGCTCCACACAGAGCACAATGGAATGCTGTGTGCAACAAATCTGGGAAATCCCCTCATCCTAGACACATGCACCATCGAAGGACTTATCTATGGTAACCCTTCTTGTGACATGTTGTTGGGGGGAAGGGAATGGTCCTATATCGTTGAAAGACCAACAGCGGTAAATGGAACATGTTACCCTGGA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GACAGACACAACAACAAGCGTAACAACAGAAAATTTGGATAGGACCTTCAAACCATTGATAGGGCCAAGGCCCCTTGTCAATGGTCTGATTGGAAGAATTAATTATTATTGGTCGGTACTAAAACCAGGCCAGACATTGCGAGTG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GCCAAGGTGAACAATATAGTCGACAAGATGAACAAGCAATATGAAATAATTGATCATGAATTCAGTGAGGTTGAAACTAGACTCAATATGATCAATAACAAGATTGATGACCAGATACAAAATGTATGGGCATATAATGCAGAGTTGCTAGTGCTACTTGAGAACCAGAAAACACTCGATGAGCATGACGCAAACGTGAACAACCTATACAACAAGGTGAAAAGGGCCTTAGGCTCCAATGCGATGGAAGATGGGAAAGGCTGTTTCGAGTTATACCACAAATGTGATGATCAATGCATGGAAACTATTCGAAACGGGACTTATAATAGGAGAAAGTACAAAGAGGAATCAAGACTAGAAAGGCAGAAAATAGAGGGAGTTAAACTGGAATCTGAGGGGACTTACAAAATACTTACCATTTATTCGACTGTCGCCTCATCTCTTGTACTTGCAATGGGGTTTGCTGCCTTCTTATTCTGGGCCATGTCAAATGGATCATGCAGATGCAACATCTGTATATAATTAGCA~~~~~~~~~~~~~~~~~~~~~~~~~~~</t>
  </si>
  <si>
    <t>JX912985</t>
  </si>
  <si>
    <t>A/chicken/Egypt/D4905B/2012</t>
  </si>
  <si>
    <t>ATGGAAATAATAGCACTGATGACTATACTGCTATTAGTAACAACAAACAATGCAGATAAAATATGCATTGGCCATCAATCAACAAATTCCACAGAAACTGTGGACACACTAACGGAAACTAATGTTCCTGTGACACATGCCAAAGAATTACTCCACACAGAGCACAATGGAATGCTGTGG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GAGAGTTGCTAGTACTACTTGAGAACCAGAAAACACTCCATGAGCATGACGCAAACGTGAACAACCTATACAACAAAATGAAAAGGGCCTTAGGCTCCAATGCGATGGAAAAAGGGAAAGGCTGCTTCCAGTTATCCCACAAAGGTGATGATCAATGCATGGAAACTATCTGGAACGGGACCTATTTTAGGAGAAAGGAAAAAGAGGAATCAAGACTAGGAAGGCAGAAAATAGAGGGAGTTAAACTGGAATCTGAGGGGACTGACAAAATACTTACCATTTATACAACTGGCGCCTCATCTCTTCTGCTTGCAATGGGGTTTGCTGCCTTCTTATCCTGGGCCATGTCGGGTGGAGCATGCAGGTGCAACATCTGTGTGTAAGCAGCCCAGG--~~~~~~~~~~~~~~~~~~~~~</t>
  </si>
  <si>
    <t>KF998215</t>
  </si>
  <si>
    <t>A/chicken/Egypt/BSU-BS-M33/2012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</si>
  <si>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T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AGATTGGAAGAATTAATTATTATTGGTCGGTACTAAAACCAGGCCAGACATTGCGAGTAAGATCCAATGGGAATCTAATTGCTCCATGGTTTGGACACGTTCTCTCAGGAGAGAGCCATGGGAGAATTCTGAAAACTGATTTGAACAGTGGTAATTGTGTAGTGCAATGTCAGACTGAAAAAGGTGGCCTAAACAGTACATTACCTTTCCACAATATCAGTAAATATGCATTTGGGAATTGCCCCAAATATATTGGAGTCAAGAGTCTCAAACTGGCAATCGGTCTGAGAAATGTGCCTGCCAGGTCAAGTAGAGGGCTATTTGGAGCCATAGCTGGATTCATAGAAGGAGGCTGGCCAGGGCTGGTTGCCGGG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A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~~~~~~~~~~~~~~~~~~~~~~~~~~~~~~~~~</t>
  </si>
  <si>
    <t>KF881475</t>
  </si>
  <si>
    <t>A/chicken/Egypt/S5440E/2012</t>
  </si>
  <si>
    <t>ATGGAAATAATACCACTGATGACTATACTGCTATTAGTAACAACAAACAATGCAGATAAAATATGCATC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ATTCCTATCAAAGAATTCAAATGTTCCCAGACACAATCTGGAATGTGACTTACAGTGGAACAAGCAAATCATGTTCAGATTCATTCTACAGGAATATGAGATGGCTGACTCAAAAGAACGGGAATTATCCTGTTCAAGACGCCCAATACACAAACACTCGGGGAAAGGACATTCTTTTCGTTTGGGGCATACATCATCCACCCACTGATACTGCACAGACGAATTTGTACACAAGAACCGACACAACAACAAGCGTAACAACAGAAAATTTGGATAGGACCTTCAAACCATTGATAGGGCCAAGGCCCCTTGTCAATGGTCTGATTGGAAGAATTAATTATTATTGGTCGGTACTAAAACCAGGCCAGACATTGCGAGTAAGATCCAATGGGAATCTAATTGCTCCATGGTTTGGACACATTCTCTCAGGAGAGAGCCATGGGAGAATTCTGAAAACTGATTTAAACAGTGGTAATTGTGTAGTGCAATGTCAGACTGAAAAAGGTGGCCTAAACAGTACATTACCTTTCCACAATATCAGTAAATATGCATTTGGGGATTGCCCCAAATATATTGGAGTCAAGAGTCTCAAACTGGCAATCGGTCTGAGAAATGTGCCTGCCAGGTCAAGTAGAGGGCTATTTGGAGCCATAGCTGGATTCATAGAAGGGGGTTGGCCAGGGCTGGTTGCCGGTTGGTATGGTTTCCAACATTCAAATGATCAAGGGGTTGGCATGGCTGCAGATAGGGATTCCACTCAAAAGGCAGTTGACAAAATAACATCCAAGGTGAACAATATAGTCGACAAGATGAATAAGCAATATGAAATAATTGATCACGAATTCAGTGAGGTTGAAACTAGACTCAATATGATCAATAACAAGATTGATGACCAAATACAAAATGTATGGGCATATAATGCAGAGTTGCTAGTACTACTTGAGAACCAGAAAACACTCGATGAGCATGACGCAAATGTGAACAACCTATACAACAAAGTGAAAAGAGCCTTAGGCTCCAATGCGATGGAAGATGGGAAAGGCTGCTTCGAGTTATACCACAAATGTGACGATCAATGCATGGAAACTATTCGGAACGGGACCTATAATAGGAGAAAGTACAAAGAGGAATCAAGACTAGAAAGGCAGAAAATAGAGGGAGTTAAACTGGAATCTGAGGGGACTTACAAAATACTTACCATTTATTCGACTGTCGCCTCATCTCTTGTGCTTGCAATGGGGTTTGCTGCCTTCTTATTCTGGGCCATGTCAAATGGATCATGCAGGTGCAACATCTGTGTGTAA~~~~~~~~~~~~~~~~~~~~~~~~~~~~~~~~~</t>
  </si>
  <si>
    <t>KF998214</t>
  </si>
  <si>
    <t>A/chicken/Egypt/BSU-FA-K9/2012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</si>
  <si>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C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GAACAGTGGTAATTGTGTAGTGCAATGTCAGACTGAAAAAGGTGGCCTAAACAGTACATTACCTTTCCACAATATCAGTAAATATGCATTTGGGAATTGCCCCAAATATATTGGAGTCAAGAGTCTCAAACTGGCAATCGGTCTGAGAAATGTGCCTGCCAGGTCAAGTAGAGGGCTATTTGGAGCCATAGCTGGATTCATAGAAGGAGGCTGGCCAGGGCTGGTTGCCGGG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G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~~~~~~~~~~~~~~~~~~~~~~~~~~~~~~~~~</t>
  </si>
  <si>
    <t>KF998208</t>
  </si>
  <si>
    <t>A/chicken/Egypt/BSU-FA-K2/2012</t>
  </si>
  <si>
    <t>ATGGAAATAATACCACTGATGACTGTACTGCTATTAGTAACATCAAGCAATGCAGATAAAATATGCATTGGCCATCAGTCAACAAATTCCACAGAAACTGTGGACACACTAACGGAAACTAATGTTCCTGTGACACATGCCAAAGAATTGCTCCACACAGAGCACAATGGAATGCTGTGTGCAACAAATCTGGGAAATCCCCTCATCCTAGACACATGCACTATCGAAGGACTTATCTATGGTAACCCTTCTTGTGACATGTTGTTGGGGGGAAGGGAATGGTCCTATATCGTTGAAAGACCAACAGCGGTAAATGGAACATGTTACCCTGGG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GACCGACACAACAACAAGCGTAACAACAGAAAACTTGGATAGGACCTTCAAACCATTGATAGGGCCAAGGCCCCTTGTCAATGGTCTGATTGGAAGAATTAATTATTATTGGTCGGTACTAAAACCAGGCCAGACATTGCGAGTAAGATCCAATGGGAATCTAATTGCTCCATGGTTTGGACACGTTCTCTCAGGAGAGAGCCATGGGAGAATCCTGAAAACTGATTTAAACAGTGGTAATTGTGTAGTGCAATGTCAGACTGAAAAAGGTGGCCTAAACAGTACATTACCTTTCCACAATATCAGTAAATATGCATTTGGGGATTGCCCCAAATATATTGGAGTCAAGAGTCTCAAACTGGCAATCGGTCTGAGAAATGTGCCTGCCAGGTCAAGTAGAGGGCTATTTGGAGCCATAGCTGGATTCATAGAAGGAGGTTGGCCAGGGCTGGTTGCCGGTTGGTATGGTTTCCAACATTTGAATGATCAAGGGGTTGGCATGGCTGCAGATAGGGATTCCACTCAAAAGGCAGTTGACAAAATAACAGCCAAGGTAAACAATATAGTCGACAAGATGAACAAGCAATATGAAATAATTGATCATGAATTCAGTGAGGTTGAAACTAGACTCAATATGATCAATAACAAGATTGATGACCAAATACAAAATGTATGGGCATATAATGCAGAGTTGCTAGTGCTACTTGAGAACCAGAAAACACTCGATGAGCATGACGCAAACGTGAACAACCTATACAACAAGGTGAAAAGGGCCTTAGGCTCCAATGCGATGGAAGATGGGAAAGGCTGTTTCGAGTTATACCACAAATGTGATGATCAATGCATGGAAACTATTCGAAACGGGACTTATAATAGGAGAAAGTACAAAGAGGAATCAAGACTAGAAAGGCAGAAAATAGAGGGAGTTAAACTGGAATCTGAGGGGACTTACAAAATACTTACCATTTATTCGACTGTCGCCTCATCTCTTGTACTTGCAATGGGGTTTGCTGCCTTCTTATTCTGGGCCATGTCAAATGGATCATGCAGATGCAACATCTGTATATAA~~~~~~~~~~~~~~~~~~~~~~~~~~~~~~~~~</t>
  </si>
  <si>
    <t>KF881394</t>
  </si>
  <si>
    <t>A/chicken/Egypt/S5018D/2012</t>
  </si>
  <si>
    <t>ATGGAAATAATACCACTGATGACTATACTGCTATTAGTAACAACAAACAATGCAGATAACATATGCATTGGCCATCAATCAACAAATTCCACAGAAACTGTGGACACACTAACGGAAACTAATGTTCCTGTGACACATGCCAAAGAATTACTCCACACAGAGCACAATGGAATGCTGTGTGCAACAAATCTGGGAAATCCCCTCATCCTAGACACATGCACTATCGAAGGACTTATCTATGGTAACCCTTCTTGTGACATGTTGTTGGGGGGAAGGGAATGGTCCTATATCGTTGAAAGACCATCAGCGGC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T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CAATGCAGAGTTGCTAGTATTACTTGAGAACCAGAAAACACTCGATGAGCATGACGCAAACGTGAACAACCTATACAACAAAGTGAAAAGGACCTTAGGCTCCAATGCGATGGAAGATGGGAAAGGTTGTTTCGAGTTATACCACAAATGTGATGATCAATGCATGGAAACTATTCGGAACGGGACCTATAATAGAAGAAAGTACAAAGAGGAATCAAGGCTAGGAAGGCAGAAAAGGGAGGGGGTTAAACTGGAATATGAGGGGACTTACAAAATACTTTCCATTTATTATACTGTCGCCTCATCTCTTGTGCCTGCAATGCGGTCCTTTGCCTTCTTATTCTGGGCCATGTCAAATTTATCATGCAGGTGCGACATGTGTATATAATTAGGCCAGGG-~~~~~~~~~~~~~~~~~~~~~</t>
  </si>
  <si>
    <t>KF258174</t>
  </si>
  <si>
    <t>A/chicken/Egypt/S5018A/2012</t>
  </si>
  <si>
    <t>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C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T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CAATGCAGAGTTGCTAGTACTACTTGAGAACCAGAAAACACTCGATGAGCATGACGCAAACGTGAACAACCTATACAACAAAGTGAAAAGGGCCTTAGGCTCCAATGCGATGGAAGATGGGAAAGGCTGCTTCGAGTTATACCACAAATGTGATGATCAATGCATGGAAACTATTCGGAACGGGACCTATAATAGAAGAAAGTACAAAGAGGAATCAAGACTAGGAAGGCAGAAAATAGAGGGAGTTAAACTGGAATCTGAGGGGACTTACAAAATACTTACCATTTATTCGACTGTCGCCTCATCTCTTGTGCTTGCAATGGGGTTTGCTGCCTTCTTATTCTGGGCCATGTCAAATGGATCATGCAGGTGCAACATCTGTATATAATTAGCA~~~~~~~~~~~~~~~~~~~~~~~~~~~</t>
  </si>
  <si>
    <t>KF998210</t>
  </si>
  <si>
    <t>A/chicken/Egypt/BSU-FA-K4/2012</t>
  </si>
  <si>
    <t>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GAACAGTGGTAATTGTGTAGTGCAATGTCAGACTGAAAAAGGTGGCCTAAACAGTACATTACCTTTCCACAATATCAGTAAATATGCATTTGGGAATTGTCCCAAATATATTGGAGTCAAGAGTCTCAAACTGGCAATCGGTCTGAGAAATGTGCCTGCCAGGTCAAGTAGAGGGCTATTTGGAGCCATAGCTGGATTCATAGAAGGAGGCTGGCCAGGGCTGGTTGCCGGT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A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~~~~~~~~~~~~~~~~~~~~~~~~~~~~~~~~~</t>
  </si>
  <si>
    <t>JX912984</t>
  </si>
  <si>
    <t>A/chicken/Egypt/D4907A/2012</t>
  </si>
  <si>
    <t>ATGGAAATAATACCACTGATGACTATACTGCTATTAGTAACAACAAACAATGCAGATAAAATATGCATTGGCCATCAATCAACAAATTCCACAGAAACTGTGGACACACTAACGGAAACTAATGTTCCTGTGACACATGCCAAAGAATTACTCCACACAGAGCACAATGGAATGCGGGGG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CGGCCTAAACAGTA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CAGTTATACCACAAATGGGAGGACCAATGCATGGAAACTATTCGGAACGGGACCTATAATAAAAGAAAGTACAAAGAGGAACCAAGACTAGGAAGGCAGAAAATAGAGGGAGTTAAACTGGAATCTGAGGGGACTTACAAAATACTTACCATTTATTCAAAGGGCGCCTCATCTCTTGTGCTTGCAATGGGGTTTGCTGCCTTCTTATTCTGGGCCATGTCGGGTGGATCATGCAGGTGCAACATCTGTGTGTAATTAGGCCAG~~~~~~~~~~~~~~~~~~~~~~~~</t>
  </si>
  <si>
    <t>JQ906558</t>
  </si>
  <si>
    <t>A/chicken/Egypt/1231B/2012</t>
  </si>
  <si>
    <t>ATGGAAATAATACCACTGATGACTGTACTGCTATTAGTAACATCAAGCAATGCAGATAAAATATGCATTGGCCATCAGTCAACAAATTCCACAGAAACTGTGGACACACTAACGGAAACTAATGTTCCTGTGACACATGCCAAAGAATTGCTCCACACAGAGCACAATGGAATGCTGTGTGCAACAAATCTGGGAAATCCCCTCATCCTAGACACATGCACTATTGAAGGACTTATCTATGGTAACCCTTCTTGTGACATGTTGTTGGGGGGAAGGGAATGGTCCTATATCGTTGAAAGACCAACAGCGGTAAATGGAACATGTTACCCTGGG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GACCGACACAACAACAAGCGTAACAACAGAAGAATTGGATAGGACCTTCAAACCATTGATAGGGCCAAGGCCCCTTGTCAATGGTCAGATTGGAAGAATTAATTATTATTGGTCGGTACTAAAACCAGGCCAGACATTGCGAGTAAGATCCAATGGGAATCTAATTGCTCCATGGTTTGGACACGTTCTCTCAGGAGAGAGCCATGGGAGAATC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GCCAAGGTAAACAATATAGTCGACAAGATGAACAAGCAATATGAAATAATTGATCATGAATTCAGTGAGGTTGAAACTAGACTCAATATGATCAATAACAAGATTGATGACCAAATACAAAATGTATGGGCATATAATGCAGAGTTGCTAGTGCTACTTGAGAACCAGAAAACACTCGATGAGCATGACGCAAACGTGAACAACCTATACAACAAGGTGAAAAGGGCCTTAGGCTCCAATGCGATGGAAGATGGGAAAGGCTGTTTCGAGTTATACCACAAATGTGATGATCAATGCATGGAAACTATTCGAAACGGGACTTATAATAGGAGAAAGTACAAAGAGGAATCAAGACTAGAAAGGCAGAAAATAGAGGGAGTTAAACTGGAATCTGAGGGGACTTACAAAATACTTACCATTTATTCGACTGTCGCCTCATCTCTTGTACTTGCAATGGGGTTTGCTGCCTTCTTATTCTGGGCCATGTCAAA-~~~~~~~~~~~~~~~~~~~~~~~~~~~~~~~~~~~~~~~~~~~~~~~~~~~~~~~~~~~~~~~</t>
  </si>
  <si>
    <t>JQ906560</t>
  </si>
  <si>
    <t>A/chicken/Egypt/1240V/2012</t>
  </si>
  <si>
    <t>~~~~~~~~~~~~~~~-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CTTCTACAGGAATATGAGATGGCTAACTCAAAAGAACGGGAATTATCCTGTTCAAGACGCCCAATACACAAATACTCGGGGAAAGGACATTCTTTTCGTTTGGGGCATACATCATCCGCCCACTGATACTGCACAGACGAATTTGTACACGAGAACCGACACAACAACAAGCGTAACAACAGAAAATTTGGATAGGACCTTCAAACCATTGATAGGGCCAAGGCCCCTTGTCAATGGTCTGATTGGAAGAATTAATTATTATTGGTCGGTACTAAAACCAGGCCAAACATTGCGAGTAAGATCCAATGGGAATCTAATTGCTCCATGGTTTGGACACGTTCTCTCAGGAGAGAGCCATGGGAGAATTCTGAAAACTGATTTAAACAGTGGTAATTGTGTAGTGCAATGTCAGACTGAAAAAGGTGGCCTAAACAGTACATTACCTTTCCACAATATCAGTAAATATGCATTTGGGGATTGCCCCAAATATATTGGAGTCAAGAGTCTCAAACTGGCAATCGGTCTGAGAAATGTGCCCGCCAGGTCAAGTAGAGGGCTATTTGGAGCCATAGCTGGATTCATAGAAGGAGGTTGGCCAGGGCTGGTTGCCGGTTGGTATGGTTTCCAACATTCAAATGATCAAGGGGTTGGCATGGCTGCAGATAGGGATTCCACTCAGAAGGCAGTTGACAAAATAACATCTAAGGTGAACAGTATAGTCGACAAGATGAACAAGCAATATGAAATAATTGATCATGAATTCAGTGAGGTTGAAACTAGACTCAATATGATCAATAACAAGATTGATGACCAAATACAAAATGTATGGGCATATAATGCAGAGTTGCTAGTACTACTTGAGAACCAGAAAACACTCGATGAGCATGACGCAAACGTGAACAACCTATACAACAAAGTGAAAAGGGCATTAGGATCCAATGCGATGGAAGATGGGAAAGGCTGCTTCGAGTTATACCACAAATGTGATGATCAATGCATGGAAACTATTCGGAATGGGACCTATAATAGGAGAAAGTACAAAGAGGAATCAAGACTAGGAAGGCAGAAAATAGAGGGGGTTAAACTGGAATCTGAGGGGACTTACAAAATACTTACCATTTATTCGACTGTCGCCTCATCTCTTGTGCTTGCAATGGGGTTTGCTGCCTTCTTATTCTGGGCCATGTCAAATGGATCATGCAGGTGCAACATCTGTATATAATTAGCAAAAACACCCTTGTTTCTA~~~~~~~~~</t>
  </si>
  <si>
    <t>KF881732</t>
  </si>
  <si>
    <t>A/chicken/Egypt/S5442E/2012</t>
  </si>
  <si>
    <t>ATGGAAATAATACCACTGATGACTATACTGCTATTAGTAACAACAAACAATGCAGATAAAATATGCATC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ATTCCTATCAAAGAATTCAAATGTTCCCAGACACAATCTGGAATGTGACTTACAGTGGAACAAGCAAATCATGTTCAGATTCATTCTACAGGAATATGAGATGGCTGACTCAAAAGAACGGGAATTATCCTGTTCAAGACGCCCAATACACAAACACTCGGGGAAAGGACATTCTTTTCGTTTGGGGCATACATCATCCACCCACTGATACTGCACAGACGAATTTGTACACAAGAACCGACACAACAACAAGCGTAACAACAGAAAATTTGGATAGGACCTTCAAACCATTGATAGGGCCAAGGCCCCTTGTCAATGGTCTGATTGGAAGAATTAATTATTATTGGTCGGTACTAAAACCAGGCCAGACATTGCGAGTAAGATCCAATGGGAATCTAATTGCTCCATGGTTTGGACACATTCTCTCAGGAGAGAGCCATGGGAGAATTCTGAAAACTGATTTAAACAGTGGTAATTGTGTAGTGCAATGTCAGACTGAAAAAGGTGGCCTAAACAGTACATTACCTTTCCACAATATCAGTAAATATGCATTTGGGGATTGCCCCAAATATATTGGAGTCAAGAGTCTCAAACTGGCAATCGGTCTGAGAAATGTGCCTGCCAGGTCAAGTAGAGGGCTATTTGGAGCCATAGCTGGATTCATAGAAGGGGGTTGGCCAGGGCTGGTTGCCGGTTGGTATGGTTTCCAACATTCAAATGATCAAGGGGTTGGCATGGCTGCAGATAGGGATTCCACTCAAAAGGCAGTTGACAAAATAACATCCAAGGTGAACAATATAGTCGACAAGATGAATAAGCAATATGAAATAATTGATCACGAATTCAGTGAGGTTGAAACTAGACTCAATATGATCAATAACAAGATTGATGACCAAATACAAAATGTATGGGCATATAATGCAGAGTTGCTAGTACTACTTGAGAACCAGAAAACACTCGATGAGCATGACGCAAATGTGAACAACCTATACAACAAAGTGAAAAGAGCCTTAGGCTCCAATGCGATGGAAGATGGGAAAGGCTGCTTCGAGTTATACCACAAATGTGACGATCAATGCATGGAAACTATTCGGAACGGGACCTATAATAGGAGAAAGTACAAAGAGGAATCAAGACTAGAAAGGCAGAAAATAGAGGGAGTTAAACTGGAATCTGAGGGGACTTACAAAATACTTACCATTTATTCGACTGTCGCCTCATCTCTTGTGCTTGCAATGGGGTTTGCTGCCTTCTTATTCTGGGCCATGTCAAATGGATCATGCAGGTGCAACATCTGTATATAATAGCAAAAACCTGTACACAAAAA-~~~~~~~~~</t>
  </si>
  <si>
    <t>JQ906557</t>
  </si>
  <si>
    <t>A/chicken/Egypt/1226B/2012</t>
  </si>
  <si>
    <t>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GTGTTCAGATTCATTCTACAGGAATATGAGATGGCTAACTCAAAAGAACGGGAAC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TGGAGAGAGCCATGGGAGAATTCTGAAAACTGATTTAAACAGTGGTAATTGTGTAGTGCAATGTCAGACTGAAAAAGGTGGCCTAAACAGTACATTACCTTTTCACAATATCAGTAAATATGCATTTGGGGATTGCCCCAAATATATTGGAGTCAAGAGTCTCAAATTGGCAATCGGTCTGAGAAATGTGCCTGCCAGATCAAGTAGAGGGCTATTTGGAGCCATAGCTGGATTCATAGAAGGAGGTTGGCCAGGGCTGGTTTCCGGTTGGTATGGTTTCCAACATTCAAATGATCAGGGGGTTGGTATGGCTGCAGATAGGGATTCCACTCAAAAGGCAGTTGACAAAATAACATCCAAGGTGAACAATATAGTCGACAAGATGAACAAGCAATATGAGATAATTGATCATGAATTCAGTGAGGTTGAAACTAGACTCAATATGATCAATAACAAGATTGATGACCAAATACAAGATGTATGGGCATATAATGCAGAGTTGCTAATACTACTTGAGAACCAGAAAACACTCGATGAGCATGACGCAAACGTGAACAACCTATACAACAAGGTGAAAAGGGCCCTAGGATCCAATGCGATGGAAGATGGGAAGGGCTGTTTCGAGTTATACCACAAATGTGATGATCAATGCATGGAAACTATTCGGAACGGGACCTACAATAGGAGAAAGTACAAAGAGGAATCAAGACTAGAAAGGCAGAAAATAGAGGGAGTTAAACTGGAATCTGAGGGGACTTACAAAATACTTACCATTTATTCGACTGTCGCCTCATCTCTTGTACTTGCAATGGGGTTTGCTGCCTTCTTATTCTGGGCCATGTCAAA-~~~~~~~~~~~~~~~~~~~~~~~~~~~~~~~~~~~~~~~~~~~~~~~~~~~~~~~~~~~~~~~</t>
  </si>
  <si>
    <t>JX912990</t>
  </si>
  <si>
    <t>A/chicken/Egypt/S5018B/2012</t>
  </si>
  <si>
    <t>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C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T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CAATGCAGAGTTGCTAGTACTACTTGAGAACCAGAAAACACTCGATGAGCATGACGCAAACGTGAACAACCTATACAACAAAGTGAAAAGGGCCTTAGGCTCCCATGCGATGGAAGATGGGAAAGGCTGCTTCGAGTTATCCCACAAATGTGGTGGTCATTGCGTGGGAACTATTCGGAACGGGACCTATCTTAGAAGAAAGTACAAAGAGGAATCAAGACTAGGAAGGCAGAAAATAGAGGGAGTTAAACTGGAATCTGAGGGGACTTACAAAATACTTACCATTTATTCGACTGTCGCCTCATCTCTTGTGCTTGCAATGGGGTTTGCTGCCTTCTTATTCTGGGCCATGTCAAATGGATCATGCAGGTGCAACATCTGTATATAATTAGGCCAGGG-~~~~~~~~~~~~~~~~~~~~~</t>
  </si>
  <si>
    <t>KF998211</t>
  </si>
  <si>
    <t>A/chicken/Egypt/BSU-FA-K6/2012</t>
  </si>
  <si>
    <t>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GTGTTCAGATTCATTCTACAGGAATATGAGATGGCTAACTCAAAAGAACGGGAAC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T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GGGGGTTGGTATGGCTGCAGATAGGGATTCCACTCAAAAGGCAGTTGACAAAATAACATCCAAGGTGAACAATATAGTCGACAAGATGAACAAGCAATATGAGATAATTGATCATGAATTCAGTGAGGTTGAAACTAGACTCAATATGATCAATAACAAGATTGATGACCAAATACAAGATGTATGGGCATATAATGCAGAGTTGCTAATACTACTTGAGAACCAGAAAACACTCGATGAGCATGACGCAAACGTGAACAACCTATACAACAAGGTGAAAAGGGCCCTAGGATCCAATGCGATGGAAGATGGGAAGGGCTGTTTCGAGTTATACCACAAATGTGATGATCAATGCATGGAAACTATTCGGAACGGGACCTACAATAGGAGAAAGTACAAAGAGGAATCAAGACTAGAAAGGCAGAAAATAGAGGGAGTTAAACTGGAATCTGAGGGGACTTACAAAATACTTACCATTTATTCGACTGTCGCCTCATCTCTTGTACTTGCAATGGGGTTTGCTGCCTTCTTATTCTGGGCCATGTCAAATGGATCATGCAGGTGCAACATCTGTATATAA~~~~~~~~~~~~~~~~~~~~~~~~~~~~~~~~~</t>
  </si>
  <si>
    <t>ATGGAAATAATACCACTGATGAT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GACTAGAAAGGCAGAAAATAGAGGGAGTTAAACTGGAATCTGAGGGGACTTACAAAATACTTACCATTTATTCGACTGTCGCCTCATCTCTTGTACTTGCAATGGGGTCTGCTGCCTTCTTATTCTGGGCCATGTCAAATGGATCATGCAGGTGCAACATCTGTATATAA~~~~~~~~~~~~~~~~~~~~~~~~~~~~~~~~~</t>
  </si>
  <si>
    <t>KF258186</t>
  </si>
  <si>
    <t>A/chicken/Egypt/S7025C/2013</t>
  </si>
  <si>
    <t>KF258184</t>
  </si>
  <si>
    <t>A/chicken/Egypt/D7100/2013</t>
  </si>
  <si>
    <t>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T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AAAACGGGACCTATAATAGGAGAAAGTACAAAGAGGAATCAAGACTAGAAAGGCAGAAAATAGAGGGAGTTAAACTGGAATCTGAGGGGACTTACAAAATACTTACCATTTATTCGACTGTCGCCTCATCTCTTGTACTTGCAATGGGGTTTGCTGCCTTCTTATTCTGGGCCATGTCAAATGGATCATGCAGATGCAACATCTGTATATAA~~~~~~~~~~~~~~~~~~~~~~~~~~~~~~~~~</t>
  </si>
  <si>
    <t>KF258183</t>
  </si>
  <si>
    <t>A/chicken/Egypt/D7108E/2013</t>
  </si>
  <si>
    <t>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T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AAAACGGGACCTATAATAGGAGAAAGTACAAAGAGGAATCAAGACTAGAAAGGCAGAAAATAGAGGGAGTTAAACTGGAATCTGAGGGGACTTACAAAATACTTACCATTTATTCGACTGTCGCCTCATCTCTTGTACTTGCAATGGGGTCTGCTGCCTTCTTATTCTGGGCCATGTCAAACGTATCAAGCAGAGTCAACATCTGTATATAATTAGCA~~~~~~~~~~~~~~~~~~~~~~~~~~~</t>
  </si>
  <si>
    <t>KF881378</t>
  </si>
  <si>
    <t>A/chicken/Egypt/F7297B/2013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</si>
  <si>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CTATCAGAGAATTCAAATGTTCCCAGACACAATCTGGAATGTGACTTACAGTGGAAAAAGCAAATCATGTTCAGATTCATTCTATAGGAATATGAGATGGCTAACTCAAAAGAACGGGAATTATCCTGTTCAAGACGCCCAATACACAAATACTCGGGGAAAGGACATCCTTTTCGTCTGGGGCATACATCATCCACCCACTGATACTGTACAGACGAATTTGTACACAAGAACCGACACAACAACAAGCGTGACAACAGAAAATTTGGATAGGACCTTCAAACCATTGATAGGGCCACGGCCCCTTGTCAATGGTCTGATTGGAAGAATTAATTATTATTGGTCGGTACTAAAACCAGGCCAGACATTGCGAGTAAGATCCAATGGGAATCTAATTGCTCCATGGTTTGGACACGTTCTCTCAGGAGAGAGCCATGGGAGAATTCTGAAAACTGATTTGAACAGTGGTAATTGTGTAGTGCAATGTCAGACTGAAAAAGGTGGCCTAAACAGTACATTACCTTTCCACAATATCAGTAAATATGCATTTTGGGATTGCCCCAAATATATTGGAGTCAAGAGTCTCAAATTGGCAATCGGTCTGAGAAATGTGCCTGCCAAATCAAGTAGAGCGCTATTTGGAGCCATAGCTGGATTCATAGAAGGAGGTTGGCCAGGGCTGGTTTCCGGTTGGTATGGTTTCCTACATTCAAATGATCAAGGGGTTGGTATGGCTGCAGATAGGGATTCCACCCAAAAGGCAGTTGACAAAATAACATCCAAGGTGAACAATATAGTCGACAAAATGAACAAGCAATATGAAGTAATTGATCATGAATTCAGTGAGGTTGAAACTAGACTCAATATGATCAATAACAAGATTGATGACCAAATACAAGATGTATGGGCATATAATGCAGAGTTGCTAGTATTACTTGAGAACCAGAAAACACTCGATGAGCATGACGCAAACGTGAACAACCTATACAACAAGGTGAAAAGGGCCCTAGGATCCAATGCGATGGAAGATGGGAAGGGCTGTTTCGAGTTATACCACAGGTGTGATGATCAATGCATGGAAACTATTCGGAACGGGACCTATAATAGGAGAAAGTACAAAGAGGAATCAAGACTAGAAAGGCAGAAAATAGAGGGAGTTAAACTGGAATCTGAGGGGACTTACAAAATACTTACCATTTATTCGACTGTCGCCTCATCTCTTGTACTTGCAAAGGGGTTTGCTGCCTTCTTATTCTGGGCCATGTCAAATGGATCATGCAGGTGCAATATATGTATATAATT-~~~~~~~~~~~~~~~~~~~~~~~~~~~~~~</t>
  </si>
  <si>
    <t>KF258190</t>
  </si>
  <si>
    <t>A/chicken/Egypt/D7099/2013</t>
  </si>
  <si>
    <t>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T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ATTGCTAGTACTACTTGAGAACCAGAAAACCCTCGATGAGCATGATGCAAACGTGAACAACCTATACAACAAGGTGAAAAGGGCCTTAGGCTCCAATGCGATGGAAAATGGGAAAGGCTGTTTCGAGTTATACCACAAATGTGATGATCAATGCATGGAAACTATTAAAAACGGGACCTATAATAGGAGAAAGTACAAAGAGGAATCAAGACTAGAAAGGCAGAAAATAGAGGGAGTTAAACTGGAATCTGAGGGGACTTACAAAATACTTACCATTTATTCGACTGTCGCCTCATCTCTTGTACTTGCAATGGGGTTTGCTGCCTTCTTATTCTGGGCCATGTCAATCGGATCAGGCAGATCTATATATTATTTATAGTGGAAAT--~~~~~~~~~~~~~~~~~~~~~~~~</t>
  </si>
  <si>
    <t>KF881553</t>
  </si>
  <si>
    <t>A/chicken/Egypt/D7436C/2013</t>
  </si>
  <si>
    <t>ATGGGAATAATACCACTGATGACTGTACTTCTATTAGTAACAACAAGCAATGCAGACAAAATATGCATTGGCCATCAGTCAACAAATTCCACAGAAACTGTGGACACACTAACGGAAACTAATGTTCCTGTGACACATGCCAAAGAATTGCTCCAT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G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AACTAGAAAGGCAGAAAATAGAGGGAGTTAAACTGGAATCTGAGGGGACTTACAAAATACTTACCATTTATTCGACTGTCGCCTCATCTCTTGTACTTGCAATGGGGTTTGCTGCCTTCTTATTCTGGGCCATGTCAAACGGATCATGCAGATGCAGCATCTGTATATAATTAAGCAAGGG-~~~~~~~~~~~~~~~~~~~~~</t>
  </si>
  <si>
    <t>KF258191</t>
  </si>
  <si>
    <t>A/chicken/Egypt/S7018B/2013</t>
  </si>
  <si>
    <t>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GACTAGAAAGGCAGAAAATAGAGGGAGTTAAACTGGAATCTGAGGGGACTTACAAAATACTTACCATTTATTCGACTGTCGCCTCATCTCTTGTACTTGCAATGGGGTTTGCTGCCTTCTTATTCTGGGCCATGTCAAACGGATCATGCAGGTGCAACATCTGTATATAA~~~~~~~~~~~~~~~~~~~~~~~~~~~~~~~~~</t>
  </si>
  <si>
    <t>KF881640</t>
  </si>
  <si>
    <t>A/chicken/Egypt/S7022D/2013</t>
  </si>
  <si>
    <t>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GACTAGAAAGGCAGAAAATAGAGGGAGTTAAACTGGAATCTGAGGGGACTTACAAAATACTTACCATTTATTCGACTGTCGCCTCATCTCTTGTACTTGCAATGGGGTTTGCTGCCTTCTTATTCTGGGCCATGTCAAACGGATCATGCAGATGCAACATCTGTATATAATTAGCAAAACACCTTGTTAGATAAA--~~~~~~</t>
  </si>
  <si>
    <t>KF881370</t>
  </si>
  <si>
    <t>A/chicken/Egypt/D7663C/2013</t>
  </si>
  <si>
    <t>ATGGGAATAATACCACTGATGACTATACTGCTATTAGTAACAACAAACAATGCAGATAAAATATGCATTGGCCATCAATCAACAAATTCCACAGAAACTGTGGACACACTAACGGAAACTAATGTTCCTGTGACGCATGCCAAAGAATTGCTCCACACAGAGCACAATGGAATGCTGTGTGCAACAAATCTGGGTAATCCCCTCATCCTAGACACATGCACTATCGAAGGACTTATCTATGGCAACCCTTCCTGTGACATGTTGTTGGGGGGAAAGGAATGGTCCTATATCGTTGAAAGACCATCAGCGGTAAATGGGACATGTTACCCTGGGAATGTA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AGACAGGACCTTCAAACCATTAATAGGGCCAAGGCCCCTTGTCAATGGTCTGATTGGAAGAATTAATTATTATTGGTCGGTACTAAAACCAGGCCAGACATTGCGAGTAAGATCCAATGGAAATCTAATTGCTCCATGGTTTGGACACGTTCTCTCAGGAGAGAGCCATGGGAGAATTCTGAAAACTGATTTAAACAGTGGTAATTGTGTAGTGCAATGTCAGACTGAAAAAGGTGGCCTAAACAGCACATTACCTTTCCACAATATCAGTAAATATGCATTTGGGGATTGCCCCAAATATATTGGAGTCAAGAGTCTCAAACTGGCAATCGGTCTGAGAAATGTGCATGCCAGGTCAAGTAGAGGGCTATTTGGAGCCATAGCTGGATTCATAGAAGGAGGTTGGCCAGGGCTGGTTGCCGGTTGGTATGGTTTCCAACATTCTAATGATCAAGGGGTTGGCATGGCTGCAGATAGGGATTCCACTCAAAAGGCAGTTGACAAAATAACATCCAAGGTGAACAATATAGTCGACAAGATGAACAAGCAATATGAAATAATTGATCATGAATTCAGTGAGGTTGAAACTAGACTCAATATGATCAATAACAAGATTGATGACCAAATACAAAATGTATGGGCATATAATGCTGAGTTACTAGTGCTACTTGAGAACCAGAAAACACTCGATGAGCATGACGCAAATGTGAACAACCTATACAACAAAGTGAAAAGGGCCTTAGGCTCCAATGCGATGGAAGATGGGAAAGGCTGTTTCGAGTTATACCACAAATGTGATGATCAATGCATGGAAACTATTCGAAACGGGACCTATAATAGGAGAAAGTACAAAGAGGAATCAAGACTAGGAAGGCAGAAAATTGAGGGAGTTAAACTGGAATATGAGGGGACTTACAAAATACTTGCCATTTATTCGACTGTCGCCTCATCTCTTGTGCTTGCAATGGGGTTTGCTGCCTTCTTATTCTGGGCCATGTCAAATGGATCATGCAAGTGCAACATCTGTATATAAATATGGCAA~~~~~~~~~~~~~~~~~~~~~~~~</t>
  </si>
  <si>
    <t>KF881459</t>
  </si>
  <si>
    <t>A/chicken/Egypt/S7404/2013</t>
  </si>
  <si>
    <t>ATGCG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GAATGGAACATGTTACCCTGGGAATGTGGAAAACTTAGAGGAACTCAGAGTACTTTTCAGTTCCTCTAGTTCCTATCAAAGAATTCAAATGTTCCCAGACACAATCTGGAATGTGACTTACAGTGGAACAAGCAAATCATGTTCAGATTCATTCTACAGGAATATGAGATGGCTAACTCAAAAGAACGGGAATTATCCTGTTCAAGACGCCCAATACACAAATACTCGGGGGAAGGACATTCTTTTCGTTTGGGGCATACATCATCCACCCACCGATACTGCACAGACGAATTTGTACACAAGAACCGACACAACAACAAGCGTAACAACAGAAAATTTGGATAGGACTTTCAAACCATTGATAGGGCCAAGGCCCCTTGTCAATGGTCTGATTGGAAGAATTAATTATTATTGGTCGGTACTAAAACCAGGCCAGACATTGCGAGTAAGATCCAATGGGAATCTAATTGCTCCATGGTTTGGACACGTTCTCTCTGGAGAGAGCCATGGGAGAATTCTGAAAACTGATTTAAACAGTGGTAATTGTGTAGTGCAATGTCAGACTGAAAAAGGTGGCCTAAACAGTACATTACCTTTCCACAATATCAGTAAATATGCATTTGGGGATTGCCCCAAATACATTGGAGTCAAGAGTCTCAAATTGGCAATCGGTCTGAGAAATGTGCCTGCCAGATCAAGTAGAGGGCTATTTGGAGCCATAGCTGGATTCATAGAAGGAGGTTGGCCAGGGCTGGTTTCCGGTTGGTATGGTTTCCAACATTCAAATGATCAAGGGGTTGGTATGGCTGCAGATAGGGATTCCACTCAAAAGGCAGTTGACAAAATAACATCCAAGGTGAACAATATAGTAGAAAAGATGAACAAGCAATATGAAATAATTGATCATGAATTCAATGAGGTTGAAACTAGACTCAATATGATCAATAACAAGATTGATGACCAAATACAGGATGTATGGGCATATAATGCAGAGTTGCTAGTACTACTAGAGAACCAGAAAACACTCGATGAGCATGATGCAAACGTGAACAACCTATACAACAAGGTGAAAAGGGCCCTAGGATCCAATGCGATGGAAGATGGGAAGGGCTGTTTCGAGTTATACCACAAATGTGATGATCAATGCATGGAAACTATTCGGAACGGGACCTATAATAGGAGAAAGTACAAAGAGGAATCAAGACTAGAAAGGCAGAAAATAGAGGGAGTTAAACTGGAATCTGAGGGGACTTACAAAATACTTACCATTTATTCGACTGTCGCCTCATCTCTTGTACTTGCAATGGGGTTTGCTGCCTTCTTATTCTGGGCCAGCTCAAATGGATCATGCAGGTGCAACATCTGTATATAATTAA--~~~~~~~~~~~~~~~~~~~~~~~~~~~</t>
  </si>
  <si>
    <t>KC541678</t>
  </si>
  <si>
    <t>black-headed gull</t>
  </si>
  <si>
    <t>Georgia</t>
  </si>
  <si>
    <t>A/black-headed gull/Georgia/2/2011</t>
  </si>
  <si>
    <t>~~~~~~~~~~~~~~~CTAATAGCTATACTATTATTGACAACAGCATGCAATGCAGACAAAATCTGCATCGGCTACCAGTCAACAAACTCCACGGAAACTGTTGATACACTGATAGAGAACAATGTTCCTGTGACCCACACCAAAGAATTGCTCCACACAGAGCACAATGGGATGTTGTGTGCAACAACCCTAGGACACCCTCTTATTCTAGACAAATGCACTATAGAAGGATTGGTATACGGCAATCCTGCTTGTGATTTGCTGCTAACAGGGAAAGAATGGTCATACATTGTAGAAAGGCCATCAGCTGTCAATGGAACGTGTTACCCTGGGAATGTAGAGAATCTGGAAGAACTCAGGTCTTTCTTCAGCTCTGCTAATTCCTATCAAAGGATCCAAATCTTCCCGGACAGAATTTGGAATGTGACTTACACTGGAACAAGCGCAGCATGTTCAAACACATTCTACAGGAATATGAGATGGCTGACACAAAAGAGCAATTCTTATCCGATCCAAGATGCCCAATACACCAACAATGAGGGAAAGAATATTCTCTTCATGTGGGGCATACATCATCCACCTACTGATACTGAGCAGACAAATTTATATAAAACATCTGACACCACAACAAGTGTGACAACAGAAGATATAAATCGAACTTTCAAACCAGTGATAGGGCCAAGGCCCCTTGTCAAAGGTCAACAGGGGAGAATTGATTATTATTGGTCAGTACTAAAGCCAGGTCAGACATTGCGAGTAAGATCCAATGGGAACTTAATTGCTCCATGGTATGGACACATCCTCTCAGGGGAAAGCCATGGGAGAATCCTGAAGACCGATTTGAAAAGCGGCAACTGCATAGTACAATGTCAAACTGAGAAAGGTGGCTTGAACACGACCTTACCATTCCACAATGTCAGCAAGTATGCATTCGGGAACTGCCCCAAATACGTTGGAGTGAAGAGCCTAAAATTAGCAGTCGGTCTGAGGAATGTGCCTGCTGCATCAGATAAGGGACTGTTTGGTGCCATAGCTGGATTCATAGAAGGAGGTTGGCCAGGACTAGTTGCAGGATGGTACGGTTTTCAGCATTCAAATGACCAGGGAGTCGGAATGGCTGCAGACAGAGAATCAACTCAAGAGGCAATTGACAAAATAACATCTAAAGTAAACAATATAATCGACAAAATGAACAAACAGTATGAAATCATTGATCATGAATTCAATGAGATTGAAGCCAGACTCAATATGATCAACAACAAGATTGATGACCAAATACAGGACATCTGGGCATACAATGCAGAATTACTAGTGTTGCTCGAAAATCAGAAAACACTCGATGAGCATGATGCTAATGTGAATAATTTATATAATAAGGTGAAGAGAGCATTGGGTTCTAATGCAATGGAGGACGGGAATGGATGCTTCGAATTGTATCACAAATGTGATGACCAATGCATGGAAACGATTAGAAATGGGACCTATAATAGGCAAAAGTATCAAGAAGAATCAAAGCTAGAAAGGCAGAAAATAGAGGGAGTAAAACTGGAATCTGATGGTACATACAGGATTCTCACTATTTATTCGACTGTCGCCTCATCTCTTGTGCTTGCAATAGGGTTTGCTGCCTTCCTTTTCTGGGCCATGTCCAATGGATCT~~~~~~~~~~~~~~~~~~~~~~~~~~~~~~~~~~~~~~~~~~~~~~~~~~~~~~~~~</t>
  </si>
  <si>
    <t>KC541679</t>
  </si>
  <si>
    <t>A/black-headed gull/Georgia/5/2011</t>
  </si>
  <si>
    <t>ATCCACATAG---CACTAATAGCTATACTATTATTGACAACAGCATGCAATGCAGACAAAATCTGCATCGGCTACCAGTCAACAAACTCCACGGAAACTGTTGATACACTGATAGAGGACAATGTTCCAGTGACCCATACCAAAGAATTGCTCCACACAGAGCACAATGGAATGTTGTGTGCAACAACCCTAGGACATCCTCTTATTCTAGACAAATGCACTATAGAAGGGTTGGTATATGGCAATCCTGCTTGTGATTTGCTGCTAACAGGGAAAGAATGGTCCTACATTGTAGAAAGGCCATCAGCTGTCAATGGAACGTGTTACCCTGGGAATGTAGAGAATCTGGAAGAACTCAGGTCTTTCTTCAGCTCTGCTAATTCCTATAAAAGGATCCAAATCTTCCCGGACAGAATTTGGAATGTGACTTACACTGGAACAAGCGCAGCATGTTCAAACACATTCTACAGGAATATGAGATGGCTGACACAAAAGAGCAATTCTTATCCGATCCAAGATGCCCAATACACCAACAATGAGGGAAAGAATATTCTCTTCATGTGGGGCATACATCATCCACCTACTGATACTGAGCAGACAAATTTATATAAAAAATCTGACACCACAACAAGTGTGACAACAGAAGATATAAATCGAACCTTCAAACCAGTGATAGGGCCAAGGCCCCTTGTCAAAGGTCAACAAGGGAGAATTGATTATTATTGGTCAGTACTAAAGCCAGGTCAGACATTGCGAGTAAGATCCAATGGGAACTTAATTGCTCCATGGTATGGACACATCCTCTCAGGGAAAAGCCATGGGAGAATCCTGAAGACCGATTTGAAAAGCGGCAACTGCATAGTACAATGTCAAACTGAGAAAGGTGGTTTGAACACGACCTTACCATTCCACAATGTCAGCAAGTATGCATTCGGAAACTGCCCCAAATACGTTGGAGTGAAGAGCCTAAAATTAGCAATCGGTCTGAGGAATGTGCCTGCTGCATCAGATAAGGGACTGTTTGGTGCCATAGCTGGATTCATAGAAGGAGGTTGGCCAGGACTAGTTGCAGGATGGTACGGTTTTCAGCATTCAAATGACCAGGGAGTCGGAATAGCTGCAGACAGAGAATCAACTCAAGAGGCAATTGACAAAATAACATCTAAAGTAAACAATATAATCGACAAAATGAACAAACAGTATGAAATCATTGATCATGAATTCAATGAGATTGAAGCCAGACTCAATATGATCAACAACAAGATTGATGATCAAATACAGGACATCTGGGCATACAATGCAGAATTACTAGTGTTGCTCGAAAATCAGAAAACACTCGACGAGCATGATGCTAATGTGAATAATTTATATAATAAGGTGAAGAGAGCATTGGGTTCTAATGCAATGGAGGACGGGAATGGATGCTTCGAATTGTATCACAAATGTGATGACCAATGCATGGAAACGATTAGAAATGGGACCTATGATAGGCAAAAGTATCAGGAAGAATCAAAGCTAGAAAGGCAGAAAATAGAGGGAGTAAAACTGGAATCTGATGGTACATACAGGATTCTCACCATTTATTCGACTGTCGCCTCATCTCTTGTGCTTGCAATAGGGTTTGCTGCCTTCCTTTTCTGGGCCATGTCCAATGGATCT~~~~~~~~~~~~~~~~~~~~~~~~~~~~~~~~~~~~~~~~~~~~~~~~~~~~~~~~~</t>
  </si>
  <si>
    <t>KC541683</t>
  </si>
  <si>
    <t>Mediterranean gull</t>
  </si>
  <si>
    <t>Charadriiformes</t>
    <phoneticPr fontId="0" type="noConversion"/>
  </si>
  <si>
    <t>A/Mediterranean gull/Georgia/1/2011</t>
  </si>
  <si>
    <t>~~~~~~ATAG---CACTAATAGCTATACTATTATTGACAACAGCATGCAATGCAGACAAAATCTGCATCGGCTACCAGTCAACAAACTCCACGGAAACTGTTGATACACTGATAGAGGACAATGTTCCAGTGACCCATACCAAAGAATTGCTCCACACAGAGCACAATGGAATGTTGTGTGCAACAACCCTAGGACATCCTCTTATTCTAGACAAATGCACTATAGAAGGGTTGGTATACGGCAATCCTGCTTGTGATTTGCTGCTAACAGGGAAAGAATGGTCCTACATTGTAGAAAGGCCATCAGCTGTCAATGGAACGTGTTACCCTGGGAATGTAGAGAATCTGGAAGAACTCAGGTCTTTCTTCAGCTCTGCTAATTCCTATAAAAGGATCCAAATCTTCCCGGACAGAATTTGGAATGTGACTTACACTGGAACAAGCGCAGCATGTTCAAACACATTCTACAGGAATATGAGATGGCTGACACAAAAGAGCAATTCTTATCCGATCCAAGATGCCCAATACACCAACAATGAGGGAAAGAATATTCTCTTCATGTGGGGCATACATCATCCACCTACTGATACTGATCAGACAAATTTATATAAAAAATCTGACACCACAACAAGTGTGACAACAGAAGATATAAATCGAACCTTCAAACCAGTGATAGGGCCAAGGCCCCTTGTCAAAGGTCAACAAGGGAGAATTGATTATTATTGGTCAGTACTAAAGCCAGGTCAGACATTGCGAGTAAGATCCAATGGGAACTTAATTGCTCCATGGTATGGACACATCCTCTCAGGGGAAAGCCATGGGAGAATCCTGAAGACCGATTTGAAAAGCGGCAACTGCATAGTACAATGTCAAACTGAGAAAGGTGGTTTGAACACGACCTTACCATTCCACAATGTCAGCAAGTATGCATTCGGAAACTGCCCCAAATACGTTGGAGTGAAGAGCCTAAAATTAGCAGTCGGTCTGAGGAATGTGCCTGCTGCATCAGATAAGGGACTGTTTGGTGCCATAGCTGGATTCATAGAAGGAGGTTGGCCAGGACTAGTTGCAGGATGGTACGGTTTTCAGCATTCAAATGACCAGGGAGTCGGAATAGCTGCAGACAGAGAATCAACTCAAGAGGCAATTGACAAAATAACATCTAAAGTAAACAATATAATCGACAAAATGAACAAACAGTATAAAATCATTGATCATGAATTCAATGAGATTGAAGCCAGACTCAATATGATCAACAACAAGATTGATGATCAAATACAGGACATCTGGGCATACAATGCAGAATTACTAGTGTTGCTCGAAAATCAGAAAACACTCGACGAGCATGATGCTAATGTGAATAATTTATATAATAAGGTGAAGAGAGCATTGGGTTCTAATGCAATGGAGGACGGGAATGGATGCTTCGAATTGTATCACAAATGTGATGACCAATGCATGGAAACGATTAGAAATGGGACCTATGATAGGCAAAAGTATCAGGAAGAATCAAAGCTAGAAAGGCAGAAAATAGAGGGAGTAAAACTGGAATCTGATGGTACATACAGGATTCTCTCCATTTATTCGACTGTCGCCTCATCTCTTGTGCTTGCAATAGGGTTTGCTGCCTTCCTTTTCTGGGCCATGTCCAATGGATCT~~~~~~~~~~~~~~~~~~~~~~~~~~~~~~~~~~~~~~~~~~~~~~~~~~~~~~~~~</t>
  </si>
  <si>
    <t>EU477241</t>
  </si>
  <si>
    <t>Iran</t>
  </si>
  <si>
    <t>A/chicken/Iran/TH77/1998</t>
  </si>
  <si>
    <t>ATGGAAACAGTATCACTAATAACTATACTACTAGTAGTAACAGCAAGCAATGCAGATAAAATCTGCGTCGGCTACCAGTCAACAAACTCCACAGAAACTGTGGACACGCTAACAGAAACCAATGTTCCTGTGACACATGCCAAAGAATTGCTCCACACAGAGCACAATGGAATGCTGTGTGCAACAAATCTGGGACATCCCCTCATTCTAGACACATGCACTATTGAAGGACTGATCTATGGCAACCCTTCTTGTGACCTGCTGTTGGGAGGAAGAGAATGGTCCTACATCGTCGAAAGATCATCAGCTGTAAATGGAACGTGTTACCCTGGGAATGTAGAAAACCTAGAGGAACTCCGGACACTTTTTAGTTCCGCTAGTTCCTACCAAAGAATCCAAATCTTCCCAGACACAATCTGGAATGTGACTTACACTGGAACAAGCAAAGCATGTTCAGGTTCATTCTACAGGAGTATGAGATGGCTGACTCAAAAAAGCGGGTCTTACCCTGTTCAAGACGCCCAATACACAAATAATAGGGGAAAGAGCATTCTTTTCGTGTGGGGCATACATCATCCACCCACCGATACTGAACAGACAAATTTGTACATAAGAACTGACACAACAACAAGCGTGACAACAGAAGATTTAAATAGGATCTTCAAACCAATGATAGGGCCAAGGCCCCTTGTCAATGGTCTGCAGGGAAGAATTAATTATTATTGGTCGGTACTAAAACCAGGTCAGACATTGCGAGTAAGATCCAATGGGAATCTAATTGCTCCATGGTATGGACACGTTCTTTCAGGAGGGAGCCATGGAAGAATCCTGAAGACTGATTTAAACAGTGGTAATTGCGTAGTGCAATGTCAGACTGAAAAAGGCGGCTTAAACAGTACATTGCCATTCCACAATATCAGTAAATATGCATTTGGAAACTGCCCCAAATATGTTAGAGTTAAGAGTCTCAAACTAGCAGTCGGTA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ACTAGTACTACTTGAAAATCAGAAAACACTCGATGAGCATGACGCGAACGTGAACAATCTATATAACAAGGTGAAGAGGGCACTGGGCTCCAATGCGATGGAAGATGGGAAAGGCTGTTTCGAGCTATACCATAAATGTGATGACCAGTGCATGGAAACAATTCGGAACGGGACCTATAATAGGAGAAAGTATAAAGAGGAATCAAAACTAGAAAGGCAGAAAATAGAAGGGGTCAAGCTGGAATCTGAGGGAACTTACAAAATCCTTACCATTTATTCGACTGTCGCCTCATCTCTTGTGCTTGCAATGGGGTTTGCTGCCTTCTTGTTCTGGGCCATGTCCAACGGGTCTTGCAGGTGCAACATTTGTATATAATTAGCAAAAACACCCTTGTTTCTACT-~~~~~~</t>
  </si>
  <si>
    <t>FJ794817</t>
  </si>
  <si>
    <t>A/chicken/Iran/SS1/1998</t>
  </si>
  <si>
    <t>ATGGAAACAGTATCACTAATAACTATACTACTAGTAGTAACAGCAAGCAATGCAGATAAAATCTGCATCGGCCACCAGTCAACAAACTCCACAGAAACTGTGGACACGCTAACAGAAACCAATGTTCCTGTGACACATGCCAAAGAATTGCTCCACACAGAGCACAATGGAATGCTGTGTGCAACAAATCTGGGACATCCCTTCATTCTAGACACCTGCACTATCGAAGGACTGATCTATGGTAACCCTTCTTGTGATCTGCTGTTGGGAGGAAGAGAATGGTCCTACATCGTCGAAAGATCATCAGCTGTAAATGGAACGTGTTACCCTGGGAATGTAGAAAACCTAGAGGAACTCAGAACACTTTTTAGTTCCGCTAGTTCCTACCAAAGAATCCAAATCTTCCCAGACACAATCTGGAATGTGACTTACACTGGAACAAGCAAAGCATGTTCAGATTCATTCTACAGGAGTATGAGATGGCTGACTCAAAAGAGCGGGTCTTACCCTGTTCAAGACGCCCAATACACAAATAATAGGGGAAAGAGCATTCTTTTCGTGTGGGGCATACATCATCCACCCACCGATACTGAACAGACAAATTTGTACATAAGAAACGACACAACAACAAGCGTGACAACAGAAGATTTAAATAGGACCTTCAAACCAATGATAGGGCCAAGGCCCCTTGTCAATGGTCTGCAGGGAAGAATTAATTATTATTGGTCGGTACTAAAACCAGGCCAGACATTGCGAGTAAGATCCAATGGGAATCTAATTGCTCCATGGTATGGACACGTTCTTTCAGGAGGGAGCCATGGAAGAATCCTGAAGACTGATTTAAACAGTGGTAATTGCGTAGTGCAATGTCAGACTGAAAAAGGCGGCTTAAACAGTACATTGCCATTCCACAATATCAGTAAATATGCATTTGGAAACTGCCCCAAATATGTTAGAGTTAAGAGTCTCAAACTG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ACTAGTACTACTTGAAAATCAGAAAACACTCGATGAGCATGACGCGAACGTGAACAATCTATATAACAAGGTGAAGAGGGCACTGGGCTCCAATGCGATGGAAGATGGGAAAGGCTGTTTCGAGCTATACCATAAATGTGATGACCAGTGCATGGAAACAATTCGGAACGGGACCTATAATAGGAGAAAGTATAAAGAGGAATCAAAACTAGAAAGGCAGAAAATAGAAGGGGTCAAGCTGGAATCTGAGGGAACTTACAAAATCCTTACCATTTATTCGACTGTCGCCTCATCTCTTGTGCTTGCAATGGGGTTTGCTGCCTTCTTGTTCTGGGCCATGTCCAACGGGTCTTGCAGGTGCAACATTTGTATATAATTAGCAAAAACACCCTTGTTTCTACT-~~~~~~</t>
  </si>
  <si>
    <t>GQ497117</t>
  </si>
  <si>
    <t>A/chicken/Iran/698/1998</t>
  </si>
  <si>
    <t>ATGGAAACGGTATCACTAATGACTATACTACTAGTAGTAACAGCAAGCAATGCAGATAAAATCTGCATCGGCCACCAGTCAACAAACTCCACAGAAACTGTGGACACGCTAACAGAAACCAATGTTCCTGTGACACATGCCAAAGAATTGCTCCACACAGAGCACAATGGATTGCTGTGTGCAACAAATCTGGGACATCCCCTCATTCTAGACACATGCACTATTGAAGGCCTGATCTATGGTAACCCTTCTTGTGACCTGCTGTTGGGAGGAAGAGAATGGTCCTACATCGTCGAAAGATCATCAGCTGTAAATGGAATGTGTTACCCTGGGAATGTAGAAAACCTAGAGGAACTCAGGACACTTTTTAGTTCCGCTAGTTCCTACCAAAGAATCCAAATCTTCCCAGACACAATCTGGAATGTGACTTACACTGGAACAAGCAAAGCATGTTCAGGTTCATTCTACAGGAATATGAGATGGCTGACTCAAAAAAGCGGGTCTTACCCTGTTCAAGACGCCCAATACACAAATAATAGGGGAAAGAGCATTCTTTTCGTGTGGGGCATACATCATCCACCCACCGATACTGCACAGACAAATTTGTACATAAGAACCGACACAACAACAAGCGTGACAACAGAAGATTTAAATAGGATCTTCAAACCAATGGTAGGGCCAAGGCCCCTTGTCAATGGTCTGCAGGGAAGAATTAATTATTATTGGTCGGTACTAAAACCAGGCCAGACATTGCGAGTAAGATCCAATGGGAATCTAATTGCTCCATGGTATGGACACGTTCTTTCGGGAGGGAGCCATGGAAGAATCCTGAAGACTGACTTAAACAGTGGTAATTGCGTAGTGCAATGTCAGACTGAAAAAGGCGGCTTAAACAGTACATTGCCATTCCACAATATCAGTAAATATGCATTTGGAAACTGCCCCAAATATGTTAGAGTTAAGAGTCTCAAACTGGCAGTT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ATTGTTCTGGGCCATGTCCAATGGGTCTTGCAGGTGCAACATTTGTATA~~~~~~~~~~~~~~~~~~~~~~~~~~~~~~~~~~~~</t>
  </si>
  <si>
    <t>GQ497118</t>
  </si>
  <si>
    <t>A/chicken/Iran/661/1998</t>
  </si>
  <si>
    <t>ATGGAACAGGTATCACTAATAACTATACTACTAGTAGTAACAGCAAGCAATGCAGATAAAATCTGCATCGGCC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TGCTAGTTCCTACCAAAGAATCCAAATCTTCCCAGACACAATCTGGAATGTGACTTACACTGGAACAAGCAAAGCATGTTCAGGTTCATTCTACAGGAGTATGAGATGGCTGACTCAAAAAAGCGGGTCTTACCCTGTTCAAGACGCCCAATACACAAATAATAGGGGAAAGAGCATTCTTTTCGTGTGGGGCATACATCATCCACCCACCGATACTGCACAGACAAATTTGTACATAAGAACTGACACAACAACAAGCGTGACAACAGAAGATTTAAATAGGATCTTCAAACCAATGATAGGGCCAAGGCCCCTTGTCAATGGTCTGCAGGGAAGAATTAATTATTATTGGTCGGTACTAAAACCAGGCCAGACATTGCGAGTAAGATCCAATGGGAATCTAATTGCTCCATGGTATGGACACGTTCTTTCAGGAGGGAGCCATGGAAGAATCCTGAAGACTGATTTAAACAGTGGTAATTGCGTAGTGCAATGTCAGACTGAAAAAGGCGGCTTAAACAGTACATTGCCATTCCACAATATCAGTAAATATGCATTTGGAAACTGCCCCAAATATGTTAGAGTTAAGAGTCTCAAACTA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A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CGGGTTCTGCAGGTGCAACATTTGT~~~~~~~~~~~~~~~~~~~~~~~~~~~~~~~~~~~~~~~</t>
  </si>
  <si>
    <t>JQ419725</t>
  </si>
  <si>
    <t>A/chicken/Iran/725/1998</t>
  </si>
  <si>
    <t>ATGGAAACAACATCACTGTTAACTATACTACTAGTAGTAACAACAAGCAATGCAGATAAAATCTGCATTGGCCACCAGTCAACAAATTCCACAGAAACTGTTGACACACTAACAGAAACCAATATTCCTGTGACACATGCTAAAGAATTGCTCCATACAGAGCATAATGGAATGCTGTGTGCAACAAATTTGGGAAATCCTCTCATTCTAGACACATGCACCATCGAAGGACTGATTTATGGCAACCCTTCGTGTGACCTGCTGTTGGGAGGAAGGGAATGGTCCTACATCGTCGAACGACCATCAGCAGTAAATGGAACATGTTACCCTGGGAATGTAGAAAACTTAGAGGAACTCAGAACACTTTTTAGTTCTTCTAGTTCCTACCAAAGAATCCAAATCTTCCCAGACACAATCTGGAATGTGACTTACACTGGGACAAGCAAATCGTGTTCAGATTCATTCTACAGGAATATGAGATGGCTGACTCAAAAGAACGGGCTTTACCCTGTTCAAGACGCCCAATACACGAACAATCGGGGAAAAGACATTCTCTTCTTGTGGGGCATACATCACCCACCAACTGATACTACACAAACGAATTTGTACACAAGAACCGACACAACAACAAGCGTAACAACAGAAAATTTAGATAGAACCTTCAAACCATTGATAGGGCCAAGGCCCCTTGTCAACGGTCTGATTGGCAGAATTAATTATTACTGGTCGGTACTAAAACCAGGCCAGACATTGCGAGTAAGGTCAAATGGAAATCTAATTGCTCCATGGTATGGACACGTTCTCTCAGGAGAGAGCCATGGGAGGATCCTGAAGACTGGTTTGAAAAGTGGTAATTGTGTAGTGCAATGTCAGACTGAGAAAGGTGGCTTAAACAGTACATTGCCATTTCACAATATCAGTAAATATGCATTTGGGATCTGCCCCAAATATATTGGAGTAAAGAGTCTCAAATTGGCAATCGGTCTGAGAAACGTACCTGCTAGATCAAGTAGAGGACTATTTGGAGCCATAGCTGGTTTCATAGAAGGAGGATGGCCAGGGTTAGTTGCTGGTTGGTATGGTTTTCAGCATTCGAATGATCAAGGAGTTGGTATGGCTGCAGATAGGGATTCAACTCAAAAGGCAATTGATAAGATAACATCCAAGGTGAATAATATAGTCGACAAGATGAACAAGCAGTATGAAATAATTGATCATGAATTCAGTGAGGTTGAAACTAGACTCAATATGATCAATAACAAGATTGATGACCAAATACAAGACGTATGGGCATATAACGCAGAGTTGCTAGTACTACTTGAAAATCAGAAAACACTCGACGAGCATGATGCAAATGTGAACAATCTATATAACAAGGTGAAAAGGGCCCTGGGCTCCAATGCGATGGAAGATGGAAAGGGTTGCTTTGAGTTATACCATAAATGTGATGACCAGTGCATGGAAACAATTCGGAACGGAACCTATAATAGGAGAAAGTACAAAGAGGAAGCAAAACTAGAAAGGCAGAAATTAGAAGGGGTCAAACTGGAATCTGAAGGGACTTACAAAATCCTGACCATTTATTCGACTGTCGCCTCATCTCTTGTACTTGCAATGGGGTTTGCTGCCTTCTTGTTCTGGGCCATGTCCAATGGATCATGCAGGTGCAGCATTGAA~~~~~~~~~~~~~~~~~~~~~~~~~~~~~~~~~~~~~~~</t>
  </si>
  <si>
    <t>JX465626</t>
  </si>
  <si>
    <t>1998/06/</t>
  </si>
  <si>
    <t>A/chicken/Iran/ZMT-101/1998</t>
  </si>
  <si>
    <t>ATGGAAACAGTATCACTAATAACTATACTACTAGTAGTAACAGCAAGCAATGCAGATAAAATCTGCATCGGCT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CGCTAGTTCCTACCAAAGAATCCAAATCTTCCCAGACACAATCTGGAATGTGACTTACACTGGAACAAGCAAAGCATGTTCAGGTTCATTCTACAGGAGTATGAGATGGCTGACTCAAAAAAGCGGGTCTTACCCTGTTCAAGACGCCCAATACACAAATAATAGGGGAAAGAGCATTCTTTTCGTGTGGGGCATACATCATCCACCCACCGATACTGAACAGACAAATTTGTACATAAGAACCGACACAACAACAAGCGTGACAACAGAAGATTTAAATAGGATCTTCAAACCAATGATAGGGCCAAGGCCCCTTGTGAATGGTCAGCAGGGAAGAATTAATTATTATTGGTCGGTACTAAAACCAGGCCAGACATTGCGAGTAAGATCCAATGGGAATCTAATTGCTCCATGGTATGGACACGTTCTTTCAGGAGGGAGCCATGGAAGAATCCTGAAGACTGATTTAAACAGTGGTAATTGCGTAGTGCAATGTCAGACTGAAAAAGGCGGCTTAAACAGTACAATGGCATTCCACAATCTCAGTAAATATGCATTTGGAAACTGCCCCAAATATGTTAGAGTTAAGAGTCTCAAACTA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CGGGTCTTGCAGGTGCAACATTTGTATATAATTAGCAAAAACACCCTTGTTTC~~~~~~~~~~~</t>
  </si>
  <si>
    <t>KF800947</t>
  </si>
  <si>
    <t>A/chicken/Iran/av1221/1998</t>
  </si>
  <si>
    <t>ATGGAACAGGTATCACTAATAACTATACTACTAGTAGTAACAGCAAGCAATGCAGATAAAATCTGCATCGGCC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CGCTAGTTCCTACCAAAGAATCCAAATCTTCCCAGACACAATCTGGAATGTGACTTACACTGGAACAAGCAAAGCATGTTCAGGTTCATTCTACAGGAGTATGAGATGGCTGACTCAAAAAAGCGGGTCTTACCCTGTTCAAGACGCCCAATACACAAATAATAGGGGAAAGAGCATTCTTTTCGTGTGGGGCATACATCATCCACCCACCGATACTGCACAGACAAATTTGTACATAAGAAATGACACAACAACAAGCGTGACAACAGAAGATTTAAATAGGATCTTCAAACCAATGATAGGGCCAAGGCCCCTTGTCAATGGTCAGCAGGGAAGAATTAATTATTATTGGTCGGTACTAAAACCAGGCCAGACATTGCGAGTAAGATCCAATGGGAATCTAATTGCTCCATGGTATGGACACGTTCTTTCAGGAGGGAGCCATGGAAGAATCCTGAAGACTGATTTAAACAGTGGTAATTGCGTAGTGCAATGTCAGACTGAAAAAGGCGGCTTAAACAGTACATTGCCATTCCACAATATCAGTAAATATGCATTTGGAAACTGCCCCAAATATGTTAGAGTTAAGAGTCTCAAACTA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A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CGGGTTCTGCAGGTGCAACATTTGTATATAA~~~~~~~~~~~~~~~~~~~~~~~~~~~~~~~~~</t>
  </si>
  <si>
    <t>AF508558</t>
  </si>
  <si>
    <t>A/chicken/Iran/11T/99</t>
  </si>
  <si>
    <t>~~~~~~~~~~~~~~~~~~~~~~~~~~~~~~~~~~~~~~~~~~GCAACCAATGCAGATAAAATCTGCATCGGCC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CGCTAGTTCCTACCAAAGAATCCAAATCTTCCCAGACACAATCTGGAATGTGACTTACACTGGAACAAGCAAAGCATGTTCAGGTTCATTCTACAGGAGTATGAGATGGCTGACTCAAAAAAGCGGGTCTTACCCTGTTCAAGACGCCCAATACACAAATAATAGGGGAAAGAGCATTCTCTTCGTGTGGGGCATACATCATCCACCCACCGATACTGCACAGACAAATTTGTACATAAGAACCGACACAACAACAAGCGTGACAACAGAAGATTTAAATAGGATCTTCAAACCAATGGTAGGGCCAAGGCCCCTTGTCAATGGTCAGCAGGGAAGAATTAATTATTATTGGTCGGTACTAAAACCAGGCCAGACATTGCGAGTAAGATCCAATGGGAATCTAATTGCTCCATGGTATGGACACGTTCTTTCGGGAGGGAGCCATGGAAGAATCCTGAAGACTGATTTAAACAGTGGTAATTGCGTAGTGCAATGTCAGACTGAAAAAGGCGGCTTAAACAGTACATTGCCATTCCACAATATCAGTAAATATGCATTTGGAAACTGCCCCAAATATGTTAGAGTTAAGAGTCTCAAACTG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~~~~~~~~~~~~~~~~~~~~~~~~~~~~~~~~~~~~~~~~~~~~~~~~~~~~~~~~~~~~~~~~~~~~</t>
  </si>
  <si>
    <t>EU477247</t>
  </si>
  <si>
    <t>A/chicken/Iran/TH78/1999</t>
  </si>
  <si>
    <t>ATGGAAACAGTATCACTAATGACTATGCTACTAGTAGTAACAGCAAGCAATGCAGACAAAATCTGCATCGGCCACCAGTCAACAAACTCCACAGAAACTGTGGACACGCTAACAGAAACCAATGTTCCTGTGACACATGCCAAAGAATTGCTCCACACAGAGCACAATGGAATGCTGTGTGCAACAAATCAGGGACATCCCCTAATTCTAGACACGTGCACTATTGAAGGACTGATCTATGGTAACCCTTCTTGTGACCTGCTGTTGGGAGGAAGAGAATGGTCCTACATCGTCGAAAGGTCATCAGCTGTAAATGGAACGTGTTACCCTGGGAATGTAGAAAACCTACAGGAACTCAGGACACTTTTTAGTTCCGCTAGTTCCTACCAAAGAATCCAAATCTTCCCAGACACAATCTGGAATGTGACTTACACTGGAACAAGCAAAGCATGTTCAGATTCATTCTACAGGAGTATGAGATGGCTGACTCATAAAAGCAGGTCTTACCCTGTTCAAGACGCCCAATACACAAATAATAGGGGAAAGAGCATTCTTTTCGTGTGGGGCATACATCATCCACCCACTGAAACTGCACAGACAAATTTGTACATAAGAACCGACACAACAACAAGCGTGACAACAGAAGATTTAAATAGGATCTTCAAACCGATGGTAGGGCCAAGGCCCCTTGTCAATGGTTTGCAGGGAAGAATTAATTATTATTGGTCGGTACTAAAACCAGGTCAGACATTGCGAGTAAGATCCAATGGGAATCTAATTGCTCCATGGTATGGACACGTTCTTTCGGGAGGGAGCCATGGAAGAATCCTGAAGACTGATTTAAACAGTGGTAATTGCGTAGTGCAATGTCAGACTGAAAAAGGCGGCTTAAACAGTACATTGCCGTTCCACAATATCAGTAAATATGCATTTGGAAACTGTCCCAAATATGTTAGAGTTAAGAGTCTCAAACTGGCAGTCGGTTTGAGGAACGTGCCTGCTAGATCAAGTAGAGGACTATTCGGAGCCATAGCTGGATTCATAGAAGGGGGTTGGCCAGGACTAGTCGCTGGTTGGTATGGTTTCCAGCATTCAAATGATCAAGGGGTTGGTATGGCTGCAGATAGGGATTCAACTCAAAAGGCAATTGATAAAATAACAACCAAGGTGAATAATATAGTCGACAAGATGAACAAGCAATATGAAATAATTGATCATGAATTCAGTGAGGTTGAAACTAGGCTCAACATGATCAATAATAAGATTGATGACCAAATACAAGACGTATGGGCATATAATGCAGAGTTGCTAGTACTACTTGAAAATCAGAAAACACTCGATGAGCATGACGCAAACGTGAACAATCTATATAACAAGGTGAAGAGGGCACTGGGCTCCAATGCGATGGAAGATGGGAAAGGCTGTTTCGAGCTATATCATAAATGTGATGACCAATGCATGGAAACAATTCGGAACGGGACCTATAATAGGAGAAAGTATAAAGAGGAATCAAGATTAGAAAGGCAGAAAATAGAAGGGGTCAAGCTGGAATCTGAGGGAACTTACAAAATCCTTACCATTTATTCGACTGTCGCCTCATCTCTTGTGCTTGCAATGGGGTTTGCTGCCTTCTTGTTCTGGGCCATGTCCAATGGATCTTGCAGGTGCAACATTTGTATATAGTTAGCAAAAACACCCTTGTTTCTACT-~~~~~~</t>
  </si>
  <si>
    <t>GQ497119</t>
  </si>
  <si>
    <t>A/chicken/Iran/705/1999</t>
  </si>
  <si>
    <t>ATGGAAACAGTATCACTAATGACTATACTACTAGTAGTAACAGCAAGCAATGCAGACAAAATCTGCATCGGCCCTTATCACACAAACTCCACAGAAACTGTGGACACGCTAACAGAAACCAATGTTCCTGTGACACATGCCAAAGAATTGCTCCACACAGAGCACAATGGAATGCTGTGTGCAACAAATCTGGGACATCCCCTAATTCTAGACACGTGCACTATTGAAGGACTGATCTATGGTAACCCTTCTTGTGACCTGCTGTTGGGAGGAAGAGAATGGTCCTACATCGTCGAAAGGTCATCAGCTGTAAATGGAACGTGTTACCCTGGGAATGTAGAAAACCTAGAGGAACTCAGGACACTTTTTAGTTCCGCTAGTTCCTACCAAAGAATCCAAATCTTCCCAGACACAATCTGGAATGTGACTTACACTGGAACAAGCAAAGCATGTTCAGATTCATTCTACAGGAGTATGAGATGGCTGACTCAAAAAAGCGGGTCTTACCCTGTTCAAGACTCGCAATACACAATTATAAGGGAAAAGAGCATTCTTATCGTGTGGGGCATACATCATCCACCCACTGAAACTGCACAGACAAATTTGTACATAAGAACCGACACAGCAACAAACGTGACAACAGAAGATTTAAATAGGACCTTCAAACCGATGGTAGGGCCAAGGCCCCTTGTCAATGGTCAGCAGGGAAGAATTAATTATTATTGGTCGGTACTAAAACCAGGCCAGACATTGCGAGTAAGATCCAATGGGAATCTAATTGCTCCATGGTATGGACACGTTCTTTCGGGAGGGAGCCATGGAAGAATCCTGAAGACTGATTTAAAAAGTGGTAATTGCGTAGTGCAATGTCAGACTGAAAAAGGCGGCTTAAACAGTACATTGCCGTTCCACAATATCAGTAAATATGCATTTGGAAACTGTCCCAAATATGTTAGAGTTAAGAGTCTCAAACTGGCAGTCGGTTTGAGGAACGTGCCTGCTAGATCAAGTAGAGGACTATTCGGAGCCATAGCTGGATTCATAGAAGGGGGTTGGCCAGGACTAGTCGCTGGTTGGTATGGTTTCCAGCATTCAAATGATCAAGGGGTTGGTATGGCTGCAGATAGGGATTCAACTCAAAAGGCAATTGATAAAATAACAACCAAGGTGAATAATATAGTCGACAAGATGAACAAGCAATATGAAATAATTGATCATGAATTCAGTGAGGTTGAAACTAGGCTCAACATGATCAATAATAAGATTGATGACCAAATACAAGACGTATGGGCATATAATGCAGAGTTGCTAGTACTACTTGAAAATCAGAAAACACTCGATGAGCATGACGCAAACGTGAACAATCTATATAACAAGGTGAAGAGGGCACTGGGCTCCAATGCGATGGAAGATGGGAAAGGCTGTTTCGAGCTATATCATAAATGTGATGACCAATGCATGGAAACAATTCGGAACGGGACCTATAATAGGAGAAAGTATAAAGAGGAATCAAGATTAGAAAGGCAGAAAATAGAAGGGGTCAAGCTGGAATCTGAGGGAACTTACAAAATCCTTACCATTTATTCGACTGTCGCCTCATCTCTTGGGCTTGCAATGGGGTTTGCTGCCTTCTTGTTCTGGGCCATGTCCAATGGTTCTTGCAGGTGCAACATTGTAATCG~~~~~~~~~~~~~~~~~~~~~~~~~~~~~~~~~~~</t>
  </si>
  <si>
    <t>GQ497120</t>
  </si>
  <si>
    <t>A/chicken/Iran/772/1999</t>
  </si>
  <si>
    <t>ATGGAAACAGTATCACTAATGACTATACTACTAGTAGTAACAGCAAGCAATGCAGACAAAATCTGCATCGGCCACCAGTCAACAAACTCCACAGAAACTGTGGACACGCTAACAGAAACCAATGTTCCTGTGACACATGCCAAAGAATTGCTCCACACAGAGCACAATGGAATGCTGTGTGCAACAAATCTGGGACATCCCCTAATTCTAGACACGTGCACTATTGAAGGACTGATCTATGGTAACCCGTCTTGTGACCTGCTGTTGGGAGGAAGAGAATGGTCCTACATCGTCGAAAGGTCATCAGCTGTAAATGGAACGTGTTACCCTGGGAATGTAGAAAACCTAGAGGAACTCAGAACACTTTTTAGTTCCGCTAGTTCCTACCAAAGAATCCAAATCTTCCCAGACACAATCTGGAATGTGACTTACACTGGAACAAGCAAAGCATGTTCAGATTCATTCTACAGGAGTATGAGATGGCTGACGCAAAAAANCGGGTCTTACCCTGTTCAAGACGCCCAATACACAAATAATAGGGGAAAGAGCATTCTTTTCGTGTGGGGCATACATCATCCACCCACTGAAACTGCACAGACAAATTTGTACATAAGAACCGACACAACAACAAGCGTGACAACAGAAGATTTAAATAGGATCTTCAAACCGATGATAGGGCCAAGGCCCCTTGTCAATGGTCAGCAGGGAAGAATTAATTATTATTGGTCGGTACTAAAACCAGGCCAGACATTGCGAGTAAGATCCAATGGGAATCTAATTGCTCCATGGTATGGACACGTTCTTTCGGGAGGGAGCCATGGAAGAATCCTGAAGACTGATTTAAAAAGTGGTAATTGCGTAGTGCAATGTCAGACTGAAAAAGGCGGATTAAACAGTACATTGCCGTTCCACAATATCAGTAAATATGCATTTGGAAACTGTCCCAAATATGTTAGAGTTAAGAGTCTCAAACTGGCAGTCGGTTTGAGGAACGTGCCTGCTAGATCAAGTAGAGGACTATTTGGAGCCATAGCTGGATTCATAGAAGGAGGTTGGCCAGGACTAGTTGCTGGTTGGTATGGTTTCCAGCATTCAAATGATCAAGGGGTTGGTATGGCTGCAGATAGGGATTCAACTCAAAAGGCAATTGATAAAATAACAACCAAGGTGAATAATATAGTCGACAAGATGAACAAGCAATATGAAATAATTGATCATGAATTCAGTGAGGTTGAAACTAGGCTCAACATGATCAATAATAAGATTGATGACCAAATACAAGACGTATGGGCATATAATGCAGAGTTGCTAGTGCTACTTGAAAATCAGAAGACACTTGATGAGCATGACGCAAACGTGAACAATCTATATAACAAGGTGAAGAGGGCACTAGGCTCCAATGCGATGGAAGATGGGAAAGGATGTTTCGAGCTATACCATAAATGTGATGACCAATGCATGGAAACAATTCGGAACGGGACCTATAATAAGAGAAAGTATAAAGAGGAATCAAGATTGGAAAGGCAGAAAATAGAAGGGGTCAAGCTGGAATCTGAGGGAACTTACAAAATCCTTACCATTTATTCGACTGTCGCCTCATCTCTTGTGCTTGCAATGGGGTTTGCTGCCTTCTTGTTCTGGGCCATGTCCAATGGTTCTTGCAGTGGCAACATTTGTATAT~~~~~~~~~~~~~~~~~~~~~~~~~~~~~~~~~~~</t>
  </si>
  <si>
    <t>GQ497121</t>
  </si>
  <si>
    <t>A/chicken/Iran/565/2000</t>
  </si>
  <si>
    <t>ATGGAAACAGTATCACTAATGACTATACTACTAGTAGTAACAGCAAGCAATGCAGACAAAATCTGCATCGGCCACCAGTCAACAAACTCCACAGAAACTGTGGACACGCTAACAGAAACCAATGTTCCTGTGACACATGCCAAAGAATTGCTCCACACAGAGCACAATGGAATGCTGTGTGCAACAAATCTGGGACATCCCCTAATTCTAGACACATGCACTATTGAAGGACTGATCTATGGTAACCCTTCTTGTGACCTGCTGTTGGGAGGACGAGAATGGTCCTACATCGTCGAAAGGTCATCAGCTGTAAATGGAACGTGTTACCCTGGGAATGTAGAAAACCTAGAGGAACTCAGGACGCTTTTTAGTTCCGCTAGTTCCTACCAAAGAATCCAAATCTTCCCAGACACAATCTGGAATGTGACTTACACTGGAACAAGCAAAGCATGTTCAGATTCATTCTACAGGAGTATGAGATGGCTGACTCAAAAAAGCGGGTCTTACCCTGTTCAAGACGCCCAATACACAAATAATAGGGGAAAGAGCATTCTTTTCGTGTGGGGCATACATCATCCACCCACTGAAACTGCACAGACAAATTTGTACATAAAAACCGACACAACAACAAGCGTGACAACAAAAGATTTAACTTGGATCTTCAAACCGATGGTAGGGCCAAGGCCCCTTGTCAATGGTCAGCAGGAAAAAATTGATTATTATTGGTCGGCACAAAAACCAAGCCAGACATTGCGAGTAAGATCCAATGGGAATCTAATTGCTCCATGGTATGGACCCGTTCTTTCGGGAGGGAGCCATGGAAGAATCCTGAAGACTGATTTAAACAGTGGTAATTGCGTAGTGCAATGTCAGACTGAAAAAGGCGGCTTGAACAGTACATTGCCGTTCCACAATATCAGTAAATATGCATTCGGAAACTGTCCCAAATATGTTAGAGTTAAGAGTCTCAAACTGGCAGTCGGTTTAAGGAACGTGCCTGCTAGATCAAGTAGAGGACTATTCGGGGCCATAGCTGGATTCATAGAAGGAGGTTGGCCAGGACTAGTCGCTGGTTGGTATGGTTTCCAGCATTCAAATGATCAAGGGGTTGGTATGGCTGCAGATAGGGATTCAACTCAAAAGGCAATTGATAAAATAACAACCAAGGTGAATAATATAGTCGACAAGATGAACAAGCAATATGAAATAATTGATCATGAATTCAGTGAGGTTGAAACTAGGCTCAACATGATCAATAATAAGATTGATGACCAAATACAAGACGTATGGGCATATAATGCAGAGTTGCTAGTACTACTTGAAAATCAGAAAACACTCGATGAGCATGACGCAAACGTGAACAATCTATATAACAAGGTGAAGAGGGCACTGGGCTCCAATGCGATGGAAGATGGGAAAGGCTGTTTCGAGCTATATCATAAATGTGATGACCAATGCATGGAAACAATTCGGAACGGGACCTATAATAAGAGAAAGTATAAAGAGGAATCAAGATTAGAAAGGCAGAAAATAGAAGGGGTCAAGCTGGAATCTGAGGGAACTTACAAAATCCTTACCATTTATTCGACTGTCGCCTCATCTCTTGTGCTTGCAATGGGGTTTGCTGCCTTCTTGTTCTGGGCCATGTCCAATGGTTCTTGCAGGTGCAACATTGTAATGC~~~~~~~~~~~~~~~~~~~~~~~~~~~~~~~~~~~</t>
  </si>
  <si>
    <t>AJ781825</t>
  </si>
  <si>
    <t>A/chicken/Iran/AG541/2000</t>
  </si>
  <si>
    <t>ATGGAAACAGTATCACTAATAACTATACTACTAGTAGTAACAGCAAGCAATGCAGATAAAATCTGCATCGGCTACCAGTCAACAAACTCCACAGAAACTGTGGACACGCTAACAGAAACCAATGTGCCTGTGACACATGCCAAAGAATTGCTCCACACAGAGCACAATGGAATGCTGTGTGCAACAAATCTGGGACATCCCCTCATTCTAGACACATGCACTATTGAAGGACTGATCTATGGTAACCCTTCTTGTGACCTGCTGTTGGGAGGAAGAGAATGGTCCTACATCGTCGAAAGATCATCAGCTGTAAATGGAACATGTTACCCTGGGAAGGTAGAAAACCTAGAGGAACTCAGGACACTTTTTAGTTCCGCTAGTTCTTACCAAAGAATCCAAATCTTCCCAGACACAATTTGGAATGTGACTTACACTGGAACAAGCAAAGCATGTTCAGGTTCATTCTACAGGAGTATGAGATGGCTGACTCAAAAAGGCGGGTTTTACCCTGTTCAAGACGCCCAATACACAAATAATAGGGGAAAGAGCATTCTTTTCGTGTGGGGCATACATCATCCACCCACCTATGCTGCACAGACAAATTTGTACATAAGATACGACACAACAACAAGCGTGACAACAGAAGACTTAAATAGGATCTTCAAACCAATGGTAGGGCCAAGGCCCCTTGTCAATGGTCAGCAGGGAAGAATTGATTATTATTGGTCGGTACTAAAACCAGGCCAGACATTGCGAGTAAGATCCAATGGGAATCTAATTGCTCCATGGTATGGACACGTTCTTTCGGGAGGGAGCCATGGAAGAATCCTGAAGACTGATTTAAACAGTGGTAATTGCGTAGTGCAATGTCAGACTGAAAAAGGCGGCTTAAACAGTACATTGCCATTCCACAATATCAGTAAATATGCATTTGGAAACTGCCCCAAATATGTTAGAGTTAAGAGTCTCAAACTGGCAGTCGGTCTGAAGAACGTGCCTGCTAGATCAAGTAGAGGACTATTCGGAGCCATAGCTGGATTCATAGAAGGTGGTTGGCCAGGACTAGTCGCTGGTTGGTATGGTTTCCAGCATTCAAATGATCAAGGGGTTGGTATGGCTGCAGATAGGGATTCAACTCAAAAGGCAATCGACAAAATAACATCCAAGGTGMATAATATAGTCGACAAGATGAACAAGCAATATGAGATAATTGATCATGAATTCAGTGAGGTTGAAACTAGGCTAAACATGATCAATAACAAGATTGATGACCAAATACAAGACGTATGGGCATATAATGCAGAGTTGCTAGTACTACTTGAAAATCAGAAAACACTCGATGAGCATGACGCAAATGTGA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</si>
  <si>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EU477249</t>
  </si>
  <si>
    <t>A/chicken/Iran/TH80/2000</t>
  </si>
  <si>
    <t>ATGGAAACAGTATCACTAATGACTATACTACTAGTAGTAACAGCCGGCAATGCAGACAAAATCTGCATCGGCCACCAGTCAACAAACTCCACAGAAACTGTGGACACGCTAACAGAAACCAATGTTCCTGTGACACATGCCAAAGAATTGCTCCACACAGAGCACAATGGAATGCTGTGTGCAACAAATCTGGGACATCCCCTAATTCTAGACACGTGCACTATTGAAGGACTGATCTATGGTAACCCGTCTTGTGACCTGCTGTTGGGAGGAAGAGAATGGTCTTACATCGTCGAAAGGTCATCAGCTGTAAATGGAACGTGTTACCCTGGGAATGTAGAAAACCTAGAGGAACTCAGAACACTTTTTAGTTCCGCTAGTTCCTACCAAAGAATCCAAATCTTCCCAGACACAATCTGGAATGTGACTTACACTGGAACAAGCAAAGCATGTTCAGATTCATTCTACAGGAGTATGAGATGGCTGACGCAAAAAAGCGGGTCTTACCCTGTTCAAGACGCCCAATACACAAATAATAGGGGAAAGAGCATTCTTTTCGTGTGGGGCATACATCATCCACCCACTGAAACTGCACAGACAAATTTGTACATAAGAACCGACACAACAACAAGCGTGACAACAGAAGATTTAAATAGGATCTTCAAACCGATGATAGGGCCAAGGCCCCTTGTCAATGGTCTGCAGGGAAGAATTAATTATTATTGGTCGGTACTAAAACCAGGTCAGACATTGCGAGTAAGATCCAATGGTAATCTAATTGCCCCATGGTATGGACACGTTCTTTCGGGAGGGAGCCATGGAAGAATCCTGAAGACTGATTTAAAAAGTGGTAATTGCGTAGTGCAATGTCAGACTGAAAAAGGCGGATTAAACAGTACATTGCCGTTCCACAATATCAGTAAATATGCATTTGGAAACTGTCCCAAATATGTTAGAGTTAAGAGTCTCAAACTGGCAGTCGGTTTGAGGAACGTGCCTGCTAGATCAAGTAGAGGACTATTTGGAGCCATAGCTGGATTCATAGAAGGAGGTTGGCCAGGACTAGTTGCTGGTTGGTATGGTTTCCAGCATTCAAATGATCAAGGGGTTGGTATGGCTGCAGATAGGGATTCAACTCAAAAGGCAATTGATAAAATAACAACCAAGGTGAATAATATAGTCGACAAGATGAACAAGCAATATGAAATAATTGATCATGAATTCAGTGAGGTTGAAACTAGGCTCAACATGATCAATAATAAGATTGATGACCAAATACAAGACGTATGGGCATATAATGCAGAGTTGCTAGTGCTACTTGAAAATCAGAAGACACTTGATGAGCATGACGCAAACGTGAACAATCTATATAACAAGGTGAAGAGGGCACTAGGCTCCAATGCGATGGAAGATGGGAAAGGATGTTTCGAACTATACCACAAATGTGATGACCAATGCATGGAAGCAATTCGGAACGGGACCTATAATAAGAGAAAGTATAAAGAGGAATCAAGATTGGAAAGGCAGAAAATAGAAGGGGTCAAGCTGGAATCTGAGGGAACTTACAAAATCCTTACCATTTATTCGACTGTCGCCTCATCTCTTGTGCTTGCAATGGGGTTTGCTGCCTTCTTGTTCTGGGCCATGTCCAATGGTACTTGCAGGTGCAACATTTGTATATAGTTAGCAAAAACACCCTTGTTTCTACT-~~~~~~</t>
  </si>
  <si>
    <t>GQ497122</t>
  </si>
  <si>
    <t>A/chicken/Iran/584/2000</t>
  </si>
  <si>
    <t>ATGGAACAGGTATCACTAATGACTATACTACTAGTAGTAACAGCAAGCAATGCAGACAAAATCTGCATCGGCCACCAGTCAACAAACTCCACAGAAACTGTGGACACGCTAACAGAAACCAATGTTCCTGTGACACATGCCAAAGAATTGCTCCACACAGAGCACAATGGAATGCTGTGTGCAACAAATCTGGGACATCCCCTAATTCTAGACACATGCACTATTGAAGGACTGATCTATGGTAACCCTTCTTGTGACCTGCTGTTGGGAGGACGAGAATGGTCCTACATCGTCGAAAGGTCATCAGCTGTAAATGGAACGTGTTACCCTGGGAATGTAGAAAACCTAGAGGAACTCAGGACGCTTTTTAGTTCCGCTAGTTCCTACCAAAGAATCCAAATCTTCCCAGACACAATCTGGAATGTGACTTACACTGGAACAAGCAAAGCATGTTCAGATTCATTCTACAGGAGTATGAGATGGCTGACTCAAAAAAGCGGGTCTTACCCTGTTCAAGACGCCCAATACACAAATAATAGGGGAAAGAGCATTCTTTTCGTGTGGGGCATACATCATCCACCCACTGAAACTGCACAGACAAATTTGTACATAAGAACCGACACAACAACAAGCGTGACAACAGAAGATTTAAATAGGATCTTCAAACCGATGGTAGGGCCAAGGCCCCTTGTCAATGGTCAGCAGGGAAGAATTGATTATTATTGGTCGGTACTAAAACCAGGCCAGACATTGGGAGTAAGATCCAATGGGAATCTAATTGCTCCATGGTATGGACACGTTCTTTCGGGAGGGAGCCATGGAAGAATCCTGAAGACTGATTTAAACAGTGGTAATTGCGTAGTGCAATGTCAGACTGAAAAAGGCGGCTTGAACAGTACATTGCCGTTCCACAATATCAGTAAATATGCATTCGGAAACTGTCCCAAATATGTTAGAGTTAAGAGTCTCAAACTGGCAGTCGGTTTAAGGAACGTGCCTGCTAGATCAAGTAGAGGACTATTCGGGGCCATAGCTGGATTCATAGAAGGAGGTTGGCCAGGACTAGTCGCTGGTTGGTATGGTTTCCAGCATTCAAATGATCAAGGGGTTGGTATGGCTGCAGATAGGGATTCAACTCAAAAGGCAATTGATAAAATAACAACCAAGGTGAATAATATAGTCGACAAGATGAACAAGCAATATGAAATAATTGATCATGAATTCAGTGAGGTTGAAACTAGGCTCAACATGATCAATAATAAGATTGATGACCAAATACAAGACGTATGGGCATATAATGCAGAGTTGCTAGTACTACTTGAAAATCAGAAAACACTCGATGAGCATGACGCAAACGTGAACAATCTATATAACAAGGTGAAGAGGGCACTGGGCTCCAATGCGATGGAAGATGGGAAAGGCTGTTTCGAGCTATATCATAAATGTGATGACCAATGCATGGAAACAATTCGGAACGGGACCTATAATAAGAGAAAGTATAAAGAGGAATCAAGATTAGAAAGGCAGAAAATAGAAGGGGTCAAGCTGGAATCTGAGGGAACTTACAAAATCCTTACCATTTATTCGACTGTCGCCTCATCTCTTGTGCTTGCAATGGGGTTTGCTGCCTTCTTGTTCTGGGCCATGTCCAATGGTTCTTGCAGGTGCAACATTTGTATA~~~~~~~~~~~~~~~~~~~~~~~~~~~~~~~~~~~~</t>
  </si>
  <si>
    <t>EU477248</t>
  </si>
  <si>
    <t>A/chicken/Iran/TH79/2000</t>
  </si>
  <si>
    <t>ATGGAAACAGTATCACTAATGACTATACTACTAGTAGTAACAGCAAGCAATGCAGACAAAATCTGCATCGGCCACCAGTCAACAAACTCCACAGAAACTGTGGACACGCTAACAGAAACCAATGTTCCTGTGACACATGCCAAAGAATTGCTCCACACAGAGCACAATGGAATGCTGTGTGCAACAAATCTGGGACATCCCCTAATTCTAGACACGTGCACTATTGAAGGACTGATCTATGGTAACCCTTCTTGTGACCTGCTGTTGGGAGGAAGAGAATGGTCCTACATCGTCGAACGGTCATCAGCTGTAAATGGAACGTGTTACCCTGGGAATGTAGAAAACCTAGAGGAACTCAGGACACTTTTTAGTTCCGCTAGTTCCTACCAAAGAATCCAAATCTTCCCAGACACAATCTGGAATGTGACTTACACTGGGACAAGCAAAGCATGTTCAGATTCATTCTACAGGAGTATGAGATGGCTGACTCAAAAAAGCGGGTCTTACCCTGTTCAAGACGCCCAATACACAAATAATAGGGGAAAGAGCATTCTTTTCGTGTGGGGCATACATCATCCACCCACTGAAACTGAACAGACAAATTTGTACATAAGAACCGACACAACAACAAGCGTGACAACAGAAGATTTAAATAGGATCTTCAAACCGATGGTAGGGCCAAGGCCCCTTGTCAATGGTCAGCAGGGAAGAATTAATTATTATTGGTCGGTACTAAAACCAGGTCAGACATTGCGAGTAAGATCCAATGGGAATCTAATTGCTCCATGGTATGGACACGTTCTTTCGGGAGGGAGCCATGGAAGAATCCTGAAGACTGATTTAAACAGTGGTAATTGCGTAGTGCAATGTCAGACTGAAAAAGGCGGCTTAAACAGTACATTGCCGTTCCACAATATCAGTAAATATGCATTTGGAAACTGTCCCAAATATGTTAGAGTTAAGAGTCTCAAACTGGCAGTCGGTTTGAGGAACGTGCCTGCTAGATCAAGTAGAGGACTATTCGGAGCCATAGCTGGATTCATAGAAGGGGGTTGGCCAGGACTAGTCGCTGGTTGGTATGGTTTCCAGCATTCAAATGATCAAGGGGTTGGTATGGCTGCAGATAGGGATTCAACTCAAAAGGCAATTGATAAAATAACAACCAAGGTGAATAATATAGTCGACAAGATGAACAAGCAATATGAAATAATTGATCATGAATTCAGTGAGGTTGAAACTAGGCTCAACATGATCAATAATAAAATTGATGACCAAATACAAGACGTATGGGCATATAATGCAGAGTTGCTAGTATTACTTGAGAATCAGAAAACACTCGATGAGCATGGCGCAAACGTGAACAATCTGTACAACAAGGTGAAGAGGGCACTGGGCTCCAATGCGATGGAAGATGGGAAAGGCTGTTTCGAGCTATATCATAAGTGTGATGACCAATGCATGGAAACAATTCGGGACGGGACCTATAATAGGAGAAAGTATAAAGAGGAATCAAGATTAGAAAGGCAGAAAATAGAAGGGGTCAAGCTGGAATCTGAGGGAACTTACAAAATCCTTACCATTTATTCGACTGTCGCCTCATCTCTTGTGCTTGCAATGGGGTTTGCTGCCTTCTTGTTCTGGGCCATGTCCAATGGTTCTTGCAGGTGCAACATTTGTATATAGTTAGCAAAAACACCCTTGTTTCTACT-~~~~~~</t>
  </si>
  <si>
    <t>GQ497124</t>
  </si>
  <si>
    <t>A/chicken/Iran/450/2001</t>
  </si>
  <si>
    <t>ATGGAAACAGTATCACTAATGACTATACTACTAGTAGTAACAGCAAGCAATGCAGATAAAATCTGCATCGGCCACCAGTCAACAAACTCCACAGAAACTGTGGACACGCTAACAGAAACCAATATTCCCGTGACACATGCCAAAGAATTGCTCCACACAGAGCACAATGGAATGCTGTGTGCAACAAATCTGGGACATCCCCTCATTCTAGACACATGCACTATTGAAGGACTGATCTATGGTAACCCTTCTTGTGACCTGCTGTTGGGAGGAAGAGAATGGTCCTACATCGTCGAAAGATCATCAGCTGTAAATGGAACGTGTTACCCTGGGAATATAGAAAACATAGAGGAACTCAGGACACTTTTTAGTTCCGCTAGTTCCTACCAAAGAATCCAAATCTTCCCAGACACAATCTGGAATGTGACTTACACTGGAACAAGCAAAGCATGTTCAGATTCATTCTACAGGAGCATGAGATGGCTGACTCAAAAAAGCGGGTCTTACCCTGTTCAAGACGCCCAATACACAAATAATAGGGGAAAGAGTATTCTTTTCGTGTGGGGCATACATCATCCACCCACCGATACTGCACAGACAAATTTATACACAAGAACCGACACAACAACAAGCGTAACAACAGAAGATTTAAATAGGGTCTACAAACCAATGATAGGGCCAAGGCCCCTTGTCAATGGTCTGCAGGGAAGAATCAATTATTATTGGTCGGTACTAAAACCAGGCCAGACATTGCGAGTAAGATCCAATGGGAATCTAATTGCTCCATGGTATGGACACGTTCTTTCAGGAGGGAGCCATGGAAGAATCCTGAAGACTGATTTAAAAAGTGGTAATTGTGTAGTGCAATGTCAGACTGAAAAAGGCGGCTTAAACAGTACATTGCCGTTCCACAATATCAGTAAATATGCATTTGGAAACTGCCCCAAATATGTTAGAGTTAAGAGTCTCAAACTGGCAGTCGGCCTTAGGAACGTACCTGCTAGATCAAGTAGAGGGCTATTCGGAGCCATAGCTGGATTCATAGAAGGAGGTTGGCCAGGACTAGTCGCTGGTTGGTATGGTTTTCAGCATTCAAATGATCAAGGGGTTGGTATTGCTGCAGATAGGGATTCAACTCAAAAGGCAATTGATAAAATAACATCCAAGGTGAATAACATAGTCGATAAGATGAACAAGCAATATGAAATAATTGACCATGAATTCAGTGAGGTTGAAACTAGGCTCAACATGATCAATAATAAGATTGATGACCAAATACAAGACGTATGGGCATATAATGCAGAGTTGCTAGTACTACTTGAAAATCAGAAAACACTCGATGAGCATGATGCGAACGTGAACAATCTATATAACAAGGTGAAGAGGGCATTGGGCTCCAATGCGGTGGAAGATGGGAAAGGCTGTTTTGAGCTATACCATAAATGTGATGACCAGTGCATGGAAACAATTCGGAATGGGACCTATGATAGGAGAAAGTATAAAGAGGAATCAAGACTAGAAAAGCAGAAAATAGACGGGGTCAAGCTGGAGTCTGAGGGAACTTACAAAATCCTTACCATTTATTCGACTGTCGCCTCATCTCTTGTGCTTGCAACGGGGTTTGCTGCCTTCTTGTTCTGGGCCATGTCCAATGGGTCTTGCAGGTGCAACATTTGTATAT~~~~~~~~~~~~~~~~~~~~~~~~~~~~~~~~~~~</t>
  </si>
  <si>
    <t>GQ497123</t>
  </si>
  <si>
    <t>A/chicken/Iran/233/2001</t>
  </si>
  <si>
    <t>ATGGAAACGGTATCACTAATGACTATACTACTAGTAGTAACAGCAAGCAATGCAGACAAAATCTGCATCGGCCACCAGTCAACAAACTCCACAGAAACTGTGGACACGCTAACAGAAACCAATGTTCCTGTGACACATGCCAAAGAATTGCTCCACACAGAGCACAATGGAATGCTGTGTGCAACAAATCTGGGACATCCCCTAATTCTAGACACGTGCACTATTGAAGGACTGATCTATGGTAACCCGTCTTGTGACCTGCTGTTGGGAGGAAGAGAATGGTCCTACATCGTCGAAAGGTCATCAGCTGTAAATGGAACGTGTTACCCTGGGAATGTAGAAAACCTAGAGGAACTCAGAACACTTTTTAGTTCCGCTAGTTCCTACCAAAGAATCCAAATCTTCCCAGACACAATCTGGAATGTGACTTACACTGGAACAAGCAAAGCATGTTCAGATTCATTCTACAGGAGTATGAGATGGCTGACGCAAAAAAGCGGTTCTTACCCTGTTCAAGACGCCCAATACACAAATGATAGGGGAAAGAGCATTCTTTTCGTGTGGGGCATACATCATCCACCCACTGAAACTGCACAGACAAATTTGTACATAAGAACCGACACAACAACAAGCGTGACAACAGAAGATTTATATATGATCTTCATACCGATGATTGGGCCAAGGCCCCTTGTCAATGGTCTGCAGGGAAGAATTAATTATTATTGGTCGGTACTAAAACCAGGCCAGACATTGCGAGTAAGATCCAATGGGAATTTAATTGCTCCATGGTATGGACCCGTTTTTTCGGGAGGGAGCCATGGAAGAATCCTGAAGACTGATTTAAAAAGTGGTAATTGCGTAGTGCAATGTCAAACTGAAAAAGGCGGATTAAACAGTACATTGCCGTTCCACAATATCAGTAAATATGCATTTGGAAACTGTCCCAAATATGTTAGAGTTAAGAGTCTCAAACTGGCAGTCGGTTTGAGGAACGTGCCTGCTAGATCAAGTAGAGGACTATTTGGAGCCATAGCTGGATTCATAGAAGGAGGTTGGCCAGGACTAGTTGCTGGTTGGTATGGTTTCCAGCATTCAAATGATCAAGGGGTTGGTATGGCTGCAGATAGGGATTCAACTCAAAAGGCAATTGATAAAATAACAACCAAGGTGAATAATATAGTCGACAAGATGAACAAGCAATATGAAATAATTGATCATGAATTCAGTGAGGTTGAAACTAGGCTCAACATGATCAATAATAAGATTGATGACCAAATACAAGACGTATGGGCATATAATGCAGAGTTGCTAGTGCTACTTGAAAATCAGAAGACACTTGATGAGCATGACGCAAACGTGAACAATCTATATAACAAGGTGAAGAGGGCACTAGGCTCCAATGCGAAGGAAGATGGGAAAGGATGTTTCGAGCTATACCATAAATGTAATGACCAATGCATGGAAACAATTCGGAACGGGACCTATAATAAGAGAAAATATAAAGAGGAATCAAGATTGGAAAGGCAGAAAATAGAAGGGGTCAAGCTGGAATCTGAGGGAACTTACAAAATCCTTACCATTTATTCGACTGTCGCCTCATCTCTTGTGCTTGCAATGGGGTTTGCTGCCTTCTTGTTCTGGGCCATGTCCAATGGTTCTTGCAGGTGCAACATTTGTATATAA~~~~~~~~~~~~~~~~~~~~~~~~~~~~~~~~~</t>
  </si>
  <si>
    <t>EU477246</t>
  </si>
  <si>
    <t>A/chicken/Iran/TH81/2002</t>
  </si>
  <si>
    <t>ATGGAAACAGTATCACTAATGACTATACTACTAGTAGTAACAGCAAGCAATGCAGATAAAATCTGCATCGGCCACCAGTCAACAAACTCCACAGAAACTGTGGACACGCTAACAGAAACCAATATTCCCGTGACACATGCCAAAGAATTGCTCCACACAGAGCACAATGGAATGCTGTGTGCAACAAATCTGGGACATCCCCTCATTCTAGACACATGCACTATTGAAGGACTGATCTATGGTAACCCTTCTTGTGACCTGCTGTTGGGAGGAAGAGAATGGTCCTACATCGTCGAAAGATCATCAGCTGTAAATGGAACGTGTTACCCTGGGAATATAGAAAACATAGAGGAACTCAGGACACTTTTTAGTTCCGCTAGTTCCTACCAAAGAATCCAAATCTTCCCAGACACAATCTGGAATGTGACTTACACTGGAACAAGCAAAGCATGTTCAGATTCATTCTACAGGAGCATGAGATGGCTGACTCAAAAAAGCGGGTCTTACCCTGTTCAAGACGCCCAATACACAAATAATAGGGGAAAGAGTATTCTTTTCGTGTGGGGCATACATCATCCACCCACCGATACTGCACAGACAAATTTATACACAAGAACCGACACAACAACAAGCGTAACAACAGAAGATTTAAATAGGGTCTACAAACCAATGATAGGGCCAAGGTCCCTTGTCAATGGTCAGCAGGGAAGAATCAATTATTATTGGTCGGTACTAAAACCAGGTCAGACATTGCGAGTAAGATCCAATGGGAATCTAATTGCTCCATGGTATGGACACGTTCTTTCAGGAGGGAGCCATGGAAGAATCCTGAAGACTGATTTAAAAAGTGGTAATTGTGTAGTGCAATGTCAGACTGAAAAAGGCGGCTTAAACAGTACATTGCCGTTCCACAATATCAGTAAATATGCATTTGGAAACTGCCCCAAATATGTTAGAGTTAAGAGTCTCAAACTGGCAGTCGGCCTTAGGAACGTACCTGCTAGATCAAGTAGAGGGCTATTCGGAGCCATAGCTGGATTCATAGAAGGAGGTTGGCCAGGACTAGTCGCTGGTTGGTATGGTTTTCAGCATTCAAATGATCAAGGGGTTGGTATTGCTGCAGATAGGGATTCAACTCAAAAGGCAATTGATAAAATAACATCCAAGGTGAATAACATAGTCGATAAGATGAACAAGCAATATGAAATAACTGACCATGAATTCAGTGAGGTTGAAACTAGGCTCAACATGATCAATAATAAGATTGATGACCAAATACAAGACGTATGGGCATATAATGCAGAGTTGCTAGTACTACTTGAAAATCAGAAAACACTCGATGAGCATGATGCGAACGTGAACAATCTATATAACAAGGTGAAGAGGGCATTGGGCTCCAATGCGGTGGAAGATGGGAAAGGCTGTTTTGAGCTATACCATAAATGTGATGACCAGTGCATGGAAACAATTCGGAATGGGACCTATGATAGGAGAAAGTATAAAGAGGAATCAAGACTAGAAAGGCAGAAAATAGACGGGGTCAAGCTGGAGTCTGAGGGAACTTACAAAATCCTTACCATTTATTCGACTGTCGCCTCATCTCTTGTGCTTGCAACGGGGTTTGCTGCCTTCTTGTTCTGGGCCATGTCCAATGGGTCTTGCAGGTGCAACATTTGTATATAATTAGCAAAAACACCCTTGTTTCTACT-~~~~~~</t>
  </si>
  <si>
    <t>GQ497126</t>
  </si>
  <si>
    <t>A/chicken/Iran/466/2002</t>
  </si>
  <si>
    <t>ATGGAAACAGTATCACTAATGACTATACTACTAGTAGCAACAGCAAGCAATGCAGACAAAATCTGCATCGGNCACCAGTCAACAAACTCCACAGAAACTGTGGACACGCTAACAGAAACCAATGTTCCTGTGACACATGCCAAAGAATTGCTCCACACAGAGCACAATGGAATGCTGTGTGCAACAAATCTGGGACATCCCCTAATC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CATGGGAAAGAGCATTCTTTTCGTGTGGGGCATACATCACCCACCCACTGAAACTGCACAGACAAATTTGTACACAAGAACCGACACAACAACAAGCGTGACAACAGAAGACTTAAATAGGATCTTCAAACCGATGGTAGGGCCAAGGCCCCTTGTCAATGGTCTGCAGGGAAGAATTAATTATTATTGGTCGGTACTAAAACCAGGCCAGACACTGCGAGTAAGATCCAATGGGAATCTAATTGCTCCATGGTATGGACACATTCTTTCGGGAGGGAGCCATGGAAGAATCCTGAAGACTGATTTAAAAAGTA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T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TTCTTGCAGGTGC~~~~~~~~~~~~~~~~~~~~~~~~~~~~~~~~~~~~~~~~~~~~~~~~</t>
  </si>
  <si>
    <t>GQ497125</t>
  </si>
  <si>
    <t>A/chicken/Iran/284/2002</t>
  </si>
  <si>
    <t>ATGGAACAGGTATCACTAATGACTGTACTACTAGTAGCAACAGCAAGCAATGCAGACAAAATCTGCATCGGCCACCAGTCAACAAACTCCACAGAAACTGTGGACACGCTAACAGAAACCAATGTTCCTGTGACACATGCCAAAGAATTGCTCCACACAGAGCACAATGGAATGCTGTGTGCAACAAATCTAGGACATCCCCTAATT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TATACATCACCCACCTACTGAAACTGCACAGACAAATTTGTACACAAGAACCGACACAACAACAAGCGTGACAACAGAAGATTTAAATAGGATCTTCAAACCGATGGTAGGGCCAAGGCCCCTTGTCAATGGTCAGCAGGGAAGAATTAATTATTATTGGTCGGTACTAAAACCAGGCCAGACACTGCGAGTAAGATCCAATGGGAATCTAATTGCTCCATGGTATGGACACATTCTTTCGGGAGGGAGCCATGGAAGAATCCTGAAGACTGATTTAAAAAGTA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GT~~~~~~~~~~~~~~~~~~~~~~~~~~~~~~~~~~~~~~~~~~~~~~~~~~~~~~~~~~~</t>
  </si>
  <si>
    <t>EF063726</t>
  </si>
  <si>
    <t>A/chicken/Iran/B263/2003</t>
  </si>
  <si>
    <t>ATGGAAACAGTTTCACTAATGACTATACTACTAGTAGTAACAGCAAGCAATGCAGACAAAATCTGCATCGGCCACCAGTCAACAAACTCCACAGAAACTGTGGACACGCTAACAGAAACCAATGTTCCTGTGACACATGCCAAAGAATTGCTCCACACAGAGCACAATGGAATGCTGTGTGCAACAAATCTGGGAAATCCCTTAATTCTAGACACATGCACCATTGAAGGACTGATCTATGGTAACCCATCTTGTGACCTGCTGTTGGGAGGAAGAGAATGGTCCTACATCGTCGAAAGGTCATCAGCTGTAAATGGAACGTGTTACCCTGGGAATGTAGAAAACCTAGAGGAACTCAGAACACTTTTTAGTTCCGCTAGTTCCTACCAAAGAATCCAAATCTTCCCAGACACAATCTGGAATGTGACTTACACTGGGACAAGCAAAGCATGTTCAGATTCATTTTACAGGAGTATGAGATGGCTGACTCAAAAAAGCGGGTCTTACCCTGTTCAGGACGCCCAATACACAAATAATAGGGGAAAGAGCATTCTTTTCGTGTGGGGCATACATCATCCACCCACTGAAACTGCACAGACAAATTTGTACACAAGAACCGACACAACAACTAGCGTGACAACAGAAGATTTAAATAGGATCTTCAAACCGATGATAGGGCCAAGGCCCCTTGTCAATGGTCAGCAGGGAAGAATTAATTATTATTGGTCAGTACTAAAACCAGGCCAGACATTGCGAGTGAGATCCAATGGGAATCTAATTGCTCCATGGTATGGACACGTTCTTTCGGGAGGGAGCCATGGAAGAATCCTGAAAACTGATTTAAAAAGTGGTAATTGCGTAGTGCAATGTCAGACTGAAAAAGGCGGATTAAACAGTACATTGCCGTTCCACAATATCAGTAAATATGCATTTGGAAACTGTCCCAAATATGTTAGAGTTAAGAGTCTCAAATTGGCAGTCGGTTTGAGGAACGTGCCTGCTAGGTCAAGTAGAGGACTATTTGGAGCCATAGCTGGATTCATAGAAGGAGGTTGGCCAGGACTAGTTGCTGGTTGGTATGGTTTCCAGCATTCAAATGATCAAGGGGTTGGTATGGCTGCAGATAGGGATTCAACTCAAAAGGCAATTGATAAAATAACAACCAAGGTGAATAATATAGTCGACAAGATGAACAAGCAATATGAAATAATTGATCATGAATTCAGTGAGGTTGAAACTAGGCTCAACATGATCAATAATAAGATTGATGACCAAATACAGGACGTATGGGCATATAATGCAGAGTTGCTAGTACTACTTGAAAATCAGAAGACACTTGATGAGCATGACGCAAATGTGAACAATCTGTACAACAAGGTGAAGAGGGCACTAGGCTCCAATGCGATGGAAGATGGGAAAGGTTGTTTCGAGCTATACCATAAGTGTGATGACCAATGCATGGAAACAATTCGGAACGGAACCTATAGTAAGAGAAAGTATAAAGAGGAATCAAGATTGGAAAGGCAGAAAATAGAAGGGATCAAACTGGAATCTGAGGGAACTTACAAAATCCTTACCATTTATTCGACTGTCGCCTCATCTCTTGTGCTTGCAATGGGGTTTGCTGCCTTCTTGTTCTGGGCCATGTCCAATGGTTCTTGCAGGTGCAACATTTGTATATAA~~~~~~~~~~~~~~~~~~~~~~~~~~~~~~~~~</t>
  </si>
  <si>
    <t>EF063725</t>
  </si>
  <si>
    <t>A/chicken/Iran/L252/2003</t>
  </si>
  <si>
    <t>ATGGAAACAGTTTCCCTCATGACTATACTACTAGTAGCAACAGCAAGCAATGCAGATAAAATCTGCATCGGCCACCAGTCAACAAACTCTACAGAAACTGTGGACACGCTAACAGAGACCAATATTCCCGTGACACATGCCAAAGAATTGCTACACACAGAGCACAATGGAATGCTGTGTGCAACAAATCTGGGACATCCCCTCATTCTAGACACCTGCACTATTGAAGGACTGATCTATGGTAACCCTTCTTGTGACCTGCTGTTGGAAGGAAGAGAATGGTCCTACATCGTCGAAAGATCATCAGCTGTAAATGGAACGTGTTATCCTGGGAATATAGAAAATCTAGAGGAACTCAGGACACTTTTTAGTTCCGCTAGTTCCTACCAAAGAATCCAAATCTTCCCAGACACAATCTGGAATGTGACCTACACTGGAACAAGCAAAGCATGTTCAGATTCATTCTACAGGAGTATGAGATGGCTGACTCAAAAAAGCGGGTCTTACCCTGTTCAAGACGCCCAATACACAAATAATAGGGGAAAGAACATTCTTTTCGTGTGGGGCATACATCATCCACCCACTGATACTGCACAGACAAATTTATACACAAGAACCGACACAACAACAAGCGTGACAACAGAAGATTTAAATAGGGTCTACAAACCAATGATAGGGCCAAGGCCCCTTGTCAATGGTCTGCAGGGAAGAATCAATTATTATTGGTCGGTACTAAAACCAGGCCAGACATTGCGAGTAAGATCCAATGGGAATTTAATTGCTCCATGGTATGGACACGTTCTTTCAGGAGGGAGCCATGGAAGAATCCTGAAGACTGATTTAAAAGGTGGTAATTGTGTAGTGCAATGTCAGACTGAAAAAGGTGGCTTAAACAGTACATTGCCGTTCCACAATATCAGTAAATATGCATTTGGAAACTGCCCCAAATATGTTAGAGTTAAGAGTCTCAAACTGGCAGTCGGTCTTAGGAACGTACCTGCTAGATCAAGTAGAGGACTATTCGGAGCCATAGCTGGGTTCATAGAAGGAGGTTGGCCAGGACTAGTCGCTGGTTGGTATGGTTTTCAGCATTCAAATGATCAAGGGGTTGGTATTGCTGCAGATAGGGATTCAACTCAAAAGGCAATTGATAAAATAACATCCAAGGTGAATAACATAGTCGACAAGATGAACAAGCAATATGAAATAATTGACCATGAATTCAGTGAGGTTGAAACTAGGCTCAACATGATCAATAATAAGATTGATGACCAAATACAAGATGTGTGGGCATATAATGCAGAGTTGCTAGTACTACTTGAAAACCAGAAAACACTCGATGAGCATGATGCGAACGTGAACAATCTATATAACAAGGTGAAGAGGGCGCTGGGCTCCAATGCAGTGGAAGATGGGAAAGGCTGTTTTGAACTATACCATAAATGTGATGACCAGTGCATGGAAACAATTCGGAATGGGACCTATGATAGGAAAAAGTATAAAGAGGAATCAAGACTAGAAAGGCAGAAAATAGACGGGGTCAAACTGGAGTCTGAGGGAACTTACAAAATCCTTACCATTTATTCGACTGTCGCCTCATCTCTTGTGCTTGCAACGGGGTTTGCTGCCTTCTTGTTCTGGGCCATGTCCAATGGGTCTTGCAGGTGCAATATTTGTATATAA~~~~~~~~~~~~~~~~~~~~~~~~~~~~~~~~~</t>
  </si>
  <si>
    <t>GQ497127</t>
  </si>
  <si>
    <t>A/chicken/Iran/92/2003</t>
  </si>
  <si>
    <t>ATGGAAACAGTATCACTAATGACTATACTACTAGTAGCAACAGCAAGCAATGCAGACAAAATCTGCATCGGCCACCAGTCAACAAACTCCACAGAAACTGTGGACACGCTAACAGAAACCAATGTTCCTGTGACACATGCCAAAGAATTGCTCCACACAGAGCACAATGGAATGCTGTGTGCAACAAATCTGGGACATCCCCTAATCTTAGACACGTGCACTATTGAAGGACTGATCTATGGTAACCCTTCTTGTGACTTGCTGTTGGGAGGAAGAGAATGGTCCTACATCGTCGAAAGGTCATCAGCTGTAAATGGAACGTGTTACCCTGGGAATGTAGAGAACCTAGAAGAACTCAGGACACTTTTTAGTTCCGCTAGTTCCTACAGAAGAATCCAAATCTTCCCAGACACAATCTGGAATGTGACTTACACTGGAACAAGCAAAGCATGTTCAGATTCATTCTACAGGAGTATGAGATGGCTGACTCAAAAAAGCGGGTCTTACCCTGTTCAAGACGCTCAATACACAAATAATATGGGAAAGAGCATTCTTTTCGTGTGGGGCATACATCATCCACCCACTGAAACTGCACAGACAAATTTGTACACAAGAACCGACACAACAACAAGCGTGACAACAGAAGACTTAAATAGGATCTTCAAACCGATGGTAGGGCCAAGGCCCCTTGTCAATGGTCTGCAGGGAAGAATTAATTATTATTGGTCAGTACTAAAACCAGGCCAGACACTGCGAGTAAGATCCAATGGGAATCTAATTGCTCCATGGTATGGACACATTCTTTCGGGAGGGAGCCATGGAAGAATCCTGAAGACTGATTTAAAAAGTA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G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ATTCTGGGCCATGTCCAATGGTTCTTGCAGGTGCAACATTTGTATA~~~~~~~~~~~~~~~~~~~~~~~~~~~~~~~~~~~~</t>
  </si>
  <si>
    <t>GQ497128</t>
  </si>
  <si>
    <t>A/chicken/Iran/320/2003</t>
  </si>
  <si>
    <t>ATGGAAACCATATCACTGATAACTATACTACTAGTAGTAACAACAAGCAATGCAGATAAAATCTGCATCGGCCACCAGTCAACAAATTCCACAGAAACTGTTGACACGCTAACAGAAACTAATGTTCCTGTGACACATGCTAAAGAATTGCTCCATACAGAGCACAATGGAATGCTGTGTGCAACAAATCTGGGACATCCCCTCATTCTAGACACATGCACTATCGAAGGACTGATTTATGGCAACCCTTCTTGTGACCTGCTGTTGGGAGGAAGGGAATGGTCCTACATCGTTGAAAGACCATCAGCGGTAAATGGAACATGTTACCCTGGGAATGTAGAAAACTTAGAGGAACTCAGAACACTTTTTAGTTCCTCTAGTTCCTACCAAAGAATCCAAATCTTCCCAGACACAATCTGGAATGTGACTTACACTGGAACAAGCAAATCATGTTCAGATTCATTCTACAGGAATATGAGATGGCTGACTCAAAAGAACGGGCTTTACCCTGTTCAAGACGCCCAATACACAAACAATCGGGGAAAGGACATTCTTTTCGTGTGGGGCATACACCACCCACCAACTGATACTGCACAGACGAATTTGTACACAAGAACCGACACAACAACAAGCGTAACAACAGAAAATTTAGATAGAACCTTCAAACCATTGATAGGGCCAAGGCCCCTTGTCAATGGTCTGATTGGCAGAATTAATTATTATTGGTCGGTACTAAAACCAGGCCAGACATTGCGAGTAAGATCCAATGGAAATCTAATTGCTCCATGGTATGGACACGTTCTCTCAGGAGAGAGCCATGGGAGGATCCTGAAGACTGATTTAAACAGTGGTAATTGTGTAGTGCAATGTCAGACTGAGAAAGGTGGCTTAAACAGTACATTGCCATTCCACAATATCAGTAAATATGCATTTGGGACCTGCCCCAAATATATTGGAGTAAAGAGTCTCAAACTGGCAATCGGTCTGAGAAACGTG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CAAGACTAGAAAGGCAGAAAATAGAAGGGGTCAAGCTGGAATCTGAAGGGACTTACAAAATCCTTACCATTTATTCGACTGTCGCCTCATCTCTTGTACTTGCAATGGGGTTTGCTGCCTTCTTGTTCTGGGCCATGTCCAATGGATCATGCAGGTGCAACATTTGTAT~~~~~~~~~~~~~~~~~~~~~~~~~~~~~~~~~~~~~</t>
  </si>
  <si>
    <t>DQ922904</t>
  </si>
  <si>
    <t>A/chicken/Iran/L248/2003</t>
  </si>
  <si>
    <t>ATGAAAACAATTTCCCTGATAACTATACTACTAGTAGTAACAACAAGCAATGCAGATAAAATCTGCATCGGCCACCAGTCAACAAACTCCACAGAAACTGTTGACACGCTAACAGAGACCAATGTTCCTGTGACACATGCTAAAGAACTGCTCCATACAGAGCACAATGGAATGCTGTGTGCAACAAATCTGGGACATCCCCTCATTCTAGACACATGCACTATCGAAGGACTGATTTATGGCAACCCTTCTTGTGACCTGCTGTTGGGAGGAAGA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CAGAATTAATTATTATTGGTCGGTGCTAAAACCAGGCCAGACATTGCGAGTAAGATCCAATGGAAATCTAATTGCTCCATGGTATGGACACGTTCTCTCAGGAGAGAGCCATGGGAGGATCCTGAAGACTGATTTAAACAGTGGTAATTGTGTAGTGCAATGTCAGACTGAGAAAGGTGGCTTAAACAGTACATTGCCATTCCACAATATCAGTAAATATGCATTTGGGACCTGCCCCAAATATATTGGAGTCAAG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~~~~~~~~~~~~~~~~~~~~~~~~~~~~~~~~~</t>
  </si>
  <si>
    <t>EF063727</t>
  </si>
  <si>
    <t>A/chicken/Iran/B314/2003</t>
  </si>
  <si>
    <t>ATGGAAACAGTATCACTAATGACTATCCTACTAGTAGCAACAGCAAGCAATGCAGACAAAATCTGCATCGGCCACCAGTCAACAAACTCCACAGAAACTGTGGACACGCTAACAGAAACCAATGTTCCTGTGACACATGCCAAAGAATTGCTCCACACAGAGCACAATGGAATGCTGTGTGCAACAAATCTGGGACATCCCCTAATCTTAGACACGTGCACTATTGAAGGACTGATCTATGGAAACCCTTCTTGTGACTTGCTGTTGGGAGGAAGAGAATGGTCCTACATCGTCGAAAGGTCATCAGCTGTAAATGGAACGTGTTACCCTGGGAATGTAGAGAACCTAGAAGAACTCAGGACACTTTTTAGTTCCGCTAGTTCCTACAGAAGAATCCAAATCTTCCCAGACACAATCTGGAATGTGACTTACACTGGAACAAGCAAARCATGTTCGGATTCATTCTACAGGAGTATGAGATGGCTGACTCAAAAAAGCGGGTCTTACCCTGTTCAAGACGCTCAATACACAAATAATATGGGAAAGAGCATTCTTTTCGTGTGGGGCATACATCATCCACCCACTGAAACTGCACAGACAAATTTGTACACAAGAACCGACACAACAACAAGCGTGACAACAGAAGACTTAAATAGGATCTTCAAACCGATGGTAGGGCCAAGGCCCCTTGTCAATGGTCAGCAGGGAAGAATTAATTATTATTGGTCAGTACTAAAACCAGGCCAGACACTGCGAGTAAGATCCAATGGGAATCTAATTGCTCCATGGTATGGACACATTCTTTCGGGAGGAAGCCATGGAAGAATCCTGAAGACTGATTTAAAAAGTAGTAATTGCGTAGTGCAATGTCAGACTGAAAAAGGCGGCTTAAACAGTACATTGCCGTTCCACAAC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G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ATTCTGGGCCATGTCCAATGGTTCTTGCAGGTGCAACATTTGTATATAA~~~~~~~~~~~~~~~~~~~~~~~~~~~~~~~~~</t>
  </si>
  <si>
    <t>AM087218</t>
  </si>
  <si>
    <t>shoveler</t>
  </si>
  <si>
    <t>A/shoveler/Iran/G54/03</t>
  </si>
  <si>
    <t>ATGGAAACAGTATCACTAATGACTATACTACTAGTAGCAACAGCAAGCAATGCAGACAAAATCTGCATCGGCCACCAGTCAACAAACTCCACAGAAACTGTGGACACGCTAACAGAAACCAATGTTCCTGTGACACATGCCAAAGAATTGCTCCACACAGAGCACAATGGAATGCTGTGTGCAACAAATCTGGGACATCCCCTAATC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CATACATCACCCACCCACTGAAGCTGCACAGACAAATTTGTACACAAGAACCGACACAACAACAAGCGTGACAACAGAAGACTTAAATAGGATCTTCAAACCGATGGTAGGGCCAAGGCCCCTTGTCAATGGTCTGCAGGGAAGAATTAATTATTATTGGTCGGTACTAAAACCAGGCCAGACACTGCGAGTAAGATCCAATGGGAATCTAATTGCTCCATGGTATGGACACATTCTTTCGGGAGGGAGCCATGGAAGAATCCTGAAGACTGATTTAAAAAGTAGTAATTGCGTAGTGCAATGTCAGACTGAAAAAGGCGGCTTAAACAGTACATTGCCGTTCCACAATATCAGTAAATATGCATTTGGAAACTGTCCCAAATATGTTAGAGTTAAA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CGCAAATGTGAA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</si>
  <si>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AM087219</t>
  </si>
  <si>
    <t>feral duck</t>
  </si>
  <si>
    <t>A/feral duck/Iran/G94/03</t>
  </si>
  <si>
    <t>ATGGAAACAGTATCACTAATGACTATACTACTAGTAGCAACAGCAAGCAATGCAGACAAAATCTGCATCGGCCACCAGTCAACAAACTCCACAGAAACTGTGGACACGCTAACAGAAACCAATGTTCCTGTGACACATGCCAAAGAATTGCTCCACACAGAGCACAATGGAATGCTGTGTGCAACAAATCTAGGACATCCCCTAATTTTAGACACGTGCACTATTGAAGGACTGATCTATGGTAAT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TATACATCACCCACCTACTGAAACTGCACAGACAAATTTGTACACAAGAACCGACACAACAACAAGCGTGACAACAGAAGATTTAAATAGGATCTTCAAACCGATGGTAGGGCCAAGGCCCCTTGTCAATGGTCTGCAGGGAAGAATTAATTATTATTGGTCGGTACTAAAACCAGGCCAGACACTGCGAGTAAGATCCAATGGGAATCTAATTGCTCCATGGTATGGACACATTCTTTCGGGAGGGAGCCATGGAAGAATCCTGAAGACTGATTTAAAAAGTA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AATGAATTCAGTGAGGTTGAAACTAGGCTCAACATGATCAATAATAAGATTGATGACCAAATACAAGACATATGGGCATATAATGCAGAGTTGCTAGTACTACTTGAAAACCAGAAAACACTCGATGAGCATGACGCAAATGTGAA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</si>
  <si>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FN600115</t>
  </si>
  <si>
    <t>garganey</t>
  </si>
  <si>
    <t>A/garganey/Iran/K8/2003</t>
  </si>
  <si>
    <t>ATGGAAACAGTATCACTAATGACTATACTACTAGTAGCAACAGCAAGCAATGCAGACAAAATCTGCATCGGCCACCAGTCAACAAACTCCACAGAAACTGTGGACACGCTAACAGAAACCAATGTTCCTGTGACACATGCCAAAGAATTGCTCCACACAGAGCACAATGGAATGCTGTGTGCAACAAATCTGGGACATCCCCTAATC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CATACATCACCCACCCACTGAAACTGCACAGACAAATTTGTACACAAGAACCGACACAACAACAAGCGTGACAACAGAAGACTTAAATAGGATCTTCAAACCGATGGTAGGGCCAAGGCCCCTTGTCAATGGTCAGCAGGGAAGAATTAATTATTATTGGTCGGTACTAAAACCAGGCCAGACACTGCGAGTAAGATCCAATGGGAATCTAATTGCTCCATGGTATGGACACATTCTTTCGGGAGGGAGCCATGGAAGAATCCTGAAGACTGATTTAAAAAGTAGTAATTGCGTAGTGCAATGTCAGACTGAAAAAGGCGGCTTAAACAGTACATTGCCGTTCCACAATATCAGTAAATATGCATTTGGAAACTGTCCCAAATATGTTAGAGTTAAA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T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TTCTTGCAGGTGCAACATTTGTATATAA~~~~~~~~~~~~~~~~~~~~~~~~~~~~~~~~~</t>
  </si>
  <si>
    <t>EF063728</t>
  </si>
  <si>
    <t>A/chicken/Iran/B308A/2004</t>
  </si>
  <si>
    <t>ATGGAAACCATATCCCTAATGGCTATACTACTAGTAGTAACAGCAAGCAATGCAGACAAAATCTGCATCGGCCACCAGTCAACAAATTCCACAGAAACTGTGGACACGCTAACAGAAACCAATGTTCCTGTGACACATGCCAAAGAATTGCTCCACACAGAGCACAATGGAATGCTGTGTGCAACAAATCTGGGACATCCCTTAATTCTAGACACGTGCTCCATTGAAGGACTGATCTATGGTAACCCATCTTGTGACCTGCTGTTGGGAGGAAGAGAATGGTCCTACATCGTCGAAAGGTCATCAGCTGTAAATGGAACGTGTTACCCTGGGAATGTAGAAAACCTAGAGGAACTCAGAACACTTTTTAGTTCCGCTAGTTCCTACCAAAGAATCCAAATCTTCCCAGACACAATCTGGAATGTGACTTACACTGGAACAAGCAAAGCATGTTCAGATTCATTTTACAGGAGTATGAGATGGCTGACGCAAAAAAGCGGGTCTTACCCTGTTCAGGACGCCCAATACACAAATAATAGGGGAAAGAGCATTCTTTTCGTGTGGGGCATACATCATCCACCCAGTGAAACTGCACAGACAAATTTGTACATAAGAACCGACACAACAACTAGCGTGACAACAGAAGATTTAAATAGGATCTTCAAACCGATGATAGGGCCAAGGCCCCTTGTCAATGGTCTGCAGGGAAGAATTAATTATTATTGGTCAGTACTAAAACCAGGCCAGACATTGCGAGTGAGATCCAATGGGAATCTAATTGCTCCATGGTATGGACACGTTCTTTCGGGAGGGAGCCATGGAAGAATCCTGAAAACTGATTTAAAAAGTGGTAATTGCGTAGTGCAATGTCAGACTGAAAAAGGCGGATTAAACAGTACATTGCCGTTCCACAATATCAGTAAATATGCATTTGGAAACTGTCCCAAATATGTTAGAGTTAAAAGTCTCAAATTGGCAGTCGGTTTGAGGAACGTGCCTGCTAGGTCAAGTAGAGGACTATTTGGAGCCATAGCTGGATTCATAGAAGGAGGTTGGCCAGGACTAGTTGCAGGTTGGTATGGTTTCCAGCATTCAAATGATCAAGGGGTTGGTATGGCTGCAGATAGGGATTCAACTCAAAAGGCAATTGATAAAATAACAACCAAGGTGAATAATATAGTCGACAAGATGAACAAGCAATATGAAATAATTGATCATGAATTCAGTGAGGTTGAAACTAGGCTCAACATGATCAATAATAAGATTGATGACCAAATACAGGACGTATGGGCATATAATGCAGAGTTGCTAGTACTACTTGAAAATCAGAAGACACTTGATGAGCATGACGCAAATGTGAACAATCTGTACAACAAGGTGAAGAGGGCACTAGGCTCCAATGCGAGGGAAGATGGGAAAGGTTGTTTCGAGCTATACCATAAGTGTGATGACCAATGCATGGAAACAATTCGGAACGGAACCTATAGTAAGAGAAAGTATAAAGAGGAATCAAGATTGGAAAGGCAGAAAATAGAAGGGATCAAGCTGGAATCTGAGGGAACTTACAAAATCCTTACTATTTATTCGACTGTCGCCTCATCTCTTGTGCTTGCAATGGGGTTTGCTGCCTTCTTGTTCTGGGCCATGTCCAATGGTTCTTGCAGGTGCAACATTTGTATATAA~~~~~~~~~~~~~~~~~~~~~~~~~~~~~~~~~</t>
  </si>
  <si>
    <t>GQ497129</t>
  </si>
  <si>
    <t>A/chicken/Iran/133/2004</t>
  </si>
  <si>
    <t>ATGGAAACAATATCACTGATAACTATACTACTAGTAGTAACAACAAGCAATGCAGATAAAATCTGCATCGGCCACCAGTCAACAAATTCCACAGAAACTGTTGACACGCTAACAGAAACTAATGTCCCTGTGACACATGCCAAAGAATTGCTCCATACAGAGCATAATGGAATGCTGTGTGCAACAAATCTGGGACATCCCCTCATTCTAGACACATGCACTATCGAAGGACTGATTTATGGCAACCCTTCTTGTGACCTGCTGTTGGGAGGAAGGGAATGGTCCTACATCGTCGAAAGACCATCAGCGGTAAATGGAACATGTTACCCTGGGAATGTAGAAAACTTAGAGGAACTCAGAACACTTTTTAGTTCCTCTAGTTCCTATCAAAGAATCCAAATCTTCCCAGACACAATCTGGAATGTGACTTACACTGGAACAAGCAAATCATGTTCAGATTCATTCTACAGGAATATGAGATGGCTGACCCAAAAGAACGGGCTTTACCCTGTTCAAGACGCCCAATACACAAACAATCGGGGAAAGGACATTCTTTTCGTGTGGGGCATACATCACCCACCAACTGATACTGCACAGACGAATTTGTACACAAGAACCGACACAACAACAAGCGTAACAACAGAAAATTTAGATAGAACCTTCAAACCATTGATAGGGCCAAGGCCCCTTGTCAATGGTCTGATTGGCAGAATTAATTATTATTGGTCGGTACTAAAACCAGGCCAGACATTGCGAGTAAGATCCAATGGGAATTTAATTGCTCCATGGTATGGACACGTTCTTTCAGGAGAGAGCCATGGAAGGATCCTGAAGACTGATTTAAACAATGGTAATTGTGTAGTGCAATGTCAGACTGAGAAAGGTGGCTTAAACAGTACATTGCCATTCCACAATATCAGTAAATATGCATTTGGGACCTGCCCCAAATATATTGGAGTCAAGAGTCTCAAACTGGCAATCGGTCTGAGAAACGTG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GTGTGATGACCAATGCATGGAAACAATTCGGAACGGAACCTATAATAGGAGAAAGTACAAAGAGGAAGCAAGACTAGAAAGGCAGAAAATAGAAGGGGTCAAGCTGGAATCTGAAGGGACTTACAAAATCCTTACCATTTATTCGACTGTCGCCTCATCTCTTGTACTTGCAATGGGGTTTGCTGCCTTCTTGTTCTGGGCCATGTCCAATGGATCCTGCAGGTGCAA~~~~~~~~~~~~~~~~~~~~~~~~~~~~~~~~~~~~~~~~~~~~~~</t>
  </si>
  <si>
    <t>GQ497130</t>
  </si>
  <si>
    <t>A/chicken/Iran/152/2004</t>
  </si>
  <si>
    <t>ATGGAAACATTATCACTAATGACTATACTACTAGTAGTAACAGCAGGCAATGCAGACAAAATCTGCACCGGCCACCAGTCAACAAACTCCACAGAAACTGTGGACACGCTAACAGAAACCAATGTTCCTGTGACACATGCCAAAGAATTGCTCCACACAGAACACAATGGAATGCTGTGTGCAACAAATCTGGGAAATCCCTTAATTCTAGACACATGCACCATTGAAGGACTGATCTATGGTAACCCATCTTGTGACCTGCTGTTAGGAGGAAGAGAATGGTCCTACATCGTCGAAAGGTCATCAGCTGTAAACGGAACGTGTTACCCTGGGAATGTAGAAAACCTAGAGGAACTCAGAACACTTTTTGGTTCCGCTAGTTCCTACCAAAGAATCCAAATCTTCCCAGACACAATCTGGAATGTGACTTATACTGGGACAAGCAAAGCATGTTCAGATTCATTTTACAGGAGTATGAGATGGCTGACTCAAAAAAGCGGGTCTTACCCTGTTCAGGACGCCCAATACACAAATAACAGGGGAAAGAGCATTCTTTTCGTGTGGGGCATACATCATCCACCCACTGAAACTGCACAGACAAATTTGTACACAAGAACCGACACAACAACTAGCGTGACAACAGAAGATTTAAATAGGATCTTCAAACCGATAAAGGGTCCAAGGCCCCTTGTCAATGGTCTGCAGGGAAGAATTAATTATTATTGGTCGGTACTAAAACCAGGCCAGACACTGCGAGTAAGATCCAATGGGAATCTAATTGCTCCATGGTATGAACACGTTCTTTCGGGAGGAAGCCATGGAAGAATCCTGAAAACTGGTTTAAAAAGTGGTAATTGCGTAGTGCAATGTCAGACTGAAAAAGGCGGATTAAACAGTACATTGCCGTTCCACAATATCAGTAAATATGCATTTGGAAACTGTCCCAAATATGTTAGAGTTAAGAGTCTCAAATTGGCAGTCGGTTTGAGGAACGTGCCTGCTAGGTCAAGTAGAGGACTATTTGGAGCCATAGCTGGATTCATAGAAGGAGGTTGGCCAGGACTAGTTGCTGGTTGGTATGGTTTCCAGCATTCAAATGATCAAGGGGTTGGTATGGCTGCAGATAGGGATTCAACTCAAAAGGCAATTGATAAAATAACAACCAAGGTGAATAATATAGTCGACAAGATGAACAAGCAATATGAAATAATTGATCATGAATTCAGTGAGGTTGAAACTAGGCTCAACATGATCAATAATAAGATTGATGACCAAATACAGGACGTATGGGCATATAATGCAGAGTTGCTAGTACTACTTGAAAATCAGAAGACACTTGATGAGCATGACGCAAATGTGAACAATCTGTACAACAAGGTGAAGAGGGCACTAGGCTCCAATGCGATGGAAGATGGGAAAGGTTGTTTCGAGCTATACCATAAGTGTGATGATCAATGCATGGAAACAATTCGGAACGGAACCTATAGTAAGAGAAAGTATAAAGAGGAATCAAAATTGGAAAGGCAGAAAATAGAAGGGATCAAGCTGGAATCTGAGGGAACTTACAAAATCCTTACTATTTATTCGACTGTCGCCTCATCTCTTGTGCTTGCAATGGGGTTTGCTGCCTTCTTGTTCTGGGCCATGTCCAATGGTTCTTGCAGGTGCAACATTTGTATA~~~~~~~~~~~~~~~~~~~~~~~~~~~~~~~~~~~~</t>
  </si>
  <si>
    <t>EF063729</t>
  </si>
  <si>
    <t>A/chicken/Iran/B308B/2004</t>
  </si>
  <si>
    <t>ATGAAAACCATTTCACTGATAACTATACTACTAGTAGTAACAACAAGCAATGCAGATAAAATCTGCATCGGCCACCAGTCAACAAATTCCACAGAAACTGTTGACACGCTAACAGAAACTAATGTTCCTGTGACACATGCCAGAGAATTGCTCCATACAGAGCACAATGGAATGCTGTGTGCAACAAATCTGGGACATCCCCTCATTCTAGACACATGCACTATCGAAGGACTGATTTATGGCAACCCTTCTTGTGACCTGCTGTTGGGAGGACGG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GTGTGGGGCATACATCACCCACCAACTGATACTGCACAGACGAATTTGTACACAAGAACCGACACAACAACAAGCGTAACAACAGAAAATTTAGATAGAACCTTCAAACCATTGATAGGGCCAAGGCCCCTTGTCAATGGTCTGATTGGCAGAATTAATTATTATTGGTCGGTACTAAAACCAGGCCAGACATTGCGAGTAAGATCCAATGGAAATCTAATTGCTCCATGGTATGGACACGTTCTCTCAGGAGAGAGCCATGGGAGGATCATGAAGACTGATTTAAACAGTGGTAATTGTGTAGTGCAATGTCAGACTGAGAAAGGTGGCTTAAACAGTACATTGCCATTCCACAATATCAGTAAATATGCATTTGGGACCTGCCCCAAATATATTGGAGTCAAGAGTCTCAAACTGGCAATCGGTCTGAGAAACGTR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~~~~~~~~~~~~~~~~~~~~~~~~~~~~~~~~~</t>
  </si>
  <si>
    <t>EF063731</t>
  </si>
  <si>
    <t>A/chicken/Iran/B76/2004</t>
  </si>
  <si>
    <t>ATGAAAACAATTTCACTGATAACTATACTACTAGTAGTAACAACAAGCAATGCAGATAAAATCTGCATCGGCCACCAGTCAACAAATTCCACAGAAACTGTTGACACGCTAACAGAAACTAATGTTCCTGTGACACATGCTAAAGAATTGCTCCATACAGAGCACAATGGAATGCTGTGTGCAACAAATCTGGGACATCCCCTCATTCTAGACACATGCACTATCGAAGGACTGATTTATGGCAACCCTTCTTGTGACCTGCTGTTGGGAGGAAGG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CAGAATTAATTATTATTGGTCGGTACTAAAACCAGGCCAGACATTGCGAGTAAGATCCAATGGAAATCTAATTGCTCCATGGTATGGACACGTTCTCTCAGGAGAGAGCCATGGGAGGATCCTGAAGACTGATTTAAACAGTGGTAATTGTGTAGTGCAATGTCAGACTGAGAAAGGTGGCTTAAACAGTACATTGCCATTCCACAATATCAGTAAATATGCATTTGGGACCTGCCCCAAATATATTGGAGTCAAGAGTCTCAAACTGGCAATCGGTCTGAGAAACGTR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CAAGACTAGAAAGGCAGAAAATAGAAGGGGTCAAGCTGGAATCTGAAGGGACTTACAAAATCCTTACCATTTATTCGACTGTCGCCTCATCTCTTGTACTTGCAATGGGGTTTGCTGCCTTCTTGTTCTGGGCCATGTCCAATGGATCATGCAGGTGCAACATTTGTATATAA~~~~~~~~~~~~~~~~~~~~~~~~~~~~~~~~~</t>
  </si>
  <si>
    <t>EF063730</t>
  </si>
  <si>
    <t>A/chicken/Iran/B322/2004</t>
  </si>
  <si>
    <t>ATGGAAACAGTATCACTGATGACTATACTACTAGTAGCAACAGCAAGCAATGCAGACAAAATCTGCATCGGCCACCAGTCAACAAACTCCACAGAGACTGTGGACACGCTAACAGAAACCAATGTTCCTGTGACAGATGCCAAAGAATTGCTCCACACAGAGCACAATGGAATGCTGTGTGCAACAAATCTGGGACATCCCCTAATTTTAGACACGTGCACTATTGAAGGACTGATCTATGGTAACCCTTCTTGTGACTTACTGTTGGGGGGAAGAGAATGGTCCTACATCGTCGAAAGGCCATCAGCTGTAAATGGAACGTGTTACCCTGGGAATGTAGAAAACCTAGAGGAGCTCAGGACACTTTTTAGTTCCGCTAGTTCCTACCGAAGAATCCAAATCTTCCCAGACACAATCTGGAATGTGACTTACACTGGAACAAGCAAAGCATGTTCAGATTCATTCTACAGGAGTATGAGATGGCTGACTCAAAGAAGCGGGTCTTACCCTGTTCAAGACGCTCAATACACAAATAATATGGAAAAGAACATTCTTTTCGTATGGGGCATACATCACCCACCCACTGAAACTGCACAGACAAATTTGTACACAAGAACCGACACAACAACAAGCGTAACAACAGAAGATTTAAATAGGATCTTCAAACCGATGGTAGGGCCAAGGCCCCTTGTCAATGGTCTGCAGGGAAGAATTAATTATTATTGGTCGGTGCTAAAACCAGGCCAGACACTGCGAGTAAGATCCAATGGGAATCTAATTGCTCCATGGTATGGACACATTCTTTCGGGAGGGAGCCATGGAAGAATCCTGAAGACTGATTTGAGAAGTAGTAATTGCGTAGTGCAATGTCAGACTGAAAAAGGCGGCTTAAACAGTACATTGCCGTTTCACAATATCAGTAAATATGCATTTGGAAACTGTCCCAAATATATTAGAGTTAAGAGTCTCAAACTGGCAGTAGGGTTGAGGAACGTGCCTGCTAGATCAAGTAGAGGACTATTCGGAGCCATAGCTGGATTCATAGAAGGAGGTTGGCCAGGACTAGTCGCTGGTTGGTATGGTTTCCAGCATTCAAATGATCAAGGGGTTGGTATTGCGGCAGATAGGGATTCAACCCAAAAGGCAATTGATAGAATAACAACCAAGGTGAATAATATAGTCGACAAAATGAACAAACAATATGAAATAATTGATCATGAATTCAGTGAGGTTGAAACTAGACTCAACATGATCAATGATAAGATTGATGACCAAATACAGGACGTATGGGCATACAATGCAGAGTTGCTAGTACTACTTGAA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TTCTTGCAGGTGCACCATTTGTATATAA~~~~~~~~~~~~~~~~~~~~~~~~~~~~~~~~~</t>
  </si>
  <si>
    <t>EF063735</t>
  </si>
  <si>
    <t>A/chicken/Iran/B326/2005</t>
  </si>
  <si>
    <t>ATGAAAACAATTTCACTGATAACTATACTACTAGTAGTAACAACAAGCAATGCAGATAAAATCTGCATCGGCCACCAGTCAACAAATTCCACAGAAACTGTTGACACGCTAACAGAAACTAATGTTCCTGTGACACATGCTAAAGAATTGCTCCATACAGAGCACAATGGAATGCTGTGTGCAACAAATCTGGGACATCCCCTCATTCTAGACACATGCACTATCGAAGGACTGATTTATGGCAACCCTTCTTGTGACCTGCTGTTGGGAGGAAGG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CAGAATTAATTATTATTGGTCGGTACTAAAACCAGGCCAGACATTGCGAGTAAGATCCAATGGAAATCTAATTGCTCCATGGTATGGACACGTTCTCTCAGGAGAGAGCCATGGGAGGATCCTGAAGACTGATTTAAACAGTGGTAATTGTGTAGTGCAATGTCAGACTGAGAAAGGTGGCTTAAACAGTACATTGCCATTCCACAATATCAGTAAATATGCATTTGGGACCTGCCCCAAATATATTGGAGTCAAG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~~~~~~~~~~~~~~~~~~~~~~~~~~~~~~~~~</t>
  </si>
  <si>
    <t>EF063732</t>
  </si>
  <si>
    <t>A/chicken/Iran/B99/2005</t>
  </si>
  <si>
    <t>ATGGAAACCATTTCACTGATAACTATACTACTAGTAGTAACAACAAGCAATGCAGATAAAATCTGCATCGGCCACCAGTCAACAAATTCCACAGAAACTGTTGACACGCTAACAGAAACTAATGTTCCTGTGACACATGCTAAAGAACTGCTCCATACAGAGCACAATGGAATGCTGTGTGCAACAAATCTGGGACATCCCCTCATTCTAGACACATGCACTATCGAAGGACTGATTTATGGCAACCCTTCTTGTGACCTGCTGTTGGGAGGAAGG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ACACAGACGAATTTGTACACAAGAACCGACACAACAACAAGCGTAACAACAGAAAATTTGGATAGAACCTTCAAACCATTGATAGGGCCAAGGCCCCTTGTCAATGGTCTGATTGGCAGAATTAATTATTATTGGTCGGTGCTAAAACCAGGCCAGACATTGCGAGTAAGATCCAATGGAAATCTAATTGCTCCATGGTATGGACACGTTCTCTCAGGAGAGAGCCATGGGAGGATCCTGAAGACTGATTTAAACAGTGGTAATTGTGTAGTGCAATGTCAGACTGAGAAAGGTGGCTTAAACAGTACATTGCCATTCCACAATATCAGTAAATATGCATTTGGGACCTGCCCCAAATATATTGGAGTCAAG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~~~~~~~~~~~~~~~~~~~~~~~~~~~~~~~~~</t>
  </si>
  <si>
    <t>GQ497132</t>
  </si>
  <si>
    <t>A/chicken/Iran/119/2005</t>
  </si>
  <si>
    <t>ATGGAAACAGTATCACTAATGACTATACTACTAGTGGCAACAGCAAGCAATGCAGACAAAATCTGCATCGGCCACCAGTCAACAAACTCCACAGAAACTGTGGACACGCTAACAGAAACCAATGTTCCTGTGACACATGCCAAAGAGTTGCTCCACACAGAGCACAATGGAATGCTGTGTGCAACAAATCTGGGACATCCCCTAATC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CATACATCACCCACCCACTGAAACTGCACAGACAAATTTGTACACAAGAACCGACACAACAACAAGCGTGACAACAGAAGACTTAAATAGGATCTTCAAACCGATGGTAGGGCCAAGGCCCCTTGTCAATGGTCAGCAGGGAAGAATTAATTATTATTGGTCGGTACTAAACCCAGGCCAGACACTGCGAGTAAGATCCAATGGGAATCTAATTGCTCCATGGTATGGACACATTCTTTCAGGAAGGAGCCATGGAAGAATCCTGAATATTGATTTAAAAAGTG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TTCTTGCAGGTGCA~~~~~~~~~~~~~~~~~~~~~~~~~~~~~~~~~~~~~~~~~~~~~~~</t>
  </si>
  <si>
    <t>GQ497131</t>
  </si>
  <si>
    <t>A/chicken/Iran/86/2005</t>
  </si>
  <si>
    <t>ATGGAACAGCTATCACTAATGACTATACTACTAGTAGTAACAGCAAGCAATGCAGATAAAATCTGCATCGGCCACCAGTCAACAAACTCCACAGAAACTGTGGACACGCTAACAGAAACCAATATTCCCGTGACACATGCCAAAGAATTGCTCCACACAGAGCACAATGGAATGCTGTGTGCAACAAATCTGGGACATCCCCTCATTCTAGACACATGCACTATTGAAGGACTGATCTATGGTAACCCTTCTTGTGACCTGCTGTTGGGAGGAAGAGAATGGTCCTACATCGTCGAAAGATCATCAGCTGTAAATGGAACGTGTTACCCTGGGAATATAGAAAACATAGAGGAACTCAGGACACTTTTTAGTTCCGCTAGTTCCTACCAAAGAATCCAAATCTTCCCAGACACAATCTGGAATGTGACTTACACTGGAACAAGCAAAGCATGTTCAGATTCATTCTACAGGAGCATGAGATGGCTGACTCAAAAAAGCGGGTCTTACCCTGTTCAAGACGCCCAATACACAAATAATAGGGGAAAGAGTATTCTTTTCGTGTGGGGCATACATCATCCACCCACCGATACTGCACAGACAAATTTATACACAAGAACCGACACAACAACAAGCGTAACAACAGAAGATTTAAATAGGGTCTACAAACCAATGATAGGGCCAAGGCCCCTTGTCAATGGTCTGCAGGGAAGAATCAATTATTATTGGTCGGTACTAAAACCAGGCCAGACATTGCGAGTAAGATCCAATGGGAATCTAATTGCTCCATGGTATGGACACGTTCTTTCAGGAAGGAGCCATGGAAGAATCCTGAAGACTGATTTAAAAAGTGGTAATTGTGTAGTGCAATGTCAGACTGAAAAAGGCGGCTTAAACAGTACATTGCCGTTCCACAATATCAGTAAATATGCATTTGGAAACTGCCCCAAATATGTTAGAGTTAAGAGTCTCAAACTGGCAGTCGGCCTTAGGAACGTACCTGCTAGATCAAGTAGAGGGCTATTCGGAGCCATAGCTGGATTCATAGAAGGAGGTTGGCCAGGACTAGTCGCTGGTTGGTATGGTTTTCAGCATTCAAATGATCAAGGGGTTGGTATTGCTGCAGATAGGGATTCAACTCAAAAGGCAATTGATAAAATAACATCCAAGGTGAATAACATAGTCGATAAGATGAACAAGCAATATGAAATAATTGACCATGAATTCAGTGAGGTTGAAACTAGGCTCAACATGATCAATAATAAGATTGATGACCAAATACAAGACGTATGGGCATATAATGCAGAGTTGCTAGTACTACTTGAAAATCAGAAAACACTCGATGAGCATGATGCGAACGTGAACAATCTATATAACAAGGTGAAGAGGGCATTGGGCTCCAATGCGGTGGAAGATGGGAAAGGCTGTTTTGAGCTATACCATAAATGTGATGACCAGTGCATGGAAACAATTCGGAATGGGACCTATGATAGGAGAAAGTATAAAGAGGAATCAAGACTAGAAAAGCAGAAAATAGACGGGGTCAAGCTGGAGTCTGAGGGAACTTACAAAATCCTTACCATTTATTCGACTGTCGCCTCATCTCTTGTGCTTGCAACGGGGTTTGCTGCCTTCTTGTTCTGGGCCATGTCCAATGGGTCTTGCAGGTGCAACATTTGTATA~~~~~~~~~~~~~~~~~~~~~~~~~~~~~~~~~~~~</t>
  </si>
  <si>
    <t>EF063734</t>
  </si>
  <si>
    <t>A/chicken/Iran/B11A/2005</t>
  </si>
  <si>
    <t>ATGGAAACAATATCACTGATAACTATACTACTAGTAGTAACAACAAGCAATGCAGATAAAATCTGCATCGGCCACCAGTCAACAAATTCCACAGAAACTGTTGACACGCTAACAGAAACTAATGTTCCTGTGACACATGCTAAAGAACTGCTCCATACAGAGCACAATGGAATGCTGTGTGCAACAAATCTGGGACATCCCCTCATTCTAGACACATGCACTATCGAAGGACTGATTTATGGCAACCCTTCTTGTGACCTGCTGTTGGGAGGAAGA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CAGAATTAATTATTATTGGTCGGTGCTAAAACCAGGCCAGACATTGCGAGTAAGATCCAATGGAAATCTAATTGCTCCATGGTATGGACACGTTCTCTCAGGAGAGAGCCATGGGAGGATCCTGAAGACTGATTTAAACAGTGGTAATTGTGTAGTGCAATGTCAGACTGAGAAAGGTGGCTTAAACAGTACATTGCCATTCCACAATATCAGTAAATATGCATTTGGGACCTGCCCCAAATATATTGGAGTCAAG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~~~~~~~~~~~~~~~~~~~~~~~~~~~~~~~~~</t>
  </si>
  <si>
    <t>EF063733</t>
  </si>
  <si>
    <t>A/chicken/Iran/B102/2005</t>
  </si>
  <si>
    <t>ATGGAAACAATTTCACTGATAACTATACTACTAGTAGTAACAACAAGCAATGCAGATAAAATCTGCATCGGCCACCAGTCAACAAATTCCACAGAAACTGTTGACACGCTAACAGAAACTAATGTTCCTGTGACACATGCCAAAGAATTGCTCCATACAGAGCATAATGGAATGCTGTGTGCAACAAATCTGGGACATCCCCTCATTCTAGACACATGCACTATCGAAGGACTGATTTATGGCAACCCTTCTTGTGACCTGCTGTTGGGAGGAAGGGAATGGTCCTACATCGTCGAAAGACCATCAGCGGTAAATGGAACATGTTACCCTGGGAATGTAGAAAACTTAGAAGAACTCAGAACACTTTTTAGTTCCTCTAGTTCCTACCAAAGAATCCAAATCTTCCCCGACACAATCTGGAATGTGACTTACACTGGAACAAGCAAATCATGTTCAGATTCATTCTACAGGAATATGAGATGGCTGACTCAAAAGAGCGGGCTTTACCCTGTTCAAGACGCCCAATACACAAACAATCGGGGAAAGGACATTCTTTTCGTGTGGGGCATACATCACCCACCAACTGATACTGCACAGACGAATTTGTACACAAGAACCGACACAACAACAAGCGTAACAACAGAAAATTTAGATAGAACCTTCAAACCATTGATAGGGCCAAGGCCCCTTGTCAATGGTCTGATTGGCAGAATTAATTATTATTGGTCGGTACTAAAACCAGGCCAGACATTGCGAGTAAGATCCAATGGAAATCTAATTGCTCCATGGTATGGACACGTTCTCTCAGGAGAGAGCCATGGGAGGATCCTGAAGACTGATTTAAACAGTGGTAATTGTGTAGTGCAATGTCAGACTGAGAAGGGTGGCTTAAACAGTACATTGCCATTCCACAATATCAGTAAATATGCATTTGGGACCTGCCCCAAATATATTGGAGTCAAGAGTCTCAAACTGGCAATCGGTCTGAGAAACGTG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GTGTGATGACCAATGCATGGAAACAATTCGGAACGGAACCTATAATAGGAGAAAGTACAAAGAGGAAGCAAGACTAGAAAGGCAGAAAATAGAAGGGGTCAAGCTGGAATCTGAAGGGACTTACAAAATCCTTACCATTTATTCGACTGTCGCCTCATCTCTTATACTTGCAATGGGGTTTGCTGCCTTCTTGTTCTGGGCCATGTCCAATGGATCATGCAGGTGCAACATTTGTATATAA~~~~~~~~~~~~~~~~~~~~~~~~~~~~~~~~~</t>
  </si>
  <si>
    <t>GQ497133</t>
  </si>
  <si>
    <t>A/chicken/Iran/20/2006</t>
  </si>
  <si>
    <t>ATGGAACAGCTATCACTGATAACTATACTACTAGTAGTAACAACAAGCAATGCAGATAAAATCTGCATCGGCCACCAGTCAACAAACTCCACAGAAACTGTTGACACGCTAACAGAAACTAATGTTCCTGTGACACATGCTAAAGAACTGCTCCATACAGAGCACAATGGAATGCTGTGTGCAACAAATCTGGGACATCCCCTCATTCTAGATACATGCACTATCGAAGGACTGATTTATGGCAACCCTTCTTGTGACCTGCTGTTGGGAGGAAGA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AAGAATTAATTATTATTGGTCGGTGCTAAAACCAGGCCAGACATTGCGAGTAAGATCCAATGGAAATCTAATTGCTCCATGGTATGGACACGTTCTTTCAGGAAGGAGCCATGGGAGGATCCTGAAGACTGATTTAAACAGTGGTAATTGTGTAGTGCAATGTCAGACTGAGAAAGGTGGCTTAAACAGTACATTGCCATTCCACAATATCAGTAAATATGCATTTGGGACCTGCCCCAAATATATTGGAGTCAAT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TCATAAATGTGATGACCAATGCATGGAAACAATTCGGAACGGAACCTATAATAGGAGAAAGTACAAAGAGGAAGTAAGACTAGAAAGGCAGAAAATAGAAGGGGTCAAGCTGGAATCTGAAGGGACTTACAAAATCCTTACCATTTATTCGACTGTCGCCTCATCTCTTGTACTTGCAATGGGGTTTGCTGCCTTCTTGTTCTGGGCCATGTCCAATGGATCATGCAGGTGCAACATTTGTATA~~~~~~~~~~~~~~~~~~~~~~~~~~~~~~~~~~~~</t>
  </si>
  <si>
    <t>GQ497134</t>
  </si>
  <si>
    <t>A/chicken/Iran/68/2006</t>
  </si>
  <si>
    <t>ATGGAAACAACATCACTGATAACTATACTACTAGTAGTAACAACAAGCAATGCAGATAAAATCTGCATCGGCCACCAGTCAACAAATTCCACAGAAACTGTTGACACGCTAACAGAAACTAATGTTCCTGTGACACATGCTAAAGAACTGCTCCATACAGAGCACAATGGAATGCTGTGTGCAACAAATCTGGGACATCCCCTCATTCTAGACACATGCACTATCGAAGGACTGATTTATGGCAACCCTTCTTGTGACCTGCTGTTGGGAGGAAGGAAATGGTCCTACATCGTCGAAAGACCATCAGCGGTAAATGGAACATGTTACCCTGGGAATGTAGAAAACTTAGAGGAACTCAGAACACTTTTTAGTTCCTCTAGTTCCTACCAAAGAATCCAAATCTTCCCAGACACAATCTGGAATGTGACTTACACTGGAACAAGCAAATCATGTTCAGATTCATTCTACAGGAATATGAGATGGCTGACTCAAAAGAACGGGCTTTACCCTGTTCAAGACGCCCAATACACAAACAATCGGGGAAAGGATATTCTTTTCTTGTGGGGCATACATCACCCACCAACTGATACTGCACAGACGAATTTGTACACAAGAATCGACACAACAACAAGCGTAACAACAGAAAATTTGGATAGAACCTTCAAACCATTGATAGGGCCAAGGCCCCTTGTCAATGGTCTGATTGGCAGAATTAATTATTATTGGTCGGTGCTAAAACCAGGCCAGACATTGCGAGTAAGATCCAATGGAAATCTAATTGCTCCATGGTATGGACACGTTCTCTCAGGAGAGAGCCATGGGAGGATCCTGAAGACTGATTTAAACAGTGGTAATTGTGTAGTGCAATGTCAGACTGAGAAAGGTGGCTTAAACAGTACATTGCCATTCCACAATATCAGTAAATATGCATTTGGGACCTGCCCCAAATATATTGGAGTCAAGAGTCTCAAACTGGCAATCGGTCTGAGGAACGTACCTGCTAGATCAAGTAGAGGACTATTTGGAGCCATAGCTGGATTCATAGAAGGAGGTTGGCCAGGATTAGTTGCTGGTTGGTATGGTTTTCAGCATTCGAATGATCAAGGGGTTGGTATA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TTAGAAAGGCAGAAAATAGAAGGGGTCAAGCTGGAATCTGAAGGGACTTACAAAATCCTTACCATTTATTCGACTGTCGCCTCATCTCTTGTACTTGCAATGGGGTTTGCTGCCTTCTTGTTCTGGGCCATGTCCAATGG~~~~~~~~~~~~~~~~~~~~~~~~~~~~~~~~~~~~~~~~~~~~~~~~~~~~~~~~~~~~~</t>
  </si>
  <si>
    <t>GU071981</t>
  </si>
  <si>
    <t>A/chicken/Iran/THLBM865/2007</t>
  </si>
  <si>
    <t>ATGAAAACAATACCACTGCTAACTATACTACTAGTAGTAACAACAAGCAATGCAGATAAAATCTGCGCCGTCCACCATTCAACAAATTCACCAGAAACTGTTGACACGCTAGCAGAAACTAATGTTCCTGTGACACATGCCAAAGACATGCTCCATACAGAGCATAATGGAATGCTGTGTGCAACAAATCTGGGACATCCCCTCATTCTAGACACATGCACTATCGAAGGACTGATTTATGGCAACCCTTCTTGTGACCTGCTGTTGGGAGGAGGGGAATGGTCCTACTTCGTCGAAAGACCATCAGCTGTAAAAGGGACCAATTACCCTGGGAATATAGAAAAATTAGAGGGACTCAGAAAAATTTTTAGTTCCTTTAGTTCCTACCAAAGAATCCAAATCTTTCCAGACACAATCTGGAATGTGACTTACACTGGAACAAGCAAGTCATGTTCAGATTCATTCTACCCGAATATGAGATGGCTGACTCAAAAGAACGGGCTTTACCCTGTTCAAGACGCCCAATCCACAAATAATCGGGGAAAGGACAATCTCTTAGTGTGTGGCATACATCGTCCACCAACTGATACTGTACAGACGAATTTGTACACAAGGACCGACACAACAACAAGCGTAACAACAGAAAATTTAGATAGAACCTTCAAACCATTGATAGGGCCAAGGCCCCTTGTCAATGGTCTGATTGGCAGAATTAATTATTATTGGTCGGTACTAAAACCAGGCCAGACATTGCGAGTAAGATCCAATGGAAATTTAATTGCTCCATGGTATGGACACGTTCTCTCAGGAGAGAGTCATGGGAGGATCCTGAAGACTGATTTAAACAATGGTAATTGTGTAGTGCAATGTCAGACTGAGAAAGGTGGCTTAAACAGTACATTGCCATTCCACAATATCAGTAAATATGCATTTGGGACCTGCCCCAAATATATTGGAGTCAAGAGTCTCAAACTGGCAATCGGTCTGAGAAACGTGCCTGCTAGATCAAGTAGAGGACTATTTGGAGCCATAGCTGGATTCATAGAAGGA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CTTGTCTGGGGCATGTCCAATGGATCATGCAGGTGCCCCATATGTATATAATTAGCAAAAACACCCTTGTTTCT~~~~~~~~~~</t>
  </si>
  <si>
    <t>GU071984</t>
  </si>
  <si>
    <t>A/chicken/Iran/THLBM868/2007</t>
  </si>
  <si>
    <t>ATGAAAACAATATCACTGATAACTATACTACTAGTAGTAACAACAAGCAATGCAGATAAAATCTGCATCGGCCACCAGTCAACAAATTCAACAGAAACTGTTGACACGCTAGCAGAAACTAATATTCCTGTGACACATGCCAAAGAATTGCTCCATACAGAGCATAATGGAATGCTGTGTGCAACAAATCTGGGACATCCCCTTATTCTAGACACATGCACTATCGAAGGACTGATTTATGGCAACCCTTCTTGTGACCTGCTGTTGGGAGGAAGGGAATGGTCCTACATCGTCGAAAGACCATCAGCGGTAAATGGAACATGTTACCCTGGGAATGTAGAAAACTTAGAGGAACTCAGAACACTTTTTAGTTCCTCTAGTTCCTACCAAAGAATCCAAATATTCCCAGACACAATCTGGAATGTGACTTACACTGGAACAAGCAAATCATGTTCAGATACATTCTACAGGAATATGAGATGGCTGACTCAAAAGAACGGGCTTTACCCTGTTCAAGACGCCCAATACACAAACAATCGGGGAAAGGACATTCTTTTCGTGTGGGGCATACATCACCCACCAACTGATACTGCACAAACGAGTTTGTACACAAGAACCGACACAATAACAAGCGTAACAACAGAAAATTTAGATAGAACCTTCAAACCATTGATAGGGCCAAGGCCCCTTGTCAATGGTCTGATTGGCAGAATTAATTATTATTGGTCGGTACTAAAACCAGGCCAGACATTGCGAGTAAGATCCAATGGAAATCTAATTGCCCCATGGTATGGACACAATCTCTCAGGAGAGAGCCATGGGAGGATCCTGAAGACTGATTTAAACAAAGGAAGTGGGGTAGTGCAATGTCAGACTGAGAAAGGTGCCTTAAAAAGAAAATTCCCATCCCACAATATCAGAAAATATGCATTTGGGACCCGCCCCAAATATATTGGAAGCAAGAGTCACAAACTGGCAATCGGTCTGAGAAACGTGCCTGCTAGATCAAATAAAAGACTATTTGGAGCCATAGCTGGATTCATAGAAGGGGGTTGGCCAGGATTAGTTGCTGGA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-AACTGCAAAGGGGTTTGCTGCCTTCTTGTTCTGGGTCATGTCCAATGGATCATGTAGGTGCAACATTTGTATATAATTAGCAAAAACACCCTTGTTT~~~~~~~~~~~~</t>
  </si>
  <si>
    <t>GU071983</t>
  </si>
  <si>
    <t>A/chicken/Iran/THLBM867/2007</t>
  </si>
  <si>
    <t>ATGAAATCAATATCACTGATAACTATACTACTAGTAGTAACAACAAGCAATGCAGATAAAATCTGCATCGGCCACCAGTCAACAAATTCAACAGAAACTGTTGACACGCTAGCAGAAACTAATATTCCTGTGACACATGCCAAAGAATTGCTCCATACAGAGCATAATGGAATGCTGTGTGCAACAAATCTGGGACATCCCCTTATTCTAGACACATGCACTATCGAAGGACTGATTTATGGCAACCCTTCTTGTGACCTGCTGTTGGGAGGAAGGGAATGGTCCTACATCGTCGAAAGACCATCAGCGGTAAATGGAACATGTTACCCTGGGAATGTAGAAAACTTAGAGGAACTCAGAACACTTTTTAGTTCCTCTAGTTCCTACCAAAGAATCCAAATATTCCCAGACACAATCTGGAATGTGACTTACACTGGAACAAGCAAATCATGTTCAGATACATTCTACAGGAATATGAGATGGCTGACTCAAAAGAACGGGCTTTACCCTGTTCAAGACGCCCAATACACAAACAATCGGGGAAAGGACATTCTTTTCGTGTGGGGCATACATCACCCACCAACTGATACTGCACAAACGAATTTGTACACAAGAACCGACACAATAACAAGCGTAACAACAGAAAATTTAGATAGAACCTTCAAACCATTGATAGGGCCAAGGCCCCTTGTCAATGGTCTGATTGGCAGAATTAATTATTATTGGTCGGTACTAAAACCAGGCCAGACATTGCGAGTAAGATCCAATGGAAATCTAATTGCCCCATGGTATGGACACAATCTCTCAGGAGAGAGCCATGGGAGGATCCTGAAGACTGATTTAAACAAAGGTAGTTGGGTAGTGCAATGTCAGACTGAGAAAGGTGCCTTAAACAGTACATTGCCATTCCACAATATCAGTAAATATGCATTTGGGACCTGCCCCAAATATATTGGAGGCAAAAATCTCAAACTGGCAATCGGTCTGAGAAACGTGCCCGCTAGATCAAATAGAAGACTATTTGGAGCCATAGCTGGATTCATAGAAGGGGGTTGGCCAGGATTAGTTGCTGGA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GGGTTTGAGCTATACCATAAGTGTGATGACCAATGCATGGAAACAATTCGAAACGGAACCTATAATAGGAGAAAGTACAGAGAGGAAGCAAGACTAGAAAGGCAGAAAATAGAAGGGGTCAAGCTGGAATCTGAAGGGACTTACAAAATCCTTACCATTTATTCGACTGTCGCCTCGTCTCTTGTACTGCAAACGGGGTTTGCTGCCTTCTTGTTCTGCCTCATGTCCAATGGTACTTGCAGGTGCAACATTTGTATATAGTTAGCAAAAACACCCTTGT~~~~~~~~~~~~~~</t>
  </si>
  <si>
    <t>EU477244</t>
  </si>
  <si>
    <t>A/chicken/Iran/TH386/2007</t>
  </si>
  <si>
    <t>ATGAAAACAATATCACTGATAACTATACTACTAGTAGTAACAACAAGCAATGCAGATAAAATCTGCATCGGCCACCAGTCAACAAATTCAACAGAAACTGTTGACACGCTAGCAGAAACTAATATTCCTGTGACACATGCCAAAGAATTGCTCCATACAGAGCATAATGGAATGCTGTGTGCAACAAATCTGGGACATCCCCTTATTCTAGACACATGCACTATCGAAGGACTGATTTATGGCAACCCTTCTTGTGACCTGCTGTTGGGAGGAAGGGAATGGTCCTACATCGTCGAAAGACCATCAGCGGTAAATGGAACATGTTACCCTGGGAATGTAGAAAACTTAGAGGAACTCAGAACACTTTTTAGTTCCTCTAGTTCCTATCAAAGAATCCAAATATTCCCAGACACAATCTGGAATGTGACTTACACTGGAACAAGCAAATCATGTTCAGATACATTCTACAGGAATATGAGATGGCTGACTCAAAAGAACGGGCTTTACCCTGTTCAAGACGCCCAATACACAAACAATCGGGGAAAGGACATTCTTTTCGTGTGGGGCATACATCACCCACCAACTGATACTACACAAACGAATTTGTACACAAGAACCGACACAATAACAAGCGTAACAACAGAAAATTTAGATAGAACCTTCAAACCATTGATAGGGCCAAGGCCCCTTGTCAATGGTCTGATTGGCAGAATTAATTATTATTGGTCGGTACTAAAACCAGGTCAGACATTGCGAGTAAGATCCAATGGAAATCTAATTGCTCCATGGTATGGACACGTTCTCTCAGGAGAGAGTCATGGGAGGATCCTGAAGACTGATTTAAACAATGGTAATTGTGTAGTGCAATGTCAGACTGAGAAAGGTGGCTTAAACAGTACATTGCCATTCCACAATATCAGTAAATATGCATTTGGGACCTGCCCCAAATATATTGGAGTCAAGAGTCTCAAACTGGCAATCGGTCTGAGAAACGTGCCTGCTAGATCAAATAGAGGACTATTTGGAGCCATAGCTGGATTCATAGAAGGG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TTGTTCTGGGCCATGTCCAATGGATCATGCAGGTGCAACATTTGTATATAATTAGCAAAAACACCCTTGTTTCTACT~~~~~~~</t>
  </si>
  <si>
    <t>EU477242</t>
  </si>
  <si>
    <t>A/chicken/Iran/TH85/2007</t>
  </si>
  <si>
    <t>ATGAAAACAATATCACTGATAACTGTACTACTAGTAGTAACAACAAGCAATGCAGATAAAATCTGCATCGGCCATCAGTCAACAAATTCAACAGAAACTGTTGACACGCTAACAGAAACTAATGTTCCTGTGACACATGCCAAAGAATTGCTCCATACAGAGCATAATGGAATGCTGTGTGCAACAAATCTGGGACATCCCCTCATTCTAGACACGTGCACTATCGAAGGACTGATTTATGGCAACCCTTCTTGTGACCTGCTGCTGGGAGGAAGGGAATGGTCCTACATCGTCGAAAGGCCATCAGCGGTAAATGGAACATGTTACCCTGGGAATGTAGAAAACTTAGAGGAACTCAGAACACTTTTTAGTTCCTCTAATTCCTACCAAAGAATCCAACTCTTCCCAGACACAATCTGGAATGTGACTTACACTGGAACAAGCAAATCATGTTCAGATTCATTCTACAGGAATATGAGATGGCTGACTCAAAAGAACGGGCTTTACCCTGTTCAAGACGCCCAATACACAAACAATCGGGGAAAGGACATTCTTTTCGTGTGGGGCATACATCACCCACCAACTGATACTGCACAGACGAATTTGTACACAAGAACCGACACAACAACAAGCGTAACAACAGAAAATTTAGATAGAACCTTCAAACCATTGATAGGGCCAAGGCCCCTTGTCAATGGTCAGATTGGCAGAATTAATTATTATTGGTCGGTACTAAAACCAGGTCAGACATTGCGAGTAAGATCCAATGGAAATCTAATTGCTCCATGGTATGGACACGTTCTCTCAGGAGAGAGCCATGGGAGGATCCTGAAGACTGATTTAAACAATGGTAATTGTGTAGTGCAATGTCAGACTGAGAAAGGTGGCTTAAACAGTACATTGCCATTCCACAATATCAGTAAATATGCATTTGGGACCTGCCCCAAATATATTGGAGTCAAGAGTCTCAAATTGGCAATCGGTCTGAGAAACGTGCCTACTAGATCAAGTAGAGGACTATTTGGAGCCATAGCTGGATTCATAGAAGGAGGTTGGCCAGGATTAGTTGCTGGTTGGTATGGTTTTCAGCATTCGAATGATCAAGGGGTTGGTATGGCTGCAGATAGGGATTCAACTCAAAAGGCAATGGACAAAATAACATCCAAAGTGAATAATATAGTCGACAAGATGAACAAGCAATATGAAATAATTGATCATGAATTCAGTGAGGTTGAAACTAGACTCAATATGATCAATAACAAGATTGATGACCAAATACAAGACGTATGGGCATATAATGCAGAGTTGCTAGTACTACTTGAAAACCAGAAAACACTC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TTGTTCTGGGCCATGTCCAATGGATCATGCAGGTGCAACATTTGTATATAATTAGCAAAAACACCCTTGTTTCTACT~~~~~~~</t>
  </si>
  <si>
    <t>GU071982</t>
  </si>
  <si>
    <t>A/chicken/Iran/THLBM866/2007</t>
  </si>
  <si>
    <t>ATGAAAACAATACCACTGATAACTATACTACTAGTAGTAACAACAAGCAATGCAGATAAAATCTGCATCGGCCACCAGTCAACAAATTCAACAGAAACTGTTGACACGCTAGCAGAAACTAATGTTCCCGTGACACATGCCCAAAGAATGCTCCATACAGAGCATAATGGAATGCTGGGTGCAAAAAATCTGGGACATCCCCTCATTCTAGACACATGCACTATCGAAGGACTGATTTATGGCAACCCTTCTTGTGACCTGCTGTTGGGAGGAAGGGAATGGTCCTACATCGTCGAAAGACCATCAGCGGTAAATGGAACATGTTACCCTGGGAATGTAGAAAACTTAGAGGAACTCAGAACACTTTTTAGTTCCTCTAGTTCCTACCAAAGAATTCAAATCTTCCCAGACACAATCTGGAATGTGACTTACACTGGAACAAGCAAATCATGTTCAGATTCATTCTACAGGAATATGAGATGGCTGACTCAAAAGAACGGGCTTTACCCTGTTCAAGACGCCCAATACACAAACAATCGGGGAAAGGACATTCTTTTCGTGTGGGGCATACATCACCCACCAACTGATCCGATACTGACGAATTTGTACACAAGAACCGACACAACAACAAGCGTGACAACAGAAAATTTAGATAGAACCTTCAAACCATTGATAGGGCCAAGGCCCCTTGTCAATGGTCTGATTGGAAGAATTAATTATTATTGGTCGGTACTAAAACCAGGCCAGACATTGCGAGTAAGGTCCAATGGGAATTTAATTGCTCCATGGTATGGACACGTTCTCTCAGGAGAGAGCCATGGGAGAATCCTGAAGACTGATTTAAACAATGGTAATTGTGTAGTGCAATGTCAGACTGAGAAAGGTGGCTTAAACAGTACATTGCCATTCCACAATATCAGTAAATATGCATTTGGGACCTGCCCCAAATATATTGGAGTCAAGAGTCTCAAACTGGCAATCGGTCTGAGAAACGTGCCTGCTAGATCAAGTAGAGGACTATTTGGAGCCATAGCTGGATTCATAGAAGGG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TTGTTCTGGGTCATGTCCAATGCATCATGCACTTGCAACGTTTGTATATAATTAGCAAAAACACCCTTGTTTCTACT~~~~~~~</t>
  </si>
  <si>
    <t>EU477245</t>
  </si>
  <si>
    <t>A/chicken/Iran/TH186/2007</t>
  </si>
  <si>
    <t>ATGAAAACAATATCACTGATAACTATACTACTAATAGTAACAACAAGCAATGCAGATAAAATCTGCATCGGCCACCAGTCAACAAATTCAACAGAAACTGTTGACACGCTAGCAGAAACTAATGTTCCTGTGACACATGCCAAAGAATTGCTCCATACAGAGCATAATGGAATGCTGTGTGCAACAAATCTGGGAAATCCCCTCATTCTAGACACATGCACTATCGAAGGACTGATTTATGGCAACCCTTCATGTGACCTGCTGTTAGGAGGAAGGGAATGGTCCTACATCGTCGAAAGACCATCAGCGGTAAATGGAACATGTTACCCTGGGAATGTAGAAAACTTAGAGGAACTCAGAACACTTTTTAGTTCTTCTAGTTCCTACCAAAGAATCCAAATCTTCCCAGACACAATCTGGAATGTGACTTACACTGGAACAAGCAAATCATGTTCAGATTCATTCTACAGGAATATGAGATGGCTGACTCAAAAGAACGGGCTTTACCCTGTTCAAGACGCCCAATACACAAACAATCGGGGAAAGGACATTCTTTTCGTGTGGGGCATACATCACCCACCAACTGATACTGCACAGACGAATTTGTACACAAGAACCGACACAACAACAAGCGTAACAACAGAAAATTTAGATAGAACCTTCAAACCATTGATAGGGCCAAGGCCCCTTGTCAATGGTCTGATTGGCAGAATTAATTATTATTGGTCGGTACTAAAACCAGGTCAGACATTGCGAGTAAGATCCAATGAGAATCTAATTGCTCCATGGTATGGACACGTTCTCTCAGGAGAGAGCCATGGGAGGATCCTGAAGACTGATTTAAACAATGGTAATTGTGTAGTGCAATGTCAGACTGAGAAAGGTGGCTTAAACAGTACATTGCCATTCCACAATATCAGTAAGTATGCATTTGGGACCTGCCCCAAATATATTGGAGTCAAGAGTCTCAAACTGGCAATCGGTCTGAGAAACGTGCCTGCTAGATCAAGTAGAGGACTATTTGGAGCCATAGCTGGATTCATAGAAGGAGGTTGGCCAGGATTAGTTGCTGGTTGGTATGGTTTTCAGCATTCGAATGATCAAGGAGTTGGTATGGCTGCAGATAGGGAGTCAACTCAGAAGGCAATTGACAAAATAACATCCAAAGTGAATAATATAGTCGACAAAATGAACAAGCAATATGAAATAATTGATCATGAATTCAGTGAGGTTGAAACTAGACTCAATATGATCAATAACAAGGTTGATGACCAAATACAAGACGTATGGGCATATAATGCAGAGTTGCTAGTACTACTTGAAAACCAGAAAACACTCGATGAGCATGATGCAAATGCGAACAATCTATATAACAAGGTGAAAAGGGCCCTGGGCTCCAATGCGATAGAAGATGGAAAGGGCTGTTTTGAGCTATACCATAAGTGTGATGACCAATGCATGGAAACAATTCGAAACGGAACCTATAATAGGAGAAAGTACAGAGAGGAAGCAAGACTAGAAAGGCAGAAAATAGAAGGGGTCAAGCTGGAATCTGAAGGGATTTACAAAATCCTTTCCATTTATTCGACTGTCGCCTCATCTCTTGTACTTGCAATGGGGTTTGCTGCCTTCTTGTTCTGGGCCATGTCCAATGGATCATGCAGGTGCAACATTTGTATATAATTAGCAAAAACACCCTTGTTTCTACT~~~~~~~</t>
  </si>
  <si>
    <t>GU071979</t>
  </si>
  <si>
    <t>A/chicken/Iran/THLBM863/2007</t>
  </si>
  <si>
    <t>ATGAAAACAATACCACTGATAACTATACTACTAGTAGTAACAACAAGCAATGCAGATAAAATCTGCATCGGCCACCAGTCAACAAATTCAACAGAAACTGTTGACACGCTAGCAGAAACTAATGTTCCCGTGACACATGCCAAAGAATTGCTCCATACAGAGCATAATGGAATGCTGTGTGCAACAAATCTGGGACATCCCCTCATTCTAGACACATGCACTATCGAAGGACTGATTTATGGCAACCCTTCTTGTGACCTGCTGTTGGGAGGAAGGGAATGGTCCTACATCGTCGAAAGACCATCAGCGGTAAATGGAACATGTTACCCTGGGAATGTAGAAAACTTAGAGGAACTCAGAACACTTTTTAGTTCCTCTAGTTCCTACCAAAGAATTCAAATCTTCCCAGACACAATCTGGAATGTGACTTACACTGGAACAAGCAAATCATGTTCAGATTCATTCTACAGGAATATGAGATGGCTGACTCAAAAGAACGGGCTTTACCCTGTTCAAGACGCCCAATACACAAACAATCGGGGAAAGGACATTCTTTTCGTGTGGGGCATACATCACCCACCAACTGATACTGCACAGACGAATTTGTACACAAGGACCGACACAACAACAAGCGTAACAACAGAAAATTTAGATAGAACCTTCAAACCATTGATAGGGCCAAGGCCCCTTGTCAATGGTCTGATTGGCAGAATTAATTATTATTGGTCGGTACTAAAACCAGGCCAGACATTGCGAGTAAGATCCAATGGAAATTTAATTGCTCCATGGTATGGACACGTTCTCTCAGGAGAGAGCCATGGGAGGATCCTGAAGACTGATTTAAACAATGGTAATTGTGTAGTGCAATGTCAGACTGAGAAAGGTGGCTTAAACAGTACATTGCCATTCCACAATATCAGTAAATATGCATTTGGGACCTGCCCCAAATATATTGGAGTCAAGAGTCTCAAACTGGCAATCGGTCTGAGAAACGTGCCTGCTAGATCAAGTAGAGGACTATTTGGAGCCATAGCTGGATTCATAGAAGGAGGTTGGCCAGGATTAGTTGCTGGTTGGTATGGTTTTCAGCATTCGAATGATCAAGGGGTTGGTATGGCTGCAGATAGAGATTCAACTCAAAAGGCAATTGACAAAATAACATCCAAAGTGAATAATATAGTCGACAAGATGAACAAGCAATATGAAATAATTGATCATGAATTCAGTGAGGTTGAAACTAGACTCAATATGATCAATAACAAGATTGATGACCAAATACAAGACGTATGGGCATATAATGCAGAGTTGCTAGTGCTACTTGAAAACCAGAAAACACTCGATGAGCATGATGCAAATGTGAACAATCTATATAACAAGGTGAAAAGGGCTCTGGGCTCCAATGCGATGGAAGATGGAAAGGGCTGTTTTGAGCTATACCATAAGTGTGATGACCAATGCATGGAAACAATTCGGAACGGAACCTATAATAGGAGAAAGTACAGAGAGGAAGCAAGACTAGAAAGGCAGAAAATAGAAGGGGTCAAGCTGGAATCTGAAGGGACTTACAAAATCCTTACCATTTATTCGACTGTCGCCTCATCTCTTGTACTTGCAATGGGGTTTGCTGCCATCTTGTTCTGGGTCCATGTCCATCCGTCTTGCACGTGCAGCATTTGTATATAATTAGCAAAAACACCCTTGT~~~~~~~~~~~~~~</t>
  </si>
  <si>
    <t>EU477243</t>
  </si>
  <si>
    <t>A/chicken/Iran/TH286/2007</t>
  </si>
  <si>
    <t>ATGAAAACAATATCACTGATAACTATACTACTAATAGTAACAACAAGCAATGCAGATAAAATCTGCATCGGCCACCAGTCAACAAATTCAACAGAAACTGTTGACACGCTAGCAGAAACTAATGTTCCTGTGACACATGCCAAAGAATTGCTCCATACAGAGCATAATGGAATGCTGTGTGCAACAAATCTGGGAAATCCCCTCATTCTAGACACATGCACTATCGAAGGACTGATTTATGGCAACCCTTCATGTGACCTGCTGTTAGGAGGAAGGGAATGGTCCTACATCGTCGAAAGACCATCAGCGGTAAATGGAACATGTTACCCTGGGAATGTAGAAAACTTAGAGGAACTCAGAACACTTTTTAGTTCTTCTAGTTCCTACCAAAGAATCCAAATCTTCCCAGACACAATCTGGAATGTGACTTACACTGGAACAAGCAAATCATGTTCAGATTCATTCTACAGGAATATGAGATGGCTGACTCAAAAGAACGGGCTTTACCCTGTTCAAGACGCCCAATACACAAACAATCGGGGAAAGGACATTCTTTTCGTGTGGGGCATACATCACCCACCAACTGATACTTCACAGACGAATTTGTACACAAGAACCGACACAACAACAAGCGTAACAACAGAAAATTTAGATAGAACCTTCAAACCATTGATAGGGCCAAGGCCCCTTGTCAATGGTCTGATTGGCAGAATTAATTATTATTGGTCGGTACTAAAACCAGGTCAGACATTGCGAGTAAGATCCAATGGGAATCTAATTGCTCCATGGTATGGACACGTTCTCTCAGGAGAGAGCCATGGGAGGATCCTGAAGACTGATTTAAACAATGGTAATTGTGTAGTGCAATGTCAGACTGAGAAAGGTGGCTTAAGCAGTACATTGCCATTCCACAATATCAGTAAGTATGCATTTGGGACCTGCCCCAAATATATTGGAGTCAAGAGTCTCAAACTGGCAATCGGTCTGAGAAACGTGCCTGCTAGATCAAGTAGAGGACTATTTGGAGCCATAGCTGGATTCATAGAAGGAGGTTGGCCAGGATTAGTTGCTGGTTGGTATGGTTTTCAGCATTCGAATGATCAAGGAGTTGGTATGGCTGCAGATAGGGAGTCAACTCAGAAGGCAATTGACAAAATAACATCCAAAGTGAATAATATAGTCGACAAAATGAACAAGCAATATGAAATAATTGATCATGAATTCAGTGAGGTTGAAACTAGACTCAATATGATCAATAACAAGGTTGATGACCAAATACAAGACGTATGGGCATATAATGCAGAGTTGCTAGTACTACTTGAAAACCGGAAAACACTCGATGAGCATGATGCAAATGTGAACAATCTATATAACAAGGTGAAAAGGGCCCTGGGCTCCAATGCGATAGAAGATGGAAAGGGCTGTTTTGAGCTATATCATAAGTGTGATGACCAATGCATGGAAACAATTCGAAACGGAACCTATAATAGGAGAAAGTACAGAGAGGAAGCAAGACTAGAAAGGCAGAAAATAGAAGGGGTCAAGCTGGAATCTGAAGGGATTTACAAAATCCTTTCCATTTATTCGACTGTCGCCTCATCTCTTGTACTTGCAATGGGGTTTGCTGCCTTCTTGTTCTGGGCCATGTCCAATGGATCATGCAGGTGCAACATTTGTATATAATTAGCAAAAACACCCTTGTTTCTACT~~~~~~~</t>
  </si>
  <si>
    <t>GQ497136</t>
  </si>
  <si>
    <t>A/chicken/Iran/SH2/2007</t>
  </si>
  <si>
    <t>ATGGAAACAATATCACTGATGACCATACTACTAGTAGTAACAACAGGCAATGCAGATAAAATCTGCATCGGCCACCAGTCAACAAATTCCACAGAAACTGTTGACACGCTAACAGAAACTAATGTTCCTGTGACACATGCTAAAGAACTGCTCCATACAGAGCACAATGGAATGCTGTGTGCAACAAATCTGGGACATCCCCTCATTCTAGACACATGCACTATTGAAGGACTGATTTATGGCAACCCTTCTTGTGACTTGCTGTTGGGAGGAAGGGAATGGTCCTACATCGTCGAAAGACCATCAGCGGTAAATGGAACATGTTACCCTGGGAACGTAGAAAACTTAGAGGAACTCAGAACACTTTTTAGTTCCTCTAGTTCCTACCAAAGAATCCAAATCTTCCCAGACACAATCTGGAATGTGACTTACACTGGAACAAGCAAATCATGTTCAAATTCATTCTACAGGAATATGAGATGGCTGACTCAAAAGAACGGGCTTTACCCTGTTCAAGACGCCCAATACACAAACAATCGGGGAAAGGACATTCTTTTCTTGTGGGGCATACATCACCCACCAACTGATACTGCACAGACTAATTTGTACACAAGAATCGACACAACAACAAGCATAACAACAGAAAATTTGGATAGAACCTTCAAACCATTGATAGGGCCAAGGCCCCTTGTCAATGGTCTGATTGGCAGAATTAATTATTATTGGTCAGTGCTAAGACCAGGCCAGACATTGCGAGTAAGATCCAATGGAAATCTAATCGCTCCATGGTATGGGCACGTTCTCTCAGGAGAGAGCCATGGGAGGATCCTGAAGACTGATTTAAACAGTGGTAATTGTGTAGTGCAATGTCAGACTGAGAAAGGTGGCTTAAACAGTACATTGCCATTCCACAATATCAGTAAATATGCATTTGGGACCTGCCCCAAATATATTGGAGTCAAGAGTCTCAAACTGGCAATCGGTCTGAGGAACGTACCTGCTAGATCAAGTAGAGGACTATTTGGAGCCATAGCTGGATTCATAGAAGGAGGTTGGCCAGGATTAGTTGCTGGTTGGTATGGCTTTCAGCATTCGAATGATCAAGGGGTTGGTATAGCTGCAGATAGGGATTCAACTCAAAAGGCAATTGATAAAATAACATCCAAGGTGAATAATATAGTCGACAAGATGAACAAGCAATATGAAATAATTGATCATGAATTCAGTGAGGTTGAAACTAGACTCAATATGATCAATAACAAGGTTGATGACCAAATACAAGACGTATGGGCATATAATGCAGAGTTGCTAGTACTACTTGAAAACCAGAAAACACTCGATGAGCATGATGCAAATGTGAACAATCTATATAACAAGGTGAAAAGGGCCCTGGGCTCCAATGCGATGGAAGATGGAAAGGGCTGTTTTGAGCTATACCATAAATGTGATGACCAGTGCATGGAAACAATTCGGAACGGAACCTATAATAGGAGAAAGTACAAAGAGGAAGTAAGACTAGAAAGGCAGAAAATAGAAGGGGTAAAACTGGAATCTGAAGGGACCTACAAAATCCTTACCATTTATTCGACTGTCGCCTCATCTCTTGTACTTGCAATGGGATTTGCTGCCTTCTTGTTCTGGGCCATGTCCAATG~~~~~~~~~~~~~~~~~~~~~~~~~~~~~~~~~~~~~~~~~~~~~~~~~~~~~~~~~~~~~~</t>
  </si>
  <si>
    <t>GU071977</t>
  </si>
  <si>
    <t>A/chicken/Iran/THLBM861/2007</t>
  </si>
  <si>
    <t>ATGAAAACAATATCACTGATAACTATACTACTAGTAGTAACAACAAGCAATGCAGATAAAATCTGCATCGGCCACCAGTCAACAAATTCAACAGAAACTGTTGACACGCTAGCAGAAACTAATATTCCTGTGACACATGCCAAAGAATTGCTCCATACAGAGCATAATGGAATGCTGTGTGCAACAAATCTGGGACATCCCCTTATTCTAGACACATGCACTATCGAAGGACTGATTTATGGCAACCCTTCTTGTGACCTGCTGTTGGGAGGAAGGGAATGGTCCTACATCGTCGAAAGACCATCAGCGGTAAATGGAACATGTTACCCTGGGAATGTAGAAAACTTAGAGGAACTCAGAACACTTTTTAGTTCCTCTAGTTCCTACCAAAGAATCCAAATATTCCCAGACACAATCTGGAATGTGACTTACACTGGAACAAGCAAATCATGTTCAGATACATTCTACAGGAATATGAGATGGCTGACTCAAAAGAACGGGCTTTACCCTGTTCAAGACGCCCAATACACAAACAATCGGGGAAAGGACATTCTTTTCGTGTGGGGCATACATCACCCACCAACTGATACTGCACAAACGAGTTTGTACACAAGAACCGACACAATAACAAGCGTAACAACAGAAAATTTAGATAGAACCTTCAAACCATTGATAGGGCCAAGGCCCCTTGTCAATGGTCTGATTGGCAGAATTAATTATTATTGGTCGGTACTAAAACCAGGCCAGACATTGCGAGTAAGATCCAATGGAAATCTAATTGCCCCATGGTATGGACACGTTCTCTCAGGAGAGAGTCATGGGAGGATCCTGAAGACTGATTTAAACAATGGTAGTTGTGTAGTGCAATGTCAGACTGAGAAAGGTGGCTTAAACAGTACATTGCCATTCCACAATATCAGTAAATATGCATTTGGGACCTGCCCCAAATATATTGGAGTCAAGAGTCTCAAACTGGCAATCGGTCTGAGAAACGTGCCTGCTAGATCAAGTAGAGGACTATTTGGAGCCATAGCTGGATTCATAGAAGGGGGTTGGCCAGGATTAGTTGCTGGA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-TACTTGCAATGGGGTTTGCTGCCTTCTTGTTCTGGGTCATGTCGAATGGTTCATGCAGGTGCAACATATGTATATAATTAGCAAGTACACCCTTGTT~~~~~~~~~~~~~</t>
  </si>
  <si>
    <t>GU071980</t>
  </si>
  <si>
    <t>A/chicken/Iran/THLBM864/2007</t>
  </si>
  <si>
    <t>ATGAAAACAATATCACTGATAACTATACTACTAGTAGTAACAGCAAGCAATGCAGACAAAATCTGCATCGGCCACCAGTCAACAAACTCCACAGAAACTGTGGACACGCTAACAGAAACCAATGTTCCTGTGACACATGCCAAAGAATTGCTCCACACAGAGCACAATGGAATGCTGTGTGCAACAAATCTGGGACATCCCCTCATTCTAGACACGTGCACTATTGAAGGACTGATCTATGGTAACCCTTCTTGTGACCTGCTGTTGGGAGGAAGAGAATGGTCCTACATCGTCGAAAGGCCATCAGCTGTAAATGGAACGTGTTACCCTGGGAATGTAGAAAACCTAGAGGAACTCAGAACACTTTTTAGTTCCGCTAGTTCCTACCAAAGAATCCAAATCTTCCCAGACACAATCTGGAATGTGACTTATACTGGAACAAGCAAAGCATGTTCAGATTCATTCTACAGGAGTATGAGATGGCTGACTCAAAAAAGCGGGTCTTACCCTGTTCAAGACGCCCAATACACAAATAATCGGGGAAAGAACATTCTTTTCGTGTGGGGCATACATCATCCACCCACTGAAACTGCACAGACGAATTTGTACATAAGAACCGACACAACAACAAGCGTGACAACAGAAGATTTAAATAGGATCTTCAAACCAATGGTAGGGCCAAGGCCCCTTGTCAATGGTCTGATTGGAAGAATTAATTATTATTGGTCGGTACTAAAACCAGGCCAGACATTGCGAGTAAGGTCCAATGGGAATTTAATTGCTCCATGGTATGGACACGTTCTCTCAGGAGAGAGCCATGGGAGAATCCTGAAGACTGATTTAAACAATGGTAATTGTGTAGTGCAATGTCAGACTGAGAAAGGTGGCTTAAACAGTACATTGCCATTCCACAATATCAGTAAATATGCATTTGGGACCTGCCCCAAATATATTGGAGTCAAGAGTCTCAAACTGGCAATCGGTCTGAGAAACGTGCCTGCTAGATCAAGTAGAGGACTATTCGGAGCCATAGCTGGATTCATAGAAGGAGGTTGGCCAGGACTAGTCGCTGGTTGGTACGGTTTCCAGCACTCAAATGATCAAGGGATTGGTATTGCGGCAGATAGGGATTCAACTCAAAAGGCAATTGATAAAATAACAACCAAGGTGAATAATATAGTCGACAAAATGAACAAACAATATGAAATAATTGATCATGAATTCAGTGAGGTTGAAACTAGACTCAATATGATCAATAATAAGATTGATGACCAAATACAAGACGTATGGGCATATAATGCAGAGTTGCTAGTACTACTTGAAAACCAGAAAACACTCGATGAGCATGACGCAAACGTAAACAATCTATATAACAAGGTGAAAAGGGCCCTGGGCTCCAATGCGATGGAAGATGGGAAAGGCTGTTTCGAGCTATATCATAAATGTGATGACCAATGCATGGAAACAATTCGGAACGGGACCTATAATAGGAGAAAGTATAAAGAGGAATCAAAACTAGAAAGGCAGAAAATAGAAGGGGTTAAGCTGGAATCTGAGGGAATTTACAAAATCCTTACCATTTATACCACTGTTGCCTCATCTCTTGTACTTGCAATGGGGTTTGCTGCCTTCTTGTTCTGGGCCATGTCCAATGGATCATGCAGGTGCAACATTTGTATATAATTAGCAAAAACACCCTTGTTTCTACT~~~~~~~</t>
  </si>
  <si>
    <t>GQ497135</t>
  </si>
  <si>
    <t>A/chicken/Iran/SH1/2007</t>
  </si>
  <si>
    <t>ATGGAAACAGTATCACTAATGACTATACTACTAGTAGTAACAGCAAGCAATGCAGATAAAATCTGCATCGGCCACCAGTCAACAAACTCCACAGAAACTGTGGACACGCTAACAGAAACCAATATTCCCGTGACACATGCCAAAGAATTGCTCCACACAGAGCACAATGGAATGCTGTGTGCAACAAATCTGGGACATCCCCTCATTCTAGACACATGCACTATTGAAGGACTGATCTATGGTAACCCTTCTTGTGACCTGCTGTTGGGAGGAAGAGAATGGTCCTACATCGTCGAAAGATCATCAGCTGTAAATGGAACGTGTTACCCTGGGAATATAGAAAACATAGAGGAACTCAGGACACTTTTTAGTTCCGCTAGTTCCTACCAAAGAATCCAAATCTTCCCAGACACAATCTGGAATGTGACTTACACTGGAACAAGCAAAGCATGTTCAGATTCATTCTACAGGAGCATGAGATGGCTGACTCAAAAAAGCGGGTCTTACCCTGTTCAAGACGCCCAATACACAAATAATAGGGGAAAGAGTATTCTTTTCGTGTGGGGCATACATCATCCACCCACCGATACTGCACAGACAAATTTATACACAAGAACCGACACAACAACAAGCGTAACAACAGAAGATTTAAATAGGTCTACCAAACCAATGATAGGGCCAAGGCCCCTTGCCAATGGCCTGCAGGGAAGAATCAATTATTTTTGGTCGGTACTAAAACCAGGCCAGACATTGCGAGTAAGATCCAATGGGAATCTAATTGCTCCATGGTATGGACACGTTCTTTCAGGAGGGAGCCATGGAAGAATCCTGAAGACTGATTTAAAAAGTGGTAATTGTGTAGTGCAATGTCAGACTGAAAAAGGCGGCTTAAACAGTACATTGCCGTTCCACAATATCAGTAAATATGCATTTGGAAACTGCCCCAAATATGTTAGAGTTAAGAGTCTCAAACTGGCAGTCGGCCTTAGGAACGTACCTGCTAGATCAAGTAGAGGGCTATTCGGAGCCATAGCTGGATTCATAGAAGGAGGTTGGCCAGGACTAGTCGCTGGTTGGTATGGTTTTCAGCATTCAAATGATCAAGGGGTTGGTATTGCTGCAGATAGGGATTCAACTCAAAAGGCAATTGATAAAATAACATCCAAGGTGAATAACATAGTCGATAAGATGAACAAGCAATATGAAATAATTGACCATGAATTCAGTGAGGTTGAAACTAGGCTCAACATGATCAATAATAAGATTGATGACCAAATACAAGACGTATGGGCATATAATGCAGAGTTGCTAGTACTACTTGAAAATCAGAAAACACTCGATGAGCATGATGCGAACGTGAACAATCTATATAACAAGGTGAAGAGGGCATTGGGCTCCAATGCGGTGGAAGATGGGAAAGGCTGTTTTGAGCTATACCATAAATGTGATGACCAGTGCATGGAAACAATTCGGAATGGGACCTATGATAGGAGAAAGTATAAAGAGGAATCAAGACTAGAAAAGCAGAAAATAGACGGGGTCAAGCTGGAGTCTGAGGGAACTTACAAAATCCTTACCATTTATTCGACTGTCGCCTCATCTCTTGTGCTTGCAACGGGGTTTGCTGCCTTCTTGTTCTGGGCCATGTCCAATGGGTTCTGCAGGTGCAACATTTGTATAT~~~~~~~~~~~~~~~~~~~~~~~~~~~~~~~~~~~</t>
  </si>
  <si>
    <t>EU477539</t>
  </si>
  <si>
    <t>A/chicken/Iran/TH486-masoumi/2007</t>
  </si>
  <si>
    <t>ATGAAAACAATATCACTGATAACTATACTACTAGTAGTAACAACAAGCAATGCAGATAAAATCTGCATCGGCCATCAGTCAACAAATTCAACAGAAACTGTTGACACGCTAACAGAAACTAATGTTCCTGTGACACATGCCAAAGAATTGCTCCATACAGAGCATAATGGAATGCTGTGTGCAACAAATCTGGGACATCCCCTCATTCTAGACACGTGCACTATCGAAGGACTGATTTATGGCAACCCTTCTTGTGACCTGCTGCTGGGAGGAAGGGAATGGTCCTACATCGTCGAAAGGCCATCAGCGGTAAATGGAACATGTTACCCTGGGAATGTAGAAAACTTAGAGGAACTCAGAACACTTTTTAGTTCCTCTAATTCCTACCAAAGAATCCAACTCTTCCCAGACACAATCTGGAATGTGACTTACACTGGAACAAGCAAATCATGTTCAGATTCATTCTACAGGAATATGAGATGGCTGACTCAAAAGAACGGGCTTTACCCTGTTCAAGACGCCCAATACACAAACAATCGGGGAAAGGACATTCTTTTCGTGTGGGGCATACATCACCCACCAACTGATACTGCACAGACGAATTTGTACACAAGAACCGACACAACAACAAGCGTAACAACAGAAAATTTAGATAGAACCTTCAAACCATTGATAGGGCCAAGGCCCCTTGTCAATGGTCAGATTGGCAGAATTAATTATTATTGGTCGGTACTAAAACCAGGTCAGACATTGCGAGTAAGATCCAATGGAAATCTAATTGCTCCATGGTATGGACACGTTCTCTCAGGAGAGAGTCATGGGAGGATCCTGAAGACTGATTTAAACAATGGTAATTGTGTAGTGCAATGTCAGACTGAGAAAGGTGGCTTAAACAGTACATTGCCATTCCACAATATCAGTAAATATGCATTTGGGACCTGCCCCAAATATATTGGAGTCAAGAGTCTCAAACTGGCAATCGGTCTGAGAAACGTGCCTGCTAGATCAAATAGAGGACTATTTGGAGCCATAGCTGGATTCATAGAAGGG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TTGTTCTGGGCCATGTCCAATGGATCATGCAGGTGCAACATTTGTATATAATTAGCAAAAACACCCTTGTTTCTACT~~~~~~~</t>
  </si>
  <si>
    <t>FN600116</t>
  </si>
  <si>
    <t>A/mallard/Iran/C364/2007</t>
  </si>
  <si>
    <t>ATGGAAATAATAGCACTAATAGCTATACTATTAGTAACAACAACGAGCAATGCAGACAAAATCTGCATTGGCTACCAGTCAACAAACTCCACAGAAACTGTCGACACACTAATAGAAAACAATGTTCCTGTGACACATACCAAAGAATTGCTCCACACAGAGCACAATGGAATGCTGTGTGCAACAAACCTGGGGCATCCTCTCATCCTAGACACCTGCACTATCGAAGGGCTGGTATACGGCAATCCCTCTTGTGATTTGCTACTGGGAGGGAAAGAATGGTCTTACATTGTCGAAAGATCATCAGCGACCAATGGGATGTGTTATCCTGGGAATGTAGAGAATCTGGAGGAACTAAGGTCGTTCTTCAGCTCTGCTAATTCCTACCAGAGAATCCAGATCTTTCCAGACACAATTTGGAATGTGACTTACAGTGGAACAAGCAAAGCATGTTCAAATTCATTCTACAGGAGTATGAGATGGCTGACACACAAAAGCAATTCTTACCCAGTTCAAGACGCTCAATATACCAACAATGAGGGAAAGAATATTCTCTTCATGTGGGGCATACATCACCCACCAACTGATACTGAGCAGACAAATTTATACAAGAGAGCTGACACAACAACAAGCGTGACAACAGAAGACATCAATCGAACTTTCAAACCAGTGATAGGGCCAAGGCCTCTTGTCAATGGCCAACAGGGGAGAATTGATTACTATTGGTCAGTACTAAAGCCAGGGCAAACATTGCGGGTGAGATCCAATGGGAATTTAATTGCCCCATGGTATGGACACATTCTCTCAGGAGAAAGCCACGGAAGAATCCTAAAGACCGATCTGAACAGTGGTAATTGCGTAGTACAATGCCAAACTGAGAAGGGCGGTTTGAACACAACCTTGCCATTCCACAATGTCAGTAAATATGCGTTTGGGAACTGCCCCAAATACGTTGGAGTGAAAAGTCTCAAACTGGCAGTTGGCTTGAGGAATGTGCCTGCTGCATCAGATAGAGGATTGTTTGGTGCCATAGCTGGATTCATAGAAGGAGGTTGGCCTGGACTAGTTGCAGGCTGGTACGGTTTTCAGCATTCAAATGAGCAAGGGGTTGGAATGGCTGCAGACAGGGAATCGACTCAAGAGGCAGTCAACAAAATAACATCCAAAGTAAATAATATAATCGACAAAATGAACAAGCAGTATGAAATCATTGATCATGAGTTCAGTGAGATCGAAGCCAGACTCAATATGATCAACAACAAGATTGATGACCAAATACAGGACATCTGGGCATATAATGCAGAATTGCTAGTACTGCTTGAAAATCAGAAAACACTCGATGAGCATGACGCAAATGTGAATAATCTGTACAACAAAGTGAAGAGAGCATTGGGTTCAAATGCAAGAGAGGATGGAAATGGGTGCTTCGAATTGTACCACAAATGTGATGATCAATGCATGGAGACTATTAGAAACGGAACTTATGACAGGCAAAAGTACCAAGAAGAATCAAAACTAGAAAGGCAGAAAATAGAAGGGGTAAAACTGGAGTCTGAAGGAACTTACAAGATCCTCACTATTTATTCGACTGTTGCCTCATCTCTTGTGCTTGCAATGGGGTTTGCTGCCTTTCTGTTCTGGGCCATGTCCAATGGGTCTTGCAGATGCAACATTTGTATATAA~~~~~~~~~~~~~~~~~~~~~~~~~~~~~~~~~</t>
  </si>
  <si>
    <t>FN600117</t>
  </si>
  <si>
    <t>A/mallard/Iran/T366/2007</t>
  </si>
  <si>
    <t>ATGGAAATAATAGCACTAATAGCTATACTATTAGTAACAACAACGAGCAATGCAGACAAAATCTGCATTGGCTACCAGTCAACAAACTCCACAGAAACTGTCGACACACTAATAGAAAACAATGTTCCTGTGACACATACCAAAGAATTGCTCCACACAGAGCACAATGGAATGCTGTGTGCAACAAACCTGGGGCATCCTCTCATCCTAGACACCTGCACTATCGAAGGGCTGGTATACGGCAATCCCTCTTGTGATTTGCTACTGGGAGGGAAAGAATGGTCTTACATTGTCGAAAGATCATCAGCGACCAATGGGATGTGTTATCCTGGGAATGTAGAGAATCTGGAGGAACTAAGGTCGTTCTTCAGCTCTGCTAATTCCTACCAGAGAATCCAGATCTTTCCAGACACAATTTGGAATGTGACTTACAGTGGAACAAGCAAAGCATGTTCAAATTCATTCTACAGGAGTATGAGATGGCTGACACACAAAAGCAATTCTTACCCAGTTCAAGACGCTCAATATACCAACAATGAGGGAAAGAATATTCTCTTCATGTGGGGCATACATCACCCACCAACTGATACTGAGCAGACAAATTTATACAAGAGAGCTGACACAACAACAAGCGTGACAACAGAAGACATCAATCGAACTTTCAAACCAGTGATAGGGCCAAGGCCCCTTGTCAATGGCCAACAGGGGAGAATTGATTACTATTGGTCAGTACTAAAGCCAGGGCAAACATTGCGGGTGAGATCCAATGGGAATTTAATTGCCCCATGGTATGGACACATTCTCTCAGGAGAAAGCCACGGAAGAATCCTAAAGACCGATCTGAACAGTGGTAATTGCGTAGTACAATGCCAAACTGAGAAGGGCGGTTGGACCACAACCTTGCCATTCCACAATGTCAGTAAATATGCGTTTGGGAACTGCCCCAAATACGTTGGAGTGAAAAGTCTCAAACTGGCAGTTGGCTTGAGGAATGTGCCTGCTGCATCAGATAGAGGATTGTTTGGTGCCATAGCTGGATTCATAGAAGGAGGTTGGCCTGGACTAGTTGCAGGCTGGTACGGTTTTCAGCATTCAAATGAGCAAGGGGTTGGAATGGCTGCAGACAGGGAATCGACTCAAGAGGCAGTCAACAGAATAACATCCAAAGTAAATAATATAATCGACAAAATGAACAAGCAGTATGAAATCATTGATCATGAGTTCAGTGAGATCGAAGCCAGACTCAATATGATCAACAACAAGATTGATGACCAAATACAGGACATCTGGGCATATAATGCAGAATTGCTAGTACTGCTTGAAAATCAGAAAACACTCGATGAGCATGACGCAAATGTGAATAATCTGTACAACAAAGTGAAGAGAGCATTGGGTTCAAATGCAAGAGAGGATGGAAATGGGTGCTTCGAATTGTACCACAAATGTGATGATCAATGCATGGAGACTATTAGAAACGGAACTTATGACAGGCAAAAGTACCAAGAAGAATCAAAACTAGAAAGGCAGAAAATAGAAGGGGTAAAACTGGAGTCTGAAGGAACTTACAAGATCCTCACTATTTATTCGACTGTTGCCTCATCTCTTGTGCTTGCAATGGGGTTTGCTGCCTTTCTGTTCTGGGCCATGTCCAATGGGTCTTGCAGATGCAACATTTGTATATAA~~~~~~~~~~~~~~~~~~~~~~~~~~~~~~~~~</t>
  </si>
  <si>
    <t>GU071966</t>
  </si>
  <si>
    <t>A/chicken/Iran/RZ37/2008</t>
  </si>
  <si>
    <t>ATGAAAACAATTTCACTGGTAACTATACTACTAGTAGTAACAACAAGCAATGCAGATAAAATCTGCATCGGCCACCAGTCAACAAATTCAACAGAAACTGTTGACACGCTAACAGAAGCTAATGTTCCTGTGACACATGCCAAAGAACTGCTCCATACAGAGCATAATGGAATGCTGTGTGCAACAAATCTGGGACATCCCCTCATTCTAGACACATGCACTATCGAAGGACTAATTTATGGCAACCCTTCTTGTGACCTGCTGTTGGGAGGAAGGGAATGGTCCTACATTGTCGAAAGACCATCAGCGGTAAATGGAACATGTTACCCTGGGAATGTAGAAAACTTAGAGGAACTCAGAACACTCTTTAGTTCCTCTAGTTCCTACCAAAGAATCCAAATCTTCCCAGACACAATCTGGAATGTGACTTACACTGGAACAAGCAAATCATGTTCAGATTCATTCTACAGGAATATGAGATGGCTGACTCAAAAGAATGGGCTTTACCCTGTTCAAGACGCCCAATACACAAACAATCGGGGAAAGGACATTCTTTTCGTGTGGGGAATACATCATCCACCAACTGATACTGCACAGACGAATTTGTACACAAGAACCGACACAACAACAAGCGTAACAACAGAAAATTTAGATAGAACCTTCAAACCGTTGATAGGGCCAAGGCCCCTTGTCAATGGTCTGATTGGCAGAATTAATTATTATTGGTCGGTACTAAAACCAGGCCAGACATTGCGAGTAAGATCCAATGGAAATCTAATTGCCCCATGGTATGGACACGTTCTCTCAGGAGAGAGCCATGGGAGGATCCTGAGAACTGATTTAAACAATGGTGATTGTGTAGTGCAATGTCAGACTGAGAAAGGTGGCTTAAACAGTACATTACCATTCCACAATATCAGTAAATATGCATTTGGGACCTGTCCCAAATATATTGGAGTCAAGAGTCTCAAACTGGCAATCGGTCTGAGAAACGTGCCTGCTAGATCAAGTAGAGGACTATTTGGAGCCATAGCGGGATTCATAGAAGGAGGTTGGCCAGGATTAGTTGCTGGTTGGTATGGTTTCCAGCATTCGAATGATCAAGGGGTTGGTATGGCTGCAGATAGGGATTCAACTCAAAAGGCAATTGACAAAATAACATCCAAAGTGAATAATATAGTCGACAAGATGAACAAGCAATATGAAATAATTGATCATGAATTCAGTGAGGTTGAAACTAGACTCAATATGATCAATAACAAGATTGATGACCAAATACAAGACGTATGGGCATATAATGCAGAGTTGCTAGTACTGCTTGAAAACCAGAAAACACTCGATGAGCATGATGCAAATGTGAACAATCTATATAACAAGGTGAAAAGGGCCCTGGGCTCCAATGCGATGGAAGATGGAAAGGGCTGTTTTGAGCTATATCATAAGTGTGATGACCAATGCATGGAAACAATTCGAAACGGAACCTATAATAGGAGAAAGTACAGAGAGGAAGCAAGACTAGAAAGACAGAAAATAGAAGGGGTCAAGCTGGAATCTGAAGGGACTTACAAAATTCTTACCATTTATTCGACTGTCGCCTCATCTCTTGTACTTGCAATGGGGTTTGCTGCCTTTTTGTTCTGGGCCATGTCCAATGGATCATGCAGGTGCAACATTTGTATATAA~~~~~~~~~~~~~~~~~~~~~~~~~~~~~~~~~</t>
  </si>
  <si>
    <t>GU071964</t>
  </si>
  <si>
    <t>A/chicken/Iran/RZ28/2008</t>
  </si>
  <si>
    <t>ATGAAAACAATTTCACTGGTAACTATACTACTAGTAGTAACAACAAGCAATGCAGATAAAATCTGCATCGGCCACCAGTCAACAAATTCAACAGAAACTGTTGACACGCTAACAGAAGCTAATGTTCCTGTGACACATGCCAAAGAACTGCTCCATACAGAGCATAATGGAATGCTGTGTGCAACAAATCTGGGACATCCCCTCATTCTAGACACATGCACTATCGAAGGACTAATTTATGGCAACCCTTCTTGTGACCTGCTGTTGGGAGGAAGGGAATGGTCCTACATTGTCGAAAGACCATCAGCGGTAAATGGAACATGTTACCCTGGGAATGTAGAAAACTTAGAGGAACTCAGAACACTCTTTAGTTCCTCTAGTTCCTACCAAAGAATCCAAATCTTCCCAGACACAATCTGGAATGTGACTTACACTGGAACAAGCAAATCATGTTCAGATTCATTCTACAGGAATATGAGATGGCTGACTCAAAAGAATGGGCTTTACCCTGTTCAAGACGCCCAATACACAAACAATCGGGGAAAGGACATTCTTTTCGTGTGGGGAATACATCATCCACCAACTGATACTGCACAGACGAATTTGTACACAAGAACCGACACAACAACAAGCGTAACAACAGAAAATTTAGATAGAACCTTCAAACCGTTGATAGGGCCAAGGCCCCTTGTCAATGGTCTGATTGGCAGAATTAATTATTATTGGTCGGTACTAAAACCAGGCCAGACATTGCGAGTAAGATCCAATGGAAATCTAATTGCCCCATGGTATGGACACGTTCTCTCTGGAGAGAGCCATGGGAGGATCCTGAGAACTGATTTAAACAATGGTGATTGTGTAGTGCAATGTCAGACTGAGAAAGGTGGCTTAAACAGTACATTACCATTCCACAATATCAGTAAATATGCATTTGGGACCTGTCCCAAATATATTGGAGTCAAGAGTCTCAAACTGGCAATCGGTCTGAGAAACGTGCCTGCTAGATCAAGTAGAGGACTATTTGGAGCCATAGCGGGATTCATAGAAGGAGGTTGGCCAGGATTAGTTGCTGGTTGGTATGGTTTCCAGCATTCGAATGATCAAGGGGTTGGTATGGCTGCAGATAGGGATTCAACTCAAAAGGCAATTGACAAAATAACATCCAAAGTGAATAATATAGTCGACAAGATGAACAAGCAATATGAAATAATTGATCATGAATTCAGTGAGGTTGAAACTAGACTCAATATGATCAATAACAAGATTGATGACCAAATACAAGACGTATGGGCATATAATGCAGAGTTGCTAGTACTGCTTGAAAACCAGAAAACACTCGATGAGCATGATGCAAATGTGAACAATCTATATAACAAGGTGAAAAGGGCCCTGGGCTCCAATGCGATGGAAGATGGAAAGGGCTGTTTTGAGCTATATCATAAGTGTGATGACCAATGCATGGAAACAATTCGAAACGGAACCTATAATAGGAGAAAGTACAGAGAGGAAGCAAGACTAGAAAGACAGAAAATAGAAGGGGTCAAGCTGGAATCTGAAGGGACTTACAAAATTCTTACCATTTATTCGACTGTCGCCTCATCTCTTGTACTTGCAATGGGGTTTGCTGCCTTTTTGTTCTGGGCCATGTCCAATGGATCATGCAGGTGCAACATTTGTATATAA~~~~~~~~~~~~~~~~~~~~~~~~~~~~~~~~~</t>
  </si>
  <si>
    <t>GU071965</t>
  </si>
  <si>
    <t>A/chicken/Iran/RZ36/2008</t>
  </si>
  <si>
    <t>ATGAAAACAATTTCACTGGTAACTATACTACTAGTAGTAACAACAAGCAATGCAGATAAAATCTGCATCGGCCACCAGTCAACAAATTCAACAGAAACTGTTGACACGCTAACAGAAGCTAATGTTCCTGTGACACATGCCAAAGAACTGCTCCATACAGAGCATAATGGAATGCTGTGTGCAACAAATCTGGGACATCCCCTCATTCTAGACACATGCACTATCGAAGGACTAATTTATGGCAACCCTTCTTGTGACCTGCTGTTGGGAGGAAGGGAATGGTCCTACATTGTCGAAAGACCATCAGCGGTAAATGGAACATGTTACCCTGGGAATGTAGAAAACTTAGAGGAACTCAGAACACTCTTTAGTTCCTCTAGTTCCTACCAAAGAATCCAAATCTTCCCAGACACAATCTGGAATGTGACTTACACTGGAACAAGCAAATCATGTTCAGATTCATTCTACAGGAATATGAGATGGCTGACTCAAAAGAATGGGCTTTACCCTGTTCAAGACGCCCAATACACAAACAATCGGGGAAAGGACATTCTTTTCGTGTGGGGAATACATCATCCACCAACTGATACTGCACAGACGAATTTGTACACAAGAACCGACACAACAACAAGCGTAACAACAGAAAATTTAGATAGAACCTTCAAACCGTTGATAGGGCCAAGGCCCCTTGTCAATGGTCTGATTGGCAGAATTAATTATTATTGGTCGGTACTAAAACCAGGCCAGACATTGCGAGTAAGATCCAATGGAAATCTAATTGCCCCATGGTATGGACACGTTCTCTCAGGAGAGAGCCATGGGAGGATCCTGAGAACTGATTTAAACAATGGTGATTGTGTAGTGCAATGTCAGACTGAGAAAGGTGGCTTAAACAGTACATTACCATTCCACAATATCAGTAAATATGCATTTGGGACCTGTCCCAAATATATTGGAGTCAAGAGTCTCAAACTGGCAATCGGTCTGAGAAACGTGCCTGCTAGATCAAGTAGAGGACTATTTGGAGCCATAGCGGGATTCATAGAAGGAGGTTGGCCAGGATTAGTTGCTGGTTGGTATGGTTTCCAGCATTCGAATGATCAAGGGGTTGGTATGGCTGCAGATAGGGATTCAACTCAAAAGGCAATTGACAAAATAACATCCAAAGTGAATAATATAGTCGACAAGATGAACAAGCAATATGAAATAATTGATCATGAATTCAGTGAGGTTGAAACTAGACTCAATATGATCAATAACAAGATTGATGACCAAATACAAGACGTATGGGCATATAATGCAGAGTTGCTAGTACTGCTTGAAAACCAGAAAACACTCGATGAGCATGATGCAAATGTGAACAATCTATATAACAAGGTGAAAAGGGCCCTGGGCTCCAATGCGATGGAAGATGGAAAGGGCTGTTTTGAGCTATATCATAAGTGTGATGACCAATGCATGGAAACAATTCGAAACGGAACCTATAATAGGAGAAAGTACAGAGAGGAAGCAAGACTAGAAAGACAGAAAATAGAAGGGGTCAAGCTGGAATCTGAAGGGACTTACAAAATTCTTACCATTTATTCGACTGTCGCCTCATCTCTTGTACTTGCAATGGGGTTTGCTGCCTTTTTGTTCTGGGCCATGTCCAATGGATCATGCAGGNGCAACATTTGTATATAA~~~~~~~~~~~~~~~~~~~~~~~~~~~~~~~~~</t>
  </si>
  <si>
    <t>GU071968</t>
  </si>
  <si>
    <t>A/chicken/Iran/RZ53/2008</t>
  </si>
  <si>
    <t>ATGAAAACAATTTCACTGGTAACTATACTACTAGTAGTAACAACAAGCAATGCAGATAAAATCTGCATCGGCCACCAGTCAACAAATTCAACAGAAACTGTTGACACGCTAACAGAAACTAATGTTCCTGTGACACATGCAAAAGAATTGCTCCATACAGAGCATAATGGAATGCTGTGTGCAACAAATCTGGGACATCCCCTCATTCTAAACACATGTACTATCGAAGGACTGATTTATGGCAACCCTTCTTGTGACCTGCTGTTGGAAAAAAGGGAATGGTCCTACATCGTCGAAAGATCATCAGCAGTAAATGGAACATGTTACCCTGGGAATGTAGAAAACTTAGAGGAACTCAGAACACTTTTTAGTTCCTCTAGTTCCTACCAAAGAATCCAAATCTTCCCAGACACAATCTGGAATGTGACTTACACTGGAACAAGCAAATCATGTTCAGATTCATTCTACAGGAATATGAGATGGCTGACTCAAAAGAACGGGCTTTATCCTGTTCAAGACGCCCAATACACAAACAATCGGGGAAAGGACATTCTTTTCGTGTGGGGCATACATCACCCACCAACTGATACTGCACAGACGAATTTGTACACAAGAACCGACACAACAACAAGTGTAACAACAGAAAGTTTAGATAGAACCTTCAAACCATTGATAGGGCCAAGGCCCCTTGTCAATGGTCTGATTGGCAGAATTAATTATTATTGGTCTGTACTAAAACCAGGCCAGACATTGCGAGTAAGATCCAATGGAAATCTAATTGCTCCATGGTATGGACACATTCTCTCAGGGGAGAGCCATGGGAGGATCCTGAAGACTGATTTAAACAATGGTAATTGTGTAGTGCAATGTCAGACTGAGAAAGGTGGCTTAAACAGTACATTGCCATTCCACAATATCAGTAAATATGCATTTGGGACTTGCCCCAAATACATTGGAGTCAAGAGTCTCAAACTGGCAATCGGTCTGAGAAACGTGCCTGCTAGATCAAGTAGAGGACTATTTGGAGCCATAGCTGGATTCATAGAAGGAGGTTGGCCAGGATTAGTTGCTGGTTGGTATGGTTTTCAGCATTCGAATGATCAAGGGGTTGGTATAGCTGCAGACAGGGATTCAACTCAAAAGGCAATTGACAAAATAACATCCAAAGTGAATAATATAGTCGACAAGATGAACAAGCAATATGAAATAATTGATCATGAATTCAGTGAGGTTGAAACTAGACTCAATATGATCAATAACAAGATTGATGATCAAATACAAGACATATGGGCATATAATGCAGAGTTGCTAGTACTACTTGAAAACCAGAAAACACTCGATGAGCATGATGCAAATGTGAACAATCTATATAACAAGGTGAAAAGGGCCCTGGGCTCCAATGCTATGGAAGATGGAAAGGGCTGTTTTGAGCTATACCATAAGTGTGATGACCTATGCATGGAAACAATTCGAAACGGAACCTATAATAGGAGAAAGTACAAAGAGGAAGCAAGACTAGAAAGGCAGAAAATAGAAGGGGTCAAGCTAGAATCTGAAGAGACTTACAAAATCCTTACCATTTATTCGACTGTCGCCTCATCTCTTGTACTTGCAATGGGGTCTGCTGCCTTCTTGTTCTGGGCCATGTCCAATGGATCATGCAGGTGCAACATTTGTATATAA~~~~~~~~~~~~~~~~~~~~~~~~~~~~~~~~~</t>
  </si>
  <si>
    <t>GU071967</t>
  </si>
  <si>
    <t>A/chicken/Iran/RZ42/2008</t>
  </si>
  <si>
    <t>ATGAAAACAATTTCACTGGTAACTATACTACTAGTAGTAACAACAAGCAATGCAGATAAAATCTGCATCGGCCACCAGTCAACAAATTCAACAGAAACTGTTGACACGCTAACAGAAGCTAATGTTCCTGTGACACATGCCAAAGAACTGCTCCATACAGAGCATAATGGAATGCTGTGTGCAACAAATCTGGGACATCCCCTCATTCTAGACACATGCACTATCGAAGGACTAATTTATGGCAACCCTTCTTGTGACCTGCTGTTGGGAGGAAGGGAATGGTCCTACATTGTCGAAAGACCATCAGCGGTAAATGGAACATGTTACCCTGGGAATGTAGAAAACTTAGAGGAACTCAGAACACTCTTTAGTTCCTCTAGTTCCTACCAAAGAATCCAAATCTTCCCAGACACAATCTGGAATGTGACTTACACTGGAACAAGCAAATCATGTTCAGATTCATTCTACAGGAATATGAGATGGCTGACTCAAAAGAATGGGCTTTACCCTGTTCAAGACGCCCAATACACAAACAATCGGGGAAAGGACATTCTTTTCGTGTGGGGAATACATCATCCACCAACTGATACTGCACANACGAATTTGTACNCAAGAACCGACACANCAACAAGCGTAACAACAGAAAATTTAGATAGAACCTTCAAACCGTTGATAGGGCCAAGGCCCCTTGTCAATGGTCTGATTGGCAGAATTAATTATTATTGGTCGGTACTAAAACCAGGCCAGACATTGCGAGTAAGATCCAATGGAAATCTAATTGCCCCATGGTATGGACACGTTCTCTCTGGAGAGAGCCATGGGAGGATCNTGAGAAGTGATTTAAACAATGGTGATTGTGTAGTGCAATGTCAGACTGAGAAAGGTGGCTTAAACAGTACATTACCATTCCNCAATATCAGTAAATATGCATTTGGGACCTGTCCCAAATATATTGGAGTCAAGAGTCTCAAACTGGCAATCGGTCTGAGAAACGTGCCTGCTAGATCAAGTAGAGGACTATTTGGAGCCATAGCGGGATTCATAGAAGGAGGTTGGCCAGGATTAGTTGCTGGTTGGTATGGTTTCCAGCATTCGAATGATCAAGGGGTTGGTATGGCTGCAGATAGGGATTCAACTCAAAAGGCAATTGACAAAATAACATCCAAAGTGAATAATATAGTCGACAAGATGAACAAGCAATATGAAATAATTGATCATGAATTCAGTGAGGTTGAAACTAGACTCAATATGATCAATAACAAGATTGATGACCAAATACAAGACGTATGGGCATATAATGCAGAGTTGCTAGTACTGCTTGAAAACCAGAAAACACTCGATGAGCATGATGCAAATGTGAACAATCTATATAACAAGGTGAAAAGGGCCCTGGGCTCCAATGCGATGGAAGATGGAAAGGGCTGTTTTGAGCTATATCATAAGTGTGATGACCAATGCATGGAAACAATTCGAAACGGAACCTATAATAGGAGAAAGTACAGAGAGGAAGCAAGACTAGAAAGACAGAAAATAGAAGGGGTCAAGCTGGAATCTGAAGGGACTTACAAAATTCTTACCATTTATTCGACTGTCGCCTCATCTCTTGTACTTGCAATGGGGTTTGCTGCCTTTTTGTTCTGGGCCATGTCCAATGGATCATGCAGGTGCAACATTTGTATATAA~~~~~~~~~~~~~~~~~~~~~~~~~~~~~~~~~</t>
  </si>
  <si>
    <t>FJ794818</t>
  </si>
  <si>
    <t>A/chicken/Iran/SS2/2008</t>
  </si>
  <si>
    <t>ATGGAAACAGTATCACTAATAACTATACTACTAGTAGTAACAGCAAGCAATGCAGATAAAATCTGCATCGGCCACCAGTCAACAAATTCCACAGAAACTGTGGACACGCTAACAGAAACTAATGTTCCTGTGACACATGCCAAAGAATTGCTCCACACAGAGCACAATGGAATGCTGTGTGCAACAAATCTGGGACATCCCCTCATTCTAGACACATGCACTATCGAAGGACTGATTTATGGTAACCCTTCTTGTGACCTGCTGTTGGGAGGAAGAGAATGGTCCTACATCGTCGAAAGACCATCAGCGGTAAATGGAACGTGTTACCCTGGGAATGTAGAAAACTTAGAGGAACTCAGAACACTTTTTAGTTCCTCTAGTTCCTACCAAAGAATCCAAATCTTCCCAGACACAATCTGGAATGTGACTTACACTGGAACAAGCAAATCATGTTCAGATTCATTCTACAGGAATATGAGATGGCTGACTCAAAAGAACGGGTCTTACCCTGTTCAAGACGCCCAATACACAAATAATCGGGGAAAGAACATTCTTTTCGTGTGGGGCATACATCATCCACCCACCGATACTGCACAGACGAATTTGTACACAAGAACCGACACAACAACAAGCGTGACAACAGAAAATTTAGATAGAACCTTCAAACCATTGATAGGGCCAAGGCCCCTTGTCAATGGTCTGATTGGAAGAATTAATTATTATTGGTCGGTACTAAAACCAGGCCAGACATTGCGAGTAAGGTCCAATGGGAATTTAATTGCTCCATGGTATGGACACGTTCTCTCAGGAGAGAGCCATGGGAGAATCCTGAAGACTGATTTAAACAGTGGTAATTGTGTAGTGCAATGTCAGACTGAAAAAGGTGGCTTAAACAGTACATTGCCATTCCACAATATCAGTAAATATGCATTTGGGACCTGCCCCAAATATATTGGAGTCAAGAGTCTCAAACTGGCAATCGGTCTGAGAAACGTGCCTGCTAGATCAAGTAGAGGACTATTTGGAGCCATAGCTGGATTCATAGAAGGAGGTTGGCCAGGACTAGTCGCTGGTTGGTATGGTTTCCAGCATTCAAATGATCAAGGGGTTGGTATGGCTGCAGATAGGGATTCAACTCAAAAGGCAA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GACCAATGCATGGAAACAATTCGGAACGGGACCTATAATAGGAGAAAGTACAAAGAGGAATCAAGACTAGAAAGGCAGAAAATAGAAGGGGTCAAGCTGGAATCTGAAGGGACTTACAAAATCCTTACCATTTATTCGACTGTCGCCTCATCTCTTGTACTTGCAATGGGGTTTGCTGCCTTCTTGTTCTGGGCCATGTCCAATGGATCATGCAGGTGCAACATTTGTATATAATTAGCAAAAACACCCTTGTTTCTACT~~~~~~~</t>
  </si>
  <si>
    <t>JX456177</t>
  </si>
  <si>
    <t>A/chicken/Iran/SS3/2008</t>
  </si>
  <si>
    <t>ATGGAAACAATATCACTGATAACTATACTACTAGTAGTAACAGCAAGCAATGCAGATAAAATCTGCATCGGCCACCAGTCAACAAATTCCACAGAAACTGTGGACACGCTAACAGAAACTAATGTTCCTGTGACACATGCCAAAGAATTGCTCCACACAGAGCACAATGGAATGCTGTGTGCAACAAATCTGGGACATCCCCTCATTCTAGACACATGCACTATCGAAGGACTAATTTATGGTAACCCTTCTTGTGACCTGCTGTTGGGAGGAAGGGAATGGTCCTACATCGTCGAAAGACCATCAGCGGTAAATGGAACGTGTTACCCTGGGAATGTAGAAAACTTAGAGGAACTCAGAACCCTTTTTAGTTCCTCTAGTTCCTACCAAAGAATCCAAATCTTCCCAGACACAATCTGGAATGTGACTTACACTGGAACAAGCAAATCATGTTCAGATTCATTCTACAGGAATATGAGATGGCTGACTCAAAAGAACGGGTCTTACCCTGTTCAAGACGCCCAATACACAAATAATCGGGGAAAGAACATTCTTTTCGTGTGGGGCATACATCATCCACCCACCGATACTGCACAGACGAATTTGTACACAAGAACCGACACAACAACAAGCGTGACAACAGAAAATTTAGATAGAACCTTCAAACCATTGATAGGGCCAAGGCCCCTTGTCAATGGTCTGATTGGAAGAATTAATTATTATTGGTCGGTACTAAAACCAGGCCAGACATTGCGAGTAAGGTCCAATGGGAATTTAATTGCTCCATGGTATGGACACGTTCTCTCAGGAGAGAGCCATGGGAGAATCCTGAAGACTGATTTAAACAGTGGTAATTGTGTAGTGCAATGTCAGACTGAAAAAGGTGGCTTAAACAGTACATTGCCATTCCACAATATCAGTAAATATGCATTTGGGACCTGCCCCAAATATATTGGAGTCAAGAGTCTCAAACTGGCAATCGGTCTGAGAAACGTGCCTGCTAGATCAAGTAGAGGACTATTTGGAGCCATAGCTGGATTCATAGAAGGAGGTTGGCCAGGACTAGTCGCTGGTTGGTATGGTTTCCAGCATTCAAATGATCAAGGGGTTGGTATGGCTGCAGATAGGGATTCAACTCAAAAGGCAA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GACCAATGCATGGAAACAATTCGGAACGGGACCTATAATAGGAGAAAGTACAAAGAGGAATCAAGACTAGAAAGGCAGAAAATAGAAGGGGTCAAGCTGGAATCTGAAGGGACTTACAAAATCCTTACCATTTATTCGACTGTCGCCTCATCTCTTGTACTTGCAATGGGGTTTGCTGCCTTCTTGTTCTGGGCCATGTCCAATGGATCATGCAGGTGCAACATTTGTATATAATTAGCAAAAACACCCTTGTTTCTACT~~~~~~~</t>
  </si>
  <si>
    <t>JQ419719</t>
  </si>
  <si>
    <t>2009/10/</t>
  </si>
  <si>
    <t>A/chicken/Iran/106/2009</t>
  </si>
  <si>
    <t>ATGGAAACAATACCACTGATGGCTATACTACTAGTAGATACA~~~AGCAATGCAGATAAAATCTGCATTGGTCACCAGTCAACAAACTCCACAGAAACTGTGGACACACTAACAGAAACTAATGTTCCTGTGACACATGCTAAAGAATTGCTCCACACAGAGCATAATGGAATGCTGTGTGCAACAAATCTGGGACGTCCTCTCATCCTAGACACATGCACAATCGAAGGACTAATATATGGCAATCCTTCTTGTGACCTGCTGTTGGGAGGAAGGGAATGGTCCTACATCGTCGAAAGATCATCAGCAGTAAATGGAACATGTTACCCTGGGAATGTGGAAAACTTAGAGGAACTCAGGACCCTTTTTAGTTCCTCTAGTTCCTATCAAAGAATCCAAATCTTTCCAGACACAATCTGGAATGTGACCTATACGGGAACAAGCAAATCATGTTCAGATTCATTCTACAGGAATATGAGATGGCTGACTCAAAAGAACGGGCTTTATCCTATTCAAGACGCTCAATACACAAACAATCGGGGAAAGGACATTCTTTTCGTGTGGGGCATACATCATCCACCCACCGATACTGCACAGACGAATTTGTACACAAGGACTGACACAACAACAAGTGTGACAACAGAAAATTTAGATAGGACCTTCAAGCCATTAATAGGGCCAAGACCCCTTGTCAATGGTTTGATTGGAAGAATTAACTATTATTGGTCGATATTAAAACCAGGCCAGACATTGCGAGTAAGATCCAATGGGAATCTAATTGCTCCATGGTTTGGACACGTTCTCTCAGGAGAGAGCCACGGGAGAATCCTGAAGACTGATTTAAACAGTGGTAATTGTGTAGTGCAATGCCAGACTGAAAAAGGTGGCTTAAACAGTACACTGCCATTCCACAATATCAGTAAATATGCATTTGGGACTTGCCCCAAATATATTGGAGTCAAGAGTCTCAAACTGGCAATCGGTCTGAGAAACGTGCCTGCTAAGTCAAGTAGAGGACTATTTGGGGCCATAGCTGGATTCATAGAAGGAGGTTGGCCAGGACTAGTCGCCGGTTGGTATGGTTTCCAGCATTCAAATGATCAAGGGGTTGGTATGGCTGCAGATAGGGATTCGACTCAAAAGGCAGTTGATAAAATAACATCCAAAATGAATACTATAGTCGATAAGATGAACAAGCAGTATGAAATAATTGATCATGAATTCAGTGAGGTTGAAACTAGACTCAATATGATCAATAACAAGATTGATGACCAAATACAAGACGTATGGGCATATAATGCAGAGTTGCTAGTACTGCTTGAGAACCAGAAAACACTCGACGAGCATGATGCAAATGTGAACAATCTATATAACAAGGTAAAAAGGGCCCTAGGCTCCAATGCTATGGAAGATGGAAAGGGCTGTTTCGAGCTATATCATAAATGTGATGACCAATGCATGGAAACAATTCGGAACGGGACCTATAATAGGAGAAAGTACAAAGAGGAATCAAGGCTAGAAAGGCAGAAAATAGAAGGGGTAAAACTGGAATCTGAGGGGACTTACAAGATCCTAACCATTTATTCGACTGTCGCCTCATCTCTTGTACTTGCAATGGGGTTTGCTGCCTTCTTATTCTGGGCCATGTCCAATGGATCATGCAG-TGCAACAA~~~~~~~~~~~~~~~~~~~~~~~~~~~~~~~~~~~~~~~~~~~</t>
  </si>
  <si>
    <t>JX456178</t>
  </si>
  <si>
    <t>A/chicken/Iran/SS4/2009</t>
  </si>
  <si>
    <t>ATGGAAACAATATCACTGATAGCTATACTACTAGTAGTAACAACAAGCAATGCAGATAAAATCTGCATCGGCCACCAGTCAACAAATTCCACAGAAACTGTTGACACGCTAACAGAAGCTAATGTTCCTGTGACACATGCCAAAGAATTGCTCCATACAGAGCATAATGGAATGCTATGTGCAACAAATCTGGGACATCCCCTCATTCTAGACACATGCACTATCGAAGGACTAATTTATGGTAACCCTTCTTGTGACCTGCTGTTGGGAGGAAGGGAATGGTCCTACATCGTCGAAAGACCATCAGCGGTAAATGGAACGTGTTACCCTGGGAATGTAGAAAACTTAGAGGAACTCAGAACCCTTTTTAGTTCCTCTAGTTCCTACCAAAGAATCCAAATCTTCCCAGACACAATCTGGAATGTGACTTACACTGGAACAAGCAAATCATGTTCAGATTCATTCTACAGGAATATGAGATGGCTGACTCAAAAGAACGGGTCTTACCCTGTTCAAGACGCCCAATACACAAATAATCGGGGAAAGAACATTCTTTTCGTGTGGGGCATACATCATCCACCCACCGATACTGCACAGACGAATTTGTACACAAGAACCGACACAACAACAAGCGTGACAACAGAAAATTTAGATAGAACCTTCAAACCATTGATAGGGCCAAGGCCCCTTGTCAATGGTCTGATTGGAAGAATTAATTATTATTGGTCGGTACTAAAACCAGGCCAGACATTGCGAGTAAGGTCCAATGGGAATTTAATTGCTCCATGGTATGGACACGTTCTCTCAGGAGAGAGCCATGGGAGAATCCTGAAGACTGATTTAAACAGTGGTAATTGTGTAGTGCAATGTCAGACTGAAAAAGGTGGCTTAAACAGTACATTGCCATTCCACAATATCAGTAAATATGCATTTGGGACCTGCCCCAAATATATTGGAGTCAAGAGTCTCAAACTGGCAATCGGTCTGAGAAACGTGCCTGCTAGATCAAGTAGAGGACTATTTGGAGCCATAGCTGGATTCATAGAAGGAGGTTGGCCAGGACTAGTCGCTGGTTGGTATGGTTTCCAGCATTCAAATGATCAAGGGGTTGGTATGGCTGCAGATAGGGATTCAACTCAAAAGGCAATTGATAAAATAACATCCAAGGTGAATAATATAGTCGACAAGATGAACAAGCAATATGAAATAATTGATCATGAATTCAGTGAGGTTGAAACTAGACTCAATATGATCAATAATAAGATTGATGACCAAATACAAGATGTATGGGCATATAATGCAGAGTTGCTAGTACTACTTGAAAACCAGAAAACACTCGATGAGCATGACGCAAACGTGAACAACCTATATAACAAGGTAAAAAGGGCCTTGGGCTCCAATGCGATTGAAGATGGGAAGGGCTGTTTCGAGCTATACCATAAATGTGATGACCAATGCATGGAAACAATTCGGAACGGGACCTATAATAGGAGAAAGTACAAAGAGGAATCAAGACTAGAAAGGCAGAAAATAGAAGGGGTCAAGCTGGAATCTGAAGGGACTTACAAAATCCTTACCATTTATTCGACTGTCGCCTCATCTCTTGTACTTGCAATGGGGTTTGCTGCCTTCTTGTTCTGGGCCATGTCCAATGGATCATGCAGGTGCAACATTTGTATATAATTAGCAAAAACACCCTTGTTTCTACT~~~~~~~</t>
  </si>
  <si>
    <t>JQ419724</t>
  </si>
  <si>
    <t>A/chicken/Iran/192/2009</t>
  </si>
  <si>
    <t>ATGGAAACAATACCACTGATGACTATACTACTAGTAGTAACAACAAGCAATGCAGATAAAATCTGCATCGGTCACCAGTCAACAAACTCCACAGAAACCGTGGACACGCTAACAGAAACCAATGTTCCTGTGACACATGCCAAAGAATTGCTACATACAGAGCACAATGGAATGCTGTGTGCAACAAATCTGGGGCGTCCTCTCATCCTAAACACATGCACAATCGAAGGACTAATCTATGGCAATCCTTCTTGTGACCTGCTGTTGGGGGGAAGGGAATGGTCCTACATCGTTGAAAGATCCTCAGCAGTAAATGGAACATGTTACCCTGGGAATGTAGAAAACTTAGAGGAACTCAGGACACTTTTTAGTTCCTCTAGTTCCTATCAAAGAATCCAAATCTTTCCAGACACAATCTGGAATGTGACTTATACGGGAACAAGCAAATCATGTTCAGATTCATTCTACAGGAATATGAGGTGGCTGACTCAAAAGAATGGGCTTTATCCTATTCAAGACGCTCAATACACAAACAATCGGGGAAAGGACATTCTTTTCGTGTGGGGCATACATCATCCACCCACCGATACTGCACAGACGAATTTGTACACAAGGACCGACACAACAACAAGCGTGACAACAGAAAATTTAGATAGGACCTTCAAGCCATTAATAGGGCCAAGACCCCTTGTCAATGGTTTGATTGGAAGAATTAACTATTATTGGTCGATATTAAAACCAGGCCAGACATTGCGAGTAAGATCCAATGGGAATCTAATTGCTCCATGGTTTGGACACGTTCTCTCAGGAGAGAGCCACGGGAGAATCCTGAAGACTGATTTAAACAGTGGTAATTGTGTAGTGCAATGCCAGACTGAAAAAGGTGGCTTAAACAGTACACTGCCATTCCACAATGTCAGTAAATATGCATTTGGGACTTGCCCCAAATATATTGGAGTCAAGAGTCTCAAACTGGCAATCGGTTTGAGAAACGTGCCTGCTAAGTCAAGTAGAGGACTATTTGGGGCCATAGCTGGTTTCATAGAAGGAGGTTGGCCAGGACTAGTCGCCGGTTGGTATGGTTTCCAGCATTCAAATGACCAAGGGGTTGGTATGGCTGCAGATAGGGATTCGACTCAAAAGGCAGTTGATAAAATAACATCCAAAGTGAATACTATAGTCGACAAGATGAACAAACAGTATGAAATAATTGATCATGAATTCAGTGAGGTTGAAACTAGACTCAATATGATCAATAATAAGATTGATGACCAAATACAAGACGTATGGGCATATAATGCAGAGTTGCTAGTACTGCTTGAGAACCAGAAAACACTCGACGAGCATGACGCAAACGTGAACAATCTATATAACAAGGTGAAAAGGGCCCTAGGCTCCAATGCTATGGAAGATGGAAAGGGCTGTTTCGAGCTATATCATAAATGTGATGATCAATGCATGGAGACAATTCGGAACGGGACCTATAATAGGAGAAAGTACAAAGAGGAATCAAGGCTAGAAAGGCAGAAAATAGAAGGGGTAAAACTGGAATCTGAGGGGACTTACAAGATCCTAACCATCTATTCGACTGTCGCCTCATCTCTTGTACTTGCAATGGGGTTTGCTGCCTTCTTGTTCTGGGCCATGTCCAATGGATCATGCAGGTGCAACATTGACG~~~~~~~~~~~~~~~~~~~~~~~~~~~~~~~~~~~~~~</t>
  </si>
  <si>
    <t>JQ419721</t>
  </si>
  <si>
    <t>A/chicken/Iran/114/2009</t>
  </si>
  <si>
    <t>ATGGAAACAATACCACTGATGGCTATACTACTAGTAGTAACAACAAGCAATGCAGATAAAATCTGCATTGGTCACCAGTCAACAAACTCCACAGAAACTGTGGACACACTAACAGAAACTAATGTTCCTGTGACACATGCCAAAGAATTGCTCCACACAGAGCATAATGGA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GCACAGACGAATCTGTACACAAGGACCGACACAACAACAAGCGTGACAACAGAAAATTTAGATAGGACCTTCAAGCCATTAATAGGGCCAAGACCCCTTGTCAATGGTTTGATTGGAAGAATTAACTATTATTGGTCGATATTAAAACCAGGCCAGACATTGCGAGTAAGATCCAATGGGAATCTAATTGCTCCATGGTTTGGACACGTTCTCTCAGGAGAGAGCCACGGGAGAATTCTGAAGACTGATTTAAACAGTGGTAATTGTGTAGTGCAATGCCAGACTGAAAAAGGTGGCTTAAACAGTACACTGCCATTCCACAATATCAGTAAGTATGCATTTGGGACTTGCCCCAAATATATTGGAGTCAAGAGTCTCAAACTGGCAATCGGTTTGAGAAACGTGCCTGCTAAGTCAAGTAGAGGACTATTTGGGGCCATAGCTGGATTCATAGAAGGAGGTTGGCCAGGACTAGTCGCCGGTTGGTATGGTTTCCAGCATTCAAATGATCAAGGGGTTGGCATGGCTGCAGATAGGGATTCGACTCAAAAGGCAGTTGATAAAATAACATCCAAAGTGAATACTATAGTCGATAAGATGAACAAGCAGTATGAAATAATTGATCATGAATTCAGTGAGGTTGAAACTAGACTCAATATGATCAATAACAAGATTGATGACCAAATACAAGACGTATGGGCATATAATGCAGAGTTGCTGGTACTGCTTGAGAACCAGAAAACACTCGACGAGCATGATGCAAATGTGAACAATCTATATAACAAGGTAAAAAGGGCCCTAGGCTCCAATGCTATGGAAGATGGAAAGGGCTGTTTCGAGCTATATCATAAATGTGATGACCAATGCATGGAAACAATTCGGAACGGGACCTATAATAGGAGAAAGTACAAAGAGGAATCAAGGCTAGAAAGGCAGAAAATAGAAGGGGTAAAACTGGAATCTGAGGGGACTTACAAGATCCTAACCATTTATTCGACTGTCGCCTCATCTCTTGTACTTGCAATGGGGTTTGCTGCCTTCTTATTCTGGGCCATGTCTAATGGATCATGCAGGTGCAACAT~~~~~TGAAA~~~~~~~~~~~~~~~~~~~~~~~~~~~~~~~~~</t>
  </si>
  <si>
    <t>JQ419718</t>
  </si>
  <si>
    <t>2009/07/</t>
  </si>
  <si>
    <t>A/chicken/Iran/95/2009</t>
  </si>
  <si>
    <t>ATGGAAACAATACCACTGATGGCTATACTACTAGTAGTAACAACAAGCAATGCAGATAAAATCTGCATTGGTCACCAGTCAACAAACTCCACAGAAACTGTGGACACATTAACAGAAACTAATGTTCCTGTGACACATGCCAAAGAATTGCTCCACACAGAGCATAATGGAATGCTGTGTGCAACAAATCTGGGACGTCCTCTCATCCTAGACACATGCACAATCGAAGGACTAATCTATGGCAATCCTTCTTGTGACCTGCTGTTGGGAGGAAGGGAATGGTCCTACATCGTCGAG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ACACAGACGAATTTGTACACAAGGACCGACACAACAACAAGCGTGACAACAGAAAATTTAGATAGGACCTTCAAGCCATTAATAGGGCCAAGACCCCTTGTCAATGGTTTGATTGGAAGAATTAACTATTATTGGTCGATATTAAAACCAGGCCAGACATTGCGAGTAAGATCCAATGGGAATCTAATTGCTCCATGGTTTGGACACGTTCTATCAGGAGAGAGCCACGGGAGAATCCTGAAGACTGATTTAAACAGTGGTAATTGTGTAGTGCAATGCCAGACTGAAAAAGGTGGCTTAAACAGTACACTGCCATTCCACAATATCAGTAAGTATGCATTTGGGACTTGCCCCAAATATATTGGAGTCAAGAGTCTCAAACTGGCAATCGGTCTGAGAAACGTGCCTGCTAAGTCAAGTAGAGGACTATTTGGGGCCATAGCTGGATTCATAGAAGGAGGTTGGCCAGGACTAGTCGCCGGTTGGTATGGTTTCCAGCATTCAAATGATCAAGGGGTTGGTATGGCTGCAGATAGGGATTCGACTCAAAAGGCAGTTGATAAAATAACATCCAAAGTGAATACTATAGTCGATAAGATGAACAAGCAGTATGAAATAATTGATCATGAATTCAGTGAGGTTGAAACTAGACTCAATATGATCAATAACAAGATTGATGACCAAATACAAGACGTATGGGCATATAATGCAGAGTTGCTAGTACTGCTTGAGAACCAGAAAACACTCGACGAGCATGATGCAAATGTGAACAATCTATATAACAAGGTAAAAAGGGCCCTAGGCTCCAATGCTATGGAAGATGGAAAGGGCTGTTTCGAGCTATATCATAAATGTGATGACCAATGCATGGAAACAATTCGGAACGGGACCTATAATAGGAGAAAGTACAAAGAGGAATCAAGGCTAGAAAGGCAGAAAATAGAAGGGGTAAAACTGGAATCTGAGGGGACTTACAAGATCCTAACCATTTATTCGACTGTCGCCTCATCTCTTGTACTTGCAATGGGGTTTGCTGCCTTCTTATTCTGGGCCATGTCCAATGGATCATGCAGGTGCAACAT~TGGG~~~~~~~~~~~~~~~~~~~~~~~~~~~~~~~~~~~~~~</t>
  </si>
  <si>
    <t>JQ419722</t>
  </si>
  <si>
    <t>A/chicken/Iran/119/2009</t>
  </si>
  <si>
    <t>ATGGAAACAATACCACTGATGGCTATACTACTAGTAGTAACAACAAGCAATGCAGATAAAATCTGCATTGGTCACCAGTCAACAAACTCCACAGAAACTGTGGACACACTAACAGAAACTAATGTTCCTGTGACACATGCCAAAGAATTGCTCCACACAGAGCATAATGGA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ACACAGACAAATTTGTACACAAGGACCGACACAACAACAAGTGTGACAACAGAAAATTTAGATAGGACCTTCAAGCCATTAATAGGGCCAAGACCCCTTGTCAATGGTTTGATTGGAAGAATTAACTATTATTGGTCGATATTAAAACCAGGCCAGACATTGCGAGTAAGATCCAATGGGAATCTAATTGCTCCATGGTTTGGACACATTCTCTCAGGAGAGAGCCACGGGAGAATCCTGAAGACTGATTTAAACAGTGGTAATTGTGTAGTGCAATGCCAGACTGAAAAAGGTGGCTTAAACAGTACACTGCCATTCCACAATATCAGTAAATATGCATTTGGGACTTGCCCCAAATATATTGGAGTCAAGAGTCTCAAACTGGCAATCGGTCTGAGAAACGTGCCTGCTAAGTCAAGTAGAGGACTATTTGGGGCCATAGCTGGATTCATAGAAGGAGGTTGGCCAGGACTAGTCGCCGGTTGGTATGGTTTCCAGCATTCAAATGATCAAGGGGTTGGTATGGCTGCAGATAGGGATTCGACTCAAAAGGCAGTTGATAAAATAACATCCAAAGTGAATACTATAGTCGACAAGATGAACAAGCAGTATGAAATAATTGATCATGAATTCAGTGAGGTTGAAACTAGACTCAATATGATCAATAACAAGATTGATGACCAAATACAAGACGTATGGGCATATAATGCAGAGTTGCTAGTACTGCTTGAGAACCAGAAAACACTCGACGAGCATGATGCAAATGTGAACAATCTATATAACAAGGTAAAAAGGGCCCTAGGCTCCAATGCTATGGAAGATGGAAAGGGCTGTTTCGAGCTATATCATAAATGTGATGACCAATGCATGGAAACAATTCGGAACGGGACCTATAATAGGAGAAAGTACAAAGAGGAATCAAGGCTAGAAAGGCAGAAAATAGAAGGGGTAAAACTGGAATCTGAGGGGACTTACAAGATCCTAACCATTTATTCGACTGTCGCCTCATCTCTTGTACTTGCAATGGGGTTTGCTGCCTTCTTATTCTGGGCAATGTCCAATGGATCATGCAGGTGCAACATT~~~~~~~~~~~~~~~~~~~~~~~~~~~~~~~~~~~~~~~~~~</t>
  </si>
  <si>
    <t>JX456179</t>
  </si>
  <si>
    <t>A/chicken/Iran/SS5/2009</t>
  </si>
  <si>
    <t>ATGGAAACAATATCACTGATAGCTATACTACTAGTAGTAACAGCAAGCAATGCAGATAAAATCTGCATCGGCCACCAGTCAACAAATTCCACAGAAACTGTGGACACGCTAACAGAAACTAATGTTCCTGTGACACATGCCAAAGAATTGCTCCACACAGAGCATAATGGAATGCTGTGTGCAACAAATCTGGGACATCCCCTCATTCTAGACACATGCACTATCGAAGGACTAATTTATGGTAACCCTTCTTGTGACCTGCTGTTGGGAGGAAGGGAATGGTCCTACATTGTCGAAAGACCATCAGCGGTAAATGGAACGTGTTACCCTGGGAATGTAGAAAACTTAGAGGAACTCAGAACCCTTTTTAGTTCCTCTAGTTCCTACCAAAGAATCCAAATCTTCCCAGACACAATCTGGAATGTGACTTACACTGGAACAAGCAAATCATGTTCAGATTCATTCTACAGGAATATGAGATGGCTGACTCAAAAGAACGGGTCTTACCCTGTTCAAGACGCCCAATACACAAATAATCGGGGAAAGAACATTCTTTTCGTGTGGGGCATACATCATCCACCCACCGATACTGCACAGACGAATTTGTACACAAGAACCGACACAACAACAAGCGTGACAACAGAAAATTTAGATAGAACCTTCAAACCATTGATAGGGCCAAGGCCCCTTGTCAATGGTCTGATTGGAAGAATTAATTATTATTGGTCGGTACTAAAACCAGGCCAGACATTGCGAGTAAGGTCCAATGGGAATTTAATTGCTCCATGGTATGGACACGTTCTCTCAGGAGAGAGCCATGGGAGAATCCTGAAGACTGATTTAAACAGTGGTAATTGTGTAGTGCAATGTCAGACTGAAAAAGGTGGCTTAAACAGTACATTGCCATTCCACAATATCAGTAAATATGCATTTGGGACCTGCCCCAAATATATTGGAGTCAAGAGTCTCAAACTGGCAATCGGTCTGAGAAACGTGCCTGCTAGATCAAGTAGAGGACTATTTGGAGCCATAGCTGGATTCATAGAAGGAGGTTGGCCAGGACTAGTCGCTGGTTGGTATGGTTTCCAGCATTCAAATGATCAAGGGGTTGGTATGGCTGCAGATAGGGATTCAACTCAAAAGGCAATTGATAAAATAACATCCAAGGTGAATACTATAGTCGACAAGATGAACAAGCAATATGAAATAATTGATCATGAATTCAGTGAGGTTGAAACTAGACTCAATATGATCAATAATAAGATTGATGACCAAATACAAGACGTATGGGCATATAATGCAGAGTTGCTAGTACTACTTGAGAACCAGAAAACACTCGATGAGCATGACGCAAACGTGAACAACCTATATAACAAGGTGAAAAGGGCCTTGGGCTCCAATGCGATTGAAGATGGGAAGGGCTGTTTCGAGCTATACCACAAATGTGATGACCAATGCATGGAAACAATTCGGAACGGGACCTATAATAGGAGAAAGTACAAAGAGGAATCAAGACTAGAAAGGCAGAAAATAGAAGGGGTCAAGCTGGAATCTGAAGGGACTTACAAAATCCTTACCATTTATTCGACTGTCGCCTCATCTCTTGTACTTGCAATGGGGTTTGCTGCCTTCTTGTTCTGGGCCATGTCCAATGGATCATGCAGGTGCAACATTTGTATATAATTAGCAAAAACACCCTTGTTTCTACT~~~~~~~</t>
  </si>
  <si>
    <t>JQ419723</t>
  </si>
  <si>
    <t>A/chicken/Iran/121/2009</t>
  </si>
  <si>
    <t>ATGGAAACAACATCACTGATAACTATACTACTAGTAGTAACAACAAGCAATGCAGATAAAATCTGCATTGGCCACCAGTCAACAAATTCCACAGAAACTGTTGACACACTAACAGAAACCAATATTCCTGTGACACATGCTAAAGAATTGCTCCATACAGAGCATAATGGAATGCTGTGTGCAACAAATTTGGGAAATCCTCTCATTCTAGACACATGCACCATCGAAGGACTGATTTATGGCAACCCTTCGTGTGACCTGCTGTTGGGAGGAAGGGAATGGTCCTACATCGTCGAACGACCATCAGCAGTAAATGGAACATGTTACCCTGGGAATGTAGAAAACTTAGAGGAACTCAGAACACTTTTTAGTTCTTCTAGTTCCTACCAAAGAATCCAAATCTTCCCAGACACAATCTGGAATGTGACTTACACTGGGACAAGCAAATCGTGTTCAGATTCATTCTACAGGAATATGAGATGGCTGACTCAAAAGAACGGGCTTTACCCTGTTCAAGACGCCCAATACACGAACAATCGGGGAAAAGACATTCTCTTCTTGTGGGGCATACATCACCCACCAACTGATACTACACAAACGAATTTGTACACAAGAACCGACACAACAACAAGCGTAACAACAGAAAATTTAGATAGAACCTTCAAACCATTGATAGGGCCAAGGCCCCTTGTCAACGGTCTGATTGGCAGAATTAATTATTACTGGTCGGTACTAAAACCAGGCCAGACATTGCGAGTAAGGTCAAATGGAAATCTAATTGCTCCATGGTATGGACACGTTCTCTCAGGAGAGAGCCATGGGAGGATCCTGAAGACTGGTTTGAAAAGTGGTAATTGTGTAGTGCAATGTCAGACTGAGAAAGGTGGCTTAAACAGTACATTGCCATTTCACAATATCAGTAAATATGCATTTGGGATCTGCCCCAAATATATTGGAGTAAAGAGTCTCAAATTGGCAATCGGTCTGAGAAACGTACCTGCTAGATCAAGTAGAGGACTATTTGGAGCCATAGCTGGTTTCATAGAAGGAGGATGGCCAGGGTTAGTTGCTGGTTGGTATGGTTTTCAGCATTCGAATGATCAAGGAGTTGGTATGGCTGCAGATAGGGATTCAACTCAAAAGGCAATTGATAAGATAACATCCAAGGTGAATAATATAGTCGACAAGATGAACAAGCAGTATGAAATAATTGATCATGAATTCAGTGAGGTTGAAACTAGACTCAATATGATCAATAACAAGATTGATGACCAAATACAAGACGTATGGGCATATAACGCAGAGTTGCTAGTACTACTTGAAAATCAGAAAACACTCGACGAGCATGATGCAAATGTGAACAATCTATATAACAAGGTGAAAAGGGCCCTGGGCTCCAATGCGATGGAAGATGGAAAGGGTTGCTTTGAGTTATACCATAAATGTGATGACCAGTGCATGGAAACAATTCGGAACGGAACCTATAATAGGAGAAAGTACAAAGAGGAAGCAAAACTAGAAAGGCAGAAATTAGAAGGGGTCAAACTGGAATCTGAAGGGACTTACAAAATCCTGACCATTTATTCGACTGTCGCCTCATCTCTTGTACTTGCAATGGGGTTTGCTGCCTTCTTGTTCTGGGCCATGTCCAATGGATCATGCAGGTGCAGCATTG~~~~~~~~~~~~~~~~~~~~~~~~~~~~~~~~~~~~~~~~~</t>
  </si>
  <si>
    <t>JN646748</t>
  </si>
  <si>
    <t>A/chicken/Iran/EBGV-88/2010</t>
  </si>
  <si>
    <t>ATGGAAACAATATCACTGATGGCTATACTACTAGTAGTAACAACAAGCAATGCAGATAAAATCTGCATTGGTCACCAGTCAACAAACTCCACAGAAACTGTGGACACACTAACAGAAACTAATGTTCCTGTGACACATGCCAAAGAATTGCTCCACACAGAGCATAATGGA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ACACAGACGAATCTGTACACAAGGACCGACACAACAACAAGCGTGACAACAGAAAATTTAGATAGGACCTTCAAGCCATTAATAGGGCCAAGACCCCTTGTCAATGGTTTGATTGGAAGAATTAACTATTATTGGTCGATATTAAAACCAGGCCAGACATTGCGAGTAAGATCCAATGGGAATCTAATTGCTCCATGGTTTGGACACGTTCTCTCAGGAGAGAGCCACGGGAGAATTCTGAAGACTGATTTAAACAGTGGTAATTGTGTAGTGCAATGCCAGACTGAAAAAGGTGGCCTAAACAGTACACTGCCATTCCACAATATCAGTAAGTTTGCATTTGGGACTTGCCCCAAATATATTGGAGTCAAGAGTCTCAAACTGGCAATCGGTTTGAGAAACGTTCCTGCTAAGTCAAGTAGAGGACTATTTGGGGCCATAGCTGGATTCATAGAAGGAGGTTGGCCAGGACTGGTCGCCGGTTGGTATGGTTTCCAGCATTCAAATGATCAAGGGGTTGGCATGGCTGCAGATAGGGATTCGACTCAAAAGGCAGTTGATAAAATAACATCCAAAGTAAATACTATAGTCGATAAGATGAACAAGCAGTATGAAATAATTGATCATGAATTCAGTGAGGTTGAAACTAGACTCAATATGATCAACAACAAGATTGATGACCAAATACAAGACGTATGGGCATATAATGCAGAGTTGCTAGTACTGCTTGAGAACCAGAAAACGCTCGACGAGCATGACGCAAATGTGAACAATCTATATAATAAGGTAAAAAGGGCCCTAGGCTCCAATGCTATGGAAGATGGAAAGGGCTGTTTCGAGCTATATCATAAATGTGATGACCAATGCATGGAAACAATTCGGAACGGGACCTATAATAGGAGAAAGTACAAAGAGGAATCAAGGCTAGAAAGGCAGAAAATAGAAGGGGTAAAACTGGAATCTGAGGGGACTTACAAGATCCTAACCATTTATTCGACTGTCGCCTCATCTCTTGTACTTGCAATGGGGTTTGCTGCCTTCTTATTCTGGGCCATGTCCAATGGATCATGCAGGTGCAACATTTGTATATAATTAGCAAACACACCCTTGTTTC~~~~~~~~~~~</t>
  </si>
  <si>
    <t>JX456180</t>
  </si>
  <si>
    <t>A/chicken/Iran/SS6/2010</t>
  </si>
  <si>
    <t>ATGGAAACAATACCACTGATAGCTATACTACTAGTAGTAACAACAAGCAATGCAGATAAAATCTGCATCGGTCACCAGTCAACAAATTCCACAGAAACTGTGGACACGCTAACAGAAACTAATGTTCCTGTGACACATGCCAAAGAATTGCTCCACACAGAGCATAATGAAATGCTATGTGCAACAAATCTGGGACGTCCTCTCATCCTAGACACATGCACAATCGAAGGACTAATCTATGGTAATCCTTCTTGTGACCTGCTGTTGGGAGGAAGGGAATGGTCCTACATCGTCGAAAGATCATCAGCGGTAAATGGAACATGTTACCCTGGGAATGTGGAAAACTTAGAGGAACTCAGGACCCTTTTTAGTTCCTCTAGTTCCTATCAAAGAATCCAAATCTTTCCAGACACAATCTGGAATGTGACTTACACGGGAACAAGCAAATCATGTTCAGATTCATTCTACAGGAATATGAGATGGCTGACTCAAAAGAACGGGCTTTATCCTATTCAAGACGCTCAATACACAAACAATCGGGGAAAGGACATTCTTTTCGTATGGGGCATACATCATCCACCCACCGACACTGCACAGACGAATCTGTACACAAGGACCGACACAACAACAGGCGTGACAACAGAAAATTTAGATAGGACCTTCAAGCCATTAATAGGGCCAAGACCCCTTGTCAATGGTTTGATTGGAAGAATTAACTATTATTGGTCGATATTAAAACCAGGTCAGACATTGCGAGTAAGATCCAATGGGAATCTAATTGCTCCATGGTATGGACACGTTCTCTCAGGAGAGAGCCACGGGAGAATTCTGAAGACTGATTTAAACAGTGGCAATTGTGTAGTGCAATGCCAGCCTGAAAAAGGTGGCTTAAACAGTACACTGCCATTCCACAATATCAGTAAGTTTGCATTTGGGATTTGCCCCAAATATATTGGAGTCAAGAGTCTCAAACTGGCAATCGGTTTGAGAAACGTGCCTGCTAGGTCAAGTAGAGGACTATTTGGGGCCATAGCTGGATTCATAGAAGGAGGTTGGCCAGGACTAGTCGCCGGTTGGTATGGTTTCCAGCATTCAAATGATCAAGGGGTTGGCATGGCTGCAGATAGGGATTCGACTCAAAAGGCAGTTGATAAAATAACATCCAAAGTGAATACTATAGTCGATAAGATGAACAAGCAGTATGAAATAATTGATCATGAATTCAGTGAGGTTGAAACTAGACTCAATATGATCAACAATAAGATTGATGACCAAATACAAGACGTATGGGCATATAATGCAGAGTTGCTAGTGCTGCTTGAGAACCAGAAAACGCTCGACGAGCATGATGCAAATGTGAACAATCTATATAATAAGGTAAAAAGGGCCCTAGGCTCCAATGCTATGGAAGATGGAAAGGGCTGTTTCGAGCTATATCATAAATGTGATGACCAATGCATGGAAACAATTCGGAACGGGACCTATAATAGGAGAAAGTACAAAGAGGAATCAAGGCTAAAAAGGCAGAAAATAGAAGGGGTAAAGCTGGAATCTGAGGGGACTTACAAGATCCTAACCATTTATTCGACTGTCGCCTCATCTCTTGTACTTGCAATAGGGTTTGCTGCCTTCTTATTCTGGGCCATGTCCAATGGATCATGCAGGTGCAACATTTGTATATAATTAGCAAAAACACCCTTGTTTCTACT~~~~~~~</t>
  </si>
  <si>
    <t>KF800940</t>
  </si>
  <si>
    <t>A/chicken/Iran/189/2011</t>
  </si>
  <si>
    <t>ATGGAAACAATATCACTGATGACTATACTACTAGTAGTGGCAACAAGCAATGCAGACAAAATCTGCATCGGCCACCAATCAACAAATTCCACAGAAACTGTGGACACGCTAACAGAAACTAATATTCCTGTGACACAAGCTAAAGAATTGCTCCACACAGAGCATAATGGAATGCTGTGTGCAACAAATCTGGGACGTCCCCTCATCCTGGACACATGCACTATCGAAGGACTGATTTATGGCAATCCTTCTTGTGATCTTCTGTTGGGAGGAAGGGAATGGTCCTACATCGTTGAAAGACCATCAGCGGTAAATGGAACGTGTTACCCTGGGAACGTAGAAAACTTAGAGGAACTCAGAACACTTTTTAGTTCCGCTAGTTCCTACCAAAGAATCCAAATCTTCCCAGACTCAATCTGGAATGTGACTTACGATGGAACAAGCAGATCATGTTCAAATTCATTCTACAGGAATATGAGATGGCTGACTCAAAAGAACGGGCTTTACCCTATTCAAGACGCTCAATACACAAACAATCGGGAGAAGGACATTCTTTTCATCTGGGGTATACATCATCCACCCACTGATACTGCACAGACGAATTTGTACACTAGAACCGACACAACAACAAGCATAACAACAGAAAATTTAGATAGGACCTTCAAACCATTAATAGGACCAAGGCCCCTTGTCAATGGTCTAATTGGAAGAATTAATTATTATTGGTCGGTACTAAAACCAGGTCAGACATTGCGAGTAAGATCTAATGGGAATTTAATTGCTCCATGGTATGGACACGTTCTCTCAGGAGAGAGCCATGGGAGAATTCTGAAGACTGATTTAAAAAGTGGTAATTGCGTAGTGCAATGTCAGACTGAAAAAGGTGGCTTAAACAGTACATTACCATTCCACAATATCAGTAAATATGCATTTGGGACCTGCCCCAAGTATATTGGAGTCAAGAGTCTCAAACTGGCAATCGGTCTAAGAAACGTGCCTGCTAAGTCAAGTAGAGGGCTATTTGGAGCCATAGCTGGATTCATAGAAGGAGGTTGGCCAGGACTAGTCGCTGGTTGGTATGGTTTTCAGCATTCAAATGATCAAGGGGTTGGTATGGCAGCAGATAGGGGTTCAACTCAAAAAGCATTTGATAAGATAACATCCAAGGTGAATAATATAATCGACAAGATGAACAGGCAATATGAAATAATTGATCATGAATTCAGCGAGGTTGAAGCTAGACTCAATATGATCAATAACAAGATTGATGACCAAATACAAGACGTGTGGGCATATAATGCAGAGTTGCTGGTACTACTTGAAAACCAGAAAACACTCGATGAACATGACGCAAACGTGAACAATCTATATAACAAGGTTAAAAGGGCCCTGGGCTCCAACGCAATGGAAGATGGAAAGGGTTGTTTCGAGCTATACCATAAATGTGATGACCATTGCATGGAAACAATTCGGAATGGGACATATAATAGAAGAAAGTACACAGAGGAATCAAGGCTAGAAAGGCAGAAAATAGAAGGGGTTAAGCTGGAATCTGAGGGGACTTATAAAATTCTTACCATTTATTCGACTGTTGCCTCATCTCTTATACTTGCAATGGGGTTTGCTGCCTTCTTGTTCTGGGCCATGTCCAATGGATCATGCAGGTGCAACATTTGTATATAA~~~~~~~~~~~~~~~~~~~~~~~~~~~~~~~~~</t>
  </si>
  <si>
    <t>JQ970436</t>
  </si>
  <si>
    <t>A/chicken/Iran/N101/2011</t>
  </si>
  <si>
    <t>ATGGAAACAATACCACTGATGGCTATACTACTAGTAGTAACAACAAGCAATGCAGATAAAATCTGCATTGGTCACCAGTCAACAAACTCCACAGAAACTGTGGACACACTAACAGAAACTAATGTTCCTGTGACACATGCCAAAGAATTGCTCCACACAGAGCATAATGAAATGCTATGTGCAACAAATCTGGGACGTCCTCTCATCCTAGACACATGCACAATCGAAGGACTAATCTATGGCAATCCTTCTTGTGACCTGCTGTTGGGAGGAAGGGAATGGTCCTACATCGTCGAAAGATCATCAGCAGTAAATGGAACATGTTACCCTGGGAATGTGGAAAACTTAGAGGAACTCAGGACCCTTTTTAGTTCCTCTAGTTCCTATCAAAGAATCCAAATCTTTCCAGACACAATTTGGAATGTGACTTATACGGGAACAAGCAAATCATGTTCAGATTCATTCTACAGGAATATGAGATGGCTGACTCAAAAGAACGGGCTTTATCCTATTCAAGACGCTCAATACACAAACAATCGGGGAAAGGACATTCTTTTCGTGTGGGGCATACATCATCCACCCACCGACACTACACAGACGAATCTGTACACAAGGACCGACACAACAACAAGCGTGACAACAGAAAATTTAGATAGGACCTTCAAGCCATTAATAGGGCCAAGACCCCTTGTCAATGGTTTGATTGGAAGAATTAACTATTATTGGTCGATATTAAAACCAGGCCAGACATTGCGAGTAAGATCCAATGGGAATCTAATTGCTCCATGGTATGGACACGTTCTCTCAGGAGAGAGCCATGGGAGAATTCTGAAGACTGGTTTAAACAGTGGTAATTGTGTAGTGCAATGCCAGACTGAAAAAGGTGGCTTAAACAGCACACTGCCATTCCACAATATCAGTAAGTTTGCATTTGGGATTTGCCCCAAATATATTGGAGTCAAGAGTCTCAAACTGGCAATCGGTTTGAGAAACGTGCCTGCTAAGTCAAGTAGAGGACTATTTGGGGCCATAGCTGGATTCATAGAAGGAGGTTGGCCAGGACTGGTCGCCGGTTGGTATGGTTTCCAGCATTCAAATGATCAAGGGGTTGGCATGGCTGCAGATAGGGATTCGACTCAAAAGGCAGTTGATAAAATAACATCCAAAGTGAATACTATAGTCGATAAGATGAACAAGCAATATGAAATAATTGATCATGAATTCAGTGAGGTTGAAACTAGACTCAATATGATCAACAACAAGATTGATGACCAAATACAAGACGTATGGGCATATAATGCAGAGTTGCTAGTACTGCTTGAGAACCAGAAAACGCTCGACGAGCATGATGCAAATGTGAACAATCTATATAATAAGGTAAAAAGGGCCCTAGGCTCCAATGCTATGGAAGATGGAAAGGGCTGTTTCGAGCTATATCATAAATGTGATGACCAATGCATGGAAACAATTCGGAACGGGACCTATAATAGGAGAAAGTACAAAGAGGAATCAAGGCTAGAAAGGCAGAAAATAGAAGGGGTAAAACTGGAATCTGAGGGGACTTACAAGATCCTAACCATTTATTCGACTGTCGCCTCATCTCTTGTACTTGCAATAGGGTTCGCTGCCTTCTTATTCTGGGCCATGTCCAATGGATCATGCAGGTGCAACATTTGTATATAATTAGCAAAAACACCCTTGTTTCTACT~~~~~~~</t>
  </si>
  <si>
    <t>JQ970437</t>
  </si>
  <si>
    <t>A/chicken/Iran/N102/2011</t>
  </si>
  <si>
    <t>ATGGAAACAATACCACTGATGGCTATACTACTAGTAGTAACAACAAGCAATGCAGATAAAATCTGCATTGGTCACCAGTCAACAAACTCCACAGAAACTGTGGACACACTAACAGAAACTAATGTTCCTGTGACACATGCCAAAGAATTGCTCCACACAGAGCATAATGAAATGCTATGTGCAACAAATCTGGGACGTCCTCTCATCCTAGACACATGCACAATCGAAGGACTAATCTATGGT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ATGGGGCATACATCATCCACCCACCGACACTGCACAGACGAATCTGTACACAAGGACCGACACAACAACAGGCGTGACAACAGAAAATTTAGATAGGACCTTCAAGCCATTAATAGGGCCAAGACCCCTTGTCAATGGTTTGATTGGAAGAATTAACTATTATTGGTCGATATTAAAACCAGGTCAGACATTGCGAGTAAGATCCAATGGGAATCTAATTGCTCCATGGTATGGACACGTTCTCTCAGGAGAGAGCCACGGGAGAATTCTGAAGACTGATTTAAACAGTGGCAATTGTGTAGTGCAATGCCAGCCTGAAAAAGGTGGCTTAAACAGTACACTGCCATTCCACAATATCAGTAAGTTTGCATTTGGGATTTGCCCCAAATATATTGGAGTCAAGAGTCTCAAACTGGCAATCGGTTTGAGAAACGTGCCTGCTAAGTCAAGTAGAGGACTATTTGGGGCCATAGCTGGATTCATAGAAGGAGGTTGGCCAGGACTGGTCGCCGGTTGGTATGGTTTCCAGCATTCAAATGATCAAGGGGTTGGCATGGCTGCAGATAGGGATTCGACTCAAAAGGCAGTTGATAAAATAACATCCAAAGTGAATACTATAGTCGATAAGATGAACAAGCAGTATGAAATAATTGATCATGAATTCAGTGAGGTTGAAACTAGACTCAATATGATCAACAACAAGATTGATGACCAAATACAAGACGTATGGGCATATAATGCAGAGTTGCTAGTGCTGCTTGAGAACCAGAAAACGCTCGACGAGCATGATGCAAATGTGAACAATCTATATAATAAGGTAAAAAGGGCCCTAGGCTCCAATGCTATGGAAGATGGAAAGGGCTGTTTCGAGCTATATCATAAATGTGATGACCAATGCATGGAAACAATTCGGAACGGGACCTATAATAGGAGAAAGTACAAAGAGGAATCAAGGCTAAAAAGGCAGAAAATAGAAGGGGTAAAACTGGAATCTGAGGGGACTTACAAGATCCTAACCATTTATTCGACTGTCGCCTCATCTCTTGTACTTGCAATAGGGTTTGCTGCCTTCTTATTCTGGGCCATGTCCAATGGATCATGCAGGTGCAACATTTGTATATAATTAGCAAAAACACCCTTGTTTCTACT~~~~~~~</t>
  </si>
  <si>
    <t>KF800939</t>
  </si>
  <si>
    <t>A/chicken/Iran/187/2011</t>
  </si>
  <si>
    <t>ATGGAAACAATATCACTGATGGCTATACTGCTAGTAGTAACAACAAGCAATGCAGATAAAATCTGCATTGGTCACCAGTCAACAAACTCCACAGAAACTGTGGACACACTAACAGAAACTAATATTCCTGTGACACATGCCAAAGAATTGCTCCACACAGAGCATAATGGG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GCACAGACGAATCTGTACACAAGGACCGACACAACAACAAGCGTGACAACAGAAAATTTAGATAGGACCTTCAAGCCATTAATAGGGCCAAGACCCCTTGTCAATGGTTTGATTGGAAGAATTAACTATTATTGGTCGATATTAAAACCAGGCCAGACATTGCGAGTAAGATCCAATGGGAATCTAATTGCTCCATGGTTTGGACACGTTCTCTCAGGAGAGAGCCACGGAAGAATTCTGAAGACTAATTTAAACAGTGGTAATTGTGTAGTGCAATGCCAGACTGAAAAAGGTGGCTTAAACAGTACACTGCCATTCCACAATATCAGTAAGTTTGCATTTGGGACTTGCCCCAAATATATTGGAGTCAAGAGTCTCAAACTGGCAATCGGTTTGAGAAACGTTCCTGCTAAGTCAAGTAGAGGACTATTTGGGGCCATAGCTGGATTCATAGAAGGAGGTTGGCCAGGACTGGTCGCCGGTTGGTATGGTTTCCAGCATTCAAATGATCAAGGGGTTGGCATGGCTGCAGATAGGGATTCGACTCAAAAGGCAGTTGATAAAATAACATCCAAAGTGAATACTATAGTCGATAAGATGAACAAGCAGTATGAAATAATTGATCATGAATTCAGTGAGGTTGAAACTAGACTCAATATGATCAACAACAAGATTGATGACCAAATACAAGACGTATGGGCATATAATGCAGAGTTGCTAGTACTGCTTGAGAACCAGAAAACGCTCGACGAGCATGATGCAAATGTGAACAATCTATATAATAAGGTAAAAAGGGCCCTAGGCTCCAATGCTATGGAAGATGGAAAGGGCTGTTTCGAGCTATATCATAAATGTGATGACCAATGCATGGAAACAATTCGGAACGGGACCTATAATAGGAGAAAGTACAAAGAGGAATCAAGGCTAGAAAGGCAGAAAATAGAAGGGGTAAAACTGGAATCTGAGGGGACTTACAAGATCCTAACCATTTATTCGACTGTCGCCTCATCTCTTGTACTTGCAATGGGGTTTGCTGCCTTCTTATTCTGGGCCATGTCCAATGGATCATGCAGGTGCAACATTTGTATATAA~~~~~~~~~~~~~~~~~~~~~~~~~~~~~~~~~</t>
  </si>
  <si>
    <t>JX456181</t>
  </si>
  <si>
    <t>A/chicken/Iran/SS7/2011</t>
  </si>
  <si>
    <t>ATGGAAACAATACCACTGATGGCTATACTACTAGTAGTAACAACAAGCAATGCAGATAAAATCTGCATCGGTCACCAGTCAACAAACTCCACAGAAACTGTGGACACGCTAACAGAAACTAATGTTCCTGTGACACATGCCAAAGAATTGCTCCACACAGAGCATAATGAAATGCTATGTGCAACAAATCTGGGACGTCCTCTCATCCTAGACACATGCACAATCGAAGGACTAATCTATGGTAACCCTTCTTGTGACCTGCTGTTGGGAGGAAGGGAATGGTCCTACATCGTCGAAAGATCATCAGCAGTAAATGGAACATGTTACCCTGGGAATGTGGAAAACTTAGAGGAACTCAGGACCCTTTTTAGTTCCTCTAGTTCCTACCAAAGAATCCAAATCTTTCCAGACACAATCTGGAATGTGACTTACACGGGAACAAGCAAATCATGTTCAGATTCATTCTACAGGAATATGAGATGGCTGACTCAAAAGAACGGGCTTTATCCTATTCAAGACGCTCAATACACAAACAATCGGGGAAAGGACATTCTTTTCGTATGGGGCATACATCATCCACCCACCGACACTGCACAGACGAATCTGTACACAAGGACCGACACAACAACAGGCGTGACAACAGAAAATTTAGATAGGACCTTCAAGCCATTAATAGGGCCAAGACCCCTTGTCAATGGTTTGATTGGAAGAATTAACTATTATTGGTCGATATTAAAACCAGGTCAGACATTGCGAGTAAGATCCAATGGGAATCTAATTGCTCCATGGTATGGACACGTTCTCTCAGGAGAGAGCCACGGGAGAATTCTGAAGACTGATTTAAACAGTGGCAATTGTGTAGTGCAATGCCAGCCTGAAAAAGGTGGCTTAAACAGTACACTGCCATTCCACAATATCAGTAAGTTTGCATTTGGGATTTGCCCCAAATATATTGGAGTCAAGAGTCTCAAACTGGCAATCGGTTTGAGAAACGTGCCTGCTAAGTCAAGTAGAGGACTATTTGGGGCCATAGCTGGATTCATAGAAGGAGGTTGGCCAGGACTAGTCGCCGGTTGGTATGGTTTCCAGCATTCAAATGATCAAGGGGTTGGCATGGCTGCAGATAGGGATTCGACTCAAAAGGCAGTTGATAAAATAACATCCAAAGTGAATACTATAGTCGATAAGATGAACAAGCAGTATGAAATAATTGATCATGAATTCAGTGAGGTTGAAACTAGACTCAATATGATCAACAACAAGATTGATGACCAAATACAAGACGTATGGGCATATAATGCAGAGTTGCTAGTGCTGCTTGAGAACCAGAAAACGCTCGACGAGCATGATGCAAATGTGAACAATCTATATAATAAGGTAAAAAGGGCCCTAGGCTCCAATGCTATGGAAGATGGAAAGGGCTGTTTCGAGCTATATCATAAATGTGATGACCAATGCATGGAAACAATTCGGAACGGGACCTATAATAGGAGAAAGTACAAAGAGGAATCAAGGCTAAAAAGGCAGAAAATAGAAGGGGTAAAACTGGAATCTGAGGGGACTTACAAGATCCTAACCATTTATTCGACTGTCGCCTCATCTCTTGTACTTGCAATAGGGTTTGCTGCCTTCTTATTCTGGGCCATGTCCAATGGATCATGCAGGTGCAACATTTGTATATAATTAGCAAAAACACCCTTGTTTCTACT-~~~~~~</t>
  </si>
  <si>
    <t>JX456182</t>
  </si>
  <si>
    <t>A/chicken/Iran/SS8/2011</t>
  </si>
  <si>
    <t>ATGGAAACAATACCACTGATGGCTATACTACTAGTAGTAACAACAAGCAATGCAGATAAAATCTGCATTGGTCACCAGTCAACAAACTCCACAGAAACTGTGGACACGCTAACAGAAACTAATGTTCCTGTGACACATGCCAAAGAATTGCTCCACACAGAGCATAATGAAATGCTATGTGCAACAAATCTGGGACGTCCTCTCATCCTAGACACATGCACAATCGAAGGACTAATCTATGGTAAC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ATGGGGCATACATCATCCACCCACCGACACTGCACAGACGAATCTGTACACAAGGACCGACACAACAACAGGCGTGACAACAGAAAATTTAGATAGGACCTTCAAGCCATTAATAGGGCCAAGACCCCTTGTCAATGGTTTGATTGGAAGAATTAACTATTATTGGTCGATATTAAAACCAGGTCAGACATTGCGAGTAAGATCCAATGGGAATCTAATTGCTCCATGGTATGGACACGTTCTCTCAGGAGAGAGCCACGGGAGAATTCTGAAGACTGATTTAAACAGTGGCAATTGTGTAGTGCAATGCCAGCCTGAAAAAGGTGGCTTAAACAGTACACTGCCATTCCACAATATCAGTAAGTTTGCATTTGGGATTTGCCCCAAATATATTGGAGTCAAGAGTCTCAAACTGGCAATCGGTTTGAGAAACGTGCCTGCTAAATCAAGTAGAGGACTATTTGGGGCCATAGCTGGATTCATAGAAGGAGGTTGGCCAGGACTAGTCGCCGGTTGGTATGGTTTCCAGCATTCAAATGATCAAGGGGTTGGCATGGCTGCAGATAGGGATTCGACTCAAAAGGCAGTTGATAAAATAACATCCAAAGTGAATACTATAGTCGATAAGATGAACAAGCAGTATGAAATAATTGATCATGAATTCAGTGAGGTTGAAACTAGACTCAATATGATCAACAACAAGATTGATGACCAAATACAAGACGTATGGGCATATAATGCAGAGTTGCTAGTGCTGCTTGAGAACCAGAAAACGCTCGACGAGCATGATGCAAATGTGAACAATCTATATAATAAGGTAAAAAGGGCCCTAGGCTCCAATGCTATGGAAGATGGAAAGGGCTGTTTCGAGCTATATCATAAATGTGATGACCAATGCATGGAAACAATTCGGAACGGGACCTATAATAGGAGAAAGTACAAAGAGGAATCAAGGCTAAAAAGGCAGAAAATAGAAGGGGTAAAACTGGAATCTGAGGGGACTTACAAGATCCTAACCATTTATTCGACTGTCGCCTCATCTCTTGTACTTGCAATAGGGTTTGCTGCCTTCTTATTCTGGGCCATGTCCAATGGATCATGCAGGTGCAACATTTGTATATAATTAGCAAAAACACCCTTGTTTCTACT~~~~~~~</t>
  </si>
  <si>
    <t>KF800938</t>
  </si>
  <si>
    <t>A/chicken/Iran/186/2011</t>
  </si>
  <si>
    <t>ATGGAAACAATATCACTGATGACTATACTACTAGTAGTAACAACAAGCAATGCAGATAAAATCTGCATCGGTCACCAGTCAACAAACTCCACAGAAACCGTGGACACGCTAACAGAAACCAATGTTCCTGTGACACATGCCAAAGAATTGCTACACACAGAGCACAATGGAATGCTGTGTGCAACAAATCTGGGACGTCCTCTCATCCTAAACACATGCACAATCGAAGGACTAATCTATGGCAATCCTTCTTGTGACCTGCTGTTGGGAGGAAGGGAATGGTCCTACATCGTTGAAAGATCCTCAGCAGTAAATGGAACATGTTACCCTGGGAATGTAGAAAACTTAGAGGAACTCAGGACACTTTTTAGTTCCTCTAGTTCCTATCAAAGAATCCAAATCTTTCCAGACACAATCTGGAATGTGACTTATACGGGAACAAGCAAATCATGTTCAGATTCATTCTACAGGAATATGAGGTGGCTGACTCAAAAGAATGGGCTTTATCCTATTCAAGACGCTCAATACACAAACAATCGGGGAAAGGACATTCTTTTCGTGTGGGGCATACATCATCCACCCACCGATACTGCACAGACGAATTTGTACACAAGGACCGACACAACAACAAGCGTGACAACAGAAAATTTAGATAGGACCTTCAAGCCATTAATAGGGCCAAGACCCCTTGTCAATGGTTTGATTGGAAGAATTAACTATTATTGGTCGATATTAAAACCAGGCCAGACATTGCGAGTAAGATCCAATGGGAATCTAATTGCTCCATGGTTTGGACACGTTCTCTCAGGAGAGAGCCACGGGAGAATCCTGAAGACTGATTTAAACAGTGGTAATTGTGTAGTGCAATGCCAGACTGAAAAAGGTGGCTTAAACAGTACACTGCCATTCCACAATGTCAGTAAATATGCATTTGGGACTTGCCCCAAATATATTGGAGTCAAGAGTCTCAAACTGGCAATCGGTTTGAGAAACGTGCCTGCTAAGTCAAGTAGAGGACTATTTGGGGCCATAGCTGGTTTCATAGAAGGAGGTTGGCCAGGACTAGTCGCCGGTTGGTATGGTTTCCAGCATTCAAATGATCAAGGGGTTGGTATGGCTGCAGATAGGGATTCGACTCAAAAGGCAGTTGATAAAATAACATCCAAAGTGAATACTATAGTCGACAAGATGAACAAACAGTATGAAATAATTGATCATGAATTCAGTGAGGTTGAAACTAGACTCAATATGATCAATAATAAGATTGATGACCAAATACAAGACGTATGGGCATATAATGCAGAGTTGCTAGTACTGCTTGAGAACCAGAAAACACTCGATGAGCATGACGCAAACGTGAACAATCTATATAACAAGGTGAAAAGGGCCCTAGGCTCCAATGCGATGGAAGATGGAAAGGGCTGTTTCGAGCTATATCATAAATGTGATGATCAATGCATGGAGACAATTCGGAACGGGACCTATAATAGGAGAAAGTACAAAGAGGAATCAAGGCTAGAAAGGCAGAAAATAGAAGGGGTAAAACTGGAATCTGAGGGGACTTACAAGATCCTAACCATTTATTCGACTGTCGCCTCATCTCTTGTACTTGCAATGGGGTTTGCTGCCTTCTTGTTCTGGGCCATGTCCAATGGATCATGCAGGTGCAACATTTGTATATAA~~~~~~~~~~~~~~~~~~~~~~~~~~~~~~~~~</t>
  </si>
  <si>
    <t>JX294923</t>
  </si>
  <si>
    <t>A/chicken/Iran/AGH-B4/2012</t>
  </si>
  <si>
    <t>ATGGAAACAATATCACTGATGGCTATACTACTAGTAGTAACAACAAGCAATGCAGATAAAATCTGCATTGGTCACCAGTCAACAAACTCCACAGAAACTGTGGACACACTAACAGAAACTAATGTTCCTGTGACACATGCCAAAGAATTGCTCCACACAGAGCATAATGGAATGCTGTGTGCAACAAATCTGGGACGTCCTCTCATCCTAAACACATGCACAATCGAAGGACTAATCTATGGCAATCCTTCTTGTGACCTGCTATTGGGAGGAAGGGAATGGTCCTACATCGTCGAAAGATCATCAGCAGTAAATGGAACATGTTACCCTGGGAATGTGGAAAACTTAGAGGAACTCAGGACCCTTTTTAGTTCCTCTAGTTCCTATCAAAGAATCCAAATTTTTCCAGACACAATCTGGAATGTGACTTATACGGGGACAAGCAAATCATGTTCAGATTCATTCTACAGGAATATGAGATGGCTGACTCAAAAGAACGGGCTTTATCCTATTCAAGACGCTCAATATACAAACAATCAGGGAAAGGACATCCTTTTCGTGTGGGGCATACATCATCCACCCACCGATACTGCACAGACGAATCTATACACAAGGACCGACACAACAACAAGCGTGACAACAGAAAATTTAGATAGGACCTTCAAGCCATTAATAGGGCCGAGACCTCTAGTCAATGGTTTGATTGGAAGAATTAACTATTATTGGTCGATATTAAAACCAAGCCAGACATTGCGTGTAAGATCCAATGGGAATCTAATTGCCCCATGGTTTGGACACGTTCTCTCCGGAGAGAGCCACGGGAGAATTCTGAAGACTGATTTAAACAGTGGTAATTGTGTAGTGCAATGCCAGACTGAAAAAGGTGGGTTAAACAGTACACTACCATTCCACAATATCAGTAAGTTTGCATTTGGGAATTGCCCCAAATATATTGGAGTCAAGAGTCTCAAACTGGCAATCGGTTTGAGAAACGTGCCTGCTAAGTCAAGCAGAGGGCTATTTGGGGCCATAGCTGGATTCATAGAAGGAGGTTGGCCAGGACTGGTCGCCGGTTGGTATGGTTTCCAGCATTCAAATGATCAAGGGGTTGGCATGGCTGCAGATAGGGATTCGACTCAAAAGGCAGTTGATAAAATAACATCCAAAGTGAATACTATAGTCGATAAGATGAACAAGCAGTACGAAATAATTGATCATGAATTCAGTGAGGTTGAAACTAGACTCAATATGATAAACAACAAGATTGATGACCAAATACAAGACGTATGGGCATATAATGCAGAGTTGCTAGTACTGCTTGAGAACCAGAAAACGCTCGACGAGCATGATGCAAATGTGAACAATCTATATAACAAGGTAAAAAGGGCCCTAGGCTCCAATGCTGTGGAAGATGGGAAGGGCTGTTTCGAGCTATATCATAAATGTGATAATCAATGCATGGAAACAATTCGGAACGGAACCTATAATAGGAGAAAGTACAAAGAGGAATCAAGGCTAGAAAGGCAGAAAATAGAAGGGGTAAAACTGGAATCTGAGGGGACTTACAAGATCCTAACCATTTATTCGACTGTCGCCTCATCTGGGGTACTTGCAATGGGGTTTGCTGCCTTCTTATTCTGGGCCATGTCCAATGGATCATGCAGGTGCAACATTTGTATATAATTA~~~~~~~~~~~~~~~~~~~~~~~~~~~~~~</t>
  </si>
  <si>
    <t>JX294920</t>
  </si>
  <si>
    <t>A/chicken/Iran/AGH-B1/2012</t>
  </si>
  <si>
    <t>ATGGAAACAATATCACTGATGGCTATACTACTAGTAGTAACAACAAGCAATGCAGATAAAATCTGCATTGGTCACCAGTCAACAAATTCCACAGAAACTGTGGACACACTAACAGAAACTAATGTTCCTGTGACACATGCCAAAGAATTGCTCCCCACAGAGCATAATGGAATGCTGTGTGCAACAAATCTGGGACGTCCTCTCATTCTAAACACATGCACAATCGAAGGACTAATCTATGGCAATCCTTCTTGTGACCTGCTATTGGGAGGAAGGGAATGGTCCTACATCGTCGAAAGATCATCAGCAGTAAATGGAACATGTTACCTTGGGAATGTGGAAAACTTAGAGAAAGTCAGGATCCTTTTTAGTTCCTCTAGTTCCTATCAAAGAATCCAAATTTTTCCAGACACAATCTGGAATGTGACTTATACGGGGACAAGCAAATCATGTTCAGATTCATTCTACAGGAATATGAGATGGCTGACTCAAAAGAACGGGCTTTATCCTATTCAAGACGCTCAATATACAAACAATCAGGGAAAGGACATCCTTTTCGTGTGGGGCATACATCATCCACCCACCGATACTGCACAGACGAATCTGTACACAAGGACCGACACAACAACAAGCGTGACAACAGAAAATTTAGATAGGACCTTCAAGCCATTAATAGGGCCGAGACCTCTTGTCAATGGTTTGATTGGAAGAATTAACTATTATTGGTCGATATTAAAACCAGGCCAGACATTGCGTGTAAGATCCAATGGGAATCTAATTGCTCCATGGTTTGGACACGTTCTCTCTGGAGAGAGCCACGGGAGAATTCTGAAGACTGATTTAAACAGTGGTAATTGTGTAGTGCAATGCCAGACTGAAAAAGGTGGGTTAAACAGTACACTACCATTCCACAATATCAGTAAGTTTGCATTTGGGAATTGCCCCAAATGGGTTGGAGTCAAGAGTCTCAAACTGGCAATCGGTTTGAGAAACGTGCCTGCTAAGTCAAGCAGAGGGCTATTTGGGGCCATAGCTGGATTCATAGAAGGAGGTTGGCCAGGACTGGTCGCCGGTTGGTATGGTTTCCAGCATTCAAATGATCAAGGGGTTGGCATGGCTGCAGATAGGGATTCGACTCAAAAGGCAGTTGATAAAATAACATCCAAAGTGAATACTATAGTCGATAAGATGAACAAGCAGTACGAAATAATTGATCATGAATTCAGTGAGGTTGAAACTAGACTCAATATGATAAACAACAAGATTGATGACCAAATACAAGACGTATGGGCATATAATGCAGAGTTGCTAGTACTGCTTGAGAACCAGAAAACGCTCGACGAGCATGATGCAAATGTGAACAATCTATATAACAAGGTAAAAAGGGCCCTAGGCTCCAATGCTGTGGAAGATGGGAAGGGCTGTTTCGAGCTATATCATAAATGTGATAATCAATGCATGGAAACAATTCGGAACGGAACCTATAATAGGAGAAAGTACAAAGAGGAATCAAGGCTAGAAAGGCAGAAAATAGAAGGGGTAAAACTGGAATCTGAGGGGACTTACAAGATCCTAACCATTTATTCGACTGTCGCCTCATCGGGGGTACTTGCAATGGGGTTTGCTGCCTTCTTATTCTGGGCCATGTCCAATGGATCATGCAGGTGCAACATTTGTATATAATTA~~~~~~~~~~~~~~~~~~~~~~~~~~~~~~</t>
  </si>
  <si>
    <t>JX294922</t>
  </si>
  <si>
    <t>A/chicken/Iran/AGH-B3/2012</t>
  </si>
  <si>
    <t>ATGGAAACAATATCACTGATGGCTATACTACTAGTAGTAACAACAAGCAATGCAGATAAAATCTGCATTGGTCACCAGTCAACAAATTCCACAGAAACTGTGGACACACTAACAGAAACTAATGTTCCTGTGACACATGCCAAAGAATTGCTCCCCACAGAGCATAATGGAATGCTGTGTGCAACAAATCTGGGACGTCCTCTCATTCTAAACACATGCACAATCGAAGGACTAATCTATGGCAATCCTTCTTGTGACCTGCTATTGGGAGGAAGGGAATGGTCCTACATCGTCGAAAGATCATCAGCAGTAAATGGAACATGTTACCCTGGGAATGTGGAAAACTTAGAGGAACTCAGGACCCTTTTTAGTTCCTCTAGTTCCTATCAAAGAATCCAAATTTTTCCAGACACAATCTGGAATGTGACTTATACGGGGACAAGCAAATCATGTTCAGATTCATTCTACAGGAATATGAGATGGTTGTCTCAAAAGAACGGGCTTTATCCTATTCAAGACGCTCAATATACAAACAATCAGGGAAAGGACATCCTTTTTGTGTGGGGCATACATCATCCACCCAGCGATATTGCACAGACGAATCTGTACACAAGGATCGATAGAACAACAAGCGTGACAACAGAAAATTTAGATAGGACCTTCAAGCCATTAATAGGGCCGAGACCTCTTGTCAATGGTTTGATTGGAAGAATTAAGTATTATTGGTCGATATTAAAACCAGGCCAGACATTGCGTGTAAGATCCAATGGGAATCTAATTGCTCCATGGTATGGACACATTCTCTCTGGAGAGAGCCACGGGAGAATTCTGAAGACTGATTTAAACAGTGGTAATTGTGTAGTGCAATGCCAGACTGAAAAAGGTGGGTTAAACAGTACACTACCATTCCACAATATCAGTAAGTTTGCATTTGGGAATTGCCCCAAATATATTGGAGTCAAGAGTCTCAAACTGGCAATCGGTTTGAGAAACGTGCCTGCTAAGTCAAGCAGAGGGCTATTTGGGGCCATAGCTGGATTCATAGAAGGAGGTTGGCCAGGACTGGTCGCCGGTTGGTATGGTTTCCAGCATTCAAATGATCAAGGGGTTGGCATGGCTGCAGATAGGGATTCGACTCAAAAGGCAGTTGATAAAATAACATCCAAAGTGAATACTATAGTCGATAAGATGAACAAGCAGTACGAAATAATTGATCATGAATTCAGTGAGGTTGAAACTAGACTCAATATGATAAACAACAAGATTGATGACCAAATACAAGACGTATGGGCATATAATGCAGAGTTGCTAGTACTGCTTGAGAACCAGAAAACGCTCGACGAGCATGATGCAAATGTGAACAATCTATATAACAAGGTAAAAAGGGCCCTAGGCTCCAATGCTGTGGAAGATGGGAAGGGCTGTTTCGAGCTATATCATAAATGTGATAATCAATGCATGGAAACAATTCGGAACGGAACCTATAATAGGAGAAAGTACAAAGAGGAATCAAGGCTAGAAAGGCAGAAAATAGAAGGGGTAAAACTGGAATCTGAGGGGACTTACAAGATCCTAACCATTTATTCGACTGTCGCCTCATCGGGGGTACTTGCAATGGGGTTTGCTGCCTTCTTATTCTGGGCCATGTCCAATGGATCATGCAGGTGCAACATTTGTATATAATTA~~~~~~~~~~~~~~~~~~~~~~~~~~~~~~</t>
  </si>
  <si>
    <t>JX294921</t>
  </si>
  <si>
    <t>A/chicken/Iran/AGH-B2/2012</t>
  </si>
  <si>
    <t>ATGGAAACAATATCACTGATGGCTATACTACTAGTAGTAACAACAAGCAATGCAGATAAAATCTGCATTGGTCACCAGTCAACAAATTCCACAGAAACTGTGGACACACTAACAGAAACTAATGTTCCTGTGACACATGCCAAAGAATTGCTCCCCACAGAGCATAATGGAATGCTGTGTGCAACAAATCTGGGACGTCCTCTCATTCTAAACACATGCACAATCGAAGGACTAATCTATGGCAATCCTTCTTGTGACCTGCTATTGGGAGGAAGGGAATGGTCCTACATCGTCGAAAGATCATCAGCAGTAAATGGAACATGTTACCCTGGGAATGTGGAAAACTTAGAGGAACTCAGGACCCTTTTTAGTTCCTCTAGTTCCTATCAAAGAATCCAAATTTTTCCAGACACAATCTGGAATGTGACTTATACGGGGACAAGCAAATCATGTTCAGATTCATTCTACAGGAATATGAGATGGCTGACTCAAAAGAACGGGCTTTATCCTATTCAAGACGCTCAATATACAAACAATCAGGGAAAGGACATCCTTTTCGTGTGGGGCATACATCATCCACCCACCGATACTGCACAGACGAATCTATACACAAGGACCGACACAACAACAAGCGTGACAACAGAAAATTTAGATAGGACCTTCAAGCCATTAATAGGGCCGAGACCTCTAGTCAATGGTTTGATTGGAAGAATTAACTATTATTGGTCGATATTAAAACCAAGCCAGACATTGCGTGTAAGATCCAATGGGAATCTAATTGCCCCATGGTTTGGACACGTTCTCTCCGGAGAGAGCCACGGGAGAATTCTGAAGACTGATTTAAACAGTGGTAATTGTGTAGTGCAATGCCAGACTGAAAAAGGTGGGTTAAACAGTACACTACCATTCCACAATATCAGTAAGTTTGCATTTGGGAATTGCCCCAAATATATTGGAGTCAAGAGTCTCAAACTGGCAATCGGTTTGAGAAACGTGCCTGCTAAGTCAAGCAGAGGGCTATTTGGGGCCATAGCTGGATTCATAGAAGGAGGTTGGCCAGGACTAGTTGCTGGTTGGTATGGTTTCCAGCATTCAAATGATCAAGGGGTTGGTATGGCAGCAGATAGAGGTTCAACTCAAAAATCTTTTGATAAGATAACATCCAAGGTGAATAGTATAATCGACAAGATGAACAGGCAATATGAGATAATTGATCATGAATTTAGTGAGGTTGAAACTAGACTCAATATGATTAATAACAAGATTGATGACCAAATACAAGACGTATGGGCATATAATGCAGAGTTGCTGGTACTACTTGAAAATCAGAAAACACTCGACGAGCATGATGCAAACGTGAACAATCTATATAACAAGGTTAAAAGGGCCCTGGGCTTCAATGCGATGGAAGATGGGAAGGGTTGTTTCGAGCTATACCACAAATGTGATGACCAATGCATGGAAACAATTCGAAATGGGACATATAATAGGAGAAAGTACATGGAGGAATCAAGGCTAGAAAGGCAGAAAATAGAAGGGGTTAAGCTGAAATCTGAGGGGACTTACAAAATTCTTACCATTTATTCGACTGTCGCCTCATCTCTTGTACTTGCAATGGGGTTCGCTGCCTTCTTGTTCTGGGCCATGTCCAATGGATCATGCAGGTGCAACATTTGTATATAATTA~~~~~~~~~~~~~~~~~~~~~~~~~~~~~~</t>
  </si>
  <si>
    <t>JX273543</t>
  </si>
  <si>
    <t>Iraq</t>
  </si>
  <si>
    <t>A/chicken/Iraq/EKI 14/2008</t>
  </si>
  <si>
    <t>ATGAAAACAATATCACTGATAACTATACTACTAGTAGTAACAACAAGCAATGCAGATAAAATCTGCATCGGCCACCAGTCAACAAATTCCACAGAAACTGTTGACACACTAACAGAAACTAATATTCCTGTGACACATGCTAAAGAATTGCTCCATACAGAGCATAATGGAATGCTGTGTGCAACAAATTTGGGACATCCTCTCATTCTAGACACATGCACTATCGAAGGACTGATTTATGGCAACCCTTCGTGTGACCTGCTGTTGGGAGGAAGGGAATGGTCCTACATCGTCGAAAGACCATCAGCAGTAAATGGGACATGTTACCCTGGGAATGTAGAAAACTTAGAGGAACTCAGAACACTTTTTAGTTCCTCTAGTTCCTACCAAAGAATCCAAATCTTCCCAGACACAATCTGGAATGTGACTTACACTGGGACAAGCAAATCGTGTTCAGATTCATTCTACAGGAATATGAGATGGCTGACTCAAAAGAACGGGCTTTACTCTGTTCAAGACGCCCAATACACGAACAATCGGGGAAAGGACATTCTCTTCTTATGGGGCATACATCACCCACCAACTGATACTGCACAGACGAATTTGTACACAAGAACCGACACAACAACAAGCGTAACAACAGAAAATTTAGATAGAACCTTCAAACCATTGATAGGGCCAAGGCCCCTTGTCAATGGTCTGATTGGCAGAATTAATTATTATTGGTCGGTACTAAAACCAGGCCAGACATTGCGGGTAAGGTCAAATGGAAATCTAATTGCTCCATGGTATGGACACGTTCTCTCAGGAGAGAGCCATGGGAGGATCCTGAAGACTGATTTAAAAAGTGGTAATTGTGTAGTGCAATGTCAGACTGAGAAAGGTGGCTTAAACAGTACATTGCCATTTCACAATATCAGTAAATATGCATTCGGGACCTGCCCCAAATATATTGGAGTAAAGAGTCTCAAATTGGCAATCGGTCTGAGAAACGTACCTGCTAGATCAAGTAGAGGACTATTTGGAGCCATAGCTGGTTTCATAGAAGGAGGTTGGCCAGGGTTAGTTGCTGGTTGGTATGGTTTTCAGCATTCGAATGATCAAGGAGTTGGTATGGCTGCAGATAGGGATTCAACTCAAAAGGCAATTGATAAGATAACATCCAAGGTGAATAATATAGTCGACAAGATGAACAAGCAATATGAAATAATTGATCATGAATTCAGTGAGGTTGAAACTAGACTCAATATGATCAATAACAAGATTGATGACCAAATACAAGACGTATGGGCATATAATGCAGAGTTGCTAGTACTACTTGAAAATCAGAAAACACTCGACGAGCATGATGCAAATGTGAACAATCTATATAACAAGGTGAAAAGGGCCCTGGGCTCCAATGCAATGGAAGATGGAAAGGGCTGTTTTGAGCTATACCATAAATGTGATAACCAGTGCATGGAAACAATTCGGAACGGAACCTATAATAGGAGAAAGTACAAAGAGGAAGCAAGACTAGAAAGGCAGAAAATAGAAGGGGTCAAACTGGAATCTGAAGGGACTTACAAAATCCTTACCATTTATTCGACTGTCGCCTCATCTCTTGTACTTGCAATGGGGTTTGCTGCCTTCTTGTTCTGGGCCATGTCCAATGGATCATGCAGGTGCAACATTTGTATATAATTAGCAAAAACACCCTTGTTTCTACT~~~~~~~</t>
  </si>
  <si>
    <t>AY738451</t>
  </si>
  <si>
    <t>Israel</t>
  </si>
  <si>
    <t>Neve Ilan</t>
  </si>
  <si>
    <t>A/turkey/Neve Ilan/90710/2000</t>
  </si>
  <si>
    <t>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AAGGCCCCTTGTCAATGGTCAGCAGGGAAGAATTAATTATTATTGGTCGGTACTAAAACCAGGCCAGACATTGCGAGTAAGATCCAATGGGAATCTAATTGCTCCATGGTATGGACACGTTCTTTCAGGAGGGAGCCATGGAAGGATCCTGAAGACTGATTTAAACAGTGGTAATTGCGTAGTGCAATGTCAGACTGAAAAAGGTGGCTTAAACAGTACATTGCCATTCCACAACATCAGTAAATATGCATTCGGAATCTGCCCCAAATATGTTAGAGTTAAGAGTCTCAAACTGGCAGTCGGTCTGAGGAACGTGCCTGCTAGATCAAGTAGAGGACTATTTGGAGCCATAGCTGGATTCATAGAGGGAGGTTGGCCAGGACTAGTCGCTGGTTGGTATGGTTTCCAGCATTCAAATGATCAAGGGGTTGGTATGGCTGCAGATAGGGATTCAACTCAAAGGGCAATTGATAAAATAACATCCAAGGTAAATAATATAGTCGACAAGATGAACAAGCAATATGAAATAATTGATCATGAGTTCAGTGAGGTTGAAACTAGGCTCAATATGATCAATAATAAGATTGATGACCAAATACAAGACGTATGGGCATATAATGCAGAATTGCTAGTACTACTTGAAAATCAGAAAACCCTCGACGACTGTGATGCGAACGTGAACAATCTATATAACAAGGTGAAGAGGGCACTGGGCTCCAATGCGATGGAAGATGGGAAAGGCTGTTTCGAGCTATACCACAAATGTGATGAACAGTGCATGGAAACAATTCGGAACGGGACCTATAATAGGAGAAAGTATAAAGAGGAATCAAGACTAGAAAGGCAGAAAATAGAAGGGGTCAAGCTGGAATCTGAGGGAACTTACAAAATCCTTACCATTTATTCGACTGTCGCCTCATCTCTTGTGCTTGCAATGGGGTTTGCTGCCTTCTTGTTCTGGGCCATGTCCAATGGGTCTTGCAGGTGCAACATTTGTATATAATTATCAAA-~~~~~~~~~~~~~~~~~~~~~~~~</t>
  </si>
  <si>
    <t>EF492221</t>
  </si>
  <si>
    <t>A/chicken/Israel/90658/2000</t>
  </si>
  <si>
    <t>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AAGGCCCCTTGTCAATGGTCTGCAGGGAAGAATTAATTATTATTGGTCGGTACTAAAACCAGGCCAGACATTGCGAGTAAGATCCAATGGGAATCTAATTGCTCCATGGTATGGGCACGTTCTTTCAGGAGGGAGCCATGGAAGGATCCTGAAGACTGATTTAAACAGTGGTAATTGCGTAGTGCAATGTCAGACTGAAAAAGGTGGCTTAAACAGTACATTGCCATTCCACAACATCAGTAAATATGCATTCGGAATCTGCCCCAAATATGTTAGAGTTAAGAGTCTCAAACTGGCAGTCGGTCTGAGGAACGTGCCTGCTAGATCAAGTAGAGGACTATTTGGAGCCATAGCTGGATTCATAGAAGGAGGTTGGCCAGGACTAGTCGCTGGTTGGTATGGTTTCCAGCATTCAAATGATCAAGGGGTTGGTATGGCTGCAGATAGGGATTCAACTCAAAGGGCAATTGATAAAATAACATCCAAGGTAAATAATATAGTCGACAAGATGAACAAGCAATATGAAATAATTGATCATGAGTTCAGTGAGGTTGAAACTAGGCTCAATATGATCAATAATAAGATTGATGACCAAATACAAGACGTATGGGCATATAATGCAGAATTGCTAGTACTACTTGAAAATCAGAAAACACTCGATGAGCATGATGCGAACGTGAACAATCTATATAACAAGGTGAAGAGGGCACTGGGCTCCAATGCGATGGAAGATGGGAAAGGCTGTTTCGAGCTATACCACAAATGTGATGACCAGTGCATGGAAACAATTCGGAACGGGACCTATAATAGGAGAAAGTATAAAGAGGAATCAAGACTAGAAAGGCAGAAAATAGAAGGGGTCAAGCTGGAATCTGAGGGAACTTACAAAATCCTTACCATTTATTCGACTGTCGCCTCATCTCTTGTGCTTGCAATGGGGTTTGCTGCCTTCTTGTTCTGGGCCATGTCCAATGGGTCTTGCAGGTGCAACATTTGTATATAATTATCAAA-~~~~~~~~~~~~~~~~~~~~~~~~</t>
  </si>
  <si>
    <t>EF462491</t>
  </si>
  <si>
    <t>Maale HaHamisha</t>
  </si>
  <si>
    <t>A/chicken/Maale HaHamisha/90658/2000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</si>
  <si>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AAGGCCCCTTGTCAATGGTCTGCAGGGAAGAATTAATTATTATTGGTCGGTACTAAAACCAGGCCAGACATTGCGAGTAAGATCCAATGGGAATCTAATTGCTCCATGGTATGGGCACGTTCTTTCAGGAGGGAGCCATGGAAGGATCCTGAAGACTGATTTAAACAGTGGTAATTGCGTAGTGCAATGTCAGACTGAAAAAGGTGGCTTAAACAGTACATTGCCATTCCACAACATCAGTAAATATGCATTCGGAATCTGCCCCAAATATGTTAGAGTTAAGAGTCTCAAACTGGCAGTCGGTCTGAGGAAC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</si>
  <si>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EF492233</t>
  </si>
  <si>
    <t>A/turkey/Israel/810/2001</t>
  </si>
  <si>
    <t>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GGAGCC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AACAATCTATATAACAAGGTGAAGAGGGCACTTGGCTCCAATGCAATGGAAGATGGGAAGGGCTGTTTCGAGCTATACCACAAATGTGATGACCAGTGCATGGAAACAATTCGGAACGGGACCTATAATAGGAGAAAGTATAAAGAGGAATCAAGACTAGAGAGGCAGAAAATAGAAGGGGTCAAGCTTGAATCTGAGGGAACTTACAAAATCCTTACCATTTATTCGACTGCCGCCTCATCTCTTGTGCTTGCAATGGGGTTTGCTGCCTTCTTGTTCTGGGCCATGTCCAATGGGTCTTGCAGGTGCAACATTTGTATATAATTATCAAA-~~~~~~~~~~~~~~~~~~~~~~~~</t>
  </si>
  <si>
    <t>DQ104465</t>
  </si>
  <si>
    <t>Tel Adashim</t>
  </si>
  <si>
    <t xml:space="preserve">A/chicken/Tel Adashim/809/01 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</si>
  <si>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C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</si>
  <si>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DQ104467</t>
  </si>
  <si>
    <t>A/chicken/Tel Adashim/811/2001</t>
  </si>
  <si>
    <t>~~~~~~~~~~~~~~~~~~~~~~~~~~~~~~~~~~~~~~~~~~~~~~~~~~~~~~~~~~~~~~~~~~~~~~~~~~~~~~~~~~~~~~~~~~~~~~~~~~~~~~~~~~~~~~~~~~~~~~~~~~~~~~~~~~~~~~~~~~~~~~~~~~~~~~~~~--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W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</si>
  <si>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DQ104466</t>
  </si>
  <si>
    <t>Givat Haim</t>
  </si>
  <si>
    <t>A/turkey/Givat Haim/810/2001</t>
  </si>
  <si>
    <t>~~~~~~~~~~~~~~~~~~~~~~~~~~~~~~~~~~~~~~~~~~~~~~~~~~~~~~~~~~~~~~~~~~~~~~~~~~~~~~~~~~~~~~~~~~~~~~~~~~~~~~~~~~~~~~~~~~~~~~~~~~~~~~~~~~~~~~~~~~~~~~~~~~~~~~~~~~~~~~~~~~~~~~~~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</si>
  <si>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DQ104468</t>
  </si>
  <si>
    <t>A/chicken/Tel Adashim/812/2001</t>
  </si>
  <si>
    <t>~~~~~~~~~~~~~~~~~~~~~~~~~~~~~~~~~~~~~~~~~~~~~~~~~~~~~~~~~~~~~~~~~~~~~~~~~~~~~~~~~~~~~~~~~~~~~~~~~~~~~~~~~~~~~~~~~~~~~~~~~~~~~~~~~~~~~~~~~~~~~~~~~~~~~~~~~~~~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</si>
  <si>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AY738454</t>
  </si>
  <si>
    <t>A/chicken/Tel Adashim/786/2001</t>
  </si>
  <si>
    <t>ATGGAAACAATATCGCTAATAACTATACTACTAGTAGTAACAGCAAGCAATGCAGATAAAATCTGCATCGGCTACCAGTCAACAAACTCCACAGAAACTGTGGACACGCTAACAGAAACCAATGTTCCTGTGACACATGCCAAAGAATTAA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ACACGTTCTTTCAGGAGGGAGCCATGGAAGGATCCTGAAGACTGATTTAAACAGTGGTAATTGCGTAGTGCAATGTCAGACTGAAAAAGGTGGCTTAAACAGTACATTGCCATTCCACAACATCAGTAAATATGCATTCGGAATTTGCCCCAAATATGTTAGAGTTAAGAGTCTCAAACTGGCAGTCGGTCTGAGGAACGTGCCTGCTAGATCAAATAGAGGACTATTTGGAGCC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AACAATCTATATAACAAGGTGAAGAGGGCACTTGGCTCCAATGCAATGGAAGATGGGAAGGGCTGTTTCGAGCTATACCACAAATGTGATGACCAGTGCATGGAAACAATTCGGAACGGGACCTATAATAGGAGAAAGTATAAAGAGGAATCAAAACTAGAGAGGCAGAAAATAGAAGGGGTCAAGCTGGAATCTGAGGGAACTTACAAAATCCTTACCATTTATTCGACTGCCGCCTCATCTCTTGTGCTTGCAATGGGGTTTGCTGCCTTCTTGTTCTGGGCCATGTCCAATGGGTCTTGCAGGTGCAACATTTGTATATAATTATCAAA-~~~~~~~~~~~~~~~~~~~~~~~~</t>
  </si>
  <si>
    <t>EF492229</t>
  </si>
  <si>
    <t>A/turkey/Israel/619/2002</t>
  </si>
  <si>
    <t>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GGAGCC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AACAATCTATATAACAAGGTGAAGAGGGCACTTGGCTCCAATGCAATGGAAGATGGGAAGGGCTGTTTCGAGCTATACCACAAATGTGATGACCAGTGCATGGAAACAATTCGGAACGGGACCTATAATAGGAGAAAGTATAAAGAGGAATCAAGACTAGAGAGGCAGAAAATAGAAGGGGTCAAGCTTGAATCTGAGGGAACTTACAAAATCCTTACCATTTATTCGACTGCCGCCTCATCTCTTGTGCTTGCAATGGGGTTTGCTGCCTTCTTGTTCTGGGCCATGTCCAATGGGTCTTGCAGGTGCAACATTTGTATATAATTATCAAA~~~~~~~~~~~~~~~~~~~~~~~~~</t>
  </si>
  <si>
    <t>DQ104471</t>
  </si>
  <si>
    <t>A/turkey/Givat Haim/868/02</t>
  </si>
  <si>
    <t>~~~~~~~~~~~~~~~~~~~~~~~~~~~~~~~~~~~~~~~~~~~~~~~~~~~~~~~~~~~~~~~~~~~~~~~~~~~~~~~~~~~~~~~~~~~~~~~~~~~~~~~~~~~~~~~~~~~~~~~~~~~~~~~~~~~~~~~~~~~~~~~~~~~~~~~~~~~~~~~~~~~~~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</si>
  <si>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DQ104450</t>
  </si>
  <si>
    <t>Avichail</t>
  </si>
  <si>
    <t>A/turkey/Avichail/1075/02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</si>
  <si>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AGAAAGAC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ATCTCAAACTGGCAGTCGGTCTGAGGAAC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</si>
  <si>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DQ104463</t>
  </si>
  <si>
    <t xml:space="preserve">Yedidia </t>
  </si>
  <si>
    <t xml:space="preserve">A/turkey/Yedidia/625/02 </t>
  </si>
  <si>
    <t>~~~~~~~~~~~~~~~~~~~~~~~~~~~~~~~~~~~~~~~~~~~~~~~~~~~~~~~~~~~~~~~~~~~~~~~~~~~~~~~~~~~~~~~~~~~~~~~~~~~~~~~~~~~~~~~~~~~~~~~~~~~~~~~~~~~~~~~~~~~~~~~~~~~~~~~~~~~~~~~~~~~~~~~~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TGCAGGGAAGAATTAATTATTATTGGTCGGTACTAAAACCAGGCCAGACATTGCGAGTAAGATCCAACGGGAATCTAATTGCTCCATGGTATGGGCACGTTCTTTCAGAAGGGAGCCATGGAAGGATCCTGAAGACTGATTTAAACAGTGGTAATTGCGTAGTGCAATGTCAGACTGAAAAAGGTGGCTTAAACAGTACATTGCCATTCCACAACATCAGTAAATATGCATTCGGAATTTGCCCCAAATATGTTAGAGTTAAGAGTCTCAAACTGGCAGTCGGTCTGAGGAAT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</si>
  <si>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EF462494</t>
  </si>
  <si>
    <t>Kfar Monash</t>
  </si>
  <si>
    <t>A/chicken/Kfar Monash/636/2002</t>
  </si>
  <si>
    <t>~~~~~~~~~~~~~~~~~~~~~~~~~~~~~~~~~~~~~~~~~~~~~~~~~~~~~~~~~~~~~~~~~~~~~~~~~~~~~~~~~~~~~~~~~~~~~~~~~~~~~~~~~~~~~~~~~~~~~~~~~~~~~~~~~~~~~~~~~~~~~~~~~~~~~~~~~~~~~~~~~~~~~~~~~~~-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ATCTCAAACTGGCAGTCGGTCTGAGGAAC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</si>
  <si>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EF492237</t>
  </si>
  <si>
    <t>A/turkey/Israel/1013/2002</t>
  </si>
  <si>
    <t>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ACATTCTTTTCGTGTGGGGCATACATCATCCACCCACCGATACTGAACAGACAAATTTGTACATAAACACCGACACAACAACAAGCGTGACAACAGAAGATTTAAATAGGATCTTCAAACCAGTGATAGGGCCGAGGCCCCTTGTCAATGGTCAGCAGGGAAGAATTAATTATTATTGGTCGGTACTAAAACCAGGCCAGACATTGCGAGTAAGATCCAACGGGAATCTAATTGCTCCATGGTATGGGCACGTTCTTTCAGGAGGGAGCTATGGAAGGATCCTGAAGACTGATTTAAACAGTGGTAATTGCGTAGTGCAATGTCAGACTGAAAAAGGTGGCTTAAACAGTACATTGCCATTCCACAACATCAGTAAATATGCATTCGGAATTTGCCCCAAATATGTTAGAGTTAAGAGTCTCAAACTGGCAGTCGGTCTGAGGAATGTGCCTGCTAGATCAAAGAGAGGACTATTTGGAGCCATAGCCGGATTCATAAAAGGAGGG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GACAATCTATATAACAAGGTGAAGAGGGCACTTGGCTCCAATGCAATGGAAGATGGGAAGGGCTGTTTCGAGCTATACCACAAATGTGATGACCAGTGCATGGAAACAATTCGGAACGGGACCTATAATAGGAGAAAGTATAAAGAGGAATCAAAACTAGAGAGGCAGAAAATAGAAGGGGTCAAGCTTGAATCTGAGGGAACTTACAAAATCCTTACCATTTATTCGACTGCCGCCTCATCTCTTGTGCTTGCAATGGGGTTTGCTGCCTTCTTGTTCTGGGCCATGTCCAATGGGTCTTGCAGGTGCAACATTTGTATATAATTATCAAA~~~~~~~~~~~~~~~~~~~~~~~~~</t>
  </si>
  <si>
    <t>AY738452</t>
  </si>
  <si>
    <t>A/turkey/Givat Haim/965/2002</t>
  </si>
  <si>
    <t>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T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ACCTGCTAGATCAAAGAGAGGACTATTTGGAGCC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AACAATCTATATAACAAGGTGAAGAGGGCACTTGGCTCCAATGCAATGGAAGATGGGAAGGGCTGTTTCGAGCTATACCACAAATGTGATGACCAGTGCATGGAAACAATTCGGAACGGGACCTATAATAGGAGAAAGTATAAAGAGGAATCAAGACTAGAGAGGCAGAAAATAGAAGGGGTCAAGCTTGAATCTGAGGGAACTTACAAAATCCTTACCATTTATTCGACTGCCGCCTCATCTCTTGTGCTTGCAATGGGGTTTGCTGCCTTCTTGTTCTGGGCCATGTCCAATGGGTCTTGCAGGTGCAACATTTGTATATAATTATCAAA~~~~~~~~~~~~~~~~~~~~~~~~~</t>
  </si>
  <si>
    <t>DQ104459</t>
  </si>
  <si>
    <t>Kfar Vitkin</t>
  </si>
  <si>
    <t>A/turkey/Kfar Vitkin/615/2002</t>
  </si>
  <si>
    <t>~~~~~~~~~~~~~~~~~~~~~~~~~~~~~~~~~~~~~~~~~~~~~~~~~~~~~~~~~~~~~~~~~~~~~~~~~~~~~~~~~~~~~~~~~~~~~~~~~~~~~~~~~~~~~~~~~~~~~~~~~~~~~~~~~~~~~~~~~~~~~~~~~~~~~~~~~~~~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T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</si>
  <si>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DQ104462</t>
  </si>
  <si>
    <t>A/turkey/Givat Haim/622/02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</si>
  <si>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G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A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</si>
  <si>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DQ104448</t>
  </si>
  <si>
    <t>Yedidia</t>
  </si>
  <si>
    <t>A/turkey/Yedidia/911/02</t>
  </si>
  <si>
    <t>~~~~~~~~~~~~~~~~~~~~~~~~~~~~~~~~~~~~~~~~~~~~~~~~~~~~~~~~~~~~~~~~~~~~~~~~~~~~~~~~~~~~~~~~~~~~~~~~~~~~~~~~~~~~~~~~~~~~~~~~~~~~~~~~~~~~~~~~~~~~~~~~~~~~~~~~~~~~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A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</si>
  <si>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EF462495</t>
  </si>
  <si>
    <t>Hod Ezyon</t>
  </si>
  <si>
    <t>A/turkey/Hod Ezyon/699/2002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</si>
  <si>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ATGGTCCTACATCGTAGAAAGAC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ATCTCAAACTGGCAGTCGGTCTGAGGAAC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</si>
  <si>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EF462496</t>
  </si>
  <si>
    <t>Naharia</t>
  </si>
  <si>
    <t>A/turkey/Naharia/1013/2002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</si>
  <si>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ACATTCTTTTCGTGTGGGGCATACATCATCCACCCACCGATACTGAACAGACAAATTTGTACATAAACACCGACACAACAACAAGCGTGACAACAGAAGATTTAAATAGGATCTTCAAACCAGTGATAGGGCCGAGGCCCCTTGTCAATGGTCAGCAGGGAAGAATTAATTATTATTGGTCGGTACTAAAACCAGGCCAGACATTGCGAGTAAGATCCAACGGGAATCTAATTGCTCCATGGTATGGGCACGTTCTTTCAGGAGGGAGCTATGGAAGGATCCTGAAGACTGATTTAAACAGTGGTAATTGCGTAGTGCAATGTCAGACTGAAAAAGGTGGCTTAAACAGTACATTGCCATTCCACAACATCAGTAAATATGCATTCGGAATTTGCCCCAAATATGTTAGAGTTAAGAGTCTCAAACTGGCAGTCGGTCTGAGGAAT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</si>
  <si>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DQ104461</t>
  </si>
  <si>
    <t>Mishmar Hasharon</t>
  </si>
  <si>
    <t>A/turkey/Mishmar Hasharon/619/2002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</si>
  <si>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</si>
  <si>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DQ108909</t>
  </si>
  <si>
    <t>Netohah</t>
  </si>
  <si>
    <t xml:space="preserve">A/chicken/Netohah/1373/03 </t>
  </si>
  <si>
    <t>~~~~~~~~~~~~~~~~~~~~~~~~~~~~~~~~~~~~~~~~~~~~~~~~~~~~~~~~~~~~~~~~~~~~~~~~~~~~~~~~~~~~~~~~~~~~~~~~~~~~~~~~~~~~~~~~~~~~~~~~~~~~~~~~~~~~~~~~~~~~~~~~~~~~~~~~~~~~~~~~~~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GTAGGGAAAAGAGCATTCTTTTCGTGTGGGGCATACATCATCCACCCACCGATACTGCACAGACAAATTTGTACATAAACACCGACACAACAACAAGCGTGGCAACAGAAGACTTAAATAGGGTCTTCAAACCAGTGATAGGGCCAAGGCCCCTTGCCAATGGTCTGCAGGGAAGAATTAATTATTATTGGTCGGTACTG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</si>
  <si>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DQ104479</t>
  </si>
  <si>
    <t>Saar</t>
  </si>
  <si>
    <t>A/chicken/Saar/1456/03</t>
  </si>
  <si>
    <t>~~~~~~~~~~~~~~~~~~~~~~~~~~~~~~~~~~~~~~~~~~~~~~~~~~~~~~~~~~~~~~~~~~~~~~~~~~~~~~~~~~~~~~~~~~~~~~~~~~~~~~~~~~~~~~~~~~~~~~~~~~~~~~~~~~~~~~~~~~~~~~~~~~~~~~~~~~~~~~~GAGCACAATGGAAAGCTATGTGCAACAAATCTGGGACATCCCCTCATTCTAGACACATGCCCTATTGAAGGACTGATCTACGGCAACCCTTCTTGTGACCTGCTGTTGGGAGGAAGAGAATGGTCCTACATCGTTGAAAGACCCTCAGCTGTAAATGGAACGTGTTATCCTGGGAATATAGAAAATCTAGAGGAACTCAGGACACTCTTTAGTTCCGCTAGTTCCTACCAAAGAATACAAATTTTCCCAGACACAATCTGGAATGTGACCTACACTGGAACAAGCAAAGCATGTTCAGATTCATTCTACAGGAGTATGAGATGGCTGACTCAAAAAAGCGGGTCTTACCCTGTTCAAGACGCCCAATACACAAATAATAGGGAAAAGAGCATTCTTTTCGTGTGGGGCATACATCAC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</si>
  <si>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DQ104483</t>
  </si>
  <si>
    <t>Maanit</t>
  </si>
  <si>
    <t>A/chicken/Maanit/1477/03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</si>
  <si>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GTGGCTGACTCAAAAG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</si>
  <si>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DQ108908</t>
  </si>
  <si>
    <t>Ysodot</t>
  </si>
  <si>
    <t>A/chicken/Ysodot/1362/2003</t>
  </si>
  <si>
    <t>~~~~~~~~~~~~~~~~~~~~~~~~~~~~~~~~~~~~~~~~~~~~~~~~~~~~~~~~~~~~~~~~~~~~~~~~~~~~~~~~~~~~~~~~~~~~~~~~~~~~~~~~~~~~~~~~~~~~~~~~~~~~~~~~~~~~~~~~~~~~~~~~~~~~~~~~~~~~ACA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</si>
  <si>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DQ104484</t>
  </si>
  <si>
    <t>A/chicken/Neve Ilan/1504/03</t>
  </si>
  <si>
    <t>~~~~~~~~~~~~~~~~~~~~~~~~~~~~~~~~~~~~~~~~~~~~~~~~~~~~~~~~~~~~~~~~~~~~~~~~~~~~~~~~~~~~~~~~~~~~~~~~~~~~~~~~~~~~~~~~~~~~~~~~~~~~~~~~~~~~~~~~~~~~~~~~~~~~~~~~~~~~~~~~~~~~~~~~~~~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</si>
  <si>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DQ108914</t>
  </si>
  <si>
    <t>Alonim</t>
  </si>
  <si>
    <t>A/chicken/Alonim/1552/2003</t>
  </si>
  <si>
    <t>~~~~~~~~~~~~~~~~~~~~~~~~~~~~~~~~~~~~~~~~~~~~~~~~~~~~~~~~~~~~~~~~~~~~~~~~~~~~~~~~~~~~~~~~~~~~~~~~~~~~~~~~~~~~~~~~~~~~~~~~~~~~~~~~~~~~~~~~~~~~~~~~~~~~~~~~~~~~~~~~~~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</si>
  <si>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EF462503</t>
  </si>
  <si>
    <t>A/chicken/Tel Adashim/1469/2003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</si>
  <si>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G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</si>
  <si>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EF462501</t>
  </si>
  <si>
    <t>Brosh</t>
  </si>
  <si>
    <t>A/turkey/Brosh/1276/2003</t>
  </si>
  <si>
    <t>~~~~~~~~~~~~~~~~~~~~~~~~~~~~~~~~~~~~~~~~~~~~~~~~~~~~~~~~~~~~~~~~~~~~~~~~~~~~~~~~~~~~~~~~~~~~~~~~~~~~~~~~~~~~~~~~~~~~~~~~~~~~~~~~~~~~~~~~~~~~~~~~~~~~~~~~~~~~~~~~~~~~~~~~~~~~~~TTGTGTGCAACAAATCTGGGACATCCCCTCATTCTAGAAACATGCACTATTGAAGGACTGATCTATGGCAACCCTTCTTGTGACTTGCTGTTGGGAGGAAGAGAATGGTCCTACATCGTAGAAAGATCATCAGCTGTAAATGGAACGTGTTATCCTGGGAATGTAGAAAACCTAGAGGAACTCAGGACACTTTTTAGTTCCGCTAGTTCCTATCAAAGAATCCAAATCTTCCCAGACACAATTTGGAATGTGACTTACACTGGAACAAGCAAAGCATGTTCAGGTTCATTCTACAGGAGCATGAGATGGCTGACTCAAAAGAGCGGGTCTTACCCTGTTCAAGACACCCAATACACAAATAATAGGGAAAAGAGCATTCTTTTCGTGTGGGGCATACATCATCCACCCACCGATACTGAACAGACAAATTTGTACATAAACACCGACACAACAACAAGCGTGACAACAGAAGATTTAAATAGGATCTTCAAACCAGTAATAGGGCCGAGGCCCCTTGTCAATGGTCAGCAGGGAAGAATTAATTATTATTGGTCGGTACTAAAACCAGGCCAGACATTGCGAGTAAGATCCAACGGGAATCTAATTGCTCCATGGTATGGGCATGTTCTTTCAGGAGGGAGCCATGGAAGGATCCTGAAGACTGATTTAAACAGTGGTAATTGCGTAGTGCAATGTCAGACTGAAAAAGGTGGCTTAAACAGTACATTGCCATTCCACAACATCAGTAAATATGCATTCGGAATTTGCCCCAAATATGTTAGAGTGAAGAGTCTCAAACTGGCAGTCGGTCTGAGGAAT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</si>
  <si>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EF492238</t>
  </si>
  <si>
    <t>A/turkey/Israel/1209/2003</t>
  </si>
  <si>
    <t>ATGGAAACAATATCACTAATAACTATACTACTAGTAGTAACAGCAAGCAATGCAGATAAAATCTGCATCGGCTACCAGTCAACAAACTCCACAGAAACTGTGGACACGCTAACAGAAACCAATGTTCCTGTGACACATGCCAAAGAATTACTCCACACAGAGCACAATGGAATGTTGTGTGCAACAAATCTGGGACATCCCCTCATTCTAGAAACATGCACTATTGAAGGACTGATCTATGGCAACCCTTCTTGTGACTTGCTGTTGGGAGGAAGAGAATGGTCCTACATCGTAGAAAGATCATCAGCTGTAAATGGAACGTGTTATCCTGGGAATGTAGAAAACCTAGAGGAACTCAGGACACTTTTTAGTTCCGCTAGTTCCTATCAAAGAATCCAAATCTTCCCAGACACAATTTGGAATGTGACTTACACTGGAACAAGCAAAGCATGTTCAGGTTCATTCTACAGGAGCATGAGATGGCTGACTCAAAAGAGCGGGTCTTACCCTGTTCAAGACGCCCAATACACAAATAATAGGGAAAAGAGCATTCTTTTCGTGTGGGGCATACATCATCCACCCACCGATACTGAACAGACAAATTTGTACATAAACACCGACACAACAACAAGCGTGACAACAGAAGATTTAAATAGGATCTTCAAACCAGTAATAGGGCCGAGGCCCCTTGTCAATGGTCAGCAGGGAAGAATTAATTATTATTGGTCGGTACTAAAACCAGGCCAGACATTGCGAGTAAGATCCAACGGGAATCTAATTGCTCCATGGTATGGGCATGTTCTTTCAGGAGGGAGCCATGGAAGGATCCTGAAGACTGATTTAAACAGTGGTAATTGCGTAGTGCAATGTCAGACTGAAAAAGGTGGCTTAAACAGTACATTGCCATTCCACAACATCAGTAAATATGCATTCGGAATTTGCCCCAAATATGTTAGAGTGAAGAGTCTCAAACTGGCAGTCGGTCTGAGGAATGTGCCTGCTAGATCAAAGAGAGGACTATTTGGAGCY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TGATGAGCATGATGCGAATGTGAACAACCTATATAACAAGGTGAAGAGGGCACTTGGCTCCAATGCAATGGAAGATGGGAAAGGCTGTTTTGAGCTATACCACAAATGTGATGACCAGTGCATGGAAACAATTCGGAACGGGACCTATAATAGGAGAAAGTATAAAGAGGAATCAAGACTAGAGAGGCAGAAAATAGAAGGGGTCAAGCTTGAATCTGAGGGAACTTACAAAATCCTTACCATTTATTCGACTGCCGCCTCATCTCTTGTGCTTGCAATGGGGTTTGCTGCCTTCTTGTTCTGGGCCATGTCCAATGGGTCTTGCAGGTGCAACATTTGTATATAATTATCAAA~~~~~~~~~~~~~~~~~~~~~~~~~</t>
  </si>
  <si>
    <t>EF492239</t>
  </si>
  <si>
    <t>A/chicken/Israel/1376/2003</t>
  </si>
  <si>
    <t>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RATTATTATTGGTCGGTACTAAAACCAGGCCAGACATTGCGAGTAAGATCCAATGGGAATCTAATTGCTCCATGGTATGGGCACATTCTTTCAGGAGGGAGCCATGGAAGAATY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~~~~~~~~~~~~~~~~~~~~~~~~~</t>
  </si>
  <si>
    <t>EF492240</t>
  </si>
  <si>
    <t>A/chicken/Israel/1475/2003</t>
  </si>
  <si>
    <t>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ACTAGATCAAGTAGAGGACTATTTGGAGCCATAGCTGGATTCATAGAAGGAGGTTGGCCAGGACTAGTAGCTGGTTGGTATGGTTTCCAGCATTCAAATGATCAAGGGGTTGGTATGGCTGCAGATAGGGATTCAACTCAAAAGGCAATTGATAAAATAACATCCAAA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~~~~~~~~~~~~~~~~~~~~~~~~~</t>
  </si>
  <si>
    <t>DQ108915</t>
  </si>
  <si>
    <t>Bnei Darom</t>
  </si>
  <si>
    <t>A/chicken/Bnei Darom/1557/03</t>
  </si>
  <si>
    <t>~~~~~~~~~~~~~~~~~~~~~~~~~~~~~~~~~~~~~~~~~~~~~~~~~~~~~~~~~~~~~~~~~~~~~~~~~~~~~~~~~~~~~~~~~~~~~~~~~~~~~~~~~~~~~~~~~~~~~~~~~~~~~~~~~~~~~~~~~~~~~~~~~~~~~~~~~~~~~~~GAGCACAATGGAATGCTGTGTGCAACAAAC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</si>
  <si>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DQ108910</t>
  </si>
  <si>
    <t>Iarah</t>
  </si>
  <si>
    <t>A/chicken/Iarah/1376/03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</si>
  <si>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GATTATTATTGGTCGGTACTAAAACCAGGCCAGACATTGCGAGTAAGATCCAATGGGAATCTAATTGCTCCATGGTATGGGCACATTCTTTCAGGAGGGAGCCATGGAAGAATT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</si>
  <si>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DQ104481</t>
  </si>
  <si>
    <t>~~~~~~~~~~~~~~~~~~~~~~~~~~~~~~~~~~~~~~~~~~~~~~~~~~~~~~~~~~~~~~~~~~~~~~~~~~~~~~~~~~~~~~~~~~~~~~~~~~~~~~~~~~~~~~~~~~~~~~~~~~~~~~~~~~~~~~~~~~~~~~~~~~~~~~~~~~~~~~~~~~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G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</si>
  <si>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DQ108913</t>
  </si>
  <si>
    <t>Gyvat Haim Ehud</t>
  </si>
  <si>
    <t>A/turkey/Gyvat Haim Ehud/1544/03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</si>
  <si>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N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</si>
  <si>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DQ108907</t>
  </si>
  <si>
    <t>A/chicken/Tel Adashim/1332/03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</si>
  <si>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CGTTCAAGACGCCCAATACACAAATAATAGGGG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</si>
  <si>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DQ108911</t>
  </si>
  <si>
    <t>Amioz</t>
  </si>
  <si>
    <t>A/chicken/Amioz/1527/03</t>
  </si>
  <si>
    <t>~~~~~~~~~~~~~~~~~~~~~~~~~~~~~~~~~~~~~~~~~~~~~~~~~~~~~~~~~~~~~~~~~~~~~~~~~~~~~~~~~~~~~~~~~~~~~~~~~~~~~~~~~~~~~~~~~~~~~~~~~~~~~~~~~~~~~~~~~~~~~~~~~~~~~~~~~~~~~~~~~~~~~~~~~~~~~~CTGTGTGCAACAAAC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</si>
  <si>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EF462502</t>
  </si>
  <si>
    <t>Beit Alfa</t>
  </si>
  <si>
    <t>A/chicken/Beit Alfa/1282/2003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</si>
  <si>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CGTTCAAGACGCCCAATACACAAATAATAGGGAAAAGAGCATTCTTTTCGTGTGGGGCATACATCATCCACCCACCGATACTGCACAGACAAATTTGTACATAAACACCGACACAACAACAAGCGTGGCAACAGAAGACTTAAATAGGGTCTTCAAACCAGTGATAGGGCCAAGGCCA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</si>
  <si>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DQ108906</t>
  </si>
  <si>
    <t>A/chicken/Tel Adashim/1321/2003</t>
  </si>
  <si>
    <t>~~~~~~~~~~~~~~~~~~~~~~~~~~~~~~~~~~~~~~~~~~~~~~~~~~~~~~~~~~~~~~~~~~~~~~~~~~~~~~~~~~~~~~~~~~~~~~~~~~~~~~~~~~~~~~~~~~~~~~~~~~~~~~~~~~~~~~~~~~~~~~~~~~~~~~~~~~~~ACA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CGTTCAAGACGCCCAATACACAAATAATAGGGAAAAGAGCATTCTTTTCGTGTGGGGCATACATCATCCACCCACCGATAA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</si>
  <si>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DQ104482</t>
  </si>
  <si>
    <t>Pardes-Hana-Carcur</t>
  </si>
  <si>
    <t>A/chicken/Pardes-Hana-Carcur/1475/2003</t>
  </si>
  <si>
    <t>~~~~~~~~~~~~~~~~~~~~~~~~~~~~~~~~~~~~~~~~~~~~~~~~~~~~~~~~~~~~~~~~~~~~~~~~~~~~~~~~~~~~~~~~~~~~~~~~~~~~~~~~~~~~~~~~~~~~~~~~~~~~~~~~~~~~~~~~~~~~~~~~~~~~~~~~~~~~~~~~~~~~~~~~~~~~~~CTGTGTGCAACAAATCTGGGACG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</si>
  <si>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EF462500</t>
  </si>
  <si>
    <t>Beit Herut</t>
  </si>
  <si>
    <t>A/turkey/Beit Herut/1267/2003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</si>
  <si>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A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</si>
  <si>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DQ104474</t>
  </si>
  <si>
    <t>A/chicken/Tel Adashim/1506/03</t>
  </si>
  <si>
    <t>~~~~~~~~~~~~~~~~~~~~~~~~~~~~~~~~~~~~~~~~~~~~~~~~~~~~~~~~~~~~~~~~~~~~~~~~~~~~~~~~~~~~~~~~~~~~~~~~~~~~~~~~~~~~~~~~~~~~~~~~~~~~~~~~~~~~~~~~~~~~~~~~~~~~~~~~~~~~~~~~~~~~~~~~~~~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</si>
  <si>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AY738455</t>
  </si>
  <si>
    <t>Talmei Elazar</t>
  </si>
  <si>
    <t>A/chicken/Talmei Elazar/1304/03</t>
  </si>
  <si>
    <t>ATGGAAACAATATCACTAATAACTATACTACTAATATCAACAGCAAGCAATGCAGATAAAATCTGCATCGGCTACCAGTCAACAAACTCCACCGAAACTGTGGACACGCTAACAGAAACCAATGTTCCTGTGACACATGCCAAAGAATTACTCCACACA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A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~~~~~~~~~~~~~~~~~~~~~~~~~</t>
  </si>
  <si>
    <t>EF462499</t>
  </si>
  <si>
    <t>A/turkey/Beit Herut/1265/2003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</si>
  <si>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A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</si>
  <si>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DQ104480</t>
  </si>
  <si>
    <t>Gan Shomron</t>
  </si>
  <si>
    <t>A/chicken/Gan Shomron/1465/03</t>
  </si>
  <si>
    <t>~~~~~~~~~~~~~~~~~~~~~~~~~~~~~~~~~~~~~~~~~~~~~~~~~~~~~~~~~~~~~~~~~~~~~~~~~~~~~~~~~~~~~~~~~~~~~~~~~~~~~~~~~~~~~~~~~~~~~~~~~~~~~~~~~~~~~~~~~~~~~~~~~~~~~~~~~~~~~~~~~~~~~AATGGAATGCTGTGTGCAACAAATCTGGGACATCCCCTCATTCTAGACACATGCACTATTGAAGGACTGATCTATGGCAACCCTTCTTGTGACCTGCTGTTGGGAGGAAGAGAATGGTCCTACATCGTTGAAAGACCATCAGCTGTCAATGGAACGTGTTATCCTGGGAATATAGAAAATCTAGAGGAACTCAGGACACTCTTTAGTTCCGCTAGTTCCTACCAAAGAATCCAAATTTTCCCAGACACAATCTGGAATGTGACCTACACTGGAACAAGCAAAGCATGTTCAGATTCATTCTACAGGAGTATGAGATGGCTGACTCAAAAAAGCGGGTCTTACCCTGTTCAAGACGCCCAATACACAAATAATAGGGAAAAGAGCATTCTTTTCGTGTGGGGCATACAG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G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</si>
  <si>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EF462498</t>
  </si>
  <si>
    <t>Qevuzat Yavne</t>
  </si>
  <si>
    <t>A/turkey/Qevuzat Yavne/1242/2003</t>
  </si>
  <si>
    <t>~~~~~~~~~~~~~~~~~~~~~~~~~~~~~~~~~~~~~~~~~~~~~~~~~~~~~~~~~~~~~~~~~~~~~~~~~~~~~~~~~~~~~~~~~~~~~~~~~~~~~~~~~~~~~~~~~~~~~~~~~~~~~~~~~~~~~~~~~~~~~~~~~~~~~~~~~~~~~~~~~~~~~~~~~~~~~~TTGTGTGCAACAAATCTGGGACATCCCCTCATTCTAGAAACATGCACTATTGAAGGACTGATCTATGGCAACCCTTCTTGTGACTTGCTGTTGGGAGGAAGAGAATGGTCCTACATCGTAGAAAGATCATCAGCTGTAAATGGAACGTGTTATCCTGGGAATGTAGAAAACCTAGAGGAACTCAGGACACTTTTTAGTTCCGCTAGTTCCTATCAAAGAATCCAAATCTTCCCAGACACAATTTGGAATGTGACTTACACTGGAACAAGCAAAGCATGTTCAGGTTCATTCTACAGGAGCATGAGATGGCTGACTCAAAAGAGCGGGTCTTACCCTGTTCAAGACGCCCAATACACAAATAATAGGGAAAAGAGCATTCTTTTCGTGTGGGGCATACATCATCCACCCACCGATACTGAACAGACAAATTTGTACATAAACACCGACACAACAACAAGCGTGACAACAGAAGATTTAAATAGGATCTTCAAACCAGTAATAGGGCCGAGGCCCCTTGTCAATGGTCAGCAGGGAAGAATTAATTATTATTGGTCGGTACTAAAACCAGGCCAGACATTGCGAGTAAGATCCAACGGGAATCTAATTGCTCCATGGTATGGGCATGTTCTTTCAGGAGGGAGCCATGGAAGGATCCTGAAGACTGATTTAAACAGTGGTAATTGCGTAGTGCAATGTCAGACTGAAAAAGGTGGCTTAAACAGTACATTGCCATTCCACAACATCAGTAAATATGCATTCGGAATTTGCCCCAAATATGTTAGAGTAAAGAGTCTCAAACTGGCAGTCGGTCTGAGGAAT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</si>
  <si>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EF462497</t>
  </si>
  <si>
    <t>Avigdor</t>
  </si>
  <si>
    <t>A/turkey/Avigdor/1209/2003</t>
  </si>
  <si>
    <t>~~~~~~~~~~~~~~~~~~~~~~~~~~~~~~~~~~~~~~~~~~~~~~~~~~~~~~~~~~~~~~~~~~~~~~~~~~~~~~~~~~~~~~~~~~~~~~~~~~~~~~~~~~~~~~~~~~~~~~~~~~~~~~~~~~~~~~~~~~~~~~~~~~~~~~~~~~~~~~~~~~~~~~~~~~~~~~TTGTGTGCAACAAATCTGGGACATCCCCTCATTCTAGAAACATGCACTATTGAAGGACTGATCTATGGCAACCCTTCTTGTGACTTGCTGTTGGGAGGAAGAGAATGGTCCTACATCGTAGAAAGATCATCAGCTGTAAATGGAACGTGTTATCCTGGGAATGTAGAAAACCTAGAGGAACTCAGGACACTTTTTAGTTCCGCTAGTTCCTATCAAAGAATCCAAATCTTCCCAGACACAATTTGGAATGTGACTTACACTGGAACAAGCAAAGCATGTTCAGGTTCATTCTACAGGAGCATGAGATGGCTGACTCAAAAGAGCGGGTCTTACCCTGTTCAAGACGCCCAATACACAAATAATAGGGAAAAGAGCATTCTTTTCGTGTGGGGCATACATCATCCACCCACCGATACTGAACAGACAAATTTGTACATAAACACCGACACAACAACAAGCGTGACAACAGAAGATTTAAATAGGATCTTCAAACCAGTAATAGGGCCGAGGCCCCTTGTCAATGGTCAGCAGGGAAGAATTAATTATTATTGGTCGGTACTAAAACCAGGCCAGACATTGCGAGTAAGATCCAACGGGAATCTAATTGCTCCATGGTATGGGCATGTTCTTTCAGGAGGGAGCCATGGAAGGATCCTGAAGACTGATTTAAACAGTGGTAATTGCGTAGTGCAATGTCAGACTGAAAAAGGTGGCTTAAACAGTACATTGCCATTCCACAACATCAGTAAATATGCATTCGGAATTTGCCCCAAATATGTTAGAGTGAAGAGTCTCAAACTGGCAGTCGGTCTGAGGAATGTGCCTGCTAGATCAAAG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</si>
  <si>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DQ108921</t>
  </si>
  <si>
    <t>Telmond</t>
  </si>
  <si>
    <t>A/chicken/Telmond/1308/03</t>
  </si>
  <si>
    <t>~~~~~~~~~~~~~~~~~~~~~~~~~~~~~~~~~~~~~~~~~~~~~~~~~~~~~~~~~~~~~~~~~~~~~~~~~~~~~~~~~~~~~~~~~~~~~~~~~~~~~~~~~~~~~~~~~~~~~~~~~~~~~~~~~~~~~~~~~~~~~~~~~~~~~~~~~~~~ACA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</si>
  <si>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AY738456</t>
  </si>
  <si>
    <t>ostrich</t>
  </si>
  <si>
    <t>Struthionidae</t>
  </si>
  <si>
    <t>Eshkol</t>
  </si>
  <si>
    <t>A/ostrich/Eshkol/1436/2003</t>
  </si>
  <si>
    <t>ATGGAAACAATATCACTAATAACTATACTACTAGTAGTG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TGCAGGGAAGAATTAATTATTATTGGTCGGTACTAAAACCAGGCCAGACATTGCGAGTAAGATCCAACGGGAATCTAATTGCTCCATGGTATGGGCACGTTCTTTCAGAAGGGAGCCATGGAAGGATCCTGAAGACTGATTTAAACAGTGGTAATTGCGTAGTGCAATGTCAGACTGAAAAAGGTGGCTTAAACAGTACATTGCCATTCCACAACATCAGTAAATATGCATTCGGAATCTGCCCCAAATATGTTAGAGTCAAGAGTCTCAAACTGGCAGTCGGTCTGAGGAATGTGCCTGCTAGATCAAAGAGAGGACTATTTGGAGCCATAGCTGGATTCATAGAGGGAGGTTGGCCAGGACTAGTCGCTGGTTGGTATGGTTTCCAGCATTCAAATGATCAAGGGGTTGGTATGGCTGCAGATAGGGATTCAACTCAAAAGGCAATTGATAAAATAACATCCAAGGTAAATAATATAGTCGACAAGATGAACAAGCAATATGAAATAATTGATCATGAGTTCAGTGAGGTTGAAACTAGGCTCAATATGATCAACAATAAGATTGATGACCAAATACAAGACGTATGGGCATATAATGCAGAATTGCTAGTACTACTTGAAAATCAGAAAACACTCGATGAGCATGATGCGAATGTGAACAATCTATATAACAAGGTGAAGAGGGCACTTGGCTCCAATGCAATGGAAGATGGGAAAGGCTGTTTCGAGCTATACCACAAATGTGATGACCAGTGCATGGAAACAATTCGGAACGGGACCTATAATAGGAGAAAGTATAAAGAGGAATCAAGACTAGAGAGGCAGAAAATAGAAGGGGTCAAGCTTGAATCTGAGGGAACTTACAAAATCCTTACCATTTATTCGACTGCCGCCTCATCTCTTGTGCTTGCAATGGGGTTTGCTGCCTTCTTGTTCTGGGCCATGTCCAATGGGTCTTGCAGGTGCAACATTTGTATATAATTATCAAA~~~~~~~~~~~~~~~~~~~~~~~~~</t>
  </si>
  <si>
    <t>DQ108918</t>
  </si>
  <si>
    <t>Shadmot Dvorah</t>
  </si>
  <si>
    <t>A/turkey/Shadmot Dvorah/1567/04</t>
  </si>
  <si>
    <t>~~~~~~~~~~~~~~~~~~~~~~~~~~~~~~~~~~~~~~~~~~~~~~~~~~~~~~~~~~~~~~~~~~~~~~~~~~~~~~~~~~~~~~~~~~~~~~~~~~~~~~~~~~~~~~~~~~~~~~~~~~~~~~~~~~~~~~~~~~~~~~~~~~~~~~~~~~~~~~~~~~CACAATGGAATGCTGTGTGCAACAAATCTGGGACATCCCCTCATTCTAGACACATGCACTATTGAAGGACTGATCTACGGCAACCCTTCTTGTGACCTGCTGTTGGGAGGAAGAGAATGGTCCTACATCGTTGAAAGACCATCAGCTGTAAATGGAACTTGTTATCCTGGGAATATAGAAAATCTAGAGGAACTCAGGACACTCTTTAGTTCCGCTAGTTCCTACCAAAGAATCCAAATTTTCCCAGACACAATCTGGAATGTGACCTACACTGGAACAAGCAAAGCATGTTCAGATTCATTCTACAGGAGTATGAGG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</si>
  <si>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EF462507</t>
  </si>
  <si>
    <t>Klanit</t>
  </si>
  <si>
    <t>A/chicken/Klanit/1966/2004</t>
  </si>
  <si>
    <t>~~~~~~~~~~~~~~~~~~~~~~~~~~~~~~~~~~~~~~~~~~~~~~~~~~~~~~~~~~~~~~~~~~~~~~~~~~~~~~~~~~~~~~~~~~~~~~~~~~~~~~~~~~~~~~~~~~~~~~~~~~~~~~~~~~~~~~~~~~~~~~~~~~~~~~~~~~~~~~~~~~~~~~~~~~~~~~CTGTGTGCAACAAATCTGGGACATCCCCTCATTCTAGACACATGCACTATCGAGGGACTGATCTATGGCAACCCTTCTTGTGACCTGCTGTTGGGAGGAAGAGAATGGTCCTACATCGTTGAAAGACCATCAGCTGTAAATGGG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C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TCACAATATCAGTAAATATGCATTCGGAACCTGCCCCAAATACATTAGAGTTAAGAGTCTCAAACTGGCAGTCGGTCTGAGGAATGTGCCAGCTAGATCAAGTAGAGGACTATT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</si>
  <si>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EF462504</t>
  </si>
  <si>
    <t>Nahalel</t>
  </si>
  <si>
    <t>A/turkey/Nahalel/1547/2004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</si>
  <si>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GTGGCTGACTCAAAAAAGCGGGTCTTACCCTGTTCAAGACGCCCAATACACAAATAATG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</si>
  <si>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DQ108905</t>
  </si>
  <si>
    <t>Sde Uziahu</t>
  </si>
  <si>
    <t>A/chicken/Sde Uziahu/1747/04</t>
  </si>
  <si>
    <t>~~~~~~~~~~~~~~~~~~~~~~~~~~~~~~~~~~~~~~~~~~~~~~~~~~~~~~~~~~~~~~~~~~~~~~~~~~~~~~~~~~~~~~~~~~~~~~~~~~~~~~~~~~~~~~~~~~~~~~~~~~~~~~~~~~~~~~~~~~~~~~~~~~~~~~~~~~~~~~~~~~CACAATGGAATGCTGTGTGCAACAAATCTGGGGCATCCCCTCATTCTAGACACATGCACTATTGAAGGACTGGTCTATGGCAACCCTTCTTGTGACCTGCTATTGGGAGGAAGAGAATGGTCCTACATCGTTGAAAGACCATCAGCTGTAAATGGAACGTGTTATCCTGGGAATATAGAAAATCTAGAGGAACTCAGGACACTCTTTAGTTCCGCTAGTTCATACCAAAGAATCCAAATTTTCCCAGAT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CGGAAGAATCCTGAAAACTGATTTAAAAAGTGGTAATTGCGTAGTGCAATGTCAGACTGAAAAAGGTGGCTTAAACAGTACATTGCCATTCCACAATATCAGTAAATATGCATTCGGAACCTGCCCCAAATACATTAGAGTTAAGAGTCTCAAACTGGCAGTCGGTCTGAGGAATGTGCCTGCTAGATCAAGTAGAGGACTATTTGGAG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</si>
  <si>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EF492242</t>
  </si>
  <si>
    <t>A/chicken/Israel/1808/2004</t>
  </si>
  <si>
    <t>ATGGAAACAATATCACTAATAACTATACTACTAATATCAACAGCAAGCAATGCAGATAAAATCTGCATCGGCTACCAGTCAACGAACTCCACCGAAACTGTGGACACGCTAACAGAAACCAATGTTCCTGTGACACATGCCAAAGAATTACTCCACACAGAACACAATGGAATGCTGTGTGCAACAAATCTGGGGCATCCCCTCATTCTAGACACATGCACTATTGAAGGACTGGTCTATGGCAACCCTTCTTGTGACCTGCTGTTGGGAGGAAGAGAATGGTCCTACATCGTTGAAAGACCATCAGCTGTAAATGGAACGTGTTATCCTGGGAATATAGAAAATCTAGAGGAACTCAGGACACTCTTTAGTTCCGCTAGTTCATACCAAAGAATCCAAATTTTCCCAGAT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CGGAAGAATC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GTTGCTAGTACTACTTGAAAATCAAAAAACACTCGATGAGCACGATGCGAACGTGAACAATCTGTATAACAAGGTGAAGAGGGCACTGGGCTCCAATGCGATGGAAGATGGGAAAGGCTGTTTCGAACTATACCACAAATGTGATGACCAGTGCATGGAGACAATTCGGAACGGGACCTATAATAGGAGAAAGTATAAAGAGGAATCAAGACTGGAAAGGCAGAAAATAGAAGGAGTCAAGCTGGAATCTGAGGGGACTTACAAAATCCTTACCATTTATTCGACTGTCGCCTCATCTCTTGTGCTTGCAATGGGGTTTGCTGCCTTCTTGTTCTGGGCCATGTCCAATGGTTCTTGCAGGTGCAACATTTGTATATAATTAGCAAA~~~~~~~~~~~~~~~~~~~~~~~~~</t>
  </si>
  <si>
    <t>EF462505</t>
  </si>
  <si>
    <t>Uzziyyahu</t>
  </si>
  <si>
    <t>A/chicken/Uzziyyahu/1651/2004</t>
  </si>
  <si>
    <t>~~~~~~~~~~~~~~~~~~~~~~~~~~~~~~~~~~~~~~~~~~~~~~~~~~~~~~~~~~~~~~~~~~~~~~~~~~~~~~~~~~~~~~~~~~~~~~~~~~~~~~~~~~~~~~~~~~~~~~~~~~~~~~~~~~~~~~~~~~~~~~~~~~~~~~~~~~~~~~~~~~~~~~~~~~~~~~CTGTGTGCAACAAATCTGGGACATCCCCTCATTCTAGACACATGCACTATTGAAGGACTGATCTATGGCAACCCTTCTTGTGACCTGCTGTTGGGAGGAAGAGAGTGGTCCTACATCGTTGAAAGACCATCAGCTGTAAATGGAACGTGTTATCCTGGGAATATAGAAAATCTAGAGGAACTCAGGACACTCTTTAGTTCCGCTAGTTCCTACCAAAGAATCCAAATTTTCCCAGACACAATCTGGAATGTGACCTACACTGGG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ATAGA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</si>
  <si>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DQ108920</t>
  </si>
  <si>
    <t>Ein Tzurim</t>
  </si>
  <si>
    <t>2004/5/</t>
  </si>
  <si>
    <t>A/turkey/Ein Tzurim/1738/2004</t>
  </si>
  <si>
    <t>~~~~~~~~~~~~~~~~~~~~~~~~~~~~~~~~~~~~~~~~~~~~~~~~~~~~~~~~~~~~~~~~~~~~~~~~~~~~~~~~~~~~~~~~~~~~~~~~~~~~~~~~~~~~~~~~~~~~~~~~~~~~~~~~~~~~~~~~~~~~~~~~~~~~~~~~~~~~~~~~~~~~~AATGGAATGCTGTGTGCAACAAATCTGGGGCATCCCCTCATTCTAGACACATGCACTATTGAAGGACTGGTCTATGGCAACCCTTCTTGTGACCTGCTGTTGGGAGGAAGAGAATGGTCCTACATCGTTGAAAGACCATCAGCTGTAAATGGAACGTGTTATCCTGGGAATATAGAAAATCTAGAGGAACTCAGGACACTCTTTAGTTCCGCTAGTTCATACCAAAGAATCCAAATTTTCCCAGAT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CGGAAGAATCCTGAAGACTGATTTAAAAAGTGGTAATTGCGTAGTGCAATGTCAGACTGAAAAAGGTGGCTTAAACAGTACATTGCCATTCCACAATATCAGTAAATATGCATTCGGAACCTGCCCCAAATACATTAGAGTTAAGAGTCTCAAACTGGCAGTCGGTCTGAGGAATGTGCCTGCTAGATCAAGTAGAGGACTATTTGGAG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</si>
  <si>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DQ108916</t>
  </si>
  <si>
    <t>Tzur Moshe</t>
  </si>
  <si>
    <t>A/turkey/Tzur Moshe/1565/2004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</si>
  <si>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CCATCCACCTACCGATACTGCACAGACAAATTTGTACATAAACACCGACACAACAACAAGCGTGGCAACAGAAGACTTAAATAGG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</si>
  <si>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AY738453</t>
  </si>
  <si>
    <t>Beit HaLevi</t>
  </si>
  <si>
    <t xml:space="preserve">A/turkey/Beit HaLevi/1562/04 </t>
  </si>
  <si>
    <t>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~~~~~~~~~~~~~~~~~~~~~~~~~</t>
  </si>
  <si>
    <t>DQ108912</t>
  </si>
  <si>
    <t>A/chicken/Gan Shomron/1543/04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</si>
  <si>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CCATCCAACTACCGATACTGCACAGACAAATTTGTACATAAACACCGACACAACCACAAGCGTGGCAACAGAAGACTTAAATAGG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</si>
  <si>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EF462506</t>
  </si>
  <si>
    <t>A/chicken/Alonim/1953/2004</t>
  </si>
  <si>
    <t>~~~~~~~~~~~~~~~~~~~~~~~~~~~~~~~~~~~~~~~~~~~~~~~~~~~~~~~~~~~~~~~~~~~~~~~~~~~~~~~~~~~~~~~~~~~~~~~~~~~~~~~~~~~~~~~~~~~~~~~~~~~~~~~~~~~~~~~~~~~~~~~~~~~~~~~~~~~~~~~~~~~~~~~~~~~~~~CTGTGTGCAACTAACCTGGGACATCCCCTCATTCTAGACACATGCACTATTGAAGGACTGATCTATGGCAACCCTTCTTGTGACCTGCTGTTGGA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T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</si>
  <si>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JX273544</t>
  </si>
  <si>
    <t>A/chicken/Israel/421201/2004</t>
  </si>
  <si>
    <t>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CCATCCACCTACCGATACTGCACAGACAAATTTGTACATAAACACCGACACAACAACAAGCGTGGCAACAGAAGACTTAAATAGG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GCTGGAAAGGCAGAAAATAGAAGGGGTCAAACTGGAATCTGAAGGAACTTACAAAATCCTTACCATTTATTCGACTGTCGCCTCATCTCTTGTGCTTGCAATGGGGTTTGCTGCCTTCTTGTTCTGGGCCATGTCCAATGGTTCTTGCAGGTGCAACATTTGTATATAATTAGCAAAAACACCCTTGTTTCTACT~~~~~~~</t>
  </si>
  <si>
    <t>EF492241</t>
  </si>
  <si>
    <t>A/turkey/Israel/1567/2004</t>
  </si>
  <si>
    <t>ATGGAAACAATATCACTAATAACTATACTACTAATATCAACAGCAAGCAATGCAGATAAAATCTGCATCGGCTACCAGTCAACAAACTCCACCGAAACTGTGGACACGCTAACAGAAACCAATGTTCCTGTGACACATGCCAAAGAATTACTCCACACAGAACACAATGGAATGCTGTGTGCAACTAACCTGGGACATCCCCTCATTCTAGACACATGCACTATTGAAGGACTGATCTATGGCAACCCTTCTTGTGACCTGCTGTTGGA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T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GGCY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ACGGAACGGGACCTATAATAGGAGAAAGTATAAAGAGGAATCAAGACTGGAAAGGCAGAAAATAGAAGGGGTCAAACTGGAATCTGAGGGRACTTACAAAATCCTTACCATTTATTCGACTGTCGCCTCATCTCTTGTGCTTGCAATGGGGTTTGCTGCCTTCTTGTTCTGGGCCATGTCCAATGGTTCTTGCAGGTGCAACATTTGTATATAATTAGCAAA~~~~~~~~~~~~~~~~~~~~~~~~~</t>
  </si>
  <si>
    <t>EF492243</t>
  </si>
  <si>
    <t>A/chicken/Israel/1966/2004</t>
  </si>
  <si>
    <t>ATGGAAACAATATCACTAATAACTATACTACTAATATCAACAGCAAGCAATGCAGACAAAATCTGCATCGGCTACCAGTCAACAAACTCCACCGAAACTGTGGACACGCTAACAGAAACCAATGTTCCTGTGACACATGCCAAAGAATTACTCCACACAGAACACAATGGAATGCTGTGTGCAACAAATCTGGGACATCCCCTCATTCTAGACACATGCACTATCGAGGGACTGATCTATGGCAACCCTTCTTGTGACCTGCTGTTGGGAGGAAGAGAATGGTCCTACATCGTTGAAAGACCATCAGCTGTAAATGGG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C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TCACAATATCAGTAAATATGCATTCGGAACCTGCCCCAAATACATTAGAGTTAAGAGTCTCAAACTGGCAGTCGGTCTGAGGAATGTGCCAGCTAGATCAAGTAGAGGACTATTCGGAGCTATAGCC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CAGGTGAAGAGGGCACTGGGCTCCAATGCGATGGAAGATGGGAAAGGCTGCTTCGAACTATATCACAAATGTGATGACCAGTGCATGGAGACAATTCGGAATGGGACCTATAATAGGAGAAAGTATAAAGAGGAATCAAGACTGGAAAGGCAGAAAATAGAAGGGGTCAAGCTGGAATCTGAAGGAACTTACAAAATCCTTACCATTTATTCGACTGTCGCCTCATCTCTTGTGCTTGCAATGGGGTTTGCTGCCTTCTTGTTCTGGGCCATGTCCAATGGTTCTTGCAGGTGCAACATTTGTATATAATTAGCAAA~~~~~~~~~~~~~~~~~~~~~~~~~</t>
  </si>
  <si>
    <t>DQ108919</t>
  </si>
  <si>
    <t>Tzrofa</t>
  </si>
  <si>
    <t>A/chicken/Tzrofa/1568/2004</t>
  </si>
  <si>
    <t>~~~~~~~~~~~~~~~~~~~~~~~~~~~~~~~~~~~~~~~~~~~~~~~~~~~~~~~~~~~~~~~~~~~~~~~~~~~~~~~~~~~~~~~~~~~~~~~~~~~~~~~~~~~~~~~~~~~~~~~~~~~~~~~~~~~~~~~~~~~~~~~~~~~~~~~~~~~~~~~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GGATTCATTCTACAGGAGTATGAGATGGCTGACTCAAAAAAGCGGGTCTTACCCTGTTCAAGACGCCCAATACACAAATAATAGGGAAAAGAGCATTCTTTTCGTGTGGGGCATACATCATCCACCTACCGATACTGAACAGACAAATTTGTACATAAACACCGACACAACAACAAGCGTGACAACAGAAGACTTAAATAGGGTCTTCAAACCAGTGATAGGGCCG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</si>
  <si>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DQ108917</t>
  </si>
  <si>
    <t>A/turkey/Beit HaLevi/1566/04</t>
  </si>
  <si>
    <t>~~~~~~~~~~~~~~~~~~~~~~~~~~~~~~~~~~~~~~~~~~~~~~~~~~~~~~~~~~~~~~~~~~~~~~~~~~~~~~~~~~~~~~~~~~~~~~~~~~~~~~~~~~~~~~~~~~~~~~~~~~~~~~~~~~~~~~~~~~~~~~~~~~~~~~~~~~~~~~~~~~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G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AGAGCCATGGAAGAATCCTGAAGACTGATTTAAAAAGTGGTAATTGCGTAGTGCAATGTCAGACTGAAAAAGGTGGCTTAAACAGTACATTGCCATTCCACAATATCAGTAAATATGCATTCGGAACCTGCCCCAAATACATTAGAGTTAAGAGT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</si>
  <si>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EF501983</t>
  </si>
  <si>
    <t>A/chicken/Israel/1953/2004</t>
  </si>
  <si>
    <t>ATGGAAACAATATCACTAATAACTATACTACTAATATCAACAGCAAGCAATGCAGATAAAATCTGCATCGGCTACCAGTCAACAAACTCCACCGAAACTGTGGACACGCTAACAGAAACCAATGTTCCTGTGACACATGCCAAAGAATTACTCCACACAGAACACAATGGAATGCTGTGTGCAACTAACCTGGGACATCCCCTCATTCTAGACACATGCACTATTGAAGGACTGATCTATGGCAACCCTTCTTGTGACCTGCTGTTGGA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T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GGCT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ACGGAACGGGACCTATAATAGGAGAAAGTATAAAGAGGAATCAAGACTGGAAAGGCAGAAAATAGAAGGGGTCAAACTGGAATCTGAGGGAACTTACAAAATCCTTACCATTTATTCGACTGTCGCCTCATCTCTTGTGCTTGCAATGGGGTTTGCTGCCTTCTTGTTCTGGGCCATGTCCAATGGTTCTTGCAGGTGCAACATTTGTATATAATTAGCAAA~~~~~~~~~~~~~~~~~~~~~~~~~</t>
  </si>
  <si>
    <t>EF492230</t>
  </si>
  <si>
    <t>A/turkey/Israel/747/2005</t>
  </si>
  <si>
    <t>ATGGAAACAATATCACTAATAACTATACTACTAATATCAACAGCAAGCAATGCAGATAAAATCTGCATCGGCTACCAGTCAACAAACTCCACCGAAACTGTGGACACGCTAACAGAAACCAATGTTCCTGTGACACATGCCAAAGAATTACTCCACGCAGAACACAACGGAATGCTGTGTGCAACAAATCTGGGACATCCCCTCATTCTAGACACATGCACCATCGAAGGACTGATCTATGGCAACCCTTCTTGTGACCTGCTGTTGGGAGGAAGAGAATGGTCTTACATCGTTGAAAGACCATCAGCTGTAAATGGGACGTGTTATCCTGGGAATATAGAAAATCTAGAGGAACTCAGGACACTCTTCAGTTCCGCTAGTTCCTACCAAAGAATCCTAATTTTCCCAGACACAATCTGGAATGTGACCTACACTGGAACAAGCAAAGCATGTTCAGATTCATTCTACAGGAGTATGAGATGGCTGACTCAAAAAAGCGGGTCTTACCCTGTTCAAGACGCCCAATACACAAATAATAGGGAAAAGAGCATTCTTTTCGTGTGGGGCATACATCATCCACCCACCGATACTGAACAGACAAATCTGTACATAAACACCGACACAACAACAAGCGTGGCAACAGAAGACTTAAATAGGGTCTTCAAACCAGTGATAGGGCCAAGGCCCCTTGCCAATGGTCAGCAGGGAAGAATTAATTATTATTGGTCGGTACTAAAGCCAGGCCAGACATTGCGAGTAAGATCCAATGGGAATCTAATTGCTCCATGGTATGGGCACATTCTTTCAGGAGGGAGCCATGGAAGAATCCTGAAGACTGATTTAAAAAGTGGTAATTGCGTAGTGCAATGTCAGACTGAAAAAGGTGGCTTAAACAGTACATTGCCATTCCACAATATCAGTAAATATGCATTCGGAACCTGCCCCAAATACATTAGAGTTAAGAGTCTCAAACTGGCAGTCGGTCTGAGGAATGTGCCTGCTAGATCAGGTAGAGGACTATTCGGAGCCATAGCTGGATTCATAGAAGGAGGTTGGCCAGGACTAGTAGCTGGTTGGTATGGTTTCCAGCATTCAAATGATCAAGGGGTTGGTATGGCTGCAGATAGGGATTCAACTCAAAAGGCAATTGATAAAATAACATCCAAGGTAAATAGTATAGTCGACAAGATGAACAAGCAATATGAAATAGTTGATCATGAGTTCAGTGAGATTGAAACTAGACTCAACATGATCAATAATAAGATTGATGACCAAATACAAGACGTATGGGCATACAATGCAGAATTGCTAGTACTACTAGAAAATCAAAAAACACTCGATGAGCACGATGCGAACGTGAACAATCTGTATAACAAGGTGAAGAGGGCACTGGGCTCCAATGCGATGGAAGATGGGAAAGGCTGTTTCGAACTATACCACAAATGTGATGACCAGTGCATGGAGACAATTCGGAACGGGACCTATAACAGGAGAAAGTATAAAGAGGAATCAAGACTGGAAAGGCAGAAAATAGAAGGGGTCAAGCTGGAATCTGAAGGAACTTACAAAATCCTTACCATTTATTCGACTGTCGCCTCATCTCTTGTGCTTGCAGTGGGGTTTGCTGCCTTCTTGTTCTGGGCCATGTCCAATGGTTCTTGCAGGTGCAACATTTGTATATAATTAGCAAA~~~~~~~~~~~~~~~~~~~~~~~~~</t>
  </si>
  <si>
    <t>EF492234</t>
  </si>
  <si>
    <t>A/chicken/Israel/853/2005</t>
  </si>
  <si>
    <t>ATGGAAACAATATCACTAATAACTATACTACTAATATCAACAGCAATCAATGCAGATAAAATCTGCATCGGCTACCAATCAACAAACTCCACCGAAGCTGTAGACACGCTGACAGAAACCAACGTTCCTGTGACACATGCCAAAGAATTACTCCACACAGAACACAATGGAATGCTGTGTGCAACAAATCTGGGACATCCCCTCATTCTAGACACATGCACTATTGAAGGACTGATCTATGGAAACCCTTCTTGTGACCTGCTGTTGGG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ATGTGGGGCATACATCATCCACCCACCGATACTGCACAGACAAATTTGTACATAAACACCGACACAACAACAAGCGTGGCAACAGAAGACTTAAATAGGGTCTTCAAACCAGTGATAGGGCCAAGGCCCCTTGCCAATGGTCTGCAGGGAAGAATTAATTATTATTGGTCGGTACTAAAACCAGGCCAGACATTGCGAGTAAGATCCAATGGGAATCTAATTGCTCCATGGTATGGGCACATCCTTTCAGGAGGGAGCCATGGAAGAATCCTGAAGACTGATTTAAAAAGTGGTAATTGCATAGTGCAATGTCAGACTGAAAAAGGTGGCTTAAACAGTACATTGCCATTCCACAATATCAGTAAATATGCATTCGGAACCTGTCCCAAATACATTAGAGTTAATAGTCTCAAACTGGCAGTCGGTCTGAGGAATGTGCCTGCTAGATCAAGTAGAGGACTATTTGGAGCCATAGCTGGATTCATAGAAGGAGGTTGGCCAGGACTAGTAGCTGGTTGGTATGGTTTCCAGCATTCAAATGATCAAGGGGTTGGTATGGCTGCAGATAGGGATTCAACTCAAAAGGCAATTGATAAAATAACATCCAAGGTAAATAGTATTGTCGACAAGATGAACAAGCAATATGAAATAATTGATCATGAGTTCAGTGAGGTTGAAACTAGGCTCAATATGATCAATAATAAGATTGATGACCAAATACAAGACGTATGGGCATACAATGCAGAATTGCTAGTACTACTTGAAAATCAAAAAACACTCGATGAGCACGATGCGAACGTGAACAATCTGTATAACAAGGTGAAGAGGGCACTGGGCTCCAATGCGATGGAAGATGGGAAAGGCTGTTTCGAACTATATCACAAATGTGATGACAAGTGCATGGAAACAATTCGGAACGGGACCTATAATAGGAGAAAGTATCAAGAGGAATCAAGACTAGAAAGGCAGAAAATAGAAGGGGTCAAGCTGGAATCTGAGGGAACTTACAAAATCCTTACCATTTATTCGACTGTCGCCTCATCTCTTGTGCTTGCAATGGGGTTTGCTGCCTTCATGTTCTGGGCCATGTCCAATGGTTCTTGCAGGTGCAACATTTGTATATAATTAGCAAA~~~~~~~~~~~~~~~~~~~~~~~~~</t>
  </si>
  <si>
    <t>EF492222</t>
  </si>
  <si>
    <t>A/chicken/Israel/29/2005</t>
  </si>
  <si>
    <t>ATGGAAACAATATCACTAATAACTATACTACTAATATCAACAGCAAGCAATGCAGACAAAATCTGCATCGGCTACCAGTCAACAAACTCCACCGAAACTGTGGACACGCTAACAGAAACCAATGTTCCTGTGACACATGCCAAAGAATTACTCCACACAGAACACAATGGAATGCTGTGTGCAACAAATCTGGGACATCCCCTCATTCTAGACACATGCACTATCGAGGGACTGATCTATGGCAACCCTTCTTGTGACCTGCTGTTGGGAGGAAGAGAATGGTCCTACATCGTTGAAAGACCATCAGCTGTAAATGGG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C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TCACAATATCAGTAAATATGCATTCGGAACCTGCCCCAAATACATTAGAGTTAAGAGTCTCAAACTGGCAGTCGGTCTGAGGAATGTGCCAGCTAGATCAAGTAGAGGACTATTC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CAGGTGAAGAGGGCACTGGGCTCCAATGCGATGGAAGATGGGAAAGGCTGCTTCGAACTATATCACAAATGTGATGACCAGTGCATGGAGACAATTCGGAATGGGACCTATAATAGGAGAAAGTATAAAGAGGAATCAAGACTGGAAAGGCAGAAAATAGAAGGGGTCAAGCTGGAATCTGAAGGAACTTACAAAATCCTTACCATTTATTCGACTGTCGCCTCATCTCTTGTGCTTGCAATGGGGTTTGCTGCCTTCTTGTTCTGGGCCATGTCCAATGGTTCTTGCAGGTGCAACATTTGTATATAATTAGCAAA~~~~~~~~~~~~~~~~~~~~~~~~~</t>
  </si>
  <si>
    <t>EF492225</t>
  </si>
  <si>
    <t>A/chicken/Israel/282/2005</t>
  </si>
  <si>
    <t>ATGGAAACAATATCACTAATAACTATACTACTAATATCAACAGCAAGCAATGCAGATAAAATCTGCATCGGCTACCAGTCAACAAACTCCACCGAAACTGTGGACACGCTAACAGAAACCAATGTTCCTGTGACACATGCCAAAGAATTACTCCACACAGAACACAATGGAATGCTGTGTGCAACAAATCTAGGACAGCCCCTCATTCTAGACACATGCACTATTGAAGGACTGATCTATGGCAACCCTTCTTGTGACCAGCTGTTGGGAGGAAGAGAATGGTCCTACATCGTTGAAAGACCATCAGCTGTAAATGGAACGTGTTATCCTGGGAATGTAGAAAATCTAGAGGAACTCAGGACACTCTTTAGTTCCGCTAGCTCCTACCAAAGAATCCAAATTTTCCCAGACACAATCTGGAATGTGACCTACACTGGAACAAGCAAAGCATGTTCAGATTCATTCTACAGGAGTATGAGATGGCTGACTCAAAAAAGCGGGTCTTACCCTGTTCAAGACGCCCAATACACAAATAATAGGGAAAAGAGCATTCTTTTCGTGTGGGGCATACACCATCCACCTACCGATACTGCACAGACAAATTTGTACATAAACACCGACACAACAACAAGCGTGGCAACAGAAGACTTAAATAGGGTCTTCAAACCAGTGATC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ACCTGCTAGATCAAGTAGAGGACTATTTGGAGCCATAGCTGGATTCATAGAAGGAGGTTGGCCAGGACTAGTAGCTGGTTGGTATGGTTTCCAGCATTCAAATGATCAAGGGGTTGGTATGGCTGCAGATAGGGATTCAACTCAGAAGGCAATTGATAAAATAACATCCAAGGTAAATAGTATAGTCGACAAGATGAACAAGCAATATGAAATAATTGATCATGAGTTCAGTGAGATTGAAACTAGGCTCAATATGATCAACAATAAGATTGATGACCAAATACAAGACGTATGGGCATACAATGCAGAATTGCTAGTACTACTTGAAAATCAAAAAACACTCGATGAGCACGATGCGAACGTGAACAATCTGTATAACAAGGTGAAGAGGGCATTGGGCTCCAATGCGATGGAAGATGGGAAAGGCTGTTTCGAACTATATCACAAATGTGATGACCAGTGCATGGAGACAATTCGGAACGGGACCTATAATAGGAGAAAGTATAAAGAGGAATCAAGGCTGAAAAGGCAGAAAATAGAAGGGGTAAAACTGGAATCTGAAGGAACTTACAAAATCCTTACCATTTATTCGACTGCCGCCTCATCTCTTGTGCTTGCAATGGGGTTTGCTGCCTTCTTGTTCTGGGCCATGTCCAATGGTTCTTGCAGGTGCAACATTTGTATATAATTAGCAAA~~~~~~~~~~~~~~~~~~~~~~~~~</t>
  </si>
  <si>
    <t>EF492228</t>
  </si>
  <si>
    <t>poultry*</t>
  </si>
  <si>
    <t>A/avian/Israel/584/2005</t>
  </si>
  <si>
    <t>ATGGAAACAATATCACTAATAACTATACTACTAATATCAACAGCAAGCAATGCAGATAAAATCTGCATCGGCTACCAGTCAACAAACTCCACCGAAACTGTGGACACGCTAACAGAAACCAATGTTCCTGTGACACATGCCAAAGAATTACTCCACACAGAACACAATGGAATGCTGTGTGCAACAAATCTGGGACATCCT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TGCCCAATACACAAATAATAGGGAAAAGAGCATTCTTTTCGTGTGGGGCATACACCATCCACCTACCGATACTGCACAGACAAATTTGTACATAAACACCGACACAACAACAAGCGTGGCAACAGAAGACTTAAATAGA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AGCTATAGCTGGATTCATAGAAGGAGGTTGGCCAGGACTAGTAGCTGGTTGGTATGGTTTCCAGCATTCAAATGATCAAGGGGTTGGTATGGCTGCAGATAGGGATTCAACTCAGAAGGCAATTGATAAAATAACATCCAAGGTTAATAGTATAGTTGACAAGATGAACAAGCAGTATGAAATAATTGATCATGAGTTCAGTGAAGTTGAAACTAGGCTCAATATGATCAATAATAAGATTGATGACCAAATACAAGACGTATGGGCATACAATGCAGAATTGCTAGTACTACTTGAAAATCAAAAAACACTCGATGAGCACGATGCGAACGTGAACAATCTGTATAACAAGGTGAAGAGGGCACTGGGCTCCAATGCGATGGAAGATGGGAAAGGCTGTTTCGAACTATACCACAAATGTGATGACCAGTGCATGGAGACAATTCGGAACGGGACCTATAATAGGAGAAAGTATAAAGAGGAGTCAAGGCTGGAAAGGCAGAAAATAGAAGGGGTCAAACTGGAATCTGAAGGAACTTACAAAATCCTTACCATTTATTCGACTGTCGCCTCATCTCTTGTGCTTGCAATGGGATTTGCTGCCTTCTTGTTCTGGGCCATGTCCAATGGTTCTTGCAGGTGCAACATTTGTATATAATTAGCAAA~~~~~~~~~~~~~~~~~~~~~~~~~</t>
  </si>
  <si>
    <t>EF492236</t>
  </si>
  <si>
    <t>A/chicken/Israel/909/2005</t>
  </si>
  <si>
    <t>ATGGAAACAATATCACTAATAACTATACTACTAATATCAACAGCAATCAATGCAGATAAAATCTGCATCGGCTACCAATCAACAAACTCCACCGAAGCTGTAGACACGCTGACAGAAACCAACGTTCCTGTGACACATGCCAAAGAATTACTCCACACAGAACACAATGGAATGCTGTGTGCAACAAATCTGGGACATCCCCTCATTCTAGACACATGCACTATTGAAGGACTGATCTATGGAAACCCTTCTTGTGACCTGCTGTTGGG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ATGTGGGGCATACATCATCCACCCACCGATACTGCACAGACAAATTTGTACATAAACACCGACACAACAACAAGCGTGGCAACAGAAGACTTAAATAGGGTCTTCAAACCAGTGATAGGGCCAAGGCCCCTTGCCAATGGTCTGCAGGGAAGAATTAATTATTATTGGTCGGTACTAAAACCAGGCCAGACATTGCGAGTAAGATCCAATGGGAATCTAATTGCTCCATGGTATGGGCACATTCTTTCAGGAGAGAGCCATGGAAGAATCCTGAAGACTGATTTGAAAAGTGGTAATTGCATAGTGCAATGTCAGACTGAAAAAGGTGGCTTAAACAGTACATTGCCATTCCACAATATCAGTAAATATGCATTCGGAACCTGTCCCAAATACATTAGAGTTAATAGTCTCAAACTGGCAGTCGGTCTGAGGAATGTACCTGCTAGATCAAGTAGAGGACTATTTGGAGCCATAGCTGGATTCATAGAAGGAGGTTGGCCAGGACTAGTAGCTGGTTGGTATGGTTTCCAGCATTCAAATGATCAAGGGGTTGGTATGGCTGCAGATAGGGATTCAACTCAAAAGGCAATTGATAAAATAACATCCAAGGTAAATAGTATTGTCGACAAGATGAACAAGCAATATGAAATAATTGATCATGAGTTCAGTGAGGTTGAAACTAGGCTCAATATGATCAATAATAAGATTGATGACCAAATACAAGACGTATGGGCATACAATGCAGAATTGCTAGTACTACTTGAAAATCAAAAAACACTCGATGAGCACGATGCGAACGTGAACAATCTGTATAACAAGGTGAAGAGGGCACTGGGCTCCAATGCGATGGAAGATGGGAAAGGCTGTTTCGAACTATATCACAAATGTGATGACAAGTGCATGGAAACAATTCGGAACGGGACCTATAATAGGAGAAAGTATCAAGAGGAATCAAGACTAGAAAGGCAGAAAATAGAAGGGGTCAAGCTGGAATCTGAGGGAACTTACAAAATCCTTACCATTTATTCGACTGTCGCCTCATCTCTTGTGCTTGCAATGGGGTTTGCTGCCTTCATGTTCTGGGCCATGTCCAATGGTTCTTGCAGGTGCAACATTTGTATATAATTAGCAAA~~~~~~~~~~~~~~~~~~~~~~~~~</t>
  </si>
  <si>
    <t>EF492226</t>
  </si>
  <si>
    <t>A/turkey/Israel/425/2005</t>
  </si>
  <si>
    <t>ATGGAGACAATATCACTAATAACTATACTGCTAATATCAACAGCAAGCAATGCAGATAAAATCTGTATAGGCTACCAGTCAACAAACTCCACCGAAACTGTGGACACGCTAACAGAAACCAATGTTCCTGTGACACATGCCAAAGAATTACTCCACACAGAACACAATGGAATGCTGTGTGCAACTAACCTGGGACATCCCCTCATTCTAGACACATGCACTATAGAAGGACTGATCTATGGCAACCCTTCTTGTGACATGCTGTTGGAAGGAAGAGAATGGTCCTACATCGTTGAAAGACCATCAGCTGTAAATGGAACGTGTTATCCTGGGAATATAGAAAATCTAGAGGAACTCAGGACACTCTTTAGTTCCGCTAGTTCCTACCAAAGAATCCAAATTTTCCCAGACACAATCTGGAATGTGACCTACACTGGAACAAGCAAAGCATGTTCAGATTCATTCTACAGGAGTATGAGATGGCTGACTCAAAAAAGCAGGTCTTACCCTGTTCAAGACGCCCAATACACAAATAATAGGGAAAAGAGCATTCTTTTCGTGTGGGGCATACATCATCCGCCCACCGATACTGAACAGACAAATTTGTACATAAACACCGACACAACAACAAGCGTGGCAACAGAAGACTTAAATAGGGTCTTCAAACCAGTGATAGGGCCAAGGCCCCTTGCT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G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GCAAGGTGAAGAGGGCACTGGGCTCCAATGCGATGGAAGATGGGAAAGGCTGTTTCGAACTATACCACAAATGTGATGACCAGTGCATGGAGACAATACGGAACGGGACATATAATAGGAGAAAGTATAAAGAGGAATCAAGACTGGAAAGGCAGAAAATAGAAGGGGTCAAACTGGAATCTGAGGGAACTTACAAAATCCTTACCATTTATTCGACTGTCGCCTCATCTCTTGTACTTGCAATGGGGTTTGCTGCCTTCTTTTTCTGGGCCATGTCCAATGGTTCTTGCAGGTGCAACATTTGTATATAATTAGCAAA~~~~~~~~~~~~~~~~~~~~~~~~~</t>
  </si>
  <si>
    <t>EF492223</t>
  </si>
  <si>
    <t>A/turkey/Israel/89/2005</t>
  </si>
  <si>
    <t>ATGGAAACAATATCACTAATAACTATACTACTAATATCAACAGCAAGCAATGCAGATAAAATCTGCATCGGCTACCAGTCAACAAACTCCACCGAAACTGTGGACACGCTAACAGAAACCAATGTTCCTGTGACACATGCCAAAGAATTACTCCACACAGAACACAATGGAATGCTGTGTGCAACAAATCTGGGACATCCCCTCATTCTAGACACATGCACTG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CTTCAAGACGCCCAATACACAAATAATAGGGAAAAGAGCATTCTTTTTGTGTGGGGCATACAC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CCAGACTGAAAAAGGTGGCTTAAACAGTACATTGCCATTTCACAATATCAGTAAATATGCATTCGGAACCTGCCCCAAATACATTAGAGTTAAGAGCCTCAAACTGGCAGTCGGTCTGAGGAATGTGCCTGCTAGATCAAGTAGAGGACTATTTGGAGCCATAGCTGGATTCATAGAAGGAGGTTGGCCAGGACTGGTAGCTGGTTGGTATGGTTTCCAGCATTCAAATGATCAAGGGGTTGGTATGGCTGCAGATAGGGATTCAACTCAGAAGGCAATTGATAAAATAACATCCAAGGTAAATAGTATAGTCGACAAGATGAACAAGCAATATGAAATAATTGATCATGAGTTCAGTGAGATTGAAACTAGGCTCAATATGATCAATAATAAGATTGATGACCAAATACAAGACGTATGGGCATACAATGCAGAATTGCTAGTACTACTTGAAAATCAAAAAACACTCGATGAGCACGATGCGAACGTGAACAATCTGTATAACAAGGTGAAGAGGGCACTGGGCTCCAATGCAATGGAAGATGGGAAAGGCTGTTTCGAACTATACCACAAATGTGATGACCAGTGCATGGAGACAATTCGGAACGGGACCTATAATAGGAGAAAGTATAAAGAGGAATCAAGGCTGGAAAGGCAGAAAATAGAAGGGGTCAAACTGGAATCTGAAGGAACTTACAAAATCCTTACCATTTATTCGACTGTCGCCTCATCTCTTGTGCTTGCAATGGGGTTTGCTGCCTTCTTGTTCTGGGCCATGTCCAATGGTTCTTGCAGGTGCAACATTTGTATATAATTAGCAAA~~~~~~~~~~~~~~~~~~~~~~~~~</t>
  </si>
  <si>
    <t>EF492235</t>
  </si>
  <si>
    <t>A/turkey/Israel/884/2005</t>
  </si>
  <si>
    <t>ATGGAAACAATATCACTAATAACTATACTACTAATATCAACAGCAAGCAATGCAGATAAAATCTGCATCGGCTACCAGTCAACAAACTCCACCGAAACTGTGGACACGCTAACAGAAACCAATGTTCCTGTGACACATGCCAAAGAATTACTCCACGCAGAACACAACGGAATGCTGTGTGCAACAAATCTGGGACATCCCCTCATTCTAGACACATGCACCATCGAAGGACTGATCTATGGCAACCCTTCTTGTGACCTGCTGTTGGGAGGAAGAGAATGGTCTTACATCGTTGAAAGACCATCAGCTGTAAATGGGACGTGTTATCCTGGGAATATAGAAAATCTAGAGGAACTCAGGACACTCTTCAGTTCCGCTAGTTCCTACCAAAGAATCCTAATTTTCCCAGACACAATCTGGAATGTGACCTACACTGGAACAAGCAAAGCATGTTCAGATTCATTCTACAGGAGTATGAGATGGCTGACTCAAAAAAGCGGGTCTTACCCTGTTCAAGACGCCCAATACACAAATAATAGGGAAAAGAGCATTCTTTTCGTGTGGGGCATACATCATCCACCCACCGATACTGAACAGACAAATCTGTACATAAACACCGACACAACAACAAGCGTGGCAACAGAAGACTTAAATAGGGTCTTCAAACCAGTGATAGGGCCAAGGCCCCTTGCCAATGGTCAGCAGGGAAGAATTAATTATTATTGGTCGGTACTAAAGCCAGGCCAGACATTGCGAGTAAGATCCAATGGGAATCTAATTGCTCCATGGTATGGGCACATTCTTTCAGGAGGGAGCCATGGGAGAATCCTGAAGACTGATTTAAAAAGTGGTAATTGCGTAGTGCAATGTCAGACTGAAAAAGGTGGCTTAAACAGTACATTGCCATTCCACAATATCAGTAAATATGCATTCGGAACCTGCCCCAAATACATTAGAGTTAAGAGTCTCAAACTGGCAGTCGGTCTGAGGAATGTGCCTGCTAGATCAAGTAGAGGACTATTCGGAGCCATAGCTGGATTCATAGAAGGAGGTTGGCCAGGACTAGTAGCTGGTTGGTATGGTTTCCAGCATTCAAATGATCAAGGGGTTGGTATGGCTGCAGATAGGGATTCAACTCAAAAGGCAATTGATAAAATAACATCCAAGGTAAATAGTATAGTCGACAAGATGAACAAGCAATATGAAATAGTTGATCATGAGTTCAGTGAGATTGAAACTAGACTCAACATGATCAATAATAAGATTGATGACCAAATACAAGACGTATGGGCATACAATGCAGAATTGCTAGTACTACTAGAAAATCAAAAAACACTAGATGAGCACGATGCGAACGTGAACAATCTGTATAACAAGGTGAAGAGGGCACTGGGCTCCAATGCGATGGAAGATGGGAAAGGCTGTTTCGAACTATACCACAAATGTGATGACCAGTGCATGGAGACAATTCGGAACGGGACCTATAACAGGAGAAAGTATAAAGAGGAATCAAGACTGGAAAGGCAGAAAATAGAAGGGGTCAAGCTGGAATCTGAAGGAACTTACAAAATCCTTACCATTTATTCGACTGTCGCCTCATCTCTTGTGCTTGCAGTGGGGTTTGCTGCCTTCTTGTTCTGGGCCATGTCCAATGGTTCTTGCAGGTGCAACATTTGTATATAATTAGCAAA~~~~~~~~~~~~~~~~~~~~~~~~~</t>
  </si>
  <si>
    <t>EF492227</t>
  </si>
  <si>
    <t>A/chicken/Israel/554/2005</t>
  </si>
  <si>
    <t>ATGGAAACAATATCACTAATAACTATACTACTAATATCAACAGCAAGCAATGCAGATAAAATCTGCATCGGCTACCAGTCAACAAACTCCACCGAAACTGTGGACACGCTAACAGAAACCAATGTTCCTGTGACACATGCCAAAGAATTACTCCACACAGAACACAATGGAATGCTGTGTGCAACAAATCTGGGACATCCCCTCATTCTAGACACATGCACTG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CTTCAAGACGCCCAATACACAAATAATAGGGAAAAGAGCATTCTTTTTGTGTGGGGCATACAC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CCAGACTGAAAAAGGTGGCTTAAACAGTACATTGCCATTTCACAATATCAGTAAATATGCATTCGGAACCTGCCCCAAATACATTAGAGTTAAGAGCCTCAAACTGGCAGTCGGTCTGAGGAATGTGCCTGCTAGATCAAGTAGAGGACTATTTGGAGCYATAGCTGGATTCATAGAAGGAGGTTGGCCAGGACTGGTAGCTGGTTGGTATGGTTTCCAGCATTCAAATGATCAAGGGGTTGGTATGGCTGCAGATAGGGATTCAACTCAG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GCTGGAAAGGCAGAAAATAGAAGGGGTCAAACTGGAATCTGAAGGAACTTACAAAATCCTTACCATTTATTCGACTGTCGCCTCATCTCTTGTGCTTGCAATGGGATTTGCTGCCTTCTTGTTCTGGGCCATGTCCAATGGTTCTTGCAGGTGCAACATTTGGATATAATAAGCAAA~~~~~~~~~~~~~~~~~~~~~~~~~</t>
  </si>
  <si>
    <t>EF492232</t>
  </si>
  <si>
    <t>A/chicken/Israel/793/2005</t>
  </si>
  <si>
    <t>ATGGAAACAATATCACTAATAACTATACTACTAATATCAACAGCAATCAATGCAGATAAAATCTGCATCGGCTACCAATCAACAAACTCCACCGAAGCTGTAGACACGCTGACAGAAACCAACGTTCCTGTGACACATGCCAAAGAATTACTCCACACAGAACACAATGGAATGCTGTGTGCAACAAATCTGGGACATCCCCTCATTCTAGACACATGCACTATTGAAGGACTGATCTATGGAAACCCTTCTTGTGACCTGCTGTTGGG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ATGTGGGGCATACATCATCCACCCACCGATACTGCACAGACAAATTTGTACATAAACACCGACACAACAACAAGCGTGGCAACAGAAGACTTAAATAGGGTCTTCAAACCAGTGATAGGGCCAAGGCCCCTTGCCAATGGTCTGCAGGGAAGAATTAATTATTATTGGTCGGTACTAAAACCAGGCCAGACATTGCGAGTAAGATCCAATGGGAATCTAATTGCTCCATGGTATGGGCACATCCTTTCAGGAGGGAGCCATGGAAGAATCCTGAAGACTGATTTGAAAAGTGGTAATTGCATAGTGCAATGTCAGACTGAAAAAGGTGGCTTAAACAGTACATTGCCATTCCACAATATCAGTAAATATGCATTCGGAACCTGTCCCAAATACATTAGAGTTAATAGTCTCAAACTGGCAGTCGGTCTGAGGAATGTGCCTGCTAGATCAAGTAGAGGACTATTTGGAGCCATAGCTGGATTCATAGAAGGAGGTTGGCCAGGACTAGTAGCTGGTTGGTATGGTTTCCAGCATTCAAATGATCAAGGGGTTGGTATGGCTGCAGATAGGGATTCAACTCAAAAGGCAATTGATAAAATAACATCCAAGGTAAATAGTATTGTCGACAAGATGAACAAGCAATATGAAATAATTGATCATGAGTTCAGTGAGGTTGAAACTAGGCTCAATATGATCAATAATAAGATTGATGACCAAATACAAGACGTATGGGCATACAATGCAGAATTGCTAGTACTACTTGAAAATCAAAAAACACTCGATGAGCACGATGCGAACGTGAACAATCTGTATAACAAGGTGAAGAGGGCACTGGGCTCCAATGCGATGGAAGATGGGAAAGGCTGTTTCGAACTATATCACAAATGTGATGACAAGTGCATGGAAACAATTCGGAACGGGACCTATAATAGGAGAAAGTATCAAGAGGAATCAAGACTAGAAAGGCAGAAAATAGAAGGGGTCAAGCTGGAATCTGAGGGAACTTACAAAATCCTTACCATTTATTCGACTGTCGCCTCATCTCTTGTGCTTGCAATGGGGTTTGCTGCCTTCATGTTCTGGGCCATGTCCAATGGTTCTTGCAGGTGCAACATTTGTATATAATTAGCAAA~~~~~~~~~~~~~~~~~~~~~~~~~</t>
  </si>
  <si>
    <t>EF462493</t>
  </si>
  <si>
    <t>Bazat</t>
  </si>
  <si>
    <t>A/turkey/Bazat/89/2005</t>
  </si>
  <si>
    <t>~~~~~~~~~~~~~~~~~~~~~~~~~~~~~~~~~~~~~~~~~~~~~~~~~~~~~~~~~~~~~~~~~~~~~~~~~~~~~~~~~~~~~~~~~~~~~~~~~~~~~~~~~~~~~~~~~~~~~~~~~~~~~~~~~~~~~~~~~~~~~~~~~~~~~~~~~~~~~~~~~~~~~~~~~~~~~~CTGTGTGCAACAAATCTGGGACATCCCCTCATTCTAGACACATGCACTG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CTTCAAGACGCCCAATACACAAATAATAGGGAAAAGAGCATTCTTTTTGTGTGGGGCATACAC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CCAGACTGAAAAAGGTGGCTTAAACAGTACATTGCCATTTCACAATATCAGTAAATATGCATTCGGAACCTGCCCCAAATACATTAGAGTTAAGAGCCTCAAACTGGCAGTCGGTCTGAGGAATGTGCCTGCTAGA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</si>
  <si>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EF492224</t>
  </si>
  <si>
    <t>A/chicken/Israel/178/2006</t>
  </si>
  <si>
    <t>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TGCCCAATACACAAATAATAGGGAAAAGAGCATTCTTTTCGTGTGGGGCATACACCATCCACCTACTGATACTGCACAGACAAATTTGTACATAAACACCGACACAACAACAAGCGTGGCAACAGAAGACTTAAATAGAGTCTTCAAACCAGTGATAGGGCCGAGGCCCCTTGCCAATGGTCTGCAGGGAAGAATTAATTATTATTGGTCGRTACTAAAACCAGGCCAGACATTGCGAGTAAGATCCAATGGGAATCTAATTGCTCCATGGTATGGGCACATTCTTTCAGGAGGGAGCCATGGAAGAATCCTGAAGACTGATTTAAGAATTGGTAATTGCGTAGTGCAATGTCAGACTGAAAAAGGTGGCTTAAACAGTACATTGCCATTCCACAATATCAGTAAATATGCATTCGGAACCTGCCCCAAATACATTAGAGTTAAGAGTCTCAAACTGGCAGTCGGTCTGAGGAATGTGCCTGCTAGATCAAGTAGAGGACTATTTGGAGCTATAGCTGGATTCATAGAAGGAGGTTGGCCAGGACTAGTAGCTGGTTGGTATGGTTTCCAGCATTCAAATGATCAAGGGGTTGGTATGGCTGCAGATAGGGATTCAACTCAGAAGGCAATTGATAAAATAACATCCAAGGTTAATAGTATAGTTGACAAGATGAACAAGCAGTATGAAATAATTGATCATGAGTTCAGTGAAG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GCTGGAAAGGCAGAAAATAGAAGGGGTCAAACTGGAATCTGAAGGAACTTACAAAATCCTTACCATTTATTCGACTGTCGCCTCATCTCTTGTGCTTGCAATGGGATTTGCTGCCTTCTTGTTCTGGGCCATGTCCAATGGTTCTTGCAGGTGCAACATTTGTATATAATTAGCAAA~~~~~~~~~~~~~~~~~~~~~~~~~</t>
  </si>
  <si>
    <t>FJ464729</t>
  </si>
  <si>
    <t>A/chicken/Israel/1548/2006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</si>
  <si>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TCCACCCACCGATACTACACAGACGAATTTGTACACAAGAACCGACACAACAACAAGCGTAACAACAGAAAATTTAGATAGGACCTTCAAACCATTGATAGGGCCAAGGCCCCTTGTCAATGGTCTGATTGGAAGAATTAATTATTATTGGTCA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~~~~~~~~~</t>
  </si>
  <si>
    <t>FJ464714</t>
  </si>
  <si>
    <t>A/chicken/Israel/1638/2006</t>
  </si>
  <si>
    <t>ATGGAAATAATATCACTGATGACTATACTACTAGTAGTAACAACAAGCAATGCAGATAAAATATGCATTGGCCACCAGTCAACAAATTCCACAGAAACTGTGGACACACTAACAGAGACTAATGTTCCTGTGACACATGCCAAAGAATTGCTCCACACAGAGCACAATGGAATGCTGTGTGCAACAAC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G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~~~~~~~~~</t>
  </si>
  <si>
    <t>FJ464728</t>
  </si>
  <si>
    <t>A/chicken/Israel/1525/2006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</si>
  <si>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GTTCATTCTACAGGAATATGAGATGGCTAACTCAAAAGAACGGGGTTTATCCTGTTCAAGACGCCCAATACACAAATAATCGGGGAA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~~~~~~~~~</t>
  </si>
  <si>
    <t>FJ464730</t>
  </si>
  <si>
    <t>A/turkey/Israel/1608/2006</t>
  </si>
  <si>
    <t>ATGGAAATAATATCACTGATGACTATACTACTAGTAGTAACAACAAGCAATGCAGATAAAATATGCATTGGCTACCAGTCAACAAATTCCACAGAAACTGTGGACACACTAACAGAAACTAATGTTCCTGTGACACATGCCAAAGAATTGCTCCACACAGT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T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~~~~~~~~~</t>
  </si>
  <si>
    <t>FJ464724</t>
  </si>
  <si>
    <t>A/chicken/Israel/728/2007</t>
  </si>
  <si>
    <t>ATGGAAATAAC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TCCACCCACCGATACTACACAGACGAATTTGTACACAAGAACCGACACAACAACAAGCGTAACAACAGAAAATTTAGATAGGACCTTCAAACCATTGATAGGGCCAAGGCCCCTTGTCAATGGTCTGATTGGAAGAATTAATTATTATTGGTCGGTACTAAAACCAGGCCAGACATTGCGAGTAAGATCCAATGGGAATCTAATTGCTCCATGGTTTGGACACATTCTCTCAGGAGAGAGCCATGGGAGAATCCTGAAAACTGATTTAAACAGTGGTAATTGTGTAGTGCAATGTCAGACTGAAAAAGGTGGCCTAAACAGTACATTGCCTTTCCACAATATCAGTAAATATGCATTTGGGAATTGCCCCAAATATATTGGAGTCAGGAGTCTCAAACTGGCAATCGGTCTGAGAAACGTGCCTGCCAGGTCAAGTAGAGGACTATTTGGAGCCATAGCTGGATTCATAGAAGGAGGTTGGCCAGGGCTAGTCGCCGGTTGGTATGGTTTCCAGCATTCAAATGATCAAGGGGTTGGTATGGCTGCAGATAGGGATTCAACTCAAAAGGCAGTTGACAAAGTAACATCCAAGGTGAATAATATAGTCGACAAGATGAACAAGCAATATGAAATAATTGATCATGAG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ACTGCCTTCTTATTCTGGGCCATGTCCAATGGATCATGCAGGTGCAACATCTGTATATAATTAGCAAAAACACCCTTGTTTCTA~~~~~~~~~</t>
  </si>
  <si>
    <t>FJ464715</t>
  </si>
  <si>
    <t>A/chicken/Israel/114/2007</t>
  </si>
  <si>
    <t>ATGGGAACAATATCACTAATAACTATACTACTAATATCAACAGCAAGCAATGCAGATAAAATCTGCATCGGCTACCAATCAACAAACTCCACCGAAGCTGTAGACACGCTGACAGAAACCAATGTTCCAGTGACACATGCCAAAGAATTACTCCACACAGAGCACAATGGAATGCTGTGTGCAACAAATCTGGGACATCCCCTCATTCTAGACACATGCACTATTGAAGGACTGATCTATGGAAACCCTTCATGTGACCTGCTGTTGGG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GTGTGGGGCATACATCATCCACCCACCGATACTGCACAGACAAATTTGTACATAAACACCGACACAACAACAAGCGTGGCAACAGAGGACTTAAATAGGGTCTTCAAACCAGTGATAGGGCCAAGGCCCCTTGCCAATGGTCTGCAGGGAAGAGTTAATTATTATTGGTCGGTACTAAAACCAGGCCAGACATTGCGAGTAAGATCCAATGGGAATCTAATTGCTCCATGGTATGGGCACATCCTTTCAGGAGGGAGCCATGGAAGAATCCTGAAGACTGATTTGAAAAGTGGTAATTGCGTAGTGCAATGTCAGACTGAAAAAGGTGGCTTAAACAGTACATTGCCATTCCACAATATCAGTAAATATGCATTCGGAACCTGTCCTAAGTACATTAGAGTTAATAGTCTCAAACTGGCAGTCGGTCTGAGGAATGTGCCTGCTAGATCAAGTAGAGGACTATTTGGAGCCATAGCTGGGTTCATAGAAGGAGGTTGGCCAGGACTAGTGGCTGGTTGGTATGGTTTCCAGCACTCAAATGATCAAGGGGTTGGTATGGCTGCAGATAGGGATTCAACCCAAAAGGCAATTGATAAAATAACATCCAAGGTAAATAGTATTGTCGACAAGATGAACAAGCAATACGAAATAATTGATCATGAGTTCAGTGAGGTTGAAACTAGGCTCAATATGATCAATAATAAGATTGATGACCAAATACAAGACGTATGGGCATACAATGCAGAGTTGCTAGTACTACTTGAGAATCAAAAAACACTCGATGAGCACGATGCGAACGTGAACAATCTGTATAACAAGGTGAAGCGGGCACTGGGCTCCAATGCGATGGAAGATGGGAAAGGCTGTTTCGAACTATATCACAAATGTGATGACAAGTGCATGGAAACAATTCGGAATGGGACCTATAATAGGAGAAAGTATCAAGAGGAATCAAGACTGGAAAGGCAGAAAATAGAAGGGGTCAAGCTGGAATCTGAGGGAACTTACAAAATCCTTACCATTTATTCGACTGTCGCCTCATCTCTTGTGCTTGCAATGGGGTTTGCTGCCTTCTTGTTCTGGGCCATGTCCAATGGTTCTTGCAGGTGCAACATTTGTATATAATTAGCAAAAACACCCTTGTTTCTA~~~~~~~~~</t>
  </si>
  <si>
    <t>FJ464720</t>
  </si>
  <si>
    <t>A/chicken/Israel/386/2007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</si>
  <si>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~~~~~~~~~</t>
  </si>
  <si>
    <t>FJ464722</t>
  </si>
  <si>
    <t>A/chicken/Israel/449/2007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</si>
  <si>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CCCACCCACCGATACTGCACAGACGAATTTGTACACAAGAACCGACACAACAACAAGCGTAACAACAGAAAATTTAGATAGGACCTTCAAACCATTGATAGGGCCAAGGCCCCTTGTCAATGGTCTGATTGGAAGAATTAATTATTATTGGTCGGTACTAAAACCAGGCCAGACATTGCGAGTAAGATCCAATGGGAATCTAATTGCTCCATGGTTTGGACACA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~~~~~~~~~</t>
  </si>
  <si>
    <t>GQ120553</t>
  </si>
  <si>
    <t>A/chicken/Israel/375/2007</t>
  </si>
  <si>
    <t>ATGGAAACAATATCACTAATAACTATACTACTAATATCAACAGCAAGCAATGCAGATAAAATCTGCATCGGCTACCAATCAACAAACTCCACCGAAGCTGTAGACACGCTGACAGAAACCAATGTTCCTGTGACACATGCCAAAGAATTACTCCACACAGAACACAATGGAATGCTGTGTGCAACAAATCTGGGACATCCCCTCATTCTAGACACATGCACTATTGAAGGACTGATCTATGGAAACCCTTCTTGTGACCTGCTGTTGGA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GTGTGGGGCATACATCATCCACCCACCGATACTGCACAGACAAATTTGTACATAAACACCGACACAACAACAAGCGTGGCAACAGAAGACTTAAATAGGGTCTTCAAACCAGTGATAGGGCCAAGGCCCCTTGCCAATGGTCTGCAGGGAAGAATTAATTATTATTGGTCGGTACTAAAACCAGGCCAGACATTGCGAGTAAGATCCAATGGGAATCTAATTGCTCCATGGTATGGGCACATCCTTTCAGGAGGGAGCCATGGAAGAATCCTGAAGACTGATTTGAAAAGTGGTAATTGCGTAGTGCAATGTCAGACTGAAAAAGGTGGCTTAAACAGTACATTGCCATTCCACAATATCAGTAAATATGCATTCGGAACCTGTCCCAAATACATTAGAGTTAATAGTCTCAAACTGGCAGTCGGTTTGAGGAATGTGCCTGCTAGATCAAGTAGAGGACTATTTGGAGCCATAGCTGGATTCATAGAAGGAGGTTGGCCAGGACTAGTAGCTGGTTGGTATGGTTTCCAGCATTCAAATGATCAAGGGGTTGGTATGGCTGCAGATAGGGATTCAACTCAAAAGGCAATTGATAAAATAACATCCAAGGTAAATAGTATTGTCGACAAGATGAACAAGCAATATGAAATAATTGATCATGAGTTCAGTGAGGTTGAAACTAGGCTCAATATGATCAATAATAAGATTGATGACCAAATACAAGACGTATGGGCATACAATGCAGAATTGCTAGTACTACTTGAAAATCAAAAAACACTCGATGAGCACGATGCGAACGTGAACAATCTGTATAACAAGGTGAAGAGGGCACTGGGCTCAAATGCGATGGAAGATGGGAAAGGCTGTTTCGAACTATATCACAAATGTGATGACCAGTGCATGGAAACAATTCGGAACGGGACCTATAATAGGAGAAAGTATCAAGAGGAATCAAGACTGGAAAGGCAGAAAATAGAAGGGGTCAAGCTGGAATCTGAGGGAACTTACAAAATCCTTACCATTTATTCGACTGTCGCCTCATCTCTTGTGCTTGCAATGGGGTTTGCTGCCTTCTTGTTCTGGGCCATGTCCAATGGTTCTTGCAGGTGCAACATTTGTATATAATTAGCAAACACACCCTTGTTTCTACTA~~~~~~</t>
  </si>
  <si>
    <t>FJ464725</t>
  </si>
  <si>
    <t>A/turkey/Israel/900/2007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</si>
  <si>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~~~~~~~~~</t>
  </si>
  <si>
    <t>FJ464721</t>
  </si>
  <si>
    <t>A/chicken/Israel/402/2007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</si>
  <si>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AGGGAAAGGACATTCTTTTCGTGTGGGGCATACATCATCCACCCACCGATACTGTACAGACGAATTTGTACACAAGAACCGACACAACAACAAGCGTAACAACAGAAAATTTAGATAGGACCTTCAAACCATTGATAGGGCCAAGGCCCCTTGTCAATGGTCTGATTGGAAGAATTAATTATTATTGGTCGGTACTAAAACCAGGCCAGACATTGCGAGTAAGATCCAATGGGAATCTAATTGCTCCATGGTTTGGACACA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~~~~~~~~~</t>
  </si>
  <si>
    <t>GQ120557</t>
  </si>
  <si>
    <t>A/chicken/Israel/869/2007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</si>
  <si>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~~~~~~</t>
  </si>
  <si>
    <t>FJ464716</t>
  </si>
  <si>
    <t>A/chicken/Israel/215/2007</t>
  </si>
  <si>
    <t>ATGGAAATAATATCACTGATGACTATACTACTAGTAGTAACAACAAGCAATGCAGATAAAATATGCATTGGCCACCAGTCAACAAATTCCACAGAAACTGTGGAT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ATGGAACAAGCAAATCATGTTCAAATTCATTCTACAGGAATATGAGATGGCTAACTCAAAAGAACGGGGTTTATCCTGTTCAAGACGCCCAATACACAAATAATCGGGGAA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~~~~~~~~~</t>
  </si>
  <si>
    <t>GQ120559</t>
  </si>
  <si>
    <t>A/chicken/Israel/951/2007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</si>
  <si>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T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G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~~~~~~</t>
  </si>
  <si>
    <t>FJ464726</t>
  </si>
  <si>
    <t>A/chicken/Israel/933/2007</t>
  </si>
  <si>
    <t>ATGGAAACAATATCACTGATGACTATACTACTAGTAGTAACAACAAGCAATGCAGATAAAATCTGCATTGGCCACCAGTCAACAAATTCCACAGAAACTGTGGACACGCTAACAGAAACTAATGTTCCTGTGACACATGCCAAAGAATTGCTCCACACAGAGCACAATGGAATGCTGTGTGCAACAAATCTGGGACATCCCCTCATCCTAGACACATGCACTATCGAAGGACTTATCTATGGTAATCCTTCTTGTGATCTGTTGTTGGGGGGAAGGGAATGGTCCTACATCGTTGAAAGACCATCAGCTGTAAATGGAACGTGTTACCCTGGGAATGTGGAAAACTTAGAGGAACTCAGAACACTCTTTAGTTCCTCTAGTTCCTACCAAAGAATCCAAATATTCCCAGACACAATCTGGAATGTGACTTACACTGGAACAAGCAAATCATGTTCAAACTCATTCTACAGGAATATGAGATGGCTGACTCAAAAGAACGGGGTTTATCCTGTTCAAGACGCCCAATACACAAATAATCGGGGAAAGGACATTCTTTTCGTGTGGGGCATACATCATCCACCCACCGACACTGCGCAGACGAATTTGTACACAAGAACTGACACAACAACAAGTGTGACAACAGAAAATTTAGATAGGACCTTCAAACCATTGATAGGGCCAAGGCCCCTTGTCAATGGTCTGATTGGAAGAATTAACTATTATTGGTCGGTACTAAAACCAGGCCAGACATTGCGAGTAAGATCCAATGGGAATCTGATTGCTCCATGGTTTGGACACGTCCTCTCAGGAGAGAGCCATGGGAGAATCCTGAAAACTGATTTAAACAGTGGTAATTGTGTAGTGCAATGTCAGACTGAAAAAGGTGGCCTAAACAGTACATTGCCTTTCCACAATATCAGTAAATATGCATTTGGGACTTGCCCCAAATATATTGGAGTCAAGAGTCTCAAACTGGCAGTCGGTCTGAGAAACGTGCCTGCTAGGTCAAGTAGAGGACTATTTGGAGCCATAGCTGGATTCATAGAAGGAGGTTGGCCAGGGCTAGTCGCCGGTTGGTATGGTTTCCAGCATTCAAATGATCAAGGGGTTGGTATGGCTGCAGATAGGGATTCAACTCAAAAGGCATTTGATAAAATAACATCCAAGGTGAATAATATAGTCGATAAGATGAACAAGCAATATGAAATAATTGATCATGAATTCAGTGAGGTTGAAACTAGACTCAATATGATCAATAACAAGATTGATGACCAAATACAAGATGTATGGGCATATAATGCAGAGTTGCTAGTACTACTTGAGAACCAGAAAACACTCGATGAGCATGACGCAAACGTGAACAACCTATATAACAAGGTGAAAAGGGCCTTGGGCTCCAATGCGATGGAAGATGGGAAGGGCTGCTTCGAACTATACCACAAATGTGATAACCAATGCATGGAAACTATTCGAAATGGGACCTATAATAGGAGAAAGTACAAAGAGGAATCAAGACTAGAAAGGCAGAAAATAGAGGGGGTCAAACTGGAATCTGAGGGGACTTACAAAATACTTACCATTTATTCGACTGTCGCCTCATCTCTTGTACTTGCAATGGGGTTTGCTGCCTTCTTATTCTGGGCCATGTCCAATGGATCATGCAGGTGCAACATCTGTATATAATTAGCAAAAACACCCTTGTTTCTA~~~~~~~~~</t>
  </si>
  <si>
    <t>FJ464727</t>
  </si>
  <si>
    <t>A/chicken/Israel/1033/2007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</si>
  <si>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CCAAAAGAACGGGGTTTATCCTGTTCAAGACGCCCAATACACAAATAATCGGGGAAAAGACATTCTTTTCGTGTGGGGCATACATCATCCACCCACCGATACTA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TCTATACCACAAATGTGATAACCAATGCATGGAAACTATTCGGAATGGAACCTATAATAGGAGAAAGTACAAAGAGGAATCAAGACTAGAAAGACAGAAAATAGAGGGGGTCAAACTGGAATCTGAGGGGACTTACAAAATACTTACCATTTATTCGACTGTCGCCTCATCTCTTGTACTTGCAATGGGGTTTGCTGCCTTCTTATTCTGGGCCATGTCCAATGGATCATGCAGGTGCAACATCTGTATATAATTAGCAAAAACACCCTTGTTTCTA~~~~~~~~~</t>
  </si>
  <si>
    <t>GQ120560</t>
  </si>
  <si>
    <t>A/chicken/Israel/953/2007</t>
  </si>
  <si>
    <t>ATGGAAACAATATCACTGATGACTATACTACTAGTAGTAACAACAAGCAATGCAGATAAAATCTGCATTGGCCACCAGTCAACAAATTCCACAGAAACTGTGGACACGCTAACAGAAACTAATGTTCCTGTGACACATGCCAAAGAATTGCTCCACACAGAGCACAATGGAATGCTGTGTGCAACAAATCTGGGACATCCCCTCATCCTAGACACATGCACTATCGAAGGACTTATCTATGGTAATCCTTCTTGTGATCTGTTGTTGGGGGGAAGGGAATGGTCCTACATCGTTGAAAGACCATCAGCTGTAAATGGAACGTGTTACCCTGGGAATGTGGAAAACTTAGAGGAACTCAGAACACTCTTTAGTTCCTCTAGTTCCTACCAAAGAATCCAAATATTCCCAGACACAATCTGGAATGTGACTTACACTGGAACAAGCAAATCATGTTCAAACTCATTCTACAGGAATATGAGATGGCTGACTCAAAAGAACGGGGTTTATCCTGTTCAAGACGCCCAATACACAAATAATCGGGGAAAGGACATTCTTTTCGTGTGGGGCATACATCATCCACCCACCGACACTGCGCAGACGAATTTGTACACAAGAACTGACACAACAACAAGTGTGACAACAGAAAATTTAGATAGGACCTTCAAACCATTGATAGGGCCAAGGCCCCTTGTCAATGGTCTGATTGGAAGAATTAACTATTATTGGTCGGTACTAAAACCAGGCCAGACATTGCGAGTAAGATCCAATGGGAATCTGATTGCTCCATGGTTTGGACACGTCCTCTCAGGAGAGAGCCATGGGAGAATCCTGAAAACTGATTTAAACAGTGGTAATTGTGTAGTGCAATGTCAGACTGAAAAAGGTGGCCTAAACAGTACATTGCCTTTCCACAATATCAGTAAATATGCATTTGGGACTTGCCCCAAATATATTGGAGTCAAGAGTCTCAAACTGGCAGTCGGTCTGAGAAACGTGCCTGCTAGGTCAAGTAGAGGACTATTTGGAGCCATAGCTGGATTCATAGAAGGAGGTTGGCCAGGGCTAGTCGCCGGTTGGTATGGTTTCCAGCATTCAAATGATCAAGGGGTTGGTATGGCTGCAGATAGGGATTCAACTCAAAAGGCATTTGATAAAATAACATCCAAGGTGAATAATATAGTCGATAAGATGAACAAGCAATATGAAATAATTGATCATGAATTCAGTGAGGTTGAAACTAGACTCAATATGATCAATAACAAGATTGATGACCAAATACAAGATGTATGGGCATATAATGCAGAGTTGCTAGTACTACTTGAGAACCAGAAAACACTCGATGAGCATGACGCAAACGTGAACAACCTATATAACAAGGTGAAAAGGGCCTTGGGCTCCAATGCGATGGAAGATGGGAAGGGCTGCTTCGAACTATACCACAAATGTGATAACCAATGCATGGAAACTATTCGAAATGGGACCTATAATAGGAGAAAGTACAAAGAGGAATCAAGACTAGAAAGGCAGAAAATAGAGGGGGTCAAACTGGAATCTGAGGGGACTTACAAAATACTTACCATTTATTCGACTGTCGCCTCATCTCTTGTACTTGCAATGGGGTTTGCTGCCTTCTTATTCTGGGCCATGTCCAATGGATCATGCAGGTGCAACATCTGTATATAATTAGCAAAAACACCCTTGTTTCTACTA~~~~~~</t>
  </si>
  <si>
    <t>GQ120561</t>
  </si>
  <si>
    <t>A/chicken/Israel/1040/2007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</si>
  <si>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T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~~~~~~</t>
  </si>
  <si>
    <t>JQ347959</t>
  </si>
  <si>
    <t>A/turkey/Israel/1257/2008</t>
  </si>
  <si>
    <t>ATGGAAATAATATCGCTGATGACTATACTACTAGTAGTAACAACAAGCAATGCAGATAAAATATGCATTGGCCATCAGTCAACAAATTCCACAGAAACTGTGGACACACTAACAGAAACTAATGTTCCTGTGACACATGCCAAAGAATTGCTCCACACAGAGCACAATGGAATGCTGTGTGCAACAAATCTGGGAAATCCCCTCATCCTAGACACATGCACTATCGAAGGACTTATCTATGGTAACCCTTCTTGTGACATGTTGTTGGGGGGAAGGGAATGGTCCTATATCGTTGAAAGACCATCAGCGGTAAATGGAACATGTTACCCTGGGAATGTGGAAAACTTAGAGGAACTCAGAACACTTTTTAGTTCCTCTAGTTCCTATCAAAGAATTCAAATATTCCCAGACACAATCTGGAATGTGACTTACACTGGAACAAGCAAATCATGTTCAGATTCATTCTACAGGAATATGAGATGGCTAACTCAAAAGAACGGGGGTTATCCTGTTCAAGACGCCCAATACACGAATAATCGGGGAAAGGACATTCTTTTCGTTTGGGGCATACATCATCCACCCACCGATACTGCACAGACGAATTTGTACACAAGAACCGACACAACAACAAGCGTAACAACAGAAAATTTGGATAGGACCTTCAAACCATTGATAGGACCAAGGCCCCTTGTCAATGGTCA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CGTGCCTGCCAGGTCAAGTAGAGGACTA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</si>
  <si>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JQ347957</t>
  </si>
  <si>
    <t>A/turkey/Israel/1223/2008</t>
  </si>
  <si>
    <t>ATGGAAACAATATCACTGATGACTATACTACTAGTAGTAACAACAAGCAATGCAGATAAAATCTGCATTGGCCACCAGTCAACAAATTCCACAGAAACTGTGGACACGCTAACAGAAACTAATGTTCCTGTGACACATGCCAAAGAATTGCTCCACACAGAGCACAATGGAATGCTGTGTGCAACAAATCTGGGACATCCCCTCATCCTAGACACATGCACTATCGAAGGACTCATCTATGGTAACCCTTCTTGTGATCTGTTGTTGGGGGAAAGGGAATGGTCCTACATCGTTGAAAGACCATCAGCTGTAAATGGAACGTGTTACCCTGGGAATGTGGAAAACTTAGAGGAACTCAGAACACTCTTTAGTTCCTCTAGTTCCTACCAAAGAATTCAAATATTCCCAGACACAATCTGGAATGTGACTTACACTGGAACAAGCAAATCATGTTCAAATTCATTCTACAGGAATATGAGATGGCTGACTCAAAAGAACGGGGTTTATCCTGTTCAAGACGCCCAATACACAAATGATCGGGGAAAGAACATTCTTTTCGTGTGGGGCATACATCATCCACCCACTGATACTGCACAGACGAATTTGTACACAAGAACCGACACAACAACAAGTGTGACAACAGAAAATTTAGATAGGACCTTCAAACCATTGATAGGGCCAAGGCCCCTTGTCAATGGTCTGATTGGAAGAATTAATTATTATTGGTCAGTACTAAAACCAGGCCAGACATTGCGAGTAAGATCCAATGGGAATCTGATTGCTCCATGGTTTGGACACGTTCTCTCAGGAGAGAGCCATGGGAGAATCCTGAAAACTGATTTAAACAGTGGTAATTGTGTAGTGCAATGTCAGACTGAGAAAGGTGGCCTAAACAGTACATTGCCTTTCCACAATATCAGTAGATATGCATTTGGGACTTGCCCCAAATATATTGGAGTCAAGAGTCTCAAACTGGCAATCGGTCTGAGAAACGTGCCTGCCAGGTCAAGTAGAGGAC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</si>
  <si>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JQ973661</t>
  </si>
  <si>
    <t>A/chicken/Israel/1205/2008</t>
  </si>
  <si>
    <t>ATGGAAACAATATCACTGATGACTATACTACTAGTAGTAACAACAAGCAATGCAGATAAAATCTGCATTGGCCACCAGTCAACAAATTCCACAGAAACTGTGGACACGCTAACAGAAACTAATGTTCCTGTGACACATGCCAAAGAATTGCTCCACACAGAGCACAATGGAATGCTGTGTGCAACAAATCTGGGACATCCCCTCATCCTAGACACATGCACTATCGAAGGACTTGTTTATGGCAACCCTTCTTGTGATCTGTTGTTGGGAGGAAGGGAATGGTCCTACATCGTTGAAAGACCATCAGCTGTAAATGGAACGTGTTACCCTGGGAATGTGGAAAACTTAGAGGAACTCAGAACACTCTTTAGTTCCTCTAGTTCCTACCAAAGAATCCAAATATTCCCAGACACAATCTGGAATGTGACTTACACTGGAACAAGCAAATCATGTTCAGATTCATTCTACAGGAACATGAGATGGCTGACTCAAAAGAACGGGGTTTATCCTGTTCAAGACGCCCAATACACAAATAACCGGGGAAAAGACATTCTTTTCGTGTGGGGCATACATCATCCACCCACCGATACTGCACAGACGAATTTGTACACAAGAACCGACACAACAACAAGTGTAACAACAGAAAATTTAGATAGGACCTTCAAACCATTGATAGGGCCAAGGCCCCTTGTCAATGGTCTGATTGGAAGAATTAATTATTATTGGTCAGTACTAAAACCAGGCCAGACATTGCGAGTAAGATCCAATGGAAATTTGATTGCTCCATGGTTTGGACACGTTCTA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TAATAATATAGTCGACAAGATGAACAAGCAATATGAAATAATTGATCATGAATTCAGTGAGGTTGAAACTAGACTCAATATGATCAATAATAAGATTGATGACCAAATACAAGATGTATGGGCATATAATGCAGAGTTGCTAGTACTACTTGAGAACCAGAAAACACTCGATGAGCATGACGCAAACGTGAACAACCTATATAACAAGGTGAAAAGGGCCTTGGGCTCCAATGCGATGGAAGATGGGAAGGGCTGTTTCGAGCTATACCACAAATGTGATAACCAATGCATGGAAACTATTCGGAACGGGACCTATAGTAGGAGAAAGTACAAAGAGGAATCAAGACTAGAAAGACAGAAAATAGAGGGGGTCAAACTGGAATCTGAGGGGACTTACAAAATACTTACCATTTATTCAACTGTCGCCTCATCTCTTGTACTTGCAATGGGGTTTGCTGCCTTCTTATTCTGGGCCATGTCCAATGGATCATGCAGGTGCAACATCTGTATA~~~~~~~~~~~~~~~~~~~~~~~~~~~~~~~~~~~~</t>
  </si>
  <si>
    <t>JQ347956</t>
  </si>
  <si>
    <t>A/chicken/Israel/1195/2008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</si>
  <si>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GGAATGGTCCTACATCGTTGAAAGACCATCGGCTGTAAATGGAACGTGTTACCCTGGGAATGTGGAAAACTTAGAGGAACTCAGAACACTCTTTAGTTCCTCTAGTTCCTATCAAAGAATCCAAATATTCCCAGACACAATCTGGAATGTGACTTACACTGGAACAAGCAAATCATGTTCAGATTCATTCTACAGGAATATGAGATGGCTGACTCAAAAGAACGGGGTTTATCCTGCTCAAGACGCCCAATACACAAATAACCGGGGAAAAGACATTCTTTTCGTGTGGGGCATACATCATCCACCCACCGATACTGCACAGACGAATTTGTACACAAGAACCGACACAACAACAAGTGTAACAACAGAAAATTTAGATAGGACCTTCAAACCATTGATAGGGCCAAGGCCCCTTGTCAATGGTCTGATTGGAAGAATTAATTATTATTGGTCAGTACTAAAACCAGGCCAGACATTGCGAGTAAGATCCAATGGGAATTTGATTGCTCCATGGTTTGGACACGTTCTCTCAGGAGAGAGCCATGGTAGAATCCTGAAAACTGATTTAAACAGTGGTAATTGTGTAGTGCAATGTCAGACTGAAAAAGGTGGCCTAAACAGTACATTGCCTTTCCACAATATCAGTAAATATGCATTTGGGACTTGCCCCAAATATATTGGAGTCAAGAGTCTCAAACTGGCAATCGGTCTGAGAAACGTGCCTGCTAGGTCAAGTAGAGGACTATTTGGAGC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</si>
  <si>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GQ120552</t>
  </si>
  <si>
    <t>A/chicken/Israel/330/2008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</si>
  <si>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A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T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~~~~~~</t>
  </si>
  <si>
    <t>FJ464717</t>
  </si>
  <si>
    <t>A/chicken/Israel/292/2008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</si>
  <si>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TATACATCATCCACCCACCGATACTGCACAGACGAATTTGTACACAAGAACCGACACAACAACAAGTGTAACAACAGAAAATTTAGATAGAACCTTCAAACCATTGATAGGGCCAAGGCCCCTTGTCAATGGTCTGATTGGAAGAATTAATTATTATTGGTCAGTACTAAAACCAGGCCAGACATTGCGAGTAAGG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TGGTTGGTATGGTTTC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GAAGTACAAAGAGGAATCAAGACTAGAAAGACAGAGAATAGAGGGGGTCAAACTGGAATCTGAGGGGACTTACAAAATACTTACCATTTATTCGACTGTCGCCTCATCTCTTGTACTTGCAATGGTGTTTGCTGCCTTCTTATTCTGGGCCATGTCCAATGGATCATGCAGGTGCAACATCTGTATATAATTAGCAAAAACACCCTTGTTTCTA~~~~~~~~~</t>
  </si>
  <si>
    <t>GQ120549</t>
  </si>
  <si>
    <t>A/chicken/Israel/182/2008</t>
  </si>
  <si>
    <t>ATGGGAATAATATCACTGATGACTATATTACTAGTAGTAACAACAAGCAATGCAGATAAAATATGTATTGGCCACCAGTCAACAAATTCCACAGAAACTGTGGACACACTAACAGAAACTAATGTTCCTGTGACACATGCCAAAGAATTGCTCCACACAGAGCACAATGGAATGCTGTGTGCAACAAACCTGGGAAATCCCCTCATCCTAGACACATGCACTATCGAAGGACTTATCTATGGTAACCCTTCTTGTGACATGTTGTTA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ACGTGTGGGGCATACATCATCCACCCACCGATACTACACAGACGAATTTGTACACG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GGCCAGGTCAAGTAGAGGACTATTTGGAGCCATAGCTGGATTCATAGAAGGAGGTTGGCCAGGGCTAGTA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AGGGTTTGCTGCCTTCTTATTCTGGGCCATGTCCAATGGATCATGCAGGTGCAACATCTGTATATAATTAGCAAAAACACCCTTGTTTCTACTA~~~~~~</t>
  </si>
  <si>
    <t>GQ120551</t>
  </si>
  <si>
    <t>A/chicken/Israel/310/2008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</si>
  <si>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T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TGCCGGTTGGTATGGTTTC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GAAGTACAAAGAGGAATCAAGACTAGAAAGACAGAAAATAGAGGGGGTCAAACTGGAATCTGAGGGGACTTACAAAATACTTACCATTTATTCGACTGTCGCCTCATCTCTTGTACTTGCAATGGTGTTTGCTGCCTTCTTATTCTGGGCCATGTCCAATGGATCATGCAGGTGCAACATCTGTATATAATTAGCAAAAACACCCTTGTTTCTACTA~~~~~~</t>
  </si>
  <si>
    <t>GQ120556</t>
  </si>
  <si>
    <t>A/chicken/Israel/702/2008</t>
  </si>
  <si>
    <t>ATGGAAACAATATCACTGATGACTATACTACTAGTAGTAACAACAAGCAATGCAGATAAAATCTGCATTGGCCACCAGTCAACAAATTCCACAGAAACTGTGGACACGCTAACAGAAACTAAC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CATACATCATCCACCCACCGATACTGCACAGACGAATTTGTACACAAGAACCGACACAACAACAAGTGTAACAACAGAAAATTTAGATAGAACCTTT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ATAGAGGG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~~~~~~</t>
  </si>
  <si>
    <t>GQ120555</t>
  </si>
  <si>
    <t>A/chicken/Israel/694/2008</t>
  </si>
  <si>
    <t>ATGGAAACAATATCACTGATGACTATACTACTAGTAGTAACAACAAGCAATGCAGATAAAATCTGCATTGGCCACCAGTCAACAAATTCCACAGAAACTGTGGACACGCTAACAGAAAATAATGTTCCTGTGACACATGCCAAAGAATTGCTCCACACAGAGCACAATGGAATGCTGTGTGCAACAAATCTGGGACATCCCCTCATCCTAGACACATGCACTATCGAAGGACTTGTCTATGGTAACCCTTCTTGTGATCTGTTGTTGGGGGGAAGAGAATGGTCCTACATCGTTGAAAGACCATCAGCTGTAAATGGAACGTGTTACCCTGGGAATGTGGAAAACTTAGAGGAACTCAGAACACTCTTTAGCTCCTCTAGTTCCTACCAAAGAATCCAAATATTCCCAGACACAATCTGGAATGTGACTCACACTGGAACAAGCAAATCATGTTCAGATTCATTCTACAGGAATATGAAATGGCTGACTCAAAAGAACGGGGTTTATCCTGTTCAAGACGCCCAATACACAAAT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GACTAGACTCAATATGATCAATAATAAGATTGATGACCAAATACAAGATGTATGGGCATATAATGCAGAGTTGCTAGTACTACTTGAGAACCAGAAAACACTCGATGAGCATGACGCAAACGTGAACAACCTATATAACAAGGTGAAAAGGGCCTTGGGCTCAAATGCGATTGAAGATGGGAAGGGCTGTTTCGAGCTATACCACAAATGTGATAACCAATGCATGGAAACTATTCGGAATGGGACCTATAATAGGAGAAAGTACAAAGAGGAATCAAGACTAGAAAGACAGAAAATAGAGGGGGTCAAACTGGAATCTGAGGGGACTTACAAAATACTCACCATTTATTCGACTGTCGCCTCATCTCTTGTACTTGCAATGGGGTTTGCTGCCTTCTTATTCTGGGCCATGTCCAATGGATCATGCAGGTGCAACATCTGTATATAATTAGCAAAAACACCCTTGTTTCTACTA~~~~~~</t>
  </si>
  <si>
    <t>GQ120554</t>
  </si>
  <si>
    <t>A/turkey/Israel/689/2008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</si>
  <si>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GCGGGGTTTATCCTGTTCAAGACGCCCAATACACAAATAATCGGGGAAAAGACATTCTTTTCGTGTGGGGCATACATCATCCACCCACCGATACTGCACAAACGAATTTGTACACAAGAACCGACACAACAACAAGTGTAACAACAGAAAATTTAGATAGAACCTTCAAACCATTGATAGGGCCAAGGCCCCTTGTCAATGGTCTGATTGGAAGAATTAATTATTATTGGTCAGTACTAAAACCAGGCCAGACATTGCGAGTAAGATCCAATGGGAATTTGATTGCTCCATGGTTTGGACACGTTCTCTCAGGGGAGAGCCATGGTAGAATCTTGAAAACTGATTTAAACAGTGGTAATTGTGTAGTGCAATGTCAGACTGAAAAAGGTGGCCTAAACAGTACATTGCCTTTTCACAATATCAGTAAATATGCATTTGGGACTTGCCCCAAATATATTGGAGTCAAGAGTCTCAAACTGGCAATCGGTCTGAGAAACGTGCCTGCTAGGTCAAGTAGAGGACTATTTGGAGCCATAGCTGGATTCATAGAAGGAGGTTGGCCAGGGCTAGTCGCCGGTTGGTATGGTTTT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~~~~~~</t>
  </si>
  <si>
    <t>JQ347951</t>
  </si>
  <si>
    <t>A/chicken/Israel/760/2008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</si>
  <si>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TAACAAGTGTAACAACAGAAAATTTAGATAGAACCTTCAAACCATTGATAGGGCCAAGGCCCCTTGTCAATGGTCTGATTGGAAGAATTAATTATTATTGGTCAGTACTAAAACCAGGCCAGACATTGCGAGTAAGATCCAATGGGAATTTGATTGCTCCATGGTTTGGACACGTTCTCTCAGGGGAGAGCCATGGTAGAATCCTGAAAACTGATTTAAACAGTGGTAATTGTGTAGTGCAATGTCAGACTGAAAAGGGTGGCCTAAACAGTACATTGCCTTTCCACAATATCAGTAAATATGCATTTGGGACTTGCCCCAAATATATTGGAGTCAAGAGTCTCAAACTGGCAATCGGTCTGAGAAACGTGCCTGCTAGGTCAAGTAGAGGACTATT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</si>
  <si>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GQ120548</t>
  </si>
  <si>
    <t>A/chicken/Israel/54/2008</t>
  </si>
  <si>
    <t>ATGGGAATAATATCACTGATGACTATATTACTAGTAGTAACAACAAGCAATGCAGATAAAATATGTATTGGCCACCAGTCAACAAATTCCACAGAAACTGTGGACACACTAACAGAAACTAATGTTCCTGTGACACATGCCAAAGAATTGCTCCACACAGAGCACAATGGAATGCTGTGTGCAACAAACCTGGGAAATCCCCTCATCCTAGACACATGCACTATCGAAGGACTTATCTATGGTAACCCTTCTTGTGACATGTTGTTA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ACGTGTGGGGCATACATCATCCACCCACCGATACTACACAGACGAATTTGTACACG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AAAATATATTGGAGTCAAGAGTCTCAAACTGGCAATCGGTCTGAGAAACGTGCCGGCCAGGTCAAGTAGAGGACTATTTGGAGCCATAGCTGGATTCATAGAAGGAGGTTGGCCAGGGCTAGTAGCCGGTTGGTATGGTTTCCAGCATTCAAATGATCAAGGGGTTGGTATGGCTGCCGATAGGGATTCAACTCAAAAGGCAGTTGACAAAATAACATCCAAGGTGAATAATATAGTCGACAAGATGAACAAGCAATATGAAATAATTGATCATGAATTCAGTGAGGTTGAAACTAGACTCAATATGATCAATAACAAGATTGATGACCAAATACAAGATGTATGGGCATATAATGCAGAGTTA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AGGGTTTGCTGCCTTCTTATTCTGGGCCATGTCCAATGGATCATGCAGGTGCAACATCTGTATATAATTAGCAAAAACACCCTTGTTTCTACTA~~~~~~</t>
  </si>
  <si>
    <t>FJ464723</t>
  </si>
  <si>
    <t>A/chicken/Israel/524/2008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</si>
  <si>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GACAAGCAAATCATGTTCAGATTCATTCTACAGGAATATGAGATGGCTGACTCAAAAGAACGGGGTTTATCCTGTTCAAGACGCCCAATACACAAAC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TCAGAAAACACTCGATGAGCATGACGCAAACGTGAACAACCTATATAACAAGGTGAAAAGGGCCTTGGGCTCCAATGCT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~~~~~~~~~</t>
  </si>
  <si>
    <t>GQ120558</t>
  </si>
  <si>
    <t>A/chicken/Israel/883/2008</t>
  </si>
  <si>
    <t>ATGGAAACAATATCACTGATGACTATACTACTAGTAGTAACAACAAGCAATGCAGATAAAATCTGCATTGGCCACCAGTCAACAAATTCCACAGAAACTGTGGACACGTTAACAGAAACTAATGTTCCTGTGACACACGCCAAAGAATTGCTCCATACAGAGCACAATGGAATGCTGTGTGCAACAAATCTGGGACATCCCCTCATCCTAGACACATGCACTATCGAAGGACTTGTCTATGGTAACCCTTCTTGTGATCTGTTGTTGGGGGGAAGAGAATGGTCCTACATCGTTGAAAGACCATCAGCTGTAAATGGAACGTGTTACCCTGGGAATGTGGAAAACTTAGAGGAACTCAGAACACTCTTTAGTTCCTCTAGTTCCTACCAAAGAATCCAAATATTCCCAGACACAATCTGGAATGTGACTTACAATGGAACAAGCAAATCATGTTCAGGTTCATTCTATAGGAATATGAGATGGCTGACTCAAAAGAACGGGGTTTATCCTGTTCAAGACGCCCAATACACAAATAATCGGGGAAAAGACATTCTTTTCGTGTGGGGCATACATCATCCACCCACT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GTTTGGGACTTGCCCCAAATATATTGGAGTCAAGAGTCTCAAGCTGGCAATT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GGAAGATGGGAAGGGCTGTTTCGAGCTTTACCACAAATGTGATAACCAATGCATGGAAACTATTCGGAATGGGACCTATAATAGGAGAAAGTACAAAGAGGAATCAAGACTAGAAAGACAGAAAATAGAGGGGGTCAAACTGGAATCTGAGGGGACTTACAAAATACTTACCATTTATTCGACTGTCGCCTCATCTCTTGTACTTGCAATGGGGTTTGCTGCCTTCTTATTCTGGGCCATGTCCAATGGATCATGCAGGTGCAACATCTGTATATAATTAGCAAAAACACCCTTGTTTCTACTA~~~~~~</t>
  </si>
  <si>
    <t>JQ347958</t>
  </si>
  <si>
    <t>A/chicken/Israel/1256/2008</t>
  </si>
  <si>
    <t>ATGGAAACAATATCACTGATGACTATACTACTAGTAGTAACAACAAGCAATGCAGATAAAATCTGCATTGGCCACCAGTCAACAAATTCCACAGAAACTGTGGACACGCTAACAGAAACTAATGTTCCTGTGACACATGCCAAAGAATTGCTCCACACAGAGCACAATGGAATGCTGTGTGCAACAAATCTGGGACATCCCCTCATCCTAGACACATGCACTATTGAAGGACTTGTCTATGGTAACCCTTCTTGTGATCTGTTGTTGGGGGGAAGAGAATGGTCCTACATCGTTGAAAGACCATCAGCTGTAAATGGAACGTGTTACCCTGGGAATGTGGAAAACTTAGAGGAACTCAGAACACTCTTTAGTTCCTCTAGTTCCTACCAAAGAATCCAAATATTCCCAGACACAATCTGGAATGTGACTTACACTGGAACAAGCAAATCATGTTCAGATTCATTCTACAGGAACATGAGGTGGCTGACTCAAAAGAACGGGGTTTATCCTGTTCAAGACGCCCAATACACAAATAATCGGGGAAAAGACATTCTTTTCGTGTGGGGCATACATCATCCACCCACCGATACTGCACAGACGAATTTGTACACAAGAACCGACACAACAACAAGTGTAACAACAGAAAATTTAGATAGAACCTTCAAACCACTGATAGGGCCAAGGCCCCTTGTCAATGGTCTGATTGGAAGAATTAATTATTATTGGTCAGTACTAAAACCAGGCCAGACATTGCGAATAAGATCCAATGGAAATTTGATTGCTCCATGGTTTGGACACGTTCTCTCAGGAGAGAGCCATGGTAGAATCCTGAAAACTGATTTGAACAGTGGTAATTGTGTAGTGCAATGTCAGACTGAAAAAGGTGGCCTAAACAGTACATTGCCTTTCCACAATATCAGTAAATATGCATTTGGGACTTGCCCCAAATATATTGGAGTCAAGAGTCTCAAACTGGCAATTGGTCTGAGAAACGTGCCTGCTAGGTCAAGTAGAGGACTATTTGGAGC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</si>
  <si>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JQ347954</t>
  </si>
  <si>
    <t>2008/06/</t>
  </si>
  <si>
    <t>A/chicken/Israel/884/2008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</si>
  <si>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CTCCTCTAGTTCCTACCAAAGAATCCAAATATTCCCAGACACAATCTGGAATGTGACTTACACTGGAACAAGTAAATCATGTTCAGATTCATTCTACAGGAATATGAGATGGCTGACTCAAAAGAACGGGGTTTATCCTGTTCAAGACGCCCAATACACAAACAACCGGGGAAAAGACATTCTTTTCGTGTGGGGCATACATCATCCACCCACCGATACTGCACAGACGAATTTGTACACAAGAACCGACACAATAACAAGTGTAACAACAGAAAATTTAGATAGAACCTTCAAACCATTGATAGGGCCAAGGCCCCTTGTCAATGGTCTGATTGGAAGAATTAATTATTATTGGTCAGTACTAAAACCAGGCCAGACATTGCGAGTAAGATCCAATGGGAATTTGATTGCTCCATGGTTTGGACACGTTCTCTCAGGGGAGAGCCATGGTAGAATCCTGAAAACTGATTTAAACAGTGGTAATTGTGTAGTGCAATGTCAGACTGAAAAGGGTGGCCTAAACAGTACATTGCCTTTCCACAATATCAGTAAATATGCATTTGGGATTTGCCCCAAATATATTGGAGTCAAGAGTCTCAAACTGGCAATCGGTCTGAGAAACGTGCCTGCTAGGTCAAGTAGAGGACTATT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</si>
  <si>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JQ347955</t>
  </si>
  <si>
    <t>A/chicken/Israel/1018/2008</t>
  </si>
  <si>
    <t>ATGGAAACAATATCACTGATGACTATACTACTAGTAGTAACAACAAGCAATGCAGATAAAATCTGCATTGGCCACCAGTCAACAAATTCCACAGAAACTGTGGACACGCTAACAGAAACTAATGTTCCTGTGACACATGCCAAAGAATTGCTCCACACAGAGCACAATGGAATGCTGTGTGCAACAAATCTGGGACATCCCCTCATCCTAGACACATGCACTATCGAAGGACTTGTTTATGGTAACCCTTCTTGTGATCTGTTGTTGGGGGGAAGGGAATGGTCCTACATCGTTGAAAGACCATCAGCTGTAAATGGAACGTGTTACCCTGGGAATGTGGAAAACTTAGAGGAACTCAGAACACTCTTTAGTTCCTCTAGTTCCTACCAAAGAATCCAAATATTCCCAGACACAATCTGGAATGTGACTTACACTGGAACAAGCAAATCATGTTCAGATTCATTCTACAGGAACATGAGATGGCTGACTCAAAAGAACGGGGTTTATCCTGTTCAAGACGCCCAATACACAAATAACCGGGGAAAAGACATTCTTTTCGTGTGGGGCATACATCATCCACCCACCGATACTGCACAGACGAATTTGTACACAAGAACCGACACAACAACAAGTGTAACAACAGAAAATTTAGATAGGACCTTCAAACCATTGATAGGGCCAAGGCCCCTTGTCAATGGTCTGATTGGAAGAATTAATTATTATTGGTCAGTACTAAAACCAGGCCAGACATTGCGAGTAAGATCCAATGGAAATTTGATTGCTCCATGGTTTGGACACGTTCTATCAGGGGAGAGCCATGGTAGAATCCTGAAAACTGATTTAAACAGTGGTAATTGTGTAGTGCAATGTCAGACTGAAAAAGGTGGCCTAAACAGTACATTGCCTTTCCACAATATCAGTAAATATGCATTTGGGACTTGCCCCAAATATATTGGAGTCAAGAGTCTCAAACTGGCAATCGGTCTGAGAAACG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CTG~~~~~~~~~~~~~~~~~~~~~~~~~~~~~~~~~~~~~~~~~~~~~~~~~~~~~~~~~~~~~~~~~~~~~~~~~~~~~~~~~~~~~~~~~~~~~~~~~~~~~~~~~~~~~~~~~~~~~~~~~~~~~</t>
  </si>
  <si>
    <t>FJ464718</t>
  </si>
  <si>
    <t>avian*</t>
  </si>
  <si>
    <t>A/avian/Israel/313/2008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</si>
  <si>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T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CTTC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GAAGTACAAAGAGGAATCAAGACTAGAAAGACAGAAAATAGAGGGGGTCAAACTGGAATCTGAGGGGACTTACAAAATACTTACCATTTATTCGACTGTCGCCTCATCTCTTGTACTTGCAATGGTGTTTGCTGCCTTCTTATTCTGGGCCATGTCCAATGGATCATGCAGGTGCAACATCTGTATATAATTAGCAAAAACACCCTTGTTTCTA~~~~~~~~~</t>
  </si>
  <si>
    <t>FJ464719</t>
  </si>
  <si>
    <t>A/avian/Israel/314/2008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</si>
  <si>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T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CTTC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GAAGTACAAAGAGGAATCAAGACTAGAAAGACAGAAAATAGAGGGGGTCAAACTGGAATCTGAGGGGACTTACAAAATACTTACCATTTATTCGACTGTCGCCTCATCTCTTGTACTTGCAATGGTGTTTGCTGCCTTCCTATTCTGGGCCATGTCCAATGGATCATGCAGGTGCAACATCTGTATATAATTAGCAAAAACACCCTTGTTTCTA~~~~~~~~~</t>
  </si>
  <si>
    <t>JQ254940</t>
  </si>
  <si>
    <t>A/turkey/Israel/311/2009</t>
  </si>
  <si>
    <t>ATGGGAATAATATCACTGATGACTATACTACTATTAGTAACAACAAGCAATGCAGATAAAATATGCATTGGCCATCAGTCAACAAATTCCACAGAAACTGTGGACACACTAACA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ATTCCCAGACACAATCTGGAATGTGACTTACACTGGAACAAGCAAATCATGTTCAGATTCATTCTACAGGAATATGAGATGGCTAACTCAAAAGAACGGGGGTTATCCTGTTCAAGACGCCCAATACACGAATAATCGGGGAAAGGACATTCTTTTCGTTTGGGGCATACATCATCCACCCACCGATACTGC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GCATTCAAATGAC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TCAATGCATGGAAACTATTCGGAACGGGACCTATAATAGGAGAAAGTACAAAGAGGAATCAAGACTAGAAAGGCAGAAAATAGAGGGAGTTAAACTGGAATCTGAGGGGACTTACAAAATACTTACCATTTATTCGACTGTCGCCTCATCTCTTGTACTTGCAATGGGGTTTGCTGCCTTCTTATTCTGGGCCATGTCAAATGGATCATGCAGGTGCAACATCTGTATATAATTAGCAAAAACACCCTTGTTTCTACT~~~~~~~</t>
  </si>
  <si>
    <t>JQ254937</t>
  </si>
  <si>
    <t>A/chicken/Israel/32/2009</t>
  </si>
  <si>
    <t>ATGGGAATAATATCACTGATGACTATACTACTAGTAGTAACAACAAGCAATGCAGATAAAATCTGCATTGGCCACCAGTCAACAAATTCCACAGAAACTGTGGACACGCTAACAGAAACTAATGTTCCTGTGACACATGCCAAAGAATTGCTCCACACAGAGCACAATGGAATGCTGTGTGCAACAAATCTGGGACATCCCCTCATCCTAGACACATGCACTATCGAAGGACTTGTCTATGGTAACCCTTCTTGTGATCTGTTGTTGGGGGGAAGGGAATGGTCCTACATCGTTGAAAGACCATCGGCTGTAAATGGAACGTGTTACCCTGGGAATGTGGAAAACTTAGAGGAACTCAGAACACTCTTTAGTTCCTCTAGTTCCTATCAAAGAATCCAAATATTCCCAGACACAATCTGGAATGTGACTTACACTGGAACAAGCAAATCATGTTCAGATTCATTCTACAGGAATATGAGATGGCTGACTCAAAAGAACGGGGTTTATCCTGCTCAAGACGCCCAATACACAAATAACCGGGGAAAAGACATTCTTTTCGTGTGGGGCATACATCATCCACCCACCGATACTGCACAGACGAATTTGTACACAAGAACCGACACAACAACAAGTGTAACAACAGAAAATTTAGATAGGACCTTCAAACCATTGATAGGGCCAAGGCCCCTTGTCAATGGTCTGATTGGAAGAATCAATTATTATTGGTCAGTACTAAAACCAGGCCAGACATTGCGAGTAAGATCCAATGGGAATTTGATTGCTCCATGGTTTGGACACGTTCTCTCAGGAGAGAGCCATGGTAGAATCCTGAAAACTGATTTAAAAAGTGGTAATTGTGTAGTGCAATGTCAGACTGAAAAAGGTGGCTTAAACAGTACATTGCCTTTCCACAATATCAGTAAATATGCATTTGGGACTTGCCCCAAATATATTGGAGTCAAGAGTCTCAAACTGGCAATCGGTCTGAGAAACGTGCCTGCTAGGTCAAGTAGAGGACTATTTGGAGCCATAGCTGGATTCATAGAAGGAGGTTGGCCAGGGTTAGTCGCCGGTTGGTATGGTTTCCAGCATACAAATGATCAAGGGGTTGGTATGGCTGCAGATAGGGATTCAACTCAAAAGGCAGTTGATAAAATAACATCCAAGGTGAATAATATAGTCGACAAGATGAACAAGCAATATGAAATAATTGATCATGAATTCAGTGAGGTTGAAACTAGACTCAATATGATCAATAATAAGATTGATGACCAAATACAAGACGTATGGGCATATAATGCAGAGTTGCTAGTACTACTTGAGAACCAGAAAACACTCGATGAGCATGACGCGAACGTGAACAACCTATATAACAAGGTGAAAAGGGCCTTGGGCTCCAATGCGATGGAAGATGGGAAGGGCTGTTTCGAGCTATACCACAAATGTGATAACCAATGCATGGAAACTATTCGGAATGGGACCTATAATAGGAGAAAGTACAGAGAGGAATCAAGACTAGAAAGACAGAAAATAGAGGGGGTCAAACTGGAATCTGAGGGGACTTACAAAATACTTACCATTTATTCGACTGTCGCCTCATCTCTTGTACTTGCAATGGGGTTTGCTGCCTTCTTGTTCTGGGCCATGTCCAATGAATCATGCAGGTGCAACATCTGTATATAATTAGCAAAAACACCCTTGTTTCTACT~~~~~~~</t>
  </si>
  <si>
    <t>JQ347949</t>
  </si>
  <si>
    <t>A/chicken/Israel/742/2009</t>
  </si>
  <si>
    <t>ATGGAAATAATATCACTGATGACTGTACTACTAGTAGTAACAACAAGCAATGCAGATAAAATATGCATTGGCCATCAATCAACAAACTCCACAGAAACTGTGGACACACTAACAGAAAATAATGTTCCTGTGACACATGCCAAAGAACTGCTCCACACAGAGCACAATGGAATGCTGTGTGCAACAAATCTGGGAAATCCCCTCATCCTAGACACATGCACTATCGAAGGACTTATCTATGGCAACCCTTCTTGTGACATGTTATTGGGGGGAAGGGAGTGGTCCTACATCGTTGAAAGACCATCAGCGGTAAATGGAACATGTTACCCTGGGAATGTGGAAAACTTAGAGGAACTCAGAACACTTTTTAGTTCCTCTAGTTCCTATCAAAGAATCCAAATATTCCCAGACACAATATGGAATGTGACCCACACTGGAACAAGCAAATCATGTTCGGACTCATTCTACAGGAATATGAGATGGCTAACTCAAAAGAACGGGGCCTATCCTGTTCAAGACGCCCAATTCACAAATAATCGGGGAAAGGACATTCTTTTTGTGTGGGGCATACATCATCCACCCACT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TGAAAAAGGTGGCCTAAACAGTACATTGCCTTTCCACAATATCAGTAAATATGCATTTGGGAATTGCCCCAAATATATTGGAGTCAAGAGTCTCAAACTGGCAATCGGTCTGAGAAACGTGCCTGCCAGGTCAAGTAGAGGACTATTTGGAGC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</si>
  <si>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JQ347943</t>
  </si>
  <si>
    <t>A/chicken/Israel/9/2009</t>
  </si>
  <si>
    <t>ATGGAAATAATATCACTGATGACTATACTACTAGTAGTAACAACAAGCAATGCAGATAAAATCTGCATTGGCCACCAGTCAACAAATTCCACAGAAACTGTGGACACGCTAACAGAAACCAATGTTCCTGTGACACATGCCAAAGAATTGCTCCACACAGAGCACAATGGAATGCTGTGTGCAACAAATCTGGGACATCCCCTCATCCTAGACACATGCACTATCGAAGGACTTGTCTATGGCAACCCTTCTTGTGATCTGTTGTTGGGGGGAAGAGAATGGTCCTACATCGTTGAAAGACCATCAGCTGTAAATGGAACGTGTTACCCTGGGAATGTGGAAAACTTAGAGGAACTCAGAACACTCTTTAGTTCCTCTAGTTCCTACAAAAGAATCCAAATATTCCCAGACACAATCTGGAATGTGACTTACACAGGAACAAGCAAATCATGTTCAAATTCATTCTACAGGAATATGAGATGGCTGACTCAAAAGAACGGGGTTTATCCTGTTCAAGACGCCCAATACACAAATAACCTGGGAAAAGACATTCTTTTCGTGTGGGGCATACATCATCCACCCACTGATACAGCACAGACGAATTTGTACACACGAACCGACACAACAACAAGTGTAACAACAGAAAATTTGGATAGAACCTTCAAACCATTGATAGGGCCAAGGCCCCTTGTCAATGGTCTGATTGGAAGAATTAATTATTATTGGTCAGTACTAAAGCCAGGCCAGACATTGCGAGTAAGATCCAATGGGAATTTGATTGCTCCATGGTTTGGACACGTTCTCTCAGGGGAGAGCCATGGTAGAATCCTGAAAACTGATTTAAACAGTGGTAATTGTGTAGTGCAATGTCAGACTGAAAAAGGTGGCCTAAACAGTACATTGCCTTTCCACAATATCAGTAAATATGCATTTGGGACTTGCCCCAAATATATTGGAGTCAAGAGTCTCAAGCTGGCAATCGGTCTGAGAAACGTGCCTGCCAGGTCAAGTAGAGGACTAT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</si>
  <si>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JQ347953</t>
  </si>
  <si>
    <t>A/chicken/Israel/794/2009</t>
  </si>
  <si>
    <t>ATGGAAATAATATCACTGATGACTATACTACTAGTAGTAACAACAAGCAATGCAGATAAAATATGCATTGGCCATCAGTCAACAAATTCCACAGAAACTGTGGACACACTAACAGAAACTAATGTTCCTGTGACACATGCCAAAGAATTGCTCCACACAGAGCACAATGGAGTGCTGTGTGCAACAAATCTGGGAAATCCCCTCATCCTAGACACATGCACTATCGAAGGACTTATCTATGGTAACCCTTCTTGTGACATGTTGTTGGGGGGAAGGGAATGGTCCTATATCGTTGAAAGACCATCAGCGGTAAATGGAACATGTTACCCTGGGAATGTGGAAAACTTAGAGGAGCTCAGAACACTTTTTAGTTCCTCTAGTTCCTATCAAAGAATTCAAATATTCCCAGACACAATCTGGAATGTGACTTACACTGGAACAAGCAAATCATGTTCAGATTCATTCTACAGGAATATGAGATGGCTAACTCAAAAGAACGGGGGTTATCCTATTCAAGACGCCCAATACACGAATAATCGGGGAAAGGACATTCTTTTCGTTTGGGGCATACATCATCCACCCACCGATACTGCACAGACGAATTTGTACACAAGAACCGACACAAT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GCAGTAGAGGACTA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</si>
  <si>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JQ347947</t>
  </si>
  <si>
    <t>A/chicken/Israel/712/2009</t>
  </si>
  <si>
    <t>ATGGAAATAATATCACTGATGACTATACTACTAGTAGTAACAACGAGCAATGCAGATAAAATCTGCATTGGCCACCAGTCAACAAATTCCACAGAAACTGTGGACACGCTAACAGAAACTAATGTTCCTGTGACACATGCCAAAGAATTGCTCCACACAGAGCACAATGGAATGCTGTGTGCAACAAATCTGGGACATCCCCTCATCCTAGACACATGCACTATTGAAGGACTTGTCTATGGTAATCCTTCTTGTGATCTGTTGTTGGGGGGAAGAGAATGGTCCTACATCGTTGAAAGACCATCAGCTGTAAATGGAACGTGTTACCCTGGGAATGTGGAAAACTTAGAGGAGCTCAGAACACTCTTTAGTTCCTCTAGTTCCTACCAAAGAATCCAAATATTCCCAGACACAATCTGGAATGTGACCTACACTGGAACAAGCAAATCATGTTCAAATTCATTCTACAGGAATATGAGATGGCTGACTCAAAAGAACGGGGTTTATCCTGTTCAAGACGCCCAATACACAAATAATCGGGGAAAAGACATTCTTTTTGTGTGGGGTATACATCATCCACCCACCGATACTGCACAGACGAATTTGTACACAAGAACCGACACAACAACAAGTGTAACAACAGAAAACTTAGATAGAACCTTCAAACCATTGATAGGGCCAAGGCCCCTTGTCAATGGTCTTATTGGAAGAATTAATTATTATTGGTCAGTACTAAAACCAGGCCAAACATTGCGAGTAAGATCCAATGGGAATTTGATTGCTCCATGGTTTGGACACGTTCTCTCAGGGGAGAGCCATGGTAGAATCCTGAAAACTGATTTGAACAGTGGTAATTGTGTAGTGCAATGTCAGACTGAAAAAGGTGGCCTAAACAGTACATTGCCTTTCCACAATATCAGTAAATATGCATTTGGGACTTGCCCCAAATATATTGGAGTCAAGAGTCTCAAACTGGCAATTGGTCTGAGAAACGTGCCTGCTAGTGCAAGTAAAGGACTATTT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</si>
  <si>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JQ347946</t>
  </si>
  <si>
    <t>A/chicken/Israel/663/2009</t>
  </si>
  <si>
    <t>ATGGAAATAATATCACTGATGACTATACTACTAGTAGTAACAACAAGCAATGCAGATAAAATATGCATTGGCCATCAGTCAACAAATTCCACAGAAACTGTGGACACACTAACAGAAACTAATGTTCCTGTGACACATGCCAAAGAATTGCTCCACACAGAGCACAATGGAGTGCTGTGTGCAACAAATCTGGGAAATCCCCTCATCCTAGACACATGCACTATCGAAGGACTTATCTATGGTAACCCTTCTTGTGACATGTTGTTGGGGGGAAGGGAATGGTCCTATATCGTTGAAAGACCATCAGCGGTAAATGGAACATGTTACCCTGGGAATGTGGAAAACTTAGAGGAGCTCAGAACACTTTTTAGTTCCTCTAGTTCCTATCAAAGAATTCAAATATTCCCAGACACAATCTGGAATGTGACTTACACTGGAACAAGCAAATCATGTTCAGATTCATTCTACAGGAATATGAGATGGCTAACTCAAAAGAACGGGGGTTATCCTATTCAAGACGCCCAATACACGAATAATCGGGGAAAGGACATTCTTTTCGTTTGGGGCATACATCATCCACCCACCGATACTGCACAGACGAATTTGTACACAAGAACCGACACAACAACAAGCGTAACAACAGAAAATTTGGATAGGACCTTCAAACCATTGATAGGACCAAGGCCCCTTGTCAATGGTCTGATTGGAAGAATTAATTATTATTGGTCGGTACTAAAACCAGGCCAGACATTGCGAGTAAGATCCAATGGGAATCTAATTGCTCCATGGTTTGGACACGTTCTCTCAGGAGAGAGCCATGGGAGAATTCTGAAAACTGATTTAAACAGTGGTAACTGTGTAGTGCAATGTCAGACTGAAAAAGGTGGCCTAAACAGTACATTACCTTTCCACAATATCAGTAAATATGCATTTGGGGATTGCCCCAAATATATTGGAGTCAAGAGTCTCAAACTGGCAATCGGTCTGAGAAATGTGCCTGCCAGTGCAAGTAGAGGACTATTTG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</si>
  <si>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JQ347948</t>
  </si>
  <si>
    <t>A/chicken/Israel/724/2009</t>
  </si>
  <si>
    <t>ATGGGAATAATATCACTGATGACTGTACTACTAGTAGTAACAACAAGCAATGCAGATAAAATATGCATTGGCCATCAATCAACAAACTCCACAGAAACTGTGGACACACTAACAGAAAATAATGTTCCTGTGACACATGCCAAAGAACTGCTCCACACAGAGCACAATGGAATGCTGTGTGCAACAAATCTGGGAAATCCCCTCATCCTAGACACATGCACTATCGAAGGACTTATCTATGGCAACCCTTCTTGTGACATGTTATTGGGGGGAAGGGAGTGGTCCTACATCGTTGAAAGACCATCAGCGGTAAATGGAACATGTTACCCTGGGAATGTGGAAAACTTAGAGGAACTCAGAACACTTTTTAGTTCCTCTAGTTCCTATCAAAGAGTCCAAATATTCCCAGACACAATATGGAATGTGACCCACACTGGAACAAGCAAATCATGTTCGGACTCATTCTACAGGAATATGAGATGGCTAACTCAAAAGAACGGGGCCTATCCTGTTCAAGACGCCCAATTCACAAATAATCGGGGAAAGGACATTCTTTTTGTGTGGGGCATACATCATCCACCCACT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TGAAAAAGGTGGCCTAAACAGTACATTGCCTTTCCACAATATCAGTAAATATGCATTTGGAAATTGCCCCAAATATATTGGAGTCAAGAGTCTCAAACTGGCAATCGGTCTGAGAAACGTGCCTGCCAGTGCAAGTAGAGGACTATT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</si>
  <si>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JQ347952</t>
  </si>
  <si>
    <t>A/turkey/Israel/775/2009</t>
  </si>
  <si>
    <t>ATGGAAATAATATCACTGATGACTATACTACTAGTAGTAACAACGAGCAATGCAGATAAAATCTGCATTGGCCACCAGTCAACAAATTCCACAGAAACTGTGGACACGCTAACAGAAACTAATGTTCCTGTGACACATGCCAAAGAACTGCTCCACACAGAGCACAATGGAATGCTGTGTGCAACAAATCTGGGGCATCCCCTCATCCTAGACACATGCACTATTGAAGGACTTGTCTATGGTAACCCTTCTTGTGATCTGTTGTTGGGGGGAAGAGAATGGTCCTACATCGTTGAAAGACCATCAGCTGTAAATGGAACGTGTTACCCTGGGAATGTGGAAAACTTAGAGGAGCTCAGAACACTCTTTAGTTCCTCTAGTTCCTACCAAAGAATCCAAATATTCCCAGACACAATCTGGAATGTGACCTACACTGGAACAAGCAAATCATGTTCAAATTCATTCTACAGGAATATGAGATGGCTGACTCAAAAGAACGGGGTTTATCCTGTTCAAGACGCCCAATACACAAATAATCGGGGAAAAGACATTCTTTTTGTGTGGGGTATACATCATCCACCCACCGATACTGCACAGACGAATTTGTACACAAGAACCGACACAACAACAAGTGTAACAACAGAAAACTTAGATAGAACATTCAAACCATTGATAGGGCCAAGGCCCCTTGTCAATGGTCTTATTGGAAGAATTAATTATTATTGGTCAATACTAAAACCAGGCCAAACATTGCGAGTAAGATCCAATGGGAATTTGATTGCTCCATGGTTTGGACATGTTCTCTCAGGGGAGAGCCATGGTAGAATCCTGAAAACTGATTTGAACAGTGGTAATTGTGTAGTGCAATGTCAGACTGAAAAAGGTGGCCTAAACAGTACATTGCCTTTCCACAATATCAGTAAATATGCATTTGGGACTTGCCCCAAATATATTGGAGTCAAGAGTCTCAAACTGGCAATTGGTCTGAGAAACGTGCCTGCTAATGCAAGTAAAGGACTATTTGGACCCT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</si>
  <si>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JQ347950</t>
  </si>
  <si>
    <t>A/turkey/Israel/746/2009</t>
  </si>
  <si>
    <t>ATGGAAATAATATCACTGATGACTGTACTACTAGTAGTAACAACAAGCAATGCAGATAAAATATGCATTGGCCATCAATCAACAAACTCCACAGAAACTGTGGACACACTAACAGAAAATAATGTTCCTGTGACACATGCCAAAGAACTGCTCCACACAGAGCACAATGGAATGCTGTGTGCAACAAATCTGGGAAATCCCCTCATCCTAGACACATGCACTATCGAAGGACTTATCTATGGCAACCCTTCTTGTGACATGTTATTGGGGGGAAGGGAGTGGTCCTACATCGTTGAAAGACCATCAGCGGTAAATGGAACATGTTACCCTGGGAATGTGGAAAACTTAGAGGAACTCAGAACACTTTTTAGTTCCTCTAGTTCCTATCAAAGAATCCAAATATTCCCAGACACAATATGGAATGTGACCCACACTGGAACAAGCAAATCATGTTCGGACTCATTCTACAGGAATATGAGATGGCTAACTCAAAAGAACGGGGCCTATCCTGTTCAAGACGCCCAATTCACAAATAATCGGGGAAAGGACATTCTTTTTGTGTGGGGCATACATCATCCACCCACT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TGAAAAAGGTGGCCTAAACAGTACATTGCCTTTCCACAATATCAGTAAATATGCATTTGGAAATTGCCCCAAATATATTGGAGTCAAGAGTCTCAAACTGGCAATCGGTCTGAGAAACGTGCCTGCCAGTGCAAGTAGAGGACTATTTGGAGC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</si>
  <si>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JQ347945</t>
  </si>
  <si>
    <t>A/turkey/Israel/117/2009</t>
  </si>
  <si>
    <t>ATGGAAACCATATCGCTGATGACTATACTACTAGTAGTAACAACAAGCAATGCAGATAAAATATGCATTGGCCATCAGTCAACAAATTCCACAGAAACTGTGGACACACTAACAGAAACTAATGTTCCTGTGACACATGCTAAAGAATTGCTCCACACAGAGCACAATGGAATGCTGTGTGCAACAAATCTGGGAAATCCCCTCATCCTAGACACATGCACTATCGAAGGACTTATCTATGGTAACCCTTCTTGTGACATGTTGTTGGGGGGAAGGGAATGGTCCTATATCGTTGAAAGACCATCAGCGGTAAATGGAACATGTTACCCTGGGAATGTGGAAAACTTAGAGGAACTCAGAACACTTTTTAGTTCCTCTAGTTCCTATCAAAGAATTCAAATATTCCCAGACACAATCTGGAATGTGACTTACACTGGAACAAGCAAATCATGTTCAGATTCATTCTACAGGAATATGAGATGGCTAACTCAAAAGAACGGGGGTTATCCTGTTCAAGACGCCCAATACACGAATAATCGGGGAAAGGACATTCTTTTCGTTTGGGGCATACATCATCCACCCACCGATACTGCACAGACGAATTTGTACACAAGAACCGACACAACAACAAGCGTAACAACAGAAAATTTGGATAGGACCTTCAAACCATTGATAGGA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CGTGCCTGC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</si>
  <si>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JQ347944</t>
  </si>
  <si>
    <t>A/chicken/Israel/43/2009</t>
  </si>
  <si>
    <t>ATGGAAACAATATCACTGATGACTATACTGCTAGTAGTAACAACAAGCAATGCAGATAAAATCTGCATTGGCCACCAGTCAACAAATTCCACAGAAACTGTGGACACGTTAACAGAAACTAATGTTCCTGTGACACATGCCAAAGAATTGCTCCACACAGAGCACAATGGAATGCTGTGTGCAACAAATCTGGGACATCCCCTCATCCTAGACACATGCACTATCGAAGGACTTGTCTATGGTAACCCTTCTTGTGATCTGTTGTTGGGGGGAAGGGAATGGTCCTACATCGTTGAAAGACCATCAGCTGTAAATGGAACGTGTTACCCTGGGAATGTAGAAAACTTAGAGGAGCTCAGAACACTCTTTAGTTCCTCTAGTTCCTATCAAAGAATCCAAATATTCCCAGACACAATCTGGAATGTGACTTACACCGGAACAAGCAAATCATGTTCAGATTCATTCTACAGGAATATGAGATGGCTGACTCAAAAGAACGGGGTTTATCCTGTTCAAGACGCCCAATACACAAATAACCGGGGAAAAGACATTCTTTTCGTGTGGGGCATACATCATCCACCCACCGATACTGCACAGACGAATTTGTACACAAGAACCGATACAACAACAAGTGTAACAACAGAAAATTTAGATAGGACCTTCAAACCCTTGATAGGGCCAAGGCCCCTTGTCAATGGTCTGATTGGAAGGATTAGTTATTATTGGTCAGTACTAAAACCAGGCCAGACATTACGAGTAAGATCCAATGGGAATTTGATTGCTCCATGGTTTGGACACGTTCTCTCAGGGGAGAGCCATGGTAGAATCCTGAAAACTGATTTAAACAGTGGCAATTGTGTAGTGCAATGTCAGACTGAAAAAGGTGGCCTAAACAGTACATTGCCTTTCCACAATATCAGTAAATATGCATTTGGGACTTGTCCCAAATATATTGGAGCCAAGAGTCTCAAACTGGCAATCGGTCTGAGAAACG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</si>
  <si>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GQ120550</t>
  </si>
  <si>
    <t>A/chicken/Israel/184/2009</t>
  </si>
  <si>
    <t>ATGGAAACAATATCACTGATGACTATACTACTAGTAGTAACAACAAGCAATGCAGATAAAATCTGCATTGGCCACCAGTCAACAAATTCCACAGAAACTGTGGACACGCTAACAGAAACTAATGTTCCTGTGACACATGCCAAAGAATTGCTCCACACAGAGCACAATGGAATGCTGTGTGCAACAAATCTGGGACATCCCCTCATCCTAGACACATGCACTATTGAAGGACTTGTCTATGGTAACCCTTCTTGTGATCTGTTGTTGGGGGGAAGAGAATGGTCCTACATCGTTGAAAGACCATCAGCTGTAAATGGAACGTGTTACCCTGGGAATGTGGAAAACTTAGAGGAACTCAGAACACTCTTTAGTTCCTCTAGTTCCTACCAAAGAATCCAAATATTCCCAGACACAATCTGGAATGTGACTTACACTGGAACAAGCAAATCATGTTCAGATTCATTCTACAGGAACATGAGATGGCTGACTCAAAAGAACGGGGTTTATCCTGTTCAAGACGCCCAATACACAAATAATCGGGGAAAAGACATTCTTTTCGTGTGGGGCATACATCATCCACCCACCGATACTGCACAGACGAATTTGTACACAAGAACCGACACAACAACAAGTGTAACAACAGAAAATTTAGATAGAACCTTCAAACCACTGATAGGGCCAAGGCCCCTTGTCAATGGTCTGATTGGAAGAATTAATTATTATTGGTCAGTACTAAAACCAGGCCAGACATTGCGAATAAGATCCAATGGAAATTTGATTGCTCCATGGTTTGGACACGTTCTCTCAGGAGAGAGCCATGGTAGAATCCTGAAAACAGATTTGAACAGTGGTAATTGTGTAGTGCAATGTCAGACTGAAAAAGGTGGCCTAAACAGTACATTGCCTTTCCACAATATCAGTAAATATGCATTTGGGACTTGCCCCAAATATATTGGAGTCAAGAGTCTCAAACTGGCAATTGGTCTGAGAAACGTGCCTGCTAGGTCAAGCAGAGGACTATTTGGAGCCATAGCTGGATTCATAGAAGGAGGTTGGCCAGGGCTAGTCGCCGGTTGGTATGGTTTCCAGCATTCAAATGATCAAGGGGTTGGTATGGCTGCAGATAGGGATTCAACTCAAAAGGCAGTTGATAAAATGACATCCAAGGTGAATAATATAGTCGACAAGATGAACAAGCAATATGAAATAATTGATCATGAATTCAGTGAGGTTGAAACTAGACTCAATATGATCAATAATAAGATTGATGACCAAATACAAGATGTATGGGCATATAATGCAGAGTTGCTAGTACTACTTGAGAACCAGAAAACACTCGATGAGCATGACGCAAACGTGAACAATCTGTATAACAAGGTGAGAAGGGCCTTGGGCTCCAATGCGATGGAAGATGGGAAGGGCTGTTTCGAGCTTTACCACAAATGTGATAACCAATGCATGGAAACTATTCGGAATGGGACCTATAATAGGAGAAAGTTCAAAGAGGAATCAAGACTAGAAAGACAGAAAATAGAGGGGGTCAAACTGGAATCTGAGGGGACTTACAAAATACTTACCATTTATTCGGTTGTCGCCTCATCTCTTGTACTTGCAATGGGGTTTGCTGCCTTCTTATTCTGGGCCATGTCCAATGGATCATGCAGGTGCAACATCTGTATATAATTAGCAAAAACACCCTTGTTTCTACT~~~~~~~</t>
  </si>
  <si>
    <t>JQ254948</t>
  </si>
  <si>
    <t>A/chicken/Israel/1184/2010</t>
  </si>
  <si>
    <t>ATGGAAACAATATCACTGATGACTATACTACTAGTAATAACAACAAGCAATGCAGATAAAATCTGCATTGGCCACCAGTCAACAAATTCCACAGAAACTGTGGACACGCTAACAGAAACTAATGTTCCTGTGACACATGCCAAAGAATTGCTCCACACAGAGCACAATGGAATGCTGTGTGCAACAAATCTGGGACGTCCCCTCATCCTAGACACATGCACTATCGAAGGACTTGTCTATGGTAACCCTTCCTGTGATCTGCTGTTGGGGGGAAGAGAATGGTCCTACATCGTTGAAAGACCATCAGCTGTAAATGGAACGTGTTACCCTGGGAATGTAGAAAATTTAGAAGAACTCAGAACACTTTTTAGTTCCTCTAGTTCCTACCAAAGAATCCAAATGTTCCCAGACACAATCTGGAATGTGACTTACACTGGAACAAGCAAATCATGTTCAGATTCATTCTACAGGAATATGAGATGGCTGACTCAAAAGAACGGGGTTTATCCTGTTCAAGACGCTCAATACACAAATAATCGGGGAAAAGACATTCTTTTCGTGTGGGGTATACATCATCCACCCACTGATACTGCACAGACGAATTTGTACACAAGAACCGACACAACAACAAGTGTAACCACAGAAAATTTAGATAGAACCTTCAAACCATTGATAGGACCAAGGCCTCTTGTCAATGGTCTTATTGGAAGAATTAATTATTATTGGTCAGTACTAAAACCAGGCCAGACATTGCGAGTAAGATCCAATGGGAATTTGATTGCTCCATGGTTTGGACACGTTCTCTCAGGGGAGAGCCATGGTAGAATCCTGAAAACTGATTTAAACAGTGGTAATTGTGTAGTGCAATGTCAGACTGAAAAAGGTGGCCTAAACAGTACATTGCCTTTCCACAACATCAGTAAATATGCATTTGGGACTTGCCCCAAATACATTGGAGTCAAGAGTCTCAAATTGGCAATCGGTCTGAGAAACGTGCCCGCTAGGTCAAGTAGAGGACTATTCGGAGCCATAGCTGGATTCATAGAAGGAGGTTGGCCAGGGCTAGTCGCCGGGTGGTATGGTTTCCAGCATTCAAATGATCAAGGGGTTGGTATGGCTGCAGATAGGGATTCAACTCAAAAGGCAGTTGATAAAATAACATCCAAGGTGAATAATATAGTCGACAAGATGAACAAGCAATATGAAATAATTGATCATGAATTCAGTGAGGTTGAAACTAGACTTAATATGATCAATAATAAGATTGATGACCAAATACAAGATGTATGGGCATATAATGCAGAGTTGCTAGTACTACTTGAGAACCAGAAAACACTCGATGAGCATGACGCAAACGTGAACAACCTATATAACAAGGTGAAAAGGGCTTTGGGCTCCAATGCGATTGAAGATGGGAAGGGCTGTTTCGAGTTATACCACAAATGTGATAACCAATGCATGGAAACTATTCGGAATGGGACCTATAATAGGAGAAAGTACAAAGAGGAGTCAAGACTAGAAAGACAGAGAATAGAAGGGGTCAAACTGGAATCTGAGGGGACTTACAAAATACTTACCATTTATTCGACTGTCGCCTCATCTCTTGTACTTGCAATGGGGTTTGCTGCCTTCCTATTCTGGGCCATGTCTAATGGATCATGCAGGTGCAACATCTGTATATAATTAGCAAAAACACCCTTGTTT~~~~~~~~~~~~</t>
  </si>
  <si>
    <t>JQ254945</t>
  </si>
  <si>
    <t>A/chicken/Israel/1167/2010</t>
  </si>
  <si>
    <t>ATGGAAACAATATCACTGATGACTATACTACTAGTAATAACAACAAGCAATGCAGATAAAATCTGCATTGGCCACCAGTCAACAAATTCCACAGAAACTGTGGACACGCTAACAGAAACTAATGTTCCTGTGACACATGCCAAAGAATTGCTCCACACAGAGCACAATGGAATGCTGTGTGCAACAAATCTGGGACGTCCCCTCATCCTAGACACATGCACTATCGAAGGACTTGTCTATGGTAACCCTTCCTGTGATCTGCTGTTGGGGGGAAGAGAATGGTCCTACATCGTTGAAAGACCATCAGCTGTAAATGGAACGTGTTACCCTGGGAATGTAGAAAATTTAGAAGAACTCAGAACACTTTTTAGTTCCTCTAGTTCCTACCAAAGAATCCAAATGTTCCCAGACACAATCTGGAATGTGACTTACACTGGAACAAGCAAATCATGTTCAGATTCATTCTACAGGAATATGAGATGGCTGACTCAAAAGAACGGGGTTTATCCTGTTCAAGACGCTCAATACACAAATAATCGGGGAAAAGACATTCTTTTCGTGTGGGGTATACATCATCCACCCACTGATACTGCACAGACGAATTTGTACACAAGAACCGACACAACAACAAGTGTAACCACAGAAAATTTAGATAGAACCTTCAAACCATTGATAGGACCAAGGCCTCTTGTCAATGGTCTTATTGGAAGAATTAATTATTATTGGTCAGTACTAAAACCAGGCCAGACATTGCGAGTAAGATCCAATGGGAATTTGATTGCTCCATGGTTTGGACACGTTCTCTCAGGGGAGAGCCATGGTAGAATCCTGAAAACTGATTTAAACAGTGGTAATTGTGTAGTGCAATGTCAGACTGAAAAAGGTGGCCTAAACAGTACATTGCCTTTCCACAACATCAGTAAATATGCATTTGGGACTTGCCCCAAATATATTGGAGTCAAGAGTCTCAAATTGGCAATCGGTCTGAGAAACGTGCCAGCTAGGTCAAGTAGAGGACTATTCGGAGCCATAGCTGGATTCATAGAAGGAGGTTGGCCAGGGCTAGTCGCCGGGTGGTATGGTTTCCAGCATTCAAATGATCAAGGGGTTGGTATGGCTGCAGATAGGGATTCAACTCAAAAGGCAGTTGATAAAATAACATCCAAGGTGAATAATATAGTCGACAAGATGAACAAGCAATATGAAATAATTGATCATGAATTCAGTGAGGTTGAAACTAGACTTAATATGATCAATAATAAGATTGATGACCAAATACAAGATGTATGGGCATATAATGCAGAGTTGCTAGTACTACTTGAGAACCAGAAAACACTCGATGAGCATGACGCAAACGTGAACAACCTATACAACAAGGTGAAAAGGGCTTTGGGCTCCAATGCGATTGAAGATGGGAAGGGCTGTTTCGAGTTATACCACAAATGTGATAACCAATGCATGGAAACTATTCGGAATGGGACCTATAATAGGAGAAAGTACAAAGAGGAGTCAAGACTAGAAAGACAGAGAATAGAAGGGGTCAAACTGGAATCTGAGGGGACTTACAAAATACTTACCATTTATTCGACTGTCGCCTCATCTCTTGTACTTGCAATGGGGTTTGCTGCCTTCCTATTCTGGGCCATGTCCAATGGATCATGCAGGTGCAACATCTGTATATAATTAGCATAAACACCCTTGTTTCTACTA~~~~~~</t>
  </si>
  <si>
    <t>JQ254952</t>
  </si>
  <si>
    <t>A/chicken/Israel/1293/2010</t>
  </si>
  <si>
    <t>ATGGAAACAATATCACTGATGACCATACTACTTGTAATAACAACAAGCAATGCAGACAAAATCTGCATTGGCCACCAGTCAACAAATTCCACAGAAACTGTGGACACGCTAACAGAAACTAATGTTCCTGTGACACATGCCAAAGAATTGCTCCACACAGAGCACAATGGAATGCTGTGTGCAACAAATCTGGGACGTCCCCTCATCCTAGACACATGCACTATCGAAGGACTTGTCTATGGTAACCCTTCCTGTGATCTGCTGTTGGGGGGAAGAGAATGGTCCTACATCGTTGAAAGACCATCAGCTGTAAATGGAACGTGTTACCCTGGGAATGTAGAAAATTTAGAAGAACTTAGAACACTTTTTAGTTCCTCTAGTTCCTACCAAAGAATCCAAATGTTCCCAGACACAATCTGGAATGTGACTTACACTGGAACAAGCAAATCATGTTCAGATTCATTCTACAGGAATATGAGATGGCTGACTCAAAAGAACGGGGTTTATCCTGTTCAAGACGCTCAATACACAAATAATCGGGGAAAAGACATTCTTTTCGTGTGGGGTATACATCATCCACCCACTGATACTGCACAGACGAATTTGTACACAAGAACCGACACAACAACAAGTGTAACCACAGAAAATTTAGATAGAACCTTCAAACCATTGATAGGACCAAGGCCTCTTGTCAATGGTCTTATTGGAAGAATTAATTATTATTGGTCAGTACTAAAACCAGGCCAGACATTGCGAGTAAGATCCAATGGGAATTTGATTGCTCCATGGTTTGGACACGTTCTCTCAGGGGAGAGCCATGGTAGAATCCTGAAAACTGATTTAAACAGTGGTAATTGTGTAGTGCAATGTCAGACTGAAAAAGGTGGCCTAAACAGTACATTGCCTTTCCACAACATCAGTAAATATGCATTTGGGACTTGCCCCAAATATATTGGAGTCAAGAGTCTCAAATTGGCAATCGGTCTGAGAAACGTGCCAGCTAGGTCAAGTAGAGGACTATTCGGAGCCATAGCTGGATTCATAGAAGGAGGTTGGCCAGGGCTAGTCGCCGGGTGGTATGGTTTCCAGCATTCAAATGATCAAGGGGTTGGTATGGCTGCAGATAGGGATTCAACTCAAAAGGCAGTTGATAAAATAACATCCAAGGTGAATAATATAGTCGACAAGATGAACAAGCAATATGAAATAATTGATCATGAATTCAGTGAGGTTGAAACTAGACTTAATATGATCAATAATAAGATTGATGACCAAATACAAGATGTATGGGCATATAATGCAGAGTTGCTAGTACTACTTGAGAACCAGAAAACACTCGATGAGCATGACGCAAACGTGAACAACCTATATAACAAGGTGAAAAGGGCTTTGGGCTCCAATGCGATTGAAGATGGGAAGGGCTGTTTCGAGTTATACCACAAATGTGATAACCAATGCATGGAAACTATTCGGAATGGGACCTATAATAGGAGAAAGTACAAAGAGGAGTCAAGACTAGAAAGACAGAGAATAGAAGGGGTCAAACTGGAATCTGAGGGGACTTACAAAATACTTACCATTTATTCGACTGTCGCCTCATCTCTTGTACTTGCAATGGGGTTTGCTGCCTTCCTATTCTGGGCCATGTCCAATGGATCATGCAGGTGCAACATCTGTATATAAT~~~~~~~~~~~~~~~~~~~~~~~~~~~~~~~~</t>
  </si>
  <si>
    <t>JQ254942</t>
  </si>
  <si>
    <t>A/chicken/Israel/1067/2010</t>
  </si>
  <si>
    <t>ATGGAAATAATATCACTGATGACTGTACTACTAGTAGTAACAACAAGCAATGCAGATAAAATATGCATTGGCCACCAATCAACAAACTCCACAGAAACTGTGGACACACTAACAGAAAATAATGTTCCTGTGACACATGCCAAAGAACTGCTCCACACAGAGCACAATGGAATGCTGTGCGCAACAAATCTAGGAAATCCCCTCATCCTAGACACATGCACCATCGAAGGACTTATCTATGGCAACCCTTCTTGTGACATGTTATTGGGGGGAAGGGAGTGGTCCTACATCGTTGAAAGACCATCAGCGGTAAATGGAACATGTTACCCTGGGAATGTGGAAAACTTAGAAGAACTCAGAACACTTTTTAGTTCCTCTAGTTCCTATCAAAGAATTCAAATATTCCCAGACACAATATGGAATGTGACCCACACTGGAACAAGCAAATCATGTTCGGACTCATTCTACAGGAATATGAGATGGCTAACTCAAAAGAACGGGGCCTATCCTGTTCAAGACGCCCAATTCACAAATAATCGGGGAAAGGACATTCTTTTTGTGTGGGGCATACATCATCCACCCACT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AGAAAAAGGTGGCCTAAACAGTACATTGCCTTTCCACAATATCAGTAAATATGCATTTGGAAATTGCCCCAAATATATTGGAGTCAAGAGTCTCAAACTGGCAATCGGTCTGAGAAACGTGCCTGCCAGGTCAAGTAGAGGACTATTTGGAGCCATAGCTGGATTTATAGAAGGAGGTTGGCCAGGGCTAGTCGCCGGTTGGTATGGTTTCCAGCATTCAAATGATCAAGGGGTTGGTATAGCTGCAGATAGGGATTCAACTCAAAAGGCAGTTGACAAAATTACATCCAAGGTGAATAATATAGTCGACAAAATGAACAAGCAATATGAAATAATTGATCATGAATTCAGTGAGGTTGAAACCAGGCTCAATATGATCAATAACAAGATTGATGACCAAATACAAGATGTATGGGCATATAATGCAGAGCTGCTAGTACTACTTGAGAACCAGAAAACACTCGATGAGCATGACGCAAACGTGAATAACCTATATAACAAGGTGAAAAGGGCCTTGGGCTCCAATGCGATGGAAGATGGGAAAGGCTGTTTCGAGCTATACCACAAATGTGATGACCAATGCATGGAAACTATTCGGAACGGGACCTATAACAGGAGAAAGTACAAAGAGGAATCAAGACTAGAAAGGCAGAAAATAGAGGGAGTCAAACTGGAATCTGAGGGGATTTACAAAATACTTTCTATTTATTCGACTGTCGCCTCATCTCTTGTACTTGCAATGGGGTTTGCTGCCTTCTTATTCTGGGCCATGTCAAATGGATCGTGCAGGTGCAACATCTGTCTATAATTAGCAAAAACACCCTTGTTTCTA~~~~~~~~~</t>
  </si>
  <si>
    <t>JQ254954</t>
  </si>
  <si>
    <t>A/chicken/Israel/1302/2010</t>
  </si>
  <si>
    <t>ATGGAAATAATATCACTGATGACTGTACTACTAGTAGTAACAACAAGCAATGCTGATAAAATATGCATTGGCCATCAATCAACAAACTCCACAGAAACTGTGGACACACTAACAGAAAATAATATTCCTGTGACACATGCCAAAGAACTGCTCCACACAGAGCACAATGGAATGCTGTGTGCAACAAATCTGGGAAATCCCCTCATCCTAGACACATGCACTATCGAAGGACTTATCTATGGCAACCCTTCTTGTGACATGTTATTGGGGGGAAGGGAATGGTCCTACATAGTTGAAAGACCATCAGCGGTAAATGGAACATGTTACCCTGGGAATGTGGAAAACTTAGAGGAACTCAGAACACTTTTTAGTTCCTCTAGTTCCTACCAAAGAATCCAAATATTCCCAGACACAATATGGAATGTGACCCACACTGGAACAAGCAAATCATGTTCGGACTCATTCTACAGGAATATGAGATGGCTAACTCAAAAGAACGGGGCCTATCCTGTTCAAGACGCCCAATTCACAAATAATCGGGGAAAGGACATTCTTTTTGTGTGGGGCATACATCATCCACCTACTGATACTGCACAGACGAATTTGTACACAAGAACCGACACAACAACAAGTGTAACAACAGAGAATTTAGATAGGACCTTCAAACCATTGATAGGGCCAAGGCCCCTTGTCAATGGTCTGATTGGAAGAATTAATTATTATTGGTCGGTACTAAAACCAGGCCAGACATTGCGAGTGAGATCCAATGGGAATCTAATTGCTCCGTGGTTTGGACACGTTCTCTCAGGAGAGAGCCATGGGAGAATCCTGAAAACTGATTTAAACAGTGGCAATTGTGTAGTGCAATGTCAGACTGAAAAAGGTGGCCTAAACAGTACATTGCCTTTCCACAATATCAGTAAATATGCATTTGGAAATTGCCCCAAATATATTGGAGTCAAGAGTCTCAAACTTGCAATCGGTCTGAGAAACGTGCCTGCCAGGTCAAGTAGAGGACTATTTGGAGCCATAGCTGGATTTATAGAAGGAGGTTGGCCAGGGCTAGTCGCCGGTTGGTATGGTTTCCAGCATTCAAATGATCAAGGGGTTGGTATGGCTGCAGATAGGGATTCAACTCAAAAGGCAGTTGACAAAATTACATCCAAGGTGAATAATATAGTCGACAAAATGAACAAGCAATATGAAATAATTGATCATGAATTCAGTGAGGTTGAAACTAGACTCAATATGATCAATAACAAGATTGATGACCAAATACAAGATGTATGGGCATATAATGCAGAGCTGCTAGTACTACTTGAGAACCAGAAAACACTCGATGAGCATGACGCAAACGTGAATAACCTATATAACAAGGTGAAAAGGGCCTTGGGCTCCAACGCGATGGAAGATGGGAAAGGCTGTTTCGAGCTATACCACAAATGTGATGACCAATGCATGGAAACTATTCGGAACGGGACCTATAACAGGAGAAAGTACAAAGAGGAATCAAGACTAGAAAGGCAGAAAATAGAGGGAGTCAAACTGGAATCTGAGGGGATTTACAAAATACTTTCTATTTATTCGACTGTCGCCTCATCTCTTGTACTTGCAATGGGGTTTGCTGCCTTCTTATTCTGGGCCATGTCAAATGGATCGTGCAGGTGCAACATCTGTATATAA~~~~~~~~~~~~~~~~~~~~~~~~~~~~~~~~~</t>
  </si>
  <si>
    <t>JQ973657</t>
  </si>
  <si>
    <t>A/chicken/Israel/1089/2011</t>
  </si>
  <si>
    <t>ATGGAAAT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GGAATCAAGGCTAGAAAGGCAGAAAATAGAGGGGGTTAAACTGGAAACTGAAGGAACTTACAAAATCCTTTCCATTTATTCGACTGTCGCCTCATCTCTTGTGCTTGCAATGGGGTTTGCTGCCTTTTTATTCTGGGCTATGTCCAATGGATCATGCAGGTGCAACATTTGTATA~~~~~~~~~~~~~~~~~~~~~~~~~~~~~~~~~~~~</t>
  </si>
  <si>
    <t>JQ973659</t>
  </si>
  <si>
    <t>A/chicken/Israel/1163/2011</t>
  </si>
  <si>
    <t>ATGGAAGC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GGAATCAAGGCTAGAAAGGCAGAAAATAGAGGGGGTTAAACTGGAAACTGAAGGAACTTACAAAATCCTTTCCATTTATTCGACTGTCGCCTCATCTCTTGTGCTTGCAATGGGGTTTGCTGCCTTTTTATTCTGGGCTATGTCCAATGGATCATGCAGGTGCAACATTTGTATA~~~~~~~~~~~~~~~~~~~~~~~~~~~~~~~~~~~~</t>
  </si>
  <si>
    <t>JQ973658</t>
  </si>
  <si>
    <t>A/chicken/Israel/1115/2011</t>
  </si>
  <si>
    <t>ATGGAAAT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TGAATCAAGGCTAGAAAGGCAGAAAATAGAGGGGGTTAAACTGGAAACTGAAGGAACTTACAAAATCCTTTCCATTTATTCGACTGTCGCCTCATCTCTTGTGCTTGCAATGGGGTTTGCTGCCTTTTTATTCTGGGCTATGTCCAATGGATCATGCAGGTGCAACATTTGTATA~~~~~~~~~~~~~~~~~~~~~~~~~~~~~~~~~~~~</t>
  </si>
  <si>
    <t>JQ973660</t>
  </si>
  <si>
    <t>A/chicken/Israel/1164/2011</t>
  </si>
  <si>
    <t>ATGGAAATAACATCACTGATGACTATACTACTAGTAATAACAACAAGCAGTGCAGACAAAATCTGCATTGGCCACCAGTCAACAAATTCCACAGAAACTGTGGACACGCTAACAGAAACCAATGTTCCCGTGACACATGCCAAAGAATTGCTCCACACAGAGCACAATGGAATGCTGTGTGCAACAAATCTGGGACGTCCCCTCATCCTAGACACATGCACTATCGAAGGACTTGTCTATGGTAACCCTTCCTGTGATCTGTTGTTGGGGGGAAGAGAATGGTCCTACATCGTTGAAAGGCCATCAGCTGTAAATGGAACGTGTTACCCTGGGAATGTAGAAAATTTAGAAGAACTCAGAACACTTTTTAGCTCCTCTAGTTCCTACCAAAGAATCCAAATGTTCCCAGACACAATCTGGAATGTGACTTACACTGGAACAAGCAAATCATGTTCAGATTCATTCTACAGGAATATGAGATGGCTGACTCAAAAGAACGGGGTCTATCCTGTTCAAGACGCTCAATACACAAATAATCGGGGAAAAGACATTCTTTTCGTGTGGGGTATACACCATCCACCCACTGATACTGCACAGACGAATTTGTACACAAGAACCGACACAACAACAAGTGTAACCACAGAAAATTTAGATAGAACCTTCAAACCATTGATAGGACCAAGGCCTCTTGTCAATGGTCTTATTGGAAGAATTAATTATTATTGGTCAGTACTAAAACCAGGCCAGACATTACGAGTAAGATCCAATGGGAATTTGATTGCTCCATGGTTTGGACACGTTCTCTCAGGGGAAAGCCATGGCAGAATCCTGAAAACTGATTTAAACAGTGGTAATTGTGTAGTGCAATGTCAGACTGAAAAAGGAGGCCTAAACAGTACATTGCCTTTCCACAACATCAGTAAATATGCATTTGGGACTTGCCCCAAATATATTAGAGCCAAGAGTCTCAAATTGGCAATCGGTCTGAGAAACGTGCCAGCTAGGTCAAGTAGAGGGCTATTTGGAGCCATAGCTGGATTCATAGAAGGAGGTTGGCCAGGGCTAGTCGCCGGG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TTTGGGCTCCAATGCGATTGAAGATGGGAAGGGCTGTTTCGAGTTATACCACAAATGTGATAACCAATGCATGGAAACTATTCGGAATGGGACCTATAATAGGATAAAGTACAAAGAGGAGTCAAGACTAGAAAGACAGAGAATAGAAGGGGTCAAACTGGAATCTGAGGGGACTTACAAAATACTTACCATTTATTCGACTGTCGCCTCATCTCTTGTACTTGCAATGGGGTTTGCTGCCTTCTTATTCTGGGCCATGTCCAATGGATCATGCAGGTGCAACATCTGTATA~~~~~~~~~~~~~~~~~~~~~~~~~~~~~~~~~~~~</t>
  </si>
  <si>
    <t>JQ973651</t>
  </si>
  <si>
    <t>A/chicken/Israel/3/2012</t>
  </si>
  <si>
    <t>ATGGAAATAATATCACTGATGACTGTACTACTAGTAGTAACAACAAGCAATGCAGATAAAATATGCATTGGCCACCAATCAACAAACTCCACAGAAACTGTGGACACACTAACAGAAAATAATGTTCCTGTGACACATGCCAAAGAACTGCTCCACACAGAGCACAATGGAATGCTGTGCGCAACAAATCTAGGAAATCCCCTCATCCTAGACACATGCACCATCGAAGGACTTATCTATGGCAACCCTTCTTGTGATATGTTATTGGGGGGAAGGGAGTGGTCCTACATCGTTGAAAGACCATCAGCGGTAAATGGAACATGTTACCCTGGGAATGTGGAAAACTTAGAGGAACTCAGAACACTTTTTAGTTCCTCTAGTTCCTATCAAAGAATTCAAATATTCCCAGACACAATATGGAATGTGACCCACACTGGAACAAGCAAATCATGTTCAGACTCATTCTACAGGAATATGAGATGGCTAACTCAAAAGAATGGGGCCTATCCTGTACAAGACGCCCAATTCACAAATAATCGGGGAAAGGACATTCTTTTTGTGTGGGGCATACATCATCCACCCACTGATACTGCACAGACGAATTTGTACACAAGAACCGACACAACAACAAGTGTAACAACAGAGAATTTAGATAGGACCTTCAAACCATTGATAGGGCCAAGGCCCCTTGTCAATGGTCAGATTGGAAGAATTAATTATTATTGGTCAGTACTAAAACCAGGCCAGACATTGCGAGTAAGATCCAATGGGAATCTAATTGCTCCGTGGTTTGGACACGTTCTCTCAGGAGAGAGCCATGGGAGAATCCTGAAAACTGGTTTAAACAGTGGCAATTGTGTAGTGCAATGTCAGACAGAAAAAGGTGGCCTAAACAGTACATTGCCTTTCCACAATATCAGTAAATATGCATTTGGAAATTGCCCCAAATATATTGGAGTCAAGAGTCTCAAACTGGCAATCGGTCTGAGAAACGTACCTGCCAGGTCAAGTAGAGGACTATTTGGAGCCATAGCTGGATTTATAGAAGGAGGCTGGCCAGGGCTAGTCGCCGGTTGGTATGGCTTCCAGCATTCAAATGATCAAGGGGTTGGTATAGCTGCAGATAGGGATTCAACTCAAAAGGCAGTTGACAAAATTACATCCAAGGTGAATAATATAGTCGACAAAATGAACAAGCAATATGAAATAATTGATCATGAATTCAGTGAGGTTGAAACCAGGCTCAATATGATCAATAACAAGATTGATGACCAAATACAAGATGTATGGGCATATAATGCAGAGCTGCTAGTACTACTTGAGAACCAGAAAACACTCGATGAGCATGACGCAAACGTGAATAACCTATATAACAAGGTGAAAAGGGCCTTGGGCTCCAATGCGATGGAAGATGGGAAAGGCTGTTTCGAACTATACCACAAATGTGATGACCAATGCATGGAAACTATTCGGAACGGGACCTACAACAGGAGAAAGTACAAAGAGGAATCAAGACTAGAAAGGCAGAAAATAGAGGGAGTCAAACTGGAATCTGAGGGGATTTACAAAATACTTTCTATTTATTCGACTGTCGCCTCATCTCTTGTACTTGCAATGGGGTTTGCTGCCTTCTTATTCTGGGCCATGTCAAATGGATCGTGCAGGTGCAACATCTGTATA~~~~~~~~~~~~~~~~~~~~~~~~~~~~~~~~~~~~</t>
  </si>
  <si>
    <t>JQ973656</t>
  </si>
  <si>
    <t>A/chicken/Israel/58/2012</t>
  </si>
  <si>
    <t>ATGGAAATAATATCACTGATGACTGTACTACTAGTAGTAACAACAAGCAATGCAGATAAAATATGCATTGGCCACCAATCAACAAACTCCACAGAAACTGTGGACACACTAACAGAAAATAATGTTCCTGTGACACATGCCAAAGAACTGCTCCACACAGAGCACAATGGAATGCTGTGCGCAACAAATCTAGGAAATCCCCTCATCCTAGACACATGCACCATCGAAGGACTTATCTATGGCAACCCTTCTTGTGACATGTTATTGGGGGGAAGAGAGTGGTCCTACATCGTTGAAAGACCATCAGCGGTAAATGGAACATGTTACCCTGGGAATGTGGAAAACTTAGAGGAACTCAGAACACTTTTTAGTTCCTCTAGTTCCTATCAAAGAATTCAAATATTCCCAGACACAATATGGAATGTGACCCACACTGGAACAAGCAAATCATGTTCGGACTCATTCTACAGAAATATGAGATGGCTAACTCAGAAGAATGGGGCCTATCCTGTTCAAGACGCCCAATTCACAAATAATCGGGGAAAGGACATTCTTTTTGTGTGGGGCATACATCATCCACCCACC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AGAAAAAGGTGGCCTAAACAGTACATTGCCTTTCCACAATATCAGTAAATATGCATTTGGAAATTGCCCCAAATATATTGGAGTCAAGAGTCTCAAGCTGGCAATCGGTCTGAGAAACGTGCCTGCCAGGTCAAGTAGAGGACTATTTGGAGCCATAGCTGGATTTATAGAAGGAGGCTGGCCAGGGCTAGTCGCCGGTTGGTATGGTTTCCAGCATTCAAATGATCAAGGGGTTGGTATAGCTGCAGATAGGGATTCAACTCAAAAGGCAGTTGACAAAATTACATCCAAGGTGAATAATATAGTCGACAAAATGAACAAGCAATATGAAATAATTGATCATGAATTCAGTGAGGTTGAAACTAGGCTCAATATGATCAATAACAAGATTGATGACCAAATACAAGATGTATGGGCATATAATGCAGAGCTGCTAGTACTACTTGAGAACCAGAAAACACTCGATGAGCATGACGCAAACGTGAATAATCTATATAACAAGGTGAAAAGGGCCTTGGGCTCCAATGCGATGGAAGATGGGAAAGGCTGTTTCGAGCTATACCACAAATGTGATGACCAATGCATGGAAACTATTCGGAACGGGACCTACAACAGGAGAAAGTACAAAGAGGAATCAAGACTAGAAAGGCAGAAAATAGAGGGAGTCAAACTGGAATCTGAGGGGATTTACAAAATACTTTCTATTTATTCGACTGTCGCCTCATCTCTTGTACTTGCAATGGGGTTTGCTGCCTTTTTATTCTGGGCCATGTCAAATGGATCGTGCAGGTGCAACATTTGTATA~~~~~~~~~~~~~~~~~~~~~~~~~~~~~~~~~~~~</t>
  </si>
  <si>
    <t>JQ973655</t>
  </si>
  <si>
    <t>A/chicken/Israel/51/2012</t>
  </si>
  <si>
    <t>ATGGAAAT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ACATTCAAATGATCAAGGGGTTGGTATGGCTGCTGATAGGGTTTC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</si>
  <si>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JQ973652</t>
  </si>
  <si>
    <t>A/chicken/Israel/11/2012</t>
  </si>
  <si>
    <t>ATGGAAAC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G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GGAATCAAGGCTAGAAAGGCAGAAAATAGAGGGGGTTAAACTGGAAACTGAAGGAACTTACAAAATCCTTTCCATTTATTCGACTGTCGCCTCATCTCTTGTGCTTGCAATGGGGTTTGCTGCCTTTTTATTCTGGGCTATGTCCAATGGATCATGCAGGTGCAACATTTGTATA~~~~~~~~~~~~~~~~~~~~~~~~~~~~~~~~~~~~</t>
  </si>
  <si>
    <t>JQ973654</t>
  </si>
  <si>
    <t>A/chicken/Israel/50/2012</t>
  </si>
  <si>
    <t>ATGGAAATAATATCACTGATGACTGTACTACTAGTAGTAACAACAAGCAATGCAGATAAAATATGCATTGGCCACCAATCAACAAACTCCACAGAAACTGTGGACACACTAACAGAAAATAATGTTCCTGTGACACATGCCAAAGAACTGCTCCACACAGAGCACAATGGAATGCTGTGCGCAACAAATCTAGGAAATCCCCTCATCCTAGACACATGCACCATCGAAGGACTTATCTATGGCAACCCTTCTTGTGACATGTTATTGGGGGGAAGAGAGTGGTCCTACATCGTTGAAAGACCATCAGCGGTAAATGGAACATGTTACCCTGGGAATGTGGAAAACTTAGAGGAACTCAGAACACTTTTTAGTTCCTCTAGTTCCTATCAAAGAATTCAAATATTCCCAGACACAATATGGAATGTGACCCACACTGGAACAAGCAAATCATGTTCGGACTCATTCTACAGAAATATGAGATGGCTAACTCAGAAGAATGGGGCCTATCCTGTTCAAGACGCCCAATTCACAAATAATCGGGGAAAGGACATTCTTTTTGTGTGGGGCATACATCATCCACCCACCGATACTGCACAGACGAATTTGTACACAAGAACCGACACAACAACAAGTGTAACAACAGAGAATTTAGATAGGACCTTCAAACCATTGATAGGGCCAAGGCCCCTTGTCAATGGTCAGATTGGAAGAATTAATTATTATTGGTCGGTACTAAAACCAGGCCAGACATTGCGAGTAAGATCCAATGGGAATCTAATTGCTCCGTGGTTTGGACACGTTCTCTCAGGAGAGAGCCATGGGAGAATCCTGAAAACTGATTTAAACAGTGGCAATTGTGTAGTGCAATGTCAGACAGAAAAAGGTGGCCTAAACAGTACATTGCCTTTCCACAATATCAGTAAATATGCATTTGGAAATTGCCCCAAATATATTGGAGTCAAGAGTCTCAAGCTGGCAATCGGTCTGAGAAACGTGCCTGCCAGGTCAAGTAGAGGACTATTTGGAGCCATAGCTGGATTTATAGAAGGAGGCTGGCCAGGGCTAGTCGCCGGTTGGTATGGTTTCCAGCATTCAAATGATCAAGGGGTTGGTATAGCTGCAGATAGGGATTCAACTCAAAAGGCAGTTGACAAAATTACATCCAAGGTGAATAATATAGTCGACAAAATGAACAAGCAATATGAAATAATTGATCATGAATTCAGTGAGGTTGAAACTAGGCTCAATATGATCAATAACAAGATTGATGACCAAATACAAGATGTATGGGCATATAATGCAGAGCTGCTAGTAATACTTGAGAACCAGAAAACACTCGATGAGCATGACGCAAACGTGAATAACCTATATAACAAGGTGAAAAGGGCCTTGGGCTCCAATGCGATGGAAGATGGGAAAGGCTGTTTCGAGCTATACCACAAATGTGATGACCAATGCATGGAAACTATTCGGAACGGGACCTACAACAGGAGAAAGTACAAAGAGGAATCAAGACTAGAAAGGCAGAAAATAGAGGGAGTCAAACTGGAATCTGAGGGGATTTACAAAATACTTTCTATTTATTCGACTGTCGCCTCATCTCTTGTACTTGCAATGGGGTTTGCTGCCTTTTTATTCTGGGCCATGTCAAATGGATCGTGCAGGTGCAACATCTGTATA~~~~~~~~~~~~~~~~~~~~~~~~~~~~~~~~~~~~</t>
  </si>
  <si>
    <t>JQ973653</t>
  </si>
  <si>
    <t>A/chicken/Israel/46/2012</t>
  </si>
  <si>
    <t>ATGGAACC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TTGATTTAAGCAGCGGTAATTGTGTGGTACAATGTCAGACTGAAAAAGGTGGCT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GGAATCAAGGCTAGAAAGGCAGAAAATAGAGGGGGTTAAACTGGAAACTGAAGGAACTTACAAAATCCTTTCCATTTATTCGACTGTCGCCTCATCTCTTGTGCTTGCAATGGGGTTTGCTGCCTTTTTATTCTGGGCTATGTCCAATGGATCATGCAGGTGCAACATTTGTATA~~~~~~~~~~~~~~~~~~~~~~~~~~~~~~~~~~~~</t>
  </si>
  <si>
    <t>KF918709</t>
  </si>
  <si>
    <t>A/chicken/Israel/74/2013</t>
  </si>
  <si>
    <t>ATGGAAATAATATCACTGATGACTGTACTACTAGTAGTAACAACAAGCAATGCTGATAAAATATGCATTGGCCACCAATCAACAAACTCCACAGAAACTGTGGACACACTAACAGAAAATAACATTCCTGTGACACATGCCAAAGAACTGCTCCACACAGAGCACAATGGAATGCTGTGTGCAACAAATCGGGGGAATCCCCTCATCCTAGACACATGCACTATCGAAGGACTTATCTATGGCAACCCTTCTTGTGACATGTTATTGGGGGGAAGGGAATGGTCCTACATCGTTGAAAGACCATCAGCGGTAAATGGAACATGTTACCCTGGGAATGTGGAAAACTTAGAGGAACTCAGAACACTTTTTAGTTCCTCCAGTTCCTACCAAAGAATCCAAATCTTCCCAGACACAATATGGAATGTGACCCACACTGGAACAAGCAAATCATGTTCGGACTCATTCTACAGGAATATGAGATGGCTAACTCAAAAGAACGGGGCCTATCCTGTTCAAGATGCCCAATTCACAAATAATCGAGGAAAGGACATTCTTTTTGTGTGGGGCATTCATCATCCACCTACTGATACTACACAGACGAATTTGTACACAAGAACCGACACAACAACAAGTGTAACAACAGAGAATTTAGATAGGACCTTCAAACCATTGATAGGACCAAGGCCCCTTGTCAATGGTCTGATTGGAAGAATTAATTACTATTGGTCGGTACTAAAACCAGGCCAGACATTGCGAGTGAGATCCAATGGGAATCTAATAGCTCCGTGGTTTGGACACGTTCTCTCAGGAGAGAGCCATGGGAGAATCCTGAAAACTGATTTAAACAGGGGCAATTGTGTAGTGCAATGTCAGACTGAAAAAGGTGGCCTAAACAGTACATTACCTTTCCACAATATCAGTAAATATGCATTTGGAAATTGCCCCAAATATATCGGAGTCAAGAGCCTCAAACTTGCAATCGGTCTGAGAAACGTGCCTGCCAGATCAAGTAGAGGGCTATTTGGAGCCATAGCTGGATTTATAGAAGGAGGTTGGCCAGGGCTAGTCGCCGGTTGGTATGGTTTCCAGCATTCAAATGATCAAGGGGTTGGTATGGCTGCAGATAGGGATTCAACTCAAAAGGCAGTTGACAAAATTACATCCAAGGTGAATAATATAGTCGACAAAATGAACAAGCAATATGAAATAATTGATCATGAATTCAGTGAGGTTGAAACTAGACTCAATATGATCAATAACAAAATTGATGACCAAATACAAGATGTATGGGCATATAATGCAGAGCTGCTAGTACTACTTGAGAACCAGAAAACACTCGATGAGCATGACGCAAACGTGAATAACCTATATAACAAGGTGAAAAGGACCTTGGGCTCCAACGCAATGGAAGATGGGAAAGGCTGTTTCGAGCTATACCACAAATGTGATGACCAATGCATGGAAACTATTAGGAATGGGACCTATAACAGGAGAAAGTACAAAGAGGAATCAAGACTGGAAAGGCAGAAAATAGAGGGAGTCAAACTGGAATCTGAAGGGATTTACAAAATACTTTCTATTTATTCGACTGTCGCCTCATCTCTTGTACTTGCAATGGGGTTTGCTGCCTTCTTATTCTGGGCCATGTCAAATGGATCGTGCAGGTGCAACATCTGTATA~~~~~~~~~~~~~~~~~~~~~~~~~~~~~~~~~~~~</t>
  </si>
  <si>
    <t>KF918708</t>
  </si>
  <si>
    <t>A/chicken/Israel/502/2013</t>
  </si>
  <si>
    <t>ATGGAAGCAATATCACTGATGACTATACTACTGGTGGTAACAACAAGTAATGCAGATAAAATCTGCATTGGCCACCAATCAACGAATTCCACAGAGACTGTAGACACGCTAACAGAAACAAATGTTCCTGTAACACAAGCTAAAGAATTGCTCCACACAGAACACAATGGAATGCTATGTGCAACAAATCTGGGACGTCCTCTCATCCTAGACACATGCACTATTGAAGGACTGATCTATGGCAACCCATCTTGTGACATGCTGCTAGGAGGAAGGGAATGGTCCTACATCGTCGAAAGACCGTCAGCAGTAAATGGAACATGCTACCCTGGAAATGTAGAAAACTTAGAGGAGCTTAGAACACTTTTTAGCTCCTCTAGTTCTTATCAAAGAATCCAACTCTTCCCAGACTCAATCTGGAATGTGACTTACACTGGGACAAGCAAATCATGTTCAGATTCATTCTATAGGAATATGAGATGGTTAACTCAAAAGAATGGGCTTTATCCAGTTCAAGATGCCCAGTACAAAAACAATCGGGGAAAGGATATTCTTTTCGTGTGGGGCATACATCATCCACCCACCGATACTGCACAGACGAATTTATACACTAGGACCGACACAACAACAAGCGTAACAACGGAGAATTTAGATAGGACCTTCAAACCCTTGATAGGGCCAAGGCCCCTTGTCAATGGTCTAATTGGAAGAATTAATTACTATTGGTCAGTACTAAAACCAGGCCAAACGTTGCGAGTAAGATCAAATGGGAACCTAATTGCTCCATGGTTTGGACATGTTCTCTCAGGAGAGAGCCATGGAAGAATCCTGAGAACTGATTTAAGCAGCGGTAATTGTGTGGTACAATGTCAGACTGAAAAAGGTGGCCTAAACAGTACATTGCCATTTCACAACATCAGCAAATATGCATTTGGGACCTGTCCCAAATATATCGGAGTCAAGAGTCTCAAGCTGGCAATTGGCCTGAGAAACGTGCATGCTAGGTCAAATAGAGGACTATTCGGAGCAATAGCTGGATTCATAGAAGGAGGTTGGCCAGGGCTAGTCGCCGGTTGGTATGGTTTCCAGCATTCAAATGATCAAGGGGTTGGTATGGCTGCTGATAGGGTTTCAACTCAAAAGGCAGTTGACAAAATAACATCCAAGGTAAATAATATAGTTGACAAGATGAACAAGCAATATGAAATAATTGATCATGAATTCAGTGAGGTTGAAAGTAGACTCAATATGATCAATAATAAGATTGATGATCAAATACAAGACATATGGGCATATAATGCAGAGTTGCTAGTACTACTTGAAAATCAGAAAACGCTCGATGAGCATGATGCAAACGTGAACAATCTATACAACAAGGTAAAAAGGGCTCTGGGCTCCAATGCAATGGAAGATGGAAAGGGCTGTTTCGAGCTGTACCATAAATGTGATGACCAATGCATGGAAACAATTCGGAACGGAACCTATAATAGGAGAAAGTACACAGAGGAATCAAAGCTAGAAAGGCAGAAAATAGAGGGGGTTAAACTGGAAACTGAAGGAACTTACAAAATCCTTTCCATTTATTCGACTGTCGCCTCATCTCTTGTGCTTGCAATGGGGTTTGCTGCCTTTTTATTCTGGACTATGTCCAATGGATCATGCAGGTGCAACATTTGTATA~~~~~~~~~~~~~~~~~~~~~~~~~~~~~~~~~~~~</t>
  </si>
  <si>
    <t>JX273537</t>
  </si>
  <si>
    <t>avian</t>
  </si>
  <si>
    <t>Jordan</t>
  </si>
  <si>
    <t>A/avian/Jordan/7-Y1/2004</t>
  </si>
  <si>
    <t>ATGGAAACAATATCACTAATAACTATACTACTAATATCAACAGCAAGCAATGCAGATAAGATCTGCATCGGCTACCAGTCAACAAACTCCACCGAAACTGTGGACACGCTAACAGAAACCAATGTTCCTGTGACACATGCCAAAGAATTACTCCACACAGAA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TCTAGATCAAGTAGAGGACTATTTGGAGCCATAGCTGGATTCATAGAAGGAGGTTGGCCAGGACTAGTAGCTGGTTGGTATGGTTTCCAGCATTCAAATGATCAAGGGGTTGGTATGGCTGCAGATAGGGATTCAACTCAAAAGGCAATTGATAAAATAACATCCAAA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AACACCCTTGTTTCTACT~~~~~~~</t>
  </si>
  <si>
    <t>JX273545</t>
  </si>
  <si>
    <t>Kuwait</t>
  </si>
  <si>
    <t>A/chicken/Kuwait/9/2004</t>
  </si>
  <si>
    <t>ATGGAAACAATATCACTGATAACTATACTACTATTAGTAACAACAAGCAATGCAGATAAAATCTGTATCGGCCACCAATCAACAAATTCCACAGAAACCGTGGACACGCTAACAGAAACTAATGTTCCTGTGACACATGCCAAAGAATTGCTCCACACAGAGCACAATGGAATGCTATGTGCAACAAATCTAGGACATCCCCTCATCCTAGATACATGCACTATCGAAGGACTGATCTATGGCAACCCTTCTTGTGACCTTTTGTTGGGAGGAAGGGAATGGTCCTACATCGTCGAAAGACCATCGGCAGTGAATGGAACGTGTTACCCTGGGAATGTAGAAAACTTAGAGGAACTCAGAACACTTTTTAGTTCCTCTAGTTCCTACCAAAGAATCCAAATCTTCCCAGACACAATCTGGAATGTGACTTACACTGGAACAAGCAAATCATGTTCAGATTCCTTCTATAGGAATATGAGATGGCTGACTCAAAAAAACGGGCAGTACCCTGTTCAAGATGCCCAATACACAAACAATCGGGGAAAGGACATTCTTTTTGTGTGGGGCATACATCATCCACCCACCGATACTGCACAGACGAATTTGTACACAAGAACTGACACAACAACAAGCGTGACAACAGAAAATTTGGATAGGACCTTCAAACCATTAATAGGGCCAAGGCCACTTGTTAATGGTCTAATTGGAAGAATTAATTATTATTGGTCAGTACTAAAACCAGGCCAGACATTGCGAGTAAGATCCAATGGGAATCTAATTGCTCCATGGTATGGACACGTTCTCTCAGGGGAGAGCCATGGGAGAATCCTGAAGACTAATTTGAACAGCGGTAATTGCGTAGTGCAATGTCAGACTGAAAAAGGTGGTTTAAACAGTACACTGCCATTCCACAATATCAGTAAATATGCATTCGGGAACTGTCCCAAATATATTGGAGTCAAGAGTCTCAAACTGGCAATCGGTCTGAGAAACGTGCCTGCCAAGTCAAGTAGAGGACTATTTGGAGCCATAGCTGGATTCATAGAAGGAGGTTGGCCAGGACTAGTCGCTGGTTGGTACGGTTTCCAGCATTCTAATGATCAAGGGGTTGGTATGGCGGCAGATAGGGTTTCAACTCAAAAGGCAGTTGATAAAATAACATCCAAGGTGAATAATATAGTAGATAAGATGAACAAGCAATATGAGGTCATTGATCATGAATTCAATGAGCTTGAGGCCAGGCTGAACATGATCAACAACAAAATTGATGATCAGATTCAAGACATTTGGGCTTATAATGCAGAGTTGCTGGTCTTGCTTGAAAACCAGAAAACTCTAGATGAGCATGATGCAAATGTGAACAACCTATACAACAAAGTGAAAAGAGCT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CCTTGTTTCTACT~~~~~~~</t>
  </si>
  <si>
    <t>JX273546</t>
  </si>
  <si>
    <t>Lebanon</t>
  </si>
  <si>
    <t>A/chicken/Lebanon/1080/2004</t>
  </si>
  <si>
    <t>ATGGAAACAATATCACTAATAACTATACTACTAATATCAACAGCAAGCAATGCAGATAAAATCTGCATCGGTTACCAGTCAACAAACTCCACCGAAACTGTGGACACGCTAACAGAAACCAATGTTCCTGTGACACATGCCAAAGAATTACTCCACACAGAACACAATGGAATGCTGTGTGCAACAAATCTGGGACATCCCCTCATTCTAGACACATGCACTATCGAAGGACTGATCTATGGCAACCCTTCTTGTGACCTGCTGTTGGGAGGAAGAGAATGGTCCTACATCGTTGAAAGACCATCAGCTGTAAATGGGACGTGTTATCCTGGGAATATAGAAAATCTAGAGGAACTCAGGACGCTCTTTAGTTCCGCTAGTTCCTACCAAAGAATCCAAATTTTCCCAGACACAATCTGGAATGTGACCTACACTGGAACAAGCAAAGCATGTTCAGATTCATTCTACAGGAGTATGAGATGGCTGACTCAAAAAAGCGGGTCTTACCCTGTTCAAGACGCCCAATACACAAATAATAGGGAAAAGAGCATTCTTTTCGTGTGGGGCATACATCATCCACCCACCGATACTGCACAGACAAATCTGTACATAAACACCGACACAACAACAAGCGTGGCAACAGAAGACTTAAATAGGGTCTTCAAACCAGTGATAGGGCCAAGGCCCCTTGCCAATGGTCTGCAGGGAAGAATTAATTATTATTGGTCGGTACTAAAACCAGGCCAGACATTGCGAGTAAGATCCAATGGGAATCTAATTGCTCCATGGTATGGGCACATTCTTTCAGGGGGGAGCCATGGAAGAATCCTGAAGACTGATTTAAAAAGTGGTAATTGCGTAGTGCAATGTCAGACTGAAAAAGGTGGCTTAAACAGTACATTGCCATTCCACAACATCAGTAAATATGCATTCGGAACCTGCCCCAAATACATTAGAGTTAAGAGTCTCAAACTGGCAGTCGGTCTGAGGAATGTGCCTGCTAGATCAAGTAGAGGACTATTCGGAGCCATAGCTGGATTCATAGAAGGAGGTTGGCCAGGACTAGTAGCTGGTTGGTATGGTTTCCAGCATTCAAATGATCAAGGGGTTGGTATGGCTGCAGATAGGGATTCAACTCAAAAGGCAATTGATAAAATAACATCCAAGGTAAATAGTATAGTCGACAAGATGAACAAGCAG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AGGAACTTACAAAATCCTTACCATTTATTCGACTGTCGCCTCATCTCTTGTGCTTGCAATGGGGTTTGCTGCCTTCTTGTTCTGGGCCATGTCCAATGGTTCTTGCAGGTGCAACATTTGTATATAATTAGCAAAAACACCCTTGTTTCTACT~~~~~~~</t>
  </si>
  <si>
    <t>CY093096</t>
  </si>
  <si>
    <t>2010/08/</t>
  </si>
  <si>
    <t>A/quail/Lebanon/273/2010</t>
  </si>
  <si>
    <t>ATGGAAACAATATCACTGATGACTATACTACTAGTAGTAACAACAAGCAATGCAGATAAAATCTGCATTGGCCACCAGTCAACAAATTCCACAGAAACTGTGGACACGCTAACAGAAACTAATGTTCCTGTGACACATGCCAAAGAATTGCTCCACACAGAGCACAATGGAATGCTGTGTGCAACAAATCTGGGACATCCCCTCATCCTAGACACATGCACTATTGAAGGACTTGTCTATGGTAACCCTTCTTGTGATCCGTTGTTGGGAGGAAGAGAATGGTCCTACATCGTTGAAAGATCATCAGCTGTAAATGGAACGTGTTACCCTGGGAATGTGGAAAACTTAGAGGAACTCAGAATACTTTTTAGTTCCTCTAGTTCCTACCAAAGAATCCAAATATTCCCAGACACAATCTGGAATGTGACTTACACTGGAACTAGCAAATCATGTTCAGATTCATTCTACAGGAATATGAGATGGCTGACTCAAAAGAACGGGGTTTATCCTGTTCAAGACGCCCAATACACAAATAATCAGGGAAAAGACGTTCTTTTTGTGTGGGGTATACATCATCCACCCACTGATACTGT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GGGTGGCCTAAACAGTACATTGCCTTTCCACAACATCAGTAAATATGCATTTGGGACTTGCCCCAAATATATTGGAGTCAAGAGTCTCAAACTGGCAATCGGTCTGAGAAACGTGCCTGCTAGGTCAAGTAGAGGACTATTTGGAGCCATAGCTGGATTCATAGAAGGAGGTTGGCCAGGGCTAGTCGCCGGTTGGTATGGTTTCCAGCATTCAAATGATCAAGGGGTTGGTGTGGCTGCAGATAGGGATTCAACTCAAAAGGCAGTTGATAAAATAACATCCAAGGTGAATAATATAGTCGACAAGATGAACAAGCAATATGAAATAATTGATCATGAATTCAGTGAGGTTGAAACTAGACTCAATATGATCAATAATAAGATTGATGACCAAATACAAGATGTATGGGCATATAATGCAGAGTTGCTAGTACTACTTGAGAACCAGAAAACACTCGATGAGCATGACGCAAACGTGAACAACCTATATAACAAAGTGAAAAGGGCCTTGGGCTCCAATGCGGTTGAAGATGGGAAGGGCTGTTTCGAGCTATACCACAAATGTGATAACCAATGCATGGAAACTATTCGGAATGGGACCTATAATAGGAGAAAGTACAAAGAGGAGTCAAGACTAGAAAGACAGAGAATAGAAGGGGTCAAACTGGAATCTGAGGGGACTTACAAAATACTTACCATTTATTCGACTGTCGCCTCATCTCTTGTACTTGCAATGGGGTTTGCTGCCTTCTTATTCTGGGCCATGTCCAATGGATCATGCAGATGCAACATCTGTATATAGTTAGCAAAAACACCCTTGTTTCTACT~~~~~~~</t>
  </si>
  <si>
    <t>CY093088</t>
  </si>
  <si>
    <t>A/quail/Lebanon/272/2010</t>
  </si>
  <si>
    <t>ATGGAAACAATATCACTGATGACTATACTACTAGTAGTAACAACAAGCAATGCAGATAAAATCTGCATTGGCCACCAGTCAACAAATTCCACAGAAACTGTGGACACGCTAACAGAAACTAATGTTCCTGTGACACATGCCAAAGAATTGCTCCACACAGAGCACAATGGAATGCTGTGTGCAACAAATCTGGGACATCCCCTCATCCTAGACACATGCACTATTGAAGGACTTGTCTATGGTAACCCTTCTTGTGATCCGTTGTTGGGAGGAAGAGAATGGTCCTACATCGTTGAAAGATCATCAGCTGTAAATGGAACGTGTTACCCTGGGAATGTGGAAAACTTAGAGGAACTCAGAATACTTTTTAGTTCCTCTAGTTCCTACCAAAGAATCCAAATATTCCCAGACACAATCTGGAATGTGACTTACACTGGAACTAGCAAATCATGTTCAGATTCATTCTACAGGAATATGAGATGGCTGACTCAAAAGAACGGGGTTTATCCTGTTCAAGACGCCCAATACACAAATAATCAGGGAAAAGACGTTCTTTTTGTGTGGGGTATACATCATCCACCCACTGATACTGT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GGGTGGCCTAAACAGTACATTGCCTTTCCACAACATCAGTAAATATGCATTTGGGACTTGCCCCAAATATATTGGAGTCAAGAGTCTCAAACTGGCAATCGGTCTGAGAAACGTGCCTGCTAGGTCAAGTAGAGGACTATTTGGAGCCATAGCTGGATTCATAGAGGGAGGTTGGCCAGGGCTAGTCGCCGGTTGGTATGGTTTCCAGCATTCAAATGATCAAGGGGTTGGTGTGGCTGCAGATAGGGATTCAACTCAAAAGGCAGTTGATAAAATAACATCCAAGGTGAATAATATAGTCGACAAGATGAACAAGCAATATGAAATAATTGATCATGAATTCAGTGAGGTTGAAACTAGACTCAATATGATCAATAATAAGATTGATGACCAAATACAAGATGTATGGGCATATAATGCAGAGTTGCTAGTACTACTTGAGAACCAGAAAACACTCGATGAGCATGACGCAAACGTGAACAACCTATATAACAAAGTGAAAAGGGCCTTGGGCTCCAATGCGGTTGAAGATGGGAAGGGCTGTTTCGAGCTATACCACAAATGTGATAACCAATGCATGGAAACTATTCGGAATGGGACCTATAATAGGAGAAAGTACAAAGAGGAGTCAAGACTAGAAAGACAGAGAATAGAAGGGGTCAAACTGGAATCTGAGGGGACTTACAAAATACTTACCATTTATTCGACTGTCGCCTCATCTCTTGTACTTGCAATGGGGTTTGCTGCCTTCTTATTCTGGGCCATGTCCAATGGATCATGCAGATGCAACATCTGTATATAGTTAGCAAAAACACCCTTGTTTCTACT~~~~~~~</t>
  </si>
  <si>
    <t>JX273538</t>
  </si>
  <si>
    <t>Libya</t>
  </si>
  <si>
    <t>A/avian/Libya/RV35D/2006</t>
  </si>
  <si>
    <t>ATGGAAACAATATCACTAATGACTATACTACTAGTAGTAACAACAAGCAATGCAGATAAAATCTGCATCGGCCACCAGTCAACAAATTCCACAGAAACTGTGGACACGCTAACAGAAACAAATGTTCCTGTAACACATGCCAAAGAATTGCTCCACACAGAGCACAATGGAATGCTGTGTGCAACAAACCTGGGACGTCCCCTCATCCTAGACACATGCACTATTGAAGGACTGATCTACGGCAACCCGTCTTGTGACCTGCTATTGGGAGGAAGGGAATGGTCCTACATCGTCGAAAGACCATCAGCAGTAAATGGAACGTGCTACCCTGGAAATATAGAAAATTTAGAGGAACTTAGAACACTTTTTAGTTCCTCTAGTTCTTACCAAAGAATCCAAATCTTCCCAGACACAATCTGGAATGTGACTTACACTGGAACAAGCAAATCATGTTCAGATTCATTTTACAGAAATATGAGATGGCTAACTCAAAAGAACGGGCTTTATCCTGTTCAAGACGCCCAATACACAAATAATAGGGGAAAGGACATTCTTTTCGTGTGGGGCATACATCATCCACCCACCGATACTACACAGACGAATTTGTACACAAGAACCGACACAACAACAAGCGTAACAACGGAAAATTTAGATAGGACCTTCAAGCCATTGATAGGGCCAAGGCCCCTTGTCAATGGTCTGATTGGAAGAATTAATTATTATTGGTCGGTACTAAAACCAGGCCAAACGTTGCGAGTAAGATCCAATGGGAATCTAATTGCTCCATGGTTTGGACATGTTCTCTCAGGGGAGAGCCATGGGAGAATCCTGAAAACTGATTTAAACAGTGGTAATTGTGTAGTGCAATGTCAGACTGAAAAAGGTGGCTTAAACAGTACATTGCCATTTCACAATATCAGTAGATATGCATTTGGGACCTGCCCCAAATATATTGGAGTCAAGAGTCTCAAACTGGCAATCGGTCTGAGAAACGTGCCTGCTAGGTCAAGTAGAGGACTATTTGGAGCAATAGCTGGATTCATAGAAGGAGGTTGGCCAGGACTAGTCGCCGGTTGGTATGGTTTCCAGCATTCAAATGATCAAGGGGTTGGTATGGCTGCAGATAGGGATTCAACTCAAAAGGCAGTTGACAAAATAACATCCAAGGTGAATAATATAGTTGACAAGATGAACAAGCAATATGAAATAATTGATCATGAATTCAGTGAGGTTGAAACTAGACTCAATATGATCAATAACAAGATTGATGACCAAATACAAGACGTATGGGCATATAATGCAGAGTTGCTAGTACTACTTGAGAACCAGAAAACACTCGATGAGCATGACGCAAACGTGAACAATCTATATAACAAGGTGAAAAGGGCCCTAGGCTCCAATGCGATGGAAGATGGAAAGGGCTGTTTCGAGCTGTACCATAAATGTGATGACCAATGCATGGAAACAATTCGGAACGGAACCTATAATAGGAGAAAGTACACAGAAGAATCAAGACTAGAAAGGCAGAAAATAGAGGGGGTTAAACTGGAATCTGAGGGGACTTACAAAATCCTTACCATTTATTCGACTGTCGCCTCATCTCTTGTGATTGCAATGGGGTTTGCTGCCTTTTTATTCTGGGCCATGTCCAATGGATCATGCAGGTGCAACATTTGTATATAATTAGCAAAAACACCCTTGTTTCTACT~~~~~~~</t>
  </si>
  <si>
    <t>GU053201</t>
  </si>
  <si>
    <t>Middle East</t>
  </si>
  <si>
    <t>A/chicken/Middle East/ED-1/1999</t>
  </si>
  <si>
    <t>ATGGAAACAATATCACTAATAACTATACTACTAGTAGTAACAGCAAGCAATGCAGATAAAATCTGCATCGGCTACCAGTCAACAAACTCCACAGAAACTGTGGACACGCTAACAGAAACCAATGTTCCTGTGACACATGCCAAAGAATTACTCCACACAGAGCACAATGGAATGCTGTGTGCAACAAATCTGGGACATCCCCTCATTCTAGACACATGCACTATTGAAGGACTGATCTATGGCAACCCCTCTTGTGACCCGCTGTTGGGAGGGAGAGAATGGTCCTACATCGTCGAAAGATCATCAGCTGTAAATGGAACGTGTTATCCTGGGAATGTAGAAAACCTAGAGGAACTCAGGACACTTTTCAGTTCCGCCAGTTCCTACCAAAGAATCCAAATCTTCCCAGACACAATCTGGAATGTGACTTACACTGGAACAAGCAAAGCATGTTCAGGTTCATTCTACAGGAGTATGAGATGGCTGACTCAAAAGAGCGGGTCTTACCCTGTTCAAGACGCCCAATACACAAATAATAGGGAAAAGAGCATTCTTTTCGTGTGGGGCATACATCATCCACCCACCGATACTGCACAGACAAATTTGTACATAAACACCGACACAACAACAAGCGTGACAACAGAAGATTTAAATAGGATCTTCAAACCAGTGATAGGGCCAAGGCCCCTTGTCAATGGTCTGCAGGGAAGAATTAATTATTATTGGTCGGTACTAAAACCAGGCCAGACATTGCGAGTAAGATCCAATGGGAATCTAATTGCTCCATGGTATGGGCACGTTCTTTCAGGAGGGAGCCATGGAAGAATCCTGAAGACTGATTTAAACAGTGGTAATTGCGTAGTGCAATGTCAGACTGAAAAAGGTGGTTTAAACAGTACATTGCCATTCCACAATATCAGTAAATATGCATTCGGAACCTGCCCCAAATATGTTAGAGTTAAGAGTCTCAAACTGGCAGTCGGTCTGAGGAACGTGCCTGCTAGATCAAGTAGAGGACTATTTGGAGCCATAGCTGGATTCATAGAAGGAGGTTGGCCAGGACTAGTCGCTGGTTGGTATGGTTTCCAGCATTCAAATGATCAAGGGGTTGGTATGGCTGCAGATAGGGATTCAACTCAAAAGGCAATTGATAAAATAACATCCAAGGTAAATAATATAGTCGACAAAATGAACAAGCAATATGAAATAATTGATCATGAGTTCAGTGAGGTTGAAACTAGGCTCAATATGATCAATAATAAGATTGATGACCAAATACAAGACGTATGGGCATATAATGCAGAATTGCTAGTACTACTTGAAAATCAGAAAACACTCGATGAGCATGATGCGAACGTGAACAATCTATATAACAAGGTGAAGAGGGCACTGGGCTCCAATGCGATGGAAGATGGGAAAGGCTGTTTCGAGCTATACCACAAATGTGATGACCAGTGCATGGAAACAATTCGGAACGGGACCTATAATAGGAGAAAGTATAAAGAGGAATCAAGACTAGAAAGGCAGAAAATAGAAGGGGTCAAGCTGGAATCTGAGGGAACTTACAAAATCCTTACCATTTATTCGACTGTCGCCTCATCTCTTGTGCTTGCAATGGGGTTTGCTGCCTTCTTGTTCTGGGCCATGTCCAATGGGTCTTGCAGGTGCAACATTTGTATATAATTAGCAAAAACACC-~~~~~~~~~~~~~~~~~~</t>
  </si>
  <si>
    <t>CY081264</t>
  </si>
  <si>
    <t>Saudi Arabia</t>
  </si>
  <si>
    <t>A/chicken/Saudi Arabia/CP7/1998</t>
  </si>
  <si>
    <t>ATGGAAACAATATCACTAATAACTATACTACTAGTAGTAACAGCAAGCAATGCAGATAAAATCTGCATCGGCC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CGCTAGTTCCTACCAAAGAATCCAAATCTTCCCAGACACAATCTGGAATGTGACTTACACTGGAACAAGCAAAGCATGTTCAGGTTCATTCTACAGAAGTATGAGATGGCTAACTCAAAAAAACGGGTCTTACCCTGTTCAGGACGCCCAATACACAAATAATAGGGGAAAGAGCATTCTTTTCGTGTGGGGCATACATCATCCACCCACCGATACTGAACAGACAAGTTTGTACATAAGAACCGACACAACAACAAGCGTGACAACAGAAGATTTAAATAGGATCTTCAAACCGATGATAGGGCCAAGGCCCCTTGTCAATGGTCAACAGGGAAGAATTAATTATTATTGGTCGGTACTAAAACCAGGCCAGACATTGCGAGTAAGATCCAATGGGAATCTAATTGCTCCATGGTATGGACACGTTCTTTCAGGAGGGAGCCATGGAAGAATCCTGAAGACTGATTTAAACAGTGGTAATTGCGTAGTGCAATGTCAGACTGAAAAAGGCGGCTTAAACAGTACATTGCCATTCCACAATATCAGTAAATATGCATTTGGAAACTGCCCCAAATATGTTAGAGTTAAGAGTCTCAAACTGGCAATCGGTCTGAGGAACGTGCCTGCTAGATCAAGTAGAGGACTATTTGGAGCCATAGCTGGATTCATAGAAGGAGGTTGGCCAGGACTAGTCGCTGGTTGGTATGGTTTCCAGCATTCAAATGATCAAGGGGTTGGTATGGCTGCAGATAGGGATTCAACTCAAAAGGCAATTGATAAAATAACATCCAAGGTGAATAATATAGTCGACAAGATGAACAAGCAATATGAAATAATTGATCATGAATTCAGTGAGGTTGAAACTAGGCTCAATATGATCAATAATAAGATTGATGACCAAATACAAGACGTATGGGCATATAATGCAGAG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TGGGTCTTGCAGGTGCAACATTTGTATA~~~~~~~~~~~~~~~~~~~~~~~~~~~~~~~~~~~~</t>
  </si>
  <si>
    <t>AF508559</t>
  </si>
  <si>
    <t>A/chicken/Saudi Arabia/532/99</t>
  </si>
  <si>
    <t>~~~~~~~~~~~~~~~~~~~~~~~~~~~~~~~~~~~~~~~~~~~~~~~~~~~~~~~~~~~~~~~TGCATCGGCTACCAGTCAACAAACTCCACAGAAACTGTGGACACGCTAACAGAAACCAATGTTCCTGTGACACATGCCAAAGAGTTGCTCCACACAGAGCACAATGGAATGCTGTGTGCAACAAATCTGGGACATCCCCTCATTCTAGACACATGCACTATTGAAGGACTGATCTATGGCAACCCTTCTTGTGACCTGCTGTTGGGAGGAAGAGAATGGTCCTACATCGTCGAAAGATCATCAGCTGTAAATGGAACGTGTTACCCTGGGAATGTAGAAAACCTAGAGGAACTCAGGGCACTTTTTAGTTCCGCTAGTTCCTACCAAAGAATCCAAATCTTCCCAGACACAATCTGGAATGTGACTTACACTGGAACAAGCAAAGCATGTTCAGGTTCATTCTACAGGAGTATGAGATGGCTGACTCAAAAGAGCGGGTCTTACCCTGTTCAAGACGCCCAATACACAAATAATAGGGGAAATAGCATTCTTTTCGTGTGGGGCATACATCATCCACCCACCGATACTGCACAGACAAATTTGTACATAAGAACCGACACAACAACAAGCGTGACAACAGAAGATTTAAATAGGATCTTCAAACCAGTGATAGGGCCAAGGCCCCTTGTCAATGGTCTGCAGGGAAGAATTAATTATTATTGGTCGGTACTAAAACCAGGCCAGACATTGCGAGTAAGATCCAATGGGAACCTAATTGCTCCATGGTATGGGCACGTTCTTTCAGGAGGAAGCCATGGAAGAATCCTGAAGACTGATTTAAACAGTGGTAATTGCGTAGTGCAATGTCAGACTGAAAAAGGTGGCTTGAACAGTACATTGCCATTCCACAATATCAGTAAATATGCATTTGGAACCTGCCCCAAATATGTTGGAGTTAAGAGTCTCAAACTGGCAGTCGGTCTGAGGAACGTGCCTGCTAGATCAAGTAGAGGACTATTTGGAGCCATAGCTGGATTCATAGAAGGAGGTTGGCCAGGACTAGTCGCTGGTTGGTATGGTTTCCAGCATTCAAATGATCAAGGGGTTGGTATGGCTGCAGATAGGGATTCAACTCAAAAGGCAATTGATAAAATAACATCCAAGGTGAATAATATAGTCGACAAAATGAACAAGCAATATGAAATCATTGATCATGAATTCAGTG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</si>
  <si>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AJ781826</t>
  </si>
  <si>
    <t>A/chicken/Saudi Arabia/AG516/2000</t>
  </si>
  <si>
    <t>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CGAAAGATCATCAGCTGTAAATGGAACGTGTTACCCTGGGAATGTAGAAAATCTAGAGGAACTCAGGACACTTTTTAGTTCCGCTAGTTCCTACCAAAGAATCCAAATCTTCCCAGACACAATCTGGAATGTGACTTACACTGGAACAAGCAAAGCATGTTCAGGTTCATTCTACAGGAGTATGAGATGGCTGACTCAAAAGAGCGGGTCTTACCCTGTTCAAGACGCCCAATACACAAATAATAGGGGAAAGAGCATTCTTTTCGTGTGGGGCATACACCATCCACCCACCGATACTGCACAGACAAATTTGTACATAAGTACCGACACAACAACAAGCGTGACAACAGAAGATTTAAATAGGATCTTCAAACCAGTGATAGGGCCAAGGCCCCTTGTCAATGGTCTGCAGGGAAGAATTAATTATTATTGGTCGGTACTAAAACCAGGCCAGACATTGCGAGTAAGATCCAATGGGAATCTAATTGCTCCATGGTATGGGCACGWTCTTTCAGGAGGGAGCCATGGAAGAATCCTGAAGACTGATTTAAACAGTGGTAATTGCGTAGTGCAATGTCAGACTGAAAAAGGTGGCTTAAACAGTACATTGCCATTCCACAATATCAGTAAATATGCATTTGGAACCTGCCCCAAATATGTTAGAGTTAAGAGTCTCAAACTGGCAGTCGGTCTGAGGAACGTGCCTACTAGGTCAAGTAGGGGACTATTTGGAGCCATAGCTGGATTCATAGAAGGAGGTTGGCCAGGACTAGTCGCTGGTTGGTATGGTTTCCAGCATTCAAATGATCAAGGGGTTGGTATGGCTGCAGATAGGGATTCAACTCAAAAGGCAATTGATAAAATAACATCCAAGGTAAATAATATAGTCGACAAGATGAACAAGCAATATGAAATAATTGATCATGAGTTCAGTGAGGTTGAAACTAGACTCAATATGATCAATAATAAGATTGATGACCAAATACAAGACGTATGGGCATATAATGCAGAATTGCTAGTACTACTTGAAAATCAGAAAACACTCGATGAGCATGACGCAAATGTGA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</si>
  <si>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GU050554</t>
  </si>
  <si>
    <t>A/chicken/Saudi Arabia/EPD-22-01/2002</t>
  </si>
  <si>
    <t>ATGGAAACAATATCACTAATAACTATACTACTAGTAGTAACAGCAAGCAATGCAGATAAAATCTGCATCGGCTACCAGTCAACAAACTCCACAGAAACTGTGGACACGCTAACAGAAACCAATGTTCCTGTGACACATGCCAAAGAATTACTCCACACAGAGCACAATGGAATGCTGTGTGCAACAAATCTGGGACACCCCCTCATTCTAGACACATGCACCATTGAAGGACTGATCTATGGCAACCCTTCTTGTGACCTGCTGTTGGGAGGAAGAGAATGGTCCTACATCGTCGAAAGATCATCAGCTGTGAATGGAACGTGTTACCCTGGGAATGTAGAAAACCTAGAGGAACTCAGGACACTTTTTAGTTCCGCTAGTTCCTACCAAAGGATCCAAATATTCCCAGACACAATCTGGAATGTGACTTACACTGGAACAAGCAAAGCGTGTTCAGATTCATTCTACAGGAATATGAGATGGCTGACTCAAAAGAGCGGGTCTTACCCTGTTCAAGACGCCCAATACACAAATAATAGGGGAAAGAGCATTCTTTTCGTGTGGGGCATACATCACCCACCCACAGATACTGCACAGACAAATTTATACACAAGAACAGACACAACAACAAGCGTGACAACAGAAGATTTAAATATGATCTTCAAACCAGTGATAGGGCCAAGGCCCCTTGTCAATGGTCTGCAGGGAAGAATTAATTATTATTGGTCGGTACTAAAACCAGGCCAGACATTGCGAGTAAGATCCAATGGGAATCTAATTGCTCCATGGTATGGGCACGTTCTTTCAGGAGAGAGCCATGGAAGAATCCTGAAGACTGACTTAAACAGTGGTAATTGCGTAGTGCAGTGTCAAACTGAGAAAGGTGGCTTAAACAGTACATTGCCGTTCCACAATATCAGTAAATATGCATTTGGAACCTGCCCCAAATATGTTAGAGTTAAGAGTCTCAAACTGGCGGTCGGTCTGAGAAACGTGCCTGCTAGATCAAGTAGAGGACTGTTTGGAGCCATAGCTGGATTCATAGAAGGAGGGTGGTCAGGACTAGTCGCTGGTTGGTATGGTTTCCAGCATTCAAATGATCAAGGGGTTGGTATGGCAGCAGATAGGGATTCAACTCAAAAGGCAATTGATAAAATAACATCCAAGGTAAATAATATAATCGACAAGATGAACAAGCAATATGAAATAATTGATCATGAGTTCAGTGAGGTTGAAACTAGGCTCAATATGATCAATAATAAGATTGATGACCAAATACAAGACGTATGGGCTTATAATGCAGAATTGCTAGTACTACTTGAAAATCAGAAAACACTCGATGAGCATGATGCGAACGTGAACAATCTATATAACAAGGTGAAGAGGGCACTGGGCCTCAATGCGATGGAAGATGGAAAGGGCTGTTTCGAGCTATACCACAAATGTGATGACCAGTGCATGGAAACAATTCCGAACGGGACCTATAATAGGAGAAAGTATAAAGAGGAATCAAGACTAGAAAGGCAAAAAATACAAGGGGTCAAGCTGGAATCTGAGGGAACTTACAAAATCCTTACCATTTATTCAACTGTCGCCTCATCTCTTGTGCTTGCAATGGGGTTTGCTGCCTTCTTGTTCTGGGCCATGCCCAATGGGTCTTGCAGGTGCAACATTTGTATATAATCAGCAAA~~~~~~~~~~~~~~~~~~~~~~~~~</t>
  </si>
  <si>
    <t>JX273556</t>
  </si>
  <si>
    <t>A/chicken/Saudi Arabia/582/2005</t>
  </si>
  <si>
    <t>ATGGAAACAATATCACTGATGACTATACTACTAGTAGTAACAACAAGCAATGCAGATAAAATCTGCATCGGCCATCAGTCAACAAATTCCACAGAAACTGTGGACACGCTAACAGAAACTAATGTTCCTGTGACACATGCCAAAGAATTGCTTCACACAGAGCACAATGGAATGCTGTGTGCAACAAATCTGGGACATCCCCTCATCCTAGACACATGCACTATCGAAGGACTGATCTATGGCAACCCTTCTTGTGACCTGCTGTTGGGAGGAAGGGAATGGTCCTACATCGTCGAAAGACCGTCAGCGGTAAATGGAACGTGTTACCCTGGAAATGTAGAAAACTTAGAGGAACTCAGAACACTTTTTAGTTCTTCTAGTTCCTACCAAAGAATCCAAATCTTCCCAGACACAATCTGGAATGTGACTTACACTGGAACAAGCAAATCATGTTCGGAATCATTCTACAGGAATATGAGATGGCTGACTCAAAAGAACGGGCTTTATCCTGTTCAAGACGCCCAATACACAAATAATCGGGGAAAGGACATTCTTTTCGTGTGGGGCATACATCATCCACCCACCGATACTACACAGACGAATTTGTACACAAGAACCGACACAACAACAAGCGTAACAACGGAAAATTTAGATAGGACCTTCAAACCATTGATAGGGCCAAGGCCCCTTGTCAATGGTCTGATTGGAAGAATTAATTACTATTGGTCGGTACTAAAACCAGGCCAGACATTGCGAGTAAGATCCAATGGGAATCTAATTGCCCCATGGTTTGGACATGTTCTCTCAGGAGAGAGCCATGGAAGAATCCTGAAAACTGATTTAAACAGTGGTAATTGTGTAGTGCAATGTCAGACTGAAAAAGGTGGCTTAAACAGTACATTGCCATTTCACAATATCAGTAAATATGCATTTGGGACCTGTCCCAAATATATTGGAGTCAAGAGTCTCAAACTGGCAATCGGTCTGAGAAATGTGCCTGCTAGGTCAAGTAGAGGACTATTTGGAGCCATAGCTGGATTCATAGAAGGAGGTTGGCCAGGACTAGTCGCCGGTTGGTATGGTTTCCAGCATTCAAATGATCAAGGGGTTGGTATGGCTGCAGATAGGGATTCAACTCAAAAGGCAGTTGACAAAATAACATCTAAGGTGAACAATATAGTAGACAAGATGAACAAGCAATATGAAATAATTGATCATGAATTCAGTGAGGTTGAAACTAGACTCAATATGATCAATAACAAGATTGATGACCAAATACAAGACGTATGGGCATATAATGCAGAGTTGCTAGTACTACTTGAGAACCAGAAAACACTCGATGAGCATGACGCAAACGTGAACAATCTATATAACAAGGTGAAAAGGGCCCTGGGCTCCAATGCGATGGAAGATGGAAAGGGCTGTTTCGAGCTATACCATAAATGTGATGACCAATGCATGGAAACAATTCGGAACGGAACCTATAATAGGAGAAAGTACAAAGAGGAATCAAGACTAGAAAGGCAGAAAATAGAGGGGGTTAAACTGGAATCTGAGGGGACTTACAAAATCCTTACCATTTATTCGACTGTCGCCTCATCTCTTGTAATTGCAATGGGGTTTGCTGCCTTCTTGTTCTGGGCCATGTCCAATGGATCATGCAGGTGCAACATTTGTATATAATTAGCAAAAACACCCTTGTTTCTACT~~~~~~~</t>
  </si>
  <si>
    <t>GU050279</t>
  </si>
  <si>
    <t>A/avian/Saudi Arabia/910134/2006</t>
  </si>
  <si>
    <t>ATGGAAACAATATCACTGATGACTATACTACTAGTAGTAACAACAAGCAATGCAGATAAAATCTGCATAGGCCACCAGTCAACAAATTCCACAGAAACTGTGGACACGCTAACAGAAACTAATATTCCTGTGACACATGCCAAAGAATTGCTTCACACAGAGCACAATGGAATGCTTTGTGCAACAAATCTGGGACATCCCCTCATCCTAGACACATGCACTATCGAAGGACTGATCTATGGCAACCCTTCTTGTGACCAGCTGTTGGGAGGAAGGGACTGGTCCTACATCGTCGAAAGACCGTCAGCGGTAAATGGAACGTGTTACCCTGGGAATGTAGAAAACTTAGAGGAACTCAGAACACTTTTTAGTTCCTCTAGTTCCTACCAAAGAATCCAAATATTCCCAGACACAATCTGGAATGTGACTTACACTGGAACAAGCAAATCATGTTCGGACTCATTCTACAGGAATATGAGATGGCTGACTCAAAAGAACGGGCTTTATCCTGTTCAAGACGCCCAATACACAAATAATCGGGGAAAGGACATTCTTTTCGTGTGGGGAATACATCATCCACCCACCGATACTACACAGACGAATTTGTACACAAGAACCGACACAACAACAAGCGTAACAACGGAAAATTTAGATAGGACCTTCAAACCATTGATAGGGCCAAGGCCCCTTGTCAATGGTCTGATTGGAAGAATTAATTACTATTGGTCGGTACTAAAACCAGGCCAAACATTGCGAGTAAGATCCAATGGGAATCTAATTGCCCCATGGTTTGGACATGTTCTCTCAGGAGAGAGCCATGGAAGAATCCTGAAAACTGATTTAAACAGTGGTAATTGTGTAGTGCAATGTCAAACTGAAAAAGGTGGCTTAAACAGTACATTGCCATTTCACAATATCAGTAAATATGCATTTGGGACCTGTCCCAAATATATTGGAGTCAAGAGTCTCAAACTGGCAATAGGTCTGAGAAATGTGCCTGCTAGGTCAAGTAGAGGACTATTTGGGGCCATAGCTGGATTCATAGAGGGAGGTTGGCCAGGATTAGTCGCCGGTTGGTATGGTTTCCAGCATTCAAATGATCAAGGGGTTGGTATGGCTGCAGATAGGGATTCAACTCAAAAGGCAGTTGACAAAATAACATCTAAGGTGAACAATATAGTAGACAAGATGAACAAGCAATATGAAATAATTGATCATGAATTCAGTGAGGTTGAAACTAGACTCAATATGATCAATAACAAGATTGATGACCAAATACAAGACGTATGGGCATATAATGCAGAGTTGCTAGTACTACTTGAGAACCAGAAAACACTCGATGAGCATGACGCAAACGTGAACAATCTATATAACAAGGTGAAAAGGACCCTGGGCTCCAATGCGATGGAAGATGGAAAGGGCTGTTTCGAGCTATACCATAAATGTGATGACCAATGCATGGAGACAATTCGAAACGGAACCTATAATAGGAGAAAGTACAAAGAGGAATCAAGACTAGAAAGGCAGAAAATAGAGGGGGTTAAACTGGAATCTGAGGGGACTTACAAAATCCTTACCATTTATTCGACTGTCGCCTCATCTCTTGTACTTGCAATAGGGTTTGCTGCCTTCTTGTTCTGGGCCATGTCCAATGGATCATGCAGGTGCAACATTTGTATATAACTAGCAAAAACAC~~~~~~~~~~~~~~~~~~~~</t>
  </si>
  <si>
    <t>GU050295</t>
  </si>
  <si>
    <t>A/avian/Saudi Arabia/910136/2006</t>
  </si>
  <si>
    <t>ATGGAAACAATATCACTGATGACTATACTACTAGTAGTAACAACAAGCAATGCAGATAAAATCTGCATAGGCCACCAGTCAACAAATTCCACAGAAACTGTGGACACGCTAACAGAAACTAATATTCCTGTGACACATGCCAAAGAATTGCTTCACACAGAGCACAATGGAATGCTTTGTGCAACAAATCTGGGACATCCCCTCATCCTAGACACATGCACTATCGAAGGACTGATCTATGGCAACCCTTCTTGTGACCAGCTGTTGGGAGGAAGGGAATGGTCCTACATCGTCGAAAGACCGTCAGCGGTAAATGGAACGTGTTACCCTGGGAATGTAGAAAACTTAGAGGAACTCAGAACACTTTTTAGTTCCTCTAGTTCCTACCAAAGAATCCAAATATTCCCAGACACAATCTGGAATGTGACTTACACTGGAACAAGCAAATCATGTTCGGACTCATTCTACAGGAATATGAGATGGCTGACTCAAAAGAACGGGCTTTATCCTGTTCAAGACGCCCAATACACAAATAATCGGGGAAAGGACATTCTTTTCGTGTGGGGAATACATCATCCACCCACCGATACTACACAGACGAATTTGTACACAAGAACCGACACAACAACAAGCGTAACAACGGAAAATTTAGATAGGACCTTCAAACCATTGATAGGGCCAAGGCCCCTTGTCAATGGTCTGATTGGAAGAATTAATTACTATTGGTCGGTACTAAAACCAGGCCAAACATTGCGAGTAAGATCCAATGGGAATCTAATTGCCCCATGGTTTGGACATGTTCTCTCAGGAGAGAGCCATGGAAGAATCCTGAAAACTGATTTAAACAGTGGTAATTGTGTAGTGCAATGTCAAACTGAAAAAGGTGGCTTAAACAGTACATTGCCATTTCACAATATCAGTAAATATGCATTTGGGACCTGTCCCAAATATATTGGAGTCAAGAGTCTCAAACTGGCAATAGGTCTGAGAAATGTGCCTGCTAGGTCAAGTAGAGGACTATTTGGGGCCATAGCTGGATTCATAGAAGGAGGTTGGCCAGGATTAGTCGCCGGTTGGTATGGTTTCCAGCATTCAAATGATCAAGGGGTTGGTATGGCTGCAGATAGGGATTCAACTCAAAAGGCAGTTGACAAAATAACATCTAAGGTGAACAATATAGTAGACAAGATGAACAAGCAATATGAAATAATTGATCATGAATTCAGTGAGGTTGAAACTAGACTCAATATGATCAATAACAAGATTGATGACCAAATACAAGACGTATGGGCATATAATGCAGAGTTGCTAGTACTACTTGAGAACCAGAAAACACTCGATGAGCATGACGCAAACGTGAACAATCTATATAACAAGGTGAAAAGGGCCCTGGGCTCCAATGCGATGGAAGATGGAAAGGGCTGTTTCGAGCTATACCATAAATGTGATGACCAATGCATGGAGACAATTCGAAACGGAACCTATAATAGGAGAAAGTACAAAGAGGAATCAAGACTAGAAAGGCAGAAAATAGAGGGGGTTAAACTGGAATCTGAGGGGACTTACAAAATCCTTACCATTTATTCGACTGTCGCCTCATCTCTTGTACTTGCAATGGGGTTTGCTGCCTTCTTGTTCTGGGCCATGTCCAATGGATCATGCAGGTGCAACATTTGTATATAACTAGCAAAAACAC~~~~~~~~~~~~~~~~~~~~</t>
  </si>
  <si>
    <t>JX273555</t>
  </si>
  <si>
    <t>A/chicken/Saudi Arabia/2BL09/2006</t>
  </si>
  <si>
    <t>ATGGAAACAATATCATTGATGACTATACTACTAGTAGTAACAACAAGCAATGCAGATAAAATCTGCATCGGCCATCAGTCAACAAATTCCACAGAAACTGTGGACACGCTAACAGAAACTAATGTTCCTGTGACACATGCCAAAGAATTACTTCACACAGAGCACAATGGAATGTTGTGTGCAACAAATCTGGGACATCCCCTCATCCTAGACACATGCACCATCGAAGGACTGATCTATGGCAACCCTTCTTGTGACCTGCTGTTGGGAGGAAGGGAATGGTCATACATCGTCGAAAGACCGTCAGCGGTAAATGGAACGTGTTACCCTGGAAATGTAGAAAATTTAGAGGAACTCAGAACACTTTTTAGTTCTTCTAGTTCCTACCAAAGAATCCAAATCTTCCCAGACACAATCTGGAATGTGACTTACACTGGAACAAGCAAATCATGTTCGGAATCATTCTACAGGAATATGAGATGGCTGACTCAAAAGAACGGGCTTTATCCTGTTCAAGACGCCCAATACACAAATAATCGAGGAAAGGACATTCTTTTCGTGTGGGGCATACATCATCCACCCACCGATACTGCACAGACGAATTTGTACACAAGAACCGACACAACAACAAGCGTAACAACGGAAAATTTAGATAGGACCTTCAAACCATTGATAGGGCCAAGGCCCCTTGTCAATGGTCTGATTGGAAGAATTAATTACTATTGGTCGGTACTAAAACCAGGCCAGACATTGCGAGTAAGATCCAATGGAAATCTAATTGCCCCATGGTTTGGACATGTTCTCTCAGGAGTGAGCCATGGAAGAATCCTGAAAACCGATTTAAACAGTGGTAATTGTGTAGTGCAATGTCAGACTGAAAAAGGTGGCTTAAACAGTACATTGCCATTTCACAATATCAGCAAATATGCATTTGGGACCTGTCCCAAATATATTGGAGTCAAGAGTCTCAAACTGGCAATCGGTCTGAGAAATGTGCCTGCTAGGTCAAGTAGAGGACTATTTGGAGCCATAGCTGGATTCATAGAAGGAGGTTGGCCAGGGCTAGTTGCCGGTTGGTATGGTTTCCAGCATTCAAATGATCAAGGGGTTGGTATGGCTGCAGATAGGGATTCAACTCAAAAGGCAGTTGACAAAATAACATCCAAGGTGAATAATATAGTAGACAAGATGAACAAGCAATATGAAATAATTGATCATGAATTCAGTGAGGTTGAAACTAGACTCAATATGATCAATAACAAGATTGATGACCAAATACAAGACGTATGGGCATATAATGCAGAGTTACTGGTATTACTTGAGAACCAGAAAACACTCGATGAACATGACGCAAACGTGAACAATCTGTATAACAAAGTGAAAAGGGCCCTGGGCTCCAATGCGATGGAAGATGGAAAGGGCTGTTTCGAGCTATACCATAAATGTGATGACCAATGCATGGAAACAATTCGGAACGGAACCTATAATAGGAGAAAGTACAAAGAGGAATCAAGACTAGAAAGGCAGAAAATAGAGGGGGTTAAACTGGAATCTGAGGGGACTTACAAAATCCTTACCATTTATTCGACTGTCGCCTCATCTCTTGTACTTGCAATGGGGTTTGCTGCCTTCTTGTTCTGGGCCATGTCCAATGGATCATGCAGGTGCAACATTTGTATATAATTAGCAAAAACACCCTTGTTTCTACT~~~~~~~</t>
  </si>
  <si>
    <t>JX273559</t>
  </si>
  <si>
    <t>A/chicken/Saudi Arabia/E-36364/2006</t>
  </si>
  <si>
    <t>ATGGAAACAATATCATTGATGACTATACTACTAGTAGTAACAACAAGCAATGCAGATAAAATCTGCATCGGCCATCAGTCAACAAATTCCACAGAAACTGTGGACACGCTAACAGAAACTAATGTTCCTGTGACACATGCCAAAGAATTACTTCACACAGAGCACAATGGAATGTTGTGTGCAACAAATCTGGGACATCCCCTCATCCTAGACACATGCACCATCGAAGGACTGATCTATGGCAACCCTTCTTGTGACCTGCTGTTGGGAGGAAGGGAATGGTCATACATCGTCGAAAGACCGTCAGCGGTAAATGGAACGTGTTACCCTGGAAATGTAGAAAATTTAGAGGAACTCAGAACACTTTTTAGTTCTTCTAGTTCCTACCAAAGAATCCAAATCTTCCCAGACACAATCTGGAATGTGACTTACACTGGAACAAGCAAATCATGTTCGGAATCATTCTACAGGAACATGAGATGGCTGACTCAAAAGAACGGACTTTATCCTGTTCAAGACGCCCAATACACAAATAATCGAGGAAAGGACATCCTTTTCGTGTGGGGCATACATCATCCACCCACCGATACTGTACAGACGAATTTGTACACAAGAACCGACACAACAACAAGCGTAACAACGGAAAATTTAGATAGGACCTTCAAACCATTGATAGGGCCAAGGCCCCTTGTCAATGGTCTGATTGGAAGAATTAATTACTATTGGTCGGTACTAAAACCAGGCCAGACATTGCGAGTAAGATCCAATGGGAATCTAATTGCCCCATGGTTTGGACATGTTCTCTCAGGAGTGAGCCATGGAAGAATCCTGAAAACCGATTTAAACAGTGGTAATTGTGTAGTGCAATGTCAGACTGAAAAAGGTGGCTTAAACAGTACATTGCCATTTCACAATATCAGCAAATATGCATTTGGGACCTGTCCCAAATATATTGGAGTCAAGAGTCTCAAACTGGCAATCGGTCTAAGAAATGTGCCTGCTAGGTCAAGTAGAGGACTATTTGGAGCCATAGCTGGATTCATAGAAGGAGGTTGGCCAGGGCTAGTTGCCGGTTGGTATGGTTTCCAGCATTCAAATGATCAAGGGGTTGGTATGGCTGCAGATAGGGATTCAACTCAAAAAGCAGTTGACAAAATAACATCTAAGGTGAACAATATAGTAGACAAGATGAACAAGCAATATGAAATAATTGATCATGAATTCAGTGAGGTTGAAACTAGACTCAATATGATCAATAACAAGATTGATGACCAAATACAAGACGTATGGGCATATAATGCAGAGTTACTGGTATTACTTGAGAACCAGAAAACACTCGATGAACATGACGCAAACGTGAACAATCTATATAACAAAGTGAAAAGGGCCCTGGGCTCCAATGCGATGGAAGATGGAAAGGGCTGTTTCGAACTATACCATAAATGTGATAACCAATGCATGGAAACAATTCGGAACGGAACCTATAATAGGAGAAAGTACAAAGAGGAATCAAGACTAGAAAGGCAGAAAATAGAGGGGGTTAAACTGGAATCTGAGGGGACTTACAAAATCCTTACCATTTATTCGACTGTCGCCTCATCTCTTGTACTTGCAATGGGGTTTGCTGCCTTCTTGTTCTGGGCCATGTCCAATGGATCATGCAGGTGCAACATTTGTATATAATTAGCAAAAACACCCTTGTTTCTACT~~~~~~~</t>
  </si>
  <si>
    <t>GU050287</t>
  </si>
  <si>
    <t>A/avian/Saudi Arabia/910135/2006</t>
  </si>
  <si>
    <t>ATGGAACCAATATCACTGATGATTATACTACTATTAGTAACAACAAGCAATGCAGATAAAATCTGCATCGGCCACCAGTCAACAAATTCCACAGAAACTGTGGACACGCTAACAGAAACCAATGTTCCTGTGACACATGCCAAAGAATTGCTCCACACAGAGCACAATGGAATGCTGTGTGCAACAAACCTGGGACATCCCCTCATCCTAAACACATGCACTATCGAAGGACTGATCTATGGCAACCCTTCTTGTGACCTGCTGTTGGGAGGAAGGGAATGGTCCTACATCGTCGAAAGACCGTCAGCGGTAAATGGAACGTGTTACCCTGGAAATGTAGAAAACTTAGAGGAACTCAGAACACTTTTTAGTTCCTCTAGTTCCTACCAAAGAATCCAAATCTTCCCAGACACGATCTGGAATGTGACTTACACTGGAACAAGCAAATCATGTTCAGATTCATTCTACAGGAATATGAGATGGCTGACTCAAAAGAACGGGCTTTATCCTGTTCAAGACGCCCAATTCACAAATAATCGGGGAAAGGACATTCTTTTCGTGTGGGGCATACATCATCCACCCACCGATACTGCACAGACGAATTTGTACACAAGAACCGACACAACAACAAGCGTAACAACGGAAAATTTAGATAGGACCTTCAAACCATTGATAGGACCAAGGCCCCTTGTCAATGGTCTGATTGGAAGAATTAATTATTATTGGTCGGTACTAAAACCAGGCCAAACATTGCGAGTAAGATCCAATGGGAATCTAATTGCTCCGTGGTTTGGACATGTTCTCTCAGGAGAGAGCCATGGGAGAATCCTGAAAACTGATTTAAACAGTGGCAATTGTGTAGTGCAATGTCAGACTGAAAAAGGTGGCTTAAACAGTACATTGCCATTTCACAATATCAGTAAATATGCATTTGGGACCTGTCCCAAATATATTGGAGTCAAGAGTCTCAAATTGGCAATCGGTCTGAGAAACGTGCCTGCTAGGTCAAGTAGAGGACTATTTGGAGCCATAGCTGGATTCATAGAAGGAGGTTGGCCAGGACTAGTCGCTGGTTGGTATGGTTTCCAGCATTCAAATGATCAAGGGGTTGGTATGGCTGCAGATAGGGATTCAACTCAAAAGGCAGTTGACAAAATAACGTCCAAGGTAAACAACATAGTGGACAAGATGAACAAGCAATATGAAATAATTGATCATGAATTCAGTGAGGTTGAAACTAGACTCAATATGATCAATAACAAGATTGATGACCAAATACAAGACGTATGGGCATATAATGCAGAGTTGCTAGTACTACTTGAGAACCAGAAAACACTCGATGAGCATGACGCAAACGTGAACAATCTGTATAACAAGGTGAAAAGGGCCCTGGGCTCCAATGCGATGGAAGATGGGAAGGGCTGTTTTGAGCTATACCATAAATGTGATGACCAATGCATGGAAACAATTCGGAACGGAACCTATAATAGGGGAAAGTACAAAGAGGAATCAAGACTAGAAAGGCAGAAAATAGAGGGGGTTAAACTGGAATCTGAGGGGACTTACAAAATCCTTACCATTTATTCGACTGTCGCCTCATCTCTTGTACTTGCAATGGGGCTTGCTGCCTTCTTATTCTGGGCCATGTCCAATGGATCATGCAGGTGCAACATTTGTATATAATTAGCAAAAACAC~~~~~~~~~~~~~~~~~~~~</t>
  </si>
  <si>
    <t>JX273560</t>
  </si>
  <si>
    <t>A/chicken/Saudi Arabia/F-36365/2006</t>
  </si>
  <si>
    <t>ATGGAAACAATATCATTGATGACTATACTACTAGTAGTAACAACAAGCAATGCAGATAAAATCTGCATCGGCCATCAGTCAACAAATTCCACAGAAACTGTGGACACGCTAACAGAAACTAATGTTCCTGTGACACATGCCAAAGAATTACTTCACACAGAGCACAATGGAATGTTGTGTGCAACAAATCTGGGACATCCCCTCATCCTAGACACATGCACCATCGAAGGACTGATCTATGGCAACCCTTCTTGTGACCTGCTGTTGGGAGGAAGGGAATGGTCATACATCGTCGAAAGACCGTCAGCGGTAAATGGAACGTGTTACCCTGGAAATGTAGAAAATTTAGAGGAACTCAGAACACTTTTTAGTTCTTCTAGTTCCTACCAAAGAATCCAAATCTTCCCAGACACAATCTGGAATGTGACTTACACTGGAACAAGCAAATCATGTTCGGAATCATTCTACAGGAATATGAGATGGCTGACTCAAAAGAACGGGCTTTATCCTGTTCAAGACGCCCAATACACAAATAATCGAGGAAAGGACATTCTTTTCGTGTGGGGCATACATCATCCACCCACCGATACTGCACAGACGAATTTGTACACAAGAACCGACACAACAACAAGCGTAACAACGGAAAATTTAGATAGGACCTTCAAACCATTGATAGGGCCAAGGCCCCTTGTCAATGGTCTGATTGGAAGAATTAATTACTATTGGTCGGTACTAAAACCAGGCCAGACATTGCGAGTAAGATCCAATGGGAATCTAATTGCCCCATGGTTTGGACATGTTCTCTCAGGAGTGAGCCATGGAAGAATCCTGAAAACCGATTTAAACAGTGGTAATTGTGTAGTGCAATGTCAGACTGAAAAAGGTGGCTTAAACAGTACATTGCCATTTCACAATATCAGCAAATATGCATTTGGGACCTGTCCCAAATATATTGGAGTCAAGAGTCTCAAACTGGCAATCGGTCTGAGAAATGTGCCTGCTAGGTCAAGTAGAGGACTATTTGGAGCCATAGCTGGATTCATAGAAGGAGGTTGGCCAGGGCTAGTTGCCGGTTGGTATGGTTTCCAGCATTCAAATGATCAAGGGGTCGGTATGGCTGCAGATAGGGATTCAACTCAAAAGGCAGTTGACAAAATAACATCTAAGGTGAACAATATAGTAGACAAGATGAACAAGCAATATGAAATAATTGATCATGAATTCAGTGAGGTTGAAACTAGACTCAATATGATCAATAACAAGATTGATGACCAAATACAAGACGTATGGGCATATAATGCAGAGTTACTGGTATTACTTGAGAACCAGAAAACACTCGATGAACATGACGCAAACGTGAACAATCTATATAACAAAGTGAAAAGGGCCCTGGGCTCCAATGCGATGGAAGATGGAAAGGGCTGTTTCGAGCTATACCATAAATGTGATAACCAATGCATGGAAACAATTCGGAACGGAACCTATAATAGGAGAAAGTACAAAGAGGAATCAAGACTAGAAAGGCAGAAAATAGAGGGGGTTAAACTGGAATCTGAGGGGACTTACAAAATCCTTACCATTTATTCGACTGTCGCCTCATCTCTTGTACTTGCAATGGGGTTTGCTGCCTTCTTGTTCTGGGCCATGTCCAATGGATCATGCAGGTGCAACATTTGTATATAATTAGCAAAAACACCCTTGTTTCTACT~~~~~~~</t>
  </si>
  <si>
    <t>JX273557</t>
  </si>
  <si>
    <t>A/chicken/Saudi Arabia/C-36362/2010</t>
  </si>
  <si>
    <t>ATGGAAGCAATATCACTGATGACTATACTACTGGTTGTAACAACAAGCAATGCAGATAAAATCTGCATCGGCCACCAATCAACGAATTCCACAGAAACTGTAGACACGCTAACAGAAACAAATGTTCCTGTAACACAAGCTAAAGAATTGCTCCACACAGAGCACAATGGAATGCTATGCGCAACAAATCTGGGACGTCCCCTTATCCTAGACACATGTACTATTGAAGGACTGATCTATGGCAACCCATCTTGTGACATGCTGCTGGGAGGAAGGGAATGGTCCTACATCGTCGAAAGACCATCAGCAGTAAATGGAACATGCTACCCTGGAAATGTAGAAAACGTAGAGGAACTTAGAACACTTTTTAGCTCCTCTAGTTCTTACCAAAGAGTCCAACTCTTCCCAGACACAATCTGGAATGTGACTTACACTGGAACAAGCAAATCATGTTCAGATTCATTCTATAGGAATATGAGATGGTTAACTCAAAAGAATGGGCTTTATCCAGTTCAAGACGCCCAGTACACAAACAATCGAGGAAAGGACATTCTTTTCGTGTGGGGCATACATCATCCACCCACCGATACTGCACAGACGAATTTATACACAAGAACCGACACAACAACAAGCGTAACAACGGAGAATTTAGATAGGACCTTCAAACCATTAATAGGGCCAAGGCCCCTTGTCAATGGTCTAATTGGAAGAATTAATTACTATTGGTCGGTACTAAAACCAGGTCAAACATTGCGAGTAAGATCAAATGGGAACCTAATTGCTCCATGGTTTGGACATGTTCTCTCAGGAGGGAGCCATGGGAGAATCCTGAGAACTGATTTAAGCAGTGGTAATTGTGTGGTACAATGTCAGACTGAAAAAGGTGGCTTAAACAGTACATTGCCATTTCACAACATCAGCAAATATGCATTTGGGACCTGTCCCAAATATATTGGAGTCAAGAGTCTCAAACTGGCAATCGGTCTGAGAAACGTGCATGCTAGGTCAAGTAGAGGACTATTCGGAGCAATAGCTGGATTCATAGAAGGAGGTTGGCCAGGACTAGTTGCCGGTTGGTATGGTTTCCAGCATTCAAATGATCAAGGGGTTGGTATGGCTGCAGATAGGGATTCAACTCAAAAGGCAGTTGACAAAATAACATCCAAGGTAAATAATATAGTTGACAAGATGAACAAGCAATATGAAATAATAGATCATGAATTCAGTGAGGTTGAAACTAGACTCAATATGATCAATAATAAGATTGATGACCAAATACAAGACATATGGGCATATAATGCAGAGTTGCTAGTACTACTTGAGAATCAGAAAACGCTCGATGAGCATGATGCAAACGTAAATAACCTATACAACAAGGTGAAAAGGGCCCTGGGCTCCAATGCAATGGAAGATGGAAAGGGCTGTTTCGAGCTGTACCATAAATGTGATGACCAATGCATGGAAACAATTCGGAACGGAACCTATAATAGGAGAAAGTACACAGAGGAATCAAGGCTAGAAAGGCAGAAAATAGAGGGGGTTAAACTGGAGTCTGAAGGGACTTACAAAATCCTTTCCATTTATTCGACTGTCGCCTCATCTCTTGTACTTGCAATGGGGTTTGCTGCCTTCTTATTCTGGGCCATGTCCAATGGATCATGCAGGTGCAACATTTGTATATAATTAGCAAAAACACCCTTGTTTCTACT~~~~~~~</t>
  </si>
  <si>
    <t>JX273558</t>
  </si>
  <si>
    <t>A/chicken/Saudi Arabia/D-36363/2010</t>
  </si>
  <si>
    <t>ATGGAAGCAATATCACTGATGACTATACTACTGGTGGTAACAACAAGCAATGCAGATAAAATCTGCATCGGCCACCAATCAACGAATTCCACAGAAACTGTAGACACGCTAACAGAAACAAATGTTCCTGTAACACAAGCTAAAGAATTGCTCCACACAGAGCACAATGGAATGCTATGTGCAACAAATCTGGGACGTCCCCTTATCCTAGACACATGCACTATTGAAGGACTGATCTATGGCAACCCATCTTGTGACATGCTGCTGGGAGGAAGGGAATGGTCCTACATCGTCGAAAGACCATCAGCAGTAAATGGAACATGCTACCCTGGAAATGTAGAAAACTTAGAGGAACTTAGAACACTTTTTAGCTCCTCTAGTTCTTACCAAAGAGTCCAACTCTTCCCAGACACAATCTGGAATGTGACTTACGCTGGAACAAGCAAATCATGTTCAGATTCATTCTATAGGAATATGAGATGGTTAACTCAAAAGAATGGGCTTTATCCAGTTCAAGACGCCCAGTACACAAACAATCGGGGAAAGGACATTCTCTTCGTGTGGGGCATACATCATCCACCCACCGATACTGCACAGACGAATTTATACACAAGAACCGACACAACAACAAGCGTAACAACGGAGAATCTAGATAGGACCTTCAAACCATTGATAGGGCCAAGGCCCCTTGTCAATGGTCTAATTGGAAGAATTAATTACTATTGGTCGGTACTAAAACCAGGCCAAACGTTACGAGTAAGATCAAATGGGAACCTAATTGCTCCATGGTTTGGACATGCTCTCTCAGGAGAGAGCCATGGGAGAATCCTGAGAACTGATTTAAGCAGTGGTAATTGTGTGGTACAATGTCAGACTGAAAAAGGTGGCTTAAACAGTACATTGCCATTTCACAACATCAGCAAATATGCATTTGGGACCTGTCCCAAATATATTGGAGTCAAGAGTCTCAAACTGGCAATCGGTCTGAGAAACGTGCATGCTAGGTCAAGTAGAGGACTATTCGGAGCAATAGCTGGATTCATAGAAGGAGGTTGGCCAGGACTAGTCGCCGGTTGGTATGGTTTTCAGCATTCAAATGATCAAGGGGTTGGTATGGCTGCAGATAGGGATTCAACTCAAAAGGCAGTTGACAAAATAACATCCAAGGTAAATAATATAGTTGACAAGATGAACAAGCAATATGAAATAATTGATCATGAATTCAGTGAGGTTGAAACTAGACTCAATATGATCAATAATAAGATTGATGACCAAATACAAGACATATGGGCATATAATGCAGAGTTGCTAGTACTACTTGAGAATCAGAAAACGCTCGATGAGCATGATGCAAACGTAAACAACCTATACAACAAGGTGAAAAGGGCCCTGGGCTCCAATGCAATGGAAGATGGAAAGGGCTGTTTCGAGCTGTACCATAAATGTGATGACCAATGCATGGAAACAATTCGGAACGGAACCTATAATAGGAGAAAGTACACAGAGGAATCAAGGCTAGAAAGGCAGAAAATAGAGGGGGTTAAACTGGAATCTGAAGGGACTTACAAAATCCTTTCCATTTATTCGACTGTCGCCTCATCTCTTGTGCTTGCAATAGGGTTTGCTGCCTTCTTATTCTGGGCCATGTCCAATGGATCATGCAGGTGCAACATTTGTATATAATTAGCAAAAACACCCTTGTTTCTACT~~~~~~~</t>
  </si>
  <si>
    <t>JX273561</t>
  </si>
  <si>
    <t>A/chicken/Saudi Arabia/H29TR/2011</t>
  </si>
  <si>
    <t>ATGGAAGCAATATCACTGATGACTATACTACTGGTGGTAACAACAAGTAATGCAGATAAAATCTGCATCGGCCACCAATCAACGAATTCCACAGAAACTGTAGACACGCTAACAGAAACAAATGTTCCTGTAACACAAGCTAAAGAATTGCTCCACACAGAGCACAATGGAATGCTATGTGCAACAAATCTGGGACGTCCTCTCATCCTAGACACATGCACTGTTGAAGGACTGATCTATGGCAACCCATCTTGTGACACGCTGCTGGGAGGAAGGGAATGGTCCTACATCGTCGAAAGACCATCAGCAGTAAATGGAACATGTTACCCTGGAAATGTAGAAAACTTAGAGGAACTTAGAACACTTTTTAGCTCTTCTAGTTCTTATCAAAGAATCCAACTCTTCCCAGACTCAATCTGGAATGTGACTTACACTGGAACAAGCAAATCATGTTCAGATTCATTCTATAGGAATATGAGATGGTTAACTCAAAAGAATGGGCTTTATCCAGTTCAAGACGCCCAGTACACAAACAATCGGGGAAAGGACATTCTTTTCGTGTGGGGCATACATCATCCACCCACCGATACTGTACAGACGAATTTATACACAAGAACCGACACAACAACAAGCATAACAACGGAGAATTTAGATAGGACCTTCAAACCATTAATAGGGCCAAGGCCCCTTGTCAATGGTCTAATTGGAAGAATTAATTACTATTGGTCGGTACTAAAACCAGGCCAAACGTTGAGAGTAAGATCAAATGGGAACCTAATTGCTCCATGGTTTGGGCATGTACTCTCAGGAGAGAGCCATGGGAGAATCCTGAGAACTGATTTAAGCAGCGGTAATTGTGTGGTACAATGTCAGACTGAAAAAGGTGGCCTAAACAGTACATTGCCATTTCACAACATCAGCAAATATGCATTTGGGACCTGTCCCAAATATATTGGAGTCAAGAGTCTCAAACTGGCAATCGGTCTGAGAAACGTGCATGCCAGGTCAAGTAGAGGACTATTTGGTGCAATAGCTGGATTCATAGAAGGAGGTTGGCCAGGACTAGTCGCCGGTTGGTATGGTTTCCAGCATTCAAATGATCAAGGGGTTGGTATGGCTGCAGATAGGGTTTCAACTCAAAAGGCAGTTGACAAAATAACATCCAAGGTAAATAATATAGTTGACAAGATGAACAAGCAATATGAAATAATTGATCATGAATTCAGTGAGGTTGAAACTAGACTCAACATGATCAATAATAAGATTGATGATCAAATACAAGACATATGGGCATATAATGCAGAGTTGCTAGTACTACTTGAGAATCAGAAAACGCTCGATGAGCATGATGCAAACGTGAACAATCTATACAACAAGGTGAAAAGAGCCCTGGGCTCCAATGCCATGGAAGATGGAAAGGGTTGTTTCGAGCTGTACCATAAATGTGATGACCAATGCATGGAAACAATTCGGAACGGAACCTATAATAGGAGAAAGTACACAGAAGAATCAAGGTTAGAAAGGCAGAAAATAGAGGGGGTTAAACTGGAAGCTGAAGGGACTTACAAAATCCTTTCCATTTATTCGACTGTCGCCTCATCTCTTGTGCTTGCAATGGGGTTTGCTGCCTTTTTATTCTGGGCTATGTCCAATGGATCATGCAGGTGCAACATTTGTATATAATTAGCAAAAACACCCTTGTTTCTACT~~~~~~~</t>
  </si>
  <si>
    <t>JF323006</t>
  </si>
  <si>
    <t>Tunisia</t>
  </si>
  <si>
    <t>A/chicken/Tunisia/12/2010</t>
  </si>
  <si>
    <t>~~~~~~~~~~~~~~~~~~~~~~~~~~~~~~~~~~~~~~~~~~~~~~~~~~~~~~~~~~~~~~~~~~~~~~~~~~~~~~~~~~~~~~~TCCACAGAAACTGTGGACACACTAACAGAAACAAATGTTCCTGTAACACATGCCAAAGAATTGCTCCACACAGAGCACAATGGAATGCTGTGTGCAACAAATCTGGGACATCCCCTCATCCTAGACACATGCACCATTGAAGGACTGATCTATGGCAACCCTTCTTGTGACCTGCTGTTGGGAGGAAGGGAATGGTCCTACATCGTCGAAAGACCATCAGCAGTAAATGGAACGTGTTACCCTGGGAATGTAGAAAACTTAGAGGAACTCAGAACACTTTTTAGTTCCTCTAGTTCCTACCAAAGAATCCAAATCTTCCCAGACACAATCTGGAATGTGACTTACACTGGAACAAGCAAATCATGTTCAGATTCATTCTACAGGAATATGAGATGGCTAACTCAAAAGAACGGGCTTTATCCTGTTCAAGACGCCCAATACACAAATAATCGGGGAAAGGACATTCTTTTCGTGTGGGGAATACATCATCCACCCACCGATACTGCACAGACGAATTTGTACACAAGAACCGACACAACAACAAGCGTAACAACAGAAAATTTAGATAGGACCTTCAAACCATTGATAGGGCCAAGGCCCCTTGTCAATGGTCTGATTGGAAGAATTAATTATTATTGGTCAGTACTAAAACCAGGCCAAACATTGCGAGTAAGATCCAATGGGAATCTAATTGCCCCATGGTATGGACACGTTCTCTCAGGAGAGAGCCATGGGAGGATCCTGAAGACTGATTTAAACAGTGGTAATTGTGTAGTGCAATGTCAGACTGAGAAAGGTGGCTTAAACAGTACATTGCCATTCCACAATATCAGTAAATATGCATTTGGGACCTGCCCCAAATATATTGGAGTCAAGAGTCTCAAACTGGCAATCGGTCTGAGAAACGTGCCTGCTAGATCAAGTAGAGGACTATTTGGAGCCATAGCTGGATTCATAGAAGGAGGTTGGCCAGGATTAGTTGCTGGTTGGTATGGTTTCCAGCATTCAAATGATCAAGGGGTTGGTATGGCTGCAGATAGGGATTCAACTCAAAAGGCAGTTGATAAAATAACATCCAAGGTGAATAATATAGTCGACAAGATGAACAAGCAATATGAAATAATTGATCATGAATTCAGTGAGGTTGAAACTAGACTCAATATGATCAACAACAAGATTGATGACCAAATACAAGACGTATGGGCATATAATGCAGAGTTGCTAGTACTACTTGAGAACCAGAAAACACTCGATGAGCATGACGCAAACGTGAACAATCTATATAACAAAGTGAAAAGGGCCCTAGGCTCCAATGCAATGGAAGATGGAAAGGGCTGTTTCGAGCTATACCATAAATGTGATGACCAATGCATGGAAACAATTCGGAACGGAACCTATAATAGGAGAAAGTACACAGAAGAATCAAGACTAGAAAGGCAGAAAATAGAGGGGGTTAAACTGGAATCTGAGGGGACTTACAAAATCCTTACCATTTATTCGACTGTTGCCTCATCTCTTGTGATTGCAATGGGGTTTGCTGCCTTTTTATTCTGGGCCATGTCCAATGGATCATGCAGGTGCAACATTTGTATA~~~~~~~~~~~~~~~~~~~~~~~~~~~~~~~~~~~~</t>
  </si>
  <si>
    <t>JQ952589</t>
  </si>
  <si>
    <t>A/turkey/Tunisia/2068/2010</t>
  </si>
  <si>
    <t>~~~~~~~~~~~~~~~~~~~~~~~~~~~~~~~~~~~~~~~~~~~~~~~~~~~~~~~~~~~~~~~~~~~~~~~~~~~~~~~~~~~~~~~~~~~~~~~~~~~~~~~~~~~~~~~~~~~~~~~~~~~~~~~~~~~~~~~~~~~~~~~~~~~~~~~~~CACACAGAGCACAATGGAATGCTGTGTGCAACAAATCTGGGACATCCCCTCATCCTAGACACATGCACCATTGAAGGATTGATCTACGGCAACCCTTCTTGTGACCTGTTATTGGGAGGAAGGGAATGGTCCTACATTGTCGAAAGACCATCAGCAGTAAATGGAACGTGCTACCCTGGAAATGTAGAGAACTTAGAGGAACTCAGAACACTTTTTAGTTCCTCTAGTTCTTACCAAAGAATCCAAATCTTTCCAGACACAATCTGGAATGTGACTTACACTGGAACAAGCAAATCATGTTCAGATTCATTCTACAGAAATATGAGATGGCTAACTCAAAAGAACGGGCTCTATCCTGTTCAAGACGCCCAATACACAAATAATCGGGGAAAGGACATTCTTTTTGTGTGGGGCATACATCATCCACCCACAGATACTGCACAGACGAATTTGTACACAAGAACTGACACAACAACAAGCGTAACAACTGAAAATTTAGATAGGACCTTCAAACCATTGATAGGGCCAAGGCCCCTTGTCAATGGTCTGATTGGAAGAATTAATTATTATTGGTCAGTACTAAAACCAGGCCAAACGTTGCGGATAAGATCCAATGGGAATCTAATTGCTCCATGGTTTGGACATGTTCTCTCAGGAGAGAGCCATGGGAGAATCCTGAAAACTGATTTAAACAGTGGTAATTGTGTAGTGCAATGTCAGACTGAAAAAGGCGGCTTAAACAGTACCTTGCCATTCCACAATATCAGTAAATATGCATTTGGGACCTGTCCCAAATATATTGGAGTCAAGAGTCTCAAACTGGCAATTGGTCTGAGAAACGTTCCTGCCAGGTCAAGTAGAGGACTATTTGGAGCAATAGCTGGATTCATAGAAGGAGGTTGGCCAGGACTAGTCGCCGGTTGGTATGGTTTCCAGCATTCAAATGATCAAGGGGTTGGTATGGCTGCAGATAGGGATTCAACTCAAAAGGCAGTTGACAAAATAACATCCAAGGTGAATAATATAGTCGACAAGATGAACAAGCAATATGAAATAATTGATCATGAATTCAG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</si>
  <si>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JQ952588</t>
  </si>
  <si>
    <t>A/chicken/Tunisia/2019/2010</t>
  </si>
  <si>
    <t>~~~~~~~~~~~~~~~~~~~~~~~~~~~~~~~~~~~~~~~~~~~~~~~~~~~~~~~~~~~~~~~~~~~~~~~~~~~~~~~~~~~~~~~~~~~~~~~~~~~~~~~~~~~~~~~~~~~~~~~~~~~~~~~~~~~~~~~~~~~~~~~~~~~~~~~~~CACACAGAGCACAATGGAATGCTGTGTGCAACAAATCTGGGACATCCCCTCATCCTAGACACATGCACCATTGAAGGATTGATCTACGGCAACCCTTCTTGTGACCTGTTATTGGGAGGAAGGGAATGGTCCTACATTGTCGAAAGACCATCAGCAGTAAATGGAACGTGCTACCCTGGAAATGTAGAGAACTTAGAGGAACTCAGAACACTTTTTAGTTCCTCTAGTTCTTACCAAAGAATCCAAATCTTCCCAGACACAATCTGGAATGTGACTTACACTGGAACAAGCAAATCATGTTCAGATTCATTCTACAGAAATATGAGATGGCTAACTCAGAAGAACGGGCTTTATCCTGTTCAAGACGCCCAATACACAAATAATCGGGGAAAGAACATTCTTTTCGTATGGGGCATACACCATCCACCCACAGATACTGCACAGACGAATTTGTACACAAGAACTGACACAACAACAAGCGTAACAACTGAAAATTTAGATAGGACCTTCAAACCATTGATAGGGCCAAGGCCCCTTGTCAATGGTCTGATTGGAAGAATTAATTATTATTGGTCAGTACTAAAGCCAGGCCAAACGTTGCGGATAAGATCCAATGGGAATCTAATTGCTCCATGGTTTGGACATGTTCTCTCAGGAGAGAGCCATGGGAGAATCCTGAAAACTGATTTAAACAGTGGTAATTGTGTAGTGCAATGTCAGACTGAAAAAGGCGGCTTAAACAGTACCTTGCCATTCCACAATATCAGTAAATATGCATTTGGGACCTGTCCCAAATATATTGGAGTCAAGAGTCTCAAACTGGCAATTGGTCTGAGAAACGTTCCTGCCAGGTCAAGTAGAGGACTATTTGGAGCAATAGCTGGATTCATAGAAGGAGGTTGGCCAGGACTAGTCGCCGGTTGGTATGGTTTCCAGCATTCAAATGATCAAGGGGTTGGTATGGCTGCAGATAGGGATTCAACTCAAAAGGCAGTTGACAAAATAACATCCAAGGTGAATAATATAGTCGACAAGATGAACAAGCAATATGAAATAATTGATCATGAATTCAG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</si>
  <si>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JF323007</t>
  </si>
  <si>
    <t>migratory bird</t>
  </si>
  <si>
    <t>A/migratory bird/Tunisia/51/2010</t>
  </si>
  <si>
    <t>~~~~~~~~~~~~~~~~~~~~~~~~~~~~~~~~~~~~~~~~~~~~~~~~~~~~~~~~~~~~~~~~~~~~~~~~~~~~~~~~~~~~~~~TCCACAGAAACTGTGGACACACTAACAGAAACAAATGTTCCTGTAACACATGCCAAAGAATTGCTCCACACAGAGCACAATGGAATGCTGTGTGCAACAAATCTGGGACATCCCCTCATCCTAGACACATGCACCATTGAAGGACTGATCTATGGCAACCCTTCTTGTGACCTGCTGTTGGGAGGAAGGGAATGGTCCTACATCGTCGAAAGACCATCAGCAGTAAATGGAACGTGTTACCCTGGGAATGTAGAAAACTTAGAGGAACTCAGAACACTTTTTAGTTCCTCTAGTTCCTACCAAAGAATCCAAATCTTCCCAGACACAATCTGGAATGTGACTTACACTGGAACAAGCAAATCATGTTCGGATTCATTCTACAGAAATATGAGATGGCTAACTCAAAAGAACGGGCTTTACCCTGTTCAAGACGCCCAATACACAAATAATCGGGGAAAGGACATTCTTTTCGTGTGGGGCATACATCATCCACCCACCGATACTGCACAGACGAATTTGTACACAAGAACCGACACAACAACAAGCGTAACAACAGAAAATTTAGATAGGACCTTCAAACCATTGATAGGGCCAAGGCCCCTTGTCAATGGTCAGATTGGAAGAATTAATTATTATTGGTCGGTACTAAAACCAGGCCAAACATTGCGAGTAAGATCCAATGGGAATCTAATTGCCCCATGGTATGGACACGTTCTCTCAGGAGAGAGCCATGGGAGGATCCTGAAGACTGATTTAAACAGTGGTAATTGTGTAGTGCAATGTCAGACTGAGAAAGGTGGCTTAAACAGTACATTGCCATTCCACAATATCAGTAAATATGCATTTGGGACCTGCCCCAAATATATTGGAGTCAAGAGTCTCAAACTGGCAATCGGTCTGAGAAACGTGCCTGCTAGATCAAGTAGAGGACTATTTGGAGCCATAGCTGGATTCATAGAAGGAGGTTGGCCAGGATTAGTTGCTGGTTGGTATGGTTTCCAGCATTCAAATGATCAAGGGGTTGGTATGGCTGCAGATAGGGATTCAACTCAAAAGGCAGTTGATAAAATAACATCCAAGGTGAATAATATAGTCGACAAGATGAACAAGCAATATGAAATAATTGATCATGAATTCAGTGAGGTTGAAACTAGACTCAATATGATCAACAACAAGATTGATGACCAAATACAAGACGTATGGGCATATAATGCAGAGTTGCTAGTACTACTTGAGAACCAGAAAACACTCGATGAGCATGACGCAAACGTGAACAATCTATATAACAAAGTGAAAAGGGCCCTAGGCTCCAATGCAATGGAAGATGGAAAGGGCTGTTTCGAGCTATACCATAAATGTGATGACCAATGCATGGAAACAATTCGGAACGGAACCTATAATAGGAGAAAGTACACAGAAGAATCAAGACTAGAAAGGCAGAAAATAGAGGGGGTTAAACTGGAATCTGAGGGGACTTACAAAATCCTTACCATTTATTCGACTGTTGCCTCATCTCTTGTGATTGCAATGGGGTTTGCTGCCTTTTTATTCTGGGCCATGTCCAATGGATCATGCAGGTGCAACATTTGTATA~~~~~~~~~~~~~~~~~~~~~~~~~~~~~~~~~~~~</t>
  </si>
  <si>
    <t>JQ952590</t>
  </si>
  <si>
    <t>A/chicken/Tunisia/345/2011</t>
  </si>
  <si>
    <t>~~~~~~~~~~~~~~~~~~~~~~~~~~~~~~~~~~~~~~~~~~~~~~~~~~~~~~~~~~~~~~~~~~~~~~~~~~~~~~~~~~~~~~~~~~~~~~~~~~~~~~~~~~~~~~~~~~~~~~~~~~~~~~~~~~~~~~~~~~~~~~~~~~~~~~~~~CACACAGAGCACAATGGAATGCTGTGTGCAACAAATCTGGGACATCCCCTCATCCTAGACACATGCACCATTGAAGGATTGATCTACGGCAACCCTTCTTGTGACCTGTTATTGGGAGGAAGGGAATGGTCCTACATTGTCGAAAGACCATCAGCAGTAAATGGAACGTGCTACCCTGGAAATGTAGAGAACTTAGAGGAACTCAGAACACTTTTTAGTTCCTCTAGTTCTTACCAAAGAATCCAGATCTTTCCAGACACAATCTGGAATGTGACTTACACTGGAACAAGCAAATCATGTTCAGATTCATTCTACAGAAATATGAGATGGCTAACTCAAAAGAACGGGCTTTATCCTGTTCAAGACGCCCAATACACAAATAATCGGGGAAAGGACATTCTTTTCGTGTGGGGCATACATCATCCACCCACAGATACTGCACAGACGAATTTGTACACAAGAACTGACACAACAACAAGCGTAACAACTGAAAATTTAGATAGGACCTTCAAACCATTGATAGGGCCAAGGCCCCTTGTCAATGGTCTGATTGGAAGAATTAATTATTATTGGTCAGTACTAAAACCAGGCCAAACGTTGCGAGTAAGATCCAATGGGAATCTAATTGCTCCATGGTATGGACATGTTCTCTCAGGAGAGAGCCATGGGAGAATCCTGAAAACTGATTTAAACAGTGGTAATTGTGTAGTGCAATGTCAGACTGAAAAAGGCGGCTTAAACAGTACCTTGCCATTCCACAATATCAGTAAATATGCATTTGGGACCTGTCCCAAATATATTGGAGTCAAGAGTCTCAAACTGGCAATCGGTCTGAGAAACGTTCCTGCTAGGTCAAGTAGAGGACTATTTGGAGCAATAGCTGGATTCATAGAAGGAGGTTGGCCAGGACTAGTCGCCGGTTGGTATGGTTTCCAGCATTCAAATGATCAAGGGGTTGGTATGGCTGCAGATAGGGATTCAACTCAAAAGGCAGTTGACAAAATAACATCCAAGGTGAATAATATAGTCGACAAGATGAACAAGCAATATGAAATAATTGATCATGAATTCAG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</si>
  <si>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JQ952591</t>
  </si>
  <si>
    <t>A/chicken/Tunisia/848/2011</t>
  </si>
  <si>
    <t>~~~~~~~~~~~~~~~~~~~~~~~~~~~~~~~~~~~~~~~~~~~~~~~~~~~~~~~~~~~~~~~~~~~~~~~~~~~~~~~~~~~~~~~~~~~~~~~~~~~~~~~~~~~~~~~~~~~~~~~~~~~~~~~~~~~~~~~~~~~~~~~~~~~~~~~~~CACACAGAGCACAATGGAATGCTGTGTGCAACAAATCTGGGACATCCCCTCATCCTAGACACATGCACCATTGAAGGATTGATCTACGGCAACCCTTCTTGTGACCTGTTATTGGGAGGAAGGGAATGGTCCTACATTGTCGAAAGACCATCAGCAGTAAATGGAACGTGCTACCCTGGAAATGTAGAGAACTTAGAGGAACTCAGAACACTTTTTAGTTCCTCTAGTTCTTACCAAAGAATCCAGATCTTTCCAGACACAATCTGGAATGTGACTTACACTGGAACAAGCAAATCATGTTCAGATTCATTCTACAGAAATATGAGATGGCTAACTCAAAAGAACGGGCTTTATCCTGTTCAAGACGCCCAATACACAAATAATCGGGGAAAGGACATTCTTTTCGTGTGGGGCATACATCATCCACCCACAGATACTGCACAGACGAATTTGTACACAAGAACTGACACAACAACAAGCGTAACAACTGAAAATTTAGATAGGACCTTCAAACCATTGATAGGGCCAAGGCCCCTTGTCAATGGTCTGATTGGAAGAATTAATTATTATTGGTCAGTACTAAAACCAGGCCAAACGTTGCGGATAAGATCCAATGGGAATCTAATTGCTCCATGGTTTGGACATGTTCTCTCAGGAGAGAGCCATGGGAGAATCCTGAAAACTGATTTAAACAGTGGTAATTGTGTAGTGCAATGTCAGACTGAAAAAGGCGGCTTAAACAGTACCTTGCCATTCCACAATATCAGTAAATATGCATTTGGGACCTGTCCCAAATATATTGGAGTCAAGAGTCTCAAACTGGCAATTGGTCTGAGAAACGTTCCTGCCAGGTCAAGTAGAGGACTATTTGGAGCAATAGCTGGATTCATAGAAGGAGGTTGGCCAGGACTAGTCGCCGGTTGGTATGGTTTCCAGCATTCAAATGATCAAGGGGTTGGTATGGCTGCAGATAGGGATTCAACTCAAAAGGCAGTTGACAAAATAACATCCAAGGTGAATAATATAGTCGACAAGATGAACAAGCAATATGAAATAATTGATCATGAATTCAGT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</si>
  <si>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AJ781824</t>
  </si>
  <si>
    <t>United Arab Emirates</t>
  </si>
  <si>
    <t>A/chicken/United Arab Emirates/AG537/99</t>
  </si>
  <si>
    <t>ATGGAAACAATATCACTAATAACTATACTATTAGTAGTAACAGCAAGCAATGCAGATAAGATCTGCATCGGCCACCAGTCAACAAACTCCACAGAAACTGTGGACACGCTAACAGAAACCAATGTTCCTGTGACACATGCCAAAGAATTGCTCCACACAGAGCACAATGGAATGCTGTGTGCAACAAATCTGGGACATCCCCTCATTCTAGACACATGCACTATTGAAGGACTGATCTATGGCAACCCTTCTTGTGACTCGCTGTTGGAAGGAAGAGAATGGTCCTACATCGTCGAAAGATCATCAGCGGTAAATGGAACGTGTTACCCTGGGAATGTAGAAAACCTAGAGGAACTCAGGACACTTTTTAGTTCCGCTAGTTCCTACCAAAGAATTCAAATCTTCCCAGACACAATCTGGAATGTGACTTACACTGGGACAAGCAAAGCATGTTCAGATTCATTCTACAGGAGTATGAGATGGCTGACCCAAAAGAACGGGTTTTACCCTGTCCAAGACGCCCAATACACAAATAATAGGGGAAAGAGCATTCTTTTCGTGTGGGGCATACATCATCCACCCACTGATACTGCACAGACAAATTTGTACATAAGAACCGACACAACAACAAGCGTGACAACAGAAGATCTAAACAGGACCTTCAAACCAGTGATAGGGCCAAGGCCCCTTGTTAATGGTCAGCAGGGAAGAATTAATTATTATTGGTCGGTACTAAAACCAGGCCAGACATTGCGAGTAAGGTCCAATGGGAATCTAATTGCTCCATGGTATGGACACGTTCTTTCAGGAGGGAGCCATGGAAGAATCCTGAAGACTGATTTAAACAGTGGTAATTGCGTAGTGCAATGTCAGACTGAAAAAGGTGGCTTAAACAGTACATTGCCATTCCACAATATCAGTAAATATGCGTTTGGAACATGCCCCAAATATGTTAGAGTTAAAAGTCTCAAACTGGCAATCGGTCTGAGGAACGTGCCTGCTAGATCAAGTAGAGGACTATTTGGAGCCATAGCTGGATTCATAGAAGGAGGTTGGCCAGGACTAGTCGCTGGTTGGTATGGTTTCCAGCATTCAAATGATCAAGGGGTTGGTATGGCTGCAGATAGGGATTCAACTCAAAAGGCAATTGATAAAATAACATCCAAGGTGAATAATATAGTCGACAAGATGAACAAACAATATGAAATAATTGATCATGAATTCAGTGAGGTTGAAACTAGACTCAATATGATCAATAATAAGATTGATGACCAAATACAAGACGTATGGGCATATAATGCAGAGTTGCTAGTACTACTTGAAAATCAGAAAACACTCGATGAGCATGACGCAAATGTGA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</si>
  <si>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EF063512</t>
  </si>
  <si>
    <t>Dubai</t>
  </si>
  <si>
    <t>A/quail/Dubai/303/2000</t>
  </si>
  <si>
    <t>ATGGAAACAATATCACTAATAACTATACTACTAGTAGTAACAGCAAGCAATGCAGATAAAATCTGCATCGGCCACCAGTCAACAAACTCCACAGAAACTGTGGACACGCTAACAGAAACCAATGTTCCTGTGACACATGCCAAAGAATTGCTCCACACAGAGCACAATGGAATGCTGTGTGCAACAAACCTGGGACATCCCCTCATTCTAGACACATGCACTATTGAAGGATTGATCTATGGCAACCCTTCTTGTGACCCGCTGTTGGAAGGAAGAGAATGGTCCTACATCGTCGAAAGATCATCAGCGGTAAATGGAACGTGTTACCCTGGGAATGTAGAAAACCTAGAGGAACTCAGGACTCTTTTTAGTTCCGCTCGTTCCTATCAAAGAATCCAAATCTTCCCAGACACAATCTGGAATGTGACTTATACTGGGACAAGTAAAGCATGTTCAGATTCATTCTACAGGAGTATGAGATGGCTGACCCAAAAGAGCGGGGCTTACCCTGTCCAGGACGCCCAATACACAAATAATAGGGGAAAGAGCATTCTTTTCGTGTGGGGCATACATCATCCACCCACTGATACTGCACAGACAGATTTGTACACAAGAACCGACACAACAACAAGCGTGACGACAGAAGATTTAAACAGGACCTTCAAACCAGTGATAGGGCCAAGGCCCCTTGTTAATGGTCAGCAGGGAAGAATTAATTATTATTGGTCAATATTAAAACCAGGCCAGACATTGCGAGTAAGGTCCAATGGGAATCTAATTGCTCCATGGTATGGACACGTTCTTTCAGGAGGGAGCCATGGAAGAATCCTGAAGACTGATTTAAACAGTGGTAATTGCGTAGTGCAATGTCAGACTGAAAAAGGTGGCTTAAACAGTACGTTGCCATTCCACAATATCAGTAAATATGCATTTGGAACATGCCCCAAATATGTTAGAGTTAAAAGTCTCAAACTGGCAATTGGTCTGAGGAACGTGCCTGCTAGATCAAGTAGAGGACTATTTGGAGCCATTGCTGGATTCATAGAAGGAGGTTGGCCAGGACTAGTCGCTGGTTGGTATGGTTTCCAGCATTCAAATGATCAAGGGGTTGGTATGGCTGCAGATAGGGATTCAACTCAAAAGGCAATTGATAAAATAACATCCAAGGTGAATAATATAGTCGACAAGATGAACAAACAATATGAAATTATTGATCATGAATTCAGTGAGGTTGAAACTAGACTCAATATGATCAATAACAAGATTGATGACCAAATACAAGACGTATGGGCATATAATGCAGAGTTGCTAGTACTACTTGAAAATCAGAAAACACTCGATGAGCATGACGCGAACGTGAACAATCTATATAACAAAGTGAAGAGGGCACTGGGCTCCAATGCGATGGAAGATGGGAAAGGCTGTTTCGAGCTATACCATAAATGTGATAACCAATGCATGGAAACAATTCGGAACGGGACCTATAATAGGAGAAAGTATAAAGAGGAATCAAGACTAGAAAGGCAGAAAATAGAAGGGGTCAAGCTGGAATCTGAGGGAACTTACAAAATCCTTACCATTTATTCGACTGTTGCCTCATCTCTTGTACTTGCAATGGGGTTTGCTGCCTTCTTGTTCTGGGCCATGTCCAATGGATCTTGCAGGTGCAACATTTGTATATAAGTAGCAAAAACACCCTTGTTTCTACTAATACGA</t>
  </si>
  <si>
    <t>EF063510</t>
  </si>
  <si>
    <t>A/quail/Dubai/301/2000</t>
  </si>
  <si>
    <t>ATGGAAACAATATCACTAATAACTATACTACTAGTAGTAACAGCAAGCAATGCAGATAAAATCTGCATCGGCCACCAGTCAACAAACTCCACAGAAACTGTGGACACGCTAACAGAAACCAATGTTCCTGTGACACATGCCAAAGAATTGCTCCACACAGAGCACAATGGAATGCTGTGTGCAACAAACCTGGGACATCCCCTCATTCTAGACACATGCACTATTGAAGGATTGATCTATGGCAACCCTTCTTGTGACCCGCTGTTGGAAGGAAGAGAATGGTCCTACATCGTCGAAAGATCATCAGCGGTAAATGGAACGTGTTACCCTGGGAATGTAGAAAACCTAGAGGAACTCAGGACTCTTTTTAGTTCCGCTCGTTCCTATCAAAGAATCCAAATCTTCCCAGACACAATCTGGAATGTGACTTATACTGGGACAAGTAAAGCATGTTCAGATTCATTCTACAGGAGTATGAGATGGCTGACCCAAAAGAGCGGGGTTTACCCTGTCCAGGACGCCCAATACACAAATAATAGGGGAAAGAGCATTCTTTTCGTGTGGGGCATACATCATCCACCCACTGATACTGAACAGACAAATTTGTACACAAGAACCGACACAACAACAAGCGTGACGACAGAAGATTTAAACAGGACCTTCAAACCAGTGATAGGGCCAAGGCCCCTTGTTAATGGTCTGCAGGGAAGAATTAATTATTATTGGTCAATATTAAAACCAGGCCAGACATTGCGAGTAAGGTCCAATGGGAATCTAATTGCTCCATGGTATGGACACGTTCTTTCAGGAGGGAGCCATGGAAGAATCCTGAAGACTGATTTAAACAGTGGTAATTGCGTAGTGCAATGTCAGACTGAAAAAGGTGGCTTAAACAGTACGTTGCCATTCCACAATATCAGTAAATATGCATTTGGAACATGCCCCAAATATGTTAGAGTTAAAAGTCTCAAACTGGCAATTGGTCTGAGGAACGTGCCTGCTAGATCAAGTAGAGGACTATTTGGAGCCATTGCTGGATTCATAGAAGGAGGTTGGCCAGGACTAGTCGCTGGTTGGTATGGTTTCCAGCATTCAAATGATCAAGGGGTTGGTATGGCTGCAGATAGGGATTCAACTCAAAAGGCAATTGATAAAATAACATCCAAGGTGAATAATATAGTCGACAAGATGAACAAACAATATGAAATTATTGATCATGAATTCAGTGAGGTTGAAACTAGACTCAATATGATCAATAACAAGATTGATGACCAAATACAAGACGTATGGGCATATAATGCAGAGTTGCTAGTACTACTTGAAAATCAGAAAACACTCGATGAGCATGACGCGAACGTGAACAATCTATATAACAAAGTGAAGAGGGCACTGGGCTCCAATGCGATGGAAGATGGGAAAGGCTGTTTCGAGCTATACCATAAATGTGATAACCAATGCATGGAAACAATTCGGAACGGGACCTATAATAGGAGAAAGTATAAAGAGGAATCAAGACTAGAAAGGCAGAAAATAGAAGGGGTCAAGCTGGAATCTGAGGGAACTTACAAAATCCTTACCATTTATTCGACTGTTGCCTCATCTCTTGTACTTGCAATGGGGTTTGCTGCCTTCTTGTTCTGGGCCATGTCCAATGGATCTTGCAGGTGCAACATTTGTATATAAGTAGCAAAAACACCCTTGTTTCTACTAATAC~~</t>
  </si>
  <si>
    <t>EF063511</t>
  </si>
  <si>
    <t>A/quail/Dubai/302/2000</t>
  </si>
  <si>
    <t>ATGGAAACAATATCACTAATAACTATACTACTAGTAGTAACAGCAAGCAATGCAGATAAAATCTGCATCGGCCACCAGTCAACAAACTCCACAGAAACTGTGGACACGCTAACAGAAACCAATGTTCCTGTGACACATGCCAAAGAATTGCTCCACACAGAGCACAATGGAATGCTGTGTGCAACAAACCTGGGACATCCCCTCATTCTAGACACATGCACTATTGAAGGATTGATCTATGGCAACCCTTCTTGTGACCCGCTGTTGGAAGGAAGAGAATGGTCCTACATCGTCGAAAGATCATCAGCGGTAAATGGAACGTGTTACCCTGGGAATGTAGAAAACCTAGAGGAACTCAGGACTCTTTTTAGTTCCGCTCGTTCCTATCAAAGAATCCAAATCTTCCCAGACACAATCTGGAATGTGACTTATACTGGGACAAGTAAAGCATGTTCAGATTCATTCTACAGGAGTATGAGATGGCTGACCCAAAAGAGCGGGGTTTACCCTGTCCAGGACGCCCAATACACAAATAATAGGGGAAAGAGCATTCTTTTCGTGTGGGGCATACATCATCCACCCACTGATACTGAACAGACAAATTTGTACACAAGAACCGACACAACAACAAGCGTGACGACAGAAGATTTAAACAGGACCTTCAAACCAGTGATAGGGCCAAGGCCCCTTGTTAATGGTCTGCAGGGAAGAATTAATTATTATTGGTCAATATTAAAACCAGGCCAGACATTGCGAGTAAGGTCCAATGGGAATCTAATTGCTCCATGGTATGGACACGTTCTTTCAGGAGGGAGCCATGGAAGAATCCTGAAGACTGATTTAAACAGTGGTAATTGCGTAGTGCAATGTCAGACTGAAAAAGGTGGCTTAAACAGTACGTTGCCATTCCACAATATCAGTAAATATGCATTTGGAACATGCCCCAAATATGTTAGAGTTAAAAGTCTCAAACTGGCAATTGGTCTGAGGAACGTGCCTGCTAGATCAAGTAGAGGACTATTTGGAGCCATTGCTGGATTCATAGAAGGAGGTTGGCCAGGACTAGTCGCTGGTTGGTATGGTTTCCAGCATTCAAATGATCAAGGGGTTGGTATGGCTGCAGATAGGGATTCAACTCAAAAGGCAATTGATAAAATAACATCCAAGGTGAATAATATAGTCGACAAGATGAACAAACAATATGAAATTATTGATCATGAATTCAGTGAGGTTGAAACTAGACTCAATATGATCAATAACAAGATTGATGACCAAATACAAGACGTATGGGCATATAATGCAGAGTTGCTAGTACTACTTGAAAATCAGAAAACACTCGATGAGCATGACGCGAACGTGAACAATCTATATAACAAAGTGAAGAGGGCACTGGGCTCCAATGCGATGGAAGATGGGAAAGGTTGTTTCGAGCTATACCATAAATGTGATAACCAATGCATGGAAACAATTCGGAACGGGACCTATAATAGGAGAAAGTATAAAGAGGAATCAAGACTAGAAAGGCAGAAAATAGAAGGGGTCAAGCTGGAATCTGAGGGAACTTACAAAATCCTTACCATTTATTCGACTGTTGCCTCATCTCTTGTACTTGCAATGGGGTTTGCTGCCTTCTTGTTCTGGGCCATGTCCAATGGATCTTGCAGGTGCAACATTTGTATATAAGTAGCAAAAACACCCTTGTTTCTACTAATACGA</t>
  </si>
  <si>
    <t>EF063513</t>
  </si>
  <si>
    <t>A/chicken/Dubai/338/2001</t>
  </si>
  <si>
    <t>ATGGAAACAATATCACTGATAACTATACTACTAGTAGTAACAGCAAGCAATGCAGATAAAATCTGCATCGGCCACCAGTCAACAAACTCCACAGAAACTGTGGACACGCTAACAGAAACCAATGTTCCTGTGACACATGCCAAAGAATTGCTCCACACAGAGCACAATGGAATGCTGTGTGCAACAAACCTGGGACATCCCCTCATTCTAGACACATGCACTATTGAAGGATTGATCTATGGCAACCCTTCTTGTGACCCGCTGTTGGAAGGAAGAGAATGGTCCTACATCGTCGAAAGATCATCCGCGGTAAATGGAACGTGCTACCCTGGGAATGTAGAAAACCTAGAGGAACTCAGGACTCTTTTTAGTTCCTCTCGTTCCTATCAAAGAATCCAAATCTTCCCAGACACAATCTGGAATGTGACTTATACTGGGACCAGCAAAGCATGTTCAGATTCATTCTACAGGAGTATGAGATGGCTGACCCAAAAGAGCGGGGCTTACCCTGTCCAGGACGCCCAATACACGAATAATAGGGGAAAGAGCATTCTTTTCGTGTGGGGCATACATCATCCACCCACTGATACTGCACAGACAAATTTGTACACAAGAACCGACACAACAACAAGCGTGATGACAGAAGATTTAAACAGGACCTTCAAACCGGTGATAGGGCCAAGGCCCCTTCTTAACGGTCTGATGGGAAGAATTAACTATTATTGGTCAGTATTAAAACCAGGCCAGACATTGCGAGTAAGGTCCAATGGGAATCTAATTGCTCCATGGTATGGACACATTCTTTCAGGAGGGAGCCATGGAAGAATCCTGAAGACTGATTTAAACAGTGGTAATTGCGTAGTGCAATGTCAGACAGAAAAAGGTGGCTTAAACAGTACGTTGCCATTCCACAATATCAGTAAATATGCATTTGGAACATGCCCCAAATATGTTAGAGTTAAAAGTCTCAAACTGGCAATCGGTCTGAGGAACGTGCCTGCTAGATCAAGTAGAGGACTATTTGGAGCCATTGCTGGATTCATAGAAGGAGGTTGGCCAGGACTAGTCGCTGGTTGGTATGGTTTCCAGCATTCAAATGATCAAGGGGTTGGTATGGCTGCAGATAGGGATTCAACTCAAAAGGCAATTGATAAAATAACATCCAAGGTGAATAATATAATCGACAAGATGAACAAACAATATGAAATTATTGATCATGAATTCAGCGAGGTTGAAACTAGACTCAATATGATCAATAACAAGATTGATGACCAAATACAAGACGTATGGGCATATAATGCAGAGTTGCTAGTACTACTTGAAAATCAGAAAACACTCGATGAGCATGACGCGAACGTGAACAATCTATACAACAAGGTGAGGAGGGCACTGGGCTACAATGCGATGGAAGATGGGAAAGGCTGTTTCGAGCTATACCATAAATGTGATAACCAATGCATGGAAACAATTCGGAACGGGACCTATAATAGGAGAAAGTATAAAGAGGAATCAAGACTAGAAAGGCAGAAAATAGAAGGGGTAAAGTTGGAATCTGAGGGAACTTACAAAATCCTTACCATTTATTCGACTGTTGCCTCATCTCTTGTACTTGCAATGGGGTTTGCTGCCTTCTTGTTCTGGGCCATGTCCAATGGATCTTGCAGGTGCAACATTTGTATATAAGTAGCAAAAACACCCTTGTTTCTACTAATACGA</t>
  </si>
  <si>
    <t>KF188352</t>
  </si>
  <si>
    <t>A/chicken/Dubai/339/2001</t>
  </si>
  <si>
    <t>ATGGAAACAATATCACTGATAACTATACTACTAGTAGTAACAGCAAGCAATGCAGATAAAATCTGCATCGGCCACCAGTCAACAAACTCCACAGAAACTGTGGACACGCTAACAGAAACCAATGTTCCTGTGACACATGCCAAAGAATTGCTCCACACAGAGCACAATGGAATGCTGTGTGCAACAAACCTGGGACATCCCCTCATTCTAGACACATGCACTATTGAAGGATTGATCTATGGCAACCCTTCTTGTGACCCGCTGTTGGAAGGAAGAGAATGGTCCTACATAGTCGAAAGATCATCCGCGGTAAATGGAACGTGCTACCCTGGGAATGTAGAAAACCTAGAGGAACTCAGGACTCTTTTTAGTTCCGCTCGTTCCTATCAAAGAATCCAAATCTTCCCAGACACAATCTGGAATGTGACTTATACTGGGACCAGCAAAGCATGTTCAGATTCATTCTACAGGAGTATGAGATGGCTGACCCAAAAGAGCGGGGCTTACCCTGTCCAGGACGCCCAATACACGAATAATAGGGGAAAGAGCATTCTTTTCGTGTGGGGCATACATCATCCACCCACTGATACTGCACAGACAAATTTGTACACAAGAACCGACACAACAACAAGCGTGATGACAGAAGATTTAAACAGGACCTTCAAACCGGTGATAGGGCCAAGGCCCCTTCTTAACGGTCTGATGGGAAGAATTAACTATTATTGGTCAGTATTAAAACCAGGCCAGACATTGCGAGTAAGGTCCAATGGGAATCTAATTGCTCCATGGTATGGACACATTCTTTCAGGAGGGAGCCATGGAAGAATCCTGAAGACTGATTTAAACAGTGGTAATTGCGTAGTGCAATGTCAGACAGAAAAAGGTGGCTTAAACAGTACGTTGCCATTCCACAATATCAGTAAATATGCATTTGGAACATGCCCCAAATATGTTAGAGTTAAAAGTCTCAAACTGGCAATCGGTCTGAGGAACGTGCCTGCTAGATCAAGTAGAGGACTATTTGGAGCCATTGCTGGATTCATAGAAGGAGGTTGGCCAGGACTAGTCGCTGGTTGGTATGGTTTCCAGCATTCAAATGATCAAGGGGTTGGTATGGCTGCAGATAGGGATTCAACTCAAAAGGCAATTGATAAAATAACATCCAAGGTGAATAATATAATCGACAAGATGAACAAACAATATGAAATTATTGATCATGAATTCAGCGAGGTTGAAACTAGACTCAATATGATCAATAACAAGATTGATGACCAAATACAAGACGTATGGGCATATAATGCAGAGTTGCTAGTACTACTTGAAAATCAGAAAACACTCGATGAGCATGACGCGAACGTGAACAATCTATACAACAAGGTGAGGAGGGCACTGGGCTACAATGCGATGGAAGATGGGAAAGGCTGTTTCGAGCTATACCATAAATGTGATAACCAATGCATGGAAACAATTCGGAACGGGACCTATAATAGGAGAAAGTATAAAGAGGAATCAAGACTAGAAAGGCAGAAAATAGAAGGGGTAAAGTTGGAATCTGAGGGAACTTACAAAATCCTTACCATTTATTCGACTGTTGCCTCATCTCTTGTACTTGCAATGGGGTTTGCTGCCTTCTTGTTCTGGGCCATGTCCAATGGATCTTGCAGGTGCAACATTTGTATATAA~~~~~~~~~~~~~~~~~~~~~~~~~~~~~~~~~</t>
  </si>
  <si>
    <t>EF063514</t>
  </si>
  <si>
    <t>ATGGAAACAATATCACTGATAACTATACTACTAGTAGTAACAGCAAGCAATGCAGATAAAATCTGCATCGGCCACCAGTCAACAAACTCCACAGAAACTGTGGACACGCTAACAGAAACCAATGTTCCTGTGACACATGCCAAAGAATTGCTCCACACAGAGCACAATGGAATGCTGTGTGCAACAAACCTGGGACATCCCCTCATTCTAGACACATGCACTATTGAAGGATTGATCTATGGCAACCCTTCTTGTGACCCGCTGTTGGAAGGAAGAGAATGGTCCTACATAGTCGAAAGATCATCCGCGGTAAATGGAACGTGCTACCCTGGGAATGTAGAAAACCTAGAGGAACTCAGGACTCTTTTTAGTTCCGCTCGTTCCTATCAAAGAATCCAAATCTTCCCAGACACAATCTGGAATGTGACTTATACTGGGACCAGCAAAGCATGTTCAGATTCATTCTACAGGAGTATGAGATGGCTGACCCAAAAGAGCGGGGCTTACCCTGTCCAGGACGCCCAATACACGAATAATAGGGGAAAGAGCATTCTTTTCGTGTGGGGCATACATCATCCACCCACTGATACTGCACAGACAAATTTGTACACAAGAACCGACACAACAACAAGCGTGATGACAGAAGATTTAAACAGGACCTTCAAACCGGTGATAGGGCCAAGGCCCCTTCTTAACGGTCTGATGGGAAGAATTAACTATTATTGGTCAGTATTAAAACCAGGCCAGACATTGCGAGTAAGGTCCAATGGGAATCTAATTGCTCCATGGTATGGACACATTCTTTCAGGAGGGAGCCATGGAAGAATCCTGAAGACTGATTTAAACAGTGGTAATTGCGTAGTGCAATGTCAGACAGAAAAAGGTGGCTTAAACAGTACGTTGCCATTCCACAATATCAGTAAATATGCATTTGGAACATGCCCCAAATATGTTAGAGTTAAAAGTCTCAAACTGGCAATCGGTCTGAGGAACGTGCCTGCTAGATCAAGTAGAGGACTATTTGGAGCCATTGCTGGATTCATAGAAGGAGGTTGGCCAGGACTAGTCGCTGGTTGGTATGGTTTCCAGCATTCAAATGATCAAGGGGTTGGTATGGCTGCAGATAGGGATTCAACTCAAAAGGCAATTGATAAAATAACATCCAAGGTGAATAATATAATCGACAAGATGAACAAACAATATGAAATTATTGATCATGAATTCAGCGAGGTTGAAACTAGACTCAATATGATCAATAACAAGATTGATGACCAAATACAAGACGTATGGGCATATAATGCAGAGTTGCTAGTACTACTTGAAAATCAGAAAACACTCGATGAGCATGACGCGAACGTGAACAATCTATACAACAAGGTGAGGAGGGCACTGGGCTACAATGCGATGGAAGATGGGAAAGGCTGTTTCGAGCTATACCATAAATGTGATAACCAATGCATGGAAACAATTCGGAACGGGACCTATAATAGGAGAAAGTATAAAGAGGAATCAAGACTAGAAAGGCAGAAAATAGAAGGGGTAAAGTTGGAATCTGAGGGAACTTACAAAATCCTTACCATTTATTCGACTGTTGCCTCATCTCTTGTACTTGCAATGGGGTTTGCTGCCTTCTTGTTCTGGGCCATGTCCAATGGATCTTGCAGGTGCAACATTTGTATATAAGTAGCAAAAACACCCTTGTTTCTACTAATACGA</t>
  </si>
  <si>
    <t>CY076723</t>
  </si>
  <si>
    <t>A/chicken/Emirates/R66/2002</t>
  </si>
  <si>
    <t>ATGGAGACAATATCACTGATAACTATACTACTAGTAGTAACAGCAAGCAATGCAGATAAATTCTGCATCGGCCACCAGTCAACAAACTCCACAGAAACTGTGGACACGCTAACAGAAACCAATGTTCCTGTGACACATGCCAAAGAATTGCTCCACACAGAGCACAATGGAATGCTGTGTGCAACAACCCTGGGACATCCCCTCATTCTAGACACATGCACTATTGAAGGATTGATCTATGGCAACCCTTCTTGTGACCCGCTGTTGGAAGGAAGAGAATGGTCCTACATCGTCGAAAGATCATCAGCGGTAAATGGAACGTGTTACCCTGGGAATGTAGAAAACCTAGAGGAACTCAGGACTCTTTTTAGTTCCGCTCGTTCCTATCAAAGAATCCAAATCTTCCCAGACACAATCTGGAATGTGACTTATACTGGGACCAGCAAAGCATGTTCAGATTCATTCTACAGGAGTATGAGATGGCTGACCCAAAAGAGCGGGGCTTACCCTGTCCAGGACGCCCAATACACAAATAATAGGGGAAAGAGCATTCTTTTCGTGTGGGGCATACATCATCCACCCACTGATACTGAACAGACAAATTTGTACACAAGAACCGACACAACAACAAGCGTGATGACAGAAGACTTAAACAGGACTTTCAAACCGGTGATAGGGCCAAGGCCCCTTGTTAACGGTCAGCTGGGAAGAATTAACTATTATTGGTCAGTATTAAAACCAGGCCAGACATTGCGAGTAAGGTCCAATGGGAATCTAATTGCTCCATGGTATGGACACATTCTTTCAGGAGGGAGCCATGGAAGAATCCTGAAGACCGATTTAAACAGTGGTAATTGCGTAGTGCAATGTCAGACTGAAAAAGGTGGCTTAAACAGTACGTTGCCATTCCACAATATCAGTAAATATGCATTTGGAACATGCCCCAAATATGTCAGAGTTAAAAGTCTCAAACTGGCAATCGGTCTGAGGAACGTGCCTGCTAGATCAAGTAGAGGACTATTTGGAGCCATTGCTGGATTCATAGAAGGAGGTTGGCCAGGACTAGTCGCTGGTTGGTATGGTTTCCAGCATTCAAATGATCAAGGGGTTGGTATGGCTGCAGATAGGGATTCAACTCAAAAGGCAATTGATAAAATAACATCCAAGGTGAATAATATAATCGACAAGATGAACAAACAATATGAAATTATTGATCATGAATTCAGTGAGGTTGAAACTAGACTCAATATGATCAATAACAAGATTGATGACCAAATACAAGACGTATGGGCATATAATGCAGAGTTGCTAGTACTACTTGAAAATCAGAAAACACTCGATGAGCATGACGCGAACGTGAACAATCTATATAACAAGGTGAGGAGGGCACTGGGCTCCAATGCGATGGAAGATGGGAAAGGCTGTTTCGAGCTATACCATAAATGTGATAACCAATGCATGGAGACAATTCGGAACGGGACCTATAATAGGAGAAAGTATAAAGAGGAATCAAGACTAGAAAGGCAGAAAATAGAAGGGGTCAAGTTGGAATCTGAGGGAACTTACAAAATCCTTACCATTTATTCGACTGTTGCCTCATCTCTTGTACTTGCAATGGGGTTTGCTGCCTTCTTGTTCTGGGCCATGTCCAATGGGTCTTGCAGGTGCAACATTTGTATATAAGTAGCAAAAACACCCTTGTTTCTACT~~~~~~~</t>
  </si>
  <si>
    <t>EF063515</t>
  </si>
  <si>
    <t>A/chicken/Dubai/383/2002</t>
  </si>
  <si>
    <t>ATGGAAACAATATCACTGATAACTATACTACTAGTAGTAACAGCAAGCAATGCAGATAAAATCTGCATCGGCCACCAGTCAACAAACTCCACAGAAACTGTGGACACGCTAACAGAAACCAATGTTCCTGTGACACATGCCAAAGAATTGCTCCACACAGAGCACAATGGAATGCTGTGTGCAACAAACCTGGGACATCCCCTCATTCTAGACACATGCACTATTGAAGGATTGATCTATGGCAACCCTTCTTGTGACCCGCTGTTGGAAGGAAGAGAATGGTCCTACATAGTCGAAAGATCATCCGCGGTAAATGGAACGTGCTACCCTGGGAATGTAGAAAACCTAGAGGAACTCAGGACTCTTTTTAGTTCCGCTCGTTCCTATCAAAGAATCCAAATCTTCCCAGACACAATCTGGAATGTGACTTATACTGGGACCAGCAAAGCATGTTCAGATTCATTCTACAGGAGTATGAGATGGCTGACCCAAAAGAGCGGGGCTTACCCTGTCCAGGACGCCCAATACACGAATAATAGGGGAAAGAGCATTCTTTTCGTGTGGGGCATACATCATCCACCCACTGATACTGCACAGACAAATTTGTACACAAGAACCGACACAACAACAAGCGTGATGACAGAAGATTTAAACAGGACCTTCAAACCGGTGATAGGGCCAAGGCCCCTTCTTAACGGTCTGATGGGAAGAATTAACTATTATTGGTCAGTATTAAAACCAGGCCAGACATTGCGAGTAAGGTCCAATGGGAATCTAATTGCTCCATGGTATGGACACATTCTTTCAGGAGGGAGCCATGGAAGAATCCTGAAGACTGATTTAAACAGTGGTAATTGCGTAGTGCAATGTCAGACAGAAAAAGGTGGCTTAAACAGTACGTTGCCATTCCACAATATCAGTAAATATGCATTTGGAACATGCCCCAAATATGTTAGAGTTAAAAGTCTCAAACTGGCAATCGGTCTGAGGAACGTGCCTGCTAGATCAAGTAGAGGACTATTTGGAGCCATTGCTGGATTCATAGAAGGAGGTTGGCCAGGACTAGTCGCTGGTTGGTATGGTTTCCAGCATTCAAATGATCAAGGGGTTGGTATGGCTGCAGATAGGGATTCAACTCAAAAGGCAATTGATAAAATAACATCCAAGGTGAATAATATAATCGACAAGATGAACAAACAATATGAAATTATTGATCATGAATTCAGCGAGGTTGAAACTAGACTCAATATGATCAATAACAAGATTGATGACCAAATACAAGACGTATGGGCATATAATGCAGAGTTGCTAGTACTACTTGAAAATCAGAAAACACTCGATGAGCATGACGCGAACGTGAACAATCTATACAACAAGGTGAGGAGGGCACTGGGCTACAATGCGATGGAAGATGGGAAAGGCTGTTTCGAGCTATACCATAAATGTGATAACCAATGCATGGAAACAATTCGGAACGGGACCTATAATAGGAGAAAGTATAAAGAGGAATCAAGACTAGAAAGGCAGAAAATAGAAGGGGTAAAGTTGGAATCTGAGGGAACTTACAAAATCCTTACCATTTATTCGACTGTTGCCTCATCTCTTGTACTTGCAATGGGGTTTGCTGCCTTCTTGTTCTGGGCCATGTCCAATGG-~~~~~~~~~~~~~~~~~~~~~~~~~~~~~~~~~~~~~~~~~~~~~~~~~~~~~~~~~~~~</t>
  </si>
  <si>
    <t>EF063516</t>
  </si>
  <si>
    <t>A/chicken/Dubai/463/2003</t>
  </si>
  <si>
    <t>ATGGAAACAATATCACTAATAACTATACTACTAGTAGTAACAGCAAGCAATGCAGATAAAATCTGCATCGGCCACCAGTCAACAAACTCCACAGAAACTGTGGACACTCTAACAGAAACCAATGTTCCTGTGACACATGCCAAAGAATTGCTCCACACAGAGCACAATGGAATGCTGTGTGCAACAAATCTGGGACATCCCCTCATTCTAGACACATGCACCATTGAAGGATTGATCTATGGCAACCCTTCTTGTGACTCGCTGTTGGAAGGAAGAGAATGGTCCTACATCGTCGAAAGATCATCAGCGGTAAATGGAATGTGTTACCCTGGTAATGTAGAAAACCTAGAGGAACTCAGGACTCTTTTTAGTTCCGCTCGTTCATATCAAAGAATCCAAATCTTCCCAGACACAATCTGGAATGTGACTTATACTGGGACAAGCAAAGCATGTTCAGATTCATTTTACAGGAGTATGAGATGGCTGACCCAAAAGAGCGGGGCTTACCCTGTCCAGGACGCCCAATATACAAATAATAGGGGAAAGAACATTCTTTTCGTATGGGGCATACATCATCCACCCACTGATACTGCACAGACAAATTTGTACACAAGAACCGACACAACAACAAGCGTGACGACAGAAGAATTAAACAGGACCTTCAAACCGGTGATAGGGCCAAGGCCCCTTGTTAACGGTCTGCTGGGAAGAATTAACTATTATTGGTCAGTATTAAAACCAGGCCAGACATTGCGAGTAAGGTCCAATGGGAATCTAATTGCTCCATGGTATGGACACATTCTCTCAGGAGGGAGCCATGGAAGAATCCTGAAGACTGATTTAAACAGTGGTAATTGCGTGGTGCAATGTCAGACCGAAAAAGGTGGCTTAAACAGCACATTGCCATTCCACAATATCAGTAAATATGCATTTGGAACATGCCCCAAATATGTTAAAGTTAAAAGTCTCAAACTGGCAATCGGTCTGAGGAACGTGCCTGCTAGATCAAGTAGAGGACTATTTGGAGCCATTGCTGGATTCATAGAAGGAGGTTGGCCAGGACTAGTCGCTGGTTGGTATGGTTTCCAGCATTCAAATGATCAAGGGGTTGGAATGGCTGCAGATAGGGATTCAACTCAAAAGGCAATTGATAAAATAACATCCAAGGTGAATAATATAATAGACAAGATGAACAAACAATATGAAATTATTGATCATGAATTCAGTGAGGTTGAAACTAGACTCAATATGATCAATAACAAGATTGATGACCAAATACAAGACGTATGGGCATATAATGCAGAGTTGCTAGTACTACTTGAAAATCAGAAAACACTTGATGAGCATGACGCGAACGTGAACAATCTATATAACAAGGTGAGGAGGGCACTGGGCTCCAATGCAATGGAAGATGGGAAAGGCTGCTTCGAGCTATACCATAAATGTGATAACCAATGCATGGAAACAATCCGGAACGGGACCTATAATAGGAGAAAGTATAAAGAGGAGTCAAGGCTAGAAAGGCAGAAAATAGAAGGGGTCAAACTGGAATCTGAGGGAACTTACAAAATCCTTACCATTTATTCAACTGTTGCCTCATCTCTTGTACTTGCAATGGGGTTTGCTGCCTTCTTGTTCTGGGCC~~~~~~~~~~~~~~~~~~~~~~~~~~~~~~~~~~~~~~~~~~~~~~~~~~~~~~~~~~~~~~~~~~~~~~~~</t>
  </si>
  <si>
    <t>KF188311</t>
  </si>
  <si>
    <t>poultry</t>
  </si>
  <si>
    <t>A/poultry/United Arab Emirates/1831/2005</t>
  </si>
  <si>
    <t>ATGGAAGCAATATCACTGATAACTATACTACTAGTAATAACAACAAGCAATGCAGATAAAATCTGCATCGGCCACCAGTCAACAAATTCCACAGAAACTGTGGACACGCTAACAGAAACTAATGTCCCTGTGACACATGCCAAAGAATTGCTCCATACAGAGCACAATGGAATGCTGTGTGCAACAAATCTGGGACATCCCCTCATCCTAGACACATGTACTATCGAAGGATTAATTTATGGCAACCCTTCTTGTGACCGGCTGTTGGGAGGAAGGGAATGGTCCTACATCGTCGAAAGACCTTCAGCGGTAAATGGAACGTGTTATCCTGGGAATGTAGAAAACTTAGAGGAACTCAGAACACTTTTTAGTTCCTCTAGTTCCTACCAAAGAATCCAAATCTTCCCAGACACAATCTGGAATGTGACTTACACTGGAACAAGCAAATCATGTTCAGATTCATTCTACAGGAATATGAGATGGCTGACTCAAAAGAACGGGCTTTACCCTATTCAAGACGCCCAATACACAAACAATCGGGAAAAAGACATTCTTTTCGTGTGGGGCATACATCATCCACCCACCGATACTGCACAAACTAATTTGTACACAAGAACCGACACAACAACAAGCGTAACAACAGAAAATTTGGATAGGACCTTCAAACCATTGATAGGGCCAAGGCCCCTTGTCAATGGACTTATTGGAAGAATTAATTATTATTGGTCAGTACTAAAACCAGGCCAGACATTGCGAGTAAGGTCCAATGGGAATCTAATTGCTCCATGGTATGGACACGTTCTCTCAGGAGAGAGCCATGGGAGGATCCTGAAAACTGATTTAAACAGTGGTAATTGTGTAGTGCAATGTCAGACTGAGAAAGGTGGCTTAAACAGTACATTGCCATTCCACAACATCAGTAAGTATGCATTTGGGACCTGCCCCAAATATATTGGAGTCAAGAGTCTCAAACTGGCAATCGGTCTGAGAAACGTACCTGCGAGGTCAAGTAGAGGACTGTTTGGAGCCATAGCTGGATTCATAGAAGGAGGTTGGCCAGGACTAGTCGCTGGTTGGTATGGCTTCCAGCATTCAAACGATCAAGGGGTTGGTATGGCTGCAGATAGGGATTCAACTCAAAAGGCAATTGATAGAATAACATCCAAGGTGAATAATATAGTTGACAAGATGAACAAGCAATATGAAATAATTGATCATGAATTCAGTGAGGTTGAAACTAGACTCAATATGATCAATAACAAGATTGATGACCAAATACAAGACGTATGGGCATATAATGCAGAGTTGCTAGTACTACTTGAAAACCAGAAAACACTCGATGAGCATGACGCAAATGTGAACAATCTATATAACAAGGTGAAAAGAGCCCTTGGCTCCAATGCGATGGAAGATGGGAAGGGCTGTTTCGAGTTATACCACAAATGCGATGACCAATGCATGGAAACAATTCGGAACGGAACCTACAATAGGAGAAAGTACAAAGAGGAATCAAGACTAGAAAGGCAGAAAATAGAAGGGGTCAAGCTGGAATCTGAGGGGACTTACAAAATCCTTACCATTTATTCGACTGTCGCCTCATCTCTTGTGCTTGCAATAGGGTTTGCTGCCTTCTTGTTCTGGGCCATGTCCAATGGATCATGCAGGTGCAACATTTGTATATAA~~~~~~~~~~~~~~~~~~~~~~~~~~~~~~~~~</t>
  </si>
  <si>
    <t>KF188254</t>
  </si>
  <si>
    <t>A/quail/United Arab Emirates/1136/2005</t>
  </si>
  <si>
    <t>ATGGAAACAATT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TTTTACCCTGTTCAAGACGCCCAATACACAAACAATCGGGGAAAGGACATTCTTTTCGTGTGGGGCATACATCACCCACCCACCGATACTGCACAAAGGAATTTGTACATAAGAAACGACACAACAACAAGCGTAACAACAGAAAATTTAGATAGGACCTTCAAACCTTTGATAGGGCCAAGGCCCCTTGTCAATGA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TTAGTTGCTGGTTGGTATGGTTTTCAGCATTCG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~~~~~~~~~~~~~~~~~~~~~~~~~~~~~~~~~~~~~~~~~~~~~~~~~~~~</t>
  </si>
  <si>
    <t>KF188236</t>
  </si>
  <si>
    <t>white bellied bustard</t>
  </si>
  <si>
    <t>Gruiformes</t>
  </si>
  <si>
    <t>A/white bellied bustard/United Arab Emirates/1036/2005</t>
  </si>
  <si>
    <t>ATGGAAACAATT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TTTTACCCTGTTCAAGACGCCCAATACACAAACAATCGGGGAAAGGACATTCTTTTCGTGTGGGGCATACATCACCCACCCACCGATACTGCACAAAGGAATTTGTACATAAGAACCAACACAACAACAAGCGTAACAACAGAAAATTTAGATAGGACCTTCAACCCTTTGATAGGGCCAAGGCCCCTTGTCAATGG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TTAGTTGCTGGTTGGTATGGTTTTCAGCATTCGAATGAA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TTGTATATAA~~~~~~~~~~~~~~~~~~~~~~~~~~~~~~~~~</t>
  </si>
  <si>
    <t>KF188244</t>
  </si>
  <si>
    <t>A/white bellied bustard/United Arab Emirates/1127.1/2005</t>
  </si>
  <si>
    <t>ATGGAAACAATT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GCGTGTTACCCTGGGAATGTAGAAAACTTAGAGGAACTCAGAACACTTTTTAGTTCCTCTAGTTCATACCAAAGAATCCAAATCTTCCCAGACACAATCTGGAATGTGACTTACACTGGAACAAGCATATCATGTTCAGATTCATTCTACAGGAATATGAGATGGCTGACTCAAAAGAGCGGGTTTTACCCTGTTCAAGACGCCCAATACACAAACAATCGGGGAAAGGACATTCTTTTCGTGTGGGGCATACATCACCCAGCCACCGATACTGCACAAAGGAATTTGTACATAAGAACCGACACAACAACAAGCGTAACAACAGAAAATTTAGATAGGACCTTCAACCCTTTGATAGGGCCAAGGCCCCTTGTCAATGGTCAGAT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AGAGGTTGGCCAGGATTAGTTGCTGGTTGGTATGGTTTTCAGCATTCG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~~~~~~~~~~~~~~~~~~~~~~~~~~~~~~~~~~~~~~~~~~~</t>
  </si>
  <si>
    <t>KF188258</t>
  </si>
  <si>
    <t>A/white bellied bustard/United Arab Emirates/1019/2005</t>
  </si>
  <si>
    <t>ATGGGAACAACA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KGGAACAAGCAAATCATGTTCAGATTCATTCTACAGGAATATGAGATGGCTGACTCAAAAGAGCGGGTTTTACCCTGTTCAAGACGCCCAATACACAAACAATCGGGGAAAGGACATTCTTTTCGTGTGGGGCATACATCACCCACCCACCGATACTGCACAAAGGAATTTGTACATAAGAACCGACACAACAACAAGCGTAACAACAGAAAATTTAGATAGGACCTTCAACCCTTTGATAGGGCCAAGGCCCCTTGTCAATGG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CTAGTCGCTGGTTGGTATGGTTTCCAGCATTCA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TTGTATATAA~~~~~~~~~~~~~~~~~~~~~~~~~~~~~~~~~</t>
  </si>
  <si>
    <t>KF188260</t>
  </si>
  <si>
    <t>A/white bellied bustard/United Arab Emirates/997/2005</t>
  </si>
  <si>
    <t>ATGGGAACAACA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TTTTACCCTGTTCAAGACGCCCAATACACAAACAATCGGGGAAAGGACATTCTTTTCGTGTGGGGCATACATCACCCACCCACCGATACTGCACAAAGGAATTTGTACATAAGAACCGACACAACAACAAGCGTAACAACAGAAAATTTAGATAGGACCTTCAACCCTTTGATAGGGCCAAGGCCCCTTGTCAATGG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CTAGTCGCTGGTTGGTATGGTTTCCAGCATTCA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TTGTATATAA~~~~~~~~~~~~~~~~~~~~~~~~~~~~~~~~~</t>
  </si>
  <si>
    <t>KF188337</t>
  </si>
  <si>
    <t>stone curlew</t>
  </si>
  <si>
    <t>A/stone curlew/United Arab Emirates/1147/2005</t>
  </si>
  <si>
    <t>ATGGGAACAACATCACTGATAACTATACTACTAGTAGTAACAACAAGCAATGCAGATAAAATCTGCATCGGCCACCAGTCAACAAATTCCACAGAAACTGTGGACACGCTAACAGAAACTAATGTTCCTGTGACACATGCCAAAGAATTGCTCCATACAGAGCACAACGGAATGCTGTGTGCAACAAATCTGGGACATCCCCTCATCCTAGACAAATGCACTATCGAAGGACTGATTTATGGCAATCCTTCTTGTGACCTGCTGTTGGGAGGAAGGGAATGGTCCTACATCGTCGAGCGACCATCAGCGGTAAATGGAACGTGTTACCCTGGGAATGTAGAAAACTTAGAGGAACTCAGAACACTTTTTAGTTCCTCTAGTTCATACCAAAGAATCCAAATCTTCCCAGACACAATCTGGAATGTGACTTACACTGGAACAAGCAAATCATGTTCAGATTCATTCTACAGGAATATGAGATGGCTGACTCAAAAGAGCGGGGTTTACCCTGTTCAAGAAGCCCAATACACAAACAATCGGGGAAAGGACATTCTTTTCGTGTGGGGCATACATCACCCAGCCACCGAAACTACACAAATGAATTTGTACATAAGAACCGACACAACAACAAGCGTAACAACAGAAAATTTAGATAGGACCTTCAACCCTTTGATAGGGCCAAGGCCCCTTGTCAATGGTCAGATTGGAAGAATTG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CTAGTCGCTGGTTGGTATGGTTTCCAGCATTCAAATGATCAAGGGGTTGGTATGGCTGCAGATAGGGATTCAACC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TTGTATATAA~~~~~~~~~~~~~~~~~~~~~~~~~~~~~~~~~</t>
  </si>
  <si>
    <t>KF188371</t>
  </si>
  <si>
    <t>A/stone curlew/United Arab Emirates/1127.3/2005</t>
  </si>
  <si>
    <t>ATGGAAACAATT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GTTTACCCTGTTCAAGACGCCCAATACACAAACAATCGGGGAAAGGACATTCTTTTCGTGTGGGGCATACATCACCCAGCCACCGATACTGTACAAAGGAATTTGTACATAAGAACCAACACAACAACAAGCGTAACAACAGAAAATTTAGATAGGACCTTCAACCCTTTGATAGGGCCAAGGCCCCTTGTCAATGGTCAGATTGGAAGAATTAATTATTATTGGTCGATACTAAAACCAGGCCAGACATTACGAGTAAGATCAAATGGGAATCTAATTGCTCCATGGTATGGACACGTTCTCTCAGGAGAGAGCCATGGGAGGATCCTAAAGACTGATTTAAACAGTGGTAATTGCGTAGTGCAATGTCAGACTGAGAAAGGTGGCTTAAACAGTACATTGCCATTCCACAATGTCAGTAAATATGCATTCGGGACCTGCCCCAAATATATTGGAGTCAAGAGTCTCAAACTGGCAATCGGTCTGAGAAACGTGCCTGCTAGGTCAAGCAGAGGACTATTTGGAGCCATAGCTGGATTCATAGAAGGAGGTTGGCCAGGATTAGTTGCTGGTTGGTATGGTTTTCAGCATTCGAATGATCAAGGGGTTGGTATGGCTGCAGATAGGGATTCAACTCAAAAGGCAGTTGATAAAATAACATCCAAGGTGAATAATATAGTCGACAAGATGAACAAGCAATATGGATCAT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~~~~~~~~~~~~~~~~~~~~~~~~~~~~~~~~~~~~~~~~~~~~~~~~~~~~~~</t>
  </si>
  <si>
    <t>KF188375</t>
  </si>
  <si>
    <t>A/quail/United Arab Emirates/1819/2006</t>
  </si>
  <si>
    <t>ATGGAAACAATATCACTAATGACTATACTACTAGTAGTAACAGTAAGCTATGCAGATAAAATCTGCATTGGCCACCAGTCAACAAATTCTACAGAAACTGTGGACACGCTAACAGAAACTAATGTTCCTGTGACACATGCCAAAGAATTGCTCCACACAGAGCACAATGGAATGCTGTGTGCAACAAATCTGGGACTTCCCCTCATCCTAGACACATGCACTATCGAAGGACTGATCTATGGCAATCCTTCTTGCGACCTGCTGTTGGGAGGAAGGGAATGGTCCTACATCGTCGAAAGACCATCAGCGGTAAATGGAACGTGTTACCCTGGAAATGTAGAAAACTTAGAGGAACTCAGAACACTTTTTAGTTCCTCTAGTTCCTACCAAAGAATCCAAATATTCCCAGACACAATCTGGAATGTGACTTACACTGGAACAAGCAAATCATGTTCAGATTCATTCTACAGGAATATGAGATGGTTGACTCAGAAGAACGGGTTTTATCCTGTTCAAGACGCCCAATACACAAATAATCGGGGAAGGGACATTCTTTTCGTGTGGGGCATACATCATCCACCCACCGATACTACACAGACGAATTTGTACACAAGAACCGACACAACAACAAGCGTAACAACGGAGAATTTAGATAGGACCTTCAAACCATTGATAGGGCCAAGGCCCCTCGTCAATGGTCTGATTGGAAGAATTAATTATTATTGGTCAGTACTAAAACCAGGCCAGACACTGCGAGTAAGATCCAATGGGAATCTAATTGCTCCATGGTTTGGACATGTTCTCTCAGGAGAGAGCCATGGGAGAATCTTGAAAACTGATTTAAGCAGTGGTAATTGTGTAGTGCAATGTCAGACTGAAAAAGGTGGATTAAACAGTACATTGCCATTTCACAATATCAGTAAATATGCATTTGGAACCTGTCCCAAATATATTGGAGTCAAGAGTCTCAAATTGGCAATCGGTCTGAGAAACGTGCCTGCTAGGTCAAGTAGAGGACTATTTGGGGCCATAGCTGGATTCATAGAAGGAGGTTGGCCAGGACTAGTCGCTGGTTGGTATGGTTTCCAGCATTCAAACGATCAAGGGGTTGGTATGGCTGCAGATAGGGATTCAACTCAAAAGGCAGTTGACAAAATAACGTCTAAGGTGAATAATATAGTCGACAAGATGAACAAACAATATGAAATAATTGATCATGAATTCAGTGAGGTTGAAACTAGACTCAATATGATTAATAACAAGATTGATGACCAAATACAAGATGTATGGGCATATAATGCAGAGTTGCTAGTACTACTTGAGAACCAGAAAACACTCGATGAGCATGACGCAAACGTGAATAATCTATATAACAAGGTGAAAAGGGCCCTGGGCTCCAATGCGATGGAAGATGGAAAGGGATGCTTCGAGCTATACCATAAATGTGATGATCAATGCATGGAAACAATTCGGAACGGAACCTATAATAGGAGAAAGTACAAAGAGGAATCAAGACTAGAGAGACAGAAAATAGAGGGGGTCAAACTGGAATCTGAGGGGACTTACAAAATTCTTACCATTTATTCGACTGTCGCCTCATCTCTTGTACTTGCAATGGGGTTTGCTGCCTTCTTATTCTGGGCCATGTCCAATGGATCATGCAGGTGCAACATTTGTATATAA~~~~~~~~~~~~~~~~~~~~~~~~~~~~~~~~~</t>
  </si>
  <si>
    <t>KF188238</t>
  </si>
  <si>
    <t>A/dove/United Arab Emirates/466/2006</t>
  </si>
  <si>
    <t>ATGGAAACAAGA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TTTTACCCTGTTCAAGACGCCCAATACACAAACAATCGGGGAAAGGACATTCTTTTCGTGTGGGGCATACATCACCCACCCACCGATACTGCACAAAGGAATTTGTACATAAGAAACGACACAACAACAAGCGTAACAACAGAAAATTTAGATAGGACCTTCAAACCTTTGATAGGGCCAAGGCCCCTTGTCAATGA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CTAGTCGCTGGTTGGTATGGTTTCCAGCATTCA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TGGTGCAACATTTGTATATAA~~~~~~~~~~~~~~~~~~~~~~~~~~~~~~~~~</t>
  </si>
  <si>
    <t>KF188329</t>
  </si>
  <si>
    <t>houbara</t>
  </si>
  <si>
    <t>Falconidae</t>
  </si>
  <si>
    <t>A/houbara/United Arab Emirates/78/2006</t>
  </si>
  <si>
    <t>ATGAAAACAATATCACTGATAATTATACTACTAGTAGTAACAACAAGCAATGCAGATAAAATCTGCATCGGCCACCAGTCAACAAATTCAACAGAAACTGTTGACACGCTAACAGAAGCTAATGTTCCTGTGACACATGCCAAAGAACTGCTCCATACAGAGCATAATGGAATGCTGTGTGCAACAAATCTGGGACATCCCCTCATTCTAGACACATGCACTATCGAAGGACTGATTTATGGCAACCCTTCTTGTGACCTGCTGTTGGGAGGAAGAGAATGGTCCTACATCGTCGAAAGACCATCAGCGGTAAATGGAACATGTTACCCTGGGAATGTAGAAAACTTAGAGGAACTCAGAACACTCTTTAGTTCCTCTAGTTCCTACCAAAGAATCCAAATCTTCCCAGACACAATCTGGAATGTGACTTACACTGGAACAAGCAAATCATGTTCAGATTCATTCTACAGGAATATGAGATGGCTGACTCAAAAGAACGGGCTTTACCCTGTTCAAGACGCCCAATACACAAACAATCGGGGAAAGGACATTCTTTTCGTGTGGGGAATACATCACCCACCAACTGATACTACACAGACGAATTTGTACACAAGAACCGACACAACAACAAGCGTAACAACAGAAAATTTAGATAGAACCTTCAAACCATTGATAGGGCCAAGGCCCCTTGTCAATGGTCTTTTTGGCAGAATTAATTATTATTGGTCGGTACTAAAACCAGGCCAGACATTGCGAGTAAGATCCAATGGAAATCTAATTGCTCCATGGTATGGACACGTTCTCTCAGGAGAGAGCCATGGGAGGATCCTGAAGACTGATTTAAACAATGGTAATTGTGTAGTGCAATGTCAGACTGAGAAAGGTGGCTTGAACAGTACATTGCCATTCCACAATATCAGTAAATATGCATTTGGGACCTGCCCCAAATATATTGGAGTCAAGAGTCTCAAACTGGCAATCGGTCTGAGAAACGTGCCTGCTAGATCAAGTAGAGGACTATTTGGAGCCATAGCTGGATTCATAGAAGGAGGTTGGCCAGGATTAGTTGCTGGTTGGTATGGTTTTCAGCATTCGAATGATCAAGGGGTTGGTATGGCTGCAGATAGGGATTCAACTCAAAAGGCAATTGACAAAATAACATCCAAAGTGAATAATATAGTCGACAAGATGAACAAGCAATATGAAATAATTGATCATGAATTCAGTGAGGTTGAAACTAGACTCAATATGATCAATAACAAGATTGATGACCAAATACAAGACGTATGGGCATATAATGCAGAGTTGCTAGTACTACTTGAAAACCAGAAAACACTCGATGAGCATGATGTAAATGTGAACAGTCTGTATAACAAGGTGAAAAGGGCCCTGGGCTCCAATGCGATGGAAGATGGAAAGGGCTGTTTTGAGCTATACCATAAGTGTGATGACCAATGCATGGAAACAATTCGAAACGGAACCTATAATAGGAGAAAGTACAGAGAGGAAGCAAGACTAGAAAGGCAGAAAATAGAAGGGGTCAAGCTGGAATCTGAAGGGACTTACAAAATCCTTACCATTTATTCGACTGTCGCCTCATCTCTTGTACTTGCAATGGGGTTTGCTGCCTTCTTGTTCTGGGCCATGTCCAATGGATCCTGCAGA~~~~~~~~~~~~~~~~~~~~~~~~~~~~~~~~~~~~~~~~~~~~~~~~~~~</t>
  </si>
  <si>
    <t>KF188240</t>
  </si>
  <si>
    <t>falcon</t>
  </si>
  <si>
    <t>A/falcon/United Arab Emirates/897/2007</t>
  </si>
  <si>
    <t>ATGGAAACAATTTCACTGATAACTATACTACTAGTAGTAACAACAAGCAATGCCGATAAAATCTGCATCGGCCACCAGTCAACAAATTCCACAGAAACTGTGGACACGCTCACAGAAACTAATGTTCCTGTGACACATGCCAAAGAATTGCTCCATACAGAGCACAACGGAATGCTGTGCGCAACAAATCTGGGACATCCCCTCATCCTAAACACATGCACTATCGAAGGATTGGTTTATGGCAACCCTTCTTGTGACCTGCTATTGGGAGGAAGGGAATGGTCCTACATCGTCGAGCGACCATCAGCGGTAAATGGAACGTGTTACCCTGGGAATGTAGAAAACTTAGAGGAACTCAGAACACTTTTTAGCTCCTCTAGTTCATACCAAAGAATCCAAATCTTCCCAGACACAATCTGGAATGTGACTTACAATGGGACAAGCAGATCATGTTCAGGTTCATTCTACAGGAATATGAGATGGCTGACTCAAGAGAGAGGGTTTTACCCTGTTCAAGACGCCCAATACACAAACAATCGGGGAAAGGACATTCTTTTCGTGTGGGGCATACATCACCCACCCACCGATTCTATACAAAGGGATTTGTACATAAGAAACGACACAACAACAAGCGTAACAACAGAAAATTTAGATAGGACCTTCAAACCCTTGATTGGGCCAAGGCCCCTTGTCAATGGTCAGATTGGAAGAATTAATTATTATTGGTCGATACTAAAACCAGGCCAGACATTACGAGTAAGATCAAATGGGAACCTAATTGCTCCATGGTACGGACACGTTCTCTCAGGAGAGAGCCATGGGAGGATCCTGAAGACTGATTTAAACAGTGGTAATTGTGTCGTGCAATGTCAGACTGAGAAAGGTGGCTTAAACAGTACATTGCCGTTCCACAATGTCAGTAAATATGCATTCGGGACCTGCCCCAAATATATTGGAGTCAAGAGTCTCAAACTGGCAATCGGTCTGAGAAACGTGCCTGCTAGGTCAAGCAGAGGACTATTTGGAGCCATAGCTGGATTCATAGAAGGAAACCGGCCAGGATTAGTTGCTGGTTGGTATGGTTTTCAGCATTCG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AAACGGAACCTATAACAGGAAAAAATACAAAGAGGAATCAGGACTAGAAAGGCAGAAAATAGAAGGGGTCAAACTGGAATCTGAGGGGAATTATAAAATTCTTACCATTTATTCGACTGTCCCCTCATCTCTTGTACTTGCAATGGGGTTTGCTGCCTTCTTATTCTGGGCCATGTCCAATGGATCATGCTGGTGCAACATTTGTATATAA~~~~~~~~~~~~~~~~~~~~~~~~~~~~~~~~~</t>
  </si>
  <si>
    <t>KC555105</t>
  </si>
  <si>
    <t>A/pheasant/United Arab Emirates/D1307.B/2011</t>
  </si>
  <si>
    <t>ATGGAAGCAATATCACTGATGACTATACTACTGGTGGTAACAACAAGTAATGCAGATAAAATCTGCATCGGCCACCAATCAACGAACTCCACAGAAACTGTAGACACGCTAACAGAAACAAATGTTCCTGTAACACAAGCTAAAGAATTGCTCCACACAGAGCACAATGGAATGCTATGTGCAACAAATCTGGGACGTCCTCTCATTCTAGACACATGCACTATTGAAGGACTGATCTATGGCAACCCATCTTGTGACATGCTGCTGGGAGGAAGGGAATGGTCCTACATCGTCGAAAGACCATCAGCAGTAAATGGAACATGCTACCCTGGAAATGTAGAAAACTTAGAGGAACTTAGAACACTTTTTAGCTCCTCTAGTTCTTATCAAAGAATCCAACTCTTCCCAGACTCGATCTGGAATGTGACTTACACTGGGACAAGCAAATCATGTTCAGATTCATTCTATAGGAATATGAGATGGTTAACTCAAAAGAATGGGCTTTATCCAGTTCAAGATGCCCAGTACACAAACAATCGGGGAAAGGACATTCTTTTCGTGTGGGGCATACATCATCCACCCACCGATACTGTGCAGACGAATTTATACACAAGGACCGACACAACAACAAGCGTAACAACGGAGAATTTAGATAGGACCTTCAAACCATTGATAGGGCCAAGGCCCCTTGTCAATGGTCTAATTGGAAGAATTAATTACTATTGGTCAGTACTAAAACCAGGCCAAACGTTGCGAGTAAGATCAAATGGGAACCTAATTGCCCCATGGTTTGGACATGTTCTCTCAGGAGAGAGCCATGGGAGAATCCTGAGAACTGATTTAAGCAACGGTAATTGTGTGGTACAATGTCAAACTGAAAAAGGTGGCCTAAACAGTACATTGCCATTTCACAACATCAGCAAATATGCATTTGGGACCTGTCCCAAATATATTGGAGTCAAGAGTCTCAAACTGGCAATCGGCCTGAGAAACGTGCATGCTAGGTCAAGTAGAGGACTATTCGGAGCAATAGCTGGATTCATAGAAGGAGGTTGGCCAGGACTAGTCGCCGGTTGGTATGGTTTCCAGCATTCAAATGATCAAGGGGTTGGTATGGCTGCAGATAGGGTTTCAACTCAAAAGGCAGTTGACAAAATAACATCCAAGGTAAATAATATAGTTGACAAGATGAACAAGCAATATGAAATAATTGATCATGAATTCAGTGAGGTTGAAACTAGACTCAATATGATCAATAATAAGATTGATGATCAAATACAAGACATATGGGCATATAATGCAGAGTTGCTAGTACTACTTGAGAATCAGAAAACGCTCGATGAGCATGATGCAAACGTGAACAATCTATACAACAAGGTGAAAAGGGCCCTGGGCTCCAATGCAATGGAAGATGGAAAGGGCTGTTTCGAGCTGTACCATAAATGTGATGACCAATGCATGGAAACAATTCAGAACGGAACATATAATAGGAGAAAGTACACAGAGGAATCAAGGCTAGAAAGGCAGAAAATAGAGGGGGTTAAACTGGAAGCTGAAGGGACTTACAAGATCCTTTCCATTTATTCGACTGTCGCCTCATCTCTTGTGCTTGCAATGGGGTTTGCTGCCTTTTTATTCTGGGCTATGTCCAATGGATCATGCAGGTGCAACATTTGTATATAATTAGT-~~~~~~~~~~~~~~~~~~~~~~~~~~~</t>
  </si>
  <si>
    <t>JX273562</t>
  </si>
  <si>
    <t>A/chicken/United Arab Emirates/F1P7/2011</t>
  </si>
  <si>
    <t>ATGGGAGCAATATCATTGATGACTATACTACTGGTGGTAACAACAAGTAATGCAGATAAAATCTGCATCGGCCACCAATCAACAAATTCCACCGAAACTGTAAACACGCTAACAGAAACAAATGTTCCTGTAACACAAGCCAAAGAATTGCTCCACACAGAGCACAATGGAATGCTATGTGCAACAAATCTGGGACGTCCTCTCATCCTGGACACATGCACTATTGAAGGACTGATCTATGGCAACCCATCTTGTGACATGCTGCTGGGAGGAAGGGAATGGTCCTACATCGTCGAAAGACCATCAGCAGTAAATGGAACATGCTACCCTGGAAATGTAGAAAACTTAGAAGAACTTAGAACACTTTTTAGCTCCTCTAGTTCTTACCAAAGAATCCAACTCTTCCCAGACTCAATCTGGAATGTGACTTACACTGGAACAAGCAAATCATGTTCAGATTCATTCTATAGGAATATGAGATGGTTAACTCAAAAGAATGGGCTTTACCCAGTTCAAGACGCCCAGTACACAAACAATCGGGGAAAGGACATTCTTTTCGTGTGGGGCATACATCATCCACCCACCGATACTGCACAAACGAATTTATACACAAGAACCGACACAACAACAAGCGTAACAACGGAGAGTTTAGATAGGACTTTCAAACCATTGATAGGGCCAAGGCCCCTTGTCAATGGTCTATTGGGAAGAATTAATTACTATTGGTCGATACTAAAACCAGGCCAAACGTTGCGAGTGAGATCAAATGGGAACCTAATTGCTCCATGGTTTGGACATGTTCTCTCAGGAGAGAGCCATGGGAGAATCCTGAGAACTGATTTAAGCAGTGGTAATTGTGTGGTACAATGTCAGACTGAAAAAGGTGGCTTAAATAGTACATTGCCATTTCACAACATCAGCAAATATGCATTTGGGACTTGTCCCAAATATATTGGAGTCAAGAGTCTCAAACTGGCAATCGGTCTGAGAAACGTGCATGCTAGGTCAAGTAGAGGACTATTCGGAGCAATAGCTGGATTCATAGAAGGAGGTTGGCCAGGACTAGTCGCCGGTTGGTATGGTTTCCAGCATTCAAATGAACAAGGGGTTGGTATGGCTGCAGATAGGGATTCAACTCAAAAGGCAGTTGACAAAATAACATCCAAAGTGAATAATATAGTTGACAAGATGAACAAGCAATATGAAATAATTGATCATGAATTCAGTGAGGTTGAAACTAGACTCAATATGATCAATAATAAGATTGATGACCAAATACAAGACATATGGGCATATAATGCAGAGTTGCTAGTACTACTTGAGAATCAGAAAACGCTCGATGAGCATGATGCAAACGTGAACAATCTATACAACAAGGTGAAAAGGGCCCTGGGCTCCAATGCAATGGAAGATGGAAAGGGCTGTTTCGAGCTGTACCATAAATGTGATGACCAATGCATGGAAACAATTCGGAACGGAACCTATAATAGGAGAAAGTACACAGAGGAATCAAGGCTAGAAAGGCAGAAAATAGAGGGGGTTAAATTGGAAGCTGAAGGGACTTACAAAATCCTTTCCATTTATTCGACTGTCGCCTCATCTCTTGTGCTTGCAATGGGGTTTGCTGCCTTTTTATTCTGGGCCATGTCCAATGGGTCGTGCAGGTGCAACATTTGTATATAATTAGCAAAAACACCCTTGTTTCTACT~~~~~~~</t>
  </si>
  <si>
    <t>KC555097</t>
  </si>
  <si>
    <t>A/quail/United Arab Emirates/D1556/2011</t>
  </si>
  <si>
    <t>ATGGAAACAACATCACTGATAACTATACTACTAGTAGTAACAACAAGCAATGCCGATAAAATCTGCATCGGCCACCAGTCAACAAATTCCACAGAAACTGTGGACACGCTCACAGAAACTAATGTTCCTGTGACACATGCCAAAGAATTGCTCCATACAGAGCACAACGGAATGCTGTGCGCAACAAATCTGGGACATCCCCTCATTCTAAACACATGCACTATAGAAGGATTGGTTTATGGCAACCCTTCTTGTGATCTGCTATTGGGAGGAAGGGAATGGTCCTACATCGTAGAGCGACCATCAGCGGTAAATGGAACGTGTTACCCTGGGAATGTAGAAAACTTAGAGGAGCTCAGAGCACTATTTAGCTCCTCTAGTTCATACCAAAGAATCCAAATCTTCCCAGACACAATCTGGAATGTGACTTACAATGGAACAAGCAGTTCATGTTCAGGTTCATTCTACCGGAATATGAGATGGCTGACTCAAGATAGAGGATTTTACCCTGTTCAAGACGCCCAATACACAAACAATCAGGGAAAGGACATTCTTTTCGTGTGGGGCATACATCACCCACCCACCGATTCTATACAAAGGCAGTTGTACATAAGAAACGACACAACAACAAGCGTAACAACAGAAAACTTAGATAGAACCTTCAAACCTTTGATTGGGCCAAGGCCCCTGGTCAATGGTCAGTTTGGAAGAATCAATTATTATTGGTCGATACTAAAACCAGGCCAGACATTACGAGTAAGATCAAATGGGAACCTAATTGCTCCACGGTACGGACACGTTCTCTCAGGAGAGAGCCATGGGAGGATCCTGAAGACTGATCTAAACAGTGGTAATTGTGTCGTGCAATGTCAGACTGAGAAAGGTGGCTTAAATAGTACATTGCCGTTCCACAATGTCAGTAAATATGCATTCGGTAACTGCCCCAAATATATTGGAGTCAAGAGTCTCAAACTGGCAATCGGTCTAAGAAACGTGCCTGCTAGGTCAAGAAGAGGACTATTTGGAGCCATAGCTGGATTCATAGAAGGAGGTTGGCCAGGACTAGTAGCTGGTTGGTATGGTTTCCAGCATTCCAATGATCAAGGGGTTGGTATGGCTGCAGATAGGGATTCAACTCAAAAGGCAGTTGATAAAATAACATCCAAGGTGAACAATATAGTCGACAAGATGAACAAGCAATATGAAATAATTGATCATGAATTCAGTGAGGTTGAAGCTAGACTCAATATGATCAATAACAAGATCGATGACCAAATACAAGACGTATGGGCATATAATGCAGAGTTGCTAGTACTACTTGAAAATCAGAAAACACTCGATGAGCATGACGCAAATGTGAACAATCTATATAACAAGGTGAAAAGGGCCCTTGGCTCCAATGCGATGGAAGACGGGAAGGGCTGTTTCGAGCTATACCATAAATGTGATAACCAATGTATGGAGACAATTCGGAACGGAACCTATAACAGGAGAAAATACCAAGAGGAATCAAGGCTAGAAAGGCAGAAAATAGAAGGGGTCAAACTGGAATCTGAGGAGAATTATAAAATTCTTACCATTTATTCGACCGTCGCCTCATCTCTTGTACTTGCAATGGGGTTTGCTGCCTTCTTGTTCTGGGCCATGTCCAATGGATCATGCAGGTGCAACATTTGTATATAATTAGT-~~~~~~~~~~~~~~~~~~~~~~~~~~~</t>
  </si>
  <si>
    <t>KC555089</t>
  </si>
  <si>
    <t>A/pheasant/United Arab Emirates/D1521/2011</t>
  </si>
  <si>
    <t>ATGGAAGCAATATCACTGATGACTATACTACTGGTGGTAACAACAAGTAATGCAGATAAAATCTGCATCGGCCACCAATCAACGAACTCCACAGAAACTGTAGACACGCTAACAGAAACAAATGTTCCTGTAACACAAGCTAAAGAATTGCTCCACACAGAGCACAATGGAATGCTATGTGCAACAAATCTGGGACGTCCTCTCATTCTAGACACATGCACTATTGAAGGACTGATCTATGGCAACCCATCTTGTGACATGCTGCTGGGAGGAAGGGAATGGTCCTACATCGTCGAAAGACCATCAGCAGTAAATGGAACATGCTACCCTGGAAATGTAGAAAACTTAGAGGAACTTAGAACACTTTTTAGCTCCTCTAGTTCTTATCAAAGAATCCAACTCTTCCCAGACTCGATCTGGAATGTGACTTACACTGGGACAAGCAAATCATGTTCAGATTCATTCTATAGGAATATGAGATGGTTAATTCAAAAGAATGGGCTTTATCCAGTTCAAGATGCCCAGTACACAAACAATCGGGGAAAGGACATTCTTTTCGTGTGGGGCATACATCATCCACCCACCGATACTGTGCAGACGAATTTATACACAAGGACCGACACAACAACAAGCGTAACAACGGAGAATTTAGATAGGACCTTCAAACCATTGATAGGGCCAAGGCCCCTTGTCAATGGTCTAATTGGAAGAATTAATTACTATTGGTCAGTACTAAAACCAGGCCAAACGTTGCGAGTAAGATCAAATGGGAACCTAATTGCCCCATGGTTTGGACATGTTCTCTCAGGAGAGAGCCATGGGAGAATCCTGAGAACTGATTTAAGCAACGGTAATTGTGTGGTACAATGTCAAACTGAAAAAGGTGGCCTAAACAGTACATTGCCATTTCACAACATCAGCAAATATGCATTTGGGACCTGTCCCAAATATATTGGAGTCAAGAGTCTCAAACTGGCAATCGGCCTGAGAAACGTGCATGCTAGGTCAAGTAGAGGACTATTCGGAGCAATAGCTGGATTCATAGAAGGAGGTTGGCCAGGACTAGTCGCCGGTTGGTATGGTTTCCAGCATTCAAATGATCAAGGGGTTGGTATGGCTGCAGATAGGGTTTCAACTCAAAAGGCAGTTGACAAAATAACATCCAAGGTAAATAATATAGTTGACAAGATGAACAAGCAATATGAAATAATTGATCATGAATTCAGTGAGGTTGAAACTAGACTCAATATGATCAATAATAAGATTGATGATCAAATACAAGACATATGGGCATATAATGCAGAGTTGCTAGTACTACTTGAGAATCAGAAAACGCTCGATGAGCATGATGCAAACGTGAACAATCTATACAACAAGGTGAAAAGGGCCCTGGGCTCCAATGCAATGGAAGATGGAAAGGGCTGTTTCGAGCTGTACCATAAATGTGATGACCAATGCATGGAAACAATTCAGAACGGAACATATAATAGGAGAAAGTACACAGAGGAATCAAGGCTAGAAAGGCAGAAAATAGAGGGGGTTAAACTGGAAGCTGAAGGGACTTACAAGATCCTTTCCATTTATTCGACTGTCGCCTCATCTCTTGTGCTTGCAATGGGGTTTGCTGCCTTTTTATTCTGGGCTATGTCCAATGGATCATGCAGGTGCAACATTTGTATATAATTAGT-~~~~~~~~~~~~~~~~~~~~~~~~~~~</t>
  </si>
  <si>
    <t>KC555081</t>
  </si>
  <si>
    <t>A/white bellied bustard/United Arab Emirates/D1520/2011</t>
  </si>
  <si>
    <t>ATGGAAGCAATATCACTGATGACTATACTACTGGTGGTAACAACAAGTAATGCAGATAAAATCTGCATCGGCCACCAATCAACGAACTCCACAGAAACTGTAGACACGCTAACAGAAACAAATGTTCCTGTAACACAAGCTAAAGAATTGCTCCACACAGAGCACAATGGAATGCTATGTGCAACAAATCTGGGACGTCCTCTCATTCTAGACACATGCACTATTGAAGGACTGATCTATGGCAACCCATCTTGTGACATGCTGCTGGAAGGAAGGGAATGGTCCTACATCGTCGAAAGACCATCAGCAGTAAATGGAACATGCTACCCTGGAAATGTAGAAAACTTAGAGGAACTTAGAACACTTTTTAGCTCCTCTAGTTCTTATCAAAGAATCCAACTCTTCCCAGACTCGATCTGGAATGTGACTTACACTGGGACAAGCAAATCATGTTCAGATTCATTCTATAGGAATATGAGATGGTTAACTCAAAAGAATGGGCTTTATCCAGTTCAAGATGCCCAGTACACAAACAATCGGGGAAAGGACATTCTTTTCGTGTGGGGCATACATCATCCACCCACCGATACTGTGCAGACGAATTTATACACAAGGACCGACACAACAACAAGCGTAACAACGGAGAATTTAGATAGGACCTTCAAACCATTGATAGGGCCAAGGCCCCTTGTCAATGGTCTATTTGGAAGAATTAATTACTATTGGTCAGTACTAAAACCAGGCCAAACGTTGCGAGTAAGATCAAATGGGAACCTAATTGCCCCATGGTTTGGACATGTTCTCTCAGGAGAGAGCCATGGGAGAATCCTGAGAACTGATTTAAGCAACGGTAATTGTGTGGTACAATGTCAAACTGAAAAAGGTGGCCTAAACAGTACATTGCCATTTCACAACATCAGCAAATATGCATTTGGGACCTGTCCCAAATATATTGGAGTCAAGAGTCTCAAACTGGCAATCGGCCTGAGAAACGTGCATGCTAGGTCAAGTAGAGGACTATTCGGAGCAATAGCTGGATTCATAGAAGGAGGTTGGCCAGGACTAGTCGCCGGTTGGTATGGTTTCCAGCATTCAAATGATCAAGGGGTTGGTATGGCTGCAGATAGGGTTTCAACTCAAAAGGCAGTTGACAAAATAACATCCAAGGTAAATAATATAGTTGACAAGATGAACAAGCAATATGAAATAATTGATCATGAATTCAGTGAGGTTGAAACTAGACTCAATATGATCAATAATAAGATTGATGATCAAATACAAGACATATGGGCATATAATGCAGAGTTGCTAGTACTACTTGAGAATCAGAAAACGCTCGATGAGCATGATGCAAACGTGAACAATCTATACAACAAGGTGAAAAGGGCCCTGGGCTCCAATGCAATGGAAGATGGAAAGGGCTGTTTCGAGCTGTACCATAAATGTGATGACCAATGCATGGAAACAATTCAGAACGGAACATATAATAGGAGAAAGTACACAGAGGAATCAAGGCTAGAAAGGCAGAAAATAGAGGGGGTTAAACTGGAAGCTGAAGGGACTTACAAGATCCTTTCCATTTATTCGACTGTCGCCTCATCTCTTGTGCTTGCAATGGGGCTTGCTGCCTTTTTATTCTGGGCTATGTCCAATGGATCATGCAGGTGCAACATTTGTATATAATTAGT-~~~~~~~~~~~~~~~~~~~~~~~~~~~</t>
  </si>
  <si>
    <t>AB295601</t>
  </si>
  <si>
    <t>Poultry</t>
    <phoneticPr fontId="3" type="noConversion"/>
  </si>
  <si>
    <t>N_Amer</t>
  </si>
  <si>
    <t>USA</t>
  </si>
  <si>
    <t>Wisconsin</t>
  </si>
  <si>
    <t>1966//</t>
  </si>
  <si>
    <t>A/turkey/Wisconsin/1/1966</t>
  </si>
  <si>
    <t>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T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~~~~~~~~~~~~~~~~~~~~~~~~~~~</t>
  </si>
  <si>
    <t>AF156386</t>
  </si>
  <si>
    <t>shorebird</t>
  </si>
  <si>
    <t>Charadriiformes</t>
    <phoneticPr fontId="3" type="noConversion"/>
  </si>
  <si>
    <t>Delaware</t>
  </si>
  <si>
    <t xml:space="preserve">A/Shorebird/Delaware/9/96 </t>
  </si>
  <si>
    <t>ATGGAAACCAGAACACTAATAGCTGCGCTTCTGATTGTAACAACAAGCAATGCAGACAAAATCTGTATTGGATACCAATCAACGAACTCCACTGAGACTGTTGATACACTAAC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C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AGCAATATGAGG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</si>
  <si>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AF156387</t>
  </si>
  <si>
    <t>Minnesota</t>
  </si>
  <si>
    <t>A/turkey/Minnesota/38391-6/95</t>
  </si>
  <si>
    <t>ATGGAAACCAGAGCACTAATAGCTGCACTTCTGATTGTAACAACAAGCAATGCAGACAAAATATGTATTGGGTACCAATCAACGAACTCCACTGAGACTGTTGATACACTAATAGAGACCAATGTCCCTGTAACACATACAAAAGAGCTGCTTCACACAGAGCACAATGGGATGCTGTGTGCAACAGATCTGGGTCATCCTCTTATATTGGACACATGCACCATTGAAGGACTGGTCTATGGCAACCCCTCTTGTGACATACTATTGGGGGGGAAAGAGTGGTCTTACATTGTCGAGAGATCATCAGCTGTAAACGGAATGTGTTACCCTGGAAATGTAGAAAACCTGGAGGAACTAAGATCTTTGTTCAGCTCTGCTAGGTCCTATAAGAGGATCCAGATGTTCCCAGATAGAATCTGGAATGTTACCTACAGCGGGACAAGCAAGGCATGCTCGAACTCATTTTACCGGAGCATGAGATGGCTAACTCACAAGAGTAATTCCTACCCTTTTCAGGACGCCCAATACACCAACACTGAAGGGAAGAATGTTCTTTTCATGTGGGGCATTCATCACCCGCCAACTGACACTGAACAAAACGATTTGTACAAAAAGACTGACACAACAACAAGTGTGACAACAGAAGATATAAACAGAACTTTCAAACCGATGATAGGACCAAGGCCCCCTGTTAATGGCCAACAAGGGAGGATTGATTATTACTGGTCTGTGCTGAAGCCTGGTCAGACATTGCGAGTGAGATCCAATGGGAATCTAATTGCTCCATGGTATGGACACGTTCTCTCGGGAGAAAGCCATGGGAGGATACTGAAGACTGATTTGAACAGTGGAAACTGTGTAGTGCAGTGCCAGACTGAGAGAGGAGGCCTCAACACAACCCTACCTTTTCACAACATTAGCAAATATGCATTTGGGAACTGCCCCAAATATGTTGGAGCAAAAAGTCTCAAATTAGCAGTCGGTTTGAGGAATGTGCCTGCTGCATCGAACAGAGGATTATTTGGCGCTATAGCCGGATTCATAGAAGGAGGTTGGCCAGGACTAGTGGCTGGTTGGTATGGCTTCCAACATTCAAATGACCAGGGAGTTGGAATGGCCGCGGACAAAAAGTCAACCCAAGAGGCAATTGACAAAATAACATCCAAAGTGAACAACATAATTGACAAGATGAACAAGCAATATGAGATCATTGATCATGAATTCAGTGAGATTGAAGCCAGACTCAATATGATCAATAATAAGATCGATGACCAGATACAGGACATCTGGGCTTACAATGCAGAATTACTAGTATTGCTTGAGAACCAGAAAACATTAGATGAACATGACGCAAATGTGAATAATCTATACAACAAGGTAAAGAGAGCCTTGGGATCTAACGCAATTGAAGATGGAAATGGATGTTTTGAATTATATCATAAGTGTGATGACCAATGCATGGAAACAATCAGAAACGGAACCTATGACAGGCAAAAGTATCAAGAAGAATCAAGACTGGAAAGACAGAAAATAGAAGGAGTGAAGTTGGAATCTGAGGGGACTTACAAAATTCTCACCATTTATTCTACTGTTGCCTCATCTCTTGTGCTTGCAATGGGGTTTGCTGCCTTTTTGTTCTGGGCTATGTCCAACGGTTCTTGCA~~~~~~~~~~~~~~~~~~~~~~~~~~~~~~~~~~~~~~~~~~~~~~~~~~~~~</t>
  </si>
  <si>
    <t>AF156388</t>
  </si>
  <si>
    <t>?</t>
    <phoneticPr fontId="3" type="noConversion"/>
  </si>
  <si>
    <t>Arkansas</t>
  </si>
  <si>
    <t xml:space="preserve">A/Quail/Arkansas/29209-1/93 </t>
  </si>
  <si>
    <t>ATGGAAACCAGAACACTAATAGCTGCACTTCTGATTGTAACAACAAGCAATGCAGACAAAATCTGTATTGGGTACCAATCAACGAACTCCACTGAGACTGTTGATACACTAATAGAGACCAATGTCCCTGTAACACATACAAAAGAGCTACTTCACACAGAGCACAATGGGATGCTGTGTGCAACAGATTTAGGTCATCCTCTTATATTAGACACATGCACCATTGAAGGACTGGTCTATGGCAACCCCTCTTGTGATATACTATTGGGGGGGAAAGAGTGGTCTTACATTGTCGAAAGATCATCAGCTGTAAACGGAATGTGTTATCCTGGAAATGTAGAAAATCTGGAGGAACTAAGATCTTTGTTCAGCTCTGCTAGGTCCTATAAGAGGATCCAGATATTCCCAGATACAATCTGGAATGTTACCTACAGCGGGACAAGCAGGGCATGTTCGAACTCATTTTACCGGAGCATGAGATGGCTAACTCACAAGAGTAATTCCTACCATTTTCAGGACGCCCAATACACCAACACTGAAGGGAAGAACGTTCTTTTCATGTGGGGCATACATCACCCGCCAACTGACACTGAACAAAACAATTTGTACAAAAAGACTGACACAACAACAAGTGTGACAACAGAAGATATAAACAGAACTTTTAAACCAATGATAGGACCAAGGCCCCTTGTTAATGGCCAACAAGGGAGGATTGATTACTACTGGTCTGTGCTGAAGCCTGGTCAGACATTGCGAGTGAGATCCAATGGGAATCTAATTGCTCCATGGTATGGACACGTTCTCTCGGGAGAAAGCCATGGGAGAATACTGAAGACTGATTTGAACAGTGGCAACTGTGTAGTGCAGTGCCAGACTGAGAGAGGAGGCCTCAACACAACCCTACCTTTTCACAACATTAGCAAATATGCATTTGGGAACTGCCCCAAATATGTTGGGGCAAAAAGTCTCAAATTAGCAGTCGGTTTGAGGAATGTGCCCGCTGCATCCAATAGAGGATTATTTGGCGCTATAGCCGGATTCATAGAAGGAGGTTGGCCAGGACTAGTGGCTGGTTGGTATGGATTCCAACATTCAAATGACCAAGGAGTTGGAATGGCCGCGGACAAAGAGTCAACCCAAGAGGCAATTGACAAAATAACATCCAAAGTGAACAACATAATTGACAAGATGAACAAGCAATATGATATCATTGACCATGAATTCAGTGAGATTGAAGCCAGACTCAACATGATCAATAATAAGATCGATGACCAGATACAAGACATCTGGGCTTACAATGCAGAATTACTAGTATTGCTTGAGAACCAGAAAACACTAGATGAACATGACGCAAATGTGCATAATCTATACAACAAGGTAAAGAGAGCCTTGGGATCTAATGCAATTGAAGATGGAAATGGATGCTTTGAATTATATCATAAATGTGATGACCAATGCATGGAAACAATCAGAAAC~~~~~~~~~~~~~~~~~~~~~~~~~~~~~~~~~~~~~~~~~~~~~~~~~~~~~~~~~~~~~~~~~~~~~~~~~~~~~~~~~~~~~~~~~~~~~~~~~~~~~~~~~~~~~~~~~~~~~~~~~~~~~~~~~~~~~~~~~~~~~~~~~~~~~~~~~~~~~~~~~~~~~~~~~~~~~~~~~~~~~~~~~~~~~~~~~~~~~~~~~~~~~~~~~~~~~~~~~~~~~~~~~~~~~~~~~~~~~~~~</t>
  </si>
  <si>
    <t>AF156389</t>
  </si>
  <si>
    <t>Anseriformes</t>
    <phoneticPr fontId="3" type="noConversion"/>
  </si>
  <si>
    <t>1980//</t>
  </si>
  <si>
    <t>A/Goose/Minnesota/5733/80</t>
  </si>
  <si>
    <t>ATGGAAACAACAACACTAATAGCTATACTGCTAATGGTAACAGCAAGCAATGCAGATAAAATCTGCATAGGCTACCAGTCAACAAATTCCACAGAAACTGTTGATACGCTAATGGAAAACAATGTTCCTGTGACACATACCAAAGAATTGCTCCACACAGAGCACAATGGAATGCTGTGTGCAACAAATCTGGGACATCCTCTCATTCTAGACACCTGTACTATCGAAGGGCTGGTCTATGGCAATCCTTCTTGTGATCTGCTATTGGGAGGGAAAGAATGGTCCTACATTGTCGAGAGATCATCGGCTGTCAATGGAATGTGTTACCCTGGGAATGTAGAAAACCTGGAAGAACTCAGGTCCTTTTTCAGTTCCGCTAATTCCTATCAAAGAATCCAGATCTTTCCAGACACAATCTGGAATGTGACTTACAGTGGAACAAGCAAAGCATGTTCGAATTCATTTTACAGGAGTATGAGATGGCTGACTCACAAGAGCAATTCTTACCCCTTTCAAGACGCCCAATACACCAACAATGAGGGGAAGAACATTCTCTTCATGTGGGGCATACACCATCCACCTACTGATACCGAACAGACAAATTTATACAAAAAGGCTGATACAACAACAAGTGTGACAACAGAAGATATAAATCGAACTTTCAAGCCGGTGATAGGGCCAAGGCCCCTTGTCAATGGGCAGCAGGGGAGAATTGACTATTATTGGTCAGTATTAAAACCAGGTCAAACGTTGCGAGTGAGATCCAATGGGAATCTAATTGCCCCATGGTATGGTCACATTCTTTCAGGAGAAAGCCATGGAAGAATCTTGAAGACTGATTTGAGCAGTGGCGACTGCGTAGTGCAGTGTCAGACTGAGAAAGGTGGCCTAAATACGACCTTGCCGTTTCACAATGTCAGCAAATATGCATTTGGGAATTGCCCCAAATACGTTGGAGTAAAGAGTCTCAAACTGGCAGTCGGTTTAAGGAATGTACCTGCTGTATCAGATAGAGGGCTGTTTGGTGCTATAGCTGGATTCATAGAAGGAGGTTGGCCAGGGCTAGTTGCTGGCTGGTATGGGTTCCAGCATTCAAATGACCAAGGAACTGGAATGGCTGCAGATAGAGAGTCAACTCAAGAAGCAGTTGACAAAATAACATCCAAAGTGAATAATATAATAGACAAAATGAACAAGCAATATG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</si>
  <si>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AF156390</t>
  </si>
  <si>
    <t>California</t>
  </si>
  <si>
    <t>A/turkey/California/189/66</t>
  </si>
  <si>
    <t>ATGGAAACAAAAGCAATAATTGCTGCACTGCTAATAGTAACAGCAGCCAATGCTGATAAAATCTGCATTGGCTATCAGTCAACAAACTCCACCGAAACTGTTGACACACTAAT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CAACTTGGAATGTAACATACAGCGGAACAAGCAGAGCATGCTCAAATTCATTCTATAGGAGCATGAGATGGCTGACCCACAAGAGTAATTCCTACCCTTTTCAGAACGCTCATTACACCAACAATGAGGGGAAGAACATTCTTTTCATGTGGGGCATACACCATCCACCTACCGACACAGAACAAACAGACTTATACAAGAAGGCTGATACAACAACAAGTGTGACAACAGAAGATATAAATCGCACTTTCAAACCAGTAATAGGGCCAAGGCCCCTTGTCAACGACCAGCAGGGAAGAATCAATTATTATTGGTCTGTACTAAAACCTGGGCAGACTTTGAGAATAAGGTCCAATGGAAATCTAATTGCCCCTTGGTATGGACATGTTCTTACGGGAGAGAGCCATGGAAGAATCCTAAAGACTGATTTGAACAATGGTAATTGTGTGGTACAATGTCAGACTGAAAAAGGAGGACTCAATACAACCTTGCCATTTCACAATATTAGCAAATATGCATTTGGGAACTGTCCTAAGTATGTTGGAGTGAAAAGTCTCAAATTGGCAGTTGGTTTAAGGAATGTGCCTGCTGTATCTAGTAGAGGACTGTTCGGAGCAATAGCTGGATTCATAGAGGGAGGTTGGCCAGGGCTAGTGGCCGGATGGTATGGTTTTCAACATTCAAACGATCAGGGAGTTGGGATGGCCGCGGACAAGGGATCAACCCAAGAAGCAATCGATAAAATAACATCAAAAGTGAACAACATAATCGATAAAATGAACAAGCAATATGAGGTCATTGATCATGAATTCAACGAACTTGAGGCCAGGCTGAACATGATCAACAACAAAATTGATGATCAGATTCAAGGCATTTGGGCTTATAATGCAGAGTTGCTGGTCTTGCTTGAAAACCAGAAAACTCTAGATGAGCATGATGCAAATGTGAACAACCTATACAACAAAGTGAAAAGAGCCTTGGGCTCCAACGCTGTAGAGGATGGAAACGGATGCTTTGAACTGTACCACAAATGTGATGACCAATGCATGGAAACAATCAGAAATGGAACCTACGACAGGCAGAAATACCAAGAAGAATCAAGATTAGAAAGGCAGAAAATAGAAGGGGTAAAGCTGGAATCTGAGGGCACTTACAAGATCCTCACCATTTATTCGACTGTCGCCTCATCTCTTGTGCTTGCAATGGGGTTTGCTGCCTTCCTATTCTGGGCCATGTCCAATGGCTCTTG-~~~~~~~~~~~~~~~~~~~~~~~~~~~~~~~~~~~~~~~~~~~~~~~~~~~~~~</t>
  </si>
  <si>
    <t>AF186266</t>
  </si>
  <si>
    <t>Pavia</t>
  </si>
  <si>
    <t>A/turkey/Pavia/40/83</t>
  </si>
  <si>
    <t>~~~~~~~~~ATAGCACTAATAGCTATACTGTTAATGGTAACAGCAGGCAATGCAGACAAAATCTGCATCGGCTACCAATCAACAAACTCCACAGAGACTGTTGATACGCTAACAGAAAACAATGTTCCTGTGACACATACCAAAGAATTGCTCCACACAGAGCACAATGGAATGCTGTGTGCAACAGATCTGGGACACCCTCTTATTCTAGACACCTGTACTATTGAAGGACTGGTCTACGGCAATCCTTCTTGTGATCTGCTATTGGGAGGGAAAGAATGGTCCTACATTGTCGAGAGATCATCGGCTGTCAATGGAATGTGTTACCCTGGGAATGTAGAGAACCTAGAAGAACTCAGGTCTTTTTTCAGTTCTGCTAATTCCTATCAAAGAATCCAGATCTTTCCAGACACAATCTGGAACGTGACTTACAGTGGAACAAGCAGGGCATGTTCACAATCATTCTACAGGAGTATGAGATGGCTGACTCACAAGGGCAATTCTTACCCTGTTCAAGACGCCCAATACACCAACAATGTAGGAAAGAACATTCTCTTTATGTGGGGCATACATCACCCACCTACTGATGCTGAACAGACAAATTTATACAAAAAGGCTGACACAACAACAAGTGTGACAACAGAAGATATAAACCGAACTTTCAAACCAGTGATAGGGCCAAGGCCCCTTGTCAATGGTCAGCAGGGGAGAATTGACTATTATTGGTCAGTACTAAAACCAGGCCAGACATTGCGAGTGAGATCAAATGGGAATCTAATTGCCCCATGGTATGGGCACATTCTTTCGGGAGAAAGCCATGGAAGAATCCTGAAGACCGATTTGAACAGTGGAAACTGCATAGTACAATGTCAGACTGAGAAAGGTGGCTTAAACACGACATTGCCGTTCCACAATATCAGCAAATACGCATTTGGGAACTGCCCCAAATACGTTGGAGTTAAGAGCCTCAAACTGGCTGTCGGCTTGAGGAATGTACCTGCTACATCAGGTAGAGGGCTATTTGGTGCCATAGCTGGATTCATAGAAGGAGGTTGGCCAGGGCTAGTTGCTGGCTGGTACGGTTTCCAGCATTCAAATGACCAAGGGGTTGGAATGGCTGCAGACAGAAAGTCAACTCAAGAAGCAGTTGACAAGATAACATCCAAAGTGAACAATATAATCGACAAAATGAACAAGCAGTATGAA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</si>
  <si>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AY633116</t>
  </si>
  <si>
    <t>Canada</t>
  </si>
  <si>
    <t>Alberta</t>
  </si>
  <si>
    <t>A/mallard duck/Alberta/743/1983</t>
  </si>
  <si>
    <t>ATGGAAATAACAACACTAATAGCTATACTGCTAATGGTAACAGCAAGCAATGCGGATAAAATCTGCATAGGCTACCAGTCAACAAATTCCACAGAAACTGTTGACACGCTAATAGAAAACAATGTTCCTGTGACACATACCAAAGAATTGCTCCACACAGAGCACAATGGAATGCTGTGTGCAACAAATCTGGGGCATCCTCTCATTCTAGACACCTGTACTATCGAAGGGCTGGTCTATGGCAATCCTTCTTGTGATCGGCTATTGGGAGGGAAAGAATGGTCCTACATTGTCGAGAGATCATCTGCTGTCAATGGAATGTGTTACCCTGGGAATGTAGAAAACCTGGAAGAACTCAGGTCCTTTTTCAGTTCCGCTAATTCCTACAAAAGAATCCAGATCTTTCCAGACACAATCTGGAATGTGACTTACAGTGGAACAAGCAAAGCATGTTCAAATTCATTCTACAGGAGTATGAGATGGCTGACTCACAAGAGCAATTCTTATCCCTTTCAAGACGCCCAATACACCAACAATGAGGGGAAGAACATTCTCTTCATGTGGGGCATACACCATCCACCTACTGATGCCGAACAGACAAACTTATACAAAAAGGCTGATACAACAACAAGTGTGACAACAGAAGATATAAATCGGACTTTCAAGCCAGTGATAGGGCCAAGGCCCCTTGTCAATGGACAGCAGGGGAGAATTGACTATTATTGGTCAGTATTAAAACCAGGCCAAACGTTGCGAGTGAGATCCAATGGAAACCTAATTGCCCCATGGTATGGTCACATTCTCTCAGGAGAAAGCCATGGAAGAATCTTGAAGACTGATTTGAGCAGTGGCGACTGCGTAGTGCAGTGTCAGACTGAGAAAGGTGGTCTAAATACGACCTTGCCGTTTCATAATGTCAGCAAATATGCATTTGGGAATTGCCCCAAATATGTTGGAGTGAAGAGTCTCAAACTGGCAGTCGGTTTAAGGAATGTACCTGCTGTATCAGATAGAGGGCTGTTTGGTGCTATAGCTGGATTCATAGAAGGAGGTTGGCCAGGGCTAGTTGCTGGCTGGTATGGGTTCCAGCATTCAAATGACCAAGGAACTGGAATGGCTGCAGATAGAGAGTCAACTCAAGAAGCAGTTGACAAAATAACATCCAAAGTGAATAATATAATAGACAAAATGAACAAGCAATATGAGATCATTGATCATGAATTCAGTGAAATTGAAGCCAGGCTCAACATGATCAACAACAAGATTGATGACCAAATACAAGACATTTGGGCATACAATGCAGAACTGCTAGTGCTGCTTGAAAATCAGAAAACACTCGATGAACATGATGCGAATGTAAATAATCTATATAACAAGGTGAAAAGAGCACTGGGTTCTAATGCAGCAGAAGATGGGAATGGATGCTTCGAATTGTACCATAAATGTGATGATCAATGCATGGAAACGATTAGAAACGGGACCTATGACAGGCAAAAGTATCAAGAGGAGTCAAAATTAGAGAGACAGAAAATAGAAGGGGTAAAACTGGAATCTGAAGGAACTTACAAAATCCTCACTATTTATTCGACTGTCGCCTCATCTCTTGTGCTTGCAATGGGGTTTGCTGCCTTTCTGTTCTGGGCCATGTCCAATGGATCTTGCAGATGCAACATTTGTATATAATTAGCAAA-~~~~~~~~~~~~~~~~~~~~~~~~</t>
  </si>
  <si>
    <t>AY633164</t>
  </si>
  <si>
    <t>1991//</t>
  </si>
  <si>
    <t>A/mallard/Alberta/17/1991</t>
  </si>
  <si>
    <t>ATGGAAATAACAACACTAGTAGCTATATTGCTAATGGTAACAGCAAGCAATGCAGATAAAATCTGCATAGGCTACCAATCAACAAATTCCACAGAAACTGTTGACACGCTAATAGAAAACAATGTTCCTGTGACACATACCAAAGAATTGCTCCACACAGAGCACAATGGAATGTTGTGTGCAACAGATCTGGGGCATCCTCTAATTCTAGACACCTGTACTATCGAAGGGCTAGTCTATGGCAATCCTTCTTGTGATCTACTATTGGGAGGGAAAGAATGGTCCTACATTGTCGAGAGATCATCTGCTGTCAATGGAATGTGTTACCCTGGAAATGTAGAAAACCTGGAAGAGCTCAGGTCCCTTTTCAGTTCCGCGAATTCCTATCGAAGAATCCAGATCTTTCCAGACACAATCTGGAATGTGACTTACAGTGGGACAAGCAAAGCATGTTCGAATTCATTCTACAGGAGC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GAGATCCAATGGGAATCTAATTGCCCCATGGTATGGCCACATTCTCTCAGGAGAAAGCCATGGAAGAATCTTAAAGACTGATTTGAGCAGTGGCGACTGCGTAGTGCAATGCCAGACTGAGAAAGGTGGTCTAAATACGACCTTGCCGTTTCACAATGTCAGCAAATACGCATTTGGGAATTGCCCCAAGTACGTTGGAGTAAAAAGTCTCAAACTGGCAGTCGGTCTAAGGAATGTACCTGCAATATCAGGTAGAGGGCTGTTTGGTGCTATAGCTGGATTCATAGAAGGAGGTTGGCCAGGACTAGTTGCTGGCTGGTATGGATTCCAACATACAAATGACCAAGGAACTGGAATGGCTGCAGATAGAGAGTCGACTCAAGAAGCAATTGACAAAATAACATCCAAAGTAAATAATATAATAGACAAAATGAACAAGCAATATGAGATCATTAATCATGAATTCAGTGAAATTGAAGCCAGGCTTAATATGATTAACAACAAAATCGATGACCAAATACAAGACCTTTGGGCATACAATGCAGAACTGCTAGTACTGCTTGAAAACCAGAAAACACTCGATGAACATGATGCAAATGTAAATAATCTATATAACAAGGTGAAAAGAGCGTTGGGTTCTAATGCAGCAGAGGATGGAAATGGATGCTTCGAGTTGTATCATAAATGTGATGATCAATGCATGGAAACGATTAGAAACGGGACCTACGACAGGCAAAAGTATCAAGAGGAGTCAAAATTAGAGAGACAGAAAATTGAAGGGGTAAAACTGGAATCTGAAGGAACCTACAAAATCCTCACCATTTATTCGACTGTCGCCTCATCTCTTGTGCTTGCGATGGGGTTTGCTGCCTTTCTGTTCTGGGCCATGTCCAATGGATCCTGCAGGTGCAACATTTGTATATAATTAGCAA~~~~~~~~~~~~~~~~~~~~~~~~~~</t>
  </si>
  <si>
    <t>AY633276</t>
  </si>
  <si>
    <t>A/mallard duck/Alberta/321/1988</t>
  </si>
  <si>
    <t>ATGGAAATAACAACACTAGTAGCTATACTGCTAATGGCAACAGCAAGCAATGCAGATAAAATCTGCATAGGCTACCAATCAACAAATTCTACAGAAACTGTTGACACGCTAATAGAAAACAATGTTCCTGTGACACATACCAAAGAATTGCTCCACACAGAGCACAATGGAATGCTGTGTGCAACAGATCTGGGGCATCCTCTAATTCTAGACACCTGTACTATCGAAGGGCTAGTCTATGGCAATCCTTCTTGTGATCTACTATTGGGAGGGAAAGAATGGTCCTACATTGTCGAGAGATCATCTGCTGTCAATGGAATGTGTTACCCTGGAAATGTAGAAAACCTGGAAGGGCTCAGGTCCCTTTTCAGTTCCGCGAATTCCTATCGAAGAATCCAGATCTTTCCAGACACAATCTGGAATGTGACTTACAGTGGGACAAGCAAAGCATGTTCGAATTCATTCTACAGGAGT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AAGATCTAATGGGAATCTAATTGCCCCATGGTATGGCCACATTCTCTCAGGAGAAAGCCATGGAAGAATCTTGAAGACTGATTTGAGCAGTGGCGACTGCGTAGTGCAATGCCAGACTGAAAAAGGTGGTCTAAATACGACCTTGCCGTTTCACAATGTCAGCAAATACGCATTTGGGAATTGCCCCAAGTACGTTGGAGTAAAAAGTCTCAAACTGGCAGTCGGTTTAAGGAATGTACCTGCAGTATCAGGTAGAGGGCTGTTTGGTGCTATAGCTGGATTCATAGAAGGAGGTTGGCCAGGACTAGTTGCTGGCTGGTATGGATTCCAACATTCAAATGACCAAGGAACTGGAATGGCTGCAGATAGAGAGTCGACTCAAGAAGCAATTGACAAAATAACATCCAAAGTAAATAATATAATAGACAAAATGAACAAGCAATATGAGATCATTAATCATGAATTCAGTGAAATTGAAGCCAGGCTTAACATGATCAACAACAAAATCGATGACCAAATACAAGACCTTTGGGCATACAATGCAGAACTGCTAGTACTGCTTGAAAATCAGAAAACACTCGATGAACATGATGCAAATGTAAATAATCTATATAACAAGGTGAAAAGAGCATTGGGTTCTAATGCAGCAGAGGATGGAAATGGATGCTTCGAGTTGTACCATAAATGTGATGATCAATGCATGGAAACGATTAGAAACGGGACCTACGACAGGCAAAAGTATCAAGAGGAGTCAAAATTAGAGAGACAGAAAATTGAAGGGGTAAAACTGGAATCTGAAGGAACTTACAAAATCCTCACCATTTATTCGACTGTCGCCTCATCTCTTGTGCTTGCGATGGGGTTTGCTGCCTTTCTGTTCTGGGCCATGTCCAATGGATCCTGCAGGTGCAACATTTGTATATAATTAGCAA~~~~~~~~~~~~~~~~~~~~~~~~~~</t>
  </si>
  <si>
    <t>AY633292</t>
  </si>
  <si>
    <t>A/mallard/Alberta/11/1991</t>
  </si>
  <si>
    <t>ATGGAAATAACAACACTAGTAGCAATACTGCTAATGGTAACAGCAAGCAATGCAGATAAAATCTGCATAGGCTACCAATCAACAAATTCCACAGAAACTGTTGACACGCTAATAGAAAACAATGTTCCTGTGACACATACCAAAGAATTGCTCCACACAGAGCACAATGGAATGTTGTGTGCAACAGATCTGGGGCATCCTCTAATTCTAGACACCTGTACTATCGAAGGGCTAGTCTATGGCAATCCTTCTTGTGATCTACTATTGGGAGGGAAAGAATGGTCCTACATTGTCGAGAGATCATCTGCTGTCAATGGAATGTGTTACCCTGGAAATGTAGAAAACCTGGAAGAGCTCAGGTCCCTTTTCAGTTCCGCGAATTCCTATCGAAGAATCCAGATCTTTCCAGACACAATCTGGAATGTGACTTACAGTGGGACAAGCAAAGCATGTTCGAATTCATTCTACAGGAGC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GAGATCCAATGGGAATCTAATTGCCCCATGGTATGGCCACATTCTCTCAGGAGAAAGCCATGGAAGAATCTTAAAGACTGATTTGAGCAGTGGCGACTGCGTAGTGCAATGCCAGACTGAGAAAGGTGGTCTAAATACGACCTTGCCGTTTCACAATGTCAGCAAATACGCATTTGGGAATTGCCCCATGTACGTTGGAGTAAAAAGTCTCAAACTGGCAGTCGGTCTAAGGAATGTACCTGCAGTATCAGGTAGAGGGCTGTTTGGTGCTATAGCTGGATTCATAGAAGGAGGTTGGCCAGGACTAGTTGCTGGCTGGTATGGATTCCAACATACAAATGACCAAGGAACTGGAATGGCTGCAGATAGAGAGTCGACTCAAGAAGCAATTGACAAAATAACATCCAAAGTAAATAATATAATAGACAAAATGAACAAGCAATATGAGATCATTAATCATGAATTCAGTGAAATTGAAGCCAGGCTTAATATGATTAACAACAAAATCGATGACCAAATACAAGACCTTTGGGCATACAATGCAGAACTGCTAGTACTGCTTGAAAACCAGAAAACACTCGATGAACATGATGCAAATGTAAATAATCTATATAACAAGGTGAAAAGAGCGTTGGGTTCTAATGCAGCAGAGGATGGAAATGGATGCTTCGAGTTGTATCATAAATGTGATGATCAATGCATGGAAACGATTAGAAACGGGACCTACGACAGGCAAAAGTATCAAGAGGAGTCAAAATTAGAGAGACAGAAAATTGAAGGGGTAAAACTGGAATCTGAAGGAACCTACAAAATCCTCACCATTTATTCGACTGTCGCCTCATCTCTTGTGCTTGCGATGGGGTTTGCTGCCTTTCTGTTCTGGGCCATGTCCAATGGATCCTGCAGGTGCAACATTTGTATATAATTAGCAAA-~~~~~~~~~~~~~~~~~~~~~~~~</t>
  </si>
  <si>
    <t>CY004420</t>
  </si>
  <si>
    <t>laughing gull</t>
  </si>
  <si>
    <t>Delaware_Bay</t>
  </si>
  <si>
    <t>A/laughing gull/Delaware Bay/5/2003</t>
  </si>
  <si>
    <t>ATGGAAACAATAGCACTAATAGCTATACT~~~~~~ATTAACAGCAAGCAATGCAGACAAAATCTGCATCGGCTACCAGTCAACAAACTCCACGGAAACTGTTGATACACTAATAGAAAACAATGTTCCTGTGACCCATACCAAAGAATTGCTCCACACAGAGCACAATGGGATGCTGTGTGCAACAACCCTGGGACACCCTCTTATTCTAGACACCTGCACTATAGAAGGATTGGTATACGGCAATCCTGCCTGTGATATGCTACTAGAAGGAAAAGAATGGTCATACATTGTAGAAAGACCATCAGCTGTCAATGGGACGTGTTACCCTGGAAATGTAGAGAATCTGGAAGAACTCAGGGCCTTTTTCAGCTCTGCTAATTCCTACCAAAGAATCCAGATCTTCCCAGACAGAATTTGGAATGTGACTTACACTGGAACAAGCGCAGCATGTTCAAACACATTCTACAGGAATATGAGATGGCTGACACACAAGAGTGATTCTTATCCTGTTCAAGACGCCCAATACACCAACAATGAGGGAAAGAATATTCTATTCATGTGGGGCATACATCATCCACCTACTGATAATGAGCAGACAAATTTATATAAAAAATCTGACACAACAACAAGTGTGACAACAGAAGATATAAATCGAACTTTCAAACCAGTGATAGGGCCAAGGCCCCTTGTCAAAGGTCAACAGGGGAGAATTGATTATTATTGGTCAGTACTGAAGCCAGGTCAGACATTGCGAGTGAGATCCAATGGGAATTTAATTGCTCCATGGTATGGACACATCCTCTCAGGAGAAAGCCATGGGAGAATCCTGAAGACCGATTTGAACAGTGGCAACTGCATAGTACAGTGTCAAACTGAGAAAGGTGGTTTGAACACGACCTTGCCGTTCCACAATGTCAGCAAATATGCATTTGGGAACTGCCCCAAATACGTTGGAGTGAAGAGTCTCAAACTGGCAATCGGTCTGAGGAATGTGCCTGCTGCATCAGATAGGGGAATATTTGGTGCCATAGCTGGATTCATAGAGGGAGGTTGGCCAGGACTAGTTGCAGGATGGTACGGTTTTCAGCATTCAAATGATCAGGGAGTCGGAATGGCTGCAGACAGAGATTCAACTCAAGAGGCAATTGACAAGATAACATCCAAAGTAAATAATATAATCGATAAAATGAACAAACAGTATGAAATCATTGATCATGAATTCAATGAGATTGAAGCCAGACTCAGTATGATCAACAACAAGATTGACGACCAAATACAGGACATCTGGGCATACAATGCAGAATTACTAGTGCTGCTTGAAAATCAGAAAACACTCGATGAGCATGATGCAAATGTGAATAATCTATACAATAAGGTGAAGAAAGCATTGGGTTCTAATGCAATGGAGGACGGAAATGGGTGCTTTGAATTGTATCACAAATGTGATGACCAATGCATGGAAACGATTAGGAACGGGACCTATGACAGGCAAAAGTATCAAGAAGAATCAAAACTAGAAAGGCAGAAAATAGAAGGGGTAAAACTGGAATCTGGGGGTACTTACAAGATTCTCACCATTTATTCGACTGTCGCCTCATCTCTTGTGCTTGCAATAGGGTTTGCTGCCTTCCTTTTCTGGGCCATGTCCAATGGATCTTGCAGATGCAACGTTTGTATATAATTAGCAAAAACACCCTTGTTTCTACT~~~~~~~</t>
  </si>
  <si>
    <t>CY004642</t>
  </si>
  <si>
    <t>A/mallard duck/ALB/506/1983</t>
  </si>
  <si>
    <t>ATGGAAATAACAATACTAATAGCTATACTGCTAATGGTAACAGCAAGCAATGCGGATAAAATCTGCATAGGCTACCAGTCAACAAATTCCACAGAAACTGTTGACACGCTAATAGAAAACAATGTTCCTGTGACACATACCAAAGAATTGCTCCACACAGAGCACAATGGAATGCTGTGTGCAACAAATCTGGGGCATCCTCTCATTCTAGACACCTGTACTATCGAAGGGCTGGTCTATGGCAATCCTTCTTGTGATCTGCTATTGGGAGGGAAAGAATGGTCCTACATTGTCGAGAGATCATCTGCTGTCAATGGAATGTGTTACCCTGGGAATGTAGAAAACCTGGAAGAACTCAGGTCCTTTTTCAGTTCCGCTAATTCCTACCAAAGAATCCAGATCTTTCCAGACACAATCTGGAATGTGACTTACAGTGGAACAAGCAAAGCATGTTCAAATTCATTCTACAGGAGTATGAGATGGCTGACTCACAAGAGCAATTCTTATCCCTTTCAAGACGCCCAATACACCAACAATGAGGGGAAGAACATTCTCTTCATGTGGGGCATACACCATCCACCTACTGATGCCGAACAGACAAACTTATACAAAAAGGCTGATACAACAACAAGTGTGACAACAGAAGATATAAATCGGACTTTCAAGCCAGTGATAGGGCCAAGGCCCCTTGTCAATGGACAGCAGGGGAGAATTGACTATTATTGGTCAGTATTAAAACCAGGCCAAACGTTGCGAGTGAGATCCAATGGAAACCTAATTGCCCCATGGTATGGTCACATTCTCTCAGGAGAAAGCCATGGAAGAATCTTGAAGACTGATTTGAGCAGTGGCGACTGCGTAGTGCAGTGTCAGACTGAGAAAGGTGGTCTAAATACGACCTTGCCGTTTCATAATGTCAGCAAATATGCATTTGGGAATTGCCCCAGATATGTTGGAGTGAAGAGTCTCAAACTGGCAGTCGGTTTAAGGAATGTACCTGCTGTATCAGATAGAGGGCTGTTTGGTGCTATAGCTGGATTCATAGAAGGAGGTTGGCCAGGGCTAGTTGCTGGCTGGTATGGGTTCCAGCATTCAAATGACCAAGGAACTGGAATGGCTGCAGATAGAGAGTCAACTCAAGAAGCAGTTGACAAAATAACATCCAAAGTGAATAATATAATAGACAAAATGAACAAGCAATATGAGATCATTGATCATGAATTCAGTGAAATTGAAGCCAGGCTCAACATGATCAACAACAAGATTGATGACCAAATACAAGACATTTGGGCATACAATGCAGAACTGCTAGTGCTGCTTGAAAATCAGAAAACACTCGATGAACATGATGCGAATGTAAATAATCTATATAACAAGGTGAAAAGAGCACTGGGTTCTAATGCAGCAGAAGATGGGAATGGATGCTTCGAATTGTACCATAAATGTGATGATCAATGCATGGAAACGATTAGAAACGGGACCTATGACAGGCAAAAGTATCAAGAGGAGTCAAAATTAGAGAGACAGAAAATAGAAGGGGTAAAACTGGAATCTGAAGGAACTTACAAAATCCTCACTATTTATTCGACTGTCGCCTCATCTCTTGTGCTTGCAATGGGGTTTGCTGCCTTTCTGTTCTGGGCCATGTCCAATGGATCTTGCAGATGCAACATTTGTATATAATTAGCAAAAACACCCTTGTTTCTACT-~~~~~~</t>
  </si>
  <si>
    <t>CY005919</t>
  </si>
  <si>
    <t>A/mallard duck/ALB/396/1983</t>
  </si>
  <si>
    <t>ATGGAAATAACAACACTAATAGCTATACTGCTAATGGTAACAGCAAGCAATGCGGATAAAATCTGCATAGGCTACCAGTCAACAAATTCCACAGAAACTGTTGACACGCTAATAGAAAACAATGTTCCTGTGACACATACCAAAGAATTGCTCCACACAGAGCACAATGGAATGCTGTGTGCAACAAATCTGGGGCATCCTCTCATTCTAGACACCTGTACTATCGAAGGGCTGGTCTATGGCAATCCTTCTTGTGATATGCTATTGGGAGGGAAAGAATGGTCCTACATTGTCGAGAGATCATCTGCTGTCAATGGAATGTGTTACCCTGGGAATGTAGAAAACCTGGAAGAACTCAGGTCCTTTTTCAGTTCCGCTAATTCCTACCAAAGAATCCAGATCTTTCCAGACACAATCTGGAATGTGACTTACAGTGGAACAAGCAAAGCATGTTCAAATTCATTCTACAGGAGTATGAGATGGCTGACTCACAAGAGCAATTCTTATCCCTTTCAAGACGCCCAATACACCAACAATGAGGGGAAGAACATTCTCTTCATGTGGGGCATACACCATCCACCTACTGATGCCGAACAGACAAACTTATACAAAAAGGCTGATACAACAACAAGTGTGACAACAGAAGATATAAATCGGACTTTCAAGCCAGTGATAGGGCCAAGGCCCCTTGTCAATGGACAGCAGGGGAGAATTGACTATTATTGGTCAGTATTAAAACCAGGCCAAACGTTGCGAGTGAGATCCAATGGAAACCTAATTGCCCCATGGTATGGTCACATTCTCTCAGGAGAAAGCCATGGAAGAATCTTGAAGACTGATTTGAGCAGTGGCGACTGCGTAGTGCAGTGTCAGACTGAGAAAGGTGGTCTAAATACGACCTTGCCGTTTCATAATGTCAGCAAATATGCATTTGGGAATTGCCCCAAATATATTGGAGTGAAGAGTCTCAAACTGGCAGTCGGTTTAAGGAATGTACCTGCTGTATCAGATAGAGGGCTGCTTGGTGCTATAGCTGGATTCATAGAAGGAGGTTGGCCAGGGCTAGTTGCTGGCTGGTATGGGTTCCAGCATTCAAATGACCAAGGAACTGGAATGGCTGCAGATAGAGAGTCAACTCAAGAAGCAGTTGACAAAATAACATCCAAAGTGAATAATATAATAGACAAAATGAACAAGCAATATGAGATCATTGATCATGAATTCAGTGAAATTGAAGCCAGGCTCAACATGATCAACAACAAGATTGATGACCAAATACAAGACATTTGGGCATACAATGCAGAACTGCTAGTGCTGCTTGAAAATCAGAAAACACTCGATGAACATGATGCGAATGTAAATAATCTATATAACAAGGTGAAAAGAGCACTGGGTTCTAATGCAGCAGAAGATGGGAATGGATGCTTCGAATTGTACCATAAATGTGATGATCAATGCATGGAAACGATTAGAAACGGGACCTATGACAGGCAAAAGTATCAAGAGGAGTCAAAATTAGAGAGACAGAAAATAGAAGGGGTAAAACTGGAATCTGAAGGAACTTACAAAATCCTCACTATTTATTCGACTGTCGCCTCATCTCTTGTGCTTGCAATGGGGTTTGCTGCCTTTCTGTTCTGGGCCATGTCCAATGGATCTTGCAGATGCAACATTTGTATATAATTAGCAAAAACACCCTTGTTTCTACT-~~~~~~</t>
  </si>
  <si>
    <t>CY005929</t>
  </si>
  <si>
    <t>A/knot/DE/2552/1987</t>
  </si>
  <si>
    <t>ATGGAAATAACAACACTAGTAGCTATACTGCTAATGGTAACAGCAAGCAATGCAGATAAAATCTGCATAGGCTACCAATCAACAAATTCCACAGAAACGGTTGACACA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A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GGAAGAATCTTGAAGACTGATTTGAGCAGTGGCG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GGCGAATGTAAATAATCTATATAACAAGGTGAAAAGAGCATTG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CCTTGTTTCTACT-~~~~~~</t>
  </si>
  <si>
    <t>CY005934</t>
  </si>
  <si>
    <t>ruddy turnstone</t>
  </si>
  <si>
    <t>A/ruddy turnstone/DE/773/1988</t>
  </si>
  <si>
    <t>ATGGAAATAACAACACTAGTAGCTATACTGA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GGTAGAAAACCTGGAAGAACTCAGGTCCTTTTTCAGTTCTGCGAATTCCTATCAAAGAATCCAGATCTTTCCAGACACAATCTGGAATGTGACTTACACTGGAACAAGCCAAGCATGTTCGAATTCGTTCTACAGAAGTATGAGATGGTTGACTCACAAGAGAGATTCTTACCCCTTCCAAGATGCCCAATACACCAACAATAAGGGGAAGAATATTCTATTCATGTGGGGCATACACCATCCACCTACTGATGCCGAACAGACAAACTTATACAAAAGGGCTGATACAACAACAAGTGTGACAACAGAAGATATAAACCGAACTTTCAAGCCAATGATAGGGCCAAGGCCACTTGTCAATGAACAGCAAGGGAGAATTGACTACTATTGGTCAGTATTAAAACCAGGTCAAACGTTGCGAGTGAGATCCAATGGGAATCTAATTGCCCCATGGTATGGCCACATTCTCTCAGGAGAAAGCCATGGAAGAATCTTGAAGACTGATTTGAGCAGTGGCGACTGCGTAGTGCAATGCCAGACTGAGAAAGGTGGTCTAAATACGACCTTGCCCTTTCACAATGTCAGCAAATACGCATTTGGGAATTGCCCCAGGTACGTTGGAGTAAAGAGTCTCAAACTGGCAGTCGGTTTAAGGAATATACCTGCTGTATCAGATAGAGGGCTGTTTGGTGCTATAGCTGGATTCATAGAAGGAGGTTGGCCAGGACTA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CTAGAGAGACAGAAAATTGAAGGGGTAAAATTGGAATCTGAAGGAACTTACAAAATCCTCACCATTTATTCGACTGCCGCCTCATCTCTTGTGCTTGCAATGGGGTTTGCTGCCTTTCTGTTCTGGGCCATGTCCAATGGGTCTTGCAGGTGCAACATTTGTATATAATTAGCAAAAACACCCTTGTTTCTACT-~~~~~~</t>
  </si>
  <si>
    <t>CY005984</t>
  </si>
  <si>
    <t>ATGGAAATAACAACACTAATAGCTATACTGCTAATGGTAACAGCAAGCAATGCGGATAAAATCTGCATAGGCTACCAGTCAACAAATTCCACAGAAACTGTTGACACGCTAATAGAAAACAATGTTCCTGTGACACATACCAAAGAATTGCTCCACACAGAGCACAATGGAATGCTGTGTGCAACAAATCTGGGGCATCCTCTCATTCTAGACACCTGTACTATCGAAGGGCTGGTCTATGGCAATCCTTCTTGTGATCGGCTATTGGGAGGGAAAGAATGGTCCTACATTGTCGAGAGATCATCTGCTGTCAATGGAATGTGTTACCCTGGGAATGTAGAAAACCTGGAAGAACTCAGGTCCTTTTTCAGTTCCGCTAATTCCTACAAAAGAATCCAGATCTTTCCAGACACAATCTGGAATGTGACTTACAGTGGAACAAGCAAAGCATGTTCAAATTCATTCTACAGGAGTATGAGATGGCTGACTCACAAGAGCAATTCTTATCCCTTTCAAGACGCCCAATACACCAACAATGAGGGGAAGAACATTCTCTTCATGTGGGGCATACACCATCCACCTACTGATGCCGAACAGACAAACTTATACAAAAAGGCTGATACAACAACAAGTGTGACAACAGAAGATATAAATCGGACTTTCAAGCCAGTGATAGGGCCAAGGCCCCTTGTCAATGGACAGCAGGGGAGAATTGACTATTATTGGTCAGTATTAAAACCAGGCCAAACGTTGCGAGTGAGATCCAATGGAAACCTAATTGCCCCATGGTATGGTCACATTCTCTCAGGAGAAAGCCATGGAAGAATCTTGAAGACTGATTTGAGCAGTGGCGACTGCGTAGTGCAGTGTCAGACTGAGAAAGGTGGTCTAAATACGACCTTGCCGTTTCATAATGTCAGCAAATATGCATTTGGGAATTGCCCCAAATATGTTGGAGTGAAGAGTCTCAAACTGGCAGTCGGTTTAAGGAATGTACCTGCTGTATCAGATAGAGGGCTGTTTGGTGCTATAGCTGGATTCATAGAAGGAGGTTGGCCAGGGCTAGTTGCTGGCTGGTATGGGTTCCAGCATTCAAATGACCAAGGAACTGGAATGGCTGCAGATAGAGAGTCAACTCAAGAAGCAGTTGACAAAATAACATCCAAAGTGAATAATATAATAGACAAAATGAACAAGCAATATGAGATCATTGATCATGAATTCAGTGAAATTGAAGCCAGGCTCAACATGATCAACAACAAGATTGATGACCAAATACAAGACATTTGGGCATACAATGCAGAACTGCTAGTGCTGCTTGAAAATCAGAAAACACTCGATGAACATGATGCGAATGTAAATAATCTATATAACAAGGTGAAAAGAGCACTGGGTTCTAATGCAGCAGAAGATGGGAATGGATGCTTCGAATTGTACCATAAATGTGATGATCAATGCATGGAAACGATTAGAAACGGGACCTATGACAGGCAAAAGTATCAAGAGGAGTCAAAATTAGAGAGACAGAAAATAGAAGGGGTAAAACTGGAATCTGAAGGAACTTACAAAATCCTCACTATTTATTCGACTGTCGCCTCATCTCTTGTGCTTGCAATGGGGTTTGCTGCCTTTCTGTTCTGGGCCATGTCCAATGGATCTTGCAGATGCAACATTTGTATATAATTAGCAAAAACACCCTTGTTTCTACT-~~~~~~</t>
  </si>
  <si>
    <t>CY005985</t>
  </si>
  <si>
    <t>A/ruddy turnstone/DE/2576/1987</t>
  </si>
  <si>
    <t>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C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AGAAGAATCTTGAAGACTGATTTGAGCAGTGGCGACTGCGTAGTGCAATGCCAGACTGAGAAAGGTGGTCTAAATACGACCTTGCCCTTTCACAATGTCAGCAAATACGCATTTGGGAATTGCCCCAAGTACGTTGGAGTAAAGAGTCTCAAACTGGCAGTCGGTTTAAGGAATGTACCTGCTGTATCAGATAGAGGGCTGTTTGGTGCTATAGCTGGATTCATAGAAGGAGGTTGGCCAGGACTG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CCTTGTTTCTACT-~~~~~~</t>
  </si>
  <si>
    <t>CY005986</t>
  </si>
  <si>
    <t>A/laughing gull/Delaware Bay/2718/1987</t>
  </si>
  <si>
    <t>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CAAGCATGTTCGAATTCATTCTACAGAAGTATGAGATGGTTGACTCACAAGAGCAATTCTTACCCCTTCCAAGACGCCCAATACACCAACAATAAGGGGAAGAATATTCTATTCATGTGGGGCATACACCATCCACCTACTGATACCGAACAGACAGACTTATACAAAAAGGCTGATACAGCAACAAGTGTGACAACAGAAGATATAAACCGGACTTTCAAGCCGGTGATAGGGCCAAGGCCACTTGTCAATGGACAGCAAGGGAGAATTGACTACTATTGGTCAGTATTAAAACCAGGTCAAACGTTGCGAGTGAGATCCAATGGGAATCTAATTGCCCCATGGTATGGCCACATTCTCTCAGGAGAAAGCCATGGAAGAATCTTGAAGACTGATTTGAGCAGTGGCGACTGCGTAGTGCAATGCCAGACTGAGAAAGGTGGC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G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CCTTGTTTCTACT-~~~~~~</t>
  </si>
  <si>
    <t>CY005987</t>
  </si>
  <si>
    <t>A/ruddy turnstone/DE/2731/1987</t>
  </si>
  <si>
    <t>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CGTCAATGGAATGTGTTACCCTGGGAATGTAGAAAACCTGGAAGAACTCAGGTCCTTTTTCAGTTCAGCGAATTCCTATCAAAGAATCCAGATCTTTCCAGACACAATCTGGAATGTGACTTACACTGGAACAAGCA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CCAAACGTTGCGAGTGAGATCCAATGGGAATCTAATTGCCCCATGGTATGGCCACATTCTCTCAGGAGAAAGCCATGGAAGAATCTTGAAGACTGATTTGAGCAGTGGCA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AGATCATTGATCATGAATTCAGTGAAATTGAAGCCAGGCTTAATATAATCAACAACAAGATCGATGACCAGATACAAGACATTTGGGCATACAATGCAGAACTGCTAGTACTGCTTGAAAATCAGAAAATACTCGATGAACATGATGCGAATGTAAATAATCTATATAACAAGGTGAAAAGAGCATTG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CCTTGTTTCTACT-~~~~~~</t>
  </si>
  <si>
    <t>CY005988</t>
  </si>
  <si>
    <t>A/ruddy turnstone/DE/510/1988</t>
  </si>
  <si>
    <t>ATGGAAATAACAACACTAGTAGCTATACTGA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GGTAGAAAACCTGGAAGAACTCAGGTCCTTTTTCAGTTCTGCGAATTCCTATCAAAGAATCCAGATCTTTCCAGACACAATCTGGAATGTGACTTACACTGGAACAAGCCAAGCATGTTCGAATTCGTTCTACAGAAGTATGAGATGGTTGACTCACAAGAGAGATTCTTACCCCTTCCAAGATGCCCAATACACCAACAATAAGGGGAAGAATATTCTATTCATGTGGGGCATACACCATCCACCTACTGATGCCGAACAGACAAACTTATACAAAAGGGCTGATACAACAACAAGTGTGACAACAGAAGATATAAACCGAACTTTCAAGCCAATGATAGGGCCAAGGCCACTTGTCAATGAACAGCAAGGGAGAATTGACTACTATTGGTCAGTATTAAAACCAGGTCAAACGTTGCGAGTGAGATCCAATGGGAATCTAATTGCCCCATGGTATGGCCACATTCTCTCAGGAGAAAGCCATGGAAGAATCTTGAAGACTGATTTGAGCAGTGGCGACTGCGTAGTGCAATGCCAGACTGAGAAAGGTGGTCTAAATACGACCTTGCCCTTTCACAATGTCAGCAAATACGCATTTGGGAATTGCCCCAAGTACGTTGGAGTAAAGAGTCTCAAATTGGCAGTCGGTTTAAGGAATATACCTGCTGTATCAGATAGAGGGCTGTTTGGTGCTATAGCTGGATTCATAGAAGGAGGTTGGCCAGGACTAGTTGCTGGATGGTATGGATTCCAGCATTCAAATGACCAAGGAACTGGAATGGCTGCAGATAGAGAATCAACTCAAGAAGCAGTTGACAAAATAACATCCAAAGTAAATAATATAATAGACAAAATGAACAAGCAATATGAGATCATTGATCATGAATTCAGTGAAATTGAAGCCAGGTTTAATATGATCAACAACAAGATCGATGACCAGATACAAGACATTTGGGCATACAATGCAGAACTGCTAGTACTGCTTGAAAATCAGAAAACACTCGATGAACATGATGCGAATGTAAATAATCTATATAACAAGGTGAAAAGAGCATTAGGTTCTAATGCAGCAGAGGATGGAAATGGATGCTTCGAGTTGTACCATAAATGTGACGATCAATGCATGGAAACGATTAGAAACGGGACCTATGACAGGCAAAAGTATCAAGAGGAGTCAAAACTAGAGAGACAGAAAATTGAAGGGGTAAAATTGGAATCTGAAGGAACTTACAAAATCCTCACCATTTATTCGACTGCCGCCTCATCTCTTGTGCTTGCAATGGGGTTTGCTGCCTTTCTGTTCTGGGCCATGTCCAATGGGTCTTGCAGGTGCAACATTTGTATATAATTAGCAAAAACACCCTTGTTTCTACT-~~~~~~</t>
  </si>
  <si>
    <t>CY005989</t>
  </si>
  <si>
    <t>ATGGAAATAACAACACTAGTAGCTATACTGCTAATGGCAACAGCAAGCAATGCAGATAAAATCTGCATAGGCTACCAATCAACAAATTCTACAGAAACTGTTGACACGCTAATAGAAAACAATGTTCCTGTGACACATACCAAAGAATTGCTCCACACAGAGCACAATGGAATGCTGTGTGCAACAGATCTGGGGCATCCTCTAATTCTAGACACCTGTACTATCGAAGGGCTAGTCTATGGCAATCCTTCTTGTGATCTACTATTGGGAGGGAAAGAATGGTCCTACATTGTCGAGAGATCATCTGCTGTCAATGGAATGTGTTACCCTGGAAATGTAGAAAACCTGGAAGGGCTCAGGTCCCTTTTCAGTTCCGCGAATTCCTATCGAAGAATCCAGATCTTTCCAGACACAATCTGGAATGTGACTTACAGTGGGACAAGCAAAGCATGTTCGAATTCATTCTACAGGAGT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AAGATCTAATGGGAATCTAATTGCCCCATGGTATGGCCACATTCTCTCAGGAGAAAGCCATGGAAGAATCTTGAAGACTGATTTGAGCAGTGGCGACTGCGTAGTGCAATGCCAGACTGAAAAAGGTGGTCTAAATACGACCTTGCCGTTTCACAATGTCAGCAAATACGCATTTGGGAATTGCCCCAAGTACGTTGGAGTAAAAAGTCTCAAACTGGCAGTCGGTTTAAGGAATGTACCTGCAGTATCAGGTAGAGGGCTGTTTGGTGCTATAGCTGGATTCATAGAAGGAGGTTGGCCAGGACTAGTTGCTGGCTGGTATGGATTCCAACATTCAAATGACCAAGGAACTGGAATGGCTGCAGATAGAGAGTCGACTCAAGAAGCAATTGACAAAATAACATCCAAAGTAAATAATATAATAGACAAAATGAACAAGCAATATGAGATCATTAATCATGAATTCAGTGAAATTGAAGCCAGGCTTAACATGATCAACAACAAAATCGATGACCAAATACAAGACCTTTGGGCATACAATGCAGAACTGCTAGTACTGCTTGAAAATCAGAAAACACTCGATGAACATGATGCAAATGTAAATAATCTATATAACAAGGTGAAAAGAGCATTGGGTTCTAATGCAGCAGAGGATGGAAATGGATGCTTCGAGTTGTACCATAAATGTGATGATCAATGCATGGAAACGATTAGAAACGGGACCTACGACAGGCAAAAGTATCAAGAGGAGTCAAAATTAGAGAGACAGAAAATTGAAGGGGTAAAACTGGAATCTGAAGGAACTTACAAAATCCTCACCATTTATTCGACTGTCGCCTCATCTCTTGTGCTTGCGATGGGGTTTGCTGCCTTTCTGTTCTGGGCCATGTCCAATGGATCCTGCAGGTGCAACATTTGTATATAATTAGCAAAAACACCCTTGTTTCTACT-~~~~~~</t>
  </si>
  <si>
    <t>CY005990</t>
  </si>
  <si>
    <t>ATGGAAATAACAACACTAGTAGCAATACTGCTAATGGTAACAGCAAGCAATGCAGATAAAATCTGCATAGGCTACCAATCAACAAATTCCACAGAAACTGTTGACACGCTAATAGAAAACAATGTTCCTGTGACACATACCAAAGAATTGCTCCACACAGAGCACAATGGAATGTTGTGTGCAACAGATCTGGGGCATCCTCTAATTCTAGACACCTGTACTATCGAAGGGCTAGTCTATGGCAATCCTTCTTGTGATCTACTATTGGGAGGGAAAGAATGGTCCTACATTGTCGAGAGATCATCTGCTGTCAATGGAATGTGTTACCCTGGAAATGTAGAAAACCTGGAAGAGCTCAGGTCCCTTTTCAGTTCCGCGAATTCCTATCGAAGAATCCAGATCTTTCCAGACACAATCTGGAATGTGACTTACAGTGGGACAAGCAAAGCATGTTCGAATTCATTCTACAGGAGC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GAGATCCAATGGGAATCTAATTGCCCCATGGTATGGCCACATTCTCTCAGGAGAAAGCCATGGAAGAATCTTAAAGACTGATTTGAGCAGTGGCGACTGCGTAGTGCAATGCCAGACTGAGAAAGGTGGTCTAAATACGACCTTGCCGTTTCACAATGTCAGCAAATACGCATTTGGGAATTGCCCCATGTACGTTGGAGTAAAAAGTCTCAAACTGGCAGTCGGTCTAAGGAATGTACCTGCAGTATCAGGTAGAGGGCTGTTTGGTGCTATAGCTGGATTCATAGAAGGAGGTTGGCCAGGACTAGTTGCTGGCTGGTATGGATTCCAACATACAAATGACCAAGGAACTGGAATGGCTGCAGATAGAGAGTCGACTCAAGAAGCAATTGACAAAATAACATCCAAAGTAAATAATATAATAGACAAAATGAACAAGCAATATGAGATCATTAATCATGAATTCAGTGAAATTGAAGCCAGGCTTAATATGATTAACAACAAAATCGATGACCAAATACAAGACCTTTGGGCATACAATGCAGAACTGCTAGTACTGCTTGAAAACCAGAAAACACTCGATGAACATGATGCAAATGTAAATAATCTATATAACAAGGTGAAAAGAGCGTTGGGTTCTAATGCAGCAGAGGATGGAAATGGATGCTTCGAGTTGTATCATAAATGTGATGATCAATGCATGGAAACGATTAGAAACGGGACCTACGACAGGCAAAAGTATCAAGAGGAGTCAAAATTAGAGAGACAGAAAATTGAAGGGGTAAAACTGGAATCTGAAGGAACCTACAAAATCCTCACCATTTATTCGACTGTCGCCTCATCTCTTGTGCTTGCGATGGGGTTTGCTGCCTTTCTGTTCTGGGCCATGTCCAATGGATCCTGCAGGTGCAACATTTGTATATAATTAGCAAAAACACCCTTGTTTCTACT-~~~~~~</t>
  </si>
  <si>
    <t>CY005991</t>
  </si>
  <si>
    <t>ATGGAAATAACAACACTAGTAGCTATATTGCTAATGGTAACAGCAAGCAATGCAGATAAAATCTGCATAGGCTACCAATCAACAAATTCCACAGAAACTGTTGACACGCTAATAGAAAACAATGTTCCTGTGACACATACCAAAGAATTGCTCCACACAGAGCACAATGGAATGTTGTGTGCAACAGATCTGGGGCATCCTCTAATTCTAGACACCTGTACTATCGAAGGGCTAGTCTATGGCAATCCTTCTTGTGATCTACTATTGGGAGGGAAAGAATGGTCCTACATTGTCGAGAGATCATCTGCTGTCAATGGAATGTGTTACCCTGGAAATGTAGAAAACCTGGAAGAGCTCAGGTCCCTTTTCAGTTCCGCGAATTCCTATCGAAGAATCCAGATCTTTCCAGACACAATCTGGAATGTGACTTACAGTGGGACAAGCAAAGCATGTTCGAATTCATTCTACAGGAGC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GAGATCCAATGGGAATCTAATTGCCCCATGGTATGGCCACATTCTCTCAGGAGAAAGCCATGGAAGAATCTTAAAGACTGATTTGAGCAGTGGCGACTGCGTAGTGCAATGCCAGACTGAGAAAGGTGGTCTAAATACGACCTTGCCGTTTCACAATGTCAGCAAATACGCATTTGGGAATTGCCCCAAGTACGTTGGAGTAAAAAGTCTCAAACTGGCAGTCGGTCTAAGGAATGTACCTGCAATATCAGGTAGAGGGCTGTTTGGTGCTATAGCTGGATTCATAGAAGGAGGTTGGCCAGGACTAGTTGCTGGCTGGTATGGATTCCAACATACAAATGACCAAGGAACTGGAATGGCTGCAGATAGAGAGTCGACTCAAGAAGCAATTGACAAAATAACATCCAAAGTAAATAATATAATAGACAAAATGAACAAGCAATATGAGATCATTAATCATGAATTCAGTGAAATTGAAGCCAGGCTTAATATGATTAACAACAAAATCGATGACCAAATACAAGACCTTTGGGCATACAATGCAGAACTGCTAGTACTGCTTGAAAACCAGAAAACACTCGATGAACATGATGCAAATGTAAATAATCTATATAACAAGGTGAAAAGAGCGTTGGGTTCTAATGCAGCAGAGGATGGAAATGGATGCTTCGAGTTGTATCATAAATGTGATGATCAATGCATGGAAACGATTAGAAACGGGACCTACGACAGGCAAAAGTATCAAGAGGAGTCAAAATTAGAGAGACAGAAAATTGAAGGGGTAAAACTGGAATCTGAAGGAACCTACAAAATCCTCACCATTTATTCGACTGTCGCCTCATCTCTTGTGCTTGCGATGGGGTTTGCTGCCTTTCTGTTCTGGGCCATGTCCAATGGATCCTGCAGGTGCAACATTTGTATATAATTAGCAAAAACACCCTTGTTTCTACT-~~~~~~</t>
  </si>
  <si>
    <t>CY005992</t>
  </si>
  <si>
    <t>A/shorebird/DE/261/2003</t>
  </si>
  <si>
    <t>ATGGAAACAATAGCACTAATAGCTATACTATTATCAACAACAGCAAGCAATGCAGACAAAATCTGCATCGGCTACCAGTCAACAAACTCCACGGAAACTGTTGATACACTAATAGAAAACAATGTTCCGGTGACCCATACCAAAGAATTGCTCCACACAGAGCACAATGGGATGCTGTGTGCAACAACCCTGGGACACCCTCTTATTCTAGACACCTGCAATATAGAAGGATTGGTATACGGCAATCCTGCCTGTGATCTGCTACTAG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G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CTCGACTGTCGCCTCATCTCTTGTGCTTGCAATAGGGTTTGCTGCCTTCCTTTTCTGGGCCATGTCCAATGGATCTTGCAGATGCAACGTTTGTATATAATTAGCAAAAACACCCTTGTTTCTACT~~~~~~~</t>
  </si>
  <si>
    <t>CY006042</t>
  </si>
  <si>
    <t>A/goose/MN/5733-1/1980</t>
  </si>
  <si>
    <t>ATGGAAACAACAACACTAATAGCTATACTGCTAATGGTAACAGCAAGCAATGCAGATAAAATCTGCATAGGCTACCAGTCAACAAATTCCACAGAAACTGTTGATACGCTAATGGAAAACAATGTTCCTGTGACACATACCAAAGAATTGCTCCACACAGAGCACAATGGAATGCTGTGTGCAACAAATCTGGGACATCCTCTCATTCTAGACACCTGTACTATCGAAGGGCTGGTCTATGGCAATCCTTCTTGTGATCTGCTATTGGGAGGGAAAGAATGGTCCTACATTGTCGAGAGATCATCGGCTGTCAATGGAATGTGTTACCCTGGGAATGTAGAAAACCTGGAAGAACTCAGGTCCTTTTTCAGTTCCGCTAATTCCTATCAAAGAATCCAGATCTTTCCAGACACAATCTGGAATGTGACTTACAGTGGAACAAGCAAAGCATGTTCGAATTCATTTTACAGGAGTATGAGATGGCTGACTCACAAGAGCAATTCTTACCCCTTTCAAGACGCCCAATACACCAACAATGAGGGGAAGAACATTCTCTTCATGTGGGGCATACACCATCCACCTACTGATACCGAACAGACAAATTTATACAAAAAGGCTGATACAACAACAAGTGTGACAACAGAAGATATAAATCGAACTTTCAAGCCGGTGATAGGGCCAAGGCCCCTTGTCAATGGGCAGCAGGGGAGAATTGACTATTATTGGTCAGTATTAAAACCAGGTCAAACGTTGCGAGTGAGATCCAATGGGAATCTAATTGCCCCATGGTATGGTCACATTCTTTCAGGAGAAAGCCATGGAAGAATCTTGAAGACTGATTTGAGCAGTGGCGACTGCGTAGTGCAGTGTCAGACTGAGAAAGGTGGCCTAAATACGACCTTGCCGTTTCACAATGTCAGCAAATATGCATTTGGGAATTGCCCCAAATACGTTGGAGTAAAGAGTCTCAAACTGGCAGTCGGTTTAAGGAATGTACCTGCTGTATCAGATAGAGGGCTGTTTGGTGCTATAGCTGGATTCATAGAAGGAGGTTGGCCAGGGCTAGTTGCTGGCTGGTATGGGTTCCAGCATTCAAATGACCAAGGAACTGGAATGGCTGCAGATAGAGAGTCAACTCAAGAAGCAGTTGACAAAATAACATCCAAAGTGAATAATATAATAGACAAAATGAACAAGCAATATGAGATCATTGATCATGAATTCAGTGAAATTGAAGCCAGGCTCAATATGATCAACAACAAGATTGATGATCAAATACAAGACATTTGGGCATACAATGCAGAACTGCTAG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TTAGCAAAAACACCCTTGTTTCTACT-~~~~~~</t>
  </si>
  <si>
    <t>CY014663</t>
  </si>
  <si>
    <t>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TAGTAATTCCTACCCTTTTCAGAACGCTCATTACACCAACAATGAGAGGGAGAACATTCTTTTCATGTGGGGCATACACCATCCACCTACCGACACAGAACAGACAGACTTATACAAGAAG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CCTTGTTTCTACT-~~~~~~</t>
  </si>
  <si>
    <t>CY041426</t>
  </si>
  <si>
    <t>A/laughing gull/Delaware/12/2006</t>
  </si>
  <si>
    <t>ATGAAAACAATAGCACTAATAGCTATACTATTATCAACAACAGCAAGCAATGCAGACAAAATCTGCATCGGCTACCAGTCAACAAACTCCACGGAAACTGTTGATACACTAATAGAAAACAATGTTCCGGTGACCCATACCAAAGAATTGCTCCACACCGAGCACAATGGGATGCTGTGTGCAACAACCCTGGGACACCCTCTTATTCTAGACACCTGCACTATAGAAGGATTGGTATATGGCAATCCTGCCTGTGATCTGCTACTAAGAGGGGAAGAATGGTCATACATTGTAGAAAGACCATCAGCTGTCAATGGGACGTGTTACCCTGGAAATGTAGAGAATCTGGAAGAACTCAGGGCCCTCTTCAGTTCTGCTAATTCCTATCAAAGAATCCAGATCTTCCCAGACAGAATTTGGAATGTGACTTACACTGGAACAAGTGCAGCATGTTCAAACACATTCTACAGGAATATGAGATGGCTGACACACAAGAGTAATTCTTATCCTGTTCAAGACGCCCAATACACCAACAATGAGGGGAAGAACATTCTCTTCATGTGGGGCATACATCATCCACCTACTGACACTGAGCAGACAGATTTGTACAAAAAATCTGACACAACAACAAGTGTGACAACAGAAGATATAAATCGAACTTTCAAACCAGTTATAGGGCCAAGGCCCCTTGTCAAAGGTCAACAGGGGAGAATTGATTATTATTGGTCTGTACTAAAGCCAGGTCAAACATTGCGAGTGAGATCCAATGGGAATTTAATTGCTCCATGGTATGGACACATCCTCTCAGGAGAAAGCCATGGGAGAATCCTGAAGACCGATTTGAACAGTGGCAACTGCATAGTACAGTGTCAAACTGAAAAAGGTGGTTTGAACACGACATTACCGTTCCAAAATGTCAGCAAATATGCATTTGGGAACTGCCCCAAATACGTTGGAGTGAAGAGTCTCAAACTGGCAATCGGTCTGAGAAATGTGCCTGCTGCATCAGATAGGGGACTATTTGGTGCCATAGCTGGATTCATAGAAGGAGGTTGGCCAGGACTAGTTGCAGGCTGGTACGGTTTTCAGCATTCAAATGATCAGGGAGTCGGAATGGCTGCAGACAGAGATTCAACTCAAGAGGCAGTTGACAAGATAACATCCAAAGTAAATAACATAATCGATAAAATGAACAAACAGTATGAAATCATTGATCATGAATTCAATGAGATTGAAGCAAGACTCAGCATGATCAACAACAAGATTGAAGACCAAATACAGGACATCTGGGCATACAATGCAGAATTACTAGTACTGCTTGAAAATCAGAAAACACTCGATGAGCACGATGCAAATGTGAATAATCTATATAAAAAGGTGAAGAGAGCATTGGGTTCTAATGCAATGGAGGATGGAAATGGGTGTTTCGAATTGTATCACAAATGTGATGACCAATGCATGGAAACGATTAGGAACGGAACCTATGACAGGCAAAAGTATCAAGAAGAATCAAAACTAGAAAGGCAGAAAATAGAAGGGGTGAAACTGGAATCTGAGGGTACTTACAAGATTCTCACCATTTATTCGACTGTTGCCTCATCTCTTGTGCTTGCAATAGGGTTTGCTGCCTTCCTTTTCTGGGCCATGTCCAATGGATCTTGCAGATGCAACGTTTGTATATAA~~~~~~~~~~~~~~~~~~~~~~~~~~~~~~~~~</t>
  </si>
  <si>
    <t>CY041434</t>
  </si>
  <si>
    <t>sanderling</t>
  </si>
  <si>
    <t>A/sanderling/Delaware/482/2006</t>
  </si>
  <si>
    <t>ATGAAAACAATAGCACTAATAGCTATACTATTATCAACAACAGCAAGCAATGCAGACAAAATCTGCATCGGCTACCAGTCAACAAACTCCACGGAAACTGTTGATACACTAATAGAAAACAATGTTCCGGTGACCCATACCAAAGAATTGCTCCACACAGAGCACAATGGGATGCTGTGTGCAACAACCCTGGGACACCCTCTTATTCTAGACACCTGCACTATAGAAGGATTGGTATATGGCAATCCTGCCTGTGATCTGCTACTAAGAGGAAAAGAATGGTCATACATTGTAGAAAGACCATCAGCTGTCAATGGGACGTGTTACCCTGGAAATGTAGAGAATTTGGAAGAACTCAGGGCCCTCTTCAGTTCTGCTAATTCCTATCAAAGAATCCAGATCTTCCCAGACAGAATTTGGAATGTGACTTACACTGGAACAAGCGCAGCATGTTCAAACACATTCTACAGGAATATGAGATGGCTGACACACAAGAGTAATTCTTATCCTGTTCAAGACGCCCAATACACTAACAATGAGGGGAAGAACATTCTCTTCATGTGGGGCATACATCATCCACCTACTGACACTGAGCAGACAAATTTGTACAAAAAATCTGACACAACAACAAGTGTGACAACAGAAGATATAAATCGAACTTTCAAACCAGTTATAGGGCCAAGGCCCCTTGTCAAAGGTCAACAGGGGAGAATTGATTATTATTGGTCTGTACTAAAGCCAGGTCAGACATTGCGAGTGAGATCCAATGGGAATTTAATTGCTCCATGGTATGGACACATCCTCTCAGGAGAAAGCCATGGGAGAATCCTGAAGACCGATTTGAACAGTGGCAACTGCATAGTACAGTGTCAAACTGAAAAAGGTGGTTTGAACACGACATTACCGTTCCAAAATGTCAGCAAATATGCATTTGGGAACTGCCCCAAATACGTTGGAGTGAAGAGTCTCAAACTGGCAATCGGTCTGAGAAATGTGCCTGCTGCATCAGATAGGGGACTATTTGGTGCCATAGCTGGATTCATAGAAGGAGGTTGGCCAGGACTAGTTGCAGGCTGGTACGGTTTTCAGCATTCAAATGATCAGGGAGTCGGAATGGCTGCAGACAGAGATTCAACTCAAGAGGCAGTTGACAAGATAACATCCAAAGTAAATAACATAATCGATAAAATGAACAAACAGTATGAAATCATTGATCATGAATTCAATGAGATTGAAGCAAGACTCAGCATGATCAGCAACAAGATTGACGACCAAATACAGGACATCTGGGCATACAATGCAGAATTACTAGTACTGCTTGAAAATCAGAAAACACTCGATGAGCACGATGCAAATGTGAATAATCTTTATAAAAAGGTGAAGAGAGCATTGGGTTCTAATGCAATGGAGGACGGAAATGGGTGTTTCGAATTGTATCACAAATGTGATGACCAATGCATGGAAACGATTAGGAACGGAACCTATGACAGGCAAAAGTATCAAGAAGAATCAAAACTAGAAAGGCAGAAAATAGAAGGGGTAAAACTGGAATCTGAGGGTACTTACAAGATTCTCACCATTTATTCGACTGTTGCCTCATCTCTTGTGCTTGCAATAGGGTTTGCTGCCTTCCTTTTCTGGGCCATGTCCAATGGATCTTGCAGATGCAACGTTTGTATATAA~~~~~~~~~~~~~~~~~~~~~~~~~~~~~~~~~</t>
  </si>
  <si>
    <t>CY043912</t>
  </si>
  <si>
    <t>A/shorebird/Delaware/249/2006</t>
  </si>
  <si>
    <t>ATGAAAACAATAGCACTAATAGCTATACTATTATCAACAACAGCAAGCAATGCAGACAAAATCTGCATCGGCTACCAGTCAACAAACTCCACGGAAACTGTTGATACACTAATAGAAAACAATGTTCCGGTGACCCATACCAAAGAATTGCTCCACACAGAGCACAATGGGATGCTGTGTGCAACAACCCTGGGACACCCTCTTATTCTAGACACCTGCACTATAGAAGGATTGGTATATGGCAATCCTGCCTGTGATCTGCTACTAAGAGGAAAAGAATGGTCATACATTGTAGAAAGACCATCAGCTGTCAATGGGACGTGTTACCCTGGAAATGTAGAGAATTTGGAAGAACTCAGGGCCCTCTTCAGTTCTGCTAATTCCTATCAAAGAATCCAGATCTTCCCAGACAGAATTTGGAATGTGACTTACACTGGAACAAGCGCAGCATGTTCAAACACATTCTACAGGAATATGAGATGGCTGACACACAAGAGTAATTCTTATCCTGTTCAAGACGCCCAATACACTAACAATGAGGGGAAGAACATTCTCTTCATGTGGGGCATACATCATCCACCTACTGACACTGAGCAGACAAATTTGTACAAAAAATCTGACACAACAACAAGTGTGACAACAGAAGATATAAATCGAACTTTCAAACCAGTTATAGGGCCAAGGCCCCTTGTCAAAGGTCAACAGGGGAGAATTGATTATTATTGGTCTGTACTAAAGCCAGGTCAGACATTGCGAGTGAGATCCAATGGGAATTTAATTGCTCCATGGTATGGACACATCCTCTCAGGAGAAAGCCATGGGAGAATCCTGAAGACCGATTTGAACAGTGGCAACTGCATAGTACAGTGTCAAACTGAAAAAGGTGGTTTGAACACGACATTACCGTTCCAAAATGTCAGCAAATATGCATTTGGGAACTGCCCCAAATACGTTGGAGTGAAGAGTCTCAAACTGGCAATCGGTCTGAGAAATGTGCCTGCTGCATCAGATAGGGGACTATTTGGTGCCATAGCTGGATTCATAGAAGGAGGTTGGCCAGGACTAGTTGCAGGCTGGTACGGTTTTCAGCATTCAAATGATCAGGGAGTCGGAATGGCTGCAGACAGAGATTCAACTCAAGAGGCAGTTGACAAGATAACATCCAAAGTAAATAACATAATCGATAAAATGAACAAACAGTATGAAATCATTGATCATGAATTCAATGAGATTGAAGCAAGACTCAGCATGATCAACAACAAGATTGACGACCAAATACAGGACATCTGGGCATACAATGCAGAATTACTAGTACTGCTTGAAAATCAGAAAACACTCGATGAGCACGATGCAAATGTGAATAATCTTTATAAAAAGGTGAAGAGAGCATTGGGTTCTAATGCAATGGAGGACGGAAATGGGTGTTTCGAATTGTATCACAAATGTGATGACCAATGCATGGAAACGATTAGGAACGGAACCTATGACAGGCAAAAGTATCAAGAAGAATCAAAACTAGAAAGGCAGAAAATAGAAGGGGTAAAACTGGAATCTGAGGGTACTTACAAGATTCTCACCATTTATTCGACTGTTGCCTCATCTCTTGTGCTTGCAATAGGGTTTGCTGCCTTCCTTTTCTGGGCCATGTCCAATGGATCTTGCAGATGCAACGTTTGTATATAA~~~~~~~~~~~~~~~~~~~~~~~~~~~~~~~~~</t>
  </si>
  <si>
    <t>CY075925</t>
  </si>
  <si>
    <t>common murre</t>
  </si>
  <si>
    <t>Oregon</t>
  </si>
  <si>
    <t>A/common murre/Oregon/19497-004/2005</t>
  </si>
  <si>
    <t>ATGGAAACAATAGCACTGATAGCTATACTATTATCGACAACAGCAATCAATGCAGACAAAATCTGCATCGGCTACCAATCAACAAACTCCACGGAAACTGTTGACACACTAATAGAAAACAATGTTCCTGTGACCCATACCAAAGAACTGCTCCACACAGAGCACAATGGGATGCTGTGTGCAACAACCCTGGGACACCCTCTTATTCTGGACACCTGCACTATAGAAGGATTGGTATACGGCAATCCTGCTTGTGATGTGCTACTAGAGGGAAAAGAATGGTCATACATTGTAGAAAGACCATCAGCTGTCAATGGGACGTGTTACCCTGGAAATGTAGAGAATCTAGAAGAACTCAGGGCCCTTTTCAGCTCTGCTAATTCTTACCAAAGAATCCAGATCTTCCCAGACAGAATTTGGAATGTGACTTACACTGGAACAAGCGCAGCATGTTCAAACACATTYTACAGGAATATGAGATGGCTGACACACAAGAGCAATTCTTATCCTGTTCAAGACGCTCAATACACCAACAATGAGGGAAAGAATATTCTCTTCATGTGGGGCATACATCATCCACCTACTGATACTGAGCAGACAAATTTATACAAAAAATCTGATACAACAACAAGTGTGACCACAGAAGACATGAATCGAACTTTCAAACCAGTGATAGGGCCAAGGCCCCTTGTCAAAGGTCAGCAGGGGAGAATTGATTATTATTGGTCAGTACTAAAGCCAGGTCAGACATTGCGAGTGAGATCCAATGGGAATTTAATTGCTCCATGGTATGGACATATCCTCTCAGGAGAAAGTCATGGGAGAATTCTGAAGACCGATTTGAACAGTGGCAACTGCATAGTACAATGTCAAACTGAGAAAGGTGGTTTGAACACAACCTTGCCGTTCCAAAATGTCAGCAAATATGCATTTGGGAACTGCCCCAAATACGTTGGAGCGAAGAGCCTCAAACTGGCAGTCGGTCTGAGGAATGTGCCTGCTGCATCAGATAGGGGTTTATTTGGTGCCATAGCTGGATTCATAGAGGGGGGTTGGCCAGGACTAGTTGCAGGCTGGTACGGTTTTCAGCATTCAAATGATCAGGGAGTCGGAATGGCTGCAGACAGAGAGTCAACTCAAGAAGCAGTTGACAAGATAACATCCAAAGTAAATAATATAATCGACAAAATGAACAAACAGTATGAAATCATTGATCATGAATTCAATGAGATTGAAGCCAGACTCAGTATGATTAACAACAAGATTGACGACCAAATACAGGACATCTGGGCATATAATGCAGAATTACTAGTGCTGCTTGAAAACCAGAAAACACTCGATGAGCATGATGCAAATGTGAATAATCTATATAAAAAAGTGAAGAGAGCATTGGGTTYTAATGCAATGGAGGACGGAAATGGGTGCTTCGAATTGTATCACAAATGTGATGACCAATGCATGGAAACGATTAGAAACGGGACCTATGACAAGCAAAAGTATCAAGAAGAATCAAAATTAGAAAGGCAGAAAATAGAAGGGGTAAAACTGGAATYTGAGGGTACTTACAAGATTCTCACCATTTATTCGACTGTCGCCTCATCTCTTGTGCTTGCAATAGGGTTTGCTGCCTTCCTTTTCTGGGCCATGTCCAACGGATCTTGCARATGCAACGTTTGTATATAATTAGCAA~~~~~~~~~~~~~~~~~~~~~~~~~~</t>
  </si>
  <si>
    <t>CY075965</t>
  </si>
  <si>
    <t>northern shoveler</t>
  </si>
  <si>
    <t>Washington</t>
  </si>
  <si>
    <t>A/northern shoveler/Washington/44249-604/2006</t>
  </si>
  <si>
    <t>~~~~~~~~~~~~~~~~~~~~~~~~~~~~~~~~~~~~~~~~~~~~~~~~~~~~~~~~~~~~~~~~~~~~~~~~~~~~~~~~~~~~~~~~~~~~~~~~~~~~~~~~~~~~~~~~~~~~~~~~~~~~~~~~~~~~~~~~~~~~~~~~~~~~~~CTCCACACAGAGCACAATGGAATGCTGTGTGCAACAAATTTGGGGCATCCTCTCATTCTAGACACTTGCACTATCGAAGGACTGGTCTACGGCAATCCTTCCTGTGATCTGCTATTGGGAGGGAAAGAATGGTCCTACATTGTCGAAAGGTCGTCAGCTGTAAATGGAATGTGTTACCCTGGGAATGTAGAGAATCTAGAGGAACTTAGATCTTTTTTCAGTTCCGCCAATTCCTATCAAAGGATCCAGATCTTTCCAGACACAATCTGGAATGTGACTTACAGTGGGACAAGCAAAGCATGTTCGAACTCATTCTACAGGAGTATGAGATGGCTGACTCACAAGAGCAATGCTTACCCTGTTCAAGATGCCCAATACACAAATAATGAAGGGAAGAATATTCTCTTCATGTGGGGCATACACCACCCACCTACTGAAACTGAACAGACAAATCTATACAAAAAGACTGACACAACAACAAGTGTGACAACAGAGGATATAAATAGAACTTTCAAGCCAGTGATAGGGCCAAGGCCCCTTGTCAATGGTCAGCAGGGGAGAATTGATTATTATTGGTCAGTATTAAAACCGGGTCAGACATTGCGAGTGAGATCCAATGGGAATCTAATCGCCCCATGGCATGGACACATCCTTTCAGGAGAGAGCCATGGAAGAATCCTGAAAACTGATTTGAACAGTGGCAATTGCATAGTGCAATGCCAAACTGAAAAAGGCGGCTTAAATACGAGTTTGCCATTTCACAATATCAGTAAATATGCATTTGGGAACTGCCCCAGATACGTTGGGGTAAAGAGTCTCAAATTGGCAGTCGGTCTGAGGAATGTACCTGCTGCATCAGATAGAGGACTATTTGGTGCTATAGCTGGATTCATAGAAGGAGGTTGGCCAGGACTAGTTGCCGGCTGGTATGGTTTCCAGCATTCAAATGATCAAGGGGTCGGAATGGCTGCAGACAGGGAATCAACCCAAGAGGCAGTTGACAAAATAACATCTAAGGTGAATAATATCATCGATAAAATGAACAAACAGTATGAAATCATTGATCATGAGTTCAGTGAAATTGAAGCCAGACTAAATATGATCAATAATAAGATAGATGACCAAATACAGGACATCTGGGCATACAATGCGGAATTGCTAGTACTGCTTGAAAACCAGAAAACACTCGATGAGCATGATGCGAATGTGAACAATCTATATAATAAAGTGAAGAGGGCACTAGGTTCTAATGCGGTGGAAGATGGAAATGGGTGTTTCGAATTATACCACAAATGTGATGATCAATGCATGGAGACAATTAGGAACGGAACCTACGATAAGCAAAAGTACCAAGAAGAATCAAAATTAGAAAGGCAGAAAATTGAAGGAGTAAAGCTGGAATCTGATGGAACTTACAAAATCCTCACCATTTATTCGACTGTCGCCTCATCTCTCGTGCTTGCAATGGGGTTTGCTGCCTTCTTGTTCTGGGCCATGTCCAATGGATCTTGCAGATGCAACATTTGTATATAA~~~~~~~~~~~~~~~~~~~~~~~~~~~~~~~~~</t>
  </si>
  <si>
    <t>CY076085</t>
  </si>
  <si>
    <t>A/northern shoveler/California/44363-062/2007</t>
  </si>
  <si>
    <t>~~~~~~~~~~~~--ACTAATAACTATACTATTAATGGTAACAACAAGCAATGCAGATAAAATTTGCATCGGTTACCAGTCGACAAACTCCACGGAAACTGTTGATACGCTAATAGAGACCAATGTCCCTGTGACACACACCAAAGAATTGCTCCACACAGAGCACAATGGAATGCTGTGTGCAACAAATTTGGGCCATCCTCTCATTCTAGACACTTGCACTATCGAAGGACTGGTCTATGGCAATCCTTCCTGTGATCTGCTATTGGGAGGGAAAGAATGGTCCTACATTGTCGAAAGGTCATCAGCTGTAAATGGAATGTGTTACCCTGGGAATGTAGAGAACCTAAAGGAACTTAGATCTTTTTTCAGTTCCGCCAATTCCTATCAAAGAATCCAGATCTTTCCAGACACAATCTGGAATGTGACTTACAGTGGAACAAGCAAAGCATGTTCGAACTCATTCTACAGGAGTATGAGATGGTTGACTCACAAGAGCAATGCTTACCCTGTTCAAGACGCCCAATACACAAACAATGAGGGGAAGAATATTCTCTTCATGTGGGGCATACACCACCCACCTACTGACACCGAACAGACAAATTTATACAAAAAGACTGACACAACAACAAGTGTGACAACAGAGGATATAAATAGAACTTTCAAACCAGTGATTGGGCCAAGGCCTCTTGTCAATGGTCAGCAGGGGAGAATTGATTATTATTGGTCAGTACTAAAACCGGGTCAGACATTGCGAGTGAGATCTAATGGAAATCTAATCGCCCCATGGTATGGACACATCCTTTCAGGAGAGAGCCACGGAAGAATCCTGAAGACTGATTTGAACAGTGGAAATTGCATAGTGCAATGCCAAACTGAAAAAGGAGGCTTAAATACGACTTTGCCATTTCACAATATCAGTAAATATGCATTTGGAAACTGCCCCAAATACGTTGGGGTAAAGAGTCTAAAATTAGCAGTCGGTCTGAGGAATGTACCTGCTGCATCAGATAGAGGACTATTTGGTGCTATAGCTGGATTCATAGAAGGAGGTTGGCCAGGACTAGTTGCTGGCTGGTATGGTTTCCAGCATTCAAATGATCAAGGAGTCGGAATGGCCGCAGACAGGGAATCAACCCAAGAGGCAGTTGACAAAATAACATCTAAGGTGAATAATATAATCGATAAAATGAACAAACAGTACGAAATCATTGATCATGAGTTCAGTGAAATTGAAGCCAGATTAAATATGATCAATAATAAGATAGATGACCAAATACAGGATATCTGGGCATACAATGCGGAATTGCTAGTACTACTTGAAAATCAGAAAACACTTGATGAGCATGATGCGAATGTGAACAATCTATATAATAAAGTGAAGAGGGCACTAGGTTCTAATGCGGTGGAAGATGGGAATGGATGTTTCGAATTATACCACAAATGTGATGATCAATGCATGGAGACAATTAGGAACGGGACCTACGATAAGCAAAAGTACCAAGAAGAATCAAAATTAGAAAGGCAGAAAATTGAGGGGGTAAAGCTGGAATCTGATGGGACTTACAAAATTCTCACCATTTATTCGACTGTCGCCTCATCTCTTGTGCTTGCAATGGGGTTTGCTGCCTTCTTGTTCTGGGCCATGTCTAATGGATCTTGCAGATGCAACATTTGTATATAA~~~~~~~~~~~~~~~~~~~~~~~~~~~~~~~~~</t>
  </si>
  <si>
    <t>CY077174</t>
  </si>
  <si>
    <t>A/shorebird/Delaware/554/2007</t>
  </si>
  <si>
    <t>ATGAAAACAATAGCACTAATAGCTATACTATTATCAACAACAGCAAACAATGCAGACAAAATCTGCATTGGCTACCAGTCAACAAACTCCACGGAAACTGTTGATACACTAATAGAAAACAATGTTCCGGTGACCCATACCAAAGAATTGCTCCACACAGAGCACAATGGGATGCTGTGTGCAACAACCCTGGGACACCCTCTTATTCTAGACACCTGCACTATAGAAGGATTGGTATATGGCAATCCTGCCTGTGATCTGCTACTAAGAGGAAAGGAATGGTCATACATTGTAGAAAGACCATCAGCTGTCAATGGGACATGTTACCCTGGAAATGTAGAGAATCTGGAAGAACTCAGGGCCCTCTTCAGTTCTGCTAATTCCTATCAAAGGATCCAGATCTTCCCAGACAGAGTTTGGAATGTGACTTACACTGGAACAAGCGCAGCATGTGCAAACACATTCTACAGGAATATGAGATGGCTGACACACAAGAGTAATTCTTATCCTGCTCAAGACGCCCAATACACCAACAATGAGGGGAAAGACATTCTCTTCATGTGGGGCATACATCATCCACCTACTGACACTGAGCAGACAAACTTATACAAAAAATCTGACACAACAACAAGTGTGACAACAGAAGATATAAATCGAACTTTCAAACCAGTTATAGGGCCAAGGCCCCTTGTCAAAGGTCAACAGGGGAGAATTGATTATTATTGGTCTGTACTAAAACCAGGTCAGACATTGCGAGTGAGATCCAATGGGAATTTAATTGCTCCATGGTATGGACACATCCTCTCAGGAGAAAGCCATGGGAGAATCCTGAAGACCGATTTGAACAGTGGCAACTGCATAGTACAGTGTCAAACTGAAAAAGGTGGTTTGAACACGACCTTACCGTTTCAAAATGTCAGCAAATATGCATTTGGGAACTGCCCCAAATATGTTGGAGTGAAGAGTCTCAAACTGGCAATCGGTCTGAGAAATGTGCCTGCTGCATCAGATAGGGGACTATTTGGTGCCATAGCTGGATTCATAGAAGGAGGTTGGCCAGGACTAGTTGCAGGCTGGTATGGTTTTCAGCATTCAAATGATCAGGGAGTCGGGATGGCTGCAGACAGAGATTCAACTCAAGAGGCAGTTGACAAGATAACATCCAAAGTAAATAACATAATCGATAAAATGAACAAACAGTATGAAACCATTGATCATGAATTCAATGAGATTGAAGCAAGACTCAGCATGATCAACAACAAGATTGACGACCAAATACAGGACATCTGGGCATACAATGCAGAATTACTAGTACTGCTTGAAAATCAGAAAACACTCGATGAGCACGATGCAAATGTGAATAATCTATATAAAAAGGTGAAGAGGGCATTGGGTTCTAATGCAATGGAGGACGGAAATGGGTGTTTCGAACTGTATCACAAATGTGATGACCAATGCATGGAAACGATTAGAAACGGAACCTATGACAGGCAAAAGTATCAAGAAGAATCAAAACTAGAAAGGCAGAAAATAGAAGGGGTAAAACTGGAATCTGAGGGTACTTACAAGATTCTCACCATTTATTCGACTGTCGCCTCATCTCTTGTGCTTGCAATAGGGTTTGCTGCCTTCCTTTTCTGGGCCATGTCCAATGGATCTTGCAGATGCAACATTTGTATATAA~~~~~~~~~~~~~~~~~~~~~~~~~~~~~~~~~</t>
  </si>
  <si>
    <t>CY079646</t>
  </si>
  <si>
    <t>Interior_Alaska</t>
  </si>
  <si>
    <t>A/northern shoveler/Interior Alaska/8BM3470/2008</t>
  </si>
  <si>
    <t>ATGGAAATAACGACACTAATAGCTATACTGCTAATGATAACTGCAAGCAATGCAGATAAAATCTGCATCGGCTACCAGTCAACAAACTCCACAGAGACTGTTGATACGCTAATAGAAACCAATGTTCCTGTGACACATACCAAAGAATTGCTACACACAGAGCACAATGGAATGCTGTGTGCAACAGATCTGGGGCATCCTCTCATTCTAGACACCTGCACTATCGAAGGGCTGGTCTATGGCAATCCTTCTTGTGATCTGCTATTGGGAGGGAAAGAATGGTCCTACATTGTCGAGAGATCATCGGCTGTCAATGGAATGTGTTATCCTGGGAGTGTAGAGAACCTAGAAGAACTCAGGTCTTTTTTCAGTTCTGCTAATTCCTATCAAAGAGTCCAGATCTTTCCAGACACCATCTGGAATGTGACTTACAGTGGAACAAGCAAAGCATGTTCGAGTTCATTCTACAGGAGTATGAGATGGCTGACTCACAAGAGCAATTCTTACCCCTTTCAAGACGCTCAATACACTAACAATGAGGGAAAGAACATTCTCTTCATGTGGGGCATACATCATCCACCTACTGATACTGAACAGACAAATTTATACAAAAATGCTGATACAACAACAAGTGTGACAACAGAAGATATAAATCGAACCTTCAAGCCAGTGATAGGACCAAGGCCCCTTGTCAACGGACAGCAGGGGAGAATTGACTATTATTGGTCAGTATTAAAACCAGGCCAAACATTACGAGTGAGGTCCAATGGGAATCTAATTGCACCATGGTATGGGCACATTCTTTCAGGAGAAAGCCATGGCAGAATCTTGAAGACTGATTTGAACAGTGGTGACTGCGTAGTGCAATGTCAGACTGAGAAAGGTGGCCTAAATACGACCTTACCATTTCACAATGTCAGCAAATATGCATTTGGGAATTGCCCCAAATACGTTGGAGTAAAGAGTCTCAAATTGGCAGTCGGTTTGAGGAATGTACCTGCCGCATCAGATAGAGGGCTGTTTGGTGCGATAGCTGGATTCATAGAAGGAGGTTGGCCAGGACTAGTTGCCGGCTGGTATGGGTTCCAGCATTCAAATGACCAAGGAACTGGAATGGCTGCAGATAGAGAATCAACTCAAGAAGCAGTTGACAAAATAACATCCAAAGTAAATAATATAATAGAGAAAATGAACAAACAATATGAGATCATTGATCATGAATTCAGTGAAATTGAAGCCAGGCTCAATGTGATTAACAACAAGATTGATGACCAAATACAAGACATTTGGGCTTACAATGCAGAATTGCTAGTACTGCTTGAAAACCAGAAAACACTCGATGAACATGATGCGAATGTAAATAATCTATATAACAAGGTGAAAAGAGCATTGGGTTCTAATGCAGTAGAAGATGGAAATGGATGCTTTGAATTGTACCATAAATGTGATGATCAATGTATGGAAACGATTAGAAACGGGACCTATGACAAACAAAAGTATCAAGAGGAGTCAAAATTAGAAAGGCAGAAAATAGAAGGGGTAAAACTGGAATCTGAAGGAGCTTACAAAATCCTCACCATTTATTCGACTGTCGCCTCATCTCTTGTGCTTGCAATGGGGTTTGCTGCCTTTCTGTTCTGGGCCATGTCCAATGGATCTTGCAGATGCAACATTTGTATATGATTAGCAAAAACAC~~~~~~~~~~~~~~~~~~~~</t>
  </si>
  <si>
    <t>CY081412</t>
  </si>
  <si>
    <t>Maryland</t>
  </si>
  <si>
    <t>mixed,H9</t>
  </si>
  <si>
    <t>A/mallard/Maryland/798/2007</t>
  </si>
  <si>
    <t>~~~~~~~~~~~~--ACTAATAACTATACTATTAGTGGTAACAACAAGCAACGCAGATAAAATTTGCATCGGTTACCAGTCGACAAACTCCACGGAAACTGTTGATACGCTAATAGAGACCAATGTCCCTGTGACACACACCAAAGAATTGCTCCACACAGAGCACAATGGAATGCTGTGTGCAACAAATTTGGGCCATCCTCTCATTCTAGACACTTGCACCATCGAAGGACTGGTCTATGGCAACCCTTCCTGTGATCTGCTATTGGGAGGAAAAGAATGGTCCTACATTGTCGAAAGGTCGTCAGCTGTGAATGGAATGTGTTACCCTGGGAATGTAGAGAACCTAGAGGAACTTAGATCTTTTTTCAGTTCCGCTAATTCCTATCGAAGAATCCAGATCTTTCCAGACAGAATCTGGAATGTGACTTACAGTGGAACAAGCAAAGCATGTTCGAACTCATTCTACAGAAGTATGAGATGGTTGACTCACAAGAGCAATGCTTACCCTGTTCAAGACGCCCAATACACAAACAATGAGGGGAAGAATATTCTCTTCATGTGGGGCATACACCACCCACCTACTGACACTGAACAGACAAATTTATACAAAAGGACTGACACAACAACAAGTGTGACAACAGAGGATATAAATAGAACTTTCAAACCAGTAATAGGGCCAAGGCCTCTTGTCAATGGTCAGCAGGGGAGAATTGATTATTATTGGTCAGTACTAAAACCGGGTCAGACATTGCGAGTGAGATCTAATGGAAATCTAATCGCCCCATGGTATGGACACATTCTTTCAGGAGAGAGCCATGGAAGAATCCTGAAGACTGATTTGAACAGTGGAAATTGCATAGTGCAATGCCAAACTGAAAAAGGAGGCTTAAATGCGACTTTGCCATTTCACAATATCAGTAAATATGCATTTGGAAACTGCCCCAAATACGTTGGGGTAAAGAGTCTAAAATTAGCAGTCGGTCTGAGAAATGTACCTGCTGCATCAAATAGAGGACTATTTGGTGCTATAGCTGGATTCATAGAAGGAGGTTGGCCAGGACTAGTTGCTGGCTGGTATGGTTTCCAGCATTCAAATGATCAAGGAGTCGGAATGGCTGCAGACAGGGAATCAACCCAAGAGGCAGTTGACAAAATAACATCTAAGGTGAATAATATAGTCGATAAAATGAACAAACAGTACGAAATCATTGATCATGAATTCAGTGAAATTGAAGCCAGATTAAATATGATCAATAATAAGATAGATGACCAAATACAGGACATCTGGGCATACAATGCGGAATTGCTAGTACTACTTGAAAATCAGAAAACACTCGATGAGCATGATGCTAATGTGAACAATCTATATAATAAAGTGAAGAGGGCACTAGGTTCTAATGCGGTGGAAGATGGAAATGGATGTTTCGAATTATATCACAAATGTGATGATCAATGCATGGAGACAATTAGGAACGGGACCTACGATAAGCAAAAATACCAAGAAGAATCAAAATTAGAAAGGCAGAAAATTGAGGGAGTAAAGCTGGAATCTGATGGGACTTACAAAATCCTCACCATTTATTCGACTGTCGCCTCATCTCTCGTGCTTGCAATGGGGTTTGCTGCCTTCTTGTTCTGGGCCATGTCTAATGGATCTTGCAGATGTAACATTTGTATATAA~~~~~~~~~~~~~~~~~~~~~~~~~~~~~~~~~</t>
  </si>
  <si>
    <t>CY081420</t>
  </si>
  <si>
    <t>A/mallard/Maryland/800/2007</t>
  </si>
  <si>
    <t>~~~~~~~~~~~~--ACTAATAACTATACTATTAGTGGTAACAACAAGCAACGCAGATAAAATTTGCATCGGTTACCAGTCGACAAACTCCACGGAAACTGTTGATACGCTAATAGAGACCAATGTCCCTGTGACACACACCAAAGAATTGCTCCACACAGAGCACAATGGAATGCTGTGTGCAACAAATTTGGGCCATCCTCTCATTCTAGACACTTGCACCATCGAAGGACTGGTCTATGGCAACCCTTCCTGTGATCTGCTATTGGGAGGAAAAGAATGGTCCTACATTGTCGAAAGGTCGTCAGCTGTGAATGGAATGTGTTACCCTGGGAATGTAGAGAACCTAGAGGAACTTAGATCTTTTTTCAGTTCCGCTAATTCCTATCGAAGAATCCAGATCTTTCCAGACAGAATCTGGAATGTGACTTACAGTGGAACAAGCAAAGCATGTTCGAACTCATTCTACAGAAGTATGAGATGGTTGACTCACAAGAGCAATGCTTACCCTGTTCAAGACGCCCAATACACAAACAATGAGGGGAAGAATATTCTCTTCATGTGGGGCATACACCACCCACCTACTGACACTGAACAGACAAATTTATACAAAAGGACTGACACAACAACAAGTGTGACAACAGAGGATATAAATAGAACTTTCAAACCAGTAATAGGGCCAAGGCCTCTTGTCAATGGTCAGCAGGGGAGAATTGATTATTATTGGTCAGTACTAAAACCGGGTCAGACATTGCGAGTGAGATCTAATGGAAATCTAATCGCCCCATGGTATGGACACATTCTTTCAGGAGAGAGCCATGGAAGAATCCTGAAGACTGATTTGAACAGTGGAAATTGCATAGTGCAATGCCAAACTGAAAAAGGAGGCTTAAATACGACTTTGCCATTTCACAATATCAGTAAATATGCATTTGGAAACTGCCCCAAATACGTTGGGGTAAAGAGTCTAAAATTAGCAGTCGGTCTGAGAAATGTACCTGCTGCATCAGATAGAGGACTATTTGGTGCTATAGCTGGATTCATAGAAGGAGGTTGGCCAGGACTAGTTGCTGGCTGGTATGGTTTCCAGCATTCAAATGATCAAGGAGTCGGAATGGCTGCAGACAGGGAATCAACCCAAGAGGCAGTTGACAAAATAACATCTAAGGTGAATAATATAGTCGATAAAATGAACAAACAGTACGAAATCATTGATCATGAATTCAGTGAAATTGAAGCCAGATTAAATATGATCAATAATAAGATAGATGACCAAATACAGGACATCTGGGCATACAATGCGGAATTGCTAGTACTACTTGAAAATCAGAAAACACTCGATGATCATGATGCTAATGTGAACAATCTATATAATAAAGTGAAGAGGGCACTAGGTTCTAATGCGGTGGAAGATGGAAATGGATGTTTCGAATTATATCACAAATGTGATGATCAATGCATGGAGACAATTAGGAACGGGACCTACGATAAGCAAAAATACCAAGAAGAATCAAAATTAGAAAGGCAGAAAATTGAGGGAGTAAAGCTGGAATCTGATGGGACTTACAAAATCCTCACCATTTATTCGACTGTCGCCTCATCTCTCGTGCTTGCAATGGGGTTTGCTGCCTTCTTGTTCTGGGCCATGTCTAATGGATCTTGCAGATGTAACATTTGTATA~~~~~~~~~~~~~~~~~~~~~~~~~~~~~~~~~~~~</t>
  </si>
  <si>
    <t>CY087824</t>
  </si>
  <si>
    <t>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G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AAGCA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~~~~~~~~~~~~~~~~~~~~</t>
  </si>
  <si>
    <t>CY097630</t>
  </si>
  <si>
    <t>Missouri</t>
  </si>
  <si>
    <t>A/northern shoveler/Missouri/298/2009</t>
  </si>
  <si>
    <t>ATGGAAACAACAACACTAATAGCTATACTGCTAATGGCAACTGCAAGCAATGCAGACAAAATCTGCATCGGCTACCAGTCAACAAACTCCACAGAGACTGTTGATACGCTAATAGAAAACAATGTTCCTGTGACACATACCAAAGAATTGCTACACACAGAGCACAATGGAATGCTGTGCGCAACAGATCTGGGGTATCCTCTCATTCTAGACACCTGCACCATCGAAGGACTAGTATATGGCAATCCTTCTTGTGATCTGCTATTGGGAGGGAAGGAATGGTCCTACATTGTCGAGAGATCATCGGCTGTCAATGGAATGTGTTATCCTGGGAATGTAGAGAACCTAGAGGAACTCAGGTCTTTTTTCAGTTCTGCTAATTCATATCAAAGAGTCCAGATCTTTCCAGACACCATCTGGAATGTGACTTACAGTGGAACAAGCAAAGCATGTTCAAGTTCATTCTACAGGAGTATGAGATGGCTGACTCATAAGAGCAATTCTTACCCCTTTCAAGACGCCCAATACACTAACAATGAGGGAAAGAACATTCTCTTCATGTGGGGCATACATCATCCACCTACTGACACTGAACAGACAAATTTATACAAAAAAGCCGATACAACAACAAGTGTGACAACAGAAGATATAAATCGAACCTTCAAGCCAGTGATAGGACCAAGGCCCCTTATCAACGGACAGCAGGGGAGAATTGACTATTATTGGTCAGTATTAAAACCAGGCCAAACATTGCGAGTGAGATCCAATGGGAATCTAATTGCACCATGGTATGGGCACATTCTTTCAGGAGAAAGCCATGGTAGAATCTTGAAAACTGATTTGAACAGTGGCGACTGCGTAGTGCAATGTCAGACTGAGAAAGGTGGCCTAAATACGACCTTACCGTTTCACAATGTCAGTAAATATGCATTTGGGAATTGCCCCAAATACGTTGGAGTCAAGAGTCTCAAATTGGCAGTTGGTTTGAGGAACGTACCTGCTGCATCAGATAGAGGGCTGTTTGGTGCTATAGCTGGATTCATAGAAGGAGGTTGGCCAGGACTAGTTGCTGGCTGGTATGGGTTCCAACATTCAAATGACCAAGGAACTGGAATGGCTGCAGATAGAGAATCAACTCAAGAGGCAGTTGACAAAATAACATCCAAAGTAAATAATATAATAGACAAAATGAACAAACAATATGAGATCATCGATCATGAATTCAGTGAAATTGAAGCCAGGCTCAATAGGATTAACAACAAGATTGATGATCAAATACAAGACATTTGGGCTTACAATGCAGAATTGCTAGTACTGCTTGAAAACCAGAAAACACTCGATGAACATGATGCAAATGTAAATAATCTATATAACAAGGTGAAAAGAGCATTGGGTTCTAATGCAGTAGAAGATGGAAATGGATGCTTTGAATTGTACCATAAATGTGATGATCAATGTATGGAAACGATTAGAAACGGGACCTATGACAAGCAAAAGTATCAAGAGGAGTCAAAATTAGAAAGGCAGAAAATAGAAGGGGTAAAACTGGAATCTGAAGGAACTTACAAAATCCTCACCATTTATTCGACTGTCGCCTCATCTCTTGTGCTTGCAATGGGGTTTGCTGCCTTTCTATTCTGGGCCATGTCCAATGGATCTTGCAGATGCAACATTTGTATATGATTAGCAAAAACAC~~~~~~~~~~~~~~~~~~~~</t>
  </si>
  <si>
    <t>CY101212</t>
  </si>
  <si>
    <t>A/ruddy turnstone/Delaware Bay/215/1996</t>
  </si>
  <si>
    <t>ATGGAAACCAGAACACTAATAGCTGCGCTTCTGATTGTAACAACAAGCAATGCAGACAAAATCTGTATTGGATACCAATCAACGAACTCCACTGAGACTGTTGATACACTAAT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C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AGCAATATGATGTCATTGATCATGAATTCAGTGAGATTGAAGCCAGACTCAACATGATCAATAATAAGATCGATGACCAGATACAGGACATCTGGGCCTACAATGCAGAATTACTAGTATTGCTCGAGAACCAGAAAACACTAGATGAACATGACGCTAATGTGAATAATCTATACAACAAGGTAAAGAGAGCCTTGGGATCTAATGCAATTGAAGATGGAAATGGATGCTTTGAATTATATCATAAATGTGATGACCAATGCATGGAAACAATCAGAAA~~~~~~~~~~~~~~~~~~~~~~~~~~~~~~~~~~~~~~~~~~~~~~~~~~~~~~~~~~~~~~~~~~~~~~~~~~~~~~~~~~~~~~~~~~~~~~~~~~~~~~~~~~~~~~~~~~~~~~~~~~~~~~~~~~~~~~~~~~~~~~~~~~~~~~~~~~~~~~~~~~~~~~~~~~~~~~~~~~~~~~~~~~~~~~~~~~~~~~~~~~~~~~~~~~~~~~~~~~~~~~~~~~~~~~~~~~~~~~~~~</t>
  </si>
  <si>
    <t>CY101224</t>
  </si>
  <si>
    <t>A/shorebird/Delaware Bay/260/1996</t>
  </si>
  <si>
    <t>ATGGAAACCAGAACACTAATAGCTGCGCTTCTGATTGTAACAACAAGCAATGCAGACAAAATCTGTATTGGATACCAATCAACGAACTCCACTGAGACTGTTGATACACTAAT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C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AGCAATATGAGGTCATTGATCATGAATTCAGTGAGATTGAAGCCAGACTCAACATGATCAATAATAAGATCGATGACCAGATACAGGACATCTGGGCCTACAATGCAGAATTACTAGTATTGCTCGAGAACCAGAAAACACTAGATGAACATGACGCTAATGTGAATAATCTATACAACAAGGTAAAGAGAGCCTTGGGATCTAATGCAATTGAAGATGGAAATGGATGCTTTGAATTATATCATAAATGTGATGACCAATGCATGGAAACAATCAGAAATGGAACCTATGACAGGCAAAAGTATCAAGAAGAATCAAGACTGGAAAGACAGAGAATAGAAGGAGTGAAGTTGGAATCTGAGGGGACTTACAAAATTCTCACCATTTATTCTACTGTTGCCTCATCTCTTGTGCTTGCAATGGGGTTTGCTGCCTTTCTGTTCTGGGCCATGTCCAACGGTTCTTGCAGATGCAACATTTGTATATAA~~~~~~~~~~~~~~~~~~~~~~~~~~~~~~~~~</t>
  </si>
  <si>
    <t>CY101315</t>
  </si>
  <si>
    <t>A/shorebird/Delaware Bay/133/2002</t>
  </si>
  <si>
    <t>~~~~~~~~~~~~--ACTAATAACTATACTATTAGTGGTAACAACAAGCAACGCAGATAAAATTTGCATCGGTTACCAGTCAACAAACTCCACGGAAACCGTTGATACGCTAATAGAGACCAATGTCCCTGTGACACACACCAAAGAATTGCTCCACACAGAGCACAATGGAATGCTGTGTGCAACAAATTTGGGGCATCCTCTCATTCTAGACACTTGCACTATCGAAGGACTGGTCTATGGCAATCCTTCCTGTGATCTGCTATTGGGAGGGAAAGAATGGTCCTACATTGTCGAAAGGTCGTCAGCTATAAATGGAATGTGTTACCCTGGGAATGTGGAGAACCTAGAGGAACTTAGATCTTTTTTCAGTTCCGCCAATTCCTATCAAAGGATCCAGATCTTTCCAGACAAAATCTGGAATGTGACTTACAGTGGAACAAGCAAAGCATGTTCGAACACATTCTACAGGAGTATGAGATGGCTGACTCACAAGGGCAATGCTTACCCTGTTCAAGACGCCCAATATACAAATAATGAGGGGAAGAATATTCTCTTCATGTGGGGCATACACCACCCACCTACTGATACTGAACAGACAGATTTATACAAAAAGACTGACACAACAACAAGTGTGACAACAGAGGATATAAATAGAACTTTCAAACCAGTGATAGGGCCAAGGCCCCTTGTCAATGGTCAGCAGGGGAGAATTGATTATTATTGGTCAATACTAAAACCGGGTCAGACATTGCGAGTGAGGTCTAATGGAAATCTAATCGCCCCATGGTATGGACACATCCTTTCAGGAGAGAGCCATGGAAGAATCCTGAAGACTGATTTGAACAGTGGCAATTGCATAGTGCAATGCCAAACCGAAAAAGGAGGCTTAAATACGACTTTGCCATTTCACAATATCAGTAAATATGCATTTGGGAACTGCCCCAAATACGTTGGGGTAAAGAGTCTCAAATTGGCAGTCGGTCTGAGGAATGTACCTGCTGCATCAGATAGAGGACTATTTGGTGCTATAGCAGGATTCATAGAAGGAGGTTGGCCAGGACTAGTTGCTGGCTGGTATGGTTTCCAGCATTCAAATGATCAAGGAGTCGGAATGGCGGCAGACAGGGAATCAACCCAAGAGGCAGTTGACAAAATAACATCTAAGGTGAATAATATAATCGATAAAATGAACAAACAGTATGAAACCATTGATCATGAGTTCAGTGAAATTGAAGCCAGACTAAATATGATCAATAATAAGATAGATGACCAAATACAGGACATCTGGGCATACAATGCGGAATTGCTAGTACTGCTTGAAAATCAGAAAACACTCGATGAGCATGATGCGAATGTGAACAATCTATATAATAAGGTGAAGAGGGCACTAGGTTCTAATGCGGTGGAAGATGGAAATGGGTGTTTCGAATTGTACCACAAATGTGATGATCAATGCATGGAGACAATTAGGAACGGGACCTACGATAAGCAGAAGTACCAAGAAGAATCAAAATTAGAAAAGCAGAAAATTGAAGGAGTAAAGCTGGAATCTGATGGAACTTACAAAATCCTCACCATTTATTCGACTGTCGCCTCATCTCTCGTGCTTGCAATGGGGTTTGCTGCCTTCTTGTTCTGGGCCATGTCCAATGGATCTTGCAGATGCAACATTTGTATATAA~~~~~~~~~~~~~~~~~~~~~~~~~~~~~~~~~</t>
  </si>
  <si>
    <t>CY101323</t>
  </si>
  <si>
    <t>A/shorebird/Delaware Bay/73/2003</t>
  </si>
  <si>
    <t>ATGGAAACAATAGCACTAATAGCTATACTATTATCAGCAACAGCAAGCAATGCAGACAAAATCTGCATCGGCTACCAGTCAACAAACTCCACGGAAACTGTTGACACACTAATAGAAAACAATGTTCCGGTGACCCATACCAAAGAATTGCTCCACACAGAGCACAATGGGATGCTGTGTGCAACGACCCTGGGACACCCTCTTATTCTAGACACCTGCACTATAGAAGGATTGGTATACGGCAATCCTGCCTGTGATCTGCTACTAAAAGGAAAAGAATGGTCATACATTGTAGAAAGACCATCT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ATATGAAATCATTGATCATGAATTCAATGAGATTGAAGCCAGACTCATTATGATCAACAACAAGATTGACGACCAAATACAGGACATCTGGGCATACAATGCAGAATTACTAGTGCTGCTTGAAAATCAGAAAACACTCGATGAGCATGATGCAAATGTGAATAATCTATATAAAAAGGTGAAGAGAGCATTGGGTTCTAATGCC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</si>
  <si>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CY101390</t>
  </si>
  <si>
    <t>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CAAGCATGTTCGAATTCATTCTACAGAAGTATGAGATGGTTGACTCACAAGAGCAATTCTTACCCCTTCCAAGACGCCCAATACACCAACAATAAGGGGAAGAATATTCTATTCATGTGGGGCATACACCATCCACCTACTGATACCGAACAGACAGACTTATACAAAAAGGCTGATACAGCAACAAGTGTGACAACAGAAGATATAAACCGGACTTTCAAGCCGGTGATAGGGCCAAGGCCACTTGTCAATGGACAGCAAGGGAGAATTGACTACTATTGGTCAGTATTAAAACCAGGTCAAACGTTGCGAGTGAGATCCAATGGGAATCTAATTGCCCCATGGTATGGCCACATTCTCTCAGGAGAAAGCCATGGAAGAATCTTGAAGACTGATTTGAGCAGTGGCGACTGCGTAGTGCAATGCCAGACTGAGAAAGGTGGC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G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~~~~~~~~~~~~~~~~~~~~</t>
  </si>
  <si>
    <t>CY101398</t>
  </si>
  <si>
    <t>A/ruddy turnstone/Delaware Bay/2774/1987</t>
  </si>
  <si>
    <t>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A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GGAAGAATCTTGAAGACTGATTTGAGCAGTGGCG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GGATCATTGATCATGAATTCAGTGAAATTGAAGCCAGGCTTAATATGATCAACAACAAGATCGATGACCAGATACAAGACATTTGGGCATACAATGCAGAACTGCTAGTACTGCTTGAAAATCAGAAAACACTCGATGAACATGATGCGAATGTAAATAATCTATATAACAAGGTGAAAAGAGCATTG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~~~~~~~~~~~~~~~~~~~~</t>
  </si>
  <si>
    <t>CY101406</t>
  </si>
  <si>
    <t>A/ruddy turnstone/Delaware Bay/2795/1987</t>
  </si>
  <si>
    <t>ATGGAAATAACAACACTAGTAGCTATACTGCTAATGGTAACAGCAAGCAATGCAGATAAAATCTGCATAGGCTACCAATCAACAAATTCCACAGAAACGGTTGACACGCTAATAGAAAA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AAAGCATGTTCGAATTCATTCTACAGAAGTATGAGATGGTTGACTCACAAGAGCAATTCTTATCCCTTCCAAGACGCCCAATAT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AGAAGAATCTTGAAGACTGATTTGAGCAGTGGCG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TGCGAATGTAAATAATCTATATAACAAGGTGAAAAGAGCATTG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~~~~~~~~~~~~~~~~~~~~</t>
  </si>
  <si>
    <t>CY101414</t>
  </si>
  <si>
    <t>A/ruddy turnstone/Delaware Bay/2830/1987</t>
  </si>
  <si>
    <t>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C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GGAAGAATCTTGAAGACTGATTTGAGCAGTGGCGACTGCGTAGTGCAATGCCAGACTGAGAAAGGTGGTCTAAATACGACCTTGCCCTTTCACAATGTCAGCAAATACGCATTTGGGAATTGCCCCAAGTACGTTGGGGTAAAGAGTCTCAAACTGGCAGTCGGTTTAAGGAATGTACCTGCTGTATCAGATAGAGGGCTGTTTGGTGCTATAGCTGGATTCATAGAAGGAGGTTGGCCAGGACTAGTTGCTGGATGGTATGGATTCCAGCATTCAAATGACCAAGGAACTGGAATGGCTGCAGATAGAGAATCAACTCAAGAAGCAGTTGACAAAATAACATCCAAAGTAAATAATATAATAGACAAAATGAACAAGCAATATGAGAC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GTGTATATAATTAGCAAAAACAC~~~~~~~~~~~~~~~~~~~~</t>
  </si>
  <si>
    <t>CY101507</t>
  </si>
  <si>
    <t>Virginia</t>
  </si>
  <si>
    <t>A/ruddy turnstone/Virginia/2297/1988</t>
  </si>
  <si>
    <t>ATGGAAATAACAACACTAGTAGCTATACTGATAATGGTAACAGCAAGCAATGCAGATAAAATCTGCATAGGCTACCAATCAACAAATTCCACAGAAACGGTTGACACGCTAATAGAAAGCAATGTTCCTGTGACACATACCAAAGAATTGCTCCACACAGAACACAATGGGATGCTGTGTGCAACAGATCTGGGGCATCCTCTCATTCTAGACACCTGTACTATCGAAGGGCTAGTTTATGGCAATCCTTCTTGTGATCTGCTATTGGGAGGGAAAGAATGGTCCTACATCGTCGAGAGGTCATCTGCTGTCAATGGAATGTGTTACCCTGGAAAGGTAGAAAACCTGGAAGAACTCAGGTCCTTTTTCAGTTCTGCGAATTCCTATCAAAGAATCCAGATCTTTCCAGACACAATCTGGAATGTGACTTACACTGGAACAAGCCAAGCATGTTCGAATTCGTTCTACAGAAGTATGAGATGGTTGACTCACAAGAGCGATTCTTACCCCTTCCAAGATGCCCAATACACCAACAATAAGGGGAAGAATATTCTATTCATGTGGGGCATACACCATCCACCTACTGATGCCGAACAGACAAACTTATACAAAAGGGCTGATACAACAACAAGTGTGACAACAGAAGATATAAACCGAACTTTCAAGCCTGTGATAGGGCCAAGGCCACTTGTCAATGGACAGCAAGGGAGAATTGACTACTATTGGTCAGTATTAAAACCAGGTCAAACGTTGCGAGTGAGATCCAATGGGAATCTAATTGCCCCATGGTATGGCTACATTCTCTCAGGAGAAAGCCATGGAAGAATCTTGAAGACTGATTTGAGCAGTGGCGACTGCGTAGTGCAATGCCAGACTGAGAAAGGTGGTCTAAATACGACCTTGCCCTTTCACAATGTCAGCAAATACGCATTTGGGAATTGCCCCAAGTACGTTGGAGTAAAGAGTCTCAAACTGGCAGTCGGTTTAAGGAATATACCTGCTGTATCAGATAGGGGGCTGTTTGGTGCTATAGCTGGATTCATAGAAGGAGGTTGGCCAGGACTA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CTAGAGAGACAGAAAATTGAAGGGGTAAAATTGGAATCTGAAGGAACTTACAAAATCCTCACCATTTATTCGACTGTCGCCTCATCTCTTGTGCTTGCAATGGGGTTTGCTGCCTTTCTGTTCTGGGCCATGTCCAATGGGTCTTGCAGGTGCAACATTTGTATATAATTAGCAAAAACAC~~~~~~~~~~~~~~~~~~~~</t>
  </si>
  <si>
    <t>CY101539</t>
  </si>
  <si>
    <t>A/laughing gull/Delaware/2971/1988</t>
  </si>
  <si>
    <t>ATGGAAATAACAACACTAGTAGCTATACTGATAATGGTAACAGCAAGCAATGCAGATAAAATCTGCATAGGCTACCAATCAACAAATTCCACAGAAACGGTTGACACGCTAATAGAAAGCAATGTTCCTGTGACACATACCAAAGAATTGCTCCACACAGAACACAATGGGATGCTGTGTGCAACAGATCTGGGGCATCCTCTCATTCTAGACACCTGTACTATCGAAGGGCTAGTTTATGGCAATCCTTCTTGTGATCTGCTATTGGGAGGGAAAGAATGGTCCTACATCGTCGAGAGGTCATCTGCTGTCAATGGAATGTGTTACCCTGGAAAGGTAGAAAACCTGGAAGAACTCAGGTCCTTTTTCAGTTCTGCGAATTCCTATCAAAGAATCCAGATCTTTCCAGACAGAATCTGGAATGTGACTTACACTGGAACAAGCCAAGCATGTTCGAATTCGTTCTACAGAAGTATGAGGTGGTTGACTCACAAGAGCGATTCTTACCCCTTCCAAGATGCCCAATACACCAACAATAAGGGGAAGAATATTCTATTCATGTGGGGCATACACCATCCACCTACTGATGCCGAACAGACAAACTTATACAAAAGGGCTGATACAACAACAAGTGTGACAACAGAAGATATAAACCGAACTTTCAAGCCTGTGATAGGGCCAAGGCCACTTGTCAATGGACAGCAAGGGAGAATTGACTACTATTGGTCAGTATTAAAACCAGGTCAAACGTTGCGAGTGAGATCCAATGGGAATCTAATTGCCCCATGGTATGGCCACATTCTCTCAGGAGAAAGCCATGGAAGAATCTTGAAGACTGATTTGAGCAGTGGCGACTGCGTAGTGCAATGCCAGACTGAGAAAGGTGGTCTAAATACGACCTTGCCCTTTCACAATGTCAGCAAATACGCATTTGGGAATTGCCCCAAGTACGTTGGAGTAAAGAGTCTCAAACTGGCAGTCGGTTTAAGGAATATACCTGCTGTATCAGATAGAGGGCTGTTTGGTGCTATAGCTGGATTCATAGAAGGAGGTTGGCCAGGACTAGTTGCTGGATGGTATGGATTCCAGCATTCAAATGACCAAGGAACTGGAATGGCTGCAGATAGAGAATCAACTCAAGAAACAGTTGACAAAATAACATCCAAAGTAAATAATATAATAGACAAAATGAACAAGCAATA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CTAGAGAGACAGAAAATTGAAGGGGTAAAATTGGAATCTGAAGGAACTTACAAAATCCTCACCATTTATTCGACTGTCGCCTCATCTCTTGTGCTTGCAATGGGGTTTGCTGCCTTTCTGTTCTGGGCCATGTCCAATGGGTCTTGCAGGTGCAACATTTGTATATAATTAGCAAAAACAC~~~~~~~~~~~~~~~~~~~~</t>
  </si>
  <si>
    <t>CY102188</t>
  </si>
  <si>
    <t>H9N7</t>
  </si>
  <si>
    <t>A/shorebird/Delaware Bay/31/1996</t>
  </si>
  <si>
    <t>ATGGAAACCAGAACACTAATAGCTGCGCTTCTGATTGTAACAACAAGCAATGCAGACAAAATCTGTATTGGATACCAATCAACGAACTCCACTGAGACTGTTGATACACTAAT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T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AGCAATATGAGGTCATTGATCATGAATTCAGTGAGATTGAAGCCAGACTCAACATGATCAATAATAAGATCGATGACCAGATACAGGACATCTGGGCCTACAATGCAGAATTACTAGTATTGCTCGAGAACCAGAAAACACTAGATGAACATGACGCTAATCTGAATAATCTATACAACAAGGTAAAGAGAGCCTTGGGATCTAATGCAATTGAAGATGGAAATGGATGCTTTGAATTATATCATAAATGTGATGACCAATGCATGGAAACAATCAGAAATGGAACCTATGACAGGCAAAAGTATCAAGAAGAATCAAGACTGGAAAGACAGAGAATAGAAGGAGTGAAGTTGGAATCTGAGGGGACTTACAAAATTCTCACCATTTATTCTACTGTTGCCTCATCTCTTGTGCTTGCAATGGGGTTTGCTGCCTTTCTGTTCTGGGCCATGTCCAACGGTTCTTGCAGATGCAACATTTGTATATAA~~~~~~~~~~~~~~~~~~~~~~~~~~~~~~~~~</t>
  </si>
  <si>
    <t>CY102532</t>
  </si>
  <si>
    <t>A/ruddy turnstone/Delaware Bay/261/1999</t>
  </si>
  <si>
    <t>ATGGAAATAATAGCATTAATAGCTATACTGTTAGTGACAACAACAAGCAATGCAGATAAAATCTGCATTGGCTACCAGTCAACAAACTCCACGGAAACTGTTGACACACTGATAGAAAGCAATGTTCCTGTGACACATACCAAAGAATTGCTCCACACAGAGCACAATGGGATGCTATGTGCAACAAACCTGGGCCATCCCCTCATCCTAGACACCTGCACCATCGAAGGGCTGGTATACGGCAATCCTTCTTGTGATTTGCTACTGGGAGGAAAAGAATGGTCTTACATTGTCGAAAGATCATCAGCTGTTAGTGGGATATGTTACCCTGGAAATGTAGAAAATCTGGAGGAACTCAGGTCTTTTTTCAGCTCTGCTAATTCCTACCAAAGAATCCAGATCTTTCCAGACAAAATTTGGAATGTGACTTACAGTGGAACAAGCAAAGCATGTTCAGACACATTTTACAGAAATATGAGATGGCTGACACAAAAAAGAGACTCTTATCCTGTCCAGGATGCCCAATATACTAACAATGAGGGAAAGAATATTCTCTTCATGTGGGGCATACATCACCCACCTACTGATACTGAGCAGACAAATTTATACAAAAAAGCTGACACAACAACAAGTGTGACCACAGAAGATATCAATCGAACTTTCAAACCAGTGATAGGACCAAGGCCTCTTGTCAATGGCCAACAGGGGAGAATTGATTATTATTGGTCAATACTAAGGCCAGGTCAAACATTGCGGGTGAGATCCGATGGTAATTTAATTGCCCCATGGTATGGACACATCCTCTCAGGAGAAAGCCACGGAAGGATTCTGAAGACCGATTTGAACAGTGGCAACTGCATGGTGCAATGTCAAACTGAGAAAGGTGGTTTGAACACGACCTTGCCATTCCACAATGTCAGCAAATATGCATTTGGGAACTGCCCCAAATATGTTGGATTGAAGAGTCTTAAATTGGCAGTCGGCCTTAGGAATGTGCCTGCTGCATCAGATAGAGGGCTGTTTGGTGCCATAGCTGGATTCATAGAAGGAGGTTGGCCAGGACTAGTTGCAGGCTGGTACGGTTTTCAGCACTCAAATGATCAGGGGGTTGGAATGGCTGCAGACATGGAATCAACTCAAGAAGCAGTTGACAAGATAACATCCAAAGTAAATAATATAATTGAGAAAATGAACAAGCAGTATGAAATCATTGATCATGAATTCAGTGAGATTGAAGCCAGACTCAACATGATTAACAACAAGATTGATGATCAAATACAGGAAATCTGGGCATACAATGCAGAATTACTAATACTGCTTGAAAATCAGAAAACACTCGATGAGCATGATGCAAATGTGAATAATCTATATAACAAAGTGAAGAGAGCATTGGGTTCAAATGCAATAGAGGATGGAAATGGGTGCTTCGAATTGTACCACAAATGTGATGATCAATGCATGGAAACGATTAGAAACGGGACCTATGACAGGCAAAAGTATCAAGAAGAATCAAAACTAGAAAGGCAGAAAATAGAAGGGGTGAAACTGGAATCTGAGGGAACTTACAAGATTCTCACCATTTATTCGACTGTCGCCTCATCTCTTGTGCTTGCAATGGGGTTTGCTGCCTTTCTGTTCTGGGCCATGTCCAATGGATCTTGCAGATGCAACATTTGTATATAATTAGCAA~~~~~~~~~~~~~~~~~~~~~~~~~~</t>
  </si>
  <si>
    <t>CY102633</t>
  </si>
  <si>
    <t>A/shorebird/Delaware Bay/277/2000</t>
  </si>
  <si>
    <t>ATGGAGGCAACAATACTAATAACTATACTGTTAGTGGTAACAGCAAGCAACGCAGATAAAATTTGCATCGGTTACCAGTCGACAAACTCCACAGAAACTGTTGATACACTAATAGAGACCAATGTCCCTGTGACACATACCAAAGAATTGCTCCACACAGAGCACAATGGAATGCTGTGTGCAACAAATTTGGGACATCCTCTCATTCTAGACACTTGCACTATCGAAGGACTGGTTTATGGCAATCCTTCGTGTGATCTGCTATTGGGAGGGAAAGAATGGTCCTACATTGTTGAAAGATCGTCAGCTGTAAATGGAATGTGTTACCCTGGGAATGTAGAGAACCTAGAGGAACTTAGATCTTTTTTCAGTTCCGCTAATTCCTATCAAAGGATCCAGATTTTTCCAGACACAATCTGGAATGTGACTTACAGTGGGACAAGCAAAGCATGTTCAAACTCATTCTACAGGAGTATGAGATGGCTGACCCACAAGAGCAATGCTTACCCTGTTCAAGACGCCCAATACACAAACAATGAAGGGAAGAGTATTCTCTTCATGTGGGGCATACACCACCCACCTACTGATAATGAACAGACAAGTTTATACAAAAAGACTGACACAACAACAAGTGTGACGACAGAAGATATAAATAGAACTTTCAAACCAGTAATAGGGCCAAGGCCCCTTGTCAATGATCAGCAGGGGAGGATTGATTATTATTGGTCAGTACTAAAACCGGGTCAGACATTGCGAGTGAGATCCAATGGGAATCTAATCGCTCCATGGTACGGACACATTCTTTCAGGAGAGAGCCATGGAAGAATCCTGAAGACTGATTTAAACACTGGCAACTGCGTAGTGCAATGCCAAACTGAAAAAGGCGGCTTAAATACGACTTTGCCGTTTCACAATATCAGTAAATATGCATTTGGGAATTGCCCCAAGTACGTTGGGGTAAAGAGTCTCAAATTGGCAGTCGGTCTGAGGAATGTACCTGCTGCATCAAATAGAGGACTGTTTGGTGCTATAGCTGGATTTATAGAAGGAGGTTGGCCAGGACTAGTTGCTGGCTGGTATGGTTTCCAGCATTCAAATGATCAAGGAGTCGGAATGGCTGCAGACAGGGAATCAACCCAAGAGGCAGTTGACAAAATAACATCTAAGGTGAATAATATAATCGACAAAATGAACAAACAGTATGAAATCATTGACCATGAGTTCAATGAAATTGAAGCCAGACTCAATATGATCAATAATAAGATTGATGACCAAATACAGGAAATCTGGGCATACAATGCGGAATTGCTAGTACTGCTTGAAAATCAGAAAACACTCGATGAGCATGATGCGAATGTGAATAATCTATATAATAAAGTGAAGAGGGCATTAGGTTCTAATGCGATGGAAGATGGAAATGGGTGTTTCGAATTATACCACAAATGTGATGATCAATGCATGGAGACAATTAGGAACGGGACCTATGATAAGCAAAAGTACCAAGAAGAATCGAAATTAGAAAGGCAGAAAATTGAAGGAGTAAAGCTGGAATCTGAGGGAACTTACAAAATCCTCACTATTTATTCGACTGTCGCCTCATCTCTTGTGCTTGCAATGGGGTTTGCTGCCTTCTTGTTCTGGGCCATGTCCAATGGATCTTGCAGATGCAACATTTGTATATAA~~~~~~~~~~~~~~~~~~~~~~~~~~~~~~~~~</t>
  </si>
  <si>
    <t>CY102720</t>
  </si>
  <si>
    <t>ATGGAAACAATAGCACTAATAGCTATACT~~~~~~ATTAACAGCAAGCAATGCAGACAAAATCTGCATCGGCTACCAGTCAACAAACTCCACGGAAACTGTTGATACACTAATAGAAAACAATGTTCCTGTGACCCATACCAAAGAATTGCTCCACACAGAGCACAATGGGATGCTGTGTGCAACAACCCTGGGACACCCTCTTATTCTAGACACCTGCACTATAGAAGGATTGGTATACGGCAATCCTGCCTGTGATATGCTACTAGAAGGAAAAGAATGGTCATACATTGTAGAAAGACCATCAGCTGTCAATGGGACGTGTTACCCTGGAAATGTAGAGAATCTGGAAGAACTCAGGGCCTTTTTCAGCTCTGCTAATTCCTACCAAAGAATCCAGATCTTCCCAGACAGAATTTGGAATGTGACTTACACTGGAACAAGCGCAGCATGTTCAAACACATTCTACAGGAATATGAGATGGCTGACACACAAGAGTGATTCTTATCCTGTTCAAGACGCCCAATACACCAACAATGAGGGAAAGAATATTCTATTCATGTGGGGCATACATCATCCACCTACTGATAATGAGCAGACAAATTTATATAAAAAATCTGACACAACAACAAGTGTGACAACAGAAGATATAAATCGAACTTTCAAACCAGTGATAGGGCCAAGGCCCCTTGTCAAAGGTCAACAGGGGAGAATTGATTATTATTGGTCAGTACTGAAGCCAGGTCAGACATTGCGAGTGAGATCCAATGGGAATTTAATTGCTCCATGGTATGGACACATCCTCTCAGGAGAAAGCCATGGGAGAATCCTGAAGACCGATTTGAACAGTGGCAACTGCATAGTACAGTGTCAAACTGAGAAAGGTGGTTTGAACACGACCTTGCCGTTCCACAATGTCAGCAAATATGCATTTGGGAACTGCCCCAAATACGTTGGAGTGAAGAGTCTCAAACTGGCAATCGGTCTGAGGAATGTGCCTGCTGCATCAGATAGGGGAATATTTGGTGCCATAGCTGGATTCATAGAGGGAGGTTGGCCAGGACTAGTTGCAGGATGGTACGGTTTTCAGCATTCAAATGATCAGGGAGTCGGAATGGCTGCAGACAGAGATTCAACTCAAGAGGCAATTGACAAGATAACATCCAAAGTAAATAATATAATCGATAAAATGAACAAACAGTATGAAATCATTGATCATGAATTCAATGAGATTGAAGCCAGACTCAGTATGATCAACAACAAGATTGACGACCAAATACAGGACATCTGGGCATACAATGCAGAATTACTAGTGCTGCTTGAAAATCAGAAAACACTCGATGAGCATGATGCAAATGTGAATAATCTATACAATAAGGTGAAGAGAGCATTGGGTTCTAATGCAATGGAGGACGGAAATGGGTGCTTTGAATTGTATCACAAATGTGATGACCAATGCATGGAAACGATTAGGAACGGGACCTATGACAGGCAAAAGTATCAAGAAGAATCAAAACTAGAAAGGCAGAAAATAGAAGGGGTAAAACTGGAATCTGGGGGTACTTACAAGATTCTCACCATTTATTCGACTGTCGCCTCATCTCTTGTGCTTGCAATAGGGTTTGCTGCCTTCCTTTTCTGGGCCATGTCCAATGGATCTTGCAGATGCAACGTTTGTATATAATTAGCAAAAACAC~~~~~~~~~~~~~~~~~~~~</t>
  </si>
  <si>
    <t>CY102728</t>
  </si>
  <si>
    <t>A/shorebird/Delaware Bay/127/2003</t>
  </si>
  <si>
    <t>ATGGAAACAATAGCACTAATAGCTATACTATTATCAGCAACAGCAAGCAATGCAGACAAAATCTGCATCGGCTACCAGTCAACAAACTCCACGGAAACTGTTGACACACTAATAGAAAACAATGTTCCGGTGACCCATACCAAAGAATTGCTCCACACAGAGCACAATGGGATGCTGTGTGCAACGACCCTGGGACACCCTCTTATTCTAGACACCTGCACTATAGAAGGATTGGTATACGGCAATCCTGCCTGTGATCTGCTACTAAAAGGAAAAGAATGGTCATACATTGTAGAAAGACCATCT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ATATGAAATCATTGATCATGAATTCAATGAGATTGAAGCCAGACTCAGTATGATCAACAACAAGATTGACGACCAAATACAGGACATCTGGGCATACAATGCAGAATTACTAGTGCTGCTTGAAAATCAGAAAACACTCGATGAGCATGATGCAAATGTGAATAATCTATATAAAAAGGTGAAGAGAGCATTGGGTTCTAATGCC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</si>
  <si>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CY102736</t>
  </si>
  <si>
    <t>A/shorebird/Delaware Bay/246/2003</t>
  </si>
  <si>
    <t>ATGGAAACAATAGCACTAATAGCTATACTATTATCAACAACAGCAAGCAATGCAGACAAAATCTGCATCGGCTACCAGTCAACAAACTCCACGGAAACTGTTGATACACTAATAGAAAACAATGTTCCGGTGACCCATACCAAAGAATTGCTCCACACAGAGCACAATGGGATGCTGTGTGCAACAACCCTGGGACACCCTCTTATTCTAGACACCTGCAATATAGAAGGATTGGTATACGGCAATCCAGCCTGTGATCTGCTACTAG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G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CTCGACTGTCGCCTCATCTCTTGTGCTTGCAATAGGGTTTGCTGCCTTCCTTTTCTGGGCCATGTCCAATGGATCTTGCAGATGCAACGTTTGTATATAATTAGCAAAAACAC~~~~~~~~~~~~~~~~~~~~</t>
  </si>
  <si>
    <t>CY102744</t>
  </si>
  <si>
    <t>A/shorebird/Delaware Bay/283/2003</t>
  </si>
  <si>
    <t>ATGGAAACAATAGCAC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A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</si>
  <si>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CY122477</t>
  </si>
  <si>
    <t>Nebraska</t>
  </si>
  <si>
    <t>A/environment/Nebraska/NWRC182951-30/2006</t>
  </si>
  <si>
    <t>~~~~~~~~~~~~~~~~~~~~~--TATACTATTAATGGTAACAACAAGCAGCGCAGATAAAATTTGCATCGGTTACCAGTCGACAAACTCCACGGAAACTGTTGATACGCTAATGGAGACCAATGTCCCTGTGACACACACCAAAGAATTGCTCCACACAGAGCACAATGGAATGCTGTGTGCAACAAATTTGGGCCATCCTCTCATTCTAGACACTTGCACTATCGAAGGGCTGGTCTATGGCAATCCTTCCTGTGATCTGCTATTGGGAGGGAAAGAATGGTCCTACATTGTCGAAAGGTCGTCAGCTGTAAATGGAATGTGTTACCCTGGGAATGTAGAGAACCTAGAGGAACTTAGATCTTTTTTCAGTTCCGCCAATTCCTATCAAAGAATCCAGATCTTTCCAGACACAATCTGGAATGTGACCTACAGTGGAACAAGCAAAGCATGTTCGAACTCATTCTACAGGAGTATGAGGTGGTTGACTCACAAGAGCAATGCTTACCCTGTTCAAGACGCCCAATACACAAACAATGAGGGGAAGAATATTCTCTTCATGTGGGGCATACACCACCCACCTACTGACACTGAACAGACAAATTTATACAAAAAGACTGACACAACAACAAGTGTGACAACAGAGGATATAAATAGAACTTTCAAACCAGTGATTGGGCCAAGGCCTCTTGTCAATGGTCAGCAGGGGAGAATTGATTATTATTGGTCAGTACTAAAACCGGGTCAGACATTGCGAGTGAGATCTAATGGAAATCTAATCGCCCCATGGTATGGACACATCCTTTCAGGAGAGAGCCATGGAAGAATCCTGAAGACTGATTTGAACAGTGGAAATTGCATAGTGCAATGCCAAACTGAAAAAGGAGGTTTAAATACGACTTTGCCATTTCACAATATCAGTAAATATGCATTTGGAAACTGCCCCAAATACGTTGGGGTAAAGAGTCTCAAATTAGCAGTCGGTCTGAGGAATGTACCTGCTGCATCAGATAGAGGACTATTTGGTGCTATAGCTGGATTCATAGAAGGAGGTTGGCCAGGACTAGTTGCTGGCTGGTATGGTTTCCAGCATTCAAATGATCAAGGAGTCGGAATGGCTGCAGACAGGGAATCAACCCAAGAGGCAGTTGACAAAATAACATCTAAGGTGAATAATATAATCGATAAAATGAACAAACAGTACGAAATCATTGATCATGAGTTCAGTGAAATTGAAGCCAGATTAAATATGATCAATAATAAGATAGATGACCAAATACAGGACATCTGGGCATACAATGCGGAATTGCTAGTACTACTCGAAAATCAGAAAACACTCGATGAGCATGATGCGAATGTGAACAATCTATATAATAAAGTGAAGAGGGCACTAGGTTCTAATGCGGTGGAAGATGGAAATGGATGTTTCGAATTATACCACAAATGTGATGATCAATGCATGGAAACAATTAGGAACGGGACCTACGATAAGCAAAAGTACCAAGAAGAATCAAAATTAGAAAGGCAGAAAATTGAGGGAGTAAAGCTGGAATCTGATGGGACTTACAAAATCCTCACCATTTATTCGACTGTCGCCTCATCTCTCGTGCTTGCAATGGGGTTTGCTGCCTTCTTGTTCTGGGCCATGTCTAATGGATCTTGCAGATGCAACATTTGTA~~~~~~~~~~~~~~~~~~~~~~~~~~~~~~~~~~~~~~</t>
  </si>
  <si>
    <t>CY122490</t>
  </si>
  <si>
    <t>A/environment/Oregon/NWRC183791-06/2006</t>
  </si>
  <si>
    <t>~~~~~~~~~~~~~~~~~~~~~~~~~~~~~~~~~~~~~~~~~~~~~~~~~~~~~~~~~~~~~~~~~~~~~~~~~~~~~~~~~~~~~~~~~~~~~~~~~~TGTTGATACGCTAATAGAGACCAATGTCCCTGTGACGCACACCAAAGAATTACTCCACACAGAGCACAATGGAATGCTGTGTGCAACAAATTTGGGGCATCCTCTCATTCTAGACACTTGCACTATCGAAGGACTGGTCTACGGCAATCCTTCCTGTGATCTGCTATTGGGAGGGAAAAAATGGTCCTACATTGTCGAAAGATCGTCAGCTGTAAATGGAATGTGTTACCCTGGGAATGTAGAGAATCTAGAGGAACTTAGATCTTTTTTCAGTTCCGCCAATTCCTATCAAAGGATCCAGATCTTTCCAGACACAATCTGGAATGTGACTTACAGTGGGACAAGCAAAGCATGTTCGAACTCATTCTACAGGAGTATGAGATGGCTGACTCACAAGAGCAATGCTTACCCTGTTCAAGATGCCCAATACACAAATAATGAAGGGAAGAATATTCTCTTCATGTGGGGCATACACCACCCACCTACTGACACTGAACAGACAAATCTATACAAAAAGACTGACACAACAACAAGTGTGACAACAGAGGATATAAATAGAACTTTCAAACCAGTGATAGGGCCAAGGCCCCTTGTCAATGGTCAGCAGGGGAGAATTGATTATTATTGGTCAGTATTAAAACCGGGTCAGACATTGCGAGTGAGATCCAATGGGAATCTAATCGCCCCATGGTATGGACATATCCTTTCAGGAGAGAGCCATGGAAGAATCCTGAAAACTGATTTGAACAGTGGCAATTGCATAGTGCAATGCCAAACTGAAAAAGGCGGCTTAAATACGAGTTTGCCATTTCACAATATCAGTAAATATGCATTTGGGAACTGCCCCAAATACGTTGGGGTAAAGAGTCTCAAATTGGCAGTCGGTCTGAGGAATGTACCTGCTGCATCAGATAGAGGACTATTTGGTGCTATAGCTGGATTCATAGAAGGAGGTTGGCCAGGACTAGTTGCCGGCTGGTATGGTTTCCAGCATTCAAATGATCAAGGGGTCGGAATGGCTGCAGACAGGGAATCAACCCAAGAGGCAGTTGATAAAATAACATCTAAGGTGAATAATATCATCGATAAAATGAACATACAGTATGAAATCATTGATCATGAGTTCAGTGAAATTGAAGCCAGACTAAATATGATCAATAATAAGATAGATGACCAAATACAGGACATCTGGGCATACAATGCGGAATTGCTAGTACTGCTTGAAAACCAGAAAACACTCGATGAGCATGATGCGAATGTGAACAATCTATATAATAAAGTGAAGAGGGCACTAGGTTCTAATGCGGTGGAAGATGGGAATGGGTGTTTCGAATTATACCACAAATGTGATGATCAATGCATGGAGACAATTAGGAACGGAACCTACGATAAGCAAAAGTACCAAGAAGAATCAAAATTAGAAAGGCAGAAAATTGAAGGGGTAAAGCTGGAATCTGATGGAACTTACAAAATCCTCACCATTTATTCGACTGTCGCCTCATCTCTCGTGCTTGCAATGGGGTTTGCTGCCTTCTTGTTCTGGGCCATGTCCAATGGATCTTGCAGGTGCAACATCTGTA~~~~~~~~~~~~~~~~~~~~~~~~~~~~~~~~~~~~~~</t>
  </si>
  <si>
    <t>CY122538</t>
  </si>
  <si>
    <t>A/environment/California/NWRC186451-18/2007</t>
  </si>
  <si>
    <t>~~~~~~~~~~~~~~~~~~~~~--TATACTATTAATGGTAGCAACAAGCAATGCAGATAAAATTTGCATCGGTTACCAGTCGACAAACTCCACGGAAACTGTTGATACGCTAATGGAGACCAATGTCCCTGTGACACACACCAAAGAATTGCTCCACACAGAGCACAATGGAATGCTGTGTGCAACAAATTTGGGCCATCCTCTCATTCTAGACACTTGCACCATCGAAGGACTGGTCTATGGCAACCCTTCCTGTGATTTGCTATTGGGAGGGAAAGAATGGTCCTACATTGTCGAAAGGTCGTCAGCTGTAAATGGAATGTGTTACCCTGGGAATATAGAGAACCTAGAGGAACTTAGATCTTTTTTCAGTTCCGCCAATTCATATCAAAGAATCCAGATCTTTCCAGACACAATCTGGAATGTTACTTACAGTGGAACAAGCAAAGCATGTTCGAACTCATTCTACAGGAGTATGAGATGGTTGACTCACAAGAGCAATGCTTACCCTGTTCAAGACGCCCAATACACAAACAATGAGGGGAAGAATATTCTCTTCATGTGGGGCATACACCACCCACCTACTGACACTGAACAGACAAATTTATACAAAAAGACTGACACAACAACAAGTGTGACAACAGAGGATATAAATAGAACTTTCAAACCAGTGATAGGGCCAAGGCCTCTTGTCAATGGTCAGCAGGGAAGAATTGATTATTATTGGTCAGTACTAAAACCGGGTCAGACACTGCGAGTGAGATCTAATGGAAATCTAATCGCCCCATGGTATGGACACATCCTTTCAGGAGAGAGCCATGGAAGAATCCTGAAGACTGATTTGAACAGTGGAAATTGCATAGTGCAATGTCAAACTGAAAAAGGAGGCTTAAATACGACTTTGCCATTTCACAATATCAGTAAATATGCATTTGGAAACTGCCCCAAATACGTTGGGGTAAAGAGTCTAAAATTAGCAGTCGGTCTGAGGAATGTACCAGCTGCATCAGATAGAGGACTATTTGGTGCTATAGCTGGATTCATAGAAGGAGGTTGGCCAGGACTAGTTGCTGGCTGGTATGGTTTCCAGCATTCAAATGATCAAGGAGTCGGAATGGCTGCAGACAGGGAATCAACCCAAGAGGCAGTTGACAAAATAACATCTAAGGTGAATAATATAATCGATAAAATGAACAAACAGTACGAAATTATTGATCATGAATTCAGTGAAATTGAAGCCAGATTAAATATGATCAATAATAAGATAGATGACCAAATACAGGACATCTGGGCATACAATGCGGAATTGCTAGTACTACTTGAAAATCAGAAAACACTCGATGATCATGATGCGAATGTAAACAATCTATATAATAAAGTGAAGAGGGCACTAGGTTCTAATGCAGTGGAAGATGGAAATGGATGTTTCGAATTATACCACAAATGTGATGATCAATGCATGGAGACAATCAGGAACGGGACCTACGATAAGCAAAAGTACCAAGAAGAATCAAAATTAGAAAGGCAGAAAATTGAGGGAGTAAAGCTGGAATCTGATGGGACTTACAAAATCCTCACCATTTATTCGACTGTCGCCTCATCTCTCGTGCTTGCAATGGGGTTTGCTGCCTTCTTGTTCTGGGCCATGTCTAATGGATCTTGCAGATGCAACATTTGTA~~~~~~~~~~~~~~~~~~~~~~~~~~~~~~~~~~~~~~</t>
  </si>
  <si>
    <t>CY122539</t>
  </si>
  <si>
    <t>A/environment/California/NWRC186452-06/2007</t>
  </si>
  <si>
    <t>~~~~~~~~~~~~~~~~~~~~~--TATACTATTAATGGTAGCAACAAGCAATGCAGATAAAATTTGCATCGGTTACCAGTCGACAAACTCCACGGAAACTGTTGATACGCTAATAGAGACCAATGTCCCTGTGACACACACCAAAGAATTGCTCCACACAGAGCACAATGGAATGCTGTGTGCAACAAATTTGGGCCATCCTCTCATTCTAGACACTTGCACCATCGAAGGACTGGTCTATGGCAACCCTTCCTGTGATTTGCTATTGGGAGGGAAAGAATGGTCCTACATTGTCGAAAGGTCGTCAGCTGTAAATGGAATGTGTTACCCTGGGAATATAGAGAACCTAGAGGAACTTAGATCTTTTTTCAGTTCCGCCAATTCATATCAAAGAATCCAGATCTTTCCAGACACAATCTGGAATGTTACTTACAGTGGAACAAGCAAAGCATGTTCGAACTCATTCTACAGGAGTATGAGATGGTTGACTCACAAGAGCAATGCTTACCCTGTTCAAGACGCCCAATACACAAACAATGAGGGGAAGAATATTCTCTTCATGTGGGGCATACACCACCCACCTACTGACACTGAACAGACAAATTTATACAAAAAGACTGACACAACAACAAGTGTGACAACAGAGGATATAAATAGAACTTTCAAACCAGTGATAGGGCCAAGGCCTCTTGTCAATGGTCAGCAGGGAAGAATTGATTATTATTGGTCAGTACTAAAACCGGGTCAGACACTGCGAGTGAGATCTAATGGAAATCTAATCGCCCCATGGTATGGACACATCCTTTCAGGAGAGAGCCATGGAAGAATCCTGAAGACTGATTTGAACAGTGGAAATTGCATAGTGCAATGTCAAACTGAAAAAGGAGGCTTAAATACGACTTTGCCATTTCACAATATCAGTAAATATGCATTTGGAAACTGCCCCAAATACGTTGGGGTAAAGAGTCTAAAATTAGCAGTCGGTCTGAGGAATGTACCAGCTGCATCAGATAGAGGACTATTTGGTGCTATAGCTGGATTCATAGAAGGAGGTTGGCCAGGACTAGTTGCTGGCTGGTATGGTTTCCAGCATTCAAATGATCAAGGAGTCGGAATGGCTGCAGACAGGGAATCAACCCAAGAGGCAGTTGACAAAATAACATCTAAGGTGAATAATATAATCGATAAAATGAACAAACAGTACGAAATTATTGATCATGAATTCAGTGAAATTGAAGCCAGATTAAATATGATCAATAATAAGATAGATGACCAAATACAGGACATCTGGGCATACAATGCGGAATTGCTAGTACTACTTGAAAATCAGAAAACACTCGATGACCATGATGCGAATGTAAACAATCTATATAATAAAGTGAAGAGGGCACTAGGTTCTAATGCAGTGGAAGATGGAAATGGATGTTTCGAATTATACCACAAATGTGATGATCAATGCATGGAGACAATCAGGAACGGGACCTACGATAAGCAAAAGTACCAAGAAGAATCAAAATTAGAAAGGCAGAAAATTGAGGGAGTAAAGCTGGAATCTGATGGGACTTACAAAATCCTCACCATTTATTCGACTGTCGCCTCATCTCTCGTGCTTGCAATGGGGTTTGCTGCCTTCTTGTTCTGGGCCATGTCTAATGGATCTTGCAGATGCAACATTTGTA~~~~~~~~~~~~~~~~~~~~~~~~~~~~~~~~~~~~~~</t>
  </si>
  <si>
    <t>CY122540</t>
  </si>
  <si>
    <t>A/environment/California/NWRC186452-18/2007</t>
  </si>
  <si>
    <t>~~~~~~~~~~~~~~~~~~~~~--TATACTATTAATGGTAGCAACAAGCAATGCAGATAAAATTTGCATCGGTCACCAGTCGACAAACTCCACGGAAACTGTTGATACGCTAACAGAGACCAATGTCCCTGTGACACACACCAAAGAACTGCTCCACACAGAGCACAATGGAATGCTGTGTGCAACAAATTTGGGCCATCCTCTCATTCTAGACACTTGCACCATCGAAGGACTGGTCTATGGCAACCCTTCCTGTGATTTGCTATTGGGAGGGAAAGAATGGTCCTACATTGTCGAAAGGTCGTCAGCTGTAAATGGAATGTGTTACCCTGGGAATATAGAGAACCTAGAGGAACTTAGATCTTTTTTCAGTTCCGCCAATTCATATCAAAGAATCCAGATCTTTCCAGACACAATCTGGAATGTTACTTACAGTGGAACAAGCAAAGCATGTTCGAACTCATTCTACAGGAGTATGAGATGGTTGACTCACAAGAGCAATGCTTACCCTGTTCAAGACGCCCAATACACAAACAATGAGGGGAAGAATATTCTCTTCATGTGGGGCATACACCACCCACCTACTGACACTGAACAGACAAATTTATACAAAAAGACTGACACAACAACAAGTGTGACAACAGAGGATATAAATAGAACTTTCAAACCAGTGATAGGGCCAAGGCCTCTTGTCAATGGTCAGCAGGGAAGAATTGATTATTATTGGTCAGTACTAAAACCGGGTCAGACACTGCGAGTGAGATCTAATGGAAATCTAATCGCCCCATGGTATGGACACATCCTTTCAGGAGAGAGCCATGGAAGAATCCTGAAGACTGATTTGAACAGTGGAAATTGCATAGTGCAATGTCAAACTGAAAAAGGAGGCTTAAATACGACTTTGCCATTTCACAATATCAGTAAATATGCATTTGGAAACTGCCCCAAATACGTTGGGGTAAAGAGTCTAAAATTAGCAGTCGGTCTGAGGAATGTACCAGCTGCATCAGATAGAGGACTATTTGGTGCTATAGCTGGATTCATAGAAGGAGGTTGGCCAGGACTAGTTGCTGGCTGGTATGGTTTCCAGCATTCAAATGATCAAGGAGTCGGAATGGCTGCAGACAGGGAATCAACCCAAGAGGCAGTTGACAAAATAACATCTAAGGTGAATAATATAATCGATAAAATGAACAAACAGTACGAAATTATTGATCATGAATTCAGTGAAATTGAAGCCAGATTAAATATGATCAATAATAAGATAGATGACCAAATACAGGACATCTGGGCATACAATGCGGAATTGCTAGTACTACTTGAAAATCAGAAAACACTCGATGAGCATGATGCGAATGTAAACAATCTATATAATAAAGTGAAGAGGGCACTAGGTTCTAATGCAGTGGAAGATGGAAATGGATGTTTCGAATTATACCACAAATGTGATGATCAATGCATGGAGACAATCAGGAACGGGACCTACGATAAGCAAAAGTACCAAGAAGAATCAAAATTAGAAAGGCAGAAAATTGAGGGAGTAAAGCTGGAATCTGATGGGACTTACAAAATCCTCACCATTTATTCGACTGTCGCCTCATCTCTCGTGCTTGCAATGGGGTTTGCTGCCTTCTTGTTCTGGGCCATGTCTAATGGATCTTGCAGATGCAACATTTGTA~~~~~~~~~~~~~~~~~~~~~~~~~~~~~~~~~~~~~~</t>
  </si>
  <si>
    <t>CY122541</t>
  </si>
  <si>
    <t>A/environment/California/NWRC186452-24/2007</t>
  </si>
  <si>
    <t>~~~~~~~~~~~~~~~~~~~~~--TATACTATTAATGGTAGCAACAAGCAATGCAGATAAAATTTGCATCGGTTACCAGTCGACAAACTCCACGGAAACTGTTGATACGCTAATAGAGACCAATGTCCCTGTGACACACACCAAAGAATTGCTCCACACAGAGCACAATGGAATGCTGTGTGCAACAAATTTGGGCCATCCTCTCATTCTAGACACTTGCACCATCGAAGGACTGGTCTATGGCAACCCTTCCTGTGATTTGCTATTGGGAGGGAAAGAATGGTCCTACATTGTCGAAAGGTCGTCAGCTGTAAATGGAATGTGTTACCCTGGGAATATAGAGAACCTAGAGGAACTTAGATCTTTTTTCAGTTCCGCCAATTCATATCAAAGAATCCAGATCTTTCCAGACACAATCTGGAATGTTACTTACAGTGGAACAAGCAAAGCATGTTCGAACTCATTCTACAGGAGTATGAGATGGTTGACTCACAAGAGCAATGCTTACCCTGTTCAAGACGCCCAATACACAAACAATGAGGGGAAGAATATTCTCTTCATGTGGGGCATACACCACCCACCTACTGACACTGAACAGACAAATTTATACAAAAAGACTGACACAACAACAAGTGTGACAACAGAGGATATAAATAGAACTTTCAAACCAGTGATAGGGCCAAGGCCTCTTGTCAATGGTCAGCAGGGAAGAATTGATTATTATTGGTCAGTACTAAAACCGGGTCAGACACTGCGAGTGAGATCTAATGGAAATCTAATCGCCCCATGGTATGGACACATCCTTTCAGGAGAGAGCCATGGAAGAATCCTGAAGACTGATTTGAACAGTGGAAATTGCATAGTGCAATGTCAAACTGAAAAAGGAGGCTTAAATACGACTTTGCCATTTCACAATATCAGTAAATATGCATTTGGAAACTGCCCCAAATACGTTGGGGTAAAGAGTCTAAAATTAGCAGTCGGTCTGAGGAATGTACCAGCTGCATCAGATAGAGGACTATTTGGTGCTATAGCTGGATTCATAGAAGGAGGTTGGCCAGGACTAGTTGCTGGCTGGTATGGTTTCCAGCATTCAAATGATCAAGGAGTCGGAATGGCTGCAGACAGGGAATCAACCCAAGAGGCAGTTGACAAAATAACATCTAAGGTGAATAATATAATCGATAAAATGAACAAACAGTACGAAATTATTGATCATGAATTCTGTGAAATTGAAGCCAGATTAAATATGATCAATAATAAGATAGATGACCAAATACAGGACATCTGGGCATACAATGCGGAATTGCTAGTACTACTTGAAAATCAGAAAACACTCGATGAGCATGATGCGAATGTAAACAATCTATATAATAAAGTGAAGAGGGCACTAGGTTCTAATGCAGTGGAAGATGGAAATGGATGTTTCGAATTATACCACAAATGTGATGATCAATGCATGGAGACAATCAGGAACGGGACCTACGATAAGCAAAAGTACCAAGAAGAATCAAAATTAGAAAGGCAGAAAATTGAGGGAGTAAAGCTGGAATCTGATGGGACTTACAAAATCCTCACCATTTATTCGACTGTCGCCTCATCTCTCGTGCTTGCAATGGGGTTTGCTGCCTTCTTGTTCTGGGCCATGTCTAATGGATCTTGCAGATGCAACATTTGTA~~~~~~~~~~~~~~~~~~~~~~~~~~~~~~~~~~~~~~</t>
  </si>
  <si>
    <t>CY125733</t>
  </si>
  <si>
    <t>American green-winged teal</t>
  </si>
  <si>
    <t>A/American green-winged teal/Interior Alaska/10BM16586R0/2010</t>
  </si>
  <si>
    <t>ATGGAGGCAACAATACTAATA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TCCTGTTCAAGACGCCCAATACACAAACAATGAGGGGAAGAATATTCTCTTCATGTGGGGCATACACCACCCACCTACTGACACTGAACAGACAAGTTTATACAAAAAGACCGACACAACAACAAGTGTAACAACAGAGGATATAAATAGAACTTTCAAACCAGTGATTGGGCCAAGGCCTCTTGTCAATGGTCAGCAGGGGAGAATTGATTACTATTGGTCAGTACTAAAACCGGGTCAGACATTGCGAGTGAGATCTAATGGAAATCTAATCGCCCCATGGTATGGACACATCCTTTCAGGAGAGAGCCATGGAAGAATCCTGAAGACTGATTTGAACAGTGGAAATTGCATAGTGCAATGCCAAACTGAAAAGGGAGGTCTAAATACGACTCTGCCATTTCACAATATCAGCAAATATGCATTTGGAAACTGCCCCAAATATGTTGGGGTAAAGAGTCTCAAATTAGCGGTCGGTCTGAGAAATGTACCTGCCGTATCAGATAGAGGACTATTTGGTGCTATAGCTGGATTCATAGAAGGAGGTTGGCCAGGACTAGTTGCTGGCTGGTATGGTTTCCAGCATTCAAATGATCAAGGAGTCGGAATGGCTGCAGACAGGGAATCAACCCAAGAGGCAGTTGACAAAATAACATCTAAGGTGAATAATATAATCGATAAAATGAACAAACAGTACGAAATCATTGATCATGAGTTCAGTGAAATTGAAGCCAGATTAAATATGGTCAATAATAAGATAGATGACCAAATACAAGACATCTGGGCATACAATGCGGAATTGCTGGTACTACTCGAAAATCAGAAAACACTCGATGAGCATGACGCGAACGTGAACAATCTATATAATAAAGTGAAGAGGGCACTAGGTTCTAATGCAGTGGAAGATGGAAATGGATGTTTCGAATTATACCACAAATGTGATGACCAATGCATGGAAACAATTAGGAACGGAACCTACGACAGGCAAAAGTACCAAGAAGAATCAAAATTGGAAAGGCAGAAAATTGAGGGAGTAAAGCTGGAATCTGATGGGACTTACAAAATACTCACCATTTATTCGACTGTCGCCTCATCTCTCGTACTTGCAATGGGGTTTGCTGCCTTCTTGTTCTGGGCCATGTCTAATGGATCTTGCAGATGCAACATTTGTATATAA~~~~~~~~~~~~~~~~~~~~~~~~~~~~~~~~~</t>
  </si>
  <si>
    <t>CY125750</t>
  </si>
  <si>
    <t>northern pintail</t>
  </si>
  <si>
    <t>A/northern pintail/Interior Alaska/10BM14807R2/2010</t>
  </si>
  <si>
    <t>ATGGAGGCAACAATACTAATA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AAGGAACTCAGATCTTTTTTCAGTTCCGCCAACTCCTATCAAAGAATCCAGATCTTCCCAGACACAATCTGGAATGTGACCTACAGTGGAACAAGCAAAGCATGTTCGAACTCATTCTACAGGAGTATGAGGTGGTTGACTCACAAGAGCAATACTTATCCTGTTCAAGACGCCCAATACACAAACAATGAGGGGAAGAATATTCTCTTCATGTGGGGCATACACCACCCACCTACTGACACTGAACAGACAAGTTTATACAAAAAGACCGACACAACAACAAGTGTAACAACAGAGGATATAAATAGAACTTTCAAACCAGTGATTGGGCCAAGGCCTCTTGTCAATGGTCAGCAGGGGAGAATTGATTACTATTGGTCAGTACTAAAACCGGGTCAGACATTGCGAGTGAGATCTAATGGAAATCTAATCGCCCCATGGTATGGACACATCCTTTCAGGAGAGAGCCATGGAAGAATCCTGAAGACTGATTTGAACAGTGGAAATTGCATAGTGCAATGCCAAACTGAAAAGGGAGGTCTAAATACGACTCTGCCATTTCACAATATCAGCAAATATGCATTTGGAAACTGCCCCAAATATGTTGGGGTAAAGAGTCTCAAATTAGCGGTCGGTCTGAGAAATGTACCTGCCGTATCAGATAGAGGACTATTTGGTGCTATAGCTGGATTCATAGAAGGAGGTTGGCCAGGACTAGTTGCTGGCTGGTATGGTTTCCAGCATTCAAATGATCAAGGAGTCGGAATGGCTGCAGACAGGGAATCAACCCAAGAGGCAGTTGACAAAATAACATCTAAGGTGAATAATATAATCGATAAAATGAACAAACAGTACGAAATCATTGATCATGAGTTCAGTGAAATTGAAGCCAGATTAAATATGATCAATAATAAGATAGATGACCAAATACAAGACATCTGGGCATACAATGCGGAATTGCTGGTACTACTCGAAAATCAGAAAACACTCGATGAGCATGACGCGAACGTGAACAATCTATATAATAAAGTGAAGAGGGCACTAGGTTCTAATGCAGTGGAAGATGGAAATGGATGTTTCGAATTATACCACAAATGTGATGACCAATGCATGGAAACAATTAGGAACGGAACCTACGACAGGCAAAAGTACCAAGAAGAATCAAAATTGGAAAGGCAGAAAATTGAGGGAGTAAAGCTGGAATCTGATGGGACTTACAAAATACTCACCATTTATTCGACTGTCGCCTCATCTCTCGTACTTGCAATGGGGTTTGCTGCCTTCTTGTTCTGGGCCATGTCTAATGGATCTTGCAGATGCAACATTTGTATATAA~~~~~~~~~~~~~~~~~~~~~~~~~~~~~~~~~</t>
  </si>
  <si>
    <t>CY125758</t>
  </si>
  <si>
    <t>A/northern shoveler/Interior Alaska/10BM16764R0/2010</t>
  </si>
  <si>
    <t>ATGGAGGCAACAATACTAATAACTATACTATTAACGGTAGCAACAAGCAGCGCAGATAAAATTTGCATCGGTTACCAGTCGACAAACTCCACGGAAACTGTTGATACGCTAAC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TCCTGTTCAAGACGCCCAATACACAAACAATGAGGGGAAGAATATTCTCTTCATGTGGGGCATACACCACCCACCTACTGACACTGAACAGACAAGTTTATACAAAAAGACCGACACAACAACAAGTGTAACAACAGAGGATATAAATAGAACTTTCAAACCAGTGATTGGGCCAAGGCCTCTTGTCAATGGTCAGCAGGGGAGAATTGATTACTATTGGTCAGTACTAAAACCGGGTCAGACATTGCGAGTGAGATCTAATGGAAATCTAATCGCCCCATGGTATGGACACATCCTTTCAGGAGAGAGCCATGGAAGAATCCTGAAGACTGATTTGAACAGTGGAAATTGCATAGTGCAATGCCAAACTGAAAAGGGAGGTCTAAATACGACTCTGCCATTTCACAATATCAGCAAATATGCATTTGGAAACTGCCCCAAATATGTTGGGGTAAAGAGTCTCAAATTAGCGGTCGGTCTGAGAAATGTACCTGCCGTATCAGATAGAGGACTATTTGGTGCTATAGCTGGATTCATAGAAGGAGGTTGGCCAGGACTAGTTGCTGGCTGGTATGGTTTCCAGCATTCAAATGATCAAGGAGTCGGAATGGCTGCAGACAGGGAATCAACCCAAGAGGCAGTTGACAAAATAACATCTAAGGTGAATAATATAATCGATAAAATGAACAAACAGTACGAAATCATTGATCATGAGTTCAGTGAAATTGAAGCCAGATTAAATATGATCAATAATAAGATAGATGACCAAATACAAGACATCTGGGCATACAATGCGGAATTGCTGGTACTACTCGAAAATCAGAAAACACTCGATGAGCATGACGCGAACGTGAACAATCTATATAATAAAGTGAAGAGGGCACTAGGTTCTAATGCAGTGGAAGATGGAAATGGATGTTTCGAATTATACCACAAATGTGATGACCAATGCATGGAAACAATTAGGAACGGAACCTACGACAGGCAAAAGTACCAAGAAGAATCAAAATTGGAAAGGCAGAAAATTGAGGGAGTAAAGCTGGAATCTGATGGGACTTACAAAATACTCACCATTTATTCGACTGTCGCCTCATCTCTCGTACTTGCAATGGGGTTTGCTGCCTTCTTGTTCTGGGCCATGTCTAATGGATCTTGCAGATGCAACATTTGTATATAA~~~~~~~~~~~~~~~~~~~~~~~~~~~~~~~~~</t>
  </si>
  <si>
    <t>CY126483</t>
  </si>
  <si>
    <t>A/ruddy turnstone/Delaware Bay/201/1996</t>
  </si>
  <si>
    <t>ATGGAAACCAGAACACTAATAGCTGCGCTTCTGATTGTAACAACAAGCAATGCAGACAAAATCTGTATTGGATACCAATCAACGAACTCCACTGAGACTGTTGATACACTAAT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C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CGCAATATGAGGTCATTGATCATGAATTCAGTGAGATTGAAGCCAGACTCAACATGATCAATAATAAGATCGATGACCAGATACAGGACATCTGGGCCTACAATGCAGAATTACTAGTATTGCTCGAGAACCAGAAAACACTAGATGAACATGACGCTAATGTGAATAATCTATACAACAAGGTAAAGAGAGCCTTGGGATCTAATGCAATTGAAGATGGAAATGGATGCTTTGAATTATATCATAAATGTGATGACCAATGCATGGAAACAATCAGAAATGGAACCTATGACAGGCAAAAGTATCAAGAAGAATCAAGACTGGAAAGACAGAGAATAGAAGGAGTGAAGTTGGAATCTGAGGGGACTTACAAAATTCTCACCATTTATTCTACTGTTGCCTCATCTCTTGTGCTTGCAATGGGGTTTGCTGCCTTTCTGTTCTGGGCCATGTCCAACGGTTCTTGCAGATGCAACATTTGTATATAA~~~~~~~~~~~~~~~~~~~~~~~~~~~~~~~~~</t>
  </si>
  <si>
    <t>CY130054</t>
  </si>
  <si>
    <t>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GGCCGATACAACAACAAGTGTGACAACAGAAGATATAAATCGCACTTTCAAACCAGTAATAGGGCCAAGGCCCCTTGTCAACGGCCAGCAGGGAAGAATCGATTACTATTGGTCTGTACTAAAACCTGGGCAGACTTTGAGAATAG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T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~~~~~~~~~~~~~~~~~~~~</t>
  </si>
  <si>
    <t>CY130453</t>
  </si>
  <si>
    <t>A/mallard/Interior Alaska/10BM02980R0/2010</t>
  </si>
  <si>
    <t>ATGGAGGCAACAATACTAATA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TCCTGTTCAAGACGCCCAATACACAAACAATGAGGGGAAGAATATTCTCTTCATGTGGGGCATACACCACCCACCTACTGACACTGAACAGACAAGTTTATACAAAAAGACCGACACAACAACAAGTGTAACAACAGAGGATATAAATAGAACTTTCAAACCAGTGATTGGGCCAAGGCCTCTTGTCAATGGTCAGCAGGGGAGAATTGATTACTATTGGTCAGTACTAAAACCGGGTCAGACATTGCGAGTGAGATCTAATGGAAATCTAATCGCCCCATGGTATGGACACATCCTTTCAGGAGAGAGCCATGGAAGAATCCTGAAGACTGATTTGAACAGTGGGAATTGCATAGTGCAATGCCAAACTGAAAAGGGAGGTCTAAATACGACTCTGCCATTTCACAATATCAGCAAATATGCATTTGGAAACTGCCCCAAATATGTTGGGGTAAAGAGTCTCAAATTAGCGGTCGGTCTGAGAAATGTACCTGCCGTATCAGATAGAGGACTATTTGGTGCTATAGCTGGATTCATAGAAGGAGGTTGGCCAGGACTAGTTGCTGGCTGGTATGGTTTCCAGCATTCAAATGATCAAGGAGTCGGAATGGCTGCAGACAGGGAATCAACCCAAGAGGCAGTTGACAAAATAACATCTAAGGTGAATAATATAATCGATAAAATGAACAACCAGTACGAAATCATTGATCATGAGTTCAGTGAAATTGAAGCCAGATTAAATATGATCAATAATAAGATAGATGACCAAATACAGGACATCTGGGCATACAATGCGGAATTGCTGGTACTACTCGAAAATCAGAAAACACTCGATGAGCATGACGCGAACGTGAACAATCTATATAATAAAGTGAAGAGGGCACTAGGTTCTAATGCAGTGGAAGATGGAAATGGATGTTTCGAATTATACCACAAATGTGATGACCAATGCATGGAAACAATTAGGAACGGAACCTACGACAGGCAAAAGTACCAAGAAGAATCAAAATTAGAAAGGCAGAAAATTGAGGGAGTAAAGCTGGAATCTGATGGGACTTACAAAATACTCACCATTTATTCGACTGTCGCCTCATCTCTCGTACTTGCAATGGGGTTTGCTGCCTTCTTGTTCTGGGCCATGTCTAATGGATCTTGCAGATGCAACATTTGTATATAA~~~~~~~~~~~~~~~~~~~~~~~~~~~~~~~~~</t>
  </si>
  <si>
    <t>CY133373</t>
  </si>
  <si>
    <t>A/mallard/Missouri/10OS4670/2010</t>
  </si>
  <si>
    <t>ATGGAGGCAACAATACTAATG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TTTCCCAGACACAATCTGGAATGTGACCTACAGTGGAACAAGCAAAGCATGTTCGAACTCATTCTACAGGAGTATGAGGTGGTTGACTCACAAGAGCAATAATTACCCTGTTCAAGACGCCCAATACACAAACAATGAGGGGAAGAATATTCTCTTCATGTGGGGCATACACCACCCACCTACTGACACTGAACAGACAAATTTATACAAAAAGACTGACACAACAACAAGTGTAACAACAGAGGATATAAATAGAACTTTCAAACCAGTGATTGGGCCAAGGCCTCTTGTCAATGGTCAGCAGGGGAGAATTGATTACTATTGGTCAGTACTAAAACCGGGTCAGACATTGCGAGTGAGATCTAATGGGAATCTAATCGCCCCATGGTATGGACACATCCTTTCAGGAGAGAGCCATGGAAGAATCCTGAAGACTGATTTGAACAGTGGGAATTGCATAGTGCAATGCCAAACTGAGAAGGGAGGTTTAAATACGACTCTGCCATTTCACAATATCAGTAAATATGCATTTGGAAACTGCCCCAAATATGTTGGGGTAAAGAGTCTCAAACTAGCAGTCGGTCTGAGAAATGTACCTGCTGTATCAGATAGAGGACTATTTGGTGCTATAGCTGGATTCATAGAAGGAGGTTGGCCAGGACTAGTTGCTGGCTGGTATGGTTTCCAGCATTCAAATGATCAAGGAGTCGGAATGGCTGCAGACAGGGAGTCAACCCAAGAGGCAGTTGACAAAATAACATCTAAGGTGAATAATATAATCGATAAAATGAACAAACAGTACGAAATCATTGATCATGAGTTCAGTGAAATTGAAGCCAGATTAAATATGATCAATAATAAGATAGATGACCAAATACAGGACATCTGGGCATACAATGCGGAATTGCTGGTACTACTCGAAAATCAGAAAACACTCGATGAGCATGACGCGAATGTGAACAATCTATATAATAAAGTGAAGAGGGCACTAGGTTCTAATGCGGTGGAAGATGGAAATGGATGTTTCGAATTATACCACAAATGCGATGACCAATGCATGGAAACAATTAGGAACGGAACCTACGACAGGCAAAAGTACCAAGAAGAATCAAAATTAGAAAGGCAGAAAATTGAGGGAGTAAAGCTGGAATCTGATGGGACTTACAAAATACTCACCATTTATTCGACTGTCGCCTCATCTCTCGTACTTGCAATGGGGTTTGCTGCCTTCTTGTTCTGGGCCATGTCTAATGGATCTTGCAGATGCAACATTTGTATATAA~~~~~~~~~~~~~~~~~~~~~~~~~~~~~~~~~</t>
  </si>
  <si>
    <t>CY133633</t>
  </si>
  <si>
    <t>A/northern shoveler/Arkansas/11OS386/2011</t>
  </si>
  <si>
    <t>ATGGAGGCAACAATACTAATAACTATACTATTAACGGTAGCAACAAGCAGCGCAGATAAAATTTGCATCGGTTACCAGTCGACAAACTCCACGGAAACTGTTGATACGCTAATAGAGACCAATGTCCCTGTGACACACACCAAAGAATTGCTCCACACAGAACACAATGGAATGCTGTGTGCAACAAATTTGGGCCATCCTCTCATTCTAGACACCTGCACTATCGAAGGGCTGGTCTATGGCAATCCTTCCTGTGATCCACTACTGGGAGGGAAAGAATGGTCCTACATTGTCGAAAGGTCGTCAGCTGTAAATGGAATGTGTTACCCTGGGAATGTAGAAAACCTAGAGGAACTCAGATCTTTTTTCAGTTCCGCCAACTCCTATCAAAGAATCCAGATCTTCCCAGACACAATCTGGAATGTGACCTACAGTGGAACAAGCAAAGCATGTTCGAACTCATTCTACAGGAGTATGAGGTGGTTGACTCACAAGAGCAATACTTACCCTGTTCAAGACGCCCAATACACAAACAATGAGGGGAAGAATATTCTCTTCATGTGGGGCATACACCACCCACCTACTGACACTGAACAGACAAATTTATACAAAAAGACCGACACAACAACAAGTGTAACAACAGAGGATATAAATAGAACTTTCAAACCAGTGATTGGGCCAAGGCCTCTTGTCAATGGTCAGCAGGGGAGAATTGATTACTATTGGTCAGTACTAAAACCGGGTCAGACATTGCGAGTGAGATCTAATGGAAATCTAATCGCCCCATGGTATGGACACATCCTTTCAGGAGAGAGCCATGGAAGAATCCTGAAGACTGATTTGAACAGTGGAAATTGCATAGTGCAATGCCAAACTGAAAAGGGAGGTTTAAATACGACTCTGCCATTTCACAATATCAGCAAATATGCATTTGGAAACTGCCCCAAATATGTTGGGGTAAAGAGTCTCAAATTAGCAGTCGGTCTGAGAAATGTACCTGCCGTATCAGATAGAGGGCTATTTGGTGCTATAGCTGGATTCATAGAAGGAGGTTGGCCAGGACTAGTTGCTGGCTGGTATGGTTTCCAGCATTCAAATGATCAGGGAGTCGGAATGGCTGCAGACAGGGAATCAACCCAAGAGGCAGTTGACAAAATAACATCTAAGGTGAATAATATAATCGATAAAATGAACAAACAGTACGAAATCATTGATCATGAGTTCAGTGAAATTGAAGCCAGATTAAATATGATCAATAATAAGATAGATGACCAAATACAGGACATCTGGGCATACAATGCGGAATTGCTGGTACTACTCGAAAATCAGAAAACACTCGATGAGCATGACGCGAACGTGAACAATCTATATAATAAAGTGAAGAGGGCACTGGGTTCTAATGCGGTAGAAGATGGAAATGGATGTTTCGAATTATACCACAAATGTGATGACCAATGCATGGAAACAATTAGGAACGGAACCTACGACAGGCAAAAGTACCAAGAAGAATCAAAATTAGAAAGGCAGAAAATTGAGGGAGTAAAGCTGGAATCTGATGGGACTTACAAAATACTCACCATTTATTCGACTGTCGCCTCATCTCTCGTACTTGCAATGGGGTTTGCTGCCTTCTTGTTCTGGGCCATGTCTAATGGATCTTGCAGATGCAACATTTGTATATAA~~~~~~~~~~~~~~~~~~~~~~~~~~~~~~~~~</t>
  </si>
  <si>
    <t>CY136358</t>
  </si>
  <si>
    <t>A/ruddy turnstone/Delaware Bay/2813/1987</t>
  </si>
  <si>
    <t>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TGTCGAGAGGTCATCTGCTGTCAATGGAATGTGTTACCCTGGGAATGTAGAAAACCTGGAAGAACTCAGGTCCTTTTTCAGTTCCGCAAATTCCTATCAAAGAATCCAGATCTTTCCAGACACAATCTGGAATGTGACTTACACTGGAACAAGCAAAGCATGTTCGGATTCATTCTACAGAAGTATGAGATGGTTGACTCACAAGGGCAATTCTTACCCCTTCCAAGACGCCCAATACACCAACAATAAGGGGAAGAATATTCTATTCATGTGGGGCATACACCATCCACCTACTGATACCGAACAGACAGACTTATACAAAAAGGCTGATACAACAACAAGTGTGACAACAGAAGATATAAACCGGACTTTCAAGCCGATGATAGGGCCAAGGCCACTTGTCAATGGACAGCAAGGGAGAATTGACTACTATTGGTCAGTATTAAAACCAGGTCAAACGTTGCGAGTGAGATCCAATGGGAATCTTATTGCCCCATGGTATGGCCACATTCTCTCAGGAGAAAGCCATGGAAGAATCTTGAAGACTGATTTGAGCAGTGGCG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GGATCATTGATCATGAATTCAGTGAAATTGAAGCCAGGCTTAATATGATCAACAACAAGATCGATGACCAGATACAAGACATTTGGGCATACAATGCAGAACTGCTAGTACTGCTTGAAAATCAGAAAACACTCGATGAACATGATGCGAATGTAAATAATCTATATAACAAGGTGAAAAGAGCATTGGGTTCTAATGCAGCAGAGGATGGAAATGGATGCTTCGAGTTGTACCATAAATGTGACGATCAATGCATGGAAACGATTAGAAATGGGACCTATGACAGGCAAAAGTATCAAGAGGAGTCAAAATTAGAGAGACAGAAAATTGAAGGGGTAAAACTGGAATCTGAAGGAACTTACAAAATCCTCACCATTTATTCGACTGTCGCCTCATCTCTTGTGCTTGCGATGGGGTTTGCTGCCTTTCTGTTCTGGGCCATGTCCAATGGGTCTTGCAGGTGCAACATTTGTATATAATTAGCAAAAACAC~~~~~~~~~~~~~~~~~~~~</t>
  </si>
  <si>
    <t>CY144373</t>
  </si>
  <si>
    <t>A/ruddy turnstone/Delaware/AI03-193/2003</t>
  </si>
  <si>
    <t>ATGGAAACAATAGCACTAATAGCTATACTATTATCAGCAACAGCAAGCAATGCAGACAAAATCTGCATCGGCTACCAGTCAACAAACTCCACGGAAACTGTTGACACACTAATAGAAAACAATGTTCCGGTGACCCAC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A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ATGCTTGAAAATCAGAAAACACTCGATGAGCATGATGCAAATGTGAATAATCTATATAAAAAAGTGAAGAGAGCATTGGGTTCTAATGCA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</si>
  <si>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CY144389</t>
  </si>
  <si>
    <t>New_Jersey</t>
  </si>
  <si>
    <t>A/ruddy turnstone/New Jersey/650599/2002</t>
  </si>
  <si>
    <t>ATGGAGGCAACAATACTAATAACTATACTATTAGTGGTAACAACAAGCAACGCAGATAAAATTTGCATCGGTTACCAGTCAACAAACTCCACGGAAACCGTTGATACGCTAATAGAGACCAATGTCCCTGTGACACACACCAAAGAATTGCTCCACACAGAGCACAATGGAATGCTGTGTGCAACAAATTTGGGGCATCCTCTCATTCTAGACACTTGCACTATCGAAGGACTGGTCTATGGCAATCCTTCCTGTGATCTGCTATTGGGAGGGAAAGAATGGTCCTACATTGTCGAAAGGTCGTCAGCTATAAATGGAATGTGTTACCCTGGGAATGTGGAGAACCTAGAGGAACTTAGATCTTTTTTCAGTTCCGCCAATTCCTATCAAAGGATCCAGATCTTTCCAGACAAAATCTGGAATGTGACTTACAGTGGAACAAGCAAAGCATGTTCGAACACATTCTACAGGAGTATGAGATGGCTGACTCACAAGGGCAATGCTTACCCTGTTCAAGACGCCCAATATACAAATAATGAGGGGAAGAATATTCTCTTCATGTGGGGCATACACCACCCACCTACTGATACTGAACAGACAGATTTATACAAAAAGACTGACACAACAACAAGTGTGACAACAGAGGATATAAATAGAACTTTCAAACCAGTGATAGGGCCAAGGCCCCTTGTCAATGGTCAGCAGGGGAGAATTGATTATTATTGGTCAATACTAAAACCGGGTCAGACATTGCGAGTGAGGTCTAATGGAAATCTAATCGCCCCATGGTATGGACACATCCTTTCAGGAGAGAGCCATGGAAGAATCCTGAAGACTGATTTGAACAGTGGCAATTGCATAGTGCAATGCCAAACCGAAAAAGGAGGCTTAAATACGACTTTGCCATTTCACAATATCAGTAAATATGCATTTGGGAACTGCCCCAAATACGTTGGGGTAAAGAGTCTCAAATTGGCAGTCGGTCTGAGGAATGTACCTGCTGCATCAGATAGAGGACTATTTGGTGCTATAGCAGGATTCATAGAAGGAGGTTGGCCAGGACTAGTTGCTGGCTGGTATGGTTTCCAGCATTCAAATGATCAAGGAGTCGGAATGGCGGCAGACAGGGAATCAACCCAAGAGGCAGTTGACAAAATAACATCTAAGGTGAATAATATAATCGATAAAATGAACAAACAGTATGAAATCATTGATCATGAGTTCAGTGAAATTGAAGCCAGACTAAATATGATCAATAATAAGATAGATGACCAAATACAGGACATCTGGGCATACAATGCGGAATTGCTAGTACTGCTTGAAAATCAGAAAACACTCGATGAGCATGATGCGAATGTGAACAATCTATATAATAAGGTGAAGAGGGCACTAGGTTCTAATGCGGTGGAAGATGGAAATGGGTGTTTCGAATTGTACCACAAATGTGATGATCAATGCATGGAGACAATTAGGAACGGGACCTACGATAAGCAGAAGTACCAAGAAGAATCAAAATTAGAAAAGCAGAAAATTGAAGGAGTAAAGCTGGAATCTGATGGAACTTACAAAATCCTCACCATTTATTCGACTGTCGCCTCATCTCTCGTGCTTGCAATGGGGTTTGCTGCCTTCTTGTTCTGGGCCATGTCCAATGGATCTTGCAGATGCAACATTTGTATATAA~~~~~~~~~~~~~~~~~~~~~~~~~~~~~~~~~</t>
  </si>
  <si>
    <t>CY144397</t>
  </si>
  <si>
    <t>A/ruddy turnstone/Delaware/650633/2002</t>
  </si>
  <si>
    <t>ATGGAGGCAACAATACTAATAACTATACTATTAGTGGTAACAACAAGCAACGCAGATAAAATTTGCATCGGTTACCAGTCAACAAACTCCACGGAAACCGTTGATACGCTAATAGAGACCAATGTCCCTGTGACACACACCAAAGAATTGCTCCACACAGAGCACAATGGAATGCTGTGTGCAACAAATTTGGGGCATCCTCTCATTCTAGACACTTGCACTATCGAAGGACTGGTCTATGGCAATCCTTCCTGTGATCTGCTATTGGGAGGGAAAGAATGGTCCTACATTGTCGAAAGGTCGTCAGCTATAAATGGAATGTGTTACCCTGGGAATGTGGAGAACCTAGAGGAACTTAGATCTTTTTTCAGTTCCGTCAATTCCTATCAAAGGATCCAGATCTTTCCAGACAAAATCTGGAATGTGACTTACAGTGGAACAAGCAAAGCATGTTCGAACACATTCTACAGGAGTATGAGATGGCTGACTCACAAGGGCAATGCTTACCCTGTTCAAGACGCCCAATATACAAATAATGAGGGGAAGAATATTCTCTTCATGTGGGGCATACACCACCCACCTACTGATACTGAACAGACAGATTTATACAAAAAGACTGACACAACAACAAGTGTGACAACAGAGGATATAAATAGAACTTTCAAACCAGTGATAGGGCCAAGGCCCCTTGTCAATGGTCAGCAGGGGAGAATTGATTATTATTGGTCAATACTAAAACCGGGTCAGACATTGCGAGTGAGGTCTAATGGAAATCTAATCGCCCCATGGTATGGACACATCCTTTCAGGAGAGAGCCATGGAAGAATCCTGAAGACTGATTTGAACAGTGGCAATTGCATAGTGCAATGCCAAACCGAAAAAGGAGGCTTAAATACGACTTTGCCATTTCACAATATCAGTAAATATGCATTTGGGAACTGCCCCAAATACGTTGGGGTAAAGAGTCTCAAATTGGCAGTCGGTCTGAGGAATGTACCTGCTGCATCAGATAGAGGACTATTTGGTGCTATAGCAGGATTCATAGAAGGAGGTTGGCCAGGACTAGTTGCTGGCTGGTATGGTTTCCAGCATTCAAATGATCAAGGAGTCGGAATGGCGGCAGACAGGGAATCAACCCAAGAGGCAGTTGACAAAATAACATCTAAGGTGAATAATATAATCGATAAAATGAACAAACAGTATGAAATCATTGATCATGAGTTCAGTGAAATTGAAGCCAGACTAAATATGATCAATAATAAGATAGATGACCAAATACAGGACATCTGGGCATACAATGCGGAATTGCTAGTACTGCTTGAAAATCAGAAAACACTCGATGAGCATGATGCGAATGTGAACAATCTATATAATAAGGTGAAGAGGGCACTAGGTTCTAATGCGGTGGAAGATGGAAATGGGTGTTTCGAATTGTACCACAAATGTGATGATCAATGCATGGAGACAATTAGGAACGGGACCTACGATAAGCAGAAGTACCAAGAAGAATCAAAATTAGAAAAGCAGAAAATTGAAGGAGTAAAGCTGGAATCTGATGGAACTTACAAAATCCTCACCATTTATTCGACTGTCGCCTCATCTCTCGTGCTTGCAATGGGGTTTGCTGCCTTCTTGTTCTGGGCCATGTCCAATGGATCTTGCAGATGCAACATTTGTATATAA~~~~~~~~~~~~~~~~~~~~~~~~~~~~~~~~~</t>
  </si>
  <si>
    <t>CY144456</t>
  </si>
  <si>
    <t>A/ruddy turnstone/Delaware/AI03-165/2003</t>
  </si>
  <si>
    <t>ATGGAAACAATAGCACTAATAGCTATACTATTATCAACAACAGCAAGCAATGCAGACAAAATCTGCATCGGCTACCAGTCAACAAACTCCACGGAAACTGTTGATACACTAGTAGAAAACAATGTTCCGGTGACCCATACCAAAGAATTGCTCCACACAGAGCACAATGGGATGCTGTGTGCAACAACCCTGGGACACCCTCTTATTCTAGACACCTGCAATATAGAAGGATTGGTATACGGCAATCCTGCCTGTGATCTGCTACTAG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G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A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CTCGACTGTCGCCTCATCTCTTGTGCTTGCAATAGGGTTTGCTGCCTTCCTTTTCTGGGCCATGTCCAATGGATCTTGCAGATGCAACGTTTGTATATAATTAGCAAAAACAC~~~~~~~~~~~~~~~~~~~~</t>
  </si>
  <si>
    <t>CY144464</t>
  </si>
  <si>
    <t>A/ruddy turnstone/Delaware/AI03-162/2003</t>
  </si>
  <si>
    <t>ATGGAAACAATAGCACTAATAGCTATACTATTATCAACAACAGCAAGCAATGCAGACAAAATCTGCATCGGCTACCAGTCAACAAACTCCACGGAAACTGTTGATACACTAATAGAAAACAATGTTCCGGTGACCCATACCAAAGAATTGCTCCACACAGAGCACAATGGGATGCTGTGTGCAACAACCCTGGGACACCCTCTTATTCTAGACACCTGCAATATAGAAGGATTGGTATACGGCAATCCTGCCTGTGATCTGCTACTAG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G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G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CTCGACTGTCGCCTCATCTCTTGTGCTTGCAATAGGGTTTGCTGCCTTCCTTTTCTGGGCCATGTCCAATGGATCTTGCAGATGCAACGTTTGTATATAATTAGCAAAAACAC~~~~~~~~~~~~~~~~~~~~</t>
  </si>
  <si>
    <t>CY144473</t>
  </si>
  <si>
    <t>A/ruddy turnstone/Delaware/AI03-123/2003</t>
  </si>
  <si>
    <t>ATGGAAACAATAGCACTAATAGCTATACTATTATCAGCAACAGCAAGCAATGCAGACAAAATCTGCATCGGCTACCAGTCAACAAACTCCACGGAAACTGTTGACACACTAATAGAAAACAATGTTCCGGTGACCCAC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ATCAACAGGGGAGAATTGATTATTATTGGTCAGTACTAAAGCCAGGTCAGACATTGCGAGTGAGATCTAATGGGAATTTAATTGCTCCATGGTATGGACACATCCTCTCAGGAGAAAGCCATGGGAGAATCCTGAAGACCGATTTGAACAGTGGCAACTGCATAGTACAGTGTCAAACTGAGAAAGGTGGTTTGAACACGACCTTGCCGTTCCAAAATGTCAGCAAATATGCATTTGGAAACTGCCCCAAATACGTTGGAGTGAAGAGTCTCAAACTGGCAATCGGTCTGAGGAATGTGCCTGCTGCATCAGATAGGGGACTATTTGGTGCCATAGCTGGATTCATAGAGGGAGGTTGGCCAGGACTAGTTGCAGGCTGGTACGGTTTTCAGCATTCAAATGATCAGGGAGTCGGAATGGCTGCAGACAGAGATTCAACTCAAGAGGCAGTTGACAAGATAACATCCAAAGTAAATAATATAATCGATAAAATGAACAACCAGTATGAAATCATTGATCATGAATTCAATGAGATTGAAGCCAGACTCAGTATGATCAACAACAAGATTGACGACCAAATACAGGACATCTGGGCATACAATGCAGAATTACTAGTGCTGCTTGAAAATCAGAAAACACTCGATGAGCATGATGCAAATGTGAATAATCTATATAAAAAAGTGAAGAGAGCATTGGGTTCTAATGCA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</si>
  <si>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CY144483</t>
  </si>
  <si>
    <t>A/ruddy turnstone/Delaware/AI03-114/2003</t>
  </si>
  <si>
    <t>ATGGAAACAATAGCACTAATAGCTATACTATTATCAACAACAGCAAGCAATGCAGACAAAATCTGCATCGGCTACCAGTCAACAAACTCCACGGAAACTGTTGATACACTAATAGAAAACAATGTTCCGGTGACCCAT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TTTCATGTGGGGCATACATCATCCACCTACTGATACTGAGCAGACAAATTTATATAAAAAATCTGACACAACAACAAGTGTGACAACAGAAGATATAAATCGAACTTTCAAACCAGTGATAGGGCCAAGGCCCCTTGTCAAAGGTCAACAGGGGAGAATTGATTATTATTGGTCAGTACTAAAGCCAGGTCAGACATTGCGAGTGAGATCCAATGGGAATTTAATTGCTCCATGGTATGGACACATCCTCTCAGGAGAAAGCCATGGGAGAATCCTA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G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</si>
  <si>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CY144515</t>
  </si>
  <si>
    <t>A/ruddy turnstone/New Jersey/AI03-444/2003</t>
  </si>
  <si>
    <t>ATGGAAACAATAGCACTAATAGCTATACTATTATCAGCAACAGCAAGCAATGCAGACAAAATCTGCATCGGCTACCAGTCAACAAACTCCACGGAAACTGTTGACACACTAATAGAAAACAATGTTCCGGTGACCCAC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AAACTGCCCCAAATACGTTGGAGTGAAGAGTCTCAAACTGGCAATCGGTCTGAGGAATGTGCCTGCTGCATCAGATAGGGGACTATTTGGTGCCATAGCTGGATTCATAGAGGGAGGTTGGCCAGGACTAGTTGCAGGCTGGTACGGTTTTCAGCATTCAAATGATCAGGGAGTCGGAATGGCTGCAGACAGAGATTCAACTCAAGAGGCAGTTGACAAGATAACATCCAAAGTAAATAATATAATCGATAAAATGAACACACAGTATGAAATCATTGATCATGAATTCAATGAGATTGAAGCCAGACTCAGTATGATCAACAACAAGATTGACGACCAAATACAGGACATCTGGGCATACAATGCAGAATTACTAGTGCTGCTTGAAAATCAGAAAACACTCGATGAGCATGATGCAAATGTGAATAATCTATATAAAAAAGTGAAGAGAGCATTGGGTTCTAATGCA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</si>
  <si>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CY144523</t>
  </si>
  <si>
    <t>A/ruddy turnstone/Delaware/AI03-224/2003</t>
  </si>
  <si>
    <t>ATGGAAACAATAGCACTAATAGCTATACTATTATCAGCAACAGCAAGCAATGCAGACAAAATCTGCATCGGCTACCAGTCAACAAACTCCACGGAAACTGTTGACACACTAACAGAAAACAATGTTCCGGTGACCCAC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AAACTGCCCCAAATACGTTGGAGTGAAGAGTCTCAAACTGGCAATCGGTCTGAGGAATGTGCCTGCTGCATCAGATAGGGGACTATTTGGTGCCATAGCTGGATTCATAGAGGGAGGTTGGCCAGGACTAGTTGCAGGCTGGTACGGTTTTCAGCATTCAAATGATCAGGGAGTCGGAATGGCCGCAGACAGAGATTCAACTCAAGAGGCAGTTGACAAGATAACATCCAAAGTAAATAATATAATCGATAAAATGAACAAACAGTATGAAATCATTGATCATGAATTCAATGAGATTGAAGCCAGACTCAGTATGATCAACAACAAGATTGACGACCAAATACAGGACATCTGGGCATACAATGCAGAATTACTAGTGCTGCTTGAAAATCAGAAAACACTCGATGAGCATGATGCAAATGTGAATAATCTATATAAAAAAGTGAAGAGAGCATTGGGTTCTAATGCA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</si>
  <si>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CY144539</t>
  </si>
  <si>
    <t>A/ruddy turnstone/New Jersey/AI03-128/2003</t>
  </si>
  <si>
    <t>ATGGAAACAATAGCACTAATAGCTATACTATTATCAACAACAGCAAGCAATGCAGACAAAATCTGCATCGGCTACCAGTCAACAAACTCCACGGAAACTGTTGATACACTAATAGAAAACAATGTTCCGGTGACCCATACCAAAGAATTGCTCCACACAGAGCACAATGGGATGCTGTGTGCAACAACCCTGGGACACCCTCTTATTCTAGACACCTGCACTATAGAAGGATTGGTATATGGCAATCCTGCTTGTGATC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</si>
  <si>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CY144547</t>
  </si>
  <si>
    <t>A/ruddy turnstone/Delaware/AI03-163/2003</t>
  </si>
  <si>
    <t>ATGGAAACAATAGCAC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A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</si>
  <si>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CY144555</t>
  </si>
  <si>
    <t>A/ruddy turnstone/Delaware/AI03-200/2003</t>
  </si>
  <si>
    <t>ATGGAAACAATAGCACTAATAGCTATACTATTATCAACAACAGCAAGCAATGCAGACAAAATCTGCATCGGCTACCAGTCAACAAACTCCACGGAAACTGTTGATACACTAATAGAAAC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ATTCCCAGACAGAATTTGGAATGTGACTTACACTGGAACCAGCGCAGCATGTTCAAACACATTCTACAGGAATATGAGATGGCTGACACACAAGAGTGATTCTTATCCTGTTCAAGACGCCCAATACACCAACAATGAGGGAAAGAATATTCTCTTCATGTGGGGCATACATCATCCACCTACTGATACTGAGCAGACAAATTTATATAAAAAATCTGACACAACAACAAGTGTGACAACAGAAGATATAAATCGAACTTTCAAACCAGTGATAGGGCCT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</si>
  <si>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CY144563</t>
  </si>
  <si>
    <t>A/ruddy turnstone/Delaware/AI03-180/2003</t>
  </si>
  <si>
    <t>ATGGAAACAATAGCAT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A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C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~~~~~~~~~~~~~~~~~~~~</t>
  </si>
  <si>
    <t>CY144699</t>
  </si>
  <si>
    <t>A/ruddy turnstone/New Jersey/AI06-539/2006</t>
  </si>
  <si>
    <t>ATGAAAACAATAGCACTAATAGCTATACTATTATCAACAACAGCAAGCAATGCAGACAAAATCTGCATCGGCTACCAGTCAACAAACTCCACGGAAACTGTTGATACACTAATAGAAAACAATGTTCCGGTGACCCATACCAAAGAATTGCTCCACACAGAGCACAATGGGATGCTGTGTGCAACAACCCTGGGACACCCTCTTATTCTAGACACCTGCACTATAGAAGGATTGGTATATGGCAATCCTGCCTGTGATCTGCTACTAAGAGGAAAAGAATGGTCATACATTGTAGAAAGACCATCAGCTGTCAATGGGACGTGTTACCCTGGAAATGTAGAGAATTTGGAAGAACTCAGGGCCCTCTTCAGTTCTGCTAATTCCTATCAAAGAATCCAGATCTTCCCAGACAGAATTTGGAATGTGACTTACACTGGAACAAGCGCAGCATGTTCAAACACATTCTACAGGAATATGAGATGGCTGACACACAAGAGTAATTCTTATCCTGTTCAAGACGCCCAATACACTAACAATGAGGGGAAGAACATTCTCTTCATGTGGGGCATACATCATCCACCTACTGACACTGAGCAGACAAATTTGTACAAAAAATCTGACACAACAACAAGTGTGACAACAGAAGATATAAATCGAACTTTCAAACCAGTTATAGGGCCAAGGCCCCTTGTCAAAGGTCAACAGGGGAGAATTGATTATTATTGGTCTGTACTAAAGCCAGGTCAGACATTGCGAGTGAGATCCAATGGGAATTTAATTGCTCCATGGTATGGACACATCCTCTCAGGAGAAAGCCATGGGAGGATCCTGAAGACCGATTTGAACAGTGGCAACTGCATAGTACAGTGTCAAACTGAAAAAGGTGGTTTGAACACGACATTACCGTTCCAAAATGTCAGCAAATATGCATTTGGGAACTGCCCCAAATACGTTGGAGTGAAGAGTCTCAAACTGGCAATCGGTCTGAGAAATGTGCCTGCTGCATCAGATAGGGGACTATTTGGTGCCATAGCTGGATTCATAGAAGGAGGTTGGCCAGGACTAGTTGCAGGCTGGTACGGTTTTCAGCATTCAAATGATCAGGGAGTCGGAATGGCTGCAGACAGAGATTCAACTCAAGAGGCAGTTGACAAGATAACATCCAAAGTAAATAACATAATCGATAAAATGAACAAACAGTATGAAATCATTGATCATGAATTCAATGAGATTGAAGCAAGACTCAGCATGATCAACAACAAGATTGACGACCAAATACAGGACATCTGGGCATACAATGCAGAATTACTAGTACTGCTTGAAAATCAGAAAACACTCGATGATCACGATGCAAATGTGAATAATCTTTATAAAAAGGTGAAGAGAGCATTGGGTTCTAATGCAATGGAGGACGGAAATGGGTGTTTCGAATTGTATCACAAATGTGATGACCAATGCATGGAAACGATTAGGAACGGAACCTATGACAGGCAAAAGTATCAAGAAGAATCAAAACTAGAAAGGCAGAAAATAGAAGGGGTAAAACTGGAATCTGAGGGTACTTACAAGATTCTCACCATTTATTCGACTGTTGCCTCATCTCTTGTGCTTGCAATAGGGTTTGCTGCCTTCCTTTTCTGGGCCATGTCCAATGGATCTTGCAGATGCAACGTTTGTATATAA~~~~~~~~~~~~~~~~~~~~~~~~~~~~~~~~~</t>
  </si>
  <si>
    <t>CY144763</t>
  </si>
  <si>
    <t>A/ruddy turnstone/New Jersey/AI07-72/2007</t>
  </si>
  <si>
    <t>ATGAAAACAATAGCACTAATAGCTATACTATTATCAACAACAGCAAACAATGCAGACAAAATCTGCATTGGCTACCAGTCAACAAACTCCACGGAAACTGTTGATACACTAATAGAAAACAATGTTCCGGTGACCCATACCAAAGAATTGCTCCACACAGAGCACAATGGGATGCTGTGTGCAACAACCCTGGGACACCCTCTTATTCTAGACACCTGCACTATAGAAGGATTGGTATATGGCAATCCTGCCTGTGATCTGCTACTAGGAGGAAAGGAATGGTCATACATTGTAGAAAGACCATCAGCTGTCAATGGGACATGTTACCCTGGAAATGTAGAGAATCTGGAAGAACTCAGGGCCCTCTTCAGTTCTGCTAATTCCTATCAAAGGATCCAGATCTTCCCAGACAGAGTTTGGAATGTGACTTACACTGGAACAAGCGCAGCATGTTCAAACACATTCTACAGGAATATGAGATGGCTGACACACAAGAGTAATTCTTATCCTGCTCAAGACGCCCAATACACCAACAATGAGGGGAAAGACATTCTCTTCATGTGGGGCATACATCATCCACCTACTGACACTGAGCAGACAAATTTATACAAAAAATCTGACACAACAACAAGTGTGACAACAGAAGATATAAATCGAACTTTCAAACCAGTTATAGGGCCAAGGCCCCTTGTCAAAGGTCAACAGGGGAGAATTGATTATTATTGGTCTGTACTAAAACCAGGTCAGACATTGCGAGTGAGATCCAATGGGAATTTAATTGCTCCATGGTATGGACACATCCTCTCAGGAGAAAGCCATGGGAGAATCCTGAAGACCGATTTGAACAGTGGCAACTGCATAGTACAGTGTCAAACTGAAAAAGGTGGTTTGAACACGACCTTACCGTTCCAAAATGTCAGCAAATATGCATTTGGGAACTGCCCCAAATATGTTGGAGTGAAGAGTCTCAAACTGGCAATCGGTCTGAGAAATGTGCCTGCTGCATCAGATAGGGGACTATTTGGTGCCATAGCTGGATTCATAGAAGGAGGTTGGCCAGGACTAGTTGCAGGCTGGTATGGTTTTCAGCATTCAAATGATCAGGGAGTCGGGATGGCTGCAGACAGAGATTCAACTCAAGAGGCAGTTGACAAGATAACATCCAAAGTAAATAACATAATCGATAAAATGAACAAACAGTATGAAATCATTGATCATGAATTCAATGAGATTGAAGCAAGACTCAGCATGATCAACAACAAGATTGACGACCAAATACAGGACATCTGGGCATACAATGCAGAATTACTAGTACTGCTTGAAAATCAGAAAACACTCGATGAGCACGATGCAAATGTGAATAATCTATATAAAAAGGTGAAGAGGGCATTGGGTTCTAATGCAATGGAGGACGGAAATGGGTGTTTCGAACTGTATCACAAATGTGATGACCAATGCATGGAAACGATTAGAAACGGAACCTATGACAGGCAAAAGTATCAAGAAGAATCAAAACTAGAAAGGCAGAAAATAGAAGGGGTAAAACTGGAATCTGAGGGTACTTACAAGATTCTCACCATTTATTCGACTGTCGCCTCATCTCTTGTGCTTGCAATAGGGTTTGCTGCCTTCCTTTTCTGGGCCATGTCCAATGGATCTTGCAGATGCAACATTTGTATATAA~~~~~~~~~~~~~~~~~~~~~~~~~~~~~~~~~</t>
  </si>
  <si>
    <t>CY146513</t>
  </si>
  <si>
    <t>A/mallard/Arkansas/AI09-5649/2009</t>
  </si>
  <si>
    <t>ATGGAGGCAACAATACTAATA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CCCTGTTCAAGACGCCCAATACACAAACAATGAGGGGAAGAATATTCTCTTCATGTGGGGCATACACCACCCACCTACTGACACTGAACAGACAAATTTATACAAAAAGACCGACACAACAACAAGTGTAACAACAGAGGATATAAATAGAACTTTCAAACCAGTGATTGGGCCAAGGCCTCTTGTTAATGGTCAGCAGGGGAGAATTGATTACTATTGGTCAGTACTAAAACCGGGTCAGACATTGCGAGTGAGATCTAATGGAAATCTAATCGCCCCATGGTATGGACACATCCTTTCAGGAGAGAGCCATGGAAGAATCCTGAAGACTGATTTGAACAGTGGAAATTGCATAGTGCAATGTCAAACTGAAAAGGGAGGTTTAAATACGACTCTGCCATTTCACAATATCAGCAAATATGCATTTGGAAACTGCCCCAAATATGTTGGGGTAAAGAGTCTCAAATTAGCAGTCGGTCTGAGAAATGTACCTGCCGTATCAGATAGAGGACTATTTGGTGCTATAGCTGGATTCATAGAAGGAGGTTGGCCAGGACTAGTTGCTGGCTGGTATGGTTTCCAGCATTCAAATGATCAAGGAGTCGGAATGGCTGCAGACAGGGAATCAACCCAAGAGGCAGTTGACAAAATAACATCTAAGGTGAATAATATAATCGATAAAATGAACAAACAGTACGAAATCATTGACCATGAGTTCAGTGAAATTGAAGCCAGATTAAATATGATCAATAATAAGATAGATGACCAAATACAGGACATCTGGGCATACAATGCGGAATTGCTGGTACTACTCGAAAATCAGAAAACACTCGATGAGCATGACGCGAACGTGAACAATCTATATAATAAAGTGAAGAGGGCACTAGGTTCTAATGCGGTGGAAGATGGAAATGGATGTTTCGAATTATACCACAAATGTGATGACCAATGCATGGAAACAATTAGGAACGGAACCTACGACAGGCAAAAGTACCAAGAAGAATCAAAATTAGAAAGGCAGAAAATTGAGGGAGTAAAGCTGGAATCTGATGGGACTTACAAAATACTCACCATTTATTCGACTGTCGCCTCATCTCTCGTACTTGCAATGGGGTTTGCTGCCTTCTTGTTCTGGGCCATGTCTAATGGATCTTGCAGATGCAACATTTGTATATAA~~~~~~~~~~~~~~~~~~~~~~~~~~~~~~~~~</t>
  </si>
  <si>
    <t>CY157025</t>
  </si>
  <si>
    <t>A/northern pintail/California/1865/2009</t>
  </si>
  <si>
    <t>ATGGAAGCAACAATACTAATAACTATACTATTAATGGTAACAACAAGCGATGCAGATAAAATTTGCATCGGTTACCAGTCGACAAACTCCACGGAAACTGTTGACACGCTAATAGAGACCAATGTTCCTGTAACACACACCAAAGAATTACTCCACACAGAGCACAATGGAATGCTGTGTGCAACAGATTTGGGCCATCCTCTCATTCTAGACACTTGCACTATCGAAGGACTGGTCTATGGCAATCCTTCCTGTGATCTGCTATTGGGAGGGAAAGAATGGTCCTACATTGTCGAAAGGTCATCAGCTGTAAATGGAATGTGTTACCCTGGGAATGTAGAGAACCTAGAGGAACTTAGATCTTTTTTCAGTTCCGCCAATTCCTATCAAAGAATCCAGATCTTTCCAGACACAATCTGGAATGTGACTTACAGTGGAACAAGCAAAGCATGTTCGAACTCATTCTACAGGAGTATGAGATGGTTGACTCACAAGAGCAATGCTTACCCTGTTCAAGACGCCCAATACACAAACAATGAGGGGAAGAATATTCTCTTCATGTGGGGCATACACCACCCACCTACTGACACCGAACAGACAAATTTATACAAAAAGACTGACACAACAACAAGTGTGACAACAGAGGATATAAACAGAACTTTCAAACCAGTGATTGGGCCAAGGCCTCTTGTCAATGGTCAGCAGGGGAGAATTGACTATTATTGGTCAGTACTAAAACCGGGTCAGACATTGCGAGTGAGATCTAATGGAAATCTAATCGCCCCATGGTACGGACACATCCTTTCAGGAGAGAGCCATGGAAGAATCCTGAAGACTGATTTGAACAGTGGAAATTGCATAGTGCAATGCCAAACTGAAAAAGGAGGCTTAAATACAACTTTGCCATTTCACAATATCAGTAAATATGCATTTGGAAATTGCCCCAAATACGTTGGAGTAAAGAGTCTAAAATTAGCAGTCGGTCTGAGGAATGTACCTGCTGCATCAGATAGAGGACTATTTGGTGCTATAGCTGGATTCATAGAAGGAGGTTGGCCAGGACTAGTTGCTGGCTGGTATGGTTTCCAGCATTCAAATGATCAAGGAGTCGGAATGGCTGCAGACAGGGAATCAACCCAAGAGGCAGTTGACAAAATAACATCTAAGGTGAATAATATAATCGATAAAATGAACAAACAGTACGAAATCATTGATCATGAGTTCAGTGAAATTGAAGCCAGATTAAATATGATCAATAATAAGATAGATGACCAAATACAGGACATCTGGGCATACAATGCGGAATTGCTAGTACTACTTGAAAATCAGAAAACACTTGATGAGCATGATGCGAATGTGAACAATCTATATAATAAAGTGAAGAGAGCACTAGGTTCTAATGCGGTGGAAGATGGGAATGGATGTTTCGAATTATACCACAAATGTGATGATCAATGCATGGAGACAATTAGGAACGGGACCTACGATAAGCAAAAGTACCAAGAAGAATCAAAATTAGAAAGGCAGAAAATTGAGGGGGTAAAGCTGGAATCTGATGGGACTTACAAAATTCTCACCATTTATTCGACTGTCGCCTCATCTCTTGTGCTTGCAATGGGGTTTGCTGCCTTCTTGTTCTGGGCCATGTCTAATGGATCTTGCAGATGCAACATTTGTATATAA~~~~~~~~~~~~~~~~~~~~~~~~~~~~~~~~~</t>
  </si>
  <si>
    <t>CY157033</t>
  </si>
  <si>
    <t>A/mallard/California/6585/2009</t>
  </si>
  <si>
    <t>CY157502</t>
  </si>
  <si>
    <t>A/northern shoveler/California/6535/2009</t>
  </si>
  <si>
    <t>ATGGAAGCAACAATACTAATAACTATACTATTAATGGCAACAACAAGCAATGCAGATAAAATTTGCATCGGTTACCAGTCGACAAACTCCACGGAAACTGTTGACACGCTAATAGAGACCAATGTTCCTGTGACACACACCAAAGAATTGCTCCACACAGAGCACAATGGAATGCTGTGTGCAACAGATTTGGGCCATCCTCTCATTCTAGAAACTTGCACTATCGAAGGACTGGTCTATGGCAATCCTTCCTGTGATCTGCTATTGGGAGGGAAAGAATGGTCCTACATTGTCGAAAGGTCATCAGCTGTAAATGGAATGTGTTACCCTGGGAATGTAGAGAACCTAGAGGAACTTAGATCTTTTTTCAGTTCTGCCAATTCCTATCAAAGAATCCAGATCTTTCCAGACACAATCTGGAATGTGACTTACAGTGGAACAAGCAAAGCATGTTCGAACTCATTCTACAGGAGTATGAGATGGTTGACTCACAAGAGCAATGCTTACCCTGTTCAAGACGCCCAATACACAAACAATGAGGGGAAGAATATTCTCTTCATGTGGGGCATACACCACCCACCTACTGACACCGAACAGACAAATTTATACAAAAAGACTGACACAACAACAAGTGTAACAACTGAGGATATAAACAGAACTTTCAAACCAGTGATTGGGCCAAGGCCTCTTGTCAATGGTCAGCAGGGGAGAATTGACTATTATTGGTCAGTACTAAAACCGGGTCAGACATTGCGAGTGAGATCTAATGGAAATCTAATCGCCCCATGGTATGGACACATCCTTTCAGGAGAGAGCCATGGAAGAATCCTGAAGACTGATTTGAACAGTGGAAATTGCATAGTGCAATGCCAAACTGAAAAAGGAGGCTTAAATACAACTTTGCCATTTCACAATATCAGTAAATATGCATTTGGAAACTGCCCCAAATACGTTGGAGTAAAGAGTCTAAAATTAGCAGTCGGTCTGAGGAATGTACCTGCTGCATCAGATAGAGGACTATTTGGTGCTATAGCTGGATTCATAGAAGGAGGTTGGCCAGGACTAGTTGCTGGCTGGTATGGTTTCCAGCATTCAAATGATCAAGGAGTCGGAATGGCTGCAGACAGGGAATCAACCCAAGAGGCAGTTGATAAAATAACATCTAAGGTGAATAATATAATCGATAAAATGAACAAACAGTACGAAATCATTGATCATGAGTTCAGTGAAATTGAAGCCAGATTAAATATGATCAATAATAAGATAGATGACCAAATACAGGACATCTGGGCATACAATGCGGAATTGCTAGTACTACTTGAAAATCAGAAAACACTTGATGAGCATGATGCGAATGTGAACAATCTATATAATAAAGTGAAGAGGGCACTAGGTTCTAATGCGGTGGAAGATGGGAATGGATGTTTCGAATTATACCACAAATGTGATGATCAATGCATGGAGACAATTAGGAACGGGACCTACGATAAGCAAAAGTACCAAGAAGAATCAAAATTAGAAAGGCAGAAAATTGAGGGGGTAAAGCTGGAATCTGATGGGACTTACAAAATTCTCACCATTTATTCGACTGTCGCCTCATCTCTTGTGCTTGCAATGGGGTTTGCTGCCTTCTTGTTCTGGGCCATGTCTAATGGATCTTGCAGATGCAACATTTGTATATAA~~~~~~~~~~~~~~~~~~~~~~~~~~~~~~~~~</t>
  </si>
  <si>
    <t>CY157510</t>
  </si>
  <si>
    <t>A/green winged teal/California/6588/2009</t>
  </si>
  <si>
    <t>ATGGAAGCAACAATACTAATAACTATACTATTAATGGTAACAACAAGCAATGCAGATAAAATTTGCATCGGTTACCAGTCGACAAACTCCACGGAAACTGTTGACACGCTAATAGAAACCAATGTTCCTGTGACACACACCAAAGAATTGCTCCACACAGAGCACAATGGAATGCTGTGTGCAACAGATTTGGGCCATCCTCTCATTCTAGACACTTGCACTATCGAAGGACTGGTCTATGGCAATCCTTCCTGTGATCTGCTATTGGGAGGGAAAGAATGGTCCTACATTGTCGAAAGGTCATCAGCTGTAAATGGAATGTGTTACCCTGGGAATGTAGAGAACCTAGAGGAACTTAGATCTTTTTTCAGTTCCGCCAATTCCTATCAAAGAATCCAGATCTTTCCAGACACAATCTGGAATGTGACTTACAGTGGAACAAGCAAAGCATGTTCGAACTCATTCTACAGGAGTATGAGATGGTTGACTCACAAGAGCAATGCTTACCCTGTTCAAGACGCCCAATACACAAACAATGAGGGGAAGAATATTCTCTTCATGTGGGGCATACACCACCCACCTACTGACACCGAACAGACAAATTTATACAAAAAGACTGACACAACAACAAGTGTGACAACAGAGGATATAAACAGAACTTTCAAACCAGTGATTGGGCCAAGGCCTCTTGTCAATGGTCAGCAGGGGAGAATTGACTATTATTGGTCAGTACTAAAACCGGGTCAGACATTGCGAGTGAGATCTAATGGAAATCTAATCGCCCCATGGTATGGACACATCCTTTCAGGAGAGAGCCATGGAAGAATCCTGAAGACTGATTTGAACCGTGGAAATTGCATAGTGCAATGCCAAACTGAAAAAGGAGGCTTAAATACAACTTTGCCATTTCACAACATCAGTAAATATGCATTTGGAAACTGCCCCAAATACGTTGGAGTAAAGAGTCTAAAATTAGCAGTCGGTCTGAGGAATGTACCTGCTGCATCAGATAGAGGACTATTTGGTGCTATAGCTGGATTCATAGAAGGAGGTTGGCCAGGACTAGTTGCTGGCTGGTATGGTTTCCAGCATTCAAATGATCAAGGAGTCGGGATGGCTGCAGACAGGGAATCAACCCAAGAGGCAGTTGACAAAATAACATCTAAGGTGAATAATATAATCGATAAAATGAACAAACAGTACGAAATTATTGATCATGAGTTCAGTGAAATTGAAGCCAGATTAAATATGATCAATAATAAGATAGATGACCAAATACAGGACATCTGGGCATACAATGCGGAATTGCTAGTACTACTTGAAAATCAGAAAACACTTGATGAGCATGATGCGAATGTGAACAATCTATATAATAAAGTGAAGAGGGCACTAGGTTCTAATGCGGTGGAAGATGGGAATGGATGTTTCGAATTGTACCACAAATGTGATGATCAATGCATGGAGACAATTAGGAACGGGACCTACGATAAGCAAAAGTACCAAGAAGAATCAAAATTAGAAAGGCAGAAAATTGAGGGGGTAAAGCTGGAATCTGATGGGACTTACAAAATTCTCACCATTTATTCGACTGTCGCCTCATCTCTTGTGCTTGCAATGGGGTTTGCTGCCTTCTTGTTCTGGGCCATGTCTAATGGATCTTGCAGATGCAACATTTGTATATAA~~~~~~~~~~~~~~~~~~~~~~~~~~~~~~~~~</t>
  </si>
  <si>
    <t>CY157518</t>
  </si>
  <si>
    <t>A/northern pintail/California/2789/2011</t>
  </si>
  <si>
    <t>ATGGAGGCAACAATACTAATAACTATACTATTAACGGTAGCAACAAGCAGCGCAGATAAAATTTGCATCGGTTACCAGTCAACAAACTCCACGGAAACTGTTGATACGCTAATAGAGACCAATGTCCCTGTGACACACACCAAAGAATTACTCCACACAGAACACAATGGAATGCTGTGTGCAACAAATTTGGGCCATCCTCTCATTCTAGACACTTGCACTATCGAAGGACTGGTCTATGGCAATCCTTCCTGTGATCTACTACTGGGAGGGAAAGAATGGTCCTACATTGTCGAAAGGTCGTCAGCTGTAAATGGAATGTGTTACCCTGGGAATGTAGAAAACCTAGAGGAACTCAGATCTTTTTTCAGTTCCGCCAACTCCTATCAAAGAATCCAGATCTTCCCAGACACAATCTGGAATGTGACCTACAGTGGAACAAGCAAAGCATGTTCGAACTCATTCTACAGGAGTATGAGGTGGTTGACTCACAAGAGCAATACTTACCCTGTTCAAGACGCCCAATACACAAACAATGAGGGGAAGAATATTCTCTTCATGTGGGGCATACACCACCCACCCACTGACACTGAACAGACAAATTTATACAAAAAGACTGACACAACAACAAGTGTAACAACAGAGGATATAAATAGAACTTTCAAACCAGTGATTGGGCCAAGGCCTCTTGTCAATGGTCAGCAGGGGAGAATTGATTACTATTGGTCAGTACTAAAACCGGGTCAGACATTGCGAGTGAGATCTAATGGAAATCTAATCGCCCCATGGTATGGACACATCCTTTCAGGAGAGAGCCATGGAAGAATCCTGAGGACTGATTTGAACAGTGGAAATTGCATAGTGCAATGCCAAACTGAGAAGGGAGGTTTAAATACGACTCTGCCATTTCACAATATCAGCAAATATGCATTTGGAAACTGCCCCAAATATGTTGGGGTAAAGAGTCTCAAATTAGCAGTCGGTCTGAGAAATGTACCTGCTGTATCAGATAGAGGACTATTTGGTGCTATAGCTGGATTCATAGAAGGAGGTTGGCCAGGACTAGTCGCTGGCTGGTATGGTTTTCAACATTCAAATGATCAAGGAGTCGGAATGGCTGCAGACAGGGAATCAACCCAAGAGGCAGTTAACAAAATAACATCTAAGGTGAATAATATAATCGATAAAATGAACAAACAGTACGAGATCATTGATCATGAGTTCAGTGAAATTGAAGCCAGATTAAATATGATCAATAATAAGATAGATGACCAAATACAGGACATCTGGGCATACAATGCGGAATTGCTGGTACTACTCGAAAATCAGAAAACACTCGATGAGCATGACGCGAATGTGAACAATCTATATAATAAAGTGAAGAGGGCACTAGGTTCTAATGCAGTGGAAGATGGAAACGGATGTTTCGAATTATACCACAAATGTGATGACCAATGCATGGAAACAATTAGAAACGGAACCTACGACAGGCAAAAGTACCAAGAAGAATCAAAATTAGAAAGGCAGAAAATTGAGGGAGTAAAGCTGGAATCTGATGGGACTTACAAAATACTCACCATTTATTCGACTGTCGCCTCATCTCTCGTACTTGCAATGGGGTTTGCTGCCTTCTTGTTCTGGGCCATGTCTAATGGATCTTGCAGATGCAACATTTGTATATAA~~~~~~~~~~~~~~~~~~~~~~~~~~~~~~~~~</t>
  </si>
  <si>
    <t>CY157526</t>
  </si>
  <si>
    <t>A/northern pintail/California/3100/2011</t>
  </si>
  <si>
    <t>ATGGAGGCAACAATACTAATAACCATACTACTAACGGTAGCAACAAGCAGCGCAGATAAAATTTGCATCGGTTACCAGTCGACAAACTCCACGGAAACTGTTGATACGCTAATAGAGACCAATGTCCCTGTGACACACACCAAAGAATTGCTCCACACAGAACACAATGGAATGCTGTGTGCAACAAATTTGGGCTATCCTCTCATTCTAGACACTTGCACTATCGAAGGGCTGGTCTATGGCAATCCTTCCTGTGATCTACTACTGGGAGGGAAAGAATGGTCCTACATTGTCGAAAGGTCGTCAGCTGTAAATGGAATGTGTTACCCTGGGAATGTAGAAAACCTAGAGGAACTCAGATCTTTTTTCAGTTCCGCTAACTCCTATCAAAGAATCCAGATCTTCCCAGACACAATCTGGAATGTGACCTACAGTGGAACAAGCAAAGCATGTTCGAACTCATTCTACAGGAGTATGAGGTGGTTAACTCACAAGAGCAATACTTACCCTATTCAAGACGCCCAATACACAAATAATGAGGGGAAGAATATTCTCTTCATGTGGGGCATACACCACCCACCTACTGACACTGAACAGACAAATTTATACAAAAAGACTGACACAACAACAAGTGTAACAACAGAGGATATAAATAGAACTTTCAAACCAGTGATTGGGCCAAGGCCTCTTGTCAATGGTCAGCAGGGGAGAATTGATTACTATTGGTCAGTACTAAAACCGGGTCAGACATTGCGAGTGAGATCTAATGGAAATCTAATCGCCCCATGGTATGGACACATCCTTTCAGGAGAGAGCCATGGAAGAATCCTGAAGACTGATTTGAACACTGGGAATTGCATAGTGCAATGCCAAACTGAGAAGGGAGGTTTAAATACGACTCTGCCATTTCACAATATCAGTAAATATGCATTTGGAAACTGCCCCAAATATGTTGGGGTAAAGAGTCTCAAATTAGCAGTCGGTCTGAGAAATGTACCTGCTGTATCAGATAGAGGACTATTTGGTGCTATAGCTGGATTCATAGAAGGAGGTTGGCCAGGACTAGTTGCTGGCTGGTATGGTTTCCAGCATTCAAATGATCAAGGAGTCGGAATGGCTGCAGACAGGGAATCAACCCAAGAGGCAGTAGACAAAATAACATCTAAGGTGAATAATATAATCGATAAAATGAACAAACAGTACGAAATCATTGATCATGAGTTCAGTGAAATTGAAGCCAGATTAAATATGATCAATAATAAGATAGATGACCAAATACAGGACATCTGGGCATACAATGCGGAATTGCTGGTACTACTCGAAAATCAGAAAACACTCGATGAGCATGACGCGAATGTGAACAATCTATATAATAAAGTGAAGAGGGCACTAGGCTCTAATGCGGTGGAAGATGGAAATGGATGTTTCGAATTATACCACAAATGTGATGACCAATGCATGGAAACAATTAGGAACGGAACCTACGACAGGCAAAAGTACCAAGAAGAATCAAAATTAGAAAGGCAGAAAATTGAGGGAGTAAAGCTGGAATCTGATGGGACGTACAAAATACTCACCATTTATTCGACTGTCGCCTCATCTCTCGTACTTGCAATGGGGTTTGCTGCCTTCTTATTCTGGGCCATGTCTAATGGATCTTGCAGATGCAACATTTGTATATAA~~~~~~~~~~~~~~~~~~~~~~~~~~~~~~~~~</t>
  </si>
  <si>
    <t>CY157534</t>
  </si>
  <si>
    <t>A/mallard/California/3370/2012</t>
  </si>
  <si>
    <t>ATGGAGGCAACAATACTAATAACTATACTATTAACGGTAGCAACAAGCAGTGCAGATAAAATTTGCATCGGTTACCAGTCAACAAACTCCACGGAAACTGTTGATACGCTAATAGAGACCAATGTCCCTGTGACACACACCAAGGAATTACTCCACACAGAACACAATGGAATGCTGTGTGCAACAAATTTGGGCCATCCTCTCATTCTAGACACTTGCACCATCGAAGGACTGGTCTATGGCAATCCTTACTGTGATCTACTACTGGGAGGGAAAGAATGGTCCTACATTGTCGAAAGGTCGTCAGCTGTAAATGGAATGTGTTACCCTGGGAATGTAGAAAACCTAGAGGAACTCAGATCTTTTTTCAGTTCCGCCAACTCCTATCAAAGAATCCAGATCTTCCCAGACACAATCTGGAATGTAACCTACAGTGGAACAAGCAAAGCATGTTCGAACTCATTCTACAGGAGTATGAGGTGGTTGACTCACAAGAGCAATAATTACCCTGTTCAAGACGCCCAATACACAAACAATGAGGGGAAGAATATTCTCTTCATGTGGGGCATACACCACCCACCCACTGACACTGAACAGACAAATTTATACAAAAAGACTGACACAACAACAAGTGTAACAACAGAGGATATAAATAGAACTTTCAAACCAGTGATTGGGCCAAGGCCTCTTGTCAATGGTCAGCAGGGGAGAATTGATTACTATTGGTCAGTACTAAAACCGGGTCAGACATTGCGAGTGAGATCTAATGGAAATCTAATCGCCCCATGGTATGGACACATCCTTTCAGGAGAGAGCCATGGAAGAATCCTGAGGACTGATTTGAACAGTGGAAATTGCATAGTGCAATGCCAAACTGAGAAGGGAGGTTTAAATACGACTCTGCCATTTCACAATATCAGCAAATATGCATTTGGAAACTGCCCCAAATATGTTGGAGTAAAGAGTCTCAAATTAGCAGTTGGTCTGAGAAATGTACCTGCTGTATCAGATAGAGGACTATTTGGTGCTATAGCTGGATTCATAGAAGGAGGTTGGCCAGGACTAGTTGCTGGCTGGTATGGTTTTCAGCATTCAAATGATCAAGGAGTCGGAATGGCTGCAGACAGGGAATCAACCCAAGAGGCAGTTAACAAAATAACATCTAAGGTGAATAATATAATCGATAAAATGAACAAACAGTACGAGATCATTGATCATGAGTTCAGTGAAATTGAAGCCAGATTAAATATGATCAATAATAAGATAGATGACCAAATACAGGACATCTGGGCATACAATGCGGAATTGCTGGTACTACTCGAAAATCAGAAAACACTCGATGAGCATGACGCGAATGTGAACAATCTATATAATAAAGTGAAGAGGGCACTAGGTTCTAATGCAGTGGAAGATGGAAACGGATGTTTCGAATTATACCACAAATGTGATGACCAATGCATGGAAACAATTAGAAACGGAACCTACGACAGGCAAAAGTATCAAGAAGAATCAAAATTAGAAAGGCAGAAAATTGAGGGAGTAAAGCTGGAATCTGATGGGACTTACAAAATACTCACCATTTATTCGACTGTCGCCTCATCTCTCGTACTTGCAATGGGGTTTGCTGCCTTCTTGTTCTGGGCCATGTCTAATGGATCTTGCAGATGCAACATTTGTATATAA~~~~~~~~~~~~~~~~~~~~~~~~~~~~~~~~~</t>
  </si>
  <si>
    <t>D90305</t>
  </si>
  <si>
    <t>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T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CCG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~~~~~~~~~~~~~~~~~~~~~~~~~~~~~~~~~</t>
  </si>
  <si>
    <t>DQ067444</t>
  </si>
  <si>
    <t>ATGGAAACAAAAGCAATAATTGCTGCACTGCTAATGGTAACAGCAGCCAATGCTGATAAAATCTGCATTGGCTATCAATCAACAAACTCCACCGAAACTGTCGACACACTAACAGAGAGCAATGTTCCTGTAACACACACTAAAGAATTGCTCCACACAGAACACAATGGGG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TGCCGATACAACAACAAGTGTGACAACAGAAGATATAAATCGCACTTTCAAACCAGTAATAGGGCCAAGGCCCCTTGTCAACGGCCAGCAGGGAAGAATCGATTACTATTGGTCTGTAT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CCTTGTTTCTACT-~~~~~~</t>
  </si>
  <si>
    <t>EU982308</t>
  </si>
  <si>
    <t>Texas</t>
  </si>
  <si>
    <t>1989//</t>
  </si>
  <si>
    <t>A/turkey/TX/10-49-89/1989</t>
  </si>
  <si>
    <t>ATGGAAATAACAACACTAGTGGCTATACTGCTAATGGCAACAGCAAGCAATGCAGATAAAATCTGCATAGGCTACCAATCAACAAATTCTACAGAAACTGTTGACACGCTAACAGAAAACAATGTTCCTGTGACACATACCAAAGAATTGCTCCACACAGAGCACAATGGAATGCTGTGTGCAACAGATCTGGGGCATCCTCTAATTCTAGACACCTGTACTATCGAAGGGCTAGTCTATGGCAATCCTTCTTGTGATCTACTATTGGGAGGGAAAGAATGGTCCTACATTGTCGAGAGATCATCTGCTGTCAATGGAATGTGTTACCCTGGAAATGTAGAAAACCTGGAAGAGCTCAGGTCTCTTTTCAGTTCCGCGAATTCCTATCGAAGAATCCAGATCTTTCCAGACACAATCTGGAATGTGACTTACAGTGGGACAAGCAAAGCATGTTCGAATTCATTCTACAGGAGTATGAGATGGTTGACTCACAAGAGCAATTCTTATCCCTTTCAAGACGCCCAATACACCAACAATGAGGGGAAAAATATTCTCTTCATGTGGGGCATACACCATCCACCTACAGATACCGAACAGACAAACTTGTACAAAAAGACTGATACAACAACAAGTGTGACCACAGAAGATATAAACCGGACTTTCAAGCCGGTGATAGGGCCAAGGCCACTTGTCAATGGACAGCAAGGGAGAATTGACTACTATTGGTCAGTATTAAAACCAGGTCAAACGTTGCGAGTAAGATCTAATGGGAATCTAATTGCCCCATGGTATGGCCACATTCTCTCAGGAGAAAGCCATGGAAGAATCTTGAAGACTGATTTGAGCAGTGGCGACTGCGTAGTGCAATGCCAGACTGAAAAAGGTGGTCTAAATACGACCTTGCCGTTTCACAATGTCAGCAAATACGCATTTGGGAATTGCCCCAAGTACGTTGGAGTAAAAAGTCTCAAACTGGCAGTCGGTTTAAGGAATGTACCTGCAGTATCAGGTAGAGGGCTGTTTGGTGCTATAGCTGGATTCATAGAAGGAGGTTGGCCAGGACTAGTTGCTGGCTGGTATGGATTCCAACATTCAAATGACCAAGGAACTGGAATGGCTGCAGATAGAGAGTCGACTCAAGAAGCAATTGACAAAATAACATCCAAAGTAAATAATATAATAGACAAAATGAACAAGCAATATGAGATCATTAATCATGAATTCAGTGAAATTGAAGCCAGGCTTAACATGATCAACAACAAAATCGATGACCAAATACAAGACCTTTGGGCATACAATGCAGAACTGCTAGTACTGCTTGAAAATCAGAAAACACTCGATGAACATGATGCAAATGTAAATAATCTATATAACAAGGTGAAAAGAGCATTGGGTTCTAATGCAGCAGAGGATGGAAATGGATGCTTCGAGTTGTATCATAAATGTGATGATCAATGCATGGAAACGATTAGAAACGGGACCTACGACAGGCAAAAGTATCAAGAGGAGTCAAAATTAGAGAGACAGAAAATTGAAGGGGTAAAACTGGAATCTGAAGGAACTTACAAAATCCTCACCATTTATTCGACTGTCGCCTCATCTCTTGTGCTTGCGATGGGGTTTGCTGCCTTTCTGTTCTGGGCCATGTCCAATGGATCCTGCAGGTGCAACATTTGTATATAATTAGCAAAAACAC~~~~~~~~~~~~~~~~~~~~</t>
  </si>
  <si>
    <t>EU982316</t>
  </si>
  <si>
    <t>1981//</t>
  </si>
  <si>
    <t>A/turkey/TX/4-1-81/1981</t>
  </si>
  <si>
    <t>ATGGAAAC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AAATGTAGAAAATCTGGAAGAACTCAGGTCCTTTTTCAGTTCCGCTAATTCCTATCAAAGAATCCAGATCTTTCCAGACACAATCTGGAATGTGACTTACAGTGGAACAAGCAAAGCATGTTCGAATTCATTTTACAGGAGTATGAGATGGCTGACTCACAAGAGCAATTCTTACCCCTTTCAAGACGCCCAATACACCAACAATGAGGGGAAGAACATTCTCTTCATGTGGGGTATACACCATCCACCTACTGATACCGAACAGACAAATTTATACAAAAAGGCTGATACAACAACAAGTGTGACAACAGAAGATATAAATCGAACTTTCAAGCCAGTGATAGGGCCAAGGCCCCTTGTCAATGGGCAGCAGGGGAGAATTGACTATTATTGGTCAGTATTAAAACCAGGTCAAACGTTGCGAGTGAGATCCAATGGGAATCTAATTGCCCCATGGTATGGTCACATTCTTTCAGGAGAAAGCCATGGAAGAATCTTGAAGACTGATTTGAGCAGTGGCAACTGCGTAGTGCAGTGTCAGACTGAGAAAGGTGGCCTAAATACGACCTTGCCGTTTCACAATGTCAGCAAATATGCATTTGGGAATTGCCCCAAATACGTTGGAGTAAAGAGTCTCAAACTGGCAGTCGGTTTAAGGAATGTACCTGCTGTATCGGATAGAGGGCTGTTTGGTGCTATAGCTGGATTCATAGAAGGAGGTTGGCCAGGGCTAGTTGCTGGCTGGTATGGGTTCCAGCATTCAAATGACCAAGGAACTGGAATGGCTGCAGATAGGGAATCAACTCAAGAAGCAGTTGACAAAATAACATCCAAAGTGAATAATATAATAGACAAAATGAACAAGCAATCTGAGATCATTGATCATGAATTCAGTGAAATTGAAGCCAGGCTCAATATGATCAACAACAAGATTGATGACCAAATACAAGACATTTGGGCATACAATGCAGAACTGCTAGTACTGCTTGAAAATCAGAAAACACTCGATGAACATGATGCGAATGTAAATGG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TTAGCAAAAACAC~~~~~~~~~~~~~~~~~~~~</t>
  </si>
  <si>
    <t>GQ117284</t>
  </si>
  <si>
    <t>A/ruddy turnstone/New Jersey/452/2003</t>
  </si>
  <si>
    <t>ATGGAAACAATAGCACTAATAGCTATACTATTATCAACAACAGCAAGCAATGCAGACAAAATCTGCATCGGCTACCAGTCAACAAACTCCACGGAAACTGTTGATACACTAATAGAAAACAATGTTCCGGTGACCCATACCAAAGAATTGCTCCACACAGAGCACAATGGGATGCTGTGTGCAACAACCCTGGGACACCCTCTTATTCTAGACACCTGCACTATAGAAGGATTGGTATATGGCAATCCTGCCTGTGATA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</si>
  <si>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GQ117285</t>
  </si>
  <si>
    <t>A/ruddy turnstone/Delaware/114/2003</t>
  </si>
  <si>
    <t>ATGGAAACAATAGCACTAATAGCTATACTATTATCAACAACAGCAAGCAATGCAGACAAAATCTGCATCGGCTACCAGTCAACAAACTCCACGGAAACTGTTGATACACTAATAGAAAACAATGTTCCGGTGACCCAT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TTTCATGTGGGGCATACATCATCCACCTACTGATACTGAACAGACAAATTTATATAAAAAATCTGACACAACAACAAGTGTGACAACAGAGGATATAAATAGAACTTTCAAACCAGTGATAGGGCCAAGGCCCCTTGTCAATGGTCAACAGGGGAGAATTGATTATTATTGGTCAATACTAAAACCGGGTCAGACATTGCGAGTGAGGTCTAATGGAAATCTAATCGCCCCATGGTATGGACACATCCTTTCAGGAGAGAGCCATGGAAGAATCCTGAAGACTGATTTGAACAGTGGCAATTGCATAGTGCAATGCCAAACCGAAAAAGGAGGCTTAAATACGACTTTGCCATTTCACAATATCAGTAAATATGCATTTGGGAACTGCCCTAAATACGTTGGGGTAAAGAGTCTCAAATTGGCAGTCGGTCTGAGGAATGTACCTGCTGCATCAGATAGAGGACTATTTGGTGCTATAGCAGGATTCATAGAAGGAGGTTGGCCAGGACTAGTTGCTGGCTGGTATGGTTTCCAGCATTCAAATGATCAAGGAGTCGGAATGGCGGCAGACAGGGAATCAACCCAAGAGGCAGTTGACAAAATAACATCTAAGGTGAATAATATAATCGATAAAATGAACAAGCAATATGAG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</si>
  <si>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GQ117286</t>
  </si>
  <si>
    <t>A/ruddy turnstone/Delaware/1070/2002</t>
  </si>
  <si>
    <t>ATGGAGGCAACAATACTAATAACTATACTATTAGTGGTAACAACAAGCAACGCAGATAAAATTTGCATCGGTTACCAGTCAACAAACTCCACGGAAACCGTTGATACGCTAACAGAGACCAATGTCCCTGTGACACACACCAAAGAATTGCTCCACACAGAGCACAATGGAATGCTGTGTGCAACAAATTTGGGGCATCCTCTCATTCTAGACACTTGCACTATCGAAGGACTGGTCTATGGCAATCCTTCCTGTGATCTGCTATTGGGAGGGAAAGAATGGTCCTACATTGTCGAAAGGTCGTCAGCTATAAATGGAATGTGTTACCCTGGGAATGTGGAGAACCTAGAGGAACTTAGATCTTTTTTCAGTTCCGCCAATTCCTATCAAAGGATCCAGATCTTTCCAGACAAAATCTGGAATGTGACTTACAGTGGAACAAGCAAAGCATGTTCGAACACATTCTACAGGAGTATGAGATGGCTGACTCACAAGGGCAATGCTTACCCTGTTCAAGACGCCCAATATACAAATAATGAGGGGAAGAATATTCTCTTCATGTGGGGCATACACCACCCACCTACTGATACTGAACAGACAGATTTATACAAAAAGACTGACACAACAACAAGTGTGACAACAGAGGATATAAATAGAACTTTCAAACCAGTGATAGGGCCAAGGCCCCTTGTCAATGGTCAGCAGGGGAGAATTGATTATTATTGGTCAATACTAAAACCGGGTCAGACATTGCGAGTGAGGTCTAATGGAAATCTAATCGCCCCATGGTATGGACACATCCTTTCAGGAGAAAGCCATGGAAGAATCCTGAAGACTGATTTGAACAGTGGCAATTGCATAGTGCAATGCCAAACCGAAAAAGGAGGCTTAAATACGACTTTGCCATTTCACAATATCAGTAAATATGCATTTGGGAACTGCCCTAAATACGTTGGGGTAAAGAGTCTCAAATTGGCAGTCGGTCTGAGGAATGTACCTGCTGCATCAGATAGAGGACTATTTGGTGCTATAGCAGGATTCATAGAAGGAGGTTGGCCAGGACTAGTTGCTGGCTGGTATGGTTTCCAGCATTCAAATGATCAAGGAGTCGGAATGGCGGCAGACAGGGAATCAACCCAAGAGGCAGTTGACAAGATAACATCCAAAGTAAATAATATAATCGATAAAATGAAC~~~~~~~~~~~~~~~~~~~~~~~~~~~~~~~~~~~~~~~~~~~~~~~~~~~~~~~~~~~~~~~~~~AAGATT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</si>
  <si>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GQ247858</t>
  </si>
  <si>
    <t>A/turkey/Wisconsin/1966</t>
  </si>
  <si>
    <t>~~~~~~~~~~~~~~~~~~-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TAGTAATTCCTACCCTTTTCAGAACGCTCATTACACCAACAATGAGAGGGAGAACATTCTTTTCATGTGGGGCATACACCATCCACCTACCGACACAGAACAGACAGACTTATACAAGAAG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CCCAGGGCTAGTGGCCGGATGGTATGGTTTTCAACATTCAAACGATCAGGGAGTTGGGATGGCCGCAGACAAGGGATT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-~~~~~~~~~~~~~~~~~~~~~~~~~~~~~~~~~~~~~~~~~~~~~~~~~~~~~~~~~~~~~~~~~~~~~~~~~~~GCA~~~~~~~~~~~~~~~~~~~~~~~~~~~</t>
  </si>
  <si>
    <t>HM060002</t>
  </si>
  <si>
    <t>thick-billed murre</t>
  </si>
  <si>
    <t>Alaska</t>
  </si>
  <si>
    <t>A/thick-billed murre/Alaska/44085-155/2006</t>
  </si>
  <si>
    <t>ATGGAGGCAACAATACTAATAACTATACTATTAATGGTAACAACAAGCAACGCAGATAAAATTTGCATCGGTTACCAGTCGACAAACTCCACGGAAACTGTTGATACGCTAATAGAGACCAATGTCCCTGTGACACACACCAAAGAATTGCTCCACACAGAGCACAATGGAATGCTGTGTGCAACAAATTTGGGCCATCCTCTCATTCTAGACACTTGCACTATCGAAGGACTGGTCTATGGCAATCCTTCCTGTGATCTGCTGTTGGGAGGGAAAGAATGGTCCTACATTGTCGAAAGGTCGTCAGCTGTAAATGGAATGTGTTACCCTGGGAATGTAGAGAACCTAGAGGAACTTAGATCTTTTTTCAGTTCCGCCAATTCCTATCAAAGAATCCAGATCTTTCCAGACACAATCTGGAATGTGACTTACAGTGGAACAAGCAAAGCATGTTYGAACTCATTYTACAGGAGTATGAGATGGTTGACTCACAAAAGCAATGCTTACCCTGTTCAAGACGCCCAATACACAAACAATGAGGGGAAGAATATTCTCTTCATGTGGGGCATACACCACCCACCTACTGACACTGAACAGACAAATTTATACAAAAAGACTGACACAACAACAAGTGTGACAACAGAGGATATAAATAGAACTTTCAAACCAGTGATTGGGCCAAGGCCTCTTGTCAATGGTCAACAGGGGAGAATTGATTATTATTGGTCAGTACTAAAACCGGGTCAGACATTGCGAGTGAGATCTAATGGAAATCTAATCGCCCCATGGTATGGACACATCCTTTCAGGAGAGAGCCATAGAAGAATCCTGAAGACTGATTTGAACAGTGGAAATTGCATAGTGCAATGCCAAACTGAAAAAGGAGGCTTAAATACGACTTTACCATTTCACAATATCAGTAAATATGCATTTGGAAACTGCCCCAAATACGTTGGGGTAAAGAGTCTAAAATTAGCAGTCGGTCTGAGGAATGTACCTGCTGCATCAGATAGAGGACTATTTGGTGCTATAGCTGGATTCATAGAAGGAGGTTGGCCAGGACTAGTTGCTGGCTGGTATGGTTTCCAGCATTCAAATGATCAAGGAGTCGGAATGGCTGCAGACAGGGAATCAACCCAAGAGGCAGTTGACAAAATAACATCTAAGGTGAATAATATAATCGACAAAATGAACAAACAGTACGAAATCATTGATCATGAGTTCAGTGAAATTGAAGCCAGATTAAATATGATCAATAATAAGATAGATGACCAAATACAGGACATCTGGGCATACAATGCGGAATTGCTAGTACTACTTGAAAATCAGAAAACACTCGATGAGCATGATGCGAATGTGAACAATCTATATAATAAAGTGAAGAGGGCACTAGGTTCTAATGCGGTGGAAGATGGGAATGGATGTTTCGAATTATACCACAAATGTGATGATCAGTGCATGGAGACAATTAGGAACGGG~~~~~~~~~~~~~~~~~~~~~~~~~~~~~~~~~~~~~~~~~~~~~~~~~~~~~~~~~~~~~~~~~~~~~~~~~~~~~~~~~~~~~~~~~~~~~~~~~~~~~~~~~~~~~~~~~~~~~~~~~~~~~~~~~~~~~~~~~~~~~~~~~~~~~~~~~~~~~~~~~~~~~~~~~~~~~~~~~~~~~~~~~~~~~~~~~~~~~~~~~~~~~~~~~~~~~~~~~~~~~~~~~~~~~~~~~~~~~</t>
  </si>
  <si>
    <t>HM060003</t>
  </si>
  <si>
    <t>A/thick-billed murre/Alaska/44145-186/2006</t>
  </si>
  <si>
    <t>~~~~~~GGCACAATACTAATAACTATACTATTAATGGTAACAACAAGCAACGCAGATAAAATTTGCATCGGTTACCAGTCGACAAACTCCACGGAAACTGTTGATACGCTAATGGAGACCAATGTCCCTGTGACACACACCAAAGAATTGCTCCACACAGAGCACAATGGAATGCTGTGTGCAACAAATTTGGGCCATCCTCTCATTCTAGACACTTGCACTATCGAAGGACTGGTCTATGGCAATCCTTCCTGTGATCTGCTGTTGGGAGGGAAAGAATGGTCCTACATTGTCGAAAGGTCGTCAGCTGTAAATGGAATGTGTTACCCTGGGAATGTAGAGAACCTAGAGGAACTTAGATCTTTTTTCAGTTCCGCCAATTCCTATCAAAGAATCCAGATCTTTCCAGACACAATCTGGAATGTGACTTACAGTGGAACAAGCAAAGCATGTTCGAACTCATTCTACAGGAGTATGAGATGGTTGACTCACAAAAGCAATGCTTACCCTGTTCAAGACGCCCAATACACAAACAATGAGGGGAAGAATATTCTCTTCATGTGGGGCATACACCACCCACCTACTGACACTGAACAGACAAATTTATACAAAAAGACTGACACAACAACAAGTGTGACAACAGAGGATATAAATAGAACTTTCAAACCAGTGATTGGGCCAAGGCCTCTTGTCAATGGTCAACAGGGGAGAATTGATTATTATTGGTCAGTACTAAAACCGGGTCAGACATTGCGAGTGAGATCTAATGGAAATCTAATCGCCCCATGGTATGGACACATCCTTTCAGGAGAGAGCCATGGAAGAATCCTGAAGACTGATTTGAACAGTGGAAATTGCATAGTGCAATGCCAAACTGAAAAAGGAGGCTTAAATACGACTTTACCATTTCACAATATCAGTAAATATGCATTTGGAAACTGCCCCAAATACGTTGGGGTAAAGAGTCTAAAATTAGCAGTCGGTCTGAGGAATGTACCTGCTGCATCAGATAGAGGACTATTTGGTGCTATAGCTGGATTCATAGAAGGAGGTTGGCCAGGACTAGTTGCTGGCTGGTATGGTTTCCAGCATTCAAATGATCAAGGAGTCGGAATGGCTGCAGACAGGGAATCAACCCAAGAGGCAGTTGACAAAATAACATCTAAGGTGAATAATATAATCGACAAAATGAACAAACAGTACGAAATCATTGATCATGAGTTCAGTGAAATTGAAGCCAGATTAAATATGATCAATAATAAGATAGATGACCAAATACAGGACATCTGGGCATACAATGCGGAATTGCTAGTACTACTTGAAAATCAGAAAACACTCGATGAGCATGATGCGAATGTGAACAATCTATATAATAAAGTGAAGAGGGCACTAGGTTCTAATGCGGTGGAAGATGGGAATGGATGTTTCGAATTATACCACAAATGTGATGATCAGTGCATGGAGACAATTAGGAACGGGACCTACGATAAGCAAAAGTACCAAGAAGAATCAAAATTAGAAAGGCAGAAAATTGAGGGAGTAAAGCTGGAATCTGATGGGACTTACAAAATCCTCACCATTTATTCGACTGTCGCCTCATCTCTTG-GCTTGCA~~~~~~~~~~~~~~~~~~~~~~~~~~~~~~~~~~~~~~~~~~~~~~~~~~~~~~~~~~~~~~~~~~~~~~~~~~~~~~~~~~~~~~~~~~~~~~~~~~~~~~</t>
  </si>
  <si>
    <t>JN788930</t>
  </si>
  <si>
    <t>A/green-winged-teal/209/Texas/</t>
  </si>
  <si>
    <t>~~~~~~~~~~~~~~~~~~~~~~~~~~~~~~~~~~~~~~~~~~~~~~~~~~~~~~GATAAAATTTGCATCGGTTACCAGTCGACAAACTCCACGGAAACTGTTGATACGCTAATG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CCCTGTTCAAGACGCCCAATACACAAACAATGAGGGGAAGAATATTCTCTTCATGTGGGGCATACACCACCCACCTACTGACACTGAACAGACAAATTTATACAAAAAGACTGACACAACAACAAGTGTAACAACAGAGGATATAAATAGAACTTTCAAACCAGTGATTGGGCCAAGGCCTCTTGTCAATGGTCAGCAGGGGAGAATTGATTACTATTGGTCAGTACTAAAACCGGGTCAGACATTGCGAGTGAGATCTAATGGAAATCTAATCGCCCCATGGTATGGACACATCCTTTCAGGAGAGAGCCATGGAAGAATCCTGAAGACTGATTTGAACAGTGGAAATTGCATAGTGCAATGCCAAACTGAGAAGGGAGGTTTAAATACGACTCTGCCATTTCACAATATCAGTAAATATGCATTTGGAAACTGCCCCAAATATGTTGGGGTAAAGAGTCTCAAATTAGCAGTCGGTCTGAGAAATGTACCTGCTGTATCAGATAGAGGACTATTTGGTGCTATAGCTGGATTCATAGAAGGAGGTTGGCCAGGACTAGTTGCTGGCTGGTATGGTTTCCAGCATTCAAATGATCAAGGAGTCGGAATGGCTGCAGACAGGGAATCAACCCAAGAGGCAGTTGACAAAATAACATCTAAGGTGAATAATATAATCGATAAAATGAACAAACAGTACGAAATCATTGATCATGAGTTCAGTGAAATTGAAGCCAGATTAAATATGATCAATAATAAGATAGATGACCAAATACAGGACATCTGGGCATACAATGCGGAATTGCTGGTACTACTCGAAAATCAGAAAACACTCGATGAGCATGACGCGATTGTGAACAATCTATATAATAAAGTGAAGAGGGCACTAGGTTCTAATGCGGTGGAAGATGGAAATGGATGTTTCGAATTATACCACAAATGTGATGACCAATGCATGGAAACAATTAGGAACGGAACCTACGACAGGCAAAAGTACCAAGAAGAATCAAAATTAGAAAGGCAGAAAATTGAGGGAGTAAAGCTGGAATCTGATGGGACTTACAAAATACTCACAATTTATTCGACTGTCGCCTCATCTCTCGTACTTGCAATGGGGTTTGCTGCCTTCTTGTTCTGGGCCATGTCTAATGGATCTTGCAGATGCAACATTTGTA~~~~~~~~~~~~~~~~~~~~~~~~~~~~~~~~~~~~~~</t>
  </si>
  <si>
    <t>KF188256</t>
  </si>
  <si>
    <t>A/shorebird/Delaware Bay/163/2003</t>
  </si>
  <si>
    <t>ATGGAAACAATAGCAC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T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A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~~~~~~~~~~~~~~~~~~~~~~~~~~~~~~~~~</t>
  </si>
  <si>
    <t>KF188270</t>
  </si>
  <si>
    <t>A/shorebird/Delaware Bay/277/1999</t>
  </si>
  <si>
    <t>ATGGAAATAATAGCATTAATAGCTATACTGTTAGTGACAACAACAAGCAATGCAGATAAAATCTGCATTGGCTACCAGTCAACAAACTCCACAGAAACTGTTGACACACTGATAGAAAGCAATGTTCCTGTGACACATACCAAAGAATTGCTCCACACAGAGCACAATGGGATGCTATGTGCAACAAACCTGGGCCATCCCCTCATCCTAGACACCTGCACCATCGAAGGGCTGGTATACGGCAATCCTTCTTGTGATTTGCTACTGGGAGGAAAAGAATGGTCTTACATTGTCGAAAGATCATCAGCTGTTAGTGGGATATGTTACCCTGGAAATGTAGAAAATCTGGAGGAACTCAGGTCTTTTTTCAGCTCTGCTAATTCCTACCAAAGAATCCAGATCTTTCCAGACAAAATTTGGAATGTGACTTACAGTGGAACAAGCAAAGCATGTTCAGACACATTTTACAGAAATATGAGATGGCTGACACAAAAAAGAGACTCTTATCCTGTCCAGGATGCCCAATATACTAACAATGAGGGAAAGAATATTCTCTTCATGTGGGGCATACATCACCCACCTACTGATACTGAGCAGACAAATTTATACAAAAAAGCTGACACAACAACAAGTGTGACCACAGAAGATATCAATCGAACTTTCAAACCAGTGATAGGACCAAGGCCTCATGTCAATGGCCAACAGGGGAGAATTGATTATTATTGGTCAATACTAAGGCCAGGTCAAACATTGCGGGTGAGATCCGATGGTAATTTAATTGCCCCATGGTATGGACACATCCTCTCAGGAGAAAGCCACGGAAGGATTCTGAAGACCGATTTGAACAGTGGCAACTGCATGGTGCAATGTCAAACTGAGAAAGGTGGTTTGAACACGACCTTGCCATTCCACAATGTCAGCAAATATGCATTTGGGAACTGCCCCAAATATGTTGGATTGAAGAGTCTTAAATTGGCAGTCGGCCTTAGGAATGTGCCTGCTGCATCAGATAGAGGGCTGTTTGGTGCCATAGCTGGATTCATAGAAGGAGGTTGGCCAGGACTAGTTGCAGGCTGGTACGGTTTTCAGCACTCAAATGATCAGGGGGTTGGAATGGCTGCAGACATGGAATCAACTCAAGAAGCAGTTGACAAGATAACATCCAAAGTAAATAATATAATTGAGAAAATGAACAAGCAGTATGRAATCATTGATCATGAATTCAGTGAGATTGAAGCCAGACTCAACATGATTAACAACAAGATTGATGATCAAATACAGGACATCTGGGCATACAATGCAGAATTACTAATACTGCTTGAAAATCAGAAAACACTCGATGANCATGATGCAAATGTGAATAATCTATATAACAAAGTGAAGAGAGCATTGGGTTCAAATGCAATAGAGGATGGAAATGGGTGCTTCGAATTGTACCACAAATGTGATGATCAATGCATGGAAACGATTAGAAACGGGACCTATGACAGGCAAAAGTATCAAGAAGAATCAAAACTAGAAAGGCAGAAAATAGAAGGGGTGAAACTGGAATCTGAGGGAACTTACAAGATTCTCACCATTTATTCGACTGTCGCCTCATCTATTGTGCTTGCAATGGGGTTTGCTGCCTTTCTGTTCTGGGCCATGTCCAATGGATCTTGCAGATGCAACATTTGTATATAATTAGCAAAAACACCCTTGTTTCTACT-~~~~~~</t>
  </si>
  <si>
    <t>KF188274</t>
  </si>
  <si>
    <t>A/turkey/Texas/2/1981</t>
  </si>
  <si>
    <t>ATGGAAAC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AAATGTAGAAAATCTGGAAGAACTCAGGTCCTTTTTCAGTTCCGCTAATTCCTATCAAAGAATCCAGATCTTTCCAGACACAATCTGGAATGTGACTTACAGTGGAACAAGCAAAGCATGTTCGAATTCATTTTACAGGAGTATGAGATGGCTGACTCACAAGAGCAATTCTTACCCCTTTCAAGACGCCCAATACACCAACAATGAGGGGAAGAACATTCTCTTCATGTGGGGTATACACCATCCACCTACTGATACCGAACAGACAAATTTATACAAAAAGGCTGATACAACAACAAGTGTGACAACAGAAGATATAAATCGAACTTTCAAGCCAGTGATAGGGCCAAGGCCCCTTGTCAATGGGCAGCAGGGGAGAATTGACTATTATTGGTCAGTATTAAAACCAGGTCAAACGTTGCGAGTGAGATCCAATGGGAATCTAATTGCCCCATGGTATGGTCACATTCTTTCAGGAGAAAGCCATGGAAGAATCTTGAAGACTGATTTGAGCAGTGGCAACTGCGTAGTGCAGTGTCAGACTGAGAAAGGTGGCCTAAATACGACCTTGCCGTTTCACAATGTCAGCAAATATGCATTTGGGAATTGCCCCAAATACGTTGGAGTAAAGAGTCTCAAACTGGCAGTCGGTTTAAGGAATGTACCTGCTGTATCGGATAGAGGGCTGTTGGGTGCTATAGCTGGATTCATAGAAGGAGGTTGGCCAGGGCTAGTTGCTGGCTGGTATGGGTTCCAGCATTCAAATGACCAAGGAACTGGAATGGCTGCAGATAGGGAATCAACTCAAGAAGCAGTTGACAAAATAACATCCAAAGTGAATAATATAATAGACAAAATGAACAAGCAATATGAGATCATTGATCATGAATTCAGTGAAATTGAAGCCAGGCTCAATATGATCAACAACAAGATTGATGACCAAATACAAGACATTTGGGCATACAATGCAGAACTGCTAA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~~~~~~~~~~~~~~~~~~~~~~~~~~~~~~~~~</t>
  </si>
  <si>
    <t>KF188278</t>
  </si>
  <si>
    <t>A/shorebird/Delaware Bay/286/2003</t>
  </si>
  <si>
    <t>ATGGAAACAATAGCACTAATAGCTATACTATTATCAACAACAGCAAGCAATGCAGACAAAATCTGCATCGGCTACCAGTCAACAAACTCCACGGAAACTGTTGATACACTAATGGAAAACAATGTTCCGGTGACCCAT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Y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CCTTGTTTCTACT~~~~~~~</t>
  </si>
  <si>
    <t>KF188280</t>
  </si>
  <si>
    <t>A/turkey/Texas/1/1981</t>
  </si>
  <si>
    <t>ATGGAAAC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AAATGTAGAAAATCTGGAAGAACTCAGGTCCTTTTTCAGTTCCGYTAATTCCTATCAAAGAATCCAGATCTTTCCAGACACAATCTGGAATGTGACTTACAGTGGAACAAGCAAAGCATGTTCGAATTCATTTTACAGGAGTATGAGATGGCTGACTCACAAGAGCAATTCTTACCCCTTTCAAGACGCCCAATACACCAACAATGAGGGGAAGAACATTCTCTTCATGTGGGGTATACACCATCCACCTACTGATACCGAACAGACAAATTTATACAAAAAGGCTGATACAACAACAAGTGTGACAACAGAAGATATAAATCGAACTTTCAAGCCAGTGATAGGGCCAAGGCCCCTTGTCAATGGGCAGCAGGGGAGAATTGACTATTATTGGTCAGTATTAAAACCAGGTCAAACGTTGCGAGTGAGATCCAATGGGAATCTAATTGCCCCATGGTATGGTCACATTCTTTCAGGAGAAAGCCATGGAAGAATCTTGAAGACTGATTTGAGCAGTGGCAACTGCGTAGTGCAGTGTCAGACTGAGAAAGGTGGCCTAAATACGACCTTGCCGTTTCACAATGTCAGCAAATATGCATTTGGGAATTGCCCCAAATACGTTGGAGTAAAGAGTCTCAAACTGGCAGTCGGTTTAAGGAATGTACCTGCTGTATCGGATAGAGGGCTGCTTGGTGCTATAGCTGGATTCATAGAAGGAGGTTGGCCAGGGCTAGTTGCTGGCTGGTATGGGTTCCAGCATTCAAATGACCAAGGAACTGGAATGGCTGCAGATAGGGAATCAACTCAAGAAGCAGTTGACAAAATAACATCCAAAGTGAATAATATAATAGACAAAATGAACAAGCAATATGAGATCATTGATCATGAATTCAGTGAAATTGAAGCCAGGCTCAATATGATCAACAACAAGATTGATGACCAAATACAAGACATTTGGGCATACAATGCAGAACTGCTAG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~~~~~~~~~~~~~~~~~~~~~~~~~~~~~~~~~</t>
  </si>
  <si>
    <t>KF188285</t>
  </si>
  <si>
    <t>A/turkey/California/1/1988</t>
  </si>
  <si>
    <t>ATGGAAATAACAACACTAATAGCTATACTGCTAATGGTAACAGCAAGCAATGCGGATAAAATCTGCATAGGATACCAGTCAACAAATTCCACAGAAACTGTTGACACGCTAATAGAAAACAACGTCCCTGTGACACATACCAAAGAATTGCTCCACACAGAGCACAATGGAATGCTGTGTGCAACAAATCTGGGGCATCCTCTCATTCTAGACACCTGTACTATCGAAGGGCTGGTCTATGGCAATCCTTCTTGTGATCTGCTATTGGGAGGGAAAGAATGGTCCTACATTGTCGAGAGATCATCTGCTGTCAATGGAATGTGTTACCCTGGGAATGTAGAAAACCTGGAAGAACTCAGGTCCTTTTTCAGTTCCGCTAATTCCTATCAAAGAATCCAGATTTTTCCAGACACAATCTGGAATGTGACTTACAGTGGAACAAGCAAAGCATGTTCGAATTCATTCTACAGGAGTATGAGATGGCTGACTCACAAGAGCAATTCTTATCCCTTTCAAGACGCCCAATACACCAACAATGAAGAGAAGAACATTCTCTTCATGTGGGGCATACACCATCCACCTACTGATACCGAACAGACAAACTTATACAAAAAGGCCGATACAACAACAAGTGTGACAACAGAAGATATAAATCGGACTTTCAAGCCGGTGATAGGGCCAAGGCCCCCTGTCAATGGACAGCAGGGGAGAATTGACTATTATTGGTCAGTATTAAAACCAGGTCAAACGTTGCGAGTGAGGTCCAATGGGAATCTAATTGCCCCATGGTATGGTCACATTCTCTCAGGAGAAAGCCATGGAAGAATCTTGAAGACTGATTTGAGCAGTGGCAACTGCGTAGTGCAGTGTCAGACTGAGAAAGGTGGTCTAAATACGACCTTGCCGTTTCACAATGTCAGCAAATATGCATTCGGAAATTGCCCCAAATACGTTGGAGTAAAGAGTCTCAAACTGGCAGTCGGTCCAAGGAATGTACCTGCTGTATCAGATAGAGGGCTGTTTGGTGCTATAGCTGGATTCATAGAAGGAGGTTGGCCAGGGCTAGTTGCTGGCTGGTATGGGTTCCAGCATTCCAATGACCAAGGAACTGGAATGGCTGCAGATAGAGAATCAACTCAAGGAGCAGTTGACAAAATAACATCCAAAGTGAATAATATAATAGACAAAATGAACAAGCAATATGAGATCATTGATCATGAATTCAGTGAAATTGAAGCCAGGCTCAATATGATCAACAACAAGATTGATGACCAAATACAAGACATTTGGGCATACAATGCAGAACTGCTAGTACTGCTTGAAAATCAGAAAACACTCGATGAACATGATGCGAATGTAAATAATCTATACAACAAGGTGAAAAGAGCACTGGGTTCTAATGCAGCAGAAGATGGAAATGGATGTTTCGAATTGTACCATAAATGTGATGATCAATGCATGGAAACGATTAGAAACGGGACCTATGACAGGCAAAAGTACCAAGAGGAGTCAAAATTAGAGAGACAGAAAATAGAAGGGGTAAAACTGGAATCTGAAGGAACTTACAAAATCCTCACCATTTATTCGACTGTCGCCTCATCCCTTGTGCTTGCAATGGGGTTTGCTGCCTTTCTGTTCTGGGCCATGTCCAATGGATCTTGCAGATGCAACATTTGTATATAA~~~~~~~~~~~~~~~~~~~~~~~~~~~~~~~~~</t>
  </si>
  <si>
    <t>KF188321</t>
  </si>
  <si>
    <t>A/turkey/Minnesota/511/1978</t>
  </si>
  <si>
    <t>ATGGAAAT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GAATGTAGAAAACCTGGAAGAACTCAGGTCCTTTTTCAGTTCCGCTAATTCCTATCAAAGAATCCAGATCTTTCCAGACACAATCTGGAATGTGACTTACAGTGGAACAAGCAAAGCATGTTCGAATTCATTCTACAGGAGTATGAGATGGCTGACTCACAAGAGCAATTCTTACCCCTTTCAAGACGCCCAGTACACCAACAATAAGGGGAAGAATATTCTCTTCATGTGGGGCATACACCATCCACCTACTGATACCGAACAGACAAGTTTGTACAAAAAGGCTGATACAACAACAAGTGTGACAACAGAAGATATAAATCGAACTTTCAAGCCAGTGATAGGGCCAAGGCCCCTTGTCAATGGGCAGCAGGGGAGAATTGACTATTATTGGTCAGTATTAAAACCAGGTCAAACATTGCGAGTGAGATCCAATGGGAATCTAATTGCCCCATGGTATGGTCACATTCTTTCAGGAGAAAGCCATGGAAGAATCTTGAAGACTGATTTGAACAGTGGCGACTGCGTAGTGCAGTGTCAGACTGAGAAAGGTGGCCTAAATACGACCTTGCCGTTTCACAATGTCAGCAAATATGCATTTGGGGATTGCCCCAAATACGTTGGAGTAAAGAGTCTCAAACTGGCAGTCGGTTTAAGGAATGTACCTGCTGCATCAGATAGAGGGCTGTTTGGTGCTATAGCTGGATTCATAGAAGGAGGCTGGCCAGGGCTAGTTGCTGGCTGGTATGGATTCCAGCATTCAAATGATCAAGGAACTGGAATGGCTGCAGATAGAGAGTCAACTCAAGAAGCAATTGACAAAATAACATCCAAAGTGAATAATATAATAGACAAAATGAACAAGCAATATGAGATCATTGATCATGAATTCAGTGAAATTGAAGCCAGGCTCAATATGATCAACAACAAGATTGATGACCAAATACAAGACATTTGGGCATACAATGCAGAACTGCTAGTACTGCTTGAAAATCAGAAAACACTCGATGACCATGATGCGAATGTAAATAATCTATATAACAAGGTGAAAAGAGCATTGGGTTCTAATGCAGTAGAAGATGGAAATGGGTGCTTCGAATTGTACCATAAATGTGATGATCAATGCATGGAAACGATTAGAAACGGGACCTATGACAGGCAAAAGTATCAAGAGGAGTCAAAATTAGAAAGGCAGAAAATAGAAGGGGTAAAACTGGAATCTGAAGGAACTTACAAAATCCTCACCATTTATTCGACTGTCGCCTCATCTCTTGTGCTTGCAATGGGGTTTGCTGCCTTTCTGTTCTGGGCCATGTCCAATGGATCTTGCAGATGCAACATTTGTATATAA~~~~~~~~~~~~~~~~~~~~~~~~~~~~~~~~~</t>
  </si>
  <si>
    <t>KF188333</t>
  </si>
  <si>
    <t>A/shorebird/Delaware Bay/293/2003</t>
  </si>
  <si>
    <t>ATGGAAACAATAGCAC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CTCAAATGATCAGGGAGTCGGAATGGCTGCAGACAGAGATTCAACTCAAGAGGCAGTTGACAAGATAACATCCAAAGTAAATAATATAATCGATAAAATGAACAAACAGTATGAAATCATTGATCATGAATTCAATGAGATTGAAGCCAGACTCAGTATGATCAACAACAAGATTGACGACCAAATACAGGGCATCTGGGCATACAATGCAGAATTACTAGTGCTGCTTGAAAATCAGAAAACACTCGATGAGCATGATGCAAATGTGAATAATCTATATAAAAAGGTGAAGAGAGCATTA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~~~~~~~~~~~~~~~~~~~~~~~~~~~~~~~~~</t>
  </si>
  <si>
    <t>KF188339</t>
  </si>
  <si>
    <t>A/goose/Minnesota/5733-1243/1980</t>
  </si>
  <si>
    <t>ATGGAAACAACAACACTAATAGCTATACTGCTAATGGTAACAGCAAGCAATGCAGATAAAATCTGCATAGGCTACCAGTCAACAAATTCCACAGAAACTGTTGATACGCTAATGGAAAACAATGTTCCTGTGACACATACCAAAGAATTGCTCCACACAGAGCACAATGGAATGCTGTGTGCAACAAATCTGGGACATCCTCTCATTCTAGACACCTGTACTATCGAAGGGCTGGTCTATGGCAATCCTTCTTGTGATCTGCTATTGGGAGGGAAAGAATGGTCCTACATTGTCGAGAGATCATCGGCTGTCAATGGAATGTGTTACCCTGGGAATGTAGAAAACCTGGAAGAACTCAGGTCCTTTTTCAGTTCCGCTAATTCCTATCAAAGAATCCAGATCTTTCCAGACACAATCTGGAATGTGACTTACAGTGGAACAAGCAAAGCATGTTCGAATTCATTTTACAGGAGTATGAGATGGCTGACTCACAAGAGCAATTCTTACCCCTTTCAAGACGCCCAATACACCAACAATGAGGGGAAGAACATTCTCTTCATGTGGGGCATACACCATCCACCTACTGATACCGAACAGACAAATTTATACAAAAAGGCTGATACAACAACAAGTGTGACAACAGAAGATATAAATCGAACTTTCAAGCCGGTGATAGGGCCAAGGCCCCTTGTCAATGGGCAGCAGGGGAGAATTGACTATTATTGGTCAGTATTAAAACCAGGTCAAACGTTGCGAGTGAGATCCTATGGGAATCTAATTGCCCCATGGTATGGTCACATTCTTTCAGGAGAAAGCCATGGAAGAATCTTGAAGACTGATTTGAGCAGTGGCGACTGCGTAGTGCAGTGTCAGACTGAGAAAGGTGGCCTAAATACGACCTTGCCGTTTCACAATGTCAGCAAATATGCATTTGGGAATTGCCCCAAATACGTTGGAGTAAAGAGTCTCAAACTGGCAGTCGGTTTAAGGAATGTACCTGCTGTATCAGATAGAGGGCTGTTTGGTGCTATAGCTGGATTCATAGAAGGAGGTTGGCCAGGGCTAGTTGCTGGCTGGTATGGGTTCCAGCATTCAAATGACCAAGGAACTGGAATGGCTGCAGATAGAGAGTCAACTCAAGAAGCAGTTGACAAAATAACATCCCCAGTGAATAATATAATAGACAAAATGAACAAGCAATATGAGATCATTGATCATGAATTCAGTGAAATTGAAGCCAGGCTCAATATGATCAACAACAAGATTGATGATCAAATACAAGACATTTGGGCATACAATGCAGAACTGCTAG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~~~~~~~~~~~~~~~~~~~~~~~~~~~~~~~~~</t>
  </si>
  <si>
    <t>KF188341</t>
  </si>
  <si>
    <t>1985//</t>
  </si>
  <si>
    <t>A/turkey/California/1054C/1985</t>
  </si>
  <si>
    <t>ATGGAAATAACAACACTAATAGCTATACTGCTAATGGTAACAGCAAGCAATGCGGATAAAATCTGCATAGGCTACCAGTCAACAAATTCCACAGAAACTGTTGACACGCTAACAGAAAACAACGTTCCTGTGACACATACCAAAGAATTGCTCCACACAGAGCACAATGGGATACTGTGTGCAACAAATCTGGGGCATCCTCTCATTCTAGACACCTGTACTATCGAAGGGCTGGTCTATGGCAATCCTTCTTGTGATCTGCTATTGGGAGGGAAAGAATGGTCCTACATTGTCGAGAGATCATCTGCTGTCAATGGAATGTGTTACCCTGGGAATGTAGAAAACCTGGAAGAACTCAGGTCCTTTTTCAGTTCCGCTAATTCCTATCAAAGAATCCAGATCTTTCCAGACACAATCTGGAATGTGACTTACAGTGGAACAAGCAAAGCATGTTCGAATTCATTCTACAGGAGTATGAGATGGCTGACTCACAAGAGCAATTCTTACCCCTTTCAAGACGCCCAATACACCAACAATGAGGGGAAGAACATTCTCTTCATGTGGGGCATACACCACCCACCTACTGATACCGAACAGACAAACTTATACAAAAAGGCTGATACAACAACAAGTGTGACAACAGAAGATATAAATCGGACTTTCAAGCCGGTGATAGGGCCAAGGCCCCTTGTCAATGGACAGCAGGGGAGAATTGACTATTATTGGTCAGTATTAAAACCAGGCCAAACGTTGCGAGTGAGATCCAATGGGAATCTAATTGCCCCATGGTATGGTCACATTCTCTCAGGAAAAAGCCATGGAAGAATCTTGAAGACTGATTTGAGCAGTGGCAACTGCGTAGTGCAGTGTCAGACTGAGAAAGGTGGTCTAAATACGACCTTGCCGTTTCACAATGTCAGCAAATATGCATTTGGGAATTGCCCCAAATACGTTGGAGTAAAGAGTCTCAAACTGGCAGTCGGTCTAAGGAATGTACCTGCTGTATCAGATAGAGGGCTGTTTGGTGCTATAGCTGGATTCATAGAAGGAGGTTGGCCAGGGCTAGTTGCTGGCTGGTATGGGTTCCAGCATTCAAATGACCAAGGAACTGGAATGGCTGCAGATAGAGAGTCAACTCAAGAAGCAGTTGACAAAATAACATCCAAAGTGAATAATATAATAGACAAAATGAACAAGCAATATGAGATCATTGATCATGAATTCAGTGAAATTGAAGCCAGGCTCAATATGATCAACAACAAGATTGATGACCAAATACAAGACATTTGGGCATACAATGCAGAACTGCTAGTACTGCTTGAAAATCAGAAAACACTCGATGAACATGATGCGAATGTAAATAATCTATACAACAAGGTGAAAAGAGCACTGGGTTCTAATGCAGCAGAAGATGGAAATGGATGCTTCGAATTGTACCATAAATGTGATGATCAATGCATGGAAACGATTAGAAACGGAACCTATGACAGGCAAAAGTATCAAGAGGAGTCAAAATTAGAGAGACAGAAAATAGAAGGGGTAAAACTGGAATCTGAAGGAACTTACAAAATCCTCACCATTTATTCGACTGTCGCCTCATCTCTTGTGCTTGCAATGGGGTTTGCTGCCTTTCTGTTCTGGGCCATGTCCAATGGATCTTGCAGATGCAACATTTGTATATAA~~~~~~~~~~~~~~~~~~~~~~~~~~~~~~~~~</t>
  </si>
  <si>
    <t>KF188343</t>
  </si>
  <si>
    <t>A/turkey/Texas/28737/1981</t>
  </si>
  <si>
    <t>ATGGAAAC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AAATGTAGAAAATCTGGAAGAACTCAGGTCCTTTTTCAGTTCCGCTAATTCCTATCAAAGAATCCAGATCTTTCCAGACACAATCTGGAATGTGACTTACAGTGGAACAAGCAAAGCATGTTCGAATTCATTTTACAGGAGTATGAGATGGCTGACTCACAAGAGCAATTCTTACCCCTTTCAAGACGCCCAATACACCAACAATGAGGGGAAGAACATTCTCTTCATGTGGGGTATACACCATCCACCTACTGATACCGAACAGACAAATTTATACAAAAAGGCTGATACAACAACAAGTGTGACAACAGAAGATATAAATCGAACTTTCAAGCCAGTGATAGGGCCAAGGCCCCTTGTCAATGGGCAGCAGGGGAGAATTGACTATTATTGGTCAGTATTAAAACCAGGTCAAACGTTGCGAGTGAGATCCAATGGGAATCTAATTGCCCCATGGTATGGTCACATTCTTTCAGGAGAAAGCCATGGAAGAATCTTGAAGACTGATTTGAGCAGTGGCAACTGCGTAGTGCAGTGTCAGACTGAGAAAGGTGGCCTAAATACGACCTTGCCGTTTCACAATGTCAGCAAATATGCATTTGGGRATTGCCCCAAATACGTTGGAGTAAAGAGTCTCAAACTGGCAGTCGGTTTAAGGAATGTACCTGCTGTATCGGATAGAGGGCTGCTTGGTGCTATAGCTGGATTCATAGAAGGAGGTTGGCCAGGGCTAGTTGCTGGCTGGTATGGGTTCCAGCATTCAAATGACCAAGGAACTGGAATGGCTGCAGATAGGGAATCAACTCAAGAAGCAGTTGACAAAATAACATCCAAAGTGAATAATATAATAGACAAAATGAACAAGCAATATGAGATCATTGATCATGAATTCAGTGAAATTGAAGCCAGGCTCAATATGATCAACAACAAGATTGATGACCAAATACAAGACATTTGGGCATACAATGCAGAACTGCTAG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-~~~~~~~~~~~~~~~~~~~~~~~~~~~~~~~~~~~~~~~~~~~~~~~~~~~~~~~~~~~~~~~~~~~~~~~~~~~~~~~~~~~~~~~~~~~~~~~~~~~~~~~~~~~~~~~</t>
  </si>
  <si>
    <t>KF188373</t>
  </si>
  <si>
    <t>A/shorebird/Delaware Bay/276/1999</t>
  </si>
  <si>
    <t>ATGGAAATAATAGCATTAATAGCTATACTGTTAGTGACAACAACAAGCAATGCAGATAAAATCTGCATTGGCTACCAGTCAACAAACTCCACAGAAACTGTTGACACACTGATAGAAAGCAATGTTCCTGTGACACATACCAAAGAATTGCTCCACACAGAGCACAATGGGATGCTATGTGCAACAAACCTGGGCCATCCCCTCATCCTAGACACCTGCACCATCGAAGGGCTGGTATACGGCAATCCTTCTTGTGATTTGCTACTGGGAGGAAAAGAATGGTCTTACATTGTCGAAAGATCATCAGCTGTTAGTGGGATATGTTACCCTGGAAATGTAGAAAATCTGGAGGAACTCAGGTCTTTTTTCAGCTCTGCTAATTCCTACCAAAGAATCCAGATCTTTCCAGACAAAATTTGGAATGTGACTTACAGTGGAACAAGCAAAGCATGTTCAGACACATTTTACAGAAATATGAGATGGCTGACACAAAAAAGAGACTCTTATCCTGTCCAGGATGCCCAATATACTAACAATGAGGGAAAGAATATTCTCTTCATGTGGGGCATACATCACCCACCTACTGATACTGAGCAGACAAATTTATACAAAAAAGCTGACACAACAACAAGTGTGACCACAGAAGATATCAATCGAACTTTCAAACCAGTGATAGGACCAAGGCCTCATGTCAATGGCCAACAGGGGAGAATTGATTATTATTGGTCAATACTAAGGCCAGGTCAAACATTGCGGGTGAGATCCGATGGTAATTTAATTGCCCCATGGTATGGACACATCCTCTCAGGAGAAAGCCACGGAAGGATTCTGAAGACCGATTTGAACAGTGGCAACTGCATGGTGCAATGTCAAACTGAGAAAGGTGGTTTGAACACGACCTTGCCATTCCACAATGTCAGCAAATATGCATTTGGGAACTGCCCCAAATATGTTGGATTGAAGAGTCTTAAATTGGCAGTCGGCCTTAGGAATGTGCCTGCTGCATCAGATAGAGGGCTGTTTGGTGCCATAGCTGGATTCATAGAAGGAGGTTGGCCAGGACTAGTTGCAGGCTGGTACGGTTTTCAGCACTCAAATGATCAGGGGGTTGGAATGGCTGCAGACATGGAATCAACTCAAGAAGCAGTTGACAAGATAACATCCAAAGTAAATAATATAATTGAGAAAATGAACAAGCAGTATGAAATCATTGATCATGAATTCAGTGAGATTGAAGCCAGACTCAACATGATTAACAACAAGATTGATGATCAAATACAGGACATCTGGGCATACAATGCAGAATTACTAATACTGCTTGAAAATCAGAAAACACTCGATGAGCATGATGCAAATGTGAATAATCTATATAACAAAGTGAAGAGAGCATTGGGTTCAAATGCAATAGAGGATGGAAATGGGTGCTTCGAATTGTACCACAAATGTGATGATCAATGCATGGAAACGATTAGAAACGGGACCTATGACAGGCAAAAGTATCAAGAAGAATCAAAACTAGAAAGGCAGAAAATAGAAGGGGTGAAACTGGAATCTGAGGGAACTTACAAGATTCTCACCATTTATTCGACTGTCGCCTCATCTATTGTGCTTGCAATGGGGTTTGCTGCCTTTCTGTTCTGGGCCATGTCCAATGGATCTTGCAGATGCAACATTTGTATATAATTAGCAAAAACACCCTTGTTTCTACT-~~~~~~</t>
  </si>
  <si>
    <t>AF508555</t>
  </si>
  <si>
    <t>S_Asia</t>
  </si>
  <si>
    <t>Pakistan</t>
  </si>
  <si>
    <t>A/chicken/Pakistan/4/99</t>
  </si>
  <si>
    <t>~~~~~~~~~~~~TCACTAATAACTATACTACTAGTAGTGACAGCAAGCAATGCAGATAAAATATGCATCGGCTACCAGTCAACAAACTCCACAGAAACTGTGGACACGCTAACAGAAACCAATGTTCCTGTGACACATGCCAAAGAATTGCTCCACACAGAGCACAATGGAATGCTGTGTGCAACAAATCTGGGACATCCCCTCATTCTAGACACATGCACTATTGAAGGACTGATCTATGGCAACCCTTCTTGTGACCTGCTGTTGGGAGGAAGAGAATGGTCCTACATCGTCGAAAGATCATCAGCGGTAAATGGAACGTGTTACCCTGGGAATGTAGAAAACCTAGAGGAACTCAGGACACTTTTTAGTTCCGCTAGTTCCTACCAAAGAATCCAAATCTTCCCAGACACAATCTGGAATGTGACTTACACTGGAACAAGCAAAACATGTTCAGGTTCATTCTACAGGAATATGAGATGGCTGACTCAAAAGAACGGGCTTTACCCTGTTCAAGACGCCCAATACACAAATAATAGGGGAAAGAGCATTCTTTTCGTGTGGGGCATACATCATCCACCCACCGATACTGCACAGACAGATTTGTACATAAGAACCGACACAACAACAAGCGTGACAACAGAAGATTTAAATAGGACCTTCAAACCAGTGATAGGGCCAAGGCCCCTTGTCAATGGTCAGCAGGGAAGAATTAATTATTATTGGTCGGTACTAAAACCAGGCCAGACATTGCGAGTAAGATCCAATGGGAATCTAATTGCTCCATGGTATGGACACGTTCTTTCAGGAGGGAGCCATGGGAGAATCCTGAAGACTGATTTAAACAGTGGTAATTGCGTAGTGCAATGTCAGACTGAAAAAGGTGGCTTAAACAGTACATTGCCATTCCACAATATCAGTAAATATGCATTTGGAACCTGCCCCAAATATGTTAGAGTTAAGAGTCTCAAACTGGCAATCGGTCTGAGGAACGTGCCTGCTAGGTCAAGTAGAGGACTATTTGGAGCCATAGCTGGATTCATAGAAGGAGGTTGGCCAGGACTAGTCGCTGGTTGGTATGGTTTCCAGCATTCAAATGATCAAGGGGTTGGTATGGCTGCAGATAGGGATTCAACTCAAAAGGCAATTGATAAAATAACATCCAAGGTGAATAATATAGTCGACAAGATGAACAAGCAATATGAAATAATTGATCATGAATTCAGTGAGGTTGAAACTAGACTCAATATGATCAATAATAAGATTGATGACCAAATACAAGACGTATGGGCATATAATGCAGAGTTGCTAGTACTACTTGAAAATCAGAAAACAATCGATGAGCATGACGCAAACGTGAACAATCTATATAACAAGGTGAAGAGGGCACTGGGTTCCAATGCGATGGAAGATGGGAAAGGCTGCTTCGAGCTATACCATAAATGTGATGACCAGTGCATGGAAACAATTCGGAACGGGACCTATAATAGGAGAAAGTATAAAGAGGAATCAAGACTAGAAAGGCAGAAAATAGAAGGGGTCAAGCTGGAATCTGAGGGAACTTACAAAATCCTTACCATTTATTCGACTGTCGCCTCATCTCTTGTACTTGCAATGGGGTTTGCTGCCTTCTTGTTCTGGGCCATGT~~~~~~~~~~~~~~~~~~~~~~~~~~~~~~~~~~~~~~~~~~~~~~~~~~~~~~~~~~~~~~~~~~~~</t>
  </si>
  <si>
    <t>AF508556</t>
  </si>
  <si>
    <t>A/chicken/Pakistan/5/99</t>
  </si>
  <si>
    <t>ATGGAAACAAGATCACTAATAACTATACTACTAGTAGTAACAGCAAGCAATGCAGATAAAATCTGCATCGGCCACCAGTCAACAAACTCCACAGAAACTGTGGACACGCTAACAGAAACCAATGTTCCTGTGACACATGCCAAAGAATTGCTCCACACAGAGCACAACGGAATGCTGTGTGCAACAAATCTGGGACATCCCCTCATTCTAGACACATGCACTATTGAAGGACTGATCTATGGCAACCCTTCTTGTGACCTGCTGTTGGGAGGAAGAGAATGGTCCTACATCGTCGAAAGATCATCAGCGGTAAATGGAACGTGTTACCCTGGGAATGTAGAAAACCTAGAGGAACTCAGGGCACTTTTTAGTTCCGCTAGTTCCTACCAAAGAATCCAAATCTTCCCAGACACAATCTGGAATGTGACTTACACTGGAACAAGCAAAGCATGTTCAGATTCATTCTACAGGAATATGAGATGGCTGACTCAAAAGGGCGGGCTTTACCCTGTTCAAGACGCCCAATACACAAATAATAGGGGAAAGAGCATTCTTTTCGTGTGGGGCATACATCATCCACCCACCGATACTGCACAGACAAATTTGTACGTAAGAACCGACACAACAACAAGCGTGACAACAGAAGATTTAAATAGGACCTTCAAACCAGTGATAGGGCCAAGGCCCCTTGTCAATGGTCTGCAGGGAAGAATTAATTATTATTGGTCGGTACTAAAACCAGGCCAGACATTGCGAGTAAGATCCAATGGGAATCTAATTGCTCCATGGTATGGACACGTTCTTTCAGGAGGGAGCCATGGAAGAATCCTGAAGACTGATTTAAACAGTGGTAATTGCGTAGTGCAATGTCAGACTGAAAAAGGTGGCTTAAACAGTACATTGCCATTCCACAATATCAGTAAATATGCATTTGGAACCTGCCCCAAATATGTTAGAGTTAAGAGTCTCAAACTGGCAATCGGTTTGAGG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GGTGAAGAGGGCACTGGGCTCCAATGCGATGGAAGACGGGAAAGGCTGTTTCGAGCTATACCATAAATGTGATGACCAGTGCATGGAAACAATTCGGAACGGGACCTATAATAGGAGAAAGTATAAAGAGGAATCAAGACTAGAAAGGCAGAAAATAGAAGGGGTCAAGCTGGAATCTGAGGGAACTTACAAAATCCTTACCATTTATTCGACTGTCGCCTCATCTCTCGTACTTGCAATGGGGTTTGCTGCCTTCTTGTTCTGGGCCATGT~~~~~~~~~~~~~~~~~~~~~~~~~~~~~~~~~~~~~~~~~~~~~~~~~~~~~~~~~~~~~~~~~~~~</t>
  </si>
  <si>
    <t>AJ291392</t>
  </si>
  <si>
    <t>A/chicken/Pakistan/2/1999</t>
  </si>
  <si>
    <t>ATGGAAACAAGATCACTAATAACTATACTACTAGTAGTAACAGCAAGCAATGCAGATAAAATCTGCATCGGCCACCAGTCAACAAACTCCACAGAAACTGTGGACACGCTAACAGAAACCAATGTTCCTGTGACACATGCCAAAGAATTGCTCCACACAGAGCACAACGGAATGCTGTGTGCAACAAATCTGGGACATCCCCTCATTCTAGACACATGCACTATTGAAGGACTGATCTATGGCAACCCTTCTTGTGACCTGCTGTTGGGAGGAAGAGAATGGTCCTACATCGTCGAAAGATCATCAGCGGTAAATGGAACGTGTTACCCTGGGAATGTAGAAAACCTAGAGGAACTCAGGGCAATTTTTAGTTCCGCTAGTTCCTACCAAAGAATCCAAATCTTCCCAGACACAATCTGGAATGTGACTTACACTGGAACAAGCAAAGCATGTTCAGTTTCATTCTACAGGAATATGAGATGGCTGACTCAAAAGGGCGGGCTTTACCCTGTTCAAGACGCCCAATACACAAATAATAGGGGAAAGAGCATTCTTTTCGTGTGGGGCATACATCATCCACCCACCGATACTGCACAGACAAATTTGTACGTAAGAACCGACACAACAACAAGCGTGACAACAGAAGATTTAAATAGGACCTTCAAACCAGTGATAGGGCCAAGGCCCCTTGTCAATGGTCAGCAGGGAAGAATTAATTATTATTGGTCGGTACTAAAACCAGGCCAGACATTGCGAGTAAGATCCAATGGGAATCTAATTGCTCCATGGTATGGACACGTTCTTTCAGGAGGGAGCCATGGAAGAATCCTGAAGACTGATTTAAACAGTGGTAATTGCGTAGTGCAATGTCAGACTGAAAAAGGTGGCTTAAACAGTACATTGCCATTCCACAATATCAGTAAATATGCATTTGGAACCTGCCCCAAATATGTTAGAGTTAAGAGTCTCAAACTGGCAATCGGTTTGAGG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GGTGAAGAGGGCACTGGGCTCCAATGCGATGGAAGACGGGAAAGGCTGTTTCGAGCTATACCATAAATGTGATGACCAGTGCATGGAAACAATTCGGAACGGGACCTATAATAGGAGAAAGTATAAAGAGGAATCAAGACTAGAAAGGCAGAAAATAGAAGGGGTCAAGCTGGAATCTGAGGGAACTTACAAAATCCTTACCATTTATTCGACTGTCGCCTCATCTCTCGTACTTGCAATGGGGTTTGCTGCCTTCTTGTTCTGGGCCATGTCAAATGGATCTTGCAGATGCCA-~~~~~~~~~~~~~~~~~~~~~~~~~~~~~~~~~~~~~~~~~~~~~</t>
  </si>
  <si>
    <t>AJ781823</t>
  </si>
  <si>
    <t>A/chicken/Pakistan/AG519/98</t>
  </si>
  <si>
    <t>ATGGAAACAATATCACTAATAACTATACTACTAGTAGTAACAGCAAGCAATGCAGATAAAATCTGCATCGGCCACCAGTCAACAAACTCCACAGAAACTGTGGACACGCTAACAGAAACCAATGTTCCTGTGACACATGCCAAAGAATTGCTCCACACAGAGCACAATGGAATGCTGTGTGCAACAAATCTGGGGCATCCCCTCATTCTAGACACATGCACTATTGAAGGACTGATCTATGGCAACCCTTCTTGTGACCTGCTGTTGGGAGGAAGAGAATGGTCCTACATCGTCGAAAGATCATCAGCGGTAAATGGAACGTGTTACCCTGGGAATGTAGAAAACCTAGAGGAACTCAGGACACTTTTTAGTTCCGCTAGTTCCTACCAAAGGATCCAGATCTTCCCAGACACAATCTGGAATGTGACTTACGATGGAACAAGCAAAGCATGTTCAGGTTCATTCTACAGGAATATGAGATGGCTGACTCAAAAGAGCGGGTTTTACCCTGTTCAAGACGCCCAATACACGAATAATAGGGGAAAGAGCATTCTTTTCGTGTGGGGCATACATCATCCACCCACCGATACTGCACAGACAAATTTGTACATAAGAACCGACACAACAACAAGCGTGACAACAGAAGATTTAAATAGGACCTTCAAACCAGTGATAGGGCCAAGGCCCCTTGTCAATGGTCAGCAGGGAAGAATTAATTATTATTGGTCGGTACTAAAACCAGGCCAGACATTGAGAGTAAGATCCAATGGGAATCTAATTGCTCCATGGTATGGACACGTTCTTTCAGGAGGGAGCCATGGAAGAATCCTGAAGACTGATTTAAACAGTGGTAATTGCGTAGTGCAATGTCAGACTGAAAAAGGTGGCTTAAACAGTACATTGCCATTCCACAATATCAGTAAATATGCATTTGGAACCTGCCCCAAATATGTTAGAGTTAAGAGTCTCAAACTGGCAATCGGTCTGAGGAACGTGCCTGCTAGATCAAGTAGAGGACTATTTGGAGCCATAGCTGGATTCATAGAAGGAGGTTGGCCAGGACTAGTCGCTGGTTGGTGTGGTTTCCAGCATTCAAATGATCAAGGGGTTGGTATGGCTGCAGATAGGGATTCAACTCAAAAGGCAATTGATMAAATAACATCCAAGGTGAATAATATAGTCGACAAGATGAACAAGCAATATGAAATAATTGATCATGAATTCAGTGAGGTTGAAACTAGACTCAATATGATCAATAATAAGATTGATGACCAAATACAAGACGTATGGGCATATAATGCAGAGTTGCTAGTACTACTTGAAAATCAGAAAACACTCGATGAGCATGACGCAAATGTGAAGA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</si>
  <si>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CY038394</t>
  </si>
  <si>
    <t>A/chicken/Pakistan/UDL-01/2007</t>
  </si>
  <si>
    <t>ATGGAAACAATATCACTGATGACTATACTACTAGTAGTAACAACAAGCATTGCAGATAAAATCTGCATCGGCCACCAGTCAACAAATTCCACAGAAACTGTGGACACGCTAACAGAAACCAACGTTCCTGTTACACATGCCAAAGAATTGCTCCACACAGAGCACAATGGAATGCTGTGTGCAACAGATCTAGGACGTCCTCTCATCCTAGACACATGCACTATCGAAGGACTGATCTATGGCAATCCCTCTTGTGACCTGCTGTTGGGAGGAAGAGAATGGTCCTACATCGTCGAAAGACCATCCGCAGTAAATGGAACGTGTTACCCTGGGAATGTAGAAAACTTAGAGGAACTCAGAACACTTTTTAGTTCCTCTAGTTCCTACCAAAGAATCCAAATTTTCCCAGACACAATCTGGAATGTGACTTACACGGGAACAAGCAAATCATGTTCAGATTCATTCTACAGGAATATGAGATGGCTGACTCAAAAGAGCGGGCTTTATCCTATTCAAGACGCACAATACACCAACAATCGGGGGAAGGACATTCTTTTCGTGTGGGGCATACATCACCCACCCACCGACACTGCACAGACGAATTTGTACACAAGGACCGACACAACAACAAGCGTAACAACAGAAAATCTAGATAGGACCTTCAAACCATTGATAGGGCCAAGGCCCCTTGTCAATGGTTTGATTGGAAGAATTAACTATTATTGGTCGGTACTAAAGCCAGGCCAGACATTGAGAGTAAGATCCAATGGGAATCTAATTGCTCCATGGTTTGGACACATTCTCTCAGGGGAGAGCCATGGGAGGATCCTGAAGACTGACTTAAAAAGTGGTAATTGTGTAGTGCAATGCCAGACTGAAAAAGGTGGCTTAAACAGTACATTGCCGTTCCACAATATCAGTAAATATGCATTTGGGACCTGTCCCAAATACATTGGAGTCAAGAGCCTCAAACTGGCAATTGGTCTGAGAAACGTGCCTGCTAGGTCAAGTAGAGGACTATTTGGAGCCATAGCTGGATTCATAGAAGGAGGTTGGCCAGGACTAGTCGCCGGTTGGTATGGTTTCCAGCATTCAAACGATCAAGGGGTTGGTATGGCTGCAGATAGGGATTCAACTCAAAAGGCAGTTGATAAAATAACATCCAAAGTGAATAATATAGTCGACAAGATGAACAAGCAGTATGAAATAATTGATCATGAATTCAGTGAGGTTGAAACTAGACTCAATATGATCAATAACAAGATTGACGACCAAATACAAGACGTATGGGCATATAATGCAGAGTTGCTAGTACTACTTGAGAACCAGAAAACACTCGATGAGCATGACGCAAACGTGAACAATCTGTACAACAAGGTGAAAAGGGCTCTGGGCTCCAATGCGATGGAAGATGGAAAGGGCTGTTTCGAGCTATACCATAAATGTGATGACCAATGCATGGAAACAATTCGGAACGGGACCTACAATAGGAAAAAGTACAAAGAGGAATCAAGGCTAGAAAGGCAGAAAATAGAGGGGGTCAAACTGGAATCTGAGGGGACTTACAAGATCTTAACCATTTATTCGACTGTCGCCTCATCTCTCGTACTTGCAATAGGGTTTGCTGCCTTCTTATTCTGGGCTATGTCCAATGGATCGTGCAGGTGCAACATTTGTATATAATTAGCAAAAACACCCTTGTTTCTACT~~~~~~~</t>
  </si>
  <si>
    <t>CY038402</t>
  </si>
  <si>
    <t>A/chicken/Pakistan/UDL-04/2006</t>
  </si>
  <si>
    <t>ATGGAAACAATATCACTGATGACTATACTACTAGTAGTAACAACAAGCAATGCAGATAAAATCTGCATCGGCCACCAGTCAACAAATTCCACAGAAACTGTGGACACGCTAACAGAGACTAATGTTCCTGTGACACATGCCAAAGAATTGCTCCACACAGAGCATAATGGAATGCTGTGTGCAACAAATCTGGGACGTCCTCTCATCCTAGACACATGCACAATCGAGGGACTAATCTATGGCAATCCTTCTTGTGACCTGCTGTTGGGAGGAAGGGAATGGTCCTACATCGTCGAAAGACCATCAGCAGTAAATGGAACGTGTTACCCTGGGAACGTAGAAAACTTAGAGGAACTCAGAACACTTTTTAGTTCCTCTAGTTCCTATCAAAGAATCCAAATCTTCCCAGACGCAATCTGGAATGTGACTTACACGGGAACAAGCAAATCATGTTCAGATTCATTCTACAGGAATATGAGATGGCTGACTCAAAAGAACGGGCTTTATCCTATTCAAGACGCTCAATACACAAACAATCGGGGAAAGGACATTCTTTTCGTGTGGGGCATACATCATCCACCCACCGATACTGCACAGACGAATTTGTACACAAGGACCGACACAACAACAAGCGTAACAACAGAAAATTTAGATAGGACCTTCAAGCCATTAATAGGGCCAAGACCCCTTGTCAATGGTTTGATTGGAAGAATTAACTATTATTGGTCGGTACTAAAGCCAGGCCAGACATTGCGAGTAAGATCCAATGGGAATCTAATTGCTCCATGGTTTGGACACGTTCTCTCAGGAGAGAGCCACGGGAGAATCCTGAAGACTGATTTAAACAGTGGTAATTGTGTAGTGCAATGCCAGACTGAAAAAGGTGGCTTAAACAGTACACTGCCATTCCACAATATCAGTAAATATGCATTTGGGACCTGCCCCAAATATATTGGAGTCAAGAGTCTCAAACTGGCAATCGGTCTGAGAAACGTGCCTGCTAGGTCAAGTAGAGGACTATTTGGAGCCATAGCTGGATTCATAGAAGGAGGTTGGCCAGGACTAGTCGCCGGTTGGTATGGTTTCCAGCATTCAAATGATCAAGGGGTTGGTATGGCTGCAGATAGGGATTCAACTCAAAAGGCAGTTGATAAAATAACATCCAAAGTGAATAATATAGTCGACAAGATGAACAAGCAGTATGAAATAATTGATCATGAATTCAGTGAGGTTGAAACTAGACTCAATATGATCAATAACAAGATTGATGACCAAATACAAGACGTATGGGCATATAATGCAGAATTACTAGTACTACTTGAGAACCAGAAAACACTCGACGAGCATGACGCAAACGTGAACAATCTATATAACAAGGTGAAAAGGGCCCTAGGCTCCAATGCGGTGGAAGATGGAAAAGGCTGTTTCGAGCTATACCATAAATGTGATGACCAATGCATGGAAACAATTCGGAACGGGACCTATAATAGGAGAAAGTACAAAGAGGAATCAAGGCTAGAAAGGCAGAAAATAGAAGGGGTCAAACTGGAATCTGAGGGGACTTACAAGATCCTAACCATTTATTCGACTGTCGCCTCATCTCTTGTACTTGCAATGGGGTTTGCTGCCTTCTTATTCTGGACCATGTCCAATGGATCGTGCAGGTGCAACATTTGTATATAA~~~~~~~~~~~~~~~~~~~~~~~~~~~~~~~~~</t>
  </si>
  <si>
    <t>CY038410</t>
  </si>
  <si>
    <t>A/chicken/Pakistan/UDL-01/2005</t>
  </si>
  <si>
    <t>ATGGAAACAATATCACTGATGACTATACTACTAGTAGTAACAACAAGCAATGCAGATAAAATCTGCATCGGCCACCAGTCAACAAATTCCACAGAAACTGTGGACACGCTAACAGAAACTAATGTTCCTGTGACACAGGCCAAAGAATTGCTCCACACAGAGCATAATGGAATGCTGTGTGCAACAAATCTGGGACGTCCTCTCATCCTAGACACATGCACTATCGAAGGACTGATCTATGGCAACCCTTCTTGTGACCTGCTGTTGGGAGGAAGGGAATGGTCCTACATCGTCGAAAGACCATCAGCAGTAAATGGAACGTGTTACCCTGGGAATGTAGAAAACTTAGAGGAACTCAGAACACTTTTTAGTTCCTCTAGTTCCTACCAAAGAATCCAAATCTTCCCAGACACAATCTGGAATGTGACTTACACGGGAACAAGCAAATCATGTTCAAATTCATTCTACAGGAATATGAGATGGCTGACTCAAAAGAACGGGCTTTATCCTGTTCAAGACGCCCAATACACAAACAATCGGGGAAAGGACATTCTTTTCGTGTGGGGCATACATCATCCACCCACCGATACTGCACAGACGAATTTGTACACAAGAACCGACACAACAACAAGCGTAACAACAGAAAATTTAGATAGGACCTTCAAACCATTGATAGGGCCAAGGCCCCTTGTCAATGGTTTGATTGGAAGAATTAACTATTATTGGTCGGTACTAAAGCCAGGCCAGACATTGCGAGTAAGATCCAATGGGAATCTAATTGCTCCATGGTTTGGACACGTTCTCTCAGGAGAGAGCCATGGGAGAATCCTGAAGACTGATTTAAACAGTGGTAATTGTGTAGTGCAATGCCAGACTGAAAAAGGTGGCTTAAACAGTACATTGCCATTCCACAATATCAGTAAATATGCATTTGGGACCTGCCCCAAATATATTGGAGTCAAGAGTCTCAAACTGGCAATCGGTCTAAGAAACGTGCCTGCTAGGTCAAGTAGAGGACTATTTGGAGCCATAGCTGGATTCATAGAAGGAGGTTGGCCAGGACTAGTCGCCGGTTGGTATGGTTTCCAACATTCAAATGATCAAGGGGTTGGTATGGCTGCAGATAGGGATTCAACTCAAAAGGCAGTTGATAAAATAACATCCAAAGTGAATAATATAGTTGACAAGATGAACAAGCAGTATGAAATAATTGATCATGAATTCAGTGAGGTTGAAACTAGACTCAATATGATCAATAACAAGATTGATGACCAAATACAAGACGTATGGGCGTATAATGCAGAGTTGCTAGTACTACTTGAGAACCAGAAAACACTCGATGAGCATGACGCAAACGTGAACAATCTATATAACAAGGTGAAAAGGGCCCTGGGCTCCAATGCGATGGAAGATGGAAAGGGCTGTTTCGAGCTATACCATAAATGTGATGACCAATGCATGGAAACAATTCGGAACGGGACCTATAATAGGAGAAAGTACAAAGAGGAATCAAGGCTAGAAAGGCAGAAAATAGAGGGGGTCAAACTGGAATCTGAGGGGACTTACAAAATCCTAACCATTTATTCGACTGTCGCCTCATCTCTTGTACTTGCAATGGGGTTTGCTGCCTTCTTATTCTGGGCCATGTCCAATGAATCGTGCAGGTGCAACATTTGTATATAATTAGCAAAAACCACCTTTGCTTTCACT~~~~~~</t>
  </si>
  <si>
    <t>CY038418</t>
  </si>
  <si>
    <t>A/chicken/Pakistan/UDL-02/2005</t>
  </si>
  <si>
    <t>ATGGAAACGATATCACTGATGACTATACTACTAGTAGTAACAACAAGCAATGCAGATAAAATCTGCATCGGCCACCAGTCAACAAATTCCACAGAAACTGTGGACACGCTAACAGAAACTAATGTTCCTGTGACACATGCCAAAGAATTGCTCCATACAGAGCATAATGGAATGCTGTGTGCAACAAATTTGGGACGTCCTCTCATCCTAGGCACATGCACTATCGAAGGACTGATCTATGGCAACCCTTCTTGTGACCTGTTGTTGGGAGGAAGGGAATGGTCCTACATCGTCGAAAGACCATCAGCAGTAAATGGAACGTGTTACCCTGGGAATGTAGAAAACTTAGAGGAACTTAGAACACTTTTTAGTTCCTCTAGTTCCTACCAAAGAATCCAAATCTTCCCAGACACAATCTGGAATGTGACCTACACAGGAACAAGCAAATCATGTTCAGATTCATTCTACAGGAATATGAGATGGCTGACTCAAAAGAACGGGCTTTATCCTACTCAAGACGCCCAATACACAAACAATCGGGGAAAGGACATTCTTTTCGTGTGGGGCATACATCACCCACCCACCGATACTGCACAGACGAATTTGTACACAAGGACCGACACAACAACAAGCGTAACAACAGAAAATTTAGATAGGACCTTCAAACCATTGATAGGGCCAAGGCCCCTTGTCAATGGTTTGATTGGAAGAATTAACTATTATTGGTCGGTACTAAAGCCAGGCCAGACATTGCGAGTAAGATCCAATGGGAACCTAATTGCTCCATGGTTTGGACACGTTCTCTCAGGAGAGAGCCATGGGAGAATCCTGAAGACTGATTTAAACAGTGGTAATTGTGTAGTGCAATGCCAGACTGAAAAAGGTGGCTTAAACAGTACATTGCCATTCCACAATATCAGTAAATATGCATTTGGGACCTGCCCCAAATATATTGGAGTCAAGAGTCTCAAACTGGCAATCGGTCTGAGAAACGTGCCTGCTAGGTCAAGTAGAGGACTCTTTGGAGCCATAGCTGGGTTCATAGAAGGAGGTTGGCCAGGACTTGTCGCCGGTTGGTATGGTTTCCAGCATTCAAATGATCAAGGGGTTGGTATGGCTGCAGATAGGGATTCAACTCAAAAGGCAGTTGATAAAATAACATCCAAAGTGAATAATATAGTCGACAAGATGAACAAACAGTATGAAATAATTGATCATGAATTCAGTGAAGTTGAAACTAGACTCAATATGATCAATAACAAGATTGATGACCAAATACAAGACGTATGGGCATATAATGCAGAGTTACTAGTACTACTTGAGAACCAGAAAACACTCGATGAGCATGACGCAAACGTGAACAATCTATATAACAAGGTGAAAAGGGCCTTAGGCACCAATGCGATGGAAGATGGAAAGGGCTGTTTCGAGCTATACCATAAATGTGATGACCAATGCATGGAAACAATTCGGAACGGGACCTATAATAGGAGAAAGTACAAAGAGGAATCAAGGCTAGAAAGGCAGAAAATAGAGGGGGTCAAACTGGAATCTGAGGGGACTTACAAAATCCTAACTATTTATTCGACTGTCGCCTCATCTCTTGTACTTGCAATAGGGTTTGCTGCCTTCCTATTCTGGGCCATGTCCAATGGATCGTGCAGGTGCAACATTTGTATATAATTAGCAAAAACACCCTTGTTTCTACT~~~~~~~</t>
  </si>
  <si>
    <t>CY038426</t>
  </si>
  <si>
    <t>A/chicken/Pakistan/UDL-01/2006</t>
  </si>
  <si>
    <t>ATGGAAACAATATCACTGATGACCATACTACTAGTAGTAACAACAAGCAATGCAGATAAAATCTGCATCGGCCACCAGTCAACAAATTCCACAGAAACTGTGGACACGCTAACAGAAACTAATGTTCCTGTGACACATGCCAAAGAATTGCTCCACACAGAGCATAATGGAATGCTGTGTGCAACAAATCTGGGACGTCCTCTCATCCTAGACACATGCACAATCGAAGGACTAATCTATGGCAATCCTTCTTGTGACCTGCTGTTGGGAGGAAGGGAATGGTCCTACATCGTCGAAAGACCATCAGCAGTAAATGGAACGTGTTACCCTGGGAATGTAGAAAACTTAGAGGAACTCAGAACACTTTTTAGTTCCTCTAGTTCCTATCAAAGAATCCAAATCTTCCCAGACGCAATCTGGAATGTGACTTACACGGGAACAAGCAAATCATGTTCAGATTCATTCTACAGGAATATGAGATGGCTGACTCAAAAGAACGGGCTTTATCCTATTCAAGACGCTCAATACACAAACAATCGGGGAAAGGACATTCTTTTCGTGTGGGGCATACATCATCCACCCACCGATACTGCACAGACGAATTTATACACAAGGACCGACACAACAACAAGCGTAACAACAGAAAATTTAGATAGGACCTTCAAGCCATTAATAGGGCCAAGACCCCTTGTCAATGGTTTGATTGGAAGAATTAACTATTATTGGTCGGTACTAAAGCCAGGCCAGACATTGCGAGTAAGATCCAATGGGAATCTAATTGCTCCATGGTTTGGACACGTTCTCTCAGGAGAGAGCCACGGGAGAATCCTGAAGACTGATTTAAACAGTGGTAATTGTGTAGTGCAATGCCAGACTGAAAAAGGTGGCTTAAACAGTACACTGCCATTCCACAATATCAGTAAATATGCATTTGGGACCTGCCCCAAATATATTGGAGTCAAGAGTCTCAAACTGGCAATCGGTCTGAGAAACGTGCCTGATAGGTCAAGTAGAGGACTATTTGGAGCCATAGCTGGATTCATAGAAGGAGGTTGGCCAGGACTAGTCGCCGGTTGGTATGGTTTCCAGCATTCAAATGATCAAGGGGTTGGTATGGCTGCAGATAGGGATTCAACTCAAAAGGCAGTTGATAAAATAACATCCAAAGTGAATAATATAGTCGACAAGATGAACAAGCAGTATGAAATAATTGATCATGAATTCAGTGAGGTTGAAACTAGACTCAATATGATCAATAACAAGATTGATGACCAAATACAAGACGTATGGGCATATAATGCAGAGTTGCTAGTACTACTTGAGAATCAGAAAACACTCGACGAGCATGACGCAAACGTGAACAATCTATATAACAAGGTGAAAAGGGCCCTAGGCTCCAATGCGGTGGAAGATGGAAAAGGCTGTTTCGAGCTATACCATAAATGTGATGACCAATGCATGGAAACAATTCGGAACGGGACCTATAATAGGAGAAAGTACAAAGAGGAATCAAGGCTAGAAAGGCAGAAAATAGAAGGGGTCAAACTGGAATCTGAGGGGACTTACAAGATCCTAACCATTTATTCGACTGTCGCCTCATCTCTTGTACTTGCAATGGGGTTTGCTGCCTTCTTATTCTGGGCCATGTCCAATGGATCGTGCAGGTGCAACATTTGTATATAATTAGCAAAAACACCCTTGTTTCTACT~~~~~~~</t>
  </si>
  <si>
    <t>CY038434</t>
  </si>
  <si>
    <t>A/chicken/Pakistan/UDL-02/2006</t>
  </si>
  <si>
    <t>ATGGAAACAATATCACTGATGACTATACTGCTAGTAGTAACGACAAGCAATGCAGATAAAATCTGCATCGGCCACCAGTCAACAAACTCCACAGAAACTGTGGACACGCTAACAGAAACTAATGTTCCTGTGACACATGCCAAAGAGTTGCTCCACACAGAGCATAATGGACTGCTGTGTGCAACAAATCTGGGACGTCCTCTCATCCTAGACACATGCACTATCGAAGGACTAATCTATGGCAACCCTTCTTGTGATCTGCTGTTGGGAGGAAGGGAATGGTCCTACATCGTCGAAAGACCATCAGCAGTAAATGGAACGTGTTACCCTGGGAATGTAGAAAACTTAGAGGAACTCAGAACACTTTTTAGTTCCTCTAGATCCTATCAAAGAATCCAAATTTTCCCAGACACAATCTGGAATGTGACTTACACGGGAACAAGCAAATCATGTTCAGATTCATTCTACAGGAATATGAGATGGCTGACTCAAAAGAACGGGCTTTATCCTATTCAAGACGCCCAATACACAAACAACCGGGGAAAGGACATCCTTTTCGTGTGGGGCATACATCATCCACCCACCGATACTGCACAGACGAATTTGTACACAAGGACCGACACAACAACAAGCGTAACAACAGAAAATTTAGATAGGACCTTTAAGCCATTAATAGGGCCAAGGCCCCTTGTCAATGGTTTGATTGGAAGAATTAACTATTATTGGTCGGTACTAAAGCCAGGCCAGACATTGCGAGTAAGATCCAATGGGAATCTAATTGCTCCATGGTTTGGACACGTTCTCTCAGGAGAGAGCCATGGGAGAATCCTGAAGACTGATTTAAACAGTGGTGATTGTGTAGTGCAATGCCAGACTGAAAAAGGTGGCTTAAACAGTACACTGCCATTCCACAATATCAGTAAATATGCATTTGGGACCTGCCCCAAATATATTGGAGTCAAGAGTCTCAAACTGGCAATCGGTCTGAGAAACGTACCTGCTAGGTCAAGTAGAGGACTATTTGGAGCAATAGCTGGATTCATAGAAGGAGGTTGGCCAGGACTAGTAGCCGGTTGGTATGGTTTCCAGCATTCAAATGATCAAGGGGTTGGTATGGCTGCAGATAGGGATTCAACTCAAAAGGCAGTTGATAAAATAACATCCAAAGTGAATAATATAGTCGACAAGATGAACAAGCAGTATGAAATAATTGATCATGAATTCAGTGAGGTTGAAACTAGACTCAATATGATCAACAACAAGATTGATGACCAAATACAAGACGTATGGGCATATAATGCAGAGTTGCTAGTACTTCTTGAGAACCAGAAAACACTCGATGAACATGACGCAAACGTGAACAATCTGTATAACAAAGTGAAAAGGGCCCTGGGCTCCAATGCAATGGAAGATGGAAAGGGCTGTTTCGAGCTATACCATAAATGTGATGACCAATGCATGGAAACAATTCGGAACGGGACCTATAATAGGAGAAAATACAAAGAGGAATCAAGGCTAGAAAGGCAGAAAATAGAGGGGGTAAAACTGGAGTCTGAGGGGACTTACAAAATCCTAACCATTTATTCGACTGTCGCCTCATCTCTTGTGCTTGCAATGGGGTTTGCTGCCTTCTTATTCTGGGCCATGTCCAATGGATCGTGCAGGTGCAACATTTGTATATAATTAGCAAAAACACCCTTGTTTCTACT~~~~~~~</t>
  </si>
  <si>
    <t>CY038442</t>
  </si>
  <si>
    <t>A/chicken/Pakistan/UDL-03/2005</t>
  </si>
  <si>
    <t>ATGGAAACGATATCACTGATGACTATACTACTAGTAGTAACAACAAGCAATGCAGATAAAATCTGCATCGGCCACCAGTCAACAAATTCCACAGAAACTGTGGACACGCTAACAGAAACTAATGTCCCTGTGACACATGCCAAAGAATTGCTCCATACAGAGCATAATGGAATGCTGTGTGCAACAAATTTGGGACGTCCTCTCATCCTAGGCACATGCACTATCGAAGGACTGATCTATGGCAACCCTTCTTGTGACCTGTTGTTGGGAGGAAGGGAATGGTCCTACATCGTCGAAAGACCATCAGCAGTAAATGGAACGTGTTACCCTGGGAATGTAGAAAACTTAGAGGAACTTAGAACACTTTTTAGTTCCTCTAGTTCCTACCAAAGAATCCAAATCTTCCCAGACACAATCTGGAATGTGACCTACACAGGAACAAGCAAATCATGTTCAGATTCATTCTACAGGAATATGAGATGGCTGACTCAAAAGAACGGGCTTTATCCTACTCAAGACGCCCAATACACAAACAATCGGGGAAAGGACATTCTTTTCGTGTGGGGCATACATCACCCACCCACCGATACTGCACAGACGAATTTGTACACAAGGACCGACACAACAACAAGCGTAACAACAGAAAATTTAGATAGGACCTTCAAACCATTGATAGGGCCAAGGCCCCTTGTCAATGGTTTGATTGGAAGAATTAACTATTATTGGTCGGTACTAAAGCCAGGCCAGACATTGCGAGTAAGATCCAATGGGAATCTAATTGCTCCATGGTTTGGACACGTTCTCTCAGGAGAGAGCCATGGGAGAATCCTGAAGACTGATTTAAACAGTGGTAATTGTGTAGTGCAATGCCAGACTGAAAAAGGTGGCTTAAACAGTACATTGCCATTCCACAATATCAGTAAATATGCATTTAGGACCTGCCCCAAATATATTGGAGTCAAGAGTCTCAAACTGGCAATCGGTCTGAGAAACGTGCCTGCTAGGTCAAGTAGAGGACTCTTTGGAGCCATAGCTGGGTTCATAGAAGGAGGTTGGCCAGGACTTGTCGCCGGTTGGTATGGTTTCCAGCATTCAAATGATCAAGGGGTTGGTATGGCTGCAGATAGGGATTCAACTCAAAAGGCAGTTGATAAAATAACATCCAAAGTGAATAATATAGTCGACAAGATGAACAAACAGTATGAAATAATTGATCATGAATTCAGTGAAGTTGAAACTAGACTCAATATGATCAATAACAAGATTGATGACCAAATACAAGACGTATGGGCATATAATGCAGAGTTACTAGTACTACTTGAGAACCAGAAAACACTCGATGAGCATGACGCAAACGTGAACAATCTATATAACAAGGTGAAAAGGGCCTTAGGCACCAATGCGATGGAAGATGGAAAGGGCTGTTTCGAGCTATACCATAAATGTGATGACCAATGCATGGAAACAATTCGGAACGGGACCTATAATAGGAGAAAGTACAAAGAGGAATCAAGGCTAGAAAGGCAGAAAATAGAGGGGGTCAAACTGGAATCTGAGGGGACTTACAAAATCCTAACTATTTATTCGACTGTCGCCTCATCTCTTGTACTTGCAATAGGGTTTGCTGCCTTCCTATTCTGGGCCATGTCCAATGGATCGTGCAGGTGCAACATTTGTATATAATTAGCAAAAACACCCTTGTTTCTACT~~~~~~~</t>
  </si>
  <si>
    <t>CY038450</t>
  </si>
  <si>
    <t>A/chicken/Pakistan/UDL-03/2007</t>
  </si>
  <si>
    <t>ATGGAAAAAATACCACTGATGACTATACTACTAGTAGTAACAACAAGCAATGCAGATAAAATCTGCATCGGTCACCAGTCAACAAACTCCACAGAAACTGTGGACACGCTAACAGAAACTAATGTTCCTGTGACACATGCCAAAGAATTGCTCCACACAGAGCACAATGGAATGCTGTGTGCAACAAATCTGGGACGTCCTCTCATCCTAGACACATGCACAATCGAAGGACTAATCTATGGCAATCCTTCTTGTGACCTGCTGTTGGGAGGAAGGGAATGGTCCTACATCGTCGAAAGACCATCAGCAGTAAATGGAACGTGTTACCCTGGGAATGTAGAAAACTTAGAGGAACTCAGGACACTTTTTAGTTCCTCTAGTTCCTATCAAAGAATCCAAATCTTCCCAGACACAATCTGGAATGTGACTTATACGGGAACAAGCAAATCATGTTCAGATTCATTCTACAGGAATATGAGATGGCTGACTCAAAAGAACGGGCTTTATCCTATTCAAGACGCTCAATACACAAACAATCGGGGAAAGGACATTCTTTTCGTATGGGGCATACACCATCCACCCACCGATACTGCACAGACGAATTTGTACACAAGGACCGACACAACAACAAGCGTAACAACAGAAAATTTAGATAGGACCTTCAAGCCATTAATAGGACCAAGACCCCTTGTCAATGGTTTGATTGGAAGAATTAACTATTATTGGTCGGTACTAAAACCAGGCCAGACATTGCGAGTAAGATCCAATGGGAATCTGATTGCTCCATGGTTTGGACACGTTCTCTCAGGAGAGAGCCACGGGAGAATCCTGAAGACTGATTTAAACAGTGGTAATTGTGTAGTGCAATGCCAGACTGAAAAAGGTGGCTTAAACAGTACACTGCCATTCCACAATATCAGTAAATATGCATTTGGGACTTGCCCCAAATATATTGGAGTCAAGAGTCTCAAGCTGGCAATCGGTCTGAGAAACGTGCCTGCTAAGTCAAGTAGAGGACTATTTGGGGCCATAGCTGGATTCATAGAAGGAGGTTGGCCAGGACTAGTCGCCGGTTGGTATGGTTTCCAGCATTCAAATGATCAAGGGGTTGGTATGGCTGCAGATAGGGATTCGACTCAAAAGGCAGTTGATAAAATAACATCCAAAGTGAATACTATAGTCGACAAGATGAACAAGCAGTATGAAATAATTGATCATGAATTCAGTGAGGTTGAAACTAGACTCAATATGATCAATAACAAGATTGATGACCAAATACAAGACGTATGGGCATATAATGCAGAGTTGCTAGTACTGCTTGAGAACCAGAAAACACTCGACGAGCATGACGCAAACGTGAACAATCTATATAACAAGGTGAAAAGGGCCCTAGGCTCCAATGCTATAGAAGATGGAAAGGGCTGTTTCGAGCTATATCATAAATGTGATGACCAATGCATGGAAACAATTCGGAACGGGACCTATAATAGGAGAAAGTACAAAGAGGAATCAAGGCTAGAAAGGCAGAAAATAGAAGGGGTAAAACTGGAATCTGAGGGGACTTACAAGATCCTAACCATTTATTCGACTGTCGCCTCATCTCTTGTACTTGCAATGGGGTTTGCTGCCTTCTTATTCTGGGCCATGTCCAATGGATCGTGCAGGTGCAACATTTGTATATAATTAGCAAAAACACCCTTGTTTCTACT~~~~~~~</t>
  </si>
  <si>
    <t>CY038466</t>
  </si>
  <si>
    <t>A/chicken/Pakistan/UDL-02/2008</t>
  </si>
  <si>
    <t>ATGGAAGCAATATCACTGATGACTATACTGCTAGTAGTGACAACAAGCAATGCAGACAAAATCTGCATCGGCCACCAGTCAACAAATTCCACAGATACTGTGGACACGCTAACAGAAACTAATATTCCTGTGACACAAGCCAAAGAATTGCTCCACACAGAGCATAATGGAATGCTGTGTGCAACAAATCTGGGACGTCCCCTCATTCTGGACACATGCACTATCGAAGGACTGATCTATGGCAATCCTTCTTGTGATCTGCTGTTGGGAGGAAGGGAATGGTCCTACATAGTCGAAAGACCATCAGCGGTAAATGGAACGTGTTACCCTGGGAACGTAGAAAACTTAGAGGAACTCAGAACACTTTTTAGTTCCGCTAGTTCCTACCAAAGAATCCAAATCTTCCCAGACGCAATCTGGAATGTGACTCACGATGGAACAAGCAAATCATGTTCAAATTCATTCTACAGGAATATGAGATGGCTGACTCAAAAGAACGGGCTTTATCCTATTCAAGACGCTCAATACACAAACAATCGGGGGAAGGACATTCTTTTCATTTGGGGCATACATCATCCACCCACTGATACTGCACAGACGAATTTGTACACAAGAACCGACACAACAACAAGCGTAACAACAGAAAATTTAGATAGGACCTTCAAACCGTTAATAGGACCAAGGCCTCTTGTCAATGGTCTAATTGGAAGAATTAATTATTATTGGTCGGTACTAAAACCAGGTCAGACATTGCGAGTAAGATCTAATGGGAATTTAATTGCTCCATGGTATGGACACGTTCTCTCAGGAGAGAGCCATGGGAGAATTCTGAAGACTGATTTAAAAAGTGGTAATTGCGTAGTGCAATGTCAGACTGAAAGGGGTGGCTTAAACAGTACACTACCATTCCACAATATCAGTAAATATGCATTTGGGACCTGCCCCAAGTATATTGGAGTCAAGAGTCTCAAACTGGCAATCGGTCTGAGAAACGTGCCTGCTAAGTCAAGTAGAGGGCTATTTGGAGCCATAGCTGGATTCATAGAAGGAGGTTGGCCAGGGCTAGTCGCTGGTTGGTATGGTTTCCAGCATTCAAATGATCAAGGAGTTGGTATGGCAGCAGATAGAGGTTCAACCCAAAAAGCAGTTGATAAGATAACATCCAAGGTGAATAATATAATCGACAAGATGAACAGGCAATATGAGATAATTGATCATGAATTCAGTGAGGTTGAAACTAGACTCAATATGATCAATGACAAGATTGATGACCAAATACAAGACGTATGGGCATATAATGCAGAGTTGCTGGTACTACTTGAAAACCAGAAAACACTCGATGAGCATGACGCAAATGTGAACAATTTATATAACAAGGTTAAAAGGGCCCTGGGCTCCAATGCGATGGAAGATGGGAAGGGTTGTTTCGAACTATATCACAAATGTGATGACCAATGCATGGAAACAATTCGGAATGGGACATATAATAGGAGAAAGTACACAGAGGAATCAAGACTAGAAAGGCAGAAAATAGAAGGGGTTAAGCTTGAATCTGAGGGAACTTACAAAATTCTTACCATTTATTCGACTGTCGCCTCATCTCTTGTACTTGCAATGGGGTTTGCTGCCTTCTTGTTCTGGGCCATGTCCAATGGATCATGCAGATGCAACATTTGTATATAGTTAGCAAAAACACCCTTGTTTCTACT~~~~~~~</t>
  </si>
  <si>
    <t>CY038474</t>
  </si>
  <si>
    <t>A/chicken/Pakistan/UDL-03/2008</t>
  </si>
  <si>
    <t>ATGGAAGCAATATCACTGATGACTATACTGCTAGTAGTGACAACAAGCAATGCAGACAAAATCTGCATCGGCCACCAGTCAACAAATTCCACAGATACTGTGGACACGCTAACAGAAACTAATATTCCTGTGACACAAGCCAAAGAATTGCTCCACACAGAGCATAATGGAATGCTGTGTGCAACAAATCTGGGACGTCCCCTCATTCTGGACACATGCACTATCGAAGGACTGATCTATGGCAATCCTTCTTGTGATCTGCTGTTGGGAGGAAGGGAATGGTCCTACATAGTCGAAAGACCATCAGCGGTAAATGGAACGTGTTACCCTGGGAACGTAGAAAACTTAGAGGAACTCAGAACACTTTTTAGTTCCGCTAGTTCCTACCAAAGAATCCAAATCTTCCCAGACGCAATCTGGAATGTGACTCACGATGGAACAAGCAAATCATGTTCAAATTCATTCTACAGGAATATGAGATGGCTGACTCAAAAGAACGGGCTTTATCCTATTCAAGACGCTCAATACACAAACAATCGGGGGAAGGACATTCTTTTCATTTGGGGCATACATCATCCACCCACTGATACTGCACAGACGAATTTGTACACAAGAACCGACACAACAACAAGCGTAACAACAGAAAATTTAGATAGGACCTTCAAACCGTTAATAGGACCAAGGCCTCTTGTCAATGGTCTAATTGGAAGAATTAATTATTATTGGTCGGTACTAAAACCAGGTCAGACATTGCGAGTAAGATCTAATGGGAATTTAATTGCTCCATGGTATGGACACGTTCTCTCAGGAGAGAGCCATGGGAGAATTCTGAAGACTGATTTAAAAAGTGGTAATTGCGTAGTGCAATGTCAGACTGAAAGGGGTGGCTTAAACAGTACACTACCATTCCACAATATCAGTAAATATGCATTTGGGACCTGCCCCAAGTATATTGGAGTCAAGAGTCTCAAACTGGCAATCGGTCTGAGAAACGTGCCTGCTAAGTCAAGTAGAGGGCTATTTGGAGCCATAGCTGGATTCATAGAAGGAGGTTGGCCAGGGCTAGTCGCTGGTTGGTATGGTTTCCAGCATTCAAATGATCAAGGAGTTGGTATGGCAGCAGATAGAGGTTCAACCCAAAAAGCAGTTGATAAGATAACATCCAAGGTGAATAACATAATCGACAAGATGAACAGGCAATATGAGATAATTGATCATGAATTCAGTGAGGTTGAAACTAGACTCAATATGATCAATGACAAGATTGATGACCAAATACAAGACGTATGGGCATATAATGCAGAGTTGCTGGTACTACTTGAAAACCAGAAAACACTCGATGAGCATGACGCAAATGTGAACAATTTATATAACAAGGTTAAAAGGGCCCTGGGCTCCAATGCGGTGGAAGATGGGAAGGGTTGTTTCGAACTATATCACAAATGTGATGACCAATGCATGGAAACAATTCGGAATGGGACATATAATAGGAGAAAGTACACAGAGGAATCAAGACTAGAAAGGCAGAAAATAGAAGGGGTTAAGCTTGAATCTGAGGGAACTTACAAAATTCTTACCATTTATTCGACTGTCGCCTCATCTCTTGTACTTGCAATGGGGTTTGCTGCCTTCTTGTTCTGGGCCATGTCCAATGGATCATGCAGATGCAACATTTGTATATAGTTAGCAAAAA-CACCCTTGTTTTTACT~~~~~~</t>
  </si>
  <si>
    <t>CY038482</t>
  </si>
  <si>
    <t>A/chicken/Pakistan/UDL-04/2007</t>
  </si>
  <si>
    <t>ATGGAAACAATATCACTGATGACTATACTGCTAGTAGTAACGACAAGCAATGCAGATAAAATCTGCATCGGCCACCAGTCAACAAACTCCACAGAAACTGTGGACACACTAACAGAAACTAATGTTCCTGTGACACATGCCAAAGAGTTGCTCCACACAGAGCATAATGGACTGCTGTGTGCAACAAATCTGGGACGTCCTCTCATCCTAGACACATGCACTATCGAAGGACTAATCTATGGCAACCCTTCTTGTGATCTGCTGTTGGGAGGAAGGGAATGGTCCTACATCGTCGAAAGACCATCAGCAGTAAATGGAACGTGTTACCCTGGGAATATAGAAAACTTGGAGGAACTCAGAACACTTTTTAGTTCCTCTAGATCCTATCAAAGAATCCAAATTTTCCCAGACACAATCTGGAATGTGACTTACACGGGAACAAGCAAATCATGTTCAGATTCATTCTACAGGAATATGAGATGGCTGACTCAAAAGAACGGGCTTTATCCTATTCAAGACGCCCAATACACAAACAACCGGGGAAAGGACATTCTTTTCGTGTGGGGCATACATCATCCACCCACCGATACTGCACAGACGAATTTGTACACAAGGACCGACACAACAACAAGCGTAACAACAGAAAATTTAGATAGGACCTTTAAGCCATTAATAGGGCCAAGGCCCCTTGTCAATGGTTTGATTGGAAGAATTAACTATTATTGGTCGGTACTAAAGCCAGGCCAGACATTGCGAGTAAGATCCAATGGGAATCTAATTGCTCCATGGTTTGGACACGTTCTCTCAGGAGAGAGCCATGGGAGAATCCTGAAGACTGATTTAAACAGTGGTAATTGTGTAGTGCAATGCCAGACTGAAAAAGGTGGCTTAAACAGTACACTGCCATTCCACAATATCAGTAAATATGCATTTGGGACCTGCCCCAAATATATTGGAGTCAAGAGTCTCAAACTGGCAATCGGTCTGAGAAACGTACCTGCTAGGTCAAGTAGAGGACTATTTGGAGCAATAGCTGGATTCATAGAAGGAGGTTGGCCAGGACTAGTAGCCGGTTGGTATGGTTTCCAGCATTCAAATGATCAAGGGGTTGGTATGGCTGCAGATAGGGATTCAACTCAAAAGGCAGTTGATAAAATAACATCCAAAGTGAATAATATAGTCGACAAGATGAACAAGCAGTATGAAATAATTGATCATGAATTCAGTGAGGTTGAAACTAGACTCAATATGATCAACAACAAGATTGATGACCAAATACAAGACGTATGGGCATATAATGCAGAGTTGCTAGTACTTCTTGAGAACCAGAAAACACTCGATGAACATGACGCAAACGTGAACAATCTGTATAACAAAGTGAAAAGGGCCCTGGGCTCCAATGCAATGGAAGATGGAAAGGGCTGTTTCGAGCTATACCATAAATGTGATGACCAATGCATGGAAACAATTCGGAACGGGACCTATAATAGGAGAAAATACAAAGAGGAATCAAGGCTAGAAAGGCAGAAAATAGAGGGGGTAAAACTGGAATCTGAGGGGACTTACAAAATCCTAACCATTTATTCGACTGTCGCCTCATCTCTTGTGCTTGCAATGGGGTTTGCTGCCTTCTTATTCTGGGCCATGTCCAATGGATCGTGCAGGTGCAACATTTGTATATAATTAGCAAAAACACCCTTGTTTCTACT~~~~~~~</t>
  </si>
  <si>
    <t>CY068643</t>
  </si>
  <si>
    <t>India</t>
  </si>
  <si>
    <t>Chandigarh</t>
  </si>
  <si>
    <t>A/chicken/Chandigarh/2048/2003</t>
  </si>
  <si>
    <t>ATGGAAACAATATCACTGATAATTATACTACTAGTAGTAACAACAAGCAATGCAGATAAAATCTGCATCGGCCACCAGTCAACAAATTCCACAGAAACCGTGGACACGCTAACAGAAACTAATGTTCCTGTGACACATGCCAAAGAATTGCTCCACACAGAGCACAATGGAATGCTGTGTGCAACAAATCTAGGACATCCCCTCATCCTAGACACATGCACTATCGAAGGACTGATCTATGGCAACCCTTCTTGTGACCTGTTGTTGGGAGGAAGGGAATGGTCCTACATCGTCGAAAGACCATCGGCGGTGAATGGAACGTGTTACCCTGGGAATGTAGAAAACTTAGAGGAACTCAGAACACTTTTTAGTTCCTCTAGTTCCTACCAAAGAATCCAAATCTTCCCAGACACAATCTGGAATGTGACTTACACTGGAACAAGCAAATCATGTTCAGATTCATTCTACAGGAATATGAGATGGCTGACTCAAAAGAACGGGCTTTACCCTGTTCAAGACGCCCAATACACAAACAATCGGGGAAAGGACATTCTTTTCGTGTGGGGCATACATCATCCAGCCACCGATACTGCACAGACGAATTTGTACACAAGAACCGACACAACAACAAGCGTGACAACAGAAAATTTAGATAGGACCTTCAAACCATTGATAGGGCCAAGGCCTCTTGTCAATGGTCTGATTGGGAGAATTAATTATTATTGGTCGGTACTAAAACCAGGCCAGACATTGCGAGTAAGATCCAATGGGAATCTAATTGCTCCATGGTATGGACACGTTCTCTCAGGAGAGAGCCATGGGAGAATCCTGAAGACTAATTTAAACAGTGGTAATTGCGTAGTGCAATGTCAGACTGAAAAAGGTGGCTTAAACAGTACACTGCCATTCCACAATATCAGTAAATATGCATTCGGGAACTGCCCCAAATATATTGGAGTCAAGAGTCTCAAACTGGCAATCGGTCTGAGAAACGTGCCTGCTAGGTCAAGTAGAGGACTATTTGGAGCCATAGCTGGATTCATAGAAGGAGGTTGGCCAGGACTAGTCGCTGGTTGGTATGGTTTCCAGCATTCAAATGATCAAGGGGTTGGTATGGCGGCAGATAGGGATTCAACTCAAAAGGCAATTGATAAAATAACATCCAAGGTGAATAATATAGTAGACAAGATGAACAAGCAATATGAAATAATTGATCATGAATTCAGTGAGGTTGAAACTAGACTCAATATGATCAATAACAAAATTGATGACCAAATACAAGACGTATGGGCATATAATGCAGAGTTGCTAGTACTACTTGGAAACCAGAAAACACTCGATGAGCATGACGCAAACGTGAACAATCTATATAACAAGGTGAAAAGGGCCCTGGGCTCAAATGCGCTGGAAGATGGAAAGGGCTGTTTCGAGCTATACCATAAATGTGATGACCAATGCATGGAAACAATTCGGAACGGGACCTATAATAGGAGAAAGTACAAAGAGGAATCAAGACTAGAAAGGCAGAAAATAGAAGGGATCAAGCTGGAATCTGAGGGGACTTACAAAATCCTTACCATTTATTCGACTGTCGCCTCATCTCTTGTACTTGCAATGGGGTTTGCTGCCTTCTTGTTCTGGGCCATGTCCAATGGATCATGCAGGTGCAACATTTGTATATAATTAGCAAAAACACCCTTGTTTCTACTAATACGA</t>
  </si>
  <si>
    <t>CY068651</t>
  </si>
  <si>
    <t>Orissa</t>
  </si>
  <si>
    <t>A/chicken/Orissa/2317/2004</t>
  </si>
  <si>
    <t>~~~~~~~~~~~~~~~~~~~~~~~~~~~~~~~~~~~~~~~~~~~~~~~~~~~~~~~~~~~~~~~~~~~~~~~~~~~~~~~~~~~~~~~~~~~~~~~~~~~~~~~~~~~~~~~~~~~~~~~~AATGTTCCTGTGACACATGCCAAAGAATTACTCCACACAGAGCACAATGGAATGCTGTGTGCAACAAATCTAGGACATCCCCTCATCCTAGACACATGCACTATCGAAGGACTGATCTATGGCAACCCTTCTTGTGACCTGTTGTTGGGAGGAAGGGAATGGTCCTACATCGTCGAAAGACCATCGGCGGTGAATGGAACGTGTTACCCTGGGAATGTAGAAAACTTAGAGGAACTCAGAACACTTTTTAGTTCCTCTAGTTCCTACCAAAGAATCCAAATCTTCCCAGACACAATCTGGAATGTGACTTACAATGGAACAAGCAAATCATGTTCAGATTCATTCTACAGGAATATGAGATGGCTGACTCAAAAGAACGGGCTTTACCCTGTTCAAGACGCCCAATACACAAACAATCGGGGAAAAGACATTCTTTTCGTGTGGGGCATACATCATCCACCCACCGATACTGCACAGACGAATTTGTACACAAGAACCGACACAACAACAAGCGTGACAACAGAAAATTTAGATAGGACCTTCAAACCAT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CAAGAGTCTCAAACTGGCAATCGGTCTGAGAAACGTGCCTGCTAGGTCAAGTAGAGGACTATTTGGAGCCATAGCTGGATTCATAGAAGGAGGTTGGCCAGGACTAGTCGCTGGTTGGTATGGTTTCCAGCATTCAAATGATCAAGGGGTTGGTATGGCGGCAGATAGGGATTCAACTCAAAAGGCAATTGATAAAATAACATCCAAGGTGAATAATATAGTAGACAAGATGAACAAGCAATATGAAATAATTGATCATGAATTCAGTGAGGTTGAAACTAGACTCAATATGATCAATAACAAAATTGATGACCAAATACAAGACGTATGGGCATATAATGCAGAGTTGCTAGTACTACTTGAAAACCAGAAAACACTCGATGAGCATGACGCAAACGTGAACAATCTATATAACAAGGTGAAAAGGGCCCTGGGCTCAAATGCGCTGGAAGATGGAAAGGGCTGTTTCGAGCTATACCATAAATGTGATGACCAATGCATGGAAACAATCCGGAACGGGACCTATAATAGGAGAAAGTACAAAGAGGAATCAAGACTAGAAAGGCAGAAAATAGAAGGGATCAAGCTGGAATCTGAGGGGAC-TACAAAA~~~~~~~~~~~~~~~~~~~~~~~~~~~~~~~~~~~~~~~~~~~~~~~~~~~~~~~~~~~~~~~~~~~~~~~~~~~~~~~~~~~~~~~~~~~~~~~~~~~~~~~~~~~~~~~~~~~~~~~~~~~~~~~~~~~~~~~~~~~~~~~~~~</t>
  </si>
  <si>
    <t>CY068659</t>
  </si>
  <si>
    <t>Haryana</t>
  </si>
  <si>
    <t>A/chicken/Haryana/2424/2004</t>
  </si>
  <si>
    <t>~~~~~~~~~~~~~~~~~~~~~~~~~~~~~~~~~~~~~~~~~~~~~~~~~~~~~~~~~~~~~~~~~~~~~~~~~~~~~~~~~~~~~~~~~~~~~~~~~~~~~~~~~~~GCTAACAGAAACTAATGTTCCTGTGACACATGCCAAAGAATTACTCCACACAGAGCACAATGGAATGCTGTGTGCAACAAATCTAGGACATCCCCTCATCCTAGACACATGCACTATCGAAGGGCTGATCTATGGCAACCCTTCTTGTGACCTGTTGTTGGGAGGAAGGGAATGGTCCTACATAGTCGAAAGACCATCGGCGGTGAATGGAACGTGTTACCCTGGGAATGTAGAAAACTTAGAGGAACTCAGAACACTTTTTAGTTCCTCTAGTTCCTACCAAAGAATCCAAATCTTCCCAGACACAATCTGGAATGTGACTTACACTGGAACAAGCAAATCATGTTCAGATTCATTCTATAGGAATATGAGATGGCTAACTCAAAAGAACGGGCTTTACCCTGTTCAAGATGCTCAATACACAAACAATCGGGGAAAAGACATTCTTTTCGTGTGGGGTATACATCATCCACCCACTGATACTGCACAGACGAATTTGTACACAAGAACCGACACAACAACAAGCGTGACAACAGAAAATTTAGATAGGACCTTCAAACCATTGATAGGGCCAAGGCCTCTTGTCAATGGTCTGATTGGAAGAATTAATTATTATTGGTCGGTACTAAAACCAGGCCAGACATTGCGAGTAAGATCCAATGGGAATTTAATTGCTCCATGGTATGGACACGTTCTCTCAGGAGAGAGCCATGGGAGAATCCTGAAGACTAATTTAAACAGTGGGAATTGCGTAGTGCAATGTCAGACTGAAAAAGGTGGCTTAAACAGTACACTGCCATTCCACAATATCAGTAAATATGCATTCGGGAACTGCCCCAAATATATTGGAGTCAAGAGTCTCAAACTGGCAATCGGTCTGAGAAACGTACCTGCTAGGTCAAGTAGAGGACTATTTGGAGCCATAGCTGGATTCATAGAAGGAGGTTGGCCAGGACTAGTCGCTGGTTGGTATGGTTTCCAGCATTCAAATGATCAAGGGGTTGGTATGGCGGCAGATAGGGATTCAACTCAAAAGGCAATTGATAAAATAACATCTAAGGTGAATAATATAGTAGACAAGATGAACAAGCAATATGAAATAATTGATCATGAATTCAGTGAGGTTGAAACTAGACTCAATATGATCAATAACAAAATTGATGACCAAATACAAGACGTATGGGCATATAATGCAGAGTTGCTAGTACTACTTGAAAACCAGAAAACACTCGATGAGCATGACGCAAACGTGAACAATCTATATAACAAGGTGAAAAGGGCCCTGGGCTCAAATGCGCTGGAAGATGGAAAGGGCTGTTTCGAGCTATACCATAAATGTGATGACCAATGCATGGAAACAATTCGGAACGGGACCTATAATAGGAGAAAGTACAAAGAGGAATCAAGACTGGAAAGGCAGAAAATAGAAGGGGTCAAACTGGAATCTGAGGGGACT~~~~~~~~~~~~~~~~~~~~~~~~~~~~~~~~~~~~~~~~~~~~~~~~~~~~~~~~~~~~~~~~~~~~~~~~~~~~~~~~~~~~~~~~~~~~~~~~~~~~~~~~~~~~~~~~~~~~~~~~~~~~~~~~~~~~~~~~~~~~~~~~~~~~~~~~~</t>
  </si>
  <si>
    <t>CY068667</t>
  </si>
  <si>
    <t>Uttar Pradesh</t>
  </si>
  <si>
    <t>A/chicken/Uttar Pradesh/2544/2004</t>
  </si>
  <si>
    <t>~~~~~~~~~~~~~~~~~~~~~~~~~~~~~~~~~~~~~~~~~~~~~~~~~~~~~~~~~~~~~~~~~~~~~~~~~~~~~~~~~~~~~~~~~~~~~~~~~~~~~~~~~~~~~~~~~~~~~~~~AATGTTCCTGTGACACATGCCAAAGAATTACTCCACACAGAGCACAATGGAATGCTGTGTGCAACAAATCTAGGACATCCCCTCATTCTAGACACATGCACTATCGAAGGGCTGATCTATGGCAACCCTTCTTGTGACCTGTTGTTGGGAGGAAGGGAATGGTCCTACATAGTCGAAAGACCATCGGCGGTGAATGGAACGTGTTACCCTGGGAATGTAGAAAACTTAGAGGAACTCAGAACACTTTTTAGTTCCTCTAGTTCCTACCAAAGAATCCAAATCTTCCCAGACACAATCTGGAATGTGACTTACACTGGAACAAGCAAATCATGTTCAGATTCATTCTATAGGAATATGAGATGGCTAACTCAAAAGAACGGGCTTTACCCTGTTCAAGATGCTCAATACACAAACAATCGGGGAAAAGACATTCTTTTCGTGTGGGGTATACATCATCCACCCACTGATACTGCACAGACGAATTTGTACACAAGAACCGACACAACAACAAGCGTGACAACAGAAAATTTAGATAGGACCTTCAAACCATTGATAGGGCCAAGGCCTCTTGTCAATGGTCTGATTGGAAGAATTAATTATTATTGGTCGGTACTAAAACCAGGCCAGACATTGCGAGTAAGATCCAATGGGAATTTAATTGCTCCATGGTATGGACACGTTCTCTCAGGAGAGAGCCATGGGAGAATCCTGAAGACTAATTTAAACAGTGGGAATTGCGTAGTGCAATGTCAGACTGAAAAAGGTGGCTTAAACAGTACACTGCCATTCCACAATATCAGTAAATATGCATTCGGGAACTGCCCCAAATATATTGGAGTCAAGAGTCTCAAACTGGCAATCGGTCTGAGAAACGTACCTGCTAGGTCAAGTAGAGGACTATTTGGAGCCATAGCTGGATTCATAGAAGGAGGTTGGCCAGGACTAGTCGCTGGTTGGTATGGTTTCCAGCATTCAAATGATCAAGGGGTTGGTATGGCGGCAGATAGGGATTCAACTCAAAAGGCAATTGATAAAATAACATCTAAGGTGAATAATATAGTAGACAAGATGAACAAGCAATATGAAATAATTGATCATGAATTCAGTGAGGTTGAAACTAGACTCAATATGATCAATAACAAAATTGATGACCAAATACAAGATGTATGGGCATATAATGCAGAGTTGCTAGTACTACTTGAAAACCAGAAAACACTCGATGAGCATGACGCAAACGTGAACAATCTATATAACAAGGTGAAAAGGGCCCTGGGCTCAAATGCGCTGGAAGATGGAAAGGGCTGTTTCGAGCTATACCATAAATGTGATGACCAATGCATGGAAACAATTCGGAACGGGACCTATAATAGGAGAAAGTACAAAGAGGAATCAAGACTGGAAAGGCAGAAAATAGAAGGGGTCAAGCTGGAATCTGAGGGGACT~~~~~~~~~~~~~~~~~~~~~~~~~~~~~~~~~~~~~~~~~~~~~~~~~~~~~~~~~~~~~~~~~~~~~~~~~~~~~~~~~~~~~~~~~~~~~~~~~~~~~~~~~~~~~~~~~~~~~~~~~~~~~~~~~~~~~~~~~~~~~~~~~~~~~~~~~</t>
  </si>
  <si>
    <t>CY068672</t>
  </si>
  <si>
    <t>Gujarat</t>
  </si>
  <si>
    <t>A/chicken/Gujarat/3697/2004</t>
  </si>
  <si>
    <t>~~~~~~~~~~~~~~~~~~~~~~~~~~~~~~~~~~~~~~~~~~~~~~~~~~~~~~~~~~~~~~~~~~~~~~~~~~~~~~~~~~~~~~~~~~~~~~~~~~~~~~~~~~~~~~~~~~~~~~~~~~~~~~~~~~~~~~~~~~~~~~~~~~~~~~~~~~~~~~~~~~~~~~~~~~~ATGCTGTGTGCAACAAATCTAGGACATCCCCTCATCCTAGACACATGCACTATCGAAGGACTGATCTATGGCAACCCTTCTTGTGACCTGTTGTTGGGAGGAGGGGAATGGTCCTACATCGTCGAAAGGCCATCGGCGGTGAATGGAACGTGTTACCCTGGGAATGTAGAAAACTTAGAGGAACTCAGAACACTTTTTAGTTCCTCTAGTTCCTACCAAAGAATCCAAATCTTCCCAGACACAATCTGGAATGTGACTTACACTGGAACAAGCAAATCATGTTCAGATTCATTCTACAGGAATATGAGATGGCTGACTCAAAAGAACGGGCTTTACCCAGTTCAAGACGCCCAATACACAAACAATCGGGGAAAGGACATTCTTTTCGTGTGGGGCATACATCATCCACCCACTGATACTGCACAGACGAATTTGTATACAAGAACCGACACAACAACAAGCGTGACAACAGAAAATTTAGATAGGANCTTCAAACCAT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CAAGAGTCTCAAACTGGCAATCGGTCTGAGAAACGTGCCTGCTAGATCAAATAGAGGACTATTTGGAGCCATAGCTGGATTCATAGAAGGAGGTTGGCCAGGACTAGTCGCTGGTTGGTATGGTTTCCAGCATTCAAATGATCAAGGGGTTGGTATGGCGGCAGATAGGGTTTCAACTCAAAAGGCAGTTGATAAAATAACATCCAAGGTGAATAATATAGTAGACAAGATGAACAAGCAATATGAAATAATTGATCATGAATTCAGTGAGGTTGAAACTAGACTCAATATGATCAATAACAAAATTGATGACCAAATACAAGACGTATGGGCATATAATGCAGAGTTGCTAGTACTACTTGAAAACCAGAAAACACTCGATGAGCATGACGCAAACGTAAACAATCTATATAACAAGGTGAAAAGGGCCCTGGGCTCAAATGCGCTGGAAGATGGAAAGGGCTGTTTCGAGCTATACCATAAATGTGATGACCAATGCATGGAAACGATTCGGAACGGGACCTATAATAGGGGAAAGTACAAAGAAGAATCAAGACTAGAAAGGCAGAAAATAGAAGGGATCAAGCTGGAATCTGAGGGGACTTACAAAATCCTTACCATTTATTCGACTGTCGCCTCATCT~~~~~~~~~~~~~~~~~~~~~~~~~~~~~~~~~~~~~~~~~~~~~~~~~~~~~~~~~~~~~~~~~~~~~~~~~~~~~~~~~~~~~~~~~~~~~~~~~~~~~~~~~~~~~~~~~~</t>
  </si>
  <si>
    <t>CY099345</t>
  </si>
  <si>
    <t>A/chicken/India/IVRI-0004/2010</t>
  </si>
  <si>
    <t>~~~-GAACAATATCACTGATAACTATACTACTAGTAATAACGACAAGCAATGCAGATAAAATCTGCATCGGCCACCAATCAACAAACTCCACGGAAACAGTGGACACACTAACAGAAACTAACGTTCCTGTGACACATGCCAAAGAATTGCTCCACACAGAGCACAACGGAATGCTGTGTGCAACAAACCTAGGACATCCCCTCATCCTTGATACATGCACTATCGAAGGACTGATCTATGGCAACCCTTCTTGTGACCTGTTGTTGGGAGGAAGGGAATGGTCCTACATTGTCGAAAGACCATCAGCGGTGAATGGAACGTGTTACCCTGGGAATGTAGAAAACTTAGAGGAGCTCAGAACACTTTTTAGTTCCTCTAGTTCCTACCAAAGAATCCAAATCTTCCCAGACGCAATTTGGAATGTGACTTACACTGGAACAAGCAAATCATGTTCAGATTCCTTCTATAGAAATATGAGATGGCTAACTCAAAAGGATGGGCTTTACCCTGTTCAAGACGCTCAATACACAAACAATCGGGGAAAGGACATTCTTTTTGTATGGGGCATACATCATCCACCCTCTGACACCGCACAAACGAATTTGTACACAAGAACCGATACAACAACAAGCGTGACAACAGAAAATTTAGATAGGACCTTCAAACCATTAATAGGGCCAAGGCCACTTGTTAATGGTCTGATTGGACGAATTAATTATTATTGGTCGATACTAAAACCAGGCCAGACATTGCGAGTAAGATCCAATGGGAATCTGATTGCTCCATGGTATGGACACGTTCTATCAGGAGAGAGCCATGGGAGAATCCTGAAGACTAATTTAAACAGCGGTAATTGCGTAGTGCAATGTCAGACAGAAAAAGGTGGCTTAAACAGTACATTGCCATTCCACAATATCAGTAAATATGCATTCGGGAACTGCCCCAAGTATATTGGGGTCAAGAGTCTCAAATTGGCAATTGGTCTGAGAAACGTGCCCGCTAAGTCGAGTAGAGGACTATTTGGAGCCATAGCTGGATTCATAGAAGGAGGTTGGCCAGGACTAATCGCTGGTTGGTACGGTTTCCAGCATTCAAATGACCAAGGGGTTGGTATAGCGGCAGATAGGGTTTCAACTCAAAAGGCAATTGATAAAATAACATCCAAGGTGAATAATATAGTAGATAAGATGAACAAGCAATATGAAATAATTGATCATGAATTCAGTGAGGTTGAGACTAGACTCAATATGATCAATAATAAAATTGATGACCAAATACAAGATGTTTGGGCATACAATGCTGAGTTGCTAGTACTACTTGAAAATCAGAAAACACTCGATGAGCATGACGCAAATGTAAACAATCTATATAACAAAGTGAGGAGAGCCCTTGGCTCAAATGCGCTGGAAGATGGGAAGGGCTGTTTCGAGCTATATCATAAATGTGATGACCAATGCATGGAAACAATTCGGAACGGGACCTATAACAGGAGAAAGTACGAAGAGGAATCAAGACTAGAAAGGCAGAAAATAGAAGGGGTCAAGCTTGAATCTGAGGGGACTTACAAAATCCTTGCCATTTATTCGACTGTCGCCTCATCTCTTGTGCTTGCAATGGGGTTTGCTGCCTTCTTGTTCTGGGCCATGTCCAATGGATCATGCA~~~~~~~~~~~~~~~~~~~~~~~~~~~~~~~~~~~~~~~~~~~~~~~~~~~~~</t>
  </si>
  <si>
    <t>CY099361</t>
  </si>
  <si>
    <t>A/chicken/India/IVRI-0011/2011</t>
  </si>
  <si>
    <t>~~~~~~-CAATATCACTGATAACTATACTATTAGTAGTAACAACAAGCAATGCAGATAAAATCTGCATCGGCCATCAGTCAACAAATTCCACGGAAACTGTGGATACGCTAACAGAAACTAATGTTCCTGTGACACATGCCAAAGAACTACTACATACAGAGCACAATGGAATGCTGTGTGCTACAAATCTGGGGCAACCCCTAATCCTGAACACATGCACTATCGAAGGACTGATCTATGGCAACCCTTCTTGTGACCTGCTGTTGGGAGGAAGAGAATGGTCCTACATCGTCGAAAGACCATCAGCGGTAAATGGAACATGTTACCCTGGGAATGTAGAAAACTTGGAGGAACTCAGAACACTTTTTAGTTCCTCTAGTTCATACCGAAGAATTCAAATCTTCCCAGACACAATCTGGAATGTGACTTTCACTGGAACAAGCAAATCATGCTCAGATTCATTCTACAGGAATATGAGATGGCTGACTCAAAAGAACGGGCTTTACCCTGTCCAAGACGCCCAATACACAAACAATCAGGGAAGGGACATTCTTTTCGTATGGGGCATACATCATCCACCCACTGATACTGCACAGACGAATTTATACACAAGAACCGACACAACAACAAGTGTAACAACAGAAAATCTAGATAGAACCTTCAAACCATTGATAGGACCAAGGCCCCTTGTCAATGGTCTAATTGGAAGAATTAATTATTATTGGTCGGTACTAAAACCAGGCCAGACACTGCGAGTAAGATCCAATGGGAATCTAATTGCTCCATGGTATGGACACGTTCTCTCAGGAGAGAGTCATGGGAGAATTCTGAAGACTGATTTAAAAAGTGGTAATTGCGTAGTGCAATGTCAAACTGAAAAAGGTGGCTTAAACAGTACACTACCATTCCACAATATCAGTAAATATGCATTTGGGACATGTCCCAAATACATTGGAGTCAAGAGTCTCAAACTGGCAATCGGACTGAGAAACGTGCCTGCTAGGTCAAGTAGAGGACTATTTGGAGCCATAGCTGGATTCATAGAAGGAGGTTGGCCAGGACTAGTCGCTGGCTGGTATGGTTTCCAGCATACAAATGACCAAGGGGTTGGTATTGCTGCAGATAGGGATTCAACTCAAAAGGCAATTGATAAAATAACATCCAAGGTGAATAATATAGTCGACAAAATGAACAAGCAATATGAAATAATTGATCATGAATTCAGTGAGGTTGAAACTAGACTCAATATGATCAATGACAAGATTGATGACCAAATACAAGACGTATGGGCATATAATGCAGAGTTGCTAGTACTACTTGAAAACCAGAAAACACTCGATGAGCATGACGCAAACGTGAACAATCTATATAACAAGGTGAAAAGGGCCCTGGGCTCCAATGCTATGGAAGATGGAAAGGGCTGTTTCGAACTATACCATAAATGTGATGACCATTGTATGGAAACAATTCGGAACGGAACCTATAATAGGAGGAAATACACAGAGGAATCAAGAATAGGAAGGCAGAAAATAGAAGGGGTCAAACTGGAATCTGAGGGGACATACAAAATCCTTACCATTTATTCGACTGTCGCCTCATCTCTTGTACTTGCATTGGGGTTTGCTGCCTTCTTGTTCTGGGCCATGTCCAATGGATCGTGCAGGTGC~~~~~~~~~~~~~~~~~~~~~~~~~~~~~~~~~~~~~~~~~~~~~~~~</t>
  </si>
  <si>
    <t>EU665420</t>
  </si>
  <si>
    <t>A/chicken/Haryana/2051/2003</t>
  </si>
  <si>
    <t>ATGGAAACAATATCACTGATAATTATACTACTAGTAGTAACAACAAGCAATGCAGATAAAATCTGCATCGTCCACCAGTCAACAAATTCCACAGAAACCGTGAACACGCTAACAGAAACTAATGTTCCTGTGACATATGCCAAAGAATTGCTTCACACAGAGCACAATGGAATGCTGTGTGCGACAAATCTAGGACATCCCCTCATCCTAGATACATGCACTATCGAGGGACTGATCTATGGCAACCCTTCTTGTGACCTGTTGTTGGGAGGAAGGGAATGGTCGTACATCGTCGAAAGACCATCGGCGGTGAATGGAACGTGTTATCCTGGGAATCTAGAAAACCTACAGGAACTCAGGACAATTTTTAGTTCCTCTAGTTCCTACCAAAGAATCCAAATCTTCCCAGAGACAATCTGGAATGTGACGTACACTGGAACAAGCAACTCATCTTCAGATTCCTTCTATAGGAATATGAGTTGGCTGACTCAAAAGAGCGGGCTTTACCCTCTACAAGACGCCCAATACACAAACAATCGGGGAAAGGACATTCTTTTCTTGTGGGGCATACATCATCCACCCACCGATACTGCACAGACGAATTTGTACACAAGAACCGACACAACAACAAAAGTGACAACAGAAAATTTGGATAGGACCTTCAAACCAGTGATAGGGCCAAGGCCTCTTGTCAATGGTCTGATTGGAAGAATTAATTATTACTGGTCGGTACTAAAACCAGGCCAGACATTGCGAGTAAGATCCAATGGGAATCTAATTGCTCCATGGTATGGACACGTTCTCTCAGGAGAGAGCCATGGGAGAATCCTGAAGACTAATTTAAACAGTGGTAATTGCGTAGTGCAATGTCAGACTGAAAAAGGTGGCTTCAACAGTACACTGCCATTCCACAATATCAGTAAATATGCATTCGGGAACTGCCCCAAATATATTGGAGTTAATAGTCTCAAACTGGCAATAGGTCTGAGA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TCGCAAACGTGAACAATCTATATAACAAGGTGAAGAGGGCACTGGGCTCCAATGCGATGGAAGACCGGAAAGGCTGTTTCGAGCTATACCATAAATTTGATGACCAATGCATGGAAACAATTCGGAACGGGACCTATAATAGGAGAAGGTACAAAGAGGAACTAAGACTAGAAAGGCAGAAAATAGAAGGGATCAAGCTGGAATCTGAGGGGACTTACAAAATCCTTACCATTTATTCGACTGTCGCCTCATCGCTTGTACTTGCAATGGGGTTTGCTGCCTTCTTGTTCTGGGCCATGTCCAATGGATCATGCAGGTGCAACATTTGTATATAATTAGCAAAACACCCTTGTTTCTACT~~~~~~~~</t>
  </si>
  <si>
    <t>EU665421</t>
  </si>
  <si>
    <t>Punjab</t>
  </si>
  <si>
    <t>A/chicken/Punjab/2063/2003</t>
  </si>
  <si>
    <t>ATGGAAACAATATCACTGATAATTATACTACTAGTAGTAACAACAAGCAATGCAGATAAAATCTGCATCGGCCACCAGTCAACAAATTCCACAGAAACCGTGAACACGCTAACAGAAACTAATGTTCCTGTGACACATGCCAAAGAATTGCTTCACACAGAACACAATGGAATGCTGTGTGCAAAAAATCTAGGACATCCCCTCATCCTAGATACATGCACTATCGAAGGACTGATCTATGGCAACCCTTCTTGTGACCTGTTGTTGGGAGGAAGGGAATGGTCCTACATCGTCGAAAGACCATCGGCGGTGAATGGAACGTGTTACCCTGGGAATCTAGAAAACCTAGAGGAACTCAGGACAACTTTTAGTTCCTCTAGTTCCTACCAAAGAATCCAAATCTTCCCAGACACAATCTGGAATGTGACTTACACTGGAACAAGCAAATCATCTTCAGATTCCTTCTATAGGAATATGAGATGGCTGACTCAAAAGAGCGGGCTTTACCCTCTTCAAGACGCCCAATACACAAACAATCGGGGAAAGGATATTCTTTTCTTGTGGGGCATACATCATCCACCCACCGATACTGCACAGACGAATTTGTACACAAGAACCGACACAACAACAAGTGTGACAACAGAAAATTTGGATAGGACCTTCAAACCAG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TAATAGTCTCAAACTGGCAATCGGGCTGAGA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TGTGAAGAGGGCACTGGGCTCCAATGCGATGGAAGACGGGAAAGGCTGTTTCGAGCTATACCATAAATGTGATGACCAATGCATGGAAACAATTCGGAACGGGACCTATAATAGGAGAAGGTACAAAGAGGAACTAAGACTAGAAAGGCAGAAAATAGAAGGGATCAAGCTGGAATCTGAGGGGACTTACAAAATCCTTACCATTTATTCAACTGTCGCCTCATCTCTTGTACTTGCAATGGGGTTTGCTGCCTTCTTGTTCTGGGCCATGTCCAATGGATCATGCAGGTGCAACATTTGTATATAATTAGCAAAACACCCTTGTTTCTACT~~~~~~~~</t>
  </si>
  <si>
    <t>EU665422</t>
  </si>
  <si>
    <t>A/chicken/Uttar Pradesh/2543/2004</t>
  </si>
  <si>
    <t>ATGGAAACAATATCACTGATAATTATACTACTAGTAGTAACAACAAGCAATGCAGATAAAATCTGCATCGGCCACCAGTCAACAAATTCCACAGAAACCGTGAACACGCTAACAGAAACTAATGTTCCTGTGACACATGCCAAAGAATTGCTTCACACAGAGCACAATGGAATGCTGTGTGCAACAAATCTAGGACATCCCCTCATCCTAGATACATGCACTATCGAAGGACTGATCTATGGCAACCCTTCTTGTGACCTGTTGTTGGGAGGAAGGGAATGGTCCTACATCGTCGAAAGACCATCGGCGGTGAATGGAACGTGTTACCCTGGGAATCTAGAAAACCTAGAGGAACTCAGGACAATTTTTAGTTCCTCTAGTTCCTACCAAAGAATCCAAATCTTCCCAGACACAATCTGGAATGTGACTTACACTGGAACAAGCAAATCATCTTCAGATTCCTTCTATAGGAATATGAGATGGCTGACTCAAAAGAGCGGGCTTTACCCTCTTCAAGACGCCCAATACACAAACAATCGGGGAAAGGACATTCTTTTCTTGTGGGGCATACATCATCCACCCACCGATACTGCACAGACGAATTTGTACACAAGAACCGACACAACAACAAGTGTGACAACAGAAAATTTGGATAGGACCTTCAAACCAG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TAATAGTCTCAAACTGGCAATCGGTCTGAGA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GGTGAAGAGGGCACTGGGCTCCAATGCGATGGAAGACGGGAAAGGCTGTTTCGAGCTATACCATAAATGTGATGACCAATGCATGGAAACAATTCGGAACGGGACCTATAATAGGAGAAGGTACAAAGAGGAACTAAGACTAGAAAGGCAGAAAATAGAAGGGATCAAGCTGGAATCTGAGGGGACTTACAAAATCCTTACCATTTATTCGACTGTCGCCTCATCTCTTGTACTTGCAATGGGGTTTGCTGCCTTCTTGTTCTGGGCCATGTCCAATGGATCATGCAGGTGCAACATTTGTATATAATTAGCAAAACACCCTTGTTTCTACT~~~~~~~~</t>
  </si>
  <si>
    <t>EU665423</t>
  </si>
  <si>
    <t>2004/10/</t>
  </si>
  <si>
    <t>A/chicken/Gujarat/3724/2004</t>
  </si>
  <si>
    <t>ATGGAAACAATATCACTGATAATTATACTACTAGTAGTAACAACAAGCAATGCAGATAAAATCTGCATCGTCCACCAGTCAACAAATTCCACAGAAACCGTGAACACGCTAACAGAAACTAATGTTCCTGTGACACATGCCAAAGAATTGCTTCACACAGAGCACAATGAAATGCTGTGTGCAACAAATCTAGGACATCCCCTCATCCTAGATACATGCACTATCGAGGGACTGATCTATGGCAACCCTTCTTGTGACCTGTTGTTGGGAGGAAGGGAATGGTCGTATATCGTCGAAAGACCATCGGCGGTGAATGGAACGTGTTATCCTGGGAATCTAGAAAATCTACAGGAACTGAGGACAATTTTTAGTTCCTCTAGTTCCTACCAAAGAATCCAAATCTTCCCAGAGACAATCTGGAATGTGACGTACACTGCAACAAGCAACTCATCTTCAGATTCCTTCTATAGGAATATGAGTTGGCTGACTCAAAAGAGCGGGCTTTACCCTCTTCAAGACGCCCAATACACAAACAATCGGGGAAAGGACATTCTTTTCTTGTGGGGCATCCATCATCCACCCACCGATACTGCACAGACGAATTTGTACACAAGAACCGACACAACGACAAGAGTGAAAACAGAAAATTTGGATAGGACCTTCAAACCAGTGATAGGGCCAAGGCCTCTTGTCAATGGTCTGATTGGAAGAATTAATTATTACTGGTCGGTACTAAAACCAGGCCAGACATTGCGAGTAAGATCCAATGGGAATCTAATTGCTCCATGGTATGGACACGTTCTCTCAGGAGAGAGCCATGGGAGAATCCTGAAGACTAATTTAAACAGTGGTAATTGTGTAGTGCAATGTCAGACTGAAAAAGGTGGCTTCAACAGTACACTGCCATTCCACAATATCAGTAAATATGCATTCGGGAACTGCCCCAAATATATTGGAGTTAATAGTCTCAAACTGGCAATAGGTCTGAGA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TCGCAAACGTGAACAATCTATATAACAAGGTGAAGAGGGCACTGGGCTCCAATGCGATGGAAGACGGGAAAGGCTGTTTCGAGCCATACCATAAATTTGATGACCAATGCATGGAAACAATTCGGAACGGGACCTATAAAAGGAGGAGGTACAAAGAGGAACTAAGACTAGAAAGGCAGAAAATAGAAGGGATCAAGCTGGAATCTGAGGGGACTTACAAAATCCTTACCATTTATTCGACTGTCGCCTCATCGCTTGTACTTGCAATGGGGTTTGCTGCCTTCTTGTTCTGGGCCATGTCCAATGGATCATGCAGGTGCAACATTTGTATATAATTAGCAAAACACCCTTGTTTCTACT~~~~~~~~</t>
  </si>
  <si>
    <t>FJ605501</t>
  </si>
  <si>
    <t>watercoot</t>
  </si>
  <si>
    <t>Rallidae</t>
  </si>
  <si>
    <t>A/watercoot/Haryana/5844/2005</t>
  </si>
  <si>
    <t>ATGGAAACAATATCACTGATAATTATACTACTAGTAGTAACAACAAGCAATGCAGATAAAATCTGCATCGGCCACCAGTCAACAAATTCTACAGAAACCGTGGACACGCTAACAGAAACTAATGTTCCTGTGACACATGCCAAAGAATTACTCCACACAGAGCACAATGGAATGCTGTGTGCAACAAATCTAGGACATCCCCTCATCCTAGACACATGCACTATCGAAGGGCTGATCTATGGCAACCCTTCTTGTGACCTGTTGTTGGGAGGAAGGGAATGGTCCTACATAGTCGAAAGACCATCGGCGGTGAATGGAACGTGTTACCCTGGGAATGTAGAAAACTTAGAGGAACTCAGAACACTTTTTAGTTCCTCTAGTTCCTACCAAAGAATCCAAATCTTCCCAGACACAATCTGGAATGTGACTTACACTGGAACAAGCAAATCATGTTCAGATTCATTCTATAGGAATATGAGATGGCTAACTCAAAAGAACGGGCTTTACCCTGTTCAAGATGCTCAATACACAAACAATCGGGGAAAAGACATTCTTTTCGTGTGGGGTATACATCATCCACCCACTGATACTGCACAGACGAATTTGTACACAAGAACCGACACATCAACAAGCGTGACAACAGAAAATTTAGATAGGACCTTCAAACCATTGATAGGGCCAAGGCCCCTTGTCAATGGTCTGATTGGAAGAATTAATTATTATTGGTCGGTACTAAAACCAGGCCAGACATTGCGAGTAAGATCCAATGGGAATTTAATTGCTCCATGGTATGGACACGTTCTCTCAGGAGAGAGCCATGGGAGAATCCTGAAGACTAATTTAAACAGTGGGAATTGCGTAGTGCAATGTCAGACTGAAAAAGGTGGCTTAAACAGTACACTGCCATTCCACAATATCAGTAAATATGCATTCGGGAACTGCCCCAAATATATTGGAGTCAAGAGTCTCAAACTGGCAATCGGTCTGAGAAACGTACCTGCTAGGTCAAGTAGAGGACTATTTGGAGCCATAGCTGGATTCATAGAAGGAGGTTGGCCAGGACTAGTCGCTGGTTGGTATGGTTTCCAGCATTCAAATGATCAAGGGGTTGGTATGGCGGCAGATAGGGATTCAACTCAAAAGGCAATTGATAAAATAACATCTAAGGTGAATAATATAGTAGACAAGATGAACAAGCAATATGAAATAATTGATCATGAATTCAGTGAGGTTGAAACTAGACTCAATATGATCAATAACAAAATTGATGACCAAATACAAGATGTATGGGCATATAATGCAGAGTTGCTAGTACTACTTGAAAACCAGAAAACACTCGATGAGCATGACGCAAACGTGAACAATCTATATAACAAGGTGAAAAGGGCCCTGGGCTCAAATGCGCTGGAAGATGGAAAGGGCTGTTTCGAGCTATACCATAAATGTGATGACCAATGCATGGAAACAATTCGGAACGGGACCTATAATAGGAGAAAGTACAAAGAGGAATCAAGACTGGAAAGGCAGAAAATAGAAGGGGTCAAGCTGGAATCTGAGGGGACTTACAAAATCCTTACCATTTATTCGACTGTCGCCTCATCTCTTGTACTTGCAATGGGGTTTGCTGCCTTCTTGTTCTGGGCCATGTCCAATGGATCATGCAGGTGCAA~~~~~~~~~~~~~~~~~~~~~~~~~~~~~~~~~~~~~~~~~~~~~~</t>
  </si>
  <si>
    <t>GU064951</t>
  </si>
  <si>
    <t>Tripura</t>
  </si>
  <si>
    <t>A/chicken/Tripura/105131/2008</t>
  </si>
  <si>
    <t>ATGGAAACAATATCACTGATAACTATACTCCTATTAGTAACAACAAGCAATGCAGATAAAATCTGTATCGGCCACCAATCAACAAATTCCACAGAAACTGTGGACACGCTAACAGAAACTAATGTTCCTGTGACACATGCCAAAGAATTGCTCCACACAGAGCACAATGGAATGCTGTGTGCAACAAATCTAGGACATCCCCTTATCCTAGATACATGCACCATCGAAGGACTGATCTATGGCAACCCTTCTTGTGACCTTTTGTTGGGAGGAAGGGAATGGTCCTACATCGTCGAAAGACCGTCGGCAGTGAATGGAACGTGTTACCCTGGGAATGTAGAAAACTTAGAGGAACTCAGAACACTTTTTAGTTCCTCCAGTTCCTACCAAAGAATCCAAATCTTCCCAGACACAATCTGGAATGTGACTTACACTGGAACAAGCAAATCATGTTCAGATTCCTTCTATAGGAATATGAGATGGCTAACTCAAAAGAACGGGCTTTACCCTGTTCAAGATGCCCAATTCACAAACAATCGGGGAAAGGACATTCTTTTTGTGTGGGGCATACATCATCCACCCACCGATACTGCACAGACTAATTTGTACACAAGAACAGACACAACAACAAGCGTGACAACAGAAAATTTGGATAGGACCTTCAAACCATTAATAGGGCCAAGGCCACTTGTTAATGGTCTAATTGGAAGAATTAATTATTATTGGTCAGTACTAAAACCAGGCCAGACATTGCGAGTAAGATCCAATGGGAATCTAATTGCTCCATGGTATGGACACGTTCTCTCAGGAGAGAGCCATGGGAGAATCCTGAAGACTAATTTGAACAGCGGTAATTGCGTGGTGCAATGTCAGACTGAAAAAGGTGGCTTAAACAGTACACTGCCATTCCACAATATCAGTAAATATGCATTCGGGAACTGCCCCAAATATATTGGAGTCAAGAGCCTCAAGCTGGCAATCGGTCTGAGAAACGTGCCTGCCAAGTCAAGTAGAGGACTATTTGGAGCCATAGCTGGATTCATAGAAGGAGGTTGGCCAGGACTAGTCGCTGGTTGGTATGGTTTCCAGCATTCTAATGATCAAGGGGTTGGTATGGCGGCAGATAGGGTTTCAACTCAAAAGGCAGTTGATAAAATAACATCCAAGGTGAATAATATAGTAGATAAGATGAACAAGCAATATGAGATAATTGATCATGAATTCAATGAGGTTGAAACTAGACTCAATATGATCAATAATAAAATTGATGACCAAATACAAGACGTATGGGCATATAATGCAGAATTGCTAGTATTACTTGAAAACCAGAAAACACTCGATGAGCATGACGCAAACGTGAACAATCTATATAACAAGGTGAAAAGGGCCCTAGGCTCAAATGCGATGGAAGATGGAAAGGGTTGTTTCGAGCTATACCATAAATGTGATGATCAATGCATGGAAACAATTCGGAACGGGACCTATAATAGGAGAAAGTACAAAGAGGAATCAAGACTAGAAAGGCAGAAAATAGAAGGGATAAAGCTGGAATCTGAGGGGACTTACAAAATCCTCACTATTTATTCGACTGTCGCCTCATCTCTTGTACTTGCAATGGGGTTTGCTGCCTTCTTGTTCTGGGCCATGTCCAATGGGTCATGCAGGTGCAACAT~~~~~~~~~~~~~~~~~~~~~~~~~~~~~~~~~~~~~~~~~~~</t>
  </si>
  <si>
    <t>HM370049</t>
  </si>
  <si>
    <t>Uchal</t>
  </si>
  <si>
    <t>A/chicken/Uchal/8286/2006</t>
  </si>
  <si>
    <t>HM370056</t>
  </si>
  <si>
    <t>A/chicken/Uchal/8293/2006</t>
  </si>
  <si>
    <t>JN540058</t>
  </si>
  <si>
    <t>Sawabi</t>
  </si>
  <si>
    <t>A/chicken/Sawabi/NARC-2434/2006</t>
  </si>
  <si>
    <t>ATGGAGACAATATCACTGATGACTATACTACTAGTAGTAACAACAAGCAATGCAGATAAAATCTGCATCGGCCACCAGTCAACAAATTCCACAGAAACTGTGGACACTCTAACAGAAACTAATGTTCCTGTGACACATGCCAAAGAATTGCTCCACACAGAGCATAATGGAATGCTGTGTGCAACAAATCTGGGACGTCCTCTCATCTTAGACACATGCACAATCGAAGGACTAATCTATGGCAACCCTTCTTGTGACCTGCTGTTGGGAGGAAGAGAATGGTCCTACATCGTCGAAAGACCGTCAGCAGTAAATGGAACGTGTTACCCTGGGAATGTAGAGAACTTAGAGGAACTCAGAACACTTTTCAGTTCATCTAGTTCCTATCAAAGAATCCAAATCTTCCCAGACACAATCTGGAATGTGACTTACACGGGAACAAGCAAATCATGTTCAGATTCATTCTACAGGAATATGAGATGGCTGACTCAAAAGAACGGGCTTTATCCTATTCAAGACGCTCAATACACAAACAATCGGGGAAAGGACATTCTTTTCGTGTGGGGCATACATCATCCACCCACCGATACTGCACAGACGAATTTGTACACAAGGACCGACACAACAACAAGCGTAACAACAGAAAATTTAGATAGGACCTTCAAGCCATTAATAGGGCCAAGACCCCTTGTCAATGGTTTGATTGGAAGAATTAACTATTATTGGTCGGTACTAAAGCCAGGCCAGACATTGCGAGTAAGATCCAACGGGAATCTAATTGCTCCATGGTTTGGACACGTTCTCTCAGGAGAGAGCCACGGGAGAATCCTGAAGACTGATTTAACCAGTGGTAATTGTGTAGTGCAATGCCAGACTGAAAAAGGTGGCTTAAACAGTACACTGCCATTCCACAATATCAGTAAATATGCATTTGGGACCTGCCCCAAATATATTGGAGTCAAGAGTCTCAAACTGGCAATCGGTCTGAGAAACGTGCCTGCTAGGTCAAGTAGAGGACTATTTGGAGCCATAGCTGGATTCATAGAAGGAGGTTGGCCAGGACTAGTCGCTGGTTGGTATGGTTTCCAGCATTCAAATGATCAAGGGGTTGGTATGGCTGCAGATAGGGATTCAACTCAAAAGGCAGTTGATAAAATAACATCCAAAGTGAATAATATAGTCGACAAGATGAACAAGCAGTATGAAATAATTGATCATGAATTCAGTGAGGTTGAAACTAGACTCAATATGATCAATAACAAGATTGATGACCAAATACAAAACGTATGGGCATATAATGCAGAGTTGCTAGTACTACTTGAGAACCAGAAAACACTCGACGAGCATGATGCAAACGTGAACAATCTATATAACAAGGTGAAAAGGGCCCTGGGCTCCAATGCGATGGAAGATGGAAAGGGCTGTTTCGAGCTATACCATAAATGTGATGACCAATGCATGGAAACAATTCGGAACGGGACCTATAATAGGAGAAAGTACAAAGAGGAATCAAGGCTAGAAAGGCAGAAAATAGAAGGGGTCAAACTGGAATCTGAGGGGACTTACAAGATCCTAACCATTTATTCGACTGTCGCCTCATCTCTTGTGCTTGCAATGGGGTTTGCTGCCTTCTTATTCTGGGCCATGTCCAATGGATCGTGCAGGTGCAACATTTGTATATAATTAGCAAAAACACCCTTGTTTCTACT~~~~~~~</t>
  </si>
  <si>
    <t>JN540066</t>
  </si>
  <si>
    <t>Sihala</t>
  </si>
  <si>
    <t>A/chicken/Sihala/NARC-12103/2008</t>
  </si>
  <si>
    <t>ATGGGAAAAATACCACTGATGACTATACTACTAGTAGTAACAACAAGCAATGCAGATAAAATCTGCATCGGTCACCAGTCAACAAACTCCACAGAAACTGTGGACACGCTAACAGAAACTAATGTTCCTGTGACACATGCCAAAGAATTGCTCCACACAGAGCACAATGGAATGCTGTGTGCAACAAATCTGGGACGTCCTCTCATCCTAGACACATGCACAATCGAAGGACTAATCTATGGCAATCCTTCTTGTGACCTGCTGTTGGGAGGAAGGGAATGGTCCTACATCGTCGAAAGACCATCAGCAGTAAATGGAACGTGTTACCCTGGGAATGTAGAAAACTTAGAGGAACTCAGGACACTTTTTAGTTCCTCTAGTTCCTATCAAAGAATCCAAATCTTCCCAGACACAATCTGGAATGTGACTTATACGGGAACAAGCAAATCATGTTCAGATTCATTCTACAGGAATATGAGATGGCTGACTCAAAAGAACGGGCTTTATCCTATTCAAGACGCTCAATACACAAACAATCGGGGAAAGGACATTCTTTTCGTATGGGGCATACACCATCCACCCACCGATACTGCACAGACGAATTTGTACACAAGGACCGACACAACAACAAGCGTAACAACAGAAAATTTAGATAGGACCTTCAAGCCATTAATAGGACCAAGACCCCTTGTCAATGGTTTGATTGGAAGAATTAACTATTATTGGTCGGTACTAAAACCAGGCCAGACATTGCGATTAAGATCCAATGGGAACCTGATTGCTCCATGGTTTGGACACGTTCTCTCAGGAGAGAGCCACGGGAGAATCCTGAAGACTGATTTAAACAGTGGTAATTGTGTAGTGCAATGCCAGACTGAAAAAGGTGGCTTAAACAGTACACTGCCATTCCACAATATCAGTAAATATGCATTTGGGACTTGCCCCAAATATATTGGAGTCAAGAGTCTCAAGCTGGCAATCGGTCTGAGAAACGTGCCTGCTAAGTCAAGTAGAGGACTATTTGGGGCCATAGCTGGATTCATAGAAGGAGGTTGGCCAGGACTAGTCGCCGGTTGGTATGGTTTCCAGCATTCAAATGATCAAGGGGTTGGTATGGCTGCAGATAGGGATTCGACTCAAAGGGCAGTTGATAAAATAACATCCAAAGTGAATACTATAGTCGACAAGATGAACAAGCAGTATGAAATAATTGATCATGAATTCAGTGAGGTTGAAACTAGACTCAATATGATCAATAACAAGATTGATGACCAAATACAAGACGTATGGGCATATAATGCAGAGTTGCTAGTACTGCTTGAGAACCAGAAAACACTCGACGAGCATGACGCAAACGTGAACAATCTATATAACAAGGTGAAAAGGGCCCTAGGCTCCAATGCTATAGAAGATGGAAAGGGCTGTTTCGAGCTATATCATAAATGTGATGACCAATGCATGGAAACAATTCGGAACGGGACCTATAATAGGAGAAAGTACAAAGAGGAATCAAGGCTAGAAAGGCAGAAAATAGAAGGGGTAAAACTGGAATCTGAGGGGACTTACAAGATCCTAACCATTTATTCGACTGTCGCCTCATCTCTTGTACTTGCAATGGGGTTTGCTGCCTTCTTATTCTGGGCCATGTCCAATGGATCGTGCAGGTGCAACATTTGTATATAATTAGCAAAAACACCCTTGTTTCTACTTATAGTG</t>
  </si>
  <si>
    <t>JN540074</t>
  </si>
  <si>
    <t>Attock</t>
  </si>
  <si>
    <t>A/chicken/Attock/NARC-14994/2009</t>
  </si>
  <si>
    <t>ATGGAAGCAATATCGCTGATGACTATACTACTAGTAGTGACAACAAGCAATGCAGACAAAATCTGCATCGGCCACCAGTCGACAAACTCCACAGAAACTGTGGACACACTAACAGAAACTAATATTCCTGTGACACAAGCCAAAGAATTGCTCCACACAGAGCATAATGGAATGCTGTGTGCAACAAATCTGGGACGTCCCCTCATCTTGGACACATGCACTGTCGAAGGACTGATCTATGGCAACCCTTCTTGTGATCTGCTGTTGGGAGGAAGGGAATGGTCCTACATTGTCGAAAGACCATCAGCGGTGAATGGAACATGTTACCCTGGAAACGTAGAAAACTTAGAGGAACTCAGAACACTTTTTAGTTCCGCTAGTTCTTATCAAAGAATCCAAATCTTCCCAGACGCAATCTGGAATGTGACTTACGATGGAACAAGCAAATCATGTTCAAATTCATTCTACAGGAATATGAGATGGCTGACTCAAAAGAACGGACTTTACCCTATTCAAGACGCCCAATACACAAACAATCGGGGAAAGGACATTCTTTTCATTTGGGGCATACATCATCCACCCACTGATACTGCACAGACGAATTTGTACACAAGGACCGACACAACAACAAGCGTTACAACTGAAAATTTAGATAGGACCTTCAAACCATTAATAGGACCAAGGCCCCTTGTTAATGGTCTAATTGGAAGAATTAATTATTATTGGTCGGTACTAAAACCAGGCCAGACATTGAGAGTAAGATCCAATGGGAATCTAATTGCTCCATGGTATGGACACGTTCTCTCAGGAGAGAGCCATGGGAGAATTCTGAAGACTGATTTAAAAAGTGGTAATTGCGTAGTACAATGTCAGACTGAAAAAGGTGGCCTAAACAGTACACTACCATTCCACAATATCAGTAAATATGCATTTGGGACCTGCCCCAAGTATATTGGAGTCAAGAGTCTCAAACTGGCAATCGGTCTGAGAAACGTGCCTGCTAAGTCAAGTAGAGGGCTATTTGGAGCCATAGCTGGATTCATAGAAGGAGGTTGGCCAGGGCTAGTTGCTGGTTGGTATGGTTTCCAGCATTCAAATGATCAAGGGGTTGGTATGGCAGCAGATAGGGGTTCAACTCAGAAAGCAGTTGATAAGATAACATCCAAGGTGAATAATATAATTGATAAGATGAACAGGCAATATGAAATAATTGATCATGAATTCAGTGAGGTTGAAACTAGACTCAATATGATCAACAACAAGATTGATGACCAAATACAAGACGTATGGGCATATAATGCAGAGTTGCTGGTACTACTTGAAAACCAGAAAACACTTGATGAGCATGACGCAAACGTGAACAATCTATACAACAAGGTTAAAAGGGCCCTGGGCTCCAATGCTATGGAAGATGGGAAGGGTTGTTTCGAGCTATACCATAAATGTGATGACCAATGCATGGAAACAATTCGGAACGGGACATATAATAGGAGAAAGTACACAGAGGAATCAAGGCTAGAAAGGCAGAAAATAGAAGGGGTTAAGCTGGAATCTGAAGGGACTTACAAAATTCTTACCATTTATTCGACTGTCGCCTCATCTCTTGTACTTGCAATGGGGTTTGCTGCCTTCTTGTTCTGGGCCATGTCCAATGGATCATGCAGATGCAACATTTGTATATAGTTAGCAAAAACACCCTTGTTTCTACTTATAGTG</t>
  </si>
  <si>
    <t>JQ905259</t>
  </si>
  <si>
    <t>A/chicken/Pakistan/MM81/2010</t>
  </si>
  <si>
    <t>ATGGAAGCAATATCACTGATGACTATACTGCTAGTAGTGACAACAAGCAATGCAGACAAAATCTGCATCGGCCACCAGTCAACAAATTCCACAGATACTGTGGACACGCTAACAGAAACTAATATTCCTGTGACACAAGCCAAAGAATTGCTCCACACAGAGCATAATGGAATGCTGTGTGCAACAAATCTGGGACGTCCCCTCATTCTGGACACATGCACTATCGAAGGACTGATCTATGGCAATCCTTCTTGTGATCTGCTGTTGGGAGGAAGGGAATGGTCCTACATAGTCGAAAGACCATCAGCGGTAAATGGAACGTGTTACCCTGGGAACGTAGAAAACTTAGAGGAACTCAGAACACTTTTTAGTTCCGCTAGTTCCTACCAAAGAATCCAAATCTTCCCAGACGCAATCTGGAATGTGACTCACGATGGAACAAGCAAATCATGTTCAAATTCATTCTACAGGAATATGAGATGGCTGACTCAAAAGAACGGGCTTTATCCTATTCAAGACGCTCAATACACAAACAATCGGGGGAAGGACATTCTTTTCATTTGGGGCATACATCATCCACCCACTGATACTGCACAGACGAATTTGTACACAAGAACCGACACAACAACAAGCGTAACAACAGAAAATTTAGATAGGACCTTCAAACCGTTAATAGGACCAAGGCCTCTTGTCAATGGTCTAATTGGAAGAATTAATTATTATTGGTCGGTACTAAAACCAGGTCAGACATTGCGAGTAAGATCTAATGGGAATTTAATTGCTCCATGGTATGGACACGTTCTCTCAGGAGAGAGCCATGGGAGAATTCTGAAGACTGATTTAAAAAGTGGTAATTGCGTAGTGCAATGTCAGACTGAAAGGGGTGGCTTAAACAGTACACTACCATTCCACAATATCAGTAAATATGCATTTGGGACCTGCCCCAAGTATATTGGAGTCAAGAGTCTCAAACTGGCAATCGGTCTGAGAAACGTGCCTGCTAAGTCAAGTAGAGGGCTATTTGGAGCCATAGCTGGATTCATAGAAGGAGGTTGGCCAGGGCTAGTCGCTGGTTGGTATGGTTTCCAGCATTCAAATGATCAAGGAGTTGGTATGGCAGCAGATAGAGGTTCAACCCAAAAAGCAGTTGATAAGATAACATCCAAGGTGAATAATATAATCGACAAGATGAACAGGCAATATGAGATAATTGATCATGAATTCAGTGAGGTTGAAACTAGACTCAATATGATCAATGACAAGATTGATGACCAAATACAAGACGTATGGGCATATAATGCAGAGTTGCTGGTACTACTTGAAAACCAGAAAACACTCGATGAGCATGACGCAAATGTGAACAATTTATATAACAAGGTTAAAAGGGCCCTGGGCTCCAATGCGATGGAAGATGGGAAGGGTTGTTTCGAACTATATCACAAATGTGATGACCAATGCATGGAAACAATTCGGAATGGGACATATAATAGGAGAAAGTACACAGAGGAATCAAGACTAGAAAGGCAGAAAATAGAAGGGGTTAAGCTTGAATCTGAGGGAACTTACAAAATTCTTACCATTTATTCGACTGTCGCCTCATCTCTTGTACTTGCAATGGGGTTTGCTGCCTTCTTGTTCTGGGCCATGTCCAATGGATCATGCAGATGCAACATTTGTATATAGTTAGCAAAAACACCCTTGTTTCTACTCCTGA--</t>
  </si>
  <si>
    <t>JX273539</t>
  </si>
  <si>
    <t>Bangladesh</t>
  </si>
  <si>
    <t>A/chicken/Bangladesh/627/2007</t>
  </si>
  <si>
    <t>ATGGAAACAATATCACTGATAACTATACTACTATTAGTAACAACAAGCAATGCAGATAAAATCTGTATCGGCCACCAATCAACAAATTCCACAGAAACCGTGGACACGCTAACAGAAACTAATGTTCCTGTGACACATGCCAAAGAATTGCTCCACACAGAGCACAATGGAATGCTGTGTGCAACAAATCTAGGACATCCCCTCATCCTAGACACATGCACTATCGAAGGACTGATCTATGGCAACCCTTCTTGTGACCTTTTGTTGGGAGGAAGGGAATGGTCCTACATCGTCGAAAGACCATCGGCAGTGAATGGAACGTGTTACCCTGGGAATGTAGAAAACTTAGAGGAACTCAGAACACTTTTTAGTTCCTCTAGTTCCTACCAAAGAATCCAAATCTTCCCAGACACAATCTGGAATGTGACTTACACTGGAACAAGCAAATCATGTTCAGATTCCTTCTATAGGAATATGAGATGGCTGACTCAAAAGAACGGGCTTTACCCTGTTCAAGATGCCCAATACACAAACAATCGGGGAAAGGACATTCTTTTTGTGTGGGGCATACATCATCCACCCACCGATACTGCACAGACGAATTTGTACACAAGAACCGACACAACAACAAGTGTGACAACAGAAAATTTGGATAGGACCTTCAAACCATTAATAGGGCCAAGGCCAATTGTTAATGGTCTAATTGGAAGAATTAATTATTATTGGTCAGTACTAAAACCAGGCCAGACATTGCGAGTAAGGTCCAATGGGAATCTAATTGCTCCATGGTATGGACACGTTCTCTCAGGAGAGAGCCATGGGAGAATCCTGAAGACTAATTTGAACAGCGGTAATTGCGTAGTGCAATGTCAGACTGAAAAAGGTGGCTTAAACAGTACACTGCCATTCCACAATATCAGTAAATATGCATTCGGGAACTGCCCCAAATATATTGGAGTCAAGAGTCTCAAACTGGCAATCGGTCTGAGAAACGTGCCTGCCAAGTCAAGTAGAGGACTATTTGGAGCCATAGCTGGATTCATAGAAGGAGGTTGGCCAGGACTAGTCGCTGGTTGGTATGGTTTCCAGCATTCTAATGATCAAGGGGTTGGTATGGCGGCAGATAGGGTTTCAACTCAAAAGGCAGTTGATAAAATAACATCCAAGGTGAATAATATAGTAGATAAAATGAACAAGCAATATGAAATAATTGATCATGAATTCAGTGAGGTTGAAACTAGACTCAATATGATCAATAATAAAATTGATGACCAAATACAAGACGTATGGGCATATAATGCAGAATTGCTAGTATTACTTGAAAACCAGAAAACACTCGATGAGCATGACGCAAACGTGAACAATCTATATAACAAGGTGAAAAGGGCCCTGGGCTCAAATGCGCAGGAAGATGGAAAGGGTTGTTTCGAGCTATACCATAAATGTGATGACCAATGCATGGAAACAATTCGGAACGGGACCTATAATAGGAGAAAGTACAAAGAGGAATCAAGACTAGAAAGGCAGAAAATAGACGGGATAAAGCTGGAATCTGAGGGGACTTACAAAATCCTTACTATTTATTCGACTGTCGCCTCATCTCTTGTGCTTGCAATGGGGTTTGCTGCCTTCTTGTTCTGGGCCATGTCCAATGGGTCATGCAGGTGCAACATTTGTATATAATTAGCAAAAACACCCTTGTTTCTACT~~~~~~~</t>
  </si>
  <si>
    <t>JX273540</t>
  </si>
  <si>
    <t>A/chicken/Bangladesh/FDIL(M)112/2007</t>
  </si>
  <si>
    <t>ATGGAAACAATATCACTGATCATTATACTACTAGTAGTAACAACAAGCAATGCAGATAAAATCTGTATCGGCCACCAGTCAACAAATTCCACAGAAACCGTGGACACGCTAACAGAAACTAATGTTCCTGTGACACATGCCAAGGAATTACTCCACACAGGGCACAATGGAATGCTGTGTGCAACAAATTTGGGACATCCCCTCATTCTAGACACATGCACCATCGAAGGACTGATCTATGGCAACCCTTCTTGTGACCTTTTGTTGGGAGGAAGGGAATGGTCCTACATCGTCGAAAGACCATCGGCGGTGAATGGAACTTGTTACCCTGGGAATGTAGAAAACTTAGAGGAACTCAGAACACTTTTTAGTTCCTCTAGCTCCTACCAAAGGATCCAAATCTTCCCAGACACAATCTGGAATGTGACCTACACTGGAACAAGCAAGTCATGTTCAGATTCATTTTACAGGAATATGAGATGGCTAACTCAAAAGAACGGGCTTTATCCTGTTCAAGACGCCCAATACACAAACAATCAGGGAAAAGACATTCTTTTCGTGTGGGGCATACATCATCCACCCACCGATACTGCACAGACGAATTTGTACACAAGAACCGACACAACAACAAGCGTGACAACAGAAAATTTAGATAGGACCTTCAAACCATTGATAGGACCAAGGCCTCTTGTCAATGGTCTGATTGGAAGAATTAATTATTATTGGTCAGTACTAAAACCAGGCCAGACATTGCGAGTAAGATCCAATGGGAATCTAATTGCTCCATGGTACGGGCATGTTCTCTCAGGAGAGAGCCATGGGAGAATCCTGAAGACTAATTTAAACAGTGGTAATTGCATAGTGCAATGTCAGACTGAAAAAGGTGGCTTAAACAGTACACTGCCATTCCACAATATCAGTAAATATGCATTCGGGAACTGCCCCAAATATATCGGAGTCAAGAGTCTCAAATTGGCAATCGGTCTGAGAAACGTGCCTGCTAGGTCAAGTAGAGGACTATTTGGGGCCATAGCTGGATTCATAGAAGGAGGTTGGCCAGGACTAGTTGCTGGTTGGTATGGTTTTCAGCATTCAAATGATCAAGGGGTCGGTATGGCGGCAGATAGGGATTCAACTCAGAAAGCAATTGATAAAATAACATCCAAGGTGAATAATATAGTAGACAAGATGAACAAGCAATATGAAATAATTGATCATGAATTCAGTGAGGTTGAAACTAGACTCAATATGATCAATAACAAGATTGATGACCAAATACAAGACGTATGGGCATATAATGCAGAGTTGCTAGTACTACTTGAAAACCAAAAAACACTCGATGAGCATGACGCAAACGTGAACAATCTATATAACAAGGTGAAAAGGGCCCTGGGCTCAAATGCGATGGAAGATGGAAAGGGTTGTTTCGAGCTATACCATAAATGTGATGACCAATGCATGGAAACAATTCGGAATGGGACCTATAATAGGAGAAAGTATAAAGAGGAATCAAGACTAGAAAGGCAGAAAATAGAAGGGGTCAAGCTGGAATCTGAGGGGACTTACAAAATCCTTACCATTTATTCGACTGTCGCCTCATCTCTTGTACTTGCAATGGGGTTTGCTGCCTTCTTGTTCTGGGCCATGTCCAATGGATCATGCAGATGCAACATTTGTATATAATTAGCAAAAACACCCTTGTTTCTACT~~~~~~~</t>
  </si>
  <si>
    <t>JX273542</t>
  </si>
  <si>
    <t>A/chicken/India/3/2003</t>
  </si>
  <si>
    <t>ATGGAAACAATATCACTGATAATTATACTACTAGTAGTAACAACAAGCAATGCAGATAAAATCTGCATCGGCCACCAGTCAACAAATTCCACAGAAACCGTGGACACGCTAACAGAAACTAATGTTCCTGTGACACATGCCAAAGAATTGCTCCACACAGAGCACAATGGAATGCTGTGTGCAACAAATCTAGGACATCCCCTCATCCTAGACACATGCACTATCGAAGGACTGATCTATGGCAACCCTTCTTGTGACCTGTTGTTGGGAGGAAGGGAATGGTCCTACATCGTCGAAAGACCATCGGCGGTGAATGGAACGTGTTACCCTGGGAATGTAGAAAACTTAGAGGAACTCAGAACACTTTTTAGTTCCTCTAGTTCCTACCAAAGAATCCAAATCTTCCCAGACACAATCTGGAATGTGACTTACACTGGAACAAGCAAATCATGTTCAGATTCATTCTACAGGAATATGAGATGGCTGACTCAAAAGAACGGGCTTTACCCTGTTCAAGACGCCCAATACACAAACAATCGGGGAAAGGACATTCTTTTCGTGTGGGGCATACATCATCCACCCACCGATACTGCACAGACGAATTTGTACACAAGAACCGACACAACAACAAGCGTGACAACAGAAAATTTAGATAGGACCTTCAAACCAT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CAAGAGTCTCAAACTGGCAATCGGTCTGAGAAACGTGCCTGCTAGGTCAAGTAGAGGACTATTTGGAGCCATAGCTGGATTCATAGAAGGAGGTTGGCCAGGACTAGTCGCTGGTTGGTATGGTTTCCAGCATTCAAATGATCAAGGGGTTGGTATGGCGGCAGATAGGGATTCAACTCAAAAGGCAATTGATAAAATAACATCCAAGGTGAATAATATAGTAGACAAGATGAACAAGCAATATGAAATAATTGATCATGAATTCAGTGAGGTTGAAACTAGACTCAATATGATCAATAACAAAATTGATGACCAAATACAAGACGTATGGGCATATAATGCAGAGTTGCTAGTACTACTTGAAAACCAGAAAACACTCGATGAGCATGACGCAAACGTGAACAATCTATATAACAAGGTGAAAAGGGCCCTGGGCTCAAATGCGCTGGAAGATGGAAAGGGCTGTTTCGAGCTATACCATAAATGTGATGACCAATGCATGGAAACAATTCGGAACGGGACCTATAATAGGAGAAAGTACAAAGAGGAATCAAGACTAGAAAGGCAGAAAATAGAAGGGATCAAGCTGGAATCTGAGGGGACTTACAAAATCCTTACCATTTATTCGACTGTCGCCTCATCTCTTGTACTTGCAATGGGGTTTGCTGCCTTCTTGTTCTGGGCCATGTCCAATGGATCATGCAGGTGCAACATTTGTATATAATTAGCAAAAACACCCTTGTTTCTACT~~~~~~~</t>
  </si>
  <si>
    <t>JX273547</t>
  </si>
  <si>
    <t>Nepal</t>
  </si>
  <si>
    <t>A/chicken/Nepal/5cl/2010</t>
  </si>
  <si>
    <t>ATGGAAACAATATCACTGATAACTATACTACTAGTAATAACAACAAGCAATGCAGATAGAATATGCATAGGCCATCAGTCAACAAATTCCACAGAAACTGTGGACACGCTAACAGAAACTAATGTTCCTGTGACACACGCCAAAGAATTGCTGCATACAGAGCACAATGGAATGCTGTGTGCAACAAATCTGGGGCATCCTCTCATCCTGGACACATGCACTATCGAAGGAATGATCTATGGCAACCCTTCTTGTGATCAGCTGTTGGGAGGAAGAGAATGGTCCTACATCGTCGAAAGACCATCAGCGGTAAATGGAACGTGCTATCCTGGGAATGTAGAAAACTTGGAGGAGCTCAGAACACTTTTTAGTTCCTCTAGTTCCTACCGAAGGATCCAAATCTTCCCAGATACAATCTGGAATGTGACTTACACTGGAACAAGCAAATCATGTTCAGGTTCATTCTACAGGAATATGAGATGGCTAACTCAAAAGAATGGTCTTTATCCTGTTCAAGACGCCCAATACACAAACAATCAGGGGAAAGACATTCTTTTTGTATGGGGAATAAATCATCCACCCACCGATACTGTACAGACAAATTTGTACACAAGAACCGACACAACAACGAGCATAACAACAGAGGAACTAGATAGGACCTTCAAACCATTGATAGGGCCAAGGCCCCTTGTCAATGGTATAATTGGAAGAATTAATTATTATTGGTCTATACTAAAACCAGGCCAAACACTGCGAGTAAGATCCAATGGAAATCTAATTGCTCCATGGTATGGACACGTCCTATCAGGAGAGAGCCATGGGAGAATCCTGAAGACTGATTTAAAAAGTGGTAATTGCGTAGTGCAATGTCAAACTGAAAGAGGTGGCTTAAACAGTACACTACCCTTCCACAATATTAGTAAATATGCATTTGGGACCTGCCCCAAATACATTGGAGTCAAGAGTCTCAAACTGGCAATTGGCCTTAGAAACGTGCCTGCTAAGTCAAGTAGAGGACTATTTGGAGCTATAGCTGGTTTCATAGAAGGGGGTTGGCCAGGACTAGTAGCTGGTTGGTATGGTTTCCAGCATTCAAATGATCAAGGGGTTGGTATAGCTGCAGACAGGTATTCAACTCAAAAGGCAATTGATAAGATAACATCCAAGGTGAATAATATAGTTGACAAAATGAACAAGCAATATGAAATAATTGACCAGGAATTCAGTGAGGTCGAAAATCGACTCAATATGATCAATAACAAGATTGATGACCAAATACAAGACGTATGGGCATATAACGCAGAGTTGTTAGTACTACTTGAAAACCAGAAAACACTCGATGAGCATGATGCAAACGTAAACAATCTATATAACAGGGTGAAAAGGGCCCTGGGCTCTAATGCTATGGAAGATGGAAAGGGTTGTTTCGAGCTATACCATAAATGTGATGACCATTGCATGGAAACAATTCGGAACGGAACTTATAATAGAAGAAAGTACACAGAGGAGTCAAGAATAGAAAGGCAGAAAATAGAAGGGGTCAAACTGGAATCTGAGGGGACATACAAAATCCTTACCATTTATTCGACTGTCGCCTCATCTCTTGTACTTGCGATGGGGTTTGCTGCCTTCTTGTTCTGGGCCATGTCCAATGGATCATGCAGGTGCAACATTTGTATATAGTTAGCAAAAACACCCTTGTTTCTACT~~~~~~~</t>
  </si>
  <si>
    <t>JX273548</t>
  </si>
  <si>
    <t>A/chicken/Nepal/6cl/2010</t>
  </si>
  <si>
    <t>ATGGAAACAATATCACTGATAACTATACTACTAGTAATAACAACAAGCAATGCAGATAGAATATGCATAGGCCATCAGTCAACAAATTCCACAGAAACTGTGGACACGCTAACAGAAACTAATGTTCCTGTGACACACGCCAAAGAATTGCTGCATACAGAGCACAATGGAATGCTGTGTGCAACAAATCTGGGGCATCCTCTCATCCTGGACACATGCACTATCGAAGGAATGATCTATGGCAACCCTTCTTGTGATCAGCTGTTGGGAGGAAGAGAATGGTCCTACATCGTCGAAAGACCATCAGCGGTAAATGGAACGTGCTATCCTGGGAATGTAGAAAACTTGGAGGAGCTCAGAACACTTTTTAGTTCCTCTAGTTCCTACCGAAGGATCCAAATCTTCCCAGATACAATCTGGAATGTGACTTACACTGGAACAAGCAAATCATGTTCAGGTTCATTCTACAGGAATATGAGATGGCTAACTCAAAAGAATGGTCTTTATCCTGTTCAAGACGCCCAATACACAAACAATCAGGGGAAAGACATTCTTTTTGTATGGGGAATAAATCATCCACCCACCGATACTGTACAGACAAATTTGTACACAAGAACCGACACAACAACGAGCATAACAACAGAGGAACTAGATAGGACCTTCAAACCATTGATAGGGCCAAGGCCCCTTGTCAATGGTATAATTGGAAGAATTAATTATTATTGGTCTATACTAAAACCAGGCCAAACACTGCGAGTAAGATCCAATGGAAATCTAATTGCTCCATGGTATGGACACGTCCTATCAGGAGAGAGCCATGGGAGAATCCTGAAGACTGATTTAAAAAGTGGTAATTGCGTAGTGCAATGTCAAACTGAAAGAGGTGGCTTAAACAGTACACTACCCTTCCACAATATCAGTAAATATGCATTTGGGACCTGCCCCAAATACATTGGAGTCAAGAGTCTCAAACTGGCAATTGGCCTTAGAAACGTGCCTGCTAAGTCAAGTAGAGGACTATTTGGAGCTATAGCTGGTTTCATAGAAGGGGGTTGGCCAGGACTAGTAGCTGGTTGGTATGGTTTCCAGCATTCAAATGATCAAGGGGTTGGTATAGCTGCAGACAGGTATTCAACTCAAAAGGCAATTGATAAGATAACATCCAAGGTGAATAATATAGTTGACAAAATGAACAAGCAATATGAAATAATTGACCAGGAATTCAGTGAGGTCGAAAATCGACTCAATATGATCAATAACAAGATTGATGACCAAATACAAGACGTATGGGCATATAACGCAGAGTTGTTAGTACTACTTGAAAACCAGAAAACACTCGATGAGCATGATGCAAACGTAAACAATCTATATAACAGGGTGAAAAGGGCCCTGGGCTCTAATGCTATGGAAGATGGAAAGGGTTGTTTCGAGCTATACCATAAATGTGATGACCATTGCATGGAAACAATTCGGAACGGAACTTATAATAGAAGAAAGTACACAGAGGAGTCAAGAATAGAAAGGCAGAAAATAGAAGGGGTCAAACTGGAATCTGAGGGGACATACAAAATCCTTACCATTTATTCGACTGTCGCCTCATCTCTTGTACTTGCGATGGGGTTTGCTGCCTTCTTGTTCTGGGCCATGTCCAATGGATCATGCAGGTGCAACATTTGTATATAGTTAGCAAAAACACCCTTGTTTCTACT~~~~~~~</t>
  </si>
  <si>
    <t>JX273549</t>
  </si>
  <si>
    <t>A/chicken/Nepal/2490/2009</t>
  </si>
  <si>
    <t>ATGGAAACAATATCACTGATAACTATACTATTAGTAGTAACAACAGGCAATGCAGATAAAATCTGCGTCGGCCATCAGTCAACAAATTCCACGGAAACTGTGGATACGCTAACAGAAACTAATGTTCCTGTGACACATGCCAAAGAACTACTACATACAGAGCACAATGGAATGTTGTGTGCAACGAATCTGGGGCATCCCCTCATCCTGAACACATGCACTATCGAAGGACTGATCTATGGCAACCCTTCTTGTGACCTGCTGTTGGGAGGAAGAGAATGGTCCTACATCGTCGAAAGACCATCAGCGGTAAATGGAACGTGTTACCCTGGGAATGTAGAAAACTTGGAGGAACTCAGAACACTTTTTAGTTCCTCTAGTTCCTACCGAAGAATCCAAATCTTCTCAGACGCAATCTGGAATGTGACTTACACTGGAACAAGCAAATCATGCTCAGATTCATTCTACAGAAACATGAGATGGCTGACTCAAAAGAACGGGCTTTACCCTGTCCAAGACGCCCAATACACAAACAATCAGGGAAGGGACATTCTTTTCGTATGGGGCATACATCATCCACCCACCGATACTGCACAGACGAATTTGTACACAAGAACCGATACAACAACAAGTGTAACAACAGAAAATCTAGATAGGACCTTCAAACCATTGATAGGGCCAAGGCCCCTTGTCAATGGTCTAATTGGAAGAATTAATTATTATTGGTCGGTATTAAAGCCAGGCCAGACACTGCGAGTAAGATCCAATGGGAATCTAATTGCTCCATGGTATGGACACGTTCTCTCCGGAGAGAGTCATGGGAGAATTCTGAAGACTGATTTAAAAAGTGGTAAATGCATAGTACAATGTCAAACTGAAAAAGGTGGCTTGAACAGTACACTACCATTCCACAATATCAGTAAATATGCATTTGGAACATGTCCCAAATACATTGGAGTCAAGAGTCTCAAACTAGCAATCGGACTGAGAAACGTGCCTGCTAGGTCAAGTAGAGGGCTATTTGGAGCCATAGCTGGATTCATAGAAGGGGGTTGGCCGGGACTTGTCGCTGGTTGGTATGGTTTCCAGCATTCAAATGATCAAGGGGTTGGTATTGCTGCAGATAGGGATTCAACTCAAAAGGCAATTGATAAAATAACATCCAAGGTGAATAATATAGTCGACAAAATGAACAAGCAATATGAAATAATTGACCATGAATTCAGTGAGGTTGAAACTAGACTCAATATGATCAATAACAAGATTGATGACCAAATACAAGACGTATGGGCATATAATGCTGAGTTGCTAGTACTACTTGAAAACCAGAAAACACTCGACGAGCATGACGCAAATGTGAACAATCTATATAACAAGGTGAAAAGGGCCCTGGGCTCCAATGCTATGGAAGATGGAAAGGGCTGTTTCGAACTATACCATAAATGTGATGACCATTGTATGGAAACAATTCGGAATGGAACCTATAATAGGAGGAAATACACAGAGGAATCAAGAATAGGAAGGCAGAAAATAGAAGGGGTCAAACTGGAATCTGAAGGAACATACAAAATCCTTACCATTTATTCGACTGTCGCCTCATCTCTTGTACTTGCAATGGGGTTTGCTGCCTTCTTGTTCTGGGCCATGTCCAATGGATCATGCAGGTGCAACATTTGTATATAGTTAGCAAAAACACCCTTGTTTCTACT~~~~~~~</t>
  </si>
  <si>
    <t>JX273551</t>
  </si>
  <si>
    <t>A/chicken/Nepal/5430/2011</t>
  </si>
  <si>
    <t>ATGGAAACAATATCACTGATAACTATACTACTAGTAGTAACAACAAGCAATGCAGATAGAATATGCATAGGCCATCAGTCAACAAATTCCACAGAAACTGTGGACACGCTAACAGAAACTAATGTTCCTGTGACACACGCCAAAGAGTTGCTGCATACAGAGCACAATGGAATGCTGTGTGCAACAAATCTGGGGCATCCTCTCATCCTGGACACATGCACTATCGAAGGAATGATCTATGGCAACCCTTCTTGTGATCAGCTGTTGGGAGGAAGAGAATGGTCCTACATCGTCGAAAGACCATCAGCGGTAAATGGAACATGCTATCCTGGAAATGTAGAAAACTTGGAGGAGCTCAGAACACTTTTTAGTTCATCTAGTTCCTACCGAAGGATCCAAATCTTCCCAGATACAATCTGGAATGTGACTTACACTGGAACAAGCAAATCATGTTCAGGTTCATTCTACAGGAATATGAGATGGCTAACTCAAAAGAATGGGCTTTATCCTGTTCAAGACGCCCAATACACAAACAATCAGGGGAAAGACATTCTTTTTGTATGGGGCATAAATCATCCACCCACCGATACTGCACAGACAAATTTGTACACAAGAACCGACACAACAACGAGCATAACAACAGAGGAACTAGATAGAACCTTCAAACCATTGATAGGGCCAAGGCCCCTTGTCAATGGTCTAATTGGAAGAATTAATTATTATTGGTCGATACTAAAACCAGGCCAAACACTGCGAGTAAGATCCAATGGAAATCTAATTGCTCCATGGTATGGACACGTCCTCTCAGGAGAGAGCCATGGGAGAATCCTGAAGACTGATTTAAAAAGTGGTAATTGCGTAGTGCAATGTCAAACTGAAAGAGGTGGCTTAAACAGTACACTACCCTTCCACAATATCAGTAAATATGCATTTGGGACCTGCCCCAAATACATTGGAGTCAAGAGTCTCAAACTGGCAATTGGCCTTAGAAACGTGCCTGCTAAGTCAAGTAGAGGACTATTTGGAGCTATAGCTGGTTTCATAGAAGGGGGTTGGCCAGGACTAGTCGCTGGTTGGTATGGTTTCCAGCATTCAAATGATCAAGGGGTTGGTATAGCTGCAGACAGGTATTCAACTCAAAAGGCAATTGATAAGATAACATCCAAGGTGAATACTATAATTGACAAAATGAACAAGCAATATGAAATAATTGACCATGAATTCAGTGAGGTCGAAAATCGGCTCAATATGATCAACAACAAGATTGATGACCAAATTCAAGACGTATGGGCATACAACGCAGAGTTGTTAGTACTACTTGAAAACCAGAAAACACTCGATGAGCATGATGCAAACGTAAACAACCTATATAACAAGGTGAAAAGGGCCCTGGGCTCTAATGCTATGGAAGATGGAAAGGGTTGTTTCGAGCTATACCATAAATGTGATGACCATTGCATGGAAACAATTCGGAACGGAACTTATAATAGAAGGAAGTACACAGAGGAGTCAAGAATAGAAAGGCAGAAAATAGAAGGGGTCAAACTGGAATCTGAGGGGACATACAAAATCCTTACCATTTATTCGACTGTCGCCTCATCTCTTGTACTTGCGATGGGGTTTGCTGCCTTCTTGTTCTGGGCCATGTCCAATGGATCATGCAGGTGCAACATTTGTATATAGTTAGCAAAAACACCCTTGTTTCTACT~~~~~~~</t>
  </si>
  <si>
    <t>JX273552</t>
  </si>
  <si>
    <t>A/chicken/Pakistan/47/2003</t>
  </si>
  <si>
    <t>ATGAAAACAATATCACTGATAACTATACTACTAGTAATAACAACAAGCAATGCAGATAAAATCTGCATCGGCCACCAGTCAACAAATTCCACAGAAACTGTGGACACGCTAACAGAAACTAATGTTCCTGTGACACATGCCAAAGAATTGCTCCACACAGAGCACAATGGAATGCTGTGTGCAACAAATCTAGGACATCCCCTCATCCTAGACACATGCACTATCGAAGGACTGATCTATGGCAACCCTTCTTGTGACCTGCTGTTGGGAGGAAGGGAATGGTCCTACATCGTCGAAAGACCATCAGCGGTAAATGGAACGTGTTACCCTGGGAATGTAGAAAACTTAGAGGAACTCAGAACACTTTTTAGTTCCTCTAGTTCCTACCAAAGAATCCAAATCTTCCCAGACACAATCTGGAATGTGACTTACACTGGAACAAGCAAATCATGTTCAGATTCATTCTACAGGAATATGAGATGGCTGACTCAAAAGAACGGGCTTTATCCTGTTCAAGACGCCCAATACACAAATAATCGGGGAAAGGACATTCTTTTCGTGTGGGGCATACATCATCCACCCACCGATACTGCACAGACGAATTTGTACACAAGAACCGACACAACAACAAGCGTAACAACAGAAAATTTAGATAGGACCTTCAAACCATTGATAGGGCCAAGGCCCCTTGTCAATGGTCTGATCGGAAGAATTAATTATTATTGGGCGGTACTAAAACCAGGCCAGACATTGCGAGTAAGATCCAATGGGAATCTAATTGCTCCATGGTTTGGACACGTTATCTCAGGAGAGAGCCATGGGAGAATCCTGAAGACTGATTTAAACAGTGGTAATTGCGTAGTACAATGTCAGACTGAAAAAGGTGGCTTAAACAGTACATTGCCATTCCACAATATCAGTAAATATGCATTTGGGACCTGCCCCAAATATATTGGAGTCAAGAGTCTCAAACTGGCAATCGGTCTGAGAAACGTGCCTGCTAGGTCAAGTAGAGGACTATTTGGAGCCATAGCTGGATTCATAGAAGGAGGTTGGCCAGGACTAGTCGCTGGTTGGTATGGTTTCCAGCATTCAAATGATCAAGGGGTTGGTATAGCTGCAGATAGGGATTCAACTCAAAAGGCAATTGATAAAATAACATCCAAGGTGAATAATATAGTCGACAAGATGAACAAGCAATATGAAATAATTGATCATGAATTCAGTGAGGTTGAAACTAGACTCAATATGATCAATAACAAGATTGATGACCAAATACAAGACGTATGGGCATATAATGCAGAGTTGCTGGTACTACTTGAAAACCAGAAAACACTCGATGAGCATGACGCAAACGTGAACAATCTATATAACAAGGTGAAAAGGGCCCTGGGCTCCAATGCGATGGAAGATGGAAAGGGCTGTTTCGAGCTATACCATAAATGTGATGACCAATGCATGGAAACAATTCGGAACGGGACCTATAATAGGAGAAAGTACAAAGAGGAATCAAGACTAGAAAGGCAGAAAATAGAAGGGGTCAAGCTGGAATCTGAGGGGACTTACAAAATCCTTACCATTTATTCGACTGTCGCCTCATCTCTTGTACTTGCAATGGGGTTTGCTGCCTTCTTATTCTGGGCCATGTCCAATGGATCATGCAGGTGCAACATTTGTATATAATTAGCAAAAACACCCTTGTTTCTACT~~~~~~~</t>
  </si>
  <si>
    <t>JX273553</t>
  </si>
  <si>
    <t>G-Karachi</t>
  </si>
  <si>
    <t>A/chicken/G-Karachi/2003</t>
  </si>
  <si>
    <t>ATGGAAACAATATCACTGATAACTATACTACTAGTAGTAACAACAAGCAATGCAGATAAAATCTGCATCGGCCACCAGTCAACAAATTCCACAGAAACTGTGGACACGCTAACAGAAACTAATGTTCCTGTGACACATGCCAAAGAATTGCTCCATACAGAGCACAATGGAATGCTGTGTGCAACAAATCTGGGACATCCCCTCATCCTAGACACATGCACTATCGAAGGACTGGTTTATGGCAACCCTTCTTGTGACCTGCTGTTGGGAGGAAGGGAATGGTCCTACATCGTCGAAAGACCATCAGCGGTAAATGGAACGTGTTACCCTGGGAATGTAGAAAACTTAGAGGAACTCAGAACACTTTTTAGTTCCTCTAGCTCCTACCAAAGAATCCAAATCTTCCCAGATACAATCTGGAATGTGACTTACACTGGAACAAGCAAATCATGTTCAGATTCATTCTACAGGAATATGAGATGGCTGACTCAAAAGAACGGGCTTTACCCTGTTCAAGACGCCCAATACACAAACAATCGGGGAAAGGACATTCTTTTCGTGTGGGGCATACATCATCCACCCACCGATACTGCACAGACGAATTTGTACACAAGAACCGATACAACAACAAGCGTAACAACAGAAAATTTAGATAGGACCTTCAAACCATTGATAGGGCCAAGGCCCCTTGTCAATGGTCTGATTGGCAGAATTAATTATTATTGGTCGGTACTAAAACCAGGCCAGACATTGCGAGTAAGATCCAATGGGAATCTAATTGCTCCATGGTATGGACACGTTCTCTCAGGAGAGAGCCATGGGAGGATCTTGAAGACTGATTTAAACAGTGGTAATTGTGTAGTGCAATGTCAGACTGAGAAAGGTGGCTTAAACAGTACATTGCCATTCCACAATATCAGTAAATATGCATTTGGGACCTGCCCCAAATATATTGGAGTCAAGAGTCTCAAACTTGCAATCGGTCTGAGAAACGTGCCTGCTAGGTCAAGTAGAGGACTATTTGGAGCCATAGCTGGATTCATAGAAGGAGGTTGGCCAGGACTAGTCGCTGGTTGGTATGGTTTCCAGCATTCAAATGATCAAGGGGTTGGTATGGCTGCAGATAGGGATTCAACTCAAAAGGCAATTGATAAAATAACATCCAAGGTGAATAATATAGTCGACAAGATGAACAAGCAATATGAAATAATTGATCATGAATTCAGTGAGGTTGAAACTAGACTCAATATGATCAATAACAAGATTGATGACCAAATACAAGACGTATGGGCATATAATGCAGAGTTGTTAGTACTACTTGAAAACCAAAAAACACTCGATGAGCATGACGCAAATGTGAACAATCTATATAACAAGGTGAAAAGGGCCCTGGGCTCCAATGCGATGGAAGATGGGAAGGGCTGTTTCGAACTATACCATAAATGTGATGACCAATGCATGGAAACAATTCGGAACGGAACCTATAATAGGAGAAAGTACAAAGAGGAATCAAGACTAGAAAGGCAGAAAATAGAAGGGGTCAAGCTGGAATCTGAGGGGACTTACAAAATCCTTACCATTTATTCGACTGTCGCCTCATCTCTTGTACTTGCAATGGGGTTTGCTGCCTTCTTGTTCTGGGCCATGTCCAATGGATCATGCAGGTGCAACATTTGTATATAATTAGCAAAAACACCCTTGTTTCTACT~~~~~~~</t>
  </si>
  <si>
    <t>JX310065</t>
  </si>
  <si>
    <t>A/chicken/India/WB-NIV1057169/2010</t>
  </si>
  <si>
    <t>ATGGAAACAATACCACTGATAACTATACTATTAGTAATAACAACAAGCAATGCAGATAAAATCTGCATCGGCCATCAGTCAACAAATTCCACGGAAACTGTGGATACGCTAACAGAAACTAATGTTCCTGTGACACATGCCAAAGAACTGCTACATACAGAGCACAATGGAATGCTGTGTGCAACAAATCTGGGACATCCCCTCATCCTGAACACATGCACTATCGAAGGACTGATCTATGGCAACCCTTCTTGTGACCTGCTGTTGGGAGGAAGAGAATGGTCCTACATCGTCGAAAGACCATCAGCGGTAAATGGAACGTGTTACCCTGGGAATGTAGAAAACCTGGAGGAACTCAGAACACTTTTTAGTTCCTCTAGTTCCTACAGAAGAATCCAAATCTTCCCAGATGCAATCTGGAATGTGACATACACTGGAACAAGCAAATCATGCTCAGATTCATTCTACAGGAATATGAGATGGCTAACTCAAAAGAACGGGCTTTACCCTGTCCAAGACGCCCAATACACAAACAATCAGGGAAGGGACATTCTTTTCGTATGGGGCATCCATCATCCACCCACCGATACTGCACAGACGAATCTGTACACAAGAACCGACACAACAACAAGTGTAACAACAGAAAATCTAGATAGGACCTTCAAACCATTGATAGGGCCAAGACCCCTTGTCAATGGTCTAATTGGAAGAATTAATTATTATTGGTCTGTACTAAAACCAGACCAGACACTGCGAGTAAGATCCAATGGGAATCTAATTGCTCCATGGTATGGATACGTTCTCTCCGGAGAGAGTCATGGGAGAATTCTGAAGACTGATTTAAAAAGTGGCAATTGCGTAGTACAATGTCAAACTGAAAAAGGTGGCTTAAACAGTACACTACCATTCCACAATATCAGCAAATATGCATTTGGGACATGTCCCAAATACATTGGAGTCAAGAGTCTCAAACTAGCAATTGGACTGAGAAACGTGCCTGCTAGGTCAAGTAGAGGACTATTTGGAGCCATAGCTGGGTTCATAGAAGGAGGTTGGCCAGGACTAGTTGCTGGTTGGTATGGTTTTCAGCATTCAAATGATCAAGGGATTGGTATTGCTGCAGATAGGGATTCAACTCAAAAGGCAATTGATAAAATAACATCAAAGGTGAATAATATAGTCGACAAAATGAACAAGCAATATGAAATAATTGACCATGAATTCAGTGAGGTTGAAACAAGACTCAATATGATCAACAACAAGATCGATGATCAAATACAAGACGTATGGGCATACAATGCTGAGCTGCTAGTACTACTTGAAAACCAGAAAACACTCGATGAGCATGACGCAAACGTGAACAATCTATATAACAAGGTGAGAAGGGCCCTAGGCTCCAATGCTATGGAAGATGGAAAGGGCTGTTTCGAACTATATCATAAATGTGATGACCATTGTATGGAAACAATTCGGAACGGAACTTATAATAGGAGGAAATACACAGAGGAATCAAGAATAGAACGGCAGAAAATAGAAGGGGTCAAACTGGAATCTGAAGGGACATACAAAATCCTTACCATTTATTCGACTGTCGCATCATCTCTTGTATTTGCAATGGGGTTTGCTGCCTTCTTGTTCTGGGCCATGTCCAATGGTTCTTGCAGGTGCAACATTTGTATATAAGTA~~~~~~~~~~~~~~~~~~~~~~~~~~~~~~</t>
  </si>
  <si>
    <t>JX310066</t>
  </si>
  <si>
    <t>A/chicken/India/WB-NIV1057183/2010</t>
  </si>
  <si>
    <t>ATGGCAACAATATCACTGATAACTATACTATTAGTAATAACAACAAGCAATGCGGATAAAATCTGCATCGGCCATCAGTCAACAAATTCCACGGAAACTGTGGATACGCTAACAGAAACTAATGTTCCTGTGACACATGCCAAAGAACTGCTACATACAGAGCACAATGGAATGCTGTGTGCAACAAATCTGGGACAGCCCCTCATCCTGAACACATGCACTATTGAAGGACTGATCTATGGCAATCCTTCTTGTGACCTGCTGTTGGGAGGAAGAGAATGGTCCTACATCGTCGAAAGACCCTCAGCGGTAAATGGAACGTGTTACCCTGGGAATGTAGAAAACTTGGAGGAACTCAGAACACTTTTTAGTTCCTCTAGTTCCTACCGAAGAATCCAAATCTTCCCAGACACAATCTGGAATGTGACTTACACTGGAACAAGCAAATCATGCTCAGATTCATTCTACAGGAATATGAGATGGCTGACTCAAAAGAACGGGCTTTACCCTGTCCAAGACGCCCAATACACAAACAATCAGGGAAGGGACATTCTTTTCGTATGGGGCATACATCATCCACCCACCGATACTGCACAGACGAATTTGTACACAAGAACCGACACAACAACAAGTGTAACAACAGAAAATCTAGATAGGACCTTCAAACCCTTGATAGGGCCAAGACCCCTTGTCAATGGTCTAATTGGGAGAATTAATTATTATTGGTCGGTACTAAAACCAGACCAGACACTGCGAGTAAGATCCAATGGGAATCTAATTGCTCCATGGTATGGATACGTTCTCTCCGGAGAGAGTCATGGGAGAATCCTGAAGACTGATTTAAAAAGTGGTAATTGCATAGTACAATGTCAAACTGAAAAAGGTGGCTTAAACAGTACACTACCATTCCACAATATCAGCAAATATGCATTTGGAACATGTCCCAAATACATTGGAGTCAAGAGTCTCAAACTAGCAATCGGACTGAGAAACGTGCCTGCTAGATCAAGTAGAGGACTATTTGGAGCCATAGCTGGATTCATAGAAGGAGGTTGGCCAGGATTAGTCGCTGGTTGGTATGGTTTCCAGCATTCAAATGATCAAGGGGTTGGTATTGCTGCAGATAGGGATTCAACTCAAAAGGCAATTGATAAAATAACATCCAAGGTGAATAATATAGTCGACAAAATGAACAAGCAATATGAAATAATTGACCATGAATTCAGTGAGGTTGAAACTAGACTCAATATGATCAACAACAAGATTGATGATCAAATACAAGACGTATGGGCATACAATGCTGAGTTGCTAGTACTACTTGAAAACCAGAAAACACTCGATGAGCATGATGCAAACGTGAACAATCTATATAACAAGGTGAGAAGGGCCCTAGGCTCCAATGCCATGGAAGATGGAAAGGGCTGTTTCGAACTATATCATAAATGTGATGACCATTGTATGGAAACAATTCGGAACGGAACCTATAATAGGAGGAAATACACAGAGGAATCAAGAATAGGACGGCAGAAAATAGAAGGGGTCAAACTGGAATCTGAAGGGACCTACAAAATCCTTACCATTTATTCGACTGTCGCCTCATCTCTTGTACTTGCAATGGGGTTTGCTGCCTTCTTGTTCTGGGCCATGTCCAATGGTTCATGCAGGTGCAACATTTGTATATAA~~~~~~~~~~~~~~~~~~~~~~~~~~~~~~~~~</t>
  </si>
  <si>
    <t>JX310067</t>
  </si>
  <si>
    <t>A/chicken/India/WB-NIV1057231/2010</t>
  </si>
  <si>
    <t>ATGGAAACAATACCACTGATAACTATACTATTAGTAATAACAACAAGCAATGCAGATAAAATCTGCATCGGCCATCAGTCAACAAATTCCACGGAAACTGTGGATACGCTAACAGAAACTAATGTTCCTGTGACACATGCCAAAGAACTGCTACATACAGAGCACAATGGAATGCTGTGTGCAACAAATCTGGGACATCCCCTCATCCTGAACACATGCACTATCGAAGGACTGATATATGGCAACCCTTCTTGTGACCTGCTGTTGGGAGGAAGAGAATGGTCCTACATCGTCGAAAGACCATCAGCGGTAAATGGAACGTGTTATCCTGGGAATGTAGAAAACTTGGAGGAACTCAGAACACTTTTTAGTTCCTCTAGTTCCTACAGAAGAATCCAAATCTTCCCAGATGCAATCTGGAATGTGACATACACTGGAACAAGCAAATCATGCTCAGATTCATTCTACAGGAATATGAGATGGCTAACTCAAAAGAACGGGCTTTACCCTGTCCAAGACGCCCAATACACAAACAATCAGGGAAGGGACATTCTTTTCGTATGGGGCATACATCATCCACCCACCGATACTGTACAGACGAATTTGTACACAAGAACCGACACAACAACAAGTGTAACAACAGAAAATCTAGATAGGACCTTCAAACCATTGATAGGGCCAAGACCCCTTGTCAATGGTCTAATTGGAAGAATTAATTATTATTGGTCGGTACTAAAACCAGACCAGACACTGCGAGTAAGATCCAATGGGAATCTAATTGCTCCATGGTATGGATACGTTCTCTCCGGAGAAAGTCATGGGAGGATTCTGAAGACTGATTTAAAAAGTGGCAATTGCGTAGTACAATGTCAAACTGAAAAAGGTGGCTTAAACAGTACACTACCATTCCACAATATCAGCAAATATGCATTTGGGACATGTCCCAAATACATTGGAGTCAAGAGTCTCAAACTAGCAATTGGACTGAGAAACGTGCCTGCTAGGTCAAGTAGAGGACTATTTGGAGCCATAGCTGGATTCATAGAAGGAGGTTGGCCAGGACTAGTTGCTGGTTGGTATGGTTTTCAGCATTCAAATGATCAAGGGGTTGGTATTGCTGCAGATAGGGATTCAACTCAAAAAGCAATTGATAAAATAACATCCAAGGTGAATAATATAGTCGACAAAATGAACAAGCAATATGAAATAATTGACCATGAATTCAGTGAGGTTGAAACAAGACTCAATATGATCAACAACAAGATCGATGATCAGATACAAAACGATTGGGCATACAATGCTGAGCTGCTAGTACTACTTGAAAACCAGAAAACACTCGATGAGCATGACGCAAACGTGAACAATCTATATAACAAGGTGAGAAGGGCCCTAGGCTCCAATGCTATGGAAGATGGAAAGGGCTGTTTCGAACTATATCATAAATGTGATGACCATTGTATGGAAACAATTCGGAACGGAACTTATAATAGGAGGAAATACACAGAGGAATCAAGAATAGGACGGCAGAAAATAGAAGGGGTCAAACTGGAATCTGAAGGGACATACAAAATCCTTACCATTTATTCGACTGTCGCCTCATCTCTTGTATTTGCAATGGGGTTTGCTGCCTTCTTGTTCTGGGCCATGTCCAATGGATCTTGCAGATGCAACATATGTATATAA~~~~~~~~~~~~~~~~~~~~~~~~~~~~~~~~~</t>
  </si>
  <si>
    <t>KC757788</t>
  </si>
  <si>
    <t>A/duck/Bangladesh/1231/2009</t>
  </si>
  <si>
    <t>ATGGAAACAATATCACTGATAACTATACTACTATTAGTAACAACAAGCAACGCAGATAAAATCTGTATCGGCCACCAATCAACAAATTCCACAGAAACCGTGGACACGCTAACAGAAACTAATGTTCCTGTGACACATGCCAAAGAATTGCTCCACACGGAACACAATGGGATGCTGTGTGCAACTGATCTAGGACATCCCCTCATCCTAGATACATGCACTATTGAAGGACTGATCTATGGCAATCCTTCTTGTGACCTTCTGCTGGGAGGAAGGGAATGGTCCTACATCGTCGAAAGACCATCGGCAGTGAATGGAACGTGTTACCCTGGGAATGTAGAAAACTTAGAGGAACTCAGAACACTTTTTAGTTCCTCCAGTTCCTACAAAAGAATCCAAATCTTCCCAGACACAATCTGGAATGTGACTTACACTGGAACAAGCAAATCATGTTCAGATTCCTTCTATAGGAATATGAGATGGCTGACTCAAAAGAACGGGCTTTACCCTATTCAAGATGCTCAATACACAAACAATCAGGGAAAGGACATTCTTTTTGTGTGGGGCATACATCATCCACCCACTGATACTGCACAGACGAATTTGTACACAAGAACCGACACAACAACAAGCGTGACAACAGAAAATTTGGATAGGACCTTCAAACCGTTAATAGGGCCAAGGCCACTTGTTAATGGTCTAATTGGAAGAATTAATTATTATTGGTCAGTACTAAAACCAGGCCAGACATTGCGAGTAAGATCCAATGGGAATTTAATTGCTCCATGGTATGGACACGTTCTCTCAGGAGAAAGCCATGGGAGAATCCTGAAGACTAAGTTGAACAGCGGTAATTGCGTAGTGCAATGTCAGACTGAAAAAGGTGGCTTAAACAGTACACTGCCATTCCACAATATCAGTAAATATGCATTCGGGAACTGCCCCAAATATATTGGAGTCAAGAGTCTCAAACTGGCAATCGGTCTGAGAAACGTGCCTGCCAAGTCAAGTAGAGGACTATTTGGAGCCATAGCTGGATTCATAGAAGGGGGTTGGCCAGGGCTAGTTGCTGGTTGGTATGGTTTCCAGCATTCTAATGATCAAGGAGTTGGTATGGCAGCAGATAGGGTTTCAACTCAAAAGGCAGTTGATAGAATAACATCCAAGGTAAATAATATAGTAGATAAAATGAACAAGCAATATGAAATAATTGATCATGAATTCAGTGAGGTTGAAACTAGACTCAATATGATCAATAATAAAATTGATGACCAAATACAAGACGTATGGGCATATAATGCAGAATTGCTAGTATTACTTGAAAATCAGAAAACACTCGATGAGCATGACGCAAACGTGAACAATCTGTATAACAGGGTGAAAAGGGCCCTGGGCTCGAATGCGATGGAAGATGGAAAGGGTTGTTTCGAGCTATACCATAAATGTGATGACCAATGCATGGAAACAATTCGAAACGGGACCTATAATAGGAGAAAGTACAAAGAGGAATCAAGACTAGAAAGGCAGAAAATAGAAGGGATAAAGCTGGAATCTGAGGGGACTTACAAAATCCTTACTATTTATTCGACTGTCGCCTCATCTCTTGTACTTGCAATGGGGTTTGCTGCCTTCTTGTTCTGGGCCATGTCCAATGGGTCATGCAGGTGCAACATTTGTATATAATTAG~~~~~~~~~~~~~~~~~~~~~~~~~~~~~</t>
  </si>
  <si>
    <t>KC757796</t>
  </si>
  <si>
    <t>A/environment/Bangladesh/12068/2011</t>
  </si>
  <si>
    <t>ATGGAAACAGTAACACTGATGACTATACTACTATTAGTAACAACAAGCAATGCAGATAAAATCTGTATCGGCCACCAATCAACAAATTCTACAGAAACTGTGGACACGCTAACAGAAACTAATGTCCCTGTGACACATGCCAAAGAATTGCTCCACACAGATCACAATGGAATGCTGTGTGCAACAAATCTAGGACATCCCCTCATCCTAGATACATGTAACGTAGAAGGACTGATCTACGGCAACCCTTCTTGTGACCTTTTGTTGGGAGGAAGAGAATGGTCCTACATCGTCGAAAGACCATCGGCAGTGAATGGAACGTGTTACCCTGGGAATGTAGAAAACTTGGAGGAACTAAGAACACTTTTTAGTTCCTCTAGTTCCTACCAAAGAATCCAAATTTTCCCAGATACAATCTGGAATGTGACTTACACTGGAACAAGCAAATCATGTTCAGACTCCTTCTATAGGAATATGAGATGGCTTACTCAAAAGAATGGTTTTTACCCTGTTCAAGATGCCCAATTCACAAACAATCGGGGAAAGGACATCCTTTTTGTCTGGGGCATACATCATCCACCCACTGATACTATACAGACGAATTTATACAT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CTTCCAGCATTCTAATGATCAGGGAGTTGGTATAGCGGCAGATAGGGTTTCAACCCAAAAGGCAGTTGATAAAATAACATCCAAGGTGAATAATATAGTGGATAAGATGAACAAGCAATATGAAATAATTGATCATGAATTCAGTGAGGTTGAAACTAGACTCAATATGATCAATAATAAGATTGATGACCAAATACAAGACGTATGGGCATATAATGCAGAATTGCTAGTATTACTTGAAAACCAGAAAACACTCGATGAGCATGACGCAAACGTGAACAATCTATATAACAAAGTGAAAAGGGCCCTGGGCTCAAATGCACTA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--~~~~~~~~~~~~~~~~~~~~~~~~~~~</t>
  </si>
  <si>
    <t>KC757809</t>
  </si>
  <si>
    <t>A/environment/Bangladesh/1041/2009</t>
  </si>
  <si>
    <t>ATGGAAATAATAGCACTAATAGCTATACTATTAGTAACAACAACGAGCAATGCAGACAAAATCTGCATTGGCTACCAGTCAACAAACTCCACAGAAACTGTCGACACACTAATAGAAAACAATGTTCCTGTGACACATACCAAAGAATTGCTCCACACAGAGCACAATGGAATGCTGTGTGCAACAAACCTGGGGCATCCTCTCATCCTAGACACCTGCACTATCGAAGGGCTGGTATACGGCAACCCCTCTTGTGATTTGCTACTGGGAGGGAAAGAATGGTCTTACATTGTTGAAAGATCATCAGCGACCAATGGGATGTGTTATCCTGGGAATGTAGAGAATCTGAAGGAACTAAGGTCCTTCTTCAGCTCTGCTAATTCCTACCAAAGAATCCAGATCTTTCCAGACACAATTTGGAATGTGACTTACAGTGGAACAAGCAAAGCATGTTCAAATTCATTCTACAGGAGTATGAGATGGCTGACACACAAAAGCAATTCTTACCCAGTTCAAGACGCTCAATATACCAACAATGAGGGAAAGAACATCCTCTTCATGTGGGGCATACATCACCCACCAACTGATACTGAACAGACAAATTTATACAAAAAAGCTGACACAACAACAAGCGTGACAACAGAAGACATCAATCGAACTTTCAAACCAGTGATAGGGCCAAGGCCTCTTGTTAATGGCCAACAGGGGAGGATTGATTACTATTGGTCAGTACTAAAGCCAGGGCAAACATTGCGGGTGAGATCCAATGGGAATTTAATTGCCCCATGGTATGGGCACATTCTCTCAGGAGAAAGCCACGGAAGAATCCTAAAGACCGATCTGAACAGTGGTAATTGCGTAGTACAATGCCAAACTGAGAAGGGCGGTTTGAACACAACCTTGCCATTCCACAATGTCAGTAAATATGCGTTTGGGAACTGCCCCAAATACGTTGGAGTGAAGAGTCTCAAACTGGCAGTCGGCTTGAGGAATGTACCTGCTGCATCAGATAGAGGATTGTTTGGTGCCATAGCTGGATTCATAGAAGGAGGTTGGCCTGGACTAGTTGCAGGCTGGTACGGTTTTCAGCATTCAAATGAGCAAGGGGTTGGAATGGCTGCAGACAGGGAATCGACTCAAGAAGCAGTCAACAAAATAACATCCAAAGTAAATAATATAATCGACAAAATGAACAAGCAGTATGAAATCATTGATCATGAGTTCAGTGAGATCGAAGCCAGACTCAATATGATCAACAACAAGATTGATGACCAAATACAGGACATCTGGGCATATAATGCAGAATTACTGGTACTGCTTGAAAATCAGAAAACACTTGATGAGCATGACGCAAATGTGAATAATCTGTACAACAAAGTGAAGAGAGCATTGGGTTCAAATGCAAGAGAGGATGGAAATGGATGCTTTGAACTGTACCACAAATGTGATGATCAATGCATGGAGACTATTAGAAACGGAACCTATTACAGGCAACAGTACCAAGAAGAATCAAAACTAGAAAGGCAGAAAATAGAAGGGGTGAAACTGGAGTCTGAAGGAACTTACAAGATCCTCACTATTTATTCGACTGTTGCCTCATCTCTTGTGCTTGCGGTGGGGTTTGCTGCCTTTCTGTTCTGGGCCATGTCCAATGGGTCTTGCAGATGCAACATTTGTATATAATTAG~~~~~~~~~~~~~~~~~~~~~~~~~~~~~</t>
  </si>
  <si>
    <t>KC757817</t>
  </si>
  <si>
    <t>A/environment/Bangladesh/12077/2011</t>
  </si>
  <si>
    <t>ATGGAAACAGTAACACTGATGACTATACTACTATTAGTAACAACAAGCAATGCAGATAAAATCTGTATCGGCCATCAATCAACAAATTCTACAGAAACTGTGGACACGCTAACAGAAACTAATGTTCCTGTGACACATGCCAAGGAATTGCTCCACACAGACCACAATGGAATGCTGTGTGCAACAAATCTAGGACATCCCCTCATCCTAGATACATGTAACGTCGAAGGACTGATCTACGGCAACCCTTCTTGTGACCTTTTGTTGGGAGGAAAAGAATGGTCCTACATCGTCGAAAGACCATCGGCAGTGAATGGAACGTGTTATCCTGGGAATGTAGAAAACTTGGAGGAACTCAGAACACTTTTTAGTTCCTCTAGTTCCTACCAAAGAATCCAAATTTTCCCAGATACAATCTGGAATGTGACTTACACTGGAACAAGCAAATCATGTTCAGACTCCTTCTATAGGAATATGAGATGGCTGACTCAAAAGAATGGTCTCTATCCTGTTCAAGATGCTCAATTCACAAACAATCGGGGAAAGGACATCCTTTTTGTCTGGGGCATACATCATCCACCCACCGATACTGCACAGACGAATTTATACACAAGAACCGACACAACAACAAGCGTGACAACAGAAAATTTGGATAGAACTTTCAAACCATTAATAGGGCCAAGGCCACTTGTTAATGGTCTAATTGGAAGAATTAATTATTATTGGTCAGTACTAAAACCAGGTCAGACATTGCGAGTAAGATCCAATGGGAATCTAATTGCTCCATGGTATGGACATGTTCTATCAGGAGAGAGCCATGGGAGAATCCTGAAGACTAATTTGAACAGCGGTAATTGCGTAGTTCAATGTCAGACTGAAAAGGGTGGCTTAAACAGTACACTGCCATTCCACAACATCAGTAAATATGCATTCGGGAAT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GGACGTATGGGCATATAATGCAGAATTGCTAGTATTACTTGAAAACCAGAAAACACTCGATGAGCATGACGCAAACGTGAACAATCTATATAACAAAGTGAAAAGGGCCCTGGGCTCCAATGCACTGGAAGATGGAAAGGGTTGTTTCGAGCTATACCATAAATGTGATGACCAATGCATGGAAACAATTCGGAACGGGACCTATAATAGGAGAAAGTACCAAGAGGAATCAAGATTAGAAAGGCAGAAAATAGAAGGGATAAAGCTGGAGTCTGAGGGGACTTACAAAATCCTCACTATTTATTCGACTGTCGCCTCATCTCTTGTACTTGCAATGGGGTTTGCTGCCTTTTTGTTCTGGGCCATGTCTAATGGATCATGCAGGTGCAACATTTGTATATAATTAG--~~~~~~~~~~~~~~~~~~~~~~~~~~~</t>
  </si>
  <si>
    <t>KC757824</t>
  </si>
  <si>
    <t>A/chicken/Bangladesh/13916/2011</t>
  </si>
  <si>
    <t>ATGAAAACAATATCACTGATAATTATACTACTATTAGTAGCAACAAGCAATGCAGATAAAATATGTATTGGCCATCAATCAACAAATTCCACAGAAACCGTGGACACGCTAACAGAAACTAATGTGCCTGTGACACATGCCAAAGAATTGCTCCACACAGAGCACAATGGAATGCTATGTGCAACAAATCTAGGACATCCCCTCATCCTAGATACATGCACTATCGAAGGACTGATCTATGGTAACCCTTCTTGTGACCTTTTGCTGGGAGGAAAGGAATGGTCCTACATTGTCGAAAGACCATCGGCAGTGAATGGGACGTGTTACCCTGGAAATGTAGAAAACTTAGAGGAACTCAGAACACTTTTTAGTTCCTCTAGTTCCTACCAAAGAATTCAAATCTTCCCAGATACAATCTGGAATGTGACGTACACTGGAACAAGCAAATCATGTTCAGATTCCTTCTATAGGAACATGAGATGGCTGACTCAAAAGAACGGGCAATACCCTATTCAAGATGCCCAATACACAAACAATCGGGGAAAGGACATTCTTTTTGTGTGGGGCATACATCACCCACCCACCGATACTGCACAGACGAATTTGTACACAAGAACTGACACAACAACAAGCGTGACAACAGAAAATTTGGATAGGACTTTCAAACCGTTAATAGGGCCAAGGCCACTTGTTAATGGTCTAATTGGAAGAATTAATTATTATTGGTCAGTACTAAAACCAGGTCAGACATTGCGAGTAAGATCCAATGGGAATCTAATTGCTCCATGGTATGGGCACGTTCTCTCAGGAGAGAGCCATGGGAGAATCCTGAAGACTAATTTGAACAGCGGTAATTGCGTAGTGCAATGTCAGACTGAAAAAGGTGGTTTAAACAGTACACTGCCATTCCACAATATCAGTAAATATGCATTCGGGAACTGTCCCAAATATATTGGAGTCAAGAGTCTAAAACTGGCAATCGGTCTGAGAAACGTACCTGCCAAATCAAGTAGAGGACTCTTTGGAGCTATAGCCGGATTCATAGAAGGAGGTTGGCCAGGACTAGTCGCTGGTTGGTATGGTTTCCAGCATTCTAATGATCAAGGGGTTGGTATGGCGGCAGATAGGGTTTCAACTCAAAAGGCAGTTGACAAAATAACATCAAAGGTGAATAATATAGTAGATAAGATGAACAAGCAATATGAAATAATTGATCATGAATTCAGTGAAGTAGAAGCTAGACTCAATATGATCAATAATAAAATTGATGATCAAATACAAGATGTATGGGCATATAATGCAGAATTGCTAGTATTACTTGAAAACCAGAAAACGCTCGATGAGCATGACGCAAACGTGAACAATCTATATAACAAGGTGAAAAGGGCATTGGGGTCAAATGCACTGGAAGATGGGAAAGGTTGTTTCGAGCTATATCACAAATGTGATGACCAATGCATGGAAACAATTCGGAACGGGACCTATAATAGGAAAAAATATCAAGAGGAATCAAGACTAGAAAGGCAAAAAATAGAAGGGATAAAGCTGGAATCTGAGGGAACTTACAAAATCCTTACTATTTATTCGACTGTCGCCTCATCTCTTGTACTTGCAATGGGGTTTGCTGCCTTTTTGTTCTGGGCCATGTCCAATGGGTCATGCAGGTGCAACATTTGTATATAATTAG--~~~~~~~~~~~~~~~~~~~~~~~~~~~</t>
  </si>
  <si>
    <t>KC757832</t>
  </si>
  <si>
    <t>A/chicken/Bangladesh/8411/2010</t>
  </si>
  <si>
    <t>ATGGAAACAGTAACACTGATGACTATACTACTATTAATAACAACAAGCAATGCAGATAAAATCTGTATCGGCCACCAATCAACAAATTCTACAGAAACTGTGGACACGCTAACAGAAACTAATGTTCCTGTGACACATGCCAAAGAATTGCTCCACACAGATCACAATGGAATGCTGTGTGCAACAAATCTAGGACATCCCCTCATCCTAGATACATGTAACGTC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CCCACCCACCGATACTGCACAGACGAATTTATACACAAGAACCGACACAATAACAAGCGTGACAACAGAAAATTTGGATAGAACTTTCAAACCATTAATAGGGCCAAGGCCACTTGTTAATGGTCTAATTGGAAGAATTAATTATTATTGGTCAGTACTAAAACCAGGCCAGACATTACGAGTAAGATCCAATGGGAATCTAATTGCTCCATGGTATGGACATGTTCTCTCAGGA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G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~~~~~~~~~~~~~~~~~~~~~~~~~~~~~</t>
  </si>
  <si>
    <t>KC757840</t>
  </si>
  <si>
    <t>A/chicken/Bangladesh/10450/2011</t>
  </si>
  <si>
    <t>ATGGAAACAGTAACACTGATGACTATACTACTATTAGTAACAACAAGCAATGCAGATAAAATCTGTATCGGCCACCAATCAACAAATTCTACAGAAACTGTGGACACGCTAACAGAAACTAATGTTCCTGTGACACATGCCAAGGAATTGCTCCACACAGACCACAATGGAATGCTGTGTGCAACAAATCTAGGACATCCCCTCATCCTAGATACATGTAACGTCGAAGGACTGATCTACGGCAACCCTTCTTGTGACCTTTTGTTGGGAGGAAGAGAATGGTCCTACATCGTCGAAAGACCATCGGCAGTGAATGGAACGTGTTATCCTGGGAATGTAGAAAACTTGGAGGAACTCAGAACACTTTTTAGTTCCTCTAGTTCCTACCAAAGAATCCAAATTTTCCCAGATACAATCTGGAATGTGACTTACACTGGAACAAGCAAATCATGTTCAGACTCCTTCTATAGGAATATGAGATGGCTGACTCAAAAGAATGGTCTCTACCCTGTTCAAGATGCCCAATTCACAAACAATCGGGGAAAGGACATCCTTTTTGTCTGGGGCATACATCATCCACCCACCGATACTGCACAGACGAATTTATACACAAGAACCGACACAACAACAAGCGTGACAACAGAAAATTTGGATAGAACTTTCAAACCATTAATAGGGCCAAGGCCACTTGTTAATGGTCTAATTGGAAGAATTAATTATTATTGGTCAGTACTAAAACCAGGTCAGACATTGCGAGTAAGATCCAATGGGAATCTAATTGCTCCATGGTATGGACATGTTCTATCAGGAGAGAGCCATGGGAGAATCCTGAAGACTAATTTGAACAGCGGTAATTGCGTAGTTCAATGTCAGACTGAAAAGGGTGGCTTAAACAGTACACTGCCATTCCACAATATCAGTAAATATGCATTCGGGAAT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CGCAAACGTGAACAATCTATATAACAAAGTGAAAAGGGCCCTGGGCTCCAATGCACTGGAAGATGGAAAGGGTTGTTTCGAGCTATACCATAAATGTGATGACCAATGCATGGAAACAATTCGGAACGGGACCTATAATAGGAGAAAGTACCAAGAGGAATCAAGATTAGAAAGGCAGAAAATAGAAGGGATAAAGCTGGAGTCTGAGGGGACTTACAAAATCCTCACTATTTATTCGACTGTCGCCTCATCTCTTGTACTTGCAATGGGGTTTGCTGCCTTCTTGTTCTGGGCCATGTCTAATGGATCATGCAGGTGCAACATTTGTATATAATTAG~~~~~~~~~~~~~~~~~~~~~~~~~~~~~</t>
  </si>
  <si>
    <t>KC757848</t>
  </si>
  <si>
    <t>A/environment/Bangladesh/9350/2010</t>
  </si>
  <si>
    <t>ATGGAAACAGTAACACTGATGACTATACTACTATTAA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TCCACCCACCGATACTGCACAGACGAATTTATACACAAGAACCGACACAATAACAAGCGTGACAACAGAAAATTTGGATAGAACTTTCAAACCATTAATAGGGCCAAGGCCACTTGTTAATGGTCTAATTGGAAGAATTAATTATTATTGGTCAGTACTAAAACCAGGCCAGACATTACGAGTAAGATCCAATGGGAATCTAATTGCTCCATGGTATGGACATGTTCTCTCAGGG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AGATAAGATGAACAAGCAATATGAAATAATTGATCATGAATTCAGTGAGGTTGAAACTAGACTCAATATGATCAATAATAAAATTGATGACCAAATACAAGACGTG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~~~~~~~~~~~~~~~~~~~~~~~~~~~~~</t>
  </si>
  <si>
    <t>KC757855</t>
  </si>
  <si>
    <t>A/chicken/Bangladesh/9334/2010</t>
  </si>
  <si>
    <t>ATGGAAACAGTAACACTGATGACTATACTACTATTAATAACAACAAGCAATGCAGATAAAATCTGTATCGGCCACCAATCAACAAATTCTACAGAAACTGTGGACACGCTAACAGAAACTAATGTTCCTGTGACACATGCCAAAGAATTGCTCCACACAGATCACAATGGAATGCTGTGTGCAACAAATCTAGGACATCCCCTCATCCTAGATACATGTAACGTC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TCCACCCACCGATACTGCACAGACGAATTTATACACAAGAACCGACACAATAACAAGCGTGACAACAGAAAATTTGGATAGAACTTTCAAACCATTAATAGGGCCAAGGCCACTTGTTAATGGTCTAATTGGAAGAATTAATTATTATTGGTCAGTACTAAAACCAGGCCAGACATTACGAGTAAGATCCAATGGGAATCTAATTGCTCCATGGTATGGACATGTTCTCTCAGGG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AGATAAGATGAACAAGCAATATGAAATAATTGATCATGAATTCAGTGAGGTTGAAACTAGACTCAATATGATCAATAATAAAATTGATGACCAAATACAAGACGTGTGGGCATATAATGCAGAATTGCTAGTATTACTTGAAAACCAGAAAACACTCGATGAGCATGACGCAAACGTGAACAATCTATATAACAAAGTGAAAAGGGCCCTGGGCTCAAATGCACTGGAAGATGGAAAGGGTTGTTTCGAGCTATACCACAAATGTGATGACCAATGCATGGAAACAATTCGGAACGGGACCTATAATAGGAGAAAGTACCAAGAGGAATCAAGACTAGAAAGGCAGAAAATAGAAGGGATAAAGCTGGAGTCTGAGGGGACTTACAAAATCCTCACTATTTATTCGACTGTCGCCTCATCTCTTGTACTTGCAATGGGGTTTGCTGCCTTCTTGTTCTGGGCCATGTCTAATGGATCATGCAGGTGCAACATTTGTATATAATTAG~~~~~~~~~~~~~~~~~~~~~~~~~~~~~</t>
  </si>
  <si>
    <t>KC757863</t>
  </si>
  <si>
    <t>A/environment/Bangladesh/5745/2010</t>
  </si>
  <si>
    <t>ATGGAAACAATATCACTGATAACTATACTACTATTAGTAACAACAAGCAACGCAGATAAAATCTGTATCGGCCACCAATCAACAAATTCCACAGAAACAGTGGACACACTAACAGAAACTAATGTTCCTGTGACACATGCCAAAGAATTGCTCCACACGGAACACAATGGGATGCTGTGTGCAACTGATCTAGGACATCCCCTCATCCTAGATACATGCACTATTGAAGGACTGATCTATGGCAATCCTTCTTGTGACCTTCTGTTGGGAGGAAGGGAATGGTCCTACATCGTCGAAAGACCATCGGCAGTGAATGGAACGTGCTACCCTGGGAATGTAGAAAACTTAGAGGAACTCAGAACACTTTTTAGTTCCTCCAGTTCCTACAAAAGAATCCAAATCTTCCCAGACACAATCTGGAATGTGACTTACACTGGAACAAGCAAATCATGTTCAGACTCCTTCTATAGGAATATGAGATGGCTAACTCAAAAGAACGGGCTTTACCCTATTCAAGATGCTCAATACACAAACAATCAGGGAAAAGACATTCTTTTTGTGTGGGGCATACATCATCCACCCACTGATACTGCACAGACGAATTTGTACACAAGAACCGACACAACAACAAGCGTGACAACAGAAAATTTGGATAGGACCTTCAAACCGTTAATAGGGCCAAGGCCACTTGTTAATGGTCTAATTGGAAGAATTAATTATTATTGGTCAGTACTAAAACCAGGCCAGACATTGCGAGTAAGATCCAATGGGAATTTAATTGCTCCATGGTATGGACACGTTCTCTCAGGAGAAAGCCATGGGAGAATCCTGAAGACTAAGTTGAACAGCGGTAATTGCGTAGTGCAATGTCAGACTGAAAAAGGTGGCTTAAACAGTACACTGCCATTCCACAATATCAGTAAATATGCATTCGGGAACTGCCCCAAATATATTGGAGTCAAGAGTCTCAAACTGGCAATCGGTCTGAGAAACGTGCCTGCCAAGTCAAGTAGAGGACTATTTGGAGCCATAGCTGGATTCATAGAAGGAGGTTGGCCAGGGCTAGTTGCTGGTTGGTATGGTTTCCAGCATTCTAATGATCAAGGAGTTGGTATGGCAGCAGATAGGGTTTCAACTCAAAAGGCAGTTGATAAAATAACATCCAAGGTGAATAATATAGTAGATAAAATGAACAAGCAATATGAAATAATTGATCATGAATTCAGTGAGGTTGAAACTAGACTCAATATGATCAATAATAAAATTGATGACCAAATACAAGACGTATGGGCATATAATGCAGAATTGCTAGTATTACTTGAAAATCAGAAAACACTCGATGAGCATGACGCAAACGTGAACAATCTGTATAACAGGGTGAAAAGGGCTCTGGGCTCGAATGCTATGGAAGATGGAAAGGGTTGTTTCGAGTTATACCATAAATGTGATGACCAATGCATGGAAACAATTCGAAATGGGACCTATAATAGGAGAAAGTACAAAGAGGAATCAAAACTAGAAAGGCAGAAAATAGAAGGGATAAAGCTGGAATCTGAGGGGACTTACAAAATCCTTACTATTTATTCGACTGTCGCCTCATCTCTTGTACTTGCAATGGGGTTTGCTGCCTTCTTGTTCTGGGCCATGTCCAATGGGTCATGCAGGTGCAACATTTGTATATAATTAG~~~~~~~~~~~~~~~~~~~~~~~~~~~~~</t>
  </si>
  <si>
    <t>KC757870</t>
  </si>
  <si>
    <t>A/environment/Bangladesh/12103/2011</t>
  </si>
  <si>
    <t>~~~~~~~~~~~~~~~~~~~~~~~~~~~~~~~~~~~~~~~~~~~~~~~~~~~~~~~~~~~~~~~~~~~~~~~~~~~~~~~~~~~~~~~~~~~~~~~~~~~~~~~~~~~~~~~~~~~~~~~~~~~~~~~~~~~~~~~~~~~~~~~~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CTCAGACTCCTTCTATAGAAATATGAGATGGCTGACTCAAAAGAACGGTTTCTACCCTGTTCAAGATGCTCAATTCACAAACAATCGGGGAAAGGACATCCTTTTTGTCTGGGGCATACATCATCCACCCACTGATACTGTACAGACGAATTTATACATAAGAACCGACACAACAACAAGCGTGACAACAGAAAATTTGGATAGAACTTTCAAACCATTAATAGGGCCAAGGCCACTTGTTAATGGTCTAACTGGAAGAATTAGTTATTATTGGTCAGTACTAAAACCAGGCCAGACATTGCGAGTAAGATCCAATGGGAATCTAATTGCTCCATGGTATGGACATGTTCTCTCAGGAGAGAGCCATGGGAGAATCCTGAAGACTAATTTGAACAGCGGTAATTGCGTAGTTCAATGTCAGACTGAAAAGGGTGGCTTAAACAGTACACTGCCATTCCACAATATCAGTAAATATGCATTCGGAAATTGCCCCAAATATATTGGAGTCAAGAGTCTCAAACTAGCAATAGGTCTGAGAAACGTGCCTGCCAAGTCAAAGAGAGGACTATTTGGAGCCATAGCTGGATTCATAGAAGGAGGTTGGCCAGGACTAGTCGCTGGTTGGTATGGTTTCCAGCATTCTAATGATCAGGGAGTTGGTATAGCGGCAGATAAGGTTTCAACCCAAAAGGCAGTTGATAAAATAACATCCAAGGTGAATAATATAGTGGATAAGATGAACAAGCAATATGAAATAATTGATCATGAATTCAGTGAGGTTGAAACTAGACTCAATATGATCAATAGTAAAATTGATGACCAAATACAAGACGTATGGGCATATAATGCAGAGCTGCTAGTATTACTTGAAAACCAGAAAACACTCGATGAGCATGACGCAAACGTGAACAATCTATATAACAAAGTGAAAAGGGCCCTGGGCTCAAATGCT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--~~~~~~~~~~~~~~~~~~~~~~~~~~~</t>
  </si>
  <si>
    <t>KC757885</t>
  </si>
  <si>
    <t>A/environment/Bangladesh/907/2009</t>
  </si>
  <si>
    <t>ATGGAAACAACATCACTGATAACTATACTACTATTAGTAACAACAAGCAACGCAGATAAAATCTGTATCGGCCACCAATCAACAAATTCCACAGAAACCGTGGACACGCTAACAGAAACTAATGTTCCTGTGACACATGCCAAAGAATTGCTCCACACGGAACACAATGGGATGCTGTGTGCAACTGATCTAGGACATCCCCTCATCCTAGATACATGCACTATTGAAGGACTGATCTATGGCAATCCTTCTTGTGACCTTCTGCTGGGAGGAAGGGAATGGTCCTACATCGTCGAAAGACCATCGGCAGTGAATGGAACGTGTTACCCTGGGAATGTAGAAAACTTAGAGGAACTCAGAACACTTTTTAGTTCCTCCAGTTCCTACAAAAGAATCCAAATCTTCCCAGACACAATCTGGAATGTGACTTACACTGGAACAAGCAAATCATGTTCAGATTCCTTCTATAGGAATATGAGATGGCTGACTCAAAAGAACGGGTTTTACCCTATTCAAGATGCTCAATACACAAACAATCAGGGAAAGGACATTCTTTTTGTGTGGGGCATACATCATCCACCCACTGATACTACACAGACGAATTTGTACACAAGAACCGACACAACAACAAGCGTGACAACAGAAAATTTGGATAGGACCTTCAAACCGTTAATAGGGCCAAGGCCACTTGTTAATGGTCTAATTGGAAGAATTAATTATTATTGGTCAGTACTAAAACCAGGCCAGACATTGCGAGTAAGATCCAATGGGAATTTAATTGCCCCATGGTATGGACACGTTCTCTCAGGAGAAAGCCATGGGAGAATCCTGAAGACTAAGTTGAACAGCGGTAATTGCGTAGTGCAATGTCAGACTGAAAAAGGTGGCTTAAACAGTACACTGCCATTCCAAAATATCAGTAAATATGCATTCGGGAACTGCCCCAAATATATTGGAGTCAAGAGTCTCAAACTGGCAATCGGTCTGAGAAACGTGCCTGCCAAGTCAAGTAGAGGACTATTTGGAGCCATAGCTGGATTCATAGAAGGGGGTTGGCCAGGGCTAGTTGCTGGTTGGTATGGTTTCCAACATTCTAATGATCAAGGAGTTGGTATGGCAGCAGATAGGGTTTCAACTCAAAAGGCAGTTGATAGAATAACATCCAAGGTGAATAATATAGTAGATAAAATGAACAAGCAATATGAAATAATTGATCATGAATTCAGTGAGGTTGAAACTAGACTCAATATGATCAATAATAAAATTGATGACCAAATACAAGACGTATGGGCATATAATGCAGAATTGCTAGTATTACTTGAAAATCAGAAAACACTCGATGAGCATGACGCAAACGTGAACAATCTGTATAACAGGGTGAAAAGGGCCCTGGGCTCGAATGCGATGGAAGATGGAAAGGGTTGTTTCGAGCTATACCATAAATGTGATGACCAATGCATGGAAACAATTCGAAACGGGACCTATAATAGGAGAAAGTACAAAGAGGAATCAAGACTAGAAAGGCAGAAAATAGAAGGGATAAAGCTGGAATCTGAGGGGACTTACAAAATCCTTACTATTTATTCGACTGTCGCCTCATCTCTTGTACTTGCAATGGGGTTTGCTGCCTTCTTGTTCTGGGCCATGTCCAATGGGTCATGCAGGTGCAACATTTGTATATAATTAG~~~~~~~~~~~~~~~~~~~~~~~~~~~~~</t>
  </si>
  <si>
    <t>KC757893</t>
  </si>
  <si>
    <t>A/chicken/Bangladesh/11154/2011</t>
  </si>
  <si>
    <t>ATGGAAACAGTAACACTGATGACTATACTACTATTAGTAACAACAAGCAATGCAGACAAAATCTGTATCGGCCACCAATCAACAAATTCTACAGAAACTGTGGACACGCTAACAGAAACTAATGTTCCTGTGACACATGCCAAAGAATTGCTCCACACAGATCACAATGGAATGCTGTGTGCAACAAATCTAGGACATCCCCTCATCCTAGATACATGTAACGTAGAAGGACTGATCTATGGCAACCCTTCTTGTGACCTTTTGTTGGGAGGAAGAGAATGGTCTTACATCGTCGAAAGGCCATCGGCAGTGAATGGAACGTGTTACCCTGGGAATGTAGAAAACTTGGAGGAACTAAGAACACTTTTTAGTTCCTCTAGTTCCTACCAAAGAATCCAAATTTTCCCAGATACAATCTGGAATGTGACTTACACTGGAACAAGCAAATCATGTTCAGACTCCTTCTATAGAAATATGAGATGGCTGACTCAAAAGAACGGTCTCTACCCTGTTCAAGATGCCCAATTCACAAACAATCGGGGAAAGGACATCCTTTATGTCTGGGGCATACATCATCCACCCACCGATACTGCACAGACGAATTTGTACACAAGAACCGACACAACAACAAGCGTGACAACAGAAAATTTGGATAGAACTTTCAAACCATTAATAGGGCCAAGGCCACTTGTTAATGGTCTAATTGGAAGAATTAATTATTATTGGTCAGTACTAAAACCAGGCCAGACATTGCGAGTAAGATCCAATGGGAATCTAATTGCTCCATGGTATGGACATGTTCTCTCAGGAGAGAGCCATGGGAGAATCCTGAAGACTAATTTGAACAGCGGTAATTGCGTAGTTCAATGTCAGACTGAAAAAGGTGGCTTAAACAGTACACTGCCATTCCACAATATCAGTAAATATGCATTCGGGAACTGCCCCAAATATATTGGAGTCAAGAGTCTCAAACTAGCAATAGGTCTGAGAAACGTGCCTGCCAAGTCAAAGAGAGGACTATTTGGAGCCATAGCTGGATTCATAGAAGGGGGTTGGCCAGGACTAGTCGCTGGTTGGTATGGCTTCCAGCATTCTAATGATCAGGGAGTTGGTATAGCGGCAGATAAGGTTTCAACCCAAAAGGCAGTTGATAAAATAACATCCAAGGTGAATAATATAGTGGATAAGATGAACAAGCAATATGAAATAATTGATCATGAATTCAGTGAGGTTGAAACTAGACTCAATATGATCAATAATAAAATTGATGACCAAATACAAGACGTATGGGCATATAATGCAGAG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--~~~~~~~~~~~~~~~~~~~~~~~~~~~</t>
  </si>
  <si>
    <t>KC757907</t>
  </si>
  <si>
    <t>A/environment/Bangladesh/9457/2010</t>
  </si>
  <si>
    <t>ATGGAAACAGTATCACTGATGACTATACTACTATTAGTAACAACAAGCAATGCAGATAAAATCTGTATCGGCCACCAATCAACAAATTCTACAGAAACTGTGGACACGCTAACAGAAACTAATGTTCCTGTGACACATGCCAAGGAATTGCTCCACACAGATCACAATGGAATGCTGTGTGCAACAAATCTAGGACATCCCCTCATCCTAGATACATGCAATGTCGAAGGACTGATCTACGGCAACCCTTCTTGTGACCTTCTGTTGGGAGGAAGAGAATGGTCCTACATCGTCGAAAGACCATCGGCAGTGAATGGAACGTGTTACCCTGGGAATGTAGAAAACTTAGAGGAACTCAGAACACTTTTTAGTTCCTCTAGTTCCTACCAAAGGATCCAAATTTTCCCAGATACAATCTGGAATGTGACTTACACTGGAACAAGCAAATCATGTTCAGACTCCTTCTATAGGAATATGAGATGGCTGACTCAAAAGAACGGTCTTTATCCTGTTCAAGATGCCCAATTCACAAACAATCGGGGAAAGGACATCCTTTTTGTATGGGGCATACATCATCCACCCACCGATACTGCACAGACGAATTTATACACAAGAACCGACACAACAACAAGCGTGACAACAGAAAATCTGGATAGGACTTTCAAACCATTAATAGGGCCAAGGCCACTTGTTAATGGTCTAATTGGAAGAATTAACTATTATTGGTCAGTACTAAAACCAGGCCAGACATTGCGAGTAAGATCCAATGGGAATCTAATTGCTCCATGGTATGGACATGTTCTCTCAGGAGAGAGCCATGGGAGAATCCTGAAGACTAATTTGAACAGCGGTAATTGCATAGTTCAATGTCAAACTGAAAAGGGTGGCTTAAACAGTACACTGCCATTCCACAATATCAGTAAATATGCATTCGGGAACTGCCCCAAATATATTGGAGTCAAAAGTCTCAAACTAGCAATCGGTCTGAGAAACGTGCCTGCCAAATCAAGTAGAGGACTATTTGGAGCCATAGCTGGATTCATAGAAGGAGGTTGGCCAGGACTAGTCGCTGGTTGGTATGGTTTCCAGCATTCTAATGATCAAGGGGTTGGTATAGCGGCAGATAGGGTTTCAACCCAAAAGGCAGTTGATAAAATAACATCCAAGGTGAATAATATAGTGGATAAGATGAACAAGCAATATGAAATAATTGATCATGAATTCAGTGAGGTTGAAACTAGACTCAATATGATCAATAATAAAATTGATGACCAAATACAAGACGTATGGGCATATAATGCAGAATTGCTAGTATTACTTGAAAACCAGAAAACACTCGATGAGCATGACGCAAATGTGAACAATCTGTATAACAAAGTGAAAAGGGCCCTGGGCTCAAATGCGCTGGAAGATGGAAAGGGTTGTTTCGAGCTATACCATAAATGTGACGACCAATGCATGGAAACAATTAGGAACGGGACCTATAATAGGAGAAAGTACCAAGAGGAATCAAGACTAGAAAGGCAGAAAATAGAAGGGATAAAGCTGGAGTCTGAGGGGACTTACAAAATCCTCACTATTTATTCGACTGTCGCCTCATCTCTTGTACTTGCAATGGGGTTTGCTGCCTTCTTGTTCTGGGCCATGTCTAATGGATCATGCAGGTGCAACATTTGTATATAATTAG~~~~~~~~~~~~~~~~~~~~~~~~~~~~~</t>
  </si>
  <si>
    <t>KC757915</t>
  </si>
  <si>
    <t>A/chicken/Bangladesh/10401/2011</t>
  </si>
  <si>
    <t>~~~~~~~~~~~~~~~~~~~~~~~~~~~~~~~~~~~~~~~~~~~~~~~~~~~~~~~~~~~~~~~~~~~~~~~~~~~~~~~~~~~~~~~~~~~~~--AACTGTGGACACGCTAACAGAAACTAATGTTCCTGTGACACATGCCAAAGAATTGCTCCACACAGATCACAATGGAATGCTGTGTGCAACAAATCTAGGACATCCCCTCATCCTAGATACATGTAACGTAGAAGGACTGATCTACGGCAACCCTTCTTGTGATCTTTTGTTGGGAGGAAGAGAATGGTCCTACATCGTCGAAAGACCATCAGCAGTGAATGGAACGTGTTACCCTGGGAATATAGAAAACTTAGAGGAACTCAGAACACTTTTTAGTTCCTCTAGTTCCTACCAAAGAATCCAAATTTTCCCAGATACAATCTGGAATGTGACTTACACTGGAACAAGCAAATCATGTTCAGACTCCTTCTATAGAAATATGAGATGGCTGACTCAAAAGAACGGTCTCTACCCTGTTCAAGATGCCCAATTCACAAACAACCGGGGAAAGGACATCCTTTTTGTCTGGGGCATACATCATCCACCCACTGATACTGCACAGACGAATTTATACAC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CGGATTCATAGAAGGAGGTTGGCCAGGACTAGTCGCTGGTTGGTATGGTTTCCAGCATTCTAATGATCAGGGAGTTGGTATAGCGGCAGATAAGGTTTCAACCCAAAAGGCAGTTGATAAAATAACATCCAAGGTGAATAATATAGTGGATAAGATGAACAAGCAATATGAAATAATTGATCATGAATTCAGTGAGGTTGAAACTAGACTCAATATGATCAATAATAAAATTGATGACCAAATACAAGACGTATGGGCATATAATGCAGAGTTGCTAGTATTACTTGAAAACCAGAAAACACTCGATGAGCATGACGCAAACGTGAACAATCTATATAACAAAGTGAAAAGGGCCCTGGGCTCAAATGCACTGGAAGATGGAAAGGGTTGTTTCGAGCTATACCATAAATGTGATGACCAATGCATGGAAACAATTCGGAACGGGACCTATAATAGGAGGAAGTACCAAGAGGAATCAAGACTAGAAAGGCAGAAAATAGAAGGGATAAAGCTGGAGTCTGAGGGGACTTACAAAATCCTCACTATTTATTCGACTGTCGCCTCATCTCTTGTACTTGCAATGGGGTTTGCTGCCTTCTTGTTCTGGGCCATGTCTAATGGATCATGCAGGTGCAACATTTGTATATAATTAG~~~~~~~~~~~~~~~~~~~~~~~~~~~~~</t>
  </si>
  <si>
    <t>KC757922</t>
  </si>
  <si>
    <t>A/environment/Bangladesh/10316/2011</t>
  </si>
  <si>
    <t>ATGGAAACAGTAACACTGATGACTATACTACTATTAG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TTCAGACTCCTTCTATAGGAATATGAGATGGCTGACTCAAAAGAACGGTTTTTACCCTGTTCAAGATGCCCAATTCACAAACAATCGGGGAAAGGACATCCTTTTTGTCTGGGGCATCCATCATCCACCCACCGATACTGCACAGACGAATTTGTACATAAGAACTGACACAACAACAAGCGTGACAACAGAAGATTTGGATAGAACTTTCAAACCACTAGTAGGGCCAAGGCCACTTGTTAATGGTCTAAC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TGCAAACGTGAACAATCTATATAACAAAGTGAAAAGGGCCCTGGGCTCAAATGCACTGGAAGATGGAAAGGGTTGTTTCGAGCTATACCATAAATGTGATGACCAATGCATGGAAACAATTCGGAACGGGACCTATAATAGGAGAAAGTACCAAGAGGAATCAAGACTAGAAAGGCAGAAAATAGAAGGGATAAAGCTGGAGTCTGAGGGGACTTACAAAATTCTCACTATTTATTCGACTGTCGCCTCATCTCTTGTACTTGCAATGGGGTTTGCTGCCTTCTTGTTCTGGGCCATGTCTAATGGATCATGCAGGTGCAACATTTGTATATAATTAG~~~~~~~~~~~~~~~~~~~~~~~~~~~~~</t>
  </si>
  <si>
    <t>KC757929</t>
  </si>
  <si>
    <t>A/environment/Bangladesh/12119/2011</t>
  </si>
  <si>
    <t>ATGGAAACAGTAACACTGATGACTATACTACTATTAGTAACAACAAGCAATGCAGAC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CTCAGACTCCTTCTATAGAAATATGAGATGGCTGACTCAAAAGAACGGTTTCTACCCTGTTCAAGATGCTCAATTCACAAACAATCGGGGAAAGGACATCCTTTTTGTCTGGGGCATACATCATCCACCCACTGATACTGCACAGACGAATTTATACATAAGAACCGACACAACAACAAGCGTGACAACAGAAAATTTGGATAGAACTTTCAAACCATTAATAGGGCCAAGGCCACTTGTTAATGGTCTAACTGGAAGAATTAGTTATTATTGGTCAGTACTAAAACCAGGCCAGACATTGCGAGTAAGATCCAATGGGAATCTAATTGCTCCATGGTATGGACATGTTCTCTCAGGAGAGAGCCATGGGAGAATCCTGAAGACTAATTTGAACAGCGGTAATTGCGTAGTTCAATGTCAGACTGAAAAGGGTGGCTTAAACAGTACACTGCCATTCCACAATATCAGTAAATATGCATTCGGAAATTGCCCCAAATATATTGGAGTCAAGAGTCTCAAACTAGCAATAGGTCTGAGAAACGTGCCTGCCAAGTCAAAGAGAGGACTATTTGGAGCCATAGCTGGATTCATAGAAGGAGGTTGGCCAGGACTAGTCGCTGGTTGGTATGGTTTCCAGCATTCTAATGATCAGGGAGTTGGTATAGCGGCAGATAAGGTTTCAACCCAAAAGGCAGTTGATAAAATAACATCCAAGGTGAATAATATAGTGGATAAGATGAACAAGCAATATGAAATAATTGATCATGAATTCAGTGAGGTTGAAACTAGACTCAATATGATCAATAGTAAAATTGATGACCAAATACAAGACGTATGGGCATATAATGCAGAGCTGCTAGTATTACTTGAAAACCAGAAAACACTCGATGAGCATGACGCAAACGTGAACAATCTATATAACAAAGTGAAAAGGGCCCTGGGCTCAAATGCT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--~~~~~~~~~~~~~~~~~~~~~~~~~~~</t>
  </si>
  <si>
    <t>KC757937</t>
  </si>
  <si>
    <t>A/environment/Bangladesh/8463/2010</t>
  </si>
  <si>
    <t>ATGGAAACAATATCACTGATGACTATACTACTATTAGTAACAACAAGCAATGCAGATAAAATCTGTATCGGCCACCAATCAACAAACTCCACAGAAACCGTGGACACGCTAACAGAAACTAATGTTCCTGTGACACATGCCAAAGAATTGCTCCACACAGAGCACAATGGAATGTTGTGTGCAACAAATCTAGGACATCCCCTCATTCTAGACACATGCACCATTGAAGGACTGATCTATGGCAACCCTTCTTGTGACCTTTTGTTGGGAGGAAGAGAATGGTCCTACATCGTCGAAAGACCATCGGCAGTGAATGGAACGTGTTACCCTGGGAATGTAGAAAACTTAGAGGAACTCAGAACCCTTTTTAGTTCCTCTAGTTCCTACCAAAGAATCCAAATCTTCCCAGACACAATCTGGAATGTGACTTACACCGGAACAAGCAAATCATGTTCAGATTCCTTCTACAGGAATATGAGATGGTTGACTCAAAAGAACGGGCTTTACCCTGTTCAAGATGCCCAATACACAAACAATCGGGGAAAGGACATTCTTTTTGTGTGGGGCATACATCATCCACCAACCGATACCGCACAGACGAATTTGTATACAAGAACCGACACAACAACAAGCGTGACAACAGAAAATTTGGATAGGACCTTTAAACCATTAATAGGGCCAAGGCCACTTGTTAATGGTCTAATTGGAAGAATTAATTATTATTGGTCAGTACTAAAGCCAGGCCAAACATTGCGAGTAAGATCCAATGGGAATCTAATTGCTCCATGGTATGGACACGTTCTCTCAGGAGAGAGCCATGGGAGAATCCTGAAGACTAATTTGAACAGCGGTAATTGCGTAGTGCAATGTCAGACTGAAAAGGGTGGCTTAAACAGTACACTGCCATTTCACAATATCAGTAAATATGCATTCGGGAATTGCCCCAAATATATTGGAGTCAAGAGTCTCAAACTGGCAATCGGTCTGAGAAACGTGCCTGCCAAGTCAAGTAGAGGACTATTTGGAGCCATAGCTGGATTCATAGAAGGAGGTTGGCCAGGACTAGTCGCTGGTTGGTATGGTTTTCAGCATTCTAATGATCAAGGGGTTGGTATAGCAGCAGATAGAGTTTCAACCCAGAAGGCAGTTGATAAAATAACATCCAAAGTGAATAATATAGTAGATAAGATGAACAAGCAATACGAAATAATTGATCATGAATTCAGTGAAGTTGAAACCAGACTCAATATGATTAATAACAAAATTGATGACCAAATACAAGACGTATGGGCATATAATGCAGAATTACTGGTATTACTTGAAAACCAGAAAACACTCGATGAGCATGACGCAAACGTGAACAATCTATATAACAAGGTGAAAAGAGCCCTAGGCTCAAATGCGATGGAAGATGGAAAGGGTTGTTTCGAGCTGTACCATAAATGTGATGATCAATGCATGGAAACAATTCGGAACGGGACCTACAATAGGAGAAAGTACCAGGAGGAATCAAAACTAGAGAGGCAGAAAATAGAAGGGATAAAGCTGGAATCTGAAGGGACTTACAAAATCCTCACTATTTATTCGACTGTCGCCTCATCTCTTGTACTTGCAATGGGGTTTGCTGCCTTCTTGTTCTGGGCCATGTCCAATGGATCATGCAGGTGCAACATTTGTATATAATTAG~~~~~~~~~~~~~~~~~~~~~~~~~~~~~</t>
  </si>
  <si>
    <t>KC757943</t>
  </si>
  <si>
    <t>A/environment/Bangladesh/12116/2011</t>
  </si>
  <si>
    <t>~~~~~~~~~~~~ACACTGATGACTATACTACTATTAGTAACAACAAGCAATGCAGAC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CTCAGACTCCTTCTATAGAAATATGAGATGGCTGACTCAAAAGAACGGTTTCTACCCTGTTCAAGATGCTCAATTCACAAACAATCGGGGAAAGGACATCCTTTTTGTCTGGGGCATACATCATCCACCCACTGATACTGCACAGACGAATTTATACATAAGAACCGACACAACAACAAGCGTGACAACAGAAAATTTGGATAGAACTTTCAAACCATTAATAGGGCCAAGGCCACTTGTTAATGGTCTAACTGGAAGAATTAGTTATTATTGGTCAGTACTAAAACCAGGCCAGACATTGCGAGTAAGATCCAATGGGAATCTAATTGCTCCATGGTATGGACATGTTCTCTCAGGAGAGAGCCATGGGAGAATCCTGAAGACTAATTTGAACAGCGGTAATTGCGTAGTTCAATGTCAGACTGAAAAGGGTGGCTTAAACAGTACACTGCCATTCCACAATATCAGTAAATATGCATTCGGAAATTGCCCCAAATATATTGGAGTCAAGAGTCTCAAACTAGCAATAGGTCTGAGAAACGTGCCTGCCAAGTCAAAGAGAGGACTATTTGGAGCCATAGCTGGATTCATAGAAGGAGGTTGGCCAGGACTAGTCGCTGGTTGGTATGGTTTCCAGCATTCTAATGATCAGGGAGTTGGTATAGCGGCAGATAAGGTTTCAACCCAAAAGGCAGTTGATAAAATAACATCCAAGGTGAATAATATAGTGGATAAGATGAACAAGCAATATGAAATAATTGATCATGAATTCAGTGAGGTTGAAACTAGACTCAATATGATCAATAGTAAAATTGATGACCAAATACAAGACGTATGGGCATATAATGCAGAGCTGCTAGTATTACTTGAAAACCAGAAAACACTCGATGAGCATGACGCAAACGTGAACAATCTATATAACAAAGTGAAAAGGGCCCTGGGCTCAAATGCT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--~~~~~~~~~~~~~~~~~~~~~~~~~~~</t>
  </si>
  <si>
    <t>KC757951</t>
  </si>
  <si>
    <t>A/chicken/Bangladesh/9029/2010</t>
  </si>
  <si>
    <t>ATGGAAACAGTATCACTGATGACTATACTACTATTAGTAACAACAAGCAATGCAGATAAAATCTGTATCGGCCACCAATCAACAAATTCTACAGAAACTGTGGACACGCTAACAGAAAATAATGTTCCTGTGACACATGCCAAAGAATTGCTCCACACAGATCACAATGGAATGCTGTGTGCAACAAATCTAGGACATCCCCTCATCCTAGATACATGCAACGTCGAAGGACTGATCTATGGCAACCCTTCTTGTGACCTTCTGTTGGGAGGAAGAGAATGGTCCTACATCGTCGAAAGACCATCGGCAGTGAATGGAACGTGTTACCCTGGGAATGTAGAAAACTTAGAGGAACTCAGAACACTTTTTAGTTCCTCTAGTTCCTACCAAAGGATCCAAATTTTCCCAGATACAATCTGGAATGTGACTTACACTGGAACAAGCAAATCATGTTCAGACTCCTTCTATAGGAATATGAGATGGCTGACTCAAAAGAACGGTCTTTACCCTGTTCAAGATGCCCAATTCACAAACAATCGAGGAAAGGACATCCTTTTTGTATGGGGCATACATCATCCACCCACCGATACTGCACAGACGAATTTATACACAAGAACTGACACAACAACAAGCGTGACAACAGAAAATCTGGATAGGACTTTCAAACCATTAATAGGGCCAAGGCCACTTGTTAATGGTCTAATTGGAAGAATTAACTATTATTGGTCAGTACTAAAACCAGGCCAGACATTGCGAGTAAGATCCAATGGGAATCTAATTGCTCCATGGTATGGACATGTTCTCTCAGGAGAGAGCCATGGGAGAATCCTGAAGACTAATTTGAACAGCGGTAATTGCATAGTTCAATGTCAAACTGAAAAGGGTGGCTTAAACAGTACACTGCCATTCCACAATATCAGTAAATATGCATTCGGGAACTGCCCCAAATATATTGGAGTCAAAAGTCTCAAACTAGCAATCGGTCTGAGAAACGTGCCTGCCAAATCAAGTAGAGGACTATTTGGAGCCATAGCTGGATTCATAGAAGGAGGTTGGCCAGGACTAGTCGCTGGTTGGTATGGTTTCCAGCATTCTAATGATCAAGGGGTTGGTATAGCAGCAGATAGGGTTTCAACCCAAAAGGCAGTTGATAAAATAACATCCAAGGTGAATAATATAGTGGATAAGATGAACAAGCAATATGAAATAATTGATCATGAATTCAGTGAGGTTGAAACTAGACTCAATATGATCAATAATAAAATTGATGACCAAATACAAGACGTATGGGCATATAATGCAGAATTGCTAGTATTACTTGAAAACCAGAAAACACTCGATGAGCATGACGCAAATGTGAACAATCTGTATAACAAAGTGAAAAGGGCCCTGGGCTCAAATGCGCTGGAAGATGGAAAGGGTTGTTTCGAGCTATACCATAAATGTGATGACCAATGCATGGAAACAATTAGGAACGGGACCTATAATAGGAGAAAGTACCAAGAGGAATCAAGACTAGAAAGGCAGAAAATAGAAGGGATAAAGCTGGAGTCTGAGGGGACTTACAAAATCCTCACTATTTATTCGACTGTCGCCTCATCTCTTGTACTTGCAATGGGGTTTGCTGCCTTCTTGTTCTGGGCCATGTCTAATGGATCATGCAGGTGCAACATTTGTATATAATTAG~~~~~~~~~~~~~~~~~~~~~~~~~~~~~</t>
  </si>
  <si>
    <t>KC757959</t>
  </si>
  <si>
    <t>A/environment/Bangladesh/10306/2011</t>
  </si>
  <si>
    <t>ATGGAAACAGTAACACTGATGACTATACTACTATTAG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GATCCAAATTTTCCCAGATACAATCTGGAATGTGACTTACACTGGAACAAGCAAATCATGTTCAGACTCCTTCTATAGGAATATGAGATGGCTGACTCAAAAGGACGGTTTTTACCCTGTTCAAGATGCCCAATTCACAAACAATCGGGGAAAGGACATCCTTTTTGTCTGGGGCATCCATCACCCACCCACCGATACTGCACAGACGAATTTGTACATAAGAACTGACACAACAACAAGCGTGACAACAGAAGATTTGGATAGAATTTTCAAACCATTAGTAGGGCCAAGGCCACTTGTTAATGGTCAAAC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TGCAAACGTGAACAATCTATATAACAAAGTGAAAAGGGCCCTGGGCTCAAATGCACTGGAAGATGGAAAGGGTTGTTTCGAGCTATACCATAAATGTGATGACCAATGCATGGAAACAATTCGGAACGGGACCTATAATAGGAGAAAGTACCAAGAGGAATCAAGACTAGAAAGGCAGAAAATAGAAGGGATAAAGCTGGAGTCTGAGGGGACTTACAAAATTCTCACTATTTATTCGACTGTCGCCTCATCTCTTGTACTTGCAATGGGGTTTGCTGCCTTCTTGTTCTGGGCCATGTCTAATGGATCATGCAGGTGCAACATTTGTATATAATTAG~~~~~~~~~~~~~~~~~~~~~~~~~~~~~</t>
  </si>
  <si>
    <t>KC757967</t>
  </si>
  <si>
    <t>A/chicken/Bangladesh/2075/2009</t>
  </si>
  <si>
    <t>ATGGAAACAATATCACTGATAACTATACTACTATTAGTAACAACAAGCAACGCAGATAAAATCTGCATCGGCCACCAATCAACAAATTCCACAGAAACCGTGGACACGCTAACAGAAACTAATGTTCCTGTGACACATGCCAAAGAATTGCTCCACACGGAACACAATGGGATGCTGTGTGCAACTGATCTAGGACATCCCCTCATCCTAGATACATGCACTATTGAAGGACTGATCTATGGCAATCCTTCTTGTGACCTTCTGCTGGGAGGAAGGGAATGGTCCTACATCGTCGAAAGACCATCGGCAGTGAATGGAACGTGTTACCCTGGGAATGTAGAAAACTTAGAGGAACTCAGAATACTTTTTAGTTCCTCCAGTTCCTACAAAAGAATCCAACTCTTCCCAGACACAATCTGGAATGTGACTTACACTGGAACAAGCAAATCATGTTCAGATTCCTTCTATAGGAATATGAGATGGCTAACTCAAAAGAACGGGCTTTACCCTATTCAAGATGCTCAATACACAAACAATCAGGGAAAGGACATTCTTTTTGTGTGGGGCATACATCATCCACCCACTGATACTGCACAGACGAATTTGTACACAAGAACCGACACAACAACAAGCGTGACAACAGAAAATTTGGATAGGACCTTCAAACCGTTAATAGGGCCAAGGCCACTTGTTAATGGTCTAATTGGAAGAATTAATTATTATTGGTCAGTACTAAAACCAGGCCAGACATTGCGAGTAAGATCCAATGGGAATTTAATTGCTCCATGGTATGGACACGTTCTCTCAGGAGAAAGCCATGGGAGAATCCTGAAGACTAAGTTGAACAGCGGTAATTGCGTAGTGCAATGTCAGACTGAAAAAGGTGGCTTAAACAGTACACTGCCATTCCACAATATCAGTAAATATGCATTCGGGAACTGCCCCAAATATATTGGAGTCAAGAGTCTCAAACTGGCAATCGGTCTGAGAAACGTGCCTGCCAAGTCAAGTAGAGGACTATTTGGAGCCATAGCTGGATTCATAGAAGGAGGTTGGCCAGGGCTAGTTGCTGGTTGGTATGGTTTCCAGCATTCTAATGATCAAGGAGTTGGTATGGCAGCAGATAGGGTTTCAACTCAAAAGGCAGTTGATAAAATAACATCCAAGGTGAATAATATAGTAGATAAAATGAACAAGCAATATGAAATAATTGATCATGAATTCAGTGAGGTTGAAACCAGACTCAATATGATCAATAATAAAATTGATGACCAAATACAAGACGTATGGGCATATAATGCAGAATTGCTAGTATTACTTGAAAATCAGAAAACACTCGATGAGCATGACGCAAACGTGAACAATCTGTATAACAGGGTGAAAAGGGCCCTGGGCTCGAATGCGATGGAAGATGGAAAGGGTTGTTTCGAGCTATACCATAAATGTGATGACCAATGCATGGAAACAATTCGAAACGGGACCTATAATAGGAGAAAGTACAAAGAGGAATCAAGACTAGAAAGGCAGAAAATAGAAGGGATAAAGCTGGAATCTGAGGGGACTTACAAAATCCTTACTATTTATTCGACTGTCGCCTCATCTCTTGTACTTGCAATGGGGTTTGCTGCCTTCTTGTTCTGGGCCATGTCCAATGGGTCATGCAGGTGCAACATTTGTATATAATTAG~~~~~~~~~~~~~~~~~~~~~~~~~~~~~</t>
  </si>
  <si>
    <t>KC757975</t>
  </si>
  <si>
    <t>A/pigeon/Bangladesh/4303/2009</t>
  </si>
  <si>
    <t>ATGGAAACAATATCACTGATAACTATACTACTATTAGTAACAACAAGCAATGCAGATAAAATCTGTATCGGCCACCAATCAACAAATTCCACAGAAACCGTGGACACGCTAACAGAAACTAATGTTCCTGTGACACATGCCAAAGAATTGCTCCACACAGAGCACAATGGAATGCTGTGTGCAACAAATCTAGGACATCCCCTCATCCTAGATACATGCACTATCGAAGGACTGATCTATGGCAACCCTTCTTGTGACCTTTTGTTGGGAGGAAGGGAATGGTCCTACATCGTCGAAAGACCGTCGGCAGTGAATGGAACGTGTTACCCTGGGAATGTAGAAAACTTAGAGGAACTCAGAACACTTTTTAGTTCCTCTAGTTCCTACCAAAGAATCCAAATCTTCCCAGACACAATCTGGAATGTGACTTACACTGGAACAAGCAAATCATGTTCAGATTCCTTCTATAGGAATATGAGATGGCTAACTCAAAAGAACGGGCTTTACCCCGTTCAGGATGCCCAATTCACAAACAATCGGGGAAAGGACATTCTTTTTGTGTGGGGCATACATCATCCACCCACCGATACTGCACAGACTAATTTGTACACAAGAACCGACACAACAACAAGCGTGACAACAGAAACTTTGGATAGGACCTTCAAACCATTAATAGGGCCAAGGCCACTTGTTAATGGTCTAATTGGAAGAATTAATTATTATTGGTCAGTACTAAAACCAGGCCAGACATTGCGAGTAAGGTCTAATGGGAATCTAATTGCTCCATGGTATGGACATGTACTCTCAGGAGAGAGCCATGGGAGAATCCTGAAGACTAATTTGAACAGCGGTAATTGCTTGGTGCAATGTCAGACTGAAAAAGGTGGCTTAAACAGTACACTGCCATTCCACAATATCAGTAAATATGCATTCGGGAACTGCCCCAAATATATTGGAGTCAAGAGCCTCAAGCTGGCAATCGGTCTGAGAAACGTGCCTGCCAAAGCAAGTAGAGGACTATTTGGAGCCATAGCTGGATTCATAGAAGGAGGTTGGCCAGGACTAGTCGCTGGTTGGTATGGTTTCCAACATTCTAATGATCAAGGGGTTGGTATGGCGGCAGACAGGGTTTCAACTCAAAAGGCAGTTGATAAAATAACATCCAAGGTGAATAATATAGTAGATAAGATGAACAAGCAATATGAAATAATTGATCATGAATTCAATGAGGTTGAAACTAGACTCAATATGATCAATAATAAAATTGATGACCAAATACAAGACGTATGGGCGTATAATGCAGAATTGCTAGTATTACTTGAAAACCAGAAAACACTCGATGAGCATGACGCAAATGTTAACAATCTATATAACAAGGTGAAAAGGGCCCTAGGCTCAAATGCGATGGAAGATGGAAAGGGTTGTTTCGAGCTATACCATAAATGTGACGACCAATGCATGGAAACAATTCGGAACGGGACCTATAATAGGAGAAAGTACAAAGAGGAATCAAGACTAGAAAGGCAGAAAATAGAAGGGATAAAGCTGGAATCTGAGGGGACTTACAAAATCCTCACTATTTATTCGACTGTCGCCTCATCTCTTGTGCTTGCAATGGGGTTTGCTGCCTTCTTATTCTGGGCCATGTCCAATGGATCATGCAGGTGCAACATTTGTATATAATTAG~~~~~~~~~~~~~~~~~~~~~~~~~~~~~</t>
  </si>
  <si>
    <t>KC757983</t>
  </si>
  <si>
    <t>A/environment/Bangladesh/5144/2009</t>
  </si>
  <si>
    <t>ATGGAAATAATATCACTGATAACTATACTAATATCAGTAACAACAAGCAATGCAGATAAAATCTGTATCGGCCACCAATCAACAAATTCCACGGAAACCGTGGACACGCTAACAGAAACTAATGTTCCTGTGACACATGCTAAAGAATTGCTCCATACAGAGCACAATGGAATGCTGTGTGCAACAAACCTAGGACATCCCCTCATCCTAGATACATGCACCATCGAAGGACTGATCTATGGCAACCCTTCTTGTGACCTTTTGTTGGGAGGAAGGGAATGGTCCTACATTGTCGAAAGACCATCGGCAGTGAATGGAACATGTTACCCTGGGAATGTAGAAAACTTAGAGGAACTCAGAACACTTTTTAGTTCCTCTAGTTCCTACCAAAGAATCCAAATCTTCCCAGACACAATCTGGAATGTGACTTACACTGGAACAAGCAAATCATGTTCAGACTCCTTCTATAGAAATATGAGATGGCTGACTCAAAAGAACGGGCTTTACCCTGTTCAGGATGCCCAATACACAAACAATCAGAAAAAGGACATTCTTTTTGTATGGGGTATACATCATCCACCCACCGATACTACACAGACGAATTTGTACACAAGAACCGACACAACAACAAGCGTGACAACAGAAAATTTGGATAGGACATTCAAACCATTAATAGGACCAAGGCCACTTGTTAATGGTCTAATTGGAAGAATTAATTATTATTGGTCAGTACTAAAACCGGGCCAGACATTGCGAGTAAGATCCAATGGGAATCTAATTGCCCCTTGGTATGGACACGTTCTCTCAGGAGAGAGCCATGGAAGAATCCTGAAGACTAGTTTGAACAGCGGTAATTGCGTAGTACAATGTCAGACTGAAAAGGGTGGCTTAAACAGTACACTGCCATTTCACAATATCAGTAAATATGCATTCGGGAACTGCCCCAAATATATTGGGGTCAAGAGTCTCAAACTGGCAATCGGTCTGAGAAACGTGCCTGCCAAGTCAAGTAGAGGACTATTTGGAGCCATAGCTGGATTCATAGAAGGAGGTTGGCCAGGACTAGTTGCTGGTTGGTATGGTTTCCAGCATTCTAATGATCAAGGGGTTGGTATGGCAGCAGATAGGGTTTCAACTCAAAAGGCAGTTGATAAAATAACATCTAAGGTGAATAATATTGTAGATAAGATGAACAAGCAATATGAAATAATTGATCATGAGTTCAGTGAGGTTGAAACTAGACTCAATATGATCAACAATAAAATTGATGACCAAATACAAGACGTATGGGCATATAATGCAGAATTGCTGGTATTACTTGAAAATCAGAAAACACTCGATGAGCATGATGCAAACGTGAACAATCTATATAACAAAGTGAAAAGGGCCCTGGGCTCAAATGCGCTGGAAGATGGAAAGGGTTGTTTTGAGCTATACCATAAATGTGATGACCAATGCATGGAAACAATTCGGAACGGGACTTATAATAGGAGAAAGTACAAAGAGGAATCAAGACTAGAAAGGCAGAAAATAGAAGGGATAAAGCTGGAATCTGAGGGGACTTACAAAATCCTTACTATTTATTCGACTGTCGCCTCATCTCTTGTACTTGCAATGGGGTTTGCTGCCTTCTTGTTCTGGGCCATGTCCAATGGGTCATGCAGGTGCAACATTTGTATATAATTAG~~~~~~~~~~~~~~~~~~~~~~~~~~~~~</t>
  </si>
  <si>
    <t>KC757991</t>
  </si>
  <si>
    <t>A/chicken/Bangladesh/8996/2010</t>
  </si>
  <si>
    <t>ATGGAAACAGTAACACTGATGACTATACTACTATTAGTAACAACAAGCAATGCAGATAAAATCTGTATCGGCCACCAATCAACAAATTCTACAGAG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TTCAGACTCCTTCTATAGGAATATGAGATGGCTGACTCAAAAGAACGGTCTTTACCCTGTTCAAGATGCCCAATTCACAAACAATCGGGGAAAGGACATCCTTTTTGTCTGGGGCATACATCATCCACCCACCGATACTGCACAGACGAATTTGTACAC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T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~~~~~~~~~~~~~~~~~~~~~~~~~~~~~</t>
  </si>
  <si>
    <t>KC757999</t>
  </si>
  <si>
    <t>A/chicken/Bangladesh/5209/2009</t>
  </si>
  <si>
    <t>ATGGAAACAATATCACTGATAACTATACTACTATTAATAACAACAAGCAACGCAGATAAAATCTGTATCGGCCACCAATCAACAAATTCCACAGAAACAGTGGACACACTAACAGAAACTAATGTTCCTGTGACACATGCCAAAGAATTGCTCCACACGGAACACAATGGGATGCTGTGTGCAACTGATCTAGGACATCCCCTCATCCTAGATACATGCACTATTGAAGGACTGATCTATGGCAATCCTTCTTGTGACCTTCTGTTGGGAGGAAGGGAATGGTCCTACATCGTCGAAAGACCATCGGCAGTGAATGGAACGTGTTACCCTGGGAATGTAGAAAACTTAGAGGAACTCAGAATACTTTTTAGTTCCTCCAGTTCCTACAAAAGAATCCAAATCTTCCCAGACACAATCTGGAATGTGACTTACACTGGAACAAGCAAATCATGTTCAGACTCCTTCTATAGGAATATGAGATGGCTAACTCAAAAGAACGGGCTTTACCCCATTCAAGATGCTCAATACACAAACAATCAGGGAAAAGACATTCTTTTTGTGTGGGGCATACATCATCCACCCACTGATACTGCACAGACGAATTTGTACACAAGAACCGACACAACAACAAGCGTGACAACAGAAAATTTGGATAGGACCTTCAAACCGTTAATAGGGCCAAGGCCACTTGTTAATGGTCTAATTGGAAGAATTAATTATTATTGGTCAGTACTAAAACCAGGCCAGACATTGCGAGTAAGATCCAATGGGAATTTAATTGCTCCATGGTATGGACACGTTCTCTCAGGAGAAAGCCATGGGAGAATCCTGAAGACTAAGTTGAACAGCGGTAATTGCGTAGTGCAATGTCAGACTGAAAAAGGTGGCTTAAACAGTACACTGCCATTCCACAATATCAGTAAATATGCATTCGGGAACTGCCCCAAATATATTGGAGTCAAGAGTCTCAAACTGGCAATCGGTCTGAGAAACGTGCCTGCCAAGTCAAGTAGAGGACTATTTGGAGCCATAGCTGGATTCATAGAAGGAGGTTGGCCAGGGCTAGTTGCTGGTTGGTATGGTTTCCAGCATTCTAATGATCAAGGAGTTGGTATGGCAGCAGATAGGGTTTCAACTCAAAAGGCAGTTGATAAAATAACATCCAAGGTGAATAATATAGTAGATAAAATGAACAAGCAATATGAAATAATTGATCATGAATTCAGTGAGGTTGAAACTAGACTCAATATGATCAATAATAAAATTGATGACCAAATACAAGACGTATGGGCATATAATGCAGAATTGCTAGTATTACTTGAAAATCAGAAAACACTCGATGAGCATGACGCAAACGTGAACAATCTGTATAACAGGGTGAAAAGGGCCCTGGGCTCGAATGCGATGGAGGATGGAAAGGGTTGTTTCGAGTTATACCATAAATGTGATGACCAATGCATGGAAACAATTCGAAATGGGACCTACAATAGGAGAAAGTACAAAGAGGAATCAAAACTAGAAAGGCAAAAAATAGAAGGGATAAAGCTGGAATCTGAGGGGACTTACAAAATCCTTACTATTTATTCGACTGTCGCCTCATCTCTTGTACTTGCAATGGGGTTTGCTGCCTTCTTGTTCTGGGCCATGTCCAATGGGTCATGCAGGTGCAACATTTGTATATAATTAG~~~~~~~~~~~~~~~~~~~~~~~~~~~~~</t>
  </si>
  <si>
    <t>KC758007</t>
  </si>
  <si>
    <t>A/environment/Bangladesh/8202/2010</t>
  </si>
  <si>
    <t>ATGGAAACAATATCACTGATGACTATACTACTATTAGTAACAACAAGCAGTGCAGACAAAATCTGTATCGGCCACCAATCAACAAACTCCACAGAAACCGTGGACACGCTAACAGAAACTAATGTTCCTGTGACACATGCCAAAGAATTGCTCCACACAGAGCACAATGGAATGTTGTGTGCAACAAATCTAGGACATCCCCTCATTCTAGACACATGCACCATCGAAGGACTGATCTATGGCAACCCTTCTTGTGACCTTTTGTTGGGTGGAAGAGAATGGTCCTACATCGTCGAAAGACCATCGGCAGTGAATGGAACGTGTTACCCTGGGAATGTAGAAAACTTAGAGGAACTCAGAACACTTTTTAGTTCCTCTAGTTCCTACCAAAGAATCCAAATTTTCCCAGACACAATCTGGAATGTGACTTACACCGGAACAAGCAAATCATGTTCAGATTCCTTCTACAGGAATATGAGATGGTTGACTCAAAAGAGCGGGCTTTACCCTGTTCAAGATGCCCAATTCACAAACAATCGGGGAAAGGACATTCTCTTTGTGTGGGGCATACATCATCCACCCACCGATACTGCACAGACGAATTTGTACACAAGAACCGACACAACAACAAGCGTGACAACAGAAAATTTGGATAGGACCTTTAAACCGTTAATAGGGCCAAGGCCACTTGTTAATGGTCTAATTGGAAGAATTAACTATTATTGGTCAGTACTAAAACCAGGCCAGACATTGCGAGTAAGATCCAATGGGAATCTAATTGCTCCATGGTATGGACACGTTCTCTCAGGAGAGAGCCATGGGAGAATCTTGAAGACTAATTTGAACAGCGGTAATTGCGTAGTGCAATGTCAGACTGAAAAGGGTGGCTTAAACAGTACACTGCCATTTCACAATATCAGTAAATATGCATTCGGGAACTGCCCCAAATATATTGGAGTCAAGAGTCTCAAACTGGCAATCGGTCTGAGAAACGTGCCTGCCAAGTCAAGTAGAGGACTATTTGGAGCCATAGCTGGATTCATAGAAGGAGGTTGGCCAGGACTAGTCGCTGGTTGGTATGGTTTTCAGCATTCTAATGATCAAGGGGTTGGTATAGCAGCAGATAGGGTTTCAACTCAAAAGGCAGTTGATAAAATAACATCCAAAGTGAATAATATAGTAGATAAGATGAACAAGCAATATGAAATAATTGATCATGAATTCAGTGAAGTTGAAACTAGACTCAATATGATCAATAACAAAATTGATGACCAAATACAAGACGTATGGGCATATAATGCAGAATTACTAGTATTACTTGAAAACCAGAAAACACTCGATGAGCATGACGCAAACGTGAACAATCTATATAACAAGGTGAAAAGATCCCTAGGCTCAAATGCGATGGAAGATGGAAAGGGTTGTTTCGAGCTGTACCATAAATGTGATGACCAATGCATGGAAACAATTCGGAACGGGACCTACAATAGGAGAAAGTACAAAGAGGAATCAAAACTAGAGAGGCAGAAAATAGAAGGGATAAAGCTGGAATCTGAGGGGACTTACAAAATCCTCACTATTTATTCGACTGTCGCCTCATCTCTTGTGCTTGCAATGGGGTTTGCTGCCTTCTTGTTCTGGGCCATGTCCAATGGATCATGCAGGTGCAACATTTGTATATAATTAG~~~~~~~~~~~~~~~~~~~~~~~~~~~~~</t>
  </si>
  <si>
    <t>KC758015</t>
  </si>
  <si>
    <t>A/chicken/Bangladesh/10897/2011</t>
  </si>
  <si>
    <t>ATGGAAACAGTAACACTGATGACTATACTACTATTAGTAACAACAAGTAATGCAGATAAAATCTGTATCGGCCACCAATCAACAAATTCTACAGAAACTGTGGACACGCTAACAGAAACTAATGTTCCTGTGACACATGCCAAAGAATTGCTCCACACAGATCACAATGGAATGCTGTGTGCAACAAATCTAGGACATCCCCTCATCCTAGATACATGTAACGTAGAAGGACTGATCTACGGCAATCCTTCTTGTGACCTTTTGTTGGGAGGAAGAGAATGGTCCTACATCGTCGAAAGACCATCTGCAGTGAATGGAACGTGTTACCCTGGGAATGTAGAAAACTTGGAGGAACTCAGAACACTTTTTAGTTCCTCTAGTTCCTACCAAAGAATCCAAATTTTCCCAGATACAATCTGGAATGTGACTTACACTGGAACAAGCAAATCATGTTCAGACTCCTTCTATAGGAATATGAGATGGCTTACTCAAAAGAACGGTCTTTACCCTGTTCAAGATGCCCAATTCACAAACAATCGGGGAAAGGACATCCTTTTTGTCTGGGGCATACATCATCCACCCACCGATACTGCACAGACGAATTTATACAC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AGCCAAGTCAAAGAGAGGACTATTTGGAGCCATAGCTGGATTCATAGAAGGAGGTTGGCCAGGACTAGTCGCTGGTTGGTATGGCTTCCAGCATTCTAACGATCAGGGAGTTGGTATAGCGGCAGATAGGGTTTCAACCCAAAAGGCAGTTGATAAAATAACATCCAAGGTGAATAATATAGTGGATAAGATGAACAAGCAATATGAAATAATTGATCATGAATTCAGTGAGGTTGAAACTAGACTCAATATGATCAATAATAAAATTGATGACCAAATACAAGACGTATGGGCATATAATGCAGAATTGCTAGTATTACTTGAAAACCAGAAAACACTCGATGAGCATGACGCAAACGTGAACAATCTATATAACAAAGTGAAAAGGGCCCTGGGCTCAAATGCACTGGAAGATGGAAAGGGTTGTTTCGAGCTATACCATAAATGTGATGACCAATGCATGGAAACAATTCGGAACGGGACCTATAATAGGAGAAATTACCAAGAGGAATCAAGACTAGAAAGGCAGAAAATAGAAGGGATAAAGCTGGAGTCTGAGGGGACTTACAAAATTCTCACTATTTATTCGACTGTCGCCTCATCTCTTGTACTTGCAATGGGGTTTGCTGCCTTCTTGTTCTGGGCCATGTCTAATGGATCATGCAGGTGCAACATTTGTATATAATTAG--~~~~~~~~~~~~~~~~~~~~~~~~~~~</t>
  </si>
  <si>
    <t>KC758023</t>
  </si>
  <si>
    <t>A/environment/Bangladesh/8465/2010</t>
  </si>
  <si>
    <t>ATGGAAACAATATCACTGATGACTATACTACTATTAGTAACAACAAGCAATGCAGATAAAATCTGTATCGGCCACCAATCAACAAACTCCACAGAAACCGTGGACACGCTAACAGAAACTAATGTTCCTGTGACACATGCCAAAGAATTGCTCCACACAGAGCACAATGGAATGTTGTGTGCAACAAATCTAGGACATCCCCTCATTCTAGACACATGCACCATTGAAGGACTGATCTATGGCAACCCTTCTTGTGACCTTTTGTTGGGAGGAAGAGAATGGTCCTACATCGTCGAAAGACCATCAGCAGTGAATGGAACGTGTTACCCTGGGAATGTAGAAAACTTAGAGGAACTCAGAACCCTTTTTAGTTCCTCTAGTTCCTACCAAAGAATCCAAATCTTCCCAGACACAATCTGGAATGTGACTTACACCGGAACAAGCAAATCATGTTCAGATTCCTTCTACAGGAATATGAGATGGTTGACTCAAAAGAACGGGCTTTACCCTGTTCAAGATGCCCAATACACAAACAATCGGGGAAAGGACATTCTTTTTGTGTGGGGCATACATCATCCACCAACCGATACCGCACAGACGAATTTGTATACAAGAACCGACACAACAACAAGCGTGACAACAGAAAATTTGGATAGGACCTTTAAACCATTAATAGGGCCAAGGCCACTTGTTAATGGTCTAATTGGAAGAATTAATTATTATTGGTCAGTACTAAAGCCAGGCCAAACATTGCGAGTAAGATCCAATGGGAATCTAATTGCTCCATGGTATGGACACGTTCTCTCAGGAGAGAGCCATGGGAGAATCCTGAAGACTAATTTGAACAGCGGTAATTGCGTAGTGCAATGTCAGACTGAAAAGGGTGGCTTAAACAGTACACTGCCATTTCACAATATCAGTAAATATGCATTCGGGAATTGCCCCAAATATATTGGAGTCAAGAGTCTCAAACTGGCAATCGGTCTGAGAAACGTGCCTGCCAAGTCAAGTAGAGGACTATTTGGAGCCATAGCTGGATTCATAGAAGGAGGTTGGCCAGGACTAGTCGCTGGTTGGTATGGTTTTCAGCATTCTAATGATCAAGGGGTTGGTATAGCAGCAGATAGAGTTTCAACCCAGAAGGCAGTTGATAAAATAACATCCAAAGTGAATAATATAGTAGATAAGATGAACAAGCAATACGAAATAATTGATCATGAATTCAGTGAAGTTGAAACCAGACTCAATATGATTAATAACAAAATTGATGACCAAATACAAGACGTATGGGCATATAATGCAGAATTACTGGTATTACTTGAAAACCAGAAAACACTCGATGAGCATGACGCAAACGTGAACAATCTATATAACAAGGTGAAAAGAGCCCTAGGCTCAAATGCGATGGAAGATGGAAAGGGTTGTTTCGAGCTGTACCATAAATGTGATGATCAATGCATGGAAACAATTCGGAACGGGACCTACAATAGGAGAAAGTACCAGGAGGAATCAAAACTAGAGAGGCAGAAAATAGAAGGGATAAAGCTGGAATCTGAAGGGACTTACAAAATCCTCACTATTTATTCGACTGTCGCCTCATCTCTTGTACTTGCAATGGGGTTTGCTGCCTTCTTGTTCTGGGCCATGTCCAATGGATCATGCAGGTGCAACATTTGTATATAATTAG~~~~~~~~~~~~~~~~~~~~~~~~~~~~~</t>
  </si>
  <si>
    <t>KC758030</t>
  </si>
  <si>
    <t>A/chicken/Bangladesh/8725/2010</t>
  </si>
  <si>
    <t>ATGGAAACAGTAACACTGATGACTATACTACTATTAATAACAACAAGCAATGCAGATAAAATCTGTATCGGCCACCAATCAACAAATTCTACAGAAACTGTGGACACGCTAACAGAAACTAATGTTCCTGTGACACATGCCAAAGAATTGCTCCACACAGATCACAATGGAATGCTGTGTGCAACAAATCTAGGACATCCCCTCATCCTAGATACATGTAACGTC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TCCACCCACCGATACTGCACAGACGAATTTATACACAAGAACCGACACAATAACAAGCGTGACAACAGAAAATTTGGATAGAACTTTCAAACCATTAATAGGGCCAAGGCCACTTGTTAATGGTCTAATTGGAAGAATTAATTATTATTGGTCAGTACTAAAACCAGGCCAGACATTACGAGTAAGATCCAATGGGAATCTAATTGCTCCATGGTATGGACATGTTCTCTCAGGA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AGATAAGATGAACAAGCAATATGAAATAATTGATCATGAATTCAGTGAGGTTGAAACTAGACTCAATATGATCAATAATAAAATTGATGACCAAATACAAGACGTG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~~~~~~~~~~~~~~~~~~~~~~~~~~~~~</t>
  </si>
  <si>
    <t>KC758037</t>
  </si>
  <si>
    <t>A/chicken/Bangladesh/13962/2011</t>
  </si>
  <si>
    <t>ATGGAAACAATAACACTGATGACTATACTACTATTAGTAACAACAAGCAATGCAGACAAAATCTGTATCGGCCACCAATCAACAAATTCTACAGAAACTGTGGACACGCTAACAGAAACTAATGTTCCTGTGACACATGCCAAAGAATTGCTCCACACAGATCACAATGGAATGCTGTGTGCAACAAATCTAGGACATCCCCTCATCCTAGATACATGTAATGTAGAAGGACTGATCTACGGCAACCCTTCTTGTGACCTTTTATTAGGAGGAAGAGAATGGTCCTACATCGTCGAAAGACCATCGGCAGTGAATGGAACGTGTTACCCTGGGAATGTAGAAAACTTGGAGGAACTCAGAACACTTTTTAGTTCCTCTAGTTCCTACCAAAGAATCCAAATTTTCCCAGATACAATCTGGAATGTGACTTACACTGGAACAAGCAAATCATGTTCAGACTCCTTCTATAGAAACATGAGATGGCTGACTCAAAAGAACAGTCTCTACCCTGTTCAAGATGCCCAATTCACAAACAATCGGGGAAAGGACATCCTTTTTGTCTGGGGAATACATCATCCACCCACCGATACTGCACAGACGAATTTATACACAAGAACCGACACAACAACAAGCGTGACAACAGAAAATTTGGATAGAACTTTCAAACCATTAATAGGGCCAAGGCCACTTGTTAATGGTCTAATTGGAAGAATTAATTATTATTGGTCAGTACTAAAACCAGGCCAGACATTGCGAGTAAGATCCAATGGGAATCTAATTGCTCCATGGTATGGACATGTTCTCTCAGGAGAGAGCCATGGGAGAATTCTGAAGACTAATTTGAAAAGCGGTAATTGCGTAGTTCAATGTCAGACTGAAAAGGGTGGTTTAAACAGTACACTGCCATTCCACAATATCAGTAAATATGCATTCGGGAACTGCCCCAAATATATTGGAGTCAAGAGTCTCAAACTAGCAATAGGTCTGAGAAACGTGCCTGCCAAGTCAAAGAGAGGACTATTTGGAGCCATAGCTGGATTCATAGAAGGAGGTTGGCCAGGACTAGTCGCTGGTTGGTATGGTTTCCAGCATTCTAATGATCAGGGAGTCGGTATAGCGGCAGATAAGGTTTCAACCCAAAAGGCAGTTGATAAAATAACATCCAAGGTGAATAATATAGTGGATAAGATGAACAAGCAATATGAAATAATTGATCATGAATTCAATGAGGTTGAAACTAGACTCAATATGATCAATAATAAAATTGATGACCAAATACAAGACGTATGGGCATATAATGCAGAGTTGCTAGTATTACTTGAAAACCAGAAAACACTCGATGAGCATGACGCAAACGTGAACAATCTATATAACAAAGTGAAAAGGGCCCTGGGCTCAAATGCACTGGAAGATGGAAAGGGTTGTTTCGAGCTATACCATAAATGTGATGACCAGTGCATGGAAACAATTCGGAACGGGACCTATAATAGGAGAAAGTACCAAGAGGAATCAAGACTAGAAAGGCAGAAAATAGAAGGGATAAAGCTGGAGTCTGAGGGGACTTACAAAATCCTCACTATTTATTCGACTGTCGCCTCATCTCTTGTACTTGCAATGGGGTTTGCTGCCTTCTTGTTCTGGGCCATGTCTAATGGATCATGCAGGTGCAACATTTGTATATGATTAG--~~~~~~~~~~~~~~~~~~~~~~~~~~~</t>
  </si>
  <si>
    <t>KC758060</t>
  </si>
  <si>
    <t>A/chicken/Bangladesh/8413/2010</t>
  </si>
  <si>
    <t>ATGGAAACAATATCACTGATGACTATACTACTATTAGTAACAACAAGCAATGCAGATAAAATCTGTATCGGCCACCAATCAACAAACTCCACAGAAACCGTGGACACGCTAACAGAAACTAATGTTCCTGTGACACATGCCAAAGAATTGCTCCACACAGAGCACAATGGAATGTTGTGTGCAACAAATCTAGGACATCCCCTCATTCTAGACACATGCACCATTGAAGGACTGATCTATGGCAACCCTTCTTGTGACCTTTTGTTGGGAGGAAGAGAATGGTCCTACATCGTCGAAAGACCATCGGCAGTGAATGGAACGTGTTACCCTGGGAATGTAGAAAACTTAGAGGAACTCAGAACACTTTTTAGTTCCTCTAGTTCCTACCAAAGAATCCAAATCTTCCCAGACACAATCTGGAATGTGACTTACACCGGAACAAGCAAATCATGTTCAGATTCCTTCTACAGGAATATGAGATGGTTGACTCAAAAGAACGGGCTTTACCCTGTTCAAGATGCCCAATACACAAACAATCGGGGAAAGGACATTCTTTTTGTGTGGGGCATACATCATCCACCAACCGATACCGCACAGACGAATTTGTATACAAGAACCGACACAACAACAAGCGTGACAACAGAAAATTTGGATAGGACCTTTAAACCATTAATAGGGCCAAGGCCACTTGTTAATGGTCTAATTGGAAGAATTAACTATTATTGGTCAGTACTAAAGCCAGGCCAAACATTGCGAGTAAGATCCAATGGGAATCTAATTGCTCCATGGTATGGACACGTTCTCTCAGGAGAGAGCCATGGGAGAATCCTGAAGACTAATTTGAACAGCGGTAATTGCGTAGTGCAATGTCAGACTGAAAAGGGTGGCTTAAACAGTACACTGCCATTTCACAATATCAGTAAATATGCATTCGGGAATTGCCCCAAATATATTGGAGTCAAGAGTCTCAAACTGGCAATCGGTCTGAGAAACGTGCCTGCCAAGTCAAGTAGAGGACTATTTGGAGCCATAGCTGGATTCATAGAAGGAGGTTGGCCAGGACTAGTCGCTGGGTGGTATGGTTTTCAGCATTCTAATGATCAAGGGGTTGGTATAGCAGCAGATAGGGTTTCAACCCAGAAGGCAGTTGATAAAATAACATCCAAAGTGAATAATATAGTAGATAAGATGAACAAGCAATACGAAATAATTGATCATGAATTCAGTGAAGTTGAAACCAGACTCAATATGATTAATAACAAAATTGATGACCAAATACAAGACGTATGGGCATATAATGCAGAATTACTAGTATTACTTGAAAACCAGAAAACACTCGATGAGCATGACGCAAACGTGAACAATCTATATAACAAGGTGAAAAGAGCCCTAGGCTCAAATGCGATGGAAGATGGAAAGGGTTGTTTCGAGCTGTACCATAAATGTGATGATCAATGCATGGAAACAATTCGAAACGGGACCTACAATAGGAGAAAGTACCAAGAGGAATCAAAACTAGAGAGGCAGAAAATAGAAGGGATAAAGCTGGAATCTGAAGGGACTTACAAAATCCTCACTATTTATTCGACTGTCGCCTCATCTCTTGTACTTGCAATGGGGTTTGCTGCCTTCTTGTTCTGGGCCATGTCCAATGGATCATGCAGGTGCAACATTTGTATATAATTAG~~~~~~~~~~~~~~~~~~~~~~~~~~~~~</t>
  </si>
  <si>
    <t>KC758067</t>
  </si>
  <si>
    <t>A/environment/Bangladesh/9306/2010</t>
  </si>
  <si>
    <t>~~~~~~~~~~~~~~~~~~~~~~~~~~~~~~~~~~~~~~~~~~~~~~~~~~~~~~~~~~~~~~~~~~~~~~~~~~~~~~~~~~~~~~~~~~~~~~~~~~~~~~~~~~~~~~~~~~~~~~~~~~~~~~~~~~~~~~~~~~~~~AAAGAATTGCTCCACACAGATCACAATGGAATGCTGTGTGCAACAAATCTAGGACATCCCCTCATCCTAGATACATGTAACGTC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TCCACCCACCGATACTGCACAGACGAATTTATACACAAGAACCGACACAATAACAAGCGTGACAACAGAAAATTTGGATAGAACTTTCAAACCATTAATAGGGCCAAGGCCACTTGTTAATGGTCTAATTGGAAGAATTAATTATTATTGGTCAGTACTAAAACCAGGCCAGACATTACGAGTAAGATCCAATGGGAATCTAATTGCTCCATGGTATGGACATGTTCTCTCAGGG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AGATAAGATGAACAAGCAATATGAAATAATTGATCATGAATTCAGTGAGGTTGAAACTAGACTCAATATGATCAATAATAAAATTGATGACCAAATACAAGACGTG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~~~~~~~~~~~~~~~~~~~~~~~~~~~~~</t>
  </si>
  <si>
    <t>KC758075</t>
  </si>
  <si>
    <t>A/environment/Bangladesh/11597/2011</t>
  </si>
  <si>
    <t>ATGGAAACAGTAACACTGATGACTATACTACTATTAGTAACAACAAGCAATGCAGAC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CTCAGACTCCTTCTATAGAAATATGAGATGGCTGACTCAAAAGAACGGTCTCTACCCTGTTCAAGATGCCCAATTCACAAACAATCGGGGAAAGGACATCCTTTTTGTCTGGGGCATACATCATCCACCCACTGATACTGCACAGACGAATTTATACACAAGAACCGACACAACAACAAGCGTGACAACAGAAAATTTGGATAGAACTTTCAAACCATTAATAGGGCCAAGGCCACTTGTTAATGGTCTAATTGGAAGAATTAATTATTATTGGTCAGTACTAAAACCAGGCCAGACATTGCGAGTAAGATCCAATGGGAATCTAATTGCTCCATGGTATGGACATGTTCTCTCAGGAGAGAGCCATGGGAGAATCCTGAAGACTAATTTGAACAGCGGTAATTGTGTAGTTCAATGTCAGACTGAAAAGGGTGGCTTAAACAGTACACTGCCATTCCACAATATCAGTAAATATGCATTCGGGAACTGCCCCAAATATATTGGAGTCAAGAGTCTCAAACTAGCAATAGGTCTGAGAAACGTGCCTGCCAAGTCAAAGAGAGGACTATTTGGAGCCATAGCTGGATTCATAGAAGGAGGTTGGCCAGGACTAGTCGCTGGTTGGTATGGTTTCCAGCATTCTAATGATCAGGGAGTTGGTATAGCGGCAGATAAGGTTTCAACCCAAAAGGCAGTTGATAAAATAACATCCAAGGTGAATAATATAGTGGATAAGATGAACAGGCAATATGAAATAATTGATCATGAATTCAGTGAGGTTGAAACTAGACTCAATATGATCAATAATAAAATTGATGACCAAATACAAGACGTATGGGCATATAATGCAGAGTTGCTAGTATTACTTGAAAACCAA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CTGTTCTGGGCCATGTCTAATGGATCATGCAGGTGCAACATTTGTATATAATTAG--~~~~~~~~~~~~~~~~~~~~~~~~~~~</t>
  </si>
  <si>
    <t>KC758083</t>
  </si>
  <si>
    <t>A/environment/Bangladesh/10234/2011</t>
  </si>
  <si>
    <t>ATGGAAACAGTAACACTGATGACTATACTACTATTAGTAACAACAAGCAATGCAGACAAAATCTGTATCGGCCACCAATCAACAAATTCTACAGAAACTGTGGACACGCTAACAGAAACTAG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TTCAGACTCCTTCTATAGGAATATGAGATGGCTGACTCAAAAGAACGGTCTTTACCCTGTTCAAGATGCCCAATTCACAAACAATCGGGGAAAGGACATCCTTTTTGTCTGGGGCATACATCATCCACCCACCGATACTGCACAGACGAATTTATACAC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GGTCAAGAGTCTCAAACTAGCAATAGGTCTGAGAAACGTGCCTGCCAAGTCAAAGAGAGGACTATTTGGAGCCATAGCTGGATTCATAGAAGGAGGTTGGCCAGGACTAGTCGCTGGTTGGTATGGTTTCCAGCATTCTAATGATCAGGGAGTTGGTATAGCGGCAGATAAGGTTTCAACCCAAAAGGCAGTTGATAAAATAACATCCAAGGTAAATAATATAGTGGATAAGATGAACAAGCAATATGAAATAATTGATCATGAATTCAGTGAGGTTGAAACTAGACTCAATATGATCAATAATAAAATTGATGATCAAATACAAGACGTA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~~~~~~~~~~~~~~~~~~~~~~~~~~~~~</t>
  </si>
  <si>
    <t>KC758091</t>
  </si>
  <si>
    <t>A/environment/Bangladesh/10307/2011</t>
  </si>
  <si>
    <t>ATGGAAACAGTAACACTGATGACTATACTACTATTAG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AACTTTTTAGTTCCTCTAGTTCCTACCAAAGAATCCAAATTTTTCCAGATACAATCTGGAATGTGACTTACACTGGAACAAGCAAATCATGTTCAGACTCCTTCTATAGGAATATGAGATGGCTGACTCAAAAGAACGGTTTTTACCCTGTTCAAGATGCCCAATTCACAAACAATCGGGGAAAGGACATCCTTTTTGTCTGGGGCATACATCATCCACCCACCGATACTACACAGACGAATTTGTACATAAGAACCGACACAACAACAAGCGTGACAACAGAAAATTTGGATAGAACTTTCAAACCATTAATAGGGCCAAGGCCACCTGTTAATAGTCTAAC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TGCAAACGTGAACAATCTATATAACAAAGTGAAAAGGGCCCTGGGCTCAAATGCACTGGAAGATGGAAAGGGTTGTTTCGAGCTATACCATAAATGTGATGACCAATGCATGGAAACAATTCGGAACGGGACCTATAATAGGAGAAAGTACCAAGAGGAATCAAGACTAGAAAGGCAGAAAATAGAAGGGATAAAGCTGGAGTCTGAGGGGACTTACAAAATTCTCACTATTTATTCGACTGTCGCCTCATCTCTTGTACTTGCAATGGGGTTTGCTGCCTTCTTGTTCTGGGCCATGTCTAATGGATCATGCAGGTGCAACATTTGTATATAATTAG~~~~~~~~~~~~~~~~~~~~~~~~~~~~~</t>
  </si>
  <si>
    <t>KC758099</t>
  </si>
  <si>
    <t>A/environment/Bangladesh/11173/2011</t>
  </si>
  <si>
    <t>ATGGAAACAGTAACACTGATGACTATACTACTATTAGTAACAACAAGCAATGCAGACAAAATCTGTATCGGCCACCAATCAACAAATTCTACAGAAACTGTGGACACGCTAACAGAAACTAATGTTCCTGTGACACATGCCAAAGAATTGCTCCACACAGATCACAATGGAATGCTGTGTGCAACAAGTCTAGGACATCCCCTCATCCTAGATACATGTAACGTAGAAGGACTGATCTACGGCAACCCTTCTTGTGACCTTTTGTTGGGAGGAAGAGAATGGTCCTACATCGTCGAACGACCATCGGCAGTGAATGGAACGTGTTACCCTGGGAATGTAGAAAACTTGGAGGAACTCAGAACACTTTTTAGTTCCTCTAGTTCCTACCAAAGAATCCAAATTTTCCCAGATACACTCTGGAATGTGACTTACACTGGAACAAGCAAATCATGTTCAGACTCCTTCTATAGAAATATGAGATGGCTGACTCAAAAGAACGGTCTCTACCCTGTTCAAGATGCCCAATTCACAAACAATAGGGGAAAGGACATCCTTTTTGTCTGGGGCATACATCATCCACCCACCGATACTGCACAGACGAATTTATACACAAGAACCGACACAACAACAAGCGTGACAACAGAAAATTTGGATAGAACTTTCAAACCATTAATAGGGCCAAGGCCACTTGTTAATGGTCTAATTGGAAGAATTAATTATTATTGGTCAGTACTAAAACCAGGCCAGACATTGCGAGTAAGATCAAATGGGAATCTAATTGCTCCATGGTATGGACATGTTCTCTCAGGAGAGAGCCATGGGAGAATCCTGAAGACTAATTTGAACAGCGGTAATTGCGTAGTTCAATGTCAGACCGAAAAGGGTGGCTTAAACAGTACACTGCCATTCCACAATATCAGTAAATATGCATTCGGGAACTGCCCCAAATATATTGGAGTCAAGAGTCTCAAACTAGCAATAGGTCTGAGAAACGTGCCTGCCAAGTCAAAGAGAGGACTATTTGGAGCCATAGCTGGATTCATAGAAGGAGGTTGGCCAGGACTAGTCGCTGGTTGGTATGGTTTCCAGCATTCTAATGATCAGGGAGTTGGTATAGCGGCAGATAAGGTTTCAACCCAAAAGGCAGTTGATAAAATAACATCCAAGGTGAATAATATAGTGGATAAGATGAACAAGCAATATGAAATAATTGATCACGAATTCAGTGAGGTTGAAACTAGACTCAATATGATTAATAATAAAATTGATGACCAAATACAAGACGTATGGGCATATAATGCAGAG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CTCTGGGCCATGTCTAATGGATCATGCAGGTGCAACATTTGTATATAATTAG--~~~~~~~~~~~~~~~~~~~~~~~~~~~</t>
  </si>
  <si>
    <t>KC758106</t>
  </si>
  <si>
    <t>A/chicken/Bangladesh/11309/2011</t>
  </si>
  <si>
    <t>ATGGAAACAGTAACACTGATGACTATACTACTATTAGTAACAACAAGCAATGCAGATAAAATCTGTATCGGCCACCAATCAACAAATTCTACAGAAACTGTGGACACGCTAACAGAAACTAATGTTCCTGTGACACATGCCAAGGAATTACTCCACACAGACCACAATGGAATGCTGTGTGCAACAAATCTAGGACATCCCCTCATCCTAGATACATGTAACGTCGAAGGACTGATCTACGGCAACCCTTCTTGTGACCTTTTGTTGGGAGGAAGAGAATGGTCCTACATCGTCGAAAGACCATCGGCAGTGAATGGAACGTGTTATCCTGGGAATGTAGAAAACTTGGAGGAACTCAGAACACTTTTTAGTTCCTCTAGTTCCTACCAAAGAATCCAAATTTTCCCAGATACAATCTGGAATGTGACTTACACTGGAACAAGCAAATCATGTTCAGACTCCTTCTATAGGAATATGAGATGGCTGACTCAAAAGAACGGTCTCTACCCTGTTCAAGATGCCCAATTCACAAACAATCGGGGAAAGGACATCCTTTTTGTCTGGGGCATACATCATCCACCCACCGATACTGCACAGACGAATTTATACACAAGAACCGACACAACAACAAGCGTGACAACAGAAAATTTGGATAGAACTTTCAAACCATTAATAGGGCCAAGGCCACTTGTTAATGGTCTAATTGGAAGAATTAATTATTATTGGTCAGTACTAAAACCAGGTCAGACATTGCGAGTAAGATCCAATGGGAATCTAATTGCTCCATGGTATGGACATGTTCTATCAGGAGAGAGCCATGGGAGAATCCTGAAGACTAATTTGAACAGCGGTAATTGCGTAGTTCAATGTCAGACTGAAAAGGGTGGCTTAAACAGTACACTGCCATTCCACAATATCAGTAAATATGCATTCGGGAAT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CAATGCAGAATTGCTAGTATTACTTGAAAACCAGAAAACACTCGATGAGCATGACGCAAACGTGAACAATCTATATAACAAAGTGAAAAGGGCCCTGGGCTCCAATGCACTGGAAGATGGAAAGGGTTGTTTCGAGCTATACCATAAATGTGATGATCAATGCATGGAAACAATTCGGAACGGGACCTATAATAGGAGAAAGTACCAAGAGGAATCAAGATTAGAAAGGCAGAAAATAGAAGGAATAAAGCTGGAGTCTGAAGGGACTTACAAAATCCTCACTATTTATTCGACTGTCGCCTCATCTCTTGTACTTGCGATGGGGTTTGCTGCCTTCTTGTTCTGGGCCATGTCTAATGGATCATGCAGGTGCAACATTTGTATATAATTAG--~~~~~~~~~~~~~~~~~~~~~~~~~~~</t>
  </si>
  <si>
    <t>KC758114</t>
  </si>
  <si>
    <t>A/environment/Bangladesh/10313/2011</t>
  </si>
  <si>
    <t>ATGGAAACAGTAACACTGATGACTATACTACTATTAG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TTCAGACTCCTTCTATAGGAATATGAGATGGCTGACTCAAAAGAACGGTTTTTACCCTGTTCAAGATGCCCAATTCACAAACAATCGGGGAAAGGACATCCTTTTTGTCTGGGGCATCCATCATCCACCCACCGATACTGCACAGACGAATTTGTACATAAGAACTGACACAACAACAAGCGTGACAACAGAAGATTTGGATAGAATTTTCAAACCATTAGTAGGGCCAAGGCCACTTGTTAATGGTCTAAC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TTAGTATTACTTGAAAACCAGAAAACACTCGATGAGCATGATGCAAACGTGAACAATCTATATAACAAAGTGAAAAGGGCCCTGGGCTCAAATGCACTGGAAGATGGAAAGGGTTGTTTCGAGCTATACCATAAATGTGATGACCAATGCATGGAAACAATTCGGAACGGGACCTATAATAGGAGAAAGTACCAAGAGGAATCAAGACTAGAAAGGCAGAAAATAGAAGGGATAAAGCTGGAGTCTGAGGGGACTTACAAAATTCTCACTATTTATTCGACTGTCGCCTCATCTCTTGTACTTGCAATGGGGTTTGCTGCCTTCTTGTTCTGGGCCATGTCTAATGGATCATGCAGGTGCAACATTTGTATATAATTAG~~~~~~~~~~~~~~~~~~~~~~~~~~~~~</t>
  </si>
  <si>
    <t>KC986294</t>
  </si>
  <si>
    <t>2006/09/</t>
  </si>
  <si>
    <t>A/chicken/Bangladesh/VP01/2006</t>
  </si>
  <si>
    <t>ATGGAAATAATATCACTGATAACTATACTACTATCAGTAACAACAAGCAATGCAGATAAAATCTGTATCGGCCACCAATCAACAAATTCCACAGAAACCGTGGACACACTAACAGAAACTAATGTTCCTGTGACACATGCCAAAGAATTGCTCCACACAGAGCACAATGGAATGCTGTGTGCAACAAATCTAGGACATCCCCTCATCCTAGATACATGCACTATCGAAGGACTGATCTATGGCAACCCTTCTTGTGACCTTTTGTTGGGAGGAAGGGAATGGTCCTACATCGTTGAAAGACCATCGGCAGTGAATGGAACGTGTTACCCTGGGAATGTAGAAAACTTAGAGGAACTCAGAACACTTTTTAGTTCCTCTAGTTCCTACCAAAGAATCCAAATCTTCCCAGACACAATCTGGAATGTGACTTACACTGGAACAAGCAAATCATGTTCAGATTCCTTCTATAGGAATATGAGATGGCTGACTCAAAAGAACGGGCTTTACCCTGTTCAAGATGCCCAATACACAAACAATCGGGGAAAGGACATTCTTTTTGTGTGGGGCATACATCATCCACCCACCGATACTGCACAGACGAATTTGTACACAAGAACCGACACAACAACAAGCGTTACAACAGAAAATTTAGATAGGACCTTCAAACCATTAATAGGGCCAAGGCCACTTGTTAATGGCCTAATTGGAAGAATTAATTATTATTGGTCAGTACTAAAACCAGGCCAGACATTGCGAGTAAGATCCAATGGGAATCTAATTGCTCCATGGTATGGACACGTTCTCTCAGGAGAGAGCCATGGGAGAATCCTGAAGACTAATTTGAACAGCGGTAATTGCGTAGTGCAATGTCAGACTGAAAAAGGTGGCTTAAACAGTACACTGCCATTCCACAATATCAGTAAATATGCATTCGGGAACTGCCCCAAATATATTGGAGTCAAGAGTCTCAAACTGGCAATCGGTCTGAGAAACGTGCCTGCCAAGTCAAGTAGAGGACTATTTGGAGCCATAGCTGGATTCATAGAAGGAGGTTGGCCAGGACTAGTCGCTGGTTGGTATGGTTTCCAGCATTCTAATGATCAAGGGGTTGGTATGGCGGCAGATAGGGTTTCAACTCAAAAGGCAGTTGATAAAATAACATCCAAGGTGAATAATATAGTAGATAAGATGAACAAGCAATATGAAATAATTGATCATGAATTCAGTGAGGTTGAAACTAGACTCAATATGATCAATAATAAAATTGATGACCAAATACAAGACGTATGGGCATATAATGCAGAATTGCTAGTATTACTTGAAAACCAGAAAACACTCGATGAGCATGATGCAAACGTGAACAATCTATATAACAAGGTGAAAAGGGCCCTGGGCTCAAATGCACTGGAAGATGGAAAGGGTTGTTTCGAGCTATACCATAAATGTGATGACCAATGCATGGAAACAATTCGGAACGGGACCTATAATAGGAGAAAGTACAAAGAGGAATCAAGACTAGAAAGGCAGAAAATAGAAGGGATAAAGCTGGAATCTGAGGGTACTTACAAAATCCTTACTATTTATTCGACTGTCGCCTCATCTCTTGTACTTGCAATGGGGTTTGCTGCCTTCTTGTTCTGGGCTATGTCCAATGGGTCATGCAGGTGCAACATTTGTATATAATTAGCAAAAACACCCTTGTTTCTACT~~~~~~~</t>
  </si>
  <si>
    <t>KF188249</t>
  </si>
  <si>
    <t>A/quail/Bangladesh/907/2009</t>
  </si>
  <si>
    <t>ATGGAAACAACATCACTGATAACTATACTACTATTAGTAACAACAAGCAACGCAGATAAAATCTGTATCGGCCACCAATCAACAAATTCCACAGAAACCGTGGACACGCTAACAGAAACTAATGTTCCTGTGACACATGCCAAAGAATTGCTCCACACGGAACACAATGGGATGCTGTGTGCAACTGATCTAGGACATCCCCTCATCCTAGATACATGCACTATTGAAGGACTGATCTATGGCAATCCTTCTTGTGACCTTCTGCTGGGAGGAAGGGAATGGTCCTACATCGTCGAAAGACCATCGGCAGTGAATGGAACGTGTTACCCTGGGAATGTAGAAAACTTAGAGGAACTCAGAACACTTTTTAGTTCCTCCAGTTCCTACAAAAGAATCCAAATCTTCCCAGACACAATCTGGAATGTGACTTACACTGGAACAAGCAAATCATGTTCAGATTCCTTCTATAGGAATATGAGATGGCTGACTCAAAAGAACGGGTTTTACCCTATTCAAGATGCTCAATACACAAACAATCAGGGAAAGGACATTCTTTTTGTGTGGGGCATACATCATCCACCCACTGATACTACACAGACGAATTTGTACACAAGAACCGACACAACAACAAGCGTGACAACAGAAAATTTGGATAGGACCTTCAAACCGTTAATAGGGCCAAGGCCACTTGTTAATGGTCTAATTGGAAGAATTAATTATTATTGGTCAGTACTAAAACCAGGCCAGACATTGCGAGTAAGATCCAATGGGAATTTAATTGCCCCATGGTATGGACACGTTCTCTCAGGAGAAAGCCATGGGAGAATCCTGAAGACTAAGTTGAACAGCGGTAATTGCGTAGTGCAATGTCAGACTGAAAAAGGTGGCTTAAACAGTACACTGCCATTCCAAAATATCAGTAAATATGCATTCGGGAACTGCCCCAAATATATTGGAGTCAAGAGTCTCAAACTGGCAATCGGTCTGAGAAACGTGCCTGCCAAGTCAAGTAGAGGACTATTTGGAGCCATAGCTGGATTCATAGAAGGGGGTTGGCCAGGGCTAGTTGCTGGTTGGTATGGTTTCCAACATTCTAATGATCAAGGAGTTGGTATGGCAGCAGATAGGGTTTCAACTCAAAAGGCAGTTGATAGAATAACATCCAAGGTGAATAATATAGTAGATAAAATGAACAAGCAATATGAAATAATTGATCATGAATTCAGTGAGGTTGAAACTAGACTCAATATGATCAATAATAAAATTGATGACCAAATACAAGACGTATGGGCATATAATGCAGAATTGCTAGTATTACTTGAAAATCAGAAAACACTCGATGAGCATGACGCAAACGTGAACAATCTGTATAACAGGGTGAAAAGGGCCCTGGGCTCGAATGCGATGGAAGATGGAAAGGGTTGTTTCGAGCTATACCATAAATGTGATGACCAATGCATGGAAACAATTCGAAACGGGACCTATAATAGGAGAAAGTACAAAGAGGAATCAAGACTAGAAAGGCAGAAAATAGAAGGGATAAAGCTGGAATCTGAGGGGACTTACAAAATCCTTACTATTTATTCGACTGTCGCCTCATCTCTTGTACTTGCAATGGGGTTTGCTGCCTTCTTGTTCTGGGCCATGTCCAATGGGTCATGCAGGTGCAACATTTGTATATAATTAGCA~~~~~~~~~~~~~~~~~~~~~~~~~~~</t>
  </si>
  <si>
    <t>KF188299</t>
  </si>
  <si>
    <t>ATGGAAACAAGATCACTAATAACTATACTACTAGTAGTAACAGCAAGCAATGCAGATAAAATCTGCATCGGCCACCAGTCAACAAACTCCACAGAAACTGTGGACACGCTAACAGAAACCAATGTTCCTGTGACACATGCCAAAGAATTGCTCCACACAGAGCACAACGGAATGCTGTGTGCAACAAATCTGGGACATCCCCTCATTCTAGACACATGCACTATTGAAGGACTGATCTATGGCAACCCTTCTTGTGACCTGCTGTTGGGAGGAAGAGAATGGTCCTACATCGTCGAAAGATCATCAGCGGTAAATGGAACGTGTTACCCTGGGAATGTAGAAAACCTAGAGGAACTCAGGGCAATTTTTAGTTCCGCTAGTTCCTACCAAAGAATCCAAATCTTCCCAGACACAATCTGGAATGTGACTTACACTGGAACAAGCAAAGCATGTTCAGATTCATTCTACAGGAATATGAGATGGCTGACTCAAAAGGGCGGGCTTTACCCTGTTCAAGACGCCCAATACACAAATAATAGGGGAAAGAGCATTCTTTTCGTGTGGGGCATACATCATCCACCCACCGATACTGCACAGACAAATTTGTACGTAAGAACCGACACAACAACAAGCGTGACAACAGAAGATTTAAATAGGACCTTCAAACCAGTGATAGGGCCAAGGCCCCTTGTCAATGGTCAGCAGGGAAGAATTAATTATTATTGGTCGGTACTAAAACCAGGCCAGACATTGCGAGTAAGATCCAATGGGAATCTAATTGCTCCATGGTATGGACACGTTCTTTCAGGAGGGAGCCATGGAAGAATCCTGAAGACTGATTTAAACAGTGGTAATTGCGTAGTGCAATGTCAGACTGAAAAAGGTGGCTTAAACAGTACATTGCCATTCCACAATATCAGTAAATATGCATTTGGAACCTGCCCCAAATATGTTAGAGTTAAGAGTCTCAAACTGGCAATCGGTTTGAGG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GGTGAAGAGGGCACTGGGCTCCAATGCGATGGAAGACGGGAAAGGCTGTTTCGAGCTATACCATAAATGTGATGACCAGTGCATGGAAACAATTCGGAACGGGACCTATAATAGGAGAAAGTATAAAGAGGAATCAAGACTAGAAAGGCAGAAAATAGAAGGGGTCAAGCTGGAATCTGAGGGAACTTACAAAATCCTTACCATTTATTCGACTGTCGCCTCATCTCTCGTACTTGCAATGGGGTTTGCTGCCTTCTTGTTCTGGGCCATGTCAAATGGATCTTGCAGGTGCAACATTTGTATATAA~~~~~~~~~~~~~~~~~~~~~~~~~~~~~~~~~</t>
  </si>
  <si>
    <t>KF188325</t>
  </si>
  <si>
    <t>A/chicken/Pakistan/NARC-1617/2005</t>
  </si>
  <si>
    <t>ATGGAAACAATATCACTGATGACTATACTACTAGTAGTAGCAACAAGCAATGCAGATAAAATCTGCATCGGCCACCAGTCAACAAATTCCACAGAAACTGTGGACACGCTAACAGAAACTAATGTTCCTGTAACACATGCCAAAGAATTGCTCCACACAGAGCATAATGGAATGCTGTGTGCAACAGATCTGGGACGTCCTCTCATCCTAGACACATGCACTATCGAAGGACTGATCTATGGCAACCCTTCTTGTGACCTGCTGTTGGGAGGAAGGGAATGGTCCTACATCGTCGAAAGACCATCAGCAGTAAATGGAACGTGTTACCCTGGGAATGTAGAAAACTTAGAGGAACTCAGAACACTCTTTAGTTTCTCTAGTTCCTATCGAAGAATTCAAATCTTCCCAGACGCAATCTGGAATGTGACTTACACGGGAACAAGCAAATCATGTTCAGATTCATTCTACAGGAATATGAGATGGCTGACTCAAAAGAACGGGCTTTATCCTATTCAAGACGCCCAATACACAAACAATCAGGGAAAGGACATTCTTTTCGTGTGGGGCATTCATCATCCACCCACCGATACTGCACAGACGAATTTGTACACAAGGACCGACACAACAACAAGCGTAACAACAGAGAATTTAGATAGGACCTTCAAGCCATTAATAGGGCCAAGGCCTCTTGTCAATGGCTTGATTGGAAGAATTAACTATTATTGGTCGGTACTAAAGCCAGGCCAGACATTGCGAGTAAGATCCAATGGGAATCTAATTGCTCCATGGTTTGGACACGTTCTCTCAGGAGAGAGCCATGGGAGAATCCTGAAGACTGATTTGAACAGTGGTAATTGTGTAGTGCAATGCCAGACTGAAAAAGGTGGCTTAAACAGTACACTGCCATTCCACAATATCAGTAAATATGCATTTGGGACCTGCCCCAAATATATTGGAGTCAAGAGTCTCAAACTGGCAATCGGTCTAAGAAACGTGCCTGCTAGGTCAAGTAGAGGACTATTTGGAGCCATAGCTGGATTCATAGAAGGAGGTTGGCCAGGACTAGTCGCCGGTTGGTATGGTTTCCAGCATTCAAATGATCAAGGGGTTGGTATGGCTGCGGATAGGGATTCAACTCAAAAGGCAGTTGATAAAATAACATCCAAAGTGAATAATATAGTCGACAAGATGAACAAGCAGTATGAAATAATTGATCATGAATTCAGTGAGGTTGAAACTAGACTCAATATGATCAATAACAAGATTGATGACCAAATACAAGACGTATGGGCATATAATGCAGAGTTGCTAGTACTACTTGAGAACCAGAAAACACTCGATGAGCATGACGCAAACGTGAACAATCTATATAACAAGGTGAAAAGGGCCCTGGGCTCCAATGCGATGGAAGATGGAAAGGGCTGTTTCGAGCTATATCATAAATGTGATGACCAATGCATGGAAACAATTCGGAACGGGACCTATAACAGGAGAAAGTACAAAGAGGAATCAAGGCTAGAAAGGCTGAAAATAGAGGGGGTCAAACTGGAATCTGAGGGGACTTACAAGATCCTAACCATTTATTCGACTGTCGCCTCATCTCTTGTACTTGCAATGGGGTTTGCTGCCTTCTTATTCTGGGCCATGTCCAATGGATCATGCAGGTGCAACATTTGTATATAATTAGCAAAAACACCCTTGTTTCTACT~~~~~~~</t>
  </si>
  <si>
    <t>KF188347</t>
  </si>
  <si>
    <t>A/chicken/Pakistan/NARC-1624/2005</t>
  </si>
  <si>
    <t>ATGGAAACAATATCACTGATGACTATACTACTAGTAGTAACAACAAGCAATGCAGATAAAATCTGCATCGGCCACCAGTCAACAAACTCCACAGAAACTGTGGACACGCTAACAGAAACTAATGTTCCTGTGACACATGCCAAAGAGTTGCTCCACACAGAGCATAATGGAATGCTGTGTGCAACAAATCTGGGACGTCCTCTCATCCTAGACACATGCACTATCGAAGGACTAATCTATGGCAACCCTTCTTGTGATCTGCTGTTGGGAGGAAGGGAATGGTCCTACATCGTCGAAAGACCATCAGCAGTAAATGGAGCGTGTTACCCTGGGAATGTAGAAAACTTAGAGGAACTCAGAACACTTTTTAGTTCCTCTAGATCCTATCAAAGAATCCAAATCTTCCCAGACACAATCTGGAATGTGACTTACACGGGAACAAGCAAATCATGTTCAGATTCATTCTACAGGAATATGAGATGGCTGACTCAAAAGAACGGGCTTTATCCTATTCAAGACGCCCAATACACAAACAATCGGGGAAAGGACATTCTTTTCGTGTGGGGCATACATCATCCACCCACCGATACTGCACAGACGAATTTGTACACAAGGACCGACACAACAACAAGCGTAACAACAGAAAATTTAGATAGGACCTTCAAGCCATTAATAGGGCCAAGGCCCCTTGTCAATGGTTTGATTGGAAGAATTAACTATTATTGGTCGGTACTAAAGCCAGGCCAGACATTGCGAGTAAGATCCAATGGGAATCTAATTGCTCCATGGTTTGGACACGTTCTCTCAGGAGAGAGCCATGGGAGAATCCTGAAGACTGATTTAAACAGTGGTAATTGTGTAGTGCAATGCCAGACTGAAAAAGGTGGCTTAAACAGTACACTGCCATTCCACAATATCAGTAAATATGCATTTGGGACCTGCCCCAAATATATTGGAGTCAAGAGTCTCAAACTGGCAATCGGTCTGAGAAACGTACCTGCTAGGTCAAGTAGAGGACTATTTGGAGCAATAGCTGGATTCATAGAAGGAGGTTGGCCAGGACTAGTCGCCGGTTGGTATGGTTTCCAGCATTCAAATGATCAAGGGGTTGGTATGGCTGCAGATAGGGATTCAACTCAAAAGGCAGTTGATAAAATAACATCCAAAGTGAATAATATAGTCGACAAGATGAACAAGCAGTATGAAATAATTGATCATGAATTCAGTGAGGTTGAAACTAGACTCAATATGATCAATAACAAGATTGATGACCAAATACAAGACGTATGGGCATATAATGCAGAGTTGCTAGTACTTCTTGAGAACCAGAAAACACTCGATGAGCATGACGCAAACGTGAACAATCTATATAACAAGGTGAAAAGGGCCCTGGGCTCCAATGCAATGGAAGATGGAAAGGGCTGTTTCGAGCTATACCATAAATGTGATGACCAATGCATGGAAACAATTCGGAACGGGACCTATAATAGGAGAAAATACAAAGAGGAATCAAGGCTAGAAAGGCAGAAAATAGAGGGGGTAAAACTGGAATCTGAGGGGACTTACAAAATCCTAACCATTTATTCGACTGTCGCCTCATCTCTTGTACTTGCAATGGGGTTTGCTGCCTTCTTATTCTGGGCCATGTCCAATGGATCGTGCAGGTGCAACATTTGTATATAA~~~~~~~~~~~~~~~~~~~~~~~~~~~~~~~~~</t>
  </si>
  <si>
    <t>KF188359</t>
  </si>
  <si>
    <t>A/chicken/Pakistan/NARC-1541/2005</t>
  </si>
  <si>
    <t>ATGGAAACAATATCACTGATGACTATACTACTAGTAGTAGCAACAAGCAATGCAGATAAAATCTGCGTCGGCCACCAGTCAACAAATTCCACAGAAACTGTGGACACGCTAACAGAAACTAATGTTCCTGTAACACATGCCAAAGAATTGCTCCACACAGAGCATAATGGAATGCTGTGTGCAACAGATCTGGGACGTCCTCTCATCCTAGACACATGCACTATCGAAGGACTGATCTATGGCAACCCTTCTTGTGACCTGCTGTTGGGAGGAAGGGAATGGTCCTACATCGTCGAAAGACCATCAGCAGTAAATGGAACGTGTTACCCTGGGAATGTAGAAAACTTAGAGGAACTCAGAACACTCTTTAGTTCCTCTAGTTCCTATCGAAGAATTCAAATCTTCCCAGACGCAATCTGGAATGTGACTTACACGGGAACAAGCAAATCATGTTCAGATTCATTCTACAGGAATATGAGATGGCTGACTCAAAAGAACGGGCTTTATCCTATTCAAGACGCCCAATACACAAACAATCAGGGAAAGGACATTCTTTTCGTGTGGGGCATTCATCATCCACCCACCGATACTGCACAGACGAATTTGTACACAAGGACCGACACAACAACAAGCGTAACAACAGAGAATTTAGATAGGACCTTCAAGCCATTAATAGGGCCAAGGCCTCTTGTCAATGGATTGATTGGAAGAATTAACTATTATTGGTCGGTACTAAAGCCAGGCCAGACATTGCGAGTAAGATCCAATGGGAATCTAATTGCTCCATGGTTTGGACACGTTCTCTCAGGAGAGAGCCATGGGAGAATCCTGAAGACTGATTTGAACAGTGGTAATTGTGTAGTGCAATGCCAGACTGAAAAAGGTGGCTTAAACAGTACACTGCCATTCCACAATATCAGTAAATATGCATTTGGGACCTGCCCCAAATATATTGGAGTCAAGAGTCTCAAACTGGCAATCGGTCTAAGAAACGTGCCTGCTAGGTCAAGTAGAGGACTATTTGGAGCCATAGCTGGATTCATAGAAGGAGGTTGGCCAGGACTAGTCGCCGGTTGGTATGGTTTCCAGCATTCAAATGATCAAGGGGTTGGTATGGCTGCGGATAGGGATTCAACTCAAAAGGCAGTTGATAAAATAACATCCAAAGTGAATAATATAGTCGACAAGATGAACAAGCAGTATGAAATAATTGATCATGAATTCAGTGAGGTTGAAACTAGACTCAATATGATCAATAACAAGATTGATGACCAAATACAAGACGTATGGGCATATAATGCAGAGTTGCTAGTACTACTTGAGAACCAGAAAACACTCGATGAGCATAACGCAAACGTGAACAATCTATATAACAAGGTGAAAAGGGCCCTGGGCTCCAATGCGATGGAAGATGGAAAGGGCTGTTTCGAGCTATATCATAAATGTGATGACCAATGCATGGAAACAATTCGGAACGGGACCTATAATAGGAGAAAGTACAAAGAGGAATCAAGGCTAGAAAGGCAGAAAATAGAGGGGGTCAAACTGGAATCTGAGGGGACTTACAAGATCCTAACCATTTATTCGACTGTCGCCTCATCTCTTGTACTTGCAATGGGGTTTGCTGCCTTCTTATTCTGGGCCATGTCCAATGGATCATGCAGGTGCAACATTTGTATATAATTAGC~~~~~~~~~~~~~~~~~~~~~~~~~~~~</t>
  </si>
  <si>
    <t>KF188399</t>
  </si>
  <si>
    <t>Faisalabad</t>
  </si>
  <si>
    <t>A/chicken/Faisalabad/NARC-805/2004</t>
  </si>
  <si>
    <t>ATGGAAACAATATCACTGATGACTATACTACTAGTAGTAACAACAAGCAATGCAGATAAAATCTGCATCGGCCACCAGTCAACAAATTCCACAGAAACTGTGGACACGCTAACAGAAACTAATGTTCCTGTGACACATGCCAAAGAATTGCTCCACACAGAGCATAATGGAATGCTGTGTGCAACAAATCTTGGACGTCCTCTCATCCTAGACACATGCACTATCGAAGGACTGATCTATGGCAACCCTTCTTGTGACCTGCTGTTGGGAGAAAGGGAATGGTCCTACATCGTCGAAAGACCATCAGCAGTAAATGGAACGTGCTACCCTGGGAATGTAGAAAACTTAGAGGAACTCAGAACACTTTTTAGTTCCTCTAGTTCCTACCAAAGAATCCAAATCTTCCCAGACACAATCTGGAATGTGACTTACACGGGAACAAGCAAATCATGTTCAGATTCATTCTACAGGAATATGAGATGGCTGACTCAAAAGAACGGGCTTTATCCTATTCAAGACGCCCAATACACAAACAATCGGGGAAAGGACATTCTTTTCGTGTGGGGCATACATCATCCACCCACCGATACTGCACAGACGAATTTGTACACAAGGACCGACACAACAACAAGCGTAACAACAGAAAATTTAGATAGGACNTTCAGACCATTGATAGGGCCAAGGCCCCTTGTCAATGGTTTGATTGGAAGAATTAACTATTATTGGTCGGTACTAAAGCCAGGCCAGACATTGCGAGTAAGATCCAATGGGAATCTAATTGCTCCATGGTTTGGACACGTTCTCTCAGGAGAGAGCCATGGGAGAATCCTGAAGACTGATTTAAACAGTGGTAATTGTGTAGTGCAATGCCAGACTGAAAAAGGTGGCTTAAACAGTACATTGCCATTCCACAATATCAGTAAATATGCATTTGGGACCTGCCCCAAATATATTGGAGTCAAGAGTCTCAAACTGGCAATCGGTCTGAGAAACGTGCCTGCTAGGTCAAGTAGAGGACTATTTGGAGCCATAGCTGGATTCATAGAAGGAGGTTGGCCAGGACTAGTCGCCGGTTGGTATGGTTTCCAGCATTCAAATGATCAAGGGGTTGGTATGGCTGCAGATAGGGATTCAACTCAAAAGGCAGTTGATAAAATAACATCCAAAGTGAATAATATAGTCGACAAGATGAACAAGCAGTATGAAATAATTGATCATGAATTCAGTGAGGTTGAAACTAGACTCAATATGATCAATAACAAGATTGATGACCAAATACAAGACGTATGGGCATATAATGCAGAGTTGCTAGTACTACTTGAGAACCAGAAAACACTCGATGAGCATGACGCAAACGTGAACAATCTATATAACAAGGTGAAAAGGGCCCTGGGCTCCAATGCGATAGAAGATGGAAAGGGCTGTTTCGAGCTATACCATAAATGTGATAACCAATGCATGGAAACAATTCGGAACGGGACCTATAATAGGAGAAAGTACAAAGAGGAATCAAGGCTAGAAAGGCAGAAAATAGAGGGGGTCAAACTGGAATCTGAGGGGACTTACAAAATCCTAACCATTTATTCGACTGTCGCCTCATCTCTTGTACTTGCAATGGGGTTTGCTGCCTTCTTATTCTGGGCCATGTCCAATGGATCGTGCAGGTGCAACATTTGTATATAA~~~~~~~~~~~~~~~~~~~~~~~~~~~~~~~~~</t>
  </si>
  <si>
    <t>KF188403</t>
  </si>
  <si>
    <t>A/chicken/Pakistan/NARC-1559/2005</t>
  </si>
  <si>
    <t>~~~~~~~~~ATATCACTGATGACTATACTACTAGTAGTAACAACAAGCAATGCTGATAAAATCTGCATCGGCCACCAGTCAACAAACTCCACAGAAACTGTGGACACGCTAACAGAAACTAATGTTCCTGTGACACATGCCAAAGAATTGCTCCACACAGAGCATAATGGAATGCTGTGTGCAACAAATCTGGGACGTCCTCTCATCCTGGACACATGCACTATCGAAGGACTAATCTATGGCAACCCTTCTTGTGACCTGCTGTTGGGAGGAAGGGAATGGTCCTACATCGTCGAAAGACCATCAGCAGTAAATGGAACGTGTTACCCTGGGAATGTAGAAAACTTAGAGGAACTCAGAACACTTTTTAGTTCCTCTAGTTCCTATCAAAGAATCCAAATCTTCCCAGACACAATCTGGAATGTGACTTACACGGGAACAAGCAAATCATGTTCAGATTCATTCTACAGGAATATGAGATGGCTGACTCAAAAGAACGGGCTTTATCCTATTCAAGACGCTCAATACACAAACAATCGGGGAAAGGACATTCTTTTCGTGTGGGGCATACATCATCCACCCACCGATACTGCACAGACGAATTTGTACACAAGGACCGACACAACAACAAGCGTAACAACAGAAAATTTAGATAGGACCTTCAAGCCATTAATAGGGCCAAGGCCCCTTGTCAATGGTTTGATTGGAAGAATTAACTATTATTGGTCGGTACTAAAGCCAGGCCAAACATTGCGGGTAAGATCCAATGGGAATCTAATTGCTCCATGGTTTGGACACGTTCTCTCAGGAGAGAGCCACGGGAGAATCCTGAAGACTGATTTAAACAGTGGTAATTGTGTAGTGCAATGCCAGACTGAAAAAGGTGGCTTAAACAGTACACTGCCATTCCACAATATCAGTAAATATGCATTTGGGACCTGCCCCAAATATATTGGAGTCAAGAGTCTCAAACTAGCAATCGGTCTGAGAAACGTGCCTGCTAGATCAAGTAGAGGACTATTTGGAGCCATAGCTGGATTCATAGAAGGAGGTTGGCCAGGACTAGTCGCCGGTTGGTATGGTTTCCAGCATTCAAATGATCAAGGGGTTGGTATGGCTGCAGATAGAGATTCAACTCAAAAAGCAGTTGATAAAATAACATCCAAAGTGAATAATATAGTCGACAAGATGAACAAGCAGTATGAAATAATTGATCATGAATTCAGTGAGGTTGAAACTAGACTCAATATGATCAACAACAAGATTGATGACCAAATACAAGACGTATGGGCATATAATGCAGAGTTGCTAGTACTACTTGAGAATCAGAAAACACTCGACGAGCATGACGCAAACGTGAACAATCTATATAACAAGGTGAAAAGGGCCCTGGGCTCCAATGCGATGGAAGATGGAAAGGGCTGTTTCGAGCTATACCATAAATGTGATGACCAATGCATGGAGACAATTCGGAACGGGACCTATAATAGGAGAAAGTACAAAGAGGAATCAAGGCTAGAAAGGCAGAAAATAGAGGGGGTCAAACTGGAATCTGAGGGGACTTACAAGATCCTAACCATTTATTCGACTGTCGCCTCATCTCTTGTACTTGCAATGGGGTTTGCTGCCTTCTTATTCTGGGCCATGTCCAATGGATCGTGCAGGTGCAACATTTGTATATAA~~~~~~~~~~~~~~~~~~~~~~~~~~~~~~~~~</t>
  </si>
  <si>
    <t>AB545591</t>
  </si>
  <si>
    <t>SE_Asia</t>
  </si>
  <si>
    <t>Viet Nam</t>
  </si>
  <si>
    <t>Vietnam</t>
  </si>
  <si>
    <t>A/duck/Vietnam/OIE-2327/2009</t>
  </si>
  <si>
    <t>ATGAAATCAATAGTACTAATAGCTATACTGCTAGTGGCAACAACAAGCAATGCAGATAAAATCTGCATTGGCTATCAATCAACAAATTCTACAGAGACTGTTGATACACTAATAGAAAGCAATGTTCCTGTGACACATACCAAAGAGTTACTCCACACAGAACACAATGGGATGCTATGCGCAACAAACCTAGGACATCCTCTCATTCTAGACACTTGCACCATCGAAGGGCTGGTATATGGCAACCCTTCTTGTGATTTACTACTAGGAGGGAAAGAATGGTCTTACATCGTTGAAAGGTCATCAGCTGTCAATGGGATGTGCTACCCTGGAAATGTAGAAAATCTGGAGGAACTTAGATCTTTCTTCAGCTCCGCCAATTCCTATCAAAGAATCCAGATCTTTCCAGACACAATTTGGAATGTAACTTACAGTGGAACAAGCGCAGCATGTTCAAATTCATTCTACAGGAGCATGAGATGGCTGACACAAAAGAGCAACTCTTATCCTTTTCAAAATGCTCAATATACCAATAATAATGGAAAGAGTATTCTCTTCATGTGGGGTATACATCATCCACCTACTGATACTGAACAGACGAACCTTTACAAGAAAGCTGACACAACAACAAGTGTGACAACAGAAGATATCAATCGAACTTTCAAACCTGTGATAGGACCAAGGCCTCTCGTTAATGGCCAACAGGGGAGAATTGATTACTATTGGTCTGTGCTAAAGCCAGGTCAGACACTGCGGGTGAGGTCCAATGGTAATCTAATCGCCCCATGGTATGGACACATTCTTTCAGGGGAAAGCCATGGGAGAATCTTGAAAACCGATTTGAACAGTGGAAATTGCGTAGTACAATGTCAAACTGAGAAAGGTGGTTTGAACACGACATTGCCGTTCCACAATGTCAGCAAATATGCATTTGGGAACTGTCCCAAATACGTTGGAGTAAAGAGTCTCAAACTGGCAGTCGGTTTGAGAAATGTGCCTGCTGTGTCAGGTAGAGGGTTATTTGGTGCCATAGCTGGGTTTATAGAAGGAGGTTGGCCAGGGCTAGTTGCAGGCTGGTACGGTTTCCAGCATTCAAATGATCAGGGGGTTGGAATAGCCGCAGATAGAGAGTCAACTCAAGTGGCAGTCGACAAGATAACATCCAAAGTGAATAATATAATCGACAAGATGAATAAGCAATATGAAATCATTGACCATGAGTTCAGTGAAATTGAGGCCAGACTCAGTATGATAAACAACAAGATTGATGACCAAATACAGGACATATGGGCATACAATGCTGAATTACTAGTGCTGCTTGAAAATCAGAAAATACTCGATGAGCATGATGCAAATGTGAATAATTTATACAACAAAGTAAAGAGAGCATTAGGCTCAAATGCAATGGAAGATGGAAACGGATGTTTCGAATTGTACCACAAATGTGATGATCAATGCATGGAAACAATTAGGAATGGAACATATGACAGACAGAAATACCAAGAGGAATCAAGACTAGAAAGGCAGAAAATAGAAGGGGTGAAACTGGAATCTGAGGGAACTTACAAGATCCTAACCATTTATTCGACTGTCGCCTCATCTCTTGTGCTTGCAATGGGGTTTGCTGCCTTTTTATTCTGGGCCATGTCCAATGGATCTTGCAGATGCAACATTTGTATATAATTAGCA~~~~~~~~~~~~~~~~~~~~~~~~~~~</t>
  </si>
  <si>
    <t>AB545593</t>
  </si>
  <si>
    <t>A/duck/Vietnam/OIE-2313/2009</t>
  </si>
  <si>
    <t>ATGAAATCAATAGTACTAATAGCTATACTGCTAGTGGCAACAACAAGCAATGCAGATAAAATCTGCATTGGCTATCAATCAACAAATTCTACAGAGACTGTTGATACACTAATAGAAAGCAATGTTCCTGTGACACATACCAAAGAGTTACTCCACACAGAACACAATGGGATGCTATGCGCAACAAACCTAGGACATCCTCTCATTCTAGACACTTGCACCATCGAAGGGCTGGTATATGGCAACCCTTCTTGTGATTTACTACTAGGAGGGAAAGAATGGTCTTACATCGTTGAAAGGTCATCAGCTGTCAATGGGATGTGCTACCCTGGAAATGTAGAAAATCTGGAGGAACTTAGATCTTTCTTCAGCTCCGCCAATTCCTATCAAAGAATCCAGATCTTTCCAGACACAATTTGGAATGTAACTTACAGTGGAACAAGCGCAGCATGTTCAAATTCATTCTACAGGAGCATGAGATGGCTGACACAAAAGAGCAACTCTTATCCTTTTCAAAATGCTCAATATACCAATAATAATGGAAAGAGTATTCTCTTCATGTGGGGTATACATCATCCACCTACTGATACTGAACAGACGAACCTTTACAAGAAAGCTGACACAACAACAAGTGTGACAACAGAAGATATCAATCGAACTTTCAAACCTGTGATAGGACCAAGGCCTCTCGTTAATGGCCAACAGGGGAGAATTGATTACTATTGGTCTGTGCTAAAGCCAGGTCAGACACTGCGGGTGAGGTCCAATGGTAATCTAATCGCCCCATGGTATGGACACATTCTTTCAGGGGAAAGCCATGGGAGAATCTTGAAAACCGATTTGAACAGTGGAAATTGCGTAGTACAATGTCAAACTGAGAAAGGTGGTTTGAACACGACATTGCCGTTCCACAATGTCAGCAAATATGCATTTGGGAACTGTCCCAAATACGTTGGAGTAAAGAGTCTCAAACTGGCAGTCGGTTTGAGAAATGTGCCTGCTGTGTCAGGTAGAGGGTTATTTGGTGCCATAGCTGGGTTTATAGAAGGAGGTTGGCCAGGGCTAGTTGCAGGCTGGTACGGTTTCCAGCATTCAAATGATCAGGGGGTTGGAATAGCCGCAGATAGAGAGTCAACTCAAGTGGCAGTCGACAAGATAACATCCAAAGTGAATAATATAATCGACAAGATGAATAAGCAATATGAAATCATTGACCATGAGTTCAGTGAAATTGAGGCCAGATTCAGTATGATAAACAACAAGATTGATGACCAAATACAGGACATATGGGCATACAATGCTGAATTACTAGTGCTGCTTGAAAATCAGAAAACACTCGATGAGCATGATGCAAATGTGAATAATTTATACAACAAAGTAAAGAGAGCATTAGGCTCAAATGCAATGGAAGATGGAAACGGATGTTTCGAATTGTACCACAAATGTGATGATCAATGCATGGAAACAATTAGGAATGGAACATATGACAGACAGAAATACCAAGAGGAATCAAGACTAGAAAGGCAGAAAATAGAAGGGGTGAAACTGGAATCTGAGGGAACTTACAAGATCCTCACCATTTATTCGACTGTCGCCTCATCTCTTGTGCTTGCAATGGGGTTTGCTGCCTTTTTATTCTGGGCCATGTCCAATGGATCTTGCAGATGCAACATTTGTATATAATTAGCA~~~~~~~~~~~~~~~~~~~~~~~~~~~</t>
  </si>
  <si>
    <t>AB569975</t>
  </si>
  <si>
    <t>A/duck/Vietnam/OIE-2334/2010</t>
  </si>
  <si>
    <t>ATGAAATCAATAGCACTAATAGCCATACTGCTAGTGACAACATCAAGCAATGCAGATAAAATCTGCATTGGCTACCAATCAACAAACTCCACAGAGACTGTTGATACACTAATAGAAAACAATGTCCCTGTGACACATACAAAAGAATTGCTCCACACAGAACACAATGGGATGCTATGTGCGACAAACCTAGGACACCCTCTCGTTCTAGACACTTGCACCATTGAAGGGCTGGTGTATGGCAACCCTTCTTGTGATTTGCTACTAGGGGGGAAAGAATGGTCCTACATCGTCGAAAGGTCATCAGCCGTCAATGGGATGTGCTACCCTGGAAATGTAGAAAATCTGGAGGAACTTAGGTCTTTCTTCAGCTCTGCCAATTCCTCTCAAAGAATCCAGATCTTCCCAGACACAATTTGGAATGTAACTTACACTGGAACAAGCGCAGCGTGTTCAAACTCATTCTACAGAAGCATGAGGTGGCTGACACAAAAGGGAAACTCTTATCCTTTTCAAAATGCTCAATATACCAACAACAATGGAAAGAGTCTCCTCTTCATGTGGGGTATACATCACCCACCTACTGATACTGAACAGACGAATCTTTACAAAAAATCCGACACAACAACAAGTGTGACAACAGAAGATATAAACCGAACTTTCAAACCTGTAATAGGGCCAAGGCCTCTCGTTAATGGTCAACAGGGGAGAATTGATTACTATTGGTCAGTACTAAAGCCAGGTCAGACATTGCGGGTGAGGTCCAATGGTAATTTAATCGCTCCATGGTATGGACACATCCTTTCGGGGGAGAGCCATGGAAGAATCTTGAAAACTGATTTGAACACTGGAAATTGCGTAGTACAATGTCAAACTGAGAAAGGTGGCTTGAACACAACCTTGCCGTTCCATAATGTCAGCAAATATGCATTTGGGAACTGTCCCAAATACGTTGGAGTAAAGAGTCTCAAACTGGCAGTCGGTCTGAGGAATGTGCCTGCTGTGTCAGGTAGAGGGCTATTTGGTGCCATAGCTGGATTCATAGAAGGGGGTTGGCCAGGACTAATTGCAGGCTGGTACGGTTTCCAGCATTCAAATGACCAGGGGGTTGGAATGGCAGCAGACAGAGAGTCAACTCAACTGGCAGTTGACAAGATAACATCCAAAGTGAATAATATAATCGACAAAATGAATAAGCAATATGAAATCATTGATCATGAATTCAGTGAAATTGAGGCCAGGCTCAGTATGATCAACAACAAGATTGATGACCAAATACAGGACATATGGGCATACAATGCAGAATTACTAGTGCTGCTTGAAAATCAGAAAACACTCGATGAGCATGATGCAAATGTGAATAATTTATACAACAAAGTAAAGAGAGCACTGGGCTCAAATGCAATGGAAGATGGAAACGGATGTTTCGAATTGTACCACAAATGTGATGATCAATGCATGGAAACAATTAGAAACGGGACCTATGACAGACAAAAATATCAAGAGGAATCAAAACTAGAAAGGCAGAAAATAGAAGGGGTAAAACTGGAATCCGAGGGGACTTACAAGATCCTCACTATTTATTCGACTGTCGCCTCATCTCTTGTGCTTGCAATGGGGTTTGCTGCCTTTTTATTCTGGGCAATGTCTAATGGATCTTGCAGATGCAACATTTGTATATAATTAGCA~~~~~~~~~~~~~~~~~~~~~~~~~~~</t>
  </si>
  <si>
    <t>AB727566</t>
  </si>
  <si>
    <t>A/chicken/Vietnam/OIE-0056/2012</t>
  </si>
  <si>
    <t>ATGGAAACAGTATCACTAATAACTATACTACTAGTGGTAACAGTAAGCAGTGCAGATAAAATTTGCATCGGCTACCAATCAACAAACTCCACAGAAACTGTAGACACACTAACAGAGAACAATGTCCCCGTTACACATGCCAAAGAGTTGCTCCACACAGAGCACAATGGGATGCTGTGTGCTACAAGTTTGGGACATCCTCTTATTCTAGACACCTGTACCATTGAAGGACTAATCTACGGCAATCCTTCTTGTGATCTATTGTTGGAAGGAAGAGAATGGTCCTATATCGTCGAGAGATCATCGGCTGTAAATGGACTGTGTTACCCCGGGAATGTAGAAAATCTAGAAGAGCTAAGGTCACTTTTTAGTTCTGCTAATTCTTATCAAAGGACTCAGATATTTCCAGACACAATCTGGAATGTGTCTTACAGTGGGACAAGCAAAGCATGTTCAGATTCCTTCTACAGAAGCATGAGATGGTTGACCCAAAAGAACAACGCTTACCCTATTCAAGACGCCCAATACACAAATAATCAAGGGAAGAACATTCTTTTCATGTGGGGCATAAATCACCCACCCACCGATACTGCACAGACAAATCTGTACACAAGAACCGACACAACAACAAGTGTGGCAACAGAAGAAATAAATAGGACCTTCAAACCATTGATAGGACCGAGGCCTCTTGTCAATGGTTTGCAGGGAAGAATTGATTATTATTGGTCGGTATTGAAACCAGGTCAGACATTGAGAATAAGATCCAATGGGAACCTAATAGCGCCATGGTATGGACACATTCTTTCAGGAGAGAGTCACGGAAGAATCCTGAAGACTGATCTAAAAAGGGGTAGCTGTACAGTACAATGTCAGACAGAAAAAGGTGGATTAAACACAACATTGCCTTTCCAAAATGTAAGTAAGTATGCATTTGGAAACTGCTCGAAATATGTTGGGGTAAAGAGTCTCAAACTTGCAGTTGGTCTGAGGAATGTGCCTTCTAGATCAAGCAGAGGACTATTTGGAGCCATAGCTGGATTCATAGAGGGAGGTTGGTCAGGGCTAG--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</si>
  <si>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AB735623</t>
  </si>
  <si>
    <t>A/chicken/Vietnam/OIE-1611/2012</t>
  </si>
  <si>
    <t>ATGGAGACAGCATCACTGATAACTATACTACTAGTAGTAACAGCAAGCAATGCAGATAAGATCTGCATCGGCTATCAATCAACAAACTCCACAGAAACTGTAGACACACTAACAGAAAACAATGTCCCTGTGACACATGCCAAAGAACTGCTCCACACAGAGCATAATGGGATGCTGTGTGCAACAAGCTTGGGACACCCTCTTATTCTAGACACCTGTACCATTGAAGGGCTAATCTATGGCAATCCTTCTTGTGATCTATTGTTGGGAGGAAGAGAATGGTCCTATATCGTCGAGAGACCTTCAGCTGTTAACGGATTGTGTTATCCCGGGAATGTAGAAAATCTAGAAGAGCTAAGGTCACTTTTTAGTTCTGCTAGGTCTTATCAAAGGATCCAGATTTTCCCAGACACAATCTGGAATGTGTCTTACAGTGGGACAAGCAAAGCATGTTCAGATTCATTCTACAGAAGCATGAGATGGTTGACTCAAAAGGACAACGCTTACCCTATTCAAGACGCCCAATACACAAATAATCAAGAAAAGAACATTCTTTTCATGTGGGGCATAAATCACCCACCCACCGATACTGCGCAGACAAATCTGTACACAAGAACCGACACAACAACGAGTGTGGCAACAGAAGAAATAAATAGGACCTTCAAACCATTGATAGGACCAAGGCCTCTTGTCAACGGTTTGATGGGAAGAATTAATTATTATTGGTCGGTATTAAAACCGGGTCAAACACTGCGAATAAAATCTAATGGGAATCTAATAGCTCCATGGTATGGACACATTCTTTCAGGAGAGAGCCACGGAAGAATCCTGAAAACTGATTTAAAAAGGGGTAGCTGCACAGTGCAATGTCAGACAGAAAAGGGTGGCTTAAACACAACATTGCCATTCCAAAATGTGAGTAAGTATGCATTTGGAAACTGCTCAAAATACATTGGCATAAAGAGTCTCAAACTTGCAGTTGGTCTGAGGAATGTGCCTTCTAGATCTAGTAGAGGACTATTCGGGGCCATAGCAGGATTCA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</si>
  <si>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AB753177</t>
  </si>
  <si>
    <t>Chinese Hwamei</t>
  </si>
  <si>
    <t>2006/12/</t>
  </si>
  <si>
    <t>A/Chinese Hwamei/Vietnam/38/2006</t>
  </si>
  <si>
    <t>ATGGAAACAATATCACTAATGACTATACTACTGATAGCGACAGCAAGCAATGCAGATAAAATCTGCATCGGTCACCAGTCAACAAACTCCACAGAAACTGTGGACACGCTAACAGAAACCAATGTTCCTGTGACACATGCCAAAGAATTGCTCCAAACAGAGCACAATGGAATGCTGTGTGCGACAAATCTGGGGCATCCCCTCATTCTAGACACATGCACTATCGAAGGACTAATCTATGGCAACCCTTCTTGTGACCTGCTGTTGGAGGGAAGAGAATGGTCCTACATAGTCGAAAGATCATCAGCTGTAAACGGAACGTGTTACCCTGGGAATGTAGAAAACCTAGAGGAACTCAGGACACTTTTTAGTTCCGCCAGTTCCTACCAAAGAATCCAAATCTTCCCAGACACAACATGGAATGTTACTTACACTGGAACAAGCAGATCATGTTCAGGTTCATTCTACAGGAGTATGAGATGGCTGACTCAAAAAAGCGGGTTTTACCCTGTCCAAGACGCCAAATACACAAATAACAGGGGAAAGAACATCCTTTTCGTGTGGGGTATACATCACCCACACACCTATACCGACCAAACAACTTTGTACATAAGGAACGACACAACAACAAGTGTGACAACAGAGGAGTTGAATAGGATCTTCAAACCAGTGATAGTGCCAAGGCTCCTTGTCAATGGTCAGCAGGGGAGAATTGATTATTATTGGTCAGTACTAAAACCAGGCCAAACATTGCGAGTAAGATCCAATGGGAATCTAATTGCTCCATGGTATGGACACGTTCTTTCAGGAGGGAGCCATGGAAGAATCCTGAAGACTGATTTAAAAAGTGGCAATTGTGTTGTGCAATGTCAGACTGAAAAAGGTGGCTTAAACAGTACATTGCCCTTCCACAATATCAGTAAATATGCATTTGGAACCTGCCCCAAATATGTAAAAGTCAATAGTCTCAAACTGGCAATCGGTCTGAGAAACGTGCCTGCTAGATCAAGTAGAGGACTATTTGGGGCTATCGCTGGTTTCATAGAAGGAGGTTGGCCAGGACTAGTAGCTGGCTGGTATGGTTTCCAGCATTCAAATGATCAAGGGGTTGGTATGGCCGCAGATAGGGATTCAACTCAAAAGGCAGTTGATAAAATAACATCTAAGGTGAATAATATAGTTGACAAGATGAATAAGCAATATGAAATAATTGATCATGAATTCAGTGAGGTTGAAACTAGACTCAGTATGATCAATAATAAGATTGATGATCAAATACAAGACGTATGGGCATATAATGCAGAATTGCTAGTACTACTTGAAAACCAGAAAACACTCGATGAGCATGATGCGAACGTGAACAATCTATATAACAATGTGAAGAGGGCACTGGGCTCCAATGCTATGGAAGATGGGAAAGGTTGTTTCGAGTTATACCATAAGTGTGATGATCAATGCATGGAAACAATTCGAAACGGGACCTATAATAGGAGAAAGTATAGAGAGGAATCAAGATTAGAACGGCAGAGAATAGAAGGGGTTAAACTGGAATCTGAGGGAACTTACAAAATCCTCACCATTTATTCGACTGTCGCCTCATCTCTTGTGCTTGCGATGGGGTTTGCTGCCTTCCTGTTCTGGGCCATGTCCAATGGTTCTTGCAGATGCAACATTTGTATATAA~~~~~~~~~~~~~~~~~~~~~~~~~~~~~~~~~</t>
  </si>
  <si>
    <t>AB753192</t>
  </si>
  <si>
    <t>Japanese Quail</t>
  </si>
  <si>
    <t>?</t>
    <phoneticPr fontId="0" type="noConversion"/>
  </si>
  <si>
    <t>A/Japanese Quail/Vietnam/4/2009</t>
  </si>
  <si>
    <t>ATGGAAACAGCATCACTAATAACTATACTACTAATAGCAACAGTAAGCAATGCAGATAAAATCTGCATCGGCTACCAATCAACAAACTCCACAGAAACTGTAGACACACTAACAGAAAACAATGTCCCTGTGACACATGCCAAAGAATTGCTCCACACAGAGCATAATGGGATGCTGTGTGCAACAAGCTTGGGACATCCTCTTATTCTAGACACCTGTACCA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CAGACACAACAACAAGTGTGGCAACAGAAGAAATAAATAGGACCTTCAAACCATTGATAGGACCAAGGCCTCTTGTCAATGGTTTGCAGGGGAGAATTGACTATTATTGGTCGGTATTGAAACCGGGTCAAACACTGCGAATAAGATCCAATGGGAATCTAATAGCCCCATGGTATGGACACATTCTTTCAGGAGAGAGCCACGGAAGAATCCTGAAGACTGATTTAAAAAGGGGTAGCTGCACAGTGCAATGTCAGACAGAAAAAGGTGGCTTAAACACAACATTGCCATTCCAAAATGTAAGTAAGTATGCATTTGGAAACTGCTCGAAATATATTGGA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AAATGGGACCTACAATAGGAGGAAGTATCAAGAGGAATCAAAATTAGAAAGACAGAAAATAGAGGGGGTCAAGCTGGAATCTGAAGGAACTTACAAAATCCTCACCATTTATTCGACTGTCGCCTCATCTCTTGTGATTGCAATGGGGTTTGCTGCCTTCTTATTCTGGGCCATGTCCAATGGGTCTTGCAGATGCAACGTTTGTATATAATTGGCAAAAACACCCTTGTTTCTACT~~~~~~~</t>
  </si>
  <si>
    <t>AB753213</t>
  </si>
  <si>
    <t>A/Japanese Quail/Vietnam/7/2009</t>
  </si>
  <si>
    <t>ATGGAAACAGTATCACTAATAACTATGCTACTAGTAGCAACAGTAATCAATGCAGATAAAATCTGCATTGGCTACCAATCAACAAACTCCACAGAAACTGTAGACACATTAACAGAAAACAATGTCCCTGTGACACATGCCAAAGAATTGCTCCACACAGAGCACAATGGGATGCTGTGTGCAACAAACTTGGGACATCCTCTTATTCTAGACACCTGTACCATTGAAGGACTAATCTATGGCAACCCTTCTTGTGATCTACTGTTGGGAGGAAGAGAATGGTCCTACATCGTTGAGAGACCATCGGCTGTTAATGGATTGTGTTACCCTGGGAATGTAGAAAATCTAGAAGAGCTAAGGTCACTTTTTAGTTCTGCTAGTTCCTATCAAAGGATCCAGATTTTTCCAGACACAATCTGGAATGTGTCTTACAGTGGGACAAGCAAAGCATGTTCAGATTCATTCTACAGGAGCATGAGATGGTTGACCCAAAAGAACAACGCTTACCCTATTCAAGACGCCCAATACACAAATAATCGAGAAAAGAACATTCTTTTCATGTGGGGCATAAATCACCCACCCACCGATACTGTGCAGACAAATCTGTACACAAGAACCGACACAACAACAAGTGTGGCAACAGAAGAAATAAATAGGACCTTCAAACCATTGATAGGACCAAGGCCTCTTGTCAACGGTTTACAGGGAAGAATTGATTATTATTGGTCGGTATTGAAACCAGGTCAAACACTGCAAATCAGATCCAATGGGAATCTAATAGCTCCATGGTATGGACACATCCTTTCAGGAGAGAGCCACGGAAGAATCCTGAAGACTGATCTAAAACGGGGTAGCTGTACAGTGCAATGTCAGACAGAAAAGGGTGGCTTAAACACAACATTGCCATTTCAAAATGTAAGTAAGTATGCATTTGGAAACTGTTCGAAATATGTTGGAGTGAAGAGTCTCAAACTTGCAGTAGGTCTGAGGAATGTGCCTTCTAGATCTAGTAGAGGACTATTCGGGGCCATAGCTGGATTCATAGAGGGAGGTTGGTCAGGACTAGTTGCTGGTTGGTATGGATTCCAGCATTCAAATGACCAAGGGGTTGGTATGGCAGCAGATAGAGACTCAACCCAAAAGGCAATTGATAAAATAACATCCAAAGTGAATAACATAGTTGATAAAATGAACAAACAATATGAAATTATTGATCATGAATTCAGTGAGGTTGAAACTAGACTTAACATGATCAGTAATAAGATTGATGATCAAATTCAAGACATATGGGCATATAACGCAGAGTTGCTAGTGCTGCTTGAAAACCAGAAAACACTCGATGAGCATGATGCAAATGTAAATAATCTATACAATAAAGTGAAGAGGGCATTAGGTTCCAATGCAGTGGAAGATGGGAAAGGATGTTTCGAGCTATACCACAAATGTGATGACCAGTGCATGGAGACAATTCGGAACGGGACCTATAATAGGAGGAGGTATCAAGAGGAATCAAAATTGGAAAGACAGAAAATAGAGGGGGTCAAGCTGGAATCTGAAGGAACTTACAAAATCCTCACCATTTATTCGACTGTCGCCTCATCTCTTGTGATTGCAATGGGGTTTGCTGCCTTCTTGTTCTGGGCCATGTCCAATGGGTCTTGCAGATGCAACATTTGTATATAATTGGCA~~~~~~~~~~~~~~~~~~~~~~~~~~~</t>
  </si>
  <si>
    <t>AB753217</t>
  </si>
  <si>
    <t>African Stonechat</t>
  </si>
  <si>
    <t>A/African Stonechat/Vietnam/8/2009</t>
  </si>
  <si>
    <t>ATGGAAACAGCATCACTAATAACTATACTACTAATAGCAACAGTAAGCAATGCAGATAAAATCTGCATCGGCTACCAATCAACAAACTCCACAGAAACTGTAGACACACTAACAGAAAACAATGTCCCTGTGACACATGCCAAAGAATTGCTCCACACAGAGCATAATGGGATGCTGTGTGCAACAAGCTTGGGACATCCTCTTATTCTAGACACCTGTACCA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CAGACACAACAACAAGTGTGGCAACAGAAGAAATAAATAGGACCTTCAAACCATTGATAGGACCAAGGCCTCTTGTCAATGGTTTGCAGGGGAGAATTGACTATTATTGGTCGGTATTGAAACCGGGTCAAACACTGCGAATAAGATCCAATGGGAATCTAATAGCCCCATGGTATGGACACATTCTTTCAGGAGAGAGCCACGGAAGAATCCTGAAGACTGATTTAAAAAGGGGTAGCTGCACAGTGCAATGTCAGACAGAAAAAGGTGGCTTAAACACAACATTGCCATTCCAAAATGTAAGTAAGTATGCATTTGGAAACTGCTCGAAATATATTGGA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AAATGGGACCTACAATAGGAGGAAGTATCAAGAGGAATCAAAATTAGAAAGACAGAAAATAGAGGGGGTCAAGCTGGAATCTGAAGGAACTTACAAAATCCTCACCATTTATTCGACTGTCGCCTCATCTCTTGTGATTGCAATGGGGTTTGCTGCCTTCTTATTCTGGGCCATGTCCAATGGGTCTTGCAGATGCAACGTTTGTATATAATTGGCA~~~~~~~~~~~~~~~~~~~~~~~~~~~</t>
  </si>
  <si>
    <t>AB769135</t>
  </si>
  <si>
    <t>A/duck/Vietnam/OIE-2749/2012</t>
  </si>
  <si>
    <t>ATGGAAGCAGCAACAATAATAACCATACTACTAGCAATAACAGGAAGCAATGCGGACAAAATCTGCATTGGATACCAATCAACAAACTCTACAGAAACTGTAGACACGCTAACTGAAAACAATGTTCCTGTGACACATGCTAAAGAATTGCTTCACACAGAGCACAATGGAATGCTATGTGCAACAAACCTGGGGCGTCCTCTTATTCTAGACACATGTACCATTGAAGGACTAATCTATGGCAACCCTTCTTGTGATCTACCGCTGGAAGGGAGAGAATGGTCCTACATTGTCGAAAGACCATCAGCTGTTAATGGAGTGTGCTACCCCGGGAATGTAGAAAACCTGGAAGAATTAAGGTCACTTTTTAGTTCCGCTAGTTCTTATCAAAAAATCCAGATCTTTCCAGATTCAATCTGGAATGTATCTTACAGTGGAACAAGCAAAGCATGTTCAGATTCTTTCTACAGAAGCATGAGGTGGTTAACTCAAAAGAACAACAATTACCCTGTTCAAGACGCCCAATACACAAATAATAGAGGAAAGAACATTCTTTTCATGTGGGGTATAAATCACCCACCCACTGATACTGCACAGACAAATCTGTACACAAGGACTGACACAACAACAAGTGTGGCGACGGAAGACATAAATAGGACCTTCAAACCATTGATAGGGCCAAGACCTCTTGTCAATGGTCTACAAGGAAGGATTGATTATTATTGGGCGGTGTTAAAACCAGGTCAGACATTGCGAATAAGATCCAACGGGAATCTAATCGCTCCATGGTATGGACACATTCTCTTAGGGGAGAGCCACGGAAGAATCCTGAAAACGGATTTAAAGAGTGGTAACTGTGTAGTGCAATGCCAAACAGAAAGAGGTGGTTTGAACACTACATTGCCATTTCACAACGTGAGCAAGTACGCATTCGGAAATTGCCCAAAATATATTGGAGTAAAGAGTCTCAAATTGGCAGTCGGTCTGAGGAATGTGCCTGCTAGATCAAGTAGAGGACTATTTGG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</si>
  <si>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AB769244</t>
  </si>
  <si>
    <t>A/chicken/Vietnam/OIE-2468/2012</t>
  </si>
  <si>
    <t>ATGGAAGCAGCAACAACAATAATTATACTACTAGCAATAACAGGAAGCAATGCGGACAAAATCTGCATTGGCTACCAATCAACAAACTCCACAGAAACTGTAGACACGCTAACCGAAAACAATGTTCCTGTGACACATGCTAAAGAATTGCTTCACACAGAGCACAATGGGATGCTATGTGCAACAAACCTGGGGCGTCCTCTTATTCTAGACACCTGTACCATTGAAGGACTAATCTATGGCAATCCTTCTTGTGATCTACCGCTAGAAGGGAGAGAATGGTCCTACATTGTCGAAAGACCATCA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AACTGACACAACAACAAGTGTGGCGACGGAAGACATAAATAGGACCTTCAAACCATTGATAGGGCCAAGGCCTCTTGTCAATGGTCTGCAAGGAAGGATTGATTATTATTGGGCGGTGTTGAAACCAGGTCAGACATTGCGAGTAAGATCTAACGGGAATCTAATCGCTCCATGGTATGGACATATTCTCTTAGGGGAGAGTCACGGAAGAATCCTGAAAACGGATTTGAAGAGTGGTAACTGTGTAGTGCAATGTCAAACAGAAAGAGGTGGTTTGAACACTACATTGCCATTTCACAATGTGAGCAAGTACGCATTCGGAAATTGCCCAAAGTATATTGGAGTCAAGAGTCTCAAATTGGCAGTCGGTCTGAGAAATGTGCCTGCTAGATCAAGTAGAGGACTA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~</t>
  </si>
  <si>
    <t>AB836739</t>
  </si>
  <si>
    <t>Quang Ninh</t>
  </si>
  <si>
    <t>A/chicken/Quang Ninh/26/2013</t>
  </si>
  <si>
    <t>ATGGAAGCAGCAACAATAATAACTATACTACTAGCAATAACAGGAAGCAATGCGGACAAAATCTGCATTGGCTACCAATCAACAAACTCCACGGAAACTGTAGACACGCTAACCGAAAACAATGTTCCTGTGACACATGCTAAAGAATTGCTTCACACAGAGCACAATGGGATGCTATGTGCAACAAACCTGGGGCGTCCTCTTATTCTAGACACCTGTACCATTGAAGGACTAATCTATGGCAACCCTTCTTGTGATCTACCGCTGGAAGGGAGAGAGTGGTCCTACATTGTCGAAAGACCATCAGCTGTTAATGGAGTGTGTTACCCCGGAAATGTAGAAAACCTGGAAGAATTAAGGTCACTTTTTAGTTCCGCCAGTTCTTACCAAAGAATCCAGATCTTTCCAGATTCAATCTGGAATGTATCTTACAGTGGAACAAGCAAAGCATGTTCAGATTCATTCTACAGAAGCATGAGGTGGTTGACTCAAAAGAACAACAATTACCCTGTTCAAGACGCCCAATACACAAATAATAGGGGAAAGAACATCCTTTTCATGTGGGGCATAAATCACCCACCCACTGATACTGCACAAACAAATCTGTACACAAGGACTGACACAACAACAAGTGTGGCGACGGAAGACATAAATAGGACCTTCAAACCATTAATAGGGCCAAGGCCTCTTGTCAATGGTCTACAAGGAAGGATTGATTATTATTGGGCGGTGTTAAAACCAGGTCAGACATTGCGAGTAAGATCCAACGGGAATCTAATCGCTCCATGGTATGGACACATTCTCTTAGGGGAGAGTCACGGAAGAATCCTGAAAACGGATTTGAAGAGTGGTAACTGTGTAGTGCAATGTCAAACAGAAAGAGGTGGTTTGAACACTACATTGCCATTTCACAACGTGAGCAAGTACGCATTCGGAAATTGCCCAAAGTATATTGGAGTAAAGAGTCTCAAACTGGCAGTCGGTCTAAGGAATGTGCCTGCTAGATCAAGTAGAGGACTATTTGGAGCCATAGCTGGTTTCATAGAGGGAGGTTGGTCAGGGTTAGTTGCTGGTTGGTATGGGTTCCAGCATTCAAATGATCAAGGAACCGGAATGGCTGCAGATAGAGACTCAACTCAAAAGGCAATTGACAAAATAACGTCCAAAGTAAATAATATAGTCGACAAAATGAACAAACAGTATGAG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TTGGCA~~~~~~~~~~~~~~~~~~~~~~~~~~~</t>
  </si>
  <si>
    <t>AB841272</t>
  </si>
  <si>
    <t>A/muscovy duck/Vietnam/LBM417/2013</t>
  </si>
  <si>
    <t>ATGGAAGCAGCAACAATAATAACTATACTACTAGCAATAACAGGAAGCAATGCGGACAAAATCTGCATTGGCTACCAATCAACAAACTCCACGGAAACTGTAGACACGCTAACCGAAAACAATGTTCCTGTTACACATGCTAAAGAATTGCTTCACACAGAGCACAATGGGATGCTATGTGCAACAAACCTGGGGCGTCCTCTTATTCTAGACACCTGTACCATTGAAGGACTAATCTATGGCAACCCGTCTTGTGATCTACCGCTGGAAGGGAGAGAGTGGTCCTACATTGTCGAAAGACCATCAGCTGTTAATGGAGTGTGCTACCCCGGAAATGTAGAAAACCTGGAAGAATTAAGGTCACTTTTTAGTTCCGCCAGTTCTTACCAAAGAATCCAGATCTTTCCAGATTCAATCTGGAATGTATCTTACAGTGGAACAAGCAAAGCATGTTCAGATTCATTCTACAGAAGCATGAGGTGGTTGACTCAAAAGAACAACAATTACCCTGTTCAAGACGCCCAATACACAAATAATAGAGGAAAGAACATCCTTTTCATGTGGGGCATAAATCACCCACCCACTGATACTGCACAAACAAATCTGTACACAAGGACTGACACAACAACAAGTGTGGCGACGGAAGACATAAATAGGACCTTCAAACCATTGATAGGGCCAAGGCCTCTTGTCAATGGTCTACAAGGAAGGATTGATTATTATTGGGCGGTGTTAAAACCAGGTCAGACATTGCGAGTAAGATCCAACGGGAATCTAATCGCTCCATGGTATGGACACATTCTCTTAGGGGAGAGTCACGGAAGAATCCTGAAAACGGATTTGAAGAGTGGTAACTGTGTAGTGCAATGTCAAACAGAAAGAGGTGGTTTGAACACTACATTGCCATTTCACAACGTGAGCAAGTACGCATTCGGAAATTGCCCAAAGTATATTGGAGTAAATAGTCTCAAACTGGCAGTCGGTCTAAGGAATGTGCCTGCTAGATCAAATAGAGGACTATTTGGAGCCATAGCTGGTTTCATAGAGGGAGGTTGGTCAGGATTAGTTGCTGGTTGGTATGGGTTCCAGCATTCAAATGATCAAGGAACCGGAATGGCTGCAGATAGAGACTCAACTCAAAAGGCAATTGACAAAATAACGTCCAAAGTAAATAATATAGTCGACAAAATGAACAAACAGTATGAGATTATTGACCATGAATTCAGCGAGATTGAAACTAGACTCAATATGATCAATGATAAGATCGATGACCAAATTCAAGACATATGGGCATATAATGCTGAATTGCTAGTACTGCTTGAAAATCAAAAAACTCTAGATGAGCATGACGCAAATGTAAACAATCTATATAACAAAGTGAAGAGGGCACTGGGTTCCAATGCAGTGGAAGATGGGAAAGGATGCTTTGATCTATACCATAAATGCGATAACCAGTGCATGGAGACAATTCGAAACGGGACCTATAACAGAAGAAAGTATCAGGAGGAATCAAGACTAGAGAGACAGAAAATAGAGGGGGTCAAACTGGAATCTGAAGGAACCTACAAAATCCTCACCATTTATTCGACTGTCGCCTCATCTCTTGTTATTGCAATGGGGTTCGCTGCCTTCTTGTTCTGGGCCATGTCTAATGGATCTTGCAGATGCAACATTTGTATATAATTGGCA~~~~~~~~~~~~~~~~~~~~~~~~~~~</t>
  </si>
  <si>
    <t>CY073800</t>
  </si>
  <si>
    <t>Malaysia</t>
  </si>
  <si>
    <t>A/duck/Malaysia/2001</t>
  </si>
  <si>
    <t>ATGGAAGCAACAGCAATAATAACCATACTATTAGTAATAACAGCAAGCTATGCAGATAAAATTTGCATAGGCTACCAATCAACAAACTCCACGGAGACTGTGGACACGCTAACAGAAACCAACGTCCCTGTGACACATACCAAAGATTTGCTCCACACAGAGCACAATGGAATGCTGTGTGCTACAAGCCTGGGGCGTCCTCTCATTCTGGACACATGCACCATCGAAGGACTGGTCTATGGCAACCCTTCTTGTGATCTGCTGTTGGGAGGGAGAGAATGGTCCTATATTGTCGAAAGATCATCGGCTGTAAATGGAATGTGTTACCCTGGAAATGTAGAGAACCTAGAGGAACTCAGATCCTTCTTCAGTTCCGCTAATTCCTATAAAAGAATCCAGATCTTCCCAGACACAATCTGGAATGTGACTTACAGTGGAACAAGCAAAGCGTGCTCTAATTCATTCTACAGGAGTATGAGATGGCTGACTCACAAGAGCAATGCTTACCCTGTTCAGGATGCCCAATACACAAACAATGAGGGGAAGAGCATCCTCTTTCTGTGGGGCATACATCATCCACCTAATGACAATGAACAGACGAGCTTATATAAGAAGACTGATACAACAACAAGTGTGTCAACAGAAGACATAAATAGGACCTTCAAACCGGTGATAGGGCCAAGGCCTCTTGTCAATGGCCAGCAGGGGAGGATTGACTATTATTGGTCAGTACTAAAACCGGGTCAGACATTGCGGGTAAGATCTAATGGGAACTTAATAGCTCCATGGTATGGACACATTCTTTCAGGAGAAAGCCATGGAAGGATCCTAAAGACTGACTTGGACAGTGGCAATTGTGTAGTGCAGTGTCAGACTGAAAAAGGCGGCTTAAACACGACACTGCCATTCCATAATGTCAGCAAATACGCCTTTGGGAACTGCCCCAAATACGTTGGGGTAAAACGTCTCAAACTAGCAGTCGGCCTGAGGAACGTACCTGCTATATCAAATAGAGGACTATTTGGTGCCATAGCTGGATTCATAGAAGGGGGCTGGCCAGGTCTAGTTGCTGGTTGGTATGGTTTCCAGCATTCAAATGATCAAGGGGTTGGAATAGCTGCAGACAGGGAATCAACCCAAGAGGCAATTGACAAGATAACAACTAGAGTTAACAATATAATTGACAAAATGAACAAACAGTATGAAATCATTGATCATGAATTCAGTGAAATTGAAGCCAGACTCAACATGATCAATGATAAAATTGATGACCAAATACTGGACATTTGGGCATACAATGCAGAATTGTTAGTACTCCTGGAAAACCAGAAGACACTCGATGAGCATGATGCGAATGTAAACAATCTATATAATAGGGTGAAGAGAGCATTGGGTTCTAATGCGAAAGAAGATGAAAAGGGATGTTTCGAACTGTATCATAAATGCGATGATCAGTGCATGGAAACGATTAGGAACGGGACTTACGACAGACGAAAGTACCAAGAAGAATCAAAATTAGAAAGGCAGAGAATAGAAGGGGTAAAGCTGGAATCTGAGGGAACTTACAAAATTCTTACCATTTATTCGACTGTCGCCTCACCTCTCGTGCTTGCAATGGGGTTTGCTGCCTTCTTGTTCTGGGCCATGTCCAATGGATCTTGCAGATGCAACATTTGTATATAATTAATAAAAACACCCTTGTTTCTACT-~~~~~~</t>
  </si>
  <si>
    <t>EF541419</t>
  </si>
  <si>
    <t>A/duck/Viet Nam/68/2001</t>
  </si>
  <si>
    <t>ATGGAAATAATAGCACTAATAGCTATACTGTTAGTAACAACAACGAGCAATGCAGACAAAATCTGCATTGGCTACCAATCAACAAACTCCACAGAAACTGTCGACACACTAATAGAAAACAATGTTCCTGTGACACATACCAAGGAATTGCTCCACACAGAGCACAATGGAATGTTATGTGCAACAGACCTGGGGCACCCTCTCATCCTAGACACCTGCACCATCGAAGGGCTGGTATACGGTAATCCCTCTTGTGATTTGCTACTGGGAGGGAAAAAATGGTCTTACATTGTCGAAAGATCATCAGCAATCAATGGGATGTGTTACCCTGGAAATGTAGAGAATCTGGAGGAACTCAGGTCTTTCTTCAGCTCTGCTAATTCCTACCAAAGAATCCAGATCTTCCCAGACACAATTTGGAATGTGACTTACAGTGGAACAAGCAAGGCATGTTCAAACTCATTCTACAGGAGTATGAGATGGCTGACACACAAAAGCAATTCTTATCCTGTTCAAGACGCCCAATATACCAACAATAATGGAAAGAATATACTCTTCATGTGGGGCATACACCACCCACCTACTGATACTGAGCAGACAAATTTATACAAAAGGGCTGACACAACAACAAGCGTGACAACAGAAGATATCAATCGAACTTTCAAACCAGTGATAGGACCAAGGCCTCTTGTCAATGGCCAACAGGGGAGAATTGATTACTATTGGTCAGTACTAAAACCAGGTCAAACATTACGGGTGAGATCCAATGGGAATTTAATTGCCCCATGGTACGGACACATTCTCTCAGGAGAAAGCCACGGAAGAATCCTGAAAACCGATCTGAACAGTGGCAATTGCGTAGTACAATGCCAAACTGAGAAAGGTGGTTTGAACACAACGCTGCCATTCCACAATGTCAGTAAATATGCATTTGGGAACTGTCCCAAATACGTTGGAGTGAAGAGTCTCAAACTGGCAGTCGGCTTGAGGAATGTGCCTGCTGCATCAAGTAGAGGGTTATTTGGTGCCATAGCTGGATTCATAGAAGGAGGTTGGCCTGGGCTAGTTGCAGGCTGGTACGGTTTTCAGCATTCAAATGATCAGGGGGTTGGAATGGCTGCAGACAGGGAATCGACTCAAGAAGCAGTCGACAAAATAACATCCAAAGTAAATAATATAATCGACAAAATGAACAAGCAGTATGAAATCATAGATCATGAATTCAGTGAGATCGAAGCCAGACTCAATATGATCAACAACAAGATTGATGACCAAATACAGGACATCTGGGCATACAATGCAGAATTACTAGTACTGCTTGAAAATCAAAAAACACTCGATGAGCATGACGCAAATATGAATAATCTGTACAACAAAGTGAAGAGAGCATTGGGTTCAAATGCAAGAGAGGATGGAAACGGATGCTTCGAATTGTATCACAAATGTGATGATCAATGTATGGAAACGATTAGAAACGGAACCTATGACAGGCAACGGTACCAAGAAGAATCAAAAATAGAAAGGCAGAAAATAGAAGGGGTAAAACTGGAATCTGAAGGAACTTACAAGATCCTCACTATTTATTCTACTGTCGCCTCATCTCTTGTGCTTGCAGTGGGGTTTGCTGCCTTTCTGTTCTGGGCCATGTCCAATGGGTC-~~~~~~~~~~~~~~~~~~~~~~~~~~~~~~~~~~~~~~~~~~~~~~~~~~~~~~~~~</t>
  </si>
  <si>
    <t>EF541420</t>
  </si>
  <si>
    <t>A/duck/Viet Nam/340/2001</t>
  </si>
  <si>
    <t>ATGGAAATAATAGCAATAATAGCTATACTGTTAGTAACAACAACGAGCAATGCAGACAAAATCTGCATTGGCTACCAGTCAACAAACTCCACAGAAACTGTCGACACACTAATAGAAAACAATGTTCCTGTGACACATACCAAAGAATTGCTCCACACAGAGCACAATGGAATGCTATGTGCAACAAACCTGGGGCACCCTCTCATCCTAGACACATGTACTATCGAAGGGCTGGTATACGGTAATCCCTCTTGTGATTTGCTACTGGGAGGGAAAGAATGGTCTTACATTGTCGAAAGATCATCAGCAATCAATGGGATGTGTTATCCTGGAAATGTAGAGAATCTGGAGGAACTCAGGTCCTTCTTCAGTTCTGCTAATTCCTACCAAAGGATCCAGATCTTTCCAGACACAATTTGGAATGTGACTTACAGTGGAACAAGCAAAGCATGTTCAAACTCATTCTACAGGAGTATGAGGTGGCTGACACACAAAAGCAATTCTTACCCTGTTCAAGACGCTCAATATACCAACAATAAGGGAAAGAATATTCTCTTCATGTGGGGCATACATCACCCACCTACTGATATTGAGCAGACAAATTTATACAAAAAGGCTGACACAACAACAAGCGTGACAACAGAAGATGTCAATCGAACTTTCAAACCAGTGATAGGGCCAAGGCCTCTTGTCAATGGCCAACAGGGGAGAATTGATTACTATTGGTCAGTACTAAAGCCAGGTCAAACATTGCGGGTGAGATCCAATGGGAATTTAATTGCCCCATGGTATGGACACATTCTCTCAGGAGAAAGCCATGGAAGAATCCTGAAGACTGATCTGAACAATGGCAATTGCGTAGTACAATGCCAAACTGAGAAAGGTGGTTTGAACACAACCTTGCCGTTCCACAATGTCAGTAAATATGCATTTGGGAACTGCCCCAAATACGTTGGAGTGAAGAGTCTCAAACTGGCAGTTGGTTTGAGGAATGTGCCTGCTGCATCAGGTAGAGGGTTGTTTGGTGCCATAGCTGGATTCATAGAAGGAGGTTGGCCTGGACTAGTCGCAGGCTGGTACGGTTTTCAGCATTCAAATGATCAGGGGGTTGGAATGGCTGCAGATAGGGAATCGACTCAAGAGGCAGTAGACAAAATAACATCCAAAGTAAATAATATAATCGACAAAATGAACAAGCAGTATGG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TGAATCTGAAGGAACTTACAAGATCCTCACTATTTATTCGACTGTCGCCTCATCTCTTGTGCTTGCAATGGGGTTTGCTGCCTTTCTGTTCTGGGCCATGTCCAATGGGTC-~~~~~~~~~~~~~~~~~~~~~~~~~~~~~~~~~~~~~~~~~~~~~~~~~~~~~~~~~</t>
  </si>
  <si>
    <t>JQ344326</t>
  </si>
  <si>
    <t>A/duck/Malaysia/20/1998</t>
  </si>
  <si>
    <t>ATGGAAGCAACAGCAATAATAACCATACTATTAGTAATAACAGCAAGCTATGCAGATAAAATTTGCATAGGCTACCAATCAACAAACTCCACGGAGACTGTGGACACGCTAACAGAAACCAACGTCCCTGTGACACATACCAAAGATTTGCTCCACACAGAGCACAATGGAATGCTGTGTGCTACAAGCCTGGGGCGTCCTCTCATTCTGGACACATGCACCATCGAAGGACTGGTCTATGGCAACCCTTCTTGTGATCTGCTGTTGGGAGGGAGAGAATGGTCCTATATTGTCGAAAGATCATCGGCTGTAAATGGAATGTGTTACCCTGGAAATGTAGAGAACCTAGAGGAACTCAGATCCTTCTTCAGTTCCGCTAATTCCTATAAAAGAATCCAGATCTTCCCAGACACAATCTGGAATGTGACTTACAGTGGAACAAGCAAAGCGTGCTCTAATTCATTCTACAGGAGTATGAGATGGCTGACTCACAAGAGCAATGCTTACCCTGTTCAGGATGCCCAATACACAAACAATGAGGGGAAGAGCATCCTCTTTCTGTGGGGCATACATCATCCACCTAATGACAATGAACAGACGAGCTTATATAAGAAGACTGATACAACAACAAGTGTGTCAACAGAAGACATAAATAGGACCTTCAAACCGGTGATAGGGCCAAGGCCTCTTGTCAATGGCCAGCAGGGGAGGATTGATTATTATTGGTCAGTACTAAAACCGGGTCAGACATTGCGGGTAAGATCTAATGGGAACTTAATAGCTCCATGGTATGGACACATTCTTTCAGGAGAAAGCCATGGAAGGATCCTAAAGACTGACTTGGACAGTGGCAATTGTGTAGTGCAGTGTCAGACTGAAAAAGGCGGCTTAAACACGACACTGCCATTCCATAATGTCAGCAAATACGCCTTTGGGAACTGCCCCAAATACGTTGGGGTAAAACGTCTCAAACTAGCAGTCGGCCTGAGGAACGTACCTGCTATATCAAATAGAGGACTATTTGGTGCCATAGCTGGATTCATAGAAGGGGGCTGGCCAGGTCTAGTTGCTGGTTGGTATGGTTTCCAGCATTCAAATGATCAAGGGGTTGGAATAGCTGCAGACAGGGAATCAACCCAAGAGGCAATTGACAAGATAACAACTAAAGTTAACAATATAATTGACAAAATGAACAAACAGTATGAAATCATTGATCATGAATTCAGTGAAATTGAAGCCAGACTCAACATGATCAATGATAAAATTGATGACCAAATACTGGACATTTGGGCATACAATGCAGAATTGTTAGTACTCCTGGAAAACCAGAAGACACTCGATGAGCATGATGCGAATGTAAACAATCTATATAATAGGGTGAAGAGAGCATTGGGTTCTAATGCGAAAGAAGATGAAAAGGGATGTTTCGAACTGTATCATAAATGCGATGATCAGTGCATGGAAACGATTAGGAACGGGACTTACGACAGACGAAAGTACCAAGAAGAATCAAAATTAGAAAGGCAGAGAATAGAAGGGGTAAAGCTGGAATCTGAGGGAACTTACAAAATTCTTACCATTTATTCGACTGTCGCCTCATCTCTCGTGCTTGCAATGGGGTTTGCTGCCTTCTTGTTCTGGGCCATGTCCAATGGATCTTGCAGATGCAACATTTGTATATAA~~~~~~~~~~~~~~~~~~~~~~~~~~~~~~~~~</t>
  </si>
  <si>
    <t>JQ344328</t>
  </si>
  <si>
    <t>A/duck/Malaysia/91/1997</t>
  </si>
  <si>
    <t>ATGGAAGCAACAGCAATAATAACCATACTATTAGTAATAACAGCAAGCTATGCAGATAAAATTTGCATAGGCTACCAATCAACAAACTCCACGGAGACTGTGGACACGCTAACAGAAACCAACGTCCCTGTGACACATACCAAAGATTTGCTCCACACAGAGCACAATGGAATGCTGTGTGCTACAAGCCTGGGGCGTCCTCTCGTTCTGGACACATGCACCATCGAAGGACTGGTCTATGGCAACCCTTCTTGTGATCTGCTGTTGGGAGGGAGAGAATGGTCCTATATTGTCGAAAGATCATCGGCTGTAAATGGAATGTGTTACCCTGGAAATGTAGAGAACCTAGAGGAACTCAGATCCTTCTTCAGTTCCGCTAATTCCTATAAAAGAATCCAGATCTTCCCAGACACAATCTGGAATGTGACTTACAGTGGAACAAGCAGAGCGTGCTCTAATTCATTCTACAGGAGTATGAGATGGCTGACTCACAAGAGCAATGCTTACCCTGTTCAGGATGCCCAATACACAAATAATGAGGGGAAGAGCATCCTCTTCCTGTGGGGCATACATCATCCACCTAATGACAATGAACAGACGAGCTTATATAAGAATACTGATACAACAACAAGTGTGACAACAGAAGACATAAATAGGATCTTCAAACCGATGATAGGGCCAAGGCCTCTTGTCAATGGCCAGCAGGGGAGGATTGATTATTATTGGTCAGTACTAAAACCGGGTCAGACATTGCGGGTAAGATCTAATGGGAACTTAATAGCTCCATGGTATGGACACATTCTTTCAGGAGAAAGCCATGGAAGGATCCTAAAGACTGACTTGGACAGTGGCAATTGTGTAGTGCAGTGTCAGACTGAAAAAGGCGGCTTAAACGCGACACTGCCATTCCATAATGTCAGCAAATACGCATTTGGGAACTGCCCCAAATACGTTGGGGTAAAACGTCTCAAACTAGCAGTCGGTCTGAGGAACGTACCTGCTATATCAAATAGAGGACTATTTGGTGCTATAGCTGGATTCATAGAAGGGGGCTGGCCAGGTCTAGTTGCTGGTTGGTATGGTTTCCAGCATTCAAATGATCAAGGGGTTGGAATAGCTGCAGACAGGGAATCAACCCAAGAGGCAATTGACAAGATAACAACTAAAGTTAACAATATAATTGACAAAATGAACAAACAGTATGAAATCATTGATCATGAATTCAATGAAATTGAAGCCAGACTCAACATGATCAATGATAAAATTGATGACCAAATACAGGACATTTGGGCATACAATGCAGAATTGTTAGTACTCCTGGAAAACCAGAAGACACTCGATGAGCATGATGCGAATGTAAACAATCTATATAATAGGGTGAAGAGAGCATTGGGTTCTAATGCGAAAGAAGATGAAAAGGGGTGTTTCGAACTGTATCATAAATGCGATGATCAGTGCATGGAAACGATTAGGAACGGGACTTACGACAGACGAAAGTACCAAGAAGAATCAAAATTGGAAAGGCAGAGAATAGAAGGGGTAAAGCTGGAATCTGAGGGAACTTACAAAATTCTTACCATTTATTCGACTGTCGCCTCATCTCTCGTGCTTGCAATGGGGTTTGCTGCCTTCTTGTTCTGGGCCATGTCCAATGGATCTTGCAGGTGCAACATTTGTATATAATTAATAAAAACACCCTTGTTTCTACT-~~~~~~</t>
  </si>
  <si>
    <t>KF591855</t>
  </si>
  <si>
    <t>Thailand</t>
  </si>
  <si>
    <t>A/duck/Thailand/CU-8319T/2010</t>
  </si>
  <si>
    <t>ATGGAGATAATAGCACTAATAGCTATACTATTAGTAACAACAACTAGCCATGCAGATAAAATCTGCATTGGCTACCAGTCAACAAACTCCACAGAAACTGTTGACACACTAACAGAAAACAATGTTCCTGTGACACACACCAAAGAATTGCTCCACACAGAGCACAATGGAATGCTGTGTGCAACAGACCTGGGGCGTCCCCTCATCCTAGACACTTGCACTATCGAAGGGCTGGTATACGGCAATCCCTCTTGTGATTTGCTACTGGGAGGGAAAGAATGGTCTTATATTGTCGAAAGATCATCAGCAATAAATGGGATGTGTTATCCTGGAAATGTAGAGAATCTGGAGGAACTAAGGTCTTTCTTTAGCTCTGCTAATTCCTACCAAAGAATCCAGATCTTTCCGGACACAACTTGGAATGTGACTTACAGTGGAACAAGCAAAGCATGTTCAAATTCATTCTACAGGAGTATGAGATGGCTGACACACAAAAGCAATTCTTACCCAGTTCAAGACGCCCAATATACCAACAATGAGGGGAAGAATATCCTCTTCATGTGGGGCATACATCACCCACCAACTGATACTGAGCAGACAAATTTATACAAAAAAGCTGACACAACAACAAGCGTGACAACAGAAGACATCAATCGAACTTTCAAACCAGTGATAGGGCCAAGGCCTCTTGTCAATGGTCAACGGGGGAGAATTGATTACTATTGGTCAGTACTAAAACCAGGGCAAACACTGCGGGTGAGATCCAATGGGAATTTAATTGCCCCATGGTATGGACACATTCTCTCAGGAGAAAGCCACGGAAGAATCCTGAAGACCGATCTGAACAGTGGCAATTGCGCAGTACAATGCCAAACTGAGAAGGGCGGTTTGAATACAACCTTGCCATTCCACAATGTCAGTAAATATGCGTTTGGGAATTGCCCCAAATACGTTGGAGTGAAGAGTCTCAAACTGGCAGTCGGCTTGAGGAATGTGCCTGCTGCATCAGATAGAGGATTGTTTGGTGCCATAGCTGGATTCATAGAAGGAGGTTGGCCTGGACTAGTTGCAGGCTGGTACGGTTTTCAGCATTCAAATGATCAAGGGGTTGGAATGGCTGCAGACAGGGAATCGACTCAAGAGGCAGTCAACAAAATAACATCCAAAGTAAATAATATAATCGACAAAATGAACAAGCAGTATGAAATCATTGATCATGAATTCAGTGAGATCGAAGCCAGACTCAATATGATCAACAACAAGATTGATGACCAAATACAGGACATCTGGGCTTATAATGCAGAATTGCTAGTACTGCTTGAAAATCAGAAAACACTCGATGAGCATGACGCAAATGTGAATAATCTGTACAACAAAGTGAAGAGAGCATTGGGCTCAAATGCAAGAGAGGATGGAAATGGATGCTTCGAATTGTACCACAAATGTGATGACCAATGCATGGAGACGATTAGAAACGGAACTTATGACAGGCAAAAGTACCAAGAAGAGTCAAAACTAGAAAGGCAGAAAATAGAAGGGGTAAAACTGGAGTCTGAAGGAACTTACAAGATCCTCACTATTTATTCGACTGTCGCCTCATCTCTTGTGCTTGCAATGGGGTTTGCTGCCTTTCTTTTCTGGGCCATGTCCAATGGGTCTTGCAGATGCAACATTTGTATATAATTAGCAAAAACACCCTTGTTT~~~~~~~~~~~~</t>
  </si>
  <si>
    <t>Initial sample size (before subsample)</t>
  </si>
  <si>
    <t>Anseriformes</t>
  </si>
  <si>
    <t>China_West*</t>
  </si>
  <si>
    <t>N_Amer*</t>
  </si>
  <si>
    <t>N_Amer_Central</t>
  </si>
  <si>
    <t>N_Amer_East</t>
  </si>
  <si>
    <t>N_Amer_West</t>
  </si>
  <si>
    <t>Round 1 subsample - Removed (subsample)/humans &amp; mammals/Avian un-Ided (post-2000)</t>
  </si>
  <si>
    <t>Round 1 subsample - Retained (subsample)</t>
  </si>
  <si>
    <t>Round 2 subsample - Retained (subsample)</t>
  </si>
  <si>
    <t>Round 2 subsample - Further subsampled China Central, Easia/Echina, and Middle East (Israel &amp; Iran)</t>
  </si>
  <si>
    <t>China_Central**</t>
  </si>
  <si>
    <t>E_Asia_E_China**</t>
  </si>
  <si>
    <t>Middle_East**</t>
  </si>
  <si>
    <t>HostType_Code2 (total) - Round 1</t>
  </si>
  <si>
    <t>HostType_Code2 (total) - Round 2</t>
  </si>
  <si>
    <t>HostType_Code1 (total) - Round 1</t>
  </si>
  <si>
    <t>HostType_Code1 (total) - Round 2</t>
  </si>
  <si>
    <t>Country (total) - Round 1</t>
  </si>
  <si>
    <t>Country (total) - Round 2</t>
  </si>
  <si>
    <t>Geo_Code (total) - Round 1</t>
  </si>
  <si>
    <t>Geo_Code (total) - Round 2</t>
  </si>
  <si>
    <t>Geo_Code_Label</t>
  </si>
  <si>
    <t>G1</t>
  </si>
  <si>
    <t>G2</t>
  </si>
  <si>
    <t>G3</t>
  </si>
  <si>
    <t>G4</t>
  </si>
  <si>
    <t>G5</t>
  </si>
  <si>
    <t>G6</t>
  </si>
  <si>
    <t>G7</t>
  </si>
  <si>
    <t>G8</t>
  </si>
  <si>
    <t>WEST:</t>
  </si>
  <si>
    <t>Gansu,</t>
  </si>
  <si>
    <t>Qinghai</t>
  </si>
  <si>
    <t>Chongquing</t>
  </si>
  <si>
    <t>Ningxia</t>
  </si>
  <si>
    <t>Central:</t>
  </si>
  <si>
    <t>Hong kong</t>
  </si>
  <si>
    <t>CHINA</t>
  </si>
  <si>
    <t>D</t>
  </si>
  <si>
    <t>W</t>
  </si>
  <si>
    <t>X</t>
  </si>
  <si>
    <t>/</t>
  </si>
  <si>
    <t>Taxa_label</t>
  </si>
  <si>
    <t>A/duck/Hong_Kong/552/79</t>
  </si>
  <si>
    <t>A/duck/Hong_Kong/702/1979-quail_adapted</t>
  </si>
  <si>
    <t>A/mallard_duck/ALB/396/1983</t>
  </si>
  <si>
    <t>A/laughing_gull/Delaware_Bay/2718/1987</t>
  </si>
  <si>
    <t>A/ruddy_turnstone/Delaware_Bay/2795/1987</t>
  </si>
  <si>
    <t>A/ruddy_turnstone/Virginia/2297/1988</t>
  </si>
  <si>
    <t>A/Quail/Arkansas/29209-1/93_</t>
  </si>
  <si>
    <t>A/Chicken/Hong_Kong/739/94</t>
  </si>
  <si>
    <t>A/Shorebird/Delaware/9/96_</t>
  </si>
  <si>
    <t>A/shorebird/Delaware_Bay/31/1996</t>
  </si>
  <si>
    <t>A/duck/Hong_Kong/W213/1997</t>
  </si>
  <si>
    <t>A/Pigeon/Hong_Kong/Y233/97</t>
  </si>
  <si>
    <t>A/chicken/Saudi_Arabia/CP7/1998</t>
  </si>
  <si>
    <t>A/Chicken/Hong_Kong/SF2/99</t>
  </si>
  <si>
    <t>A/Quail/Hong_Kong/A17/99</t>
  </si>
  <si>
    <t>A/Pigeon/Hong_Kong/FY6/99</t>
  </si>
  <si>
    <t>A/chicken/United_Arab_Emirates/AG537/99</t>
  </si>
  <si>
    <t>A/chicken/Middle_East/ED-1/1999</t>
  </si>
  <si>
    <t>A/Guinea_fowl/Shantou/1677/2000</t>
  </si>
  <si>
    <t>A/wild_duck/Nanchang/2-0480/2000</t>
  </si>
  <si>
    <t>A/chicken/Saudi_Arabia/AG516/2000</t>
  </si>
  <si>
    <t>A/turkey/Neve_Ilan/90710/2000</t>
  </si>
  <si>
    <t>A/chicken/Maale_HaHamisha/90658/2000</t>
  </si>
  <si>
    <t>A/shorebird/Delaware_Bay/277/2000</t>
  </si>
  <si>
    <t>A/wild_duck/Shantou/4808/01</t>
  </si>
  <si>
    <t>A/chicken/Tel_Adashim/786/2001</t>
  </si>
  <si>
    <t>A/chicken/Tel_Adashim/809/01_</t>
  </si>
  <si>
    <t>A/turkey/Givat_Haim/810/2001</t>
  </si>
  <si>
    <t>A/chicken/Tel_Adashim/811/2001</t>
  </si>
  <si>
    <t>A/chicken/Tel_Adashim/812/2001</t>
  </si>
  <si>
    <t>A/duck/Viet_Nam/68/2001</t>
  </si>
  <si>
    <t>A/duck/Viet_Nam/340/2001</t>
  </si>
  <si>
    <t>A/turkey/Yedidia/625/02_</t>
  </si>
  <si>
    <t>A/turkey/Givat_Haim/868/02</t>
  </si>
  <si>
    <t>A/chicken/Saudi_Arabia/EPD-22-01/2002</t>
  </si>
  <si>
    <t>A/shorebird/Delaware_Bay/133/2002</t>
  </si>
  <si>
    <t>A/ruddy_turnstone/New_Jersey/650599/2002</t>
  </si>
  <si>
    <t>A/ruddy_turnstone/Delaware/650633/2002</t>
  </si>
  <si>
    <t>A/ruddy_turnstone/Delaware/1070/2002</t>
  </si>
  <si>
    <t>A/chicken/Hong_Kong/TP38/2003</t>
  </si>
  <si>
    <t>A/silky_chicken/Korea/S3/03</t>
  </si>
  <si>
    <t>A/feral_duck/Iran/G94/03</t>
  </si>
  <si>
    <t>A/chicken/Neve_Ilan/1504/03</t>
  </si>
  <si>
    <t>A/chicken/Netohah/1373/03_</t>
  </si>
  <si>
    <t>A/chicken/Tel_Adashim/1469/2003</t>
  </si>
  <si>
    <t>A/laughing_gull/Delaware_Bay/5/2003</t>
  </si>
  <si>
    <t>A/ruddy_turnstone/Delaware/AI03-193/2003</t>
  </si>
  <si>
    <t>A/ruddy_turnstone/Delaware/AI03-123/2003</t>
  </si>
  <si>
    <t>A/ruddy_turnstone/New_Jersey/AI03-444/2003</t>
  </si>
  <si>
    <t>A/ruddy_turnstone/Delaware/AI03-224/2003</t>
  </si>
  <si>
    <t>A/ruddy_turnstone/New_Jersey/AI03-128/2003</t>
  </si>
  <si>
    <t>A/ruddy_turnstone/Delaware/AI03-163/2003</t>
  </si>
  <si>
    <t>A/ruddy_turnstone/Delaware/AI03-180/2003</t>
  </si>
  <si>
    <t>A/ruddy_turnstone/New_Jersey/452/2003</t>
  </si>
  <si>
    <t>A/ruddy_turnstone/Delaware/114/2003</t>
  </si>
  <si>
    <t>A/shorebird/Delaware_Bay/163/2003</t>
  </si>
  <si>
    <t>A/shorebird/Delaware_Bay/286/2003</t>
  </si>
  <si>
    <t>A/chicken/Korea/164/04_</t>
  </si>
  <si>
    <t>A/wild_bird/Korea/2-208/2004</t>
  </si>
  <si>
    <t>A/chicken/Sde_Uziahu/1747/04</t>
  </si>
  <si>
    <t>A/turkey/Shadmot_Dvorah/1567/04</t>
  </si>
  <si>
    <t>A/chicken/Uttar_Pradesh/2544/2004</t>
  </si>
  <si>
    <t>A/chicken/Uttar_Pradesh/2543/2004</t>
  </si>
  <si>
    <t>A/silky_chicken/Shantou/459/2005</t>
  </si>
  <si>
    <t>A/silky_chicken/Shantou/2131/2005</t>
  </si>
  <si>
    <t>A/black-billed_magpie/Guangxi/29/2005</t>
  </si>
  <si>
    <t>A/black-billed_magpie/Guangxi/30/2005</t>
  </si>
  <si>
    <t>A/black-billed_magpie/Guangxi/31/2005</t>
  </si>
  <si>
    <t>A/chicken/Hong_Kong/WF163/2005</t>
  </si>
  <si>
    <t>A/wild_bird/Korea/8G39/2005</t>
  </si>
  <si>
    <t>A/Eurasian_wigeon/Netherlands/3/2005</t>
  </si>
  <si>
    <t>A/Eurasian_wigeon/Netherlands/4/2005</t>
  </si>
  <si>
    <t>A/chicken/Saudi_Arabia/582/2005</t>
  </si>
  <si>
    <t>A/white_bellied_bustard/United_Arab_Emirates/1036/2005</t>
  </si>
  <si>
    <t>A/white_bellied_bustard/United_Arab_Emirates/1127.1/2005</t>
  </si>
  <si>
    <t>A/quail/United_Arab_Emirates/1136/2005</t>
  </si>
  <si>
    <t>A/white_bellied_bustard/United_Arab_Emirates/1019/2005</t>
  </si>
  <si>
    <t>A/white_bellied_bustard/United_Arab_Emirates/997/2005</t>
  </si>
  <si>
    <t>A/poultry/United_Arab_Emirates/1831/2005</t>
  </si>
  <si>
    <t>A/stone_curlew/United_Arab_Emirates/1147/2005</t>
  </si>
  <si>
    <t>A/stone_curlew/United_Arab_Emirates/1127.3/2005</t>
  </si>
  <si>
    <t>A/common_murre/Oregon/19497-004/2005</t>
  </si>
  <si>
    <t>A/chicken/Hong_Kong/NKR133/2006</t>
  </si>
  <si>
    <t>A/chicken/Hong_Kong/SF379/2006</t>
  </si>
  <si>
    <t>A/chicken/Hong_Kong/TFB130/2006</t>
  </si>
  <si>
    <t>A/pheasant/Hong_Kong/NT458/2006</t>
  </si>
  <si>
    <t>A/pink-footed_goose/Netherlands/1/2006</t>
  </si>
  <si>
    <t>A/avian/Saudi_Arabia/910134/2006</t>
  </si>
  <si>
    <t>A/avian/Saudi_Arabia/910135/2006</t>
  </si>
  <si>
    <t>A/avian/Saudi_Arabia/910136/2006</t>
  </si>
  <si>
    <t>A/chicken/Saudi_Arabia/2BL09/2006</t>
  </si>
  <si>
    <t>A/chicken/Saudi_Arabia/E-36364/2006</t>
  </si>
  <si>
    <t>A/chicken/Saudi_Arabia/F-36365/2006</t>
  </si>
  <si>
    <t>A/dove/United_Arab_Emirates/466/2006</t>
  </si>
  <si>
    <t>A/houbara/United_Arab_Emirates/78/2006</t>
  </si>
  <si>
    <t>A/quail/United_Arab_Emirates/1819/2006</t>
  </si>
  <si>
    <t>A/laughing_gull/Delaware/12/2006</t>
  </si>
  <si>
    <t>A/northern_shoveler/Washington/44249-604/2006</t>
  </si>
  <si>
    <t>A/ruddy_turnstone/New_Jersey/AI06-539/2006</t>
  </si>
  <si>
    <t>A/thick-billed_murre/Alaska/44085-155/2006</t>
  </si>
  <si>
    <t>A/thick-billed_murre/Alaska/44145-186/2006</t>
  </si>
  <si>
    <t>A/Chinese_Hwamei/Vietnam/38/2006</t>
  </si>
  <si>
    <t>A/chicken/Hong_Kong/HH181/2007</t>
  </si>
  <si>
    <t>A/chicken/Hong_Kong/NT211W/2007</t>
  </si>
  <si>
    <t>A/chicken/Hong_Kong/NT449/2007</t>
  </si>
  <si>
    <t>A/chicken/Hong_Kong/TP178/2007</t>
  </si>
  <si>
    <t>A/chicken/Hong_Kong/WF4/2007</t>
  </si>
  <si>
    <t>A/chicken/Hong_Kong/YU629/2007</t>
  </si>
  <si>
    <t>A/pigeon/Hong_Kong/WF255/2007</t>
  </si>
  <si>
    <t>A/pigeon/Hong_Kong/YU656/2007</t>
  </si>
  <si>
    <t>A/pheasant/Hong_Kong/WF288W/2007</t>
  </si>
  <si>
    <t>A/silky_fowl/Korea/LBM1632/2007</t>
  </si>
  <si>
    <t>A/silky_fowl/Korea/LBM446/2007</t>
  </si>
  <si>
    <t>A/white-fronted_goose/Korea/20-36/2007</t>
  </si>
  <si>
    <t>A/Bewick's_swan/Netherlands/5/2007</t>
  </si>
  <si>
    <t>A/teal/Northern_Ireland/14567-10-5257/2007</t>
  </si>
  <si>
    <t>A/falcon/United_Arab_Emirates/897/2007</t>
  </si>
  <si>
    <t>A/northern_shoveler/California/44363-062/2007</t>
  </si>
  <si>
    <t>A/ruddy_turnstone/New_Jersey/AI07-72/2007</t>
  </si>
  <si>
    <t>A/chicken/Hong_Kong/YU341/2008</t>
  </si>
  <si>
    <t>A/chicken/Hong_Kong/SF60/2008</t>
  </si>
  <si>
    <t>A/chicken/Hong_Kong/YSC82/2008</t>
  </si>
  <si>
    <t>A/Korean_native_chicken/Korea/LBM453/2008</t>
  </si>
  <si>
    <t>A/chicken/Iraq/EKI_14/2008</t>
  </si>
  <si>
    <t>A/northern_shoveler/Interior_Alaska/8BM3470/2008</t>
  </si>
  <si>
    <t>A/chicken/Hong_Kong/TSTA7W/2009</t>
  </si>
  <si>
    <t>A/northern_shoveler/Missouri/298/2009</t>
  </si>
  <si>
    <t>A/northern_pintail/California/1865/2009</t>
  </si>
  <si>
    <t>A/northern_shoveler/California/6535/2009</t>
  </si>
  <si>
    <t>A/green_winged_teal/California/6588/2009</t>
  </si>
  <si>
    <t>A/Japanese_Quail/Vietnam/4/2009</t>
  </si>
  <si>
    <t>A/Japanese_Quail/Vietnam/7/2009</t>
  </si>
  <si>
    <t>A/African_Stonechat/Vietnam/8/2009</t>
  </si>
  <si>
    <t>A/chicken/Hong_Kong/TSTB21/2010</t>
  </si>
  <si>
    <t>A/chicken/Hong_Kong/TSTB28W/2010</t>
  </si>
  <si>
    <t>A/migratory_bird/Tunisia/51/2010</t>
  </si>
  <si>
    <t>A/chicken/Saudi_Arabia/C-36362/2010</t>
  </si>
  <si>
    <t>A/chicken/Saudi_Arabia/D-36363/2010</t>
  </si>
  <si>
    <t>A/American_green-winged_teal/Interior_Alaska/10BM16586R0/2010</t>
  </si>
  <si>
    <t>A/northern_pintail/Interior_Alaska/10BM14807R2/2010</t>
  </si>
  <si>
    <t>A/northern_shoveler/Interior_Alaska/10BM16764R0/2010</t>
  </si>
  <si>
    <t>A/mallard/Interior_Alaska/10BM02980R0/2010</t>
  </si>
  <si>
    <t>A/wild_waterfowl/Dongting/C2032/2011</t>
  </si>
  <si>
    <t>A/wild_waterfowl/Dongting/2123/2011</t>
  </si>
  <si>
    <t>A/wild_waterfowl/Dongting/C2148/2011</t>
  </si>
  <si>
    <t>A/wild_waterfowl/Dongting/C2149/2011</t>
  </si>
  <si>
    <t>A/wild_waterfowl/Dongting/C2150/2011</t>
  </si>
  <si>
    <t>A/wild_waterfowl/Dongting/C2203/2011</t>
  </si>
  <si>
    <t>A/wild_waterfowl/Dongting/C3109_/2011</t>
  </si>
  <si>
    <t>A/spot-billed_duck/Jiangxi/32/2011</t>
  </si>
  <si>
    <t>A/spot-billed_duck/Jiangxi/34/2011</t>
  </si>
  <si>
    <t>A/spot-billed_duck/Jiangxi/35/2011</t>
  </si>
  <si>
    <t>A/baikal_teal/Xianghai/421/2011</t>
  </si>
  <si>
    <t>A/bean_goose/Korea/220/2011</t>
  </si>
  <si>
    <t>A/chicken/Saudi_Arabia/H29TR/2011</t>
  </si>
  <si>
    <t>A/chicken/United_Arab_Emirates/F1P7/2011</t>
  </si>
  <si>
    <t>A/black-headed_gull/Georgia/2/2011</t>
  </si>
  <si>
    <t>A/black-headed_gull/Georgia/5/2011</t>
  </si>
  <si>
    <t>A/Mediterranean_gull/Georgia/1/2011</t>
  </si>
  <si>
    <t>A/white_bellied_bustard/United_Arab_Emirates/D1520/2011</t>
  </si>
  <si>
    <t>A/pheasant/United_Arab_Emirates/D1521/2011</t>
  </si>
  <si>
    <t>A/quail/United_Arab_Emirates/D1556/2011</t>
  </si>
  <si>
    <t>A/northern_shoveler/Arkansas/11OS386/2011</t>
  </si>
  <si>
    <t>A/northern_pintail/California/2789/2011</t>
  </si>
  <si>
    <t>A/northern_pintail/California/3100/2011</t>
  </si>
  <si>
    <t>A/chicken/Hong_Kong/TC8/2012</t>
  </si>
  <si>
    <t>A/chicken/Hong_Kong/FY6W/2012</t>
  </si>
  <si>
    <t>A/chicken/Hong_Kong/WF1W/2012</t>
  </si>
  <si>
    <t>A/chicken/Hong_Kong/YO12W/2012</t>
  </si>
  <si>
    <t>A/chicken/Hong_Kong/YO117W/2012</t>
  </si>
  <si>
    <t>A/chicken/Hong_Kong/NT266/2012</t>
  </si>
  <si>
    <t>A/wild_waterfowl/Dongting/C4296/2012</t>
  </si>
  <si>
    <t>A/wild_waterfowl/Dongting/C4316/2012</t>
  </si>
  <si>
    <t>A/wild_waterfowl/Dongting/C4317/2012</t>
  </si>
  <si>
    <t>A/wild_waterfowl/Dongting/C4326/2012</t>
  </si>
  <si>
    <t>A/wild_waterfowl/Dongting/C4327/2012</t>
  </si>
  <si>
    <t>A/wild_waterfowl/Dongting/C4329/2012</t>
  </si>
  <si>
    <t>A/wild_waterfowl/Dongting/C4429/2012</t>
  </si>
  <si>
    <t>A/wild_waterfowl/Dongting/C4430/2012</t>
  </si>
  <si>
    <t>A/wild_waterfowl/Dongting/PC2539/2012</t>
  </si>
  <si>
    <t>A/wild_waterfowl/Dongting/PC2540/2012</t>
  </si>
  <si>
    <t>A/wild_waterfowl/Dongting/PC2553/2012</t>
  </si>
  <si>
    <t>A/wild_waterfowl/Dongting/PC2559/2012</t>
  </si>
  <si>
    <t>A/wild_waterfowl/Dongting/PC2560/2012</t>
  </si>
  <si>
    <t>A/wild_waterfowl/Dongting/PC2562/2012</t>
  </si>
  <si>
    <t>A/wild_waterfowl/Dongting/PC2574/2012</t>
  </si>
  <si>
    <t>A/silkie_chicken/Wenzhou/786/2013</t>
  </si>
  <si>
    <t>A/chicken/Quang_Ninh/26/2013</t>
  </si>
  <si>
    <t>A/muscovy_duck/Vietnam/LBM417/2013</t>
  </si>
  <si>
    <t>&gt;D_G7/H9N2_CY130054_A/turkey/Wisconsin/1/1966_1966//</t>
  </si>
  <si>
    <t>&gt;D_G2/H9N2_AF523385_A/duck/Hong_Kong/552/79_1979//</t>
  </si>
  <si>
    <t>&gt;D_G2/H9N2_CY031275_A/duck/Hong_Kong/702/1979-quail_adapted_1979//</t>
  </si>
  <si>
    <t>&gt;W_G7/H9N2_KF188339_A/goose/Minnesota/5733-1243/1980_1980//</t>
  </si>
  <si>
    <t>&gt;D_G8/H9N2_KF188287_A/turkey/Pavia/141/1983_1983//</t>
  </si>
  <si>
    <t>&gt;D_G7/H9N2_AF186266_A/turkey/Pavia/40/83_1983//</t>
  </si>
  <si>
    <t>&gt;W_G7/H9N1_CY005919_A/mallard_duck/ALB/396/1983_1983/08/07</t>
  </si>
  <si>
    <t>&gt;W_G7/H9N5_CY005986_A/laughing_gull/Delaware_Bay/2718/1987_1987/06/09</t>
  </si>
  <si>
    <t>&gt;W_G7/H9N5_CY101406_A/ruddy_turnstone/Delaware_Bay/2795/1987_1987/05/19</t>
  </si>
  <si>
    <t>&gt;W_G7/H9N9_CY101507_A/ruddy_turnstone/Virginia/2297/1988_1988/05/28</t>
  </si>
  <si>
    <t>&gt;W_G8/H9N3_AB303077_A/mallard/Ireland/PV46B/1993_1993//</t>
  </si>
  <si>
    <t>&gt;D_G7/H9N2_AF156388_A/Quail/Arkansas/29209-1/93__1993//</t>
  </si>
  <si>
    <t>&gt;D_G2/H9N2_AF156379_A/Chicken/Hong_Kong/739/94_1994//</t>
  </si>
  <si>
    <t>&gt;W_G8/H9N2_AF508557_A/duck/Germany/113/1995_1995//</t>
  </si>
  <si>
    <t>&gt;D_G8/H9N2_AJ781818_A/turkey/Germany/R90/95_1995//</t>
  </si>
  <si>
    <t>&gt;D_G8/H9N2_AJ781819_A/turkey/Germany/R113/95_1995//</t>
  </si>
  <si>
    <t>&gt;W_G8/H9N2_HE802066_A/duck/Germany/113/1995_1995//</t>
  </si>
  <si>
    <t>&gt;D_G8/H9N2_JX273569_A/turkey/Germany/EK224/1995_1995//</t>
  </si>
  <si>
    <t>&gt;D_G1/H9N2_AF156385_A/chicken/Korea/25232-96006/1996_1996//</t>
  </si>
  <si>
    <t>&gt;D_G1/H9N2_AF536693_A/Chicken/Hebei/1/96_1996//</t>
  </si>
  <si>
    <t>&gt;D_G1/H9N2_DQ064377_A/chicken/Shandong/7/96_1996//</t>
  </si>
  <si>
    <t>&gt;D_G1/H9N2_GU053186_A/chicken/Korea/MS96-CE6/1996_1996//</t>
  </si>
  <si>
    <t>&gt;D_G8/H9N2_AJ781820_A/turkey/Germany/R22/96_1996//</t>
  </si>
  <si>
    <t>&gt;W_G7/H9N2_AF156386_A/Shorebird/Delaware/9/96__1996//</t>
  </si>
  <si>
    <t>&gt;W_G7/H9N7_CY102188_A/shorebird/Delaware_Bay/31/1996_1996/05/14</t>
  </si>
  <si>
    <t>&gt;D_G2/H9N2_AB432938_A/duck/Hong_Kong/W213/1997_1997//</t>
  </si>
  <si>
    <t>&gt;W_G2/H9N2_AF156375_A/Pigeon/Hong_Kong/Y233/97_1997//</t>
  </si>
  <si>
    <t>&gt;D_G2/H9N2_AF508572_A/chicken/Shenzhen/9/97_1997//</t>
  </si>
  <si>
    <t>&gt;D_G2/H9N2_AF536692_A/Chicken/Guangdong/97_1997//</t>
  </si>
  <si>
    <t>&gt;D_G2/H9N2_DQ064360_A/chicken/Guangdong/5/97_1997//</t>
  </si>
  <si>
    <t>&gt;D_G3/H9N2_AF508569_A/Chicken/Sichuan/5/97_1997//</t>
  </si>
  <si>
    <t>&gt;W_G1/H9N2_AB049159_A/parakeet/Chiba/1/97_1997//</t>
  </si>
  <si>
    <t>&gt;W_G1/H9N2_AY330336_A/duck/Hokkaido/31/97_1997//</t>
  </si>
  <si>
    <t>&gt;D_G8/H9N2_AF508560_A/pheasant/Ireland/PV18/97_1997//</t>
  </si>
  <si>
    <t>&gt;D_G4/H9N2_JQ344328_A/duck/Malaysia/91/1997_1997/09/24</t>
  </si>
  <si>
    <t>&gt;W_G1/H9N2_AB049160_A/parakeet/Narita/92A/98_1998//</t>
  </si>
  <si>
    <t>&gt;D_G1/H9N2_AF461510_A/Chicken/Jiangsu/2/98_1998//</t>
  </si>
  <si>
    <t>&gt;W_G1/H9N2_AY330333_A/duck/Hokkaido/49/98_1998//</t>
  </si>
  <si>
    <t>&gt;D_G1/H9N2_AY743216_A/Chicken/Shanghai/F/98_1998//</t>
  </si>
  <si>
    <t>&gt;D_G8/H9N2_AJ781822_A/chicken/Germany/R45/98_1998//</t>
  </si>
  <si>
    <t>&gt;D_G6/H9N2_CY081264_A/chicken/Saudi_Arabia/CP7/1998_1998//</t>
  </si>
  <si>
    <t>&gt;D_G6/H9N2_FJ794817_A/chicken/Iran/SS1/1998_1998//</t>
  </si>
  <si>
    <t>&gt;D_G6/H9N2_GQ497118_A/chicken/Iran/661/1998_1998/10/26</t>
  </si>
  <si>
    <t>&gt;D_G6/H9N2_JQ419725_A/chicken/Iran/725/1998_1998//</t>
  </si>
  <si>
    <t>&gt;D_G6/H9N2_JX465626_A/chicken/Iran/ZMT-101/1998_1998/06/</t>
  </si>
  <si>
    <t>&gt;D_G6/H9N2_KF800947_A/chicken/Iran/av1221/1998_1998/02/02</t>
  </si>
  <si>
    <t>&gt;D_G5/H9N2_AJ781823_A/chicken/Pakistan/AG519/98_1998//</t>
  </si>
  <si>
    <t>&gt;X_G4/H9N2_JQ344326_A/duck/Malaysia/20/1998_1998/01/06</t>
  </si>
  <si>
    <t>&gt;D_G2/H9N2_AF186269_A/Chicken/Hong_Kong/SF2/99_1999//</t>
  </si>
  <si>
    <t>&gt;D_G2/H9N2_AF222606_A/Quail/Hong_Kong/A17/99_1999//</t>
  </si>
  <si>
    <t>&gt;W_G2/H9N2_AF222607_A/Pigeon/Hong_Kong/FY6/99_1999//</t>
  </si>
  <si>
    <t>&gt;D_G2/H9N2_AY036880_A/chicken/Guangxi/KMI/99_1999//</t>
  </si>
  <si>
    <t>&gt;D_G3/H9N2_AF461512_A/Chicken/Gansu/1/99_1999//</t>
  </si>
  <si>
    <t>&gt;D_G3/H9N2_AF461528_A/Chicken/Yunnan/1/99_1999//</t>
  </si>
  <si>
    <t>&gt;D_G3/H9N2_AF508568_A/Chicken/Ningxia/5/99_1999//</t>
  </si>
  <si>
    <t>&gt;D_G3/H9N2_DQ064375_A/chicken/Ningxia/4/99_1999//</t>
  </si>
  <si>
    <t>&gt;D_G3/H9N2_DQ227352_A/chicken/Yunnan/Xie-1/1999_1999//</t>
  </si>
  <si>
    <t>&gt;D_G3/H9N2_EF070733_A/chicken/Gansu/2/99_1999//</t>
  </si>
  <si>
    <t>&gt;X_G1/H9N2_AB125929_A/duck/Hokkaido/9/99_1999//</t>
  </si>
  <si>
    <t>&gt;D_G1/H9N2_AF508571_A/Chicken/Shijiazhuang/2/99_1999//</t>
  </si>
  <si>
    <t>&gt;D_G1/H9N2_AF536697_A/chicken/Liaoning/99_1999//</t>
  </si>
  <si>
    <t>&gt;W_G1/H9N2_AY330332_A/duck/Hokkaido/9/99_1999//</t>
  </si>
  <si>
    <t>&gt;W_G1/H9N2_AY330334_A/duck/Hokkaido/26/99_1999//</t>
  </si>
  <si>
    <t>&gt;D_G1/H9N2_HM773438_A/chicken/Shandong/LW/1999_1999/04/</t>
  </si>
  <si>
    <t>&gt;D_G6/H9N2_AJ781824_A/chicken/United_Arab_Emirates/AG537/99_1999//</t>
  </si>
  <si>
    <t>&gt;D_G6/H9N2_GQ497119_A/chicken/Iran/705/1999_1999/10/08</t>
  </si>
  <si>
    <t>&gt;D_G6/H9N2_GQ497120_A/chicken/Iran/772/1999_1999/08/29</t>
  </si>
  <si>
    <t>&gt;D_G6/H9N2_GU053201_A/chicken/Middle_East/ED-1/1999_1999//</t>
  </si>
  <si>
    <t>&gt;D_G5/H9N2_AF508555_A/chicken/Pakistan/4/99_1999//</t>
  </si>
  <si>
    <t>&gt;D_G5/H9N2_AF508556_A/chicken/Pakistan/5/99_1999//</t>
  </si>
  <si>
    <t>&gt;D_G5/H9N2_AJ291392_A/chicken/Pakistan/2/1999_1999//</t>
  </si>
  <si>
    <t>&gt;D_G5/H9N2_KF188299_A/chicken/Pakistan/2/1999_1999//</t>
  </si>
  <si>
    <t>&gt;D_G2/H9N2_AF523382_A/Duck/Shantou/1043/00_2000//</t>
  </si>
  <si>
    <t>&gt;D_G2/H9N2_CY023976_A/Guinea_fowl/Shantou/1677/2000_2000//</t>
  </si>
  <si>
    <t>&gt;D_G2/H9N2_CY024296_A/partridge/Shantou/2158/2000_2000//</t>
  </si>
  <si>
    <t>&gt;D_G2/H9N2_CY024568_A/chicken/Shantou/94/2000_2000//</t>
  </si>
  <si>
    <t>&gt;D_G2/H9N2_CY024576_A/chicken/Shantou/212/2000_2000//</t>
  </si>
  <si>
    <t>&gt;D_G2/H9N2_CY024600_A/chicken/Shantou/1579/2000_2000//</t>
  </si>
  <si>
    <t>&gt;D_G2/H9N2_DQ064368_A/chicken/Henan/26/00_2000//</t>
  </si>
  <si>
    <t>&gt;D_G2/H9N2_DQ485208_A/chicken/China/Guangxi1/2000_2000/03/20</t>
  </si>
  <si>
    <t>&gt;D_G2/H9N2_EF154908_A/quail/Shantou/782/2000_2000//</t>
  </si>
  <si>
    <t>&gt;D_G2/H9N2_FJ190124_A/chicken/Guangdong/2/2000_2000/02/</t>
  </si>
  <si>
    <t>&gt;D_G3/H9N2_AF461529_A/Chicken/Yunnan/2/00_2000//</t>
  </si>
  <si>
    <t>&gt;D_G1/H9N2_AF461515_A/chicken/Hebei/1/00_2000//</t>
  </si>
  <si>
    <t>&gt;D_G1/H9N2_AF461518_A/chicken/Liaoning/1/2000_2000//</t>
  </si>
  <si>
    <t>&gt;D_G1/H9N2_AF461519_A/Chicken/Liaoning/2/00_2000//</t>
  </si>
  <si>
    <t>&gt;D_G1/H9N2_AF461523_A/chicken/Shanghai/3/2000_2000//</t>
  </si>
  <si>
    <t>&gt;D_G1/H9N2_AF461531_A/chicken/Hebei/2/2000_2000//</t>
  </si>
  <si>
    <t>&gt;W_G1/H9N2_AY330335_A/duck/Hokkaido/13/00_2000//</t>
  </si>
  <si>
    <t>&gt;D_G1/H9N2_AY513715_A/chicken/Mudanjiang/0823/2000_2000//</t>
  </si>
  <si>
    <t>&gt;W_G1/H9N2_CY006021_A/wild_duck/Nanchang/2-0480/2000_2000/02/17</t>
  </si>
  <si>
    <t>&gt;W_G1/H9N2_CY014613_A/pigeon/Nanchang/2-0461/2000_2000/02/17</t>
  </si>
  <si>
    <t>&gt;D_G1/H9N2_DQ064355_A/chicken/Fujian/25/00_2000//</t>
  </si>
  <si>
    <t>&gt;D_G1/H9N2_DQ064372_A/chicken/Jiangsu/1/00_2000//</t>
  </si>
  <si>
    <t>&gt;D_G1/H9N2_EF620900_A/Korea/KBNP-0028/2000_2000//</t>
  </si>
  <si>
    <t>&gt;D_G1/H9N2_KF313567_A/chicken/Hebei/2/2000_2000/11/</t>
  </si>
  <si>
    <t>&gt;D_G6/H9_AJ781826_A/chicken/Saudi_Arabia/AG516/2000_2000//</t>
  </si>
  <si>
    <t>&gt;D_G6/H9N2_AY738451_A/turkey/Neve_Ilan/90710/2000_2000/05/30</t>
  </si>
  <si>
    <t>&gt;D_G6/H9N2_EF063510_A/quail/Dubai/301/2000_2000//</t>
  </si>
  <si>
    <t>&gt;D_G6/H9N2_EF063511_A/quail/Dubai/302/2000_2000//</t>
  </si>
  <si>
    <t>&gt;D_G6/H9N2_EF063512_A/quail/Dubai/303/2000_2000//</t>
  </si>
  <si>
    <t>&gt;D_G6/H9N2_EF462491_A/chicken/Maale_HaHamisha/90658/2000_2000/05/23</t>
  </si>
  <si>
    <t>&gt;D_G6/H9N2_EF492221_A/chicken/Israel/90658/2000_2000//</t>
  </si>
  <si>
    <t>&gt;D_G6/H9N2_EU477248_A/chicken/Iran/TH79/2000_2000//</t>
  </si>
  <si>
    <t>&gt;D_G6/H9N2_EU477249_A/chicken/Iran/TH80/2000_2000//</t>
  </si>
  <si>
    <t>&gt;D_G6/H9N2_GQ497122_A/chicken/Iran/584/2000_2000/07/19</t>
  </si>
  <si>
    <t>&gt;W_G7/H9N7_CY102633_A/shorebird/Delaware_Bay/277/2000_2000/05/15</t>
  </si>
  <si>
    <t>&gt;W_G2/H9N2_AF523381_A/wild_duck/Shantou/4808/01_2001//</t>
  </si>
  <si>
    <t>&gt;D_G2/H9N2_CY023104_A/chicken/Shantou/5714/2001_2001//</t>
  </si>
  <si>
    <t>&gt;D_G2/H9N2_CY023920_A/duck/Shantou/5401/2001_2001//</t>
  </si>
  <si>
    <t>&gt;D_G2/H9N2_CY024696_A/chicken/Shantou/3173/2001_2001//</t>
  </si>
  <si>
    <t>&gt;D_G2/H9N2_CY024704_A/chicken/Shantou/3778/2001_2001//</t>
  </si>
  <si>
    <t>&gt;D_G2/H9N2_CY024712_A/chicken/Shantou/4208/2001_2001//</t>
  </si>
  <si>
    <t>&gt;D_G2/H9N2_EF154917_A/quail/Shantou/1235/2001_2001//</t>
  </si>
  <si>
    <t>&gt;D_G2/H9N2_EF154922_A/quail/Shantou/1912/2001_2001//</t>
  </si>
  <si>
    <t>&gt;D_G2/H9N2_EF154923_A/quail/Shantou/2111/2001_2001//</t>
  </si>
  <si>
    <t>&gt;D_G2/H9N2_EF154924_A/quail/Shantou/2462/2001_2001//</t>
  </si>
  <si>
    <t>&gt;D_G2/H9N2_EF154925_A/quail/Shantou/4179/2001_2001//</t>
  </si>
  <si>
    <t>&gt;D_G3/H9N2_DQ997465_A/chicken/Yunnan/nh/2001_2001//</t>
  </si>
  <si>
    <t>&gt;D_G3/H9N2_FJ190150_A/chicken/Sichuan/xc10/2001_2001/10/</t>
  </si>
  <si>
    <t>&gt;D_G1/H9N2_AB256674_A/chicken/Yokohama/aq55/2001_2001//</t>
  </si>
  <si>
    <t>&gt;D_G1/H9N2_AB256690_A/chicken/Osaka/aq58/2001_2001//</t>
  </si>
  <si>
    <t>&gt;D_G1/H9N2_AB256738_A/chicken/Osaka/aq19/2001_2001//</t>
  </si>
  <si>
    <t>&gt;D_G1/H9N2_AB256746_A/chicken/Yokohama/aq144/2001_2001//</t>
  </si>
  <si>
    <t>&gt;D_G1/H9N2_AF461524_A/Chicken/Shanghai/4-1/01_2001//</t>
  </si>
  <si>
    <t>&gt;D_G1/H9N2_CY006023_A/chicken/Nanchang/4-301/2001_2001/04/27</t>
  </si>
  <si>
    <t>&gt;D_G1/H9N2_DQ064367_A/chicken/Heilongjiang/48/01_2001//</t>
  </si>
  <si>
    <t>&gt;D_G1/H9N2_DQ681216_A/duck/Xuzhou/05/2001_2001//</t>
  </si>
  <si>
    <t>&gt;D_G1/H9N2_EU253561_A/chicken/Korea/01310/2001_2001//</t>
  </si>
  <si>
    <t>&gt;D_G1/H9N2_FJ190129_A/chicken/Hebei/sjz2/2001_2001/02/</t>
  </si>
  <si>
    <t>&gt;D_G1/H9N2_FJ190132_A/chicken/Jiangsu/nj15/2001_2001//</t>
  </si>
  <si>
    <t>&gt;D_G1/H9N2_FJ793396_A/chicken/Jiangsu/2/2001_2001/04/10</t>
  </si>
  <si>
    <t>&gt;D_G1/H9N2_KF188377_A/duck/Nanchang/8-100/2001_2001//</t>
  </si>
  <si>
    <t>&gt;D_G8/H9N2_JX273541_A/chicken/Hungary/11-459/2001_2001//</t>
  </si>
  <si>
    <t>&gt;D_G6/H9N2_AY738454_A/chicken/Tel_Adashim/786/2001_2001/12/07</t>
  </si>
  <si>
    <t>&gt;D_G6/H9N2_DQ104465_A/chicken/Tel_Adashim/809/01__2001//</t>
  </si>
  <si>
    <t>&gt;D_G6/H9N2_DQ104466_A/turkey/Givat_Haim/810/2001_2001/12/25</t>
  </si>
  <si>
    <t>&gt;D_G6/H9N2_DQ104467_A/chicken/Tel_Adashim/811/2001_2001/12/07</t>
  </si>
  <si>
    <t>&gt;D_G6/H9N2_DQ104468_A/chicken/Tel_Adashim/812/2001_2001/12/19</t>
  </si>
  <si>
    <t>&gt;D_G6/H9N2_EF063513_A/chicken/Dubai/338/2001_2001//</t>
  </si>
  <si>
    <t>&gt;D_G6/H9N2_EF063514_A/chicken/Dubai/339/2001_2001//</t>
  </si>
  <si>
    <t>&gt;D_G6/H9N2_EF492233_A/turkey/Israel/810/2001_2001//</t>
  </si>
  <si>
    <t>&gt;D_G6/H9N2_GQ497123_A/chicken/Iran/233/2001_2001/04/09</t>
  </si>
  <si>
    <t>&gt;D_G6/H9N2_GQ497124_A/chicken/Iran/450/2001_2001/07/22</t>
  </si>
  <si>
    <t>&gt;D_G6/H9N2_KF188352_A/chicken/Dubai/339/2001_2001//</t>
  </si>
  <si>
    <t>&gt;D_G4/H9N2_CY073800_A/duck/Malaysia/2001_2001//</t>
  </si>
  <si>
    <t>&gt;D_G4/H9N3_EF541419_A/duck/Viet_Nam/68/2001_2001//</t>
  </si>
  <si>
    <t>&gt;D_G4/H9N3_EF541420_A/duck/Viet_Nam/340/2001_2001//</t>
  </si>
  <si>
    <t>&gt;D_G2/H9N2_CY023112_A/chicken/Shantou/4/2002_2002//</t>
  </si>
  <si>
    <t>&gt;D_G2/H9N2_CY023536_A/chukkar/Shantou/338/2002_2002//</t>
  </si>
  <si>
    <t>&gt;D_G2/H9N2_CY023712_A/chukkar/Shantou/465/2002_2002//</t>
  </si>
  <si>
    <t>&gt;D_G2/H9N2_CY023800_A/chukkar/Shantou/469/2002_2002//</t>
  </si>
  <si>
    <t>&gt;D_G2/H9N2_CY023944_A/duck/Shantou/32/2002_2002//</t>
  </si>
  <si>
    <t>&gt;D_G2/H9N2_DQ997490_A/chicken/Neimonggu/nk/2002_2002//</t>
  </si>
  <si>
    <t>&gt;D_G2/H9N2_EF154931_A/quail/Shantou/365/2002_2002//</t>
  </si>
  <si>
    <t>&gt;D_G2/H9N2_EF154937_A/quail/Shantou/3851/2002_2002//</t>
  </si>
  <si>
    <t>&gt;D_G2/H9N2_FJ190123_A/chicken/Guangdong/1/2002_2002/01/</t>
  </si>
  <si>
    <t>&gt;D_G2/H9N2_GU471884_A/chicken/Guangdong/B9/2002_2002/05/10</t>
  </si>
  <si>
    <t>&gt;D_G3/H9N2_CY023848_A/chicken/Yunnan/401/2002_2002//</t>
  </si>
  <si>
    <t>&gt;D_G3/H9N2_CY023856_A/chicken/Yunnan/522/2002_2002//</t>
  </si>
  <si>
    <t>&gt;D_G3/H9N2_CY023864_A/chicken/Yunnan/955/2002_2002//</t>
  </si>
  <si>
    <t>&gt;D_G1/H9N2_AB256714_A/chicken/Yokohama/aq134/2002_2002//</t>
  </si>
  <si>
    <t>&gt;D_G1/H9N2_AY594196_A/chicken/Shandong/1/02_2002//</t>
  </si>
  <si>
    <t>&gt;D_G1/H9N_AY949989_A/chicken/Shandong/2/02_2002//</t>
  </si>
  <si>
    <t>&gt;D_G1/H9N2_DQ997187_A/chicken/Jiangsu/wa/2002_2002//</t>
  </si>
  <si>
    <t>&gt;D_G1/H9N2_DQ997451_A/duck/Jiangsu/nf/2002_2002//</t>
  </si>
  <si>
    <t>&gt;D_G1/H9N2_FJ190128_A/chicken/Hebei/2/2002_2002/02/</t>
  </si>
  <si>
    <t>&gt;D_G1/H9N2_FJ384751_A/chicken/Jiangsu/7/2002_2002//</t>
  </si>
  <si>
    <t>&gt;D_G1/H9N2_FJ793316_A/chicken/Anhui/2/2002_2002/12/20</t>
  </si>
  <si>
    <t>&gt;D_G1/H9N2_FJ793444_A/duck/Jiangsu/1/2002_2002/10/20</t>
  </si>
  <si>
    <t>&gt;D_G1/H9N2_GQ477291_A/chicken/Hebei/11/2002_2002//</t>
  </si>
  <si>
    <t>&gt;D_G1/H9N2_JQ710462_A/chicken/Shandong/BZ02/2002_2002/05/</t>
  </si>
  <si>
    <t>&gt;W_G8/H9N9_JX273565_A/knot/England/497/2002_2002//</t>
  </si>
  <si>
    <t>&gt;D_G6/H9N2_CY076723_A/chicken/Emirates/R66/2002_2002//</t>
  </si>
  <si>
    <t>&gt;D_G6/H9N2_DQ104450_A/turkey/Avichail/1075/02_2002//</t>
  </si>
  <si>
    <t>&gt;D_G6/H9N2_DQ104463_A/turkey/Yedidia/625/02__2002/02/10</t>
  </si>
  <si>
    <t>&gt;D_G6/H9N2_DQ104471_A/turkey/Givat_Haim/868/02_2002//</t>
  </si>
  <si>
    <t>&gt;D_G6/H9N2_EF063515_A/chicken/Dubai/383/2002_2002//</t>
  </si>
  <si>
    <t>&gt;D_G6/H9N2_EF492229_A/turkey/Israel/619/2002_2002//</t>
  </si>
  <si>
    <t>&gt;D_G6/H9N2_EU477246_A/chicken/Iran/TH81/2002_2002//</t>
  </si>
  <si>
    <t>&gt;D_G6/H9N2_GQ497125_A/chicken/Iran/284/2002_2002/08/13</t>
  </si>
  <si>
    <t>&gt;D_G6/H9N2_GQ497126_A/chicken/Iran/466/2002_2002/12/05</t>
  </si>
  <si>
    <t>&gt;D_G6/H9N2_GU050554_A/chicken/Saudi_Arabia/EPD-22-01/2002_2002//</t>
  </si>
  <si>
    <t>&gt;W_G7/H9N1_CY101315_A/shorebird/Delaware_Bay/133/2002_2002/05/21</t>
  </si>
  <si>
    <t>&gt;W_G7/H9N9_CY144389_A/ruddy_turnstone/New_Jersey/650599/2002_2002/05/21</t>
  </si>
  <si>
    <t>&gt;W_G7/H9N9_CY144397_A/ruddy_turnstone/Delaware/650633/2002_2002/05/23</t>
  </si>
  <si>
    <t>&gt;W_G7/H9N4_GQ117286_A/ruddy_turnstone/Delaware/1070/2002_2002//</t>
  </si>
  <si>
    <t>&gt;W_G2/H9N2_AY664672_A/pigeon/HongKong/WF53/03_2003//</t>
  </si>
  <si>
    <t>&gt;D_G2/H9N2_CY023192_A/chicken/Shantou/1404/2003_2003//</t>
  </si>
  <si>
    <t>&gt;D_G2/H9N2_CY024072_A/pheasant/Shantou/511/2003_2003//</t>
  </si>
  <si>
    <t>&gt;D_G2/H9N2_CY024096_A/partridge/Shantou/2803/2003_2003//</t>
  </si>
  <si>
    <t>&gt;D_G2/H9N2_CY024104_A/partridge/Shantou/3487/2003_2003//</t>
  </si>
  <si>
    <t>&gt;D_G2/H9N2_DQ226109_A/chicken/HongKong/NT142/03_2003//</t>
  </si>
  <si>
    <t>&gt;D_G2/H9N2_DQ226113_A/Ck/HK/YU577/2003_2003//</t>
  </si>
  <si>
    <t>&gt;D_G2/H9N2_DQ226114_A/SCk/HK/YU663/2003_2003//</t>
  </si>
  <si>
    <t>&gt;D_G2/H9N2_EF154949_A/quail/Shantou/3308/2003_2003//</t>
  </si>
  <si>
    <t>&gt;D_G2/H9N2_EF154954_A/quail/Shantou/4038/2003_2003//</t>
  </si>
  <si>
    <t>&gt;D_G2/H9N2_KF188304_A/chicken/Hong_Kong/TP38/2003_2003//</t>
  </si>
  <si>
    <t>&gt;D_G3/H9N2_CY023872_A/chicken/Yunnan/1147/2003_2003//</t>
  </si>
  <si>
    <t>&gt;D_G3/H9N2_CY023880_A/chicken/Yunnan/5653/2003_2003//</t>
  </si>
  <si>
    <t>&gt;D_G1/H9N2_AB634251_A/chicken/Jiangsu/01/2003_2003/10/03</t>
  </si>
  <si>
    <t>&gt;D_G1/H9N2_AY790313_A/chicken/Korea/S1/2003_2003//</t>
  </si>
  <si>
    <t>&gt;D_G1/H9N2_AY862598_A/silky_chicken/Korea/S3/03_2003//</t>
  </si>
  <si>
    <t>&gt;D_G1/H9N2_AY862599_A/chicken/Korea/S4/2003_2003//</t>
  </si>
  <si>
    <t>&gt;D_G1/H9N2_AY862600_A/chicken/Korea/S5/03_2003//</t>
  </si>
  <si>
    <t>&gt;D_G1/H9N2_AY862601_A/chicken/Korea/S12/03_2003//</t>
  </si>
  <si>
    <t>&gt;D_G1/H9N2_AY862602_A/duck/Korea/S13/2003_2003//</t>
  </si>
  <si>
    <t>&gt;W_G1/H9N2_AY862603_A/dove/Korea/S14/03_2003//</t>
  </si>
  <si>
    <t>&gt;D_G1/H9N2_AY862604_A/chicken/Korea/S15/03_2003//</t>
  </si>
  <si>
    <t>&gt;D_G1/H9N2_AY862605_A/chicken/Korea/S16/03_2003//</t>
  </si>
  <si>
    <t>&gt;D_G1/H9N2_AY862606_A/chicken/Korea/S18/03_2003//</t>
  </si>
  <si>
    <t>&gt;D_G1/H9N2_DQ681203_A/duck/Xuzhou/07/2003_2003//</t>
  </si>
  <si>
    <t>&gt;D_G1/H9N2_FJ190117_A/chicken/Shandong/2/2003_2003/02/</t>
  </si>
  <si>
    <t>&gt;D_G1/H9N2_FJ793412_A/chicken/Shandong/1/2003_2003/03/20</t>
  </si>
  <si>
    <t>&gt;D_G1/H9N2_GQ477292_A/chicken/Shandong/LY/2003_2003//</t>
  </si>
  <si>
    <t>&gt;D_G1/H9N2_HM008896_A/chicken/Beijing/19/2003_2003//</t>
  </si>
  <si>
    <t>&gt;D_G1/H9N2_HM008897_A/chicken/Heibei/8/2003_2003//</t>
  </si>
  <si>
    <t>&gt;D_G1/H9N2_HM008898_A/chicken/Nanjing/13/2003_2003//</t>
  </si>
  <si>
    <t>&gt;D_G1/H9N2_JF916721_A/duck/Fujian/MH/2003_2003/04/01</t>
  </si>
  <si>
    <t>&gt;W_G6/H9_AM087218_A/shoveler/Iran/G54/03_2003//</t>
  </si>
  <si>
    <t>&gt;W_G6/H9_AM087219_A/feral_duck/Iran/G94/03_2003//</t>
  </si>
  <si>
    <t>&gt;W_G6/H9N2_AY738456_A/ostrich/Eshkol/1436/2003_2003/10/30</t>
  </si>
  <si>
    <t>&gt;D_G6/H9N2_DQ104479_A/chicken/Saar/1456/03_2003//</t>
  </si>
  <si>
    <t>&gt;D_G6/H9N2_DQ104483_A/chicken/Maanit/1477/03_2003//</t>
  </si>
  <si>
    <t>&gt;D_G6/H9N2_DQ104484_A/chicken/Neve_Ilan/1504/03_2003/12/22</t>
  </si>
  <si>
    <t>&gt;D_G6/H9N2_DQ108908_A/chicken/Ysodot/1362/2003_2003/07/10</t>
  </si>
  <si>
    <t>&gt;D_G6/H9N2_DQ108909_A/chicken/Netohah/1373/03__2003/07/14</t>
  </si>
  <si>
    <t>&gt;D_G6/H9N2_DQ108914_A/chicken/Alonim/1552/2003_2003/12/31</t>
  </si>
  <si>
    <t>&gt;D_G6/H9N2_EF063516_A/chicken/Dubai/463/2003_2003//</t>
  </si>
  <si>
    <t>&gt;D_G6/H9N2_EF063725_A/chicken/Iran/L252/2003_2003//</t>
  </si>
  <si>
    <t>&gt;D_G6/H9N2_EF063726_A/chicken/Iran/B263/2003_2003//</t>
  </si>
  <si>
    <t>&gt;D_G6/H9N2_EF462503_A/chicken/Tel_Adashim/1469/2003_2003/11/30</t>
  </si>
  <si>
    <t>&gt;W_G6/H9N2_FN600115_A/garganey/Iran/K8/2003_2003//</t>
  </si>
  <si>
    <t>&gt;D_G6/H9N2_GQ497127_A/chicken/Iran/92/2003_2003/07/17</t>
  </si>
  <si>
    <t>&gt;D_G6/H9N2_GQ497128_A/chicken/Iran/320/2003_2003/04/14</t>
  </si>
  <si>
    <t>&gt;W_G7/H9N1_CY004420_A/laughing_gull/Delaware_Bay/5/2003_2003/05/19</t>
  </si>
  <si>
    <t>&gt;W_G7/H9N5_CY005992_A/shorebird/DE/261/2003_2003/05/20</t>
  </si>
  <si>
    <t>&gt;W_G7/H9N1_CY102720_A/laughing_gull/Delaware_Bay/5/2003_2003/05/19</t>
  </si>
  <si>
    <t>&gt;W_G7/H9N5_CY144373_A/ruddy_turnstone/Delaware/AI03-193/2003_2003/05/21</t>
  </si>
  <si>
    <t>&gt;W_G7/H9N9_CY144515_A/ruddy_turnstone/New_Jersey/AI03-444/2003_2003/05/20</t>
  </si>
  <si>
    <t>&gt;W_G7/H9N9_CY144523_A/ruddy_turnstone/Delaware/AI03-224/2003_2003/05/21</t>
  </si>
  <si>
    <t>&gt;W_G7/H9N7_CY144539_A/ruddy_turnstone/New_Jersey/AI03-128/2003_2003/05/21</t>
  </si>
  <si>
    <t>&gt;W_G7/H9N8_CY144547_A/ruddy_turnstone/Delaware/AI03-163/2003_2003/05/21</t>
  </si>
  <si>
    <t>&gt;W_G7/H9N9_CY144563_A/ruddy_turnstone/Delaware/AI03-180/2003_2003/05/21</t>
  </si>
  <si>
    <t>&gt;W_G7/H9N2_GQ117284_A/ruddy_turnstone/New_Jersey/452/2003_2003//</t>
  </si>
  <si>
    <t>&gt;W_G7/H9N2_GQ117285_A/ruddy_turnstone/Delaware/114/2003_2003//</t>
  </si>
  <si>
    <t>&gt;W_G7/H9N2_KF188256_A/shorebird/Delaware_Bay/163/2003_2003//</t>
  </si>
  <si>
    <t>&gt;W_G7/H9N2_KF188278_A/shorebird/Delaware_Bay/286/2003_2003//</t>
  </si>
  <si>
    <t>&gt;D_G5/H9N2_CY068643_A/chicken/Chandigarh/2048/2003_2003/04/14</t>
  </si>
  <si>
    <t>&gt;D_G5/H9N2_EU665420_A/chicken/Haryana/2051/2003_2003/04/24</t>
  </si>
  <si>
    <t>&gt;D_G5/H9N2_EU665421_A/chicken/Punjab/2063/2003_2003/04/25</t>
  </si>
  <si>
    <t>&gt;D_G5/H9N2_JX273542_A/chicken/India/3/2003_2003//</t>
  </si>
  <si>
    <t>&gt;D_G5/H9_JX273552_A/chicken/Pakistan/47/2003_2003//</t>
  </si>
  <si>
    <t>&gt;D_G5/H9N2_JX273553_A/chicken/G-Karachi/2003_2003//</t>
  </si>
  <si>
    <t>&gt;D_G2/H9N2_CY023320_A/chicken/Shantou/2402/2004_2004//</t>
  </si>
  <si>
    <t>&gt;D_G2/H9N2_CY024248_A/chukkar/Shantou/107/2004_2004//</t>
  </si>
  <si>
    <t>&gt;D_G2/H9N2_CY024272_A/pheasant/Shantou/841/2004_2004//</t>
  </si>
  <si>
    <t>&gt;D_G2/H9N2_CY024288_A/chukkar/Shantou/1447/2004_2004//</t>
  </si>
  <si>
    <t>&gt;D_G2/H9N2_CY024320_A/pheasant/Shantou/2290/2004_2004//</t>
  </si>
  <si>
    <t>&gt;D_G2/H9N2_CY024352_A/chukkar/Shantou/5866/2004_2004//</t>
  </si>
  <si>
    <t>&gt;D_G2/H9N2_CY024392_A/partridge/Shantou/6415/2004_2004//</t>
  </si>
  <si>
    <t>&gt;D_G2/H9N2_DQ465400_A/duck/Hubei/W1/2004_2004//</t>
  </si>
  <si>
    <t>&gt;D_G2/H9N2_EF154963_A/quail/Shantou/6046/2004_2004//</t>
  </si>
  <si>
    <t>&gt;D_G2/H9N2_FJ793340_A/chicken/Henan/1/2004_2004/12/15</t>
  </si>
  <si>
    <t>&gt;D_G3/H9N2_CY023896_A/chicken/Yunnan/3511/2004_2004//</t>
  </si>
  <si>
    <t>&gt;D_G3/H9N2_CY023904_A/chicken/Yunnan/3727/2004_2004//</t>
  </si>
  <si>
    <t>&gt;D_G1/H9N2_AY790314_A/chicken/Korea/S20/2004_2004//</t>
  </si>
  <si>
    <t>&gt;D_G1/H9N2_AY790315_A/chicken/Korea/S22/2004_2004//</t>
  </si>
  <si>
    <t>&gt;D_G1/H9N2_DQ299829_A/chicken/Korea/S21/2004_2004//</t>
  </si>
  <si>
    <t>&gt;D_G1/H9N2_DQ299837_A/chicken/Korea/S24/04_2004//</t>
  </si>
  <si>
    <t>&gt;D_G1/H9N2_DQ299845_A/chicken/Korea/S25/04_2004//</t>
  </si>
  <si>
    <t>&gt;D_G1/H9N2_DQ299853_A/chicken/Korea/S27/04_2004//</t>
  </si>
  <si>
    <t>&gt;D_G1/H9N2_DQ464352_A/chicken/Cheongju/ADL0401/2004_2004//</t>
  </si>
  <si>
    <t>&gt;D_G1/H9N8_DQ885991_A/chicken/Korea/164/04__2004//</t>
  </si>
  <si>
    <t>&gt;D_G1/H9N2_EU662946_A/chicken/Korea/S21/2004_2004//</t>
  </si>
  <si>
    <t>&gt;D_G1/H9N2_EU662947_A/chicken/Korea/S21/2004_2004//</t>
  </si>
  <si>
    <t>&gt;D_G1/H9N2_EU939150_A/chicken/Jiangsu/L1/2004_2004//</t>
  </si>
  <si>
    <t>&gt;D_G1/H9N2_EU939151_A/chicken/Tianjin/B1/2004_2004//</t>
  </si>
  <si>
    <t>&gt;D_G1/H9N2_FJ793292_A/duck/Jiangsu/9/2004_2004/10/15</t>
  </si>
  <si>
    <t>&gt;D_G1/H9N2_FJ793372_A/chicken/Jiangsu/1/2004_2004/03/10</t>
  </si>
  <si>
    <t>&gt;D_G1/H9N2_FJ793420_A/chicken/Shandong/1/2004_2004/11/10</t>
  </si>
  <si>
    <t>&gt;W_G1/H9N2_HQ143681_A/wild_bird/Korea/2-208/2004_2004/11/</t>
  </si>
  <si>
    <t>&gt;D_G1/H9N2_KF188395_A/chicken/Korea/S26/2004_2004//</t>
  </si>
  <si>
    <t>&gt;D_G1/H9N2_KF313559_A/chicken/Heilongjiang/7/2004_2004/09/</t>
  </si>
  <si>
    <t>&gt;D_G1/H9N2_KF688983_A/chicken/Jiangsu/x1/2004_2004/03/</t>
  </si>
  <si>
    <t>&gt;D_G1/H9N2_KF746785_A/chicken/Jiangsu/245/2004_2004/04/25</t>
  </si>
  <si>
    <t>&gt;D_G1/H9N2_KF746835_A/chicken/Hebei/274/2004_2004/07/04</t>
  </si>
  <si>
    <t>&gt;D_G6/H9N2_DQ108905_A/chicken/Sde_Uziahu/1747/04_2004//</t>
  </si>
  <si>
    <t>&gt;D_G6/H9N2_DQ108918_A/turkey/Shadmot_Dvorah/1567/04_2004//</t>
  </si>
  <si>
    <t>&gt;D_G6/H9N2_EF063729_A/chicken/Iran/B308B/2004_2004//</t>
  </si>
  <si>
    <t>&gt;D_G6/H9N2_EF063730_A/chicken/Iran/B322/2004_2004//</t>
  </si>
  <si>
    <t>&gt;D_G6/H9N2_EF063731_A/chicken/Iran/B76/2004_2004//</t>
  </si>
  <si>
    <t>&gt;D_G6/H9N2_EF462504_A/turkey/Nahalel/1547/2004_2004/01/12</t>
  </si>
  <si>
    <t>&gt;D_G6/H9N2_EF462507_A/chicken/Klanit/1966/2004_2004/12/06</t>
  </si>
  <si>
    <t>&gt;D_G6/H9N2_EF492242_A/chicken/Israel/1808/2004_2004//</t>
  </si>
  <si>
    <t>&gt;D_G6/H9N2_JX273537_A/avian/Jordan/7-Y1/2004_2004//</t>
  </si>
  <si>
    <t>&gt;D_G6/H9N2_JX273545_A/chicken/Kuwait/9/2004_2004//</t>
  </si>
  <si>
    <t>&gt;D_G6/H9N2_JX273546_A/chicken/Lebanon/1080/2004_2004//</t>
  </si>
  <si>
    <t>&gt;D_G5/H9N2_CY068651_A/chicken/Orissa/2317/2004_2004/02/23</t>
  </si>
  <si>
    <t>&gt;D_G5/H9N2_CY068659_A/chicken/Haryana/2424/2004_2004/04/12</t>
  </si>
  <si>
    <t>&gt;D_G5/H9N2_CY068667_A/chicken/Uttar_Pradesh/2544/2004_2004/05/25</t>
  </si>
  <si>
    <t>&gt;D_G5/H9N2_CY068672_A/chicken/Gujarat/3697/2004_2004/09/13</t>
  </si>
  <si>
    <t>&gt;D_G5/H9N2_EU665422_A/chicken/Uttar_Pradesh/2543/2004_2004/03/</t>
  </si>
  <si>
    <t>&gt;D_G5/H9N2_EU665423_A/chicken/Gujarat/3724/2004_2004/10/</t>
  </si>
  <si>
    <t>&gt;D_G5/H9N2_KF188399_A/chicken/Faisalabad/NARC-805/2004_2004//</t>
  </si>
  <si>
    <t>&gt;D_G2/H9N2_CY023416_A/chicken/Shantou/55/2005_2005//</t>
  </si>
  <si>
    <t>&gt;D_G2/H9N2_CY023424_A/silky_chicken/Shantou/459/2005_2005//</t>
  </si>
  <si>
    <t>&gt;D_G2/H9N2_CY023440_A/silky_chicken/Shantou/2131/2005_2005//</t>
  </si>
  <si>
    <t>&gt;D_G2/H9N2_CY023504_A/chicken/Shantou/19465/2005_2005//</t>
  </si>
  <si>
    <t>&gt;D_G2/H9N2_CY023808_A/chicken/Hunan/4246/2005_2005//</t>
  </si>
  <si>
    <t>&gt;D_G2/H9N2_CY024504_A/pheasant/Shantou/1578/2005_2005//</t>
  </si>
  <si>
    <t>&gt;D_G2/H9N2_CY024536_A/pheasant/Shantou/21583/2005_2005//</t>
  </si>
  <si>
    <t>&gt;D_G2/H9N2_EF154968_A/quail/Shantou/299/2005_2005//</t>
  </si>
  <si>
    <t>&gt;D_G2/H9N2_EF154976_A/quail/Shantou/15892/2005_2005//</t>
  </si>
  <si>
    <t>&gt;W_G2/H9N2_GU121382_A/black-billed_magpie/Guangxi/29/2005_2005/03/</t>
  </si>
  <si>
    <t>&gt;W_G2/H9N2_GU722364_A/sparrow/Guangxi/09/2005_2005/09/16</t>
  </si>
  <si>
    <t>&gt;W_G2/H9N2_GU722365_A/sparrow/Guangxi/11/2005_2005/11/03</t>
  </si>
  <si>
    <t>&gt;W_G2/H9N2_HM590762_A/black-billed_magpie/Guangxi/30/2005_2005/05/</t>
  </si>
  <si>
    <t>&gt;W_G2/H9N2_HM590770_A/black-billed_magpie/Guangxi/31/2005_2005/05/</t>
  </si>
  <si>
    <t>&gt;D_G2/H9N2_KF259064_A/chicken/Hong_Kong/WF163/2005_2005//</t>
  </si>
  <si>
    <t>&gt;D_G1/H9N2_CY023568_A/chicken/Fujian/5214/2005_2005//</t>
  </si>
  <si>
    <t>&gt;D_G1/H9N2_CY023584_A/chicken/Fujian/6188/2005_2005//</t>
  </si>
  <si>
    <t>&gt;D_G1/H9N2_CY023592_A/chicken/Fujian/6960/2005_2005//</t>
  </si>
  <si>
    <t>&gt;D_G1/H9N2_CY023600_A/chicken/Fujian/7386/2005_2005//</t>
  </si>
  <si>
    <t>&gt;D_G1/H9N2_CY023608_A/chicken/Fujian/7884/2005_2005//</t>
  </si>
  <si>
    <t>&gt;D_G1/H9N2_CY023648_A/chicken/Fujian/9752/2005_2005//</t>
  </si>
  <si>
    <t>&gt;D_G1/H9N2_CY023680_A/chicken/Fujian/11488/2005_2005//</t>
  </si>
  <si>
    <t>&gt;D_G1/H9N2_GQ373069_A/duck/Beijing/MG0617/2005_2005//</t>
  </si>
  <si>
    <t>&gt;D_G1/H9N2_HM773435_A/chicken/Shandong/JN4/2005_2005/02/</t>
  </si>
  <si>
    <t>&gt;D_G1/H9N2_HM773436_A/chicken/Shandong/JN5/2005_2005/12/</t>
  </si>
  <si>
    <t>&gt;W_G1/H9N2_HQ143682_A/wild_bird/Korea/8G39/2005_2005/11/</t>
  </si>
  <si>
    <t>&gt;W_G1/H9N2_KC209500_A/wild_bird/Korea/8G39/2005_2005/11/05</t>
  </si>
  <si>
    <t>&gt;W_G8/H9N2_CY043856_A/Eurasian_wigeon/Netherlands/3/2005_2005//</t>
  </si>
  <si>
    <t>&gt;W_G8/H9N2_HM136574_A/Eurasian_wigeon/Netherlands/4/2005_2005/10/</t>
  </si>
  <si>
    <t>&gt;D_G6/H9N2_EF063733_A/chicken/Iran/B102/2005_2005//</t>
  </si>
  <si>
    <t>&gt;D_G6/H9N2_EF063734_A/chicken/Iran/B11A/2005_2005//</t>
  </si>
  <si>
    <t>&gt;D_G6/H9N2_EF492222_A/chicken/Israel/29/2005_2005//</t>
  </si>
  <si>
    <t>&gt;D_G6/H9N2_EF492225_A/chicken/Israel/282/2005_2005//</t>
  </si>
  <si>
    <t>&gt;D_G6/H9N2_EF492228_A/avian/Israel/584/2005_2005//</t>
  </si>
  <si>
    <t>&gt;D_G6/H9N2_EF492230_A/turkey/Israel/747/2005_2005//</t>
  </si>
  <si>
    <t>&gt;D_G6/H9N2_EF492234_A/chicken/Israel/853/2005_2005//</t>
  </si>
  <si>
    <t>&gt;D_G6/H9N2_EF492236_A/chicken/Israel/909/2005_2005//</t>
  </si>
  <si>
    <t>&gt;D_G6/H9N2_GQ497131_A/chicken/Iran/86/2005_2005/11/08</t>
  </si>
  <si>
    <t>&gt;D_G6/H9N2_JX273556_A/chicken/Saudi_Arabia/582/2005_2005//</t>
  </si>
  <si>
    <t>&gt;W_G6/H9N2_KF188236_A/white_bellied_bustard/United_Arab_Emirates/1036/2005_2005//</t>
  </si>
  <si>
    <t>&gt;W_G6/H9N2_KF188244_A/white_bellied_bustard/United_Arab_Emirates/1127.1/2005_2005//</t>
  </si>
  <si>
    <t>&gt;D_G6/H9N2_KF188254_A/quail/United_Arab_Emirates/1136/2005_2005//</t>
  </si>
  <si>
    <t>&gt;W_G6/H9N2_KF188258_A/white_bellied_bustard/United_Arab_Emirates/1019/2005_2005//</t>
  </si>
  <si>
    <t>&gt;W_G6/H9N2_KF188260_A/white_bellied_bustard/United_Arab_Emirates/997/2005_2005//</t>
  </si>
  <si>
    <t>&gt;D_G6/H9N2_KF188311_A/poultry/United_Arab_Emirates/1831/2005_2005//</t>
  </si>
  <si>
    <t>&gt;W_G6/H9N2_KF188337_A/stone_curlew/United_Arab_Emirates/1147/2005_2005//</t>
  </si>
  <si>
    <t>&gt;W_G6/H9N2_KF188371_A/stone_curlew/United_Arab_Emirates/1127.3/2005_2005//</t>
  </si>
  <si>
    <t>&gt;W_G7/H9N5_CY075925_A/common_murre/Oregon/19497-004/2005_2005/07/25</t>
  </si>
  <si>
    <t>&gt;D_G5/H9N2_CY038410_A/chicken/Pakistan/UDL-01/2005_2005/05/18</t>
  </si>
  <si>
    <t>&gt;D_G5/H9N2_CY038418_A/chicken/Pakistan/UDL-02/2005_2005/12/31</t>
  </si>
  <si>
    <t>&gt;D_G5/H9N2_CY038442_A/chicken/Pakistan/UDL-03/2005_2005/12/21</t>
  </si>
  <si>
    <t>&gt;W_G5/H9N2_FJ605501_A/watercoot/Haryana/5844/2005_2005/10/</t>
  </si>
  <si>
    <t>&gt;D_G5/H9N2_KF188325_A/chicken/Pakistan/NARC-1617/2005_2005//</t>
  </si>
  <si>
    <t>&gt;D_G5/H9N2_KF188347_A/chicken/Pakistan/NARC-1624/2005_2005//</t>
  </si>
  <si>
    <t>&gt;D_G5/H9N2_KF188359_A/chicken/Pakistan/NARC-1541/2005_2005//</t>
  </si>
  <si>
    <t>&gt;D_G5/H9N2_KF188403_A/chicken/Pakistan/NARC-1559/2005_2005//</t>
  </si>
  <si>
    <t>&gt;D_G2/H9N2_GU471895_A/chicken/Guangdong/B2/2006_2006/06/10</t>
  </si>
  <si>
    <t>&gt;D_G2/H9N2_GU722360_A/chicken/Guangxi/21/2006_2006/02/07</t>
  </si>
  <si>
    <t>&gt;D_G2/H9N2_GU722362_A/chicken/Guangxi/44/2006_2006/04/23</t>
  </si>
  <si>
    <t>&gt;D_G2/H9N2_GU722363_A/chicken/Guangxi/101/2006_2006/10/17</t>
  </si>
  <si>
    <t>&gt;W_G2/H9N2_GU722366_A/sparrow/Guangxi/31/2006_2006/06/27</t>
  </si>
  <si>
    <t>&gt;W_G2/H9N2_GU722367_A/sparrow/Guangxi/47/2006_2006/09/11</t>
  </si>
  <si>
    <t>&gt;W_G2/H9N2_GU722368_A/sparrow/Guangxi/93/2006_2006/12/19</t>
  </si>
  <si>
    <t>&gt;D_G2/H9N2_KF259069_A/chicken/Hong_Kong/NKR133/2006_2006//</t>
  </si>
  <si>
    <t>&gt;D_G2/H9N2_KF259071_A/chicken/Hong_Kong/SF379/2006_2006//</t>
  </si>
  <si>
    <t>&gt;D_G2/H9N2_KF259073_A/chicken/Hong_Kong/TFB130/2006_2006//</t>
  </si>
  <si>
    <t>&gt;D_G2/H9N2_KF259075_A/pheasant/Hong_Kong/NT458/2006_2006//</t>
  </si>
  <si>
    <t>&gt;D_G3/H9N2_EU157934_A/chicken/Yunnan/BanNa1/2006_2006//</t>
  </si>
  <si>
    <t>&gt;D_G3/H9N2_EU216085_A/chicken/Yunnan/Diqing/2006_2006//</t>
  </si>
  <si>
    <t>&gt;D_G3/H9N2_EU216088_A/chicken/Yunnan/Simao1/2006_2006//</t>
  </si>
  <si>
    <t>&gt;W_G1/H9N2_AB538967_A/duck/Hokkaido/294/2006_2006//</t>
  </si>
  <si>
    <t>&gt;W_G1/H9N2_AB538968_A/duck/Hokkaido/W299/2006_2006//</t>
  </si>
  <si>
    <t>&gt;D_G1/H9N2_EU086283_A/quail/Guangxi/B1/2006_2006//</t>
  </si>
  <si>
    <t>&gt;D_G1/H9N2_EU573941_A/chicken/Hebei/L1/2006_2006//</t>
  </si>
  <si>
    <t>&gt;D_G1/H9N2_FJ190135_A/chicken/Shandong/zc820/2006_2006/08/20</t>
  </si>
  <si>
    <t>&gt;D_G1/H9N2_GQ335471_A/chicken/Shanghai/Y1/2006_2006//</t>
  </si>
  <si>
    <t>&gt;D_G1/H9N2_GQ335495_A/chicken/Shanghai/Y2/2006_2006//</t>
  </si>
  <si>
    <t>&gt;D_G1/H9N2_GQ373071_A/chicken/Shandong/LY/2006_2006//</t>
  </si>
  <si>
    <t>&gt;D_G1/H9N2_GQ373075_A/chicken/Shandong/1/2006_2006//</t>
  </si>
  <si>
    <t>&gt;D_G1/H9N2_GQ373082_A/chicken/Beijing/20/2006_2006//</t>
  </si>
  <si>
    <t>&gt;D_G1/H9N2_GU247902_A/chicken/Korea/50/2006_2006/01/17</t>
  </si>
  <si>
    <t>&gt;D_G1/H9N2_GU247903_A/chicken/Korea/168/2006_2006/02/13</t>
  </si>
  <si>
    <t>&gt;D_G1/H9N2_GU247904_A/chicken/Korea/831/2006_2006/05/25</t>
  </si>
  <si>
    <t>&gt;D_G1/H9N2_GU247905_A/chicken/Korea/845/2006_2006/05/26</t>
  </si>
  <si>
    <t>&gt;D_G1/H9N2_GU247906_A/chicken/Korea/865/2006_2006/05/29</t>
  </si>
  <si>
    <t>&gt;D_G1/H9N2_GU247907_A/chicken/Korea/2128/2006_2006/11/22</t>
  </si>
  <si>
    <t>&gt;D_G1/H9N2_GU247908_A/chicken/Korea/2203/2006_2006/12/08</t>
  </si>
  <si>
    <t>&gt;D_G1/H9N2_GU247914_A/chicken/Korea/162/2006_2006/02/10</t>
  </si>
  <si>
    <t>&gt;D_G1/H9N2_GU247915_A/chicken/Korea/196/2006_2006/02/17</t>
  </si>
  <si>
    <t>&gt;D_G1/H9N2_GU247916_A/chicken/Korea/580/2006_2006/04/27</t>
  </si>
  <si>
    <t>&gt;D_G1/H9N2_JN543596_A/chicken/Korea/69/2006_2006/01/19</t>
  </si>
  <si>
    <t>&gt;D_G1/H9N2_JN543597_A/chicken/Korea/711/2006_2006/05/10</t>
  </si>
  <si>
    <t>&gt;D_G1/H9N2_JN543598_A/chicken/Korea/801/2006_2006/05/23</t>
  </si>
  <si>
    <t>&gt;D_G1/H9N2_JN543599_A/chicken/Korea/2304/2006_2006/12/27</t>
  </si>
  <si>
    <t>&gt;D_G1/H9N2_JQ710463_A/chicken/Shandong/YB06/2006_2006/03/</t>
  </si>
  <si>
    <t>&gt;W_G8/H9N2_CY041266_A/pink-footed_goose/Netherlands/1/2006_2006//</t>
  </si>
  <si>
    <t>&gt;W_G8/H9N2_CY043864_A/gadwall/Netherlands/1/2006_2006//</t>
  </si>
  <si>
    <t>&gt;W_G8/H9N2_JX273566_A/mallard/England/7798-6499/2006_2006//</t>
  </si>
  <si>
    <t>&gt;D_G6/H9N2_EF492224_A/chicken/Israel/178/2006_2006//</t>
  </si>
  <si>
    <t>&gt;D_G6/H9N2_FJ464714_A/chicken/Israel/1638/2006_2006/12/26</t>
  </si>
  <si>
    <t>&gt;D_G6/H9N2_FJ464728_A/chicken/Israel/1525/2006_2006/12/10</t>
  </si>
  <si>
    <t>&gt;D_G6/H9N2_FJ464729_A/chicken/Israel/1548/2006_2006/12/13</t>
  </si>
  <si>
    <t>&gt;D_G6/H9N2_FJ464730_A/turkey/Israel/1608/2006_2006//</t>
  </si>
  <si>
    <t>&gt;D_G6/H9N2_GQ497133_A/chicken/Iran/20/2006_2006/11/15</t>
  </si>
  <si>
    <t>&gt;D_G6/H9N2_GQ497134_A/chicken/Iran/68/2006_2006/06/09</t>
  </si>
  <si>
    <t>&gt;D_G6/H9N2_GU050279_A/avian/Saudi_Arabia/910134/2006_2006//</t>
  </si>
  <si>
    <t>&gt;D_G6/H9N2_GU050287_A/avian/Saudi_Arabia/910135/2006_2006//</t>
  </si>
  <si>
    <t>&gt;D_G6/H9N2_GU050295_A/avian/Saudi_Arabia/910136/2006_2006//</t>
  </si>
  <si>
    <t>&gt;D_G6/H9N2_JX273538_A/avian/Libya/RV35D/2006_2006//</t>
  </si>
  <si>
    <t>&gt;D_G6/H9N2_JX273555_A/chicken/Saudi_Arabia/2BL09/2006_2006//</t>
  </si>
  <si>
    <t>&gt;D_G6/H9N2_JX273559_A/chicken/Saudi_Arabia/E-36364/2006_2006//</t>
  </si>
  <si>
    <t>&gt;D_G6/H9N2_JX273560_A/chicken/Saudi_Arabia/F-36365/2006_2006//</t>
  </si>
  <si>
    <t>&gt;W_G6/H9N2_KF188238_A/dove/United_Arab_Emirates/466/2006_2006//</t>
  </si>
  <si>
    <t>&gt;W_G6/H9N2_KF188329_A/houbara/United_Arab_Emirates/78/2006_2006//</t>
  </si>
  <si>
    <t>&gt;D_G6/H9N2_KF188375_A/quail/United_Arab_Emirates/1819/2006_2006//</t>
  </si>
  <si>
    <t>&gt;W_G7/H9N2_CY041426_A/laughing_gull/Delaware/12/2006_2006/05/22</t>
  </si>
  <si>
    <t>&gt;W_G7/H9N2_CY041434_A/sanderling/Delaware/482/2006_2006/05/23</t>
  </si>
  <si>
    <t>&gt;W_G7/H9N2_CY043912_A/shorebird/Delaware/249/2006_2006/05/22</t>
  </si>
  <si>
    <t>&gt;W_G7/H9N2_CY075965_A/northern_shoveler/Washington/44249-604/2006_2006/10/26</t>
  </si>
  <si>
    <t>&gt;D_G7/H9N2_CY122477_A/environment/Nebraska/NWRC182951-30/2006_2006//</t>
  </si>
  <si>
    <t>&gt;D_G7/H9N2_CY122490_A/environment/Oregon/NWRC183791-06/2006_2006//</t>
  </si>
  <si>
    <t>&gt;W_G7/H9N2_CY144699_A/ruddy_turnstone/New_Jersey/AI06-539/2006_2006/05/24</t>
  </si>
  <si>
    <t>&gt;W_G7/H9N2_HM060002_A/thick-billed_murre/Alaska/44085-155/2006_2006/06/07</t>
  </si>
  <si>
    <t>&gt;W_G7/H9N2_HM060003_A/thick-billed_murre/Alaska/44145-186/2006_2006/06/08</t>
  </si>
  <si>
    <t>&gt;D_G5/H9N2_CY038402_A/chicken/Pakistan/UDL-04/2006_2006/06/19</t>
  </si>
  <si>
    <t>&gt;D_G5/H9N2_CY038426_A/chicken/Pakistan/UDL-01/2006_2006/05/02</t>
  </si>
  <si>
    <t>&gt;D_G5/H9N2_CY038434_A/chicken/Pakistan/UDL-02/2006_2006/12/29</t>
  </si>
  <si>
    <t>&gt;D_G5/H9N2_HM370049_A/chicken/Uchal/8286/2006_2006/02/25</t>
  </si>
  <si>
    <t>&gt;D_G5/H9N2_HM370056_A/chicken/Uchal/8293/2006_2006/02/25</t>
  </si>
  <si>
    <t>&gt;D_G5/H9N2_JN540058_A/chicken/Sawabi/NARC-2434/2006_2006/02/23</t>
  </si>
  <si>
    <t>&gt;D_G5/H9N2_KC986294_A/chicken/Bangladesh/VP01/2006_2006/09/</t>
  </si>
  <si>
    <t>&gt;D_G4/H9N2_AB753177_A/Chinese_Hwamei/Vietnam/38/2006_2006/12/</t>
  </si>
  <si>
    <t>&gt;D_G2/H9N2_FJ434585_A/chicken/Hunan/HE5/2007_2007/09/</t>
  </si>
  <si>
    <t>&gt;D_G2/H9N2_GU471894_A/chicken/Guangdong/A10/2007_2007/12/11</t>
  </si>
  <si>
    <t>&gt;D_G2/H9N2_GU474590_A/environment/Hunan/2-84/2007_2007/04/</t>
  </si>
  <si>
    <t>&gt;W_G2/H9N2_GU722369_A/sparrow/Guangxi/121/2007_2007/07/28</t>
  </si>
  <si>
    <t>&gt;D_G2/H9N2_KF259078_A/chicken/Hong_Kong/HH181/2007_2007//</t>
  </si>
  <si>
    <t>&gt;D_G2/H9N2_KF259079_A/chicken/Hong_Kong/NT211W/2007_2007//</t>
  </si>
  <si>
    <t>&gt;D_G2/H9N2_KF259081_A/chicken/Hong_Kong/NT449/2007_2007//</t>
  </si>
  <si>
    <t>&gt;D_G2/H9N2_KF259082_A/chicken/Hong_Kong/TP178/2007_2007//</t>
  </si>
  <si>
    <t>&gt;D_G2/H9N2_KF259083_A/chicken/Hong_Kong/WF4/2007_2007//</t>
  </si>
  <si>
    <t>&gt;D_G2/H9N2_KF259084_A/chicken/Hong_Kong/YU629/2007_2007//</t>
  </si>
  <si>
    <t>&gt;W_G2/H9N2_KF259086_A/pigeon/Hong_Kong/WF255/2007_2007//</t>
  </si>
  <si>
    <t>&gt;W_G2/H9N2_KF259087_A/pigeon/Hong_Kong/YU656/2007_2007//</t>
  </si>
  <si>
    <t>&gt;D_G2/H9N2_KF259089_A/pheasant/Hong_Kong/WF288W/2007_2007//</t>
  </si>
  <si>
    <t>&gt;D_G3/H9N2_EU216080_A/chicken/Yunnan/BaoShan3/2007_2007//</t>
  </si>
  <si>
    <t>&gt;D_G3/H9N2_EU216081_A/chicken/Yunnan/Chuxiong1/2007_2007//</t>
  </si>
  <si>
    <t>&gt;D_G3/H9N2_EU216082_A/chicken/Yunnan/Chuxiong2/2007_2007//</t>
  </si>
  <si>
    <t>&gt;D_G3/H9N2_EU216083_A/chicken/Yunnan/Chuxiong3/2007_2007//</t>
  </si>
  <si>
    <t>&gt;D_G3/H9N2_EU216084_A/chicken/Yunnan/Dehong1/2007_2007//</t>
  </si>
  <si>
    <t>&gt;D_G3/H9N2_EU216086_A/chicken/Yunnan/Honghe/2007_2007//</t>
  </si>
  <si>
    <t>&gt;D_G3/H9N2_EU216087_A/chicken/Yunnan/Kunming/2007_2007//</t>
  </si>
  <si>
    <t>&gt;D_G3/H9N2_EU216089_A/chicken/Yunnan/Simao3/2007_2007//</t>
  </si>
  <si>
    <t>&gt;D_G3/H9N2_EU216090_A/chicken/Yunnan/Wenshan/2007_2007//</t>
  </si>
  <si>
    <t>&gt;D_G3/H9N2_EU216091_A/chicken/Yunnan/Yuxi2/2007_2007//</t>
  </si>
  <si>
    <t>&gt;D_G3/H9N2_EU216092_A/chicken/Yunnan/Zhaotong07/2007_2007//</t>
  </si>
  <si>
    <t>&gt;D_G3/H9N2_EU644482_A/goose/Yunnan/chuxiong07/07_2007//</t>
  </si>
  <si>
    <t>&gt;D_G3/H9N2_EU644485_A/chicken/Yunnan/honghe10/2007_2007//</t>
  </si>
  <si>
    <t>&gt;D_G3/H9N2_FJ190149_A/chicken/Sichuan/bs1210/2007_2007/12/10</t>
  </si>
  <si>
    <t>&gt;D_G3/H9N2_FJ434561_A/chicken/Yunnan/YC12/2007_2007/09/</t>
  </si>
  <si>
    <t>&gt;D_G3/H9N2_FJ434562_A/chicken/Yunnan/YA114/2007_2007/09/</t>
  </si>
  <si>
    <t>&gt;D_G3/H9N2_FJ434563_A/chicken/Xinjiang/XJ154/2007_2007/12/</t>
  </si>
  <si>
    <t>&gt;D_G3/H9N2_FJ434564_A/chicken/Xinjiang/XJ75/2007_2007/12/</t>
  </si>
  <si>
    <t>&gt;D_G3/H9N2_GU471799_A/chicken/Sichuan/B1/2007_2007/07/10</t>
  </si>
  <si>
    <t>&gt;W_G1/H9N2_AB874675_A/duck/Chiba/1/2007_2007//</t>
  </si>
  <si>
    <t>&gt;D_G1/H9N2_EU939145_A/chicken/Shandong/L1/2007_2007//</t>
  </si>
  <si>
    <t>&gt;D_G1/H9N2_FJ190136_A/chicken/Shandong/cy1127/2007_2007/11/27</t>
  </si>
  <si>
    <t>&gt;D_G1/H9N2_FJ190137_A/chicken/Shandong/lc1124/2007_2007/11/24</t>
  </si>
  <si>
    <t>&gt;D_G1/H9N2_FJ190144_A/chicken/Shandong/lx1029/2007_2007/10/29</t>
  </si>
  <si>
    <t>&gt;D_G1/H9N2_FJ190151_A/chicken/Jilin/dh1024/2007_2007/10/24</t>
  </si>
  <si>
    <t>&gt;D_G1/H9N2_FJ231866_A/chicken/Shandong/qd04/2007_2007/07/</t>
  </si>
  <si>
    <t>&gt;D_G1/H9N2_FJ434572_A/chicken/Fujian/FG13/2007_2007/09/</t>
  </si>
  <si>
    <t>&gt;D_G1/H9N2_FJ434586_A/chicken/Zhejiang/ZC28/2007_2007/09/</t>
  </si>
  <si>
    <t>&gt;D_G1/H9N2_GU122034_A/silky_fowl/Korea/LBM1632/2007_2007/12/</t>
  </si>
  <si>
    <t>&gt;D_G1/H9N2_HM008887_A/chicken/Fujian/11/2007_2007//</t>
  </si>
  <si>
    <t>&gt;D_G1/H9N2_HQ143684_A/silky_fowl/Korea/LBM446/2007_2007/03/</t>
  </si>
  <si>
    <t>&gt;W_G1/H9N2_KC693645_A/white-fronted_goose/Korea/20-36/2007_2007/12/14</t>
  </si>
  <si>
    <t>&gt;W_G8/H9N2_GU194479_A/teal/Switzerland/WV1070694/2007_2007/10/06</t>
  </si>
  <si>
    <t>&gt;W_G8/H9N2_GU194480_A/mallard/Switzerland/WV1070800/2007_2007/10/29</t>
  </si>
  <si>
    <t>&gt;W_G8/H9N2_GU194481_A/mallard/Switzerland/WV1070805/2007_2007/11/01</t>
  </si>
  <si>
    <t>&gt;W_G8/H9N2_GU194485_A/mallard/Austria/WV1090234/2007_2007/10/17</t>
  </si>
  <si>
    <t>&gt;W_G8/H9N2_GU194486_A/mallard/Switzerland/WV3080008/2007_2007/12/29</t>
  </si>
  <si>
    <t>&gt;W_G8/H9N2_JF745931_A/mallard/PT/27972-B139/2007_2007/09/06</t>
  </si>
  <si>
    <t>&gt;W_G8/H9N1_JX273568_A/teal/Northern_Ireland/14567-10-5257/2007_2007//</t>
  </si>
  <si>
    <t>&gt;D_G6/H9N2_EU477243_A/chicken/Iran/TH286/2007_2007//</t>
  </si>
  <si>
    <t>&gt;D_G6/H9N2_EU477539_A/chicken/Iran/TH486-masoumi/2007_2007//</t>
  </si>
  <si>
    <t>&gt;D_G6/H9N2_FJ464726_A/chicken/Israel/933/2007_2007/11/26</t>
  </si>
  <si>
    <t>&gt;D_G6/H9N2_FJ464727_A/chicken/Israel/1033/2007_2007/12/21</t>
  </si>
  <si>
    <t>&gt;W_G6/H9N2_FN600116_A/mallard/Iran/C364/2007_2007//</t>
  </si>
  <si>
    <t>&gt;W_G6/H9N2_FN600117_A/mallard/Iran/T366/2007_2007//</t>
  </si>
  <si>
    <t>&gt;D_G6/H9N2_GQ120559_A/chicken/Israel/951/2007_2007/12/02</t>
  </si>
  <si>
    <t>&gt;D_G6/H9N2_GQ120560_A/chicken/Israel/953/2007_2007/11/29</t>
  </si>
  <si>
    <t>&gt;D_G6/H9N2_GQ120561_A/chicken/Israel/1040/2007_2007/12/23</t>
  </si>
  <si>
    <t>&gt;D_G6/H9N2_GQ497135_A/chicken/Iran/SH1/2007_2007/09/01</t>
  </si>
  <si>
    <t>&gt;D_G6/H9N2_GQ497136_A/chicken/Iran/SH2/2007_2007/11/22</t>
  </si>
  <si>
    <t>&gt;D_G6/H9N2_GU071977_A/chicken/Iran/THLBM861/2007_2007/10/</t>
  </si>
  <si>
    <t>&gt;D_G6/H9N2_GU071980_A/chicken/Iran/THLBM864/2007_2007/11/</t>
  </si>
  <si>
    <t>&gt;W_G6/H9N2_KF188240_A/falcon/United_Arab_Emirates/897/2007_2007//</t>
  </si>
  <si>
    <t>&gt;W_G7/H9N2_CY076085_A/northern_shoveler/California/44363-062/2007_2007/11/03</t>
  </si>
  <si>
    <t>&gt;W_G7/H9N1_CY077174_A/shorebird/Delaware/554/2007_2007/05/24</t>
  </si>
  <si>
    <t>&gt;D_G7/H9N2_CY122538_A/environment/California/NWRC186451-18/2007_2007//</t>
  </si>
  <si>
    <t>&gt;D_G7/H9N2_CY122539_A/environment/California/NWRC186452-06/2007_2007//</t>
  </si>
  <si>
    <t>&gt;D_G7/H9N2_CY122540_A/environment/California/NWRC186452-18/2007_2007//</t>
  </si>
  <si>
    <t>&gt;D_G7/H9N2_CY122541_A/environment/California/NWRC186452-24/2007_2007//</t>
  </si>
  <si>
    <t>&gt;W_G7/H9N1_CY144763_A/ruddy_turnstone/New_Jersey/AI07-72/2007_2007/03/08</t>
  </si>
  <si>
    <t>&gt;D_G5/H9N2_CY038394_A/chicken/Pakistan/UDL-01/2007_2007/06/07</t>
  </si>
  <si>
    <t>&gt;D_G5/H9N2_CY038450_A/chicken/Pakistan/UDL-03/2007_2007/12/17</t>
  </si>
  <si>
    <t>&gt;D_G5/H9N2_CY038482_A/chicken/Pakistan/UDL-04/2007_2007/03/23</t>
  </si>
  <si>
    <t>&gt;D_G5/H9N2_JX273539_A/chicken/Bangladesh/627/2007_2007//</t>
  </si>
  <si>
    <t>&gt;D_G5/H9N2_JX273540_A/chicken/Bangladesh/FDIL(M)112/2007_2007//</t>
  </si>
  <si>
    <t>&gt;D_G2/H9N2_EU939148_A/chicken/Henan/L1/2008_2008//</t>
  </si>
  <si>
    <t>&gt;D_G2/H9N2_EU939149_A/chicken/Henan/L2/2008_2008//</t>
  </si>
  <si>
    <t>&gt;D_G2/H9N2_FJ534538_A/chicken/Henan/1.2/2008_2008/01/10</t>
  </si>
  <si>
    <t>&gt;D_G2/H9N2_GU471880_A/chicken/Guangdong/HE21/2008_2008/08/01</t>
  </si>
  <si>
    <t>&gt;D_G2/H9N2_GU471881_A/chicken/Guangdong/HE22/2008_2008/08/02</t>
  </si>
  <si>
    <t>&gt;D_G2/H9N2_KF188397_A/chicken/Hong_Kong/YU341/2008_2008//</t>
  </si>
  <si>
    <t>&gt;D_G2/H9N2_KF259097_A/chicken/Hong_Kong/SF60/2008_2008//</t>
  </si>
  <si>
    <t>&gt;D_G2/H9N2_KF259098_A/chicken/Hong_Kong/YSC82/2008_2008//</t>
  </si>
  <si>
    <t>&gt;D_G2/H9N2_KF313561_A/chicken/Hunan/10/2008_2008/05/</t>
  </si>
  <si>
    <t>&gt;D_G2/H9N2_KF746867_A/chicken/Henan/321/2008_2008/07/18</t>
  </si>
  <si>
    <t>&gt;D_G3/H9N2_HQ398331_A/chicken/Baoshan/711/2008_2008/07/</t>
  </si>
  <si>
    <t>&gt;D_G3/H9N2_HQ398333_A/chicken/Yunnandh/101/2008_2008/10/</t>
  </si>
  <si>
    <t>&gt;D_G3/H9N2_HQ398335_A/chicken/Lincang/711/2008_2008/07/</t>
  </si>
  <si>
    <t>&gt;D_G3/H9N2_HQ398336_A/chicken/Yunnanws/102/2008_2008/10/</t>
  </si>
  <si>
    <t>&gt;D_G1/H9N2_EU939146_A/chicken/Zibo/L2/2008_2008//</t>
  </si>
  <si>
    <t>&gt;D_G1/H9N2_FJ190138_A/chicken/Shandong/lx316/2008_2008/03/16</t>
  </si>
  <si>
    <t>&gt;D_G1/H9N2_FJ434582_A/chicken/Anhui/AK13/2008_2008/05/</t>
  </si>
  <si>
    <t>&gt;D_G1/H9N2_GQ335511_A/chicken/Shanghai/Y2/2008_2008//</t>
  </si>
  <si>
    <t>&gt;D_G1/H9N2_GQ373072_A/chicken/Shandong/1231/2008_2008/12/31</t>
  </si>
  <si>
    <t>&gt;D_G1/H9N2_GU122037_A/Korean_native_chicken/Korea/LBM453/2008_2008/04/</t>
  </si>
  <si>
    <t>&gt;D_G1/H9N2_HQ143687_A/pheasant/Korea/LBM190/2008_2008/02/</t>
  </si>
  <si>
    <t>&gt;D_G1/H9N2_HQ143688_A/pheasant/Korea/LBM180/2008_2008/02/</t>
  </si>
  <si>
    <t>&gt;D_G1/H9N2_HQ221676_A/duck/Korea/CBU08107/2008_2008/10/</t>
  </si>
  <si>
    <t>&gt;D_G1/H9N2_HQ326722_A/chicken/Shandong/1/2008_2008/01/</t>
  </si>
  <si>
    <t>&gt;D_G1/H9N2_JF519771_A/chicken/Shanghai/Q0801-2/2008_2008/01/</t>
  </si>
  <si>
    <t>&gt;D_G1/H9N2_JF519774_A/chicken/Shanghai/Q0812-1/2008_2008/12/</t>
  </si>
  <si>
    <t>&gt;W_G8/H9N2_GU194482_A/mallard/Switzerland/WV1080875/2008_2008/08/26</t>
  </si>
  <si>
    <t>&gt;W_G8/H9N2_GU194487_A/mallard/Switzerland/WV3080036/2008_2008/01/15</t>
  </si>
  <si>
    <t>&gt;W_G6/H9N2_FJ464718_A/avian/Israel/313/2008_2008//</t>
  </si>
  <si>
    <t>&gt;W_G6/H9N2_FJ464719_A/avian/Israel/314/2008_2008//</t>
  </si>
  <si>
    <t>&gt;D_G6/H9N2_FJ794818_A/chicken/Iran/SS2/2008_2008/12/</t>
  </si>
  <si>
    <t>&gt;D_G6/H9N2_GQ120552_A/chicken/Israel/330/2008_2008/06/29</t>
  </si>
  <si>
    <t>&gt;D_G6/H9N2_GU071967_A/chicken/Iran/RZ42/2008_2008/11/11</t>
  </si>
  <si>
    <t>&gt;D_G6/H9N2_GU071968_A/chicken/Iran/RZ53/2008_2008/12/22</t>
  </si>
  <si>
    <t>&gt;D_G6/H9N2_JQ347956_A/chicken/Israel/1195/2008_2008/11/</t>
  </si>
  <si>
    <t>&gt;D_G6/H9N2_JQ347957_A/turkey/Israel/1223/2008_2008/12/</t>
  </si>
  <si>
    <t>&gt;D_G6/H9N2_JQ347959_A/turkey/Israel/1257/2008_2008/12/</t>
  </si>
  <si>
    <t>&gt;D_G6/H9N2_JQ973661_A/chicken/Israel/1205/2008_2008/12/</t>
  </si>
  <si>
    <t>&gt;D_G6/H9N2_JX273543_A/chicken/Iraq/EKI_14/2008_2008//</t>
  </si>
  <si>
    <t>&gt;D_G6/H9N2_JX456177_A/chicken/Iran/SS3/2008_2008/02/19</t>
  </si>
  <si>
    <t>&gt;W_G7/H9N2_CY079646_A/northern_shoveler/Interior_Alaska/8BM3470/2008_2008/09/01</t>
  </si>
  <si>
    <t>&gt;D_G5/H9N2_CY038466_A/chicken/Pakistan/UDL-02/2008_2008/02/22</t>
  </si>
  <si>
    <t>&gt;D_G5/H9N2_CY038474_A/chicken/Pakistan/UDL-03/2008_2008/03/04</t>
  </si>
  <si>
    <t>&gt;D_G5/H9N2_GU064951_A/chicken/Tripura/105131/2008_2008/05/29</t>
  </si>
  <si>
    <t>&gt;D_G5/H9N2_JN540066_A/chicken/Sihala/NARC-12103/2008_2008/02/23</t>
  </si>
  <si>
    <t>&gt;D_G2/H9N2_GQ463215_A/chicken/Shanxi/H14/2009_2009/04/</t>
  </si>
  <si>
    <t>&gt;D_G2/H9N2_GQ463227_A/chicken/Guangdong/Y1/2009_2009/06/</t>
  </si>
  <si>
    <t>&gt;D_G2/H9N2_JN802550_A/chicken/Guangdong/P26/2009_2009/12/</t>
  </si>
  <si>
    <t>&gt;D_G2/H9N2_JN802566_A/chicken/Guangdong/J3/2009_2009/12/</t>
  </si>
  <si>
    <t>&gt;D_G2/H9N2_JN802569_A/chicken/Guangdong/K22/2009_2009/12/</t>
  </si>
  <si>
    <t>&gt;D_G2/H9N2_JN802573_A/chicken/Guangdong/Y7/2009_2009/12/</t>
  </si>
  <si>
    <t>&gt;D_G2/H9N2_JN802585_A/chicken/Hubei/N15/2009_2009/11/</t>
  </si>
  <si>
    <t>&gt;D_G2/H9N2_JN802643_A/chicken/Guangdong/R17/2009_2009/12/</t>
  </si>
  <si>
    <t>&gt;D_G2/H9N2_KF259108_A/chicken/Hong_Kong/TSTA7W/2009_2009//</t>
  </si>
  <si>
    <t>&gt;D_G2/H9N2_KF746843_A/chicken/Henan/323/2009_2009/09/15</t>
  </si>
  <si>
    <t>&gt;D_G3/H9N2_CY087171_A/chicken/Tibet/S1/2009_2009/09/10</t>
  </si>
  <si>
    <t>&gt;D_G3/H9N2_CY087179_A/chicken/Tibet/S4/2009_2009/09/10</t>
  </si>
  <si>
    <t>&gt;D_G3/H9N2_CY087187_A/duck/Tibet/S2/2009_2009/09/10</t>
  </si>
  <si>
    <t>&gt;D_G3/H9N2_GQ463212_A/chicken/Xinjiang/02/2009_2009/04/</t>
  </si>
  <si>
    <t>&gt;D_G3/H9N2_GQ463213_A/chicken/Xinjiang/05/2009_2009/04/</t>
  </si>
  <si>
    <t>&gt;D_G3/H9N2_GQ463214_A/chicken/Xinjiang/07/2009_2009/04/</t>
  </si>
  <si>
    <t>&gt;D_G3/H9N2_GQ463216_A/chicken/Guizhou/D26/2009_2009/05/</t>
  </si>
  <si>
    <t>&gt;D_G3/H9N2_GQ463217_A/chicken/Guizhou/Q6/2009_2009/05/</t>
  </si>
  <si>
    <t>&gt;D_G3/H9N2_GQ463218_A/chicken/Guizhou/Q16/2009_2009/05/</t>
  </si>
  <si>
    <t>&gt;D_G3/H9N2_GQ463220_A/chicken/Ningxia/F15/2009_2009/04/</t>
  </si>
  <si>
    <t>&gt;D_G3/H9N2_GQ463221_A/chicken/Ningxia/R13/2009_2009/04/</t>
  </si>
  <si>
    <t>&gt;D_G3/H9N2_GQ463223_A/chicken/Tibet/L7/2009_2009/04/</t>
  </si>
  <si>
    <t>&gt;D_G3/H9N2_GQ463224_A/chicken/Tibet/L18/2009_2009/04/</t>
  </si>
  <si>
    <t>&gt;D_G3/H9N2_GU471800_A/chicken/Sichuan/G2/2009_2009/09/10</t>
  </si>
  <si>
    <t>&gt;D_G3/H9N2_GU471803_A/chicken/Sichuan/G5/2009_2009/09/09</t>
  </si>
  <si>
    <t>&gt;D_G3/H9N2_GU471804_A/chicken/Sichuan/G6/2009_2009/09/10</t>
  </si>
  <si>
    <t>&gt;D_G3/H9N2_HQ398332_A/chicken/Baoshan/111/2009_2009/01/</t>
  </si>
  <si>
    <t>&gt;D_G3/H9N2_HQ398334_A/chicken/Dehong/411/2009_2009/04/</t>
  </si>
  <si>
    <t>&gt;D_G3/H9N2_HQ398338_A/duck/Honghe/111/2009_2009/01/</t>
  </si>
  <si>
    <t>&gt;D_G3/H9N2_JN802548_A/chicken/Ningxia/A18/2009_2009/11/</t>
  </si>
  <si>
    <t>&gt;D_G1/H9N2_GQ463219_A/chicken/Jilin/G12/2009_2009/04/</t>
  </si>
  <si>
    <t>&gt;D_G1/H9N2_GU086234_A/chicken/Korea/A146/2009_2009/04/28</t>
  </si>
  <si>
    <t>&gt;D_G1/H9N2_GU471868_A/chicken/Zhejiang/HE7/2009_2009/09/04</t>
  </si>
  <si>
    <t>&gt;D_G1/H9N2_GU471870_A/chicken/Zhejiang/HE1/2009_2009/09/04</t>
  </si>
  <si>
    <t>&gt;D_G1/H9N2_HM773434_A/chicken/Shandong/BD/2009_2009/02/</t>
  </si>
  <si>
    <t>&gt;D_G1/H9N2_HQ221678_A/chicken/Korea/HC09/2009_2009/01/</t>
  </si>
  <si>
    <t>&gt;D_G1/H9N2_HQ221679_A/chicken/Korea/SH0902/2009_2009/01/</t>
  </si>
  <si>
    <t>&gt;D_G1/H9N2_HQ221686_A/duck/Korea/SH0909/2009_2009/05/</t>
  </si>
  <si>
    <t>&gt;D_G1/H9N2_HQ221692_A/duck/Korea/SH0915/2009_2009/11/</t>
  </si>
  <si>
    <t>&gt;D_G1/H9N2_JN802564_A/chicken/Jilin/181/2009_2009/11/</t>
  </si>
  <si>
    <t>&gt;D_G1/H9N2_JN852803_A/chicken/Korea/KNUWSJ09/2009_2009/05/</t>
  </si>
  <si>
    <t>&gt;D_G1/H9N2_KF746769_A/chicken/Shandong/382/2009_2009/10/21</t>
  </si>
  <si>
    <t>&gt;D_G1/H9N2_KF746819_A/chicken/Shandong/377/2009_2009/08/24</t>
  </si>
  <si>
    <t>&gt;W_G8/H9N2_CY080415_A/mallard/France/090360/2009_2009/09/</t>
  </si>
  <si>
    <t>&gt;W_G8/H9N2_CY116614_A/mallard/Portugal/83660/2009_2009/06/17</t>
  </si>
  <si>
    <t>&gt;W_G8/H9N2_CY116616_A/mallard/Portugal/99002/2009_2009/08/08</t>
  </si>
  <si>
    <t>&gt;W_G8/H9N2_CY116618_A/mallard/Portugal/99005/2009_2009/08/08</t>
  </si>
  <si>
    <t>&gt;W_G8/H9N2_CY116620_A/mallard/Portugal/99006/2009_2009/08/08</t>
  </si>
  <si>
    <t>&gt;W_G8/H9N2_HE802723_A/mallard/Norway/101537/2009_2009//</t>
  </si>
  <si>
    <t>&gt;D_G6/H9N2_JQ254937_A/chicken/Israel/32/2009_2009/06/</t>
  </si>
  <si>
    <t>&gt;D_G6/H9N2_JQ254940_A/turkey/Israel/311/2009_2009/03/</t>
  </si>
  <si>
    <t>&gt;D_G6/H9N2_JQ347943_A/chicken/Israel/9/2009_2009/01/</t>
  </si>
  <si>
    <t>&gt;D_G6/H9N2_JQ347947_A/chicken/Israel/712/2009_2009/11/</t>
  </si>
  <si>
    <t>&gt;D_G6/H9N2_JQ347949_A/chicken/Israel/742/2009_2009/11/</t>
  </si>
  <si>
    <t>&gt;D_G6/H9N2_JQ347953_A/chicken/Israel/794/2009_2009/12/</t>
  </si>
  <si>
    <t>&gt;D_G6/H9N2_JQ419718_A/chicken/Iran/95/2009_2009/07/</t>
  </si>
  <si>
    <t>&gt;D_G6/H9N2_JQ419722_A/chicken/Iran/119/2009_2009/11/</t>
  </si>
  <si>
    <t>&gt;D_G6/H9N2_JQ419723_A/chicken/Iran/121/2009_2009/11/</t>
  </si>
  <si>
    <t>&gt;D_G6/H9N2_JX456179_A/chicken/Iran/SS5/2009_2009/02/03</t>
  </si>
  <si>
    <t>&gt;W_G7/H9N2_CY097630_A/northern_shoveler/Missouri/298/2009_2009/12/06</t>
  </si>
  <si>
    <t>&gt;W_G7/H9N2_CY146513_A/mallard/Arkansas/AI09-5649/2009_2009/12/11</t>
  </si>
  <si>
    <t>&gt;W_G7/H9N2_CY157025_A/northern_pintail/California/1865/2009_2009/01/18</t>
  </si>
  <si>
    <t>&gt;W_G7/H9N2_CY157033_A/mallard/California/6585/2009_2009/10/24</t>
  </si>
  <si>
    <t>&gt;W_G7/H9N2_CY157502_A/northern_shoveler/California/6535/2009_2009/10/24</t>
  </si>
  <si>
    <t>&gt;W_G7/H9N2_CY157510_A/green_winged_teal/California/6588/2009_2009/10/24</t>
  </si>
  <si>
    <t>&gt;W_G7/H9N2_JN788930_A/green-winged-teal/209/Texas/_2009</t>
  </si>
  <si>
    <t>&gt;D_G5/H9N2_JN540074_A/chicken/Attock/NARC-14994/2009_2009/12/03</t>
  </si>
  <si>
    <t>&gt;D_G5/H9_JX273549_A/chicken/Nepal/2490/2009_2009//</t>
  </si>
  <si>
    <t>&gt;D_G5/H9N2_KC757788_A/duck/Bangladesh/1231/2009_2009/02/03</t>
  </si>
  <si>
    <t>&gt;D_G5/H9N2_KC757809_A/environment/Bangladesh/1041/2009_2009/01/08</t>
  </si>
  <si>
    <t>&gt;D_G5/H9N2_KC757885_A/environment/Bangladesh/907/2009_2009/01/07</t>
  </si>
  <si>
    <t>&gt;D_G5/H9N2_KC757967_A/chicken/Bangladesh/2075/2009_2009/03/22</t>
  </si>
  <si>
    <t>&gt;W_G5/H9N2_KC757975_A/pigeon/Bangladesh/4303/2009_2009/08/10</t>
  </si>
  <si>
    <t>&gt;D_G5/H9N2_KC757983_A/environment/Bangladesh/5144/2009_2009/12/27</t>
  </si>
  <si>
    <t>&gt;D_G5/H9N2_KC757999_A/chicken/Bangladesh/5209/2009_2009/12/27</t>
  </si>
  <si>
    <t>&gt;D_G5/H9N2_KF188249_A/quail/Bangladesh/907/2009_2009//</t>
  </si>
  <si>
    <t>&gt;D_G4/H9N2_AB545591_A/duck/Vietnam/OIE-2327/2009_2009//</t>
  </si>
  <si>
    <t>&gt;D_G4/H9N2_AB545593_A/duck/Vietnam/OIE-2313/2009_2009/04/</t>
  </si>
  <si>
    <t>&gt;D_G4/H9N2_AB753192_A/Japanese_Quail/Vietnam/4/2009_2009/11/</t>
  </si>
  <si>
    <t>&gt;D_G4/H9N2_AB753213_A/Japanese_Quail/Vietnam/7/2009_2009/11/</t>
  </si>
  <si>
    <t>&gt;W_G4/H9N2_AB753217_A/African_Stonechat/Vietnam/8/2009_2009/11/</t>
  </si>
  <si>
    <t>&gt;D_G2/H9N2_JF714997_A/chicken/Hunan/U6/2010_2010/09/</t>
  </si>
  <si>
    <t>&gt;D_G2/H9N2_JF714998_A/chicken/Guangdong/U5/2010_2010/09/</t>
  </si>
  <si>
    <t>&gt;D_G2/H9N2_JN803976_A/chicken/Henan/F20/2010_2010/03/</t>
  </si>
  <si>
    <t>&gt;D_G2/H9N2_JN803993_A/duck/Guangdong/G17/2010_2010/03/</t>
  </si>
  <si>
    <t>&gt;D_G2/H9N2_JN803994_A/duck/Guangdong/G19/2010_2010/03/</t>
  </si>
  <si>
    <t>&gt;D_G2/H9N2_JN803999_A/duck/Guangdong/G24/2010_2010/03/</t>
  </si>
  <si>
    <t>&gt;D_G2/H9N2_JN804069_A/chicken/Hubei/E16/2010_2010/11/</t>
  </si>
  <si>
    <t>&gt;D_G2/H9_KC296446_A/Hebei/218/2010_2010/02/02</t>
  </si>
  <si>
    <t>&gt;D_G2/H9N2_KF259116_A/chicken/Hong_Kong/TSTB21/2010_2010//</t>
  </si>
  <si>
    <t>&gt;D_G2/H9N2_KF259122_A/chicken/Hong_Kong/TSTB28W/2010_2010//</t>
  </si>
  <si>
    <t>&gt;D_G3/H9N2_JN804021_A/chicken/Guizhou/A4/2010_2010/11/</t>
  </si>
  <si>
    <t>&gt;D_G3/H9N2_JN804023_A/chicken/Guizhou/D1/2010_2010/11/</t>
  </si>
  <si>
    <t>&gt;D_G3/H9N2_JN804024_A/chicken/Guizhou/D15/2010_2010/11/</t>
  </si>
  <si>
    <t>&gt;D_G3/H9N2_JN804026_A/chicken/Guizhou/E3/2010_2010/11/</t>
  </si>
  <si>
    <t>&gt;D_G3/H9N2_JN804028_A/chicken/Guizhou/E9/2010_2010/11/</t>
  </si>
  <si>
    <t>&gt;D_G3/H9N2_JN804030_A/chicken/Guizhou/E15/2010_2010/11/</t>
  </si>
  <si>
    <t>&gt;D_G3/H9N2_JN804031_A/chicken/Guizhou/E23/2010_2010/11/</t>
  </si>
  <si>
    <t>&gt;D_G3/H9N2_JN804032_A/chicken/Guizhou/E25/2010_2010/11/</t>
  </si>
  <si>
    <t>&gt;D_G1/H9N2_JF715003_A/chicken/Jiangsu/Q7/2010_2010/05/</t>
  </si>
  <si>
    <t>&gt;D_G1/H9N2_JN683644_A/chicken/Shandong/K/2010_2010/01/</t>
  </si>
  <si>
    <t>&gt;D_G1/H9N2_JN683647_A/chicken/Shandong/N/2010_2010/03/</t>
  </si>
  <si>
    <t>&gt;D_G1/H9N2_JN803952_A/chicken/Anhui/B18/2010_2010/03/</t>
  </si>
  <si>
    <t>&gt;D_G1/H9N2_JN803960_A/chicken/Anhui/G14/2010_2010/03/</t>
  </si>
  <si>
    <t>&gt;D_G1/H9N2_JN803964_A/chicken/Anhui/G18/2010_2010/03/</t>
  </si>
  <si>
    <t>&gt;D_G1/H9N2_JN804009_A/chicken/Anhui/A19/2010_2010/11/</t>
  </si>
  <si>
    <t>&gt;D_G1/H9N2_JN804011_A/chicken/Anhui/A25/2010_2010/11/</t>
  </si>
  <si>
    <t>&gt;D_G1/H9N2_JN804038_A/chicken/Jiangsu/A20/2010_2010/11/</t>
  </si>
  <si>
    <t>&gt;D_G1/H9N2_JX448753_A/chicken/Jilin/BHJ/2010_2010//</t>
  </si>
  <si>
    <t>&gt;D_G8/H9N1_JQ609664_A/chicken/England/1415-51184/2010_2010/12/</t>
  </si>
  <si>
    <t>&gt;D_G6/H9N2_CY093088_A/quail/Lebanon/272/2010_2010/08/</t>
  </si>
  <si>
    <t>&gt;D_G6/H9N2_CY093096_A/quail/Lebanon/273/2010_2010/08/</t>
  </si>
  <si>
    <t>&gt;D_G6/H9N2_JF323006_A/chicken/Tunisia/12/2010_2010/01/</t>
  </si>
  <si>
    <t>&gt;W_G6/H9N2_JF323007_A/migratory_bird/Tunisia/51/2010_2010/01/</t>
  </si>
  <si>
    <t>&gt;D_G6/H9N2_JN646748_A/chicken/Iran/EBGV-88/2010_2010/02/</t>
  </si>
  <si>
    <t>&gt;D_G6/H9N2_JQ254942_A/chicken/Israel/1067/2010_2010/10/</t>
  </si>
  <si>
    <t>&gt;D_G6/H9N2_JQ254945_A/chicken/Israel/1167/2010_2010/11/</t>
  </si>
  <si>
    <t>&gt;D_G6/H9N2_JQ254948_A/chicken/Israel/1184/2010_2010/11/</t>
  </si>
  <si>
    <t>&gt;D_G6/H9N2_JQ254952_A/chicken/Israel/1293/2010_2010/12/</t>
  </si>
  <si>
    <t>&gt;D_G6/H9N2_JQ254954_A/chicken/Israel/1302/2010_2010/12/</t>
  </si>
  <si>
    <t>&gt;D_G6/H9N2_JQ952588_A/chicken/Tunisia/2019/2010_2010/03/</t>
  </si>
  <si>
    <t>&gt;D_G6/H9N2_JQ952589_A/turkey/Tunisia/2068/2010_2010/12/</t>
  </si>
  <si>
    <t>&gt;D_G6/H9N2_JX273557_A/chicken/Saudi_Arabia/C-36362/2010_2010//</t>
  </si>
  <si>
    <t>&gt;D_G6/H9N2_JX273558_A/chicken/Saudi_Arabia/D-36363/2010_2010//</t>
  </si>
  <si>
    <t>&gt;D_G6/H9N2_JX456180_A/chicken/Iran/SS6/2010_2010/12/25</t>
  </si>
  <si>
    <t>&gt;W_G7/H9N2_CY125750_A/northern_pintail/Interior_Alaska/10BM14807R2/2010_2010/08/18</t>
  </si>
  <si>
    <t>&gt;W_G7/H9N2_CY125758_A/northern_shoveler/Interior_Alaska/10BM16764R0/2010_2010/09/08</t>
  </si>
  <si>
    <t>&gt;W_G7/H9N2_CY130453_A/mallard/Interior_Alaska/10BM02980R0/2010_2010/07/02</t>
  </si>
  <si>
    <t>&gt;W_G7/H9N2_CY133373_A/mallard/Missouri/10OS4670/2010_2010/12/12</t>
  </si>
  <si>
    <t>&gt;D_G5/H9N2_CY099345_A/chicken/India/IVRI-0004/2010_2010/12/06</t>
  </si>
  <si>
    <t>&gt;D_G5/H9N2_JQ905259_A/chicken/Pakistan/MM81/2010_2010/04/10</t>
  </si>
  <si>
    <t>&gt;D_G5/H9_JX273547_A/chicken/Nepal/5cl/2010_2010//</t>
  </si>
  <si>
    <t>&gt;D_G5/H9_JX273548_A/chicken/Nepal/6cl/2010_2010//</t>
  </si>
  <si>
    <t>&gt;D_G5/H9N2_JX310065_A/chicken/India/WB-NIV1057169/2010_2010/10/29</t>
  </si>
  <si>
    <t>&gt;D_G5/H9N2_JX310066_A/chicken/India/WB-NIV1057183/2010_2010/10/29</t>
  </si>
  <si>
    <t>&gt;D_G5/H9N2_JX310067_A/chicken/India/WB-NIV1057231/2010_2010/10/29</t>
  </si>
  <si>
    <t>&gt;D_G5/H9N2_KC757832_A/chicken/Bangladesh/8411/2010_2010/08/06</t>
  </si>
  <si>
    <t>&gt;D_G5/H9N2_KC757848_A/environment/Bangladesh/9350/2010_2010/11/15</t>
  </si>
  <si>
    <t>&gt;D_G5/H9N2_KC757855_A/chicken/Bangladesh/9334/2010_2010/11/15</t>
  </si>
  <si>
    <t>&gt;D_G5/H9N2_KC757863_A/environment/Bangladesh/5745/2010_2010/01/20</t>
  </si>
  <si>
    <t>&gt;D_G5/H9N2_KC757907_A/environment/Bangladesh/9457/2010_2010/12/09</t>
  </si>
  <si>
    <t>&gt;D_G5/H9N2_KC757937_A/environment/Bangladesh/8463/2010_2010/09/01</t>
  </si>
  <si>
    <t>&gt;D_G5/H9N2_KC757951_A/chicken/Bangladesh/9029/2010_2010/10/15</t>
  </si>
  <si>
    <t>&gt;D_G5/H9N2_KC757991_A/chicken/Bangladesh/8996/2010_2010/10/15</t>
  </si>
  <si>
    <t>&gt;D_G5/H9N2_KC758007_A/environment/Bangladesh/8202/2010_2010/08/07</t>
  </si>
  <si>
    <t>&gt;D_G5/H9N2_KC758023_A/environment/Bangladesh/8465/2010_2010/09/01</t>
  </si>
  <si>
    <t>&gt;D_G5/H9N2_KC758030_A/chicken/Bangladesh/8725/2010_2010/09/01</t>
  </si>
  <si>
    <t>&gt;D_G5/H9N2_KC758060_A/chicken/Bangladesh/8413/2010_2010/08/06</t>
  </si>
  <si>
    <t>&gt;D_G5/H9N2_KC758067_A/environment/Bangladesh/9306/2010_2010/11/15</t>
  </si>
  <si>
    <t>&gt;D_G4/H9N6_AB569975_A/duck/Vietnam/OIE-2334/2010_2010//</t>
  </si>
  <si>
    <t>&gt;D_G4/H9N7_KF591855_A/duck/Thailand/CU-8319T/2010_2010/09/17</t>
  </si>
  <si>
    <t>&gt;D_G2/H9N2_JF715033_A/chicken/Hubei/HWC/2011_2011/01/</t>
  </si>
  <si>
    <t>&gt;D_G2/H9N2_JF715044_A/chicken/Guangxi/WSL/2011_2011/01/</t>
  </si>
  <si>
    <t>&gt;D_G2/H9N2_JF715046_A/chicken/Guangdong/LJH/2011_2011/01/</t>
  </si>
  <si>
    <t>&gt;D_G2/H9N2_JF715048_A/chicken/Guangdong/FLS/2011_2011/01/</t>
  </si>
  <si>
    <t>&gt;D_G2/H9N2_JF715051_A/chicken/Guangdong/HBQ/2011_2011/01/</t>
  </si>
  <si>
    <t>&gt;D_G2/H9N2_JN804408_A/chicken/Shanxi/B11/2011_2011/03/</t>
  </si>
  <si>
    <t>&gt;D_G2/H9N2_JN804534_A/chicken/Hubei/581/2011_2011/07/</t>
  </si>
  <si>
    <t>&gt;D_G2/H9N2_JN804540_A/chicken/Shanxi/43/2011_2011/07/</t>
  </si>
  <si>
    <t>&gt;D_G2/H9N2_JN804557_A/chicken/Guangdong/286/2011_2011/07/</t>
  </si>
  <si>
    <t>&gt;D_G2/H9N2_JQ770133_A/chicken/Guangdong/LJT12/2011_2011/12/</t>
  </si>
  <si>
    <t>&gt;W_G2/H9N2_KF971949_A/wild_waterfowl/Dongting/C2032/2011_2011/11/01</t>
  </si>
  <si>
    <t>&gt;W_G2/H9N2_KF971957_A/wild_waterfowl/Dongting/2123/2011_2011/11/01</t>
  </si>
  <si>
    <t>&gt;W_G2/H9N2_KF971965_A/wild_waterfowl/Dongting/C2148/2011_2011/11/01</t>
  </si>
  <si>
    <t>&gt;W_G2/H9N2_KF971973_A/wild_waterfowl/Dongting/C2149/2011_2011/11/01</t>
  </si>
  <si>
    <t>&gt;W_G2/H9N2_KF971981_A/wild_waterfowl/Dongting/C2150/2011_2011/11/01</t>
  </si>
  <si>
    <t>&gt;W_G2/H9N2_KF971989_A/wild_waterfowl/Dongting/C2203/2011_2011/11/01</t>
  </si>
  <si>
    <t>&gt;W_G2/H9N2_KF971997_A/wild_waterfowl/Dongting/C3109_/2011_2011/11/01</t>
  </si>
  <si>
    <t>&gt;D_G3/H9N2_JN804185_A/chicken/Chongqing/G21/2011_2011/03/</t>
  </si>
  <si>
    <t>&gt;D_G3/H9N2_JN804187_A/chicken/Chongqing/G25/2011_2011/03/</t>
  </si>
  <si>
    <t>&gt;D_G3/H9N2_JN804204_A/chicken/Guizhou/G17/2011_2011/03/</t>
  </si>
  <si>
    <t>&gt;D_G3/H9N2_JN804206_A/chicken/Guizhou/G23/2011_2011/03/</t>
  </si>
  <si>
    <t>&gt;D_G3/H9N2_JN804369_A/chicken/Ningxia/A2/2011_2011/03/</t>
  </si>
  <si>
    <t>&gt;D_G3/H9N2_JN804374_A/chicken/Ningxia/A8/2011_2011/03/</t>
  </si>
  <si>
    <t>&gt;D_G3/H9N2_JN804454_A/duck/Chongqing/D23/2011_2011/03/</t>
  </si>
  <si>
    <t>&gt;D_G3/H9N2_JN804513_A/chicken/Guizhou/J22/2011_2011/07/</t>
  </si>
  <si>
    <t>&gt;D_G3/H9N2_JN804515_A/chicken/Ningxia/04/2011_2011/07/</t>
  </si>
  <si>
    <t>&gt;D_G3/H9N2_JN804520_A/chicken/Ningxia/99/2011_2011/07/</t>
  </si>
  <si>
    <t>&gt;D_G3/H9N2_JN804521_A/chicken/Ningxia/101/2011_2011/07/</t>
  </si>
  <si>
    <t>&gt;D_G3/H9N2_JN804523_A/chicken/Ningxia/112/2011_2011/07/</t>
  </si>
  <si>
    <t>&gt;D_G3/H9N2_JN804525_A/chicken/Ningxia/153/2011_2011/07/</t>
  </si>
  <si>
    <t>&gt;D_G3/H9N2_JN804526_A/chicken/Ningxia/181/2011_2011/07/</t>
  </si>
  <si>
    <t>&gt;D_G3/H9N2_JN804527_A/chicken/Ningxia/182/2011_2011/07/</t>
  </si>
  <si>
    <t>&gt;D_G3/H9N2_JN804542_A/chicken/Chongqing/K7/2011_2011/07/</t>
  </si>
  <si>
    <t>&gt;D_G3/H9N2_JN804543_A/chicken/Chongqing/K16/2011_2011/07/</t>
  </si>
  <si>
    <t>&gt;D_G3/H9N2_JN804544_A/chicken/Chongqing/K3/2011_2011/07/</t>
  </si>
  <si>
    <t>&gt;D_G3/H9N2_JN804545_A/chicken/Chongqing/A56/2011_2011/07/</t>
  </si>
  <si>
    <t>&gt;D_G3/H9N2_JN804547_A/duck/Chongqing/B36/2011_2011/07/</t>
  </si>
  <si>
    <t>&gt;D_G1/H9N2_JF715018_A/chicken/Anhui/ZTL/2011_2011/02/</t>
  </si>
  <si>
    <t>&gt;D_G1/H9N2_JF715036_A/chicken/Fujian/SL4/2011_2011/01/</t>
  </si>
  <si>
    <t>&gt;W_G1/H9N2_JN653609_A/pigeon/Xuzhou/1/2011_2011/01/31</t>
  </si>
  <si>
    <t>&gt;D_G1/H9N2_JN653611_A/chicken/Jiawang/2/2011_2011/02/15</t>
  </si>
  <si>
    <t>&gt;D_G1/H9N2_JN804097_A/chicken/Anhui/A12/2011_2011/03/</t>
  </si>
  <si>
    <t>&gt;D_G1/H9N2_JN804344_A/chicken/Jiangsu/B27/2011_2011/03/</t>
  </si>
  <si>
    <t>&gt;D_G1/H9N2_JN804380_A/chicken/Shandong/J6/2011_2011/03/</t>
  </si>
  <si>
    <t>&gt;D_G1/H9N2_JN804504_A/chicken/Anhui/M13/2011_2011/07/</t>
  </si>
  <si>
    <t>&gt;W_G1/H9N2_JQ901648_A/spot-billed_duck/Jiangxi/32/2011_2011/02/</t>
  </si>
  <si>
    <t>&gt;W_G1/H9N2_JQ901650_A/spot-billed_duck/Jiangxi/34/2011_2011/02/</t>
  </si>
  <si>
    <t>&gt;W_G1/H9N2_JQ901651_A/spot-billed_duck/Jiangxi/35/2011_2011/02/</t>
  </si>
  <si>
    <t>&gt;W_G1/H9N2_JQ901653_A/mallard/Jiangxi/38/2011_2011/02/</t>
  </si>
  <si>
    <t>&gt;W_G1/H9N2_JQ901656_A/mallard/Jiangxi/42/2011_2011/02/</t>
  </si>
  <si>
    <t>&gt;W_G1/H9N2_JQ901657_A/mallard/Jiangxi/43/2011_2011/02/</t>
  </si>
  <si>
    <t>&gt;W_G1/H9N2_JQ901658_A/mallard/Jiangxi/45/2011_2011/02/</t>
  </si>
  <si>
    <t>&gt;D_G1/H9N2_JX448760_A/chicken/Shandong/P4/2011_2011/02/</t>
  </si>
  <si>
    <t>&gt;W_G1/H9N2_KC162234_A/baikal_teal/Xianghai/421/2011_2011/10/</t>
  </si>
  <si>
    <t>&gt;W_G1/H9N2_KJ013297_A/bean_goose/Korea/220/2011_2011/10/11</t>
  </si>
  <si>
    <t>&gt;D_G1/H9N2_KJ419947_A/chicken/Shandong/YT1/2011_2011/02/24</t>
  </si>
  <si>
    <t>&gt;D_G1/H9N2_KJ419953_A/chicken/Shandong/YT15/2011_2011/11/15</t>
  </si>
  <si>
    <t>&gt;D_G8/H9N2_JX273570_A/turkey/Netherlands/11015452/2011_2011//</t>
  </si>
  <si>
    <t>&gt;D_G6/H9N2_CY110927_A/chicken/Egypt/S4454E/2011_2011/12/</t>
  </si>
  <si>
    <t>&gt;D_G6/H9N2_CY110928_A/chicken/Egypt/S4456B/2011_2011/12/</t>
  </si>
  <si>
    <t>&gt;D_G6/H9N2_JN828570_A/quail/Egypt/113413v/2011_2011/05/30</t>
  </si>
  <si>
    <t>&gt;D_G6/H9N2_JQ419502_A/chicken/Egypt/114922v/2011_2011/08/</t>
  </si>
  <si>
    <t>&gt;D_G6/H9N2_JQ440373_A/chicken/Egypt/114940v/2011_2011/08/27</t>
  </si>
  <si>
    <t>&gt;D_G6/H9N2_JQ906555_A/chicken/Egypt/115636V/2011_2011/10/</t>
  </si>
  <si>
    <t>&gt;D_G6/H9N2_JQ952590_A/chicken/Tunisia/345/2011_2011/01/</t>
  </si>
  <si>
    <t>&gt;D_G6/H9N2_JQ952591_A/chicken/Tunisia/848/2011_2011/01/</t>
  </si>
  <si>
    <t>&gt;D_G6/H9N2_JQ973658_A/chicken/Israel/1115/2011_2011/12/</t>
  </si>
  <si>
    <t>&gt;D_G6/H9N2_JQ973660_A/chicken/Israel/1164/2011_2011/12/</t>
  </si>
  <si>
    <t>&gt;D_G6/H9N2_JX192600_A/chicken/Egypt/115418V/2011_2011/10/08</t>
  </si>
  <si>
    <t>&gt;D_G6/H9N2_JX192601_A/chicken/Egypt/115512V/2011_2011/10/15</t>
  </si>
  <si>
    <t>&gt;D_G6/H9N2_JX192602_A/chicken/Egypt/115583V/2011_2011/10/19</t>
  </si>
  <si>
    <t>&gt;D_G6/H9_JX273561_A/chicken/Saudi_Arabia/H29TR/2011_2011//</t>
  </si>
  <si>
    <t>&gt;D_G6/H9_JX273562_A/chicken/United_Arab_Emirates/F1P7/2011_2011//</t>
  </si>
  <si>
    <t>&gt;D_G6/H9N2_JX456181_A/chicken/Iran/SS7/2011_2011/11/17</t>
  </si>
  <si>
    <t>&gt;D_G6/H9N2_JX456182_A/chicken/Iran/SS8/2011_2011/02/06</t>
  </si>
  <si>
    <t>&gt;W_G6/H9N1_KC541678_A/black-headed_gull/Georgia/2/2011_2011/04/19</t>
  </si>
  <si>
    <t>&gt;W_G6/H9N3_KC541679_A/black-headed_gull/Georgia/5/2011_2011/05/01</t>
  </si>
  <si>
    <t>&gt;W_G6/H9N3_KC541683_A/Mediterranean_gull/Georgia/1/2011_2011/05/02</t>
  </si>
  <si>
    <t>&gt;W_G6/H9N2_KC555081_A/white_bellied_bustard/United_Arab_Emirates/D1520/2011_2011/07/24</t>
  </si>
  <si>
    <t>&gt;D_G6/H9N2_KC555089_A/pheasant/United_Arab_Emirates/D1521/2011_2011/07/24</t>
  </si>
  <si>
    <t>&gt;D_G6/H9N2_KC555097_A/quail/United_Arab_Emirates/D1556/2011_2011/08/01</t>
  </si>
  <si>
    <t>&gt;D_G6/H9N2_KF800938_A/chicken/Iran/186/2011_2011/02/03</t>
  </si>
  <si>
    <t>&gt;W_G7/H9N2_CY133633_A/northern_shoveler/Arkansas/11OS386/2011_2011/01/12</t>
  </si>
  <si>
    <t>&gt;W_G7/H9N2_CY157518_A/northern_pintail/California/2789/2011_2011/10/29</t>
  </si>
  <si>
    <t>&gt;W_G7/H9N2_CY157526_A/northern_pintail/California/3100/2011_2011/12/07</t>
  </si>
  <si>
    <t>&gt;D_G5/H9N2_CY099361_A/chicken/India/IVRI-0011/2011_2011/02/01</t>
  </si>
  <si>
    <t>&gt;D_G5/H9N2_JX273551_A/chicken/Nepal/5430/2011_2011//</t>
  </si>
  <si>
    <t>&gt;D_G5/H9N2_KC757796_A/environment/Bangladesh/12068/2011_2011/08/14</t>
  </si>
  <si>
    <t>&gt;D_G5/H9N2_KC757817_A/environment/Bangladesh/12077/2011_2011/08/14</t>
  </si>
  <si>
    <t>&gt;D_G5/H9N2_KC757824_A/chicken/Bangladesh/13916/2011_2011/11/24</t>
  </si>
  <si>
    <t>&gt;D_G5/H9N2_KC757840_A/chicken/Bangladesh/10450/2011_2011/02/19</t>
  </si>
  <si>
    <t>&gt;D_G5/H9N2_KC757870_A/environment/Bangladesh/12103/2011_2011/08/14</t>
  </si>
  <si>
    <t>&gt;D_G5/H9N2_KC757893_A/chicken/Bangladesh/11154/2011_2011/06/28</t>
  </si>
  <si>
    <t>&gt;D_G5/H9N2_KC757915_A/chicken/Bangladesh/10401/2011_2011/02/19</t>
  </si>
  <si>
    <t>&gt;D_G5/H9N2_KC757922_A/environment/Bangladesh/10316/2011_2011/02/19</t>
  </si>
  <si>
    <t>&gt;D_G5/H9N2_KC757929_A/environment/Bangladesh/12119/2011_2011/08/14</t>
  </si>
  <si>
    <t>&gt;D_G5/H9N2_KC757943_A/environment/Bangladesh/12116/2011_2011/08/14</t>
  </si>
  <si>
    <t>&gt;D_G5/H9N2_KC757959_A/environment/Bangladesh/10306/2011_2011/02/19</t>
  </si>
  <si>
    <t>&gt;D_G5/H9N2_KC758015_A/chicken/Bangladesh/10897/2011_2011/05/29</t>
  </si>
  <si>
    <t>&gt;D_G5/H9N2_KC758037_A/chicken/Bangladesh/13962/2011_2011/11/24</t>
  </si>
  <si>
    <t>&gt;D_G5/H9N2_KC758075_A/environment/Bangladesh/11597/2011_2011/07/20</t>
  </si>
  <si>
    <t>&gt;D_G5/H9N2_KC758083_A/environment/Bangladesh/10234/2011_2011/02/08</t>
  </si>
  <si>
    <t>&gt;D_G5/H9N2_KC758091_A/environment/Bangladesh/10307/2011_2011/02/19</t>
  </si>
  <si>
    <t>&gt;D_G5/H9N2_KC758099_A/environment/Bangladesh/11173/2011_2011/06/28</t>
  </si>
  <si>
    <t>&gt;D_G5/H9N2_KC758106_A/chicken/Bangladesh/11309/2011_2011/06/30</t>
  </si>
  <si>
    <t>&gt;D_G5/H9N2_KC758114_A/environment/Bangladesh/10313/2011_2011/02/19</t>
  </si>
  <si>
    <t>&gt;W_G2/H9N2_JX437685_A/egret/Hunan/1/2012_2012/01/05</t>
  </si>
  <si>
    <t>&gt;D_G2/H9N2_JX846585_A/chicken/Henan/YX/2012_2012/06/</t>
  </si>
  <si>
    <t>&gt;D_G2/H9N2_KC817014_A/chicken/Henan/ZK2/2012_2012/02/</t>
  </si>
  <si>
    <t>&gt;D_G2/H9N2_KC879300_A/chicken/Shanxi/YC/2012_2012/12/24</t>
  </si>
  <si>
    <t>&gt;D_G2/H9N2_KF259143_A/chicken/Hong_Kong/TC8/2012_2012//</t>
  </si>
  <si>
    <t>&gt;D_G2/H9N2_KF259144_A/chicken/Hong_Kong/FY6W/2012_2012//</t>
  </si>
  <si>
    <t>&gt;D_G2/H9N2_KF259147_A/chicken/Hong_Kong/WF1W/2012_2012//</t>
  </si>
  <si>
    <t>&gt;D_G2/H9N2_KF259148_A/chicken/Hong_Kong/YO12W/2012_2012//</t>
  </si>
  <si>
    <t>&gt;D_G2/H9N2_KF259156_A/chicken/Hong_Kong/YO117W/2012_2012//</t>
  </si>
  <si>
    <t>&gt;D_G2/H9N2_KF259157_A/chicken/Hong_Kong/NT266/2012_2012//</t>
  </si>
  <si>
    <t>&gt;D_G2/H9N2_KF714775_A/chicken/Hunan/1/2012_2012/02/01</t>
  </si>
  <si>
    <t>&gt;W_G2/H9N2_KF972005_A/wild_waterfowl/Dongting/C4296/2012_2012/03/01</t>
  </si>
  <si>
    <t>&gt;W_G2/H9N2_KF972013_A/wild_waterfowl/Dongting/C4316/2012_2012/03/01</t>
  </si>
  <si>
    <t>&gt;W_G2/H9N2_KF972021_A/wild_waterfowl/Dongting/C4317/2012_2012/03/01</t>
  </si>
  <si>
    <t>&gt;W_G2/H9N2_KF972029_A/wild_waterfowl/Dongting/C4326/2012_2012/03/01</t>
  </si>
  <si>
    <t>&gt;W_G2/H9N2_KF972037_A/wild_waterfowl/Dongting/C4327/2012_2012/03/01</t>
  </si>
  <si>
    <t>&gt;W_G2/H9N2_KF972045_A/wild_waterfowl/Dongting/C4329/2012_2012/03/01</t>
  </si>
  <si>
    <t>&gt;W_G2/H9N2_KF972053_A/wild_waterfowl/Dongting/C4429/2012_2012/03/01</t>
  </si>
  <si>
    <t>&gt;W_G2/H9N2_KF972061_A/wild_waterfowl/Dongting/C4430/2012_2012/03/01</t>
  </si>
  <si>
    <t>&gt;W_G2/H9N2_KF972069_A/wild_waterfowl/Dongting/PC2539/2012_2012/03/01</t>
  </si>
  <si>
    <t>&gt;W_G2/H9N2_KF972077_A/wild_waterfowl/Dongting/PC2540/2012_2012/03/01</t>
  </si>
  <si>
    <t>&gt;W_G2/H9N2_KF972085_A/wild_waterfowl/Dongting/PC2553/2012_2012/03/01</t>
  </si>
  <si>
    <t>&gt;W_G2/H9N2_KF972093_A/wild_waterfowl/Dongting/PC2559/2012_2012/03/01</t>
  </si>
  <si>
    <t>&gt;W_G2/H9N2_KF972101_A/wild_waterfowl/Dongting/PC2560/2012_2012/03/01</t>
  </si>
  <si>
    <t>&gt;W_G2/H9N2_KF972109_A/wild_waterfowl/Dongting/PC2562/2012_2012/03/01</t>
  </si>
  <si>
    <t>&gt;W_G2/H9N2_KF972117_A/wild_waterfowl/Dongting/PC2574/2012_2012/03/01</t>
  </si>
  <si>
    <t>&gt;D_G3/H9N2_KC767259_A/chicken/Shaanxi/11/2012_2012/11/17</t>
  </si>
  <si>
    <t>&gt;D_G3/H9N2_KF638575_A/chicken/Shaanxi/xy1/2012_2012/12/26</t>
  </si>
  <si>
    <t>&gt;D_G3/H9N2_KF715244_A/chicken/Gansu/419/2012_2012/03/24</t>
  </si>
  <si>
    <t>&gt;D_G1/H9N2_JX448765_A/chicken/Fujian/SN2/2012_2012/03/</t>
  </si>
  <si>
    <t>&gt;D_G1/H9N2_KC417046_A/chicken/Shanghai/C1/2012_2012/01/</t>
  </si>
  <si>
    <t>&gt;W_G1/H9N2_KC464598_A/brambling/Beijing/16/2012_2012/11/07</t>
  </si>
  <si>
    <t>&gt;D_G1/H9N2_KC879299_A/chicken/Jiangsu/HA/2012_2012/12/12</t>
  </si>
  <si>
    <t>&gt;D_G1/H9N2_KC879302_A/chicken/Shandong/YS/2012_2012/11/16</t>
  </si>
  <si>
    <t>&gt;D_G1/H9N2_KC920691_A/chicken/Shandong/P614832F101/2012_2012/06/19</t>
  </si>
  <si>
    <t>&gt;D_G1/H9N2_KC920696_A/chicken/Liaoning/PJXM15/2012_2012/05/16</t>
  </si>
  <si>
    <t>&gt;D_G1/H9N2_KC920697_A/chicken/Shandong/171965W6F104/2012_2012/03/21</t>
  </si>
  <si>
    <t>&gt;D_G6/H9N2_JQ906557_A/chicken/Egypt/1226B/2012_2012/02/</t>
  </si>
  <si>
    <t>&gt;D_G6/H9N2_JQ906558_A/chicken/Egypt/1231B/2012_2012/02/</t>
  </si>
  <si>
    <t>&gt;D_G6/H9N2_JQ906560_A/chicken/Egypt/1240V/2012_2012/01/</t>
  </si>
  <si>
    <t>&gt;D_G6/H9N2_JQ973652_A/chicken/Israel/11/2012_2012/01/</t>
  </si>
  <si>
    <t>&gt;D_G6/H9N2_JQ973653_A/chicken/Israel/46/2012_2012/01/</t>
  </si>
  <si>
    <t>&gt;D_G6/H9N2_JQ973654_A/chicken/Israel/50/2012_2012/01/</t>
  </si>
  <si>
    <t>&gt;D_G6/H9N2_JQ973655_A/chicken/Israel/51/2012_2012/01/</t>
  </si>
  <si>
    <t>&gt;D_G6/H9N2_JX294920_A/chicken/Iran/AGH-B1/2012_2012/02/12</t>
  </si>
  <si>
    <t>&gt;D_G6/H9N2_JX294921_A/chicken/Iran/AGH-B2/2012_2012/02/20</t>
  </si>
  <si>
    <t>&gt;D_G6/H9N2_JX294922_A/chicken/Iran/AGH-B3/2012_2012/03/10</t>
  </si>
  <si>
    <t>&gt;D_G6/H9N2_JX912984_A/chicken/Egypt/D4907A/2012_2012/03/12</t>
  </si>
  <si>
    <t>&gt;D_G6/H9N2_JX912990_A/chicken/Egypt/S5018B/2012_2012/03/25</t>
  </si>
  <si>
    <t>&gt;D_G6/H9N2_KF258174_A/chicken/Egypt/S5018A/2012_2012/03/25</t>
  </si>
  <si>
    <t>&gt;D_G6/H9N2_KF881394_A/chicken/Egypt/S5018D/2012_2012/03/25</t>
  </si>
  <si>
    <t>&gt;D_G6/H9N2_KF881475_A/chicken/Egypt/S5440E/2012_2012/05/26</t>
  </si>
  <si>
    <t>&gt;D_G6/H9N2_KF881732_A/chicken/Egypt/S5442E/2012_2012/05/26</t>
  </si>
  <si>
    <t>&gt;D_G6/H9N2_KF998208_A/chicken/Egypt/BSU-FA-K2/2012_2012/02/25</t>
  </si>
  <si>
    <t>&gt;D_G6/H9N2_KF998210_A/chicken/Egypt/BSU-FA-K4/2012_2012/04/02</t>
  </si>
  <si>
    <t>&gt;D_G6/H9N2_KF998211_A/chicken/Egypt/BSU-FA-K6/2012_2012/04/02</t>
  </si>
  <si>
    <t>&gt;D_G6/H9N2_KF998214_A/chicken/Egypt/BSU-FA-K9/2012_2012/06/11</t>
  </si>
  <si>
    <t>&gt;W_G7/H9N2_CY157534_A/mallard/California/3370/2012_2012/08/24</t>
  </si>
  <si>
    <t>&gt;D_G4/H9N2_AB727566_A/chicken/Vietnam/OIE-0056/2012_2012/02/18</t>
  </si>
  <si>
    <t>&gt;D_G4/H9N2_AB735623_A/chicken/Vietnam/OIE-1611/2012_2012/04/19</t>
  </si>
  <si>
    <t>&gt;D_G4/H9N8_AB769135_A/duck/Vietnam/OIE-2749/2012_2012/08/14</t>
  </si>
  <si>
    <t>&gt;D_G4/H9N2_AB769244_A/chicken/Vietnam/OIE-2468/2012_2012/08/13</t>
  </si>
  <si>
    <t>&gt;D_G2/H9N2_KC951122_A/chicken/Guangdong/LG1/2013_2013/01/</t>
  </si>
  <si>
    <t>&gt;D_G2/H9N2_KF638574_A/chicken/Henan/LY-36/2013_2013/01/14</t>
  </si>
  <si>
    <t>&gt;D_G1/H9N2_KF178662_A/environment/Zhejiang/09/2013_2013/03/25</t>
  </si>
  <si>
    <t>&gt;D_G1/H9N2_KF259159_A/chicken/Wenzhou/598/2013_2013//</t>
  </si>
  <si>
    <t>&gt;D_G1/H9N2_KF259160_A/chicken/Wenzhou/253/2013_2013//</t>
  </si>
  <si>
    <t>&gt;D_G1/H9N2_KF259166_A/chicken/Rizhao/55/2013_2013//</t>
  </si>
  <si>
    <t>&gt;D_G1/H9N2_KF259169_A/chicken/Rizhao/437/2013_2013//</t>
  </si>
  <si>
    <t>&gt;D_G1/H9N2_KF259171_A/chicken/Rizhao/723/2013_2013//</t>
  </si>
  <si>
    <t>&gt;D_G1/H9N2_KF259184_A/chicken/Wenzhou/630/2013_2013//</t>
  </si>
  <si>
    <t>&gt;D_G1/H9N2_KF259186_A/silkie_chicken/Wenzhou/786/2013_2013//</t>
  </si>
  <si>
    <t>&gt;D_G1/H9N2_KF297299_A/chicken/Wenzhou/688b/2013_2013//</t>
  </si>
  <si>
    <t>&gt;W_G1/H9N2_KJ128362_A/pigeon/Shanghai/JC1/2013_2013/04/</t>
  </si>
  <si>
    <t>&gt;D_G1/H9N2_KJ419949_A/chicken/Shandong/LC3/2013_2013/05/05</t>
  </si>
  <si>
    <t>&gt;D_G6/H9N2_KF258183_A/chicken/Egypt/D7108E/2013_2013/01/16</t>
  </si>
  <si>
    <t>&gt;D_G6/H9N2_KF258184_A/chicken/Egypt/D7100/2013_2013/01/16</t>
  </si>
  <si>
    <t>&gt;D_G6/H9N2_KF258186_A/chicken/Egypt/S7025C/2013_2013/01/02</t>
  </si>
  <si>
    <t>&gt;D_G6/H9N2_KF258190_A/chicken/Egypt/D7099/2013_2013/01/16</t>
  </si>
  <si>
    <t>&gt;D_G6/H9N2_KF258191_A/chicken/Egypt/S7018B/2013_2013/01/02</t>
  </si>
  <si>
    <t>&gt;D_G6/H9N2_KF881370_A/chicken/Egypt/D7663C/2013_2013/04/09</t>
  </si>
  <si>
    <t>&gt;D_G6/H9N2_KF881378_A/chicken/Egypt/F7297B/2013_2013/02/05</t>
  </si>
  <si>
    <t>&gt;D_G6/H9N2_KF881459_A/chicken/Egypt/S7404/2013_2013/02/18</t>
  </si>
  <si>
    <t>&gt;D_G6/H9N2_KF881553_A/chicken/Egypt/D7436C/2013_2013/02/27</t>
  </si>
  <si>
    <t>&gt;D_G6/H9N2_KF881640_A/chicken/Egypt/S7022D/2013_2013/01/02</t>
  </si>
  <si>
    <t>&gt;D_G6/H9N2_KF918708_A/chicken/Israel/502/2013_2013/04/</t>
  </si>
  <si>
    <t>&gt;D_G6/H9N2_KF918709_A/chicken/Israel/74/2013_2013/01/</t>
  </si>
  <si>
    <t>&gt;D_G4/H9N2_AB836739_A/chicken/Quang_Ninh/26/2013_2013/04/10</t>
  </si>
  <si>
    <t>&gt;D_G4/H9N2_AB841272_A/muscovy_duck/Vietnam/LBM417/2013_2013/05/07</t>
  </si>
  <si>
    <t>~TGGAAACAATATCACTGATAATTATACTACTAGTAGTAACAACAAGCAATGCAGATAAAATCTGCATCGTCCACCAGTCAACAAATTCCACAGAAACCGTGAACACGCTAACAGAAACTAATGTTCCTGTGACACATGCCAAAGAATTGCTCCACACAGAGCACAATGGAATGCTGTGTGCAACAAATCTAGGACATCCCCTCATCCTAGACACATGCACTATCGAAGGACTGATCTATGGCAACCCTTCTTGTGACCTGTTGTTGGGAGGAAGGGAATGGTCCTACATCGTCGAAAGACCATCGGCGGTGAATGGAACGTGTTACCCTGGGAATGTAGAAAACTTAGAGGAACTCAGAACACTTTTTAGTTCCTCTAGTTCCTACCAAAGAATCCAAATCTTCCCAGACACAATCTGGAATGTGACTTACACTGGAACAAGCAAATCATGTTCAGATTCATTCTACAGGAATATGAGATGGCTGACTCAAAAGAACGGGCTTTACCCTGTTCAAGACGCCCAATACACAAACAATCGGGGAAAGGACATTCTTTTCGTGTGGGGCATACATCATCCACCCACCGATACTGCACAGACGAATTTGTACACAAGAACCGACACAACAACAAGCGTGACAACAGAAAATTTAGATAGGACCTTCAAACCATTGATAGGGCCAAGGCCTCTTGTCAATGGTCTGATTGGAAGAATTAATTATTATTGGTCGGTACTAAAACCAGGCCAGACATTGCGAGTAAGATCCAATGGGAATCTAATTGCTCCATGGTATGGACACGTTCTCTCAGGAGAGAGCCATGGGAGAATCCTGAAGAAAAATTTAAACAGTGGTAATTGCGTAGTGCAATGTCAGACTGAAAAAGGTGGCTTAAACAGTACACTGCCATTCCACAATATCAGTAAATATGCATTCGGGAACTGCCCCAAATATATTGGAGTCAAGAGTCTCAAACTGGCAATCGGTCTGAGAAACGTGCCTGCTAGATCAAATAGAGGACTATTTGGAGCCATAGCTGGATTCATAGAAGGAGGTTGGCCAGGACTAGTCGCTGGTTGGTATGGTTTCCAGCATTCAAATGATCAAGGGGTTGGTATGGCGGCAGATAGGGATTCAACTCAAAAGGCAATTGACAAAATAACATCCAAGGTGAATAATATAGTCGACAAGATGAACAAGCAATATGAAATAATTGATCATGAATTCAGTGAGGTTGAAACTAGACTCAATATGATCAATAATAAAATTGATGACCAAATACAAGACGTGTGGGCATATAATGCAGAGTTGCTAGTACTACTTGAAAACCAGAAAACACTCGATGAGCATGACGCAAACGTAAACAATCTATATAACAAGGTGAAAAGGGCCCTGGGCTCAAATGCGCTGGAAGATGGAAAGGGCTGTTTCGAGCTATACCATAAATGTGATGACCAATGCATGGAAACGATTCGGAACGGGACCTATAAAAGGGGAAAGTACAAAGAAGAATCAAGACTAGAAAGGCAGAAAATAGAAGGGATCAAGCTGGAATCTGAGGGGACTTACAAAATCCTTACCATTTATTCGACTGTCGCCTCATCGTTTGTACTTGCAATGGGGTTTGCTGCCTTCTTGTTCTGGACCATGTCCAATGGATCATGCAGGTGCAACATTTGTATATAATTAGCAAAACACCCTTGTTTCTACT~~~~~~~~</t>
  </si>
  <si>
    <t>~TGGAAACAATATCACTGATAATTATACTACTAGTAGTAACAACAAGCAATGCAGATAAAATCTGCATCGTCCACCAGT~~~CAAATTCCACAGAAACCGTGAACACGCTAACAGAAACTAATGTTCCTGTGACACATGCCAAAGAATTACTCCACACAGAGCACAATGAAATGCTGTGTGCAACAAATCTAGGACATCCCCTCATCCTAGACACATGCACTATCGAAGGGCTGATCTATGGCAACCCTTCTTGTGACCTGTTGTTGGGAGGAAGGGAATGGTCCTACATAGTCGAAAGACCATCGGCGGTGAATGGAACGTGTTACCCTGGGAATGTAGAAAACTTAGAGGAACTCAGAACACTTTTTAGTTCCTCTAGTTCCTACCAAAGAATCCAAATCTTCCCAGACACAATCTGGAATGTGACTTACACTGGAACAAGCAAATCATGTTCAGATTCATTCTATAGGAATATGAGATGGCTAACTCAAAAGAACGGGCTTTACCCTGTTCAAGATGCTCAATACACAAACAATCGGGGAAAAGACATTCTTTTCGTGTGGGGTATACATCATCCACCCACTGATACTGCACAGACGAATTTGTACACAAGAACCGACACAACAACAAGCGTGACAACAGAAAATTTAGATAGGACCTTCAAACCAGTGATAGGGCCAAGGCCTCTTGTCAATGGTCTGATTGGAAGAATTAATTATTACTGGTCGGTACTAAAACCAGGCCAGACATTGCGAGTAAGATCCAATGGGAATTTAATTGCTCCATGGTATGGACACGTTCTCTCAGGAGAGAGCCATGGGAGAATCCTGAAGACTAATTTAAACAGTGGTAATTGCGTAGTGCAATGTCAGACTGAAAAAGGTGGCTTAAACAGTACACTGCCATTCCACAATATCAGTAAATATGCATTCGGGAACTGCCCCAAATATATTGGAGTCAAGAGTCTCAAACTGGCAATCGGTCTGAGAAACGTGCCTGCTAGGTCAAGTAGAGGACTATTTGGAGCCATAGCTGGATTCATAGAAGGAGGTTGGCCAGGACTAGTCGCTGGTTGGTATGGTTTCCAGCATTCAAATGATCAAGGGGTTGGTATGGCGGCAGATAGGGATTCAACTCAAAAGGCAATTGACAAAATAACATCCAAGGTGAATAATATAGTCGACAAGATGAACAAGCAATATGAAATAATTGATCATGAATTCAGTGAGGTTGAAACTAGACTCAATATGATCAATAATAAAATTGATGACCAAATACAAGACGTGTGGGCATATAATGCAGAGTTGCTAGTACTACTTGAAAACCAGAAAACACTCGATGAGCATGACGCAAACGTAAACAATCTATATAACAAGGTGAAAAGGGCCCTGGGCTCAAATGCGCTGGAAGATGGAAAGGGCTGTTTCGAGCTATACCATAAATGTGATGACCAATGCATGGAAACGATTCGGAACGGGACCTATAAAAGGGGAAAGTACAAAGAAGAATCAAGACTAGAAAGGCAGAAAATAGAAGGGATCAAGCTGGAATCTGAGGGGACTTACAAAATCCTTACCATTTATTCGACTGTCGCCTCATCGTTTGTACTTGCAATGGGGTTTGCTGCCTTCTTGTTCTGGACCATGTCCAATGGATCATGCAGGTGCAACATTTGTATATAATTAGCAAAACACCCTTGTTTCTACT~~~~~~~~</t>
  </si>
  <si>
    <t>~~GGAAGCAACAATACTAATAACTATACTATTAATGGTAACAACAAGCAATGCAGATAAATTTTGCATCGGTTACCAGTCGACAAACTCCACGGAAACTGTTGACACGCTAATAGAGACCAATGTTCCTGTGACACACACCAAAGAATTGCTCCACACAGAGCACAATGGAATGCTGTGTGCAACAGATTTGGGCCATCCTCTCATTCTAGACACTTGCACTATCGAAGGACTGGTCTATGGCAATCCTTCCTGTGATCTGCTATTGGGAGGGAAAGAATGGTCCTACATTGTCGAAAGGTCATCAGCTGTAAATGGAATGTGTTACCCTGGGAATGTAGAGAACCTAGAGGAACTTAGATCTTTTTTCAGTTCCGCCAATTCCTATCAAAGAATCCAGATCTTTCCAGACACAATCTGGAATGTGACTTACAGTGGAACAAGCAAAGCATGTTCGAACTCATTCTACAGGAGTATGAGATGGTTGACTCACAAGAGCAATGCTTACCCTGTTCAAGACGCCCAATACACAAACAATGAGGGGAAGAATATTCTCTTCATGTGGGGCATACACCACCCACCTACTGACACCGAACAGACAAATTTATACAAAAAGACTGACACAACAACAAGTGTGACAACAGAGGATATAAACAGAACTTTCAAACCAGTGATTGGGCCAAGGCCTCTTGTCAATGGTCAGCAGGGGAGAATTGACTATTATTGGTCAGTACTAAAACCGGGTCAGACATTGCGAGTGAGATCTAATGGAAATCTAATCGCCCCATGGTATGGACACATCCTTTCAGGAGAGAGCCATGGAAGAATCCTGAAGACTGATTTGAACAGTGGAAATTGCATAGTGCAATGCCAAACTGAAAAAGGAGGCTTAAATACAACTTTGCCATTTCACAACATCAGTAAATATGCATTTGGAAACTGCCCCAAATACGTTGGAGTAAAGAGTCTAAAATTAGCAGTCGGTCTGAGGAATGTACCTGCTGCATCAGATAGAGGACTATTTGGTGCTATAGCTGGATTCATAGAAGGAGGTTGGCCAGGACTAGTTGCTGGCTGGTATGGTTTCCAGCATTCAAATGATCAAGGAGTCGGGATGGCTGCAGACAGGGAATCAACCCAAGAGGCAGTTGACAAAATAACATCTAAGGTGAATAATATAATCGATAAAATGAACAAACAGTACGAAATTATTGATCATGAGTTCAGTGAAATTGAAGCCAGATTAAATATGATCAATAATAAGATAGATGACCAAATACAGGACATCTGGGCATACAATGCGGAATTGCTAGTACTACTTGAAAATCAGAAAACACTTGATGAGCATGATGCGAATGTGAACAATCTATATAATAAAGTGAAGAGGGCACTAGGTTCTAATGCGGTGGAAGATGGGAATGGATGTTTCGAATTGTACCACAAATGTGATGATCAATGCATGGAGACAATTAGGAACGGGACCTACGATAAGCAAAAGTACCAAGAAGAATCAAAATTAGAAAGGCAGAAAATTGAGGGGGTAAAGCTGGAATCTGATGGGACTTACAAAATTCTCACCATTTATTCGACTGTCGCCTCATCTCTTGTGCTTGCAATGGGGTTTGCTGCCTTCTTGTTCTGGGCCATGTCTAATGGATCTTGCAGATGCAACATTTGTATATAA~~~~~~~~~~~~~~~~~~~~~~~~~~~~~~~~~</t>
  </si>
  <si>
    <t>ATGGAAATAACAGCACTAATAGCTATACTGTTAGTGACAACAACAAGCAATGCAGATAAGATCTGCATTGGCTACCAATCAACAAACTCTACAGAGACTGTTGACACACTAATAGAAAACAATGTTCCTGTGACACACACCAAAGAATTGCTCCACACAGAGCACAATGGAATGCTATGTGCAACAAACCTGGGGCACCCCCTCATCCTAGACATCTGCACTATCGAAGGGCTGGTATACGGCAATCCTTCTTGTGATTTGCTACTGGGAGGGAAAGAATGGTCTTACATTGTCGAAAGATCATCAGCTGTCAATGGGATGTGTTACCCTGGAAATGTAGAAAATCTGGAAGAACTCAGGTCCTTCTTCAGTTCTGCTAATTCCTACCAAAGAATCCAGATATTTCCAGACACAATTTGGAATGTGACTTACAGTGGAACAAGCAAAGCGTGTTCAAATTCATTCTACAGAAGTATGAGATGGCTGACACACAAGAGCAATTCTTATCCTGTTCAAGACGCCCAATATACCAACAATGAGGGAAAGAATATTCTCTTCATGTGGGGCATACATCACCCACCTACTGATACTGAACAGACAAATTTATACAAAAAAGCTGATACTACAACAAGTGTGACCACAGAAGATATCAATCGAACTTTCAAACCAGTAATAGGACCAAGGCCTCTTGTCAATGGTCAACAGGGGAGAATTGATTATTATTGGTCAGTACTAAAGCCAGGCCAAACATTGCGGGTGAGGTCCAATGGGAATTTAATTGCCCCATGGTATGGACACATCCTCTCAGGAGAAAGCCATGGAAGAATCCTGAAGACCGATTTGAACAGTGGCAACTGCATAGTACAATGTCAAACTGAGAAAGGCGGTTTGAACACAACCTTGCCGTTCCACAATGTCAGCAAATACGCATTTGGGAACTGCCCCAGATATGTCGGAGTAAAGAGCCTCAAATTGGCGGTCGGTTTGAGGAATGTGCCTGCTGCATCAGATAGGGGACTGTTTGGTGCTATAGCTGGATTCATAGAAGGAGGTTGGCCAGGACTAGTTGCAGGATGGTACGGTTTTCAGCATTCAAATGATCAGGGGGTTGGAATGGCTGCAGACAGGGAATCAACTCAAGAGGCAGTTGACAAAATAACATCCAAAGTAAATAATATAATCGACAAAATGAACAAGCAGTATGAAATCATTGATCATGAATTCAGTGAAATTGAAGCCAGACTCAATATGATCAACAACAAGATTGATGACCAAATTCAGGACATCTGGGCATATAATGCAGAATTACTAGTACTGCTTGAAAATCAGAAAACACTCGATGAGCACGATGCAAATGTGAACAATCTATATAACAAGGTGAAG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TTAGCAAAAA-CACCCTTGTTTCTACT~~~~~~~</t>
  </si>
  <si>
    <t>&gt;W_G7/mixed-H9_CY081412_A/mallard/Maryland/798/2007_2007//</t>
  </si>
  <si>
    <t>&gt;W_G7/mixed-H9_CY081420_A/mallard/Maryland/800/2007_2007//</t>
  </si>
  <si>
    <t>&gt;W_G7/mixed-H9_CY125733_A/American_green-winged_teal/Interior_Alaska/10BM16586R0/2010_2010/09/06</t>
  </si>
  <si>
    <t>&gt;W_G7/mixed-H9_CY144473_A/ruddy_turnstone/Delaware/AI03-123/2003_2003/05/21</t>
  </si>
  <si>
    <t>&gt;W_G8/H9N2_CY041274_A/Bewicks_swan/Netherlands/5/2007_2007//</t>
  </si>
  <si>
    <t>Count of Year</t>
  </si>
  <si>
    <t>Pre-2000</t>
  </si>
  <si>
    <t>RETAINED (FINAL)</t>
  </si>
  <si>
    <t>HostType_Code1S</t>
  </si>
  <si>
    <t>Date_Est</t>
  </si>
  <si>
    <t>A/green-winged-teal/209/Texas/2009</t>
  </si>
  <si>
    <t>Geo_Code_Ancest</t>
  </si>
  <si>
    <t>G0</t>
  </si>
  <si>
    <t>Pre-2000 (ancetral)</t>
  </si>
  <si>
    <t>&gt;</t>
  </si>
  <si>
    <t>~</t>
  </si>
  <si>
    <t>A/Quail/Arkansas/29209-1/93</t>
  </si>
  <si>
    <t>A/Shorebird/Delaware/9/96</t>
  </si>
  <si>
    <t>A/chicken/Tel_Adashim/809/01</t>
  </si>
  <si>
    <t>A/chicken/Netohah/1373/03</t>
  </si>
  <si>
    <t>A/Bewicks_swan/Netherlands/5/2007</t>
  </si>
  <si>
    <t>A/chicken/Bangladesh/FDIL-M-112/2007</t>
  </si>
  <si>
    <t>mixed-H9</t>
  </si>
  <si>
    <t>&gt;D_G2/H9N2_AF523385_A/duck/Hong_Kong/552/79_1979/06/15</t>
  </si>
  <si>
    <t>&gt;D_G2/H9N2_CY031275_A/duck/Hong_Kong/702/1979-quail_adapted_1979/06/15</t>
  </si>
  <si>
    <t>&gt;W_G7/H9N2_KF188339_A/goose/Minnesota/5733-1243/1980_1980/06/15</t>
  </si>
  <si>
    <t>&gt;D_G7/H9N2_AF186266_A/turkey/Pavia/40/83_1983/06/15</t>
  </si>
  <si>
    <t>&gt;D_G8/H9N2_KF188287_A/turkey/Pavia/141/1983_1983/06/15</t>
  </si>
  <si>
    <t>&gt;W_G8/H9N3_AB303077_A/mallard/Ireland/PV46B/1993_1993/06/15</t>
  </si>
  <si>
    <t>&gt;D_G7/H9N2_AF156388_A/Quail/Arkansas/29209-1/93_1993/06/15</t>
  </si>
  <si>
    <t>&gt;D_G2/H9N2_AF156379_A/Chicken/Hong_Kong/739/94_1994/06/15</t>
  </si>
  <si>
    <t>&gt;W_G8/H9N2_AF508557_A/duck/Germany/113/1995_1995/06/15</t>
  </si>
  <si>
    <t>&gt;D_G8/H9N2_AJ781818_A/turkey/Germany/R90/95_1995/06/15</t>
  </si>
  <si>
    <t>&gt;D_G8/H9N2_AJ781819_A/turkey/Germany/R113/95_1995/06/15</t>
  </si>
  <si>
    <t>&gt;W_G8/H9N2_HE802066_A/duck/Germany/113/1995_1995/06/15</t>
  </si>
  <si>
    <t>&gt;D_G8/H9N2_JX273569_A/turkey/Germany/EK224/1995_1995/06/15</t>
  </si>
  <si>
    <t>&gt;D_G1/H9N2_AF156385_A/chicken/Korea/25232-96006/1996_1996/06/15</t>
  </si>
  <si>
    <t>&gt;W_G7/H9N2_AF156386_A/Shorebird/Delaware/9/96_1996/06/15</t>
  </si>
  <si>
    <t>&gt;D_G1/H9N2_AF536693_A/Chicken/Hebei/1/96_1996/06/15</t>
  </si>
  <si>
    <t>&gt;D_G8/H9N2_AJ781820_A/turkey/Germany/R22/96_1996/06/15</t>
  </si>
  <si>
    <t>&gt;D_G1/H9N2_DQ064377_A/chicken/Shandong/7/96_1996/06/15</t>
  </si>
  <si>
    <t>&gt;D_G1/H9N2_GU053186_A/chicken/Korea/MS96-CE6/1996_1996/06/15</t>
  </si>
  <si>
    <t>&gt;W_G1/H9N2_AB049159_A/parakeet/Chiba/1/97_1997/06/15</t>
  </si>
  <si>
    <t>&gt;D_G2/H9N2_AB432938_A/duck/Hong_Kong/W213/1997_1997/06/15</t>
  </si>
  <si>
    <t>&gt;W_G2/H9N2_AF156375_A/Pigeon/Hong_Kong/Y233/97_1997/06/15</t>
  </si>
  <si>
    <t>&gt;D_G8/H9N2_AF508560_A/pheasant/Ireland/PV18/97_1997/06/15</t>
  </si>
  <si>
    <t>&gt;D_G3/H9N2_AF508569_A/Chicken/Sichuan/5/97_1997/06/15</t>
  </si>
  <si>
    <t>&gt;D_G2/H9N2_AF508572_A/chicken/Shenzhen/9/97_1997/06/15</t>
  </si>
  <si>
    <t>&gt;D_G2/H9N2_AF536692_A/Chicken/Guangdong/97_1997/06/15</t>
  </si>
  <si>
    <t>&gt;W_G1/H9N2_AY330336_A/duck/Hokkaido/31/97_1997/06/15</t>
  </si>
  <si>
    <t>&gt;D_G2/H9N2_DQ064360_A/chicken/Guangdong/5/97_1997/06/15</t>
  </si>
  <si>
    <t>&gt;W_G1/H9N2_AB049160_A/parakeet/Narita/92A/98_1998/06/15</t>
  </si>
  <si>
    <t>&gt;D_G1/H9N2_AF461510_A/Chicken/Jiangsu/2/98_1998/06/15</t>
  </si>
  <si>
    <t>&gt;D_G8/H9N2_AJ781822_A/chicken/Germany/R45/98_1998/06/15</t>
  </si>
  <si>
    <t>&gt;D_G5/H9N2_AJ781823_A/chicken/Pakistan/AG519/98_1998/06/15</t>
  </si>
  <si>
    <t>&gt;W_G1/H9N2_AY330333_A/duck/Hokkaido/49/98_1998/06/15</t>
  </si>
  <si>
    <t>&gt;D_G1/H9N2_AY743216_A/Chicken/Shanghai/F/98_1998/06/15</t>
  </si>
  <si>
    <t>&gt;D_G6/H9N2_CY081264_A/chicken/Saudi_Arabia/CP7/1998_1998/06/15</t>
  </si>
  <si>
    <t>&gt;D_G6/H9N2_FJ794817_A/chicken/Iran/SS1/1998_1998/06/15</t>
  </si>
  <si>
    <t>&gt;D_G6/H9N2_JQ419725_A/chicken/Iran/725/1998_1998/06/15</t>
  </si>
  <si>
    <t>&gt;D_G2/H9N2_AF186269_A/Chicken/Hong_Kong/SF2/99_1999/06/15</t>
  </si>
  <si>
    <t>&gt;D_G2/H9N2_AF222606_A/Quail/Hong_Kong/A17/99_1999/06/15</t>
  </si>
  <si>
    <t>&gt;W_G2/H9N2_AF222607_A/Pigeon/Hong_Kong/FY6/99_1999/06/15</t>
  </si>
  <si>
    <t>&gt;D_G3/H9N2_AF461512_A/Chicken/Gansu/1/99_1999/06/15</t>
  </si>
  <si>
    <t>&gt;D_G3/H9N2_AF461528_A/Chicken/Yunnan/1/99_1999/06/15</t>
  </si>
  <si>
    <t>&gt;D_G5/H9N2_AF508555_A/chicken/Pakistan/4/99_1999/06/15</t>
  </si>
  <si>
    <t>&gt;D_G5/H9N2_AF508556_A/chicken/Pakistan/5/99_1999/06/15</t>
  </si>
  <si>
    <t>&gt;D_G3/H9N2_AF508568_A/Chicken/Ningxia/5/99_1999/06/15</t>
  </si>
  <si>
    <t>&gt;D_G1/H9N2_AF508571_A/Chicken/Shijiazhuang/2/99_1999/06/15</t>
  </si>
  <si>
    <t>&gt;D_G1/H9N2_AF536697_A/chicken/Liaoning/99_1999/06/15</t>
  </si>
  <si>
    <t>&gt;D_G5/H9N2_AJ291392_A/chicken/Pakistan/2/1999_1999/06/15</t>
  </si>
  <si>
    <t>&gt;D_G6/H9N2_AJ781824_A/chicken/United_Arab_Emirates/AG537/99_1999/06/15</t>
  </si>
  <si>
    <t>&gt;D_G2/H9N2_AY036880_A/chicken/Guangxi/KMI/99_1999/06/15</t>
  </si>
  <si>
    <t>&gt;W_G1/H9N2_AY330332_A/duck/Hokkaido/9/99_1999/06/15</t>
  </si>
  <si>
    <t>&gt;W_G1/H9N2_AY330334_A/duck/Hokkaido/26/99_1999/06/15</t>
  </si>
  <si>
    <t>&gt;D_G3/H9N2_DQ064375_A/chicken/Ningxia/4/99_1999/06/15</t>
  </si>
  <si>
    <t>&gt;D_G3/H9N2_DQ227352_A/chicken/Yunnan/Xie-1/1999_1999/06/15</t>
  </si>
  <si>
    <t>&gt;D_G3/H9N2_EF070733_A/chicken/Gansu/2/99_1999/06/15</t>
  </si>
  <si>
    <t>&gt;D_G6/H9N2_GU053201_A/chicken/Middle_East/ED-1/1999_1999/06/15</t>
  </si>
  <si>
    <t>&gt;D_G5/H9N2_KF188299_A/chicken/Pakistan/2/1999_1999/06/15</t>
  </si>
  <si>
    <t>&gt;D_G1/H9N2_AF461515_A/chicken/Hebei/1/00_2000/06/15</t>
  </si>
  <si>
    <t>&gt;D_G1/H9N2_AF461518_A/chicken/Liaoning/1/2000_2000/06/15</t>
  </si>
  <si>
    <t>&gt;D_G1/H9N2_AF461519_A/Chicken/Liaoning/2/00_2000/06/15</t>
  </si>
  <si>
    <t>&gt;D_G1/H9N2_AF461523_A/chicken/Shanghai/3/2000_2000/06/15</t>
  </si>
  <si>
    <t>&gt;D_G3/H9N2_AF461529_A/Chicken/Yunnan/2/00_2000/06/15</t>
  </si>
  <si>
    <t>&gt;D_G1/H9N2_AF461531_A/chicken/Hebei/2/2000_2000/06/15</t>
  </si>
  <si>
    <t>&gt;D_G2/H9N2_AF523382_A/Duck/Shantou/1043/00_2000/06/15</t>
  </si>
  <si>
    <t>&gt;D_G6/H9_AJ781826_A/chicken/Saudi_Arabia/AG516/2000_2000/06/15</t>
  </si>
  <si>
    <t>&gt;W_G1/H9N2_AY330335_A/duck/Hokkaido/13/00_2000/06/15</t>
  </si>
  <si>
    <t>&gt;D_G1/H9N2_AY513715_A/chicken/Mudanjiang/0823/2000_2000/06/15</t>
  </si>
  <si>
    <t>&gt;D_G2/H9N2_CY023976_A/Guinea_fowl/Shantou/1677/2000_2000/06/15</t>
  </si>
  <si>
    <t>&gt;D_G2/H9N2_CY024296_A/partridge/Shantou/2158/2000_2000/06/15</t>
  </si>
  <si>
    <t>&gt;D_G2/H9N2_CY024568_A/chicken/Shantou/94/2000_2000/06/15</t>
  </si>
  <si>
    <t>&gt;D_G2/H9N2_CY024576_A/chicken/Shantou/212/2000_2000/06/15</t>
  </si>
  <si>
    <t>&gt;D_G2/H9N2_CY024600_A/chicken/Shantou/1579/2000_2000/06/15</t>
  </si>
  <si>
    <t>&gt;D_G1/H9N2_DQ064355_A/chicken/Fujian/25/00_2000/06/15</t>
  </si>
  <si>
    <t>&gt;D_G2/H9N2_DQ064368_A/chicken/Henan/26/00_2000/06/15</t>
  </si>
  <si>
    <t>&gt;D_G1/H9N2_DQ064372_A/chicken/Jiangsu/1/00_2000/06/15</t>
  </si>
  <si>
    <t>&gt;D_G6/H9N2_EF063510_A/quail/Dubai/301/2000_2000/06/15</t>
  </si>
  <si>
    <t>&gt;D_G6/H9N2_EF063511_A/quail/Dubai/302/2000_2000/06/15</t>
  </si>
  <si>
    <t>&gt;D_G6/H9N2_EF063512_A/quail/Dubai/303/2000_2000/06/15</t>
  </si>
  <si>
    <t>&gt;D_G2/H9N2_EF154908_A/quail/Shantou/782/2000_2000/06/15</t>
  </si>
  <si>
    <t>&gt;D_G6/H9N2_EF492221_A/chicken/Israel/90658/2000_2000/06/15</t>
  </si>
  <si>
    <t>&gt;D_G1/H9N2_EF620900_A/Korea/KBNP-0028/2000_2000/06/15</t>
  </si>
  <si>
    <t>&gt;D_G6/H9N2_EU477248_A/chicken/Iran/TH79/2000_2000/06/15</t>
  </si>
  <si>
    <t>&gt;D_G6/H9N2_EU477249_A/chicken/Iran/TH80/2000_2000/06/15</t>
  </si>
  <si>
    <t>&gt;D_G1/H9N2_AB256674_A/chicken/Yokohama/aq55/2001_2001/06/15</t>
  </si>
  <si>
    <t>&gt;D_G1/H9N2_AB256690_A/chicken/Osaka/aq58/2001_2001/06/15</t>
  </si>
  <si>
    <t>&gt;D_G1/H9N2_AB256738_A/chicken/Osaka/aq19/2001_2001/06/15</t>
  </si>
  <si>
    <t>&gt;D_G1/H9N2_AB256746_A/chicken/Yokohama/aq144/2001_2001/06/15</t>
  </si>
  <si>
    <t>&gt;D_G1/H9N2_AF461524_A/Chicken/Shanghai/4-1/01_2001/06/15</t>
  </si>
  <si>
    <t>&gt;W_G2/H9N2_AF523381_A/wild_duck/Shantou/4808/01_2001/06/15</t>
  </si>
  <si>
    <t>&gt;D_G2/H9N2_CY023104_A/chicken/Shantou/5714/2001_2001/06/15</t>
  </si>
  <si>
    <t>&gt;D_G2/H9N2_CY023920_A/duck/Shantou/5401/2001_2001/06/15</t>
  </si>
  <si>
    <t>&gt;D_G2/H9N2_CY024696_A/chicken/Shantou/3173/2001_2001/06/15</t>
  </si>
  <si>
    <t>&gt;D_G2/H9N2_CY024704_A/chicken/Shantou/3778/2001_2001/06/15</t>
  </si>
  <si>
    <t>&gt;D_G2/H9N2_CY024712_A/chicken/Shantou/4208/2001_2001/06/15</t>
  </si>
  <si>
    <t>&gt;D_G4/H9N2_CY073800_A/duck/Malaysia/2001_2001/06/15</t>
  </si>
  <si>
    <t>&gt;D_G1/H9N2_DQ064367_A/chicken/Heilongjiang/48/01_2001/06/15</t>
  </si>
  <si>
    <t>&gt;D_G6/H9N2_DQ104465_A/chicken/Tel_Adashim/809/01_2001/06/15</t>
  </si>
  <si>
    <t>&gt;D_G1/H9N2_DQ681216_A/duck/Xuzhou/05/2001_2001/06/15</t>
  </si>
  <si>
    <t>&gt;D_G3/H9N2_DQ997465_A/chicken/Yunnan/nh/2001_2001/06/15</t>
  </si>
  <si>
    <t>&gt;D_G6/H9N2_EF063513_A/chicken/Dubai/338/2001_2001/06/15</t>
  </si>
  <si>
    <t>&gt;D_G6/H9N2_EF063514_A/chicken/Dubai/339/2001_2001/06/15</t>
  </si>
  <si>
    <t>&gt;D_G2/H9N2_EF154917_A/quail/Shantou/1235/2001_2001/06/15</t>
  </si>
  <si>
    <t>&gt;D_G2/H9N2_EF154922_A/quail/Shantou/1912/2001_2001/06/15</t>
  </si>
  <si>
    <t>&gt;D_G2/H9N2_EF154923_A/quail/Shantou/2111/2001_2001/06/15</t>
  </si>
  <si>
    <t>&gt;D_G2/H9N2_EF154924_A/quail/Shantou/2462/2001_2001/06/15</t>
  </si>
  <si>
    <t>&gt;D_G2/H9N2_EF154925_A/quail/Shantou/4179/2001_2001/06/15</t>
  </si>
  <si>
    <t>&gt;D_G6/H9N2_EF492233_A/turkey/Israel/810/2001_2001/06/15</t>
  </si>
  <si>
    <t>&gt;D_G4/H9N3_EF541419_A/duck/Viet_Nam/68/2001_2001/06/15</t>
  </si>
  <si>
    <t>&gt;D_G4/H9N3_EF541420_A/duck/Viet_Nam/340/2001_2001/06/15</t>
  </si>
  <si>
    <t>&gt;D_G1/H9N2_EU253561_A/chicken/Korea/01310/2001_2001/06/15</t>
  </si>
  <si>
    <t>&gt;D_G1/H9N2_FJ190132_A/chicken/Jiangsu/nj15/2001_2001/06/15</t>
  </si>
  <si>
    <t>&gt;D_G8/H9N2_JX273541_A/chicken/Hungary/11-459/2001_2001/06/15</t>
  </si>
  <si>
    <t>&gt;D_G6/H9N2_KF188352_A/chicken/Dubai/339/2001_2001/06/15</t>
  </si>
  <si>
    <t>&gt;D_G1/H9N2_KF188377_A/duck/Nanchang/8-100/2001_2001/06/15</t>
  </si>
  <si>
    <t>&gt;D_G1/H9N2_AB256714_A/chicken/Yokohama/aq134/2002_2002/06/15</t>
  </si>
  <si>
    <t>&gt;D_G1/H9N2_AY594196_A/chicken/Shandong/1/02_2002/06/15</t>
  </si>
  <si>
    <t>&gt;D_G1/H9N_AY949989_A/chicken/Shandong/2/02_2002/06/15</t>
  </si>
  <si>
    <t>&gt;D_G2/H9N2_CY023112_A/chicken/Shantou/4/2002_2002/06/15</t>
  </si>
  <si>
    <t>&gt;D_G2/H9N2_CY023536_A/chukkar/Shantou/338/2002_2002/06/15</t>
  </si>
  <si>
    <t>&gt;D_G2/H9N2_CY023712_A/chukkar/Shantou/465/2002_2002/06/15</t>
  </si>
  <si>
    <t>&gt;D_G2/H9N2_CY023800_A/chukkar/Shantou/469/2002_2002/06/15</t>
  </si>
  <si>
    <t>&gt;D_G3/H9N2_CY023848_A/chicken/Yunnan/401/2002_2002/06/15</t>
  </si>
  <si>
    <t>&gt;D_G3/H9N2_CY023856_A/chicken/Yunnan/522/2002_2002/06/15</t>
  </si>
  <si>
    <t>&gt;D_G3/H9N2_CY023864_A/chicken/Yunnan/955/2002_2002/06/15</t>
  </si>
  <si>
    <t>&gt;D_G2/H9N2_CY023944_A/duck/Shantou/32/2002_2002/06/15</t>
  </si>
  <si>
    <t>&gt;D_G6/H9N2_CY076723_A/chicken/Emirates/R66/2002_2002/06/15</t>
  </si>
  <si>
    <t>&gt;D_G6/H9N2_DQ104450_A/turkey/Avichail/1075/02_2002/06/15</t>
  </si>
  <si>
    <t>&gt;D_G6/H9N2_DQ104471_A/turkey/Givat_Haim/868/02_2002/06/15</t>
  </si>
  <si>
    <t>&gt;D_G1/H9N2_DQ997187_A/chicken/Jiangsu/wa/2002_2002/06/15</t>
  </si>
  <si>
    <t>&gt;D_G1/H9N2_DQ997451_A/duck/Jiangsu/nf/2002_2002/06/15</t>
  </si>
  <si>
    <t>&gt;D_G2/H9N2_DQ997490_A/chicken/Neimonggu/nk/2002_2002/06/15</t>
  </si>
  <si>
    <t>&gt;D_G6/H9N2_EF063515_A/chicken/Dubai/383/2002_2002/06/15</t>
  </si>
  <si>
    <t>&gt;D_G2/H9N2_EF154931_A/quail/Shantou/365/2002_2002/06/15</t>
  </si>
  <si>
    <t>&gt;D_G2/H9N2_EF154937_A/quail/Shantou/3851/2002_2002/06/15</t>
  </si>
  <si>
    <t>&gt;D_G6/H9N2_EF492229_A/turkey/Israel/619/2002_2002/06/15</t>
  </si>
  <si>
    <t>&gt;D_G6/H9N2_EU477246_A/chicken/Iran/TH81/2002_2002/06/15</t>
  </si>
  <si>
    <t>&gt;D_G1/H9N2_FJ384751_A/chicken/Jiangsu/7/2002_2002/06/15</t>
  </si>
  <si>
    <t>&gt;W_G7/H9N4_GQ117286_A/ruddy_turnstone/Delaware/1070/2002_2002/06/15</t>
  </si>
  <si>
    <t>&gt;D_G1/H9N2_GQ477291_A/chicken/Hebei/11/2002_2002/06/15</t>
  </si>
  <si>
    <t>&gt;D_G6/H9N2_GU050554_A/chicken/Saudi_Arabia/EPD-22-01/2002_2002/06/15</t>
  </si>
  <si>
    <t>&gt;W_G8/H9N9_JX273565_A/knot/England/497/2002_2002/06/15</t>
  </si>
  <si>
    <t>&gt;W_G6/H9_AM087218_A/shoveler/Iran/G54/03_2003/06/15</t>
  </si>
  <si>
    <t>&gt;W_G6/H9_AM087219_A/feral_duck/Iran/G94/03_2003/06/15</t>
  </si>
  <si>
    <t>&gt;W_G2/H9N2_AY664672_A/pigeon/HongKong/WF53/03_2003/06/15</t>
  </si>
  <si>
    <t>&gt;D_G1/H9N2_AY790313_A/chicken/Korea/S1/2003_2003/06/15</t>
  </si>
  <si>
    <t>&gt;D_G1/H9N2_AY862598_A/silky_chicken/Korea/S3/03_2003/06/15</t>
  </si>
  <si>
    <t>&gt;D_G1/H9N2_AY862599_A/chicken/Korea/S4/2003_2003/06/15</t>
  </si>
  <si>
    <t>&gt;D_G1/H9N2_AY862600_A/chicken/Korea/S5/03_2003/06/15</t>
  </si>
  <si>
    <t>&gt;D_G1/H9N2_AY862601_A/chicken/Korea/S12/03_2003/06/15</t>
  </si>
  <si>
    <t>&gt;D_G1/H9N2_AY862602_A/duck/Korea/S13/2003_2003/06/15</t>
  </si>
  <si>
    <t>&gt;W_G1/H9N2_AY862603_A/dove/Korea/S14/03_2003/06/15</t>
  </si>
  <si>
    <t>&gt;D_G1/H9N2_AY862604_A/chicken/Korea/S15/03_2003/06/15</t>
  </si>
  <si>
    <t>&gt;D_G1/H9N2_AY862605_A/chicken/Korea/S16/03_2003/06/15</t>
  </si>
  <si>
    <t>&gt;D_G1/H9N2_AY862606_A/chicken/Korea/S18/03_2003/06/15</t>
  </si>
  <si>
    <t>&gt;D_G2/H9N2_CY023192_A/chicken/Shantou/1404/2003_2003/06/15</t>
  </si>
  <si>
    <t>&gt;D_G3/H9N2_CY023872_A/chicken/Yunnan/1147/2003_2003/06/15</t>
  </si>
  <si>
    <t>&gt;D_G3/H9N2_CY023880_A/chicken/Yunnan/5653/2003_2003/06/15</t>
  </si>
  <si>
    <t>&gt;D_G2/H9N2_CY024072_A/pheasant/Shantou/511/2003_2003/06/15</t>
  </si>
  <si>
    <t>&gt;D_G2/H9N2_CY024096_A/partridge/Shantou/2803/2003_2003/06/15</t>
  </si>
  <si>
    <t>&gt;D_G2/H9N2_CY024104_A/partridge/Shantou/3487/2003_2003/06/15</t>
  </si>
  <si>
    <t>&gt;D_G6/H9N2_DQ104479_A/chicken/Saar/1456/03_2003/06/15</t>
  </si>
  <si>
    <t>&gt;D_G6/H9N2_DQ104483_A/chicken/Maanit/1477/03_2003/06/15</t>
  </si>
  <si>
    <t>&gt;D_G2/H9N2_DQ226109_A/chicken/HongKong/NT142/03_2003/06/15</t>
  </si>
  <si>
    <t>&gt;D_G2/H9N2_DQ226113_A/Ck/HK/YU577/2003_2003/06/15</t>
  </si>
  <si>
    <t>&gt;D_G2/H9N2_DQ226114_A/SCk/HK/YU663/2003_2003/06/15</t>
  </si>
  <si>
    <t>&gt;D_G1/H9N2_DQ681203_A/duck/Xuzhou/07/2003_2003/06/15</t>
  </si>
  <si>
    <t>&gt;D_G6/H9N2_EF063516_A/chicken/Dubai/463/2003_2003/06/15</t>
  </si>
  <si>
    <t>&gt;D_G6/H9N2_EF063725_A/chicken/Iran/L252/2003_2003/06/15</t>
  </si>
  <si>
    <t>&gt;D_G6/H9N2_EF063726_A/chicken/Iran/B263/2003_2003/06/15</t>
  </si>
  <si>
    <t>&gt;D_G2/H9N2_EF154949_A/quail/Shantou/3308/2003_2003/06/15</t>
  </si>
  <si>
    <t>&gt;D_G2/H9N2_EF154954_A/quail/Shantou/4038/2003_2003/06/15</t>
  </si>
  <si>
    <t>&gt;W_G6/H9N2_FN600115_A/garganey/Iran/K8/2003_2003/06/15</t>
  </si>
  <si>
    <t>&gt;W_G7/H9N2_GQ117284_A/ruddy_turnstone/New_Jersey/452/2003_2003/06/15</t>
  </si>
  <si>
    <t>&gt;W_G7/H9N2_GQ117285_A/ruddy_turnstone/Delaware/114/2003_2003/06/15</t>
  </si>
  <si>
    <t>&gt;D_G1/H9N2_GQ477292_A/chicken/Shandong/LY/2003_2003/06/15</t>
  </si>
  <si>
    <t>&gt;D_G1/H9N2_HM008896_A/chicken/Beijing/19/2003_2003/06/15</t>
  </si>
  <si>
    <t>&gt;D_G1/H9N2_HM008897_A/chicken/Heibei/8/2003_2003/06/15</t>
  </si>
  <si>
    <t>&gt;D_G1/H9N2_HM008898_A/chicken/Nanjing/13/2003_2003/06/15</t>
  </si>
  <si>
    <t>&gt;D_G5/H9N2_JX273542_A/chicken/India/3/2003_2003/06/15</t>
  </si>
  <si>
    <t>&gt;D_G5/H9_JX273552_A/chicken/Pakistan/47/2003_2003/06/15</t>
  </si>
  <si>
    <t>&gt;D_G5/H9N2_JX273553_A/chicken/G-Karachi/2003_2003/06/15</t>
  </si>
  <si>
    <t>&gt;W_G7/H9N2_KF188256_A/shorebird/Delaware_Bay/163/2003_2003/06/15</t>
  </si>
  <si>
    <t>&gt;W_G7/H9N2_KF188278_A/shorebird/Delaware_Bay/286/2003_2003/06/15</t>
  </si>
  <si>
    <t>&gt;D_G2/H9N2_KF188304_A/chicken/Hong_Kong/TP38/2003_2003/06/15</t>
  </si>
  <si>
    <t>&gt;D_G6/H9N2_DQ108909_A/chicken/Netohah/1373/03_2003/07/14</t>
  </si>
  <si>
    <t>&gt;D_G1/H9N2_AY790314_A/chicken/Korea/S20/2004_2004/06/15</t>
  </si>
  <si>
    <t>&gt;D_G1/H9N2_AY790315_A/chicken/Korea/S22/2004_2004/06/15</t>
  </si>
  <si>
    <t>&gt;D_G2/H9N2_CY023320_A/chicken/Shantou/2402/2004_2004/06/15</t>
  </si>
  <si>
    <t>&gt;D_G3/H9N2_CY023896_A/chicken/Yunnan/3511/2004_2004/06/15</t>
  </si>
  <si>
    <t>&gt;D_G3/H9N2_CY023904_A/chicken/Yunnan/3727/2004_2004/06/15</t>
  </si>
  <si>
    <t>&gt;D_G2/H9N2_CY024248_A/chukkar/Shantou/107/2004_2004/06/15</t>
  </si>
  <si>
    <t>&gt;D_G2/H9N2_CY024272_A/pheasant/Shantou/841/2004_2004/06/15</t>
  </si>
  <si>
    <t>&gt;D_G2/H9N2_CY024288_A/chukkar/Shantou/1447/2004_2004/06/15</t>
  </si>
  <si>
    <t>&gt;D_G2/H9N2_CY024320_A/pheasant/Shantou/2290/2004_2004/06/15</t>
  </si>
  <si>
    <t>&gt;D_G2/H9N2_CY024352_A/chukkar/Shantou/5866/2004_2004/06/15</t>
  </si>
  <si>
    <t>&gt;D_G2/H9N2_CY024392_A/partridge/Shantou/6415/2004_2004/06/15</t>
  </si>
  <si>
    <t>&gt;D_G6/H9N2_DQ108905_A/chicken/Sde_Uziahu/1747/04_2004/06/15</t>
  </si>
  <si>
    <t>&gt;D_G6/H9N2_DQ108918_A/turkey/Shadmot_Dvorah/1567/04_2004/06/15</t>
  </si>
  <si>
    <t>&gt;D_G1/H9N2_DQ299829_A/chicken/Korea/S21/2004_2004/06/15</t>
  </si>
  <si>
    <t>&gt;D_G1/H9N2_DQ299837_A/chicken/Korea/S24/04_2004/06/15</t>
  </si>
  <si>
    <t>&gt;D_G1/H9N2_DQ299845_A/chicken/Korea/S25/04_2004/06/15</t>
  </si>
  <si>
    <t>&gt;D_G1/H9N2_DQ299853_A/chicken/Korea/S27/04_2004/06/15</t>
  </si>
  <si>
    <t>&gt;D_G1/H9N2_DQ464352_A/chicken/Cheongju/ADL0401/2004_2004/06/15</t>
  </si>
  <si>
    <t>&gt;D_G2/H9N2_DQ465400_A/duck/Hubei/W1/2004_2004/06/15</t>
  </si>
  <si>
    <t>&gt;D_G1/H9N8_DQ885991_A/chicken/Korea/164/04__2004/06/15</t>
  </si>
  <si>
    <t>&gt;D_G6/H9N2_EF063729_A/chicken/Iran/B308B/2004_2004/06/15</t>
  </si>
  <si>
    <t>&gt;D_G6/H9N2_EF063730_A/chicken/Iran/B322/2004_2004/06/15</t>
  </si>
  <si>
    <t>&gt;D_G6/H9N2_EF063731_A/chicken/Iran/B76/2004_2004/06/15</t>
  </si>
  <si>
    <t>&gt;D_G2/H9N2_EF154963_A/quail/Shantou/6046/2004_2004/06/15</t>
  </si>
  <si>
    <t>&gt;D_G6/H9N2_EF492242_A/chicken/Israel/1808/2004_2004/06/15</t>
  </si>
  <si>
    <t>&gt;D_G1/H9N2_EU662946_A/chicken/Korea/S21/2004_2004/06/15</t>
  </si>
  <si>
    <t>&gt;D_G1/H9N2_EU662947_A/chicken/Korea/S21/2004_2004/06/15</t>
  </si>
  <si>
    <t>&gt;D_G1/H9N2_EU939150_A/chicken/Jiangsu/L1/2004_2004/06/15</t>
  </si>
  <si>
    <t>&gt;D_G1/H9N2_EU939151_A/chicken/Tianjin/B1/2004_2004/06/15</t>
  </si>
  <si>
    <t>&gt;D_G6/H9N2_JX273537_A/avian/Jordan/7-Y1/2004_2004/06/15</t>
  </si>
  <si>
    <t>&gt;D_G6/H9N2_JX273545_A/chicken/Kuwait/9/2004_2004/06/15</t>
  </si>
  <si>
    <t>&gt;D_G6/H9N2_JX273546_A/chicken/Lebanon/1080/2004_2004/06/15</t>
  </si>
  <si>
    <t>&gt;D_G1/H9N2_KF188395_A/chicken/Korea/S26/2004_2004/06/15</t>
  </si>
  <si>
    <t>&gt;D_G5/H9N2_KF188399_A/chicken/Faisalabad/NARC-805/2004_2004/06/15</t>
  </si>
  <si>
    <t>&gt;D_G2/H9N2_CY023416_A/chicken/Shantou/55/2005_2005/06/15</t>
  </si>
  <si>
    <t>&gt;D_G2/H9N2_CY023424_A/silky_chicken/Shantou/459/2005_2005/06/15</t>
  </si>
  <si>
    <t>&gt;D_G2/H9N2_CY023440_A/silky_chicken/Shantou/2131/2005_2005/06/15</t>
  </si>
  <si>
    <t>&gt;D_G2/H9N2_CY023504_A/chicken/Shantou/19465/2005_2005/06/15</t>
  </si>
  <si>
    <t>&gt;D_G1/H9N2_CY023568_A/chicken/Fujian/5214/2005_2005/06/15</t>
  </si>
  <si>
    <t>&gt;D_G1/H9N2_CY023584_A/chicken/Fujian/6188/2005_2005/06/15</t>
  </si>
  <si>
    <t>&gt;D_G1/H9N2_CY023592_A/chicken/Fujian/6960/2005_2005/06/15</t>
  </si>
  <si>
    <t>&gt;D_G1/H9N2_CY023600_A/chicken/Fujian/7386/2005_2005/06/15</t>
  </si>
  <si>
    <t>&gt;D_G1/H9N2_CY023608_A/chicken/Fujian/7884/2005_2005/06/15</t>
  </si>
  <si>
    <t>&gt;D_G1/H9N2_CY023648_A/chicken/Fujian/9752/2005_2005/06/15</t>
  </si>
  <si>
    <t>&gt;D_G1/H9N2_CY023680_A/chicken/Fujian/11488/2005_2005/06/15</t>
  </si>
  <si>
    <t>&gt;D_G2/H9N2_CY023808_A/chicken/Hunan/4246/2005_2005/06/15</t>
  </si>
  <si>
    <t>&gt;D_G2/H9N2_CY024504_A/pheasant/Shantou/1578/2005_2005/06/15</t>
  </si>
  <si>
    <t>&gt;D_G2/H9N2_CY024536_A/pheasant/Shantou/21583/2005_2005/06/15</t>
  </si>
  <si>
    <t>&gt;W_G8/H9N2_CY043856_A/Eurasian_wigeon/Netherlands/3/2005_2005/06/15</t>
  </si>
  <si>
    <t>&gt;D_G6/H9N2_EF063733_A/chicken/Iran/B102/2005_2005/06/15</t>
  </si>
  <si>
    <t>&gt;D_G6/H9N2_EF063734_A/chicken/Iran/B11A/2005_2005/06/15</t>
  </si>
  <si>
    <t>&gt;D_G2/H9N2_EF154968_A/quail/Shantou/299/2005_2005/06/15</t>
  </si>
  <si>
    <t>&gt;D_G2/H9N2_EF154976_A/quail/Shantou/15892/2005_2005/06/15</t>
  </si>
  <si>
    <t>&gt;D_G6/H9N2_EF492222_A/chicken/Israel/29/2005_2005/06/15</t>
  </si>
  <si>
    <t>&gt;D_G6/H9N2_EF492225_A/chicken/Israel/282/2005_2005/06/15</t>
  </si>
  <si>
    <t>&gt;D_G6/H9N2_EF492228_A/avian/Israel/584/2005_2005/06/15</t>
  </si>
  <si>
    <t>&gt;D_G6/H9N2_EF492230_A/turkey/Israel/747/2005_2005/06/15</t>
  </si>
  <si>
    <t>&gt;D_G6/H9N2_EF492234_A/chicken/Israel/853/2005_2005/06/15</t>
  </si>
  <si>
    <t>&gt;D_G6/H9N2_EF492236_A/chicken/Israel/909/2005_2005/06/15</t>
  </si>
  <si>
    <t>&gt;D_G1/H9N2_GQ373069_A/duck/Beijing/MG0617/2005_2005/06/15</t>
  </si>
  <si>
    <t>&gt;D_G6/H9N2_JX273556_A/chicken/Saudi_Arabia/582/2005_2005/06/15</t>
  </si>
  <si>
    <t>&gt;W_G6/H9N2_KF188236_A/white_bellied_bustard/United_Arab_Emirates/1036/2005_2005/06/15</t>
  </si>
  <si>
    <t>&gt;W_G6/H9N2_KF188244_A/white_bellied_bustard/United_Arab_Emirates/1127.1/2005_2005/06/15</t>
  </si>
  <si>
    <t>&gt;D_G6/H9N2_KF188254_A/quail/United_Arab_Emirates/1136/2005_2005/06/15</t>
  </si>
  <si>
    <t>&gt;W_G6/H9N2_KF188258_A/white_bellied_bustard/United_Arab_Emirates/1019/2005_2005/06/15</t>
  </si>
  <si>
    <t>&gt;W_G6/H9N2_KF188260_A/white_bellied_bustard/United_Arab_Emirates/997/2005_2005/06/15</t>
  </si>
  <si>
    <t>&gt;D_G6/H9N2_KF188311_A/poultry/United_Arab_Emirates/1831/2005_2005/06/15</t>
  </si>
  <si>
    <t>&gt;D_G5/H9N2_KF188325_A/chicken/Pakistan/NARC-1617/2005_2005/06/15</t>
  </si>
  <si>
    <t>&gt;W_G6/H9N2_KF188337_A/stone_curlew/United_Arab_Emirates/1147/2005_2005/06/15</t>
  </si>
  <si>
    <t>&gt;D_G5/H9N2_KF188347_A/chicken/Pakistan/NARC-1624/2005_2005/06/15</t>
  </si>
  <si>
    <t>&gt;D_G5/H9N2_KF188359_A/chicken/Pakistan/NARC-1541/2005_2005/06/15</t>
  </si>
  <si>
    <t>&gt;W_G6/H9N2_KF188371_A/stone_curlew/United_Arab_Emirates/1127.3/2005_2005/06/15</t>
  </si>
  <si>
    <t>&gt;D_G5/H9N2_KF188403_A/chicken/Pakistan/NARC-1559/2005_2005/06/15</t>
  </si>
  <si>
    <t>&gt;D_G2/H9N2_KF259064_A/chicken/Hong_Kong/WF163/2005_2005/06/15</t>
  </si>
  <si>
    <t>&gt;W_G1/H9N2_AB538967_A/duck/Hokkaido/294/2006_2006/06/15</t>
  </si>
  <si>
    <t>&gt;W_G1/H9N2_AB538968_A/duck/Hokkaido/W299/2006_2006/06/15</t>
  </si>
  <si>
    <t>&gt;W_G8/H9N2_CY041266_A/pink-footed_goose/Netherlands/1/2006_2006/06/15</t>
  </si>
  <si>
    <t>&gt;W_G8/H9N2_CY043864_A/gadwall/Netherlands/1/2006_2006/06/15</t>
  </si>
  <si>
    <t>&gt;D_G7/H9N2_CY122477_A/environment/Nebraska/NWRC182951-30/2006_2006/06/15</t>
  </si>
  <si>
    <t>&gt;D_G7/H9N2_CY122490_A/environment/Oregon/NWRC183791-06/2006_2006/06/15</t>
  </si>
  <si>
    <t>&gt;D_G6/H9N2_EF492224_A/chicken/Israel/178/2006_2006/06/15</t>
  </si>
  <si>
    <t>&gt;D_G1/H9N2_EU086283_A/quail/Guangxi/B1/2006_2006/06/15</t>
  </si>
  <si>
    <t>&gt;D_G3/H9N2_EU157934_A/chicken/Yunnan/BanNa1/2006_2006/06/15</t>
  </si>
  <si>
    <t>&gt;D_G3/H9N2_EU216085_A/chicken/Yunnan/Diqing/2006_2006/06/15</t>
  </si>
  <si>
    <t>&gt;D_G3/H9N2_EU216088_A/chicken/Yunnan/Simao1/2006_2006/06/15</t>
  </si>
  <si>
    <t>&gt;D_G1/H9N2_EU573941_A/chicken/Hebei/L1/2006_2006/06/15</t>
  </si>
  <si>
    <t>&gt;D_G6/H9N2_FJ464730_A/turkey/Israel/1608/2006_2006/06/15</t>
  </si>
  <si>
    <t>&gt;D_G1/H9N2_GQ335471_A/chicken/Shanghai/Y1/2006_2006/06/15</t>
  </si>
  <si>
    <t>&gt;D_G1/H9N2_GQ335495_A/chicken/Shanghai/Y2/2006_2006/06/15</t>
  </si>
  <si>
    <t>&gt;D_G1/H9N2_GQ373071_A/chicken/Shandong/LY/2006_2006/06/15</t>
  </si>
  <si>
    <t>&gt;D_G1/H9N2_GQ373075_A/chicken/Shandong/1/2006_2006/06/15</t>
  </si>
  <si>
    <t>&gt;D_G1/H9N2_GQ373082_A/chicken/Beijing/20/2006_2006/06/15</t>
  </si>
  <si>
    <t>&gt;D_G6/H9N2_GU050279_A/avian/Saudi_Arabia/910134/2006_2006/06/15</t>
  </si>
  <si>
    <t>&gt;D_G6/H9N2_GU050287_A/avian/Saudi_Arabia/910135/2006_2006/06/15</t>
  </si>
  <si>
    <t>&gt;D_G6/H9N2_GU050295_A/avian/Saudi_Arabia/910136/2006_2006/06/15</t>
  </si>
  <si>
    <t>&gt;D_G6/H9N2_JX273538_A/avian/Libya/RV35D/2006_2006/06/15</t>
  </si>
  <si>
    <t>&gt;D_G6/H9N2_JX273555_A/chicken/Saudi_Arabia/2BL09/2006_2006/06/15</t>
  </si>
  <si>
    <t>&gt;D_G6/H9N2_JX273559_A/chicken/Saudi_Arabia/E-36364/2006_2006/06/15</t>
  </si>
  <si>
    <t>&gt;D_G6/H9N2_JX273560_A/chicken/Saudi_Arabia/F-36365/2006_2006/06/15</t>
  </si>
  <si>
    <t>&gt;W_G8/H9N2_JX273566_A/mallard/England/7798-6499/2006_2006/06/15</t>
  </si>
  <si>
    <t>&gt;W_G6/H9N2_KF188238_A/dove/United_Arab_Emirates/466/2006_2006/06/15</t>
  </si>
  <si>
    <t>&gt;W_G6/H9N2_KF188329_A/houbara/United_Arab_Emirates/78/2006_2006/06/15</t>
  </si>
  <si>
    <t>&gt;D_G6/H9N2_KF188375_A/quail/United_Arab_Emirates/1819/2006_2006/06/15</t>
  </si>
  <si>
    <t>&gt;D_G2/H9N2_KF259069_A/chicken/Hong_Kong/NKR133/2006_2006/06/15</t>
  </si>
  <si>
    <t>&gt;D_G2/H9N2_KF259071_A/chicken/Hong_Kong/SF379/2006_2006/06/15</t>
  </si>
  <si>
    <t>&gt;D_G2/H9N2_KF259073_A/chicken/Hong_Kong/TFB130/2006_2006/06/15</t>
  </si>
  <si>
    <t>&gt;D_G2/H9N2_KF259075_A/pheasant/Hong_Kong/NT458/2006_2006/06/15</t>
  </si>
  <si>
    <t>&gt;W_G1/H9N2_AB874675_A/duck/Chiba/1/2007_2007/06/15</t>
  </si>
  <si>
    <t>&gt;W_G8/H9N2_CY041274_A/Bewicks_swan/Netherlands/5/2007_2007/06/15</t>
  </si>
  <si>
    <t>&gt;W_G7/mixed-H9_CY081412_A/mallard/Maryland/798/2007_2007/06/15</t>
  </si>
  <si>
    <t>&gt;W_G7/mixed-H9_CY081420_A/mallard/Maryland/800/2007_2007/06/15</t>
  </si>
  <si>
    <t>&gt;D_G7/H9N2_CY122538_A/environment/California/NWRC186451-18/2007_2007/06/15</t>
  </si>
  <si>
    <t>&gt;D_G7/H9N2_CY122539_A/environment/California/NWRC186452-06/2007_2007/06/15</t>
  </si>
  <si>
    <t>&gt;D_G7/H9N2_CY122540_A/environment/California/NWRC186452-18/2007_2007/06/15</t>
  </si>
  <si>
    <t>&gt;D_G7/H9N2_CY122541_A/environment/California/NWRC186452-24/2007_2007/06/15</t>
  </si>
  <si>
    <t>&gt;D_G3/H9N2_EU216080_A/chicken/Yunnan/BaoShan3/2007_2007/06/15</t>
  </si>
  <si>
    <t>&gt;D_G3/H9N2_EU216081_A/chicken/Yunnan/Chuxiong1/2007_2007/06/15</t>
  </si>
  <si>
    <t>&gt;D_G3/H9N2_EU216082_A/chicken/Yunnan/Chuxiong2/2007_2007/06/15</t>
  </si>
  <si>
    <t>&gt;D_G3/H9N2_EU216083_A/chicken/Yunnan/Chuxiong3/2007_2007/06/15</t>
  </si>
  <si>
    <t>&gt;D_G3/H9N2_EU216084_A/chicken/Yunnan/Dehong1/2007_2007/06/15</t>
  </si>
  <si>
    <t>&gt;D_G3/H9N2_EU216086_A/chicken/Yunnan/Honghe/2007_2007/06/15</t>
  </si>
  <si>
    <t>&gt;D_G3/H9N2_EU216087_A/chicken/Yunnan/Kunming/2007_2007/06/15</t>
  </si>
  <si>
    <t>&gt;D_G3/H9N2_EU216089_A/chicken/Yunnan/Simao3/2007_2007/06/15</t>
  </si>
  <si>
    <t>&gt;D_G3/H9N2_EU216090_A/chicken/Yunnan/Wenshan/2007_2007/06/15</t>
  </si>
  <si>
    <t>&gt;D_G3/H9N2_EU216091_A/chicken/Yunnan/Yuxi2/2007_2007/06/15</t>
  </si>
  <si>
    <t>&gt;D_G3/H9N2_EU216092_A/chicken/Yunnan/Zhaotong07/2007_2007/06/15</t>
  </si>
  <si>
    <t>&gt;D_G6/H9N2_EU477243_A/chicken/Iran/TH286/2007_2007/06/15</t>
  </si>
  <si>
    <t>&gt;D_G6/H9N2_EU477539_A/chicken/Iran/TH486-masoumi/2007_2007/06/15</t>
  </si>
  <si>
    <t>&gt;D_G3/H9N2_EU644482_A/goose/Yunnan/chuxiong07/07_2007/06/15</t>
  </si>
  <si>
    <t>&gt;D_G3/H9N2_EU644485_A/chicken/Yunnan/honghe10/2007_2007/06/15</t>
  </si>
  <si>
    <t>&gt;D_G1/H9N2_EU939145_A/chicken/Shandong/L1/2007_2007/06/15</t>
  </si>
  <si>
    <t>&gt;W_G6/H9N2_FN600116_A/mallard/Iran/C364/2007_2007/06/15</t>
  </si>
  <si>
    <t>&gt;W_G6/H9N2_FN600117_A/mallard/Iran/T366/2007_2007/06/15</t>
  </si>
  <si>
    <t>&gt;D_G1/H9N2_HM008887_A/chicken/Fujian/11/2007_2007/06/15</t>
  </si>
  <si>
    <t>&gt;D_G5/H9N2_JX273539_A/chicken/Bangladesh/627/2007_2007/06/15</t>
  </si>
  <si>
    <t>&gt;D_G5/H9N2_JX273540_A/chicken/Bangladesh/FDIL-M-112/2007_2007/06/15</t>
  </si>
  <si>
    <t>&gt;W_G8/H9N1_JX273568_A/teal/Northern_Ireland/14567-10-5257/2007_2007/06/15</t>
  </si>
  <si>
    <t>&gt;W_G6/H9N2_KF188240_A/falcon/United_Arab_Emirates/897/2007_2007/06/15</t>
  </si>
  <si>
    <t>&gt;D_G2/H9N2_KF259078_A/chicken/Hong_Kong/HH181/2007_2007/06/15</t>
  </si>
  <si>
    <t>&gt;D_G2/H9N2_KF259079_A/chicken/Hong_Kong/NT211W/2007_2007/06/15</t>
  </si>
  <si>
    <t>&gt;D_G2/H9N2_KF259081_A/chicken/Hong_Kong/NT449/2007_2007/06/15</t>
  </si>
  <si>
    <t>&gt;D_G2/H9N2_KF259082_A/chicken/Hong_Kong/TP178/2007_2007/06/15</t>
  </si>
  <si>
    <t>&gt;D_G2/H9N2_KF259083_A/chicken/Hong_Kong/WF4/2007_2007/06/15</t>
  </si>
  <si>
    <t>&gt;D_G2/H9N2_KF259084_A/chicken/Hong_Kong/YU629/2007_2007/06/15</t>
  </si>
  <si>
    <t>&gt;W_G2/H9N2_KF259086_A/pigeon/Hong_Kong/WF255/2007_2007/06/15</t>
  </si>
  <si>
    <t>&gt;W_G2/H9N2_KF259087_A/pigeon/Hong_Kong/YU656/2007_2007/06/15</t>
  </si>
  <si>
    <t>&gt;D_G2/H9N2_KF259089_A/pheasant/Hong_Kong/WF288W/2007_2007/06/15</t>
  </si>
  <si>
    <t>&gt;D_G1/H9N2_EU939146_A/chicken/Zibo/L2/2008_2008/06/15</t>
  </si>
  <si>
    <t>&gt;D_G2/H9N2_EU939148_A/chicken/Henan/L1/2008_2008/06/15</t>
  </si>
  <si>
    <t>&gt;D_G2/H9N2_EU939149_A/chicken/Henan/L2/2008_2008/06/15</t>
  </si>
  <si>
    <t>&gt;W_G6/H9N2_FJ464718_A/avian/Israel/313/2008_2008/06/15</t>
  </si>
  <si>
    <t>&gt;W_G6/H9N2_FJ464719_A/avian/Israel/314/2008_2008/06/15</t>
  </si>
  <si>
    <t>&gt;D_G1/H9N2_GQ335511_A/chicken/Shanghai/Y2/2008_2008/06/15</t>
  </si>
  <si>
    <t>&gt;D_G6/H9N2_JX273543_A/chicken/Iraq/EKI_14/2008_2008/06/15</t>
  </si>
  <si>
    <t>&gt;D_G2/H9N2_KF188397_A/chicken/Hong_Kong/YU341/2008_2008/06/15</t>
  </si>
  <si>
    <t>&gt;D_G2/H9N2_KF259097_A/chicken/Hong_Kong/SF60/2008_2008/06/15</t>
  </si>
  <si>
    <t>&gt;D_G2/H9N2_KF259098_A/chicken/Hong_Kong/YSC82/2008_2008/06/15</t>
  </si>
  <si>
    <t>&gt;D_G4/H9N2_AB545591_A/duck/Vietnam/OIE-2327/2009_2009/06/15</t>
  </si>
  <si>
    <t>&gt;W_G8/H9N2_HE802723_A/mallard/Norway/101537/2009_2009/06/15</t>
  </si>
  <si>
    <t>&gt;D_G5/H9_JX273549_A/chicken/Nepal/2490/2009_2009/06/15</t>
  </si>
  <si>
    <t>&gt;D_G5/H9N2_KF188249_A/quail/Bangladesh/907/2009_2009/06/15</t>
  </si>
  <si>
    <t>&gt;D_G2/H9N2_KF259108_A/chicken/Hong_Kong/TSTA7W/2009_2009/06/15</t>
  </si>
  <si>
    <t>&gt;W_G7/H9N2_JN788930_A/green-winged-teal/209/Texas/2009_2009/10/31</t>
  </si>
  <si>
    <t>&gt;D_G4/H9N6_AB569975_A/duck/Vietnam/OIE-2334/2010_2010/06/15</t>
  </si>
  <si>
    <t>&gt;D_G5/H9_JX273547_A/chicken/Nepal/5cl/2010_2010/06/15</t>
  </si>
  <si>
    <t>&gt;D_G5/H9_JX273548_A/chicken/Nepal/6cl/2010_2010/06/15</t>
  </si>
  <si>
    <t>&gt;D_G6/H9N2_JX273557_A/chicken/Saudi_Arabia/C-36362/2010_2010/06/15</t>
  </si>
  <si>
    <t>&gt;D_G6/H9N2_JX273558_A/chicken/Saudi_Arabia/D-36363/2010_2010/06/15</t>
  </si>
  <si>
    <t>&gt;D_G1/H9N2_JX448753_A/chicken/Jilin/BHJ/2010_2010/06/15</t>
  </si>
  <si>
    <t>&gt;D_G2/H9N2_KF259116_A/chicken/Hong_Kong/TSTB21/2010_2010/06/15</t>
  </si>
  <si>
    <t>&gt;D_G2/H9N2_KF259122_A/chicken/Hong_Kong/TSTB28W/2010_2010/06/15</t>
  </si>
  <si>
    <t>&gt;D_G5/H9N2_JX273551_A/chicken/Nepal/5430/2011_2011/06/15</t>
  </si>
  <si>
    <t>&gt;D_G6/H9_JX273561_A/chicken/Saudi_Arabia/H29TR/2011_2011/06/15</t>
  </si>
  <si>
    <t>&gt;D_G6/H9_JX273562_A/chicken/United_Arab_Emirates/F1P7/2011_2011/06/15</t>
  </si>
  <si>
    <t>&gt;D_G8/H9N2_JX273570_A/turkey/Netherlands/11015452/2011_2011/06/15</t>
  </si>
  <si>
    <t>&gt;D_G2/H9N2_KF259143_A/chicken/Hong_Kong/TC8/2012_2012/06/15</t>
  </si>
  <si>
    <t>&gt;D_G2/H9N2_KF259144_A/chicken/Hong_Kong/FY6W/2012_2012/06/15</t>
  </si>
  <si>
    <t>&gt;D_G2/H9N2_KF259147_A/chicken/Hong_Kong/WF1W/2012_2012/06/15</t>
  </si>
  <si>
    <t>&gt;D_G2/H9N2_KF259148_A/chicken/Hong_Kong/YO12W/2012_2012/06/15</t>
  </si>
  <si>
    <t>&gt;D_G2/H9N2_KF259156_A/chicken/Hong_Kong/YO117W/2012_2012/06/15</t>
  </si>
  <si>
    <t>&gt;D_G2/H9N2_KF259157_A/chicken/Hong_Kong/NT266/2012_2012/06/15</t>
  </si>
  <si>
    <t>&gt;D_G1/H9N2_KF259159_A/chicken/Wenzhou/598/2013_2013/06/15</t>
  </si>
  <si>
    <t>&gt;D_G1/H9N2_KF259160_A/chicken/Wenzhou/253/2013_2013/06/15</t>
  </si>
  <si>
    <t>&gt;D_G1/H9N2_KF259166_A/chicken/Rizhao/55/2013_2013/06/15</t>
  </si>
  <si>
    <t>&gt;D_G1/H9N2_KF259169_A/chicken/Rizhao/437/2013_2013/06/15</t>
  </si>
  <si>
    <t>&gt;D_G1/H9N2_KF259171_A/chicken/Rizhao/723/2013_2013/06/15</t>
  </si>
  <si>
    <t>&gt;D_G1/H9N2_KF259184_A/chicken/Wenzhou/630/2013_2013/06/15</t>
  </si>
  <si>
    <t>&gt;D_G1/H9N2_KF259186_A/silkie_chicken/Wenzhou/786/2013_2013/06/15</t>
  </si>
  <si>
    <t>&gt;D_G1/H9N2_KF297299_A/chicken/Wenzhou/688b/2013_2013/06/15</t>
  </si>
  <si>
    <t>&gt;D_G6/H9N2_JX465626_A/chicken/Iran/ZMT-101/1998_1998/06/15</t>
  </si>
  <si>
    <t>&gt;D_G1/H9N2_HM773438_A/chicken/Shandong/LW/1999_1999/04/15</t>
  </si>
  <si>
    <t>&gt;D_G2/H9N2_FJ190124_A/chicken/Guangdong/2/2000_2000/02/15</t>
  </si>
  <si>
    <t>&gt;D_G1/H9N2_KF313567_A/chicken/Hebei/2/2000_2000/11/15</t>
  </si>
  <si>
    <t>&gt;D_G1/H9N2_FJ190129_A/chicken/Hebei/sjz2/2001_2001/02/15</t>
  </si>
  <si>
    <t>&gt;D_G3/H9N2_FJ190150_A/chicken/Sichuan/xc10/2001_2001/10/15</t>
  </si>
  <si>
    <t>&gt;D_G2/H9N2_FJ190123_A/chicken/Guangdong/1/2002_2002/01/15</t>
  </si>
  <si>
    <t>&gt;D_G1/H9N2_FJ190128_A/chicken/Hebei/2/2002_2002/02/15</t>
  </si>
  <si>
    <t>&gt;D_G1/H9N2_JQ710462_A/chicken/Shandong/BZ02/2002_2002/05/15</t>
  </si>
  <si>
    <t>&gt;D_G1/H9N2_FJ190117_A/chicken/Shandong/2/2003_2003/02/15</t>
  </si>
  <si>
    <t>&gt;D_G5/H9N2_EU665422_A/chicken/Uttar_Pradesh/2543/2004_2004/03/15</t>
  </si>
  <si>
    <t>&gt;D_G1/H9N2_KF688983_A/chicken/Jiangsu/x1/2004_2004/03/15</t>
  </si>
  <si>
    <t>&gt;D_G1/H9N2_KF313559_A/chicken/Heilongjiang/7/2004_2004/09/15</t>
  </si>
  <si>
    <t>&gt;D_G5/H9N2_EU665423_A/chicken/Gujarat/3724/2004_2004/10/15</t>
  </si>
  <si>
    <t>&gt;W_G1/H9N2_HQ143681_A/wild_bird/Korea/2-208/2004_2004/11/15</t>
  </si>
  <si>
    <t>&gt;D_G1/H9N2_HM773435_A/chicken/Shandong/JN4/2005_2005/02/15</t>
  </si>
  <si>
    <t>&gt;W_G2/H9N2_GU121382_A/black-billed_magpie/Guangxi/29/2005_2005/03/15</t>
  </si>
  <si>
    <t>&gt;W_G2/H9N2_HM590762_A/black-billed_magpie/Guangxi/30/2005_2005/05/15</t>
  </si>
  <si>
    <t>&gt;W_G2/H9N2_HM590770_A/black-billed_magpie/Guangxi/31/2005_2005/05/15</t>
  </si>
  <si>
    <t>&gt;W_G5/H9N2_FJ605501_A/watercoot/Haryana/5844/2005_2005/10/15</t>
  </si>
  <si>
    <t>&gt;W_G8/H9N2_HM136574_A/Eurasian_wigeon/Netherlands/4/2005_2005/10/15</t>
  </si>
  <si>
    <t>&gt;W_G1/H9N2_HQ143682_A/wild_bird/Korea/8G39/2005_2005/11/15</t>
  </si>
  <si>
    <t>&gt;D_G1/H9N2_HM773436_A/chicken/Shandong/JN5/2005_2005/12/15</t>
  </si>
  <si>
    <t>&gt;D_G1/H9N2_JQ710463_A/chicken/Shandong/YB06/2006_2006/03/15</t>
  </si>
  <si>
    <t>&gt;D_G5/H9N2_KC986294_A/chicken/Bangladesh/VP01/2006_2006/09/15</t>
  </si>
  <si>
    <t>&gt;D_G4/H9N2_AB753177_A/Chinese_Hwamei/Vietnam/38/2006_2006/12/15</t>
  </si>
  <si>
    <t>&gt;D_G1/H9N2_HQ143684_A/silky_fowl/Korea/LBM446/2007_2007/03/15</t>
  </si>
  <si>
    <t>&gt;D_G2/H9N2_GU474590_A/environment/Hunan/2-84/2007_2007/04/15</t>
  </si>
  <si>
    <t>&gt;D_G1/H9N2_FJ231866_A/chicken/Shandong/qd04/2007_2007/07/15</t>
  </si>
  <si>
    <t>&gt;D_G3/H9N2_FJ434561_A/chicken/Yunnan/YC12/2007_2007/09/15</t>
  </si>
  <si>
    <t>&gt;D_G3/H9N2_FJ434562_A/chicken/Yunnan/YA114/2007_2007/09/15</t>
  </si>
  <si>
    <t>&gt;D_G1/H9N2_FJ434572_A/chicken/Fujian/FG13/2007_2007/09/15</t>
  </si>
  <si>
    <t>&gt;D_G2/H9N2_FJ434585_A/chicken/Hunan/HE5/2007_2007/09/15</t>
  </si>
  <si>
    <t>&gt;D_G1/H9N2_FJ434586_A/chicken/Zhejiang/ZC28/2007_2007/09/15</t>
  </si>
  <si>
    <t>&gt;D_G6/H9N2_GU071977_A/chicken/Iran/THLBM861/2007_2007/10/15</t>
  </si>
  <si>
    <t>&gt;D_G6/H9N2_GU071980_A/chicken/Iran/THLBM864/2007_2007/11/15</t>
  </si>
  <si>
    <t>&gt;D_G3/H9N2_FJ434563_A/chicken/Xinjiang/XJ154/2007_2007/12/15</t>
  </si>
  <si>
    <t>&gt;D_G3/H9N2_FJ434564_A/chicken/Xinjiang/XJ75/2007_2007/12/15</t>
  </si>
  <si>
    <t>&gt;D_G1/H9N2_GU122034_A/silky_fowl/Korea/LBM1632/2007_2007/12/15</t>
  </si>
  <si>
    <t>&gt;D_G1/H9N2_HQ326722_A/chicken/Shandong/1/2008_2008/01/15</t>
  </si>
  <si>
    <t>&gt;D_G1/H9N2_JF519771_A/chicken/Shanghai/Q0801-2/2008_2008/01/15</t>
  </si>
  <si>
    <t>&gt;D_G1/H9N2_HQ143687_A/pheasant/Korea/LBM190/2008_2008/02/15</t>
  </si>
  <si>
    <t>&gt;D_G1/H9N2_HQ143688_A/pheasant/Korea/LBM180/2008_2008/02/15</t>
  </si>
  <si>
    <t>&gt;D_G1/H9N2_GU122037_A/Korean_native_chicken/Korea/LBM453/2008_2008/04/15</t>
  </si>
  <si>
    <t>&gt;D_G1/H9N2_FJ434582_A/chicken/Anhui/AK13/2008_2008/05/15</t>
  </si>
  <si>
    <t>&gt;D_G2/H9N2_KF313561_A/chicken/Hunan/10/2008_2008/05/15</t>
  </si>
  <si>
    <t>&gt;D_G3/H9N2_HQ398331_A/chicken/Baoshan/711/2008_2008/07/15</t>
  </si>
  <si>
    <t>&gt;D_G3/H9N2_HQ398335_A/chicken/Lincang/711/2008_2008/07/15</t>
  </si>
  <si>
    <t>&gt;D_G1/H9N2_HQ221676_A/duck/Korea/CBU08107/2008_2008/10/15</t>
  </si>
  <si>
    <t>&gt;D_G3/H9N2_HQ398333_A/chicken/Yunnandh/101/2008_2008/10/15</t>
  </si>
  <si>
    <t>&gt;D_G3/H9N2_HQ398336_A/chicken/Yunnanws/102/2008_2008/10/15</t>
  </si>
  <si>
    <t>&gt;D_G6/H9N2_JQ347956_A/chicken/Israel/1195/2008_2008/11/15</t>
  </si>
  <si>
    <t>&gt;D_G6/H9N2_FJ794818_A/chicken/Iran/SS2/2008_2008/12/15</t>
  </si>
  <si>
    <t>&gt;D_G1/H9N2_JF519774_A/chicken/Shanghai/Q0812-1/2008_2008/12/15</t>
  </si>
  <si>
    <t>&gt;D_G6/H9N2_JQ347957_A/turkey/Israel/1223/2008_2008/12/15</t>
  </si>
  <si>
    <t>&gt;D_G6/H9N2_JQ347959_A/turkey/Israel/1257/2008_2008/12/15</t>
  </si>
  <si>
    <t>&gt;D_G6/H9N2_JQ973661_A/chicken/Israel/1205/2008_2008/12/15</t>
  </si>
  <si>
    <t>&gt;D_G1/H9N2_HQ221678_A/chicken/Korea/HC09/2009_2009/01/15</t>
  </si>
  <si>
    <t>&gt;D_G1/H9N2_HQ221679_A/chicken/Korea/SH0902/2009_2009/01/15</t>
  </si>
  <si>
    <t>&gt;D_G3/H9N2_HQ398332_A/chicken/Baoshan/111/2009_2009/01/15</t>
  </si>
  <si>
    <t>&gt;D_G3/H9N2_HQ398338_A/duck/Honghe/111/2009_2009/01/15</t>
  </si>
  <si>
    <t>&gt;D_G6/H9N2_JQ347943_A/chicken/Israel/9/2009_2009/01/15</t>
  </si>
  <si>
    <t>&gt;D_G1/H9N2_HM773434_A/chicken/Shandong/BD/2009_2009/02/15</t>
  </si>
  <si>
    <t>&gt;D_G6/H9N2_JQ254940_A/turkey/Israel/311/2009_2009/03/15</t>
  </si>
  <si>
    <t>&gt;D_G4/H9N2_AB545593_A/duck/Vietnam/OIE-2313/2009_2009/04/15</t>
  </si>
  <si>
    <t>&gt;D_G3/H9N2_GQ463212_A/chicken/Xinjiang/02/2009_2009/04/15</t>
  </si>
  <si>
    <t>&gt;D_G3/H9N2_GQ463213_A/chicken/Xinjiang/05/2009_2009/04/15</t>
  </si>
  <si>
    <t>&gt;D_G3/H9N2_GQ463214_A/chicken/Xinjiang/07/2009_2009/04/15</t>
  </si>
  <si>
    <t>&gt;D_G2/H9N2_GQ463215_A/chicken/Shanxi/H14/2009_2009/04/15</t>
  </si>
  <si>
    <t>&gt;D_G1/H9N2_GQ463219_A/chicken/Jilin/G12/2009_2009/04/15</t>
  </si>
  <si>
    <t>&gt;D_G3/H9N2_GQ463220_A/chicken/Ningxia/F15/2009_2009/04/15</t>
  </si>
  <si>
    <t>&gt;D_G3/H9N2_GQ463221_A/chicken/Ningxia/R13/2009_2009/04/15</t>
  </si>
  <si>
    <t>&gt;D_G3/H9N2_GQ463223_A/chicken/Tibet/L7/2009_2009/04/15</t>
  </si>
  <si>
    <t>&gt;D_G3/H9N2_GQ463224_A/chicken/Tibet/L18/2009_2009/04/15</t>
  </si>
  <si>
    <t>&gt;D_G3/H9N2_HQ398334_A/chicken/Dehong/411/2009_2009/04/15</t>
  </si>
  <si>
    <t>&gt;D_G3/H9N2_GQ463216_A/chicken/Guizhou/D26/2009_2009/05/15</t>
  </si>
  <si>
    <t>&gt;D_G3/H9N2_GQ463217_A/chicken/Guizhou/Q6/2009_2009/05/15</t>
  </si>
  <si>
    <t>&gt;D_G3/H9N2_GQ463218_A/chicken/Guizhou/Q16/2009_2009/05/15</t>
  </si>
  <si>
    <t>&gt;D_G1/H9N2_HQ221686_A/duck/Korea/SH0909/2009_2009/05/15</t>
  </si>
  <si>
    <t>&gt;D_G1/H9N2_JN852803_A/chicken/Korea/KNUWSJ09/2009_2009/05/15</t>
  </si>
  <si>
    <t>&gt;D_G2/H9N2_GQ463227_A/chicken/Guangdong/Y1/2009_2009/06/15</t>
  </si>
  <si>
    <t>&gt;D_G6/H9N2_JQ254937_A/chicken/Israel/32/2009_2009/06/15</t>
  </si>
  <si>
    <t>&gt;D_G6/H9N2_JQ419718_A/chicken/Iran/95/2009_2009/07/15</t>
  </si>
  <si>
    <t>&gt;W_G8/H9N2_CY080415_A/mallard/France/090360/2009_2009/09/15</t>
  </si>
  <si>
    <t>&gt;D_G4/H9N2_AB753192_A/Japanese_Quail/Vietnam/4/2009_2009/11/15</t>
  </si>
  <si>
    <t>&gt;D_G4/H9N2_AB753213_A/Japanese_Quail/Vietnam/7/2009_2009/11/15</t>
  </si>
  <si>
    <t>&gt;W_G4/H9N2_AB753217_A/African_Stonechat/Vietnam/8/2009_2009/11/15</t>
  </si>
  <si>
    <t>&gt;D_G1/H9N2_HQ221692_A/duck/Korea/SH0915/2009_2009/11/15</t>
  </si>
  <si>
    <t>&gt;D_G3/H9N2_JN802548_A/chicken/Ningxia/A18/2009_2009/11/15</t>
  </si>
  <si>
    <t>&gt;D_G1/H9N2_JN802564_A/chicken/Jilin/181/2009_2009/11/15</t>
  </si>
  <si>
    <t>&gt;D_G2/H9N2_JN802585_A/chicken/Hubei/N15/2009_2009/11/15</t>
  </si>
  <si>
    <t>&gt;D_G6/H9N2_JQ347947_A/chicken/Israel/712/2009_2009/11/15</t>
  </si>
  <si>
    <t>&gt;D_G6/H9N2_JQ347949_A/chicken/Israel/742/2009_2009/11/15</t>
  </si>
  <si>
    <t>&gt;D_G6/H9N2_JQ419722_A/chicken/Iran/119/2009_2009/11/15</t>
  </si>
  <si>
    <t>&gt;D_G6/H9N2_JQ419723_A/chicken/Iran/121/2009_2009/11/15</t>
  </si>
  <si>
    <t>&gt;D_G2/H9N2_JN802550_A/chicken/Guangdong/P26/2009_2009/12/15</t>
  </si>
  <si>
    <t>&gt;D_G2/H9N2_JN802566_A/chicken/Guangdong/J3/2009_2009/12/15</t>
  </si>
  <si>
    <t>&gt;D_G2/H9N2_JN802569_A/chicken/Guangdong/K22/2009_2009/12/15</t>
  </si>
  <si>
    <t>&gt;D_G2/H9N2_JN802573_A/chicken/Guangdong/Y7/2009_2009/12/15</t>
  </si>
  <si>
    <t>&gt;D_G2/H9N2_JN802643_A/chicken/Guangdong/R17/2009_2009/12/15</t>
  </si>
  <si>
    <t>&gt;D_G6/H9N2_JQ347953_A/chicken/Israel/794/2009_2009/12/15</t>
  </si>
  <si>
    <t>&gt;D_G6/H9N2_JF323006_A/chicken/Tunisia/12/2010_2010/01/15</t>
  </si>
  <si>
    <t>&gt;W_G6/H9N2_JF323007_A/migratory_bird/Tunisia/51/2010_2010/01/15</t>
  </si>
  <si>
    <t>&gt;D_G1/H9N2_JN683644_A/chicken/Shandong/K/2010_2010/01/15</t>
  </si>
  <si>
    <t>&gt;D_G6/H9N2_JN646748_A/chicken/Iran/EBGV-88/2010_2010/02/15</t>
  </si>
  <si>
    <t>&gt;D_G1/H9N2_JN683647_A/chicken/Shandong/N/2010_2010/03/15</t>
  </si>
  <si>
    <t>&gt;D_G1/H9N2_JN803952_A/chicken/Anhui/B18/2010_2010/03/15</t>
  </si>
  <si>
    <t>&gt;D_G1/H9N2_JN803960_A/chicken/Anhui/G14/2010_2010/03/15</t>
  </si>
  <si>
    <t>&gt;D_G1/H9N2_JN803964_A/chicken/Anhui/G18/2010_2010/03/15</t>
  </si>
  <si>
    <t>&gt;D_G2/H9N2_JN803976_A/chicken/Henan/F20/2010_2010/03/15</t>
  </si>
  <si>
    <t>&gt;D_G2/H9N2_JN803993_A/duck/Guangdong/G17/2010_2010/03/15</t>
  </si>
  <si>
    <t>&gt;D_G2/H9N2_JN803994_A/duck/Guangdong/G19/2010_2010/03/15</t>
  </si>
  <si>
    <t>&gt;D_G2/H9N2_JN803999_A/duck/Guangdong/G24/2010_2010/03/15</t>
  </si>
  <si>
    <t>&gt;D_G6/H9N2_JQ952588_A/chicken/Tunisia/2019/2010_2010/03/15</t>
  </si>
  <si>
    <t>&gt;D_G1/H9N2_JF715003_A/chicken/Jiangsu/Q7/2010_2010/05/15</t>
  </si>
  <si>
    <t>&gt;D_G6/H9N2_CY093088_A/quail/Lebanon/272/2010_2010/08/15</t>
  </si>
  <si>
    <t>&gt;D_G6/H9N2_CY093096_A/quail/Lebanon/273/2010_2010/08/15</t>
  </si>
  <si>
    <t>&gt;D_G2/H9N2_JF714997_A/chicken/Hunan/U6/2010_2010/09/15</t>
  </si>
  <si>
    <t>&gt;D_G2/H9N2_JF714998_A/chicken/Guangdong/U5/2010_2010/09/15</t>
  </si>
  <si>
    <t>&gt;D_G6/H9N2_JQ254942_A/chicken/Israel/1067/2010_2010/10/15</t>
  </si>
  <si>
    <t>&gt;D_G1/H9N2_JN804009_A/chicken/Anhui/A19/2010_2010/11/15</t>
  </si>
  <si>
    <t>&gt;D_G1/H9N2_JN804011_A/chicken/Anhui/A25/2010_2010/11/15</t>
  </si>
  <si>
    <t>&gt;D_G3/H9N2_JN804021_A/chicken/Guizhou/A4/2010_2010/11/15</t>
  </si>
  <si>
    <t>&gt;D_G3/H9N2_JN804023_A/chicken/Guizhou/D1/2010_2010/11/15</t>
  </si>
  <si>
    <t>&gt;D_G3/H9N2_JN804024_A/chicken/Guizhou/D15/2010_2010/11/15</t>
  </si>
  <si>
    <t>&gt;D_G3/H9N2_JN804026_A/chicken/Guizhou/E3/2010_2010/11/15</t>
  </si>
  <si>
    <t>&gt;D_G3/H9N2_JN804028_A/chicken/Guizhou/E9/2010_2010/11/15</t>
  </si>
  <si>
    <t>&gt;D_G3/H9N2_JN804030_A/chicken/Guizhou/E15/2010_2010/11/15</t>
  </si>
  <si>
    <t>&gt;D_G3/H9N2_JN804031_A/chicken/Guizhou/E23/2010_2010/11/15</t>
  </si>
  <si>
    <t>&gt;D_G3/H9N2_JN804032_A/chicken/Guizhou/E25/2010_2010/11/15</t>
  </si>
  <si>
    <t>&gt;D_G1/H9N2_JN804038_A/chicken/Jiangsu/A20/2010_2010/11/15</t>
  </si>
  <si>
    <t>&gt;D_G2/H9N2_JN804069_A/chicken/Hubei/E16/2010_2010/11/15</t>
  </si>
  <si>
    <t>&gt;D_G6/H9N2_JQ254945_A/chicken/Israel/1167/2010_2010/11/15</t>
  </si>
  <si>
    <t>&gt;D_G6/H9N2_JQ254948_A/chicken/Israel/1184/2010_2010/11/15</t>
  </si>
  <si>
    <t>&gt;D_G6/H9N2_JQ254952_A/chicken/Israel/1293/2010_2010/12/15</t>
  </si>
  <si>
    <t>&gt;D_G6/H9N2_JQ254954_A/chicken/Israel/1302/2010_2010/12/15</t>
  </si>
  <si>
    <t>&gt;D_G8/H9N1_JQ609664_A/chicken/England/1415-51184/2010_2010/12/15</t>
  </si>
  <si>
    <t>&gt;D_G6/H9N2_JQ952589_A/turkey/Tunisia/2068/2010_2010/12/15</t>
  </si>
  <si>
    <t>&gt;D_G2/H9N2_JF715033_A/chicken/Hubei/HWC/2011_2011/01/15</t>
  </si>
  <si>
    <t>&gt;D_G1/H9N2_JF715036_A/chicken/Fujian/SL4/2011_2011/01/15</t>
  </si>
  <si>
    <t>&gt;D_G2/H9N2_JF715044_A/chicken/Guangxi/WSL/2011_2011/01/15</t>
  </si>
  <si>
    <t>&gt;D_G2/H9N2_JF715046_A/chicken/Guangdong/LJH/2011_2011/01/15</t>
  </si>
  <si>
    <t>&gt;D_G2/H9N2_JF715048_A/chicken/Guangdong/FLS/2011_2011/01/15</t>
  </si>
  <si>
    <t>&gt;D_G2/H9N2_JF715051_A/chicken/Guangdong/HBQ/2011_2011/01/15</t>
  </si>
  <si>
    <t>&gt;D_G6/H9N2_JQ952590_A/chicken/Tunisia/345/2011_2011/01/15</t>
  </si>
  <si>
    <t>&gt;D_G6/H9N2_JQ952591_A/chicken/Tunisia/848/2011_2011/01/15</t>
  </si>
  <si>
    <t>&gt;D_G1/H9N2_JF715018_A/chicken/Anhui/ZTL/2011_2011/02/15</t>
  </si>
  <si>
    <t>&gt;W_G1/H9N2_JQ901648_A/spot-billed_duck/Jiangxi/32/2011_2011/02/15</t>
  </si>
  <si>
    <t>&gt;W_G1/H9N2_JQ901650_A/spot-billed_duck/Jiangxi/34/2011_2011/02/15</t>
  </si>
  <si>
    <t>&gt;W_G1/H9N2_JQ901651_A/spot-billed_duck/Jiangxi/35/2011_2011/02/15</t>
  </si>
  <si>
    <t>&gt;W_G1/H9N2_JQ901653_A/mallard/Jiangxi/38/2011_2011/02/15</t>
  </si>
  <si>
    <t>&gt;W_G1/H9N2_JQ901656_A/mallard/Jiangxi/42/2011_2011/02/15</t>
  </si>
  <si>
    <t>&gt;W_G1/H9N2_JQ901657_A/mallard/Jiangxi/43/2011_2011/02/15</t>
  </si>
  <si>
    <t>&gt;W_G1/H9N2_JQ901658_A/mallard/Jiangxi/45/2011_2011/02/15</t>
  </si>
  <si>
    <t>&gt;D_G1/H9N2_JX448760_A/chicken/Shandong/P4/2011_2011/02/15</t>
  </si>
  <si>
    <t>&gt;D_G1/H9N2_JN804097_A/chicken/Anhui/A12/2011_2011/03/15</t>
  </si>
  <si>
    <t>&gt;D_G3/H9N2_JN804185_A/chicken/Chongqing/G21/2011_2011/03/15</t>
  </si>
  <si>
    <t>&gt;D_G3/H9N2_JN804187_A/chicken/Chongqing/G25/2011_2011/03/15</t>
  </si>
  <si>
    <t>&gt;D_G3/H9N2_JN804204_A/chicken/Guizhou/G17/2011_2011/03/15</t>
  </si>
  <si>
    <t>&gt;D_G3/H9N2_JN804206_A/chicken/Guizhou/G23/2011_2011/03/15</t>
  </si>
  <si>
    <t>&gt;D_G1/H9N2_JN804344_A/chicken/Jiangsu/B27/2011_2011/03/15</t>
  </si>
  <si>
    <t>&gt;D_G3/H9N2_JN804369_A/chicken/Ningxia/A2/2011_2011/03/15</t>
  </si>
  <si>
    <t>&gt;D_G3/H9N2_JN804374_A/chicken/Ningxia/A8/2011_2011/03/15</t>
  </si>
  <si>
    <t>&gt;D_G1/H9N2_JN804380_A/chicken/Shandong/J6/2011_2011/03/15</t>
  </si>
  <si>
    <t>&gt;D_G2/H9N2_JN804408_A/chicken/Shanxi/B11/2011_2011/03/15</t>
  </si>
  <si>
    <t>&gt;D_G3/H9N2_JN804454_A/duck/Chongqing/D23/2011_2011/03/15</t>
  </si>
  <si>
    <t>&gt;D_G1/H9N2_JN804504_A/chicken/Anhui/M13/2011_2011/07/15</t>
  </si>
  <si>
    <t>&gt;D_G3/H9N2_JN804513_A/chicken/Guizhou/J22/2011_2011/07/15</t>
  </si>
  <si>
    <t>&gt;D_G3/H9N2_JN804515_A/chicken/Ningxia/04/2011_2011/07/15</t>
  </si>
  <si>
    <t>&gt;D_G3/H9N2_JN804520_A/chicken/Ningxia/99/2011_2011/07/15</t>
  </si>
  <si>
    <t>&gt;D_G3/H9N2_JN804521_A/chicken/Ningxia/101/2011_2011/07/15</t>
  </si>
  <si>
    <t>&gt;D_G3/H9N2_JN804523_A/chicken/Ningxia/112/2011_2011/07/15</t>
  </si>
  <si>
    <t>&gt;D_G3/H9N2_JN804525_A/chicken/Ningxia/153/2011_2011/07/15</t>
  </si>
  <si>
    <t>&gt;D_G3/H9N2_JN804526_A/chicken/Ningxia/181/2011_2011/07/15</t>
  </si>
  <si>
    <t>&gt;D_G3/H9N2_JN804527_A/chicken/Ningxia/182/2011_2011/07/15</t>
  </si>
  <si>
    <t>&gt;D_G2/H9N2_JN804534_A/chicken/Hubei/581/2011_2011/07/15</t>
  </si>
  <si>
    <t>&gt;D_G2/H9N2_JN804540_A/chicken/Shanxi/43/2011_2011/07/15</t>
  </si>
  <si>
    <t>&gt;D_G3/H9N2_JN804542_A/chicken/Chongqing/K7/2011_2011/07/15</t>
  </si>
  <si>
    <t>&gt;D_G3/H9N2_JN804543_A/chicken/Chongqing/K16/2011_2011/07/15</t>
  </si>
  <si>
    <t>&gt;D_G3/H9N2_JN804544_A/chicken/Chongqing/K3/2011_2011/07/15</t>
  </si>
  <si>
    <t>&gt;D_G3/H9N2_JN804545_A/chicken/Chongqing/A56/2011_2011/07/15</t>
  </si>
  <si>
    <t>&gt;D_G3/H9N2_JN804547_A/duck/Chongqing/B36/2011_2011/07/15</t>
  </si>
  <si>
    <t>&gt;D_G2/H9N2_JN804557_A/chicken/Guangdong/286/2011_2011/07/15</t>
  </si>
  <si>
    <t>&gt;D_G6/H9N2_JQ419502_A/chicken/Egypt/114922v/2011_2011/08/15</t>
  </si>
  <si>
    <t>&gt;D_G6/H9N2_JQ906555_A/chicken/Egypt/115636V/2011_2011/10/15</t>
  </si>
  <si>
    <t>&gt;W_G1/H9N2_KC162234_A/baikal_teal/Xianghai/421/2011_2011/10/15</t>
  </si>
  <si>
    <t>&gt;D_G6/H9N2_CY110927_A/chicken/Egypt/S4454E/2011_2011/12/15</t>
  </si>
  <si>
    <t>&gt;D_G6/H9N2_CY110928_A/chicken/Egypt/S4456B/2011_2011/12/15</t>
  </si>
  <si>
    <t>&gt;D_G2/H9N2_JQ770133_A/chicken/Guangdong/LJT12/2011_2011/12/15</t>
  </si>
  <si>
    <t>&gt;D_G6/H9N2_JQ973658_A/chicken/Israel/1115/2011_2011/12/15</t>
  </si>
  <si>
    <t>&gt;D_G6/H9N2_JQ973660_A/chicken/Israel/1164/2011_2011/12/15</t>
  </si>
  <si>
    <t>&gt;D_G6/H9N2_JQ906560_A/chicken/Egypt/1240V/2012_2012/01/15</t>
  </si>
  <si>
    <t>&gt;D_G6/H9N2_JQ973652_A/chicken/Israel/11/2012_2012/01/15</t>
  </si>
  <si>
    <t>&gt;D_G6/H9N2_JQ973653_A/chicken/Israel/46/2012_2012/01/15</t>
  </si>
  <si>
    <t>&gt;D_G6/H9N2_JQ973654_A/chicken/Israel/50/2012_2012/01/15</t>
  </si>
  <si>
    <t>&gt;D_G6/H9N2_JQ973655_A/chicken/Israel/51/2012_2012/01/15</t>
  </si>
  <si>
    <t>&gt;D_G1/H9N2_KC417046_A/chicken/Shanghai/C1/2012_2012/01/15</t>
  </si>
  <si>
    <t>&gt;D_G6/H9N2_JQ906557_A/chicken/Egypt/1226B/2012_2012/02/15</t>
  </si>
  <si>
    <t>&gt;D_G6/H9N2_JQ906558_A/chicken/Egypt/1231B/2012_2012/02/15</t>
  </si>
  <si>
    <t>&gt;D_G2/H9N2_KC817014_A/chicken/Henan/ZK2/2012_2012/02/15</t>
  </si>
  <si>
    <t>&gt;D_G1/H9N2_JX448765_A/chicken/Fujian/SN2/2012_2012/03/15</t>
  </si>
  <si>
    <t>&gt;D_G2/H9N2_JX846585_A/chicken/Henan/YX/2012_2012/06/15</t>
  </si>
  <si>
    <t>&gt;D_G2/H9N2_KC951122_A/chicken/Guangdong/LG1/2013_2013/01/15</t>
  </si>
  <si>
    <t>&gt;D_G6/H9N2_KF918709_A/chicken/Israel/74/2013_2013/01/15</t>
  </si>
  <si>
    <t>&gt;D_G6/H9N2_KF918708_A/chicken/Israel/502/2013_2013/04/15</t>
  </si>
  <si>
    <t>&gt;W_G1/H9N2_KJ128362_A/pigeon/Shanghai/JC1/2013_2013/04/15</t>
  </si>
  <si>
    <t>Full_Taxa_label (ancestor)_Date_Est</t>
  </si>
  <si>
    <t>&gt;G0_G0/H9N2_AF523385_A/duck/Hong_Kong/552/79_1979/06/15</t>
  </si>
  <si>
    <t>&gt;G0_G0/H9N2_CY031275_A/duck/Hong_Kong/702/1979-quail_adapted_1979/06/15</t>
  </si>
  <si>
    <t>&gt;G0_G0/H9N2_KF188339_A/goose/Minnesota/5733-1243/1980_1980/06/15</t>
  </si>
  <si>
    <t>&gt;G0_G0/H9N2_AF186266_A/turkey/Pavia/40/83_1983/06/15</t>
  </si>
  <si>
    <t>&gt;G0_G0/H9N2_KF188287_A/turkey/Pavia/141/1983_1983/06/15</t>
  </si>
  <si>
    <t>&gt;G0_G0/H9N1_CY005919_A/mallard_duck/ALB/396/1983_1983/08/07</t>
  </si>
  <si>
    <t>&gt;G0_G0/H9N5_CY101406_A/ruddy_turnstone/Delaware_Bay/2795/1987_1987/05/19</t>
  </si>
  <si>
    <t>&gt;G0_G0/H9N5_CY005986_A/laughing_gull/Delaware_Bay/2718/1987_1987/06/09</t>
  </si>
  <si>
    <t>&gt;G0_G0/H9N9_CY101507_A/ruddy_turnstone/Virginia/2297/1988_1988/05/28</t>
  </si>
  <si>
    <t>&gt;G0_G0/H9N3_AB303077_A/mallard/Ireland/PV46B/1993_1993/06/15</t>
  </si>
  <si>
    <t>&gt;G0_G0/H9N2_AF156388_A/Quail/Arkansas/29209-1/93_1993/06/15</t>
  </si>
  <si>
    <t>&gt;G0_G0/H9N2_AF156379_A/Chicken/Hong_Kong/739/94_1994/06/15</t>
  </si>
  <si>
    <t>&gt;G0_G0/H9N2_AF508557_A/duck/Germany/113/1995_1995/06/15</t>
  </si>
  <si>
    <t>&gt;G0_G0/H9N2_AJ781818_A/turkey/Germany/R90/95_1995/06/15</t>
  </si>
  <si>
    <t>&gt;G0_G0/H9N2_AJ781819_A/turkey/Germany/R113/95_1995/06/15</t>
  </si>
  <si>
    <t>&gt;G0_G0/H9N2_HE802066_A/duck/Germany/113/1995_1995/06/15</t>
  </si>
  <si>
    <t>&gt;G0_G0/H9N2_JX273569_A/turkey/Germany/EK224/1995_1995/06/15</t>
  </si>
  <si>
    <t>&gt;G0_G0/H9N7_CY102188_A/shorebird/Delaware_Bay/31/1996_1996/05/14</t>
  </si>
  <si>
    <t>&gt;G0_G0/H9N2_AF156385_A/chicken/Korea/25232-96006/1996_1996/06/15</t>
  </si>
  <si>
    <t>&gt;G0_G0/H9N2_AF156386_A/Shorebird/Delaware/9/96_1996/06/15</t>
  </si>
  <si>
    <t>&gt;G0_G0/H9N2_AF536693_A/Chicken/Hebei/1/96_1996/06/15</t>
  </si>
  <si>
    <t>&gt;G0_G0/H9N2_AJ781820_A/turkey/Germany/R22/96_1996/06/15</t>
  </si>
  <si>
    <t>&gt;G0_G0/H9N2_DQ064377_A/chicken/Shandong/7/96_1996/06/15</t>
  </si>
  <si>
    <t>&gt;G0_G0/H9N2_GU053186_A/chicken/Korea/MS96-CE6/1996_1996/06/15</t>
  </si>
  <si>
    <t>&gt;G0_G0/H9N2_AB049159_A/parakeet/Chiba/1/97_1997/06/15</t>
  </si>
  <si>
    <t>&gt;G0_G0/H9N2_AB432938_A/duck/Hong_Kong/W213/1997_1997/06/15</t>
  </si>
  <si>
    <t>&gt;G0_G0/H9N2_AF156375_A/Pigeon/Hong_Kong/Y233/97_1997/06/15</t>
  </si>
  <si>
    <t>&gt;G0_G0/H9N2_AF508560_A/pheasant/Ireland/PV18/97_1997/06/15</t>
  </si>
  <si>
    <t>&gt;G0_G0/H9N2_AF508569_A/Chicken/Sichuan/5/97_1997/06/15</t>
  </si>
  <si>
    <t>&gt;G0_G0/H9N2_AF508572_A/chicken/Shenzhen/9/97_1997/06/15</t>
  </si>
  <si>
    <t>&gt;G0_G0/H9N2_AF536692_A/Chicken/Guangdong/97_1997/06/15</t>
  </si>
  <si>
    <t>&gt;G0_G0/H9N2_AY330336_A/duck/Hokkaido/31/97_1997/06/15</t>
  </si>
  <si>
    <t>&gt;G0_G0/H9N2_DQ064360_A/chicken/Guangdong/5/97_1997/06/15</t>
  </si>
  <si>
    <t>&gt;G0_G0/H9N2_JQ344328_A/duck/Malaysia/91/1997_1997/09/24</t>
  </si>
  <si>
    <t>&gt;G0_G0/H9N2_KF800947_A/chicken/Iran/av1221/1998_1998/02/02</t>
  </si>
  <si>
    <t>&gt;G0_G0/H9N2_AB049160_A/parakeet/Narita/92A/98_1998/06/15</t>
  </si>
  <si>
    <t>&gt;G0_G0/H9N2_AF461510_A/Chicken/Jiangsu/2/98_1998/06/15</t>
  </si>
  <si>
    <t>&gt;G0_G0/H9N2_AJ781822_A/chicken/Germany/R45/98_1998/06/15</t>
  </si>
  <si>
    <t>&gt;G0_G0/H9N2_AJ781823_A/chicken/Pakistan/AG519/98_1998/06/15</t>
  </si>
  <si>
    <t>&gt;G0_G0/H9N2_AY330333_A/duck/Hokkaido/49/98_1998/06/15</t>
  </si>
  <si>
    <t>&gt;G0_G0/H9N2_AY743216_A/Chicken/Shanghai/F/98_1998/06/15</t>
  </si>
  <si>
    <t>&gt;G0_G0/H9N2_CY081264_A/chicken/Saudi_Arabia/CP7/1998_1998/06/15</t>
  </si>
  <si>
    <t>&gt;G0_G0/H9N2_FJ794817_A/chicken/Iran/SS1/1998_1998/06/15</t>
  </si>
  <si>
    <t>&gt;G0_G0/H9N2_JQ419725_A/chicken/Iran/725/1998_1998/06/15</t>
  </si>
  <si>
    <t>&gt;G0_G0/H9N2_GQ497118_A/chicken/Iran/661/1998_1998/10/26</t>
  </si>
  <si>
    <t>&gt;G0_G0/H9N2_AF186269_A/Chicken/Hong_Kong/SF2/99_1999/06/15</t>
  </si>
  <si>
    <t>&gt;G0_G0/H9N2_AF222606_A/Quail/Hong_Kong/A17/99_1999/06/15</t>
  </si>
  <si>
    <t>&gt;G0_G0/H9N2_AF222607_A/Pigeon/Hong_Kong/FY6/99_1999/06/15</t>
  </si>
  <si>
    <t>&gt;G0_G0/H9N2_AF461512_A/Chicken/Gansu/1/99_1999/06/15</t>
  </si>
  <si>
    <t>&gt;G0_G0/H9N2_AF461528_A/Chicken/Yunnan/1/99_1999/06/15</t>
  </si>
  <si>
    <t>&gt;G0_G0/H9N2_AF508555_A/chicken/Pakistan/4/99_1999/06/15</t>
  </si>
  <si>
    <t>&gt;G0_G0/H9N2_AF508556_A/chicken/Pakistan/5/99_1999/06/15</t>
  </si>
  <si>
    <t>&gt;G0_G0/H9N2_AF508568_A/Chicken/Ningxia/5/99_1999/06/15</t>
  </si>
  <si>
    <t>&gt;G0_G0/H9N2_AF508571_A/Chicken/Shijiazhuang/2/99_1999/06/15</t>
  </si>
  <si>
    <t>&gt;G0_G0/H9N2_AF536697_A/chicken/Liaoning/99_1999/06/15</t>
  </si>
  <si>
    <t>&gt;G0_G0/H9N2_AJ291392_A/chicken/Pakistan/2/1999_1999/06/15</t>
  </si>
  <si>
    <t>&gt;G0_G0/H9N2_AJ781824_A/chicken/United_Arab_Emirates/AG537/99_1999/06/15</t>
  </si>
  <si>
    <t>&gt;G0_G0/H9N2_AY036880_A/chicken/Guangxi/KMI/99_1999/06/15</t>
  </si>
  <si>
    <t>&gt;G0_G0/H9N2_AY330332_A/duck/Hokkaido/9/99_1999/06/15</t>
  </si>
  <si>
    <t>&gt;G0_G0/H9N2_AY330334_A/duck/Hokkaido/26/99_1999/06/15</t>
  </si>
  <si>
    <t>&gt;G0_G0/H9N2_DQ064375_A/chicken/Ningxia/4/99_1999/06/15</t>
  </si>
  <si>
    <t>&gt;G0_G0/H9N2_DQ227352_A/chicken/Yunnan/Xie-1/1999_1999/06/15</t>
  </si>
  <si>
    <t>&gt;G0_G0/H9N2_EF070733_A/chicken/Gansu/2/99_1999/06/15</t>
  </si>
  <si>
    <t>&gt;G0_G0/H9N2_GU053201_A/chicken/Middle_East/ED-1/1999_1999/06/15</t>
  </si>
  <si>
    <t>&gt;G0_G0/H9N2_KF188299_A/chicken/Pakistan/2/1999_1999/06/15</t>
  </si>
  <si>
    <t>&gt;G0_G0/H9N2_GQ497120_A/chicken/Iran/772/1999_1999/08/29</t>
  </si>
  <si>
    <t>&gt;G0_G0/H9N2_GQ497119_A/chicken/Iran/705/1999_1999/10/08</t>
  </si>
  <si>
    <t>Remove DQ064366 &amp; CY130054 as singleton</t>
  </si>
  <si>
    <t>Latitude</t>
  </si>
  <si>
    <t>Longitude</t>
  </si>
  <si>
    <t>?</t>
    <phoneticPr fontId="0" type="noConversion"/>
  </si>
  <si>
    <t>&gt;D_G0/H9N2/4_AF156376_A/duck/HK/Y280/97_1997/06/15</t>
  </si>
  <si>
    <t>&gt;D_G0/H9N2/4_AF156378_A/Quail/HK/G1/97__1997/06/15</t>
  </si>
  <si>
    <t>&gt;D_G0/H9N2/4_AF156380_A/chicken/Beijing/1/1994_1994/06/15</t>
  </si>
  <si>
    <t>&gt;D_G0/H9N2/4_AF461532_A/Chicken/Shanghai/F/98_1998/06/15</t>
  </si>
  <si>
    <t>&gt;D_G2/H9N2_AF156376_A/duck/HK/Y280/97_1997/06/15</t>
  </si>
  <si>
    <t>&gt;D_G2/H9N2_AF156378_A/Quail/HK/G1/97_1997/06/15</t>
  </si>
  <si>
    <t>&gt;D_G1/H9N2_AF156380_A/chicken/Beijing/1/1994_1994/06/15</t>
  </si>
  <si>
    <t>&gt;D_G1/H9N2_AF461532_A/Chicken/Shanghai/F/98_1998/06/15</t>
  </si>
  <si>
    <t>Full_Taxa_ECOGEO_label (no geo ancestor)_Date_Est</t>
  </si>
  <si>
    <t>Full_Taxa_ECO_label (no geo ancestor)_Date_Est</t>
  </si>
  <si>
    <t>&gt;D/H9N2_AF156385_A/chicken/Korea/25232-96006/1996_1996/06/15</t>
  </si>
  <si>
    <t>&gt;D/H9N2_AF536693_A/Chicken/Hebei/1/96_1996/06/15</t>
  </si>
  <si>
    <t>&gt;D/H9N2_DQ064377_A/chicken/Shandong/7/96_1996/06/15</t>
  </si>
  <si>
    <t>&gt;D/H9N2_GU053186_A/chicken/Korea/MS96-CE6/1996_1996/06/15</t>
  </si>
  <si>
    <t>&gt;D/H9N2_AF461510_A/Chicken/Jiangsu/2/98_1998/06/15</t>
  </si>
  <si>
    <t>&gt;D/H9N2_AY743216_A/Chicken/Shanghai/F/98_1998/06/15</t>
  </si>
  <si>
    <t>&gt;D/H9N2_AF508571_A/Chicken/Shijiazhuang/2/99_1999/06/15</t>
  </si>
  <si>
    <t>&gt;D/H9N2_AF536697_A/chicken/Liaoning/99_1999/06/15</t>
  </si>
  <si>
    <t>&gt;D/H9N2_AF461515_A/chicken/Hebei/1/00_2000/06/15</t>
  </si>
  <si>
    <t>&gt;D/H9N2_AF461518_A/chicken/Liaoning/1/2000_2000/06/15</t>
  </si>
  <si>
    <t>&gt;D/H9N2_AF461519_A/Chicken/Liaoning/2/00_2000/06/15</t>
  </si>
  <si>
    <t>&gt;D/H9N2_AF461523_A/chicken/Shanghai/3/2000_2000/06/15</t>
  </si>
  <si>
    <t>&gt;D/H9N2_AF461531_A/chicken/Hebei/2/2000_2000/06/15</t>
  </si>
  <si>
    <t>&gt;D/H9N2_AY513715_A/chicken/Mudanjiang/0823/2000_2000/06/15</t>
  </si>
  <si>
    <t>&gt;D/H9N2_DQ064355_A/chicken/Fujian/25/00_2000/06/15</t>
  </si>
  <si>
    <t>&gt;D/H9N2_DQ064372_A/chicken/Jiangsu/1/00_2000/06/15</t>
  </si>
  <si>
    <t>&gt;D/H9N2_EF620900_A/Korea/KBNP-0028/2000_2000/06/15</t>
  </si>
  <si>
    <t>&gt;D/H9N2_FJ793396_A/chicken/Jiangsu/2/2001_2001/04/10</t>
  </si>
  <si>
    <t>&gt;D/H9N2_CY006023_A/chicken/Nanchang/4-301/2001_2001/04/27</t>
  </si>
  <si>
    <t>&gt;D/H9N2_AB256674_A/chicken/Yokohama/aq55/2001_2001/06/15</t>
  </si>
  <si>
    <t>&gt;D/H9N2_AB256690_A/chicken/Osaka/aq58/2001_2001/06/15</t>
  </si>
  <si>
    <t>&gt;D/H9N2_AB256738_A/chicken/Osaka/aq19/2001_2001/06/15</t>
  </si>
  <si>
    <t>&gt;D/H9N2_AB256746_A/chicken/Yokohama/aq144/2001_2001/06/15</t>
  </si>
  <si>
    <t>&gt;D/H9N2_AF461524_A/Chicken/Shanghai/4-1/01_2001/06/15</t>
  </si>
  <si>
    <t>&gt;D/H9N2_DQ064367_A/chicken/Heilongjiang/48/01_2001/06/15</t>
  </si>
  <si>
    <t>&gt;D/H9N2_DQ681216_A/duck/Xuzhou/05/2001_2001/06/15</t>
  </si>
  <si>
    <t>&gt;D/H9N2_EU253561_A/chicken/Korea/01310/2001_2001/06/15</t>
  </si>
  <si>
    <t>&gt;D/H9N2_FJ190132_A/chicken/Jiangsu/nj15/2001_2001/06/15</t>
  </si>
  <si>
    <t>&gt;D/H9N2_KF188377_A/duck/Nanchang/8-100/2001_2001/06/15</t>
  </si>
  <si>
    <t>&gt;D/H9N2_AB256714_A/chicken/Yokohama/aq134/2002_2002/06/15</t>
  </si>
  <si>
    <t>&gt;D/H9N2_AY594196_A/chicken/Shandong/1/02_2002/06/15</t>
  </si>
  <si>
    <t>&gt;D/H9N_AY949989_A/chicken/Shandong/2/02_2002/06/15</t>
  </si>
  <si>
    <t>&gt;D/H9N2_DQ997187_A/chicken/Jiangsu/wa/2002_2002/06/15</t>
  </si>
  <si>
    <t>&gt;D/H9N2_DQ997451_A/duck/Jiangsu/nf/2002_2002/06/15</t>
  </si>
  <si>
    <t>&gt;D/H9N2_FJ384751_A/chicken/Jiangsu/7/2002_2002/06/15</t>
  </si>
  <si>
    <t>&gt;D/H9N2_GQ477291_A/chicken/Hebei/11/2002_2002/06/15</t>
  </si>
  <si>
    <t>&gt;D/H9N2_FJ793444_A/duck/Jiangsu/1/2002_2002/10/20</t>
  </si>
  <si>
    <t>&gt;D/H9N2_FJ793316_A/chicken/Anhui/2/2002_2002/12/20</t>
  </si>
  <si>
    <t>&gt;D/H9N2_FJ793412_A/chicken/Shandong/1/2003_2003/03/20</t>
  </si>
  <si>
    <t>&gt;D/H9N2_JF916721_A/duck/Fujian/MH/2003_2003/04/01</t>
  </si>
  <si>
    <t>&gt;D/H9N2_AY790313_A/chicken/Korea/S1/2003_2003/06/15</t>
  </si>
  <si>
    <t>&gt;D/H9N2_AY862598_A/silky_chicken/Korea/S3/03_2003/06/15</t>
  </si>
  <si>
    <t>&gt;D/H9N2_AY862599_A/chicken/Korea/S4/2003_2003/06/15</t>
  </si>
  <si>
    <t>&gt;D/H9N2_AY862600_A/chicken/Korea/S5/03_2003/06/15</t>
  </si>
  <si>
    <t>&gt;D/H9N2_AY862601_A/chicken/Korea/S12/03_2003/06/15</t>
  </si>
  <si>
    <t>&gt;D/H9N2_AY862602_A/duck/Korea/S13/2003_2003/06/15</t>
  </si>
  <si>
    <t>&gt;D/H9N2_AY862604_A/chicken/Korea/S15/03_2003/06/15</t>
  </si>
  <si>
    <t>&gt;D/H9N2_AY862605_A/chicken/Korea/S16/03_2003/06/15</t>
  </si>
  <si>
    <t>&gt;D/H9N2_AY862606_A/chicken/Korea/S18/03_2003/06/15</t>
  </si>
  <si>
    <t>&gt;D/H9N2_DQ681203_A/duck/Xuzhou/07/2003_2003/06/15</t>
  </si>
  <si>
    <t>&gt;D/H9N2_GQ477292_A/chicken/Shandong/LY/2003_2003/06/15</t>
  </si>
  <si>
    <t>&gt;D/H9N2_HM008896_A/chicken/Beijing/19/2003_2003/06/15</t>
  </si>
  <si>
    <t>&gt;D/H9N2_HM008897_A/chicken/Heibei/8/2003_2003/06/15</t>
  </si>
  <si>
    <t>&gt;D/H9N2_HM008898_A/chicken/Nanjing/13/2003_2003/06/15</t>
  </si>
  <si>
    <t>&gt;D/H9N2_AB634251_A/chicken/Jiangsu/01/2003_2003/10/03</t>
  </si>
  <si>
    <t>&gt;D/H9N2_FJ793372_A/chicken/Jiangsu/1/2004_2004/03/10</t>
  </si>
  <si>
    <t>&gt;D/H9N2_KF746785_A/chicken/Jiangsu/245/2004_2004/04/25</t>
  </si>
  <si>
    <t>&gt;D/H9N2_AY790314_A/chicken/Korea/S20/2004_2004/06/15</t>
  </si>
  <si>
    <t>&gt;D/H9N2_AY790315_A/chicken/Korea/S22/2004_2004/06/15</t>
  </si>
  <si>
    <t>&gt;D/H9N2_DQ299829_A/chicken/Korea/S21/2004_2004/06/15</t>
  </si>
  <si>
    <t>&gt;D/H9N2_DQ299837_A/chicken/Korea/S24/04_2004/06/15</t>
  </si>
  <si>
    <t>&gt;D/H9N2_DQ299845_A/chicken/Korea/S25/04_2004/06/15</t>
  </si>
  <si>
    <t>&gt;D/H9N2_DQ299853_A/chicken/Korea/S27/04_2004/06/15</t>
  </si>
  <si>
    <t>&gt;D/H9N2_DQ464352_A/chicken/Cheongju/ADL0401/2004_2004/06/15</t>
  </si>
  <si>
    <t>&gt;D/H9N8_DQ885991_A/chicken/Korea/164/04__2004/06/15</t>
  </si>
  <si>
    <t>&gt;D/H9N2_EU662946_A/chicken/Korea/S21/2004_2004/06/15</t>
  </si>
  <si>
    <t>&gt;D/H9N2_EU662947_A/chicken/Korea/S21/2004_2004/06/15</t>
  </si>
  <si>
    <t>&gt;D/H9N2_EU939150_A/chicken/Jiangsu/L1/2004_2004/06/15</t>
  </si>
  <si>
    <t>&gt;D/H9N2_EU939151_A/chicken/Tianjin/B1/2004_2004/06/15</t>
  </si>
  <si>
    <t>&gt;D/H9N2_KF188395_A/chicken/Korea/S26/2004_2004/06/15</t>
  </si>
  <si>
    <t>&gt;D/H9N2_KF746835_A/chicken/Hebei/274/2004_2004/07/04</t>
  </si>
  <si>
    <t>&gt;D/H9N2_FJ793292_A/duck/Jiangsu/9/2004_2004/10/15</t>
  </si>
  <si>
    <t>&gt;D/H9N2_FJ793420_A/chicken/Shandong/1/2004_2004/11/10</t>
  </si>
  <si>
    <t>&gt;D/H9N2_CY023568_A/chicken/Fujian/5214/2005_2005/06/15</t>
  </si>
  <si>
    <t>&gt;D/H9N2_CY023584_A/chicken/Fujian/6188/2005_2005/06/15</t>
  </si>
  <si>
    <t>&gt;D/H9N2_CY023592_A/chicken/Fujian/6960/2005_2005/06/15</t>
  </si>
  <si>
    <t>&gt;D/H9N2_CY023600_A/chicken/Fujian/7386/2005_2005/06/15</t>
  </si>
  <si>
    <t>&gt;D/H9N2_CY023608_A/chicken/Fujian/7884/2005_2005/06/15</t>
  </si>
  <si>
    <t>&gt;D/H9N2_CY023648_A/chicken/Fujian/9752/2005_2005/06/15</t>
  </si>
  <si>
    <t>&gt;D/H9N2_CY023680_A/chicken/Fujian/11488/2005_2005/06/15</t>
  </si>
  <si>
    <t>&gt;D/H9N2_GQ373069_A/duck/Beijing/MG0617/2005_2005/06/15</t>
  </si>
  <si>
    <t>&gt;D/H9N2_GU247902_A/chicken/Korea/50/2006_2006/01/17</t>
  </si>
  <si>
    <t>&gt;D/H9N2_JN543596_A/chicken/Korea/69/2006_2006/01/19</t>
  </si>
  <si>
    <t>&gt;D/H9N2_GU247914_A/chicken/Korea/162/2006_2006/02/10</t>
  </si>
  <si>
    <t>&gt;D/H9N2_GU247903_A/chicken/Korea/168/2006_2006/02/13</t>
  </si>
  <si>
    <t>&gt;D/H9N2_GU247915_A/chicken/Korea/196/2006_2006/02/17</t>
  </si>
  <si>
    <t>&gt;D/H9N2_GU247916_A/chicken/Korea/580/2006_2006/04/27</t>
  </si>
  <si>
    <t>&gt;D/H9N2_JN543597_A/chicken/Korea/711/2006_2006/05/10</t>
  </si>
  <si>
    <t>&gt;D/H9N2_JN543598_A/chicken/Korea/801/2006_2006/05/23</t>
  </si>
  <si>
    <t>&gt;D/H9N2_GU247904_A/chicken/Korea/831/2006_2006/05/25</t>
  </si>
  <si>
    <t>&gt;D/H9N2_GU247905_A/chicken/Korea/845/2006_2006/05/26</t>
  </si>
  <si>
    <t>&gt;D/H9N2_GU247906_A/chicken/Korea/865/2006_2006/05/29</t>
  </si>
  <si>
    <t>&gt;D/H9N2_EU086283_A/quail/Guangxi/B1/2006_2006/06/15</t>
  </si>
  <si>
    <t>&gt;D/H9N2_EU573941_A/chicken/Hebei/L1/2006_2006/06/15</t>
  </si>
  <si>
    <t>&gt;D/H9N2_GQ335471_A/chicken/Shanghai/Y1/2006_2006/06/15</t>
  </si>
  <si>
    <t>&gt;D/H9N2_GQ335495_A/chicken/Shanghai/Y2/2006_2006/06/15</t>
  </si>
  <si>
    <t>&gt;D/H9N2_GQ373071_A/chicken/Shandong/LY/2006_2006/06/15</t>
  </si>
  <si>
    <t>&gt;D/H9N2_GQ373075_A/chicken/Shandong/1/2006_2006/06/15</t>
  </si>
  <si>
    <t>&gt;D/H9N2_GQ373082_A/chicken/Beijing/20/2006_2006/06/15</t>
  </si>
  <si>
    <t>&gt;D/H9N2_FJ190135_A/chicken/Shandong/zc820/2006_2006/08/20</t>
  </si>
  <si>
    <t>&gt;D/H9N2_GU247907_A/chicken/Korea/2128/2006_2006/11/22</t>
  </si>
  <si>
    <t>&gt;D/H9N2_GU247908_A/chicken/Korea/2203/2006_2006/12/08</t>
  </si>
  <si>
    <t>&gt;D/H9N2_JN543599_A/chicken/Korea/2304/2006_2006/12/27</t>
  </si>
  <si>
    <t>&gt;D/H9N2_EU939145_A/chicken/Shandong/L1/2007_2007/06/15</t>
  </si>
  <si>
    <t>&gt;D/H9N2_HM008887_A/chicken/Fujian/11/2007_2007/06/15</t>
  </si>
  <si>
    <t>&gt;D/H9N2_FJ190151_A/chicken/Jilin/dh1024/2007_2007/10/24</t>
  </si>
  <si>
    <t>&gt;D/H9N2_FJ190144_A/chicken/Shandong/lx1029/2007_2007/10/29</t>
  </si>
  <si>
    <t>&gt;D/H9N2_FJ190137_A/chicken/Shandong/lc1124/2007_2007/11/24</t>
  </si>
  <si>
    <t>&gt;D/H9N2_FJ190136_A/chicken/Shandong/cy1127/2007_2007/11/27</t>
  </si>
  <si>
    <t>&gt;D/H9N2_FJ190138_A/chicken/Shandong/lx316/2008_2008/03/16</t>
  </si>
  <si>
    <t>&gt;D/H9N2_EU939146_A/chicken/Zibo/L2/2008_2008/06/15</t>
  </si>
  <si>
    <t>&gt;D/H9N2_GQ335511_A/chicken/Shanghai/Y2/2008_2008/06/15</t>
  </si>
  <si>
    <t>&gt;D/H9N2_GQ373072_A/chicken/Shandong/1231/2008_2008/12/31</t>
  </si>
  <si>
    <t>&gt;D/H9N2_GU086234_A/chicken/Korea/A146/2009_2009/04/28</t>
  </si>
  <si>
    <t>&gt;D/H9N2_KF746819_A/chicken/Shandong/377/2009_2009/08/24</t>
  </si>
  <si>
    <t>&gt;D/H9N2_GU471868_A/chicken/Zhejiang/HE7/2009_2009/09/04</t>
  </si>
  <si>
    <t>&gt;D/H9N2_GU471870_A/chicken/Zhejiang/HE1/2009_2009/09/04</t>
  </si>
  <si>
    <t>&gt;D/H9N2_KF746769_A/chicken/Shandong/382/2009_2009/10/21</t>
  </si>
  <si>
    <t>&gt;D/H9N2_JX448753_A/chicken/Jilin/BHJ/2010_2010/06/15</t>
  </si>
  <si>
    <t>&gt;D/H9N2_JN653611_A/chicken/Jiawang/2/2011_2011/02/15</t>
  </si>
  <si>
    <t>&gt;D/H9N2_KJ419947_A/chicken/Shandong/YT1/2011_2011/02/24</t>
  </si>
  <si>
    <t>&gt;D/H9N2_KJ419953_A/chicken/Shandong/YT15/2011_2011/11/15</t>
  </si>
  <si>
    <t>&gt;D/H9N2_KC920697_A/chicken/Shandong/171965W6F104/2012_2012/03/21</t>
  </si>
  <si>
    <t>&gt;D/H9N2_KC920696_A/chicken/Liaoning/PJXM15/2012_2012/05/16</t>
  </si>
  <si>
    <t>&gt;D/H9N2_KC920691_A/chicken/Shandong/P614832F101/2012_2012/06/19</t>
  </si>
  <si>
    <t>&gt;D/H9N2_KC879302_A/chicken/Shandong/YS/2012_2012/11/16</t>
  </si>
  <si>
    <t>&gt;D/H9N2_KC879299_A/chicken/Jiangsu/HA/2012_2012/12/12</t>
  </si>
  <si>
    <t>&gt;D/H9N2_KF178662_A/environment/Zhejiang/09/2013_2013/03/25</t>
  </si>
  <si>
    <t>&gt;D/H9N2_KJ419949_A/chicken/Shandong/LC3/2013_2013/05/05</t>
  </si>
  <si>
    <t>&gt;D/H9N2_KF259159_A/chicken/Wenzhou/598/2013_2013/06/15</t>
  </si>
  <si>
    <t>&gt;D/H9N2_KF259160_A/chicken/Wenzhou/253/2013_2013/06/15</t>
  </si>
  <si>
    <t>&gt;D/H9N2_KF259166_A/chicken/Rizhao/55/2013_2013/06/15</t>
  </si>
  <si>
    <t>&gt;D/H9N2_KF259169_A/chicken/Rizhao/437/2013_2013/06/15</t>
  </si>
  <si>
    <t>&gt;D/H9N2_KF259171_A/chicken/Rizhao/723/2013_2013/06/15</t>
  </si>
  <si>
    <t>&gt;D/H9N2_KF259184_A/chicken/Wenzhou/630/2013_2013/06/15</t>
  </si>
  <si>
    <t>&gt;D/H9N2_KF259186_A/silkie_chicken/Wenzhou/786/2013_2013/06/15</t>
  </si>
  <si>
    <t>&gt;D/H9N2_KF297299_A/chicken/Wenzhou/688b/2013_2013/06/15</t>
  </si>
  <si>
    <t>&gt;D/H9N2_HM773438_A/chicken/Shandong/LW/1999_1999/04/15</t>
  </si>
  <si>
    <t>&gt;D/H9N2_KF313567_A/chicken/Hebei/2/2000_2000/11/15</t>
  </si>
  <si>
    <t>&gt;D/H9N2_FJ190129_A/chicken/Hebei/sjz2/2001_2001/02/15</t>
  </si>
  <si>
    <t>&gt;D/H9N2_FJ190128_A/chicken/Hebei/2/2002_2002/02/15</t>
  </si>
  <si>
    <t>&gt;D/H9N2_JQ710462_A/chicken/Shandong/BZ02/2002_2002/05/15</t>
  </si>
  <si>
    <t>&gt;D/H9N2_FJ190117_A/chicken/Shandong/2/2003_2003/02/15</t>
  </si>
  <si>
    <t>&gt;D/H9N2_KF688983_A/chicken/Jiangsu/x1/2004_2004/03/15</t>
  </si>
  <si>
    <t>&gt;D/H9N2_KF313559_A/chicken/Heilongjiang/7/2004_2004/09/15</t>
  </si>
  <si>
    <t>&gt;D/H9N2_HM773435_A/chicken/Shandong/JN4/2005_2005/02/15</t>
  </si>
  <si>
    <t>&gt;D/H9N2_HM773436_A/chicken/Shandong/JN5/2005_2005/12/15</t>
  </si>
  <si>
    <t>&gt;D/H9N2_JQ710463_A/chicken/Shandong/YB06/2006_2006/03/15</t>
  </si>
  <si>
    <t>&gt;D/H9N2_HQ143684_A/silky_fowl/Korea/LBM446/2007_2007/03/15</t>
  </si>
  <si>
    <t>&gt;D/H9N2_FJ231866_A/chicken/Shandong/qd04/2007_2007/07/15</t>
  </si>
  <si>
    <t>&gt;D/H9N2_FJ434572_A/chicken/Fujian/FG13/2007_2007/09/15</t>
  </si>
  <si>
    <t>&gt;D/H9N2_FJ434586_A/chicken/Zhejiang/ZC28/2007_2007/09/15</t>
  </si>
  <si>
    <t>&gt;D/H9N2_GU122034_A/silky_fowl/Korea/LBM1632/2007_2007/12/15</t>
  </si>
  <si>
    <t>&gt;D/H9N2_HQ326722_A/chicken/Shandong/1/2008_2008/01/15</t>
  </si>
  <si>
    <t>&gt;D/H9N2_JF519771_A/chicken/Shanghai/Q0801-2/2008_2008/01/15</t>
  </si>
  <si>
    <t>&gt;D/H9N2_HQ143687_A/pheasant/Korea/LBM190/2008_2008/02/15</t>
  </si>
  <si>
    <t>&gt;D/H9N2_HQ143688_A/pheasant/Korea/LBM180/2008_2008/02/15</t>
  </si>
  <si>
    <t>&gt;D/H9N2_GU122037_A/Korean_native_chicken/Korea/LBM453/2008_2008/04/15</t>
  </si>
  <si>
    <t>&gt;D/H9N2_FJ434582_A/chicken/Anhui/AK13/2008_2008/05/15</t>
  </si>
  <si>
    <t>&gt;D/H9N2_HQ221676_A/duck/Korea/CBU08107/2008_2008/10/15</t>
  </si>
  <si>
    <t>&gt;D/H9N2_JF519774_A/chicken/Shanghai/Q0812-1/2008_2008/12/15</t>
  </si>
  <si>
    <t>&gt;D/H9N2_HQ221678_A/chicken/Korea/HC09/2009_2009/01/15</t>
  </si>
  <si>
    <t>&gt;D/H9N2_HQ221679_A/chicken/Korea/SH0902/2009_2009/01/15</t>
  </si>
  <si>
    <t>&gt;D/H9N2_HM773434_A/chicken/Shandong/BD/2009_2009/02/15</t>
  </si>
  <si>
    <t>&gt;D/H9N2_GQ463219_A/chicken/Jilin/G12/2009_2009/04/15</t>
  </si>
  <si>
    <t>&gt;D/H9N2_HQ221686_A/duck/Korea/SH0909/2009_2009/05/15</t>
  </si>
  <si>
    <t>&gt;D/H9N2_JN852803_A/chicken/Korea/KNUWSJ09/2009_2009/05/15</t>
  </si>
  <si>
    <t>&gt;D/H9N2_HQ221692_A/duck/Korea/SH0915/2009_2009/11/15</t>
  </si>
  <si>
    <t>&gt;D/H9N2_JN802564_A/chicken/Jilin/181/2009_2009/11/15</t>
  </si>
  <si>
    <t>&gt;D/H9N2_JN683644_A/chicken/Shandong/K/2010_2010/01/15</t>
  </si>
  <si>
    <t>&gt;D/H9N2_JN683647_A/chicken/Shandong/N/2010_2010/03/15</t>
  </si>
  <si>
    <t>&gt;D/H9N2_JN803952_A/chicken/Anhui/B18/2010_2010/03/15</t>
  </si>
  <si>
    <t>&gt;D/H9N2_JN803960_A/chicken/Anhui/G14/2010_2010/03/15</t>
  </si>
  <si>
    <t>&gt;D/H9N2_JN803964_A/chicken/Anhui/G18/2010_2010/03/15</t>
  </si>
  <si>
    <t>&gt;D/H9N2_JF715003_A/chicken/Jiangsu/Q7/2010_2010/05/15</t>
  </si>
  <si>
    <t>&gt;D/H9N2_JN804009_A/chicken/Anhui/A19/2010_2010/11/15</t>
  </si>
  <si>
    <t>&gt;D/H9N2_JN804011_A/chicken/Anhui/A25/2010_2010/11/15</t>
  </si>
  <si>
    <t>&gt;D/H9N2_JN804038_A/chicken/Jiangsu/A20/2010_2010/11/15</t>
  </si>
  <si>
    <t>&gt;D/H9N2_JF715036_A/chicken/Fujian/SL4/2011_2011/01/15</t>
  </si>
  <si>
    <t>&gt;D/H9N2_JF715018_A/chicken/Anhui/ZTL/2011_2011/02/15</t>
  </si>
  <si>
    <t>&gt;D/H9N2_JX448760_A/chicken/Shandong/P4/2011_2011/02/15</t>
  </si>
  <si>
    <t>&gt;D/H9N2_JN804097_A/chicken/Anhui/A12/2011_2011/03/15</t>
  </si>
  <si>
    <t>&gt;D/H9N2_JN804344_A/chicken/Jiangsu/B27/2011_2011/03/15</t>
  </si>
  <si>
    <t>&gt;D/H9N2_JN804380_A/chicken/Shandong/J6/2011_2011/03/15</t>
  </si>
  <si>
    <t>&gt;D/H9N2_JN804504_A/chicken/Anhui/M13/2011_2011/07/15</t>
  </si>
  <si>
    <t>&gt;D/H9N2_KC417046_A/chicken/Shanghai/C1/2012_2012/01/15</t>
  </si>
  <si>
    <t>&gt;D/H9N2_JX448765_A/chicken/Fujian/SN2/2012_2012/03/15</t>
  </si>
  <si>
    <t>&gt;D/H9N2_AF523385_A/duck/Hong_Kong/552/79_1979/06/15</t>
  </si>
  <si>
    <t>&gt;D/H9N2_CY031275_A/duck/Hong_Kong/702/1979-quail_adapted_1979/06/15</t>
  </si>
  <si>
    <t>&gt;D/H9N2_AF156379_A/Chicken/Hong_Kong/739/94_1994/06/15</t>
  </si>
  <si>
    <t>&gt;D/H9N2_AB432938_A/duck/Hong_Kong/W213/1997_1997/06/15</t>
  </si>
  <si>
    <t>&gt;D/H9N2_AF508572_A/chicken/Shenzhen/9/97_1997/06/15</t>
  </si>
  <si>
    <t>&gt;D/H9N2_AF536692_A/Chicken/Guangdong/97_1997/06/15</t>
  </si>
  <si>
    <t>&gt;D/H9N2_DQ064360_A/chicken/Guangdong/5/97_1997/06/15</t>
  </si>
  <si>
    <t>&gt;D/H9N2_AF186269_A/Chicken/Hong_Kong/SF2/99_1999/06/15</t>
  </si>
  <si>
    <t>&gt;D/H9N2_AF222606_A/Quail/Hong_Kong/A17/99_1999/06/15</t>
  </si>
  <si>
    <t>&gt;D/H9N2_AY036880_A/chicken/Guangxi/KMI/99_1999/06/15</t>
  </si>
  <si>
    <t>&gt;D/H9N2_DQ485208_A/chicken/China/Guangxi1/2000_2000/03/20</t>
  </si>
  <si>
    <t>&gt;D/H9N2_AF523382_A/Duck/Shantou/1043/00_2000/06/15</t>
  </si>
  <si>
    <t>&gt;D/H9N2_CY023976_A/Guinea_fowl/Shantou/1677/2000_2000/06/15</t>
  </si>
  <si>
    <t>&gt;D/H9N2_CY024296_A/partridge/Shantou/2158/2000_2000/06/15</t>
  </si>
  <si>
    <t>&gt;D/H9N2_CY024568_A/chicken/Shantou/94/2000_2000/06/15</t>
  </si>
  <si>
    <t>&gt;D/H9N2_CY024576_A/chicken/Shantou/212/2000_2000/06/15</t>
  </si>
  <si>
    <t>&gt;D/H9N2_CY024600_A/chicken/Shantou/1579/2000_2000/06/15</t>
  </si>
  <si>
    <t>&gt;D/H9N2_DQ064368_A/chicken/Henan/26/00_2000/06/15</t>
  </si>
  <si>
    <t>&gt;D/H9N2_EF154908_A/quail/Shantou/782/2000_2000/06/15</t>
  </si>
  <si>
    <t>&gt;D/H9N2_CY023104_A/chicken/Shantou/5714/2001_2001/06/15</t>
  </si>
  <si>
    <t>&gt;D/H9N2_CY023920_A/duck/Shantou/5401/2001_2001/06/15</t>
  </si>
  <si>
    <t>&gt;D/H9N2_CY024696_A/chicken/Shantou/3173/2001_2001/06/15</t>
  </si>
  <si>
    <t>&gt;D/H9N2_CY024704_A/chicken/Shantou/3778/2001_2001/06/15</t>
  </si>
  <si>
    <t>&gt;D/H9N2_CY024712_A/chicken/Shantou/4208/2001_2001/06/15</t>
  </si>
  <si>
    <t>&gt;D/H9N2_EF154917_A/quail/Shantou/1235/2001_2001/06/15</t>
  </si>
  <si>
    <t>&gt;D/H9N2_EF154922_A/quail/Shantou/1912/2001_2001/06/15</t>
  </si>
  <si>
    <t>&gt;D/H9N2_EF154923_A/quail/Shantou/2111/2001_2001/06/15</t>
  </si>
  <si>
    <t>&gt;D/H9N2_EF154924_A/quail/Shantou/2462/2001_2001/06/15</t>
  </si>
  <si>
    <t>&gt;D/H9N2_EF154925_A/quail/Shantou/4179/2001_2001/06/15</t>
  </si>
  <si>
    <t>&gt;D/H9N2_GU471884_A/chicken/Guangdong/B9/2002_2002/05/10</t>
  </si>
  <si>
    <t>&gt;D/H9N2_CY023112_A/chicken/Shantou/4/2002_2002/06/15</t>
  </si>
  <si>
    <t>&gt;D/H9N2_CY023536_A/chukkar/Shantou/338/2002_2002/06/15</t>
  </si>
  <si>
    <t>&gt;D/H9N2_CY023712_A/chukkar/Shantou/465/2002_2002/06/15</t>
  </si>
  <si>
    <t>&gt;D/H9N2_CY023800_A/chukkar/Shantou/469/2002_2002/06/15</t>
  </si>
  <si>
    <t>&gt;D/H9N2_CY023944_A/duck/Shantou/32/2002_2002/06/15</t>
  </si>
  <si>
    <t>&gt;D/H9N2_DQ997490_A/chicken/Neimonggu/nk/2002_2002/06/15</t>
  </si>
  <si>
    <t>&gt;D/H9N2_EF154931_A/quail/Shantou/365/2002_2002/06/15</t>
  </si>
  <si>
    <t>&gt;D/H9N2_EF154937_A/quail/Shantou/3851/2002_2002/06/15</t>
  </si>
  <si>
    <t>&gt;D/H9N2_CY023192_A/chicken/Shantou/1404/2003_2003/06/15</t>
  </si>
  <si>
    <t>&gt;D/H9N2_CY024072_A/pheasant/Shantou/511/2003_2003/06/15</t>
  </si>
  <si>
    <t>&gt;D/H9N2_CY024096_A/partridge/Shantou/2803/2003_2003/06/15</t>
  </si>
  <si>
    <t>&gt;D/H9N2_CY024104_A/partridge/Shantou/3487/2003_2003/06/15</t>
  </si>
  <si>
    <t>&gt;D/H9N2_DQ226109_A/chicken/HongKong/NT142/03_2003/06/15</t>
  </si>
  <si>
    <t>&gt;D/H9N2_DQ226113_A/Ck/HK/YU577/2003_2003/06/15</t>
  </si>
  <si>
    <t>&gt;D/H9N2_DQ226114_A/SCk/HK/YU663/2003_2003/06/15</t>
  </si>
  <si>
    <t>&gt;D/H9N2_EF154949_A/quail/Shantou/3308/2003_2003/06/15</t>
  </si>
  <si>
    <t>&gt;D/H9N2_EF154954_A/quail/Shantou/4038/2003_2003/06/15</t>
  </si>
  <si>
    <t>&gt;D/H9N2_KF188304_A/chicken/Hong_Kong/TP38/2003_2003/06/15</t>
  </si>
  <si>
    <t>&gt;D/H9N2_CY023320_A/chicken/Shantou/2402/2004_2004/06/15</t>
  </si>
  <si>
    <t>&gt;D/H9N2_CY024248_A/chukkar/Shantou/107/2004_2004/06/15</t>
  </si>
  <si>
    <t>&gt;D/H9N2_CY024272_A/pheasant/Shantou/841/2004_2004/06/15</t>
  </si>
  <si>
    <t>&gt;D/H9N2_CY024288_A/chukkar/Shantou/1447/2004_2004/06/15</t>
  </si>
  <si>
    <t>&gt;D/H9N2_CY024320_A/pheasant/Shantou/2290/2004_2004/06/15</t>
  </si>
  <si>
    <t>&gt;D/H9N2_CY024352_A/chukkar/Shantou/5866/2004_2004/06/15</t>
  </si>
  <si>
    <t>&gt;D/H9N2_CY024392_A/partridge/Shantou/6415/2004_2004/06/15</t>
  </si>
  <si>
    <t>&gt;D/H9N2_DQ465400_A/duck/Hubei/W1/2004_2004/06/15</t>
  </si>
  <si>
    <t>&gt;D/H9N2_EF154963_A/quail/Shantou/6046/2004_2004/06/15</t>
  </si>
  <si>
    <t>&gt;D/H9N2_FJ793340_A/chicken/Henan/1/2004_2004/12/15</t>
  </si>
  <si>
    <t>&gt;D/H9N2_CY023416_A/chicken/Shantou/55/2005_2005/06/15</t>
  </si>
  <si>
    <t>&gt;D/H9N2_CY023424_A/silky_chicken/Shantou/459/2005_2005/06/15</t>
  </si>
  <si>
    <t>&gt;D/H9N2_CY023440_A/silky_chicken/Shantou/2131/2005_2005/06/15</t>
  </si>
  <si>
    <t>&gt;D/H9N2_CY023504_A/chicken/Shantou/19465/2005_2005/06/15</t>
  </si>
  <si>
    <t>&gt;D/H9N2_CY023808_A/chicken/Hunan/4246/2005_2005/06/15</t>
  </si>
  <si>
    <t>&gt;D/H9N2_CY024504_A/pheasant/Shantou/1578/2005_2005/06/15</t>
  </si>
  <si>
    <t>&gt;D/H9N2_CY024536_A/pheasant/Shantou/21583/2005_2005/06/15</t>
  </si>
  <si>
    <t>&gt;D/H9N2_EF154968_A/quail/Shantou/299/2005_2005/06/15</t>
  </si>
  <si>
    <t>&gt;D/H9N2_EF154976_A/quail/Shantou/15892/2005_2005/06/15</t>
  </si>
  <si>
    <t>&gt;D/H9N2_KF259064_A/chicken/Hong_Kong/WF163/2005_2005/06/15</t>
  </si>
  <si>
    <t>&gt;D/H9N2_GU722360_A/chicken/Guangxi/21/2006_2006/02/07</t>
  </si>
  <si>
    <t>&gt;D/H9N2_GU722362_A/chicken/Guangxi/44/2006_2006/04/23</t>
  </si>
  <si>
    <t>&gt;D/H9N2_GU471895_A/chicken/Guangdong/B2/2006_2006/06/10</t>
  </si>
  <si>
    <t>&gt;D/H9N2_KF259069_A/chicken/Hong_Kong/NKR133/2006_2006/06/15</t>
  </si>
  <si>
    <t>&gt;D/H9N2_KF259071_A/chicken/Hong_Kong/SF379/2006_2006/06/15</t>
  </si>
  <si>
    <t>&gt;D/H9N2_KF259073_A/chicken/Hong_Kong/TFB130/2006_2006/06/15</t>
  </si>
  <si>
    <t>&gt;D/H9N2_KF259075_A/pheasant/Hong_Kong/NT458/2006_2006/06/15</t>
  </si>
  <si>
    <t>&gt;D/H9N2_GU722363_A/chicken/Guangxi/101/2006_2006/10/17</t>
  </si>
  <si>
    <t>&gt;D/H9N2_KF259078_A/chicken/Hong_Kong/HH181/2007_2007/06/15</t>
  </si>
  <si>
    <t>&gt;D/H9N2_KF259079_A/chicken/Hong_Kong/NT211W/2007_2007/06/15</t>
  </si>
  <si>
    <t>&gt;D/H9N2_KF259081_A/chicken/Hong_Kong/NT449/2007_2007/06/15</t>
  </si>
  <si>
    <t>&gt;D/H9N2_KF259082_A/chicken/Hong_Kong/TP178/2007_2007/06/15</t>
  </si>
  <si>
    <t>&gt;D/H9N2_KF259083_A/chicken/Hong_Kong/WF4/2007_2007/06/15</t>
  </si>
  <si>
    <t>&gt;D/H9N2_KF259084_A/chicken/Hong_Kong/YU629/2007_2007/06/15</t>
  </si>
  <si>
    <t>&gt;D/H9N2_KF259089_A/pheasant/Hong_Kong/WF288W/2007_2007/06/15</t>
  </si>
  <si>
    <t>&gt;D/H9N2_GU471894_A/chicken/Guangdong/A10/2007_2007/12/11</t>
  </si>
  <si>
    <t>&gt;D/H9N2_FJ534538_A/chicken/Henan/1.2/2008_2008/01/10</t>
  </si>
  <si>
    <t>&gt;D/H9N2_EU939148_A/chicken/Henan/L1/2008_2008/06/15</t>
  </si>
  <si>
    <t>&gt;D/H9N2_EU939149_A/chicken/Henan/L2/2008_2008/06/15</t>
  </si>
  <si>
    <t>&gt;D/H9N2_KF188397_A/chicken/Hong_Kong/YU341/2008_2008/06/15</t>
  </si>
  <si>
    <t>&gt;D/H9N2_KF259097_A/chicken/Hong_Kong/SF60/2008_2008/06/15</t>
  </si>
  <si>
    <t>&gt;D/H9N2_KF259098_A/chicken/Hong_Kong/YSC82/2008_2008/06/15</t>
  </si>
  <si>
    <t>&gt;D/H9N2_KF746867_A/chicken/Henan/321/2008_2008/07/18</t>
  </si>
  <si>
    <t>&gt;D/H9N2_GU471880_A/chicken/Guangdong/HE21/2008_2008/08/01</t>
  </si>
  <si>
    <t>&gt;D/H9N2_GU471881_A/chicken/Guangdong/HE22/2008_2008/08/02</t>
  </si>
  <si>
    <t>&gt;D/H9N2_KF259108_A/chicken/Hong_Kong/TSTA7W/2009_2009/06/15</t>
  </si>
  <si>
    <t>&gt;D/H9N2_KF746843_A/chicken/Henan/323/2009_2009/09/15</t>
  </si>
  <si>
    <t>&gt;D/H9_KC296446_A/Hebei/218/2010_2010/02/02</t>
  </si>
  <si>
    <t>&gt;D/H9N2_KF259116_A/chicken/Hong_Kong/TSTB21/2010_2010/06/15</t>
  </si>
  <si>
    <t>&gt;D/H9N2_KF259122_A/chicken/Hong_Kong/TSTB28W/2010_2010/06/15</t>
  </si>
  <si>
    <t>&gt;D/H9N2_KF714775_A/chicken/Hunan/1/2012_2012/02/01</t>
  </si>
  <si>
    <t>&gt;D/H9N2_KF259143_A/chicken/Hong_Kong/TC8/2012_2012/06/15</t>
  </si>
  <si>
    <t>&gt;D/H9N2_KF259144_A/chicken/Hong_Kong/FY6W/2012_2012/06/15</t>
  </si>
  <si>
    <t>&gt;D/H9N2_KF259147_A/chicken/Hong_Kong/WF1W/2012_2012/06/15</t>
  </si>
  <si>
    <t>&gt;D/H9N2_KF259148_A/chicken/Hong_Kong/YO12W/2012_2012/06/15</t>
  </si>
  <si>
    <t>&gt;D/H9N2_KF259156_A/chicken/Hong_Kong/YO117W/2012_2012/06/15</t>
  </si>
  <si>
    <t>&gt;D/H9N2_KF259157_A/chicken/Hong_Kong/NT266/2012_2012/06/15</t>
  </si>
  <si>
    <t>&gt;D/H9N2_KC879300_A/chicken/Shanxi/YC/2012_2012/12/24</t>
  </si>
  <si>
    <t>&gt;D/H9N2_KF638574_A/chicken/Henan/LY-36/2013_2013/01/14</t>
  </si>
  <si>
    <t>&gt;D/H9N2_FJ190124_A/chicken/Guangdong/2/2000_2000/02/15</t>
  </si>
  <si>
    <t>&gt;D/H9N2_FJ190123_A/chicken/Guangdong/1/2002_2002/01/15</t>
  </si>
  <si>
    <t>&gt;D/H9N2_GU474590_A/environment/Hunan/2-84/2007_2007/04/15</t>
  </si>
  <si>
    <t>&gt;D/H9N2_FJ434585_A/chicken/Hunan/HE5/2007_2007/09/15</t>
  </si>
  <si>
    <t>&gt;D/H9N2_KF313561_A/chicken/Hunan/10/2008_2008/05/15</t>
  </si>
  <si>
    <t>&gt;D/H9N2_GQ463215_A/chicken/Shanxi/H14/2009_2009/04/15</t>
  </si>
  <si>
    <t>&gt;D/H9N2_GQ463227_A/chicken/Guangdong/Y1/2009_2009/06/15</t>
  </si>
  <si>
    <t>&gt;D/H9N2_JN802585_A/chicken/Hubei/N15/2009_2009/11/15</t>
  </si>
  <si>
    <t>&gt;D/H9N2_JN802550_A/chicken/Guangdong/P26/2009_2009/12/15</t>
  </si>
  <si>
    <t>&gt;D/H9N2_JN802566_A/chicken/Guangdong/J3/2009_2009/12/15</t>
  </si>
  <si>
    <t>&gt;D/H9N2_JN802569_A/chicken/Guangdong/K22/2009_2009/12/15</t>
  </si>
  <si>
    <t>&gt;D/H9N2_JN802573_A/chicken/Guangdong/Y7/2009_2009/12/15</t>
  </si>
  <si>
    <t>&gt;D/H9N2_JN802643_A/chicken/Guangdong/R17/2009_2009/12/15</t>
  </si>
  <si>
    <t>&gt;D/H9N2_JN803976_A/chicken/Henan/F20/2010_2010/03/15</t>
  </si>
  <si>
    <t>&gt;D/H9N2_JN803993_A/duck/Guangdong/G17/2010_2010/03/15</t>
  </si>
  <si>
    <t>&gt;D/H9N2_JN803994_A/duck/Guangdong/G19/2010_2010/03/15</t>
  </si>
  <si>
    <t>&gt;D/H9N2_JN803999_A/duck/Guangdong/G24/2010_2010/03/15</t>
  </si>
  <si>
    <t>&gt;D/H9N2_JF714997_A/chicken/Hunan/U6/2010_2010/09/15</t>
  </si>
  <si>
    <t>&gt;D/H9N2_JF714998_A/chicken/Guangdong/U5/2010_2010/09/15</t>
  </si>
  <si>
    <t>&gt;D/H9N2_JN804069_A/chicken/Hubei/E16/2010_2010/11/15</t>
  </si>
  <si>
    <t>&gt;D/H9N2_JF715033_A/chicken/Hubei/HWC/2011_2011/01/15</t>
  </si>
  <si>
    <t>&gt;D/H9N2_JF715044_A/chicken/Guangxi/WSL/2011_2011/01/15</t>
  </si>
  <si>
    <t>&gt;D/H9N2_JF715046_A/chicken/Guangdong/LJH/2011_2011/01/15</t>
  </si>
  <si>
    <t>&gt;D/H9N2_JF715048_A/chicken/Guangdong/FLS/2011_2011/01/15</t>
  </si>
  <si>
    <t>&gt;D/H9N2_JF715051_A/chicken/Guangdong/HBQ/2011_2011/01/15</t>
  </si>
  <si>
    <t>&gt;D/H9N2_JN804408_A/chicken/Shanxi/B11/2011_2011/03/15</t>
  </si>
  <si>
    <t>&gt;D/H9N2_JN804534_A/chicken/Hubei/581/2011_2011/07/15</t>
  </si>
  <si>
    <t>&gt;D/H9N2_JN804540_A/chicken/Shanxi/43/2011_2011/07/15</t>
  </si>
  <si>
    <t>&gt;D/H9N2_JN804557_A/chicken/Guangdong/286/2011_2011/07/15</t>
  </si>
  <si>
    <t>&gt;D/H9N2_JQ770133_A/chicken/Guangdong/LJT12/2011_2011/12/15</t>
  </si>
  <si>
    <t>&gt;D/H9N2_KC817014_A/chicken/Henan/ZK2/2012_2012/02/15</t>
  </si>
  <si>
    <t>&gt;D/H9N2_JX846585_A/chicken/Henan/YX/2012_2012/06/15</t>
  </si>
  <si>
    <t>&gt;D/H9N2_KC951122_A/chicken/Guangdong/LG1/2013_2013/01/15</t>
  </si>
  <si>
    <t>&gt;D/H9N2_AF508569_A/Chicken/Sichuan/5/97_1997/06/15</t>
  </si>
  <si>
    <t>&gt;D/H9N2_AF461512_A/Chicken/Gansu/1/99_1999/06/15</t>
  </si>
  <si>
    <t>&gt;D/H9N2_AF461528_A/Chicken/Yunnan/1/99_1999/06/15</t>
  </si>
  <si>
    <t>&gt;D/H9N2_AF508568_A/Chicken/Ningxia/5/99_1999/06/15</t>
  </si>
  <si>
    <t>&gt;D/H9N2_DQ064375_A/chicken/Ningxia/4/99_1999/06/15</t>
  </si>
  <si>
    <t>&gt;D/H9N2_DQ227352_A/chicken/Yunnan/Xie-1/1999_1999/06/15</t>
  </si>
  <si>
    <t>&gt;D/H9N2_EF070733_A/chicken/Gansu/2/99_1999/06/15</t>
  </si>
  <si>
    <t>&gt;D/H9N2_AF461529_A/Chicken/Yunnan/2/00_2000/06/15</t>
  </si>
  <si>
    <t>&gt;D/H9N2_DQ997465_A/chicken/Yunnan/nh/2001_2001/06/15</t>
  </si>
  <si>
    <t>&gt;D/H9N2_CY023848_A/chicken/Yunnan/401/2002_2002/06/15</t>
  </si>
  <si>
    <t>&gt;D/H9N2_CY023856_A/chicken/Yunnan/522/2002_2002/06/15</t>
  </si>
  <si>
    <t>&gt;D/H9N2_CY023864_A/chicken/Yunnan/955/2002_2002/06/15</t>
  </si>
  <si>
    <t>&gt;D/H9N2_CY023872_A/chicken/Yunnan/1147/2003_2003/06/15</t>
  </si>
  <si>
    <t>&gt;D/H9N2_CY023880_A/chicken/Yunnan/5653/2003_2003/06/15</t>
  </si>
  <si>
    <t>&gt;D/H9N2_CY023896_A/chicken/Yunnan/3511/2004_2004/06/15</t>
  </si>
  <si>
    <t>&gt;D/H9N2_CY023904_A/chicken/Yunnan/3727/2004_2004/06/15</t>
  </si>
  <si>
    <t>&gt;D/H9N2_EU157934_A/chicken/Yunnan/BanNa1/2006_2006/06/15</t>
  </si>
  <si>
    <t>&gt;D/H9N2_EU216085_A/chicken/Yunnan/Diqing/2006_2006/06/15</t>
  </si>
  <si>
    <t>&gt;D/H9N2_EU216088_A/chicken/Yunnan/Simao1/2006_2006/06/15</t>
  </si>
  <si>
    <t>&gt;D/H9N2_EU216080_A/chicken/Yunnan/BaoShan3/2007_2007/06/15</t>
  </si>
  <si>
    <t>&gt;D/H9N2_EU216081_A/chicken/Yunnan/Chuxiong1/2007_2007/06/15</t>
  </si>
  <si>
    <t>&gt;D/H9N2_EU216082_A/chicken/Yunnan/Chuxiong2/2007_2007/06/15</t>
  </si>
  <si>
    <t>&gt;D/H9N2_EU216083_A/chicken/Yunnan/Chuxiong3/2007_2007/06/15</t>
  </si>
  <si>
    <t>&gt;D/H9N2_EU216084_A/chicken/Yunnan/Dehong1/2007_2007/06/15</t>
  </si>
  <si>
    <t>&gt;D/H9N2_EU216086_A/chicken/Yunnan/Honghe/2007_2007/06/15</t>
  </si>
  <si>
    <t>&gt;D/H9N2_EU216087_A/chicken/Yunnan/Kunming/2007_2007/06/15</t>
  </si>
  <si>
    <t>&gt;D/H9N2_EU216089_A/chicken/Yunnan/Simao3/2007_2007/06/15</t>
  </si>
  <si>
    <t>&gt;D/H9N2_EU216090_A/chicken/Yunnan/Wenshan/2007_2007/06/15</t>
  </si>
  <si>
    <t>&gt;D/H9N2_EU216091_A/chicken/Yunnan/Yuxi2/2007_2007/06/15</t>
  </si>
  <si>
    <t>&gt;D/H9N2_EU216092_A/chicken/Yunnan/Zhaotong07/2007_2007/06/15</t>
  </si>
  <si>
    <t>&gt;D/H9N2_EU644482_A/goose/Yunnan/chuxiong07/07_2007/06/15</t>
  </si>
  <si>
    <t>&gt;D/H9N2_EU644485_A/chicken/Yunnan/honghe10/2007_2007/06/15</t>
  </si>
  <si>
    <t>&gt;D/H9N2_GU471799_A/chicken/Sichuan/B1/2007_2007/07/10</t>
  </si>
  <si>
    <t>&gt;D/H9N2_FJ190149_A/chicken/Sichuan/bs1210/2007_2007/12/10</t>
  </si>
  <si>
    <t>&gt;D/H9N2_GU471803_A/chicken/Sichuan/G5/2009_2009/09/09</t>
  </si>
  <si>
    <t>&gt;D/H9N2_CY087171_A/chicken/Tibet/S1/2009_2009/09/10</t>
  </si>
  <si>
    <t>&gt;D/H9N2_CY087179_A/chicken/Tibet/S4/2009_2009/09/10</t>
  </si>
  <si>
    <t>&gt;D/H9N2_CY087187_A/duck/Tibet/S2/2009_2009/09/10</t>
  </si>
  <si>
    <t>&gt;D/H9N2_GU471800_A/chicken/Sichuan/G2/2009_2009/09/10</t>
  </si>
  <si>
    <t>&gt;D/H9N2_GU471804_A/chicken/Sichuan/G6/2009_2009/09/10</t>
  </si>
  <si>
    <t>&gt;D/H9N2_KF715244_A/chicken/Gansu/419/2012_2012/03/24</t>
  </si>
  <si>
    <t>&gt;D/H9N2_KC767259_A/chicken/Shaanxi/11/2012_2012/11/17</t>
  </si>
  <si>
    <t>&gt;D/H9N2_KF638575_A/chicken/Shaanxi/xy1/2012_2012/12/26</t>
  </si>
  <si>
    <t>&gt;D/H9N2_FJ190150_A/chicken/Sichuan/xc10/2001_2001/10/15</t>
  </si>
  <si>
    <t>&gt;D/H9N2_FJ434561_A/chicken/Yunnan/YC12/2007_2007/09/15</t>
  </si>
  <si>
    <t>&gt;D/H9N2_FJ434562_A/chicken/Yunnan/YA114/2007_2007/09/15</t>
  </si>
  <si>
    <t>&gt;D/H9N2_FJ434563_A/chicken/Xinjiang/XJ154/2007_2007/12/15</t>
  </si>
  <si>
    <t>&gt;D/H9N2_FJ434564_A/chicken/Xinjiang/XJ75/2007_2007/12/15</t>
  </si>
  <si>
    <t>&gt;D/H9N2_HQ398331_A/chicken/Baoshan/711/2008_2008/07/15</t>
  </si>
  <si>
    <t>&gt;D/H9N2_HQ398335_A/chicken/Lincang/711/2008_2008/07/15</t>
  </si>
  <si>
    <t>&gt;D/H9N2_HQ398333_A/chicken/Yunnandh/101/2008_2008/10/15</t>
  </si>
  <si>
    <t>&gt;D/H9N2_HQ398336_A/chicken/Yunnanws/102/2008_2008/10/15</t>
  </si>
  <si>
    <t>&gt;D/H9N2_HQ398332_A/chicken/Baoshan/111/2009_2009/01/15</t>
  </si>
  <si>
    <t>&gt;D/H9N2_HQ398338_A/duck/Honghe/111/2009_2009/01/15</t>
  </si>
  <si>
    <t>&gt;D/H9N2_GQ463212_A/chicken/Xinjiang/02/2009_2009/04/15</t>
  </si>
  <si>
    <t>&gt;D/H9N2_GQ463213_A/chicken/Xinjiang/05/2009_2009/04/15</t>
  </si>
  <si>
    <t>&gt;D/H9N2_GQ463214_A/chicken/Xinjiang/07/2009_2009/04/15</t>
  </si>
  <si>
    <t>&gt;D/H9N2_GQ463220_A/chicken/Ningxia/F15/2009_2009/04/15</t>
  </si>
  <si>
    <t>&gt;D/H9N2_GQ463221_A/chicken/Ningxia/R13/2009_2009/04/15</t>
  </si>
  <si>
    <t>&gt;D/H9N2_GQ463223_A/chicken/Tibet/L7/2009_2009/04/15</t>
  </si>
  <si>
    <t>&gt;D/H9N2_GQ463224_A/chicken/Tibet/L18/2009_2009/04/15</t>
  </si>
  <si>
    <t>&gt;D/H9N2_HQ398334_A/chicken/Dehong/411/2009_2009/04/15</t>
  </si>
  <si>
    <t>&gt;D/H9N2_GQ463216_A/chicken/Guizhou/D26/2009_2009/05/15</t>
  </si>
  <si>
    <t>&gt;D/H9N2_GQ463217_A/chicken/Guizhou/Q6/2009_2009/05/15</t>
  </si>
  <si>
    <t>&gt;D/H9N2_GQ463218_A/chicken/Guizhou/Q16/2009_2009/05/15</t>
  </si>
  <si>
    <t>&gt;D/H9N2_JN802548_A/chicken/Ningxia/A18/2009_2009/11/15</t>
  </si>
  <si>
    <t>&gt;D/H9N2_JN804021_A/chicken/Guizhou/A4/2010_2010/11/15</t>
  </si>
  <si>
    <t>&gt;D/H9N2_JN804023_A/chicken/Guizhou/D1/2010_2010/11/15</t>
  </si>
  <si>
    <t>&gt;D/H9N2_JN804024_A/chicken/Guizhou/D15/2010_2010/11/15</t>
  </si>
  <si>
    <t>&gt;D/H9N2_JN804026_A/chicken/Guizhou/E3/2010_2010/11/15</t>
  </si>
  <si>
    <t>&gt;D/H9N2_JN804028_A/chicken/Guizhou/E9/2010_2010/11/15</t>
  </si>
  <si>
    <t>&gt;D/H9N2_JN804030_A/chicken/Guizhou/E15/2010_2010/11/15</t>
  </si>
  <si>
    <t>&gt;D/H9N2_JN804031_A/chicken/Guizhou/E23/2010_2010/11/15</t>
  </si>
  <si>
    <t>&gt;D/H9N2_JN804032_A/chicken/Guizhou/E25/2010_2010/11/15</t>
  </si>
  <si>
    <t>&gt;D/H9N2_JN804185_A/chicken/Chongqing/G21/2011_2011/03/15</t>
  </si>
  <si>
    <t>&gt;D/H9N2_JN804187_A/chicken/Chongqing/G25/2011_2011/03/15</t>
  </si>
  <si>
    <t>&gt;D/H9N2_JN804204_A/chicken/Guizhou/G17/2011_2011/03/15</t>
  </si>
  <si>
    <t>&gt;D/H9N2_JN804206_A/chicken/Guizhou/G23/2011_2011/03/15</t>
  </si>
  <si>
    <t>&gt;D/H9N2_JN804369_A/chicken/Ningxia/A2/2011_2011/03/15</t>
  </si>
  <si>
    <t>&gt;D/H9N2_JN804374_A/chicken/Ningxia/A8/2011_2011/03/15</t>
  </si>
  <si>
    <t>&gt;D/H9N2_JN804454_A/duck/Chongqing/D23/2011_2011/03/15</t>
  </si>
  <si>
    <t>&gt;D/H9N2_JN804513_A/chicken/Guizhou/J22/2011_2011/07/15</t>
  </si>
  <si>
    <t>&gt;D/H9N2_JN804515_A/chicken/Ningxia/04/2011_2011/07/15</t>
  </si>
  <si>
    <t>&gt;D/H9N2_JN804520_A/chicken/Ningxia/99/2011_2011/07/15</t>
  </si>
  <si>
    <t>&gt;D/H9N2_JN804521_A/chicken/Ningxia/101/2011_2011/07/15</t>
  </si>
  <si>
    <t>&gt;D/H9N2_JN804523_A/chicken/Ningxia/112/2011_2011/07/15</t>
  </si>
  <si>
    <t>&gt;D/H9N2_JN804525_A/chicken/Ningxia/153/2011_2011/07/15</t>
  </si>
  <si>
    <t>&gt;D/H9N2_JN804526_A/chicken/Ningxia/181/2011_2011/07/15</t>
  </si>
  <si>
    <t>&gt;D/H9N2_JN804527_A/chicken/Ningxia/182/2011_2011/07/15</t>
  </si>
  <si>
    <t>&gt;D/H9N2_JN804542_A/chicken/Chongqing/K7/2011_2011/07/15</t>
  </si>
  <si>
    <t>&gt;D/H9N2_JN804543_A/chicken/Chongqing/K16/2011_2011/07/15</t>
  </si>
  <si>
    <t>&gt;D/H9N2_JN804544_A/chicken/Chongqing/K3/2011_2011/07/15</t>
  </si>
  <si>
    <t>&gt;D/H9N2_JN804545_A/chicken/Chongqing/A56/2011_2011/07/15</t>
  </si>
  <si>
    <t>&gt;D/H9N2_JN804547_A/duck/Chongqing/B36/2011_2011/07/15</t>
  </si>
  <si>
    <t>&gt;D/H9N2_JQ344328_A/duck/Malaysia/91/1997_1997/09/24</t>
  </si>
  <si>
    <t>&gt;D/H9N2_CY073800_A/duck/Malaysia/2001_2001/06/15</t>
  </si>
  <si>
    <t>&gt;D/H9N3_EF541419_A/duck/Viet_Nam/68/2001_2001/06/15</t>
  </si>
  <si>
    <t>&gt;D/H9N3_EF541420_A/duck/Viet_Nam/340/2001_2001/06/15</t>
  </si>
  <si>
    <t>&gt;D/H9N2_AB545591_A/duck/Vietnam/OIE-2327/2009_2009/06/15</t>
  </si>
  <si>
    <t>&gt;D/H9N6_AB569975_A/duck/Vietnam/OIE-2334/2010_2010/06/15</t>
  </si>
  <si>
    <t>&gt;D/H9N7_KF591855_A/duck/Thailand/CU-8319T/2010_2010/09/17</t>
  </si>
  <si>
    <t>&gt;D/H9N2_AB727566_A/chicken/Vietnam/OIE-0056/2012_2012/02/18</t>
  </si>
  <si>
    <t>&gt;D/H9N2_AB735623_A/chicken/Vietnam/OIE-1611/2012_2012/04/19</t>
  </si>
  <si>
    <t>&gt;D/H9N2_AB769244_A/chicken/Vietnam/OIE-2468/2012_2012/08/13</t>
  </si>
  <si>
    <t>&gt;D/H9N8_AB769135_A/duck/Vietnam/OIE-2749/2012_2012/08/14</t>
  </si>
  <si>
    <t>&gt;D/H9N2_AB836739_A/chicken/Quang_Ninh/26/2013_2013/04/10</t>
  </si>
  <si>
    <t>&gt;D/H9N2_AB841272_A/muscovy_duck/Vietnam/LBM417/2013_2013/05/07</t>
  </si>
  <si>
    <t>&gt;D/H9N2_AB753177_A/Chinese_Hwamei/Vietnam/38/2006_2006/12/15</t>
  </si>
  <si>
    <t>&gt;D/H9N2_AB545593_A/duck/Vietnam/OIE-2313/2009_2009/04/15</t>
  </si>
  <si>
    <t>&gt;D/H9N2_AB753192_A/Japanese_Quail/Vietnam/4/2009_2009/11/15</t>
  </si>
  <si>
    <t>&gt;D/H9N2_AB753213_A/Japanese_Quail/Vietnam/7/2009_2009/11/15</t>
  </si>
  <si>
    <t>&gt;D/H9N2_AJ781823_A/chicken/Pakistan/AG519/98_1998/06/15</t>
  </si>
  <si>
    <t>&gt;D/H9N2_AF508555_A/chicken/Pakistan/4/99_1999/06/15</t>
  </si>
  <si>
    <t>&gt;D/H9N2_AF508556_A/chicken/Pakistan/5/99_1999/06/15</t>
  </si>
  <si>
    <t>&gt;D/H9N2_AJ291392_A/chicken/Pakistan/2/1999_1999/06/15</t>
  </si>
  <si>
    <t>&gt;D/H9N2_KF188299_A/chicken/Pakistan/2/1999_1999/06/15</t>
  </si>
  <si>
    <t>&gt;D/H9N2_CY068643_A/chicken/Chandigarh/2048/2003_2003/04/14</t>
  </si>
  <si>
    <t>&gt;D/H9N2_EU665420_A/chicken/Haryana/2051/2003_2003/04/24</t>
  </si>
  <si>
    <t>&gt;D/H9N2_EU665421_A/chicken/Punjab/2063/2003_2003/04/25</t>
  </si>
  <si>
    <t>&gt;D/H9N2_JX273542_A/chicken/India/3/2003_2003/06/15</t>
  </si>
  <si>
    <t>&gt;D/H9_JX273552_A/chicken/Pakistan/47/2003_2003/06/15</t>
  </si>
  <si>
    <t>&gt;D/H9N2_JX273553_A/chicken/G-Karachi/2003_2003/06/15</t>
  </si>
  <si>
    <t>&gt;D/H9N2_CY068651_A/chicken/Orissa/2317/2004_2004/02/23</t>
  </si>
  <si>
    <t>&gt;D/H9N2_CY068659_A/chicken/Haryana/2424/2004_2004/04/12</t>
  </si>
  <si>
    <t>&gt;D/H9N2_CY068667_A/chicken/Uttar_Pradesh/2544/2004_2004/05/25</t>
  </si>
  <si>
    <t>&gt;D/H9N2_KF188399_A/chicken/Faisalabad/NARC-805/2004_2004/06/15</t>
  </si>
  <si>
    <t>&gt;D/H9N2_CY068672_A/chicken/Gujarat/3697/2004_2004/09/13</t>
  </si>
  <si>
    <t>&gt;D/H9N2_CY038410_A/chicken/Pakistan/UDL-01/2005_2005/05/18</t>
  </si>
  <si>
    <t>&gt;D/H9N2_KF188325_A/chicken/Pakistan/NARC-1617/2005_2005/06/15</t>
  </si>
  <si>
    <t>&gt;D/H9N2_KF188347_A/chicken/Pakistan/NARC-1624/2005_2005/06/15</t>
  </si>
  <si>
    <t>&gt;D/H9N2_KF188359_A/chicken/Pakistan/NARC-1541/2005_2005/06/15</t>
  </si>
  <si>
    <t>&gt;D/H9N2_KF188403_A/chicken/Pakistan/NARC-1559/2005_2005/06/15</t>
  </si>
  <si>
    <t>&gt;D/H9N2_CY038442_A/chicken/Pakistan/UDL-03/2005_2005/12/21</t>
  </si>
  <si>
    <t>&gt;D/H9N2_CY038418_A/chicken/Pakistan/UDL-02/2005_2005/12/31</t>
  </si>
  <si>
    <t>&gt;D/H9N2_JN540058_A/chicken/Sawabi/NARC-2434/2006_2006/02/23</t>
  </si>
  <si>
    <t>&gt;D/H9N2_HM370049_A/chicken/Uchal/8286/2006_2006/02/25</t>
  </si>
  <si>
    <t>&gt;D/H9N2_HM370056_A/chicken/Uchal/8293/2006_2006/02/25</t>
  </si>
  <si>
    <t>&gt;D/H9N2_CY038426_A/chicken/Pakistan/UDL-01/2006_2006/05/02</t>
  </si>
  <si>
    <t>&gt;D/H9N2_CY038402_A/chicken/Pakistan/UDL-04/2006_2006/06/19</t>
  </si>
  <si>
    <t>&gt;D/H9N2_CY038434_A/chicken/Pakistan/UDL-02/2006_2006/12/29</t>
  </si>
  <si>
    <t>&gt;D/H9N2_CY038482_A/chicken/Pakistan/UDL-04/2007_2007/03/23</t>
  </si>
  <si>
    <t>&gt;D/H9N2_CY038394_A/chicken/Pakistan/UDL-01/2007_2007/06/07</t>
  </si>
  <si>
    <t>&gt;D/H9N2_JX273539_A/chicken/Bangladesh/627/2007_2007/06/15</t>
  </si>
  <si>
    <t>&gt;D/H9N2_JX273540_A/chicken/Bangladesh/FDIL-M-112/2007_2007/06/15</t>
  </si>
  <si>
    <t>&gt;D/H9N2_CY038450_A/chicken/Pakistan/UDL-03/2007_2007/12/17</t>
  </si>
  <si>
    <t>&gt;D/H9N2_CY038466_A/chicken/Pakistan/UDL-02/2008_2008/02/22</t>
  </si>
  <si>
    <t>&gt;D/H9N2_JN540066_A/chicken/Sihala/NARC-12103/2008_2008/02/23</t>
  </si>
  <si>
    <t>&gt;D/H9N2_CY038474_A/chicken/Pakistan/UDL-03/2008_2008/03/04</t>
  </si>
  <si>
    <t>&gt;D/H9N2_GU064951_A/chicken/Tripura/105131/2008_2008/05/29</t>
  </si>
  <si>
    <t>&gt;D/H9N2_KC757885_A/environment/Bangladesh/907/2009_2009/01/07</t>
  </si>
  <si>
    <t>&gt;D/H9N2_KC757809_A/environment/Bangladesh/1041/2009_2009/01/08</t>
  </si>
  <si>
    <t>&gt;D/H9N2_KC757788_A/duck/Bangladesh/1231/2009_2009/02/03</t>
  </si>
  <si>
    <t>&gt;D/H9N2_KC757967_A/chicken/Bangladesh/2075/2009_2009/03/22</t>
  </si>
  <si>
    <t>&gt;D/H9_JX273549_A/chicken/Nepal/2490/2009_2009/06/15</t>
  </si>
  <si>
    <t>&gt;D/H9N2_KF188249_A/quail/Bangladesh/907/2009_2009/06/15</t>
  </si>
  <si>
    <t>&gt;D/H9N2_JN540074_A/chicken/Attock/NARC-14994/2009_2009/12/03</t>
  </si>
  <si>
    <t>&gt;D/H9N2_KC757983_A/environment/Bangladesh/5144/2009_2009/12/27</t>
  </si>
  <si>
    <t>&gt;D/H9N2_KC757999_A/chicken/Bangladesh/5209/2009_2009/12/27</t>
  </si>
  <si>
    <t>&gt;D/H9N2_KC757863_A/environment/Bangladesh/5745/2010_2010/01/20</t>
  </si>
  <si>
    <t>&gt;D/H9N2_JQ905259_A/chicken/Pakistan/MM81/2010_2010/04/10</t>
  </si>
  <si>
    <t>&gt;D/H9_JX273547_A/chicken/Nepal/5cl/2010_2010/06/15</t>
  </si>
  <si>
    <t>&gt;D/H9_JX273548_A/chicken/Nepal/6cl/2010_2010/06/15</t>
  </si>
  <si>
    <t>&gt;D/H9N2_KC757832_A/chicken/Bangladesh/8411/2010_2010/08/06</t>
  </si>
  <si>
    <t>&gt;D/H9N2_KC758060_A/chicken/Bangladesh/8413/2010_2010/08/06</t>
  </si>
  <si>
    <t>&gt;D/H9N2_KC758007_A/environment/Bangladesh/8202/2010_2010/08/07</t>
  </si>
  <si>
    <t>&gt;D/H9N2_KC757937_A/environment/Bangladesh/8463/2010_2010/09/01</t>
  </si>
  <si>
    <t>&gt;D/H9N2_KC758023_A/environment/Bangladesh/8465/2010_2010/09/01</t>
  </si>
  <si>
    <t>&gt;D/H9N2_KC758030_A/chicken/Bangladesh/8725/2010_2010/09/01</t>
  </si>
  <si>
    <t>&gt;D/H9N2_KC757951_A/chicken/Bangladesh/9029/2010_2010/10/15</t>
  </si>
  <si>
    <t>&gt;D/H9N2_KC757991_A/chicken/Bangladesh/8996/2010_2010/10/15</t>
  </si>
  <si>
    <t>&gt;D/H9N2_JX310065_A/chicken/India/WB-NIV1057169/2010_2010/10/29</t>
  </si>
  <si>
    <t>&gt;D/H9N2_JX310066_A/chicken/India/WB-NIV1057183/2010_2010/10/29</t>
  </si>
  <si>
    <t>&gt;D/H9N2_JX310067_A/chicken/India/WB-NIV1057231/2010_2010/10/29</t>
  </si>
  <si>
    <t>&gt;D/H9N2_KC757848_A/environment/Bangladesh/9350/2010_2010/11/15</t>
  </si>
  <si>
    <t>&gt;D/H9N2_KC757855_A/chicken/Bangladesh/9334/2010_2010/11/15</t>
  </si>
  <si>
    <t>&gt;D/H9N2_KC758067_A/environment/Bangladesh/9306/2010_2010/11/15</t>
  </si>
  <si>
    <t>&gt;D/H9N2_CY099345_A/chicken/India/IVRI-0004/2010_2010/12/06</t>
  </si>
  <si>
    <t>&gt;D/H9N2_KC757907_A/environment/Bangladesh/9457/2010_2010/12/09</t>
  </si>
  <si>
    <t>&gt;D/H9N2_CY099361_A/chicken/India/IVRI-0011/2011_2011/02/01</t>
  </si>
  <si>
    <t>&gt;D/H9N2_KC758083_A/environment/Bangladesh/10234/2011_2011/02/08</t>
  </si>
  <si>
    <t>&gt;D/H9N2_KC757840_A/chicken/Bangladesh/10450/2011_2011/02/19</t>
  </si>
  <si>
    <t>&gt;D/H9N2_KC757915_A/chicken/Bangladesh/10401/2011_2011/02/19</t>
  </si>
  <si>
    <t>&gt;D/H9N2_KC757922_A/environment/Bangladesh/10316/2011_2011/02/19</t>
  </si>
  <si>
    <t>&gt;D/H9N2_KC757959_A/environment/Bangladesh/10306/2011_2011/02/19</t>
  </si>
  <si>
    <t>&gt;D/H9N2_KC758091_A/environment/Bangladesh/10307/2011_2011/02/19</t>
  </si>
  <si>
    <t>&gt;D/H9N2_KC758114_A/environment/Bangladesh/10313/2011_2011/02/19</t>
  </si>
  <si>
    <t>&gt;D/H9N2_KC758015_A/chicken/Bangladesh/10897/2011_2011/05/29</t>
  </si>
  <si>
    <t>&gt;D/H9N2_JX273551_A/chicken/Nepal/5430/2011_2011/06/15</t>
  </si>
  <si>
    <t>&gt;D/H9N2_KC757893_A/chicken/Bangladesh/11154/2011_2011/06/28</t>
  </si>
  <si>
    <t>&gt;D/H9N2_KC758099_A/environment/Bangladesh/11173/2011_2011/06/28</t>
  </si>
  <si>
    <t>&gt;D/H9N2_KC758106_A/chicken/Bangladesh/11309/2011_2011/06/30</t>
  </si>
  <si>
    <t>&gt;D/H9N2_KC758075_A/environment/Bangladesh/11597/2011_2011/07/20</t>
  </si>
  <si>
    <t>&gt;D/H9N2_KC757796_A/environment/Bangladesh/12068/2011_2011/08/14</t>
  </si>
  <si>
    <t>&gt;D/H9N2_KC757817_A/environment/Bangladesh/12077/2011_2011/08/14</t>
  </si>
  <si>
    <t>&gt;D/H9N2_KC757870_A/environment/Bangladesh/12103/2011_2011/08/14</t>
  </si>
  <si>
    <t>&gt;D/H9N2_KC757929_A/environment/Bangladesh/12119/2011_2011/08/14</t>
  </si>
  <si>
    <t>&gt;D/H9N2_KC757943_A/environment/Bangladesh/12116/2011_2011/08/14</t>
  </si>
  <si>
    <t>&gt;D/H9N2_KC757824_A/chicken/Bangladesh/13916/2011_2011/11/24</t>
  </si>
  <si>
    <t>&gt;D/H9N2_KC758037_A/chicken/Bangladesh/13962/2011_2011/11/24</t>
  </si>
  <si>
    <t>&gt;D/H9N2_EU665422_A/chicken/Uttar_Pradesh/2543/2004_2004/03/15</t>
  </si>
  <si>
    <t>&gt;D/H9N2_EU665423_A/chicken/Gujarat/3724/2004_2004/10/15</t>
  </si>
  <si>
    <t>&gt;D/H9N2_KC986294_A/chicken/Bangladesh/VP01/2006_2006/09/15</t>
  </si>
  <si>
    <t>&gt;D/H9N2_KF800947_A/chicken/Iran/av1221/1998_1998/02/02</t>
  </si>
  <si>
    <t>&gt;D/H9N2_CY081264_A/chicken/Saudi_Arabia/CP7/1998_1998/06/15</t>
  </si>
  <si>
    <t>&gt;D/H9N2_FJ794817_A/chicken/Iran/SS1/1998_1998/06/15</t>
  </si>
  <si>
    <t>&gt;D/H9N2_JQ419725_A/chicken/Iran/725/1998_1998/06/15</t>
  </si>
  <si>
    <t>&gt;D/H9N2_GQ497118_A/chicken/Iran/661/1998_1998/10/26</t>
  </si>
  <si>
    <t>&gt;D/H9N2_AJ781824_A/chicken/United_Arab_Emirates/AG537/99_1999/06/15</t>
  </si>
  <si>
    <t>&gt;D/H9N2_GU053201_A/chicken/Middle_East/ED-1/1999_1999/06/15</t>
  </si>
  <si>
    <t>&gt;D/H9N2_GQ497120_A/chicken/Iran/772/1999_1999/08/29</t>
  </si>
  <si>
    <t>&gt;D/H9N2_GQ497119_A/chicken/Iran/705/1999_1999/10/08</t>
  </si>
  <si>
    <t>&gt;D/H9N2_EF462491_A/chicken/Maale_HaHamisha/90658/2000_2000/05/23</t>
  </si>
  <si>
    <t>&gt;D/H9N2_AY738451_A/turkey/Neve_Ilan/90710/2000_2000/05/30</t>
  </si>
  <si>
    <t>&gt;D/H9_AJ781826_A/chicken/Saudi_Arabia/AG516/2000_2000/06/15</t>
  </si>
  <si>
    <t>&gt;D/H9N2_EF063510_A/quail/Dubai/301/2000_2000/06/15</t>
  </si>
  <si>
    <t>&gt;D/H9N2_EF063511_A/quail/Dubai/302/2000_2000/06/15</t>
  </si>
  <si>
    <t>&gt;D/H9N2_EF063512_A/quail/Dubai/303/2000_2000/06/15</t>
  </si>
  <si>
    <t>&gt;D/H9N2_EF492221_A/chicken/Israel/90658/2000_2000/06/15</t>
  </si>
  <si>
    <t>&gt;D/H9N2_EU477248_A/chicken/Iran/TH79/2000_2000/06/15</t>
  </si>
  <si>
    <t>&gt;D/H9N2_EU477249_A/chicken/Iran/TH80/2000_2000/06/15</t>
  </si>
  <si>
    <t>&gt;D/H9N2_GQ497122_A/chicken/Iran/584/2000_2000/07/19</t>
  </si>
  <si>
    <t>&gt;D/H9N2_GQ497123_A/chicken/Iran/233/2001_2001/04/09</t>
  </si>
  <si>
    <t>&gt;D/H9N2_DQ104465_A/chicken/Tel_Adashim/809/01_2001/06/15</t>
  </si>
  <si>
    <t>&gt;D/H9N2_EF063513_A/chicken/Dubai/338/2001_2001/06/15</t>
  </si>
  <si>
    <t>&gt;D/H9N2_EF063514_A/chicken/Dubai/339/2001_2001/06/15</t>
  </si>
  <si>
    <t>&gt;D/H9N2_EF492233_A/turkey/Israel/810/2001_2001/06/15</t>
  </si>
  <si>
    <t>&gt;D/H9N2_KF188352_A/chicken/Dubai/339/2001_2001/06/15</t>
  </si>
  <si>
    <t>&gt;D/H9N2_GQ497124_A/chicken/Iran/450/2001_2001/07/22</t>
  </si>
  <si>
    <t>&gt;D/H9N2_AY738454_A/chicken/Tel_Adashim/786/2001_2001/12/07</t>
  </si>
  <si>
    <t>&gt;D/H9N2_DQ104467_A/chicken/Tel_Adashim/811/2001_2001/12/07</t>
  </si>
  <si>
    <t>&gt;D/H9N2_DQ104468_A/chicken/Tel_Adashim/812/2001_2001/12/19</t>
  </si>
  <si>
    <t>&gt;D/H9N2_DQ104466_A/turkey/Givat_Haim/810/2001_2001/12/25</t>
  </si>
  <si>
    <t>&gt;D/H9N2_DQ104463_A/turkey/Yedidia/625/02__2002/02/10</t>
  </si>
  <si>
    <t>&gt;D/H9N2_CY076723_A/chicken/Emirates/R66/2002_2002/06/15</t>
  </si>
  <si>
    <t>&gt;D/H9N2_DQ104450_A/turkey/Avichail/1075/02_2002/06/15</t>
  </si>
  <si>
    <t>&gt;D/H9N2_DQ104471_A/turkey/Givat_Haim/868/02_2002/06/15</t>
  </si>
  <si>
    <t>&gt;D/H9N2_EF063515_A/chicken/Dubai/383/2002_2002/06/15</t>
  </si>
  <si>
    <t>&gt;D/H9N2_EF492229_A/turkey/Israel/619/2002_2002/06/15</t>
  </si>
  <si>
    <t>&gt;D/H9N2_EU477246_A/chicken/Iran/TH81/2002_2002/06/15</t>
  </si>
  <si>
    <t>&gt;D/H9N2_GU050554_A/chicken/Saudi_Arabia/EPD-22-01/2002_2002/06/15</t>
  </si>
  <si>
    <t>&gt;D/H9N2_GQ497125_A/chicken/Iran/284/2002_2002/08/13</t>
  </si>
  <si>
    <t>&gt;D/H9N2_GQ497126_A/chicken/Iran/466/2002_2002/12/05</t>
  </si>
  <si>
    <t>&gt;D/H9N2_GQ497128_A/chicken/Iran/320/2003_2003/04/14</t>
  </si>
  <si>
    <t>&gt;D/H9N2_DQ104479_A/chicken/Saar/1456/03_2003/06/15</t>
  </si>
  <si>
    <t>&gt;D/H9N2_DQ104483_A/chicken/Maanit/1477/03_2003/06/15</t>
  </si>
  <si>
    <t>&gt;D/H9N2_EF063516_A/chicken/Dubai/463/2003_2003/06/15</t>
  </si>
  <si>
    <t>&gt;D/H9N2_EF063725_A/chicken/Iran/L252/2003_2003/06/15</t>
  </si>
  <si>
    <t>&gt;D/H9N2_EF063726_A/chicken/Iran/B263/2003_2003/06/15</t>
  </si>
  <si>
    <t>&gt;D/H9N2_DQ108908_A/chicken/Ysodot/1362/2003_2003/07/10</t>
  </si>
  <si>
    <t>&gt;D/H9N2_DQ108909_A/chicken/Netohah/1373/03_2003/07/14</t>
  </si>
  <si>
    <t>&gt;D/H9N2_GQ497127_A/chicken/Iran/92/2003_2003/07/17</t>
  </si>
  <si>
    <t>&gt;D/H9N2_EF462503_A/chicken/Tel_Adashim/1469/2003_2003/11/30</t>
  </si>
  <si>
    <t>&gt;D/H9N2_DQ104484_A/chicken/Neve_Ilan/1504/03_2003/12/22</t>
  </si>
  <si>
    <t>&gt;D/H9N2_DQ108914_A/chicken/Alonim/1552/2003_2003/12/31</t>
  </si>
  <si>
    <t>&gt;D/H9N2_EF462504_A/turkey/Nahalel/1547/2004_2004/01/12</t>
  </si>
  <si>
    <t>&gt;D/H9N2_DQ108905_A/chicken/Sde_Uziahu/1747/04_2004/06/15</t>
  </si>
  <si>
    <t>&gt;D/H9N2_DQ108918_A/turkey/Shadmot_Dvorah/1567/04_2004/06/15</t>
  </si>
  <si>
    <t>&gt;D/H9N2_EF063729_A/chicken/Iran/B308B/2004_2004/06/15</t>
  </si>
  <si>
    <t>&gt;D/H9N2_EF063730_A/chicken/Iran/B322/2004_2004/06/15</t>
  </si>
  <si>
    <t>&gt;D/H9N2_EF063731_A/chicken/Iran/B76/2004_2004/06/15</t>
  </si>
  <si>
    <t>&gt;D/H9N2_EF492242_A/chicken/Israel/1808/2004_2004/06/15</t>
  </si>
  <si>
    <t>&gt;D/H9N2_JX273537_A/avian/Jordan/7-Y1/2004_2004/06/15</t>
  </si>
  <si>
    <t>&gt;D/H9N2_JX273545_A/chicken/Kuwait/9/2004_2004/06/15</t>
  </si>
  <si>
    <t>&gt;D/H9N2_JX273546_A/chicken/Lebanon/1080/2004_2004/06/15</t>
  </si>
  <si>
    <t>&gt;D/H9N2_EF462507_A/chicken/Klanit/1966/2004_2004/12/06</t>
  </si>
  <si>
    <t>&gt;D/H9N2_EF063733_A/chicken/Iran/B102/2005_2005/06/15</t>
  </si>
  <si>
    <t>&gt;D/H9N2_EF063734_A/chicken/Iran/B11A/2005_2005/06/15</t>
  </si>
  <si>
    <t>&gt;D/H9N2_EF492222_A/chicken/Israel/29/2005_2005/06/15</t>
  </si>
  <si>
    <t>&gt;D/H9N2_EF492225_A/chicken/Israel/282/2005_2005/06/15</t>
  </si>
  <si>
    <t>&gt;D/H9N2_EF492228_A/avian/Israel/584/2005_2005/06/15</t>
  </si>
  <si>
    <t>&gt;D/H9N2_EF492230_A/turkey/Israel/747/2005_2005/06/15</t>
  </si>
  <si>
    <t>&gt;D/H9N2_EF492234_A/chicken/Israel/853/2005_2005/06/15</t>
  </si>
  <si>
    <t>&gt;D/H9N2_EF492236_A/chicken/Israel/909/2005_2005/06/15</t>
  </si>
  <si>
    <t>&gt;D/H9N2_JX273556_A/chicken/Saudi_Arabia/582/2005_2005/06/15</t>
  </si>
  <si>
    <t>&gt;D/H9N2_KF188254_A/quail/United_Arab_Emirates/1136/2005_2005/06/15</t>
  </si>
  <si>
    <t>&gt;D/H9N2_KF188311_A/poultry/United_Arab_Emirates/1831/2005_2005/06/15</t>
  </si>
  <si>
    <t>&gt;D/H9N2_GQ497131_A/chicken/Iran/86/2005_2005/11/08</t>
  </si>
  <si>
    <t>&gt;D/H9N2_GQ497134_A/chicken/Iran/68/2006_2006/06/09</t>
  </si>
  <si>
    <t>&gt;D/H9N2_EF492224_A/chicken/Israel/178/2006_2006/06/15</t>
  </si>
  <si>
    <t>&gt;D/H9N2_FJ464730_A/turkey/Israel/1608/2006_2006/06/15</t>
  </si>
  <si>
    <t>&gt;D/H9N2_GU050279_A/avian/Saudi_Arabia/910134/2006_2006/06/15</t>
  </si>
  <si>
    <t>&gt;D/H9N2_GU050287_A/avian/Saudi_Arabia/910135/2006_2006/06/15</t>
  </si>
  <si>
    <t>&gt;D/H9N2_GU050295_A/avian/Saudi_Arabia/910136/2006_2006/06/15</t>
  </si>
  <si>
    <t>&gt;D/H9N2_JX273538_A/avian/Libya/RV35D/2006_2006/06/15</t>
  </si>
  <si>
    <t>&gt;D/H9N2_JX273555_A/chicken/Saudi_Arabia/2BL09/2006_2006/06/15</t>
  </si>
  <si>
    <t>&gt;D/H9N2_JX273559_A/chicken/Saudi_Arabia/E-36364/2006_2006/06/15</t>
  </si>
  <si>
    <t>&gt;D/H9N2_JX273560_A/chicken/Saudi_Arabia/F-36365/2006_2006/06/15</t>
  </si>
  <si>
    <t>&gt;D/H9N2_KF188375_A/quail/United_Arab_Emirates/1819/2006_2006/06/15</t>
  </si>
  <si>
    <t>&gt;D/H9N2_GQ497133_A/chicken/Iran/20/2006_2006/11/15</t>
  </si>
  <si>
    <t>&gt;D/H9N2_FJ464728_A/chicken/Israel/1525/2006_2006/12/10</t>
  </si>
  <si>
    <t>&gt;D/H9N2_FJ464729_A/chicken/Israel/1548/2006_2006/12/13</t>
  </si>
  <si>
    <t>&gt;D/H9N2_FJ464714_A/chicken/Israel/1638/2006_2006/12/26</t>
  </si>
  <si>
    <t>&gt;D/H9N2_EU477243_A/chicken/Iran/TH286/2007_2007/06/15</t>
  </si>
  <si>
    <t>&gt;D/H9N2_EU477539_A/chicken/Iran/TH486-masoumi/2007_2007/06/15</t>
  </si>
  <si>
    <t>&gt;D/H9N2_GQ497135_A/chicken/Iran/SH1/2007_2007/09/01</t>
  </si>
  <si>
    <t>&gt;D/H9N2_GQ497136_A/chicken/Iran/SH2/2007_2007/11/22</t>
  </si>
  <si>
    <t>&gt;D/H9N2_FJ464726_A/chicken/Israel/933/2007_2007/11/26</t>
  </si>
  <si>
    <t>&gt;D/H9N2_GQ120560_A/chicken/Israel/953/2007_2007/11/29</t>
  </si>
  <si>
    <t>&gt;D/H9N2_GQ120559_A/chicken/Israel/951/2007_2007/12/02</t>
  </si>
  <si>
    <t>&gt;D/H9N2_FJ464727_A/chicken/Israel/1033/2007_2007/12/21</t>
  </si>
  <si>
    <t>&gt;D/H9N2_GQ120561_A/chicken/Israel/1040/2007_2007/12/23</t>
  </si>
  <si>
    <t>&gt;D/H9N2_JX456177_A/chicken/Iran/SS3/2008_2008/02/19</t>
  </si>
  <si>
    <t>&gt;D/H9N2_JX273543_A/chicken/Iraq/EKI_14/2008_2008/06/15</t>
  </si>
  <si>
    <t>&gt;D/H9N2_GQ120552_A/chicken/Israel/330/2008_2008/06/29</t>
  </si>
  <si>
    <t>&gt;D/H9N2_GU071967_A/chicken/Iran/RZ42/2008_2008/11/11</t>
  </si>
  <si>
    <t>&gt;D/H9N2_GU071968_A/chicken/Iran/RZ53/2008_2008/12/22</t>
  </si>
  <si>
    <t>&gt;D/H9N2_JX456179_A/chicken/Iran/SS5/2009_2009/02/03</t>
  </si>
  <si>
    <t>&gt;D/H9N2_JX273557_A/chicken/Saudi_Arabia/C-36362/2010_2010/06/15</t>
  </si>
  <si>
    <t>&gt;D/H9N2_JX273558_A/chicken/Saudi_Arabia/D-36363/2010_2010/06/15</t>
  </si>
  <si>
    <t>&gt;D/H9N2_JX456180_A/chicken/Iran/SS6/2010_2010/12/25</t>
  </si>
  <si>
    <t>&gt;D/H9N2_KF800938_A/chicken/Iran/186/2011_2011/02/03</t>
  </si>
  <si>
    <t>&gt;D/H9N2_JX456182_A/chicken/Iran/SS8/2011_2011/02/06</t>
  </si>
  <si>
    <t>&gt;D/H9N2_JN828570_A/quail/Egypt/113413v/2011_2011/05/30</t>
  </si>
  <si>
    <t>&gt;D/H9_JX273561_A/chicken/Saudi_Arabia/H29TR/2011_2011/06/15</t>
  </si>
  <si>
    <t>&gt;D/H9_JX273562_A/chicken/United_Arab_Emirates/F1P7/2011_2011/06/15</t>
  </si>
  <si>
    <t>&gt;D/H9N2_KC555089_A/pheasant/United_Arab_Emirates/D1521/2011_2011/07/24</t>
  </si>
  <si>
    <t>&gt;D/H9N2_KC555097_A/quail/United_Arab_Emirates/D1556/2011_2011/08/01</t>
  </si>
  <si>
    <t>&gt;D/H9N2_JQ440373_A/chicken/Egypt/114940v/2011_2011/08/27</t>
  </si>
  <si>
    <t>&gt;D/H9N2_JX192600_A/chicken/Egypt/115418V/2011_2011/10/08</t>
  </si>
  <si>
    <t>&gt;D/H9N2_JX192601_A/chicken/Egypt/115512V/2011_2011/10/15</t>
  </si>
  <si>
    <t>&gt;D/H9N2_JX192602_A/chicken/Egypt/115583V/2011_2011/10/19</t>
  </si>
  <si>
    <t>&gt;D/H9N2_JX456181_A/chicken/Iran/SS7/2011_2011/11/17</t>
  </si>
  <si>
    <t>&gt;D/H9N2_JX294920_A/chicken/Iran/AGH-B1/2012_2012/02/12</t>
  </si>
  <si>
    <t>&gt;D/H9N2_JX294921_A/chicken/Iran/AGH-B2/2012_2012/02/20</t>
  </si>
  <si>
    <t>&gt;D/H9N2_KF998208_A/chicken/Egypt/BSU-FA-K2/2012_2012/02/25</t>
  </si>
  <si>
    <t>&gt;D/H9N2_JX294922_A/chicken/Iran/AGH-B3/2012_2012/03/10</t>
  </si>
  <si>
    <t>&gt;D/H9N2_JX912984_A/chicken/Egypt/D4907A/2012_2012/03/12</t>
  </si>
  <si>
    <t>&gt;D/H9N2_JX912990_A/chicken/Egypt/S5018B/2012_2012/03/25</t>
  </si>
  <si>
    <t>&gt;D/H9N2_KF258174_A/chicken/Egypt/S5018A/2012_2012/03/25</t>
  </si>
  <si>
    <t>&gt;D/H9N2_KF881394_A/chicken/Egypt/S5018D/2012_2012/03/25</t>
  </si>
  <si>
    <t>&gt;D/H9N2_KF998210_A/chicken/Egypt/BSU-FA-K4/2012_2012/04/02</t>
  </si>
  <si>
    <t>&gt;D/H9N2_KF998211_A/chicken/Egypt/BSU-FA-K6/2012_2012/04/02</t>
  </si>
  <si>
    <t>&gt;D/H9N2_KF881475_A/chicken/Egypt/S5440E/2012_2012/05/26</t>
  </si>
  <si>
    <t>&gt;D/H9N2_KF881732_A/chicken/Egypt/S5442E/2012_2012/05/26</t>
  </si>
  <si>
    <t>&gt;D/H9N2_KF998214_A/chicken/Egypt/BSU-FA-K9/2012_2012/06/11</t>
  </si>
  <si>
    <t>&gt;D/H9N2_KF258186_A/chicken/Egypt/S7025C/2013_2013/01/02</t>
  </si>
  <si>
    <t>&gt;D/H9N2_KF258191_A/chicken/Egypt/S7018B/2013_2013/01/02</t>
  </si>
  <si>
    <t>&gt;D/H9N2_KF881640_A/chicken/Egypt/S7022D/2013_2013/01/02</t>
  </si>
  <si>
    <t>&gt;D/H9N2_KF258183_A/chicken/Egypt/D7108E/2013_2013/01/16</t>
  </si>
  <si>
    <t>&gt;D/H9N2_KF258184_A/chicken/Egypt/D7100/2013_2013/01/16</t>
  </si>
  <si>
    <t>&gt;D/H9N2_KF258190_A/chicken/Egypt/D7099/2013_2013/01/16</t>
  </si>
  <si>
    <t>&gt;D/H9N2_KF881378_A/chicken/Egypt/F7297B/2013_2013/02/05</t>
  </si>
  <si>
    <t>&gt;D/H9N2_KF881459_A/chicken/Egypt/S7404/2013_2013/02/18</t>
  </si>
  <si>
    <t>&gt;D/H9N2_KF881553_A/chicken/Egypt/D7436C/2013_2013/02/27</t>
  </si>
  <si>
    <t>&gt;D/H9N2_KF881370_A/chicken/Egypt/D7663C/2013_2013/04/09</t>
  </si>
  <si>
    <t>&gt;D/H9N2_JX465626_A/chicken/Iran/ZMT-101/1998_1998/06/15</t>
  </si>
  <si>
    <t>&gt;D/H9N2_GU071977_A/chicken/Iran/THLBM861/2007_2007/10/15</t>
  </si>
  <si>
    <t>&gt;D/H9N2_GU071980_A/chicken/Iran/THLBM864/2007_2007/11/15</t>
  </si>
  <si>
    <t>&gt;D/H9N2_JQ347956_A/chicken/Israel/1195/2008_2008/11/15</t>
  </si>
  <si>
    <t>&gt;D/H9N2_FJ794818_A/chicken/Iran/SS2/2008_2008/12/15</t>
  </si>
  <si>
    <t>&gt;D/H9N2_JQ347957_A/turkey/Israel/1223/2008_2008/12/15</t>
  </si>
  <si>
    <t>&gt;D/H9N2_JQ347959_A/turkey/Israel/1257/2008_2008/12/15</t>
  </si>
  <si>
    <t>&gt;D/H9N2_JQ973661_A/chicken/Israel/1205/2008_2008/12/15</t>
  </si>
  <si>
    <t>&gt;D/H9N2_JQ347943_A/chicken/Israel/9/2009_2009/01/15</t>
  </si>
  <si>
    <t>&gt;D/H9N2_JQ254940_A/turkey/Israel/311/2009_2009/03/15</t>
  </si>
  <si>
    <t>&gt;D/H9N2_JQ254937_A/chicken/Israel/32/2009_2009/06/15</t>
  </si>
  <si>
    <t>&gt;D/H9N2_JQ419718_A/chicken/Iran/95/2009_2009/07/15</t>
  </si>
  <si>
    <t>&gt;D/H9N2_JQ347947_A/chicken/Israel/712/2009_2009/11/15</t>
  </si>
  <si>
    <t>&gt;D/H9N2_JQ347949_A/chicken/Israel/742/2009_2009/11/15</t>
  </si>
  <si>
    <t>&gt;D/H9N2_JQ419722_A/chicken/Iran/119/2009_2009/11/15</t>
  </si>
  <si>
    <t>&gt;D/H9N2_JQ419723_A/chicken/Iran/121/2009_2009/11/15</t>
  </si>
  <si>
    <t>&gt;D/H9N2_JQ347953_A/chicken/Israel/794/2009_2009/12/15</t>
  </si>
  <si>
    <t>&gt;D/H9N2_JF323006_A/chicken/Tunisia/12/2010_2010/01/15</t>
  </si>
  <si>
    <t>&gt;D/H9N2_JN646748_A/chicken/Iran/EBGV-88/2010_2010/02/15</t>
  </si>
  <si>
    <t>&gt;D/H9N2_JQ952588_A/chicken/Tunisia/2019/2010_2010/03/15</t>
  </si>
  <si>
    <t>&gt;D/H9N2_CY093088_A/quail/Lebanon/272/2010_2010/08/15</t>
  </si>
  <si>
    <t>&gt;D/H9N2_CY093096_A/quail/Lebanon/273/2010_2010/08/15</t>
  </si>
  <si>
    <t>&gt;D/H9N2_JQ254942_A/chicken/Israel/1067/2010_2010/10/15</t>
  </si>
  <si>
    <t>&gt;D/H9N2_JQ254945_A/chicken/Israel/1167/2010_2010/11/15</t>
  </si>
  <si>
    <t>&gt;D/H9N2_JQ254948_A/chicken/Israel/1184/2010_2010/11/15</t>
  </si>
  <si>
    <t>&gt;D/H9N2_JQ254952_A/chicken/Israel/1293/2010_2010/12/15</t>
  </si>
  <si>
    <t>&gt;D/H9N2_JQ254954_A/chicken/Israel/1302/2010_2010/12/15</t>
  </si>
  <si>
    <t>&gt;D/H9N2_JQ952589_A/turkey/Tunisia/2068/2010_2010/12/15</t>
  </si>
  <si>
    <t>&gt;D/H9N2_JQ952590_A/chicken/Tunisia/345/2011_2011/01/15</t>
  </si>
  <si>
    <t>&gt;D/H9N2_JQ952591_A/chicken/Tunisia/848/2011_2011/01/15</t>
  </si>
  <si>
    <t>&gt;D/H9N2_JQ419502_A/chicken/Egypt/114922v/2011_2011/08/15</t>
  </si>
  <si>
    <t>&gt;D/H9N2_JQ906555_A/chicken/Egypt/115636V/2011_2011/10/15</t>
  </si>
  <si>
    <t>&gt;D/H9N2_CY110927_A/chicken/Egypt/S4454E/2011_2011/12/15</t>
  </si>
  <si>
    <t>&gt;D/H9N2_CY110928_A/chicken/Egypt/S4456B/2011_2011/12/15</t>
  </si>
  <si>
    <t>&gt;D/H9N2_JQ973658_A/chicken/Israel/1115/2011_2011/12/15</t>
  </si>
  <si>
    <t>&gt;D/H9N2_JQ973660_A/chicken/Israel/1164/2011_2011/12/15</t>
  </si>
  <si>
    <t>&gt;D/H9N2_JQ906560_A/chicken/Egypt/1240V/2012_2012/01/15</t>
  </si>
  <si>
    <t>&gt;D/H9N2_JQ973652_A/chicken/Israel/11/2012_2012/01/15</t>
  </si>
  <si>
    <t>&gt;D/H9N2_JQ973653_A/chicken/Israel/46/2012_2012/01/15</t>
  </si>
  <si>
    <t>&gt;D/H9N2_JQ973654_A/chicken/Israel/50/2012_2012/01/15</t>
  </si>
  <si>
    <t>&gt;D/H9N2_JQ973655_A/chicken/Israel/51/2012_2012/01/15</t>
  </si>
  <si>
    <t>&gt;D/H9N2_JQ906557_A/chicken/Egypt/1226B/2012_2012/02/15</t>
  </si>
  <si>
    <t>&gt;D/H9N2_JQ906558_A/chicken/Egypt/1231B/2012_2012/02/15</t>
  </si>
  <si>
    <t>&gt;D/H9N2_KF918709_A/chicken/Israel/74/2013_2013/01/15</t>
  </si>
  <si>
    <t>&gt;D/H9N2_KF918708_A/chicken/Israel/502/2013_2013/04/15</t>
  </si>
  <si>
    <t>&gt;D/H9N2_AF186266_A/turkey/Pavia/40/83_1983/06/15</t>
  </si>
  <si>
    <t>&gt;D/H9N2_AF156388_A/Quail/Arkansas/29209-1/93_1993/06/15</t>
  </si>
  <si>
    <t>&gt;D/H9N2_CY122477_A/environment/Nebraska/NWRC182951-30/2006_2006/06/15</t>
  </si>
  <si>
    <t>&gt;D/H9N2_CY122490_A/environment/Oregon/NWRC183791-06/2006_2006/06/15</t>
  </si>
  <si>
    <t>&gt;D/H9N2_CY122538_A/environment/California/NWRC186451-18/2007_2007/06/15</t>
  </si>
  <si>
    <t>&gt;D/H9N2_CY122539_A/environment/California/NWRC186452-06/2007_2007/06/15</t>
  </si>
  <si>
    <t>&gt;D/H9N2_CY122540_A/environment/California/NWRC186452-18/2007_2007/06/15</t>
  </si>
  <si>
    <t>&gt;D/H9N2_CY122541_A/environment/California/NWRC186452-24/2007_2007/06/15</t>
  </si>
  <si>
    <t>&gt;D/H9N2_KF188287_A/turkey/Pavia/141/1983_1983/06/15</t>
  </si>
  <si>
    <t>&gt;D/H9N2_AJ781818_A/turkey/Germany/R90/95_1995/06/15</t>
  </si>
  <si>
    <t>&gt;D/H9N2_AJ781819_A/turkey/Germany/R113/95_1995/06/15</t>
  </si>
  <si>
    <t>&gt;D/H9N2_JX273569_A/turkey/Germany/EK224/1995_1995/06/15</t>
  </si>
  <si>
    <t>&gt;D/H9N2_AJ781820_A/turkey/Germany/R22/96_1996/06/15</t>
  </si>
  <si>
    <t>&gt;D/H9N2_AF508560_A/pheasant/Ireland/PV18/97_1997/06/15</t>
  </si>
  <si>
    <t>&gt;D/H9N2_AJ781822_A/chicken/Germany/R45/98_1998/06/15</t>
  </si>
  <si>
    <t>&gt;D/H9N2_JX273541_A/chicken/Hungary/11-459/2001_2001/06/15</t>
  </si>
  <si>
    <t>&gt;D/H9N2_JX273570_A/turkey/Netherlands/11015452/2011_2011/06/15</t>
  </si>
  <si>
    <t>&gt;D/H9N1_JQ609664_A/chicken/England/1415-51184/2010_2010/12/15</t>
  </si>
  <si>
    <t>&gt;W/H9N2_AB049159_A/parakeet/Chiba/1/97_1997/06/15</t>
  </si>
  <si>
    <t>&gt;W/H9N2_AY330336_A/duck/Hokkaido/31/97_1997/06/15</t>
  </si>
  <si>
    <t>&gt;W/H9N2_AB049160_A/parakeet/Narita/92A/98_1998/06/15</t>
  </si>
  <si>
    <t>&gt;W/H9N2_AY330333_A/duck/Hokkaido/49/98_1998/06/15</t>
  </si>
  <si>
    <t>&gt;W/H9N2_AY330332_A/duck/Hokkaido/9/99_1999/06/15</t>
  </si>
  <si>
    <t>&gt;W/H9N2_AY330334_A/duck/Hokkaido/26/99_1999/06/15</t>
  </si>
  <si>
    <t>&gt;W/H9N2_CY006021_A/wild_duck/Nanchang/2-0480/2000_2000/02/17</t>
  </si>
  <si>
    <t>&gt;W/H9N2_CY014613_A/pigeon/Nanchang/2-0461/2000_2000/02/17</t>
  </si>
  <si>
    <t>&gt;W/H9N2_AY330335_A/duck/Hokkaido/13/00_2000/06/15</t>
  </si>
  <si>
    <t>&gt;W/H9N2_AY862603_A/dove/Korea/S14/03_2003/06/15</t>
  </si>
  <si>
    <t>&gt;W/H9N2_KC209500_A/wild_bird/Korea/8G39/2005_2005/11/05</t>
  </si>
  <si>
    <t>&gt;W/H9N2_AB538967_A/duck/Hokkaido/294/2006_2006/06/15</t>
  </si>
  <si>
    <t>&gt;W/H9N2_AB538968_A/duck/Hokkaido/W299/2006_2006/06/15</t>
  </si>
  <si>
    <t>&gt;W/H9N2_AB874675_A/duck/Chiba/1/2007_2007/06/15</t>
  </si>
  <si>
    <t>&gt;W/H9N2_KC693645_A/white-fronted_goose/Korea/20-36/2007_2007/12/14</t>
  </si>
  <si>
    <t>&gt;W/H9N2_JN653609_A/pigeon/Xuzhou/1/2011_2011/01/31</t>
  </si>
  <si>
    <t>&gt;W/H9N2_KJ013297_A/bean_goose/Korea/220/2011_2011/10/11</t>
  </si>
  <si>
    <t>&gt;W/H9N2_KC464598_A/brambling/Beijing/16/2012_2012/11/07</t>
  </si>
  <si>
    <t>&gt;W/H9N2_HQ143681_A/wild_bird/Korea/2-208/2004_2004/11/15</t>
  </si>
  <si>
    <t>&gt;W/H9N2_HQ143682_A/wild_bird/Korea/8G39/2005_2005/11/15</t>
  </si>
  <si>
    <t>&gt;W/H9N2_JQ901648_A/spot-billed_duck/Jiangxi/32/2011_2011/02/15</t>
  </si>
  <si>
    <t>&gt;W/H9N2_JQ901650_A/spot-billed_duck/Jiangxi/34/2011_2011/02/15</t>
  </si>
  <si>
    <t>&gt;W/H9N2_JQ901651_A/spot-billed_duck/Jiangxi/35/2011_2011/02/15</t>
  </si>
  <si>
    <t>&gt;W/H9N2_JQ901653_A/mallard/Jiangxi/38/2011_2011/02/15</t>
  </si>
  <si>
    <t>&gt;W/H9N2_JQ901656_A/mallard/Jiangxi/42/2011_2011/02/15</t>
  </si>
  <si>
    <t>&gt;W/H9N2_JQ901657_A/mallard/Jiangxi/43/2011_2011/02/15</t>
  </si>
  <si>
    <t>&gt;W/H9N2_JQ901658_A/mallard/Jiangxi/45/2011_2011/02/15</t>
  </si>
  <si>
    <t>&gt;W/H9N2_KC162234_A/baikal_teal/Xianghai/421/2011_2011/10/15</t>
  </si>
  <si>
    <t>&gt;W/H9N2_KJ128362_A/pigeon/Shanghai/JC1/2013_2013/04/15</t>
  </si>
  <si>
    <t>&gt;W/H9N2_AF156375_A/Pigeon/Hong_Kong/Y233/97_1997/06/15</t>
  </si>
  <si>
    <t>&gt;W/H9N2_AF222607_A/Pigeon/Hong_Kong/FY6/99_1999/06/15</t>
  </si>
  <si>
    <t>&gt;W/H9N2_AF523381_A/wild_duck/Shantou/4808/01_2001/06/15</t>
  </si>
  <si>
    <t>&gt;W/H9N2_AY664672_A/pigeon/HongKong/WF53/03_2003/06/15</t>
  </si>
  <si>
    <t>&gt;W/H9N2_GU722364_A/sparrow/Guangxi/09/2005_2005/09/16</t>
  </si>
  <si>
    <t>&gt;W/H9N2_GU722365_A/sparrow/Guangxi/11/2005_2005/11/03</t>
  </si>
  <si>
    <t>&gt;W/H9N2_GU722366_A/sparrow/Guangxi/31/2006_2006/06/27</t>
  </si>
  <si>
    <t>&gt;W/H9N2_GU722367_A/sparrow/Guangxi/47/2006_2006/09/11</t>
  </si>
  <si>
    <t>&gt;W/H9N2_GU722368_A/sparrow/Guangxi/93/2006_2006/12/19</t>
  </si>
  <si>
    <t>&gt;W/H9N2_KF259086_A/pigeon/Hong_Kong/WF255/2007_2007/06/15</t>
  </si>
  <si>
    <t>&gt;W/H9N2_KF259087_A/pigeon/Hong_Kong/YU656/2007_2007/06/15</t>
  </si>
  <si>
    <t>&gt;W/H9N2_GU722369_A/sparrow/Guangxi/121/2007_2007/07/28</t>
  </si>
  <si>
    <t>&gt;W/H9N2_KF971949_A/wild_waterfowl/Dongting/C2032/2011_2011/11/01</t>
  </si>
  <si>
    <t>&gt;W/H9N2_KF971957_A/wild_waterfowl/Dongting/2123/2011_2011/11/01</t>
  </si>
  <si>
    <t>&gt;W/H9N2_KF971965_A/wild_waterfowl/Dongting/C2148/2011_2011/11/01</t>
  </si>
  <si>
    <t>&gt;W/H9N2_KF971973_A/wild_waterfowl/Dongting/C2149/2011_2011/11/01</t>
  </si>
  <si>
    <t>&gt;W/H9N2_KF971981_A/wild_waterfowl/Dongting/C2150/2011_2011/11/01</t>
  </si>
  <si>
    <t>&gt;W/H9N2_KF971989_A/wild_waterfowl/Dongting/C2203/2011_2011/11/01</t>
  </si>
  <si>
    <t>&gt;W/H9N2_KF971997_A/wild_waterfowl/Dongting/C3109_/2011_2011/11/01</t>
  </si>
  <si>
    <t>&gt;W/H9N2_JX437685_A/egret/Hunan/1/2012_2012/01/05</t>
  </si>
  <si>
    <t>&gt;W/H9N2_KF972005_A/wild_waterfowl/Dongting/C4296/2012_2012/03/01</t>
  </si>
  <si>
    <t>&gt;W/H9N2_KF972013_A/wild_waterfowl/Dongting/C4316/2012_2012/03/01</t>
  </si>
  <si>
    <t>&gt;W/H9N2_KF972021_A/wild_waterfowl/Dongting/C4317/2012_2012/03/01</t>
  </si>
  <si>
    <t>&gt;W/H9N2_KF972029_A/wild_waterfowl/Dongting/C4326/2012_2012/03/01</t>
  </si>
  <si>
    <t>&gt;W/H9N2_KF972037_A/wild_waterfowl/Dongting/C4327/2012_2012/03/01</t>
  </si>
  <si>
    <t>&gt;W/H9N2_KF972045_A/wild_waterfowl/Dongting/C4329/2012_2012/03/01</t>
  </si>
  <si>
    <t>&gt;W/H9N2_KF972053_A/wild_waterfowl/Dongting/C4429/2012_2012/03/01</t>
  </si>
  <si>
    <t>&gt;W/H9N2_KF972061_A/wild_waterfowl/Dongting/C4430/2012_2012/03/01</t>
  </si>
  <si>
    <t>&gt;W/H9N2_KF972069_A/wild_waterfowl/Dongting/PC2539/2012_2012/03/01</t>
  </si>
  <si>
    <t>&gt;W/H9N2_KF972077_A/wild_waterfowl/Dongting/PC2540/2012_2012/03/01</t>
  </si>
  <si>
    <t>&gt;W/H9N2_KF972085_A/wild_waterfowl/Dongting/PC2553/2012_2012/03/01</t>
  </si>
  <si>
    <t>&gt;W/H9N2_KF972093_A/wild_waterfowl/Dongting/PC2559/2012_2012/03/01</t>
  </si>
  <si>
    <t>&gt;W/H9N2_KF972101_A/wild_waterfowl/Dongting/PC2560/2012_2012/03/01</t>
  </si>
  <si>
    <t>&gt;W/H9N2_KF972109_A/wild_waterfowl/Dongting/PC2562/2012_2012/03/01</t>
  </si>
  <si>
    <t>&gt;W/H9N2_KF972117_A/wild_waterfowl/Dongting/PC2574/2012_2012/03/01</t>
  </si>
  <si>
    <t>&gt;W/H9N2_GU121382_A/black-billed_magpie/Guangxi/29/2005_2005/03/15</t>
  </si>
  <si>
    <t>&gt;W/H9N2_HM590762_A/black-billed_magpie/Guangxi/30/2005_2005/05/15</t>
  </si>
  <si>
    <t>&gt;W/H9N2_HM590770_A/black-billed_magpie/Guangxi/31/2005_2005/05/15</t>
  </si>
  <si>
    <t>&gt;W/H9N2_AB753217_A/African_Stonechat/Vietnam/8/2009_2009/11/15</t>
  </si>
  <si>
    <t>&gt;W/H9N2_KC757975_A/pigeon/Bangladesh/4303/2009_2009/08/10</t>
  </si>
  <si>
    <t>&gt;W/H9N2_FJ605501_A/watercoot/Haryana/5844/2005_2005/10/15</t>
  </si>
  <si>
    <t>&gt;W/H9_AM087218_A/shoveler/Iran/G54/03_2003/06/15</t>
  </si>
  <si>
    <t>&gt;W/H9_AM087219_A/feral_duck/Iran/G94/03_2003/06/15</t>
  </si>
  <si>
    <t>&gt;W/H9N2_FN600115_A/garganey/Iran/K8/2003_2003/06/15</t>
  </si>
  <si>
    <t>&gt;W/H9N2_AY738456_A/ostrich/Eshkol/1436/2003_2003/10/30</t>
  </si>
  <si>
    <t>&gt;W/H9N2_KF188236_A/white_bellied_bustard/United_Arab_Emirates/1036/2005_2005/06/15</t>
  </si>
  <si>
    <t>&gt;W/H9N2_KF188244_A/white_bellied_bustard/United_Arab_Emirates/1127.1/2005_2005/06/15</t>
  </si>
  <si>
    <t>&gt;W/H9N2_KF188258_A/white_bellied_bustard/United_Arab_Emirates/1019/2005_2005/06/15</t>
  </si>
  <si>
    <t>&gt;W/H9N2_KF188260_A/white_bellied_bustard/United_Arab_Emirates/997/2005_2005/06/15</t>
  </si>
  <si>
    <t>&gt;W/H9N2_KF188337_A/stone_curlew/United_Arab_Emirates/1147/2005_2005/06/15</t>
  </si>
  <si>
    <t>&gt;W/H9N2_KF188371_A/stone_curlew/United_Arab_Emirates/1127.3/2005_2005/06/15</t>
  </si>
  <si>
    <t>&gt;W/H9N2_KF188238_A/dove/United_Arab_Emirates/466/2006_2006/06/15</t>
  </si>
  <si>
    <t>&gt;W/H9N2_KF188329_A/houbara/United_Arab_Emirates/78/2006_2006/06/15</t>
  </si>
  <si>
    <t>&gt;W/H9N2_FN600116_A/mallard/Iran/C364/2007_2007/06/15</t>
  </si>
  <si>
    <t>&gt;W/H9N2_FN600117_A/mallard/Iran/T366/2007_2007/06/15</t>
  </si>
  <si>
    <t>&gt;W/H9N2_KF188240_A/falcon/United_Arab_Emirates/897/2007_2007/06/15</t>
  </si>
  <si>
    <t>&gt;W/H9N2_FJ464718_A/avian/Israel/313/2008_2008/06/15</t>
  </si>
  <si>
    <t>&gt;W/H9N2_FJ464719_A/avian/Israel/314/2008_2008/06/15</t>
  </si>
  <si>
    <t>&gt;W/H9N1_KC541678_A/black-headed_gull/Georgia/2/2011_2011/04/19</t>
  </si>
  <si>
    <t>&gt;W/H9N3_KC541679_A/black-headed_gull/Georgia/5/2011_2011/05/01</t>
  </si>
  <si>
    <t>&gt;W/H9N3_KC541683_A/Mediterranean_gull/Georgia/1/2011_2011/05/02</t>
  </si>
  <si>
    <t>&gt;W/H9N2_KC555081_A/white_bellied_bustard/United_Arab_Emirates/D1520/2011_2011/07/24</t>
  </si>
  <si>
    <t>&gt;W/H9N2_JF323007_A/migratory_bird/Tunisia/51/2010_2010/01/15</t>
  </si>
  <si>
    <t>&gt;W/H9N2_KF188339_A/goose/Minnesota/5733-1243/1980_1980/06/15</t>
  </si>
  <si>
    <t>&gt;W/H9N1_CY005919_A/mallard_duck/ALB/396/1983_1983/08/07</t>
  </si>
  <si>
    <t>&gt;W/H9N5_CY101406_A/ruddy_turnstone/Delaware_Bay/2795/1987_1987/05/19</t>
  </si>
  <si>
    <t>&gt;W/H9N5_CY005986_A/laughing_gull/Delaware_Bay/2718/1987_1987/06/09</t>
  </si>
  <si>
    <t>&gt;W/H9N9_CY101507_A/ruddy_turnstone/Virginia/2297/1988_1988/05/28</t>
  </si>
  <si>
    <t>&gt;W/H9N7_CY102188_A/shorebird/Delaware_Bay/31/1996_1996/05/14</t>
  </si>
  <si>
    <t>&gt;W/H9N2_AF156386_A/Shorebird/Delaware/9/96_1996/06/15</t>
  </si>
  <si>
    <t>&gt;W/H9N7_CY102633_A/shorebird/Delaware_Bay/277/2000_2000/05/15</t>
  </si>
  <si>
    <t>&gt;W/H9N1_CY101315_A/shorebird/Delaware_Bay/133/2002_2002/05/21</t>
  </si>
  <si>
    <t>&gt;W/H9N9_CY144389_A/ruddy_turnstone/New_Jersey/650599/2002_2002/05/21</t>
  </si>
  <si>
    <t>&gt;W/H9N9_CY144397_A/ruddy_turnstone/Delaware/650633/2002_2002/05/23</t>
  </si>
  <si>
    <t>&gt;W/H9N4_GQ117286_A/ruddy_turnstone/Delaware/1070/2002_2002/06/15</t>
  </si>
  <si>
    <t>&gt;W/H9N1_CY004420_A/laughing_gull/Delaware_Bay/5/2003_2003/05/19</t>
  </si>
  <si>
    <t>&gt;W/H9N1_CY102720_A/laughing_gull/Delaware_Bay/5/2003_2003/05/19</t>
  </si>
  <si>
    <t>&gt;W/H9N5_CY005992_A/shorebird/DE/261/2003_2003/05/20</t>
  </si>
  <si>
    <t>&gt;W/H9N9_CY144515_A/ruddy_turnstone/New_Jersey/AI03-444/2003_2003/05/20</t>
  </si>
  <si>
    <t>&gt;W/H9N5_CY144373_A/ruddy_turnstone/Delaware/AI03-193/2003_2003/05/21</t>
  </si>
  <si>
    <t>&gt;W/mixed-H9_CY144473_A/ruddy_turnstone/Delaware/AI03-123/2003_2003/05/21</t>
  </si>
  <si>
    <t>&gt;W/H9N9_CY144523_A/ruddy_turnstone/Delaware/AI03-224/2003_2003/05/21</t>
  </si>
  <si>
    <t>&gt;W/H9N7_CY144539_A/ruddy_turnstone/New_Jersey/AI03-128/2003_2003/05/21</t>
  </si>
  <si>
    <t>&gt;W/H9N8_CY144547_A/ruddy_turnstone/Delaware/AI03-163/2003_2003/05/21</t>
  </si>
  <si>
    <t>&gt;W/H9N9_CY144563_A/ruddy_turnstone/Delaware/AI03-180/2003_2003/05/21</t>
  </si>
  <si>
    <t>&gt;W/H9N2_GQ117284_A/ruddy_turnstone/New_Jersey/452/2003_2003/06/15</t>
  </si>
  <si>
    <t>&gt;W/H9N2_GQ117285_A/ruddy_turnstone/Delaware/114/2003_2003/06/15</t>
  </si>
  <si>
    <t>&gt;W/H9N2_KF188256_A/shorebird/Delaware_Bay/163/2003_2003/06/15</t>
  </si>
  <si>
    <t>&gt;W/H9N2_KF188278_A/shorebird/Delaware_Bay/286/2003_2003/06/15</t>
  </si>
  <si>
    <t>&gt;W/H9N5_CY075925_A/common_murre/Oregon/19497-004/2005_2005/07/25</t>
  </si>
  <si>
    <t>&gt;W/H9N2_CY041426_A/laughing_gull/Delaware/12/2006_2006/05/22</t>
  </si>
  <si>
    <t>&gt;W/H9N2_CY043912_A/shorebird/Delaware/249/2006_2006/05/22</t>
  </si>
  <si>
    <t>&gt;W/H9N2_CY041434_A/sanderling/Delaware/482/2006_2006/05/23</t>
  </si>
  <si>
    <t>&gt;W/H9N2_CY144699_A/ruddy_turnstone/New_Jersey/AI06-539/2006_2006/05/24</t>
  </si>
  <si>
    <t>&gt;W/H9N2_HM060002_A/thick-billed_murre/Alaska/44085-155/2006_2006/06/07</t>
  </si>
  <si>
    <t>&gt;W/H9N2_HM060003_A/thick-billed_murre/Alaska/44145-186/2006_2006/06/08</t>
  </si>
  <si>
    <t>&gt;W/H9N2_CY075965_A/northern_shoveler/Washington/44249-604/2006_2006/10/26</t>
  </si>
  <si>
    <t>&gt;W/H9N1_CY144763_A/ruddy_turnstone/New_Jersey/AI07-72/2007_2007/03/08</t>
  </si>
  <si>
    <t>&gt;W/H9N1_CY077174_A/shorebird/Delaware/554/2007_2007/05/24</t>
  </si>
  <si>
    <t>&gt;W/mixed-H9_CY081412_A/mallard/Maryland/798/2007_2007/06/15</t>
  </si>
  <si>
    <t>&gt;W/mixed-H9_CY081420_A/mallard/Maryland/800/2007_2007/06/15</t>
  </si>
  <si>
    <t>&gt;W/H9N2_CY076085_A/northern_shoveler/California/44363-062/2007_2007/11/03</t>
  </si>
  <si>
    <t>&gt;W/H9N2_CY079646_A/northern_shoveler/Interior_Alaska/8BM3470/2008_2008/09/01</t>
  </si>
  <si>
    <t>&gt;W/H9N2_CY157025_A/northern_pintail/California/1865/2009_2009/01/18</t>
  </si>
  <si>
    <t>&gt;W/H9N2_CY157033_A/mallard/California/6585/2009_2009/10/24</t>
  </si>
  <si>
    <t>&gt;W/H9N2_CY157502_A/northern_shoveler/California/6535/2009_2009/10/24</t>
  </si>
  <si>
    <t>&gt;W/H9N2_CY157510_A/green_winged_teal/California/6588/2009_2009/10/24</t>
  </si>
  <si>
    <t>&gt;W/H9N2_JN788930_A/green-winged-teal/209/Texas/2009_2009/10/31</t>
  </si>
  <si>
    <t>&gt;W/H9N2_CY097630_A/northern_shoveler/Missouri/298/2009_2009/12/06</t>
  </si>
  <si>
    <t>&gt;W/H9N2_CY146513_A/mallard/Arkansas/AI09-5649/2009_2009/12/11</t>
  </si>
  <si>
    <t>&gt;W/H9N2_CY130453_A/mallard/Interior_Alaska/10BM02980R0/2010_2010/07/02</t>
  </si>
  <si>
    <t>&gt;W/H9N2_CY125750_A/northern_pintail/Interior_Alaska/10BM14807R2/2010_2010/08/18</t>
  </si>
  <si>
    <t>&gt;W/mixed-H9_CY125733_A/American_green-winged_teal/Interior_Alaska/10BM16586R0/2010_2010/09/06</t>
  </si>
  <si>
    <t>&gt;W/H9N2_CY125758_A/northern_shoveler/Interior_Alaska/10BM16764R0/2010_2010/09/08</t>
  </si>
  <si>
    <t>&gt;W/H9N2_CY133373_A/mallard/Missouri/10OS4670/2010_2010/12/12</t>
  </si>
  <si>
    <t>&gt;W/H9N2_CY133633_A/northern_shoveler/Arkansas/11OS386/2011_2011/01/12</t>
  </si>
  <si>
    <t>&gt;W/H9N2_CY157518_A/northern_pintail/California/2789/2011_2011/10/29</t>
  </si>
  <si>
    <t>&gt;W/H9N2_CY157526_A/northern_pintail/California/3100/2011_2011/12/07</t>
  </si>
  <si>
    <t>&gt;W/H9N2_CY157534_A/mallard/California/3370/2012_2012/08/24</t>
  </si>
  <si>
    <t>&gt;W/H9N3_AB303077_A/mallard/Ireland/PV46B/1993_1993/06/15</t>
  </si>
  <si>
    <t>&gt;W/H9N2_AF508557_A/duck/Germany/113/1995_1995/06/15</t>
  </si>
  <si>
    <t>&gt;W/H9N2_HE802066_A/duck/Germany/113/1995_1995/06/15</t>
  </si>
  <si>
    <t>&gt;W/H9N9_JX273565_A/knot/England/497/2002_2002/06/15</t>
  </si>
  <si>
    <t>&gt;W/H9N2_CY043856_A/Eurasian_wigeon/Netherlands/3/2005_2005/06/15</t>
  </si>
  <si>
    <t>&gt;W/H9N2_CY041266_A/pink-footed_goose/Netherlands/1/2006_2006/06/15</t>
  </si>
  <si>
    <t>&gt;W/H9N2_CY043864_A/gadwall/Netherlands/1/2006_2006/06/15</t>
  </si>
  <si>
    <t>&gt;W/H9N2_JX273566_A/mallard/England/7798-6499/2006_2006/06/15</t>
  </si>
  <si>
    <t>&gt;W/H9N2_CY041274_A/Bewicks_swan/Netherlands/5/2007_2007/06/15</t>
  </si>
  <si>
    <t>&gt;W/H9N1_JX273568_A/teal/Northern_Ireland/14567-10-5257/2007_2007/06/15</t>
  </si>
  <si>
    <t>&gt;W/H9N2_JF745931_A/mallard/PT/27972-B139/2007_2007/09/06</t>
  </si>
  <si>
    <t>&gt;W/H9N2_GU194479_A/teal/Switzerland/WV1070694/2007_2007/10/06</t>
  </si>
  <si>
    <t>&gt;W/H9N2_GU194485_A/mallard/Austria/WV1090234/2007_2007/10/17</t>
  </si>
  <si>
    <t>&gt;W/H9N2_GU194480_A/mallard/Switzerland/WV1070800/2007_2007/10/29</t>
  </si>
  <si>
    <t>&gt;W/H9N2_GU194481_A/mallard/Switzerland/WV1070805/2007_2007/11/01</t>
  </si>
  <si>
    <t>&gt;W/H9N2_GU194486_A/mallard/Switzerland/WV3080008/2007_2007/12/29</t>
  </si>
  <si>
    <t>&gt;W/H9N2_GU194487_A/mallard/Switzerland/WV3080036/2008_2008/01/15</t>
  </si>
  <si>
    <t>&gt;W/H9N2_GU194482_A/mallard/Switzerland/WV1080875/2008_2008/08/26</t>
  </si>
  <si>
    <t>&gt;W/H9N2_HE802723_A/mallard/Norway/101537/2009_2009/06/15</t>
  </si>
  <si>
    <t>&gt;W/H9N2_CY116614_A/mallard/Portugal/83660/2009_2009/06/17</t>
  </si>
  <si>
    <t>&gt;W/H9N2_CY116616_A/mallard/Portugal/99002/2009_2009/08/08</t>
  </si>
  <si>
    <t>&gt;W/H9N2_CY116618_A/mallard/Portugal/99005/2009_2009/08/08</t>
  </si>
  <si>
    <t>&gt;W/H9N2_CY116620_A/mallard/Portugal/99006/2009_2009/08/08</t>
  </si>
  <si>
    <t>&gt;W/H9N2_HM136574_A/Eurasian_wigeon/Netherlands/4/2005_2005/10/15</t>
  </si>
  <si>
    <t>&gt;W/H9N2_CY080415_A/mallard/France/090360/2009_2009/09/15</t>
  </si>
  <si>
    <t>&gt;D/H9N2_AF156376_A/duck/HK/Y280/97_1997/06/15</t>
  </si>
  <si>
    <t>&gt;D/H9N2_AF156378_A/Quail/HK/G1/97_1997/06/15</t>
  </si>
  <si>
    <t>&gt;D/H9N2_AF156380_A/chicken/Beijing/1/1994_1994/06/15</t>
  </si>
  <si>
    <t>&gt;D/H9N2_AF461532_A/Chicken/Shanghai/F/98_1998/06/15</t>
  </si>
  <si>
    <t>Full_Taxa_GEO_label (no geo ancestor)_Date_Est</t>
  </si>
  <si>
    <t>&gt;G1/H9N2_AF156385_A/chicken/Korea/25232-96006/1996_1996/06/15</t>
  </si>
  <si>
    <t>&gt;G1/H9N2_AF536693_A/Chicken/Hebei/1/96_1996/06/15</t>
  </si>
  <si>
    <t>&gt;G1/H9N2_DQ064377_A/chicken/Shandong/7/96_1996/06/15</t>
  </si>
  <si>
    <t>&gt;G1/H9N2_GU053186_A/chicken/Korea/MS96-CE6/1996_1996/06/15</t>
  </si>
  <si>
    <t>&gt;G1/H9N2_AF461510_A/Chicken/Jiangsu/2/98_1998/06/15</t>
  </si>
  <si>
    <t>&gt;G1/H9N2_AY743216_A/Chicken/Shanghai/F/98_1998/06/15</t>
  </si>
  <si>
    <t>&gt;G1/H9N2_AF508571_A/Chicken/Shijiazhuang/2/99_1999/06/15</t>
  </si>
  <si>
    <t>&gt;G1/H9N2_AF536697_A/chicken/Liaoning/99_1999/06/15</t>
  </si>
  <si>
    <t>&gt;G1/H9N2_AF461515_A/chicken/Hebei/1/00_2000/06/15</t>
  </si>
  <si>
    <t>&gt;G1/H9N2_AF461518_A/chicken/Liaoning/1/2000_2000/06/15</t>
  </si>
  <si>
    <t>&gt;G1/H9N2_AF461519_A/Chicken/Liaoning/2/00_2000/06/15</t>
  </si>
  <si>
    <t>&gt;G1/H9N2_AF461523_A/chicken/Shanghai/3/2000_2000/06/15</t>
  </si>
  <si>
    <t>&gt;G1/H9N2_AF461531_A/chicken/Hebei/2/2000_2000/06/15</t>
  </si>
  <si>
    <t>&gt;G1/H9N2_AY513715_A/chicken/Mudanjiang/0823/2000_2000/06/15</t>
  </si>
  <si>
    <t>&gt;G1/H9N2_DQ064355_A/chicken/Fujian/25/00_2000/06/15</t>
  </si>
  <si>
    <t>&gt;G1/H9N2_DQ064372_A/chicken/Jiangsu/1/00_2000/06/15</t>
  </si>
  <si>
    <t>&gt;G1/H9N2_EF620900_A/Korea/KBNP-0028/2000_2000/06/15</t>
  </si>
  <si>
    <t>&gt;G1/H9N2_FJ793396_A/chicken/Jiangsu/2/2001_2001/04/10</t>
  </si>
  <si>
    <t>&gt;G1/H9N2_CY006023_A/chicken/Nanchang/4-301/2001_2001/04/27</t>
  </si>
  <si>
    <t>&gt;G1/H9N2_AB256674_A/chicken/Yokohama/aq55/2001_2001/06/15</t>
  </si>
  <si>
    <t>&gt;G1/H9N2_AB256690_A/chicken/Osaka/aq58/2001_2001/06/15</t>
  </si>
  <si>
    <t>&gt;G1/H9N2_AB256738_A/chicken/Osaka/aq19/2001_2001/06/15</t>
  </si>
  <si>
    <t>&gt;G1/H9N2_AB256746_A/chicken/Yokohama/aq144/2001_2001/06/15</t>
  </si>
  <si>
    <t>&gt;G1/H9N2_AF461524_A/Chicken/Shanghai/4-1/01_2001/06/15</t>
  </si>
  <si>
    <t>&gt;G1/H9N2_DQ064367_A/chicken/Heilongjiang/48/01_2001/06/15</t>
  </si>
  <si>
    <t>&gt;G1/H9N2_DQ681216_A/duck/Xuzhou/05/2001_2001/06/15</t>
  </si>
  <si>
    <t>&gt;G1/H9N2_EU253561_A/chicken/Korea/01310/2001_2001/06/15</t>
  </si>
  <si>
    <t>&gt;G1/H9N2_FJ190132_A/chicken/Jiangsu/nj15/2001_2001/06/15</t>
  </si>
  <si>
    <t>&gt;G1/H9N2_KF188377_A/duck/Nanchang/8-100/2001_2001/06/15</t>
  </si>
  <si>
    <t>&gt;G1/H9N2_AB256714_A/chicken/Yokohama/aq134/2002_2002/06/15</t>
  </si>
  <si>
    <t>&gt;G1/H9N2_AY594196_A/chicken/Shandong/1/02_2002/06/15</t>
  </si>
  <si>
    <t>&gt;G1/H9N_AY949989_A/chicken/Shandong/2/02_2002/06/15</t>
  </si>
  <si>
    <t>&gt;G1/H9N2_DQ997187_A/chicken/Jiangsu/wa/2002_2002/06/15</t>
  </si>
  <si>
    <t>&gt;G1/H9N2_DQ997451_A/duck/Jiangsu/nf/2002_2002/06/15</t>
  </si>
  <si>
    <t>&gt;G1/H9N2_FJ384751_A/chicken/Jiangsu/7/2002_2002/06/15</t>
  </si>
  <si>
    <t>&gt;G1/H9N2_GQ477291_A/chicken/Hebei/11/2002_2002/06/15</t>
  </si>
  <si>
    <t>&gt;G1/H9N2_FJ793444_A/duck/Jiangsu/1/2002_2002/10/20</t>
  </si>
  <si>
    <t>&gt;G1/H9N2_FJ793316_A/chicken/Anhui/2/2002_2002/12/20</t>
  </si>
  <si>
    <t>&gt;G1/H9N2_FJ793412_A/chicken/Shandong/1/2003_2003/03/20</t>
  </si>
  <si>
    <t>&gt;G1/H9N2_JF916721_A/duck/Fujian/MH/2003_2003/04/01</t>
  </si>
  <si>
    <t>&gt;G1/H9N2_AY790313_A/chicken/Korea/S1/2003_2003/06/15</t>
  </si>
  <si>
    <t>&gt;G1/H9N2_AY862598_A/silky_chicken/Korea/S3/03_2003/06/15</t>
  </si>
  <si>
    <t>&gt;G1/H9N2_AY862599_A/chicken/Korea/S4/2003_2003/06/15</t>
  </si>
  <si>
    <t>&gt;G1/H9N2_AY862600_A/chicken/Korea/S5/03_2003/06/15</t>
  </si>
  <si>
    <t>&gt;G1/H9N2_AY862601_A/chicken/Korea/S12/03_2003/06/15</t>
  </si>
  <si>
    <t>&gt;G1/H9N2_AY862602_A/duck/Korea/S13/2003_2003/06/15</t>
  </si>
  <si>
    <t>&gt;G1/H9N2_AY862604_A/chicken/Korea/S15/03_2003/06/15</t>
  </si>
  <si>
    <t>&gt;G1/H9N2_AY862605_A/chicken/Korea/S16/03_2003/06/15</t>
  </si>
  <si>
    <t>&gt;G1/H9N2_AY862606_A/chicken/Korea/S18/03_2003/06/15</t>
  </si>
  <si>
    <t>&gt;G1/H9N2_DQ681203_A/duck/Xuzhou/07/2003_2003/06/15</t>
  </si>
  <si>
    <t>&gt;G1/H9N2_GQ477292_A/chicken/Shandong/LY/2003_2003/06/15</t>
  </si>
  <si>
    <t>&gt;G1/H9N2_HM008896_A/chicken/Beijing/19/2003_2003/06/15</t>
  </si>
  <si>
    <t>&gt;G1/H9N2_HM008897_A/chicken/Heibei/8/2003_2003/06/15</t>
  </si>
  <si>
    <t>&gt;G1/H9N2_HM008898_A/chicken/Nanjing/13/2003_2003/06/15</t>
  </si>
  <si>
    <t>&gt;G1/H9N2_AB634251_A/chicken/Jiangsu/01/2003_2003/10/03</t>
  </si>
  <si>
    <t>&gt;G1/H9N2_FJ793372_A/chicken/Jiangsu/1/2004_2004/03/10</t>
  </si>
  <si>
    <t>&gt;G1/H9N2_KF746785_A/chicken/Jiangsu/245/2004_2004/04/25</t>
  </si>
  <si>
    <t>&gt;G1/H9N2_AY790314_A/chicken/Korea/S20/2004_2004/06/15</t>
  </si>
  <si>
    <t>&gt;G1/H9N2_AY790315_A/chicken/Korea/S22/2004_2004/06/15</t>
  </si>
  <si>
    <t>&gt;G1/H9N2_DQ299829_A/chicken/Korea/S21/2004_2004/06/15</t>
  </si>
  <si>
    <t>&gt;G1/H9N2_DQ299837_A/chicken/Korea/S24/04_2004/06/15</t>
  </si>
  <si>
    <t>&gt;G1/H9N2_DQ299845_A/chicken/Korea/S25/04_2004/06/15</t>
  </si>
  <si>
    <t>&gt;G1/H9N2_DQ299853_A/chicken/Korea/S27/04_2004/06/15</t>
  </si>
  <si>
    <t>&gt;G1/H9N2_DQ464352_A/chicken/Cheongju/ADL0401/2004_2004/06/15</t>
  </si>
  <si>
    <t>&gt;G1/H9N8_DQ885991_A/chicken/Korea/164/04__2004/06/15</t>
  </si>
  <si>
    <t>&gt;G1/H9N2_EU662946_A/chicken/Korea/S21/2004_2004/06/15</t>
  </si>
  <si>
    <t>&gt;G1/H9N2_EU662947_A/chicken/Korea/S21/2004_2004/06/15</t>
  </si>
  <si>
    <t>&gt;G1/H9N2_EU939150_A/chicken/Jiangsu/L1/2004_2004/06/15</t>
  </si>
  <si>
    <t>&gt;G1/H9N2_EU939151_A/chicken/Tianjin/B1/2004_2004/06/15</t>
  </si>
  <si>
    <t>&gt;G1/H9N2_KF188395_A/chicken/Korea/S26/2004_2004/06/15</t>
  </si>
  <si>
    <t>&gt;G1/H9N2_KF746835_A/chicken/Hebei/274/2004_2004/07/04</t>
  </si>
  <si>
    <t>&gt;G1/H9N2_FJ793292_A/duck/Jiangsu/9/2004_2004/10/15</t>
  </si>
  <si>
    <t>&gt;G1/H9N2_FJ793420_A/chicken/Shandong/1/2004_2004/11/10</t>
  </si>
  <si>
    <t>&gt;G1/H9N2_CY023568_A/chicken/Fujian/5214/2005_2005/06/15</t>
  </si>
  <si>
    <t>&gt;G1/H9N2_CY023584_A/chicken/Fujian/6188/2005_2005/06/15</t>
  </si>
  <si>
    <t>&gt;G1/H9N2_CY023592_A/chicken/Fujian/6960/2005_2005/06/15</t>
  </si>
  <si>
    <t>&gt;G1/H9N2_CY023600_A/chicken/Fujian/7386/2005_2005/06/15</t>
  </si>
  <si>
    <t>&gt;G1/H9N2_CY023608_A/chicken/Fujian/7884/2005_2005/06/15</t>
  </si>
  <si>
    <t>&gt;G1/H9N2_CY023648_A/chicken/Fujian/9752/2005_2005/06/15</t>
  </si>
  <si>
    <t>&gt;G1/H9N2_CY023680_A/chicken/Fujian/11488/2005_2005/06/15</t>
  </si>
  <si>
    <t>&gt;G1/H9N2_GQ373069_A/duck/Beijing/MG0617/2005_2005/06/15</t>
  </si>
  <si>
    <t>&gt;G1/H9N2_GU247902_A/chicken/Korea/50/2006_2006/01/17</t>
  </si>
  <si>
    <t>&gt;G1/H9N2_JN543596_A/chicken/Korea/69/2006_2006/01/19</t>
  </si>
  <si>
    <t>&gt;G1/H9N2_GU247914_A/chicken/Korea/162/2006_2006/02/10</t>
  </si>
  <si>
    <t>&gt;G1/H9N2_GU247903_A/chicken/Korea/168/2006_2006/02/13</t>
  </si>
  <si>
    <t>&gt;G1/H9N2_GU247915_A/chicken/Korea/196/2006_2006/02/17</t>
  </si>
  <si>
    <t>&gt;G1/H9N2_GU247916_A/chicken/Korea/580/2006_2006/04/27</t>
  </si>
  <si>
    <t>&gt;G1/H9N2_JN543597_A/chicken/Korea/711/2006_2006/05/10</t>
  </si>
  <si>
    <t>&gt;G1/H9N2_JN543598_A/chicken/Korea/801/2006_2006/05/23</t>
  </si>
  <si>
    <t>&gt;G1/H9N2_GU247904_A/chicken/Korea/831/2006_2006/05/25</t>
  </si>
  <si>
    <t>&gt;G1/H9N2_GU247905_A/chicken/Korea/845/2006_2006/05/26</t>
  </si>
  <si>
    <t>&gt;G1/H9N2_GU247906_A/chicken/Korea/865/2006_2006/05/29</t>
  </si>
  <si>
    <t>&gt;G1/H9N2_EU086283_A/quail/Guangxi/B1/2006_2006/06/15</t>
  </si>
  <si>
    <t>&gt;G1/H9N2_EU573941_A/chicken/Hebei/L1/2006_2006/06/15</t>
  </si>
  <si>
    <t>&gt;G1/H9N2_GQ335471_A/chicken/Shanghai/Y1/2006_2006/06/15</t>
  </si>
  <si>
    <t>&gt;G1/H9N2_GQ335495_A/chicken/Shanghai/Y2/2006_2006/06/15</t>
  </si>
  <si>
    <t>&gt;G1/H9N2_GQ373071_A/chicken/Shandong/LY/2006_2006/06/15</t>
  </si>
  <si>
    <t>&gt;G1/H9N2_GQ373075_A/chicken/Shandong/1/2006_2006/06/15</t>
  </si>
  <si>
    <t>&gt;G1/H9N2_GQ373082_A/chicken/Beijing/20/2006_2006/06/15</t>
  </si>
  <si>
    <t>&gt;G1/H9N2_FJ190135_A/chicken/Shandong/zc820/2006_2006/08/20</t>
  </si>
  <si>
    <t>&gt;G1/H9N2_GU247907_A/chicken/Korea/2128/2006_2006/11/22</t>
  </si>
  <si>
    <t>&gt;G1/H9N2_GU247908_A/chicken/Korea/2203/2006_2006/12/08</t>
  </si>
  <si>
    <t>&gt;G1/H9N2_JN543599_A/chicken/Korea/2304/2006_2006/12/27</t>
  </si>
  <si>
    <t>&gt;G1/H9N2_EU939145_A/chicken/Shandong/L1/2007_2007/06/15</t>
  </si>
  <si>
    <t>&gt;G1/H9N2_HM008887_A/chicken/Fujian/11/2007_2007/06/15</t>
  </si>
  <si>
    <t>&gt;G1/H9N2_FJ190151_A/chicken/Jilin/dh1024/2007_2007/10/24</t>
  </si>
  <si>
    <t>&gt;G1/H9N2_FJ190144_A/chicken/Shandong/lx1029/2007_2007/10/29</t>
  </si>
  <si>
    <t>&gt;G1/H9N2_FJ190137_A/chicken/Shandong/lc1124/2007_2007/11/24</t>
  </si>
  <si>
    <t>&gt;G1/H9N2_FJ190136_A/chicken/Shandong/cy1127/2007_2007/11/27</t>
  </si>
  <si>
    <t>&gt;G1/H9N2_FJ190138_A/chicken/Shandong/lx316/2008_2008/03/16</t>
  </si>
  <si>
    <t>&gt;G1/H9N2_EU939146_A/chicken/Zibo/L2/2008_2008/06/15</t>
  </si>
  <si>
    <t>&gt;G1/H9N2_GQ335511_A/chicken/Shanghai/Y2/2008_2008/06/15</t>
  </si>
  <si>
    <t>&gt;G1/H9N2_GQ373072_A/chicken/Shandong/1231/2008_2008/12/31</t>
  </si>
  <si>
    <t>&gt;G1/H9N2_GU086234_A/chicken/Korea/A146/2009_2009/04/28</t>
  </si>
  <si>
    <t>&gt;G1/H9N2_KF746819_A/chicken/Shandong/377/2009_2009/08/24</t>
  </si>
  <si>
    <t>&gt;G1/H9N2_GU471868_A/chicken/Zhejiang/HE7/2009_2009/09/04</t>
  </si>
  <si>
    <t>&gt;G1/H9N2_GU471870_A/chicken/Zhejiang/HE1/2009_2009/09/04</t>
  </si>
  <si>
    <t>&gt;G1/H9N2_KF746769_A/chicken/Shandong/382/2009_2009/10/21</t>
  </si>
  <si>
    <t>&gt;G1/H9N2_JX448753_A/chicken/Jilin/BHJ/2010_2010/06/15</t>
  </si>
  <si>
    <t>&gt;G1/H9N2_JN653611_A/chicken/Jiawang/2/2011_2011/02/15</t>
  </si>
  <si>
    <t>&gt;G1/H9N2_KJ419947_A/chicken/Shandong/YT1/2011_2011/02/24</t>
  </si>
  <si>
    <t>&gt;G1/H9N2_KJ419953_A/chicken/Shandong/YT15/2011_2011/11/15</t>
  </si>
  <si>
    <t>&gt;G1/H9N2_KC920697_A/chicken/Shandong/171965W6F104/2012_2012/03/21</t>
  </si>
  <si>
    <t>&gt;G1/H9N2_KC920696_A/chicken/Liaoning/PJXM15/2012_2012/05/16</t>
  </si>
  <si>
    <t>&gt;G1/H9N2_KC920691_A/chicken/Shandong/P614832F101/2012_2012/06/19</t>
  </si>
  <si>
    <t>&gt;G1/H9N2_KC879302_A/chicken/Shandong/YS/2012_2012/11/16</t>
  </si>
  <si>
    <t>&gt;G1/H9N2_KC879299_A/chicken/Jiangsu/HA/2012_2012/12/12</t>
  </si>
  <si>
    <t>&gt;G1/H9N2_KF178662_A/environment/Zhejiang/09/2013_2013/03/25</t>
  </si>
  <si>
    <t>&gt;G1/H9N2_KJ419949_A/chicken/Shandong/LC3/2013_2013/05/05</t>
  </si>
  <si>
    <t>&gt;G1/H9N2_KF259159_A/chicken/Wenzhou/598/2013_2013/06/15</t>
  </si>
  <si>
    <t>&gt;G1/H9N2_KF259160_A/chicken/Wenzhou/253/2013_2013/06/15</t>
  </si>
  <si>
    <t>&gt;G1/H9N2_KF259166_A/chicken/Rizhao/55/2013_2013/06/15</t>
  </si>
  <si>
    <t>&gt;G1/H9N2_KF259169_A/chicken/Rizhao/437/2013_2013/06/15</t>
  </si>
  <si>
    <t>&gt;G1/H9N2_KF259171_A/chicken/Rizhao/723/2013_2013/06/15</t>
  </si>
  <si>
    <t>&gt;G1/H9N2_KF259184_A/chicken/Wenzhou/630/2013_2013/06/15</t>
  </si>
  <si>
    <t>&gt;G1/H9N2_KF259186_A/silkie_chicken/Wenzhou/786/2013_2013/06/15</t>
  </si>
  <si>
    <t>&gt;G1/H9N2_KF297299_A/chicken/Wenzhou/688b/2013_2013/06/15</t>
  </si>
  <si>
    <t>&gt;G1/H9N2_HM773438_A/chicken/Shandong/LW/1999_1999/04/15</t>
  </si>
  <si>
    <t>&gt;G1/H9N2_KF313567_A/chicken/Hebei/2/2000_2000/11/15</t>
  </si>
  <si>
    <t>&gt;G1/H9N2_FJ190129_A/chicken/Hebei/sjz2/2001_2001/02/15</t>
  </si>
  <si>
    <t>&gt;G1/H9N2_FJ190128_A/chicken/Hebei/2/2002_2002/02/15</t>
  </si>
  <si>
    <t>&gt;G1/H9N2_JQ710462_A/chicken/Shandong/BZ02/2002_2002/05/15</t>
  </si>
  <si>
    <t>&gt;G1/H9N2_FJ190117_A/chicken/Shandong/2/2003_2003/02/15</t>
  </si>
  <si>
    <t>&gt;G1/H9N2_KF688983_A/chicken/Jiangsu/x1/2004_2004/03/15</t>
  </si>
  <si>
    <t>&gt;G1/H9N2_KF313559_A/chicken/Heilongjiang/7/2004_2004/09/15</t>
  </si>
  <si>
    <t>&gt;G1/H9N2_HM773435_A/chicken/Shandong/JN4/2005_2005/02/15</t>
  </si>
  <si>
    <t>&gt;G1/H9N2_HM773436_A/chicken/Shandong/JN5/2005_2005/12/15</t>
  </si>
  <si>
    <t>&gt;G1/H9N2_JQ710463_A/chicken/Shandong/YB06/2006_2006/03/15</t>
  </si>
  <si>
    <t>&gt;G1/H9N2_HQ143684_A/silky_fowl/Korea/LBM446/2007_2007/03/15</t>
  </si>
  <si>
    <t>&gt;G1/H9N2_FJ231866_A/chicken/Shandong/qd04/2007_2007/07/15</t>
  </si>
  <si>
    <t>&gt;G1/H9N2_FJ434572_A/chicken/Fujian/FG13/2007_2007/09/15</t>
  </si>
  <si>
    <t>&gt;G1/H9N2_FJ434586_A/chicken/Zhejiang/ZC28/2007_2007/09/15</t>
  </si>
  <si>
    <t>&gt;G1/H9N2_GU122034_A/silky_fowl/Korea/LBM1632/2007_2007/12/15</t>
  </si>
  <si>
    <t>&gt;G1/H9N2_HQ326722_A/chicken/Shandong/1/2008_2008/01/15</t>
  </si>
  <si>
    <t>&gt;G1/H9N2_JF519771_A/chicken/Shanghai/Q0801-2/2008_2008/01/15</t>
  </si>
  <si>
    <t>&gt;G1/H9N2_HQ143687_A/pheasant/Korea/LBM190/2008_2008/02/15</t>
  </si>
  <si>
    <t>&gt;G1/H9N2_HQ143688_A/pheasant/Korea/LBM180/2008_2008/02/15</t>
  </si>
  <si>
    <t>&gt;G1/H9N2_GU122037_A/Korean_native_chicken/Korea/LBM453/2008_2008/04/15</t>
  </si>
  <si>
    <t>&gt;G1/H9N2_FJ434582_A/chicken/Anhui/AK13/2008_2008/05/15</t>
  </si>
  <si>
    <t>&gt;G1/H9N2_HQ221676_A/duck/Korea/CBU08107/2008_2008/10/15</t>
  </si>
  <si>
    <t>&gt;G1/H9N2_JF519774_A/chicken/Shanghai/Q0812-1/2008_2008/12/15</t>
  </si>
  <si>
    <t>&gt;G1/H9N2_HQ221678_A/chicken/Korea/HC09/2009_2009/01/15</t>
  </si>
  <si>
    <t>&gt;G1/H9N2_HQ221679_A/chicken/Korea/SH0902/2009_2009/01/15</t>
  </si>
  <si>
    <t>&gt;G1/H9N2_HM773434_A/chicken/Shandong/BD/2009_2009/02/15</t>
  </si>
  <si>
    <t>&gt;G1/H9N2_GQ463219_A/chicken/Jilin/G12/2009_2009/04/15</t>
  </si>
  <si>
    <t>&gt;G1/H9N2_HQ221686_A/duck/Korea/SH0909/2009_2009/05/15</t>
  </si>
  <si>
    <t>&gt;G1/H9N2_JN852803_A/chicken/Korea/KNUWSJ09/2009_2009/05/15</t>
  </si>
  <si>
    <t>&gt;G1/H9N2_HQ221692_A/duck/Korea/SH0915/2009_2009/11/15</t>
  </si>
  <si>
    <t>&gt;G1/H9N2_JN802564_A/chicken/Jilin/181/2009_2009/11/15</t>
  </si>
  <si>
    <t>&gt;G1/H9N2_JN683644_A/chicken/Shandong/K/2010_2010/01/15</t>
  </si>
  <si>
    <t>&gt;G1/H9N2_JN683647_A/chicken/Shandong/N/2010_2010/03/15</t>
  </si>
  <si>
    <t>&gt;G1/H9N2_JN803952_A/chicken/Anhui/B18/2010_2010/03/15</t>
  </si>
  <si>
    <t>&gt;G1/H9N2_JN803960_A/chicken/Anhui/G14/2010_2010/03/15</t>
  </si>
  <si>
    <t>&gt;G1/H9N2_JN803964_A/chicken/Anhui/G18/2010_2010/03/15</t>
  </si>
  <si>
    <t>&gt;G1/H9N2_JF715003_A/chicken/Jiangsu/Q7/2010_2010/05/15</t>
  </si>
  <si>
    <t>&gt;G1/H9N2_JN804009_A/chicken/Anhui/A19/2010_2010/11/15</t>
  </si>
  <si>
    <t>&gt;G1/H9N2_JN804011_A/chicken/Anhui/A25/2010_2010/11/15</t>
  </si>
  <si>
    <t>&gt;G1/H9N2_JN804038_A/chicken/Jiangsu/A20/2010_2010/11/15</t>
  </si>
  <si>
    <t>&gt;G1/H9N2_JF715036_A/chicken/Fujian/SL4/2011_2011/01/15</t>
  </si>
  <si>
    <t>&gt;G1/H9N2_JF715018_A/chicken/Anhui/ZTL/2011_2011/02/15</t>
  </si>
  <si>
    <t>&gt;G1/H9N2_JX448760_A/chicken/Shandong/P4/2011_2011/02/15</t>
  </si>
  <si>
    <t>&gt;G1/H9N2_JN804097_A/chicken/Anhui/A12/2011_2011/03/15</t>
  </si>
  <si>
    <t>&gt;G1/H9N2_JN804344_A/chicken/Jiangsu/B27/2011_2011/03/15</t>
  </si>
  <si>
    <t>&gt;G1/H9N2_JN804380_A/chicken/Shandong/J6/2011_2011/03/15</t>
  </si>
  <si>
    <t>&gt;G1/H9N2_JN804504_A/chicken/Anhui/M13/2011_2011/07/15</t>
  </si>
  <si>
    <t>&gt;G1/H9N2_KC417046_A/chicken/Shanghai/C1/2012_2012/01/15</t>
  </si>
  <si>
    <t>&gt;G1/H9N2_JX448765_A/chicken/Fujian/SN2/2012_2012/03/15</t>
  </si>
  <si>
    <t>&gt;G2/H9N2_AF523385_A/duck/Hong_Kong/552/79_1979/06/15</t>
  </si>
  <si>
    <t>&gt;G2/H9N2_CY031275_A/duck/Hong_Kong/702/1979-quail_adapted_1979/06/15</t>
  </si>
  <si>
    <t>&gt;G2/H9N2_AF156379_A/Chicken/Hong_Kong/739/94_1994/06/15</t>
  </si>
  <si>
    <t>&gt;G2/H9N2_AB432938_A/duck/Hong_Kong/W213/1997_1997/06/15</t>
  </si>
  <si>
    <t>&gt;G2/H9N2_AF508572_A/chicken/Shenzhen/9/97_1997/06/15</t>
  </si>
  <si>
    <t>&gt;G2/H9N2_AF536692_A/Chicken/Guangdong/97_1997/06/15</t>
  </si>
  <si>
    <t>&gt;G2/H9N2_DQ064360_A/chicken/Guangdong/5/97_1997/06/15</t>
  </si>
  <si>
    <t>&gt;G2/H9N2_AF186269_A/Chicken/Hong_Kong/SF2/99_1999/06/15</t>
  </si>
  <si>
    <t>&gt;G2/H9N2_AF222606_A/Quail/Hong_Kong/A17/99_1999/06/15</t>
  </si>
  <si>
    <t>&gt;G2/H9N2_AY036880_A/chicken/Guangxi/KMI/99_1999/06/15</t>
  </si>
  <si>
    <t>&gt;G2/H9N2_DQ485208_A/chicken/China/Guangxi1/2000_2000/03/20</t>
  </si>
  <si>
    <t>&gt;G2/H9N2_AF523382_A/Duck/Shantou/1043/00_2000/06/15</t>
  </si>
  <si>
    <t>&gt;G2/H9N2_CY023976_A/Guinea_fowl/Shantou/1677/2000_2000/06/15</t>
  </si>
  <si>
    <t>&gt;G2/H9N2_CY024296_A/partridge/Shantou/2158/2000_2000/06/15</t>
  </si>
  <si>
    <t>&gt;G2/H9N2_CY024568_A/chicken/Shantou/94/2000_2000/06/15</t>
  </si>
  <si>
    <t>&gt;G2/H9N2_CY024576_A/chicken/Shantou/212/2000_2000/06/15</t>
  </si>
  <si>
    <t>&gt;G2/H9N2_CY024600_A/chicken/Shantou/1579/2000_2000/06/15</t>
  </si>
  <si>
    <t>&gt;G2/H9N2_DQ064368_A/chicken/Henan/26/00_2000/06/15</t>
  </si>
  <si>
    <t>&gt;G2/H9N2_EF154908_A/quail/Shantou/782/2000_2000/06/15</t>
  </si>
  <si>
    <t>&gt;G2/H9N2_CY023104_A/chicken/Shantou/5714/2001_2001/06/15</t>
  </si>
  <si>
    <t>&gt;G2/H9N2_CY023920_A/duck/Shantou/5401/2001_2001/06/15</t>
  </si>
  <si>
    <t>&gt;G2/H9N2_CY024696_A/chicken/Shantou/3173/2001_2001/06/15</t>
  </si>
  <si>
    <t>&gt;G2/H9N2_CY024704_A/chicken/Shantou/3778/2001_2001/06/15</t>
  </si>
  <si>
    <t>&gt;G2/H9N2_CY024712_A/chicken/Shantou/4208/2001_2001/06/15</t>
  </si>
  <si>
    <t>&gt;G2/H9N2_EF154917_A/quail/Shantou/1235/2001_2001/06/15</t>
  </si>
  <si>
    <t>&gt;G2/H9N2_EF154922_A/quail/Shantou/1912/2001_2001/06/15</t>
  </si>
  <si>
    <t>&gt;G2/H9N2_EF154923_A/quail/Shantou/2111/2001_2001/06/15</t>
  </si>
  <si>
    <t>&gt;G2/H9N2_EF154924_A/quail/Shantou/2462/2001_2001/06/15</t>
  </si>
  <si>
    <t>&gt;G2/H9N2_EF154925_A/quail/Shantou/4179/2001_2001/06/15</t>
  </si>
  <si>
    <t>&gt;G2/H9N2_GU471884_A/chicken/Guangdong/B9/2002_2002/05/10</t>
  </si>
  <si>
    <t>&gt;G2/H9N2_CY023112_A/chicken/Shantou/4/2002_2002/06/15</t>
  </si>
  <si>
    <t>&gt;G2/H9N2_CY023536_A/chukkar/Shantou/338/2002_2002/06/15</t>
  </si>
  <si>
    <t>&gt;G2/H9N2_CY023712_A/chukkar/Shantou/465/2002_2002/06/15</t>
  </si>
  <si>
    <t>&gt;G2/H9N2_CY023800_A/chukkar/Shantou/469/2002_2002/06/15</t>
  </si>
  <si>
    <t>&gt;G2/H9N2_CY023944_A/duck/Shantou/32/2002_2002/06/15</t>
  </si>
  <si>
    <t>&gt;G2/H9N2_DQ997490_A/chicken/Neimonggu/nk/2002_2002/06/15</t>
  </si>
  <si>
    <t>&gt;G2/H9N2_EF154931_A/quail/Shantou/365/2002_2002/06/15</t>
  </si>
  <si>
    <t>&gt;G2/H9N2_EF154937_A/quail/Shantou/3851/2002_2002/06/15</t>
  </si>
  <si>
    <t>&gt;G2/H9N2_CY023192_A/chicken/Shantou/1404/2003_2003/06/15</t>
  </si>
  <si>
    <t>&gt;G2/H9N2_CY024072_A/pheasant/Shantou/511/2003_2003/06/15</t>
  </si>
  <si>
    <t>&gt;G2/H9N2_CY024096_A/partridge/Shantou/2803/2003_2003/06/15</t>
  </si>
  <si>
    <t>&gt;G2/H9N2_CY024104_A/partridge/Shantou/3487/2003_2003/06/15</t>
  </si>
  <si>
    <t>&gt;G2/H9N2_DQ226109_A/chicken/HongKong/NT142/03_2003/06/15</t>
  </si>
  <si>
    <t>&gt;G2/H9N2_DQ226113_A/Ck/HK/YU577/2003_2003/06/15</t>
  </si>
  <si>
    <t>&gt;G2/H9N2_DQ226114_A/SCk/HK/YU663/2003_2003/06/15</t>
  </si>
  <si>
    <t>&gt;G2/H9N2_EF154949_A/quail/Shantou/3308/2003_2003/06/15</t>
  </si>
  <si>
    <t>&gt;G2/H9N2_EF154954_A/quail/Shantou/4038/2003_2003/06/15</t>
  </si>
  <si>
    <t>&gt;G2/H9N2_KF188304_A/chicken/Hong_Kong/TP38/2003_2003/06/15</t>
  </si>
  <si>
    <t>&gt;G2/H9N2_CY023320_A/chicken/Shantou/2402/2004_2004/06/15</t>
  </si>
  <si>
    <t>&gt;G2/H9N2_CY024248_A/chukkar/Shantou/107/2004_2004/06/15</t>
  </si>
  <si>
    <t>&gt;G2/H9N2_CY024272_A/pheasant/Shantou/841/2004_2004/06/15</t>
  </si>
  <si>
    <t>&gt;G2/H9N2_CY024288_A/chukkar/Shantou/1447/2004_2004/06/15</t>
  </si>
  <si>
    <t>&gt;G2/H9N2_CY024320_A/pheasant/Shantou/2290/2004_2004/06/15</t>
  </si>
  <si>
    <t>&gt;G2/H9N2_CY024352_A/chukkar/Shantou/5866/2004_2004/06/15</t>
  </si>
  <si>
    <t>&gt;G2/H9N2_CY024392_A/partridge/Shantou/6415/2004_2004/06/15</t>
  </si>
  <si>
    <t>&gt;G2/H9N2_DQ465400_A/duck/Hubei/W1/2004_2004/06/15</t>
  </si>
  <si>
    <t>&gt;G2/H9N2_EF154963_A/quail/Shantou/6046/2004_2004/06/15</t>
  </si>
  <si>
    <t>&gt;G2/H9N2_FJ793340_A/chicken/Henan/1/2004_2004/12/15</t>
  </si>
  <si>
    <t>&gt;G2/H9N2_CY023416_A/chicken/Shantou/55/2005_2005/06/15</t>
  </si>
  <si>
    <t>&gt;G2/H9N2_CY023424_A/silky_chicken/Shantou/459/2005_2005/06/15</t>
  </si>
  <si>
    <t>&gt;G2/H9N2_CY023440_A/silky_chicken/Shantou/2131/2005_2005/06/15</t>
  </si>
  <si>
    <t>&gt;G2/H9N2_CY023504_A/chicken/Shantou/19465/2005_2005/06/15</t>
  </si>
  <si>
    <t>&gt;G2/H9N2_CY023808_A/chicken/Hunan/4246/2005_2005/06/15</t>
  </si>
  <si>
    <t>&gt;G2/H9N2_CY024504_A/pheasant/Shantou/1578/2005_2005/06/15</t>
  </si>
  <si>
    <t>&gt;G2/H9N2_CY024536_A/pheasant/Shantou/21583/2005_2005/06/15</t>
  </si>
  <si>
    <t>&gt;G2/H9N2_EF154968_A/quail/Shantou/299/2005_2005/06/15</t>
  </si>
  <si>
    <t>&gt;G2/H9N2_EF154976_A/quail/Shantou/15892/2005_2005/06/15</t>
  </si>
  <si>
    <t>&gt;G2/H9N2_KF259064_A/chicken/Hong_Kong/WF163/2005_2005/06/15</t>
  </si>
  <si>
    <t>&gt;G2/H9N2_GU722360_A/chicken/Guangxi/21/2006_2006/02/07</t>
  </si>
  <si>
    <t>&gt;G2/H9N2_GU722362_A/chicken/Guangxi/44/2006_2006/04/23</t>
  </si>
  <si>
    <t>&gt;G2/H9N2_GU471895_A/chicken/Guangdong/B2/2006_2006/06/10</t>
  </si>
  <si>
    <t>&gt;G2/H9N2_KF259069_A/chicken/Hong_Kong/NKR133/2006_2006/06/15</t>
  </si>
  <si>
    <t>&gt;G2/H9N2_KF259071_A/chicken/Hong_Kong/SF379/2006_2006/06/15</t>
  </si>
  <si>
    <t>&gt;G2/H9N2_KF259073_A/chicken/Hong_Kong/TFB130/2006_2006/06/15</t>
  </si>
  <si>
    <t>&gt;G2/H9N2_KF259075_A/pheasant/Hong_Kong/NT458/2006_2006/06/15</t>
  </si>
  <si>
    <t>&gt;G2/H9N2_GU722363_A/chicken/Guangxi/101/2006_2006/10/17</t>
  </si>
  <si>
    <t>&gt;G2/H9N2_KF259078_A/chicken/Hong_Kong/HH181/2007_2007/06/15</t>
  </si>
  <si>
    <t>&gt;G2/H9N2_KF259079_A/chicken/Hong_Kong/NT211W/2007_2007/06/15</t>
  </si>
  <si>
    <t>&gt;G2/H9N2_KF259081_A/chicken/Hong_Kong/NT449/2007_2007/06/15</t>
  </si>
  <si>
    <t>&gt;G2/H9N2_KF259082_A/chicken/Hong_Kong/TP178/2007_2007/06/15</t>
  </si>
  <si>
    <t>&gt;G2/H9N2_KF259083_A/chicken/Hong_Kong/WF4/2007_2007/06/15</t>
  </si>
  <si>
    <t>&gt;G2/H9N2_KF259084_A/chicken/Hong_Kong/YU629/2007_2007/06/15</t>
  </si>
  <si>
    <t>&gt;G2/H9N2_KF259089_A/pheasant/Hong_Kong/WF288W/2007_2007/06/15</t>
  </si>
  <si>
    <t>&gt;G2/H9N2_GU471894_A/chicken/Guangdong/A10/2007_2007/12/11</t>
  </si>
  <si>
    <t>&gt;G2/H9N2_FJ534538_A/chicken/Henan/1.2/2008_2008/01/10</t>
  </si>
  <si>
    <t>&gt;G2/H9N2_EU939148_A/chicken/Henan/L1/2008_2008/06/15</t>
  </si>
  <si>
    <t>&gt;G2/H9N2_EU939149_A/chicken/Henan/L2/2008_2008/06/15</t>
  </si>
  <si>
    <t>&gt;G2/H9N2_KF188397_A/chicken/Hong_Kong/YU341/2008_2008/06/15</t>
  </si>
  <si>
    <t>&gt;G2/H9N2_KF259097_A/chicken/Hong_Kong/SF60/2008_2008/06/15</t>
  </si>
  <si>
    <t>&gt;G2/H9N2_KF259098_A/chicken/Hong_Kong/YSC82/2008_2008/06/15</t>
  </si>
  <si>
    <t>&gt;G2/H9N2_KF746867_A/chicken/Henan/321/2008_2008/07/18</t>
  </si>
  <si>
    <t>&gt;G2/H9N2_GU471880_A/chicken/Guangdong/HE21/2008_2008/08/01</t>
  </si>
  <si>
    <t>&gt;G2/H9N2_GU471881_A/chicken/Guangdong/HE22/2008_2008/08/02</t>
  </si>
  <si>
    <t>&gt;G2/H9N2_KF259108_A/chicken/Hong_Kong/TSTA7W/2009_2009/06/15</t>
  </si>
  <si>
    <t>&gt;G2/H9N2_KF746843_A/chicken/Henan/323/2009_2009/09/15</t>
  </si>
  <si>
    <t>&gt;G2/H9_KC296446_A/Hebei/218/2010_2010/02/02</t>
  </si>
  <si>
    <t>&gt;G2/H9N2_KF259116_A/chicken/Hong_Kong/TSTB21/2010_2010/06/15</t>
  </si>
  <si>
    <t>&gt;G2/H9N2_KF259122_A/chicken/Hong_Kong/TSTB28W/2010_2010/06/15</t>
  </si>
  <si>
    <t>&gt;G2/H9N2_KF714775_A/chicken/Hunan/1/2012_2012/02/01</t>
  </si>
  <si>
    <t>&gt;G2/H9N2_KF259143_A/chicken/Hong_Kong/TC8/2012_2012/06/15</t>
  </si>
  <si>
    <t>&gt;G2/H9N2_KF259144_A/chicken/Hong_Kong/FY6W/2012_2012/06/15</t>
  </si>
  <si>
    <t>&gt;G2/H9N2_KF259147_A/chicken/Hong_Kong/WF1W/2012_2012/06/15</t>
  </si>
  <si>
    <t>&gt;G2/H9N2_KF259148_A/chicken/Hong_Kong/YO12W/2012_2012/06/15</t>
  </si>
  <si>
    <t>&gt;G2/H9N2_KF259156_A/chicken/Hong_Kong/YO117W/2012_2012/06/15</t>
  </si>
  <si>
    <t>&gt;G2/H9N2_KF259157_A/chicken/Hong_Kong/NT266/2012_2012/06/15</t>
  </si>
  <si>
    <t>&gt;G2/H9N2_KC879300_A/chicken/Shanxi/YC/2012_2012/12/24</t>
  </si>
  <si>
    <t>&gt;G2/H9N2_KF638574_A/chicken/Henan/LY-36/2013_2013/01/14</t>
  </si>
  <si>
    <t>&gt;G2/H9N2_FJ190124_A/chicken/Guangdong/2/2000_2000/02/15</t>
  </si>
  <si>
    <t>&gt;G2/H9N2_FJ190123_A/chicken/Guangdong/1/2002_2002/01/15</t>
  </si>
  <si>
    <t>&gt;G2/H9N2_GU474590_A/environment/Hunan/2-84/2007_2007/04/15</t>
  </si>
  <si>
    <t>&gt;G2/H9N2_FJ434585_A/chicken/Hunan/HE5/2007_2007/09/15</t>
  </si>
  <si>
    <t>&gt;G2/H9N2_KF313561_A/chicken/Hunan/10/2008_2008/05/15</t>
  </si>
  <si>
    <t>&gt;G2/H9N2_GQ463215_A/chicken/Shanxi/H14/2009_2009/04/15</t>
  </si>
  <si>
    <t>&gt;G2/H9N2_GQ463227_A/chicken/Guangdong/Y1/2009_2009/06/15</t>
  </si>
  <si>
    <t>&gt;G2/H9N2_JN802585_A/chicken/Hubei/N15/2009_2009/11/15</t>
  </si>
  <si>
    <t>&gt;G2/H9N2_JN802550_A/chicken/Guangdong/P26/2009_2009/12/15</t>
  </si>
  <si>
    <t>&gt;G2/H9N2_JN802566_A/chicken/Guangdong/J3/2009_2009/12/15</t>
  </si>
  <si>
    <t>&gt;G2/H9N2_JN802569_A/chicken/Guangdong/K22/2009_2009/12/15</t>
  </si>
  <si>
    <t>&gt;G2/H9N2_JN802573_A/chicken/Guangdong/Y7/2009_2009/12/15</t>
  </si>
  <si>
    <t>&gt;G2/H9N2_JN802643_A/chicken/Guangdong/R17/2009_2009/12/15</t>
  </si>
  <si>
    <t>&gt;G2/H9N2_JN803976_A/chicken/Henan/F20/2010_2010/03/15</t>
  </si>
  <si>
    <t>&gt;G2/H9N2_JN803993_A/duck/Guangdong/G17/2010_2010/03/15</t>
  </si>
  <si>
    <t>&gt;G2/H9N2_JN803994_A/duck/Guangdong/G19/2010_2010/03/15</t>
  </si>
  <si>
    <t>&gt;G2/H9N2_JN803999_A/duck/Guangdong/G24/2010_2010/03/15</t>
  </si>
  <si>
    <t>&gt;G2/H9N2_JF714997_A/chicken/Hunan/U6/2010_2010/09/15</t>
  </si>
  <si>
    <t>&gt;G2/H9N2_JF714998_A/chicken/Guangdong/U5/2010_2010/09/15</t>
  </si>
  <si>
    <t>&gt;G2/H9N2_JN804069_A/chicken/Hubei/E16/2010_2010/11/15</t>
  </si>
  <si>
    <t>&gt;G2/H9N2_JF715033_A/chicken/Hubei/HWC/2011_2011/01/15</t>
  </si>
  <si>
    <t>&gt;G2/H9N2_JF715044_A/chicken/Guangxi/WSL/2011_2011/01/15</t>
  </si>
  <si>
    <t>&gt;G2/H9N2_JF715046_A/chicken/Guangdong/LJH/2011_2011/01/15</t>
  </si>
  <si>
    <t>&gt;G2/H9N2_JF715048_A/chicken/Guangdong/FLS/2011_2011/01/15</t>
  </si>
  <si>
    <t>&gt;G2/H9N2_JF715051_A/chicken/Guangdong/HBQ/2011_2011/01/15</t>
  </si>
  <si>
    <t>&gt;G2/H9N2_JN804408_A/chicken/Shanxi/B11/2011_2011/03/15</t>
  </si>
  <si>
    <t>&gt;G2/H9N2_JN804534_A/chicken/Hubei/581/2011_2011/07/15</t>
  </si>
  <si>
    <t>&gt;G2/H9N2_JN804540_A/chicken/Shanxi/43/2011_2011/07/15</t>
  </si>
  <si>
    <t>&gt;G2/H9N2_JN804557_A/chicken/Guangdong/286/2011_2011/07/15</t>
  </si>
  <si>
    <t>&gt;G2/H9N2_JQ770133_A/chicken/Guangdong/LJT12/2011_2011/12/15</t>
  </si>
  <si>
    <t>&gt;G2/H9N2_KC817014_A/chicken/Henan/ZK2/2012_2012/02/15</t>
  </si>
  <si>
    <t>&gt;G2/H9N2_JX846585_A/chicken/Henan/YX/2012_2012/06/15</t>
  </si>
  <si>
    <t>&gt;G2/H9N2_KC951122_A/chicken/Guangdong/LG1/2013_2013/01/15</t>
  </si>
  <si>
    <t>&gt;G3/H9N2_AF508569_A/Chicken/Sichuan/5/97_1997/06/15</t>
  </si>
  <si>
    <t>&gt;G3/H9N2_AF461512_A/Chicken/Gansu/1/99_1999/06/15</t>
  </si>
  <si>
    <t>&gt;G3/H9N2_AF461528_A/Chicken/Yunnan/1/99_1999/06/15</t>
  </si>
  <si>
    <t>&gt;G3/H9N2_AF508568_A/Chicken/Ningxia/5/99_1999/06/15</t>
  </si>
  <si>
    <t>&gt;G3/H9N2_DQ064375_A/chicken/Ningxia/4/99_1999/06/15</t>
  </si>
  <si>
    <t>&gt;G3/H9N2_DQ227352_A/chicken/Yunnan/Xie-1/1999_1999/06/15</t>
  </si>
  <si>
    <t>&gt;G3/H9N2_EF070733_A/chicken/Gansu/2/99_1999/06/15</t>
  </si>
  <si>
    <t>&gt;G3/H9N2_AF461529_A/Chicken/Yunnan/2/00_2000/06/15</t>
  </si>
  <si>
    <t>&gt;G3/H9N2_DQ997465_A/chicken/Yunnan/nh/2001_2001/06/15</t>
  </si>
  <si>
    <t>&gt;G3/H9N2_CY023848_A/chicken/Yunnan/401/2002_2002/06/15</t>
  </si>
  <si>
    <t>&gt;G3/H9N2_CY023856_A/chicken/Yunnan/522/2002_2002/06/15</t>
  </si>
  <si>
    <t>&gt;G3/H9N2_CY023864_A/chicken/Yunnan/955/2002_2002/06/15</t>
  </si>
  <si>
    <t>&gt;G3/H9N2_CY023872_A/chicken/Yunnan/1147/2003_2003/06/15</t>
  </si>
  <si>
    <t>&gt;G3/H9N2_CY023880_A/chicken/Yunnan/5653/2003_2003/06/15</t>
  </si>
  <si>
    <t>&gt;G3/H9N2_CY023896_A/chicken/Yunnan/3511/2004_2004/06/15</t>
  </si>
  <si>
    <t>&gt;G3/H9N2_CY023904_A/chicken/Yunnan/3727/2004_2004/06/15</t>
  </si>
  <si>
    <t>&gt;G3/H9N2_EU157934_A/chicken/Yunnan/BanNa1/2006_2006/06/15</t>
  </si>
  <si>
    <t>&gt;G3/H9N2_EU216085_A/chicken/Yunnan/Diqing/2006_2006/06/15</t>
  </si>
  <si>
    <t>&gt;G3/H9N2_EU216088_A/chicken/Yunnan/Simao1/2006_2006/06/15</t>
  </si>
  <si>
    <t>&gt;G3/H9N2_EU216080_A/chicken/Yunnan/BaoShan3/2007_2007/06/15</t>
  </si>
  <si>
    <t>&gt;G3/H9N2_EU216081_A/chicken/Yunnan/Chuxiong1/2007_2007/06/15</t>
  </si>
  <si>
    <t>&gt;G3/H9N2_EU216082_A/chicken/Yunnan/Chuxiong2/2007_2007/06/15</t>
  </si>
  <si>
    <t>&gt;G3/H9N2_EU216083_A/chicken/Yunnan/Chuxiong3/2007_2007/06/15</t>
  </si>
  <si>
    <t>&gt;G3/H9N2_EU216084_A/chicken/Yunnan/Dehong1/2007_2007/06/15</t>
  </si>
  <si>
    <t>&gt;G3/H9N2_EU216086_A/chicken/Yunnan/Honghe/2007_2007/06/15</t>
  </si>
  <si>
    <t>&gt;G3/H9N2_EU216087_A/chicken/Yunnan/Kunming/2007_2007/06/15</t>
  </si>
  <si>
    <t>&gt;G3/H9N2_EU216089_A/chicken/Yunnan/Simao3/2007_2007/06/15</t>
  </si>
  <si>
    <t>&gt;G3/H9N2_EU216090_A/chicken/Yunnan/Wenshan/2007_2007/06/15</t>
  </si>
  <si>
    <t>&gt;G3/H9N2_EU216091_A/chicken/Yunnan/Yuxi2/2007_2007/06/15</t>
  </si>
  <si>
    <t>&gt;G3/H9N2_EU216092_A/chicken/Yunnan/Zhaotong07/2007_2007/06/15</t>
  </si>
  <si>
    <t>&gt;G3/H9N2_EU644482_A/goose/Yunnan/chuxiong07/07_2007/06/15</t>
  </si>
  <si>
    <t>&gt;G3/H9N2_EU644485_A/chicken/Yunnan/honghe10/2007_2007/06/15</t>
  </si>
  <si>
    <t>&gt;G3/H9N2_GU471799_A/chicken/Sichuan/B1/2007_2007/07/10</t>
  </si>
  <si>
    <t>&gt;G3/H9N2_FJ190149_A/chicken/Sichuan/bs1210/2007_2007/12/10</t>
  </si>
  <si>
    <t>&gt;G3/H9N2_GU471803_A/chicken/Sichuan/G5/2009_2009/09/09</t>
  </si>
  <si>
    <t>&gt;G3/H9N2_CY087171_A/chicken/Tibet/S1/2009_2009/09/10</t>
  </si>
  <si>
    <t>&gt;G3/H9N2_CY087179_A/chicken/Tibet/S4/2009_2009/09/10</t>
  </si>
  <si>
    <t>&gt;G3/H9N2_CY087187_A/duck/Tibet/S2/2009_2009/09/10</t>
  </si>
  <si>
    <t>&gt;G3/H9N2_GU471800_A/chicken/Sichuan/G2/2009_2009/09/10</t>
  </si>
  <si>
    <t>&gt;G3/H9N2_GU471804_A/chicken/Sichuan/G6/2009_2009/09/10</t>
  </si>
  <si>
    <t>&gt;G3/H9N2_KF715244_A/chicken/Gansu/419/2012_2012/03/24</t>
  </si>
  <si>
    <t>&gt;G3/H9N2_KC767259_A/chicken/Shaanxi/11/2012_2012/11/17</t>
  </si>
  <si>
    <t>&gt;G3/H9N2_KF638575_A/chicken/Shaanxi/xy1/2012_2012/12/26</t>
  </si>
  <si>
    <t>&gt;G3/H9N2_FJ190150_A/chicken/Sichuan/xc10/2001_2001/10/15</t>
  </si>
  <si>
    <t>&gt;G3/H9N2_FJ434561_A/chicken/Yunnan/YC12/2007_2007/09/15</t>
  </si>
  <si>
    <t>&gt;G3/H9N2_FJ434562_A/chicken/Yunnan/YA114/2007_2007/09/15</t>
  </si>
  <si>
    <t>&gt;G3/H9N2_FJ434563_A/chicken/Xinjiang/XJ154/2007_2007/12/15</t>
  </si>
  <si>
    <t>&gt;G3/H9N2_FJ434564_A/chicken/Xinjiang/XJ75/2007_2007/12/15</t>
  </si>
  <si>
    <t>&gt;G3/H9N2_HQ398331_A/chicken/Baoshan/711/2008_2008/07/15</t>
  </si>
  <si>
    <t>&gt;G3/H9N2_HQ398335_A/chicken/Lincang/711/2008_2008/07/15</t>
  </si>
  <si>
    <t>&gt;G3/H9N2_HQ398333_A/chicken/Yunnandh/101/2008_2008/10/15</t>
  </si>
  <si>
    <t>&gt;G3/H9N2_HQ398336_A/chicken/Yunnanws/102/2008_2008/10/15</t>
  </si>
  <si>
    <t>&gt;G3/H9N2_HQ398332_A/chicken/Baoshan/111/2009_2009/01/15</t>
  </si>
  <si>
    <t>&gt;G3/H9N2_HQ398338_A/duck/Honghe/111/2009_2009/01/15</t>
  </si>
  <si>
    <t>&gt;G3/H9N2_GQ463212_A/chicken/Xinjiang/02/2009_2009/04/15</t>
  </si>
  <si>
    <t>&gt;G3/H9N2_GQ463213_A/chicken/Xinjiang/05/2009_2009/04/15</t>
  </si>
  <si>
    <t>&gt;G3/H9N2_GQ463214_A/chicken/Xinjiang/07/2009_2009/04/15</t>
  </si>
  <si>
    <t>&gt;G3/H9N2_GQ463220_A/chicken/Ningxia/F15/2009_2009/04/15</t>
  </si>
  <si>
    <t>&gt;G3/H9N2_GQ463221_A/chicken/Ningxia/R13/2009_2009/04/15</t>
  </si>
  <si>
    <t>&gt;G3/H9N2_GQ463223_A/chicken/Tibet/L7/2009_2009/04/15</t>
  </si>
  <si>
    <t>&gt;G3/H9N2_GQ463224_A/chicken/Tibet/L18/2009_2009/04/15</t>
  </si>
  <si>
    <t>&gt;G3/H9N2_HQ398334_A/chicken/Dehong/411/2009_2009/04/15</t>
  </si>
  <si>
    <t>&gt;G3/H9N2_GQ463216_A/chicken/Guizhou/D26/2009_2009/05/15</t>
  </si>
  <si>
    <t>&gt;G3/H9N2_GQ463217_A/chicken/Guizhou/Q6/2009_2009/05/15</t>
  </si>
  <si>
    <t>&gt;G3/H9N2_GQ463218_A/chicken/Guizhou/Q16/2009_2009/05/15</t>
  </si>
  <si>
    <t>&gt;G3/H9N2_JN802548_A/chicken/Ningxia/A18/2009_2009/11/15</t>
  </si>
  <si>
    <t>&gt;G3/H9N2_JN804021_A/chicken/Guizhou/A4/2010_2010/11/15</t>
  </si>
  <si>
    <t>&gt;G3/H9N2_JN804023_A/chicken/Guizhou/D1/2010_2010/11/15</t>
  </si>
  <si>
    <t>&gt;G3/H9N2_JN804024_A/chicken/Guizhou/D15/2010_2010/11/15</t>
  </si>
  <si>
    <t>&gt;G3/H9N2_JN804026_A/chicken/Guizhou/E3/2010_2010/11/15</t>
  </si>
  <si>
    <t>&gt;G3/H9N2_JN804028_A/chicken/Guizhou/E9/2010_2010/11/15</t>
  </si>
  <si>
    <t>&gt;G3/H9N2_JN804030_A/chicken/Guizhou/E15/2010_2010/11/15</t>
  </si>
  <si>
    <t>&gt;G3/H9N2_JN804031_A/chicken/Guizhou/E23/2010_2010/11/15</t>
  </si>
  <si>
    <t>&gt;G3/H9N2_JN804032_A/chicken/Guizhou/E25/2010_2010/11/15</t>
  </si>
  <si>
    <t>&gt;G3/H9N2_JN804185_A/chicken/Chongqing/G21/2011_2011/03/15</t>
  </si>
  <si>
    <t>&gt;G3/H9N2_JN804187_A/chicken/Chongqing/G25/2011_2011/03/15</t>
  </si>
  <si>
    <t>&gt;G3/H9N2_JN804204_A/chicken/Guizhou/G17/2011_2011/03/15</t>
  </si>
  <si>
    <t>&gt;G3/H9N2_JN804206_A/chicken/Guizhou/G23/2011_2011/03/15</t>
  </si>
  <si>
    <t>&gt;G3/H9N2_JN804369_A/chicken/Ningxia/A2/2011_2011/03/15</t>
  </si>
  <si>
    <t>&gt;G3/H9N2_JN804374_A/chicken/Ningxia/A8/2011_2011/03/15</t>
  </si>
  <si>
    <t>&gt;G3/H9N2_JN804454_A/duck/Chongqing/D23/2011_2011/03/15</t>
  </si>
  <si>
    <t>&gt;G3/H9N2_JN804513_A/chicken/Guizhou/J22/2011_2011/07/15</t>
  </si>
  <si>
    <t>&gt;G3/H9N2_JN804515_A/chicken/Ningxia/04/2011_2011/07/15</t>
  </si>
  <si>
    <t>&gt;G3/H9N2_JN804520_A/chicken/Ningxia/99/2011_2011/07/15</t>
  </si>
  <si>
    <t>&gt;G3/H9N2_JN804521_A/chicken/Ningxia/101/2011_2011/07/15</t>
  </si>
  <si>
    <t>&gt;G3/H9N2_JN804523_A/chicken/Ningxia/112/2011_2011/07/15</t>
  </si>
  <si>
    <t>&gt;G3/H9N2_JN804525_A/chicken/Ningxia/153/2011_2011/07/15</t>
  </si>
  <si>
    <t>&gt;G3/H9N2_JN804526_A/chicken/Ningxia/181/2011_2011/07/15</t>
  </si>
  <si>
    <t>&gt;G3/H9N2_JN804527_A/chicken/Ningxia/182/2011_2011/07/15</t>
  </si>
  <si>
    <t>&gt;G3/H9N2_JN804542_A/chicken/Chongqing/K7/2011_2011/07/15</t>
  </si>
  <si>
    <t>&gt;G3/H9N2_JN804543_A/chicken/Chongqing/K16/2011_2011/07/15</t>
  </si>
  <si>
    <t>&gt;G3/H9N2_JN804544_A/chicken/Chongqing/K3/2011_2011/07/15</t>
  </si>
  <si>
    <t>&gt;G3/H9N2_JN804545_A/chicken/Chongqing/A56/2011_2011/07/15</t>
  </si>
  <si>
    <t>&gt;G3/H9N2_JN804547_A/duck/Chongqing/B36/2011_2011/07/15</t>
  </si>
  <si>
    <t>&gt;G4/H9N2_JQ344328_A/duck/Malaysia/91/1997_1997/09/24</t>
  </si>
  <si>
    <t>&gt;G4/H9N2_CY073800_A/duck/Malaysia/2001_2001/06/15</t>
  </si>
  <si>
    <t>&gt;G4/H9N3_EF541419_A/duck/Viet_Nam/68/2001_2001/06/15</t>
  </si>
  <si>
    <t>&gt;G4/H9N3_EF541420_A/duck/Viet_Nam/340/2001_2001/06/15</t>
  </si>
  <si>
    <t>&gt;G4/H9N2_AB545591_A/duck/Vietnam/OIE-2327/2009_2009/06/15</t>
  </si>
  <si>
    <t>&gt;G4/H9N6_AB569975_A/duck/Vietnam/OIE-2334/2010_2010/06/15</t>
  </si>
  <si>
    <t>&gt;G4/H9N7_KF591855_A/duck/Thailand/CU-8319T/2010_2010/09/17</t>
  </si>
  <si>
    <t>&gt;G4/H9N2_AB727566_A/chicken/Vietnam/OIE-0056/2012_2012/02/18</t>
  </si>
  <si>
    <t>&gt;G4/H9N2_AB735623_A/chicken/Vietnam/OIE-1611/2012_2012/04/19</t>
  </si>
  <si>
    <t>&gt;G4/H9N2_AB769244_A/chicken/Vietnam/OIE-2468/2012_2012/08/13</t>
  </si>
  <si>
    <t>&gt;G4/H9N8_AB769135_A/duck/Vietnam/OIE-2749/2012_2012/08/14</t>
  </si>
  <si>
    <t>&gt;G4/H9N2_AB836739_A/chicken/Quang_Ninh/26/2013_2013/04/10</t>
  </si>
  <si>
    <t>&gt;G4/H9N2_AB841272_A/muscovy_duck/Vietnam/LBM417/2013_2013/05/07</t>
  </si>
  <si>
    <t>&gt;G4/H9N2_AB753177_A/Chinese_Hwamei/Vietnam/38/2006_2006/12/15</t>
  </si>
  <si>
    <t>&gt;G4/H9N2_AB545593_A/duck/Vietnam/OIE-2313/2009_2009/04/15</t>
  </si>
  <si>
    <t>&gt;G4/H9N2_AB753192_A/Japanese_Quail/Vietnam/4/2009_2009/11/15</t>
  </si>
  <si>
    <t>&gt;G4/H9N2_AB753213_A/Japanese_Quail/Vietnam/7/2009_2009/11/15</t>
  </si>
  <si>
    <t>&gt;G5/H9N2_AJ781823_A/chicken/Pakistan/AG519/98_1998/06/15</t>
  </si>
  <si>
    <t>&gt;G5/H9N2_AF508555_A/chicken/Pakistan/4/99_1999/06/15</t>
  </si>
  <si>
    <t>&gt;G5/H9N2_AF508556_A/chicken/Pakistan/5/99_1999/06/15</t>
  </si>
  <si>
    <t>&gt;G5/H9N2_AJ291392_A/chicken/Pakistan/2/1999_1999/06/15</t>
  </si>
  <si>
    <t>&gt;G5/H9N2_KF188299_A/chicken/Pakistan/2/1999_1999/06/15</t>
  </si>
  <si>
    <t>&gt;G5/H9N2_CY068643_A/chicken/Chandigarh/2048/2003_2003/04/14</t>
  </si>
  <si>
    <t>&gt;G5/H9N2_EU665420_A/chicken/Haryana/2051/2003_2003/04/24</t>
  </si>
  <si>
    <t>&gt;G5/H9N2_EU665421_A/chicken/Punjab/2063/2003_2003/04/25</t>
  </si>
  <si>
    <t>&gt;G5/H9N2_JX273542_A/chicken/India/3/2003_2003/06/15</t>
  </si>
  <si>
    <t>&gt;G5/H9_JX273552_A/chicken/Pakistan/47/2003_2003/06/15</t>
  </si>
  <si>
    <t>&gt;G5/H9N2_JX273553_A/chicken/G-Karachi/2003_2003/06/15</t>
  </si>
  <si>
    <t>&gt;G5/H9N2_CY068651_A/chicken/Orissa/2317/2004_2004/02/23</t>
  </si>
  <si>
    <t>&gt;G5/H9N2_CY068659_A/chicken/Haryana/2424/2004_2004/04/12</t>
  </si>
  <si>
    <t>&gt;G5/H9N2_CY068667_A/chicken/Uttar_Pradesh/2544/2004_2004/05/25</t>
  </si>
  <si>
    <t>&gt;G5/H9N2_KF188399_A/chicken/Faisalabad/NARC-805/2004_2004/06/15</t>
  </si>
  <si>
    <t>&gt;G5/H9N2_CY068672_A/chicken/Gujarat/3697/2004_2004/09/13</t>
  </si>
  <si>
    <t>&gt;G5/H9N2_CY038410_A/chicken/Pakistan/UDL-01/2005_2005/05/18</t>
  </si>
  <si>
    <t>&gt;G5/H9N2_KF188325_A/chicken/Pakistan/NARC-1617/2005_2005/06/15</t>
  </si>
  <si>
    <t>&gt;G5/H9N2_KF188347_A/chicken/Pakistan/NARC-1624/2005_2005/06/15</t>
  </si>
  <si>
    <t>&gt;G5/H9N2_KF188359_A/chicken/Pakistan/NARC-1541/2005_2005/06/15</t>
  </si>
  <si>
    <t>&gt;G5/H9N2_KF188403_A/chicken/Pakistan/NARC-1559/2005_2005/06/15</t>
  </si>
  <si>
    <t>&gt;G5/H9N2_CY038442_A/chicken/Pakistan/UDL-03/2005_2005/12/21</t>
  </si>
  <si>
    <t>&gt;G5/H9N2_CY038418_A/chicken/Pakistan/UDL-02/2005_2005/12/31</t>
  </si>
  <si>
    <t>&gt;G5/H9N2_JN540058_A/chicken/Sawabi/NARC-2434/2006_2006/02/23</t>
  </si>
  <si>
    <t>&gt;G5/H9N2_HM370049_A/chicken/Uchal/8286/2006_2006/02/25</t>
  </si>
  <si>
    <t>&gt;G5/H9N2_HM370056_A/chicken/Uchal/8293/2006_2006/02/25</t>
  </si>
  <si>
    <t>&gt;G5/H9N2_CY038426_A/chicken/Pakistan/UDL-01/2006_2006/05/02</t>
  </si>
  <si>
    <t>&gt;G5/H9N2_CY038402_A/chicken/Pakistan/UDL-04/2006_2006/06/19</t>
  </si>
  <si>
    <t>&gt;G5/H9N2_CY038434_A/chicken/Pakistan/UDL-02/2006_2006/12/29</t>
  </si>
  <si>
    <t>&gt;G5/H9N2_CY038482_A/chicken/Pakistan/UDL-04/2007_2007/03/23</t>
  </si>
  <si>
    <t>&gt;G5/H9N2_CY038394_A/chicken/Pakistan/UDL-01/2007_2007/06/07</t>
  </si>
  <si>
    <t>&gt;G5/H9N2_JX273539_A/chicken/Bangladesh/627/2007_2007/06/15</t>
  </si>
  <si>
    <t>&gt;G5/H9N2_JX273540_A/chicken/Bangladesh/FDIL-M-112/2007_2007/06/15</t>
  </si>
  <si>
    <t>&gt;G5/H9N2_CY038450_A/chicken/Pakistan/UDL-03/2007_2007/12/17</t>
  </si>
  <si>
    <t>&gt;G5/H9N2_CY038466_A/chicken/Pakistan/UDL-02/2008_2008/02/22</t>
  </si>
  <si>
    <t>&gt;G5/H9N2_JN540066_A/chicken/Sihala/NARC-12103/2008_2008/02/23</t>
  </si>
  <si>
    <t>&gt;G5/H9N2_CY038474_A/chicken/Pakistan/UDL-03/2008_2008/03/04</t>
  </si>
  <si>
    <t>&gt;G5/H9N2_GU064951_A/chicken/Tripura/105131/2008_2008/05/29</t>
  </si>
  <si>
    <t>&gt;G5/H9N2_KC757885_A/environment/Bangladesh/907/2009_2009/01/07</t>
  </si>
  <si>
    <t>&gt;G5/H9N2_KC757809_A/environment/Bangladesh/1041/2009_2009/01/08</t>
  </si>
  <si>
    <t>&gt;G5/H9N2_KC757788_A/duck/Bangladesh/1231/2009_2009/02/03</t>
  </si>
  <si>
    <t>&gt;G5/H9N2_KC757967_A/chicken/Bangladesh/2075/2009_2009/03/22</t>
  </si>
  <si>
    <t>&gt;G5/H9_JX273549_A/chicken/Nepal/2490/2009_2009/06/15</t>
  </si>
  <si>
    <t>&gt;G5/H9N2_KF188249_A/quail/Bangladesh/907/2009_2009/06/15</t>
  </si>
  <si>
    <t>&gt;G5/H9N2_JN540074_A/chicken/Attock/NARC-14994/2009_2009/12/03</t>
  </si>
  <si>
    <t>&gt;G5/H9N2_KC757983_A/environment/Bangladesh/5144/2009_2009/12/27</t>
  </si>
  <si>
    <t>&gt;G5/H9N2_KC757999_A/chicken/Bangladesh/5209/2009_2009/12/27</t>
  </si>
  <si>
    <t>&gt;G5/H9N2_KC757863_A/environment/Bangladesh/5745/2010_2010/01/20</t>
  </si>
  <si>
    <t>&gt;G5/H9N2_JQ905259_A/chicken/Pakistan/MM81/2010_2010/04/10</t>
  </si>
  <si>
    <t>&gt;G5/H9_JX273547_A/chicken/Nepal/5cl/2010_2010/06/15</t>
  </si>
  <si>
    <t>&gt;G5/H9_JX273548_A/chicken/Nepal/6cl/2010_2010/06/15</t>
  </si>
  <si>
    <t>&gt;G5/H9N2_KC757832_A/chicken/Bangladesh/8411/2010_2010/08/06</t>
  </si>
  <si>
    <t>&gt;G5/H9N2_KC758060_A/chicken/Bangladesh/8413/2010_2010/08/06</t>
  </si>
  <si>
    <t>&gt;G5/H9N2_KC758007_A/environment/Bangladesh/8202/2010_2010/08/07</t>
  </si>
  <si>
    <t>&gt;G5/H9N2_KC757937_A/environment/Bangladesh/8463/2010_2010/09/01</t>
  </si>
  <si>
    <t>&gt;G5/H9N2_KC758023_A/environment/Bangladesh/8465/2010_2010/09/01</t>
  </si>
  <si>
    <t>&gt;G5/H9N2_KC758030_A/chicken/Bangladesh/8725/2010_2010/09/01</t>
  </si>
  <si>
    <t>&gt;G5/H9N2_KC757951_A/chicken/Bangladesh/9029/2010_2010/10/15</t>
  </si>
  <si>
    <t>&gt;G5/H9N2_KC757991_A/chicken/Bangladesh/8996/2010_2010/10/15</t>
  </si>
  <si>
    <t>&gt;G5/H9N2_JX310065_A/chicken/India/WB-NIV1057169/2010_2010/10/29</t>
  </si>
  <si>
    <t>&gt;G5/H9N2_JX310066_A/chicken/India/WB-NIV1057183/2010_2010/10/29</t>
  </si>
  <si>
    <t>&gt;G5/H9N2_JX310067_A/chicken/India/WB-NIV1057231/2010_2010/10/29</t>
  </si>
  <si>
    <t>&gt;G5/H9N2_KC757848_A/environment/Bangladesh/9350/2010_2010/11/15</t>
  </si>
  <si>
    <t>&gt;G5/H9N2_KC757855_A/chicken/Bangladesh/9334/2010_2010/11/15</t>
  </si>
  <si>
    <t>&gt;G5/H9N2_KC758067_A/environment/Bangladesh/9306/2010_2010/11/15</t>
  </si>
  <si>
    <t>&gt;G5/H9N2_CY099345_A/chicken/India/IVRI-0004/2010_2010/12/06</t>
  </si>
  <si>
    <t>&gt;G5/H9N2_KC757907_A/environment/Bangladesh/9457/2010_2010/12/09</t>
  </si>
  <si>
    <t>&gt;G5/H9N2_CY099361_A/chicken/India/IVRI-0011/2011_2011/02/01</t>
  </si>
  <si>
    <t>&gt;G5/H9N2_KC758083_A/environment/Bangladesh/10234/2011_2011/02/08</t>
  </si>
  <si>
    <t>&gt;G5/H9N2_KC757840_A/chicken/Bangladesh/10450/2011_2011/02/19</t>
  </si>
  <si>
    <t>&gt;G5/H9N2_KC757915_A/chicken/Bangladesh/10401/2011_2011/02/19</t>
  </si>
  <si>
    <t>&gt;G5/H9N2_KC757922_A/environment/Bangladesh/10316/2011_2011/02/19</t>
  </si>
  <si>
    <t>&gt;G5/H9N2_KC757959_A/environment/Bangladesh/10306/2011_2011/02/19</t>
  </si>
  <si>
    <t>&gt;G5/H9N2_KC758091_A/environment/Bangladesh/10307/2011_2011/02/19</t>
  </si>
  <si>
    <t>&gt;G5/H9N2_KC758114_A/environment/Bangladesh/10313/2011_2011/02/19</t>
  </si>
  <si>
    <t>&gt;G5/H9N2_KC758015_A/chicken/Bangladesh/10897/2011_2011/05/29</t>
  </si>
  <si>
    <t>&gt;G5/H9N2_JX273551_A/chicken/Nepal/5430/2011_2011/06/15</t>
  </si>
  <si>
    <t>&gt;G5/H9N2_KC757893_A/chicken/Bangladesh/11154/2011_2011/06/28</t>
  </si>
  <si>
    <t>&gt;G5/H9N2_KC758099_A/environment/Bangladesh/11173/2011_2011/06/28</t>
  </si>
  <si>
    <t>&gt;G5/H9N2_KC758106_A/chicken/Bangladesh/11309/2011_2011/06/30</t>
  </si>
  <si>
    <t>&gt;G5/H9N2_KC758075_A/environment/Bangladesh/11597/2011_2011/07/20</t>
  </si>
  <si>
    <t>&gt;G5/H9N2_KC757796_A/environment/Bangladesh/12068/2011_2011/08/14</t>
  </si>
  <si>
    <t>&gt;G5/H9N2_KC757817_A/environment/Bangladesh/12077/2011_2011/08/14</t>
  </si>
  <si>
    <t>&gt;G5/H9N2_KC757870_A/environment/Bangladesh/12103/2011_2011/08/14</t>
  </si>
  <si>
    <t>&gt;G5/H9N2_KC757929_A/environment/Bangladesh/12119/2011_2011/08/14</t>
  </si>
  <si>
    <t>&gt;G5/H9N2_KC757943_A/environment/Bangladesh/12116/2011_2011/08/14</t>
  </si>
  <si>
    <t>&gt;G5/H9N2_KC757824_A/chicken/Bangladesh/13916/2011_2011/11/24</t>
  </si>
  <si>
    <t>&gt;G5/H9N2_KC758037_A/chicken/Bangladesh/13962/2011_2011/11/24</t>
  </si>
  <si>
    <t>&gt;G5/H9N2_EU665422_A/chicken/Uttar_Pradesh/2543/2004_2004/03/15</t>
  </si>
  <si>
    <t>&gt;G5/H9N2_EU665423_A/chicken/Gujarat/3724/2004_2004/10/15</t>
  </si>
  <si>
    <t>&gt;G5/H9N2_KC986294_A/chicken/Bangladesh/VP01/2006_2006/09/15</t>
  </si>
  <si>
    <t>&gt;G6/H9N2_KF800947_A/chicken/Iran/av1221/1998_1998/02/02</t>
  </si>
  <si>
    <t>&gt;G6/H9N2_CY081264_A/chicken/Saudi_Arabia/CP7/1998_1998/06/15</t>
  </si>
  <si>
    <t>&gt;G6/H9N2_FJ794817_A/chicken/Iran/SS1/1998_1998/06/15</t>
  </si>
  <si>
    <t>&gt;G6/H9N2_JQ419725_A/chicken/Iran/725/1998_1998/06/15</t>
  </si>
  <si>
    <t>&gt;G6/H9N2_GQ497118_A/chicken/Iran/661/1998_1998/10/26</t>
  </si>
  <si>
    <t>&gt;G6/H9N2_AJ781824_A/chicken/United_Arab_Emirates/AG537/99_1999/06/15</t>
  </si>
  <si>
    <t>&gt;G6/H9N2_GU053201_A/chicken/Middle_East/ED-1/1999_1999/06/15</t>
  </si>
  <si>
    <t>&gt;G6/H9N2_GQ497120_A/chicken/Iran/772/1999_1999/08/29</t>
  </si>
  <si>
    <t>&gt;G6/H9N2_GQ497119_A/chicken/Iran/705/1999_1999/10/08</t>
  </si>
  <si>
    <t>&gt;G6/H9N2_EF462491_A/chicken/Maale_HaHamisha/90658/2000_2000/05/23</t>
  </si>
  <si>
    <t>&gt;G6/H9N2_AY738451_A/turkey/Neve_Ilan/90710/2000_2000/05/30</t>
  </si>
  <si>
    <t>&gt;G6/H9_AJ781826_A/chicken/Saudi_Arabia/AG516/2000_2000/06/15</t>
  </si>
  <si>
    <t>&gt;G6/H9N2_EF063510_A/quail/Dubai/301/2000_2000/06/15</t>
  </si>
  <si>
    <t>&gt;G6/H9N2_EF063511_A/quail/Dubai/302/2000_2000/06/15</t>
  </si>
  <si>
    <t>&gt;G6/H9N2_EF063512_A/quail/Dubai/303/2000_2000/06/15</t>
  </si>
  <si>
    <t>&gt;G6/H9N2_EF492221_A/chicken/Israel/90658/2000_2000/06/15</t>
  </si>
  <si>
    <t>&gt;G6/H9N2_EU477248_A/chicken/Iran/TH79/2000_2000/06/15</t>
  </si>
  <si>
    <t>&gt;G6/H9N2_EU477249_A/chicken/Iran/TH80/2000_2000/06/15</t>
  </si>
  <si>
    <t>&gt;G6/H9N2_GQ497122_A/chicken/Iran/584/2000_2000/07/19</t>
  </si>
  <si>
    <t>&gt;G6/H9N2_GQ497123_A/chicken/Iran/233/2001_2001/04/09</t>
  </si>
  <si>
    <t>&gt;G6/H9N2_DQ104465_A/chicken/Tel_Adashim/809/01_2001/06/15</t>
  </si>
  <si>
    <t>&gt;G6/H9N2_EF063513_A/chicken/Dubai/338/2001_2001/06/15</t>
  </si>
  <si>
    <t>&gt;G6/H9N2_EF063514_A/chicken/Dubai/339/2001_2001/06/15</t>
  </si>
  <si>
    <t>&gt;G6/H9N2_EF492233_A/turkey/Israel/810/2001_2001/06/15</t>
  </si>
  <si>
    <t>&gt;G6/H9N2_KF188352_A/chicken/Dubai/339/2001_2001/06/15</t>
  </si>
  <si>
    <t>&gt;G6/H9N2_GQ497124_A/chicken/Iran/450/2001_2001/07/22</t>
  </si>
  <si>
    <t>&gt;G6/H9N2_AY738454_A/chicken/Tel_Adashim/786/2001_2001/12/07</t>
  </si>
  <si>
    <t>&gt;G6/H9N2_DQ104467_A/chicken/Tel_Adashim/811/2001_2001/12/07</t>
  </si>
  <si>
    <t>&gt;G6/H9N2_DQ104468_A/chicken/Tel_Adashim/812/2001_2001/12/19</t>
  </si>
  <si>
    <t>&gt;G6/H9N2_DQ104466_A/turkey/Givat_Haim/810/2001_2001/12/25</t>
  </si>
  <si>
    <t>&gt;G6/H9N2_DQ104463_A/turkey/Yedidia/625/02__2002/02/10</t>
  </si>
  <si>
    <t>&gt;G6/H9N2_CY076723_A/chicken/Emirates/R66/2002_2002/06/15</t>
  </si>
  <si>
    <t>&gt;G6/H9N2_DQ104450_A/turkey/Avichail/1075/02_2002/06/15</t>
  </si>
  <si>
    <t>&gt;G6/H9N2_DQ104471_A/turkey/Givat_Haim/868/02_2002/06/15</t>
  </si>
  <si>
    <t>&gt;G6/H9N2_EF063515_A/chicken/Dubai/383/2002_2002/06/15</t>
  </si>
  <si>
    <t>&gt;G6/H9N2_EF492229_A/turkey/Israel/619/2002_2002/06/15</t>
  </si>
  <si>
    <t>&gt;G6/H9N2_EU477246_A/chicken/Iran/TH81/2002_2002/06/15</t>
  </si>
  <si>
    <t>&gt;G6/H9N2_GU050554_A/chicken/Saudi_Arabia/EPD-22-01/2002_2002/06/15</t>
  </si>
  <si>
    <t>&gt;G6/H9N2_GQ497125_A/chicken/Iran/284/2002_2002/08/13</t>
  </si>
  <si>
    <t>&gt;G6/H9N2_GQ497126_A/chicken/Iran/466/2002_2002/12/05</t>
  </si>
  <si>
    <t>&gt;G6/H9N2_GQ497128_A/chicken/Iran/320/2003_2003/04/14</t>
  </si>
  <si>
    <t>&gt;G6/H9N2_DQ104479_A/chicken/Saar/1456/03_2003/06/15</t>
  </si>
  <si>
    <t>&gt;G6/H9N2_DQ104483_A/chicken/Maanit/1477/03_2003/06/15</t>
  </si>
  <si>
    <t>&gt;G6/H9N2_EF063516_A/chicken/Dubai/463/2003_2003/06/15</t>
  </si>
  <si>
    <t>&gt;G6/H9N2_EF063725_A/chicken/Iran/L252/2003_2003/06/15</t>
  </si>
  <si>
    <t>&gt;G6/H9N2_EF063726_A/chicken/Iran/B263/2003_2003/06/15</t>
  </si>
  <si>
    <t>&gt;G6/H9N2_DQ108908_A/chicken/Ysodot/1362/2003_2003/07/10</t>
  </si>
  <si>
    <t>&gt;G6/H9N2_DQ108909_A/chicken/Netohah/1373/03_2003/07/14</t>
  </si>
  <si>
    <t>&gt;G6/H9N2_GQ497127_A/chicken/Iran/92/2003_2003/07/17</t>
  </si>
  <si>
    <t>&gt;G6/H9N2_EF462503_A/chicken/Tel_Adashim/1469/2003_2003/11/30</t>
  </si>
  <si>
    <t>&gt;G6/H9N2_DQ104484_A/chicken/Neve_Ilan/1504/03_2003/12/22</t>
  </si>
  <si>
    <t>&gt;G6/H9N2_DQ108914_A/chicken/Alonim/1552/2003_2003/12/31</t>
  </si>
  <si>
    <t>&gt;G6/H9N2_EF462504_A/turkey/Nahalel/1547/2004_2004/01/12</t>
  </si>
  <si>
    <t>&gt;G6/H9N2_DQ108905_A/chicken/Sde_Uziahu/1747/04_2004/06/15</t>
  </si>
  <si>
    <t>&gt;G6/H9N2_DQ108918_A/turkey/Shadmot_Dvorah/1567/04_2004/06/15</t>
  </si>
  <si>
    <t>&gt;G6/H9N2_EF063729_A/chicken/Iran/B308B/2004_2004/06/15</t>
  </si>
  <si>
    <t>&gt;G6/H9N2_EF063730_A/chicken/Iran/B322/2004_2004/06/15</t>
  </si>
  <si>
    <t>&gt;G6/H9N2_EF063731_A/chicken/Iran/B76/2004_2004/06/15</t>
  </si>
  <si>
    <t>&gt;G6/H9N2_EF492242_A/chicken/Israel/1808/2004_2004/06/15</t>
  </si>
  <si>
    <t>&gt;G6/H9N2_JX273537_A/avian/Jordan/7-Y1/2004_2004/06/15</t>
  </si>
  <si>
    <t>&gt;G6/H9N2_JX273545_A/chicken/Kuwait/9/2004_2004/06/15</t>
  </si>
  <si>
    <t>&gt;G6/H9N2_JX273546_A/chicken/Lebanon/1080/2004_2004/06/15</t>
  </si>
  <si>
    <t>&gt;G6/H9N2_EF462507_A/chicken/Klanit/1966/2004_2004/12/06</t>
  </si>
  <si>
    <t>&gt;G6/H9N2_EF063733_A/chicken/Iran/B102/2005_2005/06/15</t>
  </si>
  <si>
    <t>&gt;G6/H9N2_EF063734_A/chicken/Iran/B11A/2005_2005/06/15</t>
  </si>
  <si>
    <t>&gt;G6/H9N2_EF492222_A/chicken/Israel/29/2005_2005/06/15</t>
  </si>
  <si>
    <t>&gt;G6/H9N2_EF492225_A/chicken/Israel/282/2005_2005/06/15</t>
  </si>
  <si>
    <t>&gt;G6/H9N2_EF492228_A/avian/Israel/584/2005_2005/06/15</t>
  </si>
  <si>
    <t>&gt;G6/H9N2_EF492230_A/turkey/Israel/747/2005_2005/06/15</t>
  </si>
  <si>
    <t>&gt;G6/H9N2_EF492234_A/chicken/Israel/853/2005_2005/06/15</t>
  </si>
  <si>
    <t>&gt;G6/H9N2_EF492236_A/chicken/Israel/909/2005_2005/06/15</t>
  </si>
  <si>
    <t>&gt;G6/H9N2_JX273556_A/chicken/Saudi_Arabia/582/2005_2005/06/15</t>
  </si>
  <si>
    <t>&gt;G6/H9N2_KF188254_A/quail/United_Arab_Emirates/1136/2005_2005/06/15</t>
  </si>
  <si>
    <t>&gt;G6/H9N2_KF188311_A/poultry/United_Arab_Emirates/1831/2005_2005/06/15</t>
  </si>
  <si>
    <t>&gt;G6/H9N2_GQ497131_A/chicken/Iran/86/2005_2005/11/08</t>
  </si>
  <si>
    <t>&gt;G6/H9N2_GQ497134_A/chicken/Iran/68/2006_2006/06/09</t>
  </si>
  <si>
    <t>&gt;G6/H9N2_EF492224_A/chicken/Israel/178/2006_2006/06/15</t>
  </si>
  <si>
    <t>&gt;G6/H9N2_FJ464730_A/turkey/Israel/1608/2006_2006/06/15</t>
  </si>
  <si>
    <t>&gt;G6/H9N2_GU050279_A/avian/Saudi_Arabia/910134/2006_2006/06/15</t>
  </si>
  <si>
    <t>&gt;G6/H9N2_GU050287_A/avian/Saudi_Arabia/910135/2006_2006/06/15</t>
  </si>
  <si>
    <t>&gt;G6/H9N2_GU050295_A/avian/Saudi_Arabia/910136/2006_2006/06/15</t>
  </si>
  <si>
    <t>&gt;G6/H9N2_JX273538_A/avian/Libya/RV35D/2006_2006/06/15</t>
  </si>
  <si>
    <t>&gt;G6/H9N2_JX273555_A/chicken/Saudi_Arabia/2BL09/2006_2006/06/15</t>
  </si>
  <si>
    <t>&gt;G6/H9N2_JX273559_A/chicken/Saudi_Arabia/E-36364/2006_2006/06/15</t>
  </si>
  <si>
    <t>&gt;G6/H9N2_JX273560_A/chicken/Saudi_Arabia/F-36365/2006_2006/06/15</t>
  </si>
  <si>
    <t>&gt;G6/H9N2_KF188375_A/quail/United_Arab_Emirates/1819/2006_2006/06/15</t>
  </si>
  <si>
    <t>&gt;G6/H9N2_GQ497133_A/chicken/Iran/20/2006_2006/11/15</t>
  </si>
  <si>
    <t>&gt;G6/H9N2_FJ464728_A/chicken/Israel/1525/2006_2006/12/10</t>
  </si>
  <si>
    <t>&gt;G6/H9N2_FJ464729_A/chicken/Israel/1548/2006_2006/12/13</t>
  </si>
  <si>
    <t>&gt;G6/H9N2_FJ464714_A/chicken/Israel/1638/2006_2006/12/26</t>
  </si>
  <si>
    <t>&gt;G6/H9N2_EU477243_A/chicken/Iran/TH286/2007_2007/06/15</t>
  </si>
  <si>
    <t>&gt;G6/H9N2_EU477539_A/chicken/Iran/TH486-masoumi/2007_2007/06/15</t>
  </si>
  <si>
    <t>&gt;G6/H9N2_GQ497135_A/chicken/Iran/SH1/2007_2007/09/01</t>
  </si>
  <si>
    <t>&gt;G6/H9N2_GQ497136_A/chicken/Iran/SH2/2007_2007/11/22</t>
  </si>
  <si>
    <t>&gt;G6/H9N2_FJ464726_A/chicken/Israel/933/2007_2007/11/26</t>
  </si>
  <si>
    <t>&gt;G6/H9N2_GQ120560_A/chicken/Israel/953/2007_2007/11/29</t>
  </si>
  <si>
    <t>&gt;G6/H9N2_GQ120559_A/chicken/Israel/951/2007_2007/12/02</t>
  </si>
  <si>
    <t>&gt;G6/H9N2_FJ464727_A/chicken/Israel/1033/2007_2007/12/21</t>
  </si>
  <si>
    <t>&gt;G6/H9N2_GQ120561_A/chicken/Israel/1040/2007_2007/12/23</t>
  </si>
  <si>
    <t>&gt;G6/H9N2_JX456177_A/chicken/Iran/SS3/2008_2008/02/19</t>
  </si>
  <si>
    <t>&gt;G6/H9N2_JX273543_A/chicken/Iraq/EKI_14/2008_2008/06/15</t>
  </si>
  <si>
    <t>&gt;G6/H9N2_GQ120552_A/chicken/Israel/330/2008_2008/06/29</t>
  </si>
  <si>
    <t>&gt;G6/H9N2_GU071967_A/chicken/Iran/RZ42/2008_2008/11/11</t>
  </si>
  <si>
    <t>&gt;G6/H9N2_GU071968_A/chicken/Iran/RZ53/2008_2008/12/22</t>
  </si>
  <si>
    <t>&gt;G6/H9N2_JX456179_A/chicken/Iran/SS5/2009_2009/02/03</t>
  </si>
  <si>
    <t>&gt;G6/H9N2_JX273557_A/chicken/Saudi_Arabia/C-36362/2010_2010/06/15</t>
  </si>
  <si>
    <t>&gt;G6/H9N2_JX273558_A/chicken/Saudi_Arabia/D-36363/2010_2010/06/15</t>
  </si>
  <si>
    <t>&gt;G6/H9N2_JX456180_A/chicken/Iran/SS6/2010_2010/12/25</t>
  </si>
  <si>
    <t>&gt;G6/H9N2_KF800938_A/chicken/Iran/186/2011_2011/02/03</t>
  </si>
  <si>
    <t>&gt;G6/H9N2_JX456182_A/chicken/Iran/SS8/2011_2011/02/06</t>
  </si>
  <si>
    <t>&gt;G6/H9N2_JN828570_A/quail/Egypt/113413v/2011_2011/05/30</t>
  </si>
  <si>
    <t>&gt;G6/H9_JX273561_A/chicken/Saudi_Arabia/H29TR/2011_2011/06/15</t>
  </si>
  <si>
    <t>&gt;G6/H9_JX273562_A/chicken/United_Arab_Emirates/F1P7/2011_2011/06/15</t>
  </si>
  <si>
    <t>&gt;G6/H9N2_KC555089_A/pheasant/United_Arab_Emirates/D1521/2011_2011/07/24</t>
  </si>
  <si>
    <t>&gt;G6/H9N2_KC555097_A/quail/United_Arab_Emirates/D1556/2011_2011/08/01</t>
  </si>
  <si>
    <t>&gt;G6/H9N2_JQ440373_A/chicken/Egypt/114940v/2011_2011/08/27</t>
  </si>
  <si>
    <t>&gt;G6/H9N2_JX192600_A/chicken/Egypt/115418V/2011_2011/10/08</t>
  </si>
  <si>
    <t>&gt;G6/H9N2_JX192601_A/chicken/Egypt/115512V/2011_2011/10/15</t>
  </si>
  <si>
    <t>&gt;G6/H9N2_JX192602_A/chicken/Egypt/115583V/2011_2011/10/19</t>
  </si>
  <si>
    <t>&gt;G6/H9N2_JX456181_A/chicken/Iran/SS7/2011_2011/11/17</t>
  </si>
  <si>
    <t>&gt;G6/H9N2_JX294920_A/chicken/Iran/AGH-B1/2012_2012/02/12</t>
  </si>
  <si>
    <t>&gt;G6/H9N2_JX294921_A/chicken/Iran/AGH-B2/2012_2012/02/20</t>
  </si>
  <si>
    <t>&gt;G6/H9N2_KF998208_A/chicken/Egypt/BSU-FA-K2/2012_2012/02/25</t>
  </si>
  <si>
    <t>&gt;G6/H9N2_JX294922_A/chicken/Iran/AGH-B3/2012_2012/03/10</t>
  </si>
  <si>
    <t>&gt;G6/H9N2_JX912984_A/chicken/Egypt/D4907A/2012_2012/03/12</t>
  </si>
  <si>
    <t>&gt;G6/H9N2_JX912990_A/chicken/Egypt/S5018B/2012_2012/03/25</t>
  </si>
  <si>
    <t>&gt;G6/H9N2_KF258174_A/chicken/Egypt/S5018A/2012_2012/03/25</t>
  </si>
  <si>
    <t>&gt;G6/H9N2_KF881394_A/chicken/Egypt/S5018D/2012_2012/03/25</t>
  </si>
  <si>
    <t>&gt;G6/H9N2_KF998210_A/chicken/Egypt/BSU-FA-K4/2012_2012/04/02</t>
  </si>
  <si>
    <t>&gt;G6/H9N2_KF998211_A/chicken/Egypt/BSU-FA-K6/2012_2012/04/02</t>
  </si>
  <si>
    <t>&gt;G6/H9N2_KF881475_A/chicken/Egypt/S5440E/2012_2012/05/26</t>
  </si>
  <si>
    <t>&gt;G6/H9N2_KF881732_A/chicken/Egypt/S5442E/2012_2012/05/26</t>
  </si>
  <si>
    <t>&gt;G6/H9N2_KF998214_A/chicken/Egypt/BSU-FA-K9/2012_2012/06/11</t>
  </si>
  <si>
    <t>&gt;G6/H9N2_KF258186_A/chicken/Egypt/S7025C/2013_2013/01/02</t>
  </si>
  <si>
    <t>&gt;G6/H9N2_KF258191_A/chicken/Egypt/S7018B/2013_2013/01/02</t>
  </si>
  <si>
    <t>&gt;G6/H9N2_KF881640_A/chicken/Egypt/S7022D/2013_2013/01/02</t>
  </si>
  <si>
    <t>&gt;G6/H9N2_KF258183_A/chicken/Egypt/D7108E/2013_2013/01/16</t>
  </si>
  <si>
    <t>&gt;G6/H9N2_KF258184_A/chicken/Egypt/D7100/2013_2013/01/16</t>
  </si>
  <si>
    <t>&gt;G6/H9N2_KF258190_A/chicken/Egypt/D7099/2013_2013/01/16</t>
  </si>
  <si>
    <t>&gt;G6/H9N2_KF881378_A/chicken/Egypt/F7297B/2013_2013/02/05</t>
  </si>
  <si>
    <t>&gt;G6/H9N2_KF881459_A/chicken/Egypt/S7404/2013_2013/02/18</t>
  </si>
  <si>
    <t>&gt;G6/H9N2_KF881553_A/chicken/Egypt/D7436C/2013_2013/02/27</t>
  </si>
  <si>
    <t>&gt;G6/H9N2_KF881370_A/chicken/Egypt/D7663C/2013_2013/04/09</t>
  </si>
  <si>
    <t>&gt;G6/H9N2_JX465626_A/chicken/Iran/ZMT-101/1998_1998/06/15</t>
  </si>
  <si>
    <t>&gt;G6/H9N2_GU071977_A/chicken/Iran/THLBM861/2007_2007/10/15</t>
  </si>
  <si>
    <t>&gt;G6/H9N2_GU071980_A/chicken/Iran/THLBM864/2007_2007/11/15</t>
  </si>
  <si>
    <t>&gt;G6/H9N2_JQ347956_A/chicken/Israel/1195/2008_2008/11/15</t>
  </si>
  <si>
    <t>&gt;G6/H9N2_FJ794818_A/chicken/Iran/SS2/2008_2008/12/15</t>
  </si>
  <si>
    <t>&gt;G6/H9N2_JQ347957_A/turkey/Israel/1223/2008_2008/12/15</t>
  </si>
  <si>
    <t>&gt;G6/H9N2_JQ347959_A/turkey/Israel/1257/2008_2008/12/15</t>
  </si>
  <si>
    <t>&gt;G6/H9N2_JQ973661_A/chicken/Israel/1205/2008_2008/12/15</t>
  </si>
  <si>
    <t>&gt;G6/H9N2_JQ347943_A/chicken/Israel/9/2009_2009/01/15</t>
  </si>
  <si>
    <t>&gt;G6/H9N2_JQ254940_A/turkey/Israel/311/2009_2009/03/15</t>
  </si>
  <si>
    <t>&gt;G6/H9N2_JQ254937_A/chicken/Israel/32/2009_2009/06/15</t>
  </si>
  <si>
    <t>&gt;G6/H9N2_JQ419718_A/chicken/Iran/95/2009_2009/07/15</t>
  </si>
  <si>
    <t>&gt;G6/H9N2_JQ347947_A/chicken/Israel/712/2009_2009/11/15</t>
  </si>
  <si>
    <t>&gt;G6/H9N2_JQ347949_A/chicken/Israel/742/2009_2009/11/15</t>
  </si>
  <si>
    <t>&gt;G6/H9N2_JQ419722_A/chicken/Iran/119/2009_2009/11/15</t>
  </si>
  <si>
    <t>&gt;G6/H9N2_JQ419723_A/chicken/Iran/121/2009_2009/11/15</t>
  </si>
  <si>
    <t>&gt;G6/H9N2_JQ347953_A/chicken/Israel/794/2009_2009/12/15</t>
  </si>
  <si>
    <t>&gt;G6/H9N2_JF323006_A/chicken/Tunisia/12/2010_2010/01/15</t>
  </si>
  <si>
    <t>&gt;G6/H9N2_JN646748_A/chicken/Iran/EBGV-88/2010_2010/02/15</t>
  </si>
  <si>
    <t>&gt;G6/H9N2_JQ952588_A/chicken/Tunisia/2019/2010_2010/03/15</t>
  </si>
  <si>
    <t>&gt;G6/H9N2_CY093088_A/quail/Lebanon/272/2010_2010/08/15</t>
  </si>
  <si>
    <t>&gt;G6/H9N2_CY093096_A/quail/Lebanon/273/2010_2010/08/15</t>
  </si>
  <si>
    <t>&gt;G6/H9N2_JQ254942_A/chicken/Israel/1067/2010_2010/10/15</t>
  </si>
  <si>
    <t>&gt;G6/H9N2_JQ254945_A/chicken/Israel/1167/2010_2010/11/15</t>
  </si>
  <si>
    <t>&gt;G6/H9N2_JQ254948_A/chicken/Israel/1184/2010_2010/11/15</t>
  </si>
  <si>
    <t>&gt;G6/H9N2_JQ254952_A/chicken/Israel/1293/2010_2010/12/15</t>
  </si>
  <si>
    <t>&gt;G6/H9N2_JQ254954_A/chicken/Israel/1302/2010_2010/12/15</t>
  </si>
  <si>
    <t>&gt;G6/H9N2_JQ952589_A/turkey/Tunisia/2068/2010_2010/12/15</t>
  </si>
  <si>
    <t>&gt;G6/H9N2_JQ952590_A/chicken/Tunisia/345/2011_2011/01/15</t>
  </si>
  <si>
    <t>&gt;G6/H9N2_JQ952591_A/chicken/Tunisia/848/2011_2011/01/15</t>
  </si>
  <si>
    <t>&gt;G6/H9N2_JQ419502_A/chicken/Egypt/114922v/2011_2011/08/15</t>
  </si>
  <si>
    <t>&gt;G6/H9N2_JQ906555_A/chicken/Egypt/115636V/2011_2011/10/15</t>
  </si>
  <si>
    <t>&gt;G6/H9N2_CY110927_A/chicken/Egypt/S4454E/2011_2011/12/15</t>
  </si>
  <si>
    <t>&gt;G6/H9N2_CY110928_A/chicken/Egypt/S4456B/2011_2011/12/15</t>
  </si>
  <si>
    <t>&gt;G6/H9N2_JQ973658_A/chicken/Israel/1115/2011_2011/12/15</t>
  </si>
  <si>
    <t>&gt;G6/H9N2_JQ973660_A/chicken/Israel/1164/2011_2011/12/15</t>
  </si>
  <si>
    <t>&gt;G6/H9N2_JQ906560_A/chicken/Egypt/1240V/2012_2012/01/15</t>
  </si>
  <si>
    <t>&gt;G6/H9N2_JQ973652_A/chicken/Israel/11/2012_2012/01/15</t>
  </si>
  <si>
    <t>&gt;G6/H9N2_JQ973653_A/chicken/Israel/46/2012_2012/01/15</t>
  </si>
  <si>
    <t>&gt;G6/H9N2_JQ973654_A/chicken/Israel/50/2012_2012/01/15</t>
  </si>
  <si>
    <t>&gt;G6/H9N2_JQ973655_A/chicken/Israel/51/2012_2012/01/15</t>
  </si>
  <si>
    <t>&gt;G6/H9N2_JQ906557_A/chicken/Egypt/1226B/2012_2012/02/15</t>
  </si>
  <si>
    <t>&gt;G6/H9N2_JQ906558_A/chicken/Egypt/1231B/2012_2012/02/15</t>
  </si>
  <si>
    <t>&gt;G6/H9N2_KF918709_A/chicken/Israel/74/2013_2013/01/15</t>
  </si>
  <si>
    <t>&gt;G6/H9N2_KF918708_A/chicken/Israel/502/2013_2013/04/15</t>
  </si>
  <si>
    <t>&gt;G7/H9N2_AF186266_A/turkey/Pavia/40/83_1983/06/15</t>
  </si>
  <si>
    <t>&gt;G7/H9N2_AF156388_A/Quail/Arkansas/29209-1/93_1993/06/15</t>
  </si>
  <si>
    <t>&gt;G7/H9N2_CY122477_A/environment/Nebraska/NWRC182951-30/2006_2006/06/15</t>
  </si>
  <si>
    <t>&gt;G7/H9N2_CY122490_A/environment/Oregon/NWRC183791-06/2006_2006/06/15</t>
  </si>
  <si>
    <t>&gt;G7/H9N2_CY122538_A/environment/California/NWRC186451-18/2007_2007/06/15</t>
  </si>
  <si>
    <t>&gt;G7/H9N2_CY122539_A/environment/California/NWRC186452-06/2007_2007/06/15</t>
  </si>
  <si>
    <t>&gt;G7/H9N2_CY122540_A/environment/California/NWRC186452-18/2007_2007/06/15</t>
  </si>
  <si>
    <t>&gt;G7/H9N2_CY122541_A/environment/California/NWRC186452-24/2007_2007/06/15</t>
  </si>
  <si>
    <t>&gt;G8/H9N2_KF188287_A/turkey/Pavia/141/1983_1983/06/15</t>
  </si>
  <si>
    <t>&gt;G8/H9N2_AJ781818_A/turkey/Germany/R90/95_1995/06/15</t>
  </si>
  <si>
    <t>&gt;G8/H9N2_AJ781819_A/turkey/Germany/R113/95_1995/06/15</t>
  </si>
  <si>
    <t>&gt;G8/H9N2_JX273569_A/turkey/Germany/EK224/1995_1995/06/15</t>
  </si>
  <si>
    <t>&gt;G8/H9N2_AJ781820_A/turkey/Germany/R22/96_1996/06/15</t>
  </si>
  <si>
    <t>&gt;G8/H9N2_AF508560_A/pheasant/Ireland/PV18/97_1997/06/15</t>
  </si>
  <si>
    <t>&gt;G8/H9N2_AJ781822_A/chicken/Germany/R45/98_1998/06/15</t>
  </si>
  <si>
    <t>&gt;G8/H9N2_JX273541_A/chicken/Hungary/11-459/2001_2001/06/15</t>
  </si>
  <si>
    <t>&gt;G8/H9N2_JX273570_A/turkey/Netherlands/11015452/2011_2011/06/15</t>
  </si>
  <si>
    <t>&gt;G8/H9N1_JQ609664_A/chicken/England/1415-51184/2010_2010/12/15</t>
  </si>
  <si>
    <t>&gt;G1/H9N2_AB049159_A/parakeet/Chiba/1/97_1997/06/15</t>
  </si>
  <si>
    <t>&gt;G1/H9N2_AY330336_A/duck/Hokkaido/31/97_1997/06/15</t>
  </si>
  <si>
    <t>&gt;G1/H9N2_AB049160_A/parakeet/Narita/92A/98_1998/06/15</t>
  </si>
  <si>
    <t>&gt;G1/H9N2_AY330333_A/duck/Hokkaido/49/98_1998/06/15</t>
  </si>
  <si>
    <t>&gt;G1/H9N2_AY330332_A/duck/Hokkaido/9/99_1999/06/15</t>
  </si>
  <si>
    <t>&gt;G1/H9N2_AY330334_A/duck/Hokkaido/26/99_1999/06/15</t>
  </si>
  <si>
    <t>&gt;G1/H9N2_CY006021_A/wild_duck/Nanchang/2-0480/2000_2000/02/17</t>
  </si>
  <si>
    <t>&gt;G1/H9N2_CY014613_A/pigeon/Nanchang/2-0461/2000_2000/02/17</t>
  </si>
  <si>
    <t>&gt;G1/H9N2_AY330335_A/duck/Hokkaido/13/00_2000/06/15</t>
  </si>
  <si>
    <t>&gt;G1/H9N2_AY862603_A/dove/Korea/S14/03_2003/06/15</t>
  </si>
  <si>
    <t>&gt;G1/H9N2_KC209500_A/wild_bird/Korea/8G39/2005_2005/11/05</t>
  </si>
  <si>
    <t>&gt;G1/H9N2_AB538967_A/duck/Hokkaido/294/2006_2006/06/15</t>
  </si>
  <si>
    <t>&gt;G1/H9N2_AB538968_A/duck/Hokkaido/W299/2006_2006/06/15</t>
  </si>
  <si>
    <t>&gt;G1/H9N2_AB874675_A/duck/Chiba/1/2007_2007/06/15</t>
  </si>
  <si>
    <t>&gt;G1/H9N2_KC693645_A/white-fronted_goose/Korea/20-36/2007_2007/12/14</t>
  </si>
  <si>
    <t>&gt;G1/H9N2_JN653609_A/pigeon/Xuzhou/1/2011_2011/01/31</t>
  </si>
  <si>
    <t>&gt;G1/H9N2_KJ013297_A/bean_goose/Korea/220/2011_2011/10/11</t>
  </si>
  <si>
    <t>&gt;G1/H9N2_KC464598_A/brambling/Beijing/16/2012_2012/11/07</t>
  </si>
  <si>
    <t>&gt;G1/H9N2_HQ143681_A/wild_bird/Korea/2-208/2004_2004/11/15</t>
  </si>
  <si>
    <t>&gt;G1/H9N2_HQ143682_A/wild_bird/Korea/8G39/2005_2005/11/15</t>
  </si>
  <si>
    <t>&gt;G1/H9N2_JQ901648_A/spot-billed_duck/Jiangxi/32/2011_2011/02/15</t>
  </si>
  <si>
    <t>&gt;G1/H9N2_JQ901650_A/spot-billed_duck/Jiangxi/34/2011_2011/02/15</t>
  </si>
  <si>
    <t>&gt;G1/H9N2_JQ901651_A/spot-billed_duck/Jiangxi/35/2011_2011/02/15</t>
  </si>
  <si>
    <t>&gt;G1/H9N2_JQ901653_A/mallard/Jiangxi/38/2011_2011/02/15</t>
  </si>
  <si>
    <t>&gt;G1/H9N2_JQ901656_A/mallard/Jiangxi/42/2011_2011/02/15</t>
  </si>
  <si>
    <t>&gt;G1/H9N2_JQ901657_A/mallard/Jiangxi/43/2011_2011/02/15</t>
  </si>
  <si>
    <t>&gt;G1/H9N2_JQ901658_A/mallard/Jiangxi/45/2011_2011/02/15</t>
  </si>
  <si>
    <t>&gt;G1/H9N2_KC162234_A/baikal_teal/Xianghai/421/2011_2011/10/15</t>
  </si>
  <si>
    <t>&gt;G1/H9N2_KJ128362_A/pigeon/Shanghai/JC1/2013_2013/04/15</t>
  </si>
  <si>
    <t>&gt;G2/H9N2_AF156375_A/Pigeon/Hong_Kong/Y233/97_1997/06/15</t>
  </si>
  <si>
    <t>&gt;G2/H9N2_AF222607_A/Pigeon/Hong_Kong/FY6/99_1999/06/15</t>
  </si>
  <si>
    <t>&gt;G2/H9N2_AF523381_A/wild_duck/Shantou/4808/01_2001/06/15</t>
  </si>
  <si>
    <t>&gt;G2/H9N2_AY664672_A/pigeon/HongKong/WF53/03_2003/06/15</t>
  </si>
  <si>
    <t>&gt;G2/H9N2_GU722364_A/sparrow/Guangxi/09/2005_2005/09/16</t>
  </si>
  <si>
    <t>&gt;G2/H9N2_GU722365_A/sparrow/Guangxi/11/2005_2005/11/03</t>
  </si>
  <si>
    <t>&gt;G2/H9N2_GU722366_A/sparrow/Guangxi/31/2006_2006/06/27</t>
  </si>
  <si>
    <t>&gt;G2/H9N2_GU722367_A/sparrow/Guangxi/47/2006_2006/09/11</t>
  </si>
  <si>
    <t>&gt;G2/H9N2_GU722368_A/sparrow/Guangxi/93/2006_2006/12/19</t>
  </si>
  <si>
    <t>&gt;G2/H9N2_KF259086_A/pigeon/Hong_Kong/WF255/2007_2007/06/15</t>
  </si>
  <si>
    <t>&gt;G2/H9N2_KF259087_A/pigeon/Hong_Kong/YU656/2007_2007/06/15</t>
  </si>
  <si>
    <t>&gt;G2/H9N2_GU722369_A/sparrow/Guangxi/121/2007_2007/07/28</t>
  </si>
  <si>
    <t>&gt;G2/H9N2_KF971949_A/wild_waterfowl/Dongting/C2032/2011_2011/11/01</t>
  </si>
  <si>
    <t>&gt;G2/H9N2_KF971957_A/wild_waterfowl/Dongting/2123/2011_2011/11/01</t>
  </si>
  <si>
    <t>&gt;G2/H9N2_KF971965_A/wild_waterfowl/Dongting/C2148/2011_2011/11/01</t>
  </si>
  <si>
    <t>&gt;G2/H9N2_KF971973_A/wild_waterfowl/Dongting/C2149/2011_2011/11/01</t>
  </si>
  <si>
    <t>&gt;G2/H9N2_KF971981_A/wild_waterfowl/Dongting/C2150/2011_2011/11/01</t>
  </si>
  <si>
    <t>&gt;G2/H9N2_KF971989_A/wild_waterfowl/Dongting/C2203/2011_2011/11/01</t>
  </si>
  <si>
    <t>&gt;G2/H9N2_KF971997_A/wild_waterfowl/Dongting/C3109_/2011_2011/11/01</t>
  </si>
  <si>
    <t>&gt;G2/H9N2_JX437685_A/egret/Hunan/1/2012_2012/01/05</t>
  </si>
  <si>
    <t>&gt;G2/H9N2_KF972005_A/wild_waterfowl/Dongting/C4296/2012_2012/03/01</t>
  </si>
  <si>
    <t>&gt;G2/H9N2_KF972013_A/wild_waterfowl/Dongting/C4316/2012_2012/03/01</t>
  </si>
  <si>
    <t>&gt;G2/H9N2_KF972021_A/wild_waterfowl/Dongting/C4317/2012_2012/03/01</t>
  </si>
  <si>
    <t>&gt;G2/H9N2_KF972029_A/wild_waterfowl/Dongting/C4326/2012_2012/03/01</t>
  </si>
  <si>
    <t>&gt;G2/H9N2_KF972037_A/wild_waterfowl/Dongting/C4327/2012_2012/03/01</t>
  </si>
  <si>
    <t>&gt;G2/H9N2_KF972045_A/wild_waterfowl/Dongting/C4329/2012_2012/03/01</t>
  </si>
  <si>
    <t>&gt;G2/H9N2_KF972053_A/wild_waterfowl/Dongting/C4429/2012_2012/03/01</t>
  </si>
  <si>
    <t>&gt;G2/H9N2_KF972061_A/wild_waterfowl/Dongting/C4430/2012_2012/03/01</t>
  </si>
  <si>
    <t>&gt;G2/H9N2_KF972069_A/wild_waterfowl/Dongting/PC2539/2012_2012/03/01</t>
  </si>
  <si>
    <t>&gt;G2/H9N2_KF972077_A/wild_waterfowl/Dongting/PC2540/2012_2012/03/01</t>
  </si>
  <si>
    <t>&gt;G2/H9N2_KF972085_A/wild_waterfowl/Dongting/PC2553/2012_2012/03/01</t>
  </si>
  <si>
    <t>&gt;G2/H9N2_KF972093_A/wild_waterfowl/Dongting/PC2559/2012_2012/03/01</t>
  </si>
  <si>
    <t>&gt;G2/H9N2_KF972101_A/wild_waterfowl/Dongting/PC2560/2012_2012/03/01</t>
  </si>
  <si>
    <t>&gt;G2/H9N2_KF972109_A/wild_waterfowl/Dongting/PC2562/2012_2012/03/01</t>
  </si>
  <si>
    <t>&gt;G2/H9N2_KF972117_A/wild_waterfowl/Dongting/PC2574/2012_2012/03/01</t>
  </si>
  <si>
    <t>&gt;G2/H9N2_GU121382_A/black-billed_magpie/Guangxi/29/2005_2005/03/15</t>
  </si>
  <si>
    <t>&gt;G2/H9N2_HM590762_A/black-billed_magpie/Guangxi/30/2005_2005/05/15</t>
  </si>
  <si>
    <t>&gt;G2/H9N2_HM590770_A/black-billed_magpie/Guangxi/31/2005_2005/05/15</t>
  </si>
  <si>
    <t>&gt;G4/H9N2_AB753217_A/African_Stonechat/Vietnam/8/2009_2009/11/15</t>
  </si>
  <si>
    <t>&gt;G5/H9N2_KC757975_A/pigeon/Bangladesh/4303/2009_2009/08/10</t>
  </si>
  <si>
    <t>&gt;G5/H9N2_FJ605501_A/watercoot/Haryana/5844/2005_2005/10/15</t>
  </si>
  <si>
    <t>&gt;G6/H9_AM087218_A/shoveler/Iran/G54/03_2003/06/15</t>
  </si>
  <si>
    <t>&gt;G6/H9_AM087219_A/feral_duck/Iran/G94/03_2003/06/15</t>
  </si>
  <si>
    <t>&gt;G6/H9N2_FN600115_A/garganey/Iran/K8/2003_2003/06/15</t>
  </si>
  <si>
    <t>&gt;G6/H9N2_AY738456_A/ostrich/Eshkol/1436/2003_2003/10/30</t>
  </si>
  <si>
    <t>&gt;G6/H9N2_KF188236_A/white_bellied_bustard/United_Arab_Emirates/1036/2005_2005/06/15</t>
  </si>
  <si>
    <t>&gt;G6/H9N2_KF188244_A/white_bellied_bustard/United_Arab_Emirates/1127.1/2005_2005/06/15</t>
  </si>
  <si>
    <t>&gt;G6/H9N2_KF188258_A/white_bellied_bustard/United_Arab_Emirates/1019/2005_2005/06/15</t>
  </si>
  <si>
    <t>&gt;G6/H9N2_KF188260_A/white_bellied_bustard/United_Arab_Emirates/997/2005_2005/06/15</t>
  </si>
  <si>
    <t>&gt;G6/H9N2_KF188337_A/stone_curlew/United_Arab_Emirates/1147/2005_2005/06/15</t>
  </si>
  <si>
    <t>&gt;G6/H9N2_KF188371_A/stone_curlew/United_Arab_Emirates/1127.3/2005_2005/06/15</t>
  </si>
  <si>
    <t>&gt;G6/H9N2_KF188238_A/dove/United_Arab_Emirates/466/2006_2006/06/15</t>
  </si>
  <si>
    <t>&gt;G6/H9N2_KF188329_A/houbara/United_Arab_Emirates/78/2006_2006/06/15</t>
  </si>
  <si>
    <t>&gt;G6/H9N2_FN600116_A/mallard/Iran/C364/2007_2007/06/15</t>
  </si>
  <si>
    <t>&gt;G6/H9N2_FN600117_A/mallard/Iran/T366/2007_2007/06/15</t>
  </si>
  <si>
    <t>&gt;G6/H9N2_KF188240_A/falcon/United_Arab_Emirates/897/2007_2007/06/15</t>
  </si>
  <si>
    <t>&gt;G6/H9N2_FJ464718_A/avian/Israel/313/2008_2008/06/15</t>
  </si>
  <si>
    <t>&gt;G6/H9N2_FJ464719_A/avian/Israel/314/2008_2008/06/15</t>
  </si>
  <si>
    <t>&gt;G6/H9N1_KC541678_A/black-headed_gull/Georgia/2/2011_2011/04/19</t>
  </si>
  <si>
    <t>&gt;G6/H9N3_KC541679_A/black-headed_gull/Georgia/5/2011_2011/05/01</t>
  </si>
  <si>
    <t>&gt;G6/H9N3_KC541683_A/Mediterranean_gull/Georgia/1/2011_2011/05/02</t>
  </si>
  <si>
    <t>&gt;G6/H9N2_KC555081_A/white_bellied_bustard/United_Arab_Emirates/D1520/2011_2011/07/24</t>
  </si>
  <si>
    <t>&gt;G6/H9N2_JF323007_A/migratory_bird/Tunisia/51/2010_2010/01/15</t>
  </si>
  <si>
    <t>&gt;G7/H9N2_KF188339_A/goose/Minnesota/5733-1243/1980_1980/06/15</t>
  </si>
  <si>
    <t>&gt;G7/H9N1_CY005919_A/mallard_duck/ALB/396/1983_1983/08/07</t>
  </si>
  <si>
    <t>&gt;G7/H9N5_CY101406_A/ruddy_turnstone/Delaware_Bay/2795/1987_1987/05/19</t>
  </si>
  <si>
    <t>&gt;G7/H9N5_CY005986_A/laughing_gull/Delaware_Bay/2718/1987_1987/06/09</t>
  </si>
  <si>
    <t>&gt;G7/H9N9_CY101507_A/ruddy_turnstone/Virginia/2297/1988_1988/05/28</t>
  </si>
  <si>
    <t>&gt;G7/H9N7_CY102188_A/shorebird/Delaware_Bay/31/1996_1996/05/14</t>
  </si>
  <si>
    <t>&gt;G7/H9N2_AF156386_A/Shorebird/Delaware/9/96_1996/06/15</t>
  </si>
  <si>
    <t>&gt;G7/H9N7_CY102633_A/shorebird/Delaware_Bay/277/2000_2000/05/15</t>
  </si>
  <si>
    <t>&gt;G7/H9N1_CY101315_A/shorebird/Delaware_Bay/133/2002_2002/05/21</t>
  </si>
  <si>
    <t>&gt;G7/H9N9_CY144389_A/ruddy_turnstone/New_Jersey/650599/2002_2002/05/21</t>
  </si>
  <si>
    <t>&gt;G7/H9N9_CY144397_A/ruddy_turnstone/Delaware/650633/2002_2002/05/23</t>
  </si>
  <si>
    <t>&gt;G7/H9N4_GQ117286_A/ruddy_turnstone/Delaware/1070/2002_2002/06/15</t>
  </si>
  <si>
    <t>&gt;G7/H9N1_CY004420_A/laughing_gull/Delaware_Bay/5/2003_2003/05/19</t>
  </si>
  <si>
    <t>&gt;G7/H9N1_CY102720_A/laughing_gull/Delaware_Bay/5/2003_2003/05/19</t>
  </si>
  <si>
    <t>&gt;G7/H9N5_CY005992_A/shorebird/DE/261/2003_2003/05/20</t>
  </si>
  <si>
    <t>&gt;G7/H9N9_CY144515_A/ruddy_turnstone/New_Jersey/AI03-444/2003_2003/05/20</t>
  </si>
  <si>
    <t>&gt;G7/H9N5_CY144373_A/ruddy_turnstone/Delaware/AI03-193/2003_2003/05/21</t>
  </si>
  <si>
    <t>&gt;G7/mixed-H9_CY144473_A/ruddy_turnstone/Delaware/AI03-123/2003_2003/05/21</t>
  </si>
  <si>
    <t>&gt;G7/H9N9_CY144523_A/ruddy_turnstone/Delaware/AI03-224/2003_2003/05/21</t>
  </si>
  <si>
    <t>&gt;G7/H9N7_CY144539_A/ruddy_turnstone/New_Jersey/AI03-128/2003_2003/05/21</t>
  </si>
  <si>
    <t>&gt;G7/H9N8_CY144547_A/ruddy_turnstone/Delaware/AI03-163/2003_2003/05/21</t>
  </si>
  <si>
    <t>&gt;G7/H9N9_CY144563_A/ruddy_turnstone/Delaware/AI03-180/2003_2003/05/21</t>
  </si>
  <si>
    <t>&gt;G7/H9N2_GQ117284_A/ruddy_turnstone/New_Jersey/452/2003_2003/06/15</t>
  </si>
  <si>
    <t>&gt;G7/H9N2_GQ117285_A/ruddy_turnstone/Delaware/114/2003_2003/06/15</t>
  </si>
  <si>
    <t>&gt;G7/H9N2_KF188256_A/shorebird/Delaware_Bay/163/2003_2003/06/15</t>
  </si>
  <si>
    <t>&gt;G7/H9N2_KF188278_A/shorebird/Delaware_Bay/286/2003_2003/06/15</t>
  </si>
  <si>
    <t>&gt;G7/H9N5_CY075925_A/common_murre/Oregon/19497-004/2005_2005/07/25</t>
  </si>
  <si>
    <t>&gt;G7/H9N2_CY041426_A/laughing_gull/Delaware/12/2006_2006/05/22</t>
  </si>
  <si>
    <t>&gt;G7/H9N2_CY043912_A/shorebird/Delaware/249/2006_2006/05/22</t>
  </si>
  <si>
    <t>&gt;G7/H9N2_CY041434_A/sanderling/Delaware/482/2006_2006/05/23</t>
  </si>
  <si>
    <t>&gt;G7/H9N2_CY144699_A/ruddy_turnstone/New_Jersey/AI06-539/2006_2006/05/24</t>
  </si>
  <si>
    <t>&gt;G7/H9N2_HM060002_A/thick-billed_murre/Alaska/44085-155/2006_2006/06/07</t>
  </si>
  <si>
    <t>&gt;G7/H9N2_HM060003_A/thick-billed_murre/Alaska/44145-186/2006_2006/06/08</t>
  </si>
  <si>
    <t>&gt;G7/H9N2_CY075965_A/northern_shoveler/Washington/44249-604/2006_2006/10/26</t>
  </si>
  <si>
    <t>&gt;G7/H9N1_CY144763_A/ruddy_turnstone/New_Jersey/AI07-72/2007_2007/03/08</t>
  </si>
  <si>
    <t>&gt;G7/H9N1_CY077174_A/shorebird/Delaware/554/2007_2007/05/24</t>
  </si>
  <si>
    <t>&gt;G7/mixed-H9_CY081412_A/mallard/Maryland/798/2007_2007/06/15</t>
  </si>
  <si>
    <t>&gt;G7/mixed-H9_CY081420_A/mallard/Maryland/800/2007_2007/06/15</t>
  </si>
  <si>
    <t>&gt;G7/H9N2_CY076085_A/northern_shoveler/California/44363-062/2007_2007/11/03</t>
  </si>
  <si>
    <t>&gt;G7/H9N2_CY079646_A/northern_shoveler/Interior_Alaska/8BM3470/2008_2008/09/01</t>
  </si>
  <si>
    <t>&gt;G7/H9N2_CY157025_A/northern_pintail/California/1865/2009_2009/01/18</t>
  </si>
  <si>
    <t>&gt;G7/H9N2_CY157033_A/mallard/California/6585/2009_2009/10/24</t>
  </si>
  <si>
    <t>&gt;G7/H9N2_CY157502_A/northern_shoveler/California/6535/2009_2009/10/24</t>
  </si>
  <si>
    <t>&gt;G7/H9N2_CY157510_A/green_winged_teal/California/6588/2009_2009/10/24</t>
  </si>
  <si>
    <t>&gt;G7/H9N2_JN788930_A/green-winged-teal/209/Texas/2009_2009/10/31</t>
  </si>
  <si>
    <t>&gt;G7/H9N2_CY097630_A/northern_shoveler/Missouri/298/2009_2009/12/06</t>
  </si>
  <si>
    <t>&gt;G7/H9N2_CY146513_A/mallard/Arkansas/AI09-5649/2009_2009/12/11</t>
  </si>
  <si>
    <t>&gt;G7/H9N2_CY130453_A/mallard/Interior_Alaska/10BM02980R0/2010_2010/07/02</t>
  </si>
  <si>
    <t>&gt;G7/H9N2_CY125750_A/northern_pintail/Interior_Alaska/10BM14807R2/2010_2010/08/18</t>
  </si>
  <si>
    <t>&gt;G7/mixed-H9_CY125733_A/American_green-winged_teal/Interior_Alaska/10BM16586R0/2010_2010/09/06</t>
  </si>
  <si>
    <t>&gt;G7/H9N2_CY125758_A/northern_shoveler/Interior_Alaska/10BM16764R0/2010_2010/09/08</t>
  </si>
  <si>
    <t>&gt;G7/H9N2_CY133373_A/mallard/Missouri/10OS4670/2010_2010/12/12</t>
  </si>
  <si>
    <t>&gt;G7/H9N2_CY133633_A/northern_shoveler/Arkansas/11OS386/2011_2011/01/12</t>
  </si>
  <si>
    <t>&gt;G7/H9N2_CY157518_A/northern_pintail/California/2789/2011_2011/10/29</t>
  </si>
  <si>
    <t>&gt;G7/H9N2_CY157526_A/northern_pintail/California/3100/2011_2011/12/07</t>
  </si>
  <si>
    <t>&gt;G7/H9N2_CY157534_A/mallard/California/3370/2012_2012/08/24</t>
  </si>
  <si>
    <t>&gt;G8/H9N3_AB303077_A/mallard/Ireland/PV46B/1993_1993/06/15</t>
  </si>
  <si>
    <t>&gt;G8/H9N2_AF508557_A/duck/Germany/113/1995_1995/06/15</t>
  </si>
  <si>
    <t>&gt;G8/H9N2_HE802066_A/duck/Germany/113/1995_1995/06/15</t>
  </si>
  <si>
    <t>&gt;G8/H9N9_JX273565_A/knot/England/497/2002_2002/06/15</t>
  </si>
  <si>
    <t>&gt;G8/H9N2_CY043856_A/Eurasian_wigeon/Netherlands/3/2005_2005/06/15</t>
  </si>
  <si>
    <t>&gt;G8/H9N2_CY041266_A/pink-footed_goose/Netherlands/1/2006_2006/06/15</t>
  </si>
  <si>
    <t>&gt;G8/H9N2_CY043864_A/gadwall/Netherlands/1/2006_2006/06/15</t>
  </si>
  <si>
    <t>&gt;G8/H9N2_JX273566_A/mallard/England/7798-6499/2006_2006/06/15</t>
  </si>
  <si>
    <t>&gt;G8/H9N2_CY041274_A/Bewicks_swan/Netherlands/5/2007_2007/06/15</t>
  </si>
  <si>
    <t>&gt;G8/H9N1_JX273568_A/teal/Northern_Ireland/14567-10-5257/2007_2007/06/15</t>
  </si>
  <si>
    <t>&gt;G8/H9N2_JF745931_A/mallard/PT/27972-B139/2007_2007/09/06</t>
  </si>
  <si>
    <t>&gt;G8/H9N2_GU194479_A/teal/Switzerland/WV1070694/2007_2007/10/06</t>
  </si>
  <si>
    <t>&gt;G8/H9N2_GU194485_A/mallard/Austria/WV1090234/2007_2007/10/17</t>
  </si>
  <si>
    <t>&gt;G8/H9N2_GU194480_A/mallard/Switzerland/WV1070800/2007_2007/10/29</t>
  </si>
  <si>
    <t>&gt;G8/H9N2_GU194481_A/mallard/Switzerland/WV1070805/2007_2007/11/01</t>
  </si>
  <si>
    <t>&gt;G8/H9N2_GU194486_A/mallard/Switzerland/WV3080008/2007_2007/12/29</t>
  </si>
  <si>
    <t>&gt;G8/H9N2_GU194487_A/mallard/Switzerland/WV3080036/2008_2008/01/15</t>
  </si>
  <si>
    <t>&gt;G8/H9N2_GU194482_A/mallard/Switzerland/WV1080875/2008_2008/08/26</t>
  </si>
  <si>
    <t>&gt;G8/H9N2_HE802723_A/mallard/Norway/101537/2009_2009/06/15</t>
  </si>
  <si>
    <t>&gt;G8/H9N2_CY116614_A/mallard/Portugal/83660/2009_2009/06/17</t>
  </si>
  <si>
    <t>&gt;G8/H9N2_CY116616_A/mallard/Portugal/99002/2009_2009/08/08</t>
  </si>
  <si>
    <t>&gt;G8/H9N2_CY116618_A/mallard/Portugal/99005/2009_2009/08/08</t>
  </si>
  <si>
    <t>&gt;G8/H9N2_CY116620_A/mallard/Portugal/99006/2009_2009/08/08</t>
  </si>
  <si>
    <t>&gt;G8/H9N2_HM136574_A/Eurasian_wigeon/Netherlands/4/2005_2005/10/15</t>
  </si>
  <si>
    <t>&gt;G8/H9N2_CY080415_A/mallard/France/090360/2009_2009/09/15</t>
  </si>
  <si>
    <t>&gt;G2/H9N2_AF156376_A/duck/HK/Y280/97_1997/06/15</t>
  </si>
  <si>
    <t>&gt;G2/H9N2_AF156378_A/Quail/HK/G1/97_1997/06/15</t>
  </si>
  <si>
    <t>&gt;G1/H9N2_AF156380_A/chicken/Beijing/1/1994_1994/06/15</t>
  </si>
  <si>
    <t>&gt;G1/H9N2_AF461532_A/Chicken/Shanghai/F/98_1998/06/15</t>
  </si>
  <si>
    <t>REMOVED n = 1456</t>
  </si>
  <si>
    <t>Downloaded sample size</t>
  </si>
  <si>
    <r>
      <t xml:space="preserve">Accession by retained </t>
    </r>
    <r>
      <rPr>
        <b/>
        <sz val="8"/>
        <color theme="1"/>
        <rFont val="Calibri"/>
        <family val="2"/>
        <scheme val="minor"/>
      </rPr>
      <t>(retained = white; subsample deleted = green; region &amp; bad seq delete = yellow)</t>
    </r>
  </si>
  <si>
    <t>Strain</t>
  </si>
  <si>
    <t>Species taxa</t>
  </si>
  <si>
    <t>Species type</t>
  </si>
  <si>
    <t>Sequence</t>
  </si>
  <si>
    <t>Mongolia</t>
  </si>
  <si>
    <t>AB538969</t>
  </si>
  <si>
    <t>A/duck/Mongolia/564/2003</t>
  </si>
  <si>
    <t>GGCCCCCAGTCAACAAACTCCACAGAAACTGTCGACACACTAATAGAATCCAACGTTCCTGTGACACATACCAAAGAATTGCTCCACACAGAGCACAATGGAATGCTATGTGCAACAGACCTGGGGCATCCTCTCATCCTGGACACCTGCACTATCGAAGGGCTGGTATATGGTAATCCCTCTTGTGATTTGTTACTGGGAGGGAAAAAATGGTCTTACATTGTCGAAAGATCGTCAGCAATCAATGGGATGTGTTATCCTGGAAATGTAGAGAATCTGGAGGAGCTCAGATCTTTCTTCAGTTCTGCTAATTCCTACCAAAGGATCCAGATCTTTCCAGACACAATTTGGAATGTGACCTACAGTGGAACAAGCAGAGCATGTTCAAACTCATTCTACAGGAGTATGAGATGGCTGACACACAAAAGCAATTCTTACCCTATTCAAGATGCCCAATATACCAACAATGAGGGAAAGAATATTCTCTTCATGTGGGGCATACACCACCCACCTACTGATACTGAGCAGACAAATTTATACAAAAAGGCTGACACAACAACAAGTGTGACAACAGAAGATATCAACCGAACTTTCAAACCAGTGATAGGGCCAAGGCCTCTTGTCAATGGCCAACAGGGGAGAATTGATTATTATTGGTCAGTACTAAAGCCAGGTCAAACATTGCGGGTGAGATCCAATGGGAATTTAATTGCTCCATGGTATGGGCATATTCTCTCAGGAGAAAGCCACGGAAGAATCCTGAAGACCGACCTAAACAGTGGCAATTGCGTAGTACAATGCCAAACTGAAAAAGGTGGTTTGAACACTACATTGCCATTCCACAATGTCAGTAAATATGCATTTGGGAACTGCCCCAAATACGTTGGAGTGAAGAGTCTCAAACTAGCAGTCGGCTTGAGGAATGTGCCTGCTGCATCAGATAGAGGATTGTTTGGTGCCATAGCTGGATTCATAGAAGGAGGTTGGCCTGGACTAGTCGCAGGCTGGTATGGTTTTCAGCATTCAAATGATCAAGGGGTTGGAATGGCTGCAGACAGGGAATCAACTCAAGAGGCAGTCGACAAAATAACATCCAAAGTAAATAATATAATCGACAAAATGAACAAGCAGTATGAAATCATTGATCATGAATTCAGTGAGATCGAAGCTAGACTCAATGTGATCAACAACAAGATTGATGACCAAATACAGGACATCTGGGCATACAATGCAGAATTACTAGTACTGCTTGAAAATCAGAAAACACTCGATGAGCATGACGCAAATGTGAATAATCTGTACAACAAAGTGAAGAGAGCATTGGGTTCAAATGCAAGAGAGGATGGAAATGGATGTTTCGAATTGTACCACAAATGTGATGATCAATGCATGGAAACGATTAGAAACGGAACCTATGACAGGCAAAAGTACCAAGAAGAATCACAACTAGAGAGGCAGAGAATAGAAGGGG</t>
  </si>
  <si>
    <t>Zambia</t>
  </si>
  <si>
    <t>AB569567</t>
  </si>
  <si>
    <t>A/pelican/Zambia/13/2009</t>
  </si>
  <si>
    <t>pelican</t>
  </si>
  <si>
    <t>AGCAAAAGCAGGGGAATTTCGTAGCCAGCTAAAATGGAAATAACAGCACTAATAGCTATACTATTAGTAACAACAACTAGCAATGCAGACAAAATCTGCATTGGCTATCAGTCAACAAACTCCACAGAAACTGTCGACACACTAATAGAGAACAATGTTCCTGTGACACATACCAAAGAATTGCTCCACACAGAGCACAATGGAATGTTGTGTGCAACAAACCTGGGGCATCCTCTCATCCTAGATACCTGCACTATCGAAGGACTAGTATATGGCAATCCCTCTTGTGACTTGCTACTGGGAGGGAAAGAATGGTCTTACATTGTCGAAAGATCATCAGCGGTCAATGGGGTATGTTATCCTGGGAATGTAGAGAATTTGGAGGAACTCAGATCTTTCTTCAGCTCTGCTAATTCCTATCAAAGAATCCAGATCTTCCCAGACACAATTTGGAATGTGACTTACAGTGGAACAAGCAAAGCATGTTCAAATTCATTCTACAGGAGTATGAGATGGCTGACACACAAAAGCAATTCCTACCCAGTTCAAGACGCTCAATATACCAACAATGAGGGAAAGAACATTCTCTTCATGTGGGGCATACATCACCCACCCACTGATACCGAGCAGACGGATTTATACAAAAAGGCTGACACAACAACAAGTGTGACAACAGAAGACATCAATCGAACTTTCAAACCAGTGATAGGGCCAAGGCCTCTTGTCAATGGCCAACAAGGAAGAATCGATTATTATTGGTCTGTACTAAAGCCAGGGCAAACACTGCGGGTAAGGTCCAATGGGAATTTAATTGCCCCATGGTATGGACATATTCTCTCAGGAGAAAGCCACAGAAGAATCCTGAAAACCGATCTGAACAGCGGCAATTGCGTAGTACAATGCCAAACTGAGAAGGGCGGTTTGAACACAACCTTGCCTTTCCACAATGTCAGTAAATATGCGTTTGGGAACTGCCCCAAATACGTTGGAGTGAAGAGTCTCAAACTGGCAGTCGGCTTGAGGAATGTGCCTGCTGTATCAGATAGAGGATTGTTTGGTGCCATAGCTGGATTCATAGAAGGAGGTTGGCCTGGACTAGTTGCAGGCTGGTACGGTTTTCAGCATTCAAATGACCAAGGGGTTGGAATAGCTGCAGACAGGGAATCAACTCAAGAGGCAGTCGATAAAATAACGTCCAAAGTAAATAATATAATCGACAAAATGAACAAGCAGTATGAAATCATTGATCATGAATTCAGTGAGATTGAAGCCAGACTCAATATGATCAACAACAAGATTGATGACCAAATACAAGACATCTGGGCATATAATGCAGAATTGCTAGTACTGCTTGAAAATCAGAAAACACTCGATGAGCATGACGCAAATGTGAATAATCTGTACAACAAAGTGAAGAGAGCATTGGGTTCAAATGCAAGAGAGGATGGAAATGGATGCTTCGAATTATACCACAAATGTGATGATCAATGTATGGAGACGATTAGAAACGGAACTTATGACAGACAAAAGTACCAAGAAGAATCAAAACTAGAAAGGCAGAAAATAGAAGGGGTAAAACTGAATTCTGAAGGAACTTACAAGATTCTCACTATTTATTCAACTGTTGCCTCATCTCTTGTGCTTGCAATGGGGTTTGCTGCCTTTCTGTTCTGGGCCATGTCCAATGGATCTTGCAGATGCAACATTTGTATATAATTAGCAAAAACACCCTTGTTTCTACT</t>
  </si>
  <si>
    <t>South Africa</t>
  </si>
  <si>
    <t>AF508554</t>
  </si>
  <si>
    <t>A/ostrich/South Africa/9508103/95</t>
  </si>
  <si>
    <t>ATAATAGCACCAATAGCTATACTGTTAGTAGCAACAATGAGCAATGCAGACAAAATCTGCATTGGCTACCAGTCAACAAACTCCACAGAAACTGTCGACACACTAATAGAAAACAATGTTCCTGTGACACATACCAAAGAACTGCTCCACACTGAGCACAATGGAATGTTATGCGCAACAAACCTGGGGCACCCTCTCATTCTAGACACCTGCACTATCGAAGGGCTGGTATACGGTAATCCCTCTTGTGATTTGCTATTAGGAGGGAAAGAATGGTCTTACATTGTCGAAAGATCATCAGCTGTCAATGGGATGTGTTATCCTGGGAATGTAGAGAATCTGGAGGAACTCAGGTCTTTCTTCAGCTCTGCTAATTCCTACCAAAGAATCCAGATCTTTCCGGACACAATTTGGAATGTGACTTACAGTGGAACAAGCAAAGCATGTTCAAACTCATTCTACAGGAGTATGAGATGGCTGACACATAAAAGCAATTCTTACCCTGTTCAAGACGCCCAATATACCAACAATGAGAGAAAGAATATTCTCTTCATGTGGGGCATACATCACCCACCTACTGATACTGAGCAAACAAATTTATACAAAAAGGCTGACACAACAACAAGCGTGACAACAGAAGATATCAATCGAACTTTCAAACCAGTGATAGCGCCAAGGCCTCTTGTCAATGGCCAACAGGGGAGAATTGATTATTATTGGTCAGTACTAAAGCCAGGTCAAACATTGCGGGTGAGATCCAATGGGAATTTAATTGCCCCATGGTATGGACACATTCTCTCAGGAGAAAGCCATGGAAGAATCCTGAAGACCGATCTGAACAGTGGCAATTGCACAGTACAATGCCAAACTGAGAAAGGTGGTTTGAACACAACCTTACCGTTCCACAATGTCAGTAAATATGCATTTGGGAACTGCCCCAAGTACGTTGGAGTGAAGAGTCTCAAACTAGCAGTCGGTTTGAGGAATGTGCCTGCTGCATCATATAGAGGGCTGTTTGGTGCCATAGCTGGATTCATAGAAGGAGGTTGGCCAGGACTAGTTGCAGGCTGGTACGGTTTTCAGCATTCAAATGATCAGGGGGTTGGAATGGCTGCAGACAGGGAATCGACTCAAGAGGCAGTTGACAAGATAACATCCAAAGTAAATAATATAATCGACAAAATGAATAAGCAGTATGAAGTCATTGATCATGAATTCAGTG</t>
  </si>
  <si>
    <t>AJ781827</t>
  </si>
  <si>
    <t>A/chicken/China/AG518/2001</t>
  </si>
  <si>
    <t>AGCAAAAGCAGGGGAAATTCACAACCACTCAAGATGGAAGTAGTATCACTAATAACTATACTACTAGTAGTAACAGTAAGCAATGCAGATAAAATCTGCATCGGCTACCAATCAACAAACTCCACAGAAACTGTAGACACGCTAACAGAAAACAATGTTCCTGTGACACATGCAAAAGAATTGCTCCACACAGAGCACAATGGGATGCTGTGTGCAACAAATCTGGGACATCCTCTGATTCTAGACACCTGTACCATTGAAGGAATAATCTATGGCAATCCTTCTTGTGATCTACTGTTAGGAGGAAGAGAATGGTCCTACATCGTCGAAAGACCATCGGCTGTTAATGGATTGTGTTACCCCGGGAATGTAGAAAACCTAGAAGAACTAAGGTCACTTTTTAGTTCTGCTGGTTCTTACCAAAGAATCCAGATCTTTCCAGACACAATCTGGAATGTGTCTTACAGTGGGACAAGCAAAGCATGTTCAGATTCATTCTACAGAAGCATGAGATGGTTGACTCAAAAGAACAACGCTTACCCTATTCAAGACGCCCAATACACAAATAATAAAGGAAAGAACATTCTTTTCATGTGGGGCATAAATCACCCACCCACCGATACTACGCAGACAAATCTGTACACAAGGACTGACACAACAACAAGTGTGGCAACAGAAGATATAAATAGGACATTCAAACCATTGATAGGGCCAAGGCCTCTTGTCAATGGTCAGCAGGGAAGAATTGATTATTATTGGTCGGTATTGAAACCAGGTCAGACATTGCGAGTAAGATCCAATGGGAATCTAATCGCTCCATGGTATGGACACATTCTTTCAGGAGAGAGCCACGGAAGAATCCTGAAGACTGATTTAAACAGTGGTAACTGTGTAGTGCAATGTCAGACAGAAAGAGGTGGCTTAAATACTACATTGCCATTCCACAATGTAAGTAAGTATGCATTTGGAAACTGCCCAAAATATGTTGGAGTAAAGAGTCTCAAATTGGCAGTTGGTCTGAGGAATGTGGCTGCTAGATCAAGTAGAGGACTATTTGGGGCCATAGCTGGATTCATAGAGGGAGGTTGGTCAGGGCTAGTCGCTGGTTGGTATGGGTTCCAGCATTCAAATGATCAAGGGGTTGGTATGGCAGCAGATAGAGACTCAACTCAAAAAGCAATTGACAAAATMACATCCAAAGTGMATAATATAGTCGATAAAATGAACAAACAGTATGAAATTATTGATCATGAATTCAGCGAGGTTGAAACTAGACTCAATATGATCAATAATAAGATTGATGACCAAATTCAAGACATATGGGCATATAACGCAGAATTGCTAGTGCTGCTTGAAAACCAGAAAACACTCGATGAGCATGACGCAAATGTGAAGA</t>
  </si>
  <si>
    <t>New Zealand</t>
  </si>
  <si>
    <t>CY005746</t>
  </si>
  <si>
    <t>A/duck/NZL/76/1984</t>
  </si>
  <si>
    <t>NZL</t>
  </si>
  <si>
    <t>AGCAAAAGCAGGGGAATTTCATAACCAACCAAAATGGAAACAATAGCACTAATAGCTATACTGTTAATGATAACAGCAAGCAATGCAGACAAAATCTGCATCGGCTACCAGTCAACAAACTCTACAGAAACTGTTGATACTCTAATAGAAAGCAATGTTCCTGTGACACATACCAAAGAACTGCTCCACACAGAGCACAATGGAATGTTGTGTGCAACAAATCTGGGACACCCTCTCATTCTAGATACCTGTACTATCGAAGGATTGGTCTATGGCAACCCTTCTTGTGATCTGCTATTGGGAGGGAAAGAATGGTCCTACATTGTCGAAAGATCGTCGGCTGTCAATGGAATGTGTTACCCTGGAAATGTGGAGAACCTAGAAAAACTCAGGTCTTTTTTCAGTTCTGCTAATTCCTATCAAAGAATCCAGATCTTTCCAGACACAACCTGGAATGTGACTTACAGTGGAACAAGCAAGGCATGTTCAAACTCATTTTACAGGAGTATGAGATGGCTGACTCACAAGAGCAATTCTTACCCTGTCCAAGACGCCCAATATACCAACAATGAGGGAAAGAACATTCTCTTCATGTGGGGCATACATCATCCACCTACTGATGCTGAACAAACAAATCTATACAAAAAGTCTGACACAACAACAAGTGTGACAACAGAAGACATAAATCGAACTTTCAAACCAGTGATAGGGCCAAGGCCCCTTGTCAATGGTCAGCAGGGGAGGATTGATTATTATTGGTCGGTACTAAAACCAGGTCAGACATTGCGAGTGAGGTCCAATGGGAATCTAATTGCCCCATGGTATGGACACATTCTTTCAGGAGAGAGCCATGGAAGAATCCTGAAGACCGATTTGAGCAGTGGCAACTGTGTAGTACAATGCCAGACTGAAAAAGGTGGTTTAAACACAACCTTGCCATTCCACAATGTCAGCAAATATGCATTTGGGAACTGCCCCAAATACGTTGGAGTTAAGAGTCTCAAACTGGCAGTCGGTCTGAGGAATGTGCCTGCTGCATCAAATAGAGGGCTATTTGGTGCCATAGCTGGATTCATAGAAGGAGGTTGGCCAGGACTAGTTGCTGGCTGGTATGGTTTCCAGCATTCAAATGACCAAGGGGTTGGAATGGCTGCAGATAGGGAATCAACTCAAGAGGCAGTTGACAAGATAACATCCAAAGTGAATAACATAATCGACAAAATGAACAAGCAGTATGAGATCATTGATCATGAATTCAGTGAAATTGAAGCCAGGCTCAATATGATAAATAATAAGATTGATGATCAAATACAGGACATTTGGGCATACAATGCAGAATTACTAGTACTGCTTGAAAATCAGAAAACACTCGATGAGCATGATGCGAATGTAAACAATCTATATAACAAGGTGAAGAGAGCATTGGGTTCTAATGCGATAGAAGATGGAAATGGATGCTTCGAATTATACCATAAATGTGATGATCAATGCATGGAAACGATTAGAAACGGGACCTATGACAAGCAAAAGTATCAAGAAGAATCAAAATTAGAAAGGCAGAAGATAGAAGGGGTAAAACTGGAATCTGAGGGAACTTACAAAATCCTCACCATTTATTCGACTGTCGCCTCATCTCTTGTACTTGCACTGGGGTTTGCTGCCTTTCTGTTCTGGGCCATGTCCAATGGATCTTGCAGATGCAACATTTGTATATAATTAGCAAAAACACCCTTGTTTCTACT</t>
  </si>
  <si>
    <t>Australia</t>
  </si>
  <si>
    <t>CY096726</t>
  </si>
  <si>
    <t>A/black swan/Morpeth/194/2008</t>
  </si>
  <si>
    <t>black swan</t>
  </si>
  <si>
    <t>Morpeth</t>
  </si>
  <si>
    <t>GGAATAATAGCATTAATAGCCATACTGTTGGCGACAACAACGAGCAATGCAGACAAAATCTGCATTGGCTACCAGTCGACAAACTCCACAGAAACTGTCGACACACTAATAGAATCCAACGTTCCTGTGACACATACCAAAGAATTGCTCCACACAGAGCACAATGGAATGCTATGTGCAACAGACCTGGGGCATCCTCTCATCCTGGACACCTGCACTATCGAAGGACTAGTATATGGTAATCCATCTTGTGATTTGCTACTAGGAGAGAAAGAATGGTCTTACATTGTCGAAAGATCGTCAGCAATAAATGGGATATGTTATCCTGGAAATGTAGAGAATCTGGAGGAGCTCAGATCTTTCTTCAGTTCTGCTAACTCCTACCAAAGGATCCAGATTTTTCCAGACACAATTTGGAATGTGACCTACAGTGGAACAAGCAAAGCATGTTCAAACTCATTCTACAGGAGTATGAGATGGCTGACACACAAAAGCAATTCTTACCCTGTTCAAGATGCCCAATATACCAACAATGAGGGAAAGAATATTCTCTTCATGTGGGGCATACATCACCCACCTACTGATACTGAACAGACAAATTTATACAAAAAGGCTGACACAACAACAAGTGTGACAACAGAAGATATCAACCGAACTTTCAAACCGGTGATAGGGCCAAGGCCTCTTGTCAATGGCCAACAGGGGAGAATTGATTATTATTGGTCAGTACTAAAGCCAGGTCAAACATTGCGGGTGAGGTCCAATGGGAATTTAATTGCTCCATGGTATGGGCATATTCTCTCAGGAGAAAGCCATGGAAGAATCTTGAAGACCGACCTAAACAGTGGCAATTGCGTAATACAATGCCAAACTGAAAAAGGTGGTTTGAACACTACCTTGCCATTCCACAATGTCAGTAAATATGCATTTGGGAACTGCCCCAAATACGTTGGAGTAAAGAGCCTCAAACTAGCAGTCGGCTTGAGGAATGTGCCTGCTGCATCAGATAGAGGATTGTTTGGTGCAATAGCTGGATTCATAGAAGGAGGTTGGCCTGGGCTAGTCGCAGGCTGGTATGGTTTTCAGCATTCAAATGACCAGGGAGTTGGAATGGCTGCAGACAGGGAATCTACTCAAGAGGCAGTCGACAAAATAACATCCAAAGTAAATAATATAATCGACAAAATGAACAAGCAGTATGAAATCATTGATCATGAATTCAGTGAGATCGAAGCTAGACTCAATATGATCAACAACAAGATTGATGACCAAATACAGGACATCTGGGCATACAATGCAGAATTACTAGTACTGCTTGAAAACCAGAAAACACTCGATGAGCATGACGCAAATGTGAATAATCTGTACAACAAAGTGAAGAGAGCATTGGGTTCAAATGCAAGAGAGGATGGAAATGGATGCTTCGAATTGTACCACAAATGTGATGATCAATGCATGGAAACGATTAGAAACGGAACCTATGACAGGCAAAAGTACCAAGAAGAATCAAAACTAGAAAGGCAGAAAATAGAAGGGGTAAAACTGGAATCTGAAGGAACTTATAAGATCCTCACTATTTATTCGACTGTCGCCTCATCTCTTGTGCTTGCAATGGGTAGCAAAAACACCCTTGTTTCTA</t>
  </si>
  <si>
    <t>CY096727</t>
  </si>
  <si>
    <t>A/bar-tailed godwit/Stockton/11204/2008</t>
  </si>
  <si>
    <t>bar-tailed godwit</t>
  </si>
  <si>
    <t>Stockton</t>
  </si>
  <si>
    <t>GGAATAATAGTATTAATAGCCATACTGTTGGCGACAACAACGAGCAATGCAGACAAAATCTGCATTGGCTACCAGTCAACAAACTCCACAGAAACTGTCGACACACTAATAGAATCCGACGTTCCTGTGACACATACCAAAGAATTGCTCCACACAGAGCACAATGGAATGCTATGTGCAACAGACCTGGGGCATCCTCTCATCCTGGACACCTGCACTATCGAAGGGCTAGTATATGGTAATCCCTCTTGTGATTTGCTACTAGGAGGGAAAGAATGGTCTTACATTGTCGAAAGATCGTCAGCAATAAATGGGATATGTTATCCTGGAAATGTAGAGAATCTGGAGGAGCTCAGATCTTTCTTCAGTTCTGCTAACTCCTACCAAAGGATCCAGATTTTTCCAGACACAATTTGGAATGTGACCTACAGTGGAACAAGCAAAGCATGTTCAAACTCATTCTACAGGAGTATGAGATGGCTGACACACAAAAGCAATTCTTACCCTGTTCAAGATGCCCAATATACCAACAATGAGGGAAAGAATATTCTCTTCATGTGGGGCATACATCACCCACCTACTGATACTGAACAGACAGATTTATACAAAAAGGCTGACACAACAACAAGTGTGACAACAGAAGATATCAACCGAACTTTCAAACCGGTGATAGGGCCAAGGCCTCTTGTCAATGGCCAACAGGGGAGAATTGATTATTATTGGTCAGTACTAAAGCCAGGTCAAACATTGCGGGTGAGGTCCAATGGGAATTTAATTGCTCCATGGTATGGACATATTCTCTCAGGAGAAAGCCATGGAAGAATCTTGAAGACCGACCTAAACAGTGGCAATTGCGTAATACAATGCCAAACTGAAAAAGGTGGTTTGAACACTACCTTGCCATTCCACAATGTCAGTAAATATGCATTTGGGAACTGTCCCAAATACGTTGGAGTGAAGAGTCTCAAACTAGCAGTCGGCTTGAGGAATGTGCCTGCTGCATCAGATAGAGGATTGTTTGGTGCAATAGCTGGATTCATAGAAGGAGGTTGGCCTGGGCTAGTCGCAGGCTGGTATGGTTTTCAGCATTCAAATGACCAAGGAGTTGGAATGGCTGCAGACAGGGAATCTACTCAAGAGGCAGTCGACAAAATAACATCCAAAGTAAATAATATAATCGACAAAATGAACAAGCAGTATGAAATCATTGATCATGAATTCAGTGAGATCGAAGCTAGACTCAATATGATTAACAACAAGATTGATGACCAAATACAGGACATTTGGGCATACAATGCAGAATTACTAGTACTGCTTGAAAATCAGAAAACACTCGATGAGCATGACGCAAATGTGAATAATCTGTACAACAAAGTGAAGAGAGCATTGGGTTCAAATGCAAGAGAGGATGGAAATGGATGCTTCGAATTGTACCACAAATGTGATGATCAATGCATGGAAACGATTAGAAACGGAACCTATGACAGGCAAAAGTACCAAGAAGAATCAAAACTGGAAAGGCAGAAAATAGAAGGGGTAAAACTGGAATCTGAAGGAACTTATAAGATCCTCACTATTTATTCGACTGTCGCCTCATCTCTTGTGCTTGCAATGGG</t>
  </si>
  <si>
    <t>CY096733</t>
  </si>
  <si>
    <t>A/duck/Newcastle/75/2007</t>
  </si>
  <si>
    <t>Newcastle</t>
  </si>
  <si>
    <t>GGAATAATAGCATTAATAGCCATACTGTTGGCGACAACAACGAGCAATGCAGACAAAATCTGCATTGGCTACCAGTCAACAAACTCCACAGAAACTGTCGACACACTAATAGAATCCAACGTTCCTGTGACACATACCAAAGAATTGCTCCACACAGAGGACAATGGAATGCTATGTGCAACAGACCTGGGGCATCCTCTCATCCTGGACACCTGCACTATCGAAGGGCTGGTATATGGTAATCCCTCTTGTGATTTGCTACTGGGAGGGAAAGAATGGTCTTACATTGTCGAAAGATCGTCAGCAATAAATGGGATGTGTTATCCTGGAAATGTAGAGAATCTGGAGGAGCTCAGATCTTTCTTCAGTTCTGCTAACTCCTACCAAAGGATCCAGATTTTTCCAGACACAATTTGGAATGTGACCTACAGTGGAACAAGCAAAGCATGTTCAAACTCATTCTACAGGAGTATGAGATGGCTGACACACAAAAGCAATTCTTACCCTGTTCAAGATGCCCAATATACCAACAATGAGGGAAAGAATATTCTCTTCATGTGGGGCATACATCACCCACCTACTGATACTGAGCAGACAAATTTATACAAAAAGGCTGACACAACAACAAGTGTGACAACAGAAGATATCAACCGAACTTTCAAACCAGTGATAGGGCCAAGGCCTCTTGTCAATGGCCAACAGGGGAGAATTGATTATTATTGGTCAGTACTAAAGCCAGGTCAAACATTGCGGGTGAGGTCCAATGGGAATTTAATTGCTCCATGGTATGGGCATATTCTCTCAGGAGAAAGCCACGGAAGAATCCTGAAGACCGACCTAAACAGTGGCAATTGCGTAGTACAATGCCAAACTGAAAAAGGTGGTTTGAACACTACCTTGCCATTCCACAATGTCAGTAAATATGCATTTGGGAACTGCCCCAAATACGTTGGAGTGAAGAGTCTCAAACTAGCAGTCGGCTTGAGGAATGTGCCTGCTGCATCAGATAGAGGATTGTTTGGTGCCATAGCTGGATTCATAGAAGGAGGTTGGCCTGGGCTAGTCGCAGGCTGGTATGGTTTTCAGCATTCAAATGATCAGGGAGTTGGAATGGCTGCAGACAGGGAATCTACTCAAGAGGCAGTCGACAAAATAACATCCAAAGTAAATAATATAATCGACAAAATGAACAAGCAGTATGAAATCATTGATCATGAATTCAGTGAGATCGAAGCTAGACTCAATATGATCAACAACAAGATTGATGACCAAATACAGGACATCTGGGCATACAATGCAGAATTACTAGTACTGCTTGAAAATCAGAAAACACTCGATGAGCATGACGCAAATGTGAATAATCTGTACAACAAAGTGAAGAGAGCATTGGGTTCAAATGCAAGAGAGGATGGAAATGGATGCTTCGAATTGTACCACAAATGTGATGATCAATGCATGGAAACGATTAGAAACGGAACCTATGACAGGCAAAAGTACCAAGAAGAATCAAAACTAGAAAGGCAGAAAATAGAAGGGGTAAAACTGGAATCTGAAGGAACTTACAAGATCCTCACTATTTATTCGACTGTCGCCTCATCTCTTGTGCTTGCAATGGG</t>
  </si>
  <si>
    <t>CY096739</t>
  </si>
  <si>
    <t>A/eastern curlew/Stockton/4204/2008</t>
  </si>
  <si>
    <t>eastern curlew</t>
  </si>
  <si>
    <t>GGAATAATAGCATTAATAGCCATACTGTTGGCGACAACAACGAGCAATGCAGACAAGATCTGCATTGGCTACCAGTCAACAAACTCCACAGAAACTGTCGACACACTAATAGAATCCGACGTTCCTGTGACACATACCAAAGAATTGCTCCACACAGAGCACAATGGAATGCTATGTGCAACAGACCTGGGGCATCCTCTCATCCTGGACACCTGCACTATCGAAGGGCTAGTATATGGTAATCCCTCTTGTGATTTGCTACTAGGAGGGAAAGAATGGTCTTACATTGTCGAAAGATCGTCAGCAATAAATGGGATATGTTATCCTGGAAATGTAGAGAATCTGGAGGAGCTCAGATCTTTCTTCAGTTCTGCTAACTCCTACCAAAGGATCCAGATTTTTCCAGACACAATTTGGAATGTGACCTACAGTGGAACAAGCAAAGCATGTTCAAACTCATTCTACAGGAGTATGAGATGGCTGACACACAAAAGCAATTCTTACCCTGTTCAAGATGCCCAATATACCAACAATGAGGGAAAGAATATTCTCTTCATGTGGGGCATACATCACCCACCTACTGATACTGAACAGACAGATTTATACAAAAAGGCTGACACAACAACAAGTGTGACAACAGAAGATATCAACCGAACTTTCAAACCGGTGATAGGGCCAAGGCCTCTTGTCAATGGCCAACAGGGGAGAATTGATTATTATTGGTCAGTACTAAAGCCAGGTCAAACATTGCGGGTGAGGTCCAATGGGAATTTAATTGCTCCATGGTATGGACATATTCTCTCAGGAGAAAGCCATGGAAGAATCTTGAAGACCGACCTAAACAGTGGCAATTGCGTAATACAATGCCAAACTGAAAAAGGTGGTTTGAACACTACCTTGCCATTCCACAATGTCAGTAAATATGCATTTGGGAACTGTCCCAAATACGTTGGAGTGAAGAGTCTCAAACTAGCAGTCGGCTTGAGGAATGTGCCTGCTGCATCAGATAGAGGATTGTTTGGTGCAATAGCTGGATTCATAGAAGGAGGTTGGCCTGGGCTAGTCGCAGGCTGGTATGGTTTTCAGCATTCAAATGACCAAGGAGTTGGAATGGCTGCAGACAGGGAATCTACTCAAGAGGCAGTCGACAAAATAACATCCAAAGTAAATAATATAATCGACAAAATGAACAAGCAGTATGAAATCATTGATCATGAATTCAGTGAGATCGAAGCTAGACTCAATATGATTAACAACAAGATTGATGACCAAATACAGGACATTTGGGCATACAATGCAGAATTACTAGTACTGCTTGAAAATCAGAAAACACTCGATGAGCATGACGCAAATGTGAATAATCTGTACAACAAAGTGAAGAGAGCATTGGGTTCAAATGCAAGAGAGGATGGAAATGGATGCTTCGAATTGTACCACAAATGTGATGATCAATGCATGGAAACGATTAGAAACGGAACCTATGACAGGCAAAAGTACCAAGAAGAATCAAAACTGGAAAGGCAGAAAATAGAAGGGGTAAAACTGGAATCTGAAGGAACTTATAAGATCCTCACTATTTATTCGACTGTCGCCTCATCTCTTGTGCTTGCAATGGG</t>
  </si>
  <si>
    <t>CY096740</t>
  </si>
  <si>
    <t>A/eastern curlew/Stockton/61/2007</t>
  </si>
  <si>
    <t>GGAATAATAGCATTAATAGCCATACTGTTGGCGACAACAACGAGCAATGCAGACAAAATCTGCATTGGCTACCAGTCAACAAACTCCACAGAAACTGTCGACACACTAATAGAATCCAACGTTCCTGTGACACATACCAAAGAATTGCTCCACACAGAGCACAATGGAATGCTATGTGCAACAGACCTGGGGCATCCTCTCATCCTGGACACCTGCACTATCGAAGGGCTGGTATATGGTAATCCCTCTTGTGATTTGCTACTGGGAGGGAAAGAATGGTCTTACATTGTCGAAAGATCGTCAGCAATAAATGGGATGTGTTATCCTGGAAATGTAGAGAATCTGGAGGAGCTCAGATCTTTCTTCAGTTCTGCTAACTCCTACCAAAGGATCCAGATTTTTCCAGACACAATTTGGAATGTGACCTACAGTGGAACAAGCAAAGCATGTTCAAACTCATTCTACAGGAGTATGAGATGGCTGACACACAAAAGCAATTCTTACCCTGTTCAAGATGCCCAATATACCAACAATGAGGGAAAGAATATTCTCTTCATGTGGGGCATACATCACCCACCTACTGATACTGAGCAGACAAATTTATACAAAAAGGCTGACACAACAACAAGTGTGACAACAGAAGATATCAACCGAACTTTCAAACCAGTGATAGGGCCAAGGCCTCTTGTCAATGGCCAACAGGGGAGAATTGATTATTATTGGTCAGTACTAAAGCCAGGTCAAACATTGCGGGTGAGGTCCAATGGGAATTTAATTGCTCCATGGTATGGGCATATTCTCTCAGGAGAAAGCCACGGAAGAATCCTGAAGACCGACCTAAAAAGTGGCAATTGCGTAGTACAATGCCAAACTGAAAAAGGTGGTTTGAACACTACCTTGCCATTCCACAATGTCAGTAAATATGCATTTGGGAACTGCCCCAAATACGTTGGAGTGAAGAGTCTCAAACTAGCAGTCGGCTTGAGGAATGTGCCTGCTGCATCAGATAGAGGATTGTTTGGTGCCATAGCTGGATTCATAGAAGGAGGTTGGCCTGGGCTAGTCGCAGGCTGGTATGGTTTTCAGCATTCAAATGATCAGGGAGTTGGAATGGCTGCAGACAGGGAATCTACTCAAGAGGCAGTCGACAAAATAACATCCAAAGTAAATAATATAATCGACAAAATGAACAAGCAGTATGAAATCATTGATCATGAATTCAGTGAGATCGAAGCTAGGCTCAATATGATCAACAACAAGATTGATGACCAAATACAGGACATCTGGGCATACAATGCAGAATTACTAGTACTGCTTGAAAATCAGAAAACACTCGATGAGCATGACGCAAATGTGAATAATCTGTACAACAAAGTGAAGAGAGCATTGGGTTCAAATGCAAGAGAGGATGGAAATGGATGCTTCGAATTGTACCACAAATGTGATGATCAATGCATGGAAACGATTAGAAACGGAACCTATGACAGGCAAAAGTACCAAGAAGAATCAAAACTAGAAAGGCAGAAAATAGAAGGGGTAAAACTGGAATCTGAAGGAACTTACAAGATCCTCACTATTTATTCGACTGTCGCCTCATCTCTTGTGCTTGCAATGGG</t>
  </si>
  <si>
    <t>CY096741</t>
  </si>
  <si>
    <t>A/eastern curlew/Stockton/7204/2008</t>
  </si>
  <si>
    <t>GGAATAATAGTATTAATAGCCTTACTGTTGGCGACAACAACGAGCAATGCAGACAAAATCTGCATTGGCTACCAGTCAACAAACTCCACAGAAACTGTCGACACACTAATAGAATCCGACGTTCCTGTGACACATACCAAAGAATTGCTCCACACAGAGCACAATGGAATGCTATGTGCAACAGACCTGGGGCATCCTCTCATCCTGGACACCTGCACTATCGAAGGGCTAGTATATGGTAATCCCTCTTGTGATTTGCTACTAAGAGGAAAAAAATGGTCTTACATTGTCGAAAGATCGTCAGCAATAAATGGGATATGTTATCCTGGAAATGTAGAGAATCTGGAGGAGCTCAGATCTTTCTTCAGTTCTGCTAACTCCTACCAAAGGATCCAGATTTTTCCAGACACAATTTGGAATGTGACCTACAGTGGAACAAGCAAAGCATGTTCAAACTCATTCTACAGGAGTATGAGATGGCTGACACACAAAAGCAATTCTTACCCTGTTCAAGATGCCCAATATACCAACAATGAGGGAAAGAATATTCTCTTCATGTGGGGCATACATCACCCACCTACTGATACTGAACAGACAGATTTATACAAAAAGGCTGACACAACAACAAGTGTGACAACAGAAGATATCAACCGAACTTTCAAACCGGTGATAGGGCCAAGGCCTCTTGTCAATGGCCAACAGGGGAGAATTGATTATTATTGGTCAGTACTAAAGCCAGGTCAAACATTGCGGGTGAGGTCCAATGGGAATTTAATTGCTCCATGGTATGGACATATTCTCTCAGGAGAAAGCCATGGAAGAATCTTGAAGACCGACCTAAACAGTGGCAATTGCGTAATACAATGCCAAACTGAAAAAGGTGGTTTGAACACTACCTTGCCATTCCACAATGTCAGTAAATATGCATTTGGGAACTGTCCCAAATACGTTGGAGTGAAGAGTCTCAAACTAGCAGTCGGCTTGAGGAATGTGCCTGCTGCATCAGATAGAGGATTGTTTGGTGCAATAGCTGGATTCATAGAAGGAGGTTGGCCTGGGCTAGTCGCAGGCTGGTATGGTTTTCAGCATTCAAATGACCAAGGAGTTGGAATGGCTGCAGACAGGGAATCTACTCAAGAGGCAGTCGACAAAATAACATCCAAAGTAAATAATATAATCGACAAAATGAACAAGCAGTATGAAATCATTGATCATGAATTCAGTGAGATCGAAGCTAGACTCAATATGATTAACAACAAGATTGATGACCAAATACAGGACATTTGGGCATACAATGCAGAATTACTAGTACTGCTTGAAAATCAGAAAACACTCGATGAGCATGACGCAAATGTGAATAATCTGTACAACAAAGTGAAGAGAGCATTGGGTTCAAATGCAAGAGAGGATGGAAATGGATGCTTCGAATTGTACCACAAATGTGATGATCAATGCATGGAAACGATTAGAAACGGAACCTATGACAGGCAAAAGTACCAAGAAGAATCAAAACTGGAAAGGCAGAAAATAGAAGGGGTAAAACTGGAATCTGAAGGAACTTATAAGATCCTCACTATTTATTCGACTGTCGCCTCATCTCTTGTGCTTGCAATGGG</t>
  </si>
  <si>
    <t>CY096745</t>
  </si>
  <si>
    <t>A/teal/Newcastle/96/2007</t>
  </si>
  <si>
    <t>GGAATAATAGCATTAATAGCCATACTGTTGGCGACAACAACGAGCAATGCAGACAAAATCTGCATTGGCTACCAGTCAACAAACTCCACAGAAACTGTCGACACACTAATAGAATCCAACGTTCCTGTGACACATACCAAAGAATTGCTCCACACAGAGCACAATGGAATGCTATGTGCAACAGACCTGGGGCATCCTCTCATCCTGGACACCTGCACTATCGAGGGGCTGGTATATGGTAATCCCTCTTGTGATTTGCTACTGGGAGGGAAAGAATGGTCTTACATTGTCGAAAGATCGTCAGCAATAAATGGGATGTGTTATCCTGGAAATGTAGATAATCTGGAGGAGCTCAGATCTTTCTTCAGTTCTGCTAACTCCTACCAAAGGATCCAGATCTTTCCAGACACAATTTGGAATGTGACCTACAGTGGAACAAGCAAAGCATGTTCAAACTCATTCTACAGGAGTATGAGATGGCTGACACACAAAAGCAATTCTTACCCTGTTCAAGATGCCCAATATACCAACAATGAGGGAAAGAATATTCTCTTCATGTGGGGCATACATCACCCACCTACTGACACTGAGCAGACAAATTTATACAAAAAGGCTGACACAACAACAAGTGTGACAACAGAAGATATCAACCGAACTTTCAAACCAGTGATAGGGCCAAGGCCTCTTGTCAATGGCCAACAGGGGAGAATTGATTATTATTGGTCAGTACTAAAGCCAGGTCAAACATTGCGGGTGAGATCCAATGGGAATTTAATTGCTCCATGGTATGGGCATATTCTCTCAGGAGAAAGCCACGGAAGAATCCTGAAGACCGACCTAAAAAGTGGCAATTGCGTAGTACAATGCCAAACTGAAAAAGGTGGTTTGAACACTACCTTGCCATTCCACAATGTCAGTAAATATGCATTTGGGAACTGCCCCAAATACGTTGGAGTGAAGAGTCTCAAACTAGCAGTCGGCTTGAGGAATGTGCCTGCTGCATCAGATAGAGGATTGTTTGGTGCCATAGCTGGATTCATAGAAGGAGGTTGGCCTGGGCTAGTCGCAGGCTGGTATGGTTTTCAGCATTCAAATGATCAGGGAGTTGGAATGGCTGCAGACAGGGAATCTACTCAAGAGGCAGTCGACAAAATAACATCCAAAGTAAATAATATAATTGACAAAATGAACAAGCAGTATGAAATCATTGATCATGAATTCAGTGAGATCGAAGCTAGACTCAATATGATCAACAACAAGATTGATGACCAAATACAGGACATCTGGGCATACAATGCAGAATTACTAGTACTGCTTGAAAATCAGAAAACACTCGATGAGCATGACGCAAATGTGAATAATCTGTACAACAAAGTGAAGAGAGCATTGGGTTCAAATGCAAGAGAGGATGGAAATGGGTGCTTCGAATTGTACCACAAATGTGATGATCAATGCATGGAAACGATTAGAAACGGAACCTATGACAGGCAAAACTACCAAGAAGAATCAAAACTAGAAAGGCAGAAAATAGAAGGGATAAAACTGGAATCTGAAGGAACTTACAAGATCCTCACTATTTATTCGACTGTCGCCTCATCTCTTGTGCTTGCAATGGG</t>
  </si>
  <si>
    <t>Argentina</t>
  </si>
  <si>
    <t>CY111590</t>
  </si>
  <si>
    <t>A/rosy-billed pochard/Argentina/CIP051-559/2007</t>
  </si>
  <si>
    <t>rosy-billed pochard</t>
  </si>
  <si>
    <t>ATGGAAATAAAAACTCTGATAGCTGCACTTCTGATTGTAACAACGAGCAAAGCGGACAAGATCTGTATAGGGTACCAATCAACGAATTCCACGGAGACTGTTGATACACTAATAGAGACCAATGTCCCCGTGACACACACAAAAGAGCTGCTTCACACGGAGCACAATGGAATGCTGTGTGCTACAGACTTGGGTCATCCCCTTATATTAGACACATGCACCATTGAGGGACTGGTCTATGGCAACCCCTCTTGTGATTTGTTGTTGGGAGGGAAAGAATGGTCTTACATTGTTGAGAGATCATCAGCTGTAAACGGAATGTGTTACCCCGGAAATGTGGAAAACCTGGAGGAACTAAGGTCCTTATTCAGCTCCGCTAGGTCCTATAAAAGGATCCAGATATTCCCAGATACAATATGGAACGTTACCTACAGCGGGACAAGTAAGGCATGTTCGAACTCATTTTACCGGAGCATGAGGTGGCTAACTCATAAGAGTAATTCCTATCCTTTTCAGGACGCCCAATACACTAACACTGAAAGGGAGAACATCCTTTTCATGTGGGGCATACATCATCCACCGACTGACACTGAACAAAACAATTTGTACAAAAAGACTGACACAACAACAAGTGTGACAACAGAGGATATAAACAGAACTTTCAAACCAGTGATAGGACCAAGGCCTCTTGTCAATGGCCAACAGGGGAGAATTGATTACTACTGGTCTGTTCTGAAACCTGGCCAAACATTGCGAGTGAGATCCAATGGGAATTTAATTGCTCCATGGTATGGGCACGTTCTTTCGGGAGAAAGCCATGGAAGAATCTTGAAAACTGATTTGAATAGTGGTAACTGTGTAGTGCAATGCCAAACCGAAAGGGGAGGCCTCAACACAACACTACCTTTTCACAACATTAGCAAATATGCATTTGGGAACTGCCCCAAATATGTTGGGGTGAAAAGTCTCAAGTTAGCAGTTGGTTTGAGGAATGTACCTGCTGCATCGAATAGAGGATTATTCGGTGCTATAGCCGGATTTATAGAAGGAGGATGGCCAGGACTAGTGGCTGGTTGGTATGGCTTCCAACATTCAAATGACCAAGGAACCGGAATGGCCGCAGACAGAGAGTCAACCCAAGAGGCAATTGATAAAATAACGTCCAAGGTGAACAACATAATTGACAAAATGAACAAGCAATATGAAATCATTGACCATGAATTCAGTGAGATCGAAGCCAGACTCAACATGATCAATAATAAGATCGATGATCAGATACAGGATATCTGGGCTTACAATGCAGAATTACTAGTACTACTTGAAAATCAGAAGACACTAGATGTACACGATGCAAATGTGAACAATCTGTATAACAAAGTAAAGAGAGCCTTGGGATCCAATGCAATTGAAGATGGAAATGGATGTTTTGACTTGTATCATAAGTGTGATGACCAATGTATGGAAACAATCAGAAACGGAACCTATGACAGGCAAAAGTACCAGGAAGAGTCAAGGTTGGAGAGGCAGAAAATAGAAGGAGTAAAGCTGGAATCAGAGGGGACTTACAAAATTCTTACCATCTATTCTACGGTTGCCTCATCTCTTGTGCTTGCAATGGGGGTTGCTGCCTTTCTGTTCTGGGCCATGTCCAACGGTTCTTGCAGATGCAACATTTGTATATAA</t>
  </si>
  <si>
    <t>Russia</t>
  </si>
  <si>
    <t>DQ787797</t>
  </si>
  <si>
    <t>A/teal/Primorie/3628/02</t>
  </si>
  <si>
    <t>Primorie</t>
  </si>
  <si>
    <t>GCAAAAGCAGGGGAATTTCACAACCAGNTAAAATGGAAATAATAGCACTAATAGCTATACTGTCAGTAACAACAACGAGCAATGCAGACAAAATCTGCATTGGCTACCAGTCAACAAACTCCACAGAAACTGTCGACACACTAATAGAAAACAATGTTCCTGTGACACATACCAAAGAATTGCTCCACACAGAGCACAATGGAATGCTATGTGCAACAAACCTGGGGCACCCTCTCATCCTAGACACCTGCACTATCGAAGGGCTGGTATACGGTAATCCCTCTTGTGATTTGCTACTGGGAGGGAAAGAATGGTCTTACATTGTCGAAAGATCATCAGCAATCAATGGGATGTGTTATCCTGGAAATGTAGAGAATCTGGAGGAACTCAGGTCTTTCTTCAGCTCTGCTAATTCCTACCAAAGGATCCAGATCTTTCCAGACACAATTTGGAATGTGACTTACAGTGGAACAAGCAAAGCATGTTCAAACTCATTCTACAGGAGTATGAGATGGCTGACACACAAAAGCAATTCTTACCCTGTTCAAGACGCTCAATATACCAACAATGAGGGAAAGAATATTCTCTTCATGTGGGGCATACATCACCCACCTACTGATACAGAGCAGACAAATTTATACAAAAAGGCTGACACAACAACAAGCGTGACAACAGAAGATATCAATCGAACTTTCAAACCAGTGATAGGGCCAAGACCTCTTGTCAATGGCCAACAGGGGAGAATTGATTACTATTGGTCAGTACTAAAGCCAGGTCAGACATTGCGGGTGAGATCCAATGGGAATTTAATTGCCCCATGGTATGGACACATTCTCTCAGGAGAAAGCCATGGAAGAATCCTGAAGACCGATCTGAACAATGGCAATTGCGTAGTACAATGCCAAACTGAGAAAGGTGGTTTGAACACAACCTTGCCGTTCCACAATGTCAGTAAATATGCATTTGGGAACTGCCCCAAATACGTTGGAGTGAAGAGTCTCAAACTGGCAGTTGGCTTGAGGAATGTGCCTGCTGCATCAGGTAGAGGGTTGTTTGGTGCCATAGCTGGATTCATAGAAGGAGGTTGGCCTGGACTAGTCGCAGGCTGGTACGGTTTTCAGCATTCAAATGATCAGGGGGTTGGAATGGCTGCAGACAGGGAATCGACTCAAGAGGCAGTAGACAAAATAACATCCAAAGTGAATAATATAATCGACAAAATGAACAAGCAATATGAAATCATTGATCATGAATTCAGTGAGATCGAAGCCAGACTCAATATGATCAACAACAAGATTGATGATCAAATACAGGACATCTGGGCATACAATGCAGAATTACTAGTACTGCTTGAAAATCAGATAACACTTGATGAGCATGACGCAAATGTGAATAATTTGTACAACAAGGTGAAAAGAGCATTGGGTTCAAATGCAAGAGAGGATGGAAATGGATGCTTCGAATTGTACCACAAATGTGATGATCAATGCATGGAAACGATTAGAAACGGAACCTATGACAGGCAAAAGTACCAAGAAGAATCAAAACTAGAAAGGCAGAAAATAGAAGGGGTAAAACTGGAATCTGAAGGAACTTACAAGATCCTCACTATTTATTCGACTGTCGCCTCATCTCTTGTGCTTGCAATGGGGCTTGCTGCCTTTCTGTTCTGGGCCATGTCCAATGGGTCTTGCAGATGCAACATTTGTATATAATTAGTAAAAACACCCTTGT</t>
  </si>
  <si>
    <t>DQ787802</t>
  </si>
  <si>
    <t>A/teal/Primorie/3631/02</t>
  </si>
  <si>
    <t>TAAAATGGAAATAATAGCACTAATAGCTATACTGTCAGTAACAACAACGAGCAATGCAGACAAAATCTGCATTGGCTACCAGTCAACAAACTCCACAGAAACTGTCGACACACTAATAGAAAACAATGTTCCTGTGACACATACCAAAGAATTGCTCCACACAGAGCACAATGGAATGCTATGTGCAACAAACTTGGGGCACCCTCTCATCCTAGACACCTGCACTATCGAAGGGCTGGTATACGGTAATCCCTCTTGTGATTTGCTACTGGGAGGGAAAGAATGGTCTTACATTGTCGAAAGATCATCAGCAATCAATGGGATGTGTTATCCTGGAAATGTAGAGAATCTGGAGGTACTCAGGTCTTTCTTCAGCTCTGCTAATTCCTACCAAAGGATCCAGATCTTTCCAGACACAATTTGGAATGTGACTTACAGTGGAACAAGCAAAGCATGTTCAAACTCATTCTACAGGAGTATGAGATGGCTGACACACAAAAGCAATTCTTACCCTGTTCAAGACGCTCAATATACCAACAATGAGGGAAAGAATATTCTCTTCATGTGGGGCATACATCACCCACCTACTGATACTGAGCAGACAAATTTATACAAAAAGGCTGACACAACAACAAGCGTGACAACAGAAGATATCAATCGAACTTTCAAACCAGTGATAGGGCCAAGACCTCTTGTCAATGGCCAACAGGGGAGAATTGATTACTATTGGTCAGTACTAAAGCCAGGTCAGACATTGCGGGTGAGATCCAATGGGAATTTAATTGCCCCATGGTATGGACACATTCTCTCAGGAGAAAGCCATGGAAGAATCCTGAAGACCGATCTGAACAATGGCAATTGCGTAGTACAATGCCAAACTGAGAAAGGTGGTTTGAACACAACCTTGCCGTTCCACAATGTCAGTAGATATGCATTTGGGAACTGCCCCAAATACGTTGGAGTGAAGAGTCTCAAACTGGCAGTTGGCTTGAGGAATGTGCCTGCTGCATCAGGTAGAGGGTTGTTTGGTGCCATAGCTGGATTCATAGAAGGAGGTTGGCCTGGACTAGTCGCAGGCTGGTACGGTTTTCAGCATTCAAATGATCAGGGGGTTGGAATGGCTGCAGACAGGGAATCGACTCAAGAGGCAGTAGACAAAATAACATCCAAAGTGAATAATATAATCGACAAAATGAACAAGCAGTATGAAATCATTGATCATGAATTCAGTGAGATCGAAGCCAGACTCAATATGATCAACAACAAGATTGATGATCAAATACAGGACATCTGGGCATACAATGCAGAATTACTAGTACTGCTTGAAAATCAGAAAACACTTGATGAGCATGACGCAAATGTGAATAATTTGTACAACAAGGTGAAAAGAGCATTGGGTTCAAATGCAAGAGAGGATGGAAATGGATGCTTCGAATTGTACCACAAATGTGATGATCAATGCATGGAAACGATTAGAAACGGAACCTATGACAGGCAAAAGTACCAAGAAGAATCAAAACTAGAAAGGCAGAAAATAGAAGGGGTAAAACTGGAATCTGAAGGAACTTACAAGATCCTCACTATTTATTCGACTGTCGCCTCATCTCTTGTGCTTGCAATGGGGCTTGCTGCCTTTCTGTTCTGGGCCATGTCCAATGGGTCTTGCAGATGCAACATTTGTATATAATTAGTAAAAACACCCTTGTTT</t>
  </si>
  <si>
    <t>DQ997428</t>
  </si>
  <si>
    <t>A/swine/Shandong/nb/2003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</si>
  <si>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AAATGTGTCTTACAGTGGGACAAGCAAAGCAAGTTCAGATTCATTCTACAGAAGCATGAGATGGCTGACTCAAAAGAACAACGCTTACCCTATTCAAGACGCCCAATACACCAATAATAGAGGAAAGAGCATTCTTTTCATGTGGGGCATAAATCACCCACCCACCGATACTGGACAGACAAATTTGTACACAAGGACCGACACAACAACAAGTGTGACAACAGAAGATATAACTAGAACCTTCAAACCAATGATAGGGCCAAGGCCCCTTGTCAATGGTCTGCAGGGGAGAATTGATTATTATTGGTCGGTATTAAAACCAGGTCAGACATTGCGAG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</t>
  </si>
  <si>
    <t>DQ997497</t>
  </si>
  <si>
    <t>A/chicken/Beijing/nl/2002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</si>
  <si>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AAGCATGAGATGGCTGACTCAAAAGAACAACGCTTACCCTATTCAAGACGCCCAATACACAAATAATAGAGGAAAGAGCATTCTTTTCATGTGGGGCATAAATCACCCACCCACCGATACTGG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TAAATGAACAAGCAGTATGAAATTATTGATCATGGATTCAGCGAGGTTGAAACTAGACTCAATATGATCAATAATAT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</t>
  </si>
  <si>
    <t>FJ357839</t>
  </si>
  <si>
    <t>A/chicken/Iran/16/2000</t>
  </si>
  <si>
    <t>GAGAGCCATGGAAGAATCCTGAAGACTGATTTAAACAGTGGTAATTGCGTAGTGCAATGTCAGACTGAAAAAGGCGGCTTAAACAGTACATTGCCATTCCACAATATCAGTAAATATGCATTTGGAAACTGCCCCAAATATGTTAGAGTTAAGAGTCTCAAACTGGCAGTCGGTCTGAGGAACGTGCCTGCTAGATCAAGTAGAGGACTATTTGGAGCCATAGCTGGATTCATAGAAGGAGGTTGGCCAGGACTAGTCGCTGGTTGGTATGGTTTCCAGCATTCAAATGATCAAGGGGTTGGTATGGCTGCAGATAGGGATTCAACTCAAAAGGCAATTGATAAAATAACATCCAAGGTGAATAATATAGTCGACAAGATGAACAAGCAATATGAAATAATTGATCATGAATTCAGTGAGGTTGAAACTAGGCTCAATATGATCAATAATAAGATTGATGACCAAATACAAGACGTATGGGCATATAATGCARAGTTGCTAGTACTACTTGAAAATCARAAAACACTCGATGAGCATGACGCGAACGTGAACAATCTATATAACAAGGTGAAGAGGGCMCTGGGCTCCAATGCGATGGAARATGGGAAAGGYTGTTTCGAGCTTATACCATATATGGGATGGCCAGTGCATGGAAACAATTCGGAACGGGACTTTAAATATGCGAAAGAGTTAAGAGGAATCATGACTAGAAGGGCAGTAAATAGAAGGGGTCAAGCTTGGTATCTTGAGGGAACCTTTATCCACAAATCCTTACCATTTATTCGACTGTCGCCTCATCTCTTGTGCTTGCAATGGGGTTTGCTGCCTTCTTGTTCTGGGCCATGTCCAATGGGTCTTGCAGGTGCAACATTTGTATATAA</t>
  </si>
  <si>
    <t>GQ335479</t>
  </si>
  <si>
    <t>A/chicken/Shanghai/Y1/2007</t>
  </si>
  <si>
    <t>GAAAAGAATGTCCCTGTGACACATGCCAAAGAATTGCTCCACACATGGCAGTATGGGAAGCTGTGTGCAAAAAGCTCGCCATTTATTCATATGTTACATCACCGAACCAATTTGGGACTAATCTATGTCTATCCTTCTTGTGATCTTTTGTGGGGAAGAATAGGATGGTCCTGTTTACCCTATAGTTTATCTGGTGGTAATGTTCCCCTGTACCCCGGGAATGTAGAAAATCTAGAAGAGCTAAGGTCACTTTTTAGTTCTGCTAGTTCTTATCAAAGGATCCAGATTTTTCCAGACACAATCTGGAATGTGTCTTACAGTGGGACAAGCAAAGCATGTTCAGATTCATTCTACAGAAGCATGAGATGGTTGACCCAAAAGAACAACGCTTACCCTATTCAAGACGCCCAATACACAAATAATCAAGAAAAGAACATTCTTTTCATGTGGGGCATAAATCACCCACCCACCGATACTG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</t>
  </si>
  <si>
    <t>GQ404721</t>
  </si>
  <si>
    <t>A/ostrich/South Africa/AI1586/2008</t>
  </si>
  <si>
    <t>ATAATAGCACTAATAGCTATACTATTAGTAACAACAACTAGCAATGCAGACAAAATCTGCATTGGCTACCAGTCAACAAACTCCACAGAAACTGTCGACACACTAATAGAGAACAATGTTCCTGTGACACATACCAAAGAATTGCTCCACACAGAGCACAATGGAATGTTGTGTGCAACAAACCTAGGGCATCCTCTCATCCTAGATACCTGCACTATCGAAGGACTAGTATATGGCAATCCCTCTTGTGACTTGCTACTGGGAGGGAAAGAATGGTCTTACATTGTCGAAAGATCATCAGCGATCAATGGGGTGTGTTATCCTGGGAATGTAGAGAATCTGGAGGAACTCAGGTCTTTCTTCAGCTCTGCTAATTCCTATCAAAGAATCCAGATCTTTCCAGACACAATTTGGAATGTGACTTACAGTGGAACAAGCAAAGCATGTTCAGATTCATTCTACAGGAATATGAGATGGCTGACACACAAAAGCAATTCCTACCCAGTTCAAGACGCTCAATATACCAACAATGAGGGAAAGAACATTCTCTTCATGTGGGGCATACATCACCCACCCACTGATACCGAGCAGACGAATTTATACAAAAAGGCTGACACAACAACAAGTGTGACAACAGAAGACATCAATCGAACTTTCAAACCAGTGATAGGGCCAAGGCCTCTTGTCAATGGCCAACAAGGAAGAATCGATTATTATTGGTCTGTACTAAAGCCAGGGCAAACACTGCGGGTAAGGTCCAATGGGAATTTAATTGCCCCATGGTATGGACACATTCTCTCAGGAGAAAGCCACGGAAGAATCCTGAAGACCGATCTGAACAGTGGCAATTGCGTAGTACAATGCCAAACTGAGAAGGGCGGCTTGAACACAACCTTGCCTTTCCACAATGTCAGTAAATATGCGTTTGGGAACTGCCCCAAATACGTTGGAGTGAAGAGTCTCAAACTGGCAGTCGGCTTGAGGAATGTGCCTGCTGTATCAGATAGAGGATTGTTTGGTGCCATAGCTGGATTCATAGAAGGAGGTTGGCCTGGACTAGTTGCAGGCTGGTACGGTTTTCAGCATTCAAATGATCAAGGGGTTGGAATAGCTGCAGACAGGGAATCAACTCAAGAGGCAGTCGACAAAATAACGTCCAAAGTAAATAATATAATCGACAAAATGAACAAGCAGTATGAAATCATTGATCATGAATTCAGTGAGATTGAAGCCAGACTCAATGTGATCAACAACAAGATTGATGACCAAATACAGGACATCTGGGCATATAATGCAGAATTGCTAGTACTGCTTGAAAATCAGAAAACACTCGATGAGCATGACGCAAATGTGAATAAGCTGTACAACAAAGTGAAGAGAGCATTGGGTTCAAATGCAAGAGAGGATGGAAATGGATGCTTCGAATTATACCACAAATGTGATGATCAGTGCATGGAGACGATTAGAAACGGAACTTATGACAGACAAAAGTACCAAGAAGAATCAAAACTAGAAAGGCAGAAAATAGAAGGGGTAAAACTGAATTCTGAAGGAACTTACAAGATCCTCACTATTTATTCAACTGTTGCCTCATCTCTTGTGCTTGCAATGGGGTTTGCTGCCTTTCTGTTCTGGGCCATGTCCAATGGATCTTGCAGATGCAACA</t>
  </si>
  <si>
    <t>GU071978</t>
  </si>
  <si>
    <t>A/chicken/Iran/THLBM862/2007</t>
  </si>
  <si>
    <t>AGCAAAAGCAGGGGACTTAACTAGCAAAATGGAAACAGTATCAGAAATAACTATACTACTAGTAGTAACAGCAAGCAATGCAGATAAAATCTGCATCGGCCCCCAGGCAACAAATTCCACAGAAACTGTGGACACGCTAACAGAAACTAATGTTCCTGTGACTCATGCCAAAGAATTGCTCCACACAGAGCACAATGGAATGCTGTGTGCAACAAATCTGGGACATCCCGTCATTCTAGACACATGCACTATCGAAGGACTCTTTTATGGTAACCCTTCTTCAGACCTGCTGTTGGGAGGAAGTGAATGGTCCTACATCGTCGAAAGACCATCAGCGGTTAATGGAACGTGTTACCCTGGGAATGTAGGTAACTTAGAGGAACTCAGAACACTTTTATCGTTCTTTTGTTCCTACCAAAGAATCCAAATCTTCCCAGACACAATCTGGAATGTGACTTATACTGGAACAAGCAAAGCATGTTCAGATTCATTCTACAGGAGTATGAGATGGCTGACTCATAAAAACCGGTCTTACCCTGTTCAAGACGCCCAATACACAAACATTAGGGGAAAGGACATTCTTTTCGTGTGGGGCATACATCATCCACCCGCCGATACTGCACAGACGAATTTGTACACAAGAACCGACACCACAACAAGCGTGACAACAGAAAATTTAGATAGAACCATCAAACCATTGATAGGGCCAAGGCCCCTTGTCAATGGTCTGATTGGAAGAATTAATTATTATCTGTCGGTACTAAAACCAGGCCAGACATTGCGAGTAAGGTCCAATGGGAATTTAATTGCTCCATGGTATGGACACGTTCTGTCAGGAGAGAGCCATGGGAGAATCCTGAAGACTGATTTAAACAATGGTAATTGTGTAGTGCAATGTCAGACTGAGAAAGGTGGCTTAAACAGTACATTGCCATTCCACAATATCAGTAAATATGCATTTGGGACCTGCCCCAAATATATTGGAGTCAAGAGTCTCAAACTGGCAATCGGTCTGAGAAACGTGCCTGCTAGATCAAGTAGAGGACTATTTGGAGCCATAGCTGGATTCATAGAAGGG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TTCCAATGCGATGGAAGATGGAAAGGGCTGTTTTGAGCTATACCATAAGTGTGATGACCAATGCATGGAAACAATTCGAAACGGAACCTATAATAGGAGAAAGTACGGAGAGGAAGCAAGACTAGAAAGGCAGAAAAGAGAAGGGGTCAAGCTGGAATCTCAAGGGACTTACAAAATCCTTACCATTTATTCGACTGTCCCCTCATCTCTTGTACTTGCGGTGGGGTTTGCTGCCTTCTTGTTCTGGGTCCAGTCCAACGGATCATGCAGGTGCAACATCTGTATATAATTAGCAAAAACACGCTTGTTTCTACT</t>
  </si>
  <si>
    <t>HM751162</t>
  </si>
  <si>
    <t>A/chicken/Shandong/HY/2009</t>
  </si>
  <si>
    <t>TTCACAATCACTCAAGATGGAGACAGTATCACTAATAACTATACTACTAATAGTAACAGTAAGCAATGCAGATAAAATCTGCATCGGCTATCAATCAACAAACTCCACAGAAACTGTAGACACACTAACAGAAAACAACGTCCCTGTGACACATGCCAAAGAATTGCTCCACACAGAGCATAATGGAATGCTGTGTGCAACAAGCTTGGGACATCCTCTTATTCTAGACACCTGTACCATTGAAGGACTAGTCTTCTATGGCAATCCTTCTTGTGATCTACTGTTGGGAGGAAGAGAATGGTCCTATATCGTCGAGAGACCATCAGCTGTTAACGGATTGTGTTATCCCGGGAATGTAGAAAATCTAGAAGAGCTAAGGTCACTTTTTAGTTCTGCTAGTTCTTATCAAAGGATCCAGATTTTTCCGGACACAATCTGGAATGTGTCTTACAGTGGGACAAGCAAAGCATGTTCAGATTCATTCTACAGAAGCATGAGATGGTTGACCCAAAAGAACAACGCTTACCCTATTCAAGACGCCCAATACACAAATAATCAAGAAAAGAACATTCTTTTCATGTGGGGCATAAATCACCCACCCACCGATACTACGCAGACAAATCTGTACACAAGAACCGACACAACAACGAGTGTGGCAACAGAAGAAATAAATAGGACCTTCAAACCATTGATAGGACCAAGGCCTCTTGTCAATGGTTTGCAGGGAAGAATTGACTATTATTGGTCGGTATTGAAGCCGGGTCAAACACTGCGAATAAGATCCAATGGGAATCTAATAGCTCCATGGTATGGACACATTCTTTCAGGAGAGAGCCACGGAAGAATCCTGAAGACTGATTTAAAAAGGGGTAGCTGCACAGTGCAATGTCAGCAACWRAAAAARGTGGSKTAAACACAACATTGCCATTCCAAAACGTAAGTAAGTATGCATTTGGAACTGCTCGAAATATATTGGG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AGCATTGGGTTCCAATGCTGTGGAAGATGGGAGAGGATGTTTCGAGCTATACCACAAATGTGATGACCAGTGCATGGAGACAATCCGGAACGGGACCTACAACAGGAGGAAGTATCAAGAGGAATCAAAATTAGAAAGACAGAAAATAGAGGGGGTCAAGCTGGAATCTGAAGGAACTTACAAAATCCTCACCATTTATTCGACTGTCGCCTCATCTCTTGTGATTGCAATGGGGTTTGCTGCCTTCTTATTCTGGGCCATGTCCAATGGGTCTTGCAGACGCAACATTTGT</t>
  </si>
  <si>
    <t>HM751170</t>
  </si>
  <si>
    <t>A/chicken/Shandong/WL/2009</t>
  </si>
  <si>
    <t>AGCAAAAGCCGAAGAATTTCACAATCACTCAAG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CTCTTATCAAAGGATCCAGATTTTTCCAGACACAATCTGGAATGTGTCTTACAGTGGGACAAGCAAAGCATGTTCAGATTCATTCTACAGAAGCATGAGATGGTTGACCCAAAAGAACAACGCTTACCCTATTCAAGATGCCCAATACACAAATAATCAAGAAAAGAACATTCTTTTCATGTGGGGCATAAACCACCCACCCACCGATACTGTGCAGACAAATCTGTACACAAGAACCGACACAACAACAAGTGTGGCAACAGAAGAAATAAATAGGACCTTCAAACCATTGATAGGACCAAGGCCTCTTGTCAATGGTTTGCAGGGGAGAATTGACTATTATTGGTCGGTATTGAAACCGGGTCAAACACTGCGAATAAGATCCAATGGGAATCTAATAGCTCCATGGTATGGACACATTCTTTCAGGAGAGAGCCACGGAAGAATCCTGAAGACTGATCTAAAAAGGGGTAGCTGCACAGTGCAATGTCAAAAATGAAAGAGGTGGCTTAAACACAACATTGCCATTCCAAAACGTAAGTAAGTATGCATTTGGAAACTGCTCGAAATATATTGGGATAAAGAGTCTCAAACTTGCAGTTGGTCTGAGAAATGTGCCTTCTAGATCTAGTAGAGGACTATTCGGGGCCATAGCAGGATTCATAGAGGGAGGTTGGTCAGGACTAGTTGCTGGTTGGTATGGATTCCAGCATTCAAATGACCAAGGGGTTGGTATGGCAGCAGATAGAGATTCAACCCAAAAGGCAATTGATAAAATAACATCCAAAGTGAACAACATCGTCGAYAAAATGAACAAGCAATATGAAATTATTGATCATGAATTCAGTGAGGTTGAAACTAGACTTAACATGATAAATAATAAGATTGATGATCAAATCCAAGACATATGGGCATATAATGCAGAATTGCTAGTTCTGCTTGAAAACCAGAAAACACTCGATGAGCATGATGCAAATGTAAACAATCTATATAATAAAGTGAAGAGAGCATTGGGTTCCAATGCGGTGGAAGATGGGAAAGGATGTTTCGAGCTATATCACAAATGTGATGACCAGTGCATGGAGACAATTCGGAACGGGACCTACAACAGGAGGAAGTATCAAGAGGAATCAAAATTAGAAAGACAGAAAATAGAGGGGGTCAAGCTGGAATCTGAAGGAACTTACAAAATCCTCACCATTTATTCGACTGTCGCCTCATCTCTTGTGATTGCAATGGGGTTTGCTGCCTTCTTGTTCTGGGCCATGTCCAATGGGTCTTGCAGACGCAACTTTTGTATATAGCTCGCA</t>
  </si>
  <si>
    <t>HM751178</t>
  </si>
  <si>
    <t>A/chicken/Shandong/FX/2009</t>
  </si>
  <si>
    <t>AATTTCACAATCACTCAAGATGGAAACAGCACCACTAGTAACTATGCTACTAGTAGTAGCAGTAAGCAATGCAGATAAAATCTGCATCGGCTACCAATCAACAAACTCCACAGAAACTGTAGACACACTAACAGAAAACAATGTCCCTGTGACACATGCCAAAGAATTGCTCCACACAGAGCACAATGGGATGCTGTGTGCAACAAGCTTGGGACATCCTCTTATTCTAGACACCTGTACCATTGAGGGACTAATCTATGGCAATCCTTCTTGTGATCTACTGTTGGAAGGAAGAGAATGGTCCTATATCGTCGAGAGACCATCGGCTGTTAATGGATTGTGTTACCCCGGGAATGTAGAAGATCTAGAAGAGCTAAGATCACTTTTTAGTTCTGCCAGTTCTTATCAAAGGATCCAGATTTTTCCAGACACAATCTGGAATGTGTCTTACAGTGGGACAAGCAAAGCATGTTCAGAATCATTCTACAGAAGCATGAGATGGTTGACCCAAAAGAACAACGCTTACCCTATTCAAGACGCCCAATACACAAATAATCAAGAAAAGAACATTCTTTTCATGTGGGGCATAAATCACCCACCCACCGATACTGTGCAGACAAATCTGTACACAAGAACCGACACAACAACAAGTGTGGCAACAGAAGAAATAAATAGGACCTTCAAACCATTGATAGGACCAAGGCCTCTTGTCAATGGTTTGCAGGGAAGAATTGACTATTATTGGTCGGTATTGAAACCGGGTCAAACACTGCGAATAAGATCCAATGGGAATCTAATAGCTCCATGGTATGGACACATTCTTTCAGGAGAGAGCCACGGAAGAATCCTGAAGACTGATCTAAAAAGGGGTAGCTGCACAGTGCAATGTCAAAAATGAAAGAGGTGGATTAAACACAACATTGCCATTCCAAAACGTAAGTAAGTATGCATTTGGAAACTGCTCGAAATATGTTGGAACAAAGAGTCTCAAACTTGCAGTTGGTCTGAGAAATGTGCCTTCTAGATCTAGTAGAGGACTATTCGGGGCCATAGCAGGATTCATAGAGGGAGGTTGGTCAGGACTAGTTGCTGGTTGGTATGGATTCCAGCATTCAAATGACCAAGGGGTTGGTATGGCAGCAGATAGAGATTCAACCCAAAAGGCAATTGATAAAATAACATCCAAAGTGAACAACATCGTCGATAAAATGAACAAGCAATATGAAATTATTGATCATGAATTCAGTGAGGTTGAAACTAGACTTAACATGATAAATAATAAGATTGATGATCAAATCCAAGACATATGGGCATATAATGCAGAATTGCTAGTTCTGCTTGAAAACCAGAAAACACTCGATGAGCATGATGCAAATGTAAACAATCTATATAATAAAGTGAAGAGAGCATTGGGTTCCAATGCGGTGGAAGATGGGAAAGGATGTTTCGAGCTATATCACAAATGTGATGACCAGTGCATGGAGACAATTCGGAACGGGACCTACAACAGGAGGAAGTATCAAGAGGAATCAAAATTAGAAAGACAGAAAATAGAGGGGGTCAAGCTGGAATCTGAAGGAACTTACAAAATCCTCACCATTTATTCGACTGTCGCCTCATCTCTTGTGATTGCAATGGGGTTTGCTGCCTTCTTGTTCTGGGCCATGTCCAATGGGTCTTGCAGACGCAACTTTTGTATATAGCTCGCA</t>
  </si>
  <si>
    <t>JF795094</t>
  </si>
  <si>
    <t>A/chicken/Shandong/H/2009</t>
  </si>
  <si>
    <t>AGCAAAAGCAGGGGAATTTCACAACCACTCAAGATGGAGACAATATCACTAATAACTATACTACTAGTAGTAACAGTAAGCAATGCAGATAAG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G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T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AGCAGAATTGTATATAATTGGCAAAAACACCCTTGTTTGTATATAA</t>
  </si>
  <si>
    <t>JF906206</t>
  </si>
  <si>
    <t>A/chicken/China/AH-10-01/2010</t>
  </si>
  <si>
    <t>AGCAAAAGCAGGGGAATTTCACAACCACTCAAGATGGAGACAATATCACTAATAACTATACTACTAGTAGTAACAGTAAGCAATGCAGATAAAATCTGCATCGGCTATCAATCAACAAACTCCACAGAAACTGTAGACACACTAACAGAAAACAATGTCCCTGTGACACATGCCAAAGAATTGCTCCACACAGAGCATAATGGGATGCTATGTGCAACAGGCTTGGGACATCCTCTTATTCTAGACACCTGTACCATTGAAGGACTAATCTATGGCAATCCTTCTTGTGATCTACTGCTGGGAGGAAGAGAATGGTCCTATATCGTCGAGAGACCATCAGCTGTTAACGGATTGTGTTACCCCGGGAATGTAGAGAATCTAGAAGAGCTAAGGTCACTTTTTAGTTCTGCTAGTTCTTATCAAAGGATCCAGATTTTTCCAGACACAATCTGGAATGTGACTTACAGTGGGACAAGCAAAGCATGTTCAGATTCATTCTACAGAAGCATGAGATGGTTGACCCAAAAGAACAACGCTTACCCTATTCAAGACGCCCAATACACAAATAATCAAGAAAAGAACATTCTTTTCATGTGGGGCATAAATCACCCCCCCACCGATACTACGCAGACAAATCTGTACACAAGAACCGACACAACAACGAGTGTGGCAACAGAAGAAATAAATAGGACCTTCAAACCATTGATAGGACCAAGT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TTGTTCTGGGCCATGTCCAATGGGTCTTGCAGATGCAACATTTGTATATAATTGGCAAAAACACCCTTGTTTTCTACT</t>
  </si>
  <si>
    <t>JN604512</t>
  </si>
  <si>
    <t>A/chicken/Pakistan/NCVI-09/2010</t>
  </si>
  <si>
    <t>ATGGAAACAAGATCACTAATAACTATACTGCTAGTATGTAACACAAGCAATGCAAATAGAATTTGCATCGGCTACCAGTCAACTAACTCCACAGAAACTGTGGATACGCTAGTAGAAACTAATGTTCCTGTGACACATGCCACGGAATTGCTCCACACAGAGCACAATGGAATGCTGTGTGCAACAAACCTGCGTAATCCTATTATCCTAGACACATGCACCATTGAAGGATTGATCTATGGCAACCCTACTTGTGATCTGCAGTTGGGAGGGAAAGAATGGTCCTACATCGTCGAAAGATCATCAGCGGTAAATAGATCGAATTTCCCTGGGAGGGTAGAAAACCTAGAGGAACTAAGGTCACTTTTTAATTCCGCGCGTTCCTACCAAAGAATCCAAATTTTCCCAGACACAATCTGGAATGTGACTTGCCTTGGAACAAGCAAATCATGTTCAGATTGGGGCGCATTCTGCATGAGATGGCTGACTCAAAAGAACGGGTCTATGCCGGTTCAAGACGCCCAATACACAAATAATAGGGGAAAGAGCATTCTTTTCGTGTGGGGCATACATCATCCACCCACCGATACTGAACAGACGGCGTTTTACACAAGAACCGACACAACAACGGGCGTGACAACAGAAGATTTAAATAGGACCTTCAAACCATTGATAGGGCCCAGGCTCCTTGTCAATGGTCAGCAGGGACGAATTAATTATTATCGGTCGGTACTAAAACCAGGCCAGACATTGCGAGTAAGGTCGCCAAGGAATCCGGCTGCTCCATGGTATGGACACGTTCTTTCAGGAGAAAGCCATGGAAGAATCCTAAAGACCGATTTAAACAGTGGTAAATGCGTTGTGCAATGTCAGACTGAAAAAACTGGCTTAAACAGTACATTGCCATTCCACAATGTCAGTAAATATGCATTTGGAACCTGCCCCAAATATGTTGGAGTCAAGAGTCTCAAACTGGCAATCGGTCTGAGGAACGTGCCAGCTAGATCAAGTAGAGGACTATTTGGAGCCATATCTGGTTTCATAGAAGGAGGTTGGCCAGGACTAGTTGCAGGTTGGTATGGTTTCCAGCATTCAAATTTTCTAGGGGTTGGTATGGCTGCAGATAGGGATTCATCTCAAAAGGCAATTGATAAAATAACATCCAAGGTGAATAATATAGTCGGCAAGATGAACAAGCAATATGAAATAATTGGTATTGAATTATCCGGGGTTGAAACTAGACTCAATATGATCAATAATAAGATTGATGACCAAATACAAGACATATGGGCATATAATGCAGAATTGCTAGTACTGCTTGAAACAAAAAAAAAACTCGATGAGCATGACGCAAATGTGAACAATCTATATAACAAGGTGAAAGGAACGCTGGGTATACATGCATTCGAAGATGGGAAAGGATGTTTCGAGCTATACCATAAATGTGATGACCAATGCAGGGAAACAATTCGGAACGGGACCTATAACAGGAGAGAGTATAAAGAGGAATCAAGACGCGAAAGGTTTGAAATAGAAGGGGTCAAGCTGGAATCTGAGGGAACTTACAAAATCCTTACCATTTATTCGACAGAAGCCTGGCCTCTTGTGCTTGCAATGGGGTTTGCTGCCTTCTTGTTCTGGGCCATGT</t>
  </si>
  <si>
    <t>JN604513</t>
  </si>
  <si>
    <t>A/chicken/Pakistan/NCVI-10/2010</t>
  </si>
  <si>
    <t>2010/06/</t>
  </si>
  <si>
    <t>TCACTAATAACTATACTGCTAGTATATAACACAGGCAATGCAGATAAGATTTGCATCGGCTACCAGTCAACAAACTCCACAGAATTTGTGGATACGCTAGTAGAAACCAATGTTCCTGTGAAGCGTGCCAAAGAGTTGCTCCGCCCAGAGCACATGTTTATGCTGTGTGCAACAAACCTGGGACATCCTCTCATCCTAGACACATGCTCCGTTGAAGGATTGATCTATGGTCGCCCTTCTTGTGATCTGCTGTTGGGAGGGAAAGCATGGCCCAACATACCCGAAAGATCATCAGCGGTAAATGGAACGGTAATGAGCCCAGGATGGGTAGAAAACCTAGAGGAACTAAGGTCTATTTTATTGTCCGCTCGTTCCTACCAAAAAATCCAAATGTTCCCAGACACAATCTGGAAGGTGACTTACACTGGAACAAGCAAATCATTATCGGATTCATTCTACAGGAGTATGAGATGGCTGACTCAAAAGTACGGGTCTTACCCATTTGAATCCCCACATTGCTTTCAACAAATTGGTAAAGGCATTCTTAACGTGTGGGGCATTTGTCATCCACCCACCGATACTGGGCAGACGAATTTGTACACGAGAACCGACACAACAACAAGCGTGACAACAGAAGATTTAAAGAGGACCTTCAAACCATTGATAGGGCCAAGGCCCCATATCAATGGTCAGCAGGGAAGAATTAATAATTATTGGTTGTTACTAAAACCAGGCCAGACTTTATGGGTAAGGTCCAATGGGAATCTAATTGCTCCATGGTATGGACACATTCTTTCAGGAGAAAGCCATGGAAGAATCCTGAAGACCGATTTAAACAGTGCTAAATGCGTAGTGCAATGTCAGACTGAAAAAGGTGGCTTAAACAGAACATTACCATTCCACAATGTCAGTAAATATGCATTTGGAACCTGCCCCAAATATGTTGGAGTCAAGAGTCTCAAACTGGCACACGGTCTGAGGAACGACCCTGCTAGATCAAGTAGAGGACTATTTGGAGCCATAGCTGGATTCATAGAAGGTGGTTGGCCAGGTCTTGTCGCTGGTTGGTATGGTTTCCAGCATTCAAATGATCCTGGGGTTGGTATGGCTGCAGATAGGGATTCAACTCAAAAGGCAATTGATAGAGGTCCACTAAGGTGTGTATATGAGCCGACAAGACCCACAAGCAATATGAAAATGTTGATCATGAATTCAGTGAGGTTGAAACTAGACTCATCGATGTCAATATCAAGATTGATGACCAAATACAAGACATCTGTGCTGATGATGCAGAATTGCTGGTACTGCTTGAAAACCAGAAAACACTCGATGAGCATGACGCAAATGATGACTGTCTGTATAACACGGGGGACGGTACACTGGGTTTCAATGCAATGGAAGATGGGAAAGGATGTTTCGAGCTATACCGTAAATGTGATGACCAATGCATGGAAACAATTAAAATCTGGACCTCTCATAGGGAAAAGTATAAAGAGGAATCAAGACAAGAAAGGCAGGAAAATGAAGGGGTCAAGCTGGAATCTGAGGGATCTTACCCAAAATTTGCGTACTTTAGATCTGATTTTACTTCTCTTGTGCTTGCAATGGGGTTTGCTGCCTTCTTGTTCTGGG</t>
  </si>
  <si>
    <t>JN604514</t>
  </si>
  <si>
    <t>A/chicken/Pakistan/NCVI-11/2010</t>
  </si>
  <si>
    <t>AGTATCACTAATAACTATACTGCTAGTATGCTACACAAGCAATGCAGAATGAATTTGCATCGGCTGTCAGTCAACAAACTCCACAGAAACTGTGGATACGCTAGTAGAAACCAATGTTCGTGTGTCACATGCCAAAGAATTGCTCCACACTTTGCACATTGGAATGCTGTGTGCAACAAACCGGGGACATCCTCTCATCATGAACACATGCACCATGGAAGGATTGATCTATGGCAACCCTTCTCGAGATCTGCTGTTGGGAGGGAAAGAATGGTCCTACATCGTCGGATGATCATCGTCGGTAAATGGAACATGATGCCCTGGGAGGGTAGAAAACCTCGAGGAACTAAGGTCACTTTTTGGTTCCGCTCGTTTCTATCGATCAATCCAAATCTTCCCAGACACAATCTGGAATGTGACTTACATTGGAACAAGATGAGCGTGTTCAGATTCATTCTCATGGAGTATGAGATGGCTGACTCAAAAAGTTGGGTCTTACCCAGATCAAGGCGCCCGATTCACAAAATGTGGGGGAAAGAGCATTCTTTTCGTGTTGGGCATACATCATCCACCCACCGATACATGACAGACGAATATGTTCTCGAGAACCGACACAACAACAAGCGTGACAACAGAAGATTGAATGAGAACCTTCAAACCATTGATAGGGCCAAGGCCCCTTGTCAATGGTCAGCAGCGAAGATTACTTTATTATTGGTCGGTACTAAATCCTGGCCAGACATTGCGAGTAAGGTCCAATGGGAATCTGATTGCTCCATGGTATGGACACATTCTTTCAGGAGAAAGATCTGGAAGAATCCTGAAGACCGATTTAAACAGTGGTTTTTGCATAATTTAATGTCGTACTTTAAAATGTGGCTTAAACAGTACATTGCCATTCGATGGTGTCAGTTTATATGCATTTGGAACCAGCCCAATATATGTTGGAGTCAAGAGTCTACAACTGGCAATCGGTCTGAGGACCGTGCCTGCATGATCAAGTGGAGGACAATTGGGAGCCATAGTAGGTTTCATGGAAGGAGGTTGGCCAGGACTAGTCGCTGGTTGGTATGGTTTCCAGCATTCAAAATGTCAAGGGGTTGGTATGGCTGCAGATCGGGATTCTGCGCAAAAGGCAATATTTCCACTGTCACCCAAGGTGACTATTATAGTCGACAAGATGAACAAGCAATATTTAGTAATTCTTCATGGATTCAGTCAGGTGGAAACTCGACTCATTATGATCAATTTTCCGATTTAGTACCTTTTACTAGACTTATGGGCATAATGTGCAGTATAGCTAGTACTGCTTTTAAACCAGAAAACTCTCCATCTGCCTTTCGCAAATGTGAACACTCTATCTCCCAAGGTGAAAGGGGCTCTGGGTTCCAATGCAATGGAAGATGGGAAAGGATGTTTCGAGCTGCACCATTTGTGGGATGGCCAATGCATGGAAACATTTCGGAACGGGGCCTATTTCAGGAGAAAGTATATAGAGGAATCAAGACTAGCTTGGCAGGAAATAGAAGGGGTCAAGCTGGAATCTTTGGGAACTTGCAAAATCCTTACCTATTATTCGACTGTCGCCTCATCTCTTGTGCTTGCAATGGGGTCTGCTGCCTTCTAGTTCTGAGCCATGTTT</t>
  </si>
  <si>
    <t>JN604515</t>
  </si>
  <si>
    <t>A/chicken/Pakistan/NCVI-12/2010</t>
  </si>
  <si>
    <t>ATGGAGACAATATCACTAATAACTATACTGCTAGTAGTAACTGCATGCAATGCTGCTAAAATTTGCATCGGCTACCGGTCAACAAACTCCACAGAAACGGGGGATACGCTAGTAGAAACCAATGTTCCTGTGACTCCCGGCCGTGAATTGCTCCACACAGAGCACAATGGAATGCTGTGTGCAACAAACCTGGGACATCCTCTCATCCTAGACACATGCACCATTGATAGCTCTATCTATGCACAACCCTTCTTGATGTCTGCTGTTGGGAGGGACATAAAGGTCATACATCGTCGAAAGATCATCAGCGGTTCATGGCACGTGTTACTCTGGGGGGGTAGAAAACCTAGAGGAACTAAGGTCACTTTTTTTTTCCGCTCGTTCCTACCAAAGAATCCAAATCTTCCCAGACACAATATGGATTGTGACTTACAGAGGAACGGGCAAATCATGTTCAGATTCATTCTACAGGAGTATGAGATGGCTGACTCAAAGGCAGGGGTCTTAATTGGTTCAAGACGCCCAATACACAAAATGTCTGGGAAAGAGCATTCTTTTCGTGTGGGGCATACAACAACCACCCACCGATACAGAACTGTCGAATTTGTACACAAGTGCAGACACAACAACAAGCGTGACAACAGAAGATTTAAATCTGACCTTCAAACACATGATAGGGCCTTGGCCCCTTGTCACTGGTCCGCAGGGAAGAATTTTTTATTATTGGTCGGTACTAACTCCAGGCCAGACATTGCGTGTAAGGTCCAATGGGAATCTAATTGCTCCATGGTATGGTCGCATTCTTTCCAAAGAAAGCCATGGAAGACTCCTGAAGACCGATTTAAACAGTGGTATTTGCGTAGTGCAACGTCAGACTGGAAATTGTGGCTTAAACAGTACATTGCCTATCCACAATGCCGGAAAATGTGCATTTGGAACCTGCCCCAAATAAAGTGGAGTCAAGAGTCTCGGACTGGAAATCGGTCTGGGGAACGTGCCTGCGGGATCAAGATGAGGCCCCTTTGGAGCCATAGCTGGATTCAGCGACGGAGGCAGACCGGGACTAGTCGCTGGTTGGTATGGTTTCCAGCATTCAAATATTCAAGGGGTTGGTATGGCTGCAGATCGGGATTCAACTCAAAAGGCAATATGTCCAATAACATCCAAGGTGAATATTATAGTCGACAAGATGAACAAGCAATATCTAATTCTTTTTCAAGAATTCTGATGGGTATGAACTCGACTCAATATGATCAACAAAAAGATTTATCACCAAATACAAGACATATGGACATATCCTGCAGAATTGCTAGTACTGCTAAAAAACCAGAGCAAACTCGCATGGCAATGCGCAAATGTGAACAATCTATATTACAAGGTGTAAGGGGCACTGGTCCCCAGTCCAATGGAAGATGGGAAAGGATGTTTCGAGCTATACCATTTATGTGCTCTCCAATGCATGGAAACAATTCGGAACGGGACCTATTTCAGGAGAAAGTAAAAAGAGGAATCCAGATTTCAAAGGCAGGAAATAGAAGGGGTCAAGCTTTTATCTTAGGGAACTTACAAAATCCTCCCCATTTATTCGACTGTCGCCTCATCTCTTGTGCTTGCAATGGGGTTTGCTGCCTTCTTGTTCTGGGCCATGT</t>
  </si>
  <si>
    <t>JN802536</t>
  </si>
  <si>
    <t>A/chicken/Guizhou/Y76/2009</t>
  </si>
  <si>
    <t>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CGGGGCCATAGCAGGATTCATAGAAGGAGGTTGGTCAGGACTAGTTGCTGGTTGGTATGGATTCCAGCATTCAAATGACCAAGGGGTTGGTATGGCAGCAGATAGAGAATCAACCCAAAAGGCAATTGATAAAATAACATCCAAAGTGAACAACATAGTCGATAAAATGAACAAGCAA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</t>
  </si>
  <si>
    <t>JQ419720</t>
  </si>
  <si>
    <t>A/chicken/Iran/113/2009</t>
  </si>
  <si>
    <t>ATGGAAACAATACCACTGATGGCTATACTACTAGTAGTAACAAGCAATGCAGATAAAATCTGCATTGGTCACCAGTCAACAAACTCCACAGAAACTGTGGACACACTAACAGAAACTAATGTTCCTGTGACACATGCCAAAGAATTGCTCCACACAGAGCATAATGGA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GCACAGACGAATTTGTACACAAGGACTGACACAACAACAAGCGTGACAACAGAAAATTTAGATAGGACCTTCAAGCCATTAATAGGGCCAAGACCCCTTGTCAATGGTTTGATTGGAAGAATTAACTATTATTGGTCGATATTAAAACCAGGCCAGACATTGCGAGTAAGATCCAATGGGAATCTAATTGCTCCATGGTTTGGACACGTTCTCTCAGGAGAGAGCCACGGGAGAATCCTGAAGACTGATTTAAACAGTGGTAATTGTGTAGTGCAATGCCAGACTGAAAAAGGTGGCTTAAACAGTACACTGCCATTCCACAATATCAGTAAATATGCATTTGGGACTTGCCCCAAATATATTGGAGTCAAGAGTCTCAAACTGGCAATCGGTCTGAGAAACGTGCCTGCTAAGTCAAGTAGAGGACTATTTGGGGCCATAGCTGGATTCATAGAAGGAGGTTGGCCAGGACTAGTTGCCGGTTGGTATGGTTTCCAGCATTCAAATGATCAAGGGGTTGGTATGGCTGCAGATAGGGATTCGACTCAAAAGGCAGTTGATAAAATAACATCCAAAGTGAATACTATAGTCGATAAAATGAACAAGCAGTATGAAATAATTGATCATGAATTCAGTGAGGTTGAAACTAGACTCAATATGATCAATAACAAGATTGATGACCAAATACAAGACGTATGGGCATATAATGCAGAGTTGCTAGTACTGCTTGAGAACCAGAAAACACTCGACGAGCATGATGCAAATGTGAACAATCTATATAACAAGGTAAAAAGGGCCCTAGGCTCCAATGCTATGGAAGATGGAAAGGGCTGTTTCGAGCTATATCATAAATGTGATGACCAATGCATGGAAACAATTCGGAACGGGACCTATAATAGGAGAAAGTACAAAGAGGAATCAAGGCTAGAAAGGCAAAAAATAGAAGGGGTAAAACTGGAATCTGAGGGGACTTACAAGATCCTAACCATTTATTCGACTGTCGCCTCATCTCTTGTACTTGCAATGGGGTTTGCTGCCTTCTTATTCTGGGCCATGTCCAATGGATCATGCAGGTGCAACATTGTAAA</t>
  </si>
  <si>
    <t>JX273554</t>
  </si>
  <si>
    <t>A/chicken/Pakistan/NARC-2434/2006</t>
  </si>
  <si>
    <t>AGCAAAAGCAGGGGAATTTCTTAACTAGCAAAATGGAGACAATATCACTGATGACTATACTACTAGTAGTAACAACAAGCAATGCAGATAAAATCTGCATCGGCCACCAGTCAACAAATTCCACAGAAACTGTGGACACTCTAACAGAAACTAATGTTCCTGTGACACATGCCAAAGAATTGCTCCACACAGAGCATAATGGAATGCTGTGTGCAACAAATCTGGGACGTCCTCTCATCTTAGACACATGCACAATCGAAGGACTAATCTATGGCAACCCTTCTTGTGACCTGCTGTTGGGAGGAAGAGAATGGTCCTACATCGTCGAAAGACCGTCAGCAGTAAATGGAACGTGTTACCCTGGGAATGTAGAGAACTTAGAGGAACTCAGAACACTTTTCAGTTCATCTAGTTCCTATCAAAGAATCCAAATCTTCCCAGACACAATCTGGAATGTGACTTACACGGGAACAAGCAAATCATGTTCAGATTCATTCTACAGGAATATGAGATGGCTGACTCAAAAGAACGGGCTTTATCCTATTCAAGACGCTCAATACACAAACAATCGGGGAAAGGACATTCTTTTCGTGTGGGGCATACATCATCCACCCACCGATACTGCACAGACGAATTTGTACACAAGGACCGACACAACAACAAGCGTAACAACAGAAAATTTAGATAGGACCTTCAAGCCATTAATAGGGCCAAGACCCCTTGTCAATGGTTTGATTGGAAGAATTAACTATTATTGGTCGGTACTAAAGCCAGGCCAGACATTGCGAGTAAGATCCAACGGGAATCTAATTGCTCCATGGTTTGGACACGTTCTCTCAGGAGAGAGCCACGGGAGAATCCTGAAGACTGATTTAACCAGTGGTAATTGTGTAGTGCAATGCCAGACTGAAAAAGGTGGCTTAAACAGTACACTGCCATTCCACAATATCAGTAAATATGCATTTGGGACCTGCCCCAAATATATTGGAGTCAAGAGTCTCAAACTGGCAATCGGTCTGAGAAACGTGCCTGCTAGGTCAAGTAGAGGACTATTTGGAGCCATAGCTGGATTCATAGAAGGAGGTTGGCCAGGACTAGTCGCTGGTTGGTATGGTTTCCAGCATTCAAATGATCAAGGGGTTGGTATGGCTGCAGATAGGGATTCAACTCAAAAGGCAGTTGATAAAATAACATCCAAAGTGAATAATATAGTCGACAAGATGAACAAGCAGTATGAAATAATTGATCATGAATTCAGTGAGGTTGAAACTAGACTCAATATGATCAATAACAAGATTGATGACCAAATACAAAACGTATGGGCATATAATGCAGAGTTGCTAGTACTACTTGAGAACCAGAAAACACTCGACGAGCATGATGCAAACGTGAACAATCTATATAACAAGGTGAAAAGGGCCCTGGGCTCCAATGCGATGGAAGATGGAAAGGGCTGTTTCGAGCTATACCATAAATGTGATGACCAATGCATGGAAACAATTCGGAACGGGACCTATAATAGGAGAAAGTACAAAGAGGAATCAAGGCTAGAAAGGCAGAAAATAGAAGGGGTCAAACTGGAATCTGAGGGGACTTACAAGATCCTAACCATTTATTCGACTGTCGCCTCATCTCTTGTGCTTGCAATGGGGTTTGCTGCCTTCTTATTCTGGGCCATGTCCAATGGATCGTGCAGGTGCAACATTTGTATATAATTAGCAAAAACACCCTTGTTTCTACT</t>
  </si>
  <si>
    <t>KF881386</t>
  </si>
  <si>
    <t>A/chicken/Egypt/S7025E/2013</t>
  </si>
  <si>
    <t>AACTAGCAAAATGGAAATAATACCACTGATGAT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GACTAGAAAGGCAGAAAATAGAGGGAGTTAAACTGGAATCTGAGGGGACTTACAAAATACTTACCATTTATTCGACTGTCGCCTCATCTCTTGTACTTGCAATGGGGTCTGCTGCCTTCTTATTCTGGGCCATGTCAAATGGATCATGCAGGTGCAACATCTGTATATAA</t>
  </si>
  <si>
    <t>ATGGAAACAATATCACTACTAACTATACTACTAGTAGTAACAGCAAGCAATGCAGATAAAATCTGCATCGGCCACCAGTCAACAAACTCCACAGAAACTGTGGACACGCTAACAGAAACCAATGTTCCTGTGACACATGCCAAAGAATTGCTCCACACAGAGCACAATGGAATGCTGTGTGCAACAAATCTGGGACATCCCCTCATTCTAGACACATGCACTATTGAAGGACTAATCTATGGCAACCCTTCTTGTGACCTGCTGTTGGGAGGAAGAGAATGGTCCTACATCGTTGAAAGATCATCAGCTGTAAATGGAACGTGTTACCCTGGGAATGTAGAAAACCTAGAGGAACTCAGGACACTTTTTAGTTCCGCTAGTTCCTACCAAAGAATCCAAATCTTCCCAGACACAATCTGGAATGTGACTTACACTGGAACAAGCAAAGCATGTTCAGGTTCATTCTACAGGAGTATGAGATGGCTGACTCAAAAGAGCGGGTTTTACCCTGTTCAAGACGCCCAATACACAAATAATAGGGGAAAGAGCATTCTTTTCGTGTGGGGCATACATCATCCACCCACCGATACTGAACAGACAAATTTGTACATAAGAACCGACACAACAACAAGCGTGACAACAGAAGATTTAAATAGGACCTTCAAACCAGTGATAGGGCCAATGCCCCTTGTCAATGGTCTGCAGGGAAGAATTAATTATTATTGGTCGGTACTAAAACCAGGCCAGACATTGCGAGTAAGATCCAATGGGAATCTAATTGCTCCATGGTATGGACACGTTCTTTCAGGAGGGAGCCATGGAAGAATCCTGAAGACTGATTTAAACAGTGGTAATTGCGTAGTGCAATGTCAGACTGAAAAAGGTGGCTTAAACAGTACATTGCCATTCCACAATATCAGTAAATATGCATTTGGAACCTGCCCCAAATATGTTAGAGTTAAGAGTCTCAAACTGGCAGTCGGTATGAGGAACGTGCCTGCTAGATCAAGTAGAGGACTATTTGGAGCCATAGCTGGATTCATAGAAGGAGGTTGGCCAGGACTAGTCGCTGGTTGGTATGGTTTCCAGCATTCAAATGATCAAGGGGTTGGTATGGCTGCAGATAGGGATTCAACTCAAAAGGCAATTGATAAAATAACATCCAAGGTGAATAATATAGTCGACAAGATGAACAAGCAATATGAAATAATTGATCATGAATTCAGTGAGGTTGAAACTAGACTCAATATGATCAATAATAAGATTGATGACCAAATACAAGACGTATGGGCATATAATGCAGAA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TGGATCTTGCAGGTGCAACATTTGTATATAA</t>
  </si>
  <si>
    <t>ATGGAAACAATATCACTAATAACTATACTACTAGTAGTAACAGCAAGCAATGCAGATAAAATCTGCATCGGCCACCAGTCAACAAACTCCACAGAAACTGTGGACACGCTAACAGAAACCAATGTTCCTGTGACACATGCCAAAGAATTGCTCCACACAGAGCACAATGGAATGCTGTGTGCAACAAATCTGGGACATCCCCTCATTCTAGACACATGCACTATTGAAGGACTGATCTATGGCAACCCTTCTTGTGACCTGCTGTTGGGAGGAAGAGAATGGTCCTACATCGTCGAAAGATCATCAGCTGTAAATGGAACGTGTTACCCTGGGAATGTAGAAAACCTAGAGGAACTCAGGACACTTTTTAGTTCCGCTAGTTCCTACCAAAGAATCCAAATCTTCCCAGACACAATCTGGAATGTGACTTACACTGGAACAAGCAAAGCATGTTCAGGTTCATTCTACAGGAGTATGAGATGGCTGACTCAAAAGAGCGGGTCTTACCCTGTTCAAGACGCCCAATACACAAATAATAGGGGAAAGAGCATTCTTTTCGTGTGGGGCATACATCATCCACCCACCGACACTGAACAGACAAGTTTGTACATAAGAACCGACACAACAACAAGCGTGACAACAGAAGATTTAAATAGGATCTTCAAACCAATGATAGGGCCAAGGCCCCTTGTCAATGGTATGCAGGGAAGAATTAATTATTATTGGTCGGTACTAAAACCAGGCCAGACATTGCGAGTAAGATCCAATGGGAATCTAATTGCTCCATGGTATGGACACGTTCTTTCAGGAGGGAGCCATGGAAGAATCCTGAAGACTGATTTAAACAGTGGTAATTGCGTAGTGCAATGTCAGACTGAAAAAGGTGGCTTAAACAGTACATTGCCATTCCACAATATCAGTAAATATGCATTTGGAACCTGCCCCAAATATGTTAGAGTTAAGAGTCTCAAACTGGCAGTCGGTCTGAGGAACGTGCCTGCTAGATCAAGTAGAGGACTATTTGGAGCCATAGCTGGATTCATAGAAGGAGGTTGGCCAGGACTAGTCGCTGGTTGGTATGGTTTCCAGCATTCAAATGATCAAGGGGTTGGTATGGCTGCAGATAGGGATTCAACTCAAAAGGCAATTGATAAAATAACATCCAAGGTGAATAATATAGTCGACAAGATGAACAAGCAATATGAAATAATTGATCATGAATTCAGTGAGGTTGAAACTAGGCTCAATATGATCAATAATAAGATTGATGACCAAATACAAGACGTATGGGCATATAATGCAGAATTGCTAGTACTACTTGAAAATCAGAAAACACTCGATGAGCATGACGCGAACGTGAACAATCTATATAACAAGGTGAAGAGGGCACTGGGCTCCAATGCGATGGAAGATGGGAAAGGCTGTTTCGAGCTATACCATAAATGTGATGACCAGTGCATGGAAACAATTCGGAACGGGACCTATAATAGGAGAAAGTATAAAGAGGAATCAAGACTAGAAAGGCAGAAAATAGAAGGGGTCAAGCTGGAATCTGATGGAACTTACAAAATCCTTACCATTTATTCGACTGTCGCCTCATCTCTTGTGCTTGCAATGGGGTTTGCTGCCTTCTTGTTCTGGGCCATGTCCAATGGGTCTTGCAGGTGCAACATTTGTATATAA</t>
  </si>
  <si>
    <t>GATAAAATCTGCATCGGCTACCAGTCAACAAACTCCACGGAAACTGTTGATACGCTAATAGAAACCAATGTTCCTGTGACACATACCAAAGAGTTGCTCCACACAGAGCACAATGGAATGCTGTGTGCAACAAATCTGGGACACCCTCTCATTCTAGACACCTGCACCATCGAAGGACTGGTCTATGGCAACCCTTCTTGTGATCTGCTATTGGGAGGGAAAGAATGGTCCTACATTGTCGAAAGATCATCGGCTGTCAATGGAATGTGTTACCCTGGGAATGTAGAGAACCTGGAGGAACTCAGGTCTTTTTTCAGTTCCGCTAATTCCTATCAAAGAATCCAGATCTTTCCAGACACAATCTGGAATGTGACTTACAGTGGAACAAGCAAAGCATGTTCAAATTCATTCTACAGGAGTATGAGGTGGCTGACTCACAAGAACAGTGCTTACCCTGTTCAGGACGCCCAATACACAAACAATGAGGGAAAGAACATTCTCTTCATGTGGGGCATACATCACCCACCTACTGATACTGAACAGACAAATTTATACAAAAAGACTGACACCACAACAAGTGTGACAACAGAAGATATAAATAGAACTTTCAAACCAGTGATAGGGCCAAGGCCCCATGTCAATGGTCAGCAGGGGAGAATTGATTATTATTGGTCGGTGCTAAAACCGGGTCAGACATTGCGAGTGAGATCCAATGGGAATCTAATTGCTCCATGGTATGGACACATTCTTTCAGGAGAAAGCCATGGAAGAATCCTGAAGACTGATTTGAACAGTGGCAACTGCGTAGTGCAGTGTCAGACTGAGAAAGGTGGCTTAAACACGACTTTGCCGTTCCACAATGTCAGTAAATATGCATTTGGGAACTGCCCCAAATACGTTGGAGTAAAGAGTCTCAAACTGGCAGTCGGTCTGAGGAATGTACCTGCTGTATCAGATAGA</t>
  </si>
  <si>
    <t>Duck</t>
  </si>
  <si>
    <t>GATAAAATCTGCATCGGCTACCAGTCAACAAACTCCACGGAAACTGTTGATACACTAACAGAAAACAACGTTCCTGTGACACATA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</t>
  </si>
  <si>
    <t>human</t>
  </si>
  <si>
    <t>GATAAAATCTGCATCGGCCACCAGTCAACAAACTCCACAGAAACTGTGGACACGCTAACAGAAACCAATGTTCCTGTGACACATGCCAAAGAATTGCTCCACACAGAGCATAATGGAATGCTGTGTGCAACAAGCCTGGGACATCCCCTCATTCTAGACACATGCACTATTGAAGGACTAGTCTATGGCAACCCTTCTTGTGACCTGCTGTTGGG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CTATACCGAGCAAACAAATTTGTACATAAGAAACGACACAACAACAAGCGTGACAACAGAAGATTTGAATAGGACCTTCAAACCAGTGATAGGGCCAAGGCCCCTTGTCAATGGTCTGCAGGGAAGAATTGATTATTATTGGTCGGTACTAAAACCAGGCCAAACATTGCGAGTACGATCCAATGGGAATCTAATTGCTCCATGGTATGGACACGTTCTTTCAGGAGGGAGCCATGGAAGAATCCTGAAGACTGATTTAAAAGGTGGTAATTGTGTAGTGCAATGTCAGACTGAAAAAGGTGGCTTAAACAGTACATTGCCATTCCACAATATCAGTAAATATGCATTTGGAACCTGCCCCAAATATGTAAGAGTTAATAGTCTCAAACTGGCAGTCGGTCTGAGGAACGTGCCTGCTAGATCAAGTAGA</t>
  </si>
  <si>
    <t>GATAAAATCTGCATCGGCTACCAATCAACAAACTCCACAGAAACTGTAGACACGCTAACAGAAACCAATGTTCCTGTGACACATGCCAAAGAATTGCTCCACACAGAGCACAATGGGATGCTGTGTGCAACAAATCTGGGACATCCTCTTATTCTAGACACCTGTACCATTGAAGGACTGATCTATGGCAACCCTTCTTGTGATCTGCTGTTGGGAGGAAGAGAATGGTCCTACATCGTCGAAAGACCATCGGCTGTTAATGGAATGTGTTACCCCGGGAACGTAGAAAATCTAGAGGAACTAAGGTCACTTTTTAGTTCTGCTAGTTCCTACCAAAGAATCCAGATCTTTCCAGACACAATCTGGAATGTGTCTTACAGTGGAACAAGCAAAGCATGTTCAGATTCATTCTACAGGAGCATGAGATGGTTGACTCAAAAGAACAATGCTTACCCTATTCAAGACGCCCAATACACAAACAATAGAGGGAAGAGCATTCTTTTCATGTGGGGCATAAATCACCCACCCACTGATACTGTACAGACCAATCTGTACACAAGGACTGACACAACAACAAGTGTGACAACAGAAGATATAAATAGGACCTTCAAACCAGTGATAGGGCCAAGGCCCCTTGTCAATGGTCTGCATGGAAGAATTGATTATTACTGGTCAGTATTGAAACCAGGTCAGACGTTACGAGTAAGATCCAATGGGAATCTAATCGCTCCATGGTATGGACACATTCTTTCAGGAGAGAGCCACGGAAGAATCCTGAAGACTGATTTAAACAGTGGTAACTGTGTAGTGCAATGTCAGACAGAAAGAGGTGGCTTAAACACTACATTGCCATTCCACAATGTCAGTAAATATGCATTTGGAAACTGCCCAAAATATGTTGGAGTAAAGAGTCTCAAACTGGCAGTTGGTCTGAGGAATGTGCCTGCTAGATCAAGTAGA</t>
  </si>
  <si>
    <t>CTAATAGAAAACAATGTTCCTGTGACACATACCAAAGAATTGCTCCACACAAAGCACAATGGAATGCTATGTGCAACAAGCCTGGGGCACCCTCTCATCCTAGACACCTGTACTATCGAAGGGCTGGTATACGGTAATCCCTCTTGTGATTTGCTACTGGGAGGGAAAGAATGGTCTTACATTGTCGAAAGATCATCAGCAGTCAATGGGATGTGTTATCCTGGAAATGTAGAGAACCTGGAGGAACTCAGGTCTTTCTTTAGCTCTGCTAATTCCTACCAAAGAATTCAGATCTTTCCAGACACAATTTGGAATGTGACCTACAGTGGAACAAGCAAAGCATGTTCAAACTCATTCTACAGGAGTATGAGATGGCTAACACACAAAAGCAATTCTTACCCTGTTCAAGACGCCCAATATACCAACAATGAGGGAAAGAATATTCTCTTCATGTGGGGCATACATCACCCACCTACTGATGCTGAGCAGACAAATTTATACAAAAAGGCTGACACAACAACAAGCGTGACAACAGAAGATATCAATCGAACTTTCAAACCAGTGATAGGGCCAAGGCCTCTTGTCAATGGCCAACAGGGGAGAATTGATTACTATTGGTCAGTACTAAAACCAGGTCAAACGTTGCGGGTGAGATCCAATGGGAATTTAATTGCCCCATGGTATGGACACATTCTCTCAGGAGAAAGCCATGGAAGAATCCTGAAGACCGATTTGAACAGTGGCAATTGCGTAGTGCAATGCCAAACTGAGAAAGGTGGTTTGAACACAACCTTGCCGTTCCACAATGTAAGTAAATATGCATTTGGGAACTGCCCCAAATACGTTGGAGTGAAGAGTCTCAAACTGGCAGTCGGTTTGAGGAATGTGCCTGCTGCATCAGATAGAGGGCTGTTTGGTGCCATAGCTGGATTCATAGAAGGAGGTTGGCCTGGACTAGTTGCAGGCTGGTACGGTTTTCAGCATTCAAATGATCAGGGGGTTGGAATGGCCGCAGACAGAGAATCAACTCAAGAGGCAGTTGACAAGATAACATCCAAAGTAAATAATATAATCGACAAAATGAACAAGCAGTATGAAATCATTGATCATGAATTCAGTGAGATTGAAGCCAGACTCAATATGATCAACAACAAGATTGATGACCAAATACAGAACATCTGGGCATACAACGCAGAATTACTAGTACTGCTTGAAAATCAGAAAACACTCGATGAGCATGATGCAAATGTGAATAATCTGTACAACAAGGTGAAGAGAGCATTGGGTTCAAATGCAAGAGAGGATGGAAATGGATGCTTCGACTTGTACCACAAATGTGATGATCAATGCATGGAAACGATTAGAAACGGAACCTATGACAGGCAAAAGTACCAAGAAGAATCACAACTAGAAAGGCAGAAAATAGAAGGGGTGAAACTGGAATCTGAGGGAACTTACAAGATCCTCACTATTTATT</t>
  </si>
  <si>
    <t>ATTTTATAACCAGCCAAAATGGAAATAATAGCACTAATAGCTATACTGTTAGTGACAACAACAAGCAATGCAGATAAAATCTGCATTGGCTACCAGTCAACAAACTCCACGGAAACTGTTGACACACTAATAGAAAACAATGTTCCTGTGACACATACCAAAGAATTGCTACACACAGAGCACAATGGGATGCTGTGTGCAACAAACCTGGGGCACCCTCTCATCCTAGACACCTGCACCATCGAAGGACTGGTATACGGCAATCCTTCTTGTGACTTGCTACTGGGAGGAAAAGAATGGTCTTACATTGTCGAAAGATCATCAGCTATCAATGGGATGTGTTACCCTGGAAATGTAGAGAACCTGGAAGAACTCAGATCTTTTTTCAGCTCTGCTAATTCCTATCAAAGAATCCAGATCTTTCCAGACACAATTTGGAATGTGACTTACACTGGAACAAGCAAAGCATGTTCAAACTCATTCTACAGGAGTATGAGATGGCTGACACACAAGAGCAATTCCTATCCTTTTCAAGACGCCCAATATACCAACAATGAAGGGAAGAATATTCTCTTTATGTGGGGCATACATCATCCACCTACTGACACTGAACAGACAAATTTATACAAAAACGCTGACACTACAACAAGTGTGACGACAGAAGATATCAATCGAACTTTCAAACCAGTGATAGGCCCAAGGCCTCTTGTCAATGGTCAACAGGGGAGAATTGATTATTATTGGTCAGTACTAAAGCCAGGTCAAACATTGCGGGTGAGGTCAAATGGGAATTTAATTGCCCCGTGGTATGGACACATTCTCTCAGGAGAAAGCCATGGAAGAATCCTAAAGACTGATTTGAACAGTGGCAACTGCGTAGTACAATGTCAAACTGAGAAAGGTGGTTTGAACACGACCTTGCCCTTCCACAATGTCAGCAAATATGCATTTGGGAACTGCCCCAAATACGTTGGTGTGAAGAGTCTCAAACTGGCAGTCGGCCTGAGGAATGTGCCTGCTGCATCAGATAGAGGGCTGTTTGGTGCCATAGCTGGATTCATAGAAGGAGGTTGGCCAGGGCTAGTTGCCGGCTGGTACGGTTTTCAGCATTCAAATGATCAAGGAGTTGGAATAGCTGCAGACAGGGAATCAACTCAAGAGGCAGTTGACAAGATAATATTCAAAGTAAATAATATAATCGACAAAATGAACAAGCAGTATGAAATCATTGATCATGAATTCAGTGAGATCGAAGCCAGACTCAATATGATCAACAACAAGATTGATGACCAAATACAGGACATCTGGGCATACAATGCAGAATTACTAGTACTACTTGAAAACCAGAAAACACTCGATGAGCATGATGCAAATGTGAATAATCTATATAACAAGGTGAAGAGAGCATTAGGTTCAAATGCAATAGAAGATGGAAATGGATGCTTCGAATTGTACCACAAGTGTGATGATCAATGCATGGAAACGATTAGAAATGGGACCTATGATAGGCAAAAGTATCAAGAAGAATCAAAACTAGAAAGGCAGAAAATAGAAGGGGTGAAATTGGAATCTGAAGAAACTTACAAGATACTCACCATTTATTCGACTGTTGCCTCATCTCTTGTGCTTGCAGTGGGGTTTGCTGCCTTTCTGTTCTGGGCCATGTCCAATGGATCTTGCAGATGCAACATTTGTATATAATTAGCA</t>
  </si>
  <si>
    <t>AGAAAACAATGTTCCTGTGACACATACCAAAGAATTGCTCCACACAGAGCACAATGGAATGCTATGTGCAACAAACCTGGGGCACCCTCTCATCCTAGACACCTGCACTATCGAAGGGCTGGTATACGGTAATCCCTCTTGTGATTTGCTACTGGGAGGGAAAGAATGGTCTTACATTGTCGAAAGATCATCAGCAATCAATGGGATGTGTTATCCTGGAAATGTAGAGAATCTGGAGAAACTCAGGTCTTTCTTCAGCTCTGCTAATTCCTACCAAAGGATCCAGATCTTTCCAGACACAATTTGGAATGTGACTTACAGTGGAACAAGCAAAGCATGTTCAAACTCATTCTACAGGAGTATGAGATGGCTGACACACAAAAGCAATTCTTACCCTGTTCAAGACGCCCAATATACCAACAATGAGGGAAAGAATATTCTCTTCATGTGGGGCATACATCACCCACCTACTGATACTGAGCAGACAAATTTATACAAAAAGGCTGACACAACAACAAGCGTGACAACAGAAGATATCAATCGAACTTTCAAACCAGTGATAGGGCCAAGGCCTCTTGTCAATGGCCAACAGGGGAGAATTGATTACTATTGGTCAGTACTAAAGCCAGGTCAAACATTGTGGGTGAGATCCAATGGGAATTTAATTGCCCCATGGTATGGACACATTCTCTCAGGAGAAAGCCATGGAAGAATCCTGAAGACCGATCTGAACAATGGCAATTGCGTAGTACAATGCCAAACTGAGAAAGGTGGTTTGAACACAACCTTGCCA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CGACTGTCGCCTCATCTCTTGTGCTTGCA</t>
  </si>
  <si>
    <t>ACACTAATAGAAAACAATGTTCCTGTGACACATACCAAAGAATTGCTCCACACAGAGCACAATGGAATGCTATGTGCAACAAACCTGGGGCACCCTCTCATTCTAGACACCTGCACTATCGAAGGGCTGGTATACGGTAATCCCTCTTGTGATTTGCTACTGGGAGGGAAAGAATGGTCTTACATTGTCGAAAGATCATCAGCAATCAATGGGATGTGCTATCCTGGAAATGTAGAGAATCTGGAGGAACTCAGGTCTCTCTTCAGCTCTGCTAATTCCTACCAAAGGATCCAGATCTTTCCAGACACAATTTGGAATGCGACTTACAGTGGAACAAGCAAAGCATGTTCAAACTCATTCTACAGGAGTATGAGATGGCTGACACACAAAAGCAATTCTTACCCTGTTCAAGACGCCCAATATACCAACAATGAGGGAAAGAATATTCTCTTCATGTGGGGCATACATCACCCACCTACTGATACTGAGCAGACAAATTTATACAAAAAGGCTGACACAACAACAAGCGTGACAACAGAAGATATCAATCGAACTTTCAAACCAGTGATAGGGCCAAGGCCTCTTGTCAATGGTCAACAGGGGAGAATTGATTACTATTGGTCAGTACTAAAGCCAGGTCAAACATTGCGGGTGAGATCCAATGGGAATTTAATTGCCCCATGGTATGGACACATTCTCTCAGGAGAAAGCCGTAGAAGAATCCTGAAGACCGATCTGAACAATGGCAATTGCGTAGTACAATGCCAAACTGAGAAAGGTGGTTTGAACACAACCTTGCCG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CGACTGTCGCCTCATCTCT</t>
  </si>
  <si>
    <t>CACTAATAGAAAACAATGTTCCTGTGACACATACCAAAGAATTGCTCCACACAGAGCACAATGGAATGCTATGTGCAACAAACCTGGGGCACCCTCTCATCCTAGACACCTGCACTATCGAAGGGCTGATATACGGTAATCCCTCTTGTGATTTGCTACTGGGAGGGAAAGAATGGTCCTACATTGTCGAAAGATCATCAGCAATCAATGGGATGTGTTATCCTGGAAATGTAGAGAATCTGGAGGAACTCAGGTCCTTCTTCAGCTCTGCTAATTCCTACCAAAGGATCCAGATCTTTCCAGACACAATTTGGAATGTGACTTACAGTGGAACAAGCAAAGCATGTTCAAACTCATTCTACAGGAGTATGAGATGGCTGACACACAAAAGCAATTCTTACCCTGTTCAAGACGCCCAATATACCAACAACGAGGGAAAGAATATTCTCTTCATGTGGGGCATACATCACCCACCTACTGATACTGAGCAGACAAATTTCTACAAAAAGGCTGACACAACAACAAGCGTGACAACAGAAGATATCAATCAAACTTTCAAACCAGTGATAGGGCCAAGGCCTCTTGTCAATGGCCAACAGGGGAGAATTGATTACTATTGGTCAGTACTAAAGCCAGGTCAAACATTGCGGGTGAGATCCAATGGGAATTTAATTGCCCCATGGTATGGACACATTCTCTCAGGAGAAAGCCGTGGAAGAATCCTGAAGACCGATCTGAACAATGGCGATTGCGTAGTACAATGCCAAACTGAGAAAGGTGGTTTGAACACAACCTTGCCGTTCCACAATGTCAGTAAATATGCATTTGGGAACTGCCCCAAATACGTTGGAGTTAAGAGTCTCAAACTGGCAGTAGGCTTGAGGAATGTGCCTGCTGCATCAGATAGAGGGTTGTTTGGTGCCATAGCTGGATTCATAGAAGGAGGTTGGCCTGGACTAGTCGCAGGCTGGTACGGTTTTCAGCATTCAAATGATCAGGGGGTTGGAATGGCTGCAGACAGAGAATCGACTCAAGAGGCAGTCGACAAAATAACATCCAAAGTAAATAATATAATCGACAAAATGAACAAGCAGTATGAAATCATTGATCATGAATTCAGTGAGATCGAAGCCAGACTCAATATGATCAACAACAAGATTGATGACCAAATACAGAACATCTGGGCATACAATGCAGAATTACTAGTACTGCTTGAAAATCAGAAAACACTCGATGAGCATGACGCAAATGTGAATAATTTGTACAACAAGGTGAAAAGAGCATTGGGTTCAAATGCAAGAGAGGATGGAAATGGATGCTTCGAATTGTACCACAAATGTGATGATCAATGCATGGAAACGATTAGAAACGGAACCTATGACAGGCAAAAGTACCAAGAAGAATCAAAACTAGAAAGGCAGAAAATAGAAGGGGTAAAATTGGAATCTGAAGGAACTTACAAGATCCTCACTATTTATTCAACTGTCGCCTCATCTC</t>
  </si>
  <si>
    <t>ATGGAAGCAATATCACTAATAACTATACTATTAGTAGTAACAGCAAGCAATGCAGATAAAATCTGCATCGGCTACCAATCAACAAACTCCACAGAAACTGTGGATACGCTAACAGAAAACAATGTCCCTGTGACACATGCTAAAGAATTGCTCCACACAGAGCACAATGGAATGCTGTGTGCAACAAATCTGGGACATCCTCTCATTCTAAACACCTGTACCATTGAAGGACTGATCTATGGCAACCCTTCTTGTGATCTGTTGTTGGGAGGAGGAGAATGGTCCTACATCGTCGAAAGACCATCGGCCGTTAATGGAATGTGTTACCCCGGGAATGTAGAAAACCTAGAGGAACTAAGATCACTCTTTAGTTCTGCTAGTTCCTACCAAAGAATTCAGATCTTTCCAGACACGATCTGGAATGTGTCTTACAGTGGAACAAGCAGAGCATGTTCAGATTCATTCTACAGGAGCATGAGATGGCTGACTCAAAAGAACAACGCTTACCCTATTCAAGACGCCCAATACACAAATAATAGAGGAAAGAGCATTCTTTTCATGTGGGGCATAAATCACCCACCCACCGATACTGCACAGACAAATTTGTACACAAGGACAGACACAACAACAAGTGTGACAACAGAAGATATAAATAGAACCTTCAAACCAATGATAGGGCCAAGGCCCCTTGTCAATGGTCAGCAGGGAAGAATTGATTATTATTGGTCGGTATTAAAACCAGGTCAGACATTGCGAGTAAGATCCAATGGGAATCTAATTGCTCCATGGTATGGACACATTCTTTCAGGAGAGAGCCACGGAAGAATCCTGAAGACTGATTTAAACAGTGGTAACTGTGTAGTGCAATGTCAGACTGAAAGAGGTGGCTTAAACACCACATTGCCGTTCCACAATGTCAGTAAATATGCATTTGGAAACTGCCCAAAGTATGTTGGAGTAAAGAGTCTCAAACTGGCAGTTGGTCTGAGGAATGTGCCTGCTAGATCAAGTAGAGGACTATTTGGGGCCATAGCTGGTTTCATAGAAGGAGGTTGGTCAGGGTTAGTCGCTGGTTGGTATGGGTTCCAGCATTCAAATGATCAAGGGGTTGGTATGGCTGCAGATAGAGACTCAACTCAAAGGGCAATTGACAAAATAACATCCAAAGTGAATAATATAGTCGATAAAATGAACAAGCAATATGAAATTATTGATCATGAATTCAGCGAGGTTGAAACTAGACTCAATATGATCAATAATAAGATTGATGATCAAATACAAGACATATGGGCTTATAACGCAGAATTGCTAGTGCTGCTTGAAAATCAGAAAACACTCGATGAGCATGATGCAAATGTAAACAATCTATATAACAAAGTGAAGAGGGCACTGGGTTCCAATGCCATGGAAGATGGGAAAGGATGTTTCGAGCTATACCATAAATGTGATGATCAGTGCATGGAGACAATTCGGAACGGGACCTATAACATGAGAAAGTATAAAGAGGAATCAAAACTAGAAAGACAAAAAATAGAAGGGGTCAAGCTGGAATCTGAAGGAACTTACAAAATCCTCACCATTTATTCGACTGTCGCCTCATCTCTTGTGATTGCAATGGGGTTTGCTGCCTTCTTGTTCTGGGCCATGTCCAATGGATCTTGCAGATGCAACATTTGTATATAA</t>
  </si>
  <si>
    <t>Yokohama</t>
  </si>
  <si>
    <t>ATGGAAGTAGTATCACTAATAACTATACTACTAGTAGTAACAGTAAGCAATGCAGATAAAATCTGCATCGGCTACCAATCAACAAACTCCACAGAAACTGTAGACACGCTAACAGAAAACAATGTTCCTGTGACACATGCCAAAGAATTGCTCTACACAGAGCACAATGGGATGCTATGTGCAACAAATCTGGGACATCCTCTTATTCTAGACACCTGTACCATTGAAGGGCTAATCTATGGCAACCCTTCTTGTGATCTACTGCTGGGAGGAAGAGAATGGTCCTACATCGTCGAAAGACCATCGGCTGTTAATGGATTGTGTTACCCCGGAAATGTAGAAAACCTAGAAGAACTAAGGTCACTTTTTAGCTCTGCCAGTTCTTACCAAAGAATCCAGATCTTTCCAGACACAATCTGGAATGTGTCTTACAGCGGAACAAGCAAAGCATGTTCAGATTCATTCTACAGAAGCATGAGATGGTTGACTCAAAAGAACAACGCTTACCCTGTTCAAGACGCCCAATACACAAATAATAGAGGAAAGAACATTCTTTTCATGTGGGGCATAAATCACCCACCCACTGATACTGTGCAGACAGATCTGTACACAAGGACTGACACAACAACAAGTGTGGCAACAGAAGATATAAATAGGACCTTCAAACCATTGATAGGGCCAAGGCCTCTTGTCAATGGTCTGCAAGGAAGAATTGATTATTATTGGTCGATATTGAAACCAGGTCAGACATTGCGAGTAAGATCCAATGGGAATCTAATCGCTCCATGGTATGGACACATTCTTTCAGGAGAGAGCCACGGAAGAATTCTGAAGACGGATTTAAACAGTGGTAACTGTGTAGTGCAATGTCAGACAGAAAGAGGTGGCTTGAATACTACATTGCCGTTCCACAATGTAAGTAAGTATGCATTTGGAAACTGCCCAAAATATATTGGAGTAAAGAGTCTCAAATTGGCAGTTGGTCTGAGGAATGTGCCTGCTAGATCAAGTAGAGGACTATTTGGAGCCATAGCTGGATTCATAGAGGGAGGTTGGTCAGGACTAGTTGCTGGTTGGTATGGGTTCCAGCATTCAAATGATCAAGGAGTTGGTATGGCTGCAGATAGAGACTCAACTCAAAAGGCAATTGACAAAATAACATCCAAAGTAAATAATATAGTCGATAAAATGAACAAACAGTATGAAATTATTGATCATGAATTCAGCGAGGTTGAAACTAGACTCAATATGATCAATAATAAGATTGATGACCAAATTCAAGACATATGGGCATATAACGCAGAATTGCTAGTGCTGCTTGAAAACCAGAAAACGCTCGATGAACATGATGCGAATGTAAACAATCTATATAACAAAGTAAAGAGGGCACTGGGTTCCAATGCAGTGGAAGATGGGAAAGGATGCTTCGAGCTATACCATAAATGTGATGACCAGTGCATGGAGACAATTCGGAACGGGACCTATAACAGAAGAAAGTATAAAGAGGAATCAAGACTAGAGAGACAGAAAATAGAAGGGGTCAAGCTGGAATCTGAAGGAACCTACAAAATCCTCACCATTTATTCGACTGTCGCCTCATCTCTTGTTATTGCAATGGGGTTTGCTGCCTTCTTGTTCTGGGCCATGTCCAATGGATCTTGCAGATGCAACATTTGTATATAA</t>
  </si>
  <si>
    <t>ATGGAAGTAGTATCACTAATAACTATACTACTAGTAGTAACAGTAAACAATGCAGATAAAATCTGCATCGGCTACCAATCCACAAACTCCACAGAAACTGTAGACACACTAACAGAAAACAATGTTCCTGTGACACATGCCAGAGAATTACTCCACACAGAGCACAATGGAATGCTGTGTGCAACAAATCTGGGACACCCTCTCATTCTAGACACCTGTACCATTGAAGGACTGCTCTATGGCAACCCTTCTTGTGATCTACTATTGGGAGGAAGAGAATGGTCCTACATCGTTGAAAGACCATCGGCAGTCAATGGAATGTGTTACCCCGGGACTGTAGAAAACCTAGAGGAACTAAGAACACTTTTTAGCTCTGCTAGTTCCCACCAAAGAATCCAGATCTTTCCAGACGCAATCTGGAATGTGTCTTACAGTGGAACAAGCAAAGCATGTTCAGATTCATTCTACAGGAGCATGAGGTGGTTGACTCAAAAGAACAACGCTTACCCTATTCAAGACGCCCAATACACAAATAATAGAGGAAAGAGCATTCTTTTCATGTGGGGTATAAATCATCCACCCTCCGACACTACACAGACAAATCTGTACACAAGAACTGACACAACAACAAGTGTGGCAACAGAAGATATAAATAGGACCTTCAAACCAGTGATAGGGCCAAGGCCCCTTGTCAATGGTCTGCAGGGGAGAATTGATTATTATTGGTCGATATTGAAACCAGGTCAGACATTGCGAGTAAGATCCAATGGGAATCTAATCGCTCCATGGTATGGACACATTCTTTCAGGAGAGAGCCATGGAAGAATCCTGAAGACTGATTTAAACAGTGGAAACTGTGTAGTGCAATGTCAGACAGAAAAAGGTGGCTTAAATACTACATTGCCATTCCACAATGTCAGTAAATATGCATTTGGAAACTGCCCAAAATATGTTGGAGTGAAGAGCCTCAAACTGGCAGTTGGTCTGAGGAATGTGCCTGCTAGATCAAGTAGAGGATTATTTGGGGCCATAGCTGGATTCATAGAGGGAGGTTGGTCAGGGCTAGTCGCTGGTTGGTATGGGTTCCAGCATTCAAATGATCAAGGGGTTGGTATGGCTGCAGATAAAGACTCAACTCAGAAGGCAATTGACAAAATAACATCCAAAGTGAATAATATAGTCGATAAAATGAACAAGCAATATGAAATTATTGACCATGAATTCAGCGAGGTTGAAACTAGACTCAATATGATCAATAATAAGATTGATGATCAAATTCAAGACATATGGGCATATAACGCAGAATTGCTAGTGCTGCTTGAAAACCAGAAAACACTCGATGAGCATGATGCGAATGTAAACAATCTATATAACAAAGTGAAGAGGGCACTGGGTTCCAATGCAATGGAAGATGGGAAAGGGTGTTTCGAGCTATACCATAAATGTGATGATCAGTGCATGGAGACAATTCGGAACGGGACCTATAATAGAAGAAAGTACAAAGAGGAATCAAGGCTAGAAAGACAGAAAATAGAAGGGGTCAAGCTGGAATCTGAAGGAACTTACAAAATCCTCACCATTTATTCGACTGTCGCCTCATCTCTTGTTATTGCAATGGGGTTTGCTGCCTTCTTGTTCTGGGCCATGTCCAATGGATCTTGCAGATGCAACATTTGTATATAA</t>
  </si>
  <si>
    <t>ATGGAAGTAGTATCACTAATACCTATACTGCTAGTAGTAACAGTAAGCAATGCAGATAAAATCTGCATCGGCTACCAATCAACAAACTCCACAGAAACTGTAGACACGCTAACAGAAAACAATGTTCCTGTGACACATGCCAAAGAATTGCTCCACACAGAGCACAATGGGATGCTATGTGCAACAAATCTGGGACATCCCCTTATTCTAGACACCTGTACCATTGAAGGACTAATCTATGGCAACCCTTCCTGTGATCTACTGTTGGGAGGAAGAGAATGGTCCTACATCGTCGAAAGACCATCGGCTGTTAATGGATTGTGTTACCCCGGGAATGTAGAAAACCTAGAAGAACTAAGGTCACTTTTTAGTTCTGCTAGTTCTTACCAAAGAATCCAGATCTTTCCAGACACAATCTGGAATGTGTCTTACAGTGGAACAAGCAAAGCATGTTCAGATTCATTCTACAGAAGCATGAGATGGTTGACTCAAAAGAGCAACGCTTACCCTATTCAAGACGCCCAATACACAAATAATAGAGGGAAAAACATTCTTTTCATGTGGGGCATAAATCACCCACCCACCGATACTGCTCAGACAAATCTGTACACAAGGACTGACACAACAACAAGTGTGGCGACAGAAGATATAAATAGAACCTTCAAACCATTGATAGGGCCAAGGCCTCTTGTCAATGGTCTGCAGGGAAGAATTGATTATTATTGGTCGATATTGAAACCAGGTCAGACACTGCGAGTAAGATCCAATGGGAATCTAATCGCTCCATGGTATGGACACATTCTTTCAGGAGAGAGCCACGGAAGAATCCTGAAGACTGATTTAC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TTACAACAGGAGAAAGTATAAAGAGGAATCAAGGCTGGAAAGACAGAAAATAGAAGGGGTCAAGCTGGAATCTGAAGGAACTTACAAAATCCTCACCATTTATTCGACTGTCGCCTCATCTCTTGTGATTGCAATGGGGTTTGCTGCCTTCTTGTTCTGGGCCATGTCCAATGGATCTTGCAGATGCAACATTTGTATATAA</t>
  </si>
  <si>
    <t>ATGGAAGTAGTATCACTAATAACTATACTACTAGCAGTAACAGTAAGCAATGCAGATAAAATCTGCATCGGCTACCAATCAACAAACTCCACAGAAACTGTAGACACACTAACAGAAAACAATGTTCCTGTGACACATGCCAAAGAATTACTCCACACAGAGCACAATGGGATGCTGTGTGCAACAAACCTAGGACATCCTCTCATTCTAGACACCTGTACCATTGAAGGACTGATCTATGGCAACCCTTCTTGTGATCCACTGTTGGGAGGGAGAGAATGGTCCTACATCGTTGAAAGACCATCAGCTGTTAATGGAATGTGTTACCCCGGGAATGTAGAAAACCTAGAGGAATTAAGGTCACTTTTTAGCTCTGCTAGTTCCTACCAAAGAATCCAGATCTTTCCAGACACAATCTGGAATGTGTCCTACAGTGGAACAAGCAAAGCATGTTCAGATTCATTCTACAGGAGCATGAGATGGTTGACTCAAAAGAACAACGCTTACCCTATTCAGGACGCCCAATACACAAATAATAGAGAAAAGAGCATTCTTTTCATGTGGGGCATAAATCACCCACCCACCGATACTGCACAGACTAATCTGTACGCAAGGACTGACACAACAACAAGTGTGGCAACAGAAGATATAAATAGGACCTTCAAACCATTGATAGGGCCAAGGCCCCTTGTCAATGGTCTGCAGGGGAGAATTGATTATTATTGGTCAGTATTGAAACCAGGTCAGACATTGCGAATAAGATCCAATGGAAACCTAATCGCTCCATGGTATGGACACATTCTTTCAGGAGAAAGCCATGGAAGAATCCTGAAGACTGATTTAAAAAGTGGTAACTGTGTAGTGCAATGTCAGACAGAAAGAGGTGGCTTAAATACTACATTGCCATTT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AACAATATGAAGTTATTGATCATGAATTCAGCGAGGTTGAAGCTAGACTCAATATGATCAATAATAAGATTGATGACCAAATTCAAGACATATGGGCATATAACGCAGAATTGCTAGTGCTGCTTGAAAACCAGAAAACACTCGATGAACATGATGCGAATGTAAACAATCTATATAACAAAGTGAAGAGAGCACTGGGTTCCAACGCAATGGAAGATGGGAAAGGATGTTTCGAGCTATACCATAAATGTGATGATCAGTGCATGGAGACAATTCGGAACGGGACCTATAACAGGAGAAAGTATAAGGAGGAATCGAGACTAGAGAGACAGAAAATAGAAGGGGTCAAGCTGGAATCTGAAGGAACTTACAAAATCCTCACCATTTATTCGACTGTCGCCTCATCTCTTGTGATTGCAATGGGGTTTGCTGCCTTCCTTTTCTGGGCCATGTCTAATGGATCTTGCAGATGCAACATTTGTATATAA</t>
  </si>
  <si>
    <t>ATGGAAGTAGTATCACTAATAACTGTACTACTAGTAGTAACAGTAAGCAATGCAGATAAAATCTGCATCGGCTACCAATCAACAAACTCCACAGAAACTGTAGACACACTAACGGAAAACAATGTTCCTGTGACACATGCCAAAGAATTACTCCACACAGAGCACAATGGGATGCTGTGTGCAACAGACCTGGGACATCCTCTCATTCTAGACACCTGTACCATTGAAGGACTGATCTATGGCAACCCTTCTTGTGATCTACTGTTGGGAGGAAGAGAATGGTCCTACATCGTTGAAAGACCATCGGCTGTTAATGGAATGTGTTACCCCGGGAATGTAGAAAACCTAGAGGAACTAAGGTCACTTTTTAGTTCTGCTAGTTCCTACCAAAGAATCCAGATCTTTCCAGACACAATCTGGAATGTGTCCTACAGTGGAACAAGCAAAGCATGTTCAGATTCATTCTACAGGAGCATGAGATGGTTGACTCAACAGAACAACGCTTACCCTATTCAAGACGCCCAATACACAAATAATAGAGGAAAGAGCATTCTTTTCATGTGGGGCATAAATCACCCACCCACCGATACTGTACAGACAAATCTGTACACAAGGACTGACACAACAACAAGTGTGGCAACAGAAGATATAAATAGGACCTTCAAACCATTGATAGGGCCAAGGCCCCTTGTCAATGGTCTGCAGGGGAGAATTGATTATTATTGGTCAA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TTGGTCAGGGCTAGTCGCTGGTTGGTATGGGTTCCAGCATTCAAATGATCAAGGGGTTGGTATGGCTGCAGATAGAGACTCAACTCAAAAGGCAATTGACAAAATAACATCAAAAGTGAATAATATAGTCGATAAAATGAACAAACAATATGAAATTATTGATCATGAATTCAGTGAGGTTGAAGCTAGACTCAACATGATCAATAATAAGATTGATGACCAAATTCAAGACATATGGGCATATAACGCAGAATTGCTAGTGCTGCTTGAAAACCAGAAAACACTCGATGAGCATGATGCGAATGTAAACAATCTATATAACAAAGTGAAGAGGGCACTGGGTTCCAATGCAATGGAAGATGGGAAAGGATGTTTCGAGCTATACCATAAATGTGATGATCAGTGCATGGAGACAATTCGGAACGGGACCTATAACAGGAGAAAGTACAAAGAGGAATCAAGACTAGAGAGACAGAAAATAGAAGGGGTCAGGCTGGAATCTGAAGGAACTTACAAAATCCTCACCATTTATTCGACTGTCGCCTCATCTCTTGTGATTGCAATGGGGTTTGCTGCCTTCCTTTTCTGGGCCATGTCCAATGGATCTTGCAGATGCAACATTTGTATATAA</t>
  </si>
  <si>
    <t>ATGGAAGTAGTATCACTAATAACTATACTACTAGTAGTAACAATAAGCAATGCAGATAAAATCTGCATCGGCTACCAATCCACAAACTCCACAGAAACTGTAGACACACTAACAGAAAACAATGTTCCTGTGACACATGCCAGAGAATTACTCCACACAGAGCACAATGGGATGCTGTGTGCAACAAATCTGGGACACCCTCTCATTCTAGACACTTGTACCATTGAAGGACTGCTCTATGGCAACCCTTCTTGTGATCTACTATTGGAAGGAAGAGAATGGTCCTACATCGTTGAAAGACCATCGGCAGTCAATGGAATGTGTTACCCCGGGACTGTAGAGAACCTAGAGGAACTAAGAACACTTTTTAGCTCTGCTAGTTCCTACCAAAGAATCCAGATCTTTCCAGACACAATCTGGAATGTGTCTTACAGTGGAACAAGCAAAGCATGTTCAGATTCATTCTACAGGAGCATGAGGTGGTTGACTCAAAAGAACAACGCTTACCCTATTCAAGACGCCCAATACACAAATAATGGAGGAAAGAGCATTCTTTTCATGTGGGGTATAAATCATCCACCCTCCGACACTGCACAGACAAATCTGTACACAAGAACTGACACAACAACAAGTGTGGCAACAGAAGATATAAATAGGACCTTCAAACCAGTGATAGGGCCAAGGCCCCTTGTCAATGGTCTGCAGGGGAGAATTGATTATTATTGGTCGATATTGAAACCAGGTCAGACATTGCGAGTAAGATCCAATGGGAATCTAATCGCTCCATGGTATGGACACATTCTTTCAGGAGAGAGCCATGGAAGAATCCTGAAGACTGATTTAAACAGTGGAAACTGTGTAGTGCAATGTCAGACAGAAAAAGGTGGCTTAAATACTACATTGCCATTCCACAATGTCAGTAAATATGCTTTTGGAAACTGCCCAAAATATGTTGGAGTGAAGAGTCTCAAACTGGCAGTTGGTCTGAGGAATGTGCCTGCTAGATCAAGTAGGGGATTATTTGGGGCCATAGCTGGATTCATAGAGGGAGGTTGGTCAGGGCTAGTCGCTGGTTGGTATGGGTTCCAGCATTCAAATGATCAGGGGATTGGTATGGCTGCAGATAAAGACTCAACTCAGAAGGCAATTGACAAAATAACATCCAAAGTGAATAATATAGTCGATAAAATGAACAAGCAATATGAAATTATTGACCATGAATTCAGCGAGGTTGAAGCTAGACTCAATATGATCAATAATAAGATTGATGATCAAATTCAAGACATATGGGCATATAACGCAGAATTGCTAGTGCTGCTTGAAAACCAGAAAACACTCGATGAGCATGATGCGAATGTAAACAATCTATATAACAAAGTGAAGAGGGCACTGGGTTCCAATGCAATGGAAGATGGGAAAGGATGTTTCGAGCTATACCATAAATGTGATGATCAGTGCATGGAGACAATTCGGAACGGGACCTATAATAGAAGAAAGTACAAAGAGGAATCAAGGCTAGAAAGACAGAAAATAGAAGGGGTCAAGCTGGAATCTGAAGGAACTTACAAAATCCTCACCATTTATTCGACTGTCGCCTCATCTCTTGTTATTGCAATGGGGTTTGCTGCCTTCTTGTTCTGGGCCATGTCCAATGGATCTTGCAGATGCAACATTTGTATATAA</t>
  </si>
  <si>
    <t>ATGGAAGCAGTATCACTAATAACTATACTACTAGTAGTAACAGTAAGCAATGCAGATAAAATCTGCATCGGCTACCAATCAACAAACTCCACAGAAACTGTAGACACACTAACAGAAAACAATGTTCCTGTGACACATGCCAAAGAATTGCTCCACACAGAGCACAATGGGATGCTATGTGCAACAAATCTGGGACATCCTCTTATTCTAGACACCTGTACCATTGAAGGGCTAATCTATGGCAACCCTTCTTGTGATCTACTGCTGGGAGGAAGAGAATGGTCCTACATCGTCGAAAGACCATCGGCTGTTAATGGATTGTGTTACCCCGGAAATGTAGAAAACCTAGAAGAACTAAGGTCACTTTTTAGCTCTGCTAGTTCTTACCAAAGAATCCAGATCTTTCCAGACACAATCTGGAATGTGTCTTACAGCGGAACAAGCAAAGCATGTTCAGATTCATTCTACAGAAGCATGAGATGGTTGACTCAAAAGAACAACGCTTACCCTGTTCAAGACGCCCAATACACAAATAATAGAGGAAAGAACATTCTTTTCATGTGGGGCATAAATCACCCACCCACTGATACTACGCAGACAAATCTGTACACAAGGACTGACACAACAACAAGTGTGGCAACAGAAGATATAAATAGGACCTTCAAACCATTGATAGGGCCAAGGCCTCTTGTCAATGGTCTGCAAGGAAGAATTGATTATTATTGGTCGATATTGAAACCAGGTCAGACATTGCGAGTAAGATCCAATGGGAATCTAATCGCTCCATGGTATGGACACATTCTTTCAGGAGAGAGCCACGGAAGAATCCTGAAGACGGATTTAAACAGTGGTAACTGTGTAGTGCAATGTCAGACAGAAAGAGGTGGCTTGAATACTACATTGCCATTCCACAATGTAAGTAAGTATGCATTTGGAAACTGCCCAAAATATATTGGAGTAAAGAGTCTCAAATTGGCAGTTGGTCTGAGGAATGTGCCTGCTAGATCAAGTAGAGGACTATTTGGAGCCATAGCTGGATTCATAGAGGGAGGTTGGTCAGGACTAGTTGCTGGTTGGTATGGATTCCAGCATTCAAATGATCAAGGAGTTGGTATGGCTGCAGATAGAGACTCAACTCAAAAGGCAATTGACAAAATAACATCCAAAGTAAATAATATAGTCGACAAAATGAACAAACAGTATGAAATTATTGATCATGAATTCAGCGAGGTTGAAACTAGACTCAATATGATCAATAATAAGATTGATGACCAAATTCAAGACATATGGGCATATAACGCAGAATTGCTAGTGCTGCTTGAAAACCAGAAAACGCTCGATGAACATGATGCGAATGTAAACAATCTATATAACAAAGTGAAGAGGGCACTGGGTTTCAATGCAGTGGAAGATGGGAAAGGATGCTTCGAGCTATACCATAAATGTGATGACCAGTGCATGGAGACAATTCGGAACGGGACCTATAACAGAAGAAAGTATAAAGAGGAATCAAGACTAGAGAGGCAGAAAATAGAAGGGGTCAAGCTGGAATCTGAAGGAACCTACAAAATCCTCACCATTTATTCGACTGTCGCCTCATCTCTTGTTATTGCAATGGGGTTTGCTGCCTTCTTGTTCTGGGCCATGTCCAATGGATCTTGCAGATGCAACATTTGTATATAA</t>
  </si>
  <si>
    <t>ATGGAAGTAATATCACTAATAACTATACTACTAGTAGTAACAG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GAACCTAGAAGAACTAAGGTCACTTTTTAGCTCTGCTAGTTCTTACCAAAGAATCCAGATCTTTCCAGATACAATCTGGAATGTGTCTTACAGTGGAACAAGCAAAGCATGTTCAGATTCATTCTACAGAAGCATGAGATGGTTGACTCAAAAGAACAACGCTTACCCTGTTCAAGACGCCCAATACACAAATAATAGAGGAAAGAACATTCTTTTCATGTGGGGCATAAATCACCCACCCACTGATACTGCGCAGACAAATCTGTACACAAGAACTGACACAACAACAAGTGTGGCAACAGAAGATATAAATAGGACCTTCAAACCATTGATAGGGCCAAGGCCTCTTGTCAATGGTCTGCAAGGAAGGATTGATTATTATTGGGCGGTATTGAAACCAGGTCAGACACTGCGAGTAAGATCCAATGGGAATCTAATCGCTCCATGGTATGGACACATTCTTTCAGGAGAGAGCCACGGAAGAATCCTGAAGACGGATTTAAATAGTGGTAACTGTGTAGTGCAATGTCAGACAGAAAGAGGTGGCTTGAATACTACATTGCCATTCCACAATGTAAGTAAGTATGCATTTGGAAACTGCCCAAAATATGTTGGAGTAAAGAGTCTCAAACTGGCAGTTGGTCTGAGGAATGTGCCTGCTAGATCAAGTAGAGGACTATTTGGAGCCATAGCTGGATTCATAGAGGGAGGTTGGTCAGGACTAGTTGCTGGTTGGTATGGGTTCCAGCATTCAAATGATCAAGGAACTGGTATGGCTGCAGATAGAGACTCAACTCAAAAGGCAATTGACAAAATAACGTCCAAAGTAAATAATATAGTCGATAAAATGAACAAGCAGTATGAAATTATTGATCATGAATTCAGCGAGGTTGAAACTAGACTCAATATGATCAACAATAAGATTGATGACCAAATTCAAGACATATGGGCATATAACGCAGAATTGCTAGTACTGCTTGAAAACCAGAAAACGCTCGATGAGCATGATGCGAATGTAAACAATCTATATAACAAAGTGAAGAGGGCACTGGGTTCCAATGCAGTGGAAGATGGGAAAGGATGCTTCGAGCTATACCATAAATGTGATGACCAGTGCATGGAGACAATTCGGAACGGGACCTATAACAGGAGAAAGTATAAAGAGGAATCAAGACTAGAGAGACAGAAAATAGAAGGGGTCAAACTGGAATCTGAAGGAACCTACAAAATCCTCACCATTTATTCGACTGTCGCCTCATCTCTTGTTATTGCAATGGGGTTTGCTGCCTTCTTGTTCTGGGCCATGTCCAATGGATCTTGCAGATGCAACATTTGTATATAA</t>
  </si>
  <si>
    <t>ATGGAAGCAGTATCACTAATAACTATACTACTAGTAGTAACAGTAAGCAATGCAGATAAAATCTGCATCGGCTACCAATCAACAAACTCCACAGAAACTGTAGACACACTAACAGAAAACAATGTTCCTGTGACACATGCCAAAGAATTGCTCCACACAGAGCACAATGGGATGCTATGTGCAACAAATCTGGGACATCCTCTTATTCTAGACACCTGTACCATTGAAGGGCTAATCTATGGCAACCCTTCTTGTGATCTACTGCTGGGAGGAAGAGAATGGTCCTACATCGTCGAAAGACCATCGGCTGTTAATGGATTGTGTTACCCCGGAAATGTAGAAAACCTAGAAGAACTAAGGTCACTTTTTAGCTCTGCTAGTTCTTACCAAAGAATCCAGATCTTTCCAGACACAATCTGGAATGTGTCTTACAGCGGAACAAGCAAAGCATGTTCAGATTCATTCTACAGAAGCATGAGATGGTTGACTCAAAAGAACAACGCTTACCCTGTTCAAGACGCCCAATACACAAATAATAGAGGAAAGAACATTCTTTTCATGTGGGGCATAAATCACCCACCCACTGATACTGTGCAGACAAATCTGTACACAAGGACTGACACAACAACAAGTGTGGCAACAGAAGATATAAATAGGACCTTCAAACCATTGATAGGGCCAAGGCCTCTTGTCAATGGTCTGCAAGGAAGAATTGATTATTATTGGTCGATATTGAAACCAGGTCAGACATTGCGAGTAAGATCCAATGGGAATCTAATCGCTCCATGGTATGGACACATTCTTTCAGGAGAGAGCCACGGAAGAATCCTGAAGACGGATTTAAACAGTGGTAACTGTGTAGTGCAATGTCAGACAGAAAGAGGTGGCTTGAATACTACATTGCCATTCCACAATGTAAGTAAGTATGCATTTGGAAACTGCCCAAAATATATTGGAGTAAAGAGTCTCAAATTGGCAGTTGGTCTGAGGAATGTGCCTGCTAGATCAAGTAGAGGACTATTTGGAGCCATAGCTGGATTCATAGAGGGAGGTTGGTCAGGACTAGTTGCTGGTTGGTATGGATTCCAGCATTCAAATGATCAAGGAGTTGGTATGGCTGCAGATAGAGACTCAACTCAAAAGGCAATTGACAAAATAACATCCAAAGTAAATAATATAGTCGATAAAATGAACAAACAGTATGAAATTATTGATCATGAATTCAGCGAGGTTGAAACTAGACTCAATATGATCAATAATAAGATTGATGACCAAATTCAAGACATATGGGCATATAACGCAGAATTGCTAGTGCTGCTTGAAAACCAGAAAACGCTCGATGAACATGATGCGAATGTAAACAATCTATATAACAAAGTGAAGAGGGCACTGGGTTTCAATGCAGTGGAAGATGGGAAAGGATGCTTCGAGCTATACCATAAATGTGATGACCAGTGCATGGAGACAATTCGGAACGGGACCTATAACAGAAGAAAGTATAAAGAGGAATCAAGACTAGAGAGACAGAAAATAGAAGGGGTCAAGCTGGAATCTGAAGGAACCTACAAAATCCTCACCATTTATTCGACTGTCGCCTCATCTCTTGTTATTGCAATGGGGTTTGCTGCCTTCTTGTTCTGGGCCATGTCCAATGGATCTTGCAGATGCAACATTTGTATATAA</t>
  </si>
  <si>
    <t>ATGGAAGTAATATCACTAATAACTATACTACTAGTAGTAACAG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GAACCTAGAAGAACTAAGGTCACTTTTTAGCTCTGCTAGTTCTTACCAAAGAATCCAGATCTTTCCAGATACAATCTGGAATGTGTCTTACAGTGGAACAAGCAAAGCATGTTCAGATTCATTCTACAGAAGCATGAGATGGTTGACTCAAAAGAACAACGCTTACCCTGTTCAAGACGCCCAATACACAAATAATAGAGGAAAGAACATTCTTTTCATGTGGGGCATAAATCACCCACCCACTGATACTGTGCAGACAAATCTGTACACAAGAACTGACACAACAACAAGTGTGGCAACAGAAGATATAAATAGGACCTTCAAGCCATTGATAGGGCCAAGGCCTCTTGTCAATGGTCTGCAAGGAAGGATTGATTATTATTGGGCGGTATTGAAACCAGGTCAGACACTGCGAGTAAGATCCAATGGGAATCTAATCGCTCCATGGTATGGACACATTCTTTCAGGAGAGAGCCACGGAAGAATCCTGAAGACGGATTTAAACAGTGGTAACTGTGTAGTGCAATGTCAGACAGAAAGAGGTGGCTTGAATACTACATTGCCATTCCACAATGTAAGTAAGTATGCATTTGGAAACTGCCCAAAATATGTTGGAGTAAAGAGTCTCAAACTAGCAGTTGGTCTGAGGAATGTGCCTGCTAGATCAAGTAGAGGACTATTTGGAGCCATAGCTGGATTCATAGAGGGAGGTTGGTCAGGACTAGTTGCTGGTTGGTATGGGTTCCAGCATTCAAATGATCAAGGAACTGGTATGGCTGCAGATAGAGACTCAACTCAAAAGGCAATTGACAAAATAACGTCCAAAGTAAATAATATAGTCGATAAAATGAACAAGCAGTATGAAATTATTGATCATGAATTCAGCGAGGTTGAAACTAGACTCAATATGATCAACAATAAGATTGATGACCAAATTCAAGACATATGGGCATATAACGCAGAATTGCTAGTACTGCTTGAAAACCAGAAAACGCTCGATGAGCATGATGCGAATGTAAACAATCTATATAACAAAGTGAAGAGGGCACTGGGTTCCAATGCAGTGGAAGATGGGAAAGGATGCTTCGAGCTATACCATAAATGTGATGACCAGTGCATGGAGACAATTCGGAACGGGACCTATAACAGGAGAAAGTATAAAGAGGAATCAAGACTAGAGAGACAGAAAATAGAAGGGGTCAAACTGGAATCTGAAGGAACCTACAAAATCCTCACCATTTATTCGACTGTCGCCTCATCTCTTGTTATTGCAATGGGGTTTGCTGCCTTCTTGTTCTGGGCCATGTCTAATGGATCTTGCAGATGCAACATTTGTATATAA</t>
  </si>
  <si>
    <t>ATGGAAATAATAGCACTAATAGCTATACTGTTAGTAACAACAACGAGCAATGCAGACAAAATCTGCATTGGCTACCAGTCAACAAACTCCACAGAAACTGTCGACACACTAGTAGAAAACAATGTTCCTGTGACACATACCAAAGAATTGCTCCACACAGAGCACAATGGAATGCTATGTGCAACAAACCTGGGGCACCCTCTCATCCTAGACACCTGCACTATCGAAGGGCTGGTATACGGTAATCCCTCTTGTGATTTGCTACTGGGAGGGAAAGAATGGTCTTACATTGTCGAAAGATCATCAGCAATCAATGGGATGTGTTATCCTGGAAATGTAGAGAATCTGGAGAAACTCAGGTCTTTCTTCAGCTCTGCTAATTCCTACCAAAGGATCCAGATCTTTCCAGACACAATTTGGAATGTGACTTACAGTGGAACAAGCAAAGCATGTTCAAACTCATTCTACAGGAGTATGAGATGGCTGACACACAAAAGCAATTCTTACCCTGTTCAAGACGCCCAATATACCAACAATGAGGGAAAGAATATTCTCTTCATGTGGGGCATACATCACCCACCTACTGATACTGAGCAGACAAATTTATACAAAAAGGCTGACACAACAACAAGCGTGACAACAGAAGATATCAATCGAACTTTCAAACCAGTGATAGGGCCAAGGCCTCTTGTCAATGGCCAACAGGGGAGAATTGATTACTATTGGTCAGTACTAAAGCCAGGTCAAACATTGTGGGTGAGATCCAATGGGAATTTAATTGCCCCATGGTATGGACACATTCTCTCAGGAGAAAGCCATGGAAGAATCCTGAAGACCGATCTGAACAATGGCAATTGCGTAGTACAATGCCAAACTGAGAAAGGTGGTTTGAACACAACCTTGCCA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CGACTGTCGCCTCATCTCTTGTGCTTGCAATGGGGTTTGCTGCCTTTCTGTTCTGGGCCATGTCCAATGGGTCTTGCAGATGCAACATTTGTATATAA</t>
  </si>
  <si>
    <t>AATTTCACAACCAGCTAAAATGGAAATAATAGCACTAATAGCTATACTGTTAGTAACAACAACGAGCAATGCAGACAAAATCTGCATTGGCTACCAGTCAACAAACTCCACAGAAACTGTCGACACACTAATAGAAAACAATGTTCCTGTGACACATACCAAAGAATTGCTCCACACAGAGCACAATGGAATGCTATGTGCAACAAACCTGGGGCACCCTCTCATCCTAGACACCTGCACTATCGAAGGGCTGATATACGGTAATCCCTCTTGTGATTTGCTACTGGGAGGGAAAGAATGGTCCTACATTGTCGAAAGATCATCAGCAATCAATGGGATGTGTTATCCTGGAAATGTAGAGAATCTGGAGGAACTCAGGTCCTTCTTCAGCTCTGCTAATTCCTACCAAAGGATCCAGATCTTTCCAGACACAATTTGGAATGTGACTTACAGTGGAACAAGCAAAGCATGTTCAAACTCATTCTACAGGAGTATGAGATGGCTGACACACAAAAGCAATTCTTACCCTGTTCAAGACGCCCAATATACCAACAACGAGGGAAAGAATATTCTCTTCATGTGGGGCATACATCACCCACCTACTGATACTGAGCAGACAAATTTATACAAAAAGGCTGACACAACAACAAGCGTGACAACAGAAGATATCAATCGAACTTTCAAACCAGTGATAGGGCCAAGGCCTCTTGTCAATGGCCAACAGGGGAGAATTGATTACTATTGGTCAGTACTAAAGCCAGGTCAAACATTGCGGGTGAGATCCAATGGGAATTTAATTGCCCCATGGTATGGACACATTCTCTCAGGAGAAAGCCATGGAAGAATCCTGAAGACCGATCTGAACAATGGCGATTGCGTAGTACAATGCCAAACTGAGAAAGGTGGTTTGAACACAACCTTGCCGTTCCACAATGTCAGTAAATATGCATTTGGGAACTGCCCCAAATACGTTGGAGTTAAGAGTCTCAAACTGGCAGTAGGCTTGAGGAATGTGCCTGCTGCATCAGATAGAGGGTTGTTTGGTGCCATAGCTGGATTCATAGAAGGAGGTTGGCCTGGACTAGTCGCAGGCTGGTACGGTTTTCAGCATTCAAATGATCAGGGGGTTGGAATGGCTGCAGACAGAGAATCGACTCAAGAGGCAGTCGACAAAATAACATCCAAAGTAAATAATATAATCGACAAAATGAACAAGCAGTATGAAATCATTGATCATGAATTCAGTGAGATCGAAGCCAGACTCAATATGATCAACAACAAGATTGATGACCAAATACAGAACATCTGGGCATACAATGCAGAATTACTAGTACTGCTTGAAAATCAGAAAACACTCGATGAGCATGACGCAAATGTGAATAATTTGTACAACAAGGTGAAAAGAGCATTGGGTTCAAATGCAAGAGAGGATGGAAATGGATGCTTCGAATTGTACCACAAATGTGATGATCAATGCATGGAAACGATTAGAAACGGAACCTATGACAGGCAAAAGTACCAAGAAGAATCAAAACTAGAAAGGCAGAAAATAGAAGGGGTAAAATTGGAATCTGAAGGAACTTACAAGATCCTCACTATTTATTCGACTGTCGCCTCATCTCTTGTGCTTGCAATGGGGTTTGCTGCCTTTCTGTTCTGGGCCATGTCCAATGGGTCTTGCAGATGCAACATTTGTATATAATTAGCA</t>
  </si>
  <si>
    <t>AACAACATAGCCAATCAAG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T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</t>
  </si>
  <si>
    <t>AATTTCACAACCAGCCAAGATGGAAATAACAGCATTAATAGCTATACTGTTAGTGACAACAACAAGCAATGCAGATAAAATCTGCATTGGCTACCAATCAACAAACTCCACGGAAACTGTTGATACACTAATAGAAAACAATGTTCCTGTGACACATACCAAAGAATTGCTCCACACAGAGCACAATGGGATGCTATGTGCAACAAACCTGGGGCACCCTCTCATCCTAGACACCTGCACTATCGAAGGGCTGATATACGGCAATCCTTCTTGTGATTTGCTACTGGGAGGAAAAGAATGGTCTTACATTGTCGAAAGATCATCAGCTGTCAATGGGATGTGTTACCCTGGAAATATAGAGAATCTGGAAGAACTCAGGTCCTTTTTCAGCTCTGCTAATTCTTACCAAAGAATCCAGATCTTTCCAGACACAATTTGGAATGTGACTTACAGTGGAACAAGCAGAGCATGTTCAAACTCATTCTACAGAAGTATGAGATGGTTGACACACAAGAGCAATTCTTACCCTGTTCAAGACGCCCAATATACCAACAATGAGGGAAAGAATATTCTCTTCATGTGGGGCATACATCACCCACCTACTGATGCTGAGCAGACAAATTTATACGAGAGAGCTGACACAACAACAAGTGTGACCACAGAAGATATCAATCGAACTTTCAAACCAGTGATAGGGCCAAGGCCTCTTGTTAATGGTCAACAGGGGAGAATTGATTATTATTGGTCAGTACTAAAGCCAGGTCAGACATTGCGGGTGAGATCCAATGGGAATTTAATTGCCCCATGGTATGGACACATTCTATCAGGAGAAAGCCATGGAAGAATCTTGAAGACCGATTTGAACAGTGGCAACTGCATAGTAAAATGTCAAACTGAGAAAGGTGGTTTGAATACGACCTTGCCGTTCCACAATGTCAGCAAATATGCATTTGGGAACTGCCCCAAATACGTTGGAGTGAAGAGTCTCAAACTTGCAGTCGGTCTGAGGAATGTGCCTGCTGCATCAGATAGAGGGCTGTTTGGTGCCATAGCTGGATTCATAGAAGGAGGTTGGCCAGGACTGGTTGCAGGCTGGTACGGTTTTCAGCATTCAAATGATCAGGGGGTTGGAATGGCTGCAGACAGGGAATCAACTCAAGAGGCAGTTGACAAGATAACATCCAAAGTAAATAATATAATCGACAAAATGAACAAGCAGTATGAAATCATTGATCATGAATTCAGTGAGATTGAAGCCAGACTCAATATGATCAACAACAAGATTGATGACCAAATACAGGACATCTGGGCATACAATGCAGAATTACTAGTACTGCTTGAAAATCAGAAAACACTCGATGAGCATGATGCAAATGTGAATAATCTATATAACAAGGTGAAGAGAGCATTGGGTTCAAATGCAATAGAGGATGGAAATGGATGCTTCGAATTGTACCACAAATGTGATGATCAATGCATGGAAACGATTAGAAACGGGACCTATGACAGGCAAAAGTATCAAGAAGAATCAAAACTAGAAAGGCAGAAAATAGAAGGGGTGAAACTGGATTCTGAGGGAACTTACAAGATCCTCACCATTTATTCGACTGTCGCCTCATCTCTTGTGCTTGCAATGGGGTTTGCTGCCTTTCTGTTCTGGGCCATGTCCAATGGATCTTGCAGATGCAACATTTGTATATAATTAGCAA</t>
  </si>
  <si>
    <t>ATGGAAGCAGTATCACTAATAACTATACTACTAGTAGTAACAGCAAGCAATGCAGATAAAATCTGCATCGGCTACCAATCAACAAATTCCACAGAAACTGTAGACACGCTAACAGAAAACAATGTTCCTGTGACACATGCCAAAGAATTGCTCCACACAGAGCACAATGGGATGCTGTGTGCAACAAATCTGGGACATCCTCTTATCCTAGACACCTGTACCATTGAAGGACTGATCTATGGCAACCCTTCTTGTGATCTGCTGTTGGGAGGAAGAGAATGGTCCTACATCGTCGAAAGACCATCGGCTGTTAATGGAATGTGTTACCCCGGGAATGTAGAAAACCTAGAGGAACTAAGGTCACTTTTTAGTTCTGCTAGTTCCTACCAAAGAATCCAGATCTTTCCAGACACAACCTGGAATGTGTCTTATAGTGGAACAAGCAAAGCATGTTCAGATTCATTCTACAGGAGCATGAGATGGTTGACTCAAAAGAACAATGCTTACCCTATTCAAGACGCCCAATACACAAATAATAGAGGAAAGAGCATTCTTTTCATGTGGGGCATAAATCACCCACCCACCGATACTGCACAGACAAATCTGTACACAAGGACTGATACAACAACAAGTGTAACAACAGAAGATATAGATAGGACCTTCAAACCAGTGATAGGGCCAAGGCCCCTTGTCAATGGTCTGCAGGGAAGAATTGATTATTACTGGTCAGTATTGAAACCAGGTCAGACATTACGAGTAAGATCCAATGGGAATCTAATCGCTCCATGGTATGGACACATTCTTACAGGAGAGAGCCACGGAAGAATCCTGAAGACTGATTTAAACAGTGGTAACTGTGTAGTGCAATGTCAGACAGAAAGAGGTGGCTTAAACACTACATTGCCATTCCACAATGTCAGTAAATATGCATTTGGAAACTGCCCAAAATATGTTGGAGTAAAGAGTCTCAAACTGGCAGTTGGTTTGAGAAATGTGCCTGCTAGATCAAGTAGAGGACTATTTGGGGCCATAGCTGGATTCATAGAGGGAGGTTGGTCAGGGCTAGTCGCTGGTTGGTATGGGTTCCAGCATTCAAATGATCAAGGGGTAGGTATGGCTGCAGATAGAGACTCAACTCAAAAGGCAATTGACAAAATAACATCCAAAGTGAATAATATAGTCGATAAAATGAACAAGCAATATGAAATTATTGATCATGAATTCAACGAGATTGAAACTAGACTCAATATGATCAATAATAAGATTGATGACCAAATACAAGACATATGGGCATATAATGCAGAATTGCTAGTACTGCTTGAAAACCAGAAAACACTCGATGAGCATGATGCGAATGTAAATAATCTATATAACAAAGTGAAGAGGGCACTGGGTTCCAATGCAATGGAAGATGGGAAAGGATGCTTTGAGCTATACCACAAATGTGATGACCAGTGCATGGAGACAATTCGGAACGGGACCTATAACAGGAGAAAATATAAAGAGGAATCAAAACTAGAAAGACAGAAAATAGAAGGGGTCAAGCTGGAATCTGAAGGAACTTACAAAATCCTCACCATTTATTCGACTGTCGCCTCATCTCTTGTGATTGCAATGGGGTTTGCTGCCTTCTTGTTCTGGGCCATGTCCAATGGATCTTGCAGATGCAACATTTGTATATAA</t>
  </si>
  <si>
    <t>AATTTCATAACCAGCTAAAATGGAAATAATAGCATTAATAGCCATACTGTTAGTAACAACAACGAGCAATGCAGACAAAATCTGCATTGGCTACCAGTCAACAAACTCCACAGAAACTGTCGACACACTAATAGAAAACAACGTTCCTGTGACACATACCAAAGAATTGCTCCACACAGAGCACAATGGAATGCTATGTGCAACAAACCTGGGGCATCCTCTCATCCTAGACACCTGCACTATCGAAGGGCTGGTATATGGTAATCCCTCTTGTGATTTGCTACTGGGAGGGAAAAAATGGTCTTACATTGTCGAAAGATCATCAGCAATCAATGGGATGTGTTATCCTGGAAATGTAGAGAATCTGGAGGAACTCAGATCTTTCTTCAGTTCTGCTAACTCCTACCAAAGGGTCCAGATCTTTCCAGACACAATTTGGAATGTGACCTACAGTGGAACAAGCAAAGCATGTTTAAACTCATTCTACAGGAGTATGAGATGGCTGACACACAAAAGCAATTCTTACCCTGTTCAAGATGCCCAATATACCAACAATGAGGGAAAGAATATTCTCTTCATGTGGGGCATACATCACCCACCTACTGATACTGAGCAGACAAATTTATACAAAAAGGCTGACACAACAACAAGTGTGACAACAGAAGATATCAATCGAACTTTCAAACCAGTGATAGGGCCAAGGCCTCTTGTCAATGGCCAACAGGGGAGAATTGATTATTATTGGTCAGTACTAAAGCCAGGTCAAACATTGCGGGTGAGATCCAATGGGAATTTAATTGCCCCATGGTATGGGCATATTCTCTCAGGAGAAAGCCATAGAAGAATTCTGAAGACCGATCTGAACAGTGGCAATTGCGTAGTACAATGCCAAACTGAAAAAGGTGGTTTGAACACTACCTTGCCGTTCCACAATGTCAGTAAATATGCATTTGGGAACTGCCCCAAATACGTTGGAGTGAAGAGTCTCAAATTGGCAGTCGGCTTGAGGAATGTGCCTGCTGCGTCAGATAGAGGGTTGTTTGGTGCTATAGCTGGATTCATAGAAGGAGGTTGGCCTGGGCTAGTCGCAGGCTGGTATGGTTTTCAGCATTCAAATGATCAAGGGGTTGGAATGGCTGCAGACAGGGAATCAACTCAAGAGGCAGTCGACAAAATAACATCCAAAGTAAATAATATAATCGACAAAATGAACAAGCAGTATGAAATCATTGATCATGAATTCAGTGAGATCGAAGCCAGACTCAATATGATCAACAACAAGATTGATGACCAAATACAGGACATCTGGGCATACAATGCAGAATTACTAGTACTGCTTGAAAATCAGAAAACACTCGATGAGCATGACGCAAATGTGAACAATCTGTACAACAAGGTGAAGAGGGCATTGGGTTCAAATGCAAGAGAGGATGGAAATGGATGCTTCGAATTGTACCACAAATGTGATGATCAATGCATGGAAACGATTAGAAACGGAACCTATGACAGACAAAAGTACCAAGAAGAATCAAAACTAGAAAGGCAGAAAATAGAAGGGGTAAAACTGGAATCTGAAGGAACTTACAAGATCCTCACTATTTATTCGACTGTCGCCTCATCTCTTGTGCTTGCAATGGGGTTTGCTGCCTTTCTGTTCTGGGCCATGTCCAATGGGTCTTGCAGATGCAACATTTGTATATAGTTAGCA</t>
  </si>
  <si>
    <t>AATTTCATAACCAGCTAAAATGGAGATAATAGCACTAATAGCTATACTATTAGTAACAACAACTAGCAATGCAGATAAAATCTGCATTGGCTACCAGTCAACAAACTCCACAGAAACTGTTGACACACTAATAGAAAACAACGTTCCTGTGACACATACCAAAGAATTGCTCCACACAGAGCACAATGGAATGCTGTGTGCAACAAACCTGGGGCATCCTCTCATCCTAGACACCTGCACTATCGAAGGGCTGGTATACGGCAATCCCTCTTGTGATTTGCTACTGGGAGGGAAAGAATGGTCTTACATTGTCGAAAGATCATCAGCAATCAATGGGATGTGTTATCCTGGAAATGTAGAGAATCTGGAGGAACTAAGGTCTTTCTTCAGCTCTGCTAATTCCTACCAAAGAATCCAGATCTTTCCAGACACAATTTGGAATGTGACTTACAGTGGAACAAGCAAAGCATGTTCAAATTCATTCTATAGGAGTATGAGATGGCTGACACACAAAAGCAATTCTTACCCAGTTCAAGACGCTCAATATACCAACAATGAGGGGAAGAATATTCTCTTCATGTGGGGCATACATCACCCACCAACTGATACTGAGCAGACAAATTTATACAAAAAAGCTGACACAACAACAAGCGTGACAACAGAAGACATCAATCGAACTTTCAAACCAGTGATAGGGCCAAGGCCTCTTGTCAACGGCCAACAGGGGAGAATTGATTACTATTGGTCAGTACTAAAGCCAGGGCAAACACTGCGGGTGAGATCCAATGGGAATTTAATTGCCCCATGGTATGGACACATTCTCTCAGGAGAAAGCCACAGAAGAATCCTGAAGACCGATCTGAACAGTGGCAATTGCGTAGTACAATGCCAAACTGAGAAGGGCGGTTTGAATACAACCCTGCCATTCCACAATGTCAGTAAATATGCGTTTGGGAACTGCCCCAAATACGTTGGAGTGAAGAGTCTCAAACTGGCAGTCGGCTTGAGGAATGTGCCTGCTGCATCAGGTAGAGGATTGTTTGGTGCCATAGCTGGATTCATAGAAGGAGGTTGGCCTGGACTAGTTGCAGGCTGGTACGGTTTTCAGCATTCAAATGATCAAGGGGTTGGAATGGCTGCAGACAGGGAGTCGACTCAAGAGGCAGTCAACAAAATAACATCCAAAGTAAATAATATAATCGACAAAATGAACAAGCAGTATGAAATCATTGATCATGAATTCAGTGAGATCGAAGCCAGACTCAATATGATCAACAACAAGATTGATGACCAAATACAAGACATCTGGGCATATAATGCAGAATTGCTAGTACTGCTTGAAAATCAGAAAACACTCGATGAGCATGACGCAAATGTGAATAATCTGTACAACAAAGTGAAGAGAGCATTGGGCTCAAATGCAAGAGAGGATGGAAATGGATGCTTCGAATTGTACCACAAATGTGATGACCAATGCATGGAGACGATTAGAAACGGAACTTATGACAGGCAAAAGTACCAAGAAGAGTCAAAACTAGAAAGGCAGAAAATAGAAGGAGTAAAACTGGAGTCTGAAGGAACTTACAAGATCCTCACCATTTATTCGACTGTCGCCTCATCTCTTGTGCTTGCAATGGGGTTTGCTGCCTTTCTGTTCTGGGCCATGTCCAATGGGTCTTGCAGATGCAACATTTGTATATAATTAGCA</t>
  </si>
  <si>
    <t>GGCCACCAGTCAACAAACTCCACAGAAACTGTCGACACACTAATAGAATCCAACGTTCCTGTGACACATACCAAAGAATTGCTCCACACAGAGCACAATGGAATGCTATGTGCAACAGACCTGGGGCGTCCTCTCATCCTGGACACCTGCACTATCGAAGGACTGGTATACGGTAATCCCTCTTGTGATTTGCTACTGGGAGGGAAAAAATGGTCTTACATTGTCGAAAGATCGTCAGCAATCAATGGGATGTGTTATCCTGGAAATGTAGAGAATCTGGAGGAGCTCAGATCTTTCTTCAGTTCTGCTAACTCCTACCAAAGGATCCAGATCTTTCCAGACACAATTTGGAATGTGACCTACAGTGGAACAAGCAGAGCATGTTCAAACTCATTCTACAGGAGTATGAGATGGCTGACACACAAAAGCAATTCTTACCCTATTCAAGATGCCCAATATACCAACAATGAGGGAAAGAATATTCTCTTCATGTGGGGCATACACCATCCACCTACTGATACTGAGCAGACAAATTTATACAAAAAGGCTGACACAACAACAAGTGTGACAACAGAAGATATCAACCGAACTTTCAAACCAGTGATAGGGCCAAGGCCTCTTGTCAATGGCCAACAGGGGAGAATTGATTATTATTGGTCAGTACTAAAGCCAGGTCAAACATTGCGGGTGAGATCCAATGGGAATTTAATTGCTCCATGGTATGGACATATTCTCTCAGGAGAAAGCCACGGAAGAATCCTGAAGACCGACCTAAACAGTGACAATTGCGTAGTACAATGCCAAACTGAAAAAGGTGGTTTGAACACTACATTGCCATTCCACAATGTCAGTAAATATGCATTTGGGAACTGCCCCAAATACGTTGGAGTGAAGAGTCTCAAACTAGCAGTCGGCTTGAGGAATGTGCCTGCTGCATCAGATAGAGGATTGTTTGGTGCCATAGCTGGATTCATAGAAGGAGGTTGGCCTGGACTAGTCGCAGGCTGGTATGGTTTTCAGCATTCAAATGATCAAGGAGTTGGAATGGCTGCAGACAGGGAATCAACTCAAGAGGCAGTCGACAAAATAACATCCAAAGTAAATAATATAATCGACAAAATGAACAAGCAGTATGAAATCATTGATCATGAATTCAGTGAGATCGACGCTAGACTCAATATGATCAACAACAAGATTGATGACCAAATACAGGACATCTGGGCATACAATGCAGAATTACTAGTACTGCTTGAAAATCAGAAAACACTCGATGAGCATGACGCAAATGTGAATAATCTGTACAACAAAGTGAAGAGAGCATTGGGTTCAAATGCAAGAGAGGATGGAAATGGATGCTTCGAATTGTACCACAAATGTGATGATCAATGCATGGAAACGATTAGAAACGGAACCTATGACAGGCAAAAGT</t>
  </si>
  <si>
    <t>GGCCACCAGTCAACAAACTCCACAGAAACTGTCGACACACTAATGGAAAGCAATGTCCCTGTGACACATACCAAAGAATTGCTCCACACAGAGCACAATGGAATGCTATGTGCAACAAACCTGGGGCACCCTCTCATCCTAGACACCTGCACTATCGAAGGGCTGGTATATGGCAATCCCTCTTGTGATTTGTTACTGGGAGGGAAAGAATGGTCTTACATTGTCGAAAGATCATCAGCAATCAATGGGATGTGTTATCCTGGAAATGTAGAAAATCTGGAGGAACTCAGGTCTTTCTTCAGCTCTGCTAATTCCTACCAACGGATCCAGATCTTCCCAGACACAACTTGGAATGTGACCTACAGTGGAACAAGCAAAGCATGTTCAAATTCATTCTACAGGAGTATGAGATGGCTGACACACAAAAGCAATTCTTATCCAGTTCAGGACGCTCAATATACCAACAATGGGGGAAAGAATATTCTCTTCATGTGGGGCATACATCACCCACCTACTGATACTGAGCAAACAAATTTATACAAAAAGGCTGACACAACAACAAGCGTGACAACAGAAGACATCAATCGAACTTTCAAACCAGTGATAGGGCCAAGGCCTCTTGTTAATGGCCAACAGGGGAGAATTGATTACTATTGGTCAGTACTAAAGCCAGGGCAAACATTGCGGGTGAGATCCAATGGGAATTTAATTGCCCCATGGTATGGACATATTCTCTCAGGAGAAAGCCATGGAAGAATCCTGAAGACCGATCTGAACAGTGGAAATTGCGTAGTACAGTGCCAAACTGAGAAGGGTGGTTTGAACACAACCTTGCCATTCCACAATATCAGTAAATATGCATTTGGGAACTGCCCCAAATACGTTGGAGTGAAGAGTCTCAAACTGGCAGTCGGCTTGAGAAATGTGCCTGCTGCATCAGATAGAGGATTGTTTGGTGCCATAGCTGGATTCATAGAAGGAGGTTGGCCTGGACTAGTTGCAGGCTGGTACGGTTTTCAGCATTCAAATGATCAAGGGGTTGGAATGGCTGCAGACAGGGAATCGACTCAAGAGGCAGTCGACAAAATAACATCCAAAGTAAATAATATAATCGACAAAATGAACAAGCAGTATGAAATCATTGACCATGAATTCAGTGAGATCGAAGCCAGACTCAATATGATCAACAATAAGATTGATGACCAAATACAGGACATCTGGGCATATAATGCAGAATTACTAGTACTGCTTGAAAATCAGAAAACACTCGATGAGCATGACGCAAATGTGAATAATCTGTACAGCAGGGTGAAGAGGGCATTGGGTTCAAATGCAAGAGAGGATGGAAATGGATGCTTCGAGTTGTACCACAAATGTGATGATCAATGCATGGAAACGATTAGAAACGGAACCTATGACAGGCAAAAGTACCAAGAAGAATCGAAACTAGAAAGGCAGAAAATAGAAGGGGTAAAACTGGAATCTGAAGGAACTTACAAGATCCTCACTATTTATTCAACCTGTCGCCTCATCTCTGGTGCCTGCAATGGGGTCGGCTGCACTCTTGTTCT</t>
  </si>
  <si>
    <t>AATTTCATAACTAACAAAGATGAAATCAATAGTACTAATAGCTATACTGCTAGTGGCAACAACAAGCAATGCAGATAAAATCTGCATTGGCTATCAATCAACAAATTCTACAGAGACTGTTGATACACTAATAGAAAGCAATGTTCCTGTGACACATACCAAAGAGTTACTCCACACAGAACACAATGGGATGCTATGCGCAACAAACCTAGGACATCCTCTCATTCTAGACACTTGCACCATCGAAGGGCTGGTATATGGCAACCCTTCTTGTGATTTACTACTAGGAGGGAAAGAATGGTCTTACATCGTTGAAAGGTCATCAGCTGTCAATGGGATGTGCTACCCTGGAAATGTAGAAAATCTGGAGGAACTTAGATCTTTCTTCAGCTCCGCCAATTCCTATCAAAGAATCCAGATCTTTCCAGACACAATTTGGAATGTAACTTACAGTGGAACAAGCGCAGCATGTTCAAATTCATTCTACAGGAGCATGAGATGGCTGACACAAAAGAGCAACTCTTATCCTTTTCAAAATGCTCAATATACCAATAATAATGGAAAGAGTATTCTCTTCATGTGGGGTATACATCATCCACCTACTGATACTGAACAGACGAACCTTTACAAGAAAGCTGACACAACAACAAGTGTGACAACAGAAGATATCAATCGAACTTTCAAACCTGTGATAGGACCAAGGCCTCTCGTTAATGGCCAACAGGGGAGAATTGATTACTATTGGTCTGTGCTAAAGCCAGGTCAGACACTGCGGGTGAGGTCCAATGGTAATCTAATCGCCCCATGGTATGGACACATTCTTTCAGGGGAAAGCCATGGGAGAATCTTGAAAACCGATTTGAACAGTGGAAATTGCGTAGTACAATGTCAAACTGAGAAAGGTGGTTTGAACACGACATTGCCGTTCCACAATGTCAGCAAATATGCATTTGGGAACTGTCCCAAATACGTTGGAGTAAAGAGTCTCAAACTGGCAGTCGGTTTGAGAAATGTGCCTGCTGTGTCAGGTAGAGGGTTATTTGGTGCCATAGCTGGGTTTATAGAAGGAGGTTGGCCAGGGCTAGTTGCAGGCTGGTACGGTTTCCAGCATTCAAATGATCAGGGGGTTGGAATAGCCGCAGATAGAGAGTCAACTCAAGTGGCAGTCGACAAGATAACATCCAAAGTGAATAATATAATCGACAAGATGAATAAGCAATATGAAATCATTGACCATGAGTTCAGTGAAATTGAGGCCAGACTCAGTATGATAAACAACAAGATTGATGACCAAATACAGGACATATGGGCATACAATGCTGAATTACTAGTGCTGCTTGAAAATCAGAAAATACTCGATGAGCATGATGCAAATGTGAATAATTTATACAACAAAGTAAAGAGAGCATTAGGCTCAAATGCAATGGAAGATGGAAACGGATGTTTCGAATTGTACCACAAATGTGATGATCAATGCATGGAAACAATTAGGAATGGAACATATGACAGACAGAAATACCAAGAGGAATCAAGACTAGAAAGGCAGAAAATAGAAGGGGTGAAACTGGAATCTGAGGGAACTTACAAGATCCTAACCATTTATTCGACTGTCGCCTCATCTCTTGTGCTTGCAATGGGGTTTGCTGCCTTTTTATTCTGGGCCATGTCCAATGGATCTTGCAGATGCAACATTTGTATATAATTAGCA</t>
  </si>
  <si>
    <t>AATTTCATAACTAACAAAGATGAAATCAATAGTACTAATAGCTATACTGCTAGTGGCAACAACAAGCAATGCAGATAAAATCTGCATTGGCTATCAATCAACAAATTCTACAGAGACTGTTGATACACTAATAGAAAGCAATGTTCCTGTGACACATACCAAAGAGTTACTCCACACAGAACACAATGGGATGCTATGCGCAACAAACCTAGGACATCCTCTCATTCTAGACACTTGCACCATCGAAGGGCTGGTATATGGCAACCCTTCTTGTGATTTACTACTAGGAGGGAAAGAATGGTCTTACATCGTTGAAAGGTCATCAGCTGTCAATGGGATGTGCTACCCTGGAAATGTAGAAAATCTGGAGGAACTTAGATCTTTCTTCAGCTCCGCCAATTCCTATCAAAGAATCCAGATCTTTCCAGACACAATTTGGAATGTAACTTACAGTGGAACAAGCGCAGCATGTTCAAATTCATTCTACAGGAGCATGAGATGGCTGACACAAAAGAGCAACTCTTATCCTTTTCAAAATGCTCAATATACCAATAATAATGGAAAGAGTATTCTCTTCATGTGGGGTATACATCATCCACCTACTGATACTGAACAGACGAACCTTTACAAGAAAGCTGACACAACAACAAGTGTGACAACAGAAGATATCAATCGAACTTTCAAACCTGTGATAGGACCAAGGCCTCTCGTTAATGGCCAACAGGGGAGAATTGATTACTATTGGTCTGTGCTAAAGCCAGGTCAGACACTGCGGGTGAGGTCCAATGGTAATCTAATCGCCCCATGGTATGGACACATTCTTTCAGGGGAAAGCCATGGGAGAATCTTGAAAACCGATTTGAACAGTGGAAATTGCGTAGTACAATGTCAAACTGAGAAAGGTGGTTTGAACACGACATTGCCGTTCCACAATGTCAGCAAATATGCATTTGGGAACTGTCCCAAATACGTTGGAGTAAAGAGTCTCAAACTGGCAGTCGGTTTGAGAAATGTGCCTGCTGTGTCAGGTAGAGGGTTATTTGGTGCCATAGCTGGGTTTATAGAAGGAGGTTGGCCAGGGCTAGTTGCAGGCTGGTACGGTTTCCAGCATTCAAATGATCAGGGGGTTGGAATAGCCGCAGATAGAGAGTCAACTCAAGTGGCAGTCGACAAGATAACATCCAAAGTGAATAATATAATCGACAAGATGAATAAGCAATATGAAATCATTGACCATGAGTTCAGTGAAATTGAGGCCAGATTCAGTATGATAAACAACAAGATTGATGACCAAATACAGGACATATGGGCATACAATGCTGAATTACTAGTGCTGCTTGAAAATCAGAAAACACTCGATGAGCATGATGCAAATGTGAATAATTTATACAACAAAGTAAAGAGAGCATTAGGCTCAAATGCAATGGAAGATGGAAACGGATGTTTCGAATTGTACCACAAATGTGATGATCAATGCATGGAAACAATTAGGAATGGAACATATGACAGACAGAAATACCAAGAGGAATCAAGACTAGAAAGGCAGAAAATAGAAGGGGTGAAACTGGAATCTGAGGGAACTTACAAGATCCTCACCATTTATTCGACTGTCGCCTCATCTCTTGTGCTTGCAATGGGGTTTGCTGCCTTTTTATTCTGGGCCATGTCCAATGGATCTTGCAGATGCAACATTTGTATATAATTAGCA</t>
  </si>
  <si>
    <t>AATTTCATAACCAACAAAGATGAAATCAATAGCACTAATAGCCATACTGCTAGTGACAACATCAAGCAATGCAGATAAAATCTGCATTGGCTACCAATCAACAAACTCCACAGAGACTGTTGATACACTAATAGAAAACAATGTCCCTGTGACACATACAAAAGAATTGCTCCACACAGAACACAATGGGATGCTATGTGCGACAAACCTAGGACACCCTCTCGTTCTAGACACTTGCACCATTGAAGGGCTGGTGTATGGCAACCCTTCTTGTGATTTGCTACTAGGGGGGAAAGAATGGTCCTACATCGTCGAAAGGTCATCAGCCGTCAATGGGATGTGCTACCCTGGAAATGTAGAAAATCTGGAGGAACTTAGGTCTTTCTTCAGCTCTGCCAATTCCTCTCAAAGAATCCAGATCTTCCCAGACACAATTTGGAATGTAACTTACACTGGAACAAGCGCAGCGTGTTCAAACTCATTCTACAGAAGCATGAGGTGGCTGACACAAAAGGGAAACTCTTATCCTTTTCAAAATGCTCAATATACCAACAACAATGGAAAGAGTCTCCTCTTCATGTGGGGTATACATCACCCACCTACTGATACTGAACAGACGAATCTTTACAAAAAATCCGACACAACAACAAGTGTGACAACAGAAGATATAAACCGAACTTTCAAACCTGTAATAGGGCCAAGGCCTCTCGTTAATGGTCAACAGGGGAGAATTGATTACTATTGGTCAGTACTAAAGCCAGGTCAGACATTGCGGGTGAGGTCCAATGGTAATTTAATCGCTCCATGGTATGGACACATCCTTTCGGGGGAGAGCCATGGAAGAATCTTGAAAACTGATTTGAACACTGGAAATTGCGTAGTACAATGTCAAACTGAGAAAGGTGGCTTGAACACAACCTTGCCGTTCCATAATGTCAGCAAATATGCATTTGGGAACTGTCCCAAATACGTTGGAGTAAAGAGTCTCAAACTGGCAGTCGGTCTGAGGAATGTGCCTGCTGTGTCAGGTAGAGGGCTATTTGGTGCCATAGCTGGATTCATAGAAGGGGGTTGGCCAGGACTAATTGCAGGCTGGTACGGTTTCCAGCATTCAAATGACCAGGGGGTTGGAATGGCAGCAGACAGAGAGTCAACTCAACTGGCAGTTGACAAGATAACATCCAAAGTGAATAATATAATCGACAAAATGAATAAGCAATATGAAATCATTGATCATGAATTCAGTGAAATTGAGGCCAGGCTCAGTATGATCAACAACAAGATTGATGACCAAATACAGGACATATGGGCATACAATGCAGAATTACTAGTGCTGCTTGAAAATCAGAAAACACTCGATGAGCATGATGCAAATGTGAATAATTTATACAACAAAGTAAAGAGAGCACTGGGCTCAAATGCAATGGAAGATGGAAACGGATGTTTCGAATTGTACCACAAATGTGATGATCAATGCATGGAAACAATTAGAAACGGGACCTATGACAGACAAAAATATCAAGAGGAATCAAAACTAGAAAGGCAGAAAATAGAAGGGGTAAAACTGGAATCCGAGGGGACTTACAAGATCCTCACTATTTATTCGACTGTCGCCTCATCTCTTGTGCTTGCAATGGGGTTTGCTGCCTTTTTATTCTGGGCAATGTCTAATGGATCTTGCAGATGCAACATTTGTATATAATTAGCA</t>
  </si>
  <si>
    <t>ATGAAAGTAGTATCACTAATAACTATACTACTAGC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TGCTAGTTCCTACCAAAGAATCCAGATCTTTCCAGACACAATCTGGAATGTGTCCTATAATGGAACAAGCAAAGCATGTTCAGATTCATTCTACAGGAGCATGAGATGGTTGACTCAAAAGAACAACGCTTACCCTATTCAGGACGCCCAATTCACAAATAATAGAGAAAAGAGCATTCTTTTCATGTGGGGCATAAACCACCCACCCACCGATACTGTACAGACTAATCTGTATACAAGAACTGACACAACAACAAGTGTGGCAACAGAAGATATAAATAGGACCTTCAAACCATTGATAGGACCAAGGCCCCTTGTCAATGGTCAGCAGGGGAGAATTGATTATTATTGGTCATTATTGAAACCAGGTCAGACATTGCGAATAAGATCCAATGGAAACCTAATCGCTCCATGGTATGGACACATTCTTTCAGGAGAAAGCCATGGAAGAATCCTGAAGACTGATTTAAAAAGTGGTAACTGTGTAGTGCAATGTCAGACAGAAAGAGGTGGCTTAAATACAACATTGCCATTCCACAATGTCAGTAAGTATGCATTTGGAAACTGCCCAAAGTATGTTGGAGTAAAGAGTCTCAAACTGGCAGTTGGTCTGAGGAATGTGCCTGCTAGATCAAGCAGAGGACTATTTGGGGCCATAGCTGGATTCATAGAGGGAGGTTGGTCAGGGCTAGTCGCTGGTTGGTATGGGTTCCAGCATTCAAATGATCAAGGGGTTGGTATGGCAGCAGATAGAGACTCAACTCAAAAGGCAATTGACAAGATAACATCCAAGGTGAATAATATAGTCGACAAAATGAACAAACAATATGAAATCATTGATCATGAATTCAGCC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GACTAGAGAGACAGAAAATAGAAGGGGTTAAGCTGGAATCAGAAGGAACTTACAAAATCCTCACCATTTATTCGACTGTCGCCTCATCTCTTGTGATTGCAATGGGGTTTGCTGCCTTCCTTTTCTGGGCCATGTCCAATGGATCTTGCAGATGCAACATTTGTATATAA</t>
  </si>
  <si>
    <t>ATGAAAGTAGTATCACTAATAACTATACTACTAGC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NCCCCGGGAATGTAGAAAACCTAGAGGAATTAAGGTCACTTTTTAGCTCTGCTAGTTCCTACCAAAGAATCCAGATCTTTCCAGACACAATCTGGAATGTGTCCTATAATGGAACAAGCAAAGCATGTTCAGATTCATTCTACAGGAGCATGAGATGGTTGACTCAAAAGAACAACGCTTACCCTATTCAGGACGCCCAATTCACAAATAATAGAGAAAAGAGCATTCTTTTCATGTGGGGCATAAACCACCCACCCACCGATACTGTACAGACTAATCTGTATACAAGAACTGACACAACAACAAGTGTGGCAACAGAAGATATAAATAGGACCTTCAAACCATTGATAGGACCAAGGCCCCTTGTCAATGGTCAGCAGGGGAGAATTGATTATTATTGGTCAGTATTGAAACCAGGTCAGACATTGCGAATAAGATCCAATGGAAACCTAATCGCTCCATGGTATGGACACATTCTTTCAGGAGAAAGCCATGGAAGAATCCTGAAGACTGATTTAAAAAGTGGTAACTGTGTAGTGCAATGTCAGACAGAAAGAGGTGGCTTAAATACAACATTGCCATTCCACAATGTCAGTAAGTATGCATTTGGAAACTGCCCAAAGTATGTTGGAGTAAAGAGTCTCAAACTGGCAGTTGGTCTGAGGAATGTGCCTGCTAGATCAAGCAGAGGACTATTTGGGGCCATAGCTGGATTCATAGAGGGAGGTTGGTCAGGGCTAGTCGCTGGTTGGTATGGGTTCCAGCATTCAAATGATCAAGGGGTTGGTATGGCAGCAGATAGAGACTCAACTCAAAAGGCAATTGACAAGATAACATCCAAGGTGAATAATATAGTCGACAAAATGAACAAACAATATGAAATCATTGATCATGAATTCAGCC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AACTAGAGAGACAGAAAATAGAAGGGGTTAAGCTGGAATCAGAAGGAACTTACAAAATCCTCACCATTTATTCGACTGTCGCCTCATCTCTTGTGATTGCAATGGGGTTTGCTGCCTTCCTTTTCTGGGCCATGTCCAATGGATCTTGCAGATGCAACATTTGTATATAA</t>
  </si>
  <si>
    <t>AATTCCACAACCACTCAAAATGGAAACAGTATCACTAATAACTATACTACTAGTGGTAACAGTAAGCAGTGCAGATAAAATTTGCATCGGCTACCAATCAACAAACTCCACAGAAACTGTAGACACACTAACAGAGAACAATGTCCCCGTTACACATGCCAAAGAGTTGCTCCACACAGAGCACAATGGGATGCTGTGTGCTACAAGTTTGGGACATCCTCTTATTCTAGACACCTGTACCATTGAAGGACTAATCTACGGCAATCCTTCTTGTGATCTATTGTTGGAAGGAAGAGAATGGTCCTATATCGTCGAGAGATCATCGGCTGTAAATGGACTGTGTTACCCCGGGAATGTAGAAAATCTAGAAGAGCTAAGGTCACTTTTTAGTTCTGCTAATTCTTATCAAAGGACTCAGATATTTCCAGACACAATCTGGAATGTGTCTTACAGTGGGACAAGCAAAGCATGTTCAGATTCCTTCTACAGAAGCATGAGATGGTTGACCCAAAAGAACAACGCTTACCCTATTCAAGACGCCCAATACACAAATAATCAAGGGAAGAACATTCTTTTCATGTGGGGCATAAATCACCCACCCACCGATACTGCACAGACAAATCTGTACACAAGAACCGACACAACAACAAGTGTGGCAACAGAAGAAATAAATAGGACCTTCAAACCATTGATAGGACCGAGGCCTCTTGTCAATGGTTTGCAGGGAAGAATTGATTATTATTGGTCGGTATTGAAACCAGGTCAGACATTGAGAATAAGATCCAATGGGAACCTAATAGCGCCATGGTATGGACACATTCTTTCAGGAGAGAGTCACGGAAGAATCCTGAAGACTGATCTAAAAAGGGGTAGCTGTACAGTACAATGTCAGACAGAAAAAGGTGGATTAAACACAACATTGCCTTTCCAAAATGTAAGTAAGTATGCATTTGGAAACTGCTCGAAATATGTTGGGGTAAAGAGTCTCAAACTTGCAGTTGGTCTGAGGAATGTGCCTTCTAGATCAAGCAGAGGACTATTTGGAGCCATAGCTGGATTCATAGAGGGAGGTTGGTCAGGGCTAG</t>
  </si>
  <si>
    <t>AATTTCACAACCACTCAAGATGGAGACAGCATCACTGATAACTATACTACTAGTAGTAACAGCAAGCAATGCAGATAAGATCTGCATCGGCTATCAATCAACAAACTCCACAGAAACTGTAGACACACTAACAGAAAACAATGTCCCTGTGACACATGCCAAAGAACTGCTCCACACAGAGCATAATGGGATGCTGTGTGCAACAAGCTTGGGACACCCTCTTATTCTAGACACCTGTACCATTGAAGGGCTAATCTATGGCAATCCTTCTTGTGATCTATTGTTGGGAGGAAGAGAATGGTCCTATATCGTCGAGAGACCTTCAGCTGTTAACGGATTGTGTTATCCCGGGAATGTAGAAAATCTAGAAGAGCTAAGGTCACTTTTTAGTTCTGCTAGGTCTTATCAAAGGATCCAGATTTTCCCAGACACAATCTGGAATGTGTCTTACAGTGGGACAAGCAAAGCATGTTCAGATTCATTCTACAGAAGCATGAGATGGTTGACTCAAAAGGACAACGCTTACCCTATTCAAGACGCCCAATACACAAATAATCAAGAAAAGAACATTCTTTTCATGTGGGGCATAAATCACCCACCCACCGATACTGCGCAGACAAATCTGTACACAAGAACCGACACAACAACGAGTGTGGCAACAGAAGAAATAAATAGGACCTTCAAACCATTGATAGGACCAAGGCCTCTTGTCAACGGTTTGATGGGAAGAATTAATTATTATTGGTCGGTATTAAAACCGGGTCAAACACTGCGAATAAAATCTAATGGGAATCTAATAGCTCCATGGTATGGACACATTCTTTCAGGAGAGAGCCACGGAAGAATCCTGAAAACTGATTTAAAAAGGGGTAGCTGCACAGTGCAATGTCAGACAGAAAAGGGTGGCTTAAACACAACATTGCCATTCCAAAATGTGAGTAAGTATGCATTTGGAAACTGCTCAAAATACATTGGCATAAAGAGTCTCAAACTTGCAGTTGGTCTGAGGAATGTGCCTTCTAGATCTAGTAGAGGACTATTCGGGGCCATAGCAGGATTCATA</t>
  </si>
  <si>
    <t>ATGGAAACAATATCACTAATGACTATACTACTGATAGCGACAGCAAGCAATGCAGATAAAATCTGCATCGGTCACCAGTCAACAAACTCCACAGAAACTGTGGACACGCTAACAGAAACCAATGTTCCTGTGACACATGCCAAAGAATTGCTCCAAACAGAGCACAATGGAATGCTGTGTGCGACAAATCTGGGGCATCCCCTCATTCTAGACACATGCACTATCGAAGGACTAATCTATGGCAACCCTTCTTGTGACCTGCTGTTGGAGGGAAGAGAATGGTCCTACATAGTCGAAAGATCATCAGCTGTAAACGGAACGTGTTACCCTGGGAATGTAGAAAACCTAGAGGAACTCAGGACACTTTTTAGTTCCGCCAGTTCCTACCAAAGAATCCAAATCTTCCCAGACACAACATGGAATGTTACTTACACTGGAACAAGCAGATCATGTTCAGGTTCATTCTACAGGAGTATGAGATGGCTGACTCAAAAAAGCGGGTTTTACCCTGTCCAAGACGCCAAATACACAAATAACAGGGGAAAGAACATCCTTTTCGTGTGGGGTATACATCACCCACACACCTATACCGACCAAACAACTTTGTACATAAGGAACGACACAACAACAAGTGTGACAACAGAGGAGTTGAATAGGATCTTCAAACCAGTGATAGTGCCAAGGCTCCTTGTCAATGGTCAGCAGGGGAGAATTGATTATTATTGGTCAGTACTAAAACCAGGCCAAACATTGCGAGTAAGATCCAATGGGAATCTAATTGCTCCATGGTATGGACACGTTCTTTCAGGAGGGAGCCATGGAAGAATCCTGAAGACTGATTTAAAAAGTGGCAATTGTGTTGTGCAATGTCAGACTGAAAAAGGTGGCTTAAACAGTACATTGCCCTTCCACAATATCAGTAAATATGCATTTGGAACCTGCCCCAAATATGTAAAAGTCAATAGTCTCAAACTGGCAATCGGTCTGAGAAACGTGCCTGCTAGATCAAGTAGAGGACTATTTGGGGCTATCGCTGGTTTCATAGAAGGAGGTTGGCCAGGACTAGTAGCTGGCTGGTATGGTTTCCAGCATTCAAATGATCAAGGGGTTGGTATGGCCGCAGATAGGGATTCAACTCAAAAGGCAGTTGATAAAATAACATCTAAGGTGAATAATATAGTTGACAAGATGAATAAGCAATATGAAATAATTGATCATGAATTCAGTGAGGTTGAAACTAGACTCAGTATGATCAATAATAAGATTGATGATCAAATACAAGACGTATGGGCATATAATGCAGAATTGCTAGTACTACTTGAAAACCAGAAAACACTCGATGAGCATGATGCGAACGTGAACAATCTATATAACAATGTGAAGAGGGCACTGGGCTCCAATGCTATGGAAGATGGGAAAGGTTGTTTCGAGTTATACCATAAGTGTGATGATCAATGCATGGAAACAATTCGAAACGGGACCTATAATAGGAGAAAGTATAGAGAGGAATCAAGATTAGAACGGCAGAGAATAGAAGGGGTTAAACTGGAATCTGAGGGAACTTACAAAATCCTCACCATTTATTCGACTGTCGCCTCATCTCTTGTGCTTGCGATGGGGTTTGCTGCCTTCCTGTTCTGGGCCATGTCCAATGGTTCTTGCAGATGCAACATTTGTATATAA</t>
  </si>
  <si>
    <t>AGCAAAAGCAGGGGAATTTCACAACCACTCAAGATGGAAACAGCATCACTAATAACTATACTACTAATAGCAACAGTAAGCAATGCAGATAAAATCTGCATCGGCTACCAATCAACAAACTCCACAGAAACTGTAGACACACTAACAGAAAACAATGTCCCTGTGACACATGCCAAAGAATTGCTCCACACAGAGCATAATGGGATGCTGTGTGCAACAAGCTTGGGACATCCTCTTATTCTAGACACCTGTACCA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CAGACACAACAACAAGTGTGGCAACAGAAGAAATAAATAGGACCTTCAAACCATTGATAGGACCAAGGCCTCTTGTCAATGGTTTGCAGGGGAGAATTGACTATTATTGGTCGGTATTGAAACCGGGTCAAACACTGCGAATAAGATCCAATGGGAATCTAATAGCCCCATGGTATGGACACATTCTTTCAGGAGAGAGCCACGGAAGAATCCTGAAGACTGATTTAAAAAGGGGTAGCTGCACAGTGCAATGTCAGACAGAAAAAGGTGGCTTAAACACAACATTGCCATTCCAAAATGTAAGTAAGTATGCATTTGGAAACTGCTCGAAATATATTGGA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AAATGGGACCTACAATAGGAGGAAGTATCAAGAGGAATCAAAATTAGAAAGACAGAAAATAGAGGGGGTCAAGCTGGAATCTGAAGGAACTTACAAAATCCTCACCATTTATTCGACTGTCGCCTCATCTCTTGTGATTGCAATGGGGTTTGCTGCCTTCTTATTCTGGGCCATGTCCAATGGGTCTTGCAGATGCAACGTTTGTATATAATTGGCAAAAACACCCTTGTTTCTACT</t>
  </si>
  <si>
    <t>AATTTTACAACCACTCAAAATGGAAACAGTATCACTAATAACTATGCTACTAGTAGCAACAGTAATCAATGCAGATAAAATCTGCATTGGCTACCAATCAACAAACTCCACAGAAACTGTAGACACATTAACAGAAAACAATGTCCCTGTGACACATGCCAAAGAATTGCTCCACACAGAGCACAATGGGATGCTGTGTGCAACAAACTTGGGACATCCTCTTATTCTAGACACCTGTACCATTGAAGGACTAATCTATGGCAACCCTTCTTGTGATCTACTGTTGGGAGGAAGAGAATGGTCCTACATCGTTGAGAGACCATCGGCTGTTAATGGATTGTGTTACCCTGGGAATGTAGAAAATCTAGAAGAGCTAAGGTCACTTTTTAGTTCTGCTAGTTCCTATCAAAGGATCCAGATTTTTCCAGACACAATCTGGAATGTGTCTTACAGTGGGACAAGCAAAGCATGTTCAGATTCATTCTACAGGAGCATGAGATGGTTGACCCAAAAGAACAACGCTTACCCTATTCAAGACGCCCAATACACAAATAATCGAGAAAAGAACATTCTTTTCATGTGGGGCATAAATCACCCACCCACCGATACTGTGCAGACAAATCTGTACACAAGAACCGACACAACAACAAGTGTGGCAACAGAAGAAATAAATAGGACCTTCAAACCATTGATAGGACCAAGGCCTCTTGTCAACGGTTTACAGGGAAGAATTGATTATTATTGGTCGGTATTGAAACCAGGTCAAACACTGCAAATCAGATCCAATGGGAATCTAATAGCTCCATGGTATGGACACATCCTTTCAGGAGAGAGCCACGGAAGAATCCTGAAGACTGATCTAAAACGGGGTAGCTGTACAGTGCAATGTCAGACAGAAAAGGGTGGCTTAAACACAACATTGCCATTTCAAAATGTAAGTAAGTATGCATTTGGAAACTGTTCGAAATATGTTGGAGTGAAGAGTCTCAAACTTGCAGTAGGTCTGAGGAATGTGCCTTCTAGATCTAGTAGAGGACTATTCGGGGCCATAGCTGGATTCATAGAGGGAGGTTGGTCAGGACTAGTTGCTGGTTGGTATGGATTCCAGCATTCAAATGACCAAGGGGTTGGTATGGCAGCAGATAGAGACTCAACCCAAAAGGCAATTGATAAAATAACATCCAAAGTGAATAACATAGTTGATAAAATGAACAAACAATATGAAATTATTGATCATGAATTCAGTGAGGTTGAAACTAGACTTAACATGATCAGTAATAAGATTGATGATCAAATTCAAGACATATGGGCATATAACGCAGAGTTGCTAGTGCTGCTTGAAAACCAGAAAACACTCGATGAGCATGATGCAAATGTAAATAATCTATACAATAAAGTGAAGAGGGCATTAGGTTCCAATGCAGTGGAAGATGGGAAAGGATGTTTCGAGCTATACCACAAATGTGATGACCAGTGCATGGAGACAATTCGGAACGGGACCTATAATAGGAGGAGGTATCAAGAGGAATCAAAATTGGAAAGACAGAAAATAGAGGGGGTCAAGCTGGAATCTGAAGGAACTTACAAAATCCTCACCATTTATTCGACTGTCGCCTCATCTCTTGTGATTGCAATGGGGTTTGCTGCCTTCTTGTTCTGGGCCATGTCCAATGGGTCTTGCAGATGCAACATTTGTATATAATTGGCA</t>
  </si>
  <si>
    <t>AATTTCACAACCACTCAAGATGGAAACAGCATCACTAATAACTATACTACTAATAGCAACAGTAAGCAATGCAGATAAAATCTGCATCGGCTACCAATCAACAAACTCCACAGAAACTGTAGACACACTAACAGAAAACAATGTCCCTGTGACACATGCCAAAGAATTGCTCCACACAGAGCATAATGGGATGCTGTGTGCAACAAGCTTGGGACATCCTCTTATTCTAGACACCTGTACCA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CAGACACAACAACAAGTGTGGCAACAGAAGAAATAAATAGGACCTTCAAACCATTGATAGGACCAAGGCCTCTTGTCAATGGTTTGCAGGGGAGAATTGACTATTATTGGTCGGTATTGAAACCGGGTCAAACACTGCGAATAAGATCCAATGGGAATCTAATAGCCCCATGGTATGGACACATTCTTTCAGGAGAGAGCCACGGAAGAATCCTGAAGACTGATTTAAAAAGGGGTAGCTGCACAGTGCAATGTCAGACAGAAAAAGGTGGCTTAAACACAACATTGCCATTCCAAAATGTAAGTAAGTATGCATTTGGAAACTGCTCGAAATATATTGGA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AAATGGGACCTACAATAGGAGGAAGTATCAAGAGGAATCAAAATTAGAAAGACAGAAAATAGAGGGGGTCAAGCTGGAATCTGAAGGAACTTACAAAATCCTCACCATTTATTCGACTGTCGCCTCATCTCTTGTGATTGCAATGGGGTTTGCTGCCTTCTTATTCTGGGCCATGTCCAATGGGTCTTGCAGATGCAACGTTTGTATATAATTGGCA</t>
  </si>
  <si>
    <t>AATTTCACAACCACTCAGAATGGAAGCAGCAACAATAATAACCATACTACTAGCAATAACAGGAAGCAATGCGGACAAAATCTGCATTGGATACCAATCAACAAACTCTACAGAAACTGTAGACACGCTAACTGAAAACAATGTTCCTGTGACACATGCTAAAGAATTGCTTCACACAGAGCACAATGGAATGCTATGTGCAACAAACCTGGGGCGTCCTCTTATTCTAGACACATGTACCATTGAAGGACTAATCTATGGCAACCCTTCTTGTGATCTACCGCTGGAAGGGAGAGAATGGTCCTACATTGTCGAAAGACCATCAGCTGTTAATGGAGTGTGCTACCCCGGGAATGTAGAAAACCTGGAAGAATTAAGGTCACTTTTTAGTTCCGCTAGTTCTTATCAAAAAATCCAGATCTTTCCAGATTCAATCTGGAATGTATCTTACAGTGGAACAAGCAAAGCATGTTCAGATTCTTTCTACAGAAGCATGAGGTGGTTAACTCAAAAGAACAACAATTACCCTGTTCAAGACGCCCAATACACAAATAATAGAGGAAAGAACATTCTTTTCATGTGGGGTATAAATCACCCACCCACTGATACTGCACAGACAAATCTGTACACAAGGACTGACACAACAACAAGTGTGGCGACGGAAGACATAAATAGGACCTTCAAACCATTGATAGGGCCAAGACCTCTTGTCAATGGTCTACAAGGAAGGATTGATTATTATTGGGCGGTGTTAAAACCAGGTCAGACATTGCGAATAAGATCCAACGGGAATCTAATCGCTCCATGGTATGGACACATTCTCTTAGGGGAGAGCCACGGAAGAATCCTGAAAACGGATTTAAAGAGTGGTAACTGTGTAGTGCAATGCCAAACAGAAAGAGGTGGTTTGAACACTACATTGCCATTTCACAACGTGAGCAAGTACGCATTCGGAAATTGCCCAAAATATATTGGAGTAAAGAGTCTCAAATTGGCAGTCGGTCTGAGGAATGTGCCTGCTAGATCAAGTAGAGGACTATTTGGA</t>
  </si>
  <si>
    <t>AATTTCACAACCACTCAAGATGGAAGCAGCAACAACAATAATTATACTACTAGCAATAACAGGAAGCAATGCGGACAAAATCTGCATTGGCTACCAATCAACAAACTCCACAGAAACTGTAGACACGCTAACCGAAAACAATGTTCCTGTGACACATGCTAAAGAATTGCTTCACACAGAGCACAATGGGATGCTATGTGCAACAAACCTGGGGCGTCCTCTTATTCTAGACACCTGTACCATTGAAGGACTAATCTATGGCAATCCTTCTTGTGATCTACCGCTAGAAGGGAGAGAATGGTCCTACATTGTCGAAAGACCATCA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AACTGACACAACAACAAGTGTGGCGACGGAAGACATAAATAGGACCTTCAAACCATTGATAGGGCCAAGGCCTCTTGTCAATGGTCTGCAAGGAAGGATTGATTATTATTGGGCGGTGTTGAAACCAGGTCAGACATTGCGAGTAAGATCTAACGGGAATCTAATCGCTCCATGGTATGGACATATTCTCTTAGGGGAGAGTCACGGAAGAATCCTGAAAACGGATTTGAAGAGTGGTAACTGTGTAGTGCAATGTCAAACAGAAAGAGGTGGTTTGAACACTACATTGCCATTTCACAATGTGAGCAAGTACGCATTCGGAAATTGCCCAAAGTATATTGGAGTCAAGAGTCTCAAATTGGCAGTCGGTCTGAGAAATGTGCCTGCTAGATCAAGTAGAGGACTA</t>
  </si>
  <si>
    <t>AATTTCACAACCACTCAAGATGGAAGCAGCAACAACAATAATAACTATACTACTAGCAATAACAGGAAGCAATGCGGACAAAATCTGCATTGGCTACCAATCAACAAACTCCACGGAAACTGTAGACACGCTAACCGAAAACAATGTTCCTGTGACACATGCTAAAGAATTGCTTCACACAGAGCACAATGGGATGCTATGTGCAACAAACCTGGGGCGTCCTCTTATTCTAGACACCTGTACCATTGAAGGACTAATCTATGGCAACCCTTCTTGTGATCTACCGCTGGAAGGGAGAGAGTGGTCCTACATTGTCGAAAGACCATCAGCTGTTAATGGAGTGTGTTACCCCGGAAATGTAGAAAACCTGGAAGAATTAAGGTCACTTTTTAGTTCCGCCAGTTCTTACCAAAGAATCCAGATCTTTCCAGATTCAATCTGGAATGTATCTTACAGTGGAACAAGCAAAGCATGTTCAGATTCATTCTACAGAAGCATGAGGTGGTTGACTCAAAAGAACAACAATTACCCTGTTCAAGACGCCCAATACACAAATAATAGGGGAAAGAACATCCTTTTCATGTGGGGCATAAATCACCCACCCACTGATACTGCACAAACAAATCTGTACACAAGGACTGACACAACAACAAGTGTGGCGACGGAAGACATAAATAGGACCTTCAAACCATTAATAGGGCCAAGGCCTCTTGTCAATGGTCTACAAGGAAGGATTGATTATTATTGGGCGGTGTTAAAACCAGGTCAGACATTGCGAGTAAGATCCAACGGGAATCTAATCGCTCCATGGTATGGACACATTCTCTTAGGGGAGAGTCACGGAAGAATCCTGAAAACGGATTTGAAGAGTGGTAACTGTGTAGTGCAATGTCAAACAGAAAGAGGTGGTTTGAACACTACATTGCCATTTCACAACGTGAGCAAGTACGCATTCGGAAATTGCCCAAAGTATATTGGAGTAAAGAGTCTCAAACTGGCAGTCGGTCTAAGGAATGTGCCTGCTAGATCAAGTAGAGGACTATTTGGAGCCATAGCTGGTTTCATAGAGGGAGGTTGGTCAGGGTTAGTTGCTGGTTGGTATGGGTTCCAGCATTCAAATGATCAAGGAACCGGAATGGCTGCAGATAGAGACTCAACTCAAAAGGCAATTGACAAAATAACGTCCAAAGTAAATAATATAGTCGACAAAATGAACAAACAGTATGAG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TTGGCA</t>
  </si>
  <si>
    <t>muscovy duck</t>
  </si>
  <si>
    <t>AATTTCACAACCACTCAAGATGGAAGCAGCAACAACAATAATAACTATACTACTAGCAATAACAGGAAGCAATGCGGACAAAATCTGCATTGGCTACCAATCAACAAACTCCACGGAAACTGTAGACACGCTAACCGAAAACAATGTTCCTGTTACACATGCTAAAGAATTGCTTCACACAGAGCACAATGGGATGCTATGTGCAACAAACCTGGGGCGTCCTCTTATTCTAGACACCTGTACCATTGAAGGACTAATCTATGGCAACCCGTCTTGTGATCTACCGCTGGAAGGGAGAGAGTGGTCCTACATTGTCGAAAGACCATCAGCTGTTAATGGAGTGTGCTACCCCGGAAATGTAGAAAACCTGGAAGAATTAAGGTCACTTTTTAGTTCCGCCAGTTCTTACCAAAGAATCCAGATCTTTCCAGATTCAATCTGGAATGTATCTTACAGTGGAACAAGCAAAGCATGTTCAGATTCATTCTACAGAAGCATGAGGTGGTTGACTCAAAAGAACAACAATTACCCTGTTCAAGACGCCCAATACACAAATAATAGAGGAAAGAACATCCTTTTCATGTGGGGCATAAATCACCCACCCACTGATACTGCACAAACAAATCTGTACACAAGGACTGACACAACAACAAGTGTGGCGACGGAAGACATAAATAGGACCTTCAAACCATTGATAGGGCCAAGGCCTCTTGTCAATGGTCTACAAGGAAGGATTGATTATTATTGGGCGGTGTTAAAACCAGGTCAGACATTGCGAGTAAGATCCAACGGGAATCTAATCGCTCCATGGTATGGACACATTCTCTTAGGGGAGAGTCACGGAAGAATCCTGAAAACGGATTTGAAGAGTGGTAACTGTGTAGTGCAATGTCAAACAGAAAGAGGTGGTTTGAACACTACATTGCCATTTCACAACGTGAGCAAGTACGCATTCGGAAATTGCCCAAAGTATATTGGAGTAAATAGTCTCAAACTGGCAGTCGGTCTAAGGAATGTGCCTGCTAGATCAAATAGAGGACTATTTGGAGCCATAGCTGGTTTCATAGAGGGAGGTTGGTCAGGATTAGTTGCTGGTTGGTATGGGTTCCAGCATTCAAATGATCAAGGAACCGGAATGGCTGCAGATAGAGACTCAACTCAAAAGGCAATTGACAAAATAACGTCCAAAGTAAATAATATAGTCGACAAAATGAACAAACAGTATGAGATTATTGACCATGAATTCAGCGAGATTGAAACTAGACTCAATATGATCAATGATAAGATCGATGACCAAATTCAAGACATATGGGCATATAATGCTGAATTGCTAGTACTGCTTGAAAATCAAAAAACTCTAGATGAGCATGACGCAAATGTAAACAATCTATATAACAAAGTGAAGAGGGCACTGGGTTCCAATGCAGTGGAAGATGGGAAAGGATGCTTTGATCTATACCATAAATGCGATAACCAGTGCATGGAGACAATTCGAAACGGGACCTATAACAGAAGAAAGTATCAGGAGGAATCAAGACTAGAGAGACAGAAAATAGAGGGGGTCAAACTGGAATCTGAAGGAACCTACAAAATCCTCACCATTTATTCGACTGTCGCCTCATCTCTTGTTATTGCAATGGGGTTCGCTGCCTTCTTGTTCTGGGCCATGTCTAATGGATCTTGCAGATGCAACATTTGTATATAATTGGCA</t>
  </si>
  <si>
    <t>ATGGAAATAATAGCATTAATAGCCATACTGTTGGCAACAACAACGAGCAATGCAGACAAAATCTGCATTGGCTACCAGTCAACAAACTCCACAGAAACTGTCGACACACTAATGGAATCCAACGTTCCTGTGACACATACCAAAGAATTGCTCCACACAGAGCACAATGGAATGCTGTGTGCAACAGACCTGGGGCATCCTCTCATCCTGGACACCTGCACTATCGAAGGGCTGGTATATGGTAATCCCTCTTGTGATTTGCTACTGGGAGGGAAAGAATGGTCTTACATTGTCGAAAGATCGACAGCAATAAATGGGATGTGTTATCCTGGAAATGTAGAGAACCTGGAGGAGCTCAGATCTTTCTTCAGTTCTGCTAACTCCTACCAAAGGATCCAGATCTTTCCAGACACAATTTGGAATGTGACCTACAGTGGAACAAGCAGTGCATGTTCAAACTCATTCTACAGGAGTATGAGATGGCTTACACACAAAAGCAATTCTTACCCTGTTCAAGATGCCCAATATACCAACAATGAGAGAAAGAATATTCTCTTCATGTGGGGCATACATCACCCACCTACTGATACTGAGCAGACAAATTTATACAAAAAGGCTGACACAACAACAAGTGTGACAACAGAAGATATCAACCGAACTTTCAAACCAGTGATAGGGCCGAGGCCTCTTGTCAATGGCCAACAGGGGAGAATTGATTATTATTGGTCAGTACTAAAGCCAGGTCAAACATTGCGGGTGAGATCCAATGGGAATTTAATTGCTCCATGGTATGGGCATATTCTCTCAGGAGAAAGCCACGGAAGAATCCTGAAGACCGACCTAAACAGTGGCAATTGCGTAGTACAATGCCAAACTGAAAAAGGTGGTTTGAACACTACCTTGCCATTCCACAATGTCAGTAAATATGCATTTGGGAACTGCCCCAAATACGTTGGAGTGAAGAGTCTCAAATTGGCAGTCGGCTTGAGGAATGTGCCTGCTGCATCAGATAGAGGATTGTTTGGTGCCATAGCTGGATTCATAGAAGGAGGTTGGCCTGGGCTAGTTGCAGGCTGGTATGGTTTTCAGCATTCAAATGATCAGGGAGTTGGAATGGCTGCAGACAGGGAATCAACTCAAGAGGCAGTCGACAAAATAACATCCAAAGTAAATAATATAATCGACAAAATGAACAAGCAGTATGAAATCATTGATCATGAATTCAGTGAGATCGAAGCTAGACTCAATATGATCAACAACAAGATTGATGACCAAATACAGGACATCTGGGCATACAATGCAGAATTACTAGTACTGCTTGAAAATCAGAAAACACTCGATGAGCATGACGCAAATGTGAATAATCTGTACAACAAAGTGAAGAGAGCATTGGGTTCAAATGCAAGAGAGGATGGAAATGGATGCTTCGAATTGTACCACAAGTGTGATGATCAATGCATGGAAACGATTAGAAACGGAACCTATGACAGGCAAAAGTACCAAGACGAATCAAAACTAGAAAGGCAGAAAATAGAAGGGGTAAAACTGGAATCTGAAGGAACTTACAAGATCCTCACTATTTATTCGACTGTCGCCTCATCTCTTGTGCTTGCAATGGGGTTTGCTGCCTTTCTGTTCTGGGCTATGTCCAATGGGTCTTGCAGATGCAACATTTGTATATAGTTAGCAAAAACACCCTTGTTTCTACT</t>
  </si>
  <si>
    <t>A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TTTTTTAGTTCTGCTAGTTCCTACCAAAGAATCCAGATCTTTCCAGACACAATCTGGAATGTGTCTTACAGTGGAACAAGCAAAGCATGTTCAGATTCATTCTACAGGAGCATGAGATGGTTGACTCAAAAGAACAACGCTTACCCTATTCAAGACGCCCAATACACAAATAATAGAGGAAAGAGCATTCTTTTCATGTGGGGCATAAATCACCCACCTACCGATACTGCACAGACAAATCTGTACACAAGGACTGACACAACAACAAGTGTGGCAACAGAAGATATAAATAGGACCTTCAAACCAGTGATAGGGCCAAGGCCCCTTGTCAATGGTCTGCAGGGAAGAATTGATTATTATTGGTCGGTATTGAAACCAGGTCAGACATTGCGAGTAAGATCCAATGGGAATCTAATCGCTCCATGGTATGGG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GAGGGCACTGGGTTCCAATGCAATGGAAGATGGGAAAGGATGTTTCGAGCTATACCATAAATGTGATGATCAGTGCATGGAGACAATTCGGAACGGGACCTATAACAGGAGGAAGTATAAAGAGGAATCAAGACTAGAAAGACAGAAAATAGAAGGGGTCAAGCTGGAATCTGAAGGAACTTACAAAATCCTCACCATTTATTCGACTGTCGCCTCATCTCTTG</t>
  </si>
  <si>
    <t>A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TTTTTTAGTTCTGCTAGTTCCTACCAAAGAATCCAGATCTTTCCAGACACAATCTGGAATGTGTCTTACAGTGGAACAAGCAAAGCATGTTCAGATTCATTCTACAGGAGCATGAGATGGTTGACTCAAAAGAACAACGCTTACCCTATTCAAGACGCCCAATACACAAATAATAGAGGAAAGAGCATTCTTTTCATGTGGGGCATAAATCACCCACCTACCGATACTGCACAGACAAATCTGTACACAAGGACTGACACAACAACAAGTGTGGCAACAGAAGATATAAATAGGACCTTCAAACCAGTGATAGGGCCAAGGCCCCTTGTCAATGGTCTGCAGGGAAGAATTGATTATTATTGGTCGGTATTGAAACCAGGTCAGACATTGCGAGTAAGATCCAATGGGAATCTAATCGCTCCATGGTATGGG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ATG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GAGGGCACTGGGTTCCAATGCAATGGAAGATGGGAAAGGATGTTTCGAGCTATACCATAAATGTGATGATCAGTGCATGGAGACAATTCGGAACGGGACCTATAACAGGAGGAAGTATAAAGAGGAATCAAGACTAGAAAGACAGAAAGTAGAAGGGGTCAAGCTGGAGTC</t>
  </si>
  <si>
    <t>Pigeon</t>
  </si>
  <si>
    <t>ATACCACTAATAT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TTTTTTAGTTCTGCTAGTTCCTACCAAGGAATCCAGATCTTTCCAGACACAATCTGGAATGTGTCTTACAGTGGAACAAGCAAAGCATGTTCAGATTCATTCTACAGGAGCATGAGATGGTTGACTCAAAAGAACAACGCTTACCCTATTCAAGACGCCCAATACACAAATAATAGAGGAAAGAGCATTCTTATCATGTGGGGCATAAATCACCCACCTACCGATACTGCACAGACAAATCTGTACACAAGGACTGACACAACAACAAGTGTGGCAACAGAAGATATAAATAGGACCTTCAAACCAGTGATAGGGCCAAGGCCCCTAGTCAATGCGCTGCAGGGAAGAATTGATTATTATTGGTCGGTATTGAAACCAGGTCAGACATTGCGAGTAAGATCCAATGGGAATCTAATCGCTCCATGGTATGGG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ATG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GAGGGCACTGGGTTCCAATGCAATGGAAGATGGGAAAGGATGTTTCGAGCTATACCATAAATGTGATGATCAGTGCATGGAGACAATTCGGAACGGGACCTATAACAGGAGGAAGTATAAAGAGGAATCAAGACTAGAAAGACAGAAAATAGAAGGGGTCAAGCTGGAATCTGAAGGAACTTACAAAAT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</si>
  <si>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CCCCGGGAATGTAGAAAACCTAGAAGAACTAAGGTCACTTTTTAAGTCTGCTAGTTCTTACCAAAGAATCCAGATCTTTCCAGACACAATCTGGAATGTGTCTTACAGTGGGACAAGCAAAGCATGTTCAGATTCATTCTACAGAAGCATGAGATGGTTGACTCAAAAGAACAACGCTTACCCTATTCAAGACGCTCAATACACAAATAATAGAGGAAAGAACATTCTTTTCATGTGGGGCATAAATCACCCACCCACCGATACTAC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AAATACTACATTGCCATTCCACAACGTAAGTAAGTATGCATTTGGAAACTGCCCAAAATATGTTGGAGTAAAGAGTCTCAAATTGGCAGTTGGTCTGAGGAATGTGCCTGCTAGATCAAGTAGAGGACTATTTGGGGCCATAGCTGGATTCATAGAGGGAGGTTGGTCAGGGCTAGTCGCTGGTTGTAAT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AAGAGCACTGGGTTCCAATGCAGTGGAAGATGGGAAAGGATGTTTCGAGCTATACCATAAATGTGATGACCAGTGCATGGAGACAATTCGGAACGGGACCTACAACAGGAGAAAGTATAAAGAGGAATCAAGACTAGAAAGACAGAAAATAGAAGGGGTCAAGCTGGAATCTGAAGGAACTTAC</t>
  </si>
  <si>
    <t>ATGGAAATAATAGCACTAATAGCTATACTGTTAGTTACAACAACAAGCAATGCAGATAAAATCTGCATTGGCTACCAGTCAACAAACTCCACGGAAACTGTTGACACACTAATAGAAAACAATGTTCCTGTGACACATACCAAAGAATTGCTACACACAGAGCACAATGGAATGCTGTGTGCAACAAACCTGGGGCACCCCCTCATCCTAGACACCTGCACCATCGAAGGACTGGTATACGGTAATCCTTCTTGTGATTTGCTACTAGGAGGAAAGAAATGGTCTTACATTGTTGAAAGACCATCAGCTATCAATGGGATGTGTTACCCTGGAAATGTAGAAAACCTGGAAGAACTCAGATCTTTTTTCAGCTCTGCTAATTCCTATCGAAGAATCCAGATCTTTCCAGACACAATTTGGAATGTGACTTATACTGGAACAAGCAGAGCATGTTCAAACTCATTCTACAGGAGTATGAGATGGCTGACACACAAGAGCAATTCCTACCCTGTCCAAGACGCCCAATATACCAACAATGAAGGGAAGAATATTCTCTTCATGTGGGGCATACATCATCCGCCTACTGATACTGAACAGACAAATTTATACAAAAAAGCTGACACAACAACAAGTGTGACGACAGAAGATATCAATCGAACTTTCAAACCAATGATAGGCCCAAGGCCTCTTGTCAATGATCAACAGGGGAGAATTGATTATTATTGGTCAGTACTAAAGCCAGGTCAAACGTTGCGGGTGAGGTCAAATGGGAATTTAATTGCCCCTTGGTATGGACACATTCTCTCAGGAGAAAGCCATGGAAGAATCCTAAAGACCGATTTGAACAGTGGCAACTGCGTAGTACAATGTCAAACTGAGAAAGGTGGTTTGAACACAACCTTACCCTTCCACAATGTCAGCAAATATGCATTTGGGAACTGCCCCAAATACGTTGGTGTGAAGAGTCTCAAACTGGCAGTCGGCTTGAGGAATGTGCCTGCTGCTTCAAATAGAGGGCTGTTTGGTGCCATAGCTGGATTCATAGAAGGAGGTTGGCCAGGACTAGTTGCAGGCTGGTACGGTTTTCAGCATTCAAATGATCAGGGAACTGGAATAGCTGCAGACAGGGAATCAACTCAAGAGGCAGTTGACAAGATAACATCCAAAGTAAATAATATAATCGACAAAATGAACAAGCAGTATGAAATCATTGATCATGAATTCAGTGAGATCGAAGCCAGACTCAACATGATCAACAACAAGATTGATGGCCAAATACAGGACATCTGGGCATACAATGCAGAATTACTAGTGCTACTTGAAAACCAGAAAACACTCGATGAACATGATGCAAATGTGAATAAACTATATAACAAGGTGAAGAGAGCATTAGGTTCAAATGCAATGGAAGATGGAAACGGATGCTTCGAATTATACCACAAATGTGATGATCAATGCATGGAAACGATTAGAAATGGGACCTATAATAGGCAAAAGTATCAAGAAGAATCAAGACTAGAAAGACAGAAAGTAGAAGGG</t>
  </si>
  <si>
    <t>ATGGAAACAATATCGCTAATAACTATACTACTAGTAGTAACAGCAAGCAATGCAGATAAAATCTGCATCGGCCACCAGTCAACAAACTCCACAGAAACTGTGGACACGCTAACAGAAACCAATGTCCCTGTGACACATGCCAAAGAATTGCTCCACACAGAGCACAATGGAATGCTGTGTGCAACAAGTCTGGGACATCCCCTCATTCTAGACACATGCACTATTGAAGGACTAGTCTATGGCAACCCTTCTTGTGACTTGCTGTTGGAAGGAAGAGAATGGTCCTACATCGTCGAAAGATCATCAGCTGTAAATGGAACGTGTTACCCTGGGAATGTAGAAAACCTAGAGGAACTCAGGACACTTTTTAGTTCCGCTAGTTCCTACCAAAGAATCCAAATCTTCCCAGACACAATCTGGAATGTGACTTACACTGGAATAAGCAGAGCATGTTCAGGTTCATTCTACAGGAGTATGAGATGGCTGACTCAAAAGAGCGGTTTTTACCCTGTTCAAGACGCCCAATACACAAATAACAGGGGAAAGAGCATTCTTTTCGTGTGGGGCATACATCACCCACCCACCTATACCGAACAAACAAATTTGTACATAAGAAACGACACAACAACAAGCGTGACAACAGAAGATTTGAATAGGACCTTCAAACCAGTGATAGGGCCAAGGCCCCTTGTCAATGATCTGCAGGGAAGAATTGATTATTATTGGTCGGTACTAAAACCAGGCCAGACATTGCGAGTAAGATCCAATGGGAATCTAATTGCTCCATGGTATGGACACGTTCTTTCAGGAGGGAGCCATGGAAGAATCCTGAAGACTGATTTAAAAAGTGGTAATTGCGTAGTGCAATGTCAGACTGAAAAAGGTGGCTTAAACAGTACATTGCCATTCCACAATATCAGTAAATATGCATTTGGAACCTGCCCCAAATATGTAAGAGTTAAGAGTCTCAAACTGGCAGTCGGTCTGAGGAACGTGCCTGCTAGATCAAGTAGAGGACTATTTGGAGCCATAGCTGGATTCATAGAAGGAGGTTGGCCAGGACTAGTCGCTGGCTGGTATGGTTTCCAGCATTCAAATGATCAAGGGGTTGGTATGGCTGCAGATAGAGATTCAACTCAAAAGGCAATTGATAAAATAACATCCAAGGTGAATAATATAGTCGACAAGATGAACAAGCAATATGAAATAATTGATCATGAATTCAGTGAGGTTGAAACTAGACTCAATATGATCAATAATAAGATTGATGACCAAATACAAGACGTATGGGCATATAATGCAGAATTGCTAGTACTACTTGAAAATCAGAAAACACTCGATGAGCATGATGCGAACGTGAACAATCTATATAACAAGGTGAAGAGGGCACTGGGCTCTAATGCGATGGAAGATGGGAAAGGCTGTTTCGAGCTATACCATAAATGTGATGATCAGTGCATGGAAACAATTCGGAACGGGACCTATAATAGGAGAAAGTATAGAGAGGAATCAAGACTAGAAAGGCAGAAAATAGAGGGGGTCAAGCTGGAATCTGAGGGAACTTACAAAATCCTCACCATTTATTCGACTGTCGCCTCATCTCTTGTGCTTGCAATGGGGTTTGCTGCC</t>
  </si>
  <si>
    <t>ATGGAAACAATATCACTAATAACTATACTACTAGTAATAACAGCAAGCAGTGCAGATAAAATCTGCATAGGCTACCAGTCAACAAACTCAACAGAAACTGTAGATACACTAATAGAGAGCAATGTTCCTGTAACACACACCAAAGAATTGCTCCACACAGAGCACAATGGAATGCTGTGTGCAACAAATCTGGGACACCCTCTCATTCTAGACACCTGCACCATTGAAGGACTGATCTATGGCAACCCTTATTGTGATCTGCTGTTGGGAGGAAGAGAATGGTCCTACATCGTCGAAAGATCATCAGCTGTTAATGGAATGTGTTACCCCGGGAATGTAGAAAACCTAGAGGAACTCAGGTCACTTTTTAGTTCTGCTACTTCCTACCAAAGAGTCCAGATCTTTCCAGACACTATCTGGAATGTGACTTACAGTGGAACAAGCAAAGCATGTTCAGATTCATTCTACAGGAGTATGAGATGGCTGACTCAAAAGAACAATGCTTACCCTGTTCAAGACGCCCAATACACAAATAATAGAGGAAAGAGCATTCTTTTCATGTGGGGCATACATCACCCACCCACCGACACTGCACAGACAAATTTGTACACAAGGACCGACACAACAACAAGTGTGACAACAGAAGATATAAATAGGACCTTCAAACCAGTGATAGGGCCAAGGCCCCTTGTCAATGGTCAGCAAGGGAGAATTGATTATTATTGGTCGGTACTAAAACCAGGTCAGACATTGCGAGTAAGATCCAATGGGAACCTAATTGCTCCATGGTATGGACACATTCTTTCAGGAGAAAGCCATGGAAGGGTACTGAAGACTGATTTAAGCAGTGGTAACTGCGTAGTGCAATGTCAGACTGAAAAAGGTGGTTTAAACACTACATTGCCATTCCATAATATCAGTAAATATGCATTTGGAAACTGCCCCAAATACGTTGGAGTAAAGAGTCTCAAACTGGCAGTTGGTCTAAGAAATGTGCCTGCCAGATCAAGTAGAGGACTATTTGGGGCCATAGCTGGATTCATAGAAGGAGGTTGGTCAGGGCTAGTCGCTGGTTGGTATGGCTTCCAGCATTCAAATGATCAAGGGGTTGGTATGGCAGCAGATAGAGAATCAACTCAAAAGGCAATTGACAAAATAACATCCAAAGTGAATAATATAGTCGACAAAATGAACAAGCAATATGAAATCATTGATCATGAATTCAGTGAGATTGAAACTAGACTCAATATGATCAATAATAAGATTGATGACCAAATACAAGACATATGGGCATATAACGCAGAACTGCTAGTACTGCTTGAAAATCAAAAAACACTAGATGAGCATGATGCGAATGTAAACAATCTATATAACAAGGTGAAGAGGGCACTGGGTTCCAATGCGATGGAAGATGGGAAAGGATGTTTCGAACTATACCATAAGTGTGATAATCAGTGCATGGAGACAATCCGGAACGGGACCTATAACAGGAGGAAGTATAAAGAGGAATCAAGACTAGAAAGGCAGAAAATAGAAGGGGTCAAGCTGGAATCTGAGGGAACTTACAAAATTCTCACCATTTATTCGACTGTCGCCTCATCTCTTGTGCTTGCAATAGGGTTTGCTGCCTTCTTGTTCTGGGCCATGTCCAATGGATCTTGCAGATGCAAC</t>
  </si>
  <si>
    <t>ATGGAAACAATATCACTAATAACTATACTACTAGTAGTAACAGCAAGCAATGCAGATAAAATCTGCATCGGCTACCAATCAACAAACTCCACAGAAACTGTGGATACGCTAACAGAAACCAATGTTCCTGTGACACATGCCAAAGAATTGCTCCACACAGAGCACAATGGAATGCTGTGTGCAACAAATCTGGGACATCCTCTCATTCTAGACACCTGTACCATTGAAGGACTGATCTATGGCAACCCTTCTTGTGACCTGCTGTTGGGAGGAGGAGAATGGTCCTACATCGTCGAAAGACCATCGGCTGTTAATGGAATGTGTTACCCCGGGAATGTAGAAAACCTAGAGGAACTAAGGTCACTTTTTAGTTCTGCTAGTTCCTACCAAAGAATCCAGATCTTTCCAGACACGATCTGGAATGTGACTTACAGTGGAACAAGCAAAGCATGTTCAGATTCATTCTACAGGAGCATGAGATGGTTGACTCAAAAGAACAACGCTTACCCTGTTCAAGACGCCCAATACACAAATAATAGAGGAAAGAGCATTCTTTTCATGTGGGGCATAAATCACCCACCCACCGATACTGTACAGACAAATTTGTACACAAGGACCGACACAACAACAAGTGTGACAACAGAAGATATAAATAGGACCTTCAAACCAGTGATAGGGCCAAGGCCCCCTGTCAATGGTCAGCAGGGAAGAATTGATTATTATTGGTCGGTATTAAAACCAGGTCAGACATTGCGAGTAAGATCCAATGGGAATCTAATTGCTCCATGGTATGGACACATTCTTTCAGGAGAAAGCCACGGAAGAATCCTGAAGACTGATTTAAACAGTGGTAACTGTGTAGTGCAATGTCAGACTGAAAGAGGTGGCTTAAACACTACATTGCCGTTCCACAATGTCAGTAAATATGCATTTGGAAACTGCCCAAAATACGTTGGAGTAAAGAGTCTCAAACTGGCAGTTGGTCTGAGGAATTTGCCTGCTAGATCAAGTAGAGGACTATTTGGGGCCATAGCTGGATTCATAGAGGGAGGTTGGTCAGGGCTAGTCGCTGGTTGGTATGGGTTCCAGCATTCAAATGATCAAGGGGTTGGTATGGCTGCAGATAGAGACTCAACTCAAAAGGCAATTGACAAAATAACATCCAAAGTGAATAATATAGTCGATAAAATGAACAAGCAATATGAAATCATTGATCATGAATTCAGCGAGATTGAAACTAGACTCAATATGATCAATAATAAGATTGATGACCAAATACAAGACATATGGGCATATAACGCAGAATTGCTAGTGCTGCTTGAAAATCAGAAAACACTCGATGAGCATGATGCGAATGTAAACAATCTATATAACAAAGTGAAGAGGGCACTGGGTTCCAATGCGATGGAAGATGGGAAAGGATGTTTCGAGCTATACCATAAATGTGATGATCAGTGCATGGAGACAATTCGGAACGGGACCTATAACAGGAGAAAGTATAAAGAGGAATCAAGACTAGAAAGACAGAAAATAGAAGGGGTCAAGCTGGAATCTGAGGGAACTTACAAAATCCTCACCATTTATTCGACTGTCGCCTCATCTCTTGTGATTGCAATGGGGTTTGCTGCCTTCTTGTTCTGGGCCATGTCCAATGGATCTT</t>
  </si>
  <si>
    <t>ATGGAAACAATAGCACTAATGACTCTACTACTAGTAGTAACAGCAAGCAATGCAGATAAAATATGCATCGGCTACCAGTCAACAAACTCCACGGAAACCGTGGATACGCTAATGGAGAACAATGTTCCTGTGACACATACCAAAGAGTTGCTCCACACAGAGCACAATGGAATGCTGTGTGCAACAAATCTGGGACATCCTCTCATTCTAGACACATGCACCATCGAAGGACTGATCTATGGTAATCCTTCTTGTGACCTGCTATTAGGAGGGAAAGAATGGTCCTACATCGTCGAAAGACCAACGGCTGTTAATGGACTGTGTTACCCTGGAAATGTGGAAAACCTAGAAGAACTCAGGTCCCTTTTTAGTTCAGCTAATTCCTATCAAAGAATCCAGATCTTTCCGGACACAATCTGGAATGTGACTTACAGTGGAACAAGCAAAGCATGTTCAAATTCATTCTACAGGAGTATGAGATGGCTGACTCACAAGAGCGGTTTTTACCCTGTTCAAGACGTCCAATACACAAATGATAGGGGAAAGAACATTCTCTTCATGTGGGGCATACATCACCCACCTACCGATACTGAACAGACAAATTTATACATAAGGACCGACACAACAACAAGTGTGACAACAGAAGATATAAATAGAACTTTCAAACCAGTGATAGGGCCAAGACCCCTTGTCAATGGTCACAAGGGGAGAATCGATTATTATTGGTCGGTACTAAAACCAGGTCAGACATTGCGAGTGAGATCCAATGGGAATCTGATTGCTCCGTGGTATGGACATATTCTTTCAGGAGAAAGCCATGGGAGAATCCTGAAGACTGATTTGACCAGTGGCAACTGTGTAGTGCAATGTCAGACTGAAAAAGGTGGCTTAAACACCACATTGCCGTTCCACAATGTCAGTAAATACGCATTTGGGAACTGCCCCAAATACGTTGGAGTAAAGAGTCTTAAACTGGCTGTCGGTCCGAGGAATGTACCTGCTAAATCAAGTAGAGGACTATTTGGTGCCATAGCTGGATTCATAGAAGGAGGTTGGCCAGGGCTAGTCGCTGGCTGGTATGGTTTCCAGCATTCAAATGATCAAGGGGTTGGGATGGCTGCCGATAGGGAGTCAACTCAAAAGGCAGTTGATAAAATAACATCCAAGGTGAATAATATAGTTGACAAAATGAACAAGCAGTATGAGATCATTGATCATGAATTCAGTGAGATTGAAACCAGACTCAATATGATCAACACTAAAATTGATGATCAAATACAAGACATATGGGCATACAATGCAGAATTGCTAGTACTGCTTGAAAATCAGAAAACACTTGATGAGCATGATGCGAATGTAAACAATCTATATAATAAGGTGAAGAGGGCATTGGGTTACAATGCAATGGAGGATGGGAAAGGATGTTTCGAACTATACCACAAATGTGATGATCAATGCATGGAGACAATTAGGAACGGGACCTACAACAGGCGAAAGTATCAAGAAGAATCAAAATTAGGAAGGCAAAAAATAGAAGGGGTAAAGCTGGAATCTGAGGGAACTTACAAAATCCTAACCATTTATTCGACTGTCGCCTCATCTCTCGTGCTTGCAATGGGGTTTGCTGCCTTCTTGTTCTGGGCCATGTCCAATGGATCTTGCAGATGCAAC</t>
  </si>
  <si>
    <t>ACAGAAGCAATAATTGCTGCACTGCTAGTGGTAACAGCAGCCAATGCTGATAAAATCTGCATTGGCTACCAGTCAGCAAACTCCACGGAAACTGTTGACACACTAATAGAGAGCAATGTTCCTGTAACACACACTAAAGAATTGCTCCACACAGAGCACAATGGAATGCTGTGTGCAACAAATCTGGGACACCCTCTCATCCTAGACACCTGTACTATCGAAGGATTGGGCTATGGCAATCCTTCTTGTGATCTGCTATTGGGAGGGAAAGAATGGTCCTACATTGTCGAAAGATCATCGGCTGTCAATGGAATGTGTTACCCTGGGAGTGTAGAGAACCTGGAAGAACTCAGGTCCTTTTTCAGTTCCGCTAATTCCTATCAAAGAATCCAGATCTTTTCAGACACAATCTGGAATGTGACTTACAGTGGAACAAGCAGAGCATGTTCAAACTCATTTTACAGGAGTATGAGATGGCTGACTCACAAGGGCAATTCTTACCCTGTTCAAGACGCCCAATACACCAATAATAAGGGAAAGAACATTCTCTTCATGTGGGGCATACACCACCCACCTACTGACACTGAACAAACAAATCTATACAAAAAGGCTGACACAACAACCAGTGTGACAACAGAAGATATAAATAGAACTTTCAAACCAGTGATAGGGCCAAGGCCCCTTGTCAATGGTCAGCAGGGGAGGATTGACTATTATTGGTCGGTACTAAAACCAGGTCAGACATTGCGAGTGAGGTCCAATGGGAATCTAATTGCCCCATGGTATGGACACATTCTTTCAGGAGAAAGCCATGGAAGAATCCTGAAGACCGATTTGAACAGTGGCAACTGTGTAGTACAATGTCAGACTGAGAAAGGTGGCTTAAATACAACCTTGCCGTTCCACAATGTCAGCAAATATGCATTTGGGAACTGCCCCAAATACGTTGGAGTTAAGAGTCTCAAACTGGCAGTCGGTCTGAGGAATGTACCTGCTGCATCAGGTAGAGGGCTATTTGGTGCTATAGCTGGATTCATAGAAGGAGGTTGGCCAGGGCTAGTTGCTGGCTGGTATGGTTTTCAGCATTCAAATGATCAGGGGGTTGGAATGGCTGCAGACAGGGAGTCAACTCAAAGGGCAGTTGACAAGATAACATCCAAAGTGAATAATATAATCGACAAAATGAACAAGCAGTATGAAATCATTGATCATGAATTCAGTGAGATTGAAGCCAGACTCAATATGATCAACAATAAGATTGATGACCAAATACAGGACATCTGGGCATACAATGCAGAATTGCTAGTACTGCTTGAAAATCAGAAGACACTCGATGAGCATGATGCGAATGTAAACAATCTATATAATAAAGTGAAGAGAGCATTGGGTTCTAATGCGATAGAAGATGGAAATGGATGCTTCGAATTGTACCATAAATGTGATGATCAATGCATGGAAACAATTCGAAACGGAACCTATGACAGGCAAAAGTATCAAGAAGAATCAAAATTAGAAAGGCAAAAGATAGAAGGGGTAAAACTGGAATCTGAGGGAACTTACAAAATTCTCACCATTTATTCGACTGTCGCCTCATCTCTTGTGCTTGCAATGGGGTTTGCTGCCTTCCTATTCTGGGCCATGTCCAATGGATCTTGCAGATG</t>
  </si>
  <si>
    <t>ATGGAAACAATAGCATTAATAGCTATACTGTTAGTGGTAACAGCAAGCAATGCAGACAAAATCTGCATCGGCTACCAGTCAACAAACTCCACGGAAACTGTTGATACGCTAACAGAAACCAGTGTTCCTGTGAAACATACCAAAGAGTTGCTCCACACAGAGCACAATGGAATGCTGTGTGCAACAAATCTAGGACACCCTCTCATCCTAGACACCTGCACCATCGAAGGACTGGTCTATGGCAACCCTTCTTGTGACCTGCTATTGGGAGGGAAAAAATGGTCCTACATTGTCGAAAGATCATCGGCTGTTAATGGAATGTGTTACCCTGGGAGTGTAGAGAACCTGGAGGAACTCAGGTCTTTTTTCAGTTCCGCTAATTCCTATCAGAGAATCCAGATCTTTCCAGACAAAATCTGGAATGTGACTTACAGTGGAACAAGCAAAGCATGCTCAAATTCATTCTACAGGAGTATGAGATGGCTGACTCACAAGAGCAATTCTTACCCTGTTCAGGACGCCCAATACACCAACAATGAGGGAAAAAACATTCTATTCATGTGGGGCATACATCATCCACCTACTGACACTGAACAGACGAATTTATACAAAAAAACTGACACAACAACAAGTGTGACAACAGAAGATATAAACAGAACTTTCAAACCAGAGATAGGGCCAAGGCCCCTTGTCAATGGTCAGCAGGGGAGAATTGATTATTATTGGTCAGTACTTAAACCAGGTCAAACATTGCGAGTCAGATCCAATGGGAATCTAATTGCCCCATGGTATGGACACATTCTTTCAGGAGAAAGCCATGGAAGAATCCTGAAGACTGATTTGAACAGTGGCAACTGCGTAGTGCAATGTCAGACTGAGAAAGGTGGTTTAAACACGACTTTGCCATTCCACAATGTTAGTAAATATGCATTTGGGAACTGCCCCAAATATGTTGGAGTAAAGAGTCTCAAACTGGCAGTCGGTCTGAGGAATGTACCTGCTGCATCAGATAGAGGACTATTTGGTGCTATAGCTGGATTCATAGAAGGAGGTTGGCCAGGGCTAGTTGCTGGCTGGTATGGTTTCCAGCATTCAAATGATCAAGGGATTGGAATGGCTGCAGACAGAGAGTCAACTCAAGAAGCAGTTGACAAAATAACAACCAAGGTGAATAATATAATCGACAAAATGAACAATCAGTATGAGATCATTGATCATGAATTCAGTGAAATTGAAGCCAGACTCAATATGATCAATAATAAGATTGATGACCAAATACAGGACATTTGGGCATACAATGCAGAATTGCTAGTACTGCTTGAAAATCAAAAAACACTCGATGAGCATGATGCGAATGTGAATAATCTATATAATAAGGTAAAGAGGGCATTGGGCTCTAATGCGATAGAAGATGGAAATGGATGTTTCGAATTGTACCATAAATGCGATGATCAATGCATGGAAACAATTAGGAACGGGACCTATGACAGGCAAAAGTATCAAGAAGAATCCAAATTAGAAAGGCAGAAAATAGAAGGGGTGAAGCTGGAATCTGAGGGAACTTACAAAATCCTCACCATTTATTCGACTGTCGCCTCATCTCTCGTGCTTGCAATGGGGTTTGCTGCCTTCTTATTCTGGGCCATGTCCAATGGATCTTGCAGATGCAAC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</si>
  <si>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T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T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GAT</t>
  </si>
  <si>
    <t>ATGGAAATAATAGCACTAATAGCTATACTGGTAGTGACAAAAACAAGCAATGCAGATAAAATTTGCATTGGCTACCAGTCAACAAACTCCACAGAAACTGTTGATACACTAGTAGAAAACAATGTTCCTGTGACACATACCAAAGAATTGCTCCACACAGAGCACAATGGAATGCTATGTGCAACAAACCTGGGGCACCCTCTCGTCCTAGACACCTGCACCATCGAAGGGTTGGTGTACGGCAACCCTTCCTGTGATTTGCTACTGGGAGGAAAAGAATGGTCTTACATTGTCGAAAGATCATCAGCTGTCAATGGGATGTGTTACCCTGGAAGGGTAGAGAATCTGGAAGAACTCAGGTCTTTTTTCAGCTCTGCTCGCTCCTACAAAAGACTCCTGCTCTTTCCAGACAGAACTTGGAATGTGACTTACAGTGGGACAAGCAAGGCATGTTCAAACTCATTCTACAGAAGTATGAGATGGCTGACACACAAGAGCAATTCTTACCCTATTCAAGACGCCCAATATACTAACGACTGGGGAAAGAATATCCTCTTCATGTGGGGCATACACCATCCACCTACTGATACTGAGCAAATAAATCTATACAAAAAAGCTGATACAACAACAAGTATAACAACGGAAGATATCAATCGAACTTTCAAACCAGTGATAGGGCCAAGGCCTCTTGTCAATGGTCAACAAGGGAGAATTGATTATTATTGGTCAATACTAAAGCCAGGCCAGACATTGCGGGTGAGATCCAATGGGAACCTAATTGCCCCATGGTATGGACACATTCTTTCAGGAGAAAGCCATGGAAGAATCCTGAAGACCGATTTGAGTAGTGGCAACTGCGTAGTACAATGCCAAACTGAGAAAGGTGGTTTGAACACGACCCTGCCATTCCACAATGTCAGCAAGTATGCATTTGGGAACTGCCCCAAATATGTTGGAGTGAAGAGTCTCAAACTGGCAGTTGGTCCAAGGAATGTGCCTGCTGCATCAGTTAGAGGGCTCTTCGGTGCCATAGCTGGATTCATAGAAGGAGGTTGGCCAGGGCTAGTTGCAGGCTGGTACGGGTTTCAGCACTCAAATGATCAAGGGGTTGGAATGGCCGCAGACAGGGAATCAACTCAAGAAGCAGTTGACAAGATAACATCCAAAGTAAATAATATAATCGACAAAATGAACAAGCAGTATGAAA</t>
  </si>
  <si>
    <t>Shorebird</t>
  </si>
  <si>
    <t>ATGGAAACCAGAACACTAATAGCTGCGCTTCTGATTGTAACAACAAGCAATGCAGACAAAATCTGTATTGGATACCAATCAACGAACTCCACTGAGACTGTTGATACACTAAC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C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AGCAATATGAGG</t>
  </si>
  <si>
    <t>ATGGAAACCAGAGCACTAATAGCTGCACTTCTGATTGTAACAACAAGCAATGCAGACAAAATATGTATTGGGTACCAATCAACGAACTCCACTGAGACTGTTGATACACTAATAGAGACCAATGTCCCTGTAACACATACAAAAGAGCTGCTTCACACAGAGCACAATGGGATGCTGTGTGCAACAGATCTGGGTCATCCTCTTATATTGGACACATGCACCATTGAAGGACTGGTCTATGGCAACCCCTCTTGTGACATACTATTGGGGGGGAAAGAGTGGTCTTACATTGTCGAGAGATCATCAGCTGTAAACGGAATGTGTTACCCTGGAAATGTAGAAAACCTGGAGGAACTAAGATCTTTGTTCAGCTCTGCTAGGTCCTATAAGAGGATCCAGATGTTCCCAGATAGAATCTGGAATGTTACCTACAGCGGGACAAGCAAGGCATGCTCGAACTCATTTTACCGGAGCATGAGATGGCTAACTCACAAGAGTAATTCCTACCCTTTTCAGGACGCCCAATACACCAACACTGAAGGGAAGAATGTTCTTTTCATGTGGGGCATTCATCACCCGCCAACTGACACTGAACAAAACGATTTGTACAAAAAGACTGACACAACAACAAGTGTGACAACAGAAGATATAAACAGAACTTTCAAACCGATGATAGGACCAAGGCCCCCTGTTAATGGCCAACAAGGGAGGATTGATTATTACTGGTCTGTGCTGAAGCCTGGTCAGACATTGCGAGTGAGATCCAATGGGAATCTAATTGCTCCATGGTATGGACACGTTCTCTCGGGAGAAAGCCATGGGAGGATACTGAAGACTGATTTGAACAGTGGAAACTGTGTAGTGCAGTGCCAGACTGAGAGAGGAGGCCTCAACACAACCCTACCTTTTCACAACATTAGCAAATATGCATTTGGGAACTGCCCCAAATATGTTGGAGCAAAAAGTCTCAAATTAGCAGTCGGTTTGAGGAATGTGCCTGCTGCATCGAACAGAGGATTATTTGGCGCTATAGCCGGATTCATAGAAGGAGGTTGGCCAGGACTAGTGGCTGGTTGGTATGGCTTCCAACATTCAAATGACCAGGGAGTTGGAATGGCCGCGGACAAAAAGTCAACCCAAGAGGCAATTGACAAAATAACATCCAAAGTGAACAACATAATTGACAAGATGAACAAGCAATATGAGATCATTGATCATGAATTCAGTGAGATTGAAGCCAGACTCAATATGATCAATAATAAGATCGATGACCAGATACAGGACATCTGGGCTTACAATGCAGAATTACTAGTATTGCTTGAGAACCAGAAAACATTAGATGAACATGACGCAAATGTGAATAATCTATACAACAAGGTAAAGAGAGCCTTGGGATCTAACGCAATTGAAGATGGAAATGGATGTTTTGAATTATATCATAAGTGTGATGACCAATGCATGGAAACAATCAGAAACGGAACCTATGACAGGCAAAAGTATCAAGAAGAATCAAGACTGGAAAGACAGAAAATAGAAGGAGTGAAGTTGGAATCTGAGGGGACTTACAAAATTCTCACCATTTATTCTACTGTTGCCTCATCTCTTGTGCTTGCAATGGGGTTTGCTGCCTTTTTGTTCTGGGCTATGTCCAACGGTTCTTGCA</t>
  </si>
  <si>
    <t>ATGGAAACCAGAACACTAATAGCTGCACTTCTGATTGTAACAACAAGCAATGCAGACAAAATCTGTATTGGGTACCAATCAACGAACTCCACTGAGACTGTTGATACACTAATAGAGACCAATGTCCCTGTAACACATACAAAAGAGCTACTTCACACAGAGCACAATGGGATGCTGTGTGCAACAGATTTAGGTCATCCTCTTATATTAGACACATGCACCATTGAAGGACTGGTCTATGGCAACCCCTCTTGTGATATACTATTGGGGGGGAAAGAGTGGTCTTACATTGTCGAAAGATCATCAGCTGTAAACGGAATGTGTTATCCTGGAAATGTAGAAAATCTGGAGGAACTAAGATCTTTGTTCAGCTCTGCTAGGTCCTATAAGAGGATCCAGATATTCCCAGATACAATCTGGAATGTTACCTACAGCGGGACAAGCAGGGCATGTTCGAACTCATTTTACCGGAGCATGAGATGGCTAACTCACAAGAGTAATTCCTACCATTTTCAGGACGCCCAATACACCAACACTGAAGGGAAGAACGTTCTTTTCATGTGGGGCATACATCACCCGCCAACTGACACTGAACAAAACAATTTGTACAAAAAGACTGACACAACAACAAGTGTGACAACAGAAGATATAAACAGAACTTTTAAACCAATGATAGGACCAAGGCCCCTTGTTAATGGCCAACAAGGGAGGATTGATTACTACTGGTCTGTGCTGAAGCCTGGTCAGACATTGCGAGTGAGATCCAATGGGAATCTAATTGCTCCATGGTATGGACACGTTCTCTCGGGAGAAAGCCATGGGAGAATACTGAAGACTGATTTGAACAGTGGCAACTGTGTAGTGCAGTGCCAGACTGAGAGAGGAGGCCTCAACACAACCCTACCTTTTCACAACATTAGCAAATATGCATTTGGGAACTGCCCCAAATATGTTGGGGCAAAAAGTCTCAAATTAGCAGTCGGTTTGAGGAATGTGCCCGCTGCATCCAATAGAGGATTATTTGGCGCTATAGCCGGATTCATAGAAGGAGGTTGGCCAGGACTAGTGGCTGGTTGGTATGGATTCCAACATTCAAATGACCAAGGAGTTGGAATGGCCGCGGACAAAGAGTCAACCCAAGAGGCAATTGACAAAATAACATCCAAAGTGAACAACATAATTGACAAGATGAACAAGCAATATGATATCATTGACCATGAATTCAGTGAGATTGAAGCCAGACTCAACATGATCAATAATAAGATCGATGACCAGATACAAGACATCTGGGCTTACAATGCAGAATTACTAGTATTGCTTGAGAACCAGAAAACACTAGATGAACATGACGCAAATGTGCATAATCTATACAACAAGGTAAAGAGAGCCTTGGGATCTAATGCAATTGAAGATGGAAATGGATGCTTTGAATTATATCATAAATGTGATGACCAATGCATGGAAACAATCAGAAAC</t>
  </si>
  <si>
    <t>Goose</t>
  </si>
  <si>
    <t>ATGGAAACAACAACACTAATAGCTATACTGCTAATGGTAACAGCAAGCAATGCAGATAAAATCTGCATAGGCTACCAGTCAACAAATTCCACAGAAACTGTTGATACGCTAATGGAAAACAATGTTCCTGTGACACATACCAAAGAATTGCTCCACACAGAGCACAATGGAATGCTGTGTGCAACAAATCTGGGACATCCTCTCATTCTAGACACCTGTACTATCGAAGGGCTGGTCTATGGCAATCCTTCTTGTGATCTGCTATTGGGAGGGAAAGAATGGTCCTACATTGTCGAGAGATCATCGGCTGTCAATGGAATGTGTTACCCTGGGAATGTAGAAAACCTGGAAGAACTCAGGTCCTTTTTCAGTTCCGCTAATTCCTATCAAAGAATCCAGATCTTTCCAGACACAATCTGGAATGTGACTTACAGTGGAACAAGCAAAGCATGTTCGAATTCATTTTACAGGAGTATGAGATGGCTGACTCACAAGAGCAATTCTTACCCCTTTCAAGACGCCCAATACACCAACAATGAGGGGAAGAACATTCTCTTCATGTGGGGCATACACCATCCACCTACTGATACCGAACAGACAAATTTATACAAAAAGGCTGATACAACAACAAGTGTGACAACAGAAGATATAAATCGAACTTTCAAGCCGGTGATAGGGCCAAGGCCCCTTGTCAATGGGCAGCAGGGGAGAATTGACTATTATTGGTCAGTATTAAAACCAGGTCAAACGTTGCGAGTGAGATCCAATGGGAATCTAATTGCCCCATGGTATGGTCACATTCTTTCAGGAGAAAGCCATGGAAGAATCTTGAAGACTGATTTGAGCAGTGGCGACTGCGTAGTGCAGTGTCAGACTGAGAAAGGTGGCCTAAATACGACCTTGCCGTTTCACAATGTCAGCAAATATGCATTTGGGAATTGCCCCAAATACGTTGGAGTAAAGAGTCTCAAACTGGCAGTCGGTTTAAGGAATGTACCTGCTGTATCAGATAGAGGGCTGTTTGGTGCTATAGCTGGATTCATAGAAGGAGGTTGGCCAGGGCTAGTTGCTGGCTGGTATGGGTTCCAGCATTCAAATGACCAAGGAACTGGAATGGCTGCAGATAGAGAGTCAACTCAAGAAGCAGTTGACAAAATAACATCCAAAGTGAATAATATAATAGACAAAATGAACAAGCAATATGAGA</t>
  </si>
  <si>
    <t>ATGGAAACAAAAGCAATAATTGCTGCACTGCTAATAGTAACAGCAGCCAATGCTGATAAAATCTGCATTGGCTATCAGTCAACAAACTCCACCGAAACTGTTGACACACTAAT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CAACTTGGAATGTAACATACAGCGGAACAAGCAGAGCATGCTCAAATTCATTCTATAGGAGCATGAGATGGCTGACCCACAAGAGTAATTCCTACCCTTTTCAGAACGCTCATTACACCAACAATGAGGGGAAGAACATTCTTTTCATGTGGGGCATACACCATCCACCTACCGACACAGAACAAACAGACTTATACAAGAAGGCTGATACAACAACAAGTGTGACAACAGAAGATATAAATCGCACTTTCAAACCAGTAATAGGGCCAAGGCCCCTTGTCAACGACCAGCAGGGAAGAATCAATTATTATTGGTCTGTACTAAAACCTGGGCAGACTTTGAGAATAAGGTCCAATGGAAATCTAATTGCCCCTTGGTATGGACATGTTCTTACGGGAGAGAGCCATGGAAGAATCCTAAAGACTGATTTGAACAATGGTAATTGTGTGGTACAATGTCAGACTGAAAAAGGAGGACTCAATACAACCTTGCCATTTCACAATATTAGCAAATATGCATTTGGGAACTGTCCTAAGTATGTTGGAGTGAAAAGTCTCAAATTGGCAGTTGGTTTAAGGAATGTGCCTGCTGTATCTAGTAGAGGACTGTTCGGAGCAATAGCTGGATTCATAGAGGGAGGTTGGCCAGGGCTAGTGGCCGGATGGTATGGTTTTCAACATTCAAACGATCAGGGAGTTGGGATGGCCGCGGACAAGGGATCAACCCAAGAAGCAATCGATAAAATAACATCAAAAGTGAACAACATAATCGATAAAATGAACAAGCAATATGAGGTCATTGATCATGAATTCAACGAACTTGAGGCCAGGCTGAACATGATCAACAACAAAATTGATGATCAGATTCAAGGCATTTGGGCTTATAATGCAGAGTTGCTGGTCTTGCTTGAAAACCAGAAAACTCTAGATGAGCATGATGCAAATGTGAACAACCTATACAACAAAGTGAAAAGAGCCTTGGGCTCCAACGCTGTAGAGGATGGAAACGGATGCTTTGAACTGTACCACAAATGTGATGACCAATGCATGGAAACAATCAGAAATGGAACCTACGACAGGCAGAAATACCAAGAAGAATCAAGATTAGAAAGGCAGAAAATAGAAGGGGTAAAGCTGGAATCTGAGGGCACTTACAAGATCCTCACCATTTATTCGACTGTCGCCTCATCTCTTGTGCTTGCAATGGGGTTTGCTGCCTTCCTATTCTGGGCCATGTCCAATGGCTCTTG</t>
  </si>
  <si>
    <t>ATAGCACTAATAGCTATACTGTTAATGGTAACAGCAGGCAATGCAGACAAAATCTGCATCGGCTACCAATCAACAAACTCCACAGAGACTGTTGATACGCTAACAGAAAACAATGTTCCTGTGACACATACCAAAGAATTGCTCCACACAGAGCACAATGGAATGCTGTGTGCAACAGATCTGGGACACCCTCTTATTCTAGACACCTGTACTATTGAAGGACTGGTCTACGGCAATCCTTCTTGTGATCTGCTATTGGGAGGGAAAGAATGGTCCTACATTGTCGAGAGATCATCGGCTGTCAATGGAATGTGTTACCCTGGGAATGTAGAGAACCTAGAAGAACTCAGGTCTTTTTTCAGTTCTGCTAATTCCTATCAAAGAATCCAGATCTTTCCAGACACAATCTGGAACGTGACTTACAGTGGAACAAGCAGGGCATGTTCACAATCATTCTACAGGAGTATGAGATGGCTGACTCACAAGGGCAATTCTTACCCTGTTCAAGACGCCCAATACACCAACAATGTAGGAAAGAACATTCTCTTTATGTGGGGCATACATCACCCACCTACTGATGCTGAACAGACAAATTTATACAAAAAGGCTGACACAACAACAAGTGTGACAACAGAAGATATAAACCGAACTTTCAAACCAGTGATAGGGCCAAGGCCCCTTGTCAATGGTCAGCAGGGGAGAATTGACTATTATTGGTCAGTACTAAAACCAGGCCAGACATTGCGAGTGAGATCAAATGGGAATCTAATTGCCCCATGGTATGGGCACATTCTTTCGGGAGAAAGCCATGGAAGAATCCTGAAGACCGATTTGAACAGTGGAAACTGCATAGTACAATGTCAGACTGAGAAAGGTGGCTTAAACACGACATTGCCGTTCCACAATATCAGCAAATACGCATTTGGGAACTGCCCCAAATACGTTGGAGTTAAGAGCCTCAAACTGGCTGTCGGCTTGAGGAATGTACCTGCTACATCAGGTAGAGGGCTATTTGGTGCCATAGCTGGATTCATAGAAGGAGGTTGGCCAGGGCTAGTTGCTGGCTGGTACGGTTTCCAGCATTCAAATGACCAAGGGGTTGGAATGGCTGCAGACAGAAAGTCAACTCAAGAAGCAGTTGACAAGATAACATCCAAAGTGAACAATATAATCGACAAAATGAACAAGCAGTATGAAA</t>
  </si>
  <si>
    <t>TCACTAATAACTATACTACTAGTAGTAACAGTAAGCAATGCAGATAAAATCTGCATCGGCCACCAATCAACAAACTCCACAGAAACTGTAGACACGCTAACAGAAAACAATGTTCCTGTGACACATGCCAAGGAATTGCTCCACACAGAGCACAATGGGATGCTGTGTGCAACAAATCTGGGACATCCTCTTATTCTAGACACCTGTACCATTGAAGGACTAATCTATGGCAACCCTTCTTGTGATCTACTGTTGGGAGGAAGAGAATGGTCCTACATCGTCGAAAGACCATCGGCTGTTAATGGATTGTGTTACCCCGGGAATGTAGAAAACCTAGAAGAACTACGGTCACTTTTTAGTTCTGCTAGTTCTTACCAAAGAATCCAGATCTTTCCAGACACAATCTGGAATGTGTCTTACAGTGGGACAAGCAAAGCATGTTCAGATTCATTCTACAGAAGCATGAGATGGTTGACTCAAAAGAACAACGCTTACCCTATTCAAGACGCCCAATACACAAATAATAGAGGGAAGAACATTCTTTTCATGTGGGGCATAAATCACCCACCCACCGATACTGTGCAGACAAATCTGTACACAAGGACTGACACAACAACAAGTGTGGCAACAGAAGATATAAATAGGACCTTCAAACCATTGATAGGGCCAAGGCCTCTTGTCAATGGTCTGCAGGGAAGAATTGATTATTATTGGTCGGTATTGAAACCAGGTCAGACATTGCGGGTAAGATCCAATGGGAATCTAATCGCTCCATGGTATGGACACATTCTTTCAGGAGAGAGCCACGGAAGAATCCTGAAGACTGATTTAAACAGTGGTAACTGTGTTGTGCAATGTCAGACAGAAAGAGGTGGCTTAAATACTACATTACCATTCCACAATGTAAGTAAGTATGCATTTGGAAACTGCCCAAAATATGTTGGAGTAAAGAGTCTCAAATTGGCAGTTGGTCTGAGGAATGTGCCTGCTAGATCAAGTAGAGGACTATTCGGGGCCATAGCTGGATTCATAGAGGGAGGTTGGTC</t>
  </si>
  <si>
    <t>Silkie Chicken</t>
  </si>
  <si>
    <t>GTATCACTAATAACTATACTACTAGTAGTAGCAGTAGGCAATGCAGATAAAATCTGCATCGGCTACCAATCAACAAACTCCACAGAAACTGTAGACACGCTAACAGAAAACAATGTTCCTGTGACACATGCCAAAGAATTGCTCCACACAGAGCACAATGGGATGCTGTGTGCAACAAATCTGGGACATCCTCTTATTCTGGACACCTGTACCATTGAAGGACTAATCTATGGCAACCCTTCTTGTGATCTACTGTTGGGAGGAAGAGAATGGTCCTACATCGTCGAAAGACCATCGGCTGTTAATGGATTGTGTTACCCCGGGAATGTAGAAAACCTAGAAGAACTACGGTCACTTTTTAGTTCTGCTAGTTCT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GATTATTATTGGTCGGTATTGAAACCAGGTCAGACATTGCGAGTAAGATCCAATGGGAATCTAATCGCTCCATGGTATGGACACATTCTTTCAGGAGAGAGCCACGGAAGAATCCTGAAGACTGATTTAAACAGTGGTAACTGTGTTGTGCAATGTCAGACAGAAAGAGGTGGCTTAAATACTACATTGCCATTCCACAATGTAAGTAAGTATGCATTTGGAAACTGCCCAAAATATGTTGGAGTAAAGAGTCTCAAATTGGCAGTTGGTCTGAGGAATGTGCCTGCTAGATCAAGTAGAGGACTATTCGGGGCCATAGCTGGATTCATAGAGGGAGGTTGGTCAGGGCTAGTCCCTGGTTGGTATGGGTTCCAGCATTCAAATGACCAAAGGGTTGGTATGGCAGCAGATAGAGACTCAACTCAAAAGGCAATTGACAAAATAACATTCAAAGTGAATAATATA</t>
  </si>
  <si>
    <t>TCACTAATAACTATACTACTAGTAGTAACAATAGGCAATGCAGATAAAATCTGCATCGGCTACCAATCAACAAACTCCACAGAAACTGTAGACACGCTAACAGAAAACAATGTTCCTGTGACACATGCCAAAGAATTACTCCACACGGAGCACAATGGGATGCTGTGTGCAACAAATCTGGGACATCCTCTCATTCTAGACACTTGTACCATTGAAGGACTGATCTATGGCAACCCTTCTTGTGATCCACTGCTGGGAGGAAGAGAATGGTCCTACATCGTCGAAAGACCATCGGCTGTTAATGGAATGTGTTACCCCGGGAATGTAGAAAACCTAGAGGAACTAAGGTCACTTTTTAGCTCTGCTAGTTCCTACCAAAGAATCCAGATCTTTCCAGACACAATCTGGAATGTGTCTTACAGTGGAACAAGCAAAGCATGTTCAGATTCATTCTACAGGAGCATGAGATGGTTGACTCAAAAGAACAACGCTTACCCTATTCAAGACGCTCAATACACAAATAATAGAGGAAAGAGCATTCTTTTCATGTGGGGCATAAATCACCCACCCACCGATACTGCACAGACAAATCTGTACACAAGGACTGACACAACAACAAGTGTGGCAACAGAAGATATAAATAGGACTTTCAAACCAGTAATAGGGCCAAGGCCCCTTGTCAATGGTCTGCAGGGGAGAATTGATTATTATTGGTCGGTATTGAAACCAGGTCAGACATTGCGAGTAAGATCCAATGGGAATCTAATCGCTCCATGGTATGGACACATTCTTTCAGGAGAGAGCCATGGAAGAATCCTGAAGACTGACCTAAACAGTGGTAACTGTGTAGTGCAATGTCAGACAGAAAGAGGTGGCTTAAATACTACATTGCCATTCCACAATGTCAGTAAATATGCATTTGGAAACTGCCCAAAATATGTTGGAGTAAAGAGTCTCAAACTGGCAGTTGGTCTGAGGAATGTGCCTGCTAGATCAAGTAGAGGACTATTTGGGGCCATAGCTGGATTCATAGAGGGAGGTTGGTCAGGGCTAGTCGCTGGTTGGTATGGATTCCAGCATTCAAATGATCAAGGGGTTGGTATGGCTGCAGATAGAGATTCAACTCAAAAGGCAATTGACAAAATAACATTCAAAGTGAAT</t>
  </si>
  <si>
    <t>ATGGAAATAATAGCACTAATAGCTATACTGGTAGTGACAAAAACAAGCAATGCAGATAAAATTTGCATTGGCTACCAGTCAACAAACTCCACAGAAACTGTTGATACACTAGTAGAAAACAATGTCCCTGTGACACATGCCAAAGAATTGCTCCACACAGAGCACAATGGAATGCTATGTGCAACAAACCTGGGGCACCCTCTCATCCTAGACACCTGCACCATCGAAGGGTTGGTGTACGGCAACCCTTCCTGTGATTTGCTACTGGGAGGGAAAGAATGGTCTTACATTGTCGAAAGATCATCAGCTGTCAATGGGATGTGTTACCCTGGAAAGGTAGAGAACCTGGAAGAACTCCAGTCATTTTTCAGCTCCGCTCGCTCCTACAAAAGACTCCTGCTCTTTCCAGACAGAACTTGGAATGTGACTTACACTGGGACAAGCAAAGCATGTTCAAACTCATTCTACAGAAGTATGAGATGGCTGACACACAAGAACGGTTCTTACCCTATTCAAGACGCCCAATATACCAACGATTGGGGGAAGAATATTCTCTTCATGTGGGGCATACACCACCCACCTACCGATACAGAGCAAATAAATCTATACAAAAAAGCCGATACAACAACAAGTATAACAACGGAAGATATCAATCGAACTTTCAAACCAGTGATAGGGCCAAGGCCTCTTGTCAATGGTCCAAC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</t>
  </si>
  <si>
    <t>GATAAAATCTGCATCGGCCACCAGTCAACAAACTCCACAGAAACTGTGGACACGCTAACAGAAACCAATGTTCCTGTGACACATGCCAAAGAATTGCTCCACACAGAGCACAATGGAATGCTGTGTGCAACAAGCCTGGGACATCCCCTCATTCTAGACATATGCACTATTGAAGGACTAGTCTATGGCAACCCTTCTTGTGACCTGCTGTTGGA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TTATACCGAACAAACAAATTTGTACATAAGAAACGACACAACAACAAGC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</t>
  </si>
  <si>
    <t>GATAAAATCTGCATCGGCCACCAGTCAACAAACTCCACAGAAACTGTGGACACGCTAACAGAAACCAATGTTCCTGTGACACATGCCAAAGAATTGCTCCACACAGAGCACAATGGAATGCTGTGTGCAACAAGTCTGGGACATCCCCTCATTCTAGACACATGCACTATTGAAGGACTAGTCTATGGCAACCCTTCTTGTGACCTGCTGTTGGAAGGAAGAGAATGGTCCTACATCGTCGAAAGACCATCAGCTGTAAATGGAACGTGTTACCCTGGGAATGTAGAAAACCTAGAGGAACTCAGGACACTTTTTAGTTCCGCTAGTTCCTACCAAAGAATCCAAATCTTCCCAGACACAACCTGGAATGTGACTTACACTGGAACAAGCAGGGCATGTTCAGGTTCATTCTACAGGAGTATGAGATGGCTGACTCAAAATAGAGGTTTTTACCCTGTTCAAGACGCCCAATACACAAATAACAGGGGAAAGAGCATTCTTTTCGTGTGGGGCATACATCACCCACCCACTTATACCGAACAAACAAATTTGTACATAAGAAACGACACAACAACAAGT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ATCGGTCTGAGGAACGTGCCTGCTAGATCAAGTAGAGGACTATTTGGAGCCATAGCTGGATTCATA</t>
  </si>
  <si>
    <t>GATAAAATCTGCATCGGCCACCAGTCAACAAACTCCACAGAAACTGTGGACACGCTAACAGAAACCAATGTTCCTGTGACACATGCCAAAGAATTGCTCCACACAGAGCACAATGGAATGCTGTGTGCAACAAGCCTGGGACATCCCCTCATTCTAGACATATGCACTATTGAAGGACTAGTCTATGGCAACCCTTCTTGTGACCTGCTGTTGGA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TTATACCGAACAAACAAATTTGTACATAAGAAACGACACAACAACAAGCGTGACAACAGAAGATTTGAATAGGACCTTCAAACCAGTGATAGGGCCAAGGCCCCTTGTCAATGGTCTGCAGGGAAGAATTGATTATTATTGGTCGGTACTAAAACCAGGCCAAACATTGCA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</t>
  </si>
  <si>
    <t>GATAAAATCTGCATCGGCCACCAGTCAACAAACTCCACAGAAACTGTGGACACGCTAACAGAAACCAATGTTCCTGTGACACATGCCAAAGAATTGCTCCACACAGAGCACAATGGAATGCTGTGTGCAACAAGTCTGGGACATCCCCTCATTCTAGACACATGCACTATTGAAGGACTAGTCTATGGCAACCCTTCTTGTGACCTGCTGTTGGAAGGAAGAGAATGGTCCTACATCGTCGAAAGACCATCAGCTGTAAATGGAACGTGTTACCCTGGGAATGTAGAAAACCTAGAGGAACTCAGGACACTTTTTAGTTCCGCTAGTTCCTACCAAAGAATCCAAATCTTCCCAGACACAACCTGGAATGTGACTTACACTGGAACAAGCAGGGCATGTTCAGGTTCATTCTACAGGAGTATGAGATGGCTGACTCAAAATAGAGGTTTTTACCCTGTTCAAGACGCCCAATACACAAATAACAGGGGAAAGAGCATTCTTTTCGTGTGGGGCATACATCACCCACCCACTTATACCGAACAAACAAATTTGTACATAAGAAACGACACAACAACAAGT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</t>
  </si>
  <si>
    <t>GATAAAATCTGCATCGGCTACCAATCAACAAACTCCACAGAAACTGTAGACACGCTAACAGAAAACAATGTTCCTGTGACACATGCCAAAGAATTGCTCCACACAGAGCACAATGGGATGCTGTGTGCAACAGATCTGGGACATCCTCTTATTCTAGACACCTGTACCATTGAAGGACTAATCTATGGCAACCCTTCTTGTGATCTACTGTTGGGAGGAAGAGAATGGTCCTACATCGTCGAAAGGCCATCGGCTGTTAATGGATTGTGTTACCCCGGGAAGGTAGAAAACCTAGAAGAACTACGGTCACTTTTTAGTTCTGCTAGTTCT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AATTATTATTGGTCGGTATTGAAACCAGGTCAGACATTGCGAGTAAGATCCAATGGGAATCTAATCGCTCCATGGTATGGACACATTCTTTCAGGAGAGAGCCACGGAAGAATCCTGAAGACTGATTTAAACAGTGGTAACTGTGTTGTGCAATGTCAGACAGAAAGAGGTGGATTAAATGCTACATTGCCATTCCACAATGTAAGTAAGTATGCATTTGGAAACTGCCCAAAATATGTTGGAGTAAAGAGTCTCAAATTGGCAGTTGGTCTGAGGAATGTGCCTGCTAGATCAAGTAGAGGCCTATTCGGGGCCATAGCTGGATTCATA</t>
  </si>
  <si>
    <t>GATAAAATCTGCATCGGCTACCAATCAACAAACTCCACAGAAACGGTAGACACGCTAACAGAAAACAATGTTCCTGTGACACATGCCAAAGAATTGCTCCACACAGAGCACAATGGGATGCTGTGTGCAACAGATCTGGGACATCCTCTTATTCTAGACACCTGTACCATTGAAGGACTAATCTATGGCAACCCTTCTTGTGATCTACTGTTGGGAGGAAGAGAATGGTCCTACATCGTCGAAAGACCATCGGCTGTTAGTGGATTGTGTTACCCCGGGAATGTAGAAAACCTAGAAGAACTACGGTCACTTTTTAGTTCTGCTAGTTCC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GATTATTATTGGTCGGTATTGAAACCAGGTCAGACATTGCGAGTAAGATCCAATGGGAATCTAATCGCTCCATGGTATGGACACATTCTTTCAGGAGAGAGCCACGGAAGAATCCTGAAGACTGATTTAAACAGTGGTAACTGTGTTGTGCAATGTCAGACAGAAAGAGGTGGCTTAAATACTACATTGCCATTCCACAATGTAAGTAAGTATGCATTTGGAAACTGCCCAAAATATGTTGGAGTAAAGAGTCTCAAATTGGCAGTTGGTCTGAGGAATGTGCCTGCTAGATCAAGTAGAGGACTATTCGGGGCCATAGCTGGATTCATA</t>
  </si>
  <si>
    <t>GATAAAATCTGCATCGGCTACCAATCAACAAACTCCACAGAAACTGTAGACACGCTAACAGAAAACAATGTTCCTGTGACACATGCCAAAGAATTGCTCCACACAGAGCACAATGGGATGCTGTGTGCAACAAATCTGGGACATCCTCTTATTCTGGACACCTGTACCATTGAAGGACTAATCTATGGCAACCCTTCTTGTGATCTACTGTTGGGAGGAAGAGAATGGTCCTACATCGTCGAAAGACCATCGGCTGTTAATGGATTGTGTTACCCCGGGAATGTAGAAAACCTAGAAGAACTACGGTCACTTTTTAGTTCTGCTAGTTCT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GATTATTATTGGTCGGTATTGAAACCAGGTCAGACATTGCGAGTAAGATCCAATGGGAATCTAATCGCTCCATGGTATGGACACATTCTTTCAGGAGAGAGCCACGGAAGAATCCTGAAGACTGATTTAAACAGTGGTAACTGTGTTGTGCAATGTCAGACAGAAAGAGGTGGCTTAAATACTACATTGCCATTCCACAATGTAAGTAAGTATGCATTTGGAAACTGCCCAAAATATGTTGGAGTAAAGAGTCTCAAATTGGCAGTTGGTCTGAGGAATGTGCCTGCTAGATCAAGTAGAGGACTATTCGGGGCCATAGCTGGATTCATA</t>
  </si>
  <si>
    <t>ATGGAAGCAGCATCACTAATAACTATACTACTAGTAGTAACAGCAAGCAATGCAGATAAAATCTGCATCGGCTACCAATCAACAAACTCCACAGAAACTGTAGACACGCTAACAGAAACCAATGTTCCTGTGACACATGCCAAAGAATTGCTCCACACAGAGCACAATGGGATGCTGTGTGCAACAAATCTGGGACATCCTCTTATTCTAGACACCTGTACCATTGAAGGACTGATCTATGGCAACCCTTCTTGTGATCTGCTGTTGGGAGGAAGAGAATGGTCCTACATCGTCGAAAGACCATCGGCTGTTAATGGAATGTGTTACCCCGGGAACGTAGAAAATCTAGAGGAACTAAGGTCACTTTTTAGTTCTGCTAGTTCCTACCAAAGAATCCAGATCTTTCCAGACACAATCTGGAATGTGTCTTACAGTGGAACAAGCAAAGCATGTTCAGATTCATTCTACAGGAGCATGAGATGGTTGACTCAAAAGAACAATGCTTACCCTATTCAAGACGCCCAATACACAAACAATAGAGGGAAGAGCATTCTTTTCATGTGGGGCATAAATCACCCACCCACTGATACTGTACAGACCAATCTGTACACAAGGACTGACACAACAACAAGTGTGACAACAGAAGATATAAATAGGACCTTCAAACCAGTGATAGGGCCAAGGCCCCTTGTCAATGGTCTGCATGGAAGAATTGATTATTACTGGTCAGTATTGAAACCAGGTCAGACGTTACGAGTAAGATCCAATGGGAATCTAATCGCTCCATGGTATGGACACATTCTTTCAGGAGAGAGCCACGGAAGAATCCTGAAGACTGATTTAAACAGTGGTAACTGTGTAGTGCAATGTCAGACAGAAAGAGGTGGCTTAAACACTACATTGCCATTCCACAATGTCAGTAAATATGCATTTGGAAACTGCCCAAAATATGTTGGAGTAAAGAGTCTCAAACTGGCAGTTGGTCTGAGGAATGTGCCTGCTAGATCAAGTAGAGGACTATTTGGGGCCATAGCTGGATTCATAGAGGGAGGTTGGCCAGGGCTAGTTGCTGGTTGGTATGGGTTCCAGCATTCAAATGATCAAGGGGTTGGTATGGCTGCAGATAGAGACTCAACTCAAAAGGCAATTGACAAAATAACATCCAAAGTGAATAATATAGTCGATAAAATGAACAAGCAATATGGAATTATTGATCATGAATTCAGCGAGATTGAAACTAGACTCAATATGATCAATAATAAGATTGATGACCAAATACAAGACATATGGACATATAATGCAGAATTGCTAGTGCTGCTTGAAAACCAGAAAACACTCGATGAGCATGATGCGAATGTAAACAATCTATATAACAAAGTGAAGAGGGCACTGGGTTCCAATGCAATGGAAGATGGGAAAGGATGTTTTGAGCTATACCACAAATGTGATGACCAGTGCATGGAGACAATTCGGAACGGGACCTACAACAGGAGAAAATATAAAGAGGAATCAAAATTAGAAAGACAGAAAATAGAAGGGATCAAGCTGGAATCTGAAGGAACTTACAAAATCCTCACCATTTATTCGACTGTCGCCTCATCTCTTGTGATTGCAATGGGGTTTGCTGCCTTCTTGTTCTGGGCCATGTCC</t>
  </si>
  <si>
    <t>ATGGAAGCAGAATCACTAATAACTATACTACTAGTAGTAACAGCAAGCAATGCAGATAAAATCTGCATCGGCTACCAATCAACAAACTCCACAGAAACTGTAGACACGCTAACAGAAACCAATGTTCCTGTGACACATGCCAAAGAATTGCTCCACACAGAGCACAATGGGATGCTGTGTGCAACAAATCTGGGACATCCTCTTATTCTAGACACCTGTACCATTGAAGGACTGATCTATGGCAACCCTTCTTGTGATCTGCTGTTGGGAGGAAGAGAATGGTCCTACATCGTCGAAAGACCATCGGCTGTTAATGGAATGTGTTACCCCGGGAACGTAGAAAATCTAGAGGAACTAAGGTCACTTTTTAGTTCTGCTAGTTCCTACCAAAGAATCCAGATCTTTCCAGACACAATCTGGAATGTGTCTTACAGTGGAACAAGCAAAGCATGTTCAGATTCATTCTACAGGAGCATGAGATGGTTGACTCAAAAGAACAATGCTTACCCTATTCAAGACGCCCAATACACAAACAATAGAGGGAAGAGCATTCTTTTCATGTGGGGCATAAATCACCCACCCACTGATACTGTACAGACCAATCTGTACACAAGGACTGACACAACAACAAGTGTGACAACAGAAGATATAAATAGGACCTTCAAACCAGTGATAGGGCCAAGGCCCCTTGTCAATGGTCTGCATGGAAGAATTGATTATTACTGGTCAGTATTGAAACCAGGTCAGACGTTACGAGTAAGATCCAATGGGAATCTAATCGCTCCATGGTATGGACACATTCTTTCAGGAGAGAGCCACGGAAGAATCCTGAAGACTGATTTAAACAGTGGTAACTGTGTAGTGCAATGTCAGACAGAAAGAGGTGGCTTAAACACTACATTGCCATTCCACAATGTCAGTAAATATGCATTTGGAAACTGCCCAAAATATGTTGGAGTAAAGAGTCTCAAACTGGCAGTTGGTCTGAGGAATGTGCCTGCTAGATCAAGTAGAGGACTATTTGGGGCCATAGCTGGATTCATAGAGGGAGGTTGGTCAGGGCTAGTTGCTGGTTGGTATGGGTTCCAGCATTCAAATGATCAAGGGGTTGGTATGGCTGCAGATAGAGACTCAACTCAAAAGGCAATTGACAAAATAACATCCAAAGTGAATAATATAGTCGATAAAATGAACAAGCAATATGGAATTATTGATCATGAATTCAGCGAGATTGAAACTAGACTCAATATGATCAATAATAAGATTGATGACCAAATACAAGACATATGGACATATAATGCAGAATTGCTAGTGCTGCTTGAAAACCAGAAAACACTCGATGAGCATGATGCGAATGTAAACAATCTATATAACAAAGTGAAGAGGGCACTGGGTTCCAATGCAATGGAAGATGGGAAAGGATGTTTTGAGCTATACCACAAATGTGATGACCAGTGCATGGAGACAATTCGGAACGGGACCTACAACAGGAGAAAATATAAAGAGGAATCAAAATTAGAAAGACAGAAAATAGAAGGGATCAAGCTGGAATCTGAAGGAACTTACAAAATCCTCACCATTTATTCGACTGTCGCCTCATCTCTTGTGATTGCAATGGGGTTTGCTGCCTTCTTGTTCTGGGCCATGTCC</t>
  </si>
  <si>
    <t>ATGGAAGCAGTATCACTAATAACTATACTACTAGTAGTAACAGCAAGCAATGCAGATAAAATCTGCATCGGCTACCAATCAACAAACTCCACAGAAACTGTAGACACGCTAACAGAAAACAATGTTCCTGTA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AACAACGCTTACCCTATTCAAGACGCCCAATACACAAATAATAGAGGAAAGAGCATTCTTTTCATGTGGGGAATAAATCACCCACCCACCGATACTGCACAGACAAACCTGTACACAAGGACTGACACAACAACAAGTGTGACAACAGAAGATG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GAGGAATGTGCCTGCTG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TAAGACTAGAAAGACAGAAAATAGAAGGGGTCAAGCTGGAATCTGAAGGAACTTACAAAATCCTCACCATTTATTCGACTGTCGCCTCATCTCTTGTGATTGCAATGGGGTTTGCTGCCTTCTTGTTCTGGGCCATGTCCAATGGATCTTGCAGATGCAACATTTGTATATAA</t>
  </si>
  <si>
    <t>GATAAAATCTGCATCGGCTACCAATCAACAAACTCCACAGAAACTGTAGACACGCTAACAGAAAACAATGTTCCTGTGACACATGCCAAAGAATTGCTCCACACAGAGCACAATGGGATGCTGTGTGCAACAGATCTGGGACATCCTCTTATTCTAGACACCTGTACCATTGAAGGACTAATCTATGGCAACCCTTCTTGTGATCTACTGTTGGGAGGAAGAGAATGGTCCTACATCGTCGAAAGACCATCGGCTGTTAATGGATTGTGTTACCCCGGGAATGTAGAAAACCTAGAAGAACTACGGTCACTTTTTAGTTCTGCTAGTTCCTACCAAAGAATCCAGATCTTTCCAGACACAATCTGGAATGTGTCTTACAGTGGGACAAGCAAAGCATGTTCAGATTCATTCTACAGAAGCATGAGATGGTTGACTCAAAAGAACAACGCTTACCCTATTCAAGACGCCCAATACACAAATAATAGAGGGAAGAACATTCTTTTCATGTGGGGCATAAATCACCCACCCACCGATACTGCGCAGACAAATCTGTACACAAGGACTGACACAACAACAAGTGTGGCAACAGAAGATATAAATAGGACCTTCAAACCATTGATAGGGCCAAGGCCTCTTGTCAATGGTCTGCAGGGAAGAATTGATTATTATTGGTCGGTATTGAAACCAGGTCAGACATTGCGAGTAAGATCCAATGGGAATCTAATCGCTCCATGGTATGGACACATTCTTTCAGGAGAGAGCCACGGAAGAATCCTGAAGACTGATTTAAACAGTGGTAACTGTGTTGTGCAATGTCAGACAGAAAGAGGTGGCTTAAATACTACATTGCCATTCCACAATGTAAGTAAGTATGCATTTGGAAACTGCCCAAAATATGTTGGAGTAAAGAGTCTCAAATTGGCAGTTGGTCTGAGGAATGTGCCTGCTAGATCAAGTAGAGGACTATTCGGGGCCATAGCTGGATTCATAGAGGGAGGTTGGTCAGGG</t>
  </si>
  <si>
    <t>GATAAAATCTGCATCGGCTACCAATCAACAAACTCCACAGAAACTGTAGACACGCTAACAGAAAACAATGTCCCTGTGACACATGCCAAAGAATTGCTCCACACAGAGCACAATGGGATGCTGTGTGCAACAAATCTGGGACATCCTCTTATTCTAGACACCTGTACCATTGAAGGACTAATCTATGGCAACCCTTCTTGTGATCTACTGTTGGGAGGAAGAGAATGGTCCTACATCGTCGAAAGACCATCAGCTGTTAATGGATTGTGTTACCCCGGGAATGTAGAAAACCTAGAAGAACTAAGGTCACTTTTTAGTTCTGCTAGTTCTTACCAAAGAATCCAGATCTTTCCAGACACAATCTGGAATGTGTCTTACAGTGGGACAAGCAAAGCATGTTCAGATTCATTCTACAGAAGCATGAGATGGTTGACTCAAAAGAACAACGCTTACCCTATTCAAGACGCCCAATACACAAATAATCGAGGGAAGAACATTCTTTTCATGTGGGGCATAAATCACCCACCCACCGATACTGCGCAGACAAATCTGTACACAAGGACTGACACAACAACAAGTGTGGCAACAGAAGATATAAATAGGACCTTCAAACCATTGATAGGGCCAAGGCCTCTTGTCAATGGTCTGCAGGGAAGAATTGATTATTATTGGTCGGTATTGAAACCAGGTCAGACACTGCGAGTAAGGTCCAATGGGAATCTAATTGCTCCATGGTATGGACACATTCTTTCAGGAGAGAGCCACGGAAGAATCCTGAAGACTGATTTGAAAAGTGGTAACTGTGCAGTGCAATGTCAGACAGAAAGAGGTGGCTTAAATACAACATTGCCATTCCAAAATGTAAGTAAATATGCATTTGGAAACTGTCCAAAATATGTTGGAGTAAAGAGTCTCAAATTGGCAGTTGGTCTGAGGAATGTGCCTGCTAGATCAAGTAGAGGACTATTCGGGGCCATAGCTGGATTCATAGAGGGAGGTTGGTCAGGG</t>
  </si>
  <si>
    <t>ATGGAAACAATATCACTAATAACTATACTACTAGTAGTAACAGC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T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ACTAGATCAAGTAGAGGACTATTTGGGGCCATAGCTGGTTTCATAGAGGGAGGTTGGTCAGGGTTAGTCGCTGGTTGGTATGGGTTCCAGCATTCAAATGATCAAGGGGTTGGTATGGCTGCAGATAGAGACTCAACTCAAAGGGCAATTGACAAAATAACATCCAAAGTGAATAATATAGTCGATAAAATGAACAAGCAGTATGAAATTATTGATCATGAATTCAGCGAGATTGAAACTAGACTCAATATGATCAATAATAAGATTGATGATCAAATACAAGACATATGGGCTTATAACGCAGAATTGCTAGTGCTGCTTGAAAATCAGAAAACACTCGATGAACATGATGCAAATGTAAACAATCTATATAACAAAGTGAAGAGGGCACTGGGTTCCAATGCCATGGAAGACGGGAAAGGATGTTTTGAGCTATACCACAAATGTGATGATCAGTGCATGGAGACAATTCGGAACGGGACCTACAACAGGAGAAAGTATAAAGAGGAAGCAAAACTAGAAAGACAGAAAATAGAAGGGGTCAAGCTGGAATCTGAAGGAACTTACAAAATCCTCACCATTTATTCGACTGTCGCCTCATCTCTTGTGATTGCAATGGGGTTTGCTGCCTTCTTGTTCTGGGCCATGTCCAATGGGTCTTGCAGATGCAACATTTGTATATAA</t>
  </si>
  <si>
    <t>ATGGAAACAATATCACTAATAACTATACTACTAGTAGTAACAGTAAGCAATGCAGATAAAATCTGCATCGGCTACCAATCCACAAACTCCACAGAAACTGTAGACACGCTAACAGAAAACAATGTTCCTGTGACACACGCCAGAGAATTACTCCACACAGAGCACAATGGGATGCTATGTGCAACAAATCTGGGACACCCTCTCATTCTAGACACCTGTACCATTGAAGGACTGCTCTATGGCAACCCTTCTTGTGATCTACTGTTGGGAGGAAGAGAATGGTCCTACATCGTTGAAAGACCATCGGCTGTTAATGGAATGTGTTACCCCGGGACTGTAGAAAATCTAGAGGAACTAAGGGCACTTTTTAGCTCTGCTAGTTCCTACCAAAGAATCCAGATCTTTCCAGACACAATCTGGAATGTGTCTTACAGTGGAACAAGCAAAGCATGTTCAGATTCATTCTACAGGAGCATGAGATGGTTTACTCAAAAGAACAACGCTTACCCTATTCAAGACGCCCAATACACAAATAATAGAGGAAAGAGCATTCTTTTCATGTGGGGCATAAATCACCCACCCACCGATACTGCACAGACAAATCTGTACACAAGGACTGACACAACAACAAGTGTGACAACAGAAGATATAAATAGGACCTTCAAACCAGTGATAGGGCCAAGGCCCCTTGTCAATGGTCTGCAGGGGAGAATTGATTATTATTGGTCGGGATTGAAACCAGGTCAGACATTGCGAGTAAGATCCAATGGGAATCTAATCGCTCCATGGTATGGACACATTCTTTCAGGAGAGAGCCATGGAAGAATCCTGAAGACTGATTTAAACAGTGGTAACTGTGTAGTGCAATGTCAGACAGAAAAAGGTGGCTTAAATACTACATTGCCCTGCCACAATGTCAGTAAATATGCATTTGGAAACTGCCCAAAATATGTTGGAGTAAAGAGTCTCAAACTGGCAGTTGGTCTGAGGAATGTGCCTGCTAAATCAAGTAGAGGATTATTTGGGGCCATAGCTGGATTCATAGAGGGAGGTTGGTCAGGGCTAGTCGCTGGTTGGTATGGGTTCCAGCATTCAAATGATCAAGGGGTTGGTATGGCTGCAGATAGAGACTCAACTCAAAGGGCAATTGACAAAATAACATCCAAAGTGAATAATATAGTCGATAAAATGAACAAGCAATATGAAATTATTGATCATGAATTCAGCGAGGTTGAAGCTAGACTCAATATGATCAATAATAAGATTGATGATCAAATTCAAGACATATGGGCATATAACGCAGAATTGCTAGTGCTGCTTGAAAACCAGAAAACACTCGATGAGCATGATGCGAATGTAAACAATCTATATAATAAAGTGAAGAGGGCACTGGGTTCCAATGCAATGGAAGATGGGAAAGGATGTTTCGAGCTATACCATAAATGTGATGATCAGTGCATGGAGACAATTCGGAACGGGACCTATAATAGGAGAAAGTACAAAGAGGAATCAAGACTAGAAAGACAGAAAATAGAAGGGGTCAAGCTGGAATCTGAAGGAACTTACAAAATCCTCACCATTTATTCGACTGTCGCCTCATCTCTTGTGATTGCAATGGGGTTTGCTGCCTTCTTGTTCTGGGCCATGTCCAATGGATCTTGCAGATGCAACATTTGTATATAA</t>
  </si>
  <si>
    <t>ATGGAAACAATATCACTAATAACTATACTACTAGTAGTAACAGC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GTCAGTAAATATGCATTTGGAAACTGCCCAAAGTATGTTGGAGTAAAGAGTCTCAAACTAGCAGTTGGTCTAAGAAATGTGCCTGCTAGATCAAGTAGAGGACTATTTGGGGCTATAGCTGGTTTCATAGAGGGAGGTTGGTCAGGGTTAGTCGCTGGTTGGTATGGGTTCCAGCATTCAAATGACCAAGGGGTAGGTATGGCTGCAGATAGAGAGTCAACTCAAAGGGCAATTGACAAAATAACATCCAAAGTGAATAATATAGTCGATAAAATGAACAAGCAGTATGAAATTATTGATCATGAATTCAGCGAGATTGAAACTAGACTCAATATGATCAATAATAAGATTGATGATCAAATACAAGACATATGGGCTTATAACGCAGAATTGCTAGTGCTGCTTGAAAATCAGAAAACACTCGATGAACATGATGCAAATGTAAACAATCTATATAACAAAGTGAAGAGGGCACTGGGTTCCAATGCCATGGAAGACGGGAAAGGATGTTTTGAGCTATACCACAAATGTGATGATCAGTGCATGGAGACAATTCGGAACGGGACCTACAACAGGAGAAAGTATAAAGAGGAAGCAAAACTAGAAAGACAGAAAATAGAAGGGGTCAAGCTGGAATCTGAAGGAACTTACAAAATCCTCACCATTTATTCGACTGTCGCCTCATCTCTTGTGATTGCAATGGGGTTTGCTGCCTTCTTGTTCTGGGCCATGTCCAATGGGTCTTGCAGATGCAACATTTGTATATAA</t>
  </si>
  <si>
    <t>ATGGAAACAATATCACTAATAACTATACTACTAATAGTAACAGCAGGCAATGCAGATAAAATCTGCATCGGCTACCAATCAACAAACTCCACAGAAACTGTGGATACACTAACAGAAACCAATGTCCCTGTGACACATGCCAAAGAATTGCTCCACACAGAGCATAATGGAATGCTGTGTGCAACAAATCTGGGACATCCTCTCATTCTAAACACCTGTACCATTGAAGGACTGATCTATGGCAACCCTTCTTGTGATCTGCTGTTGGGAGGAGGAGAATGGTCCTACATCGTCGAAAGACCATCGGCCGTTAATGGAATGTGTTACCCCGGGAATGTAGAAAACCTAGGGGAGCTAAGATCACTCTTTAGTTCTGCTAGTTCCTACCAAAGAATTCAGATCTTTCCAGACACGATCTGGAATGTGTCTTACAGTGGAACAAGCAAAGCATGTTCAGATTCATTCTACAGGAGCATGAGATGGCTGACTCAAAAGAATAACGCTTACCCTATTCAAGACGCCCAATACACAAATAATAGAGGAAAGAGCATTCTTTTCATGTGGGGCATAAATCATCCACCCACCGATACCGCACAGACAAATTTGTACACAAGGACCGACACAACAACAAGTGTGACAACAGAAGATATAGATAGAACCTTCAAACCAATGATAGGGCCAAGGCCCCTTGTCAATGGTCAGCAGGGAAGAATTGATTATTATTGGTCGGTATTAAAACCAGGTCAGACATTGCGAGTAAGATCCAATGGGAATCTAATTGCTCCATGGTATGGACACATCCTTTCAGGAGAGAGCCACGGAAGAATCCTGAAGACTGATTTAAACAGTGGTAATTGTGTAGTGCAATGTCAGACTGAAAGAGGTGGCTTAAACACCACATTGCCG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CGCAACATTTGTATATAA</t>
  </si>
  <si>
    <t>ATGGAAACAATATCACTAATAAATATACTACTAGTAGTAACAGTAAGCAATGCAGATAAAATCTGCATCGGCTACCAATCAACAAACTCCACAGAAACTGTAGACACGCTAACAGAAAACAATGTTCCCGTGACACATGCCAAAGAATTGCTCCACACAGAGCACAATGGGATGCTATGTGCAACAAATCTGGGACATCCTCTTATTCTAGACACCTGTACCATTGAAGGACTAATCTATGGCAACCCTTCTTGTGACCTATTGCTGGGAGGAAGAGAATGGTCCTACATCGTCGAAAGACCATCGGCTGTTAATGGATTGTGTTACCCCGGGAATGTAGAAAACCTAGAAGAACTAAGGTCACTTTTTAGCTCTGCTAGTTCTTACCAAAGAATCCAGATCTTTCCAGACACAATCTGGAATGTGTCTTACAGTGGGACAAGCAAAGCATGTTCAGATTCATTCTACAGAAGCATGAGATGGTTGACTCAAAAGAACAACGCTTACCCTGTTCAAGACGCCCAATACACAAATAATAGAGGAAAGAACATTCTTTTTATGTGGGGCATAAATCACCCACCCACCGATACTGTGCAGACAAATCTGTACACAAGGACTGACACAACAACAAGTGTGGCAACAGAAGATATAAATAGGACCTTCAAACCATTGATAGGGCCAAGGCCTCTTGTCAATGGTCAGCAGGGAAGAATTGATTATTATTGGTCGGTATTGAAACCAGGTCAGACATTGCGAGTAAGATCCAATGGGAATCTAATCGCTCCATGGTATGGACACATTCTTTCAGGAGAGAGCCACGGAAGAATCCTGAAGACTGATTTAAACAGTGGTGACTGTGTAGTGCAATGTCAGACAGAAAGAGGTGGCTTGAATACTACATTGCCATTCCACAATGTAAGTAAGTATGCATTTGGAAACTGCCCAAAATATGTTGGGGTAAATAGCCTCAAATTGGCAGTTGGTCTGAGGAATGTGCCTGCTAGATCAAGTAGAGGACTATTTGGAGCCATAGCTGGATTCATAGAGGGAGGTTGGTCAGGGCTGGTTGCTGGTTGGTATGGGTTCCAGCATTCAAATGATCAAGGGGTTGGTATGGCTGCAGATAGAGACTCAACTCAAAGGGCAATTGACAAAATAACATCCAAAGTAAATAATATAGTCGATAAAATGAACAAACAGTATGAAATTATTGATCATGAATTCANNGAGGTTGAAACTAGACTCAATATGATCAATAATAAGATTGATGACCAAATTCAAGACATATGGGCATATAACGCAGAATTGCTAGTGCTGCTTGAAAACCAGAAAACACTCGATGAGCATGAAGCGAATGTAAACAATCTATATAACAAAGTGAAGAGGGCACTGGGTTCCAATGCAGTGGAAGATGGGAAAGGATGCTTCGAGCTATACCATAAATGTGATGACCAGTGCATGGAGACAATTCGGAACGGGACCTATAACAGGAGAAAGTATAAAGAGGAATCAAGACTAGAAAGACAGAAAATAGAAGGGGTCAAGCTGGAATCTGAAGGAACTTACAAAATCCTCACCATTTATTCGACTGTCGCCTCATCTCTTGTTATTGCAATGGGGTTTGCTGCCTTCTTGTTCTGGGCCATGTCCAATGGATCTTGCAGATGCAACATTTGTATATAA</t>
  </si>
  <si>
    <t>ATGGAAACAATATCACTAATAGCTATACTACTAGTAGTAACAGT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GCTAGATCAAGTAGAGGACTATTTGGGGCCATAGCTGGTTTCATAGAGGGAGGTTGGTCAGGGTTAGTCGCTGGTTGGTATGGGTTCCAGCATTCAAATGATCAAGGGGTTGGTATGGCTGCAGATAGAGACTCAACTCAAAGGGCAATTGACAAAATAACATCCAAAGTGAATAATATAGTCGATAAAATGAACAAGCAGTATGAAATTATTGATCATGAATTCAGCGAGGTTGAAACTAGACTCAATATGATCAATAATAAAATTGATGATCAAATACAAGACATATGGGCTTATAAC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</t>
  </si>
  <si>
    <t>ATGGAAACAATATCACTAATAACTATACTACTAGTAGTAACGGTAAGCAATGCAGATAAAATCTGCATCGGCTACCAATCAACAAACTCCACAGAAACTGTAGACACGCCAACAGAAAACAATGTTCCTGTGACACATGCCAAAGAATTGCTCCACACAGAGCACAATGGGATGCTGTGTGCAACAAATCTGGGACATCCTCTTATTCTAGACACCTGTACCATTGAAGGACTAATCTATGGCAACCCTTCTTGTAATCTACTGTTGGGAGGAAGAGAATGGTCCTACATCGTCGAAAGACCATCGGCTGTTAATGGGTTGTGTTACCCCGGGAATGTAGAAAACCTAGAAGAACTAGGGTCACTTTTTAGCTCTGCCAGTTCTTACCAAAGAATCCAGATCTTTCCAGACACAATCTGGAATGTGTCTTACAGTGGGACAAGCAA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T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CAAAGTGAATAATATAGTCGATAAAATGAACAAACAGTATGAAATTATTGATCATGAATTCAGCGAGGTTGAAACTAGACTCAATATGATCAATGATAAGATTGATGACCAAATTCAAGACATATGGGCATATAACGCAGAATTGCTAGTACTGCTTGAAAACCAGAAG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</si>
  <si>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ACAATATCACTAATAACTATACTACTAGTAGTAACAGC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GCTAGATCAAGTAGAGGACTATTTGGGGCCATAGCTGGTTTCATAGAGGGAGGTTGGTCAGGGTTAGTCGCTGGTTGGTATGGGTTCCAGCATTCAAATGATCAAGGGGTTGGTATGGCTGCAGATAGAGACTCAACTCAAAGGGCAATTGACAAAATAACATCCAAAGTGAATAATATAGTCGATAAAATGAACAAGCAATATGAAATCATTGATCATGAATTCAGCGAGGTTGAAACTAGACTCAATATGATCAATAATAAGATTGATGATCAAATACAAGACATATGGGCTTATAACGCAGAATTGCTAGTGCTGCTTGAAAACCAGAAAACACTCGACGAGCATGATGCAAATGTGAACAATCTATATAACAAAGTGAAGAGGGCATTGGGTTCCAATGCCATGGAAGATGGGAAAGGATGTTTCGAGCTATACCATAAATGTGATGATCAGTGCATGGAGACAATTCGGAACGGGACCTATAACATGAGAAAGTATAAAGAGGAATCAAAACTAGAAAGACAGAAAATAGAAGGGGTCAAGCTGGAATCTGAAGGAACTTACAAAATCCTCACCATTTATTCGACTGTCGCCTCATCTCTTGTGATTGCAATGGGGTTTGCTGCCTTCTTGTTCTGGGCCATGTCCAATGGATCTTGCAGATGCAACATTTGTATATAA</t>
  </si>
  <si>
    <t>ATGGAAACAATATCACTAATAACTATACTACTAGTAGTAACAGTAAGCAATGCAGATAAAATCTGCATCGGCTACCAATCAACAAACTCCACAGAAACTGTAGACACGCTAACAGAAAACAATGTTCCTGTGACACATGCTAAAGAATTGCTCCACACAGAGCACAATGGGATGCTATGTGCAACAAATCTGGGACATCCTCTTATTCTAGACACCTGTACCATTGAAGGACTAATCTATGGCAACCCTTCCTGTGATCTACTGTCGGGAGGAAGAGAATGGTCCTACATCGTCGAAAGGCCATCGGCTGTTAATGGATTGTGTTACCCAGGGAATGTAGAAAACCTAGAAGAACTAAGGTCACTTTTTAGTTCTGCTAGTTCCTACCAAAGAATCCAGATCTTTCCAGACACAATCTGGAATGTGTCTTACAGTGGGACAAGCAAAGCATGTTCAGATTCATTCTACAGAAGCATGAGATGGTTGACTCAAAAGAGCAACGCTTACCCTATTCAAGACGCCCAATACACAAATAATAGAGGGAAGAACATTCTATTCATGTGGGGCATAAATCACCCACCCACCGATACTGTGCAGACAAATCTGTACACAAGGACTGACACAACAACAAGTGTGGCGACAGAAGATATAAACAGAACCTTCAAACCATTGATAGGGCCAAGGCCTCTTGTCAATGGTCTGCATGGAAGAATTGATTATTATTGGTCGATATTGAAACCAGGTCAGACACTGCGAGTAAGATCCAATGGGAATCTAATCGCTCCATGGTATGGACACATTCTTTCAGGAGAGAGCCACGGAGGAATCCTGAAGACTGATTTAA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GGGCAATTGACAAAATAACATCTAAAGTGAATAATATAGTTGATAAAATGAACAAACAGTATGAAATTATTGATCATGAATTCAGCGAGGTTGAAACTAGACTCAATATGATCAATAATAAGATTGATGACCAAATTCAAGACTTATGGGCATATAACGCAGAATTGCTAGTGCTGCTTGAAAACCAGAAAACACTCGATGAGCATGATGCGAATGTGAACAATCTATATAATAAAGTGAAGAGGGCATTGGGTTCCAATGCAGTGGAAGATGGGAAAGGGTGTTTCGAGCTATACCATAAATGTGATGACCAGTGCATGGAAACAATTCGAAACGGGACCTACAACAGGAGAAAGTATAAAGAGGAATCAAGACTAGAAAGACAGAAAATAGAAGGGGTCAAGCTGGAATCTGAAGGAACATACAAAATCCTCACCATTTATTCGACTGTCGCCTCATCTCTTGTGATTGCAATGGGGTTTGCTGCCTTCTTGTTCTGGGCCATGTCCAATGGATCTTGCAGATGCAACATTTGTATATAA</t>
  </si>
  <si>
    <t>ATGGAAACAATATCACTAATAACTATACTACTAGTAGTAACAGTAAGCAATGCAGATAAAATCTGCATCGGCTACCAATCAACAAACTCCACAGAAACTGTAGACACGCTAACAGAAAACAATGTTCCTGTGACACATGCCGAAGAATTGCTCCACACAGAGCACAATGGGATGCTATGTGCAACAAATCTGGGACATCCTCTTATTCTAGACACCTGTACCATTGAAGGACTAATCTATGGCAACCCTTCCTGTGATCTACTGTCGGGAGGAAGAGAATGGTCCTACATCGTCGAAAGACCATCGGCTGTTAATGGATTGTGTTACCCAGGGAATGTAGAAAACCTAGAAGAACTAAGGTCACTTTTTAGTTCTGCTAGTTCTTACCAAAGAATCCAGATCTTTCCAGACACAATCTGGAATGTGTCTTACAGTGGGACAAGCAAAGCATGTTCAGATTCATTCTACAGAAGCATGAGATGGTTGACTCAAAAGAGCAACGCTTACCCTATTCAAGACGCCCAATACACAAATAATAGAGGGAAGAACATTCTTTTCATGTGGGGCATAAATCACCCACCCACCGATACTGTGCAGACAAATCTGTACACAAGGACTGACACAACAACAAGTGTGGCGACAGAAGATATAAACAGAACCTTCAAACCATTGATAGGGCCAAGGCCTCTTGTCAATGGTCAGCATGGAAGAATTGATTATTATTGGTCGATATTGAAACCAGGTCAGACACTGCGAGTAAGATCCAATGGGAATCTAATCGCTCCATGGTATGGACACATTCTTTCAGGAGAGAGCCACGGAAGAATCCTGAAGACTGATTTAA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GGGCAATTGACAAAATAACATCTAAAGTGAATAATATAGTTGATAAAATGAACAAACAGTATGAAATTATTGATCATGAATTCAGCGAGGTTGAAACTAGACTCAATATGATCAATAATAAGATTGATGACCAAATTCAAGACTTATGGGCATATAACGCAGAATTGCTAGTGCTGCTTGAAAACCAGAAAACACTCGATGAGCATGATGCGAATGTGAACAATCTATATAATAAAGTGAAGAGGGCATTGGGTTCCAATGCAGTGGAAGATGGGAAAGGGTGTTTCGAGCTATACCATAAATGTGATGACCAGTGCATGGAAACAATTCGAAACGGGACCTACAACAGGAGAAAGTATAAAGAGGAATCAAGACTAGAAAGACAGAAAATAGAAGGGGTCAAGCTGGAATCTGAAGGAACATACAAAATCCTCACCATTTATTCGACTGTCGCCTCATCTCTTGTGATTGCAATGGGGTTTGCTGCCTTCTTGTTCTGGGCCATGTCCAATGGATCTTGCAGATGCAACATTTGTATATAA</t>
  </si>
  <si>
    <t>ATGGAAACAATATCA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GACAACACTTACCCTATTCAAAACGCCCAATACACAAATAATAGAGGAAAGAACATTCTTTTCATGTGGGGCATAAATCACCCACCCACTGATACTA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CATTGCCG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</si>
  <si>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ACAATATCACTAATAACTATACTACTAGTAGTAACAGTAAGCAATGCAGATAAAATCTGCATCGGCTACCAATCAACAAACTCCACAGAAACTGTAGACACGCTAACAGAAAACAATGTTCCTGTGACACATGCCAAAGAACTGCTCCACACAGAGCACAATGGGATGCTGTGTGCAACAAATCTGGGACATCCTCTTATTCTAGACACCTGTACCATTGAAGGACTAATCTATGGCAACCCTTCTTGTAATCTACTGTTGGGAGGAAGAGAATGGTCCTACATCGTCGAAAGACCATCGGCTATTAATGGGTTATGTTACCCCGGGAATGTAGAAAACCTAGAAGAACTAAGGTCACTTTTTAGCTCTGCTAGTTCTTACCAAAGAATCCAGATCTTTCCAGACACAATCTGGAATGTGTCTTACAGTGGGACAAGCAT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CAAAGTGAATAATATAGTCGATAAAATGAACAAACAGTATGAAATTATTGATCATGAATTCAGCGAGGTTGAAACTAGACTCAATATGATCAATGATAAGATTGATGACCAAATTCAAGACATATGGGCATATAACGCAGAATTGCTAGTA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</si>
  <si>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C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</t>
  </si>
  <si>
    <t>ATGGAAACAATATCACTAATAACTATACTACTAGCAGTAACAATAAGCAATGCAGATAAAATCTGCATCGGCTACCAATCAACAAACTCCACAGAAACTGTAGACACACTAACAGAAAACAATGTTCCTGTGACACATGCCAAAGAATTACTCCACACAGAGCACAATGGGATGCTGTGTGCAACAAACCTGGGACATCCTCTCATTCTAGACACCTGTACCATTGAAGGACTGATCTATGGCAACCCTTCCTGTGATCTACTGTTGGGAGGAAGAGACTGGTCCTACATCGTTGAAAGACCATCAGCTGTTAATGGAATGTGTTACCCTGGGAATGTAGAAAACCTAGAGGAACTAAGGTCACTTTTTAGCTCTGCTAGTTCCTACCAAAGAATCCAGATCTTTCCAGATACAATCTGGAATGTGTCCTACAGTGGAACAAGCAAAGCATGTTCAGATTCATTCTACAGGAGCATGAGATGGTTGACTCAAAAGAACAACGCTTACCCTACTCAAGACGCCCAATACACAAATAATAGAGGTAAGAGCATTCTTTTCATGTGGGGCATAAATCACCCACCCACCGATACTACACAGACTAATCTGTACACAAGGACTGACACAACAACAAGTGTGGCAACAGAAGATATAAATAGGACCTTCAAACCATTGATAGGGCCAAGGCCCCTTGTCAATGGTCAGCAGGGGAGAATTGATTATTATTGGTCAGTATTGAAACCAGGTCAGACATTGCGAATAAGATCCAATGGGAACCTAATCGCTCCGTGGTATGGACACATTCTTTCAGGAGAAAGCCATGGAAGAATCCTGAAGACTGATTTAAAAAGTGGTAACTGTGTAGTGCAATGTCAGACAGAAAGAGGTGGCTTAAATACTACATTGCCATTCCACAATGTCGGTAAGTATGCATTTGGAAACTGCCCAAAATATGTTGGAGTAAAGAGTCTCAAACTGGCAGTTGGTCTGAGGAATGTGCCTGCTAGATCAAGCAGAGGACTATTTGGGGCCATAGCTGGATTCATAGAGGGAGGTTGGTCAGGGCTAGTCGCTGGTTGGTATGGGTTCCAGCATTCAAATGATCAAGGAGTTGGTATGGCTGCAGATAGAGACTCAACTCAAAGGGCAATTGACAAAATAACATCCAAGGTGAATAATATAGTCGACAAAATGAACAAACAATATGAAATTATTGATCATGAATTCAGCGAGGTTGAAGCTAGACTCAATATGATCAATAATAAGATTGATGACCAAATTCAAGACATATGGGCATACAATGCAGAATTGCTAGTGCTGCTTGAAAACCAGAAAACACTCGATGAGCATGATGCGAATGTAAACAATCTATATAACAAAGTGAAGAGAGCACTGGGTTCCAACGCAATGGAAGATGGGAAAGGATGTTTTGAGCTATACCATAAATGTGATGATCAGTGCATGGAGACAATTCGGAACGGGACCTATAACAGGAGAAAGTATAAAGAGGAATCAAGACTAGAGAGACAGAAAATAGAGGGGGTCAAGCTGGAATCTGAAGGAACTTACAAAATCCTCACCATTTATTCGACTGTCGCCTCATCTCTTGTGATTGCAATGGGGTTTGCTGCCTTCCTTTTCTGGGCCATGTCCAATGGATCTTGCAGATGCAACATTTGTATATAA</t>
  </si>
  <si>
    <t>ATGGAAACAA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ATCACTTTTCAGCTCTGCTAGTTCCTACCAAAGAATCCAGATCTTTCCAGACACAATCTGGAATGTGTCCTACAGTGGAACAAGCAAAGCATGTTCAGATTCATTCTACAGGAGCATGAGATGGTTGACTCAAAAGAACAACGCTTACCCTATTCAGGACGCCCAATACACAAATAATAGAGGAAAGAGCATTCTTTTCATGTGGGGCATAAATCACCCACCCACCGATACTACACAGACTAATCTGTACACAAGGACTGACACAACAACAAGTGTGGCAACAGAAGATATAAATAGGACCTTCAAACCATTGATAGGGCCAAGGCCCCTTGTCAATGGTCTGCAGGGGAGAATTGATTATTATTGGTCAGTATTGAAACCAGGTCAGACATTGCGAATAAGATCCAATGGGAACCTAATCGCTCCATGGTATGGACACATTCTTTCAGGAGAAAGCCATGGAAGAATCCTGAAGACTGATTTAAAAAGTGGTAACTGTGTAGTGCAATGTCAGACAGAAAGAGGTGGCTTAAATACTACATTGCCATTCCACAATGTAAGTAAGTATGCATTTGGAAACTGCCCAAAATATGTTGGAGTAAAGAGTCTCAAACTGGCAGTTGGTCTGAGGAATGTGCCTGCTAGATCAAGCAGAGGACTATTTGGGGCCATAGCTGGATTCATAGAGGGGGGTTGGTCAGGGCTAGTCGCTGGTTGGTATGGGTTCCAGCATTCAAATGATCAAGGGGTTGGTATGGCTGCAGATAGAGACTCAACTCAAAGGGCAATTGACAAAATAACATCCAAGGTGAATAATATAGTCGACAAAATGAACAAACAATATGAAATTATTGATCATGAATTCAGCGAGGTTGAAGCTAGACTCAATATGATCAATAATAAGATTGATGACCAAATTCAAGACATATGGGCATACAACGCAGAATTGCTAGTGCTGCTTGAAAACCAGAAAACACTCGATGAGCATGATGCGAATGTAAACAATCTATATAACAAAGTGAAGAGAGCACTGGGTTCCAACGCAGTGGAAGATGGGAAAGGATGTTTCGAGCTATACCATAAATGTGATGATCAGTGCATGGAGACAATTCGGAACGGGACCTATAACAGGAGAAAGTATAAAGAGGAATCAAAACTAGAGAGACAGAAAATAGAAGGGGTCAAGCTGGAATCTGAAGGAACTTACAAAATCCTCACCATTTATTCGACTGTCGCCTCATCTCTTGTGATTGCAATGGGGTTTGCTGCCTTCCTTTTCTGGGCCATGTCCAATGGATCTTGCAGATGCAACATTTGTATATAA</t>
  </si>
  <si>
    <t>ATGGAAACAA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ATCACTTTTCAGCTCTGCTAGTTCCTGCCAAAGAATCCAGATCTTTCCAGACACAATCTGGAATGTGTCCTACAGTGGAACAAGCAAAGCATGTTCAGATTCATTCTACAGGAGCATGAGATGGTTGACTCAAAAGAACAACGCTTACCCTATTCAGGACGCCCAATACACAAATAATAGAGGAAAGAGCATTCTTTTCATGTGGGGCATAAATCACCCACCCACCGATACTGCACAGACTAATCTGTACACAAGGACTGACACAACAACAAGTGTGGCAACAGAAGATATAAATAGGACCTTCAAACCATTGATAGGGCCAAGGCCCCTTGTCAATGGTCTACAGGGGAGAATTGATTATTATTGGTCAGTATTGAAGCCAGGTCAGACATTGCGAATAAGATCCAATGGGAACCTAATCGCTCCATGGTATGGACACACTCTTTCAGGAGAAAGCCATGGAAGAATCCTGAAGACTGATTTAAAAAGTGGTAACTGTGTAGTGCAATGTCAGACAGAAAGAGGTGGCTTAAATACTACATTGCCATTCCACAATGTAAGTAAGTATGCATTTGGAAACTGCCCAAAATATGTTGGAGTAAAGAGTCTCAAACTGGCAGTTGGTCTGAGGAATGTGCCTGCTAGATCAAGCAGAGGACTATTTGGGGCCATAGCTGGATTCATAGAGGGGGGTTGGTCAGGGCTAGTCGCTGGTTGGTATGGGTTCCAGCATTCAAATGATCAAGGGGTTGGTATGGCTGCAGATAGAGACTCAACTCAAAGGGCAATTGACAAAATAACATCCAAGGTGAATAATATAGTCGACAAAATGAACAAACAATATGAAATTATTGATCATGAATTCAGCGAGGTTGAAGCTAGACTCAATATGATCAATAATAAGATTGATGACCAAATTCAAGACATATGGGCATACAACGCAGAATTGCTAGTGCTGCTTGAAAACCAGAAAACACTCGATGAGCATGATGCGAATGTAAACAATCTATATAACAAAGTGAAGAGAGCACTGGGTTCCAACGCAGTGGAAGATGGGAAAGGATGTTTCGAGCTATACCATAAATGTGATGATCAGTGCATGGAGACAATTCGGAACGGGACCTATAACAGGAGAAAGTATAAAGAGGAATCAAAACTAGAGAGACAGAAAATAGAAGGGGTCAAGCTGGAATCTGAAGGAACTTACAAAATCCTCACCATTTATTCGACTGTCGCCTCATCTCTTGTGATTGCAATGGGGTTTGCTGCCTTCCTTTTCTGGGCCATGTCCAATGGATCTTGCAGATGCAACATTTGTATATAA</t>
  </si>
  <si>
    <t>ATGGAAACAATATCACTAATAACTATACTATTACTAGTAACAACAAGCAATGCGGATAAAATCTGCATCGGCTACCAATCAACAAACTCCACAGAAACTGTGGATACGCTAGCAGAAAACAATGTTCCTGTGACACATGCCAAAGAATTGCTCCACACAGAGCACAATGGGATGCTGTGTGCAACAAATCTGGGACATCCTCTCATTCTAGACACCTGTACCATTGAAGGACTGATCTATGGCAACCCTTCTTGTGATCTGCTGTTAGGAGGAA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AGACTGACACAACAACAAGTGTGACAACAGAAGATATAGATAGGACCTTCAAACCAGTGATAGGGCCAAGGCCCCTTGTCAATGGTCTGCAGGGAAGAATTGATTATTATTGGTCGGTATTGAAACCAGGTCAGACATTGCGAGTAAGATCCGATGGGAATCTAATTGCTCCATGGTATGGACACATTCTTTCAGGAGAGAGCCACGGAAGAATCCTGAAGACTGATTTAAACAGTGGTAACTGTGTAGTGCAATGTCAGACTGAAAGAGGTGGCTTAAACACTACATTGCCGTTCCAC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TATGATCAATAATAAGATTGATGACCAAATTCAAGACTTATGGGCATATAACGCAGAATTGCTAGTGCTGCTTGAAAACCAGAAAACACTCGATGAGCATGATGCGAATGTGAACAATCTATATAATAAAGTGAAGAGGGCATTGGGTTCCAATGCAGTGGAAGATGGGAAAGGGTGTTTCGAGCTATACCATAAATGTGATGACCAGTGCATGGAAACAATTCGAAACGGGACCTACAACAGGAGAAAGTATAAAGAGGAATCAAGACTAGAAAGACAGAAAATAGAAGGGGTCAAGCTGGAATCTGAAGGAACATACAAAATCCTCACCATTTATTCGACTGTCGCCTCATCTCTTGTGATTGCAATGGGGTTTGCTGCCTTCTTGTTCTGGGCCATGTCCAATGGATCTTGCAGATGCAACATTTGTATATAA</t>
  </si>
  <si>
    <t>ATGGAAACAATATCACTAATAACTATACTATTACTAGTAACAACAAGCAATGCAGATAAAATCTGCATCGGCTACCAATCAACAAACTCCACAGAAACTGTGGATACGCTAGCAGAAAACAATGTTCCTGTGACACATGCCAAAGAATTGCTCCACACAGAGCACAATGGGATGCTGTGTGCAACAAATCTGGGACATCCTCTCATTCTAGACACCTGTACCATTGAAGGACTGATCTATGGCAACCCTTCTTGTGATCTGCTGTTAGGAGGAA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AGACTGACACAACAACAAGTGTGACAACAGAAGATATAGATAGGACCTTCAAACCAGTGATAGGGCCAAGGCCCCTTGTCAATGGTCT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G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ATTGCAATGGGGTTTGCTGCCTTCTTGTTCTGGGCCATGTCCAATGGATCTTGCAGATGCAACATTTGTATATAA</t>
  </si>
  <si>
    <t>ATGGAAACAATATCACTAATAACTATAATACTAGTAGTAACGGTAAGCAATGCAGATAAAATCTGCATCGGCTACCAATCAACAAACTCCACAGAAACTGTAGACACGCTAACAGAAAACAATGTTCCTGTGACACATGCCAAAGAATTACTCCACACAGAGCACAATGGGATGCTGTGTGCAACAAATCTGGGACGTCCTCTCATTCTAGACACCTGTACCATTGAAGGACTGGTCTATGGCAACCCTTCTTGTGATCTACTGTTGGGAGGAAGAGAATGGTCCTACATCGTTGAAAGACCATCGGCTGTTAATGGAATGTGTTACCCCGGGAATGTAGAAAACCTAGAGGAACTAAGGTCACTTTTTAGCTCTGCTAGTTCATACCAAAGAATCCAGATCTTTCCAGACACAATCTGGAATGTGTCTTACAGTGGAACAAGCAAAGCATGTTCAGATTCATTCTACAGGAGCATGAGATGGTTGACTCAAAAGGATAACGCTTACCCTATTCAAGACGCCCAATACACAAATAATAGAGGAAAGAGCATTCTTTTCATGTGGGGCATAAATCACCCACCCACCGATACTGCACAGACAAATCTGTACACAAGGACTGACACAACAACAAGTGTGGCAACAGAGGATATAAATAGGACCTTCAAACCATTGATAGGGCCAAGGCCCCTTGTCAATGGTCAGCAGGGGAGAATTGATTATTATTGGTCAGTATTGAAACCAGGTCAGACATTGCGAGTAAGATCCAATGGGAATCTAATCGCTCCATGGTATGGGCACATTCTTTCAGGAGAGAGCCATGGAAGAATCCTGAAGACTGATTTAAAAAGTGGTAACTGTGTAGTGCAATGTCAGACAGAAAGAGGTGGCTTAAATACTACATTGCCATTCCACAATGTCAGTAAATATGCATTTGGAAACTGCCCAAAATATGTTGGAGTAAAGAGTCTCAAACTTGCAGTGGGTCTGAGGAATGTGCCTGCTAGATCAAGTAGAGGACTATTTGGGGCCATAGCTGGATTCATAGAGGGAGGTTGGTCAGGGCTAGTCGCTGGTTGGTATGGGTTCCAGCACTCAAATGATCAAGGGGTTGGTATGGCTGCAGATAGAGAATCAACTCAAAGGGCAATTGACAAAATAACATCCAAAGTGAATAATATAGTCGATAAAATGAACAAACAATATGAAATTATTGATCATGAATTCAGCGAGGTTGAAGCCAGACTCAATATGATCAATAATAAGATTGATGACCAAATTCAAGACATATGGGCATATAATGCAGAATTGCTAGTGCTGCTTGAAAACCAGAAAACACTCGATGAGCATGATGCGAATGTAAACAATCTATATAACAAAGTGAAGAGGGCACTGGGTTCCAATGCAATGGAAGATGGGAAAGGATGTTTCGAGCTATACCATAAATGTGATGATCAGTGCATGGAGACAATTCGGAACGGGACCTATAGCAGGAGAAAGTATAAAGAGGAATCAAGACTAGAAAGACAGAAAATAGAAGGGGTCAAGCTGGAATCTGAAGGAACTTACAAAATCCTCACTATTTATTCGACTGTCGCCTCATCTCTTGTGATTGCAATGGGGTTTGCTGCCTTCCTTTTCTGGGCCATGTCCAATGGATCTTGCAGATGCAACATTTGTATATAA</t>
  </si>
  <si>
    <t>ATGGAAACAATATCACTAATAACTATAATACTAGTAGTAACGGTAAGCAATGCAGATAAAATCTGCATCGGCTACCAATCAACAAACTCCACAGAAACTGTAGACACGCTAACAGAAAACAATGTTCCTGTGACACATGCCAAAGAATTACTCCACACAGAGCACAATGGGATGCTGTGTGCAACAAATCTGGGACGTCCTCTCATTCTAGACACCTGTACCATTGAAGGACTGGTCTATGGCAACCCTTCTTGTGATCTACTGTTGGGAGGAAGAGAATGGTCCTACATCGTTGAAAGACCATCGGCTGTTAATGGAATGTGTTACCCCGGGAATGTAGAAAACCTAGAGGAACTAAGGTCACTTTTTAGCTCTGCTAGTTCATACCAAAGAATCCAGATCTTTCCAGACACAATCTGGAATGTGTCTTACAGTGGAACAAGCAAAGCATGTTCAGATTCATTCTACAGGAGCATGAGATGGTTGACTCAAAAGGATAACGCTTACCCTATTCAAGACGCCCAATACACAAATAATAGAGGAAAGAGCATTCTTTTCATGTGGGGCATAAATCACCCACCCACCGATACTGTACAGACAAATCTGTACACAAGGACTGACACAACAACAAGTGTGGCAACAGAGGATATAAATAGGACCTTCAAACCATTGATAGGGCCAAGGCCCCTTGTCAATGGTCAGCAGGGGAGAATTGATTATTATTGGTCAGTATTGAAACCAGGTCAGACATTGCGAGTAAGATCCAATGGGAATCTAATCGCTCCATGGTATGGACACATTCTTTCAGGAGAGAGCCATGGAAGAATCCTGAAGACTGATTTAAAAGGTGGTAACTGTGTAGTGCAATGTCAGACAGAAAGAGGTGGCTTAAATACTACATTGCCATTCCACAATGTCAGTAAATATGCATTTGGAAACTGCCCAAAATATGTTGGAGTAAAGAGTCTCAAACTTGCAGTGGGTCTGAGGAATGTGCCTGCTAGATCAAGTAGAGGACTATTTGGGGCCATAGCTGGATTCATAGAGGGAGGTTGGTCAGGGCTAGTCGCTGGTTGGTATGGGTTCCAGCACTCAAATGATCAAGGGGTTGGTATGGCTGCAGATAGAGAATCAACTCAAAGGGCAATTGACAAAATAACATCCAAAGTGAATAATATAGTCGATAAAATGAACAAACAATATGAAATTATTGATCATGAATTCAGCGAGGTTGAAGCCAGACTCAATATGATCAATAATAAGATTGATGACCAAATTCAAGACATATGGGCATATAATGCAGAATTGCTAGTGCTGCTTGAAAACCAGAAAACACTCGATGAGCATGATGCGAATGTAAACAATCTATATAACAAAGTGAAGAGGGCACTGGGTTCCAATGCAATGGAAGATGGGAAAGGATGTTTCGAGCTATACCATAAATGTGATGATCAGTGCATGGAGACAATTCGGAACGGGACCTATAGCAGGAGAAAGTATAAAGAGGAATCAAGACTAGAAAGACAGAAAATAGAAGGGGTCAAGCTGGAATCTGAAGGAACTTACAAAATCCTCACTATTTATTCGACTGTCGCCTCATCTCTTGTGATTGCAATGGGGTTTGCTGCCTTCCTTTTCTGGGCCATGTCCAATGGATCTTGCAGATGCAACATTTGTATATAA</t>
  </si>
  <si>
    <t>ATGGAAACAATATCA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AACAACGCTTACCCTATTCAAGACGCCCAATACACAAATAATAGAGGAAAGAACATTCTTTTCATGTGGGGCATAAATCACCCACCCACTGATACTACGCAGACAG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GGGCAATTGACAAAATAACATCCAAAGTGAATAATATAGTCGATAAAATGAACAAACAGTATGAAATTATTGATCATGAATTCAGCGAGGTTGAAACTAGACTCAATATGATCAA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</si>
  <si>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ACAA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TCCAAAGGATCCAGATCTTTCCAGACACAATCTGGAATGTGTCTTACAGTGGGACAAGCAAAGCATGTTCAGATTCATTCTACAGAAGCATGAGATGGTTGACCCAAAAGAACAACACTTACCCTATTCAAGACGCCCAATACACAAATAATAGAGGAAAGAGCATTCTTTTCATGTGGGGCATAAATCACCCACCCACTGATACTGTGCAGACAAATCTGTACACAAGGACTGACACAACAACAAGTGTGGCAACAGAAGATATAAATAGGACCTTCAG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AGAGAAAGTATAAAGAGGAATCAAGACTAGAAAGACAGAAAATAGAAGGGGTCAAGCTGGAATCTGAAGGAACTTACAAAATCCTCACCATTTATTCGACTGTCGCCTCATCTCTTGTGATTGCAATGGGGTTTGCTGCCTTCTTGTTCTGGGCCATGTCCAATGGATCTTGCAGATGCAACATTTGTATATAA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</si>
  <si>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TCTGGTTGGTATGGGTTCCAGCATTCAAATGATCAAGGGGTAGGTATGGCTGCAGATAGAGAATCAACTCAAAGGGCAATTGACAAAATAACATCCAAAGTGAATAATATAGTCGATAAAATGAACAAGCAGTATGAAATTATTGATCATGAATTCAGCGAGGC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TTTGCTGCCTTCTTGTTCTGGGCCATGTCCAATGGATCTTGCAGATGCAACATTTGTATATAA</t>
  </si>
  <si>
    <t>TCACTAATAACTATACTACTAGTAGTGACAGCAAGCAATGCAGATAAAATATGCATCGGCTACCAGTCAACAAACTCCACAGAAACTGTGGACACGCTAACAGAAACCAATGTTCCTGTGACACATGCCAAAGAATTGCTCCACACAGAGCACAATGGAATGCTGTGTGCAACAAATCTGGGACATCCCCTCATTCTAGACACATGCACTATTGAAGGACTGATCTATGGCAACCCTTCTTGTGACCTGCTGTTGGGAGGAAGAGAATGGTCCTACATCGTCGAAAGATCATCAGCGGTAAATGGAACGTGTTACCCTGGGAATGTAGAAAACCTAGAGGAACTCAGGACACTTTTTAGTTCCGCTAGTTCCTACCAAAGAATCCAAATCTTCCCAGACACAATCTGGAATGTGACTTACACTGGAACAAGCAAAACATGTTCAGGTTCATTCTACAGGAATATGAGATGGCTGACTCAAAAGAACGGGCTTTACCCTGTTCAAGACGCCCAATACACAAATAATAGGGGAAAGAGCATTCTTTTCGTGTGGGGCATACATCATCCACCCACCGATACTGCACAGACAGATTTGTACATAAGAACCGACACAACAACAAGCGTGACAACAGAAGATTTAAATAGGACCTTCAAACCAGTGATAGGGCCAAGGCCCCTTGTCAATGGTCAGCAGGGAAGAATTAATTATTATTGGTCGGTACTAAAACCAGGCCAGACATTGCGAGTAAGATCCAATGGGAATCTAATTGCTCCATGGTATGGACACGTTCTTTCAGGAGGGAGCCATGGGAGAATCCTGAAGACTGATTTAAACAGTGGTAATTGCGTAGTGCAATGTCAGACTGAAAAAGGTGGCTTAAACAGTACATTGCCATTCCACAATATCAGTAAATATGCATTTGGAACCTGCCCCAAATATGTTAGAGTTAAGAGTCTCAAACTGGCAATCGGTCTGAGGAACGTGCCTGCTAGGTCAAGTAGAGGACTATTTGGAGCCATAGCTGGATTCATAGAAGGAGGTTGGCCAGGACTAGTCGCTGGTTGGTATGGTTTCCAGCATTCAAATGATCAAGGGGTTGGTATGGCTGCAGATAGGGATTCAACTCAAAAGGCAATTGATAAAATAACATCCAAGGTGAATAATATAGTCGACAAGATGAACAAGCAATATGAAATAATTGATCATGAATTCAGTGAGGTTGAAACTAGACTCAATATGATCAATAATAAGATTGATGACCAAATACAAGACGTATGGGCATATAATGCAGAGTTGCTAGTACTACTTGAAAATCAGAAAACAATCGATGAGCATGACGCAAACGTGAACAATCTATATAACAAGGTGAAGAGGGCACTGGGTTCCAATGCGATGGAAGATGGGAAAGGCTGCTTCGAGCTATACCATAAATGTGATGACCAGTGCATGGAAACAATTCGGAACGGGACCTATAATAGGAGAAAGTATAAAGAGGAATCAAGACTAGAAAGGCAGAAAATAGAAGGGGTCAAGCTGGAATCTGAGGGAACTTACAAAATCCTTACCATTTATTCGACTGTCGCCTCATCTCTTGTACTTGCAATGGGGTTTGCTGCCTTCTTGTTCTGGGCCATGT</t>
  </si>
  <si>
    <t>ATGGAAACAAGATCACTAATAACTATACTACTAGTAGTAACAGCAAGCAATGCAGATAAAATCTGCATCGGCCACCAGTCAACAAACTCCACAGAAACTGTGGACACGCTAACAGAAACCAATGTTCCTGTGACACATGCCAAAGAATTGCTCCACACAGAGCACAACGGAATGCTGTGTGCAACAAATCTGGGACATCCCCTCATTCTAGACACATGCACTATTGAAGGACTGATCTATGGCAACCCTTCTTGTGACCTGCTGTTGGGAGGAAGAGAATGGTCCTACATCGTCGAAAGATCATCAGCGGTAAATGGAACGTGTTACCCTGGGAATGTAGAAAACCTAGAGGAACTCAGGGCACTTTTTAGTTCCGCTAGTTCCTACCAAAGAATCCAAATCTTCCCAGACACAATCTGGAATGTGACTTACACTGGAACAAGCAAAGCATGTTCAGATTCATTCTACAGGAATATGAGATGGCTGACTCAAAAGGGCGGGCTTTACCCTGTTCAAGACGCCCAATACACAAATAATAGGGGAAAGAGCATTCTTTTCGTGTGGGGCATACATCATCCACCCACCGATACTGCACAGACAAATTTGTACGTAAGAACCGACACAACAACAAGCGTGACAACAGAAGATTTAAATAGGACCTTCAAACCAGTGATAGGGCCAAGGCCCCTTGTCAATGGTCTGCAGGGAAGAATTAATTATTATTGGTCGGTACTAAAACCAGGCCAGACATTGCGAGTAAGATCCAATGGGAATCTAATTGCTCCATGGTATGGACACGTTCTTTCAGGAGGGAGCCATGGAAGAATCCTGAAGACTGATTTAAACAGTGGTAATTGCGTAGTGCAATGTCAGACTGAAAAAGGTGGCTTAAACAGTACATTGCCATTCCACAATATCAGTAAATATGCATTTGGAACCTGCCCCAAATATGTTAGAGTTAAGAGTCTCAAACTGGCAATCGGTTTGAGG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GGTGAAGAGGGCACTGGGCTCCAATGCGATGGAAGACGGGAAAGGCTGTTTCGAGCTATACCATAAATGTGATGACCAGTGCATGGAAACAATTCGGAACGGGACCTATAATAGGAGAAAGTATAAAGAGGAATCAAGACTAGAAAGGCAGAAAATAGAAGGGGTCAAGCTGGAATCTGAGGGAACTTACAAAATCCTTACCATTTATTCGACTGTCGCCTCATCTCTCGTACTTGCAATGGGGTTTGCTGCCTTCTTGTTCTGGGCCATGT</t>
  </si>
  <si>
    <t>TCAACAAACTCCACGGAAACTGTTGACACACTAACAGAAAACAATGTTCCTGTGACACATGCCAAAGAATTGCTCCACACAGAGCACAATGGGATGCTATGTGCAACAAACCTGGGGCACCCTCTCATACTAGACACCTGCACCATCGAAGGGCTGGTATACGGCAATCCTTCTTGTGATTTGCTACTGGGAGGAAAAAAATGGTCTTACATCGTCGAACGATCATCAGCTGTTAATGGGATGTGTTACCCTGGAAATGTAGAAAATCTGGAAGAACTCAGGTCTTTTTTCAGCTCTGCTAATTCCTACCAAAGAATCCAGATCTTTCCAGACACAATTTGGAATGTGACTTACAGTGGAACAAGCAGAGCATGTTCAAACTCCTTCTACAGAAGTATGAGATGGCTGACACACAAAAACAATTCTTATCCTGTTCAAGACGCCCAATATACTAACAATGAGGGAAAGAATATTCTCTTCATGTGGGGCATACATCACCCACCTACTGATACTGAGCAGACAAATTTATACAAAAAAGCTGACACAACAACAAGTGTGACCACAGAAGATATCAATCGAACTTTCAAACCAGTGATAGGACCAAGGCCTCTTGTCAATGGTCAACAGGGGAGAATTGATTATTATTGGTCAGTACTAAAGCCAGGTCAAACGTTGCGGGTGAGATCCAATGGGAATTTAATTGCCCCATGGTATGGACACATCCTCTCAGGAGAAAGCCACGGAAGAATCCTGAAGACCGACTTGAACAGTGGCAACTGCATAGTACAATGTCAAACTGAGAAAGGTGGTTTGAACACGACCTTGCCGTTCCACAATGTCAGCAAATATGCATTTGGGAACTGCCCCAAATATGTTGGAGTGAAGAGTCTCAAACTAGCAGTCGGTCTGAGGAATGTGCCTGCTGCATCAGCTAGAGGGCTGTTTGGTGCCATAGCTGGATTCATAGAAGGAGGTTGGCCAGGGCTAGTTGCAGGCTGGTACGGTTTTCAGCATTCAAATGATCAGGGGATTGGAATGGCTGCAGACAGGGAATCAACTCAAGAGGCAATTGACAAGATAACATCCAAAGTAAATAATATAATCGACAAAATGAACAAGCAGTATGAAATCATTGATCATGAATTCAGTG</t>
  </si>
  <si>
    <t>GCAACCAATGCAGATAAAATCTGCATCGGCC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CGCTAGTTCCTACCAAAGAATCCAAATCTTCCCAGACACAATCTGGAATGTGACTTACACTGGAACAAGCAAAGCATGTTCAGGTTCATTCTACAGGAGTATGAGATGGCTGACTCAAAAAAGCGGGTCTTACCCTGTTCAAGACGCCCAATACACAAATAATAGGGGAAAGAGCATTCTCTTCGTGTGGGGCATACATCATCCACCCACCGATACTGCACAGACAAATTTGTACATAAGAACCGACACAACAACAAGCGTGACAACAGAAGATTTAAATAGGATCTTCAAACCAATGGTAGGGCCAAGGCCCCTTGTCAATGGTCAGCAGGGAAGAATTAATTATTATTGGTCGGTACTAAAACCAGGCCAGACATTGCGAGTAAGATCCAATGGGAATCTAATTGCTCCATGGTATGGACACGTTCTTTCGGGAGGGAGCCATGGAAGAATCCTGAAGACTGATTTAAACAGTGGTAATTGCGTAGTGCAATGTCAGACTGAAAAAGGCGGCTTAAACAGTACATTGCCATTCCACAATATCAGTAAATATGCATTTGGAAACTGCCCCAAATATGTTAGAGTTAAGAGTCTCAAACTG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</t>
  </si>
  <si>
    <t>TGCATCGGCTACCAGTCAACAAACTCCACAGAAACTGTGGACACGCTAACAGAAACCAATGTTCCTGTGACACATGCCAAAGAGTTGCTCCACACAGAGCACAATGGAATGCTGTGTGCAACAAATCTGGGACATCCCCTCATTCTAGACACATGCACTATTGAAGGACTGATCTATGGCAACCCTTCTTGTGACCTGCTGTTGGGAGGAAGAGAATGGTCCTACATCGTCGAAAGATCATCAGCTGTAAATGGAACGTGTTACCCTGGGAATGTAGAAAACCTAGAGGAACTCAGGGCACTTTTTAGTTCCGCTAGTTCCTACCAAAGAATCCAAATCTTCCCAGACACAATCTGGAATGTGACTTACACTGGAACAAGCAAAGCATGTTCAGGTTCATTCTACAGGAGTATGAGATGGCTGACTCAAAAGAGCGGGTCTTACCCTGTTCAAGACGCCCAATACACAAATAATAGGGGAAATAGCATTCTTTTCGTGTGGGGCATACATCATCCACCCACCGATACTGCACAGACAAATTTGTACATAAGAACCGACACAACAACAAGCGTGACAACAGAAGATTTAAATAGGATCTTCAAACCAGTGATAGGGCCAAGGCCCCTTGTCAATGGTCTGCAGGGAAGAATTAATTATTATTGGTCGGTACTAAAACCAGGCCAGACATTGCGAGTAAGATCCAATGGGAACCTAATTGCTCCATGGTATGGGCACGTTCTTTCAGGAGGAAGCCATGGAAGAATCCTGAAGACTGATTTAAACAGTGGTAATTGCGTAGTGCAATGTCAGACTGAAAAAGGTGGCTTGAACAGTACATTGCCATTCCACAATATCAGTAAATATGCATTTGGAACCTGCCCCAAATATGTTGGAGTTAAGAGTCTCAAACTGGCAGTCGGTCTGAGGAACGTGCCTGCTAGATCAAGTAGAGGACTATTTGGAGCCATAGCTGGATTCATAGAAGGAGGTTGGCCAGGACTAGTCGCTGGTTGGTATGGTTTCCAGCATTCAAATGATCAAGGGGTTGGTATGGCTGCAGATAGGGATTCAACTCAAAAGGCAATTGATAAAATAACATCCAAGGTGAATAATATAGTCGACAAAATGAACAAGCAATATGAAATCATTGATCATGAATTCAGTG</t>
  </si>
  <si>
    <t>TCAACAAACTCCACGGAAACTGTTGACACACTAATGGAAAACAATGTTCCTGTGACACATACCAAAGAATTGCTCCACACAGAGCACAATGGGATGCTATGTGCAACAAACCTGGGGCACCCTCTCATCCTAGACACCTGCACCATCGAAGGGCTGGTATACGGCAATCCTTCTTGTGATTTGCTACTGGGAGGGAAAGAATGGTCTTACATCGTCGAAAGATCATCAGCTGTTAATGGGATGTGTTACCCTGGAAATGTAGAAAATCTGGAAGAGCTCAGGTCTTTTTTCAGCTCTGCTAATTCCTATCAAAGAATCCAGATCTTTCCAGACACAATTTGGAATGTGACTTACAGTGGAACAAGCAAAGCATGTTCAAACTCATTCTACAGAAGTATGAGATGGCTGACACACAAAAGCAATTCTTACCCTGTTCAAGACGCCCAATATACTAACAATAAGGGAAAGAATATTCTCTTCATGTGGGGCATACATCACCCACCTACTGATACTGAGCAGACAAATTTATACAAAAAAGCTGACACAACAACAAGTGTGACCACAGAAGATATCAATCGAACTTTCAAACCAATGATAGGACCAAGGCCTCTTGTCAATGGTCAACAGGGGAGAATTGATTATTATTGGTCAGTACTAAAGCCAGGTCAAACGTTGCGGGTGAGATCCAATGGGAATTTAATTGCCCCATGGTATGGACACATCCTCTCAGGAGAAAGCCACGGAAGGATCCTGAAGACCGATTTGAGCAGTGGCAACTGCATAGTGCAATGTCAAACTGAGAAAGGTGGTTTGAACACGACCTTGCCGTTCCACAATGTCAGCAAATATGCATTTGGGAACTGCCCCAAATATGTTGGAGTGAAGAGTCTCAAACTGGCAGTCGGTCTGAGGAATGTGCCTGCTGCATCAGATAGAGGGCTGTTTGGTGCCATAGCTGGATTCATAGAAGGAGGTTGGCCAGGACTAGTTGCAGGCTGGTACGGTTTTCAGCATTCAAATGACCAGGGGGTTGGAATGGCTGCAGACAGGGAATCAACTCAAGAGGCAGTTGACAAGATAACATCCAAAGTAAATAATATAATCGACAAAATGAACAAGCAGTATGAAATCATTGATCATGAATTCAGTG</t>
  </si>
  <si>
    <t>ATGGAAATAATAGCACTAATAGCTATACTGGTAGTGACAGAAACAATCAATGCTGATAAAATTTGCATTGGCTACCAGTCAACAAACTCCACGGAAACTGTTGATACACTAGTAGAAAACAATGTCCCTGTGACGCATACCAAAGAATTGCTCCACACCGAGCACAGTGGAATGCTATGTGCAACAAACCTGGGGCACCCTCTTATCCTAGACACCTGCATCATTGAAGGACTGGTGTACGGTAATCCTTCCTGTGATTTGCTACTGGGAGGGAAAGAATGGTCTTACATTGTCGAAAGATCATCAGCTGTTAATGGGATGTGCTACCCTGGAAAGGTAGAGAATCTGGAAGAACTCAGATCTTTTTTCAGTTCTGCTCGCTCCTACAAAAGACTCCTGCTCTTTCCAGACAGAACTTGGAATGTGACTTACAATGGGACAAGCAAAGCATGCTCAAACTCATTCTACAGAAGTATGAGATGGCTGACACACAAGAGCAATTCTTACCCTATTCAAGACGCCCAATATACCAACGATTGGGGAAGGAATATTCTCTTCATGTGGGGCATACACCATCCACCTACTGATACTGAGCAAATAAATCTATACAAAAAAGCTGATACAACAACAAGCATAACAACGGAAGATATCAATCGAACTTTCAAACCAGTGATAGGGCCAAGGCCTCTTGTCAATGGTCAACAAGGGAGAATTGATTATTATTGGTCAGTACTAAAGCCAGGCCAAACATTGCGAATAAGATCCAATGGAAATCTAATTGCCCCATGGTATGGACACATTCTTTCAGGAGAAAGCCATGGAAGAATCCTGAAGACCGATTTGAATAGTGGCAACTGCGTAGTACAATGCCAAACTGAGAAAGGTGGTTTGAACACGACCTTGCCATTCCACAATGTCAGCAAGTATGCATTTGGGAACTGTCCCAAATATGTTGGAGTGAAGAGTCTCAAACTGGCAGTTGGTCTAAGAAATGTGCCTGCTGCATCAGGTAGAGGGCTCTTTGGTGCCATAGCTGGATTCATAGAAGGAGGTTGGCCAGGACTAGTTGCAGGCTGGTACGGGTTTCAGCATTCAAATGATCAAGGGGTTGGAATGGCCGCAGACAAGGAATCAACTCAAAAAGCAGTTGACAAGATAACATCCAAAGTAAATAATATAATCGACAAAATGAACA</t>
  </si>
  <si>
    <t>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CCGGGAATGTAGAAAACCTAGAAGAACTAAGGTCACTTTTTAGCTCTGCTAGTTCTTACCAAAGAATCCAGATCTTTCCAGACACAATCTGGAATGTGTCTTACAGTGGGACAAGCAAAGCATGTTCAGATTCATTCTACAGAAGCATGAGATGGTTGACTCAAAAGAACAACGCTTACCCTATTCAAGACGCCCAATACACAAATAATAGAGGAAAGAACATTCTTTTCATGTGGGGCATAAATCACCCACCCACTGATACTGTGCAGACAAATCTGTACACAAGGACTGACACAACAACAAGTGTGGCAACAGAAGATATAAATAGGACCTTCAAACCATTGATAGGGCCAAGACCC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TTGGTATGGCTGCAGATAGAGACTCAACTCAAAAGGCAATTGACAAAATAACATCCAAAGTGAATAATATAGTCGATAAAATGAACAAACAGTATGAAATTATTGATCATGAATTCAGTGAGGTTGAAACTAGACTCAATATGATCAATAATAAGATTGATGACCAAATTCAAGACATATGGGCATATAACGCAGAATTGCTAGTGCTGCTTGAAAACCAGAAAACACTCGATGAGCATGATGCGAATGTAAACAATCTCTATAACAAAGTGAAGAGGGCACTGGGTTCCAATGCAGTGGAAGATGGGAAAGGATGTTTCGAGCTATACCATAAATGTGATGACCAGTGCATGGAGACAATTCGGAACGGGACCTATAGCAGGAGAAAGTATAAAGAGGAATCAAGACTAGAAAGACAGAAAATAGAAGGGGTCAAGCTGGAATCTGAAGGAACTTACAAAATCCTCACCATTTATTCGACTGTCGCCTCATCTCTTGTGATTGCAATGGGGTTTGCTGCC</t>
  </si>
  <si>
    <t>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A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TCCTCACCATTTATTCGACTGTCGCCTCATCTCTTGTGATTGCAATGGGGTTTGCTGCCTTCTTGTT</t>
  </si>
  <si>
    <t>ATGGAAGCAGTATCACTAATAACTATACTACTAGTAGTAACAGCAAGCAATGCAGATAAAATCTGCATCGGCTACCAATCAACAAACTCCACAGAAACTGTAGACACGCTAACAGAAAACAATGTTCC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GACAACGCTTACCCTATTCAAGACGCCCAATACACAAATAATAGAGGAAAGAGCATTCTTTTCATGTGGGGAATAAATCACCCACCCACCGATACTGTACAGACAAACCTGTACACAAGGACTGACACAACAACAAGTGTGACAACAGAAGATA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</t>
  </si>
  <si>
    <t>GTATCACTAATAACTATACTACTAGTAGTAACAGTAAGCAATGCAGATAAAATTTGCATCGGCTACCAATCAACAAACTCTACAGAAACTGTAGACACGCTAACAGAAAACAATGTTCCTGTGACACATGCCAAAGAATTGCTCCACACAGAGCACAATGGGATGCTGTGTGCAACAAATCTGGGACATTCTCTTATTCTAGACACCTGTACCATTGAAGGACTAATCTATGGCAACCCTTCTTGTAATCTACTGTGGGAAGGAAGAGAATGGTCCTACATCGTCGAAAGACCATCGGCTGTTAATGGGTTGTGTTACCCCGGGAATGTAGAAAACCTAGAAGAACTAAGGTCACTTTTTAGCTCTGCTAGTTCTTACCAAAGAATCCAGATCTTTCCAGACACAATCTGGAATGTGTCTTACAGTGGGACAAGCAAAGCATGTTCAGATTCATTCTACAGAAGCATGAGATGGTTGACCCAAAAGAACAACGCTTACCCTATTCAAGACGCCCAATACACAAATAATAGAGGAAAGAACATTCTTTTCATATGGGGCATAAATCACCCACCCACTGATACTGTGCAGACAA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ACATTCAAATGAC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TGATTGCAATGGGGTTTGCTGCCTTC</t>
  </si>
  <si>
    <t>TCACTAATAACTATACTACTACTAGTAACAACAAGCAATGCAGATAAAATCTGCATCGGCTACCAATCAACAAACTCCACAGAAACTGTGGATACGCTAGCAGAAAACAATGTTCCTGTGACACATGCCAAAGAATTGCTCCACACAGAGCACAATGGGATGCTGTGTGCAACAAATCTGGGACATCCTCTCATTCTAGACACCTGTACCATTGAAGGACTGATCTATGGCAACCCTTCTTGTGATCTGCTGTTAGGAGGAGGAGAATGGACCTACATCGTGGAAAGACCATCGGCTGTTAATGGAATGTGTTACCCCGGGAATGTAGAAAACCTAGAGGAACTAAGGTCACTTTTTAGTTCTGCTAGTTCATACCAAAGAATCCAGATCTTTCCAGACACGATCTGGAATGTGTCTTACAGTGGAACAAGCAAAGCATGTTCAGATTCATTCTACAGGAGCATGAGATGGTTGACTG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A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</t>
  </si>
  <si>
    <t>ATGGAAGTAGTATCACTAATAACTATACTACTAGTAGTAACAGTAAGCAATGCAGATAAAATCTGCATCGGCTACCAATCAACAAACTCCACAGAAACTGTAGACACGCTAACAGAAAACAATGTTCCTGTGACACATGCCAAAGAATTGCTCCACACAGAGCACAATGGGATGCTATGTGCAACAAATCTGGGACATCCTCTTATTCTAGACACCTGTACCATTGAAGGACTAATCTATGGCAACCCTTCCTGTGATCTACTGTTGGGAGGAAGAGAATGGTCCTACATCGTCGAAAGACCATCGGCTGTTAATGGATTGTGTTACCCCGGGAATGTAGAAAACCTAGAAGAACTAAGGTCACTTTTTAGTTCTGCTAGTTCTTACCAAAGAATCCAGATCTTTCCAGACACAATCTGGAATGTGTCTTACAGTGGGACAAGCAAAGCATGTTCAGATTCATTCTACAGAAGCATGAGATGGTTGACTCAAAAGAGCAACGCTTACCCTATTCAAGACGCCCAATACACAAATAATAGAGGGAAGAACATTCTTTTCATGTGGGGCATAAATCATCCACCCACCGATACTGTGCAGACAAATCTGTACACAAGGACTGACACAACAACAAGTGTGGCGACAGAAGATATAAATAGAACCTTCAAACCATTGATAGGGCCAAGGCCTCTTGTCAATGGTCAGCAGGGAAGAATTGATTATTATTGGTCGATATTGAAACCAGGTCAGACACTGCGAGTAAGATCCAATGGGAATCTAATCGCTCCATGGTATGGACACATTCTTTCAGGAGAGAGCCACGGAAGAATCCTGAAGACTGATTTAA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GGAGAAAGTATAAAGAGGAATCAAGACTAGAAAGACAGAAAATAGAAGGGGTCAAGCTGGAATCTGAAGGAACTTACAAAATCCTCACCATTTATTCGACTGTCGCCTCATCTCTTGTGATTGCAATGGGGTTTGCTGCCTTCTTGTTCTGGGCCATGT</t>
  </si>
  <si>
    <t>ATGGAAACAATATCACTAATAACTATACTACTAGTAGTAACAGCAAGCAATGCAGATAAAATCTGCATCGGCTACCAATCAACAAACTCCACAGAAACTGTGGATACGCTAACAGAAAGCAATGTCCCTGTGACACATGCTAAAGAATTGCTCCACACAGAGCACAATGGAATGCTGTGTGCAACAAATCTGGGACATCCTCTCATTCTAAACACCTGTACCATTGAAGGACTGATCTATGGCAACCCTTCTTGTGATCCGCTGTTGGGAGGAAGAGGATGGTCCTACATCGTCGAAAGACCATCGGCCGTTAATGGAATGTGTTACCCCGGGAATGTGGAAAACCTAGAGGAACTAAGATTACTCTTTAGTTCTGCTAGTTCCTACCAAAGGATTCAGATCTTTCCAGACACGATCTGGAATGTGTCTTACAGTGGAACAAGCAGAGCATGTTCAGATTCATTCTACAGGAGCATGAGATGGCTGACTAAAAAGGACAACGCTTACCCTGTTCAAGACGCCCAATACACAAATAATAGAGGAAAGAACATTCTTTTCATGTGGGGCATAAATCACCCACCCACCGATACTGTACAGACAGAGTTGTACACAAGGACCGACACAACAACAAGTGTGACAACAGAAGATATAAATAGAGCCTTCAAACCAATGATAGGGCCAAGGCCCCTTGTCAATGGTCTGCAGGGAAGAATTGATTATTATTGGTCAGTATTAAAACCAGGTCAGACATTGCGAGTAAGATCCAATGGGAATCTAATTGCTCCATGGTATGGACACATTCTTTCAGGGAAAAGCCACGGAAGAATCCTGAAGACTGATTTAACCAATGGTAGCTGTGTAGTGCAATGTCAGACTGAAAGAGGTGGCTTAAACACCACATTGCCGTTCCACAATATCAGCAAATATGCATTTGGAAACTGCCCAAAGTATGTTGGAGTAAAAAGTCTCAAACTAGCAGTTGGTCTGAGGAATGTGCCTGCTAGATCAAGTAGGGGACTATTTGGGGCCATAGCTGGTTTTATAGAGGGAGGTTGGTCAGGGTTAGTCGCTGGTTGGTATGGGTTCCAGCATTCAAATGATCAAGGGGTTGGTATGGCTGCAGATAGAGACTCAACTCAAAGGGCAATTGACAAAATAACATCCAAAGTGAATAATATAGTCGATAAAATGAACAAGCAATATGAAATCATTGATCATGAATTCAGCGAGGTTGAAACTAGACTCAATATGATCAATAATAAGATTGATGATCAAATACAGGACATATGGGCTTATAACGCAGAATTGCTAGTGCTGCTTGAAAACCAGAAAACACTCGACGAGCATGATGCAAATGTGAACAATCTATATAACAAAGTGAAGAGGGCACTGGGTTCCAATGCCATGGAAGATGGGAAAGGATGTTTTGAGCTATATCATAAATGTGATGATCAGTGCATGGAGACAATTCGGAACGGAACCTATAACATGAGAAAGTATAAAGAGGAATCAAAACTAGAAAGACAGAAAATAGAAGGGGTCAAGCTGGAATCTGAAGGAACTTACAAAATCCTCACCATTTATTCGACTGTCGCCTCATCTCTTGTGATTGCAATGGGGTTTGCTGCCTTCTT</t>
  </si>
  <si>
    <t>GTATCACTAATAACTATACTACTAGTAGTAACAGTAAGCAATGCAGATAAAATCTGCATCGGCTACCAATCAACAAACTCCACAGAAACTGTAGACACGCTAACAGAAAACAATGTTCCTGTGACACATGCCAAAGAATTACTCCACACAGAGCACAATGGGATGCTGTGTGCAACAAATCTGGGACGTCCTCTTATTCTAGACACCTGTACCATTGAAGGACTGATCTATGGCAACCCTTCTTGTGATCTACTGTTGGGAGGAAGAGAATGGTCCTACATCGTCGAAAGACCATCGGCTGTTAATGGAATGTGTTACCCCGGGAATGTAGAAAACCTAGAGGAACTAAGGTCACTTTTTAGCTCTGCTAGTTCCTACCAAAGAATCCAGATCTTTCCAGACACAATCTGGAATGTGTCTTACAGTGGAACAAGCAAGGCATGTTCAGATTCATTCTACAGGAGCATGAGATGGTTGACTCAAAAGAACAACGCTTACCCTATTCAAGACGCCCAATACACAAATAATAGAGGAAAGAGCATTCTTTTCATGTGGGGCATAAATCACCCACCCACCGATACTGTACAGACAAATCTGTACACAAGGACTGACACAACAACAAGTGTGGCAACAGAAGATATAAATAGGACCTTCAAACCAGTGATAGGGCCAAGGCCCCTTGTCAATGGTCAGCAGGGGAGAATTGATTATTATTGGTCGGTATTGAAACCAGGTCAGACATTGCGAGTAAGATCCAATGGGAATCTAATCGCTCCATGGTATGGACACATCCTTTCAGGAGAGAGCCATGGAAGAATCCTGAAGACTGATTTACACAGTGGTAACTGTGTAGTGCAATGTCAGACAGAAAGAGGTGGCTTAAATACTACATTGCCATTCCACAATGTCAGTAAATATGCATTTGGAAACTGCCCAAAATATGTTGGAGTAAAGAGTCTCAAACTGGCAGTTGGTCTAAGGAATGTGCCTGCTAGATCAAGTAGAGGACTATTTGGGGCCATAGCTGGGTTCATAGAGGGAGGTTGGTCAGGGCTAGTCGCTGGTTGGTATGGGTTCCAGCATTCAAATGATCAAGGGGTTGGTATGGCTGCAGATAGAGACTCAACTCAAAAGGCAATTGACAAAATAACATCCAAAGTGAATAATATAGTCGATAAAATGAACAAGCAATATGAAATTATTGATCATGAATTCAGCGAGGTTGAAGCTAGACTCAATATGATCAATAATAAGATTGATGACCAAATTCAAGACATATGGGCATATAACGCAGAATTGCTAGTGCTGCTTGAAAAC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</t>
  </si>
  <si>
    <t>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</t>
  </si>
  <si>
    <t>ATGGAAACAATATCACTAATAACTATACTACTAGTAGTAACAGCAAGCAATGCAGATAAAATCTGCATCGGCTACCAATCAACAAACTCCACTGAAACTGTGGATACGCTAACAGAAAGCAATGTCCCTGTGACACATGCTAAAGAATTGCTCCACACAGAGCACAATGGAATGCTGTGTGCAACAAATCTGGGACATCCTCTCATTCTAAAAACCTGTACCATTGAAGGACTGATCTATGGCAACCCTTCTTGTGATCTGCTGTTGGAAGGAAGAGAATGGTCCTACATTGTCGAAAGACCATCGGCCGTTAATGGAATGTGTTACCCCGGGAATGTGGAAAACCTAGAGGAACTAAGATCACTCTTTAGTTCTGCTAGTTCCTACCAAAGGATTCAGATCTTTCCAGACACGATCTGGAATGTGTCTTACAGCGGAACAAGCAGAGCATGTTCAGATTCATTCTACC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CAAATATGCATTTGGAAACTGCCCAAAGTATGTTGGAGTAAAGAGTCTCAAACTAGCAGTTGGTCTGAGGAATGTGCCTGCTAGATCAAGTAGAGGACTATTTGGGGCCATAGCTGGTTTTATAGAGGGAGGTTGGTCAGGGTTAGTCGCTGGTTGGTATGGGTTCCAGCATTCAAATGATCAAGGGGTTGGTATGGCTGCAGATAGAGACTCAACTCAAAGGGCAATTGACAAAATAACATCCAAAGTGAATAATATAGTCGATAAAATGAACAAGCAATATGAAATCATTGATCATGAATTCAGCGAGGTTGAAACTAGACTCAATATGATCAATAATAAGATTGATGATCAAATACAAGACATATGGGCTTATAACGCAGAATTGCTAGTGCTGCTTGAAAACCAGAAAACACTCGACGAGCATGATGCAAATGTGAACAATCTATATAACAAAGTGAAGAGGGCACTGGGTTCCAATGCCATGGAAGATGGGAAAGGATGTTTCGAGCTATACCATAAATGTGATGATCAGTGCATGGAGACAATTCGGAACGGGACCTATAACATGAGAAAGTATAAAGAGGAATCAAAACTAGAAAGACAGAAAATAGAAGGGGTCAAGCTGGAATCTGAAGGAACTTACAAAATCCTCACCATTTATTCGACTGTCGCCTCATCTCTTGTGATTGCAATGGGGTTTGCTGCCTT</t>
  </si>
  <si>
    <t>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CTTTTTAGTTCTGCTAGTTCCTACCAAAGAATCCAGATCTTTCCAGACGCAATCTGGAATGTGTCTTACAGTGGAACAAGCAAAGCATGTTCAGATTCATTCTACAGGAGCATGAGATGGTTGACTCAAAAGAACAACGCTTACCCTATTCAAGACGCCCAATACACAAATAATAGAGGAAAGAGCATTCTTTTCATGTGGGGCATAAATCACCCACCTACCGATACTGTACAGACAAATCTGTACACAAGGACTGACACAACAACAAGTGTGGCAACAGAAGATATAAATAGGACCTTCAAACCAGTGATAGGGCCAAGGCCCCTTGTCAATGGTCAGCAGGGAAGAATTGATTATTATTGGTCGGTATTGAAACCAGGCCAGACATTGCGAGTAAGATCCAATGGGAATCTAATCGCTCCATGGTATGGA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AGAATTGCTAGTGCTGCTTGAAAACCAGAAAACACTCGATGAGCATGATGCGAATGTAAACAATCTATATAACAAAGTGAAGAGGGCACTGGGTTCCAATGCAATGGAAGATGGGAAAGGGTGTTTCGAGCTATACCATAAATGTGATGATCAGTGCATGGAGACAATTCGGAACGGGACCTATAACAGGAGAAAGTATAAAGAGGAATCAAGACTAGAAAGACAGAAAATAGAAGGGGTCAAGCTGGAATCTGAAGGAACTTACAAAATCCTCACCATTTATTCGACTGTCGCCTCATCTCTTGTGATTGCAATGGGGTTTGCTGCCTTC</t>
  </si>
  <si>
    <t>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</t>
  </si>
  <si>
    <t>TCACTAATAACTATACTACTAGTAGTAACAGTAAGCAATGCAGATAAAATCTGCATCGGCTACCAATCAACAAACTCCACAGAAACTGTAGACACGCTAACAGAAAACAATGTTCCTGTGACACATGCCAAAGAATTGCTCCACACAGAGCACAATGGGATGCTATGTGCAACAAATCTGGGACATTCTCTTATTCTAGACACCTGTACCATTGAAGGGCTAATCTATGGCAACCCTTCTTGTGATCTACTGGTGGGAGGAAGAGAATGGTCCTACATCGTCGAAAGACCATCGGCTGTTAATGGATTGTGTTACCCCGGGAATGTAGAAAACCTAGAAGAACTAAGGTCACTTTTTAGCTCTGCTAGTTCTTACCAAAGAATCCAGATCTTTCCAGACACAATCTGGAATGTGTCTTACAGTGGAACAAGCAAAGCATGTTCAGATTCATTCTACAGAAGCATGAGATGGTTGACTCAAAAGAACAACGCTTACCCTGTTCAAGACGCCCAATACACAAATAATAGAGGAAAGAACATTCTTTTCATGTGGGGCATAAATCACCCACCCACTGATACTACGCAGACAAATCTGTACACAAGGACTGACACAACAACAAGTGTGGCAACAGAAGATATAAATAGGACCTTCAAACCATTGATAGGGCCAAGGCCTCTTGTCAATGGTCTGCAAGGAAGAATTGATTATTATTGGTCGGTATTGAAACCAGGTCAGACATTGCGAGTAAGATCCAATGGGAATCTAATCGCTCCATGGTATGGACACATTCTTTCAGGAGAGAGCCACGGAAGAATCCTGAAGACTGATTTG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G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GAGAAAGTATAAAGAGGAATCAAGACTAGAGAGACAGAAAATAGAAGGGGTCAAGCTGGAATCTGAAGGAACTTACAAAATCCTCACCATTTATTCGACTGTCGCCTCATCTCTTGTTATTGCAATGGGGTTTGCTGCCTTCTTG</t>
  </si>
  <si>
    <t>AGGGGAATCTCACAACCACTCAAGATGAAAGTAGTATCACTAATAACTATACTACTAGTAGTAACGGTAAGCAATGCA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T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TCACAATGTAAGTAAGTATGCATTTGGAAACTGCCCAAAATATATTGGGGTAAAGAGTCTCAAATTAGCAGTTGGTCTGAGGAATGTGCCTGCTAGATCAAGTAGAGGACTATTTGGAGCCATAGCCGGATTCATAGAGGGAGGTTGGTCAGGGCTAGTCGCTGGTTGGTATGGGTTCCAGCATTCAAATGACCAAGGGGTTGGTATGGCTGCAGATAGAGACTCAACTCAAAAGGCATTTGACAAAATAACATCCAAAGTGAATAATATAGTCGATAAAATGAACAAACAGTATGAAATTATTGATCATGAATTCAATGAGGTTGAAACTAGACTCAATATGATCAATAATAAGGTTGATGACCAAATTCAAGACATATGGGCATATAACGCAGAATTGCTAGTGCTGCTTGAAAACCAGAAAACACTCGATGAGCATGATGCGAATGTAAACAATCTATATAACAAAGTGAAGCGGGCACTGGGTTCCAATGCAGTGGAAGATGGGAAAGGATGTTTCGAGCTATACCATAAATGTGATGACCAGTGCATGGAGACAATTCGGAACGGGACCTATAGCAGGAGGAAGTACAAAGAGGAATCAAGACTAGAAAGACAGAAAATAGAAGGGGTCAAGCTGGAATCTGAAGGAACTTACAAAATCCTCACCATTTATTCGACTGTCGCCTCGTCTCTTGTGATTGCAATGGGGTTTGCTGCCTTCTTGTTCTGGGCCATGTCCAATGGATCTTGC</t>
  </si>
  <si>
    <t>AGGGGAATCTCACAACCACTCAAGATGAAAGTAGTATCACTAATAACTATACTACTAGTAGTAACGGTAAGCAATGCA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T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TCACAATGTAAGTAAGTATGCATTTGGAAACTGCCCAAAATATATTGGGGTAAAGAGTCTCAAATTAGCAGTTGGTCTGAGGAATGTGCCTGCTAGATCAAGTAGAGGACTATTTGGAGCCATAGCCGGATTCATAGAGGGAGGTTGGTCAGGGCTAGTCGCTGGTTGGTATGGGTTCCAGCATTCAAATGACCAAGGGGTTGGTATGGCTGCAGATAGAGACTCAACTCAAAAGGCATTTGACAAAATAACATCCAAAGTGAATAATATAGTCGATAAAATGAACAAACAGTATGAAATTATTGATCATGAATTCAATGAGGTTGAAACTAGACTCAATATGATCAATAATAAGGTTGATGACCAAATTCAAGACATATGGGCATATAACGCAGAATTGCTAGTGCTGCTTGAAAACCAGAAAACACTC</t>
  </si>
  <si>
    <t>AGGGGAATCTCACAACCACTCAAGATGAAAGTAGTATCACTAATAACTATACTACTAGTAGTAACGGTAAGCAATGCA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T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TCACAATGTAAGTAAGTATGCATTTGGAAACTGCCCAAAATATATTGGGGTAAAGAGTCTCAAATTAGCAGTTGGTCTGAGGAATGTGCCTGCTAGATCAAGTAGAGGACTATTTGGAGCCATAGCCGGATTCATAGAGGGAGGTTGGCCAGGGCTAGTCGCTGGTTGGTATGGGTTCCAGCATTCAAATGACCAAGGGGTTGGTATGGCTGCAGATAGAGACTCAACTCAAAAGGCATTTGACAAAATAACATCCAAAGTGAATAATATAGTCGATAAAATGAACAAACAGTATGAAATTATTGATCATGAATTCAATGAGGTTGAAACTAGACTCAATATGATCAATAATAAGGTTGATGACCAAATTCAAGACATATGGGCATATAACGCAGAATTGCTAGTGCTGCTTGAAAACCAGAAAACACTCGATGAGCATGATGCGAATGTAAACAATCTATATAACAAAGTGAAGCGGGCACTGGGTTCCAATGCAGTGGAAGATGGGAAAGGATGTTTCGAGCTATACCATAAATGTGATGACCAGTGCATGGAGACAATTCGGAACGGGACCTATAGCAGGAGGAAGTACAAAGAGGAATCAAGACTAGAAAGACAGAAAATAGAAGGGGTCAAGCTGGAATCTGAAGGAACTTACAAAATCCTCACCATTTATTCGACTGTCGCCTCGTCTCTTGTGATTGCAATGGGGTTTGCTGCCTTCTTGTTCTGG</t>
  </si>
  <si>
    <t>AGGGGAATCTCACAACCACTCAAGATGAAAGTAGTATCACTAATAACTATACTACTAGTAGTAACGGTAAGCAATGCAGATAAAATCTGCATCGGCTACCAATCAACAAACTCCACAGAAACTGTAGACACGCTAACAGAAAACAATGTTCCTGTGACACATGCCAAAGAATTGCTCCACACAGAGCACAATGGGATGTTGTGTGCAACAAATCTGGGACATCCTCTTATTCTAGACACCTGTACCATTGAAGGACTAATCTATGGCAATCCTTCTTGTGATCTACTGTTGGGAGGAAGAGAATGGTCCTACATCGTCGAAAGACCATCGGCTGTTAATGGATTGTGTTACCCCGGGAATGTAGAGAACCTAGAAGAACTAAGGTCACTTTTTAGCTCTGCTAGCTCTTACCAAAGAATCCAGATCTTTCCAGACACAATCTGGAATGTGTCTTACAGTGGGACAAGCAAAGCATGTTCAGATTCATTCTACAGAAGCATGAGATGGTTGACTCAAAAGAACAACGCTTACCCTATTCAAGATGCCCAATACACAAATAATAGAGGAAAGAACATTCTTTTCATGTGGGGCATAAATAACCCACCCACCGATACTGCGCAGACAAATCTA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T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AGTTGAAACTAGACTCAATATGATCAATAATAAGGTTGATGACCAAATTCAAGACATATGGGCATATAACGCAGAATTGCTAGTGCTGCTTGAAAACCAGAAAACACTCGATGAGCATGATGCGAATGTAAACAATCTATATAACAAAGTGAAGCGGGCACTGGGTTCCAATGCAGTGGAAGATGGGAAAGGATGTTTCGAGCTATACCATAAATGTGATGACCAGTGCATGGAGACAATTCGGAACGGGACCTATAGCAGGAGGAAGTATAAAGAGGAATCAAGACTAGAAAGACAGAAAATAGAAGGGGTCAAGCTGGAATCTGAAGGAACTTACAAAATCCTCACCATTTATTCGACTGTCGCCTCTTCTCTTGTGATTGCAATGGGGTTTGCTGCCTTCTTGTTCTGGGCCATGTCCAATGGATCT</t>
  </si>
  <si>
    <t>ATGGAAACATTATCACTAAT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CGCTGGTTGGTATGGGTTCCAGCATTCAAATGATCAAGGGGTTGGTATGGCAGCAGATAGAGACTCAACTCAAAAGGCAATTGACAAAATAACATCCAAAGTGAATAACATAGTCGATAAAATGAACAAACAGTATGAAATTATTGATCATGAATTCAGCGAAGTTGAAAATAGACTCAACATGATCAATAATAAGATTGATGACCAAATCCAAGACATATGGGCATATAACGCAGAATTGCTAGTGCTGCTTGAAAACCAG</t>
  </si>
  <si>
    <t>ATGGAAACAGTATCACTAATAACTATACTACTAGTAGTATCAGTAAGCAATGCAGATAAAATCTGCATCGGCTACCAATCAACAAACTCCACAGAAACTGTAGACACGCTAACAGAAAACAATGTCCCTGTGACACATGCCAAAGAATTGCTCCACACAAAGCACAATGGGATGCTGTGTGCAACAAATCTAGGACATCCTCTTATTCTAGACACCTGTACCATTGAAGGACTAATCTATGGAAACCCTTCTTGTGATCTACTGTTGGGAGGAAGAGAATGGTCCTACATCGTCGAAAGACCATCAGCTGTTAATGGATTGTGTTACCCCGGGAATGTAGAAAACCTAGAAGAACTAAGGTCACTTTTCAGTTCTGCTAGTTCTTACCAAAGAATCCAGATCTTTCCAGACACAATCTGGAATGTGTCTTACAGTGGGACAAGCAAAGCATGTTCAGATTCATTCTACAGAAGCATGAGATGGTTGACTCAAAAGAACAACGCTTACCCTATTCAAGACGCCCAATACACAAATAATCGAGGGAAGAACATTCTTTTCATGTGGGGCATAAATCACCCACCCACCGATGCTGCGCAGACAAATCTGTACACAAGGACTGACACAACAACAAGTGTGGCAACAGAAGATATAAATAGGACCTTCAAACCATTGATAGGGCCGAGGCCTCTTGTCAATGGTCTGCAGGGAAGAATTAATTATTATTGGTCGGTATTGAAACCAGGTCAGACACTGCGAGTAAGGTCCAATGGGAATCTAATTGCTCCATGGTATGGACACATTCTTTCAGGAGAGAGCCACGGAAGAATCCTGAAGACTGATTTAAAAAGTGGTAACTGTGCAGTGCAATGCCAGACAGAAAGAGGTGGCTTAAATACAACATTGCCATTCCAAAATGTAAGTAAGTATGCATTTGGAAACTGCCCAAAATATGTTGGAGTGAATAGTCTCAAATTGGCAGTTGGTCTGAGGAATGTGCCTGCTAGATCAAGTAGAGGATTATTCGGGGCCATAGCTGGATTCATAGAGGGAGGTTGGTCAGGGCTAGTCGCTGGTTGGTATGGGTTCCAGCATTCAAATGATCAA</t>
  </si>
  <si>
    <t>ATGGAAGTAGTATCACTAATAACTATACTACTAGTAGTAACAGCAAGCAATGCAGATAAAATCTGCATCGGCTATCAATCAACAAACTCCACAGAAACTGTAGACACGCTAACAGAAAACAATGTCCCTGTGACACATGCCAAAGAATTGCTCCACACAGAGCACAATGGGATGCTGTGTGCAACAAGTCTGGGACGTCCTCTTATTCTAGACACCTGTACCATTGAAGGATTAATCTATGGTAACCCTTCTTGTGATCTACTGTTGGGAGGAAGAGAATGGTCCTACATCGTCGAAAGACCATCGGCTACTAATGGATTGTGTTACCCCGGGAATGTAGAAAACCTAGAAGAACTACGGTCACTTTTTAGTTCTGCTAGTTCTTATCAAAGAATCCAGATCTTTCCAGACACAATCTGGAATGTGTCTTACAGTGGGACAAGCAAAGCATGTTCAGATTCATTCTACAGAAGCATGAGATGGTTGACTCAAAAGAACAACGCTTATCCTATTCAAGACGCCCAATACACAAATAATAGAGGGAAGAACATTCTTTTCATGTGGGGCATAAACCACCCACCCACCGATACTGCGCAGACAAATCTGTACACAAGGACTGACACAACAACAAGTGTGGCAACAGAAGATATAAATAGGACCTTCAAACCATTGATAGGGCCAAGGCCTCTTGTCAATGGTCTC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CGGGCCATAGCTGGATTCATA</t>
  </si>
  <si>
    <t>ATGGAAGTAGTATCACTAATAACTATACTACTAGTAGTAACAGTAAGCAATGCAGATAAAATCTGCATCGGCTACCAATCCACAAATTCCACAGAAACTGTAGACACACTAACAGAAAACAATGTTCCTGTGACACATGCCAGAGAATTACTCCACACAGAGCATAATGGGATGCTGTGTGCAACAAATCTGGGACACCCTCTCATTCTAGACACCTGTACCATTGAAGGACTGATCTATGGCAACCCTTCTTGTGATCTACTATTGGGAGGAAGAGAATGGTCCTACATCGTTGAAAGACCATCGGCAGTCAATGGAATGTGTTACCCCGGGACTGTAGAAAACCTAGAGGAACTAAGAACACTTTTTAGCTCTGCTAGTTCCTACCAAAGAATCCAGATCTTTCCAGACACAATCTGGAATGTGTCTTACAGTGGAACAAGCAAAGCATGTTCAGATTCATTCTACAGGAGCATGAGATGGTTGACTCAAAAGAACAACGCTTACCCTATTCAAGACGCCCAATACACAAATAACAGAGGAAAGAGCATTCTTTTCATGTGGGGTATAAATCACCCACCCTCCGACACTGCACAGACAAATCTGTACACAAGAACTGACACAACAACAAGTGTGGCAACAGAAGATATAAATAGGACCTTCAAACCGGTGATAGGGCCAAGGCCCCTTGTCAATGGTCTGCAGGGGAGAATTGATTATTATTGGTCGATATTGAAACCAGGTCAGACATTGCGAGTAAGATCCAATGGGAATCTAATCGCTCCGTGGTACGGACACATTCTTTCAGGAGAGAGCCATGGAAGAATCCTGAAGACTGATTTAAACAGTGGTAATTGTGTAGTGCAATGTCAGACAGAAAAAGGTGGCTTAAATACTACATTGCCATTCCACAATGTCAGTAAATATGCATTTGGAAACTGCCCAAAATATGTTGGAGTAAAGAGTCTCAAACTGGCAGTTGGTCTGAGGAATGTGCCTGCTAGATCAAGTAGAGGATTATTTGGGGCCATAGCTGGATTCATAGAGGGAGGTTGGTCAGGGCTAGTCGCTGGTTGGTATGGGTTCCAACATTCAAATGATCAAGGGGTTGGTATGGCTGCAGATAAAGACTCAACTCAGAAGGCAATTGACAAAATAACATCCAAAGTGAATAATATAGTCGATAAAATGAACAAGCAATATGAAATTATTGACCATGAATTCAGCGAGGTTGAAGCTAGACTCAATATGATCAATAATAAGATTGATGATCAAATTCAAGACATATGG</t>
  </si>
  <si>
    <t>ATACTACTAATGGTAACAGCAATCAATGCAGATAAAATCTGCATAGGCTACCAATCAACAAACTCCACAGAAACTGTGGATACGCTAACAGAAACCAATGTTCCTGTGACACATGCCAAAGAATTGCTCCACACAGAGCACAATGGAATGCTGTGTGCAACAAATC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TTGCAGATAGAGACTCAACTCAAAA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ATAGAAGGGGTCAAGCTGGAATCTGAGGGAACTTACAAAATCCTAACCATTTATTCAACTGTCGCCTCATCTCTTGTGATTGCAATGGGGTTTGCTGCCTTCTTGTTCTGGGCCATGTCCAATGGATCTTGC</t>
  </si>
  <si>
    <t>GTACCACTAATGACTATGCTACTAATGGTAACAGCAATCAATGCAGATAAAATCTGCATAGGCTACCAATCAACAAACTCCACAGAAACTGTGGATACGCTAACAGAAACCAATGTTCCTGTGACACATGCCAAAGAACTGCTCCACACAGAGCACAATGGAATGCTGTGTGCAACAAATTTGGGACATCCTCTCATTTTAGACACCTGTACTATTGAAGGACTGATCTATGGCAACCCTTCTTGTGACCTGCTGTTGGGAGGAAGAGAATGGTCCTACATCGTCGAAAGACCATCGGCTGTTAATGGGATGTGTTACCCTGGGAATGTAGAAAACCTAGAGGAACTAAGGTTGCTTTTCAGTTCTGCTAGTTCCTACCAAAGAGTCCAGATCTTTCCAGACACGATATGGAATGTGACTTACAGTGGAACAAGCAGTGCATGTTCAAATTCATTCTACAGGAGCATGAGGTGGTTGACTCAAAAGGACAACACTTACCCTGTTCAAGACGCCCAATACACAAATAATAGAGGAAAGAGTATTCTTTTCATGTGGGGCATAAATCACCCACCCACTGATACTGTACAGACAAATCTATACACAAGGACCGACACCACAACAAGTGTAACAACAGAAGATATAAATAGGGCCTTCAAACCAGTGATAGGGCCAAGGCCCCTTGTTAATGGTCAGCAGGGAAGAATTGATTATTATTGGTCTGTATTG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</t>
  </si>
  <si>
    <t>ACAGCAATCAATGCAGATAAGATCTGCATAGGCTACCAATCAACAAACTCCACAGAAACTGTGGATACGCTAACAGAAACCAATGTTCCTGTGACACATGCCAAAGAACTGCTCCACACAGAGCACAATGGGATGCTGTGTGCAACAAATCTGGGACATCCTCTCATTTTGGACACCTGTACTATTGAAGGACTGATCTATGGAAACCCTTCTTGTGACCTGCTGTTGGGAGGAAGAGAATGGTCCTACATCGTCGAAAGACCATCGGCTGTTAATGGAATGTGTTACCCCGGGAATGTAGAAAACCTAGAGGAACTCAGGTTACTTTTTAGTTCTGCTAGTTCCTACCAAAGAATCCAGATCTTTCCAGACACGATCTGGAATGTGACTTACAGTGGAACAAGCAATGCATGTTCAAACTCATTCTACAGGAGCATGAGGTGGTTGACTCAAAAGGACAACACTTACCCTGTTCAAGACGCCCAATACACAAATAATAGAGGAAAGAGTATTCTTTTCATGTGGGGCATAAATCACCCACCCACTGATACTGTACAGACAAATCTGTACACAAGGACCGACACCACAACAAGTGTGACAACAGAAGATATAAATAGGGCCTTCAAACCAGTGATAGGGCCAAGGCCCCTTGTCAATGGTTTGCAGGGAAGAATTGATTATTATTGGTCTGTATTAAAACCAGGTCAAACATTACGAGTAAGATCCAATGGGAATCTAATTGCTCCATGGTATGGACACATCCTTTCAGGAGAAAGCCATGGGAGAATCCTGAAGAGTGATTTAAATAGTGGTAACTGTGTAGTGCAATGTCAGACTGAAAGGGGTGGCTTAAACACTACATTGCCGTTCCACAATGTCAGTAAATATGCATTTGGAAACTGCCCAAAATACGTTGGAGTAAAGAGTCTCAAACTGGCAGTTGGTATGAGGAATGTACCTGCTAGGTCAAGTAGAGGACTATTTGGGGCCATAGCTGGATTCATAGAGGGAGGTTGGCCAGGGCTAGTCGCCGGTTGGTATGGGTTCCAACATTCAAATGATCAAGGGGTTGGTATGGCTGCAGATAGAGACTCAACTCAGAAGGCAATTGACAAAATTACATCCAAAGTGAATAATATAGTCGATAAAATGAACAAGCAATATGAAATTATTGATCATGAATT</t>
  </si>
  <si>
    <t>AATGCAGATAAGATCTGCATAGGCTACCAATCAACAAACTCCACAGAAACTGTGGATACGCTAACAGAAACCAATGTTCCTGTGACACATGCCAAAGAACTGCTCCACACAGAGCACAATGGGATGCTGTGTGCAACAAATCTGGGACATCCTCTCATTTTGGACACCTGTACTATTGAAGGACTGATCTATGGAAACCCTTCTTGTGACCTGCTGTTGGGAGGAAGAGAATGGTCCTACATCGTCGAAAGACCATCGGCTGTTAATGGAATGTGTTACCCCGGGAATGTAGAAAACCTAGAGGAACTCAGGTTACTTTTTAGTTCTGCTAGTTCCTACCAAAGAATCCAGATCTTTCCAGACACGATCTGGAATGTGACTTACAGTGGAACAAGCAATGCATGTTCAAACTCATTCTACAGGAGCATGAGGTGGTTGACTCAAAAGGACAACACTTACCCTGTTCAAGACGCCCAATACACAAATAATAGAGGAAAGAGTATTCTTTTCATGTGGGGCATAAATCACCCACCCACTGATACTGTACAGACAAATCTGTACACAAGGACCGACACCACAACAAGTGTGACAACAGAAGATATAAATAGGGCCTTCAAACCAGTGATAGGGCCAAGGCCCCTTGTCAATGGTTTGCAGGGAAGAATTGATTATTATTGGTCTGTATTAAAACCAGGTCAAACATTACGAGTAAGATCCAATGGGAATCTAATTGCTCCATGGTATGGACACATCCTTTCAGGAGAAAGCCATGGGAGAATCCTGAAGAGTGATTTAAATAGTGGTAACTGTGTAGTGCAATGTCAGACTGAAAGGGGTGGCTTAAACACTACATTGCCGTTCCACAATGTCAGTAAATATGCATTTGGAAACTGCCCAAAATACGTTGGAGTAAAGAGTCTCAAACTGGCAGTTGGTATGAGGAATGTACCTGCTAGGTCAAGTAGAGGACTATTTGGGGCCATAGCTGGATTCATAGAAGGAGGGTGGCCAGGGCTAGTCGCCGGTTGGTATGGGTTCC</t>
  </si>
  <si>
    <t>ATAGAAAACAACGTTCCTGTGACACATACCAAAGAATTGCTCCACACAGAGCACAATGGAATGTTGTGTGCAACAAATCTGGGACATCCTCTCATTCTAGACACCTGTACTATCGAAGGATTGGTTTATGGCAATCCTTCTTGTGATCTGCTATTGGGAGGGAAAGAATGGTCCTACATTGTCGAAAGGTCATCGGCTGTCAATGGAATGTGTTACCCTGGGAATGTAGAGAACCTGGAAGAACTCAGGTCCTTTTTCAGTTCTGCTAATTCCTATCGAAGAATCCAGATCTTTCCAGATACAATCTGGAATGTGACTTACACTGGAACAAGCAGAGCATGTTCTAACTCATTTTACAGGAGTATGAGATGGCTGACTCACAAGAGCAATTCTTACCCTGTTCAAGACGCCCAATACACCAACAATGAGGGAAAGAACATTCTCTTCATGTGGGGCATACATCACCCACCTACTGACACTGAACAAACAAGTCTATACAAAAAGGCTGACACAACAACAAGTGTAACAACAGAAGATATAAATCGAACTTTCAAACCAGTGATAGGGCCAAGACCTCTTGTCAATGGTCAACAAGGGAGGATTGACTATTATTGGTCGGTACTAAAACCAGGTCAGACATTGCGAGTGAGGTCCAATGGGAATCTAATTGCCCCATGGTATGGACACATACTTTCAGGAGAAAGCCATGGAAGAATCCTGAAGACCGATTTGAACAGTGGCAACTGCGTAGTACAATGTCAGACTGAGAAAGGTGGCTTAAACACAACCTTGCCATTCCACAATGTCAGCAAATATGCATTTGGGAACTGCCCCAAATACGTTGGAGTTAAGAGTCTCAAACTGGCAGTCGGCCTGAGGAATGTACCTGCTGCATCAAATAGAGGGCTATTTGGTGCCATAGCTGGGTTCATAGAAGGGGGTTGGCCAGGGCTAGTTGCTGGCTGGTATGGTTTCCAGCATTCAAATGACCAAGGGGTTGGAATGGCTGCAGACAGGGAGTCAACCCAAGAAGCAGTTGACAAGATAACATCCAAAGTGAACAATATAATTGACAAAATGAACAAGCAGTATGAAATCATTGATCATGAATTCAGTGAGATTGAAGCCAGAATCAATATGATCAACAATAAGATTGATGACCAAATACAGGACATCTGGGCATACAATGCAGAGTTACTAGTACTGCTTGAAAATCAGAAAACACTCGATGAGCATGATGCGAATGTAAACAATCTATATAACAAGGTGAAGAGAGCTTTGGGTTCTAATGCAATGGAAGATGGAAATGGATGCTTTGAATTGTACCACAAATGTGATGATCAATGCATGGAAACGATTAGAAACGGAACTTATGACAGGCAAAAGTATCAAGAGGAATCAAAATTAGAAAGGCAGAAGATAGAAGGGGTAAAACTAGAATCTGAGGGAACTTACAAAATTCTCACCATTTATTCGACTGTCGCA</t>
  </si>
  <si>
    <t>ATAGAAAACAACGTTCCTGTGACACATACCAAAGAATTGCTCCACACAGAGCACAATGGAATGTTGTGTGCGACAAATCTGGGACATCCTCTCATTCTAGACACCTGTACTATCGAAGGGTTGGTTTATGGCAATCCTTCTTGTGATCTGCTATTGGGAGGGAAAGAATGGTCCTACATTGTCGAAAGGTCATCGGCTGTCAATGGAATGTGTTACCCTGGGAATGTAGAGAATCTGAAAGAACTCAGATCCTTTTTCAGTTCTGCTAATTCCTATCGAAGAATCCAGATCTTTCCAGATACAATCTGGAATGTGACTTACACTGGAACAAGCAGAGCATGTTCTAACTCATTTTATAGGAGTATGAGATGGCTGACTCACAAGAGCAATTCTTACCCTGTTCAAGACGCCCAATACACCAACAATGAGGGAAAGAACATTATCTTCATGTGGGGCATACATCACCCACCTACTGACACTGAACAAACAAGTCTATACAAAAAGGCTGACACAACAACAAGTGTAACAACAGAAGATATAAATCGAACTTTCAACCCAATGATAGGGCCAAGGCCTGTTGTCAATGGTCAGCAAGGAAGGATTGACTATTATTGGTCGGTATTAAAACCAGGTCAGACATTGCGAGTGAGGTCCAATGGGAATCTAATTGCCCCATGGTATGGACACATACTTTCAGGAGAAAGCCATGGAAGAATCCTGAAGACCGATTTGAACAGTGGCAACTGCGTAGTACAATGTCAGACTGAGAAAGGTGGCTTAAACACAACCTTGCCGTTCCACAATGTCAGCAAATATGCATTTGGGAACTGCCCCAAATACGTTGGAGTTAAGAGTCTCAAACTGGCAGTCGGCCTGAGGAATGTACCTGCTGTATCAAATAGAGGGCTATTTGGTGCCATAGCTGGGTTCATAGAAGGGGGTTGGCCAGGGCTAGTTGCTGGCTGGTATGGTTTTCAGCATTCAAATGACCAAGGAGTTGGAATGGCTGCAGACAGGGAGTCAACTCAAGAAGCAGTTGACAAGATAACATCCAAAGTGAACAATATAATTGACAAAATGAACAAGCAGTATGAAATCATTGATCATGAATTCAGTGAGATTGAAGCCAGACTCAATATGATCAACAATAAGATTGATGACCAAATACAGGACATATGGGCATACAATGCAGAGTTACTAGTACTGCTTGAAAATCAGAAAACACTCGATGAACATGATGCGAATGTAAACAATCTATATAAAAAGGTGAAGAGAGCTTTGGGTTCTAATGCAATGGAAGATGGAAATGGATGCTTTGAATTGTACCACAAATGTGATGATCAATGCATGGAAACGATTAGAAACGGAACTTATGACAGGCAAAAGTATCAAGAGGAATCAAAATTAGAAAGGCAGAAGATAGAAGGGGTAAAACTGGAATCTGAGGGAACTTACAAAATTCTCACCATTTATTCGACTGTCGCA</t>
  </si>
  <si>
    <t>GTAACAGCAAGCAATGCAGACAAAATCTGCATCGGCTACCAGTCAACAAACTCCACGGAAACTGTTGATACGCTAATAGAAAACAATGTTCCTGTGACACATACCAAAGAATTGCTCCACACAGAGCACAATGGAATGCTGTGTGCAACAAATCTGGGACACCCTCTCATCCTAGACACCTGTACTATCGAAGGATTGGTCTATGGCAATCCTTCTTGTGATCTGCTATTGGGAGGGAAAGAATGGTCCTACATTGTCGAAAGATCATCGGCTGTCAATGGAATATGTTACCCTGGAAATGTAGAGAACCTGGAAGAACTCAGGTCCTTTTTCAGTTCCGCTAATTCCTATCAAAGAATCCAGATCTTTTCAGACACAATCTGGAATGTGACTTACAGTGGAACAAGCAGAGCATGTTCAAACTCATTTTACAGGAGTATGAGATGGCTGACTCACAAGGGCAATTCTTACCCTGTTCAAGACGCCCAATACACCAATAATAAGGGAAAGAACATTCTCTTCATGTGGGGCATACACCACCCACCTACTGACACTGAACAAACAAATCTATACAAAAAGGCTGACACAACAACCAGTGTGACAACAGAAGATATAAATCGAACTTTCAAACCAGTGATAGGGCCAAGGCCCCTTGTCAATGGTCAGCAGGGGAGGATTGACTATTATTGGTCGGTACTAAAACCAGGTCAGACATTGCGAGTGAGGTCCAATGGGAATCTAATTGCCCCATGGTATGGACACATTCTTTCAGGAGAAAGCCATGGAAGAATCCTGAAGACCGATTTGAACAGTGGCAACTGTGTAGTACAATGTCAGACTGAGAAAGGTGGCTTAAATACAACCTTGCCGTTCCACAATGTCAGCAAATATGCATTTGGGAACTGCCCCAAATACGTTGGAGTTAAGAGTCTCAAACTGGCAGTCGGTCTGAGGAATGTACCTGCTGCATCAGGTAGAGGGCTATTTGGTGCTATAGCTGGATTCATAGAAGGAGGTTGGCCAGGGCTAGTTGCTGGCTGGTATGGTTTTCAGCATTCAAATGACCAAGGGGTTGGAATGGCTGCAGACAGGGAGTCAACTCAAAGGGCAGTTGACAAGATAACATCCAAAGTGAATAATATAATCGACAAAATGAGCAAGCAGTATGAAATCATTGATCATGAATTCAGTGAGATTGAAGCCAGACTCAATATGATCAACAATAAGATTGATGACCAAATACAGGACATCTGGGCATACAATGCAGAATTACTAGTACTGCTTGAAAATCAGAAGACACTCGATGAGCATGATGCGAATGTAAACAATCTATATAATAAAGTGAAGAGAGCATTGGGTTCTAATGCGATAGAAGATGGAAATGGATGCTTCGAATTGTACCATAAATGTGATGATCAATGCATGGAAACGATTAGAAACGGGACCTATGACAGGCAAAAGTATCAAGAAGGGTCAAAATTA</t>
  </si>
  <si>
    <t>GTAACAACAAGCAATGCAGATAAAATCTGCATCGGCTACCAGTCAACAAACTCCACGGAAACTGTTGATACACTAATAGAAAACAACGTTCCTGTGACACATACCAAAGAATTGCTCCACACAGAGCACAATGGAATGTTGTGTGCGACAAATCTGGGACATCCTCTCATTCTAGACACCTGTACTATCGAAGGGTTGGTTTATGGCAATCCTTCTTGTGATCTGCTATTGGGAGGGAAAGAATGGTCCTACATTGTCGAAAGGTCATCGGCTGTCAATGGAATGTGTTACCCTGGGAATGTAGAGAATCTGGAAGAACTCAGATCCTTTTTCAGTTCTGCTAATTCCTATCGAAGAATCCAGATCTTTCCAGATACAATCTGGAATGTGACTTACACTGGAACAAGCAGAGCATGTTCTAACTCATTTTATAGGAGTATGAGATGGCTGACTCACAAGAGCAATTCTTACCCTGTTCAGGACGCCCAATACACCAACAATGAGGGAAAGAACATTATCTTCATGTGGGGCATACATCACCCACCTACTGACACTGAACAAACAAGCCTATACAAAAAGGCTGACACAACAACAAGTGTAACAACAGAAGATATAAATCGAACTTTCAAACCAGTGATAGGGCCAAGGCCTCTTGTCAATGGTCAGCAAGGGAGGATTGACTATTATTGGTCGGTATTAAAACCAGGACAGACATTGCGAGTGAGGTCCAATGGGAATCTAATTGCCCCATGGTATGGACACATACTTTCAGGAGAAAGCCATGGAAGAATCCTGAAGACCGATTTGAACAGTGGCAACTGCGTAGTACAATGTCAGACTGAGAAAGGTGGCTTAAACACAACCTTGCCGTTCCACAATGTCAGCAAATATGCATTTGGGAACTGCCCCAAATACGTTGGAGTTAAGAGTCTCAAACTGGCAGTCGGCCCGAGGAATGTACCCGCTGTATCAAATAGAGGGCTATTTGGTGCCATAGCTGGGTTCATAGAAGGGGGTTGGCCAGGGCTAGTTGCTGGATGGTATGGTTTCCAGCATTCAAATGACCAAGGGGTTGGAATGGCTGCAGACAGGGAGTCAACTCAAGAAGCAGTTGACAAGATAACATCCAAAGTGAACAATATAATTGACAAAATGAACAAGCAGTATGAAATCATTGATCATGAATTCAGTGAGATTGAAGCCAGACTCAATATGATCAACAATAAGATTGATGACCAAATACAGGACATATGGGCATACAATGCAGAGTTACTAGTACTGCTTGAAAATCAGAAAACACTCGATGAGCATGATGCGAATGTAAACAATCTATATAACAAGGTGAAGAGAGCTTTGGGTTCTAATGCAATGGAAGATGGAAATGGATGCTTTGAATTGTACCAT</t>
  </si>
  <si>
    <t>ATAGCACTAATAGCTATACTGTTAGTTACAACAACGAGCAATGCAGACAAAATCTGCATTGGCTACCAGTCAACAAACTCCACAGAAACTGTCGACACACTAATGGAAAACAATGTTCCTGTGACACATACCAAAGAATTGCTCCACACAGAGCACAATGGAATGCTATGTGCAACAAACCTGGGGCACCCTCTCATCCTAGACACCTGCACTATCGAAGGGCTGGTATACGGTAATCCCTCTTGTGATTTGCTACTGGGAGGGAAAGAATGGTCCTACATTGTCGAAAGATCATCAGCAATCAATGGGATGTGTTATCCTGGAAATGTAGAGAATCTAGAGGAACTCAGGTCTTTCTTCAGCTCTGCTAATTCCTACCAAAGGATCCAGATCTTTCCAGACACAATTTGGAATGTGACTTACAGTGGAACAAGCAAAGCATGTTCAAACTCATTCTACAGGAGTATGAGATGGCTGACACACAAGAGCAATTCTTACCCTGTTCAAGACGCCCAATATACCAACAATAAGGGAAAGAATATTCTCTTCATGTGGGGCATACATCACCCACCTACTGACACTGAGCAGACAAATTTATACAAAAAGGCTGACACAACAACAAGCGTTACAACAGAAGATATCAATCGAACTTTCAAACCAGTGATAGGGCCAAGGCCTCTTGTCAATGGCCAACAGGGGAGAATTGATTACTATTGGTCAGTACTAAAGCCAGGTCAAACATTGCGGGTGAGATCCAATGGGAATTTAATTGCCCCATGGTATGGACACATTCTCTCAGGAGAAAGCCATGGAAGAATCCTGAAGACCGATCTGAACAATGGCAATTGCGTAGTACAATGCCAAACTGAGAAAGGTGGTCTGAACACAACCTTGCCGTTTCACAATGTCAGTAAATATGCATTTGGGAACTGCCCCAAATACGTTGGAGTAAAGAGTCTCAAACTGGCAGTTGGCTTGAGGAATGTGCCTGCTGCATCAGATAGAGGGTTGTTTGGTGCCATAGCTGGATTCATAGAAGGAGGTTGGCCTGGACTAGTCGCAGGCTGGTACGGTTTTCAGCATTCAAATGATCAGGGGGTTGGAATGGCTGCAGACAGGGAATCGACTCAAGAGGCAGTCGACAAAATAACATCCAAAGTAAATAATATAATCGACAAAATGAACAAGCAGTATGAAATCATCGATCATGAATTCAGTGAGATCGAAGCCAGACTCAATATGATCAACAACAAGATTGATGACCAAATACAGGACATCTGGGCATACAATGCAGAATTACTAGTACTGCTTGAAAATCAGAAAACACTCGATGAGCATGACGCAAATGTGAATAATTTGTACAACAAGGTGAAAAGAGCATTGGGTTCAAATGCAAGAGAAGATGGAAATGGATGCTTCGAATTGTACCATAAATGTGACGATCAATGCATGGAAACGATTAGAAACGGAACCTACGACAGGCAAAAGTACCAAGAAGAATCAAAACTAGAAAGGCAGAAAATAGAAGGGGTAAAACTGGAATCTGAAGGAACTTACAAGATCCTTACTATTTATTCGACTGTCGCCTCATCTCTTGTGCTTGCAATGGGGTTTGCTGCCTTTCTG</t>
  </si>
  <si>
    <t>ACAACAACGAGCAATGCAGACAAAATCTGCATTGGCTACCAGTCAACAAACTCCACAGAAACTGTCGACACACTAATAGAAAACAATGTTCCTGTGACACATACCAAAGAATTGCTCCACACAGAGCACAATGGAATGCTATGTGCAACAAACCTGGGGCACCCTCTCATCCTAGACACCTGCACTATCGAAGGGCTGGTATACGGTAATCCCTCTTGTGATTTGCTACTGGGAGGGAAAGAATGGTCCTACATTGTCGAAAGATCATCAGCAATCAATGGGATGTGTTATCCTGGAAATGTAGAGAATCTAGAGGAACTCAGGTCTTTCTTCATCTCTGCTAATTCCTACCAAAGGATCCAGATCTTTCCAGACACAATTTGGAATGTGACTTACAGTGGAACAAGCAAAGCATGTTCAAACTCATTCTACAGGAGTATGAGATGGCTGACACACAAGAGCAATTCTTACCCTGTTCAAGACGCCCAATATACCAACAATAAGGGAAAGAATATTCTCTTCATGTGGGGCATACATCACCCACCTACTGACACTGAGCAGACAAATTTATACAAAAAGGCTGACACAACAACAAGCGTTACAACAGAAGATATCAATCGAACTTTCAAACCAGTGATAGGGCCAAGGCCTCTTGTCAATGGCCAACAGGGGAGAATTGATTACTATTGGTCAGTACTAAAGCCAGGTCAAACATTGCGGGTGAGATCCAATGGGAATTTAATTGCCCCATGGTATGGACACATTCTCTCAGGAGAAAGCCATGGAAGAATCCTGAAGACCGATCTGAACAATGGCAATTGCGTAGTACAATGCCAAACTGAGAAAGGTGGTCTGAACACAACCTTGCCGTTTCACAATGTCAGTAAATATGCATTTGGGAACTGCCCCAAATACGTTGGAGTAAAGAGTCTCAAACTGGCAGTTGGCTTGAGGAATGTGCCTGCTGCATCAGATAGAGGGTTGTTTGGTGCCATAGCTGGATTCATAGAAGGAGGTTGGCCTGGACTAGTCGCAGGCTGGTACGGTTTTCAGCATTCAAATGATCAGGGGGTTGGAATGGCTGCAGACAGGGAATCGACTCAAGAGGCAGTCGACAAAATAACATCCAAAGTAAATAATATAATCGACAAAATGAACAAGCAGTATGAAATCATCGATCATGAATTCAGTGAGATCGAAGCCAGACTCAATATGATCAACAACAAGATTGATGACCAAATACAGGACATCTGGGCATACAATGCAGAATTACTAGTACTGCTTGAAAATCAGAAAACACTCGATGAGCATGACGCAAATGTGAATAATTTGTACAACAAGGTGAAAAGAGCATTGGGTTCAAATGCAAGAGAAGATGGAAATGGATGCTTCGAATTGTACCATAAATGTGACGATCAATGCATGGAAACGATTAGAAACGGAACCTACGACAGGCAAAAGTACCAAGAAGAATCAAAACTAGAAAGGCAGAAAATAGAAGGGGTAAAACTGGAATCTGAAGGAACTTACAAGATCCTTACTATTTATTCGACTGTCGCCTCATCTCTTGTGCTTGCAATGGGGTTTGCTGCCTTTCTGTTCTGGGCCATGTCCAATGGATCTTGC</t>
  </si>
  <si>
    <t>TGTGACACATGCCAAAGAATTGCTCCACACAGAGCAC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ATAGAGGGAGGTTGGTCAGGGCTAGTCGCTGGTTGGTATGGGTTCCAGCATTCTAATGATCAAGGGGTTGGTATGGCTGCAGATAGAGACTCAACTCAAAGGGCAATTGACAAAATAACATCCAAAGTGAATAATATAGTCGATAAAATGAACAAGCAATATGACATTATTGATCATGAGTTCAGCGAGGTTGAAACTAGACTCAATATGATCAG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</t>
  </si>
  <si>
    <t>TGTGACACATGCCAAAGAATTGCTCCACACAGAGCACAATGGGATGCTGTGTGCAACAAATCTGGGGCATCCTCTTATTCTAGACACCTGTACCATTGAAGGACTAATCTATGGCAACCCTTCTTGTGATCTACTGTTGGGAGGAAGAAAATGGTCCTACATCGTCGAAAGACCATCGGCTGTTAATGGATTGTGTTACCCTGGGAATGTAGAAAACCTAGAAGAACTAAGGTCACTTTTTAGCTCTGCTAGTTCTTACCAAAGAATCCAGATCTTTCCAGACACAATCTGGAATGTGTCTTACAGTGGGACAAGCAAAGCATGTTCAGATTCATTCTACAGAAGCATGAGATGGTTGACTCAAAAGAACAACGCTTACCCTATTCAAGACGCCCAATACACAAATAATAGAGGAAAGAACATTCTTTTCATGTGGGGCATAAATCACCCACCCACTGATACTGC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ATTG</t>
  </si>
  <si>
    <t>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TC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GATGGGAATCTAATTGCTCCATGGTATGGACACATTCTTTCAGGAGAGAGCCACGGAAGAATCCTGAAGACTGATTTAAACAGTGGTAACTGTGTAGTGCAATGTCAGACTGAAAGAGGTGGCTTAAACACTACATTGCCATTCCAAAATGTCAGTAAATATGCATTTGGAAACTGCCCAAAGTATGTTGGAGTAAAGAGTCTAAAACTAGCAGTTGGTCTAAGGAATGTGCCTGCTAGATCAAGTAGAGGACTATTTGGGGCCATAGCTGGATTCATAGAGGGAGGTTGGACAGGGCTAGTCGCTGGTTGGTATGGGTTCCAGCATTCTAATGATCAAGGGGTTGGTATGGCTGCAGATAGAGACTCAACTCAAAGGGCAATTGACAAAATAACATCCAAAGTGAATAATATAGTCGATAAAATGAACAAGCAATATGAAATTATTGATCATGAGTTCAGCGAGGTTGAAACTAGACTCAATATGATCAATAATAAGATTGATGACCAAATACAAGACATATGGGCATATAACGCAGAATTGCTAGTGCTGCTTGAAAATCAGAAAACACTCGATGAGCATGATGCGAATGTAAACAATCTATATAACAAAGTGAAAAGGGCACTGGGTTCCAATGCAATGGAAGATGGGAAAGGATGTTTCGAGCTATATCATAAATGTGATGATCAGTGCATGGAGACAATTCGGAACGGGACCTATAACAGGAGAAAGTATAAAGAGGAATCAAGACTAGAAAGACAGAAAATAGAAGGGGTCAAGCTGGAATCTGAAGGAACTTACAAAATCCTCACCATTTATTCGACTGTCGCCTCATCTCTTG</t>
  </si>
  <si>
    <t>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AACAACGATTACCCTATTCAAGACGCCCAATACACAAATAATAGAGGAAAGAGCATTCTTTTCATGTGGGGAATAAATCACCCACCCACCGATACTACACAGACAAACCTGTACACAAGGACTGACACAACAACAAGTGTGACAACAGAAGATA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</t>
  </si>
  <si>
    <t>TGTGACACATGCCAAAGAATTGCTCCACACAGAGCAT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CTAGAGGGAGATTGGTCAGGGTTAGTCGCTGGTTGGTATGGGTTCCAGCATTCTAATGATCAAGGGGTTGGTATGGCTGCAGATAGAGACTCAACTCAAAGGGCAATTGACAAAATAACATCCAAAGTGAATAATATAGTCGATAAAATGAACAAGCAATATGACATTATTGATCATGAGTTCAGCGAGCTTGAAACTAGACTCAATATGATCAATAATAAGATTGATGACCAAATACAAGACATATGGGCATATAACGCAGAATTGCTAGTGCTGCTTGAAAATCAGAAAACACTCGATGAGCATGATACGAATGTAAACAATCTATATAACAAAGTGAAGAGGGCACTGGGTTCCAATGCAATGGAAGATGGGAAAGGATGTTTCGAGCTATACCATAAATGTGATGATCAGTGCATGGAGACAATTCGGAACGGGACCTATAACAGGAGAAAGTATAAAGAGGAATCAAGACTAGAAAGACAGAAAATAGAAGGGGTCAAGCTGGAATCTGAAGGAACTTACAAAATCCTCACCATTTATTCGACTGTCGCCTCATCTCTTG</t>
  </si>
  <si>
    <t>TGTAACACATGCCAAAGAATTGCTCCACACAGAGCACAATGGGATGCTGTGTGCAACAAATCTGGGACATCCTCTTATTCTAGACACCTGTACCATTGAAGGACTAATCTATGGCAACCCTTCTTGTAATCTACTGTTGGGAGGAAGAGAATGGTCCTACATCGTCGAAAGACCATCGGCTGTTAATGGGTTGTGTTACCCCGGGAATGTAGAAAACCTAGAAGAGCTAAGGTCACTTTTTAGCTCTGCTAGTTCTTACCAAAGAATCCAGATCTTTCCAGACACAATCTGGAATGTGTCTTACAGTGGGACAAGCAAAGCATGTTCAGATTCATTCTACAGAAGCATGAGATGGTTGACTCAAAAGAACAACGCTTACCCTATTCAAGACGCCCAATACACAAATAATAGAGGAAAGAACATTCTTTTCATGTGGGGCATAAATCACCCACCCACTGATACTGTGCAGACAAATCTGTACACAAGGACTGACACAACAACAAGTGTGGCAACAGAAGATATAAATAGGACCTTCAAACCATTGATAGGGCCAAGGCCTCC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A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</t>
  </si>
  <si>
    <t>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CACG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</t>
  </si>
  <si>
    <t>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TACAATCTGGAATGTGTCTTACAGTGGGACAAGCAAAGCATGTTCAGATTCATTCTACAGAAGCATGAGATGGTTGACTCAAAAGAACAACACTTAT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GCTCAATATGATCAATGATAAGATTGATGACCAAATTCAAGACATATGGGCATATAACGCAGAATTGCTAGTGCTGCTTGAAAACCAGAAAACACTCGATGAGCATGATGCGAATGTAAACAATCTCTATAACAAAGTGAAGAGGACACTGGGTTCCAATGCAGTGGAAGATGGGAAAGGATGTTTCGAGCTATACCATAAATGTGATGACCAGTGCATGGAGACAATTCGGAACGGGACCTATAACAGGAAAAAGTATAAAGAGGAATCAAGACTAGAAAGACAGAAAATAGAAGGGGTCAAGCTGGAATCTGAAGGAACTTACAAAATCCTCACCATTTATTCGACTGTCGCCTCATCTCTTG</t>
  </si>
  <si>
    <t>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TTAAATGTGATGACCAGTGCATGGAGACAATTCGGAACGGGACCTATAACAGGAGAAAGTATAAAGAGGAATCAAGACTAGAAAGACAGAAAATAGAAGGGGTCAAGCTGGAATCTGAAGGAACTTACAAAATCCTCACCATTTATTCGACTGTCGCCTCATCTCTTG</t>
  </si>
  <si>
    <t>TGTGACACATGCCAAAGAATTACTCCACACAGAGCACAATGGGATGCTGTGCGCAACAAACCTGGGACATCCTCTCATTCTAGACACCTGTACCATTGAAGGACTGATCTATGGCAACCCTTCTTGTGATCTACTGTTGGGAGGAAGAGAATGGTCCTACATCGTTGAAAGACCATCGGCTGTTAATGGAATGTGTTACCCCGGGAATGTAGAAAACCTAGAGGAACTAAGGTCACTTTTTAGCTCTGCTAGTTCCTACCAAAGAATCCAGATCTTTCCAGACACAATCTGGAATGTGTCCTACAGTGGAACAAGCAAAGCATGTTCAGATTCATTCTACAGGAGCATGAGATGGTTGACTCAAAAGAACAACGCTTACCCTATTCAAGACGCCCAATACACAAATAATAGAGGAAAGAGCATTCTTTTCATGTGGGGCATAAATCACCCACCCACCGATACTGTACAGACAAATCTGTACACAGGGACTGACACAACAACAAGTGTGGTAACAGAAGATATAAATAGGGCCTTCAAACCATTGATAGGGCCAAGGCCCCTTGTCAATGGTCTGCAGGGGAGAATTGATTATTATTGGTCAG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G</t>
  </si>
  <si>
    <t>GCAAAAGCAGGGGAATTACTTAACTAGCAAAATGGAAACAAGATCACTAATAACTATACTACTAGTAGTAACAGCAAGCAATGCAGATAAAATCTGCATCGGCCACCAGTCAACAAACTCCACAGAAACTGTGGACACGCTAACAGAAACCAATGTTCCTGTGACACATGCCAAAGAATTGCTCCACACAGAGCACAACGGAATGCTGTGTGCAACAAATCTGGGACATCCCCTCATTCTAGACACATGCACTATTGAAGGACTGATCTATGGCAACCCTTCTTGTGACCTGCTGTTGGGAGGAAGAGAATGGTCCTACATCGTCGAAAGATCATCAGCGGTAAATGGAACGTGTTACCCTGGGAATGTAGAAAACCTAGAGGAACTCAGGGCAATTTTTAGTTCCGCTAGTTCCTACCAAAGAATCCAAATCTTCCCAGACACAATCTGGAATGTGACTTACACTGGAACAAGCAAAGCATGTTCAGTTTCATTCTACAGGAATATGAGATGGCTGACTCAAAAGGGCGGGCTTTACCCTGTTCAAGACGCCCAATACACAAATAATAGGGGAAAGAGCATTCTTTTCGTGTGGGGCATACATCATCCACCCACCGATACTGCACAGACAAATTTGTACGTAAGAACCGACACAACAACAAGCGTGACAACAGAAGATTTAAATAGGACCTTCAAACCAGTGATAGGGCCAAGGCCCCTTGTCAATGGTCAGCAGGGAAGAATTAATTATTATTGGTCGGTACTAAAACCAGGCCAGACATTGCGAGTAAGATCCAATGGGAATCTAATTGCTCCATGGTATGGACACGTTCTTTCAGGAGGGAGCCATGGAAGAATCCTGAAGACTGATTTAAACAGTGGTAATTGCGTAGTGCAATGTCAGACTGAAAAAGGTGGCTTAAACAGTACATTGCCATTCCACAATATCAGTAAATATGCATTTGGAACCTGCCCCAAATATGTTAGAGTTAAGAGTCTCAAACTGGCAATCGGTTTGAGG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GGTGAAGAGGGCACTGGGCTCCAATGCGATGGAAGACGGGAAAGGCTGTTTCGAGCTATACCATAAATGTGATGACCAGTGCATGGAAACAATTCGGAACGGGACCTATAATAGGAGAAAGTATAAAGAGGAATCAAGACTAGAAAGGCAGAAAATAGAAGGGGTCAAGCTGGAATCTGAGGGAACTTACAAAATCCTTACCATTTATTCGACTGTCGCCTCATCTCTCGTACTTGCAATGGGGTTTGCTGCCTTCTTGTTCTGGGCCATGTCAAATGGATCTTGCAGATGCCA</t>
  </si>
  <si>
    <t>GCAAAAGCAGGGGAATTACTTAACTAGCAAAATGGAAACAATATCACTAATAACTATACTACTAGTAGTAACAGCAAGCAATGCAGATAAAATCTGCATCGGCCACCAGTCAACAAACTCCACAGAAACTGTGGACACGCTAACAGAAACCAATGTTCCTGTGACACATGCCAAAGAATTGCTCCACACAGAGCATAATGGAATGCTGTGTGCAACAAGCCTGGGACATCCCCTCATTCTAGACACATGCACTATTGAAGGACTAGTCTATGGCAACCCTTCTTGTGACCTGCTGTTGGG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CTATACCGAGCAAACAAATTTGTACATAAGAAACGACACAACAACAAGCGTGACAACAGAAGATTTGAATAGGACCTTCAAACCAGTGATAGGGCCAAGGCCCCTTGTCAATGGTCTGCAGGGAAGAATTGATTATTATTGGTCGGTACTAAAACCAGGCCAAACATTGCGAGTACGATCCAATGGGAATCTAATTGCTCCATGGTATGGACACGTTCTTTCAGGAGGGAGCCATGGAAGAATCCTGAAGACTGATTTAAAAGGTGGTAATTGTGTAGTGCAATGTCAGACTGAAAAAGGTGGCTTAAACAGTACATTGCCATTCCACAATATCAGTAAATATGCATTTGGAACCTGCCCCAAATATGTAAGAGTTAATAGTCTCAAACTGGCAGTCGGTCTGAGGAACGTGCCTGCTAGATCAAGTAGAGGACTATTTGGAGCCATAGCTGGATTCATAGAAGGAGGTTGGCCAGGACTAGTCGCTGGCTGGTATGGTTTCCAGCATTCAAATGATCAAGGGGTTGGTATGGCTGCAGATAGGGATTCAACTCAAAAGGCAATTGATAAAATAACATCCAAGGTGAATAATATAGTCGACAAGATGAACAAGCAATATGAAATAATTGATCATGAATTCAGTGAGGTTGAAACTAGACTCAATATGATCAATAATAAGATTGATGACCAAATACAAGACGTATGGGCATATAATGCAGAATTGCTAGTACTACTTGAAAATCAAAAAACACTCGATGAGCATGATGCGAACGTGAACAATCTATATAACAAGGTGAAGAGGGCACTGGGCTCCAATGCTATGGAAGATGGGAAAGGCTGTTTCGAGCTATACCATAAATGTGATGATCAGTGCATGGAAACAATTCGGAACGGGACCTATAATAGGAGAAAGTATAGAGAGGAATCAAGACTAGAAAGGCAGAAAATAGAGGGGGTTAAGCTGGAATCTGAGGGAACTTACAAAATCCTCACCATTTATTCGACTGTCGCCTCATCTCTTGTGCTTGCAATGGGGTTTGCTGCCTTCCTGTTCTGGGCCATGTCCAATGGATCTTGCAGATGCAACATTTGTATATAA</t>
  </si>
  <si>
    <t>GCAAAAGCAGGGGAATTACTTAACTAGCAAAATGGAAACAATATCACTAATAACTATACTACTAGTAGTAACAGCAAGCAATGCAGATAAAATCTGCATCGGCCACCAGTCAACAAACTCCACAGAAACTGTGGACACGCTAACAGAAACCAATGTTCCTGTGACACATGCCAAAGAATTGCTCCACACAGAGCACAATGGAATGCTGTGTGCAACAAGTCTGGGACATCCCCTCATTCTAGACACATGCACTATTGAAGGATTAGTCTATGGCAACCCTTCTTGTGACCTGCTGTTGGA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CTATACCGAACAAACAAATTTGTACATAAGAAACGACACAACAACAAGC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GAAGGAGGTTGGCCAGGACTAGTCGCTGGCTGGTATGGTTTCCAGCATTCAAATGATCAAGGGGTTGGTATGGCTGCAGATAGGGATTCAACTCAAAAGGCAATTGATAAAATAACATCCAAGGTGAATAATATAGTCGACAAGATGAACAAGCAATATGAAATAATTGATCATGAATTCAGTGAGGTTGAAACTAGACTCAATATGATCAATAATAAGATTGATGACCAAATACAAGACGTATGGGCATATAATGCAGAATTGCTAGTACTACTTGAAAATCAGAAAACACTCGATGAGCATGATGCGAACGTGAACAATCTATATAACAAGGTGAAGAGGGCACTGGGCTCCAATGCTATGGAAGATGGGAAAGGCTGTTTCGAGCTATACCATAAATGTGATGATCAGTGCATGGAAACAATTCGGAACGGGACCTATAATAGGAGAAAGTATAGAGAGGAATCAAGACTAGAAAGGCAGAAAATAGAGGGGGTTAAGCTGGAATCTGAGGGAGCTTACAAAATCCTCACCATTTATTCGACTGTCGCCTCATCTCTTGTGCTTGCAATGGGGTTTGCTGCCTTCCTGTTCTGGGCCATGTCCAATGGATCTTGCAGATGCAACATTTGTATATAA</t>
  </si>
  <si>
    <t>AGCAAAAGCAGGGGAAATTCATAACCAGCTAAAATGGAAATAATAGCATTAATAGCTATACTGTTAGTGACAACAACAAGCAATGCAGATAAAATCTGCATTGGCTACCAGTCAACAAACTCCACGGAAACTGTTGACACACTAACAGAAAACAATGTTCCTGTGACACATACCAAAGAATTGCTCCACACAGAGCACAATGGGATGCTATGTGCAACAAACCTGGGGCACCCTCTCATCCTAGACACCTGCACCATCGAAGGGCTGGTATACGGCAATCCTTCTTGTGATTTGCTACTGGGAGGAAAAAAATGGTCTTACATCGTCGAACGATCATCAGCTGTTAATGGGATGTGTTACCCTGGAAATGTAGAAAATCTGGAAGAACTCAGGTCTTTTTTCAGCTCTGTTAATTCCTACCAAAGAATCCAGATCTTTCCAGACACAATTTGGAATGTGACTTACAGTGGAACAAGCAGAGCTTGTTCAAACTCCTTCTACAGAAGTATGAGATGGCTGACACACAAAAGCAATTCTTATCCTGTTCAAGACGCCCAATATACTAACAATGAGGGAAAGAATATTCTCTTCATGTGGGGCATACATCACCCACCTACTGATAATGAGCAGACTAATTTATACAAAAAAGCTGACACAACAACAAGTGTGACCACAGAAGATATCAATCGAACTTTCAAACCAGTGATAGGACCAAGGCCTCTTGTCAATGGTCAACAGGGGAGAATTGATTATTATTGGTCAGTACTAAAGCCAGGTCAAACGTTGCGAGTGAGATCCAATGGGAATTTAATTGCCCCATGGTATGGACACATCCTCTCAGGAGAAAGCCACGGAAGAATCCTGAAGACCGACTTGAACAGTGGCAACTGCATAGTACAATGTCAAACTGAGAAAGGTGGTTTGAACACGACCTTGCCGTTCCACAATGTCAGCAAATATGCATTTGGGAACTGCCCCAAATATGTTGGAGTGAAGAGTCTCAAACTGGCAGTCGGTCTGAGGAATGTGCCTGCTGCATCAGCTAGAGGGCTGTTTGGTGCCATAGCTGGATTCATAGAAGGAGGTTGGCCAGGGCTAGTTGCAGGCTGGTACGGTTTTCAGCATTCAAATGATCAGGGGATTGGAATGGCTGCAGACAGGGAATCAACTCAAGAGGCAGTTGACAAGATAACATCCAAAGTAAATAATATAATCGACAAAATGAACAAGCAGTATGAAATCATTGATCATGAATTCAGTGAGATTGAAGCCAGACTCAATATGATTAACAACAAGATTGATGACCAAATACAGGACATCTGGGCATATAATGCAGAATTACTAGTACTGCTTGAAAATCAGAAAACACTCGATGAGCATGACGCAAATGTGAAGA</t>
  </si>
  <si>
    <t>AGCAAAAGCAGGGGAAATTCATAACCAGCTAAAATGGAAATAATAGCACTAATAGCTATACTGTTAGTGACAACAACAAGCAATGCAGATAAAATCTGCATTGGCTACCAGTCAACAAACTCCACGGAAACTGTTGACACACTAACAGAAAACAATGTTCCTGTGACACATGCCAAAGAATTGCTCCACACAGAGCACAATGGGATGCTATGTGCAACAAACCTGGGGCACCCTCTCATCCTAGACACCTGCACCATCGAAGGGCTGGTATACGGCAATCCTTCTTGTGATTTGCTACTGGGAGGAAAAAAATGGTCTTACATCGTCGAACGATCATCAGCTGTTAATGGGATGTGTTACCCTGGAAATGTAGAAAATCTGGAAGAACTCAGGTCTTTTTTCAGCTCTGCTAATTCCTACCAAAGAATCCAGATCTTTCCAGACACAATTTGGAATGTGACTTACAGTGGAACAAGCAGAGCATGTTCAAACTCCTTCTACAGAAGTATGAGATGGCTGACACACAAAAGCAATTCTTATCCTGTTCAAGACGCCCAATATACTAACAATGAGGGAAAGAATATTCTCTTCATGTGGGGCATACATCACCCACCTACTGATACTGAGCAGACAAATTTATACAAAAAAGCTGACACAACAACAAGTGTGACCACAGAAGATATCAATCGAACTTTCAAACCAGTGATAGGACCAAGGCCTCTTGTCAATGGTCAACAGGGGAGAATTGATTATTATTGGTCAGTACTAAAGCCAGGTCAAACGTTGCGGGTGAGATCCAATGGGAATTTAATTGCCCCATGGTATGGACACATCCTCTCAGGAGAAAGCCACGGAAGAATCCTGAAGACCGACTTGAACAGTGGCAACTGCATAGTACAATGTCAAACTGAGAAAGGTGGTTTGAACACGACCTTGCCGTTCCACAATGTCAGCAAATATGCATTTGGGAACTGCCCCAAATATGTTGGAGTGAAGAGTCTCAAACTAGCAGTCGGTCTGAGGAATGTGCCTGCTGCATCAGCTAGAGGGCTGTTTGGTGCCATAGCTGGATTCATAGAAGGAGGTTGGCCAGGGCTAGTTGCAGGCTGGTACGGTTTTCAGCATTCAAATGATCAGGGGATTGGAATGGCTGCAGACAGGGAATCAACTCAAGAGGCAATTGACAAGATAACATCCAAAGTAAATAATATAATCGACAAAATGAACAAGCAGTATGAAATCATTGATCATGAATTCAGTGAGATTGAAGCCAGACTCAATATGATTAACAACAAGATTGATGACCAAATACAGGACATCTGGGCATATAATGCAGAATTACTAGTACTGCTTGAAAATCAGAAAACACTCGATGAGCATGACGCAAATGTGAAGA</t>
  </si>
  <si>
    <t>AGCAAAAGCAGGGGAAATTCATAACCAGCTAAAATGGAAATAATAGCATTAATAGCTATACTGTTAGTGACAACAACAAGCAATGCAGATAAAATCTGCATTGGCTACCAGTCAACAAACTCCACGGAAACTGTTGACACACTAACAGAAAACAATGTTCCTGTGACACATACCAAAGAATTGCTCCACACAGAGCACAATGGGATGCTATGTGCAACAAACCTGGGGCACCCTCTCATCCTAGACACCTGCACCATCGAAGGGCTGGTATACGGCAATCCTTCTTGTGATTTGCTATTGGGAGGAAAAGAATGGTCTTACATTGTCGAACGGTCATCAGCTGTTAATGGGATGTGTTACCCTGGAAATGTAGAAAATCTGGAAGAACTCAGGTCTTTTTTCAGCTCTGCTAATTCCTACCAAAGAATCCAGATCTTTCCAGACACAATTTGGAATGTGACTTACAGTGGAACAAGCAGAGCATGTTCAAACTCCTTCTACAGAAGTATGAGATGGCTGACACACAAAAGCAATTCTTATCCTGTTCAAGACGTCCAATATACTAACAATGAGGGAAAGAATATTCTCTTCATGTGGGGCATACATCACCCACCTACTGATACTGAGCAGACAAATTTATACAAAAAAGCTGACACAACAACAAGTGTGACCACAGAAGATATCAATCGAACTTTCAAACCAGTGATAGGACCAAGGCCTCTTGTCAATGGTCAGCAGGGGAGAATTGATTATTATTGGTCAGTACTAAAGCCAGGTCAAACGTTGCGGGTGAGATCCAATGGGAATTTAATTGCCCCATGGTATGGACACATCCTCTCAGGAGAAAGCCACAGAAGAATCCTGAAGACCGACTTGAACAGTGGCAACTGCATAGTACAATGTCAAACTGAGAAAGGTGGTTTGAACACGACCTTGCCGTTCCACAATGTCAGCAAATATGCATTTGGGAACTGCCCCAAATATGTTGGAGTGAAGAGTCTCAAACTGGCAGTCGGTCTGAGGAATGTGCCTGCTGCATCAGCTAGAGGGCTGTTTGGTGCCATAGCTGGATTCATAGAAGGAGGTTGGCCAGGGCTAGTTGCAGGCTGGTACGGTTTTCAGCATTCAAATGATCAGGGGATTGGAATGGCTGCAGACAGGAAATCAACTCAAGAGGCAGTTGACAAGATAACATCCAAAGTAAATAATATAATCGACAAAATGAACAAGCAGTATGAAATCATTGATCATGAATTCAGTGAGATTGAAGCCCGACTCAATATGATTAACAACAAGATTGATGACCAAATACAGGACATCTGGGCATATAATGCAGAATTACTAGTACTGCTTGAAAATCAGAAAACACTCGATGAGCATGACGCAAATGTGAAGA</t>
  </si>
  <si>
    <t>AGCAAAAGCAGGGGAAATTCTTAACTAGCAAAA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CGAAAGATCATCAGCTGTAAATGGAACGTGTTACCCTGGGAATGTAGAAAACCTAGAGGAACTCAGGACACTTTTTAGTTCCGCTAGTTCCTACCAAAGAATCCAAATCTTCCCAGACACAATCTGGAATGTGACTTACACTGGAACAAGCAAAGCATGTTCAGGTTCATTCTACAGGAGTATGAGATGGCTGACTCAAAAGAGCGGGTCTTACCCTGTTCAAGACGCCCAATACACAAATAATAGGGGAAAGAGCATTCTTTTCGTGTGGGGCATACATCATCCACCCACCGATACTGCACAGACAAATTTGTACATAAGTACCGACACAACAACAAGCGTGACAACAGAAGATTTAAATAGGATCTTCAAACCAGTGATAGGGCCAAGGCCCCTTGTCAATGGTCAGCAGGGAAGAATTAATTATTATTGGTCGGTACTAAAACCAGGCCAGACATTGCGAGTAAGATCCAATGGGAATCTAATTGCTCCATGGTATGGGCACGTTCTTTCAGGAGGGAGCCATGGAAGAATCCTGAAGACTGATTTAAACAGTGGTAATTGCGTAGTGCAATGTCAGACTGAAAAAGGTGGCTTAAACAGTACATTGCCATTCCACAATATCAGTAAATATGCATTTGGAACCTGCCCCAAATATGTTAGAGTTAAGAGTCTCAAACTGGCAGTCGGTCTGAGGAACGTGCCTGCTAGATCAAGTAGAGGACTATTTGGAGCCATAGCTGGATTCATAGAAGGAGGTTGGCCAGGACTAGTCGCTGGTTGGTATGGTTTCCAGCATTCAAATGATCAAGGGGTTGGTATGGCTGCAGATAGGGATTCAACTCAAAAGGCAATTGATAAAATAACATCCAAGGTAAATAATATAGTCGACAAGATGAACAAGCAATATGAAATAATTGATCATGAGTTCAGTGAGGTTGAAACTAGGCTCAATATGATCAATAATAAGATTGATGACCAAATACAAGACGTATGGGCATATAATGCAGAATTGCTAGTACTACTTGAAAATCAGAAAACACTCGATGAGCATGACGCAAATGTGAACA</t>
  </si>
  <si>
    <t>AGCAAAAGCAGGGGAAATTCTTAACTAGCAAAAATGGAAACAATATCACTAATAACTATACTACTAGTAGTAACAGCAAGCAATGCAGATAAAATCTGCATCGGCCACCAGTCAACAAACTCCACAGAAACTGTGGACACGCTAACAGAAACCAATGTTCCTGTGACACATGCCAAAGAATTGCTCCACACAGAGCACAATGGAATGCTGTGTGCAACAAATCTGGGGCATCCCCTCATTCTAGACACATGCACTATTGAAGGACTGATCTATGGCAACCCTTCTTGTGACCTGCTGTTGGGAGGAAGAGAATGGTCCTACATCGTCGAAAGATCATCAGCGGTAAATGGAACGTGTTACCCTGGGAATGTAGAAAACCTAGAGGAACTCAGGACACTTTTTAGTTCCGCTAGTTCCTACCAAAGGATCCAGATCTTCCCAGACACAATCTGGAATGTGACTTACGATGGAACAAGCAAAGCATGTTCAGGTTCATTCTACAGGAATATGAGATGGCTGACTCAAAAGAGCGGGTTTTACCCTGTTCAAGACGCCCAATACACGAATAATAGGGGAAAGAGCATTCTTTTCGTGTGGGGCATACATCATCCACCCACCGATACTGCACAGACAAATTTGTACATAAGAACCGACACAACAACAAGCGTGACAACAGAAGATTTAAATAGGACCTTCAAACCAGTGATAGGGCCAAGGCCCCTTGTCAATGGTCAGCAGGGAAGAATTAATTATTATTGGTCGGTACTAAAACCAGGCCAGACATTGAGAGTAAGATCCAATGGGAATCTAATTGCTCCATGGTATGGACACGTTCTTTCAGGAGGGAGCCATGGAAGAATCCTGAAGACTGATTTAAACAGTGGTAATTGCGTAGTGCAATGTCAGACTGAAAAAGGTGGCTTAAACAGTACATTGCCATTCCACAATATCAGTAAATATGCATTTGGAACCTGCCCCAAATATGTTAGAGTTAAGAGTCTCAAACTGGCAATCGGTCTGAGGAACGTGCCTGCTAGATCAAGTAGAGGACTATTTGGAGCCATAGCTGGATTCATAGAAGGAGGTTGGCCAGGACTAGTCGCTGGTTGGTGTGGTTTCCAGCATTCAAATGATCAAGGGGTTGGTATGGCTGCAGATAGGGATTCAACTCAAAAGGCAATTGATMAAATAACATCCAAGGTGAATAATATAGTCGACAAGATGAACAAGCAATATGAAATAATTGATCATGAATTCAGTGAGGTTGAAACTAGACTCAATATGATCAATAATAAGATTGATGACCAAATACAAGACGTATGGGCATATAATGCAGAGTTGCTAGTACTACTTGAAAATCAGAAAACACTCGATGAGCATGACGCAAATGTGAAGA</t>
  </si>
  <si>
    <t>AGCAAAAGCAGGGGAAATTCTTAACTAGCAAAAATGGAAACAATATCACTAATAACTATACTATTAGTAGTAACAGCAAGCAATGCAGATAAGATCTGCATCGGCCACCAGTCAACAAACTCCACAGAAACTGTGGACACGCTAACAGAAACCAATGTTCCTGTGACACATGCCAAAGAATTGCTCCACACAGAGCACAATGGAATGCTGTGTGCAACAAATCTGGGACATCCCCTCATTCTAGACACATGCACTATTGAAGGACTGATCTATGGCAACCCTTCTTGTGACTCGCTGTTGGAAGGAAGAGAATGGTCCTACATCGTCGAAAGATCATCAGCGGTAAATGGAACGTGTTACCCTGGGAATGTAGAAAACCTAGAGGAACTCAGGACACTTTTTAGTTCCGCTAGTTCCTACCAAAGAATTCAAATCTTCCCAGACACAATCTGGAATGTGACTTACACTGGGACAAGCAAAGCATGTTCAGATTCATTCTACAGGAGTATGAGATGGCTGACCCAAAAGAACGGGTTTTACCCTGTCCAAGACGCCCAATACACAAATAATAGGGGAAAGAGCATTCTTTTCGTGTGGGGCATACATCATCCACCCACTGATACTGCACAGACAAATTTGTACATAAGAACCGACACAACAACAAGCGTGACAACAGAAGATCTAAACAGGACCTTCAAACCAGTGATAGGGCCAAGGCCCCTTGTTAATGGTCAGCAGGGAAGAATTAATTATTATTGGTCGGTACTAAAACCAGGCCAGACATTGCGAGTAAGGTCCAATGGGAATCTAATTGCTCCATGGTATGGACACGTTCTTTCAGGAGGGAGCCATGGAAGAATCCTGAAGACTGATTTAAACAGTGGTAATTGCGTAGTGCAATGTCAGACTGAAAAAGGTGGCTTAAACAGTACATTGCCATTCCACAATATCAGTAAATATGCGTTTGGAACATGCCCCAAATATGTTAGAGTTAAAAGTCTCAAACTGGCAATCGGTCTGAGGAACGTGCCTGCTAGATCAAGTAGAGGACTATTTGGAGCCATAGCTGGATTCATAGAAGGAGGTTGGCCAGGACTAGTCGCTGGTTGGTATGGTTTCCAGCATTCAAATGATCAAGGGGTTGGTATGGCTGCAGATAGGGATTCAACTCAAAAGGCAATTGATAAAATAACATCCAAGGTGAATAATATAGTCGACAAGATGAACAAACAATATGAAATAATTGATCATGAATTCAGTGAGGTTGAAACTAGACTCAATATGATCAATAATAAGATTGATGACCAAATACAAGACGTATGGGCATATAATGCAGAGTTGCTAGTACTACTTGAAAATCAGAAAACACTCGATGAGCATGACGCAAATGTGAAGA</t>
  </si>
  <si>
    <t>AGCAAAAGCAGGGGAAATTCTTAACTAGCAAAAATGGAAACAGTATCACTAATAACTATACTACTAGTAGTAACAGCAAGCAATGCAGATAAAATCTGCATCGGCTACCAGTCAACAAACTCCACAGAAACTGTGGACACGCTAACAGAAACCAATGTGCCTGTGACACATGCCAAAGAATTGCTCCACACAGAGCACAATGGAATGCTGTGTGCAACAAATCTGGGACATCCCCTCATTCTAGACACATGCACTATTGAAGGACTGATCTATGGTAACCCTTCTTGTGACCTGCTGTTGGGAGGAAGAGAATGGTCCTACATCGTCGAAAGATCATCAGCTGTAAATGGAACATGTTACCCTGGGAAGGTAGAAAACCTAGAGGAACTCAGGACACTTTTTAGTTCCGCTAGTTCTTACCAAAGAATCCAAATCTTCCCAGACACAATTTGGAATGTGACTTACACTGGAACAAGCAAAGCATGTTCAGGTTCATTCTACAGGAGTATGAGATGGCTGACTCAAAAAGGCGGGTTTTACCCTGTTCAAGACGCCCAATACACAAATAATAGGGGAAAGAGCATTCTTTTCGTGTGGGGCATACATCATCCACCCACCTATGCTGCACAGACAAATTTGTACATAAGATACGACACAACAACAAGCGTGACAACAGAAGACTTAAATAGGATCTTCAAACCAATGGTAGGGCCAAGGCCCCTTGTCAATGGTCAGCAGGGAAGAATTGATTATTATTGGTCGGTACTAAAACCAGGCCAGACATTGCGAGTAAGATCCAATGGGAATCTAATTGCTCCATGGTATGGACACGTTCTTTCGGGAGGGAGCCATGGAAGAATCCTGAAGACTGATTTAAACAGTGGTAATTGCGTAGTGCAATGTCAGACTGAAAAAGGCGGCTTAAACAGTACATTGCCATTCCACAATATCAGTAAATATGCATTTGGAAACTGCCCCAAATATGTTAGAGTTAAGAGTCTCAAACTGGCAGTCGGTCTGAAGAACGTGCCTGCTAGATCAAGTAGAGGACTATTCGGAGCCATAGCTGGATTCATAGAAGGTGGTTGGCCAGGACTAGTCGCTGGTTGGTATGGTTTCCAGCATTCAAATGATCAAGGGGTTGGTATGGCTGCAGATAGGGATTCAACTCAAAAGGCAATCGACAAAATAACATCCAAGGTGMATAATATAGTCGACAAGATGAACAAGCAATATGAGATAATTGATCATGAATTCAGTGAGGTTGAAACTAGGCTAAACATGATCAATAACAAGATTGATGACCAAATACAAGACGTATGGGCATATAATGCAGAGTTGCTAGTACTACTTGAAAATCAGAAAACACTCGATGAGCATGACGCAAATGTGAAGA</t>
  </si>
  <si>
    <t>AGCAAAAGCAGGGGAAATTCTTAACTAGCAAAG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CGAAAGATCATCAGCTGTAAATGGAACGTGTTACCCTGGGAATGTAGAAAATCTAGAGGAACTCAGGACACTTTTTAGTTCCGCTAGTTCCTACCAAAGAATCCAAATCTTCCCAGACACAATCTGGAATGTGACTTACACTGGAACAAGCAAAGCATGTTCAGGTTCATTCTACAGGAGTATGAGATGGCTGACTCAAAAGAGCGGGTCTTACCCTGTTCAAGACGCCCAATACACAAATAATAGGGGAAAGAGCATTCTTTTCGTGTGGGGCATACACCATCCACCCACCGATACTGCACAGACAAATTTGTACATAAGTACCGACACAACAACAAGCGTGACAACAGAAGATTTAAATAGGATCTTCAAACCAGTGATAGGGCCAAGGCCCCTTGTCAATGGTCTGCAGGGAAGAATTAATTATTATTGGTCGGTACTAAAACCAGGCCAGACATTGCGAGTAAGATCCAATGGGAATCTAATTGCTCCATGGTATGGGCACGWTCTTTCAGGAGGGAGCCATGGAAGAATCCTGAAGACTGATTTAAACAGTGGTAATTGCGTAGTGCAATGTCAGACTGAAAAAGGTGGCTTAAACAGTACATTGCCATTCCACAATATCAGTAAATATGCATTTGGAACCTGCCCCAAATATGTTAGAGTTAAGAGTCTCAAACTGGCAGTCGGTCTGAGGAACGTGCCTACTAGGTCAAGTAGGGGACTATTTGGAGCCATAGCTGGATTCATAGAAGGAGGTTGGCCAGGACTAGTCGCTGGTTGGTATGGTTTCCAGCATTCAAATGATCAAGGGGTTGGTATGGCTGCAGATAGGGATTCAACTCAAAAGGCAATTGATAAAATAACATCCAAGGTAAATAATATAGTCGACAAGATGAACAAGCAATATGAAATAATTGATCATGAGTTCAGTGAGGTTGAAACTAGACTCAATATGATCAATAATAAGATTGATGACCAAATACAAGACGTATGGGCATATAATGCAGAATTGCTAGTACTACTTGAAAATCAGAAAACACTCGATGAGCATGACGCAAATGTGAAGA</t>
  </si>
  <si>
    <t>AGCAAAAGCAGGGGAAATTCTTAGCCAGCAAAAATGGAAACAGTATCACTAATGACTATACTACTAGTAGCAACAGCAAGCAATGCAGACAAAATCTGCATCGGCCACCAGTCAACAAACTCCACAGAAACTGTGGACACGCTAACAGAAACCAATGTTCCTGTGACACATGCCAAAGAATTGCTCCACACAGAGCACAATGGAATGCTGTGTGCAACAAATCTGGGACATCCCCTAATC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CATACATCACCCACCCACTGAAGCTGCACAGACAAATTTGTACACAAGAACCGACACAACAACAAGCGTGACAACAGAAGACTTAAATAGGATCTTCAAACCGATGGTAGGGCCAAGGCCCCTTGTCAATGGTCTGCAGGGAAGAATTAATTATTATTGGTCGGTACTAAAACCAGGCCAGACACTGCGAGTAAGATCCAATGGGAATCTAATTGCTCCATGGTATGGACACATTCTTTCGGGAGGGAGCCATGGAAGAATCCTGAAGACTGATTTAAAAAGTAGTAATTGCGTAGTGCAATGTCAGACTGAAAAAGGCGGCTTAAACAGTACATTGCCGTTCCACAATATCAGTAAATATGCATTTGGAAACTGTCCCAAATATGTTAGAGTTAAA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CGCAAATGTGAAGA</t>
  </si>
  <si>
    <t>AGCAAAAGCAGGGGAAATTCTTAGCCAGCAAAAATGGAAACAGTATCACTAATGACTATACTACTAGTAGCAACAGCAAGCAATGCAGACAAAATCTGCATCGGCCACCAGTCAACAAACTCCACAGAAACTGTGGACACGCTAACAGAAACCAATGTTCCTGTGACACATGCCAAAGAATTGCTCCACACAGAGCACAATGGAATGCTGTGTGCAACAAATCTAGGACATCCCCTAATTTTAGACACGTGCACTATTGAAGGACTGATCTATGGTAAT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TATACATCACCCACCTACTGAAACTGCACAGACAAATTTGTACACAAGAACCGACACAACAACAAGCGTGACAACAGAAGATTTAAATAGGATCTTCAAACCGATGGTAGGGCCAAGGCCCCTTGTCAATGGTCTGCAGGGAAGAATTAATTATTATTGGTCGGTACTAAAACCAGGCCAGACACTGCGAGTAAGATCCAATGGGAATCTAATTGCTCCATGGTATGGACACATTCTTTCGGGAGGGAGCCATGGAAGAATCCTGAAGACTGATTTAAAAAGTA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AATGAATTCAGTGAGGTTGAAACTAGGCTCAACATGATCAATAATAAGATTGATGACCAAATACAAGACATATGGGCATATAATGCAGAGTTGCTAGTACTACTTGAAAACCAGAAAACACTCGATGAGCATGACGCAAATGTGAAGA</t>
  </si>
  <si>
    <t>ATGGAAGT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GTGGAACAAGCAAAGCATGTTCAGATTCATTCTACAGGAGCATGAGATGGTTGACTCAAAAGGACAACGCTTACCCTATTCAAGACGCCCAATACACAAATAATAGAGGAAAGAGCATTCTTTTCATGTGGGGCATAAATCACCCACCCACCGATACTGCACAGAAAAATCTGTACACAAGGACTGACACAACAACAAGTGTGGCAACAGAGGATATAAATAGGACCTTCAAACCATTGATAGGGCCAAGGCCCCTCGTCAATGGTCAGCAGGGGAGAATTGATTATTATTGGTCAGTATTGAAACCAGGTCAGACATTGCGAGTAAGA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AGTCGCTGGTTGGTATGGGTTCCAGCACTCAAATGATCAAGGGGTTGGTATGGCTGCAGATAGAAAATCAACTCAAAAGGCAATTGACAAAATAACATCCAAAGTGAATAATATAGTCGATAAAATGAACAAACAATATGAAATTATTGATCATGAATTCAGCGAGGTTGAAGCCAGACTCAATATGATCAATAATAAGATTGATGACCAAATTCAAGACATATGGGCATATAACGCAGAATTGCTAGTGCTGCTTGAAAACCAGAAAACACTCGATGAGCATGATGCGAATGTAAACAATCTATATAACAAAGTGAAGAGGGCACTGGGTTCCAATGCAATGGAAGATGGGAAAGGATGTTTCGAGCTATACCATAAATGTGATGATCAGTGCATGGAGACAATTCGGAACGGGACCTATAGCAGGAGAAAGTATAAAGAGGAATCAAGACTAGAAAGACAGAAAATAGAAGGGGTCAAGCTGGAATCTGAAGGAACTTACAAAATCCTCACTATTCATTCGACTGTCGCCTCATCTCTTGTGATTGCAATGGGGTTTGCTGCCTTCCTTTTCTGGGCCATGTCCAATGGATCTTGCAGATGCAACATTTGTATATAA</t>
  </si>
  <si>
    <t>ATGGAAACAATATCACTAATAGCTATACTACTAGTAGTAACAGCAAGCAATGCAGATAAAATCTGCATCGGCTACCAATCAACAAACTCCACAGAAACTGTAGACACGCTAACAGAAAACAATGTTCCTGTGACACATGCCAAAGAATTGCTCCACACAGAGCACAATGGGATGCTGTGTGCAACAAATCTGGGACATCCTCTCATTCTAGACACCTGCACCATTGAAGGACTGATCTATGGCAACCCTTCTTGTGATCTACTGTTGGGAGGAAGAGAATGGTCCTACATCGTCGAAAGACCATCGGCTGTTAATGGAATGTGTTACCCTGGGAATGTAGAAAACCTAGAGGAACTAAGGTCACTTTTTAGTTCTGCTAGTTCCTACCAAAGAATCCAGATCTTTCCAGACACAATCTGGAATGTGACTTACAGTGGAACAAGCAAAGCATGTTCAGATTCATTCTACAGGAGCATGAGATGGCTGACTCAAAAGAGCAATTCTTACCCTATTCAAGACGCCCAATACACAAATAATAGAGGAAAGAACATTCTTTTCATGTGGGGCATACATCACCCACCCACCGATACTGAACAGACAAATTTGTACACAAGGACTGACACAACAACAAGTGTGACAACAGAAGATATAAATAGGACCTTCAAACCAGTGATAGGGCCAAGGCCCCTTGTCAATGGTCTGCAGGGAAGAATTGATTATTATTGGTCGGTACTGAAACCAGGTCAGACATTGCGAGTAAGATCCAATGGGAATCTAATTGCTCCATGGTATGGACACATTCTTTCAGGAGAGAGCCATGGAAGAATCCTGAAGACTGATTTAAACAGTGGTAACTGTGTAGTGCAATGTCAGACTGAAAGAGGTGGCTTAAATACTACATTGCCATTCCACAATGTCAGTAAATATGCATTTGGAAACTGCCCCAAATATGTTGGAGTAAAGAGTCTCAAACTGGCAGTTGGTCTGAGGAATGTGCCTGCTAGATCAAGTAGAGGACTATTTGGGGCCATAGCTGGATTCATAGAGGGAGGTTGGCCAGGGCTAGTCGCTGGTTGGTATGGGTTCCAGCATTCAAATGATCAAGGGGTTGGTATGGCTGCAGATAGAGACTCAACTCAAAAGGCAATTGACAAAATAACATCCAAAGTGAATAATATAGTCGACAAAATGAACAAGCAATATGAAATTATTGATCATGAATTCAGCGAGGTTGAAACTAGACTCAATATGATCAATAATAAGATTGATGACCAAATACAAGACATATGGGCATATAATGCAGAATTGCTAGTGCTGCTTGAAAACCAGAAAACACTCGATGAGCATGATGCGAATGTGAACAATCTATATAACAAAGTGAAGAGGGCATTGGGTTCCAATGCAATGGAAGATGGGAAAGGATGTTTCGAGCTATACCATAAATGTGATGATCAGTGCATGGAAACAATTCGGAACGGGACCTATAACAGGAGAAAGTATAAAGAGGAATCAAGACTAGAAAGACAGAAAATAGAAGGG</t>
  </si>
  <si>
    <t>GCAGATAAAATCTGCATCGGCTACCAATCAACAAACTCCACAGAAACTGTAGACACGCTAACAGAAAACAATGTTCCTGTGACACATGCCAAAGAATTGCTCCACACAGAGCACAATGGGATGCTGTGTGCAACCGGTCTGGGACATCCTCTTATTCTAGACACCTGCACCATTGAAGGACTGATCTATGGCAACCCTTCTTGTGATCTACTTTTGGGAGGAAGAGAATGGTCCTACATCGTCGAAAGACCATCGGCTGTTAATGGATTGTGTTACCCCGGGAATGTAGAAAACCTAGAGGAACTAAGGTCACTTTTTAGTTCTGCTAGTTCCTACCAAAGAATCCAGATCTTTCCAGACACAATCTGGAATGTGTCTTACAGTGGGACAAGCAAAGCATGTTCAGACTCATTCTACAGGAGCATGAGATGGTTGACTCACAAGAACAACGCTTACCCTATTCAAGACGCCCAATACACAAATAATAGAGGGAAGAACATTCTTTTCATGTGGGGCATAAATCACCCACCCACCGATACTGCACAGACAAACCTGTACACGAGGACTGACACAACAACAAGTGTGGCAACAGAAGATATAAATAGGACCTTCAAACCAGTGATAGGACCAAGGCCTCTTGTCAATGGTCTGCAGGGAAGAATTGATTATTATTGGTCGGTATTGAAACCAGGTCAGACATTACGAGTAAGATCCAATGGGAATCTAATCGCTCCATGGTATGGACACGTTCTTTCAGGAGAGAGCCACGGAAGAATCCTGAGGACTAATTTAAACAGTGGTAACTGTGTAGTGCAATGTCAGACAGAAAGAGGTGGCTTAAATACTACATTGCCATTCCACAATGTCAGTAAGTATGCATTTGGAAACTGCCCAAAATATGTTGGAGTAAAGAGTCTCAAACTGGCAGTTGGTCTGAGGAATGTGCCTGCTAGATCCAGTAGAGGACTATTTGGGGCCATAGCTGGATTCATAGAGGGAGGTTGGTCAGGGCTAGTCGCTGGTTGGTATGGGTTCCAGCATTCAAAGTATCAGGGAGTTGGTATGGCTGCAGACAGAGACTCAACTCAAAAGGCAATTGACAAAATAACATCCAAAGTGAATAATATTGTTGATAAAATGAACAAGCAATATGAAATTATTGACCATGAATTCAGCGAGGTTGAAAATAGACTCAATATGATAAATAACAAGATTGATGACCAAATTCAAGACATATGGGCATATAACGCAGAATTACTAGTGCTGCTTGAAAACCAGAAAACACTCGATGAGCATGATGCAGATGTAAACAATCTATATAACAAAGTGAAGAGGGCACTGGGTTCCAATGCAATGGAAGATGGGAAGGGATGTTTCGAACTATACCATAAATGTGATGATCAGTGCATGGAGACAATTCGGAACGGGACCTATAACAGGAGAAAGTATAAAGAGGAATCAAGACTAGAAAGACAGAAGATAGAAGGG</t>
  </si>
  <si>
    <t>GCAGATAAAATCTGCATCGGCTACCAATCAACAAACTCCACAGAAACTGTAGACACGCTAACAGAAAACAATGTTCCTGTGACACATGCCAAAGAATTGCTCCACACAGAGCACAATGGGATGCTGTGTGCAACAAATCTGGGACATCCTCTTATCCTAGACACCTGTACCATTGAAGGACTAATCTATGGCAACCCTTCTTGTGATCTACTTTTGGGAGGAAGAGAATGGTCCTACATCGTCGAAAGACCATCGGCTGTTAATGGATTGTGTTACCCCGGGAATGTAGAAAACCTAGAAGAACTAAGGTCACTTTTTAGCTCTGCTAGTTCTTACCAAAGAATCCAGATCTTTCCAGACACAATCTGGAATGTGTCTTACAGTGGGACAAGCAAAGCATGTTCAGATTCATTCTACAGAAGCATGAGATGGTTGACTCAAAAGAACAACGCTTACCCTATTCAAGACGCCCAATACACAAATAATAGAGGAAAGAACATTCTTTTCATGTGGGGCATAAATCACCCACCCACTGATACTGCGCAGACAAATCTGTACACAAGGACTGACACAACAACAAGTGTGGCAACAGAAGATATAAATAGGACCTTCAAACCATTGATAGGGCCAAGGCCTCTTGTCAATGGTCTGCAGGGAAGAATTGATTATTATTGGTCGGTATTGAAACCAGGTCAGACACTGCGAGTAAGATCCAATGGGAATCTAATCGCTCCATGGTATGGACACATTCTTTCAGGAGAGAGCCACGGAAGAATCCTGAAGACTGATTTAAACAGTGGTAACTGTGTAGTGCAATGTCAGACAGAAAGAGATGGCTTAAATACTACATTGCCATTCCAAAATGTAAGCAAGTATGCATTTGGAAACTGCCCAAAATATGTTGGAGTAAAGAGTCTCAAATTGGCAGTTGGTCTGAGGAATGTGCCTGCTAGATCAAGTAGAGGACTATTCGGGGCCATAGCTGGATTCATAGAGGGAGGTTGGTCAGGGCTAGTCGCTGGTTGGTATGGGTTCCAGCATTCAAAGTATCAAGGGGTTGGTATGGCAGCAGATAGAGACTCAACTCAAAAGGCAATTGACAAAATAACATCCAAAGTGAATAATATAGTTGATAAAATGAACAAACAGTATGAAATTATTGATCATGAATTCAGCGAGGTTGAAGCTAGACTCAACATGATCAATAATAAGATTGATGACCAAATTCAAGACATATGGGCATATAACGCAGAATTACTAGTGCTGCTTGAAAACCAGAAAACACTCGATGACCATGATGCGAATGTGAACAATCTATATAATAAAGTGAAGAGGGCATTGGGTTCCAATGCAGTGGAAGATGGGAAAGGATGTTTCGAGCTATACCATAAATGTGATGACCAGTGCATGGAAACAATTCGAAACGGGACCTACAACAGGAGAAAGTATAAAGAGGAATCAAGACTAGAAAGACAGAAAATAGAAGGG</t>
  </si>
  <si>
    <t>GCAGATAAAATCTGCATCGGCTACCAATCAACAAACTCCACAGAAACTGTAGACACGCTAACAGAAAACAATGTTCCTGTGACACATGCCAAAGAATTGCTCCACACAGAGCACAATGGGATGCTGTGTGCAACAAATCTGGGACATCCTCTTATTCTAGACACCTGTACCATTGAAGGACTAATCTATGGCAACCCTTCTTGTGATCTACTGTTGGGAGGAAGAGAATGGTCCTACATCGTCGAAAGACCATCGGCTGTTAATGGATTGTGTTACCCCGGGAATGTAGAAAACCTAGAAGAACTAAGGTCACTTTTTAGTTCTGCTAGTTCTTACCAAAGAATCCAGATCTTTCCAGACACAATCTGGAATGTGTCTTACAGTGGGACAAGCAAAGCATGTTCAGATTCATTCTACAGAAGCATGAGATGGTTGACTCAAAAGAGCAACGCTTACCCTATTCAAGACGCCCCATACACAAATAATAGAGGGAAGAACATTCTTTTCATGTGGGGCATAAATCACCCACCCACCGATACTGCGCAGACAAATCTGTACACAAGGACTGACACAACAACAAGTGTGGCAACAGAAGATATAAATAGGACCTTCAAACCATTGATAGGACCAAGGCCTCTTGTCAATGGTCTGCAGGGAAGAATTGATTATTATTGGTCGGTATTGAAACCAGGTCAGACACTGCGAGTAAGATCCAATGGGAATCTAATCGCTCCATGGTATGGACACATTCTTTCAGGAGAGAGCCACGGAAGAATCCTGAAGACTGATTTAAACAGTGGTAACTGTGTAGTGCAATGTCAGACAGAAAGAGGTGGCTTGAATACTACATTGCCATTCCACAATGTAAGTAAGTATGCATTTGGAAACTGCCCAAAATATGTTGGAGTAAAGAGTCTCAAATTGGCAGTTGGTCTGAGGAATGTGCCTGCTAGATCAAGTAGAGGACTATTCGGGGCCATATCTGGATTCATAGAGGGAGGTTGGTCAGGGCTAGTCGCTGGTGGGTATGGGTTCCAGCATTCAAATGATCAAGGGGTGGGTATGGCAGCAGATAGAGACTCAACTCAAAAGGCAATTGACAAAATAACATCCAAAGTGAATAATATAGTTGATAAAATGAACAAACAGTATGAAATTATTGATCATGAATTCAGCGAGGTTGAAACTAGACTCAACATGATCAATAATAAGATTGATGACCAAATTCAAGACATATGGGCTTATAACGCAGAATTGCTAGTGCTGCTTGAAAACCAGAAAACACTCGATGAGCATGATGCGAATGTGAACAATCTATACAATAAAGTGAAGAGGGCATTGGGTTCCAATGCAGTGGAAGATGGGAAAGGATGTTTCGAGCTATACCATAAATGTGATGACCAGTGCATGGAAACAATTCGAAACGGGACCTACAACAGGAGAAAGTATAAAGAGGAATCAAGACTAGAAAGACAGAAAATAGAAGGG</t>
  </si>
  <si>
    <t>GCAGATAAAATCTGCATAGGCTACCAATCTTCAACCTCCACAGAAGCTGTGGATACGCTAACAGAAACCAATGTTCCTGTGACACATGCCAAAGAATTGCTCCACACAGAGCACAATGGAATGCTGTGTGCAACAAATCTGGGACATCCTCTCATTCTAGACACCTGTACTATTGAAGGACTGATCTATGGCAACCCTTCTTGTGACCTGCTGTTGGGAGGAAGAGAATGGTCCTACATCGTCGAAAGACCGTCTGCTGTTAATGAAATGTGCTACCCCGGGAATGTAGAAAACCTAGAGGAACTAAGGTTACTTTTTAGTTCTGCTAGTTCCATCAAAAGAATCCAGATCTTTCCAGACACAATCTGGAATGTGACTTACAGTGGAACAAGCAATGCATGTTCAAATTCATTCTACAGAAGCATGAGGTGGTTGACTCAAAAGAACAACGCTTACCCTGTTCAAGACGCCCAATACACAAATAATAGAGGAAAGAGTATTCTTTTCATGTGGGGCATAAATCACCCACCCACTGATACTGTACAGACAAATCTGTACACGAGGACCGACACAACAACAAGTGTGACAACAGAAGATATAAATAGGGCCTTCAAACCAGTGATAGGGCCAAGGCCCCTTGTCAATGGTATGCAGGGAAGAATTGATTACTATTGGTCTGTATTAAAACCAGGTCAAACATTACGAGTAAGATCCAATGGGAATCTAATTGCTCCATGGTATGGACACATCCTTTCAGGAGAAAGCCATGGAAGAATCCTGAAGAGTGATTTAAACAGTGGTAACTTGGTAGTGCAATGTCAGACTGAAAAGGGTGGCTTAAACACTACATTGCCGTTCCACAATGTCAGTAAATATGCATTTGGAAACTGTCCAAAATACGTTGGAGTAAAGAGTCTCAAACTGGCAATTGGTATGAGGAATGTGCCTGCTAGATCAAGTAGAGGACTATTTGGGGCCATAGCTGGATTCATAGAGGGAGGTTGGCCAGGGCTAGTCTCTGGTTGGTATGGGTTCCAGCATGCAAATGATCAAGGGGTTGGTATGGCTGCAGATAGAGACTCAACTCAAAAGGCAATTGACAAAATTACATCCAAAGTGAATAATATAGTCGATAAAATGAACAAGCAATATGAAGTTATTGATCATGAATTCAGCGAGATTGAAACTAGACTCAATATGATCAATAATAAGATTGATGACCAAATACAAGACATATGGGCATATAACGCAGAATTGCTAGTGCTGCTTGAAAATCAGAAAACACTCGATGAACATGATGCAAATGTAAACAATCTATATAAGAAAGTGAAGAGGGCACTGGGTTCCAATGCGATGGAAGATGGGAAAGGATGTTTCGAGTTATACCATAAGTGTGATGATCATGTCATGGAGACAATTCGGAACGGGACCTACGACAGGAGAAAGTATAAAGAGGAATCAAGACTAGAAAGGCAGAAAATAGAAGGG</t>
  </si>
  <si>
    <t>ATGGAAACAATATCACTAATAACTATACTACTAGT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AGCTAGTTCCTACCAAAGAATCCAGATCTTTCCAGACACAATCTGGAATGTGTCCTACAGTGGAACAAGCAAAGCATGTTCAGATTCATTCTACAGGAGCATGAGATGGTTGACTCAAAAGAACAACGCTTACCCTATTCAGGACGCCCAATACACAAATAATAGAGAAAAGAGCATTCTTTTCATGTGGGGCATAAATCACCCACCCACCGATACTGCACAGACTAATCTGTACACAAGGACTGACACAACAACAAGTGTGGCAACAGAAGATATAAATAGGACCTTCAAACCATTGATAGGGCCAAGGCCCCTTGTCAATGGTCT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AACAATATGAAATTATTGATCATGAATTCAGCGAGGTTGAAGCTAGACTCAATATGATTAATAATAAGATTGACGATCAAATTCAAGACATATGGGCATACAACGCAGAATTGCTAGTGCTGCTTGAAAACCAGAAAACACTCGATGAACATGATGCGAATGTAAACAATCTATATAACAAAGTGAAGAGGGCACTGGGTTCCAACGCAATGGAAGATGGGAAAGGATGTTTCGAGCTATACCATAAATGTGATGATCAGTGCATGGAGACAATTCGGAACGGGACCTATAACAGGAGAAAGTATAAGGAGGAATCGAGACTAGAGAGACAGAAAATAGAAGGGGTCAAGCTGGAATCTGAAGGAACTTACAAAATCCTCACCATTTATTCGACTGTCGCCTCATCTCTTGTGATTGCAATGGGGTTTGCTGCCTTCCTTTTCTGGGCCATGTCCAATGGATCTTGCAGATGCAACATTTGTATATAA</t>
  </si>
  <si>
    <t>ATGGAAACAATATCACTAATAACTATACTACTAGT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AGCTAGTTCCTACCAAAGAATCCAGATCTTTCCAGACACAATCTGGAATGTGTCCTACAGTGGAACAAGCAAAGCATGTTCAGATTCATTCTACAGGAGCATGAGATGGTTGACTCAAAAGAACGACGCTTACCCTATTCAGGACGCCCAATACACAAATAATAGAGAAAAGAGCATTCTTTTCATGTGGGGCATAAATCACCCACCCACCGATACTGCACAGACTAATCTGTACACAAGGACTGACACAACAACAAGTGTGGCAACAGAAGATATAAATAGGACCTTCAAACCATTGATAGGGCCAAGGCCCCTTGTCAATGGTCT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GTGTGCCTGCTAGATCAAGCAGAGGACTATTTGGGGCCATAGCTGGATTCATAGAGGGAGGTTGGTCAGGGCTAGTCGCTGGTTGGTATGGGTTCCAGCATTCAAATGATCAAGGGGTTGGTATGGCTGCAGATAGAGACTCAACTCAAAGGGCAATTGACAAAATAACATCCAAGGTGAATAATATAGTCGACAAAATGAACAAACAATATGAAATTATTGATCATGAATTCAGCGAGGTTGAAGCTAGACTCAATATGATTAATAATAAGATTGACGATCAAATTCAAGACATATGGGCATACAACGCAGAATTGCTAGTGCTGCTTGAAAACCAGAAAACACTCGATGAACATGATGCGAATGTAAACAATCTATATAACAAAGTGAAGAGGGCACTGGGTTCCAACGCAATGGAAGATGGGAAAGGATGTTTCGAGCTATACCATAAATGTGATGATCAGTGCATGGAGACAATTCGGAACGGGACCTATAACAGGAGAAAGTATAAGGAGGAATCGAGACTAGAGAGACAGAAAATAGAAGGGGTCAAGCTGGAATCTGAAGGAACTTACAAAATCCTCACCATTTATTCGACTGTCGCCTCATCTCTTGTGATTGCAATGGGGTTTGCTGCCTTCCTTTTCTGGGCCATGTCCAATGGATCTTGCAGATGCAACATTTGTATATAA</t>
  </si>
  <si>
    <t>ATGGAAACAATAGCACTAATAGCTATACTGTTAATGGTAACAACAAGCAATGCAGACAAAATCTGCATCGGCTACCAGTCAACAAACTCCACGGAAACTGTTGATACACTAACAGAAAACAATGTTCCTGTGACACATACCAAAGAATTGCTCCACACAGAGCACAATGGAATGTTGTGTGCAACAAATCTGGGACATCCTCTCATTCTAGACACCTGTACTATCGAAGGATTGGTTTATGGCAATCCTTCTTGTGATCTGCTATTGGGAGGGAAAGAATGGTCCTACATTGTCGAAAGGTCATCGGCTGTCAATGGAATGTGTTACCCTGGAAATGTAGAGAACCTGGAAGAACTCAGGTCCTTTTTCAGTTCTGCTAATTCCTATCGAAGAATCCAGATCTTTCCAGATACAATCTGGAATGTGACTTACACTGGAACAAGCAGAGCATGTTCTAACTCATTTTACAGGAGTATGAGATGGCTGACTCACAAGAGCAATTCTTACCCTGTTCAAGACGCCCAATACACCAACAATGAGGGAAAGAACATTCTCTTCATGTGGGGCATACATCACCCACCTACTGACACTGAACAAACAAGTCTATACAAAAAGGCTGACACAACAACAAGTGTAACAACAGAAGATATAAATCGAACTTTCAAACCAGTGATAGGGCCAAGGCCTCTTGTCAATGGTCAGCAAGGGAGGATTGACTATTATTGGTCGGTACTAAAACCAGGTCAGACATTGCGAGTGAGGTCCAATGGGAATCTAATTGCCCCATGGTATGGACACATTCTTTCAGGAGAAAGCCATGGAAGAATCCTGAAGACCGATTTGAACAGTGGCAACTGCGTAGTACAATGTCAGACTGAGAAAGGTGGCTTAAACACAACCTTGCCGTTCCACAATGTCAGCAAATATGCATTTGGGAACTGCCCCAAATACGTTGGAGTTAAGAGTCTCAAACTGGCAGTCGGCCTGAGGAATGTACCTGCTGCATCAAATAGAGGGCTATTTGGTGCCATAGCTGGCTTCATAGAAGGGGGTTGGCCAGGGCTAGTTGCTGGCTGGTATGGTTTCCAGCATTCAAATGACCAAGGGGTTGGAATGGCTGCAGACAGGAAGTCAACCCAAGAAGCAGTTGACAAGATAACATCCAAAGTGAACAATATAATTGACAAAATGAACAAGCAGTATGAAATCATTGATCATGAATTCAGTGAGATTGAAGCCAGACTCAATATGATCAACAATAAGATTGATGACCAAATACAGGACATCTGGGCATACAATGCAGAGTTACTAGTACTGCTTGAAAATCAGAAAACACTCGATGAGCATGATGCGAATGTAAACAATCTATATAACAAGGTGAAGAGAGCTTTGGGTTCTAATGCAATAGAAGATGGAAATGGATGCTTTGAATTGTACCACAAATGTGATGATCAATGCATGGAAACGATTAGAAACGGAACCTATGACAGGCAAAAGTATCAAGAGGAATCAAAATTAGAAAGGCAGAAGATAGAAGGGGTAAAACTGGAATCTGAGGGAACTTACAAAATTCTCACCATTTATTCGACTGTCGCCTCATCTCTTGTGCTTGCAATGGGGTTTGCTGCCTTCCTGTTCTGGGCCATGTCCAATGGATCTTGCAGATGCAACATTTGTATATAA</t>
  </si>
  <si>
    <t>ATGGAAACAAAAGCACTAATAGCTATACTGTTAATGGTAACAACAAGCAATGCAGATAAAATCTGCATCGGCTACCAGTCAACAAACTCCACGGAAACTGTTGATACACTAACAGAAAACAACGTTCCTGTGACACATA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GGGCTATTTGGTGCCATAGCTGGGTTCATAGAAGGGGGTTGGCCAGGGCTAGTTGCTGGCTGGTATGGTTTCCAGCATTCAAATGACCAAGGGGTTGGAATGGCTGCAGACAGGGAGTCAACTCAAGAAGCAGTTGACAAGATAACATCCAAAGTGAACAATATAATTGACAAAATGAACAAGCAGTATGAAATCATTGATCATGAATTCAGTGAGATTGAAGCCAGACTCAATATGATCAACAATAAGATTGATGACCAAATACAGGACATATGGGCATACAATGCAGAGTTACTAGTACTGCTTGAAAATCAGAAAACACTCGATGAGCATGATGCGAATGTAAACAATCTATATAACAAGGTAAAGAGAGCTTTGGGTTCTAATGCAATGGAAGATGGGAATGGATGCTTTGAATTGTACCACAAATGTGATGATCAATGCATGGAAACGATTAGAAACGGAACTTATGATAGGCAAAAGTATCAAGAGGAATCAAAATTAGAAAGGCAGAAGATAGAAGGGGTAAAACTGGAATCTGAGGGAACTTACAAAATTCTCACAATTTATTCGACTGTCGCCTCATCTCTTGTGCTTGCAATGGGGTTTGCTGCCTTCCTGTTCTGGGCCATGTCCAATGGATCTTGCAGATGCAACATTTGTATATAA</t>
  </si>
  <si>
    <t>ATGGAAACAATAGCACTAATAACTATACTGTTAGTGGTAACAGCAAGCAATGCAGATAAAATCTGCATCGGCTACCAGTCAACAAACTCCACGGAAACTGTTGATACGCTAATAGAAACCAATGTTCCTGTGACACATACCAAAGAGTTGCTCCACACAGAGCACAATGGAATGCTGTGTGCAACAAATCTGGGACACCCTCTCATTCTAGACACCTGCACCATCGAAGGACTGGTCTATGGCAACCCTTCTTGTGATCTGCTATTGGGAGGGAAAGAATGGTCCTACATTGTCGAAAGATCATCGGCTGTCAATGGAATGTGTTACCCTGGGAATGTAGAGAACCTGGAGGAACTCAGGTCTTTTTTCAGTTCCGCTAATTCCTATCAAAGAATCCAGATCTTTCCAGACACAATCTGGAATGTGACTTACAGTGGAACAAGCAAAGCATGTTCAAATTCATTCTACAGGAGTATGAGGTGGCTGACTCACAAGAACAGTGCTTACCCTGTTCAGGACGCCCAATACACAAACAATGAGGGAAAGAACATTCTCTTCATGTGGGGCATACATCACCCACCTACTGATACTGAACAGACAAATTTATACAAAAAGACTGACACCACAACAAGTGTGACAACAGAAGATATAAATAGAACTTTCAAACCAGTGATAGGGCCAAGGCCCCATGTCAATGGTCAGCAGGGGAGAATTGATTATTATTGGTCGGTGCTAAAACCGGGTCAGACATTGCGAGTGAGATCCAATGGGAATCTAATTGCTCCATGGTATGGACACATTCTTTCAGGAGAAAGCCATGGAAGAATCCTGAAGACTGATTTGAACAGTGGCAACTGCGTAGTGCAGTGTCAGACTGAGAAAGGTGGCTTAAACACGACTTTGCCGTTCCACAATGTCAGTAAATATGCATTTGGGAACTGCCCCAAATACGTTGGAGTAAAGAGTCTCAAACTGGCAGTCGGTCTGAGGAATGTACCTGCTGTATCAGATAGAGGACTATTTGGTGCTATAGCTGGATTCATAGAAGGAGGTTGGCCAGGGCTAGTTGCTGGCTGGTATGGTTTCCAGCATTCAAATGATCAAGGGGTTGGAATGGCTGCAGATAGGGAGTCAACTCAAGAGGCAGTTGACAAAATAACATCCAAGGTGAATAATATAATCGACAAAATGAACAAGCAGTATGAGATCATTGATCATGAATTCAGTGAGATTGAAGCCAGACTCAATATGATCAATAATAAGATTGATGACCAAATACAGGACATCTGGGCATACAATGCAGAATTGCTAGTACTGCTTGAAAATCAGAAAACACTCGATGATCATGATGCGAATGTGAATAATCTATATAATAAGGTGAAGAGGGCATTGGGTTCTAATGCGATAGAAGATGGAAATGGATGTTTCGAATTATACCACAAATGTGATGATCAATGCATGGAGACAATTAGGAACGGGACTTATGACAGGCAAAAGTATCAAGAAGAATCAAAATTAGAAAGGCAGAAAATAGAAGGGGTAAAGCTGGAATCTGAGGGAACTTACAAAATCCTCACCATTTATTCGACTGTCGCCTCATCTCTCGTGCTTGCAATGGGGTTTGCTGCCTTCTTGTTCTGGGCTATGTCCAATGGATCTTGCAGATGCAACATTTGTATATAA</t>
  </si>
  <si>
    <t>ATGGAAACAATAGCACTAATAGCTATACTGTTAGTGGTAACAGCAAGCAATGCAGACAAAATCTGCATCGGCTATCAGTCAACAAACTCCACGGAAACTGTTGATACGCTAATAGAAACCAATGTTCCTGTGACACATGCCAAAGAGTTGCTCCACACAGAGCACAATGGAATGCTGTGTGCAACAAATTTGGGACACCCTCTCATTCTAGACACCTGCACCATCGAAGGACTGGTCTATGGCAACCCTTCTTGTGATCTGCTATTGGGAGGGAAAGAATGGTCCTACATTGTCGAAAGATCATCGGCTGTCAATGGGATGTGTTACCCTGGGAATGTAGAGAACCTGGAAGAACTCAGGTCTTTTTTCAGCTACGCTAATTCCTATCAAAGAATCCAGATCTTTCCAGACACAATCTGGAATGTGACCTACAGTGGAACAAGCAAAGCATGTTCAAACTCATTCTACAGAAGTATGAGATGGCTGACTCACAAGAGCAATTCTTACCCTGTCCAGGACGCCCAATACACCAACAATGAGGGAAAGAACATTCTCTTCATGTGGGGCATACATCACCCACCTACTGATGCTGAACAGACAAATTTATACAAAAAGACTGACACAACAACAAGTGTGACAACAGAAGATATAAATAGAACTTTCAAACCAGTGATAGGGCCAAGGCCCCTTGTCAACGGTCAGCAGGGGAGAATTGATTATTATTGGTCGGTACTAAAACCAGGTCAGACATTACGAGTGAGATCCAATGGGAATCTAATTGCCCCATGGTATGGACACATTCTTTCAGGAGAAAGCCATGGAAGAATCCTGAAGACTGATTTGAACAGTGGCAACTGCGTAGTACAATGTCAGACTGAGAAAGGTGGCTTAAACACTACTTTGCCGTTCCACAATGTCAGTAAATATGCATTTGGGAACTGCCCCAAATATGTTGGAGTGAAGAGCCTCAAACTGGCAGTCGGTTTGAGGAATGTACCTGCTGCATTAGATAGAGGACTATTTGGTGCTATAGCTGGATTCATAGAAGGAGGTTGGCCAGGGCTAGTTGCTGGCTGGTATGGTTTCCAGCATTCAAATGATCAAGGGGTTGGAATGGCTGCAGACAGGGAGTCAACTCAAGAGGCAGTTGACAAAATAACATCCAAGGTGAATAATATAATCGACAAAATGAACAAGCAGTATGAGATCATTGATCATGAATTCAGTGAGATTGAAGCCAGACTCAATATGATCAATAATAAGATTGATGACCAAATACAGGACATTTGGGCATACAATGCAGAATTACTAGTACTGCTTGAGAATCAGAAAACACTCGATGAGCACGATGCGAATGTGAATAATCTATATAACAAGGTGAAGAGGGCATTGGGTTCTAATGCGATAGAAGATGGAAATGGATGTTTCGAATTGTACCATAAATGTGATGATCAATGCATGGAAACAATTAGGAACGGGACCTATAACAGGCAAAAGTATCAAGAAGAATCAAAATTAGAAAGGCAGAAAATAGAAGGGGTAAAGCTGGAATCTGAGGGAACTTACAAAATCCTCACCATTTATTCGACTGTCGCCTCATCTCTTGTGCTTGCAATGGGGTTTGCTGCCTTCTTGTTCTGGGCCATGTCCAATGGATCTTGCAGATGCAACATTTGTATATAA</t>
  </si>
  <si>
    <t>ATGGAAGCAATAGCACTAATAACTATACTACTAGTAGTAACAGCAAGCAATGCAGATAAAATATGCATCGGCTACCAGTCAACAAACTCCACGGAAACTGTGGATACGCTAATGGAAAGCAATGTTCCTGTGACACATACCAAAGAGTTGCTCCACACAGAGCACAATGGAATGCTGTGTGCCACAAATCTGGGACATCCTCTCATTCTAGACACCTGCACCATTGAAGGACTGATTTATGGTAATCCTTCTTGTGACCTGCTATTAGGAGGGAAAGAATGGTCCTACATCGTCGAAAGGTCATCGGCTGTTAATGGAATGTGTTACCCTGGGAATGTAGAAAACCTAGAGGAACTCAGGTCCTTTTTTAGTTCCGCAAATTCCTATCAAAGAGTCCAGATCTTTCCAGACACAATCTGGAATGTGACTTACAGTGGAACAAGCAAAGCATGTTCAAATTCATTCTACAGGAGTATGAGATGGCTGACTCACAAGAGCGGTTTTTACCCTGTTCAAGACGTCCAATACACAAATGATAGGGGAAAGAGCATTCTCTTCATGTGGGGTATACATCACCCACCTACCGATACTGAACAGACAAATTTATACATAAGGACCGACACAACAACAAGTGTAACAACAGAAGATATAAATAGAACTTTCAAACCAGTGATAGGTCCAAGGCCCCTTGTCAATGGTCAGCAGGGGAGAATTGATTATTATTGGTCGGTGCTAAAACCAGGTCAGACATTGAGAGTGAGATCCAATGGGAATCTAATTGCTCCGTGGTATGGACACATTCTTTCAGGAGAAAGCCATGGAAGGATCCTGAAGACTGATTTGAACAGTGGCAACTGTGTAGTGCAATGTCAGACTGAAAAAGGTGGCTTAAACACTACATTGCCCTTCCACAATGTCAGTAAATATGCATTTGGGAACTGCCCCAAATACGTTGGAGTAAAGAGTCTCAAACTGGCAGTCGGTCCGAGGAATGTACCAGCTAAATCAAGTAGAGGACTATTTGGTGCCATAGCTGGATTCATCGAGGGAGGTTGGCCAGGGCTAGTCGCTGGCTGGTATGGTTTCCAGCATTCAAATGATCAAGGGGTTGGAATGGCTGCAGATAGGGAGTCAACTCAAAAGGCAGTTGACAAAATAACATCCAAGGTGAATAACATAGTCGACAAAATGAACAAGCAGTATGAGATCATTGATCATGAATTCAGTGAAATTGAAACCAGACTCAATATGATCAACAATAAGATTGATGACCAAATACAAGACATATGGGCATACAATGCAGAATTGCTAGTACTGCTTGAAAATCAGAAAACACTCGATGAGCATGATGCGAACGTAAACAATCTATATAATAAGGTAAAGAGGGCATTGGGTTCCAATGCGATGGAAGATGGGAAAGGATGTTTCGAACTATACCATAAATGTGATGATCAATGCATGGAGACAATTAGGAACGGAACCTATAACAGGAGAAAGTATCAAGAAGAGTCAAAATTGGAAAGGCAGAAAATAGAAGGGGTAAAGCTGGAATCTGAAGGGACTTACAAAATCCTCACTATTTATTCGACTGTCGCCTCATCTCTCGTGCTTGCAATGGGGTTTGCTGCCTTCTTGTTCTGGGCCATGTCCAATGGATCTTGCAGGTGCAACATTTGTATATAA</t>
  </si>
  <si>
    <t>ATGGAAACAATATCACTAATAACTATACTACTAGTAGTAACAGCAAGCAATGCAGATAAAATCTGCATCGGCCACCAGTCAACAAACTCCACAGAAACTGTGGACACGCTAACAGAAACCAATGTTCCTGTTACACATGCCAAAGAATTACTCCACACAGAGCACAATGGAATGCTGTGTGCAACAAGTCTGGGACATCCCCTCATTCTAGACACATGCACTATTGAAGGACTAGTCTATGGCAACCCTTCTTGTGACCTGCTGTTAGAAGGAAGAGAATGGTCCTACATCGTCGAAAGATCATCAGCTGTAAATGGAACGTGTTACCCTGGGAATGTAGAAAACCTAGAGGAACTCAGGACACTTTTTAGTTCCGCTAGTTCCTACCAAAGAATCCAAATCTTCCCAGACACAACCTGGAATGTGACTTACACTGGAACAAGCAGAGCATGTTCAGGTTCATTCTACAGGAGCATGAGATGGCTGACTCAAAAGAGCGGTTTTTACCCTGTTCAAGACGCCCAATACACAAATAACAGGGGAAAGAGCATTCTTTTCGTGTGGGGCATACATCACCCACCCACCTATACCGAACAAACAAATTTGTACATAAGAAACGACACAACAACAAGCGTGACAACAGAAGATTTGAATAGGACCTTCAAACCAGTGATAGGGCCAAGGCCCCTTGTCAATGGTCTGCAGGGAAGAATTGATTATTATTGGTCGGTACTAAAACCAGGCCAAACATTGCGAGTAAGATCCAATGGGAATCTAATCGCTCCATGGTATGGACACGTTCTTTCAGGAGGGAGCCATGGAAGAATCCTGAAGACTGATTTAAAAAGTGGTAGTTGTGTAGTGCAATGTCAGACTGAAAAAGGTGGCTTAAACAGTACATTGCCATTCCACAATATCAGTAAATATGCATTTGGAACCTGCCCCAAATATGTAAGAGTTAATAGTCTCAAGCTGGCAGTCGGTCTGAGGAACGTGCCTGCTAGATCAAGTAGAGGACTATTTGGAGCCATAGCTGGATTCATAGAAGGAGGTTGGCCAGGACTAGTCGCTGGCTGGTATGGTTTCCAGCATTCAAATGATCAAGGGGTTGGTATGGCTGCAGATAGGGATTCAACTCAAAAGGCAATTGATAAAATAACATCCAAGGTGAATAATATAGTCGACAAGATGAACAAGCAATATGAAATAATTGATCATGAATTCAGTGAGGTTGAAACTAGACTCAATATGATCAATAATAAGATTGATGACCAAATACAAGACGTATGGGCATATAATGCAGAATTGCTAGTACTACTTGAAAATCAGAAAACACTCGATGAGCATGATGCGAACGTAAACAATCTATATAACAAGGTGAAGAGGGCACTGGGCTCCAATGCTATGGAAGATGGGAAAGGCTGTTTCGAGCTATACCATAAATGTGATGATCAGTGCATGGAAACAATTCGGAACGGGACCTATAATAGGAGAAAGTATAGAGAGGAATCAAGACTAGAGAGGCAGAAAATAGAGGGGGTTAAGCTGGAATCTGAGGGAACTTACAAAATCCTCACCATTTATTCGACTGTCGCCTCATCTCTTGTGCTTGCAATGGGGTTTGCTGCCTTCCTGTTCTGGGCCATGTCCAATGGGTCTTGCAGATGCAACATTTGTATATAA</t>
  </si>
  <si>
    <t>ATGGAAGTAGTATCACTAATAACTATACTACTAGTAGTAACAATAAGCAATGCAGATAAAATCTGCATCGGCTACCAATCAACAAACTCCACAGAAACTGTAGACACGCTAACAGAAAACAATGTTCCTGTGACACATGCCAAAGAATTGCTCCACACAGAGCACAATGGGATGCTGTGTGCAACAAATCTGGGACATCCTCTAATTCTAGACACCTGTACCATTGAAGGACTAATCTATGGCAACCCTTCTTGTGATCTACTGTTGGGAGGAAGAGAATGGTCCTACATCGTCGAAAGACCATCGGCTGTTAATGGATTGTGTTACCCCGGGAATGTAGAAAACCTAGAAGAACTACGGTCACTTTTTAGTTCTGCTAGTTCTTACCAAAGAATCCAGATCTTTCCAGACACAATCTGGAATGTGTCTTACAGTGGGACAAGCAAAGCATGTTCAGATTCATTCTACAGAAGCATGAGATGGTTGACTCAAAAGAACAACGCTTACCCTATTCAAGACGCCCAATACACAAATAATAGAGGGAAGAACATTCTTTTCATGTGGGGCATAAATCACCCACCCACCGATACTGCGCAGACAAATCTGTACACAAGGACTGACACAACAACGAGTGTGGCAACAGAAGATATAAATAGGACCTTCAAACCATTGATAGGGCCAAGGCCTCTTGTCAATGGTCTGCAGGGAAGAATTGATTATTATTGGTCGGTATTGAAACCAGGTCAGACATTGCGAGTAAGATCCAATGGGAATCTAATCGCTCCATGGTATGGACACATTCTTTCAGGAGAAAGCCACGGAAGAATCCTGAAGACTGATTTAAACAGTGGTAACTGTGTTGTGCAATGTCAGACAGAAAAAGGTGGCTTAAATACTACATTGCCATTCCACAATGTAAGTAAGTATGCATTTGGAAACTGCCCAAAATATGTTGGAGTAAAGAGTCTCAAATTGGCAGTTGGTCTGAGGAATGTA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ATATAAAGAAGAATCAAGACTAGAAAGACAGAAAATAGAAGGGGTCAAGCTGGAATCTGAAGGAACTTACAAAATCCTCACCATTTATTCGACTGTCGCCTCATCTCTTGTGATTGCAATKGGGTTTGCTGCCTTCTTGTTCTGGGCCATGTCCAATGGATCTTGCAGATGCAACATTTGTATATAA</t>
  </si>
  <si>
    <t>ATGGAAACAATAGCACTGATACTGTTAGTGGTAACAGCAAGCAATGCAGATAAAATCTGCATCGGCTACCAGTCAACAAACTCCACGGAAACTGTTGATACGCTAATAGAAACCAATGTTCCTGTGACACATACCAAAGAGTTGCTCCACACAGAGCACAATGGAATGCTGTGTGCAACAAATCTGGGACACCCTCTCATTCTAGACACCTGCACCATCGAAGGACTGGTCTATGGCAACCCCTCTTGTGATCTGCTATTGGGAGGAAAAGAATGGTCCTACATTGTCGAAAGATCATCAGCTGTCAATGGGATGTGTTACCCTGGGAATGTAGAGAACCTGGAGGAACTCAGGTCTTTTTTCAGTTCCGCTAATTCCTATCAAAGAATCCAGATCTTTCCAGACACCATCTGGAATGTGACTTACAGTGGAACAAGCAAAGCATGTTCAAATTCATTCTACAGGAGTATGAGATGGCTGACTCACAAGAGCAATGCTTACCCTGTTCAGGACGCCCAATACACAAACAATGAGGGAAAGAACATTCTCTTCATGTGGGGCATACATCACCCACCTACTGATACTGAACAGACAAATTTATACAAAAAGACCGACACAACAACAAGTGTGACAACAGAAGATGTAAATAGAACTTTCAAACCAGTGATAGGGCCAAGGCCCCTTGTCAATGGTCAGCAGGGGAGAATTGATTATTATTGGTCGGTACTAAAACCGGGTCAGACATTGCGAGTGAGATCCAATGGGAATCTAATTGCTCCATGGTATGGACACATTCTTTCAGGAGAAAGCCATAGAAGAATCCTGAAGACTGATTTGAACAGTGGCAACTGCGTAGTGCAATGTCAGACTGAGAAAGGTGGCTTAAACACGACTTTGCCGTTCCACAATGTTAGTAAATATGCATTTGGGAACTGCCCCAAATACGTTGGAGTAAAGAGTCTCAAACTGGCAGTCGGTCTGAGGAATGTACCTGCTGTATCAGATAGAGGACTATTTGGTGCTATAGCTGGATTCATAGAAGGAGGTTGGCCAGGGCTAGTTGCTGGCTGGTATGGTTTCCAGCATTCAAATGATCAAGGGGTTGGAATGGCAGCAGACAGGGAGTCGACTCAAAAGGCAATTGACAAAATAACATCCAAGGTGAATAATATAATCGACAAAATGAACAAGCAGTATGAGATCATTGACCATGAATTCAGTGAGATTGAAGCCAGACTCAATATGATCAATAATAAGATTGATGATCAAATACAGGACATCTGGGCATACAATGCAGAATTGCTAGTACTGCTTGAAAATCAGAAAACACTCGATGAGCATGATGCGAATGTGAATAATCTATATAATAAGGTGAAGAGGGCATTGGGTTCTAATGCGATAGAAAGTGGAAATGGATGTTTCGAATTATACCACAAATGTGATGATCAATGCATGGAGACAATTAGGAACGGGACCTATGACAGGCAAAAGTATCAAGAAGAATCAAAATTAGAAAGGCAGAAAATAGAAGGGGTAAAGCTGGAATCTGAGGGAACTTACAAAATCCTCACCATTTATTCGACTGTCGCCTCATCTCTCGTGCTTGCAATGGGGTTTGCTGCCTTCTTGTTCTGGGCCATGTCCAATGGATCTTGCAGATGCAACATTTGTATATAA</t>
  </si>
  <si>
    <t>ATGGAAACAACAGCACTAATAGCTATACTGTTAATGGTAACAACAAGCAATGCAGATAAAATCTGCATCGGCTACCAGTCAACAAACTCCACGGAAACTGTCGATACACTAATAGAAAACAACGTTCCTGTGACACATACCAAAGAATTGCTCCACACAGAGCACAATGGAATGTTGTGTGCGACAAATCTGGGACATCCTCTCATTCTAGACACCTGTACTATCGAAGGGTTGGTTTATGGCAATCCTTCTTGTGATCTGCTATTGGGAGGGAAAGAATGGTCCTACATTGTCGAAAGGTCATCGGCTGTCAATGGAATGTGTTACCCTGGGAATGTAGAGAATCTGGAAGAACTCAGATCCTTTTTCAGTTCTGCTAATTCCTATCGAAGAATCCAGATCTTTCCAGATACAATCTGGAATGTGACTTACACTGGAACAAGCAGAGCATGTTCTAACTCATTTTATAGGAGTATGAGATGGCTGACTCACAAGAGCAATTCTTACCCTGTTCAAGACGCCCAATACACCAACAATGAGGGAAAGAACATTATCTTCATGTGGGGCATACATCACCCACCTACTGACACTGAACAAACAAGTCTATACAAAAAGGCTGACACAACAACAAGTGTAACAACAGAAGATATAAATCGAACTTTCAAACCAATGATAGGGCCAAGGCCTCTTGTCAATGGTCAGCAAGGGAGGATTGACTATTATTGGTCGGTATTAAAACCAGGTCAGACATTGCGAGTGAGGTCCAATGGGAATCTAATTGCCCCATGGTATGGACACATACTTTCAGGAGAAAGCCATGGAAGAATCCTGAAGACCGATTTGAACAGTGGCAACTGCGTAGTACAATGTCAGACTGAGAAAGGTGGCTTAAACACAACCTTGCCGTTCCACAATGTCAGCAAATATGCATTTGGGAACTGCCCCAAATACGTTGGAGTTAAGAGTCTCAAACTGGCAGTCGGCCTGAGGAATGTACCTGCTGTATCAAATAGAGGGCTATTTGGTGCCATAGCTGGGTTCATAGAAGGGGGTTGGCCAGGGCTAGTTGCTGGCTGGTATGGTTTTCAGCATTCAAATGACCAAGGAGTTGGAATGGCTGCAGACAGGGAGTCAACTCAAGAAGCAGTTGACAAGATAACATCCAAAGTGAACAATATAATTGACAAAATGAACAAGCAGTGTGAAATCATTGATCATGAATTCAGTGAGATTGAAGCCAGACTCAATATGATCAACAATAAGATTGATGACCAAATACAGGACATATGGGCATACAATGCAGAGTTACTAGTACTGCTTGAAAATCAGAAAACACTCGATGAACATGATGCGAATGTAAACAATCTATATAAAAAGGTGAAGAGAGCTTTGGGTTCTAATGCAATGGAAGATGGAAATGGATGCTTTGAATTGTACCACAAATGTGATGATCAATGCATGGAAACGATTAGAAACGGAACTTATGACAGGCAAAAGTATCAAGAGGAATCAAAATTAGAAAGGCAGAAGATAGAAGGGGTAAAACTGGAATCTGAGGGAACTTACAAAATTCTCACAATTTATTCGACTGTCGCCTCATCTCTTGTGCTTGCAATGGGGTTTGCTGCCTTCCTGTTCTGGGCCATGTCCAATGGATCTTGCAGATGCAACATTTGTATATAA</t>
  </si>
  <si>
    <t>ATGGAAACAACAGCGCTAATAGCTATACTGTTAATGGTAACAACAAGCAATGCAGATAAAATCTGCATCGGCTACCAGTCAACAAACTCCACGGAAACTGTTGATACACTAATAGAAAACAACGTTCCTGTGACACATACCAAAGAATTGCTCCACACAGAGCACAATGGAATGTTGTGTGCGACAAATCTGGGACATCCTCTCATTCTAGACACCTGTACTATCGAAGGGTTGGTTTATGGCAATCCTTCTTGTGATCTGCTATTGGGAGGGAAAGAATGGTCCTACATTGTCGAAAGGTCATCGGCTGTCAATGGAATGTGTTACCCTGGGAATGTAGAGAATCTGGAAGAACTCAGATCCTTTTTCAGTTCTGCTAATTCCTATCGAAGAATCCAGATCTTTCCAGATACAATCTGGAATGTGACTTACACTGGAACAAGCAGAGCATGTTCTAACTCATTTTATAGGAGTATGAGATGGCTGACTCACAAGAGCAATTCTTACCCTGTTCAGGACGCCCAATACACCAACAATGAGGGAAAGAACATTATCTTCATGTGGGGCATACATCACCCACCTACTGACACTGAACAAACAAGCCTATACAAAAAGGCTGACACAACAACAAGTGTAACAACAGAAGATATAAATCGAACTTTCAAACCAGTGATAGGGCCAAGGCCTCTTGTCAATGGTCAGCAAGGGAGGATTGACTATTATTGGTCGGTATTAAAACCAGGACAGACATTGCGAGTGAGGTCCAATGGGAATCTAATTGCCCCATGGTATGGACACATACTTTCAGGAGAAAGCCATGGAAGAATCCTGAAGACCGATTTGAACAGTGGCAACTGCGTAGTACAATGTCAGACTGAGAAAGGTGGCTTAAACACAACCTTGCCGTTCCACAATGTCAGCAAATATGCATTTGGGAACTGCCCCAAATACGTTGGAGTTAAGAGTCTCAAACTGGCAGTCGGCCCGAGGAATGTACCCGCTGTATCAAATAGAGGGCTATTTGGTGCCATAGCTGGGTTCATAGAAGGGGGTTGGCCAGGGCTAGTTGCTGGATGGTATGGTTTCCAGCATTCAAATGACCAAGGGGTTGGAATGGCTGCAGACAGGGAGTCAACTCAAGAAGCAGTTGACAAGATAACATCCAAAGTGAACAATATAATTGACAAAATGAACAAGCAGTATGAAATCATTGATCATGAATTCAGTGAGATTGAAGCCAGACTCAATATGATCAACAATAAGATTGATGACCAAATACAGGACATATGGGCATACAATGCAGAGTTACTAGTACTGCTTGAAAATCAGAAAACACTCGATGAGCATGATGCGAATGTAAACAATCTATATAACAAGGTGAAGAGAGCTTTGGGTTCTAATGCAATGGAAGATGGAAATGGATGCTTTGAATTGTACCACAAATGTGATGATCAATGTATGGAAACGATTAGAAACGGAACTTATGACAGGCAAAAGTATCAAGAGGAATCAAAATTAGAAAGGCAGAAGATAGAAGGGGTAAAACTGGAATCTGAGGGAACTTACAAAATTCTCACAATTTATTCGACTGTCGCCTCATCTCTTGTGCTTGCAATGGGGTTTGCTGCCTTCCTGTTCTGGGCCATGTCCAATGGATCTTGCAGATGCAACATTTGTATATAA</t>
  </si>
  <si>
    <t>ATGGAAGTAGTATCACTAATAACTATACTACTAGTAGTAACAGTAAGCAATGCAGATAAAATCTGCATCGGCTACCAATCAACAAACTCCACAGAAACTGTAGACACGCTAACAGAAAACAATGTTCCTGTGACACATGCCAAAGAATTGCTCCACACAGAGCACAATGGGATGCTATGTGCAACAAATCTGGGACATCCTCTTATTCTAGACACCTGTAACATTGAAGGACTAATCTATGGCAACCCTTCCTGTGATCTACTGTTGGGAGGAAGAGAATGGTCCTACATCGTCGAAAGACCATCGGCTGTC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GCAATGTCAGACAGAAAGAGGTGGCTTAAATACTACATTGCCATTCCAAAATGTAAGTAAGTATGCATTTGGAAACTGCCCAAAATATGTTGGAGTAAAGAGTCTCAAATTGGCAGTTGGTCTGAGGAATGTGCCTGCTAGATCAAGCAGAGGACTATTCGGGGCCATAGCTGGATTCATAGAGGGAGGTTGGTCAGGCCTAGTCGCTGGTTGGTATGGGTTC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GTGATTGCAATGGGGTTTGCTGCCTTCTTGTTCTGGGCCATGTCCAATGGATCTTGCAGATGCAACATTTGTATATAA</t>
  </si>
  <si>
    <t>Sw</t>
  </si>
  <si>
    <t>ATGGAAGCATTATCACTAATAACTATACTATTAGTAGTAACTGTAAGCAATGCAGATAAAATCTGCATCGGCTACCAATCAACAAACTCCACAGAAACTGTAGACACGCC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TATAGTGGTAACTGCGTAGTGCAATGTCCGACAGAAAGAGGTGGCTTAAATACCACATTGCCATTCCACAATGTCAGTAAATATGCATTTGGAAACTGCCCCAAATATGTTGGAGTAAAGAGCCTCAAATTGGCAGTTGGTCTGAGGAATGTGCCTGCCAGATTAAGTAGAGGACTATTTGGGGCCATAGCTGGATTCATAGAGGGAGGTTGGTCAGGGCTAGTCGCTGGTTGGTATGGGTTCCAGCATTCAAATGATCAAGGGGTTGGTATGGCTGCAGATAGAGAATCAACTCAAAAGGCAATTGACAAAATAACATCCAAAGTGACTAATATAGTCGATAAAATGAACAAACAATATGAAATCATTGATCATGAATTCAGCGAGGTTGAAG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CACAAAATCCTCACTATTTATTCGACTGTCGCCTCATCTCTTGTGATTGCAATGGGGTTTGCTGCCTTCCTTTTCTGGGCCATGTCTAATGGATCTTGCAGATGCAACATTTGTATATAA</t>
  </si>
  <si>
    <t>AGAAAACAATGTTCCTGTGACACATACCAAAGAATTGCTCCACACAGAGCACAATGGAATGCTATGTGCAACAAACCTGGGGCACCCTCTCATCCTAGACACCTGCACTATCGAAGGGCTGGTATACGGTAATCCCTCTTGTGATTTGCTACTGGGAGGGAAAGAATGGTCTTACATTGTCGAAAGATCATCAGCAATCAATGGGATGTGTTATCCTGGAAATGTAGAGAATCTGGAGAAACTCAGGTCTTTCTTCAGCTCTGCTAATTCCTACCAAAGGATCCAGATCTTTCCAGACACAATTTGGAATGTGACTTACAGTGGAACAAGCAAAGCATGTTCAAACTCATTCTACAGGAGTATGAGATGGCTGACACACAAAAGCAATTCTTACCCTGTTCAAGACGCCCAATATACCAACAATGAGGGAAAGAATATTCTCTTCATGTGGGGCATACATCACCCACCTACTGATACTGAGCAGACAAATTTATACAAAAAGGCTGACACAACAACAAGCGTGACAACAGAAGATATCAATCGAACTTTCAAACCAGTGATAGGGCCAAGGCCTCTTGTCAATGGCCAACAGGGGAGAATTGATTACTATTGGTCAGTACTAAAGCCAGGTCAAACATTGTGGGTGAGATCCAATGGGAATTTAATTGCCCCATGGTATGGACACATTCTCTCAGGAGAAAGCCATGGAAGAATCCTGAAGACCGATCTGAACAATGGCAATTGCGTAGTACAATGCCAAACTGAGAAAGGTGGTTTGAACACAACCTTGCCA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</t>
  </si>
  <si>
    <t>AGAAAACAATGTTCCTGTGACACATACCAAAGAATTGCTACACACAGAGCACAATGGGATGCTGTGTGCAACAAACCTGGGGCACCCTCTCATCCTAGACACCTGCACCATCGAAGGACTGGTATACGGCAATCCTTCTTGTGACTTGCTACTGGGAGGAAAAGAATGGTCTTACATTGTCGAAAGATCATCAGCTATCAATGGGATGTGTTACCCTGGAAATGTAGAGAACCTGGAAGAACTCAGATCTTTTTTCAGCTCTGCTAATTCCTATCAAAGAATCCAGATCTTTCCAGACACAATTTGGAATGTGACTTACACTGGAACAAGCAAAGCATGTTCAAACTCATTCTACAGGAGTATGAGATGGCTGACACACAAGAGCAATTCCTATCCTTTTCAAGACGCCCAATATACCAACAATGAAGGGAAGAATATTCTCTTTATGTGGGGCATACATCATCCACCTACTGATACAGAACAAATAAATTTATACAAAAACGCTGACACTACAACAAGTGTGACGACAGAAGATATCAATCGAACTTTCAAACCAGTGATAGGCCCAAGGCCTCTTGTCAATGGTCAACAGGGGAGAATTGATTATTATTGGTCAGTACTAAAGCCAGGTCAAACATTGCGGGTGAGGTCAAATGGGAATTTAATTGCCCCGTGGTATGGACACATTCTCTCAGGAGAAAGCCATGGAAGAATCCTAAAGACTGATTTGAACAGTGGCAACTGCGTAGTACAATGTCAAACTGAGAAAGGTGGTTTGAACACGACCTTGCCCTTCCACAATGTCAGCAAATATGCATTTGGGAACTGCCCCAAATACGTTGGTGTGAAGAGTCTCAAACTGGCAGTCGGCCTGAGGAATGTGCCTGCTGCATCAGATAGAGGGCTGTTTGGTGCCATAGCTGGATTCATAGAAGGAGGTTGGCCAGGGCTAGTTGCCGGCTGGTACGGTTTTCAGCATTCAAATGATCAAGGAGTTGGAATAGCTGCAGACAGGGAATCAACTCAAGAGGCAGTTGACAAGATAACATTCAAAGTAAATAATATAATCGACAAAATGAACAAGCAGTATGAAATCATTGATCATGAATTCAGTGAGATCGAAGCCAGACTCAATATGATCAACAACAAGATTGATGACCAAATACAGGACATCTGGGCATACAATGCAGAATTACTAGTACTACTTGAAAACCAGAAAACACTCGATGAGCATGATGCAAATGTGAATAATCTATATAACAAGGTGAAGAGAGCATTAGGTTCAAATGCAATAGAAGATGGAAATGGATGCTTCGAATTGTACCACAAGTGTGATGATCAATGCATGGAAACGATTAGAAATGGGACCTATGATAGGCWAAAGTATCAAGAAGAATCAAAACTAGAAAGGCAGAAAATAGAAGGGGTGAAATTGGAATCTGAAGAAACTTACAAGATACTCACCATTTATT</t>
  </si>
  <si>
    <t>AGAAAACAATGTTCCTGTGACACATACCAAAGAATTGCTCCACACAGAGCACAATGGAATGCTATGTGCAACAAACCTGGGGCACCCTCTCATTCTAGACACCTGCACTATCGAAGGGCTGGTATACGGTAATCCCTCTTGTGATTTGCTACTGGGAGGGAAAGAATGGTCTTACATTGTCGAAAGATCATCAGCAATCAATGGGATGTGCTATCCTGGAAATGTAGAGAATCTGGAGGAACTCAGGTCTCTCTTCAGCTCTGCTAATTCCTACCAAAGGATCCAGATCTTTCCAGACACAATTTGGAATGCGACTTACAGTGGAACAAGCAAAGCATGTTCAAACTCATTCTACAGGAGTATGAGATGGCTGACACACAAAAGCAATTCTTACCCTGTTCAAGACGCCCAATATACCAACAATGAGGGAAAGAATATTCTCTTCATGTGGGGCATACATCACCCACCTACTGATACTGAGCAGACAAATTTATACAAAAAGGCTGACACAACAACAAGCGTGACAACAGAAGATATCAATCGAACTTTCAAACCAGTGATAGGGCCAAGGCCTCTTGTCAATGGTCAACAGGGGAGAATTGATTACTATTGGTCAGTACTAAAGCCAGGTCAAACATTGCGGGTGAGATCCAATGGGAATTTAATTGCCCCATGGTATGGACACATTCTCTCAGGAGAAAGCCGTAGAAGAATCCTGAAGACCGATCTGAACAATGGCAATTGCGTAGTACAATGCCAAACTGAGAAAGGTGGTTTGAACACAACCTTGCCGTTCCACAATGTCAGTAAATATGCATTTGGGAACTGCCCCAAATACGTTGGAGTGAAGAGTCTCAAACTGGCAGTTGGCTTGAGGAATGTGCCTGCTGCATCAGATAGAGGGTTGTTTGGTGCCATAGCTGGATTCATAGAAGGAGGTTGGCCTGGACTAGTCGCAGGCTGGTACGGTTTTCAGCATTCAAATGATCAGGGGGTTGGAATGGCTGCAGACAGGGAATCGACTCAAGAGGCAGTCGACAAAATAACATCCAAAGTAAATAATATAATCGACAAAATGAACAAGCAGTATGA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GGAATCTGAAGGAACTTACAAGATCCTCACTATTTATT</t>
  </si>
  <si>
    <t>AGAAAACAATGTTCCTGTGACACATACCAAAGAATTGCTCCACACAGAGCACAATGGAATGCTATGTGCAACAAACCTGGGGCACCCTCTCATCCTAGACACCTGCACTATCGAAGGGCTGATATACGGTAATCCCTCTTGTGATTTGCTACTGGGAGGGAAAGAATGGTCCTACATTGTCGAAAGATCATCAGCAATCAATGGGATGTGTTATCCTGGAAATGTAGAGAATCTGGAGGAACTCAGGTCCTTCTTCAGCTCTGCTAATTCCTACCAAAGGATCCAGATCTTTCCAGACACAATTTGGAATGTGACTTACAGTGGAACAAGCAAAGCATGTTCAAACTCATTCTACAGGAGTATGAGATGGCTGACACACAAAAGCAATTCTTACCCTGTTCAAGACGCCCAATATACCAACAACGAGGGAAAGAATATTCTCTTCATGTGGGGCATACATCACCCACCTACTGATACTGAGCAGACAAATTTCTACAAAAAGGCTGACACAACAACAAGCGTGACAACAGAAGATATCAATCAAACTTTCAAACCAGTGATAGGGCCAAGGCCTCTTGTCAATGGCCAACAGGGGAGAATTGATTACTATTGGTCAGTACTAAAGCCAGGTCAAACATTGCGGGTGAGATCCAATGGGAATTTAATTGCCCCATGGTATGGACACATTCTCTCAGGAGAAAGCCGTGGAAGAATCCTGAAGACCGATCTGAACAATGGCGATTGCGTAGTACAATGCCAAACTGAGAAAGGTGGTTTGAACACAACCTTGCCGTTCCACAATGTCAGTAAATATGCATTTGGGAACTGCCCCAAATACGTTGGAGTTAAGAGTCTCAAACTGGCAGTAGGCTTGAGGAATGTGCCTGCTGCATCAGATAGAGGGTTGTTTGGTGCCATAGCTGGATTCATAGAAGGAGGTTGGCCTGGACTAGTCGCAGGCTGGTACGGTTTTCAGCATTCAAATGATCAGGGGGTTGGAATGGCTGCAGACAGAGAATCGACTCAAGAGGCAGTCGACAAAATAACATCCAAAGTAAATAATATAATCGACAAAATGAACAAGCAGTATGAAATCATTGATCATGAATTCAGTGAGATCGAAGCCAGACTCAATATGATCAACAACAAGATTGATGACCAAATACAGAACATCTGGGCATACAATGCAGAATTACTAGTACTGCTTGAAAATCAGAAAACACTCGATGAGCATGACGCAAATGTGAATAATTTGTACAACAAGGTGAAAAGAGCATTGGGTTCAAATGCAAGAGAGGATGGAAATGGATGCTTCGAATTGTACCACAAATGTGATGATCAATGCATGGAAACGATTAGAAACGGAACCTATGACAGGCAAAAGTACCAAGAAGAATCAAAACTAGAAAGGCAGAAAATAGAAGGGGTAAAATTGGAATCTGAAGGAACTTACAAGATCCTCACTATTTATT</t>
  </si>
  <si>
    <t>AGAAAACAATGTTCCTGTGACACATACCAAAGAATTGCTCCACACAAAGCACAATGGAATGCTATGTGCAACAAGCCTGGGGCACCCTCTCATCCTAGACACCTGTACTATCGAAGGGCTGGTATACGGTAATCCCTCTTGTGATTTGCTACTGGGAGGGAAAGAATGGTCTTACATTGTCGAAAGATCATCAGCAGTCAATGGGATGTGTTATCCTGGAAATGTAGAGAACCTGGAGGAACTCAGGTCTTTCTTTAGCTCTGCTAATTCCTACCAAAGAATTCAGATCTTTCCAGACACAATTTGGAATGTGACCTACAGTGGAACAAGCAAAGCATGTTCAAACTCATTCTACAGGAGTATGAGATGGCTAACACACAAAAGCAATTCTTACCCTGTTCAAGACGCCCAATATACCAACAATGAGGGAAAGAATATTCTCTTCATGTGGGGCATACATCACCCACCTACTGATGCTGAGCAGACAAATTTATACAAAAAGGCTGACACAACAACAAGCGTGACAACAGAAGATATCAATCGAACTTTCAAACCAGTGATAGGGCCAAGGCCTCTTGTCAATGGCCAACAGGGGAGAATTGATTACTATTGGTCAGTACTAAAACCAGGTCAAACGTTGCGGGTGAGATCCAATGGGAATTTAATTGCCCCATGGTATGGACACATTCTCTCAGGAGAAAGCCATGGAAGAATCCTGAAGACCGATTTGAACAGTGGCAATTGCGTAGTGCAATGCCAAACTGAGAAAGGTGGTTTGAACACAACCTTGCCGTTCCACAATGTAAGTAAATATGCATTTGGGAACTGCCCCAAATACGTTGGAGTGAAGAGTCTCAAACTGGCAGTCGGTTTGAGGAATGTGCCTGCTGCATCAGATAGAGGGCTGTTTGGTGCCATAGCTGGATTCATAGAAGGAGGTTGGCCTGGACTAGTTGCAGGCTGGTACGGTTTTCAGCATTCAAATGATCAGGGGGTTGGAATGGCCGCAGACAGAGAATCAACTCAAGAGGCAGTTGACAAGATAACATCCAAAGTAAATAATATAATCGACAAAATGAACAAGCAGTATGAAATCATTGATCATGAATTCAGTGAGATTGAAGCCAGACTCAATATGATCAACAACAAGATTGATGACCAAATACAGAACATCTGGGCATACAACGCAGAATTACTAGTACTGCTTGAAAATCAGAAAACACTCGATGAGCATGATGCAAATGTGAATAATCTGTACAACAAGGTGAAGAGAGCATTGGGTTCAAATGCAAGAGAGGATGGAAATGGATGCTTCGACTTGTACCACAAATGTGATGATCAATGCATGGAAACGATTAGAAACGGAACCTATGACAGGCAAAAGTACCAAGAAGAATCACAACTAGAAAGGCAGAAAATAGAAGGGGTGAAACTGGAATCTGAGGGAACTTACAAGATCCTCACTATTTATT</t>
  </si>
  <si>
    <t>ATGGAAGTAGTATCACTAATAGCTATACTACTAGTAGTAACAGTAAGCAATGCAGATAAAATCTGCATCGGCTACCAACCAACAAACTCCACAGAAACTGTGGATACGCTAACAGAAAACAATGTCCCTGTGACACATGCTAAAGAATTGCTCCACACAGAGCACAATGGGATGCTGTGTGCAACAAATCTGGGACATCCTCTCATTCTAAACACCTGTACCATTGAAGGACTGATCTATGGCAACCCTTCTTGTGATCAGCTGTTGGGAGGAGGAAAATGGTCCTACATCGTCGAAAGACCATCGGCCGTTAATGGAATGTGTTACCCCGGGAATGTAGAAAG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A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TTGAAACTAGACTCAATATGATCAGTAATAAGATTGATGATCAAATACAAGACATATGGGCTTATAACGCAGAATTGCTAGTGCTGCTTGA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</t>
  </si>
  <si>
    <t>ATGGAAGCAGTATCACTAATAACTATACTACTAGTAGTAACAGCAAGCAATGCAGATAAAATCTGCATCAGCTACCAATCAACAAACTCCACAGAAACTGTAGACACGCTAACAGAAAACAATGTTCCTGTGACACATGCCAAAGAACTGCTCCACACAGAGCACAATGGGATGCTGTGTGCAACAAATCTGGGACATCCTCTTATTCTAGACACCTGTACCATTGAAGGACTGATCTATGGCAACCCTTCTTGTGATCTGCTGTTGGGTGGAGGAGAATGGTCCTACATCGTCGAAAGACCATCGGCTGTTAATGGAATGTGTTACCCCGGGAATGTAGAAAACCTAGAGGAACTAAGGTCACTTTTTAGTTCTGCTAGTTCCTACCAAAGAATCCAGATCTTTCCAGACACAATCTGGAATGTGTCTTACAGTGGAACAAGCAATGCATGTTCAGATTCATTCTACAGGAGCATGAGATGGTTGACTCAAAAGAACAACGATTACCCTATTCAAGACGCCCAATACACAAATAATAGAGGAAAGAGCATTCTTTTCATGTGGGGAATAAATCACCCACCCACCGATACTACACAGACAAACCTGTACACAAGGACTGACACAACAACAAGTGTGACAACAGAAGATATAAATAGGACCTTCAAACCAGTGATAGGGCCAAGGCCCCTTGTCAATGGTCAGCAGGGGAGAATTGATTATTATTGGTCGGTATTGAAACCAGGTCAGACATTGCGAGTAAGATCCAATGGGAATCTAATTGCTCCATGGTATGGACACATTCTTTCAGGAGAGAGCCACGGAAGAATCCTGAAGACTGATTTATACAGTGGTAACTGTGTAGTGCAATGTCAGACTGAAAGAGGTGGCTTAAACACTACATTGCCATTCCACAATGTCAGTAAATATGCATTTGGAAACTGCCCAAAATATGTTGGAGTAAAGAGTCTCAAACTGGCAGTTGGTCTGAGGAATGTGCCTGCTAGATCAAGTAGAGGACTATTTGGGGCCATAGCTGGATTCATAGAGGGAGGTTGGTCAGGGCTAGTCGCTGGTTGGTATGAGTTCCAGCATTCTAATGATCAAGGGGTTGGTATGGCTGCGGATAGAGACTCAACTCAAAAGGCAATTGACAAAATAACATCCAAGGTGAATAATATAGTCGATAAAATGAACAAGCAATATGAAATTATTGATCATGAATTCAGCGAGGTTGAGACTAGACTCAATATGATCAATGATAAGATTGATGACCG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ATGGATCTTGCAGATGCAACATTTGTATATAA</t>
  </si>
  <si>
    <t>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AACAACGATTACCCTATTCAAGACGCCCAATACACAAATAATAGAGGAAAGAGCATTCTTTTCATGTGGGGAATAAATCACCCACCCACCGATACTACACAGACAAACCTGTACACAAGGACTGACACAACAACAAGTGTGACAACAGAAGATA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AAGGAATGTGCCTGCTAGATCAAGTAGAGGACTATTTGGGGCCATAGCTGGATTCCTAGAGGGAGATTGGTCAGGGTTAGTCGCTGGTTGGTATGGGTTCCAGCATTCTAATGATCAAGGGGTTGGTATGGCTGCAGATAGAGACTCAACTCAAAGGGCAATTGACAAAATAACATCCAAAGTGAATAATATAGTCGATAAAATGAACAAGCAATATGACATTATTGATCATGAGTTCAGCGAGCTTGAAACTAGACTCAATATGATCAATAATAAGATTGATGACCAAATACAAGACATATGGGCATATAACGCAGAATTGCTAGTGCTGCTTGAAAATCAGAAAACACTCGATGAGCATGATACGAATGTAAACAATCTATATAACAAAGTGAAGAGGGCACTGGGTTCCAATGCAATGGAAGATGGGAAAGGATGTTTCGAGCTATACCATAAATGTGATGATCAGTGCATGGAGACAATTCGGAACGGGACCTATAACAGGAGAAAGTATAAAGAGGAATCAAGACTAGAAAGACAGAAAATAGAAGGGGTCAAGCTGGAATCTGAAGGAACTTACAAAATCCTCACCATTTATTCGACTGTCGCCTCATCTCTTG</t>
  </si>
  <si>
    <t>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A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</t>
  </si>
  <si>
    <t>TGTGACACATGCCAAAGAATTGCTCCACACAGAGCAT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GCTCAATATGATCAATGATAAGATTGATGACCAAATTCAAGACATATGGGCATATAACGCAGAATTGCTAGTGCTGCTTGAAAACCAGAAAACACTCGATGAGCATGATGCGAATGTAAACAATCTCTATAACAAAGTGAAGAGGACACTGGGTTCCAATGCAGTGGAAGATGGGAAAGGATGTTTCGAGCTATACCATAAATGTGATGACCAGTGCATGGAGACAATTCGGAACGGGACCTATAACAGGAAAAAGTATAAAGAGGAATCAAGACTAGAAAGACAGAAAATAGAAGGGGTCAAGCTGGAATCTGAAGGAACTTACAAAATCCTCACCATTTATTCGACTGTCGCCTCATCTCTTG</t>
  </si>
  <si>
    <t>TTAATAACTATACTACTAGTAGTAACAGTAAGCAATGCAGATAAAATCTGCATCGGCTACCAATCAACAAACTCCACAGAAACTGTAGACACACTAACAGAAAACAATGTTCCTGTGACACATGCCAAAGAATTGCTCCACACAGAGCACAATGGGATGCTGTGTGCAACAGATCTGGGACATCCTCTTATTCTAGACACCTGTACCATTGAAGGACTAATCTATGGCAACCCTTCTTGTGATCCACTGTTGGGAGGAAGAGAATGGTCCTACATCGTCGAAAGATCATCGGCTGTTAATGGATTGTGTTACCCCGGGAATGTAGAAAACCTGGAAGAACTACGGTCATTTTTTAGTTCTGCTAGTTCTTACCAAAGAATCCAGATCTTTCCAGACACAATCTGGAATGTGTCTTACAGTGGGACAAGCAAAGCATGTTCAGATTCATTCTACAGAAGCATGAGATGGTTGACTCAAAAGAACAACGCTTACCCTACTCAAGACGCCCAATACACAAATAATAGAGGGAAAAACATTCTTTTCATGTGGGGCATAAATCACCCACCCACCGATACTGTGCAGACAAATCTGTACACAAGGACTGACACAACAACAAGTGTAGCAACAGAAGATATAAATAGGACCTTCAAACCATTGATAGGGCCAAGGCCTCTTGTCAATGGTCAGCAGGGAAGAATTGATTATTATTGGTCGGTATTGAAACCAGGTCAGACATTGCGAGTAAGATCCAATGGGAATCTAATCGCTCCATGGTATGGACACATTCTTTCAGGAGAGAGCCATGGAAGAATCCTGAAGACTGATTTAAAAAGTGGTAACTGTGTTGTGCAATGTCAGACAGAAAGAGGTGGCTTAAATACTACATTGCCATTCCACAATGTAAGTAAGTATGCATTTGGAAACTGCCCAAAATATGTTGGAGTAAAGAGTCTCAAATTGGCAGTTGGTCTGAGGAATGTGCCTGCTAGATCAAGTAGAGGACTATTCGGGGCCATAGCTGGATTCATAGAGGGAGGTTGGCCCGGGCTAGTCGCTGGTTGGTATGGATTCCAGCATTCAAATGATCAAGGGGTTGGTATGGCAGCAGATAGAGACTCAACTCAAAAGGCAATTGACAAAATAACATCCAAAGTGAATAATATAGTCGATAAAATGAACAAACAGTATGAAATTATTGATCATGAATTCAGCGAGGTTGAAACTAGACTCAACATGATCAATAATAAGATTGATGACCAAATTCAAGACATATGGGCATATAACGCAGAATTGCTAGTGCTGCTTGAAAACCAAAAAACACTCGATGAGCATGATGCGAATGTAAACAATCTATACAATAAAGTTAAGAGGGCATTGGGTTCCAATGCAGTGGAAGATGGGAAAGGATGTTTCGAGCTATACCATAAATGTGATGACCAGTGCATGGAGACAATTCGGAACGGGACCTACAACAGGAGAAAGTATAAAGAGGAATCAAGACTAGAAAGACAGAAAATAGAAGGGGTCAAGCTGGAATCTGAAGGAACTTACAAAATCCTCACCATTTATTCGACTGTCGCCTCATCTCTTGTGATTGCAATGGGGTTTGCTGCCT</t>
  </si>
  <si>
    <t>mallard duck</t>
  </si>
  <si>
    <t>AAAAGCAGGGGAATTTCACAATTAAACAAAATGGAAATAACAACACTAATAGCTATACTGCTAATGGTAACAGCAAGCAATGCGGATAAAATCTGCATAGGCTACCAGTCAACAAATTCCACAGAAACTGTTGACACGCTAATAGAAAACAATGTTCCTGTGACACATACCAAAGAATTGCTCCACACAGAGCACAATGGAATGCTGTGTGCAACAAATCTGGGGCATCCTCTCATTCTAGACACCTGTACTATCGAAGGGCTGGTCTATGGCAATCCTTCTTGTGATCGGCTATTGGGAGGGAAAGAATGGTCCTACATTGTCGAGAGATCATCTGCTGTCAATGGAATGTGTTACCCTGGGAATGTAGAAAACCTGGAAGAACTCAGGTCCTTTTTCAGTTCCGCTAATTCCTACAAAAGAATCCAGATCTTTCCAGACACAATCTGGAATGTGACTTACAGTGGAACAAGCAAAGCATGTTCAAATTCATTCTACAGGAGTATGAGATGGCTGACTCACAAGAGCAATTCTTATCCCTTTCAAGACGCCCAATACACCAACAATGAGGGGAAGAACATTCTCTTCATGTGGGGCATACACCATCCACCTACTGATGCCGAACAGACAAACTTATACAAAAAGGCTGATACAACAACAAGTGTGACAACAGAAGATATAAATCGGACTTTCAAGCCAGTGATAGGGCCAAGGCCCCTTGTCAATGGACAGCAGGGGAGAATTGACTATTATTGGTCAGTATTAAAACCAGGCCAAACGTTGCGAGTGAGATCCAATGGAAACCTAATTGCCCCATGGTATGGTCACATTCTCTCAGGAGAAAGCCATGGAAGAATCTTGAAGACTGATTTGAGCAGTGGCGACTGCGTAGTGCAGTGTCAGACTGAGAAAGGTGGTCTAAATACGACCTTGCCGTTTCATAATGTCAGCAAATATGCATTTGGGAATTGCCCCAAATATGTTGGAGTGAAGAGTCTCAAACTGGCAGTCGGTTTAAGGAATGTACCTGCTGTATCAGATAGAGGGCTGTTTGGTGCTATAGCTGGATTCATAGAAGGAGGTTGGCCAGGGCTAGTTGCTGGCTGGTATGGGTTCCAGCATTCAAATGACCAAGGAACTGGAATGGCTGCAGATAGAGAGTCAACTCAAGAAGCAGTTGACAAAATAACATCCAAAGTGAATAATATAATAGACAAAATGAACAAGCAATATGAGATCATTGATCATGAATTCAGTGAAATTGAAGCCAGGCTCAACATGATCAACAACAAGATTGATGACCAAATACAAGACATTTGGGCATACAATGCAGAACTGCTAGTGCTGCTTGAAAATCAGAAAACACTCGATGAACATGATGCGAATGTAAATAATCTATATAACAAGGTGAAAAGAGCACTGGGTTCTAATGCAGCAGAAGATGGGAATGGATGCTTCGAATTGTACCATAAATGTGATGATCAATGCATGGAAACGATTAGAAACGGGACCTATGACAGGCAAAAGTATCAAGAGGAGTCAAAATTAGAGAGACAGAAAATAGAAGGGGTAAAACTGGAATCTGAAGGAACTTACAAAATCCTCACTATTTATTCGACTGTCGCCTCATCTCTTGTGCTTGCAATGGGGTTTGCTGCCTTTCTGTTCTGGGCCATGTCCAATGGATCTTGCAGATGCAACATTTGTATATAATTAGCAAA</t>
  </si>
  <si>
    <t>AATCAAACAAAATGGAAATAACAACACTAGTAGCTATATTGCTAATGGTAACAGCAAGCAATGCAGATAAAATCTGCATAGGCTACCAATCAACAAATTCCACAGAAACTGTTGACACGCTAATAGAAAACAATGTTCCTGTGACACATACCAAAGAATTGCTCCACACAGAGCACAATGGAATGTTGTGTGCAACAGATCTGGGGCATCCTCTAATTCTAGACACCTGTACTATCGAAGGGCTAGTCTATGGCAATCCTTCTTGTGATCTACTATTGGGAGGGAAAGAATGGTCCTACATTGTCGAGAGATCATCTGCTGTCAATGGAATGTGTTACCCTGGAAATGTAGAAAACCTGGAAGAGCTCAGGTCCCTTTTCAGTTCCGCGAATTCCTATCGAAGAATCCAGATCTTTCCAGACACAATCTGGAATGTGACTTACAGTGGGACAAGCAAAGCATGTTCGAATTCATTCTACAGGAGC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GAGATCCAATGGGAATCTAATTGCCCCATGGTATGGCCACATTCTCTCAGGAGAAAGCCATGGAAGAATCTTAAAGACTGATTTGAGCAGTGGCGACTGCGTAGTGCAATGCCAGACTGAGAAAGGTGGTCTAAATACGACCTTGCCGTTTCACAATGTCAGCAAATACGCATTTGGGAATTGCCCCAAGTACGTTGGAGTAAAAAGTCTCAAACTGGCAGTCGGTCTAAGGAATGTACCTGCAATATCAGGTAGAGGGCTGTTTGGTGCTATAGCTGGATTCATAGAAGGAGGTTGGCCAGGACTAGTTGCTGGCTGGTATGGATTCCAACATACAAATGACCAAGGAACTGGAATGGCTGCAGATAGAGAGTCGACTCAAGAAGCAATTGACAAAATAACATCCAAAGTAAATAATATAATAGACAAAATGAACAAGCAATATGAGATCATTAATCATGAATTCAGTGAAATTGAAGCCAGGCTTAATATGATTAACAACAAAATCGATGACCAAATACAAGACCTTTGGGCATACAATGCAGAACTGCTAGTACTGCTTGAAAACCAGAAAACACTCGATGAACATGATGCAAATGTAAATAATCTATATAACAAGGTGAAAAGAGCGTTGGGTTCTAATGCAGCAGAGGATGGAAATGGATGCTTCGAGTTGTATCATAAATGTGATGATCAATGCATGGAAACGATTAGAAACGGGACCTACGACAGGCAAAAGTATCAAGAGGAGTCAAAATTAGAGAGACAGAAAATTGAAGGGGTAAAACTGGAATCTGAAGGAACCTACAAAATCCTCACCATTTATTCGACTGTCGCCTCATCTCTTGTGCTTGCGATGGGGTTTGCTGCCTTTCTGTTCTGGGCCATGTCCAATGGATCCTGCAGGTGCAACATTTGTATATAATTAGCAA</t>
  </si>
  <si>
    <t>GCAGGGGAATTTCACAATCAAACAAAATGGAAATAACAACACTAGTAGCTATACTGCTAATGGCAACAGCAAGCAATGCAGATAAAATCTGCATAGGCTACCAATCAACAAATTCTACAGAAACTGTTGACACGCTAATAGAAAACAATGTTCCTGTGACACATACCAAAGAATTGCTCCACACAGAGCACAATGGAATGCTGTGTGCAACAGATCTGGGGCATCCTCTAATTCTAGACACCTGTACTATCGAAGGGCTAGTCTATGGCAATCCTTCTTGTGATCTACTATTGGGAGGGAAAGAATGGTCCTACATTGTCGAGAGATCATCTGCTGTCAATGGAATGTGTTACCCTGGAAATGTAGAAAACCTGGAAGGGCTCAGGTCCCTTTTCAGTTCCGCGAATTCCTATCGAAGAATCCAGATCTTTCCAGACACAATCTGGAATGTGACTTACAGTGGGACAAGCAAAGCATGTTCGAATTCATTCTACAGGAGT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AAGATCTAATGGGAATCTAATTGCCCCATGGTATGGCCACATTCTCTCAGGAGAAAGCCATGGAAGAATCTTGAAGACTGATTTGAGCAGTGGCGACTGCGTAGTGCAATGCCAGACTGAAAAAGGTGGTCTAAATACGACCTTGCCGTTTCACAATGTCAGCAAATACGCATTTGGGAATTGCCCCAAGTACGTTGGAGTAAAAAGTCTCAAACTGGCAGTCGGTTTAAGGAATGTACCTGCAGTATCAGGTAGAGGGCTGTTTGGTGCTATAGCTGGATTCATAGAAGGAGGTTGGCCAGGACTAGTTGCTGGCTGGTATGGATTCCAACATTCAAATGACCAAGGAACTGGAATGGCTGCAGATAGAGAGTCGACTCAAGAAGCAATTGACAAAATAACATCCAAAGTAAATAATATAATAGACAAAATGAACAAGCAATATGAGATCATTAATCATGAATTCAGTGAAATTGAAGCCAGGCTTAACATGATCAACAACAAAATCGATGACCAAATACAAGACCTTTGGGCATACAATGCAGAACTGCTAGTACTGCTTGAAAATCAGAAAACACTCGATGAACATGATGCAAATGTAAATAATCTATATAACAAGGTGAAAAGAGCATTGGGTTCTAATGCAGCAGAGGATGGAAATGGATGCTTCGAGTTGTACCATAAATGTGATGATCAATGCATGGAAACGATTAGAAACGGGACCTACGACAGGCAAAAGTATCAAGAGGAGTCAAAATTAGAGAGACAGAAAATTGAAGGGGTAAAACTGGAATCTGAAGGAACTTACAAAATCCTCACCATTTATTCGACTGTCGCCTCATCTCTTGTGCTTGCGATGGGGTTTGCTGCCTTTCTGTTCTGGGCCATGTCCAATGGATCCTGCAGGTGCAACATTTGTATATAATTAGCAA</t>
  </si>
  <si>
    <t>TTCACAATCAAACAAAATGGAAATAACAACACTAGTAGCAATACTGCTAATGGTAACAGCAAGCAATGCAGATAAAATCTGCATAGGCTACCAATCAACAAATTCCACAGAAACTGTTGACACGCTAATAGAAAACAATGTTCCTGTGACACATACCAAAGAATTGCTCCACACAGAGCACAATGGAATGTTGTGTGCAACAGATCTGGGGCATCCTCTAATTCTAGACACCTGTACTATCGAAGGGCTAGTCTATGGCAATCCTTCTTGTGATCTACTATTGGGAGGGAAAGAATGGTCCTACATTGTCGAGAGATCATCTGCTGTCAATGGAATGTGTTACCCTGGAAATGTAGAAAACCTGGAAGAGCTCAGGTCCCTTTTCAGTTCCGCGAATTCCTATCGAAGAATCCAGATCTTTCCAGACACAATCTGGAATGTGACTTACAGTGGGACAAGCAAAGCATGTTCGAATTCATTCTACAGGAGC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GAGATCCAATGGGAATCTAATTGCCCCATGGTATGGCCACATTCTCTCAGGAGAAAGCCATGGAAGAATCTTAAAGACTGATTTGAGCAGTGGCGACTGCGTAGTGCAATGCCAGACTGAGAAAGGTGGTCTAAATACGACCTTGCCGTTTCACAATGTCAGCAAATACGCATTTGGGAATTGCCCCATGTACGTTGGAGTAAAAAGTCTCAAACTGGCAGTCGGTCTAAGGAATGTACCTGCAGTATCAGGTAGAGGGCTGTTTGGTGCTATAGCTGGATTCATAGAAGGAGGTTGGCCAGGACTAGTTGCTGGCTGGTATGGATTCCAACATACAAATGACCAAGGAACTGGAATGGCTGCAGATAGAGAGTCGACTCAAGAAGCAATTGACAAAATAACATCCAAAGTAAATAATATAATAGACAAAATGAACAAGCAATATGAGATCATTAATCATGAATTCAGTGAAATTGAAGCCAGGCTTAATATGATTAACAACAAAATCGATGACCAAATACAAGACCTTTGGGCATACAATGCAGAACTGCTAGTACTGCTTGAAAACCAGAAAACACTCGATGAACATGATGCAAATGTAAATAATCTATATAACAAGGTGAAAAGAGCGTTGGGTTCTAATGCAGCAGAGGATGGAAATGGATGCTTCGAGTTGTATCATAAATGTGATGATCAATGCATGGAAACGATTAGAAACGGGACCTACGACAGGCAAAAGTATCAAGAGGAGTCAAAATTAGAGAGACAGAAAATTGAAGGGGTAAAACTGGAATCTGAAGGAACCTACAAAATCCTCACCATTTATTCGACTGTCGCCTCATCTCTTGTGCTTGCGATGGGGTTTGCTGCCTTTCTGTTCTGGGCCATGTCCAATGGATCCTGCAGGTGCAACATTTGTATATAATTAGCAAA</t>
  </si>
  <si>
    <t>HongKong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</si>
  <si>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AAATGTAGAAAACCTAGAAGAACTAAGGTCACTTTTTAGCTCTGCTAGTTCCTACCAAAGAATCCAGATCTTTCCAGACACAATCTGGAATGTGTCTTACAGTGGAACAAGCAAAGCATGTTCAGG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CCATGAATTCAGCGAGGTTGAAACTAGACTCAATATGATCAATAATAAGATTGATGACCAAATTCAAGACATATGGGCATATAACGCAGAATTGCTAGTACTGCTTGAAAATCAGAAAACGCTCGATGAGCATGATGCAAATGTAAACAATCTATATAACAAAGTGAAGAGGGCACTGGGTTCCAATGCAGTGGAAGATGGGAAAGGATGCTTCGAGCTATACCATAAATGCGATGACCA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</si>
  <si>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ACTACTAGT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CCATCCACCCACTGATACTGCGCAGACAAATCTGTACACAAGGACTGACACAACAACAAGTGTGGCAACAGAAGATATAAATAGGACCTTCAAACCATTGATAGGGCCAAGGCCTCTTGTCAATGGTCTGCAAGGAAGGATTGATTATTATTGGGCGGTATTGAAACCAGGTCAGACATTGCGAGTAAGATCCAATGGGAATCTAATCGCTCCATGGTATGGACACATTCTTTCAGGGGAGAGTCACGGAAGAATCCTGAAAACGGATTTAAACAGTGGTAACTGTGTAGTGCAATGTCAAACAGAAAGAGGTGGCTTGAATACTACATTGCCATTCCACAATGTAAGTAAGTATGCATTTGGAAACTGCCCAAAATATGTTGGAGTAAAGAGTCTCAAATTGGCAGTTGGTCTGAGGAATGTGCCTGCTAGATCAAGTAGAGGACTATTTGGAGCCATAGCTGGTTTCATAGAGGGAGGTTGGTCAGGATTAGTTGCTGGTTGGTATGGGTTCCAGCATTCAAATGATCAAGGAACTGGTATGGCTGCAGATAGAGACTCAACTCAAAAGGCAATTGACAAAATAACATCCAAAGTAAATAATATAGTCGATAAAATGAACAAACAGTATGAAATTATTGATCATGAATTCAGCGAGGTTGAAACTAGACTCAATATGATCAATAATAAGATTGATGACCAAATTCAG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TGCTGCCTTCTTGTTCTGGGCCATGTCCAATGGATCTTGCAGATGCAACATTTGTATATAA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</si>
  <si>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G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AACAGAAGATATAAATAGGACCTTCAAACCATTGATAGGGCCAAGGCCTCTTGTCGATGGTCTGCAAGGAAGGATTGATTATTATTGGGCGGTATTGAAACCAGGTCAGACATTGCGAGTAAGATCCAACGGGAATCTAATCGCTCCATGGTATGGGCACATTCTTTCAGGAGAGAGTCACGGAAGAATCCTGAAG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G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</si>
  <si>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G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CCATGAATTCAGCGAGGTTGAAACTAGACTCAATATGATCAATAATAAGATTGATGACCAAATTCAAGACATATGGGCATATAACGCAGAATTGCTAGTACTGCTTGAAAATCAGAAAACGCTCGATGAGCATGATGCAAATGTAAACAATCTATATAACAAAGTGAAGAGGGCACTGGGTTCCAATGCAGTGGAAGATGGGAAAGGATGCTTCGAGCTATACCATAAATGCGATGACCA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</si>
  <si>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ACTACTAGTAGTAACAGTAAGCAATGCAGATAAAATCTGCATTGGCTACCAATCAACAAACTCCACAGAAACTGTAGACACGCTAACCGAAAACAATGTTCCTGTGACACATGCCAAAGAATTGCTCCACACAGAGCACAATGGGATGCTATGTGCAACAAATCTGGGTCGTCCTCTTATTCTAGACACCTGTACCATTGAAGGACTAATCTATGGCAACCCTTCTTGTGATCTACTGCTGGGAGGAAGAGAATGGTCCTATATTGTCGAAAGACCATCGGCTGTTAATGGATTGTGTTACCCCGGAAATGTAGAAAACCTAGAAGAACTAAGGTCACTTTTTAGCTCTGCTAGTTCTTACCAAAGAATCCAGATCTTTCCAGACACAATCTGGAATGTGTCTTACAGTGGAACAAGCAAAGCATGTTCAGGTTCATTCTACAGAAGCATGAGGTGGTTGACTCAAAAGAACAACGCTTACCCTGTTCAAGACGCCCAATACACAAATAATAGAGGAAGGAACATTCTTTTCATGTGGGGCCTAAATCACCCACCCACTGATACTGCGCAGACAAATCTGTACACAAGGAC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CCATGAATTCAGCGAGGTTGAAACTAGACTCAATATGATCAATAATAAGATTGATGACCAAATTCAAGACATATGGGCATATAACGCAGAATTGCTAGTACTGCTTGAAAATCAGAAAACGCTCGATGAGCATGATGCAAATGTAAACAATCTATATAACAAAGTGAAGAGGGCACTGGGTTCCAATGCAGTGGAAGATGGGAAAGGATGCTTCGAGCTATACCATAAATGCGATGACCA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</si>
  <si>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ACTACTAGTAGTAACAC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CACATTCTGTTCATGTGGGGTATAAATCACCCACCCACTGATACTGCGCAGACAAATCTGTACACA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TGCATTTGGAAACTGCCCAAAATATGTTGGAATAAAGAGTCTCAAACTGGCAGTTGGTCTGAGGAATGTGCCTGCTAGATCAAGTAGAGGATTATTTGGAGCCATAGCTGGATTCATAGAGGGAGGTTGGTCAGGACTAGTTGCTGGTTGGTATGGGTTCCAGCATTCAAATGATCAAGGAACTGGTATGGCTGCAGATAGAGACTCAACTCAAAAGGCAATTGACAAAATAACGTCCAAAGTAAATAATATAGTCGATAAGATGAACAAACAGTATGAAATTATTGATCATGAATTCAGCGAGGTTGAAACTAGACTCAATATGATCAATAATAAGATTGATGACCAAATTCAAGACATATGGGCATATAATGCAGAATTGCTAGTAT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</t>
  </si>
  <si>
    <t>guineafowl</t>
  </si>
  <si>
    <t>ATGGAAGTAGTATCACTAATAACTATACTACTAGTAGTAACCC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TCCACCCACTGATACTGCGCAGACAAATCTGTACACAAGGACTGACACAACAACAAGTGTGGCAACAGAAGATATAAATAGGACCTTCAAACCATTGATAGGGCCAAGGCCTCTTGTCAATGGTCTGCAAGGAAGGATTGATTATTATTGGGCGGTATTGAAACCAGGTCAGACATTGCGAGTAAGATCCAATGGGAATCTAATCGCTCCATGGTATGGACACATTCTTTCAGGGGAGAGTCACGGAAGAATCCTGAAAACGGATTTAAACAGTGGTAACTGTGTAGTGCAATGTCAAACAGAAAGAGGTGGCTTGAATACTACATTGCCATTCCACAATGTAAGTAAGTATGCATTTGGAAACTGCCCAAAATATGTTGGAGTAAAGAGTCTCAAATTGGCAGTTGGTCTGAGGAATGTGCCTGCTAGATCAAGTAGAGGACTATTTGGAGCCATAGCTGGTTTCATAGAGGGAGGTTGGTCAGGATTAGTTGCTGGTTGGTATGGGTTCCAGCATTCAAATGATCAAGGAACTGGTATGGCTGCAGATAGAGACTCAACTCAAAAGGCAATTGACAAAATAACA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TGCTGCCTTCTTGTTCTGGGCCATGTCCAATGGATCTTGCAGATGCAACATTTGTATATAA</t>
  </si>
  <si>
    <t>ATGGAAGCAATATCACTAATAACTATACTACTAGTAGCAACAGTAAGCAATGCAGATAAAATCTGCATCGGCTACCAGTCAACAAACTCCACAGAAACTGTAGACACGCTAACAGAAAACAATGTTCCTGTGACACATGCCAAAGAATTGCTCCACACTGAGCACAATGGGATGCTGTGTGCAACAAATCTGGGACATCCTCTTATTCTAGACACCTGTACCATTGAAGGGTTAATCTATGGCAACCCTTCTTGTGATCTACTGCTGGGAGGAAGAGAATGGTCCTATATCGTCGAAAGACCATCGGCTGTTAATGGATTGTGTTACCCTGGAAATGTAGAAAACCTAGAAGAACTAAGGTCACTTTTTAGCTCTGCTAGGTCTTACCAAAGAATCCAGATCTTTCCAGACACAATCTGGAATGTGTCTTACAGTGGAACAAGCAAAGCATGTTCAGATTCATTCTACAGAAGCATGAGATGGTTGACTCAAAAGAACAACGCTTACCCTGTTCAAGACGCCCAATACACAAATACTAGAGGAAAGAACATTCTTTTCATGTGGGGAATAAATCACCCACCCACTGATACTGCGCAGACAAATCTGTACACAAGGACTGACACAACAACAAGTGTGGCAACAGAAGATATAAATAGGACCTTCAGACCATTGATAGGGCCAAGGCCTCTTGTCAATGGTCTGCAGGGAAGAATTAATTATTATTGGTCTGTATTGAAACCAGGTCAAACACTGCGAGTAAGGTCCAATGGGAATCTAATCGCTCCATGGTATGGACACATTCTTTCAGGGAAGAGCCACGGAAGAGTCCTAAAAACTGATTTAAAAAGTGGTAACTGTGCAGTGCAATGTCAGACAGAAAGAGGTGGCCTAAATACAACATTGCCATTCCAAAATGTAAGTAAGTATGCATTTGGAAACTGCCCGAAATATGTTGGAGTAAAGAGTCTCAAATTGGCAGTTGGTCTGAGGAATGTGCCTGCTAGATCAAGTAGAGGACTATTCGGGGCCATAGCTGGATTCATAGAGGGAGGTTGGTCAGGTCTAGTCGCTGGTTGGTACGGGTTCCAGCATTCAAATGATCAAGGGGTTGGTATGGCAGCAGATAGAGACTCAACTCAGAAAGCAATCGACAAAATAACGTCCAAAGTAAATAATATAGTCGATAAAATGAACAAACAGTATGAAATTATTGATCATGAATTCAGCGAGGTTGAAACTAGACTCAATATGATCAATAATAAGATTGATGACCAAATTCAAGACATATGGGCATATAACGCAGAATTGCTAGTACTGCTTGAAAATCAGAAAACGCTCGATGAGCATGATGCGAATGTAAACAATCTATATAACAAAGTGAAGAGGGCACTGGGTTCCAATGCAGTGGAAGATGGGAAAGGATGTTTCGAGCTATACCATAAATGTGATGACCAGTGCATGGAGACAATTCGGAACGGGACCTATAACAGAAGAAAGTATAAAGAGGAATCAAGACTAGAGAGACAGAAAATAGAAGGGGTCAAACTGGAATCTGAAGGAACCTACAAAATCCTCACCATTTATTCGACTGTCGCCTCATCTCTTGTTATTGCAGTGGGTTTTGCTGCCTTCTTGTTCTGGGCCATGTCCAATGGATCTTGCAGATGCAACATCTGTATATAA</t>
  </si>
  <si>
    <t>ATGGAAGTAGTATCACTAATAACTATACTACTAGTAGTAACAC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ATTCATGTGGGGTATAAATCACCCACCCACTGATACTGCGCAGACAAATCTGTACACA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TGCATTTGGAAACTGCCCAAAATATGTTGGAATAAAGAGTCTCAAACTGGCAGTTGGTCTGAGGAATGTGCCTGCTAGATCAAGTAGAGGATTATTTGGAGCCATAGCTGGATTCATAGAGGGAGGTTGGTCAGGACTAGTTGCTGGTTGGTATGGGTTCCAGCATTCAAATGATCAAGGAACTGGTATGGCTGCAGATAGAGACTCAACTCAAAAGGCAATTGACAAAATAACATCCAAAGTAAATAATATAGTCGATAAGATGAACAAACAGTATGAAATTATTGATCATGAATTCAGCGAGGTTGAAACTAGACTCAATATGATCAATAATAAGATTGATGACCAAATTCAAGACATATGGGCATATAATGCAGAATTGCTAGTAT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</si>
  <si>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G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G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G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</si>
  <si>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GCTACTAGTAGTAACAGTAAGCAATGCAGATAAAATCTGCATCGGCTACCAATCAACAAACTCCACGGAAACTGTAGACACACTAACAGAAAACAATGTCCCCGTGACACATGCCAAAGAATTGCTCCACACAGAGCACAATGGGATGCTGTGTGCAACAAATTTGGGACATCCTCTTATTTTAGACACCTGTACCATTGAAGGACTAATCTATGGCAACCCTTCTTGTGATCTACTGTTGGGAGGAAGAGAATGGTCCTACATCGTCGAGAGACCATCGGCTGTTAATGGATTGTGTTACCCCGGGAATGTAGAAAATCTAGAAGAACTAAGGTCACTTTTTAGTTCTGCTAGTTCTTACCAAAGGATCCAGATCTTTCCAGACACAATCTGGAATGTGTCTTACAGTGGGACAAGCAAAGCATGTTCAGATTCATTCTACAGAAGCATGAGATGGTTGACCCAAAAGAACAACGCTTACCCCATTCAAGACGCCCAATACACAAATAATCGAGAGAAGAACATTCTTTTCATGTGGGGCATAAATCACCCACCCACCAATACTGCGCAGACAAATCTGTACACAAGAACCGACACAACAACAAGTGTTGCAACAGAAGATATAAATAGGACCTTCAAACCATTGATAGGACCAAGGCCTCTTGTCAATGGTTTGCAGGGAAGAATTGATTATTATTGGTCGGTATTGAAACCAGGTCAAACACTGCGAGTAAGGTCCAATGGGAATCTAATAGCTCCATGGTATGGACACATTCTTTCAGGAGAGAGCCACGGAAGAATCCTGAAGACTGATTTAAAAAGGGGTAACTGTGCAGTGCAATGTCAGACAGAAAAAGGTGGCTTAAATACAACATTGCCATTCCAAAATGTAAGTAAGTATGCATTTGGAAACTGCCCGAAATATGTTGGAATAAAGAGTCTCAAACTTGCAGTTGGTCTGAGGAATGTGCCTTCTAGATCAAGTAGAGGACTATTCGGGGCCATAGCTGGTTTCATAGAGGGAGGTTGGTCAGGGCTAGTTGCTGGTTGGTATGGATTCCAGCATTCAAATGATCAAGGGGTTGGTATGGCAGCAGATAGAGACTCAACTCAAAAGGCAATTGATAAAATAACATCCAAAGTGAATAACATAGTCGATAAAATGAACAAACAGTATGAAATTATTGACCATGAATTCAGCGAGGTTGAAACTAGACTTAACATGATCAATAATAAGATTGATGACCAAATTCAAGACATATGGGCATATAACGCAGAATTGCTAGTGCTGCTTGAAAACCAGAAAACACTCGATGAGCATGATGCAAATGTAAACAATCTATATAATAAAGTGAAGAGGGCATTGGGTTCCAATGCAGTGGAAGATGGGAAAGGATGTTTTGAGCTATACCACAAATGTGATGACCAGTGCATGGAGACAATTCGGAACGGGACCTACAACAGGAGGAAGTATCAAGAGGAATCAAAATTAGAAAGACAGAAAATAGAGGGGGTCAAGCTGGAATCTGAAGGAACTTACAAAATCCTCACCATTTATTCGACTGTCGCCTCATCTCTTGTGATTGCAATGGGGTTTGCTGCCTTCTTGTTCTGGGCTATGTCCAATGGGTCTTGCAGATGCAACATTTGTATATAA</t>
  </si>
  <si>
    <t>ATGGAAGTAGTATCACTAATAACTATACTACTAGTAGTAACACTAAGCAATGCAGATAAAATCTGCATCGGCTACCAATCAACAAACTCCACAGAAACTGTAGACACGCTAACAGAAAACAATGTTCCTGTGACACATGCCAAAGAATTGCTCCACACAGAGCACAATGGGATGCTATGTGCAACAAATCTGGGACATCCTCTTATTCTAGACAT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GTTCATGTGGGGTATAAATCACCCACCCACTGATACTGCGCAGACAAATCTGTACACAAGGACTGACACAACAACAAGTGTGGCAACAGAAGATATAAATAGGACCTTCAAACCCTTGATAGGGCCAAGGCCTCTTGTCAATGGTCTGCAAGGAAGGATTGATTATTATTGGGCGGTATTGAAACCAGGTCAGACATTGCGAGTAAGATCCAATGGGAATCTAATCGCTCCATGGTATGGGCACATTCTTTCAGGAGAGAGCCACGGAAGAATCCTGAAGACGGATTTAAACAGTGGTAACTGTGTAGTGCAATGTCAGACAGAGAGAGGTGGCTTGAATACTACATTGCCATTCCACAATGTAAGTAAGTATGCATTTGGAAACTGCCCAAAATATGTTGGAATAAGGAGTCTCAAACTGGCAGTTGGTCTGAGGAATGTGCCTGCTAGATCAAGTAGAGGATTATTTGGAGCCATAGCTGGATTCATAGAGGGAGGTTGGTCAGGACTAGTTGCTGGTTGGTATGGGTTCCAGCATTCAAATGATCAAGGAACTGGTATGGCTGCAGATAGAGACTCAACTCAAAAGGCAATTGACAAAATAACGTCCAAAGTAAATAATATAGTCGATAAGATGAACAAACAGTATGAAATTATTGATCATGAATTCAGCGAGGTTGAAACTAGACTCAATATGATCAATAATAAGATTGATGACCAAATTCAAGACATATGGGCATATAATGCTGAATTGCTAGTAT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</si>
  <si>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G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G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</t>
  </si>
  <si>
    <t>ATGGAAGTAATATCACTAATAACTATACTACTAGTAGTAACAGTAAGCAATGCAGATAAAATCTGCATTGGCTACCAATCAACAAACTCCACAGAAACTGTAGACACGCTAACCGAAAACAATGTTCCTGTGACACATGCCAAAGAATTGCTCCACACAGAGCACAATGGGATGCTATGTGCAACAAATCTGGGACGTCCTCTTATTCTAGACACCTGTACCATTGAAGGACTAATATATGGCAACCCTTCTTGTGATCTACTGCTGGGAGGAAGAGAATGGTCCTATATTGTCGAAAGACCATCGGCTGTTAATGGATTGTGTTACCCCGGAAATGTAGAAAACCTAGAAGAACTAAGGTCACTTTTTAGCTCTGCTAGTTCTTACCAAAGAATCCAGATATTTCCAGACACAATCTGGAATGTGTCTTACAGTGGAACAAGCAAAGCATGTTCAGATTCATTCTACAGAAGCATGAGGTGGTTGACTCAAAAGAACAACGCTTACCCTGTTCAAGACGCCCAATACACAAATAATAGAGGAAGGAACATTCTTTTCATGTGGGGCATAAATCACCCACCCACTGATACTGCGCAGACAAATCTGTACACAAGGAA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GGTGCATGGAGACAATTCGGAACGGGACCTATAACAGAAGAAAGTATAAAGAGGAATCAAGACTAGAGAGACAGAAAATAGAAGGGGTCAAACTGGAATCTGAAGGAACCTACAAAATCCTCACCATTTATTCGACTGTCGCCTCATCTCTTGTTATTGCAATGGGGTTTGCTGCCTTCTTGTTCTGGGCCATGTCCAATGGATCTTGCAGATGCAACATTTGTATATAA</t>
  </si>
  <si>
    <t>ATGGAAACAATACCACTAATGACTATACTACTAATGGTAACAGCAATCAATGCAGATAAAATCTGCATAGGCTACCAATCAACAAACTCCACAGAAACTGTAGATACGCTAACAGAAACCAATGTTCCTGTGACACATGCCAAAGAACTGCTCCACACAGAGCACAATGGAATGCTGTGTGCAACAAATCTGGGACATCCTCTCATTTTGGACACTTGTACTATTGAAGGACTGATCTATGGCAACCCTTCTTGTGACCTGCTGTTGGGAGGAAGAGAATGGTCCTATATCGTCGAAAGACCATCGGCTGTCAACGGGATGTGTTACCCT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ATGATAGGGCCAAGGCCCCTTGTTAATGGTCA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GTTATATCATAAATGTGATGATCAGTGCATGGAGACAATTCGAAACGGAACCTACAACAGGGGAAAGTATAAAGAGGAATCAAGACTAGAAAGGCAGAAAATAGAAGGGGTCAAGCTGGAATCTGAGGGAACTTACAAAATCCTAACCATTTATTCAACTGTCGCCTCATCTCTTGTGATTGCAATGGGGTTTGCTGCCTTCTTGTTCTGGGCCATGTCCAATGGATCTTGCAGATGCAACATTTGTATATGA</t>
  </si>
  <si>
    <t>ATGGAAACAGTATCACTAATAACTATACTACTAGTAGCAACAGTAAGCAATGCAGATAAAATCTGCATCGGCTACCAATCAACAAACTCCACAGAAACTGTAGACACGCTAACAGAAAACAATGTCCCTGTGACACATGCCAAAGAGTTGCTCCACACGGAGCACAATGGGATGCTGTGTGCAACAAATCTGGGACATCCTCTTATTCTAGACACCTGTACCATTGAAGGACTAATCTATGGCAACCCTTCTTGTGATCTACTGTTGGGAGGAAGAGACTGGTCCTACATCGTCGAAAGACCATCGGCTGTTAATGGATTGTGTTACCCCGGGAATGTAGAAAATCTAGAAGAACTAAGGTCACTTTTTAGTTCTGCTAGTTCTTACCAAAGGATCCAGATCTTTCCAGACACAATCTGGAATGTGTCTTACAGTGGGACAAGCAAAGCATGTTCGGATTCATTCTACAGGAGCATGAGATGGTTGACTCAAAAGAACAACGCTTACCCTATTCAGGACGCCCAATACACAAATAATCGAGGGAAGAACATTCTTTTCATGTGGGGCATAAATCACCCACCCACCGATACTGCGCAGACAAATCTGTACACAAGGACTGACACAACAACAAGTGTGGCAACAGAAGATATAAATAGGACCTTCAGACCATTGATAGGGCCAAGGCCTCTTGTCAATGGTCTGCAGGGAAGAATTAATTATTATTGGTCTGTATTGAAACCAGGTCAAACACTGCGAGTAAGGTCCAATGGGAATCTAATCGCTCCATGGTATGGACACATTCTTTCAGGGAAGAGCCACGGAAGAGTCCTAAAAACTGATTTAAAAAGTGGTAACTGTGCAGTGCAATGTCAGACAGAAAGAGGTGGCCTAAATACAACATTGCCATTCCAAAATGTAAGTAAGTATGCATTTGGAAACTGCCCGAAATATGTTGGAGTAAAGAGTCTCAAATTGGCAGTTGGTCTGAGGAATGTGCCTGCTAGATCAAGTAGAGGACTATTCGGGGCCATAGCTGGATTCATAGAGGGAGGTTGGTCAGGTCTAGTCGCTGGTTGGTACGGGTTCCAGCATTCAAATGATCAAGGGGTTGGTATGGCAGCAGATAGAGACTCAACTCAAAAAGCAGTTGACAAGATAACATCCAAAGTGAATAACATAGTTGATAAAATGAACAAACAGTATGAAATTATTGATCATGAATTCAGCGAGGTTGAAACTAGACTCAATATGATCAATAATAAGATTGATGACCAAATTCAAGACATATGGGCATATAACGCAGAATTGCTAGTGCTGCTTGAAAACCAGAAAACACTCGATGAGCATGATGCGAATGTAAACAATCTATATAATAAAGTGAAGAGGGCATTGGGTTCCAATGCAATGGAAGATGGGAAAGGATGTTTCGAGCTATACCATAAATGTGATGACCAGTGCATGGAGACAATTCGGAACGGGACCTACAACAGAAGGAAGTATAAAAAGGAATCAAAATTAGAAAGACAGAAAATAGAAGGGGTCAAGCTGGAATCTGAAGGAACTTACAAAATCCTCACCATTTATTCGACTGTCGCCTCATCCCTTGTGATTGCAATGGGGTTTGCTGCCTTCTTGTTCTGGGCCATGTCCAATGGATCTTGCAGATGCAACATTTGTATATAA</t>
  </si>
  <si>
    <t>ATGGAAACAGTATCACTAATAACTATACTACTAGTAGCAACAGTAAGCAATGCAGATAAAATCTGCATCGGCTACCAATCAACAAACTCCACAGAAACTGTAGACACGCTAACAGAAAACAATGTCCCTGTGACACATGCAAAAGAATTGCTCCACACGGAGCACAATGGGATGCTGTGTGCAACAAATCTGGGACATCCTCTTATTCTAGACACCTGTACCATTGAAGGACTAATCTATGGCAACCCTTCTTGTGATCTACTGTTGGGAGGAAGAGACTGGTCCTACATTGTCGAAAGACCATCGGCTGTTAATGGATTGTGTTACCCCGGGAATGTAGAAAATCTAGAAGAACTAAGGTCACTTTTTAGTTCTGCTCGTTCTTACCAAAGGGTCCAGATCTTTCCAGACACAATCTGGAATGTGTCTTACAGTGGGACAAGCAAAGCATGTTCGGATTCATTCTACAGGAGCATGAGATGGTTGACTCAAAAGAACAACGCTTACCCTATTCAGGACGCCCAATACACAAATAATCGAGGGAAGAACATTCTTTTCATGTGGGGCATAAATCACCCACCCACCGATACTGCGCAAACAAACCTGTACACAAGGACTGACACAACAACAAGTGTTGCAACAGAAGATATAAATAGGACCTTCAAACCATTGATAGGGCCAAGGCCTCTTGTCAATGGTCTGCAGGGAAGAATTAATTATTATTGGTCTGTATTGAAACCAGGTCAAACACTGCGAGTAAGGTCCAATGGGAATCTAATTGCTCCATGGTATGGACACATTCTTTCAGGGGAGAGCCACGGAAGAGTCCTGAAGACTGATTTGAAAAGTGGTAACTGTGCAGTGCAATGTCAAACAGAAAGAGGTGGCCTAAATACAACATTGCCATTCCAAAATATAAGTAAATATGCATTTGGAAACTGCCCGAAATATGTTGGAGTAAAGAGTCTCAAACTGGCAGTTGGTCTGAGGAATGTGCCTGCTAGATCAAGTAGAGGACTATTCGGGGCCATAGCTGGATTCATAGAGGGAGGTTGGTCAGGTCTAGTCGCTGGTTGGTACGGGTTCCAGCATTCAAATGATCAAGGGGTTGGTATGGCAGCAGATAGAGACTCAACTCAAAAAGCAATTGACAAAATAACATCCAAAGTGAATAACATAGTCGATAAAATGAACAAACCAGAGAA</t>
  </si>
  <si>
    <t>ATGGAAAGAGTATCACTAATAACTATACTACTAGTAGTAACAC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GTTCATGTGGGGTATAAATCACCCACCCACTGATACTGCGCAGACAAATCTGTATACN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TGCATTTGGAAACTGCCCAAAATATGTTGGAATAAAGAGTCTCAAACTGGCAGTTGGTCTGAGGAATGTGCCTGCTAAATCAAGTAGAGGATTATTTGGAGCCATAGCTGGATTCATAGAGGGAGGTTGGTCAGGACTAGTTGCTGGTTGGTATGGGTTCCAGCATTCAAATGATCAAGGAACTGGTATGGCTGCAGATAGAGACTCAACTCAAAAGGCAATTGACAAAATAACGTCCAAAGTAAATAATATAGTCGATAAGATGAACAAACCAGAG</t>
  </si>
  <si>
    <t>ATGGAAAGAGTATCACTAATAACTATACTACTAGTAGTAACACTAAGCAATGCAGATAAAATCTGCATCGGCTACCAATCAACAAACTCCACAGAAACTGTAGACACGCTAACAGAAAACAATGTTCCTGTGACACATGCCAAAGAATTGCTCCACACAGAGCACAATGGGATGCTATGTGCAACAAATCTAGGACATCCTCTTATTCTAGACACCTGTACCATTGAAGGGCTAATCTATGGCAACCCTTCTTGTGATCTACTGCTGGGAGGAAGAGAATGGTCCTATATCGTCGAAAGACCATCGGCTGTTAATGGATTGTGTTACCCCGGAAATGTAGAAAACCTAGAAGAACTAAGGTCACTTTTTAGTTCTGCTAGTTCTTACCAAAGAATCCAGATCTTTCCAGACACAATCTGGAATGTGTCTTATAGTGGAACAAGCAAGGCATGTTCAGATTCATTCTACAGGAGCATGAGATGGTTGACTCAAAAGAACAACGCTTACCCTGTTCAAGACGCCCAATACACAAATGATAGAGGAAAGAACATTCTGTTCATGTGGGGTATAAATCACCCACCCACTGATACTGCGCAGACAAATCTGTACCCAAGGACTGACACAACNACAAGTGTGGCAACAGAAGATATAAATAGGACCTTCAAACCATTGATAGGGCCAAGGCCTCTTGTCAATGGTCTGCAAGGAAGGATTGATTATTATTGGGCGGTATTGAAACCAGGTCAGACGTTGCGAGTAAGATCCAATGGGAATCTAATCGCTCCATGGTATGGACACATTCTTTCAGGAGAGAGCCACGGAAGAATCCTGAAGACGGATTTAAACAGTGGTAACTGTGTAGTGCAATGTCAGACAGAAAGAGGTGGCTTAAATACTACATTGCCATTCCACAATGTAAGTAAGTATGCATTTGGAAACTGCCCAAAATATGTTGGAGTAAAGAGTCTCAAACTAGCAGTTGGTCTGAGGAATGTGCCTGCTAGATCAAGTAGAGGACTATTTGGAGCCATAGCTGGATTCATAGAGGGAGGTTGGTCAGGACTAATTGCTGGTTGGTATGGGTTCCAGCATTCAAATGATCAAGGAACTGGTATGGCTGCAGATAGAGACTCAACTCAAAAGGCAATTGACAAAATAACGTCCAAAGTAAATAATATAGTCGATAAGATGAACAAACCAGA</t>
  </si>
  <si>
    <t>TTCTTAACTAGCAAAA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AAGGCCCCTTGTCAATGGTCAGCAGGGAAGAATTAATTATTATTGGTCGGTACTAAAACCAGGCCAGACATTGCGAGTAAGATCCAATGGGAATCTAATTGCTCCATGGTATGGACACGTTCTTTCAGGAGGGAGCCATGGAAGGATCCTGAAGACTGATTTAAACAGTGGTAATTGCGTAGTGCAATGTCAGACTGAAAAAGGTGGCTTAAACAGTACATTGCCATTCCACAACATCAGTAAATATGCATTCGGAATCTGCCCCAAATATGTTAGAGTTAAGAGTCTCAAACTGGCAGTCGGTCTGAGGAACGTGCCTGCTAGATCAAGTAGAGGACTATTTGGAGCCATAGCTGGATTCATAGAGGGAGGTTGGCCAGGACTAGTCGCTGGTTGGTATGGTTTCCAGCATTCAAATGATCAAGGGGTTGGTATGGCTGCAGATAGGGATTCAACTCAAAGGGCAATTGATAAAATAACATCCAAGGTAAATAATATAGTCGACAAGATGAACAAGCAATATGAAATAATTGATCATGAGTTCAGTGAGGTTGAAACTAGGCTCAATATGATCAATAATAAGATTGATGACCAAATACAAGACGTATGGGCATATAATGCAGAATTGCTAGTACTACTTGAAAATCAGAAAACCCTCGACGACTGTGATGCGAACGTGAACAATCTATATAACAAGGTGAAGAGGGCACTGGGCTCCAATGCGATGGAAGATGGGAAAGGCTGTTTCGAGCTATACCACAAATGTGATGAACAGTGCATGGAAACAATTCGGAACGGGACCTATAATAGGAGAAAGTATAAAGAGGAATCAAGACTAGAAAGGCAGAAAATAGAAGGGGTCAAGCTGGAATCTGAGGGAACTTACAAAATCCTTACCATTTATTCGACTGTCGCCTCATCTCTTGTGCTTGCAATGGGGTTTGCTGCCTTCTTGTTCTGGGCCATGTCCAATGGGTCTTGCAGGTGCAACATTTGTATATAATTATCAAA</t>
  </si>
  <si>
    <t>TTCTTAACTAGCAAAA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T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ACCTGCTAGATCAAAGAGAGGACTATTTGGAGCC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AACAATCTATATAACAAGGTGAAGAGGGCACTTGGCTCCAATGCAATGGAAGATGGGAAGGGCTGTTTCGAGCTATACCACAAATGTGATGACCAGTGCATGGAAACAATTCGGAACGGGACCTATAATAGGAGAAAGTATAAAGAGGAATCAAGACTAGAGAGGCAGAAAATAGAAGGGGTCAAGCTTGAATCTGAGGGAACTTACAAAATCCTTACCATTTATTCGACTGCCGCCTCATCTCTTGTGCTTGCAATGGGGTTTGCTGCCTTCTTGTTCTGGGCCATGTCCAATGGGTCTTGCAGGTGCAACATTTGTATATAATTATCAAA</t>
  </si>
  <si>
    <t>TTCTTAACTAACAAAA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</t>
  </si>
  <si>
    <t>TTCTTAACTAGCAAAAATGGAAACAATATCGCTAATAACTATACTACTAGTAGTAACAGCAAGCAATGCAGATAAAATCTGCATCGGCTACCAGTCAACAAACTCCACAGAAACTGTGGACACGCTAACAGAAACCAATGTTCCTGTGACACATGCCAAAGAATTAA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ACACGTTCTTTCAGGAGGGAGCCATGGAAGGATCCTGAAGACTGATTTAAACAGTGGTAATTGCGTAGTGCAATGTCAGACTGAAAAAGGTGGCTTAAACAGTACATTGCCATTCCACAACATCAGTAAATATGCATTCGGAATTTGCCCCAAATATGTTAGAGTTAAGAGTCTCAAACTGGCAGTCGGTCTGAGGAACGTGCCTGCTAGATCAAATAGAGGACTATTTGGAGCC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AACAATCTATATAACAAGGTGAAGAGGGCACTTGGCTCCAATGCAATGGAAGATGGGAAGGGCTGTTTCGAGCTATACCACAAATGTGATGACCAGTGCATGGAAACAATTCGGAACGGGACCTATAATAGGAGAAAGTATAAAGAGGAATCAAAACTAGAGAGGCAGAAAATAGAAGGGGTCAAGCTGGAATCTGAGGGAACTTACAAAATCCTTACCATTTATTCGACTGCCGCCTCATCTCTTGTGCTTGCAATGGGGTTTGCTGCCTTCTTGTTCTGGGCCATGTCCAATGGGTCTTGCAGGTGCAACATTTGTATATAATTATCAAA</t>
  </si>
  <si>
    <t>TTCTTAACTAACAAAAATGGAAACAATATCACTAATAACTATACTACTAATATCAACAGCAAGCAATGCAGATAAAATCTGCATCGGCTACCAGTCAACAAACTCCACCGAAACTGTGGACACGCTAACAGAAACCAATGTTCCTGTGACACATGCCAAAGAATTACTCCACACA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A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</t>
  </si>
  <si>
    <t>TTCTTAACTAGCAAAAATGGAAACAATATCACTAATAACTATACTACTAGTAGTG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TGCAGGGAAGAATTAATTATTATTGGTCGGTACTAAAACCAGGCCAGACATTGCGAGTAAGATCCAACGGGAATCTAATTGCTCCATGGTATGGGCACGTTCTTTCAGAAGGGAGCCATGGAAGGATCCTGAAGACTGATTTAAACAGTGGTAATTGCGTAGTGCAATGTCAGACTGAAAAAGGTGGCTTAAACAGTACATTGCCATTCCACAACATCAGTAAATATGCATTCGGAATCTGCCCCAAATATGTTAGAGTCAAGAGTCTCAAACTGGCAGTCGGTCTGAGGAATGTGCCTGCTAGATCAAAGAGAGGACTATTTGGAGCCATAGCTGGATTCATAGAGGGAGGTTGGCCAGGACTAGTCGCTGGTTGGTATGGTTTCCAGCATTCAAATGATCAAGGGGTTGGTATGGCTGCAGATAGGGATTCAACTCAAAAGGCAATTGATAAAATAACATCCAAGGTAAATAATATAGTCGACAAGATGAACAAGCAATATGAAATAATTGATCATGAGTTCAGTGAGGTTGAAACTAGGCTCAATATGATCAACAATAAGATTGATGACCAAATACAAGACGTATGGGCATATAATGCAGAATTGCTAGTACTACTTGAAAATCAGAAAACACTCGATGAGCATGATGCGAATGTGAACAATCTATATAACAAGGTGAAGAGGGCACTTGGCTCCAATGCAATGGAAGATGGGAAAGGCTGTTTCGAGCTATACCACAAATGTGATGACCAGTGCATGGAAACAATTCGGAACGGGACCTATAATAGGAGAAAGTATAAAGAGGAATCAAGACTAGAGAGGCAGAAAATAGAAGGGGTCAAGCTTGAATCTGAGGGAACTTACAAAATCCTTACCATTTATTCGACTGCCGCCTCATCTCTTGTGCTTGCAATGGGGTTTGCTGCCTTCTTGTTCTGGGCCATGTCCAATGGGTCTTGCAGGTGCAACATTTGTATATAATTATCAAA</t>
  </si>
  <si>
    <t>AGCAAAAGCAGGGGAATTTCACAACCAGTCAAA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A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TTGAAACTAGACTCAATATGATCAATAATAAGATTGATGATCAAATACAAGACATATGGGCTTATAACGCAGAATTGCTAGTGCTGCTTGA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TTGGCAAAAACACCCTTGTTTCTACT</t>
  </si>
  <si>
    <t>ATGGAAGTAATAGCACTAATAGCTATACTGGTAGTGACAGGAACGAGCAATGCTGATAAAATTTGCATTGGATACCAGTCAACAAACTCCACAGAAACTGTTGATACACTG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CA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GGTTGGTCTAAGAAATGTGCCTGCTGCATCAGGTAGAGGGCTATTTGGTGCCATAGCTGGATTCATAGAAGGAGGTTGGCCAGGGCTAGTTGCAGGCTGGTACGGGTTTCAGCATTCAAATGATCAA</t>
  </si>
  <si>
    <t>ATGGAAGTAATAGCACTAATAGCTATACTGGTA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CGCACTTGGAATGTGACTTACACTGGAACAAGCAAAGCATGCTCAGATTCATTCTACAGAAGTATGAGATGGCTGACACACAAGAG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GAACACGACCTTGCCATTCCACAATGTCAGCAAGTATGCATTTGGGAACTGCCCCAAATATGTTGGAGTGAAGAGTCTCAAACTGGCAGTTGGTCTAAGAAATGTGCCTGCTGCATCAGGTAGAGGGCTATTTGGTGCCATAGCTGGATTCATAGAAGGAGGTTGGCCAGGACTAGTTGCAGGCTGGTACGGGTTTCAGCATTCAAATGATCAAGGAGTTGGAATGGCCGCAGACAGGGAGTCAACTCAAAAAGCAGTCGATAAGATAACATCCAAAGTAAATAATATAATCGATAAGATGAACAAGCAGTATGAAATCATTGATCATGAGTTCAATGAAATTGAAGCCAGACTCAATATGATCAACAATAAGATTGATGACCAAATACAGGACATCTGGGCGTATAATGCAGAATTACTAGTACTGCTTGAAAATCAGAAAACACTTGATGAGCATGATGCAAATGTGAACAATCTGTACAATAAGGTGAAGAGAGCATTGGGGTCAAATGCAATAGAGGATGGGAAGGGATGCTTCGAATTGTATCACAAATGTGATGATCAATGCATGGAAGCAATTAGAAACGGGACTTATGACATGATAAAGTATAAAGAAGAATCAAAACTAGAAAGGCAGAAAATAGAAGGGGTGAAACTGGAGTCTGAAGGAACTTACAAGATTCTTACCATTTATTCGACTGTCGCCTCATCTCTTGTGCTTGCAATAGGGTTTGCTGCCTTCATGTTCTGGGCCATGTCCAACGGATCTTGCAGATGCAACATTTGTATATAA</t>
  </si>
  <si>
    <t>AGCAAAAGCAGGGGAATTTCATAACCAGCCAAAATGGAAGTAATAGCACTAATAGCTATACTGGTA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CGCACTTGGAATGTGACTTACACTGGAACAAGCAAAGCATGCTCAGATTCATTCTACAGAAGTATGAGATGGCTGACACACAAGAG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GAACACGACCTTGCCATTCCACAATGTCAGCAAGTATGCATTTGGGAACTGCCCCAAATATGTTGGAGTGAAGAGTCTCAAACTGGCAGTTGGTCTAAGAAATGTGCCTGCTGCATCAGGTAGAGGGCTATTTGGTGCCATAGCTGGATTCATAGAAGGAGGTTGGCCAGGACTAGTTGCAGGCTGGTACGGGTTTCAGCATTCAAATGATCAAGGAGTTGGAATGGCCGCAGACAGGGAGTCAACTCAAAAAGCAGTCGATAAGATAACATCCAAAGTAAATAATATAATCGATAAGATGAACAAGCAGTATGAAATCATTGATCATGAGTTCAATGAAATTGAAGCCAGACTCAATATGATCAACAATAAGATTGATGACCAAATACAGGACATCTGGGCGTATAATGCAGAATTACTAGTACTGCTTGAAAATCAGAAAACACTTGATGAGCATGATGCAAATGTGAACAATCTGTACAATAAGGTGAAGAGAGCATTGGGGTCAAATGCAATAGAGGATGGGAAGGGATGCTTCGAATTGTATCACAAATGTGATGATCAATGCATGGAAACAATTAGAAACGGGACTTATGACATGATAAAGTATAAAGAAGAATCAAAACTAGAAAGGCAGAAAATAGAAGGGGTGAAACTGGAGTCTGAAGGAACTTACAAGATTCTTACCATTTATTCGACTGTCGCCTCATCTCTTGTGCTTGCAATAGGGTTTGCTGCCTTCATGTTCTGGGCCATGTCCAACGGATCTTGCAGATGCAACATTTGTATATAA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</si>
  <si>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C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AACCGATTTAAATAGTGGCAACTGCGTAGTACAGTGCCAAACTGAGAAAGGTGGTTTGAATACGACATTGCCATTCCACAATGTCAGCAAGTATGCATTTGGGAACTGCCCCAAATATGTTGGAGTGAAGAGTCTCAAGCTGGCAGTTGGTCTAAGAAATGTGCCTGCTGCATCAGGTAGAGGGCTATTTGGTGCCATAGCTGGATTCATAGAAGGAGGTTGGCCAGGGCTAGTTGCAGGCTGGTACGGGTTTCAGCATTCAAATGATCAA</t>
  </si>
  <si>
    <t>ATGGAAGTAATAGCACTAATAGCTATACTGGTAGTGACAGGAACGAGCAATGCTGATAAAATTTGCATTGGATACCAGTCAACAAACTCCACAGAAACTGCTGATACACTAGTAGAAACCAATGTCCCTGTGACACATGCCAAAGAACTGCTTCACAT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T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</t>
  </si>
  <si>
    <t>silky chicken</t>
  </si>
  <si>
    <t>ATGGAAATAATAGCACTGATAGCTATACTGGTAGTGACAGGAACAGGCAATGCTGATAAAATTTGCATTGGCTACCAGTCAACAAACTCCACAGAAACTGTTGATACACTGGTAGAAAACAATGTCCCTGTGACACATGCCAAAGAATTGCTCCACACAGAGCACAATGGAATGTTATGTGCAACAGACTTGGGACACCCTCTTATTCTAGACACCTGCACCATTGAAGGGTTGGTGTACGGCAATCCTTCCTGTGATTTGCTACTGGGAGGGAAAGAATGGTCTTACATTGTCGAAAGATCATCAGCTGTTAATGGGATGTGCTACCCTGGAAGGGTAGAGAATCTGGAAGAACTCAGGTCTTTTTTCAGTTCTGCTCGCTCCTACAAAAGACTCCTACTCTTTCCAGACAGGACTTGGAATGTGACTTACACTGGGACAAGCAAAGCATGCTCAAACTCATTCTACAGAAGTATGAGATGGCTGACACACAAGAGCAATTCTTACCCTATTCAAGACGCCCAATATACCAACGATTGGGGAAAGAATATTCTTTTCATGTGGGGCATACACCATCCACCTACTGATACTGAGCAAATGAATCTATACAAAAAAGCTGATACAACAACAAGTATAACAACGGAAGATATCAATAGAACTTTCAAACCAGTTATAGGGCCAAGGCCTCTTGTCAACGGTCAACAAGGAAGAATTGATTATTATTGGTCAGTACTAAAGCCAGGCCAGACATTGCGAATAAGATCCAATGGAAATCTAATTGCCCCATGGTTTGGACACATTCTTTCAGGAGAAAGCCATGGAAGAATCTTGAAGACCGATTTGAATAGTGACGACTGCATAGTGCAATGCCAAACTGAGAAAGGTGGTTTGAACACGACCTTGCCATTCCAAAATGTCAGCAAGTATGCATTTGGGAACTGTCCCAAATATGTTGGAGTGAAGAGTCTCAAACTGGCAGTTGGCCTAAGGAACGTGCCTGCTACATCAGGTAGAGGGCTTTTCGGTGCCATAGCTGGATTCATAGAAGGAGGTTGGCCAGGACTAGTCGCAGGCTGGTACGGGTTTCAGCACTCAAATGATCAAGGGGTTGGAATAGCTGCAGACAAGGAATCAACTCAAGAAGCAGTTGATAAAATAACATCCAAAGTAAATAATATAATCGACAAAATGAACAAGC</t>
  </si>
  <si>
    <t>ATGGAAATACTAGCACTAATAGCTATACTGGTAGTGACAGGAACAGGCAATGCTGATAAAATTTGCATTGGCTACCAGTCAACAAACTCCACAGAAACTGTTGATACACTGGTAGAAAACAATGTCCCTGTGACACATACCAAGGAATTGCTCCACACAGGGCACAATGGAATGTTATGTGCAACAAACTTGGGACACCCTCTTATTCTAGACACCTGCACCATTGAAGGGTTGGTGTACGGCAACCCTTCCTGTGATCTGCTACTGGGAGGGAAAGAATGGTCTTACATTGTCGAAAGATCATCAGCTGTTAATGGAATGTGCTACCCTGGAAGGGTAGAGAATCTTGAAGAACTCAGGTCTTTTTTCAGTTCTGCTCGCTCCTACAAAAGACTTCTA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AAATAGTGGCAACTGCATGGTGCAATGCCAAACTGAGAAAGGTGGTTTGAACACGACCTTGCCATTCCAAAATGTCAGCAAGTATGCATTTGGGAATTGTCCCAAATATGTTGGAGTGAAGAGTCTCAAACTGGCAGTGGGCCTAAGGAATGTGCCTGCTACATCAGGTAGAGGGCTTTTCGGTGCCATAGCTGGATTCATAGAAGGAGGTTGGCCAGGACTAGTTGCAGGCTGGTACGGGTTTCAGCACTCAAATGATCAAGGGGTTGGAATAGCCGCAGACAAGGAATCAACTCAAGAAGCAGTCGATAAAATAACATCCAAAGTAAATAATATAATCGACAAAATGAACAGGCAGTATGAAATCATTGATCATGAGTTCAGTGAGATTGAAGCCAGACTCAACATGATCAACAATAAGATTGATGACCAAATACAGGACATCTGGGCGTACAATGCAGAATTACTAGTACTGCTTGAAAATCAGAAAACACTCGATGAGCATGATGCAAATGTGAACAAACTGTATAATAGGGTGAAGAGAGCATTGGGTTCAAATGCAATAGAGGATGGGAAGGGATGCTTCGAGTTGTATCACAAATGTGATGATCAATGCATGGAAACAATTAGGAACGGGACTTATGACAGGCTAAAGTATAAAGAAGAATCAAAACTAGAAAGGCAGAAAATAGAAGGGGTGAAACTGGAGTCTGAAGAAACTTACAAGATTCTTACCATTTATTCGACTGTCGCCTCATCTCTTGTGCTTGCAATAGGGCTTGCTGCCTTCATGTTCTGGGCCATGTCCAATGGATCTTGCAGATGCAACATTTGTATATAA</t>
  </si>
  <si>
    <t>ATGGAAGTAATAGCACTAATAGCTATACTGGTA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CGCACTTGGAATGTGACTTACACTGGAACAAGCAAAGCATGCTCAGATTCATTCTACAGAAGTATGAGATGGCTGACACACAAGAG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GAACACGACCTTGCCATTCCACAATGTCAGCAAGTATGCATTTGGGAACTGCCCCAAATATGTTGGAGTGAAGAGTCTCAAACTGGCAGTTGGTCTAAGAAATGTGCCTGCTGCATCAGGTAGAGGGCTATTTGGTGCCATAGCTGGATTCATAGAAGGAGGTTGGCCAGGACTAGTTGCAGGCTGGTACGGGTTTCAGCATTCAAATGATCAAGGAGTTGGAATGGCCGCAGACAGGGAGTCAACTCAAAAAGCAGTCGATAAGATAACATCCAAAGTAAATAATATAATCGATAAGATGAACAAGCA</t>
  </si>
  <si>
    <t>ATGGAAATAATAGCACTGATAGCTATACTGGTAGTGACAGGAACAGGCAATGCTGATAAAATTTGCATTGGCTACCAGTCAACAAACTCCACAGAAACTGTTGATACACTGGTAGAAAACAATGTCCCTGTGACACATACCAAAGAATTGCTCCACACAGAGCACAATGGAATGTTATGTGCAACAAACTTGGGACACCCTCTTATTCTAGACACCTGCACCATTGAAGGGTTGGTGTACGGCAATCCTTCCTGTGATTTGCTACTGGGAGGGAAAGAATGGTCTTACATTGTCGAAAGATCATCAGCTGTTAATGGGATGTGCTACCCTGGAAGGGTAGAGAATCTGGAAGAACTCAGGTCCTTTTTCAGTTCTGCTCGCTCCTACAAAAGGCTCCTACTCTTTCCAGACAGGACTTGGAATGTGACTTACAATGGGACAAGCAAAGCATGCTCAAACTCATTCTACAGAAGTATGAGATGGCTGACACACAAGAGCAATTCTTACCCTATTCAAGACGCT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GAATAGTGACAACTGCATAGTGCAATGCCAAACTGAGAAAGGTGGTTTGAACACGACCTTGCCATTCCAAAATGTCAGCAAGTATGCATTTGGGAACTGCCCAAAATATGTTGGAGTGAAGAGTCTCAAACTGGCAGTTGGCCTAAGGAATGTGCCTGCTACATCAGGTAGAGGGCTTTTCGGTGCCATAGCTGGATTCATAGAAGGGGGTTGGCCAGGACTAGTCGCAGGCTGGTACGGGTTTCAGCACTCAAATGATCAAGGGGTTGGAATAGCTGCAGACAAGGAATCAACTCAAGAAGCAGTTGATAAAATAACATCCAAAGTAAATAATATAATCGACAAAATGAACAAGCAG</t>
  </si>
  <si>
    <t>ATGGAAATAATAGCACTGATAGCTATACTGGTAGTGACAGGAACAGGCAATGCTGATAAAATTTGCATTGGCTACCAGTCAACAAACTCCACAGAAACTGTTGATACACTGGTAGAAAACAATGTCCCTGTGACACATACCAAAGAATTGCTCCACACAGAGCACAATGGAATGTTATGTGCAACAAACTTGGGACACCCTCTTATTCTAGACACCTGCACCATTGAAGGGTTGGTGTACGGCAATCCTTCCTGTGATTTGCTACTGGGAGGGAAAGAATGGTCTTACATTGTCGAAAGATCATCAGCTGTTAATGGGATGTGCTACCCTGGAAGGGTAGAGAATCTGGAAGAACTCAGGTCCTTTTTCAGTTCTGCTCGCTCCTACAAAAGGCTCCTACTCTTTCCAGACAGGACTTGGAATGTGACTTACAATGGGACAAGCAAAGCATGCTCAAACTCATTCTACAGAAGTATGAGATGGCTGACACACAAGAGCAATTCTTACCCTATTCAAGACGCT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GAATAGTGACAACTGCATAGTGCAATGCCAAACTGAGAAAGGTGGTTTGAACACGACCTTGCCATTCCAAAATGTCAGCAAGTATGCATTTGGGAACTGCCCAAAATATGTTGGAGTGAAGAGTCTCAAACTGGCAGTTGGCCTAAGGAATGTGCCTGCTACATCAGGTAGAGGGCTTTTCGGTGCCATAGCTGGATTCATAGAAGGGGGTTGGCCAGGACTAGTCGCAGGCTGGTACGGGTTTCAGCACTCAAATGATCAAGGGGTTGGAATAGCTGCAGACAAGGAATCAACTCAAGAAGCAGTTGATAAAATAACATCCAAAGTAAATAATATAATCGACAAAATGAACAAGCAGATG</t>
  </si>
  <si>
    <t>ATGGAAGTAATACCACTAATAGCTATACTGGTA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CCTTGTCAATGGTCAACAAGGGAGGATTGATTATTATTGGTCAGTACTAAAGCCAGGCCAGACATTGCGAATAAGATCCAATGGAAATCTAATTGCTCCATGGTATGGACACATTCTTTCAGGAGAAAGCCATGGAAGAATCCTGAAGACCGATTTAAATAGTGGCAACTGCGTAGTACAGTGCCAAACTGAGAAAGGTGGTTTGAACACGACCTTGCCATTCCACAATGTCAGCAAGTATGCATTTGGGAACTGCCCCAAATATGTTGGAGTGAAGAGTCTCAAACTGGCAGTTGGTCTAAGAAATGTGCCTGCTGCATCAGGTAGAGGGCTATTTGGTGCCATAGCTGGATTCATAGAAGGAGGTTGGCCAGGACTAGTTGCAGGCTGGTACGGGTTTCAGCATTCAAATGATCAAGGAGTTGGAATGGCCGCAGACAGGGAGTCAACTCAAAAAGCAGTCGATAAGATATCATCCAAAGTAAATAATATAATCGATAAGATGAACAAG</t>
  </si>
  <si>
    <t>ATGGAAGTAATAGCACTAATAGCTATACTGGTAGTGACAGGAACGAGCAATGCTGATAAAATTTGCATTGGCTACCAGTCAACAAACTCCACAGAAACTGTTGATACACTAGTAGAAACCAATGTCCCTGTGACACATGCCAAAGAATTGCTTCACACAGAGCACAATGGAATGTTATGTGCAACAAACCGGGGGCATCCTCTTATCCTAGACACCTGCACCGTTGAAGGGTTGGTGTATGGCAATCCTTCCTGTGATTCGCTACTGGGAGGAAAAGAGTGGTCTTACATTGTCGAAAGATCATCAGCCATTAATGGGATGTGCTACCCTGGAAGGGTAGAGAATCTGGAAGAACTCAGATCTTTTTTCAGTTCTGCTCGCTCCTACAAAAGACTCCTG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CCTTGTCAATGGTCAACAAGGGAGGATTGATTATTATTGGTCAGTACTAAAGCCAGGCCAGACATTGCGAATAAGATCCAATGGAAATCTAATTGCTCCATGGTATGGACACATTCTTTCAGGAGAAAGCCATGGAAGAATCCTGAAGACCGATTTAAATAGTGGCAACTGCGTAGTACAGTGCCAAACTGAGAAAGGTGGTTTGAACACGACCTTGCCATTCCGCAATGTCAGCAAGTATGCATTTGGGAACTGTCCCAAATATGTTGGAGTGAAGAGTCTCAAACTGGCAGTTGGTCTAAGAAATGTGCCTGCTGCATCAGGTAGAGGGCTATTTGGTGCCATAGCTGGATTCATAGAAGGAGGTTGGCCAGGGCTAGTTGCAGGCTGGTACGGGTTTCAGCATTCAAATGATCAAGGAGTTGGAATGGCCGCAGACAGAGAGTCAACTCAAAAAGCAGTCGACAAGATAACATCCAAAGTAAATAATATAATCGATAAGATGAACAAG</t>
  </si>
  <si>
    <t>ATGGAAATAATAGCACTAATAGCTATACTGGTAGTGACAGGAACAGGCAATGCTGATAAAATTTGCATTGGCTACCAGTCAACAAACTCCACAGAAACTGTTGATACACTGGTAGAAAACAATGTCCCTGTGACACATACCAAGGAATTGCTCCACACAGGGCACAATGGAATGTTATGTGCAACAAACTTGGGACACCCTCTTATTCTAGACACCTGCACCATTGAAGGGTTGGTGTACGGCAACCCTTCCTGTGATCTGCTACTGGGAGGGAAAGAATGGTCTTACATTGTCGAAAGATCATCAGCTGTTAATGGAATGTGCTACCCTGGAAGGGTAGAGAATCTTGAAGAACTCAGGTCTTTTTTCAGTTCTGCTCGCTCCTACAAAAGACTTCTA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AAATAGTGGCAACTGCATGGTGCAATGCCAAACTGAGAAAGGTGGTTTGAACACGACCTTGCCATTCCAAAATGTCAGCAAGTATGCATTTGGGAATTGTCCCAAATATGTTGGAGTGAAGAGTCTCAAACTGGCAGTGGGCCTAAGGAATGTGCCTGCTACATCAGGTAGAGGGCTTTTCGGTGCCATAGCTGGATTCATAGAAGGAGGTTGGCCAGGACTAGTTGCAGGCTGGTACGGGTTTCAGCACTCAAATGATCAAGGGGTTGGAATAGCCGCAGACAAGGAATCAACTCAAGAAGCAGTCGATAAAATAACATCCAAAGTAAATAATATAATCGACAAAATGAACAAG</t>
  </si>
  <si>
    <t>ATGGAAATAATAGCACTAATAGCTATACTGGTAGTGACAGGAACAGGCAATGCTGATAAAATTTGCATTGGCTACCAGTCAACAAACTCCACAGAAACTGTTGATACACTGGTAGAAAACAATGTCCCTGTGACACATACCAAGGAATTGCTCCACACAGGGCACAATGGAATGTTATGTGCAACAAACTTGGGACACCCTCTTATTCTAGACACCTGCACCATTGAAGGGTTGGTGTACGGCAACCCTTCCTGTGATCTGCTACTGGGAGGGAAAGAATGGTCTTACATTGTCGAAAGATCATCAGCTGTTAATGGAATGTGCTACCCTGGAAGGGTAGAGAATCTTGAAGAACTCAGGTCTTTTTTCAGTTCTGCTCGCTCCTACAAAAGACTTCTACTCTTTCCAGACAGAACTTGGAATGTGACTTACACTGGGACAAGCAAAGCATGCTCAAACTCATTCTACAGAAGTATGAGATGGCTGACACACAAGAGCAATTCTTACCCTATTCAAGACGCCCAATATACCAACGATTGGGGAAAGAATATTCTCTTCATGTGGGGCATACACCATCCACCTACTGATACTGAGCAAATGAATCTATACAAAAAAGCTGATACAACAACAAGTATAACAACGGAAGATATCAATCGAACTTTCAAACCAGTGATAGGGCCAAGGCCTCTTGTCAACGGTCAACAAGGAAGAATTGATTATTATTGGTCAGTACTAAAGCCAGGCCAGACATTGCGAATAAGATCCAATGGAAATCTAATTGCCCCATGGTATGGACACATTCTTTCAGGAGAAAGCCATGGAAGAATCTTGAAGACCGATTTAAATAGTGGCAACTGCATGGTGCAATGCCAAACTGAGAAAGGTGGTTTGAACACGACCTTGCCATTCCAAAATGTCAGCAAGTATGCATTTGGGAATTGTCCCAAATATGTTGGAGTGAAGAGTCTCAAACTGGCAGTGGGCCTAAGGAATGTGCCTGCTACATCAGGTAGAGGGCTTTTCGGTGCCATAGCTGGATTCATAGAAGGAGGTTGGCCAGGACTAGTTGCAGGCTGGTACGGGTTTCAGCACTCAAATGATCAAGGGGTTGGAATAGCCGCAGACAAGGAATCAACTCAAGAAGCAGTCGATAAAATAACATCCAAAGTAAATAATATAATCGACAAAATGAACAAGCAGTATGAAATCATTGATCATGAGTTCAGTGAGATTGAAGCCAGACTCAACATGATCAACAATAAGATTGATGACCAAATACAGGACATCTGGGCGTACAATGCAGAATTACTAGTACTGCTTGAAAATCAGAAAACACTCGATGAGCATGATGCAAATGTGAACAAACTGTATAATAGGGTGAAGAGAGCATTGGGTTCAAATGCAATAGAGGATGGGAAGGGATGCTTCGAGTTGTATCACAAATGTGATGATCAATGCATGGAAACAATTAGGAACGGGACTTATGACAGGCTAAAGTATAAAGAAGAATCAAAACTAGAAAGGCAGAAAATAGAAGGGGTGAAACTGGAGTCTGAAGAAACTTACAAGATTCTTACCATTTATTCGACTGTCGCCTCATCTCTTGTGCTTGCAATAGGGCTTGCTGCCTTCATGTTCTGGGCCATGTCCAATGGATCTTGCAGATGCAACATTTGTATATAATTAGCAA</t>
  </si>
  <si>
    <t>CCAGTCAAAATGGAAACAA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TCCAAAGGATCCAGATCTTTCCAGACACAATCTGGAATGTGTCTTACAGTGGGACAAGCAAAGCATGTTCAGATTCATTCTACAGAAGCATGAGATGGTTGACCCAAAAGAACAACACTTACCCTATTCAAGACGCCCAATACACAAATAATAGAGGAAAGAGCATTCTTTTCATGTGGGGCATAAATCACCCACCCACTGATACTGTGCAGACAAATCTGTACACAAGGACTGACACAACAACAAGTGTGGCAACAGAAGATATAAATAGGACCTTCAG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AGAGAAAGTATAAAGAGGAATCAAGACTAGAAAGACAGAAAATAGAAGGGGTCAAGCTGGAATCTGAAGGAACTTACAAAATCCTCACCATTTATTCGACTGTCGCCTCATCTCTTGTGATTGCAATGGGGTTTGCTGCCTTCTTGTTCTGGGCCATGTCCAATGGATCTTGCAGATGCAACATTTGTATATAATTGGCAAAAACA</t>
  </si>
  <si>
    <t>Delaware Bay</t>
  </si>
  <si>
    <t>AGCAAAAGCAGGGGAATTTCAAAACCAACCAAAATGGAAACAATAGCACTAATAGCTATACTATTAACAGCAAGCAATGCAGACAAAATCTGCATCGGCTACCAGTCAACAAACTCCACGGAAACTGTTGATACACTAATAGAAAACAATGTTCCTGTGACCCATACCAAAGAATTGCTCCACACAGAGCACAATGGGATGCTGTGTGCAACAACCCTGGGACACCCTCTTATTCTAGACACCTGCACTATAGAAGGATTGGTATACGGCAATCCTGCCTGTGATATGCTACTAGAAGGAAAAGAATGGTCATACATTGTAGAAAGACCATCAGCTGTCAATGGGACGTGTTACCCTGGAAATGTAGAGAATCTGGAAGAACTCAGGGCCTTTTTCAGCTCTGCTAATTCCTACCAAAGAATCCAGATCTTCCCAGACAGAATTTGGAATGTGACTTACACTGGAACAAGCGCAGCATGTTCAAACACATTCTACAGGAATATGAGATGGCTGACACACAAGAGTGATTCTTATCCTGTTCAAGACGCCCAATACACCAACAATGAGGGAAAGAATATTCTATTCATGTGGGGCATACATCATCCACCTACTGATAATGAGCAGACAAATTTATATAAAAAATCTGACACAACAACAAGTGTGACAACAGAAGATATAAATCGAACTTTCAAACCAGTGATAGGGCCAAGGCCCCTTGTCAAAGGTCAACAGGGGAGAATTGATTATTATTGGTCAGTACTGAAGCCAGGTCAGACATTGCGAGTGAGATCCAATGGGAATTTAATTGCTCCATGGTATGGACACATCCTCTCAGGAGAAAGCCATGGGAGAATCCTGAAGACCGATTTGAACAGTGGCAACTGCATAGTACAGTGTCAAACTGAGAAAGGTGGTTTGAACACGACCTTGCCGTTCCACAATGTCAGCAAATATGCATTTGGGAACTGCCCCAAATACGTTGGAGTGAAGAGTCTCAAACTGGCAATCGGTCTGAGGAATGTGCCTGCTGCATCAGATAGGGGAATATTTGGTGCCATAGCTGGATTCATAGAGGGAGGTTGGCCAGGACTAGTTGCAGGATGGTACGGTTTTCAGCATTCAAATGATCAGGGAGTCGGAATGGCTGCAGACAGAGATTCAACTCAAGAGGCAATTGACAAGATAACATCCAAAGTAAATAATATAATCGATAAAATGAACAAACAGTATGAAATCATTGATCATGAATTCAATGAGATTGAAGCCAGACTCAGTATGATCAACAACAAGATTGACGACCAAATACAGGACATCTGGGCATACAATGCAGAATTACTAGTGCTGCTTGAAAATCAGAAAACACTCGATGAGCATGATGCAAATGTGAATAATCTATACAATAAGGTGAAGAAAGCATTGGGTTCTAATGCAATGGAGGACGGAAATGGGTGCTTTGAATTGTATCACAAATGTGATGACCAATGCATGGAAACGATTAGGAACGGGACCTATGACAGGCAAAAGTATCAAGAAGAATCAAAACTAGAAAGGCAGAAAATAGAAGGGGTAAAACTGGAATCTGGGGGTACTTACAAGATTCTCACCATTTATTCGACTGTCGCCTCATCTCTTGTGCTTGCAATAGGGTTTGCTGCCTTCCTTTTCTGGGCCATGTCCAATGGATCTTGCAGATGCAACGTTTGTATATAATTAGCAAAAACACCCTTGTTTCTACT</t>
  </si>
  <si>
    <t>ALB</t>
  </si>
  <si>
    <t>AGCAAAAGCAGGGGAATTTCACAATTAAACAAAATGGAAATAACAATACTAATAGCTATACTGCTAATGGTAACAGCAAGCAATGCGGATAAAATCTGCATAGGCTACCAGTCAACAAATTCCACAGAAACTGTTGACACGCTAATAGAAAACAATGTTCCTGTGACACATACCAAAGAATTGCTCCACACAGAGCACAATGGAATGCTGTGTGCAACAAATCTGGGGCATCCTCTCATTCTAGACACCTGTACTATCGAAGGGCTGGTCTATGGCAATCCTTCTTGTGATCTGCTATTGGGAGGGAAAGAATGGTCCTACATTGTCGAGAGATCATCTGCTGTCAATGGAATGTGTTACCCTGGGAATGTAGAAAACCTGGAAGAACTCAGGTCCTTTTTCAGTTCCGCTAATTCCTACCAAAGAATCCAGATCTTTCCAGACACAATCTGGAATGTGACTTACAGTGGAACAAGCAAAGCATGTTCAAATTCATTCTACAGGAGTATGAGATGGCTGACTCACAAGAGCAATTCTTATCCCTTTCAAGACGCCCAATACACCAACAATGAGGGGAAGAACATTCTCTTCATGTGGGGCATACACCATCCACCTACTGATGCCGAACAGACAAACTTATACAAAAAGGCTGATACAACAACAAGTGTGACAACAGAAGATATAAATCGGACTTTCAAGCCAGTGATAGGGCCAAGGCCCCTTGTCAATGGACAGCAGGGGAGAATTGACTATTATTGGTCAGTATTAAAACCAGGCCAAACGTTGCGAGTGAGATCCAATGGAAACCTAATTGCCCCATGGTATGGTCACATTCTCTCAGGAGAAAGCCATGGAAGAATCTTGAAGACTGATTTGAGCAGTGGCGACTGCGTAGTGCAGTGTCAGACTGAGAAAGGTGGTCTAAATACGACCTTGCCGTTTCATAATGTCAGCAAATATGCATTTGGGAATTGCCCCAGATATGTTGGAGTGAAGAGTCTCAAACTGGCAGTCGGTTTAAGGAATGTACCTGCTGTATCAGATAGAGGGCTGTTTGGTGCTATAGCTGGATTCATAGAAGGAGGTTGGCCAGGGCTAGTTGCTGGCTGGTATGGGTTCCAGCATTCAAATGACCAAGGAACTGGAATGGCTGCAGATAGAGAGTCAACTCAAGAAGCAGTTGACAAAATAACATCCAAAGTGAATAATATAATAGACAAAATGAACAAGCAATATGAGATCATTGATCATGAATTCAGTGAAATTGAAGCCAGGCTCAACATGATCAACAACAAGATTGATGACCAAATACAAGACATTTGGGCATACAATGCAGAACTGCTAGTGCTGCTTGAAAATCAGAAAACACTCGATGAACATGATGCGAATGTAAATAATCTATATAACAAGGTGAAAAGAGCACTGGGTTCTAATGCAGCAGAAGATGGGAATGGATGCTTCGAATTGTACCATAAATGTGATGATCAATGCATGGAAACGATTAGAAACGGGACCTATGACAGGCAAAAGTATCAAGAGGAGTCAAAATTAGAGAGACAGAAAATAGAAGGGGTAAAACTGGAATCTGAAGGAACTTACAAAATCCTCACTATTTATTCGACTGTCGCCTCATCTCTTGTGCTTGCAATGGGGTTTGCTGCCTTTCTGTTCTGGGCCATGTCCAATGGATCTTGCAGATGCAACATTTGTATATAATTAGCAAAAACACCCTTGTTTCTACT</t>
  </si>
  <si>
    <t>AGCAAAAGCAGGGGAATTTCACAACCAACCAAGATGGAAACAATAGCATTAATAGCTATACTGTTAGTGGTAACAGCAAGCAATGCAGACAAAATCTGCATCGGCTACCAGTCAACAAACTCCACGGAAACTGTTGATACGCTAACAGAAACCAGTGTTCCTGTGACACATACCAAAGAGTTGCTCCACACAGAGCACAATGGAATGCTGTGTGCAACAAATCTAGGACACCCTCTCATTCTAGACACCTGCACCATCGAAGGACTGGTCTATGGCAACCCTTCTTGTGACCTGCTATTGGGAGGGAAAAAATGGTCCTATATTGTCGAAAGATCATCGGCTGTTAATGGAATGTGTTACCCTGGGAGTGTAGAGAACCTGGAGGAACTCAGGTCTTTTTTCAGTTCCGCTAATTCCTATCAGAGAATCCAGATCTTTCCAGACAAAATCTGGAATGTGACTTACAGTGGAACAAGCAAAGCATGCTCAAATTCATTCTACAGGAGTATGAGATGGCTGACTCACAAGAGCAATTCTTACCCTGTTCAGGACGCCCAATACACCAACAATGAGGGAAAAAACATTCTATTCATGTGGGGCATACATCATCCACCTACTGACACTGAACAGACGAATTTATACAAAAAAACTGACACAACAACAAGTGTGACAACAGAAGATATAAACAGAACTTTCAAACCAGAGATAGGGCCAAGGCCCCTTGTCAATGGTCAGCAGGGGAGAATTGATTATTATTGGTCAGTACTAAAACCAGGTCAAACATTGCGAGTGAGATCCAATGGGAATCTAATTGCCCCATGGTATGGACACATTCTTTCAGGAGAAAGCCATGGAAGAATCCTGAAGACTGATTTGAACAGTGGCAACTGCGTAGTGCAATGTCAGACTGAGAAAGGTGGTTTAAACACGACTTTGCCATTCCACAATGTTAGTAAATATGCATTTGGGAACTGCCCCAAATACGTTGGAGTAAAGAGTCTCAAACTGGCAGTCGGTCTGAGGAATGTACCTGCTGCATCAGATAGAGGACTATTTGGTGCTATAGCTGGATTCATAGAAGGAGGTTGGCCAGGGCTAGTTGCTGGCTGGTATGGTTTCCAGCATTCAAATGATCAAGGGATTGGAATGGCTGCAGACAGAGAGTCAACTCAAGAAGCAGTTGACAAAATAACAACCAAGGTGAATAATATAATCGACAAAATGAACAATCAGTATGAGATCATTGATCATGAATTCAGTGAAATTGAAGCCAGACTCAATATGATCAATAATAAGATTGATGACCAAATACAGGACATTTGGGCATACAATGCAGAATTGCTAGTACTGCTTGAAAATCAAAAAACACTCGATGAGCATGATGCGAATGTGAATAATCTATATAATAAGGTAAAGAGGGCATTGGGCTCTAATGCGATAGAAGATGGAAATGGATGTTTCGAATTGTACCATAAATGCGATGATCAATGCATGGAAACAATTAGGAACGGGACCTATGACAGGCAAAAGTATCAAGAAGAATCCAAATTAGAAAGGCAGAAAATAGAAGGGGTGAAGCTGGAATCTGAGGGAACTTACAAAATCCTCACCATTTATTCGACTGTCGCCTCATCTCTCGTGCTTGCAATGGGGTTTGCTGCCTTCTTGTTCTGGGCCATGTCCAATGGATCTTGCAGATGCAACATTTGTATATAATTAGCAAAAACACCCTTGTTTCTACT</t>
  </si>
  <si>
    <t>AGCAAAAGCAGGGGAATTTCACAAACAACCAGAATGGAAACAATAGCACTAATAGCTATACTGTTAATGGTAACAACAAGCAATGCAGACAAAATCTGCATCGGCTACCAGTCAACAAACTCCACGGAAACTGTTGATACACTAACAGAAAACAATGTTCCTGTGACACATACCAAAGAATTGCTCCACACAGAGCACAATGGAATGTTGTGTGCAACAAATCTGGGACATCCTCTCATTCTAGACACCTGTACTATCGAAGGATTGGTTTATGGCAATCCTTCTTGTGATCTGCTATTGGGAGGGAAAGAATGGTCCTACATTGTCGAAAGGTCATCGGCTGTCAATGGAATGTGTTACCCTGGAAATGTAGAGAACCTGGAAGAACTCAGGTCCTTTTTCAGTTCTGCTAATTCCTATCGAAGAATCCAGATCTTTCCAGATACAATCTGGAATGTGACTTACACTGGAACAAGCAGAGCATGTTCTAACTCATTTTACAGGAGTATGAGATGGCTGACTCACAAGAGCAATTCTTACCCTGTTCAAGACGCCCAATACACCAACAATGAGGGAAAGAACATTCTCTTCATGTGGGGCATACATCACCCACCTACTGACACTGAACAAACAAGTCTATACAAANAGGCTGACACAACAACAAGTGTAACAACAGAAGATATAAATCGAACTTTCAAACCAGTGATAGGGCCAAGGCCTCTTGTCAATGGTCAGCAAGGGAGGATTGACTATTATTGGTCGGTACTAAAACCAGGTCAGACATTGCGAGTGAGGTCCAATGGGAATCTAATTGCCCCATGGTATGGACACATTCTTTCAGGAGAAAGCCATGGAAGAATCCTGAAGACCGATTTGAACAGTGGCAACTGCGTAGTACAATGTCAGACTGAGAAAGGTGGCTTAAACACAACCTTGCCGTTCCACAATGTCAGCAAATATGCATTTGGGAACTGCCCCAAATACGTTGGAGTTAAGAGTCTCAAACTGGCAGTCGGCCTGAGGAATGTACCTGCTGCATCAAATAGAGGGCTATTTGGTGCCATAGCTGGCTTCATAGAAGGGGGTTGGCCAGGGCTAGTTGCTGGCTGGTATGGTTTCCAGCATTCAAATGACCAAGGGGTTGGAATGGCTGCAGACAGGAAGTCAACCCAAGAAGCAGTTGACAAGATAACATCCAAAGTGAACAATATAATTGACAAAATGAACAAGCAGTATGAAATCATTGATCATGAATTCAGTGAGATTGAAGCCAGACTCAATATGATCAACAATAAGATTGNTGACCAAATACAGGACATCTGGGCATACAATGCAGAGTTACTAGTACTGCTTGAAAATCAGAAAACACTCGATGAGCATGATGCGAATGTAAACAATCTATATAACAAGGTGAAGAGAGCTTTGGGTTCTAATGCAATAGAAGATGGAAATGGATGCTTTGAATTGTACCACAAATGTGATGATCAATGCATGGAAACGATTAGAAACGGAACCTATGACAGGCAAAAGTATCAAGAGGAATCAAAATTAGAAAGGCAGAAGATAGAAGGGGTAAAACTGGAATCTGAGGGAACTTACAAAATTCTCACCATTTATTCGACTGTCGCCTCATCTCTTGTGCTTGCAATGGGGTTTGCTGCCTTCCTGTTCTGGGCCATGTCCAATGGATCTTGCAGATGCAACATTTGTATATAATTAGCAAAAACACCCTTGTTTCTACT</t>
  </si>
  <si>
    <t>AGCAAAAGCAGGGGAATTTCACAATTAAACAAAATGGAAATAACAACACTAATAGCTATACTGCTAATGGTAACAGCAAGCAATGCGGATAAAATCTGCATAGGCTACCAGTCAACAAATTCCACAGAAACTGTTGACACGCTAATAGAAAACAATGTTCCTGTGACACATACCAAAGAATTGCTCCACACAGAGCACAATGGAATGCTGTGTGCAACAAATCTGGGGCATCCTCTCATTCTAGACACCTGTACTATCGAAGGGCTGGTCTATGGCAATCCTTCTTGTGATATGCTATTGGGAGGGAAAGAATGGTCCTACATTGTCGAGAGATCATCTGCTGTCAATGGAATGTGTTACCCTGGGAATGTAGAAAACCTGGAAGAACTCAGGTCCTTTTTCAGTTCCGCTAATTCCTACCAAAGAATCCAGATCTTTCCAGACACAATCTGGAATGTGACTTACAGTGGAACAAGCAAAGCATGTTCAAATTCATTCTACAGGAGTATGAGATGGCTGACTCACAAGAGCAATTCTTATCCCTTTCAAGACGCCCAATACACCAACAATGAGGGGAAGAACATTCTCTTCATGTGGGGCATACACCATCCACCTACTGATGCCGAACAGACAAACTTATACAAAAAGGCTGATACAACAACAAGTGTGACAACAGAAGATATAAATCGGACTTTCAAGCCAGTGATAGGGCCAAGGCCCCTTGTCAATGGACAGCAGGGGAGAATTGACTATTATTGGTCAGTATTAAAACCAGGCCAAACGTTGCGAGTGAGATCCAATGGAAACCTAATTGCCCCATGGTATGGTCACATTCTCTCAGGAGAAAGCCATGGAAGAATCTTGAAGACTGATTTGAGCAGTGGCGACTGCGTAGTGCAGTGTCAGACTGAGAAAGGTGGTCTAAATACGACCTTGCCGTTTCATAATGTCAGCAAATATGCATTTGGGAATTGCCCCAAATATATTGGAGTGAAGAGTCTCAAACTGGCAGTCGGTTTAAGGAATGTACCTGCTGTATCAGATAGAGGGCTGCTTGGTGCTATAGCTGGATTCATAGAAGGAGGTTGGCCAGGGCTAGTTGCTGGCTGGTATGGGTTCCAGCATTCAAATGACCAAGGAACTGGAATGGCTGCAGATAGAGAGTCAACTCAAGAAGCAGTTGACAAAATAACATCCAAAGTGAATAATATAATAGACAAAATGAACAAGCAATATGAGATCATTGATCATGAATTCAGTGAAATTGAAGCCAGGCTCAACATGATCAACAACAAGATTGATGACCAAATACAAGACATTTGGGCATACAATGCAGAACTGCTAGTGCTGCTTGAAAATCAGAAAACACTCGATGAACATGATGCGAATGTAAATAATCTATATAACAAGGTGAAAAGAGCACTGGGTTCTAATGCAGCAGAAGATGGGAATGGATGCTTCGAATTGTACCATAAATGTGATGATCAATGCATGGAAACGATTAGAAACGGGACCTATGACAGGCAAAAGTATCAAGAGGAGTCAAAATTAGAGAGACAGAAAATAGAAGGGGTAAAACTGGAATCTGAAGGAACTTACAAAATCCTCACTATTTATTCGACTGTCGCCTCATCTCTTGTGCTTGCAATGGGGTTTGCTGCCTTTCTGTTCTGGGCCATGTCCAATGGATCTTGCAGATGCAACATTTGTATATAATTAGCAAAAACACCCTTGTTTCTACT</t>
  </si>
  <si>
    <t>DE</t>
  </si>
  <si>
    <t>AGCAAAAGCAGGGGAATTTCACAATCAAACAAAATGGAAATAACAACACTAGTAGCTATACTGCTAATGGTAACAGCAAGCAATGCAGATAAAATCTGCATAGGCTACCAATCAACAAATTCCACAGAAACGGTTGACACA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A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GGAAGAATCTTGAAGACTGATTTGAGCAGTGGCG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GGCGAATGTAAATAATCTATATAACAAGGTGAAAAGAGCATTG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CCTTGTTTCTACT</t>
  </si>
  <si>
    <t>AGCAAAAGCAGGGGAATTTCACAATCAAACAAAATGGAAATAACAACACTAGTAGCTATACTGA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GGTAGAAAACCTGGAAGAACTCAGGTCCTTTTTCAGTTCTGCGAATTCCTATCAAAGAATCCAGATCTTTCCAGACACAATCTGGAATGTGACTTACACTGGAACAAGCCAAGCATGTTCGAATTCGTTCTACAGAAGTATGAGATGGTTGACTCACAAGAGAGATTCTTACCCCTTCCAAGATGCCCAATACACCAACAATAAGGGGAAGAATATTCTATTCATGTGGGGCATACACCATCCACCTACTGATGCCGAACAGACAAACTTATACAAAAGGGCTGATACAACAACAAGTGTGACAACAGAAGATATAAACCGAACTTTCAAGCCAATGATAGGGCCAAGGCCACTTGTCAATGAACAGCAAGGGAGAATTGACTACTATTGGTCAGTATTAAAACCAGGTCAAACGTTGCGAGTGAGATCCAATGGGAATCTAATTGCCCCATGGTATGGCCACATTCTCTCAGGAGAAAGCCATGGAAGAATCTTGAAGACTGATTTGAGCAGTGGCGACTGCGTAGTGCAATGCCAGACTGAGAAAGGTGGTCTAAATACGACCTTGCCCTTTCACAATGTCAGCAAATACGCATTTGGGAATTGCCCCAGGTACGTTGGAGTAAAGAGTCTCAAACTGGCAGTCGGTTTAAGGAATATACCTGCTGTATCAGATAGAGGGCTGTTTGGTGCTATAGCTGGATTCATAGAAGGAGGTTGGCCAGGACTA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CTAGAGAGACAGAAAATTGAAGGGGTAAAATTGGAATCTGAAGGAACTTACAAAATCCTCACCATTTATTCGACTGCCGCCTCATCTCTTGTGCTTGCAATGGGGTTTGCTGCCTTTCTGTTCTGGGCCATGTCCAATGGGTCTTGCAGGTGCAACATTTGTATATAATTAGCAAAAACACCCTTGTTTCTACT</t>
  </si>
  <si>
    <t>AGCAAAAGCAGGGGAATTTCACAATTAAACAAAATGGAAATAACAACACTAATAGCTATACTGCTAATGGTAACAGCAAGCAATGCGGATAAAATCTGCATAGGCTACCAGTCAACAAATTCCACAGAAACTGTTGACACGCTAATAGAAAACAATGTTCCTGTGACACATACCAAAGAATTGCTCCACACAGAGCACAATGGAATGCTGTGTGCAACAAATCTGGGGCATCCTCTCATTCTAGACACCTGTACTATCGAAGGGCTGGTCTATGGCAATCCTTCTTGTGATCGGCTATTGGGAGGGAAAGAATGGTCCTACATTGTCGAGAGATCATCTGCTGTCAATGGAATGTGTTACCCTGGGAATGTAGAAAACCTGGAAGAACTCAGGTCCTTTTTCAGTTCCGCTAATTCCTACAAAAGAATCCAGATCTTTCCAGACACAATCTGGAATGTGACTTACAGTGGAACAAGCAAAGCATGTTCAAATTCATTCTACAGGAGTATGAGATGGCTGACTCACAAGAGCAATTCTTATCCCTTTCAAGACGCCCAATACACCAACAATGAGGGGAAGAACATTCTCTTCATGTGGGGCATACACCATCCACCTACTGATGCCGAACAGACAAACTTATACAAAAAGGCTGATACAACAACAAGTGTGACAACAGAAGATATAAATCGGACTTTCAAGCCAGTGATAGGGCCAAGGCCCCTTGTCAATGGACAGCAGGGGAGAATTGACTATTATTGGTCAGTATTAAAACCAGGCCAAACGTTGCGAGTGAGATCCAATGGAAACCTAATTGCCCCATGGTATGGTCACATTCTCTCAGGAGAAAGCCATGGAAGAATCTTGAAGACTGATTTGAGCAGTGGCGACTGCGTAGTGCAGTGTCAGACTGAGAAAGGTGGTCTAAATACGACCTTGCCGTTTCATAATGTCAGCAAATATGCATTTGGGAATTGCCCCAAATATGTTGGAGTGAAGAGTCTCAAACTGGCAGTCGGTTTAAGGAATGTACCTGCTGTATCAGATAGAGGGCTGTTTGGTGCTATAGCTGGATTCATAGAAGGAGGTTGGCCAGGGCTAGTTGCTGGCTGGTATGGGTTCCAGCATTCAAATGACCAAGGAACTGGAATGGCTGCAGATAGAGAGTCAACTCAAGAAGCAGTTGACAAAATAACATCCAAAGTGAATAATATAATAGACAAAATGAACAAGCAATATGAGATCATTGATCATGAATTCAGTGAAATTGAAGCCAGGCTCAACATGATCAACAACAAGATTGATGACCAAATACAAGACATTTGGGCATACAATGCAGAACTGCTAGTGCTGCTTGAAAATCAGAAAACACTCGATGAACATGATGCGAATGTAAATAATCTATATAACAAGGTGAAAAGAGCACTGGGTTCTAATGCAGCAGAAGATGGGAATGGATGCTTCGAATTGTACCATAAATGTGATGATCAATGCATGGAAACGATTAGAAACGGGACCTATGACAGGCAAAAGTATCAAGAGGAGTCAAAATTAGAGAGACAGAAAATAGAAGGGGTAAAACTGGAATCTGAAGGAACTTACAAAATCCTCACTATTTATTCGACTGTCGCCTCATCTCTTGTGCTTGCAATGGGGTTTGCTGCCTTTCTGTTCTGGGCCATGTCCAATGGATCTTGCAGATGCAACATTTGTATATAATTAGCAAAAACACCCTTGTTTCTACT</t>
  </si>
  <si>
    <t>AGCAAAAGCAGGGGAATTTCACAATCAAACAAA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C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AGAAGAATCTTGAAGACTGATTTGAGCAGTGGCGACTGCGTAGTGCAATGCCAGACTGAGAAAGGTGGTCTAAATACGACCTTGCCCTTTCACAATGTCAGCAAATACGCATTTGGGAATTGCCCCAAGTACGTTGGAGTAAAGAGTCTCAAACTGGCAGTCGGTTTAAGGAATGTACCTGCTGTATCAGATAGAGGGCTGTTTGGTGCTATAGCTGGATTCATAGAAGGAGGTTGGCCAGGACTG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CCTTGTTTCTACT</t>
  </si>
  <si>
    <t>AGCAAAAGCAGGGGAATTTCACAATCAAACAAA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CAAGCATGTTCGAATTCATTCTACAGAAGTATGAGATGGTTGACTCACAAGAGCAATTCTTACCCCTTCCAAGACGCCCAATACACCAACAATAAGGGGAAGAATATTCTATTCATGTGGGGCATACACCATCCACCTACTGATACCGAACAGACAGACTTATACAAAAAGGCTGATACAGCAACAAGTGTGACAACAGAAGATATAAACCGGACTTTCAAGCCGGTGATAGGGCCAAGGCCACTTGTCAATGGACAGCAAGGGAGAATTGACTACTATTGGTCAGTATTAAAACCAGGTCAAACGTTGCGAGTGAGATCCAATGGGAATCTAATTGCCCCATGGTATGGCCACATTCTCTCAGGAGAAAGCCATGGAAGAATCTTGAAGACTGATTTGAGCAGTGGCGACTGCGTAGTGCAATGCCAGACTGAGAAAGGTGGC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G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CCTTGTTTCTACT</t>
  </si>
  <si>
    <t>AGCAAAAGCAGGGGAATTTCACAATCAAACAAA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CGTCAATGGAATGTGTTACCCTGGGAATGTAGAAAACCTGGAAGAACTCAGGTCCTTTTTCAGTTCAGCGAATTCCTATCAAAGAATCCAGATCTTTCCAGACACAATCTGGAATGTGACTTACACTGGAACAAGCA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CCAAACGTTGCGAGTGAGATCCAATGGGAATCTAATTGCCCCATGGTATGGCCACATTCTCTCAGGAGAAAGCCATGGAAGAATCTTGAAGACTGATTTGAGCAGTGGCA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AGATCATTGATCATGAATTCAGTGAAATTGAAGCCAGGCTTAATATAATCAACAACAAGATCGATGACCAGATACAAGACATTTGGGCATACAATGCAGAACTGCTAGTACTGCTTGAAAATCAGAAAATACTCGATGAACATGATGCGAATGTAAATAATCTATATAACAAGGTGAAAAGAGCATTG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CCTTGTTTCTACT</t>
  </si>
  <si>
    <t>AGCAAAAGCAGGGGAATTTCACAATCAAACAAAATGGAAATAACAACACTAGTAGCTATACTGA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GGTAGAAAACCTGGAAGAACTCAGGTCCTTTTTCAGTTCTGCGAATTCCTATCAAAGAATCCAGATCTTTCCAGACACAATCTGGAATGTGACTTACACTGGAACAAGCCAAGCATGTTCGAATTCGTTCTACAGAAGTATGAGATGGTTGACTCACAAGAGAGATTCTTACCCCTTCCAAGATGCCCAATACACCAACAATAAGGGGAAGAATATTCTATTCATGTGGGGCATACACCATCCACCTACTGATGCCGAACAGACAAACTTATACAAAAGGGCTGATACAACAACAAGTGTGACAACAGAAGATATAAACCGAACTTTCAAGCCAATGATAGGGCCAAGGCCACTTGTCAATGAACAGCAAGGGAGAATTGACTACTATTGGTCAGTATTAAAACCAGGTCAAACGTTGCGAGTGAGATCCAATGGGAATCTAATTGCCCCATGGTATGGCCACATTCTCTCAGGAGAAAGCCATGGAAGAATCTTGAAGACTGATTTGAGCAGTGGCGACTGCGTAGTGCAATGCCAGACTGAGAAAGGTGGTCTAAATACGACCTTGCCCTTTCACAATGTCAGCAAATACGCATTTGGGAATTGCCCCAAGTACGTTGGAGTAAAGAGTCTCAAATTGGCAGTCGGTTTAAGGAATATACCTGCTGTATCAGATAGAGGGCTGTTTGGTGCTATAGCTGGATTCATAGAAGGAGGTTGGCCAGGACTAGTTGCTGGATGGTATGGATTCCAGCATTCAAATGACCAAGGAACTGGAATGGCTGCAGATAGAGAATCAACTCAAGAAGCAGTTGACAAAATAACATCCAAAGTAAATAATATAATAGACAAAATGAACAAGCAATATGAGATCATTGATCATGAATTCAGTGAAATTGAAGCCAGGTTTAATATGATCAACAACAAGATCGATGACCAGATACAAGACATTTGGGCATACAATGCAGAACTGCTAGTACTGCTTGAAAATCAGAAAACACTCGATGAACATGATGCGAATGTAAATAATCTATATAACAAGGTGAAAAGAGCATTAGGTTCTAATGCAGCAGAGGATGGAAATGGATGCTTCGAGTTGTACCATAAATGTGACGATCAATGCATGGAAACGATTAGAAACGGGACCTATGACAGGCAAAAGTATCAAGAGGAGTCAAAACTAGAGAGACAGAAAATTGAAGGGGTAAAATTGGAATCTGAAGGAACTTACAAAATCCTCACCATTTATTCGACTGCCGCCTCATCTCTTGTGCTTGCAATGGGGTTTGCTGCCTTTCTGTTCTGGGCCATGTCCAATGGGTCTTGCAGGTGCAACATTTGTATATAATTAGCAAAAACACCCTTGTTTCTACT</t>
  </si>
  <si>
    <t>AGCAAAAGCAGGGGAATTTCACAATCAAACAAAATGGAAATAACAACACTAGTAGCTATACTGCTAATGGCAACAGCAAGCAATGCAGATAAAATCTGCATAGGCTACCAATCAACAAATTCTACAGAAACTGTTGACACGCTAATAGAAAACAATGTTCCTGTGACACATACCAAAGAATTGCTCCACACAGAGCACAATGGAATGCTGTGTGCAACAGATCTGGGGCATCCTCTAATTCTAGACACCTGTACTATCGAAGGGCTAGTCTATGGCAATCCTTCTTGTGATCTACTATTGGGAGGGAAAGAATGGTCCTACATTGTCGAGAGATCATCTGCTGTCAATGGAATGTGTTACCCTGGAAATGTAGAAAACCTGGAAGGGCTCAGGTCCCTTTTCAGTTCCGCGAATTCCTATCGAAGAATCCAGATCTTTCCAGACACAATCTGGAATGTGACTTACAGTGGGACAAGCAAAGCATGTTCGAATTCATTCTACAGGAGT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AAGATCTAATGGGAATCTAATTGCCCCATGGTATGGCCACATTCTCTCAGGAGAAAGCCATGGAAGAATCTTGAAGACTGATTTGAGCAGTGGCGACTGCGTAGTGCAATGCCAGACTGAAAAAGGTGGTCTAAATACGACCTTGCCGTTTCACAATGTCAGCAAATACGCATTTGGGAATTGCCCCAAGTACGTTGGAGTAAAAAGTCTCAAACTGGCAGTCGGTTTAAGGAATGTACCTGCAGTATCAGGTAGAGGGCTGTTTGGTGCTATAGCTGGATTCATAGAAGGAGGTTGGCCAGGACTAGTTGCTGGCTGGTATGGATTCCAACATTCAAATGACCAAGGAACTGGAATGGCTGCAGATAGAGAGTCGACTCAAGAAGCAATTGACAAAATAACATCCAAAGTAAATAATATAATAGACAAAATGAACAAGCAATATGAGATCATTAATCATGAATTCAGTGAAATTGAAGCCAGGCTTAACATGATCAACAACAAAATCGATGACCAAATACAAGACCTTTGGGCATACAATGCAGAACTGCTAGTACTGCTTGAAAATCAGAAAACACTCGATGAACATGATGCAAATGTAAATAATCTATATAACAAGGTGAAAAGAGCATTGGGTTCTAATGCAGCAGAGGATGGAAATGGATGCTTCGAGTTGTACCATAAATGTGATGATCAATGCATGGAAACGATTAGAAACGGGACCTACGACAGGCAAAAGTATCAAGAGGAGTCAAAATTAGAGAGACAGAAAATTGAAGGGGTAAAACTGGAATCTGAAGGAACTTACAAAATCCTCACCATTTATTCGACTGTCGCCTCATCTCTTGTGCTTGCGATGGGGTTTGCTGCCTTTCTGTTCTGGGCCATGTCCAATGGATCCTGCAGGTGCAACATTTGTATATAATTAGCAAAAACACCCTTGTTTCTACT</t>
  </si>
  <si>
    <t>AGCAAAAGCAGGGGAATTTCACAATCAAACAAAATGGAAATAACAACACTAGTAGCAATACTGCTAATGGTAACAGCAAGCAATGCAGATAAAATCTGCATAGGCTACCAATCAACAAATTCCACAGAAACTGTTGACACGCTAATAGAAAACAATGTTCCTGTGACACATACCAAAGAATTGCTCCACACAGAGCACAATGGAATGTTGTGTGCAACAGATCTGGGGCATCCTCTAATTCTAGACACCTGTACTATCGAAGGGCTAGTCTATGGCAATCCTTCTTGTGATCTACTATTGGGAGGGAAAGAATGGTCCTACATTGTCGAGAGATCATCTGCTGTCAATGGAATGTGTTACCCTGGAAATGTAGAAAACCTGGAAGAGCTCAGGTCCCTTTTCAGTTCCGCGAATTCCTATCGAAGAATCCAGATCTTTCCAGACACAATCTGGAATGTGACTTACAGTGGGACAAGCAAAGCATGTTCGAATTCATTCTACAGGAGC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GAGATCCAATGGGAATCTAATTGCCCCATGGTATGGCCACATTCTCTCAGGAGAAAGCCATGGAAGAATCTTAAAGACTGATTTGAGCAGTGGCGACTGCGTAGTGCAATGCCAGACTGAGAAAGGTGGTCTAAATACGACCTTGCCGTTTCACAATGTCAGCAAATACGCATTTGGGAATTGCCCCATGTACGTTGGAGTAAAAAGTCTCAAACTGGCAGTCGGTCTAAGGAATGTACCTGCAGTATCAGGTAGAGGGCTGTTTGGTGCTATAGCTGGATTCATAGAAGGAGGTTGGCCAGGACTAGTTGCTGGCTGGTATGGATTCCAACATACAAATGACCAAGGAACTGGAATGGCTGCAGATAGAGAGTCGACTCAAGAAGCAATTGACAAAATAACATCCAAAGTAAATAATATAATAGACAAAATGAACAAGCAATATGAGATCATTAATCATGAATTCAGTGAAATTGAAGCCAGGCTTAATATGATTAACAACAAAATCGATGACCAAATACAAGACCTTTGGGCATACAATGCAGAACTGCTAGTACTGCTTGAAAACCAGAAAACACTCGATGAACATGATGCAAATGTAAATAATCTATATAACAAGGTGAAAAGAGCGTTGGGTTCTAATGCAGCAGAGGATGGAAATGGATGCTTCGAGTTGTATCATAAATGTGATGATCAATGCATGGAAACGATTAGAAACGGGACCTACGACAGGCAAAAGTATCAAGAGGAGTCAAAATTAGAGAGACAGAAAATTGAAGGGGTAAAACTGGAATCTGAAGGAACCTACAAAATCCTCACCATTTATTCGACTGTCGCCTCATCTCTTGTGCTTGCGATGGGGTTTGCTGCCTTTCTGTTCTGGGCCATGTCCAATGGATCCTGCAGGTGCAACATTTGTATATAATTAGCAAAAACACCCTTGTTTCTACT</t>
  </si>
  <si>
    <t>AGCAAAAGCAGGGGAATTTCACAATCAAACAAAATGGAAATAACAACACTAGTAGCTATATTGCTAATGGTAACAGCAAGCAATGCAGATAAAATCTGCATAGGCTACCAATCAACAAATTCCACAGAAACTGTTGACACGCTAATAGAAAACAATGTTCCTGTGACACATACCAAAGAATTGCTCCACACAGAGCACAATGGAATGTTGTGTGCAACAGATCTGGGGCATCCTCTAATTCTAGACACCTGTACTATCGAAGGGCTAGTCTATGGCAATCCTTCTTGTGATCTACTATTGGGAGGGAAAGAATGGTCCTACATTGTCGAGAGATCATCTGCTGTCAATGGAATGTGTTACCCTGGAAATGTAGAAAACCTGGAAGAGCTCAGGTCCCTTTTCAGTTCCGCGAATTCCTATCGAAGAATCCAGATCTTTCCAGACACAATCTGGAATGTGACTTACAGTGGGACAAGCAAAGCATGTTCGAATTCATTCTACAGGAGCATGAGATGGTTGACTCACAAGAGCAATTCTTATCCCTTTCAAGACGCCCAATACACCAACAATGAGGGGAAAAATATTCTCTTCATGTGGGGCATACACCATCCACCTACAGATACCGAACAGACAAACTTATACAAAAAGGCTGATACAACAACAAGTGTGACAACAGAAGATATAAACCGGACTTTCAAGCCGGTGATAGGGCCAAGGCCACTTGTCAATGGACAGCAAGGGAGAATTGACTACTATTGGTCAGTATTAAAACCAGGTCAAACGTTGCGAGTGAGATCCAATGGGAATCTAATTGCCCCATGGTATGGCCACATTCTCTCAGGAGAAAGCCATGGAAGAATCTTAAAGACTGATTTGAGCAGTGGCGACTGCGTAGTGCAATGCCAGACTGAGAAAGGTGGTCTAAATACGACCTTGCCGTTTCACAATGTCAGCAAATACGCATTTGGGAATTGCCCCAAGTACGTTGGAGTAAAAAGTCTCAAACTGGCAGTCGGTCTAAGGAATGTACCTGCAATATCAGGTAGAGGGCTGTTTGGTGCTATAGCTGGATTCATAGAAGGAGGTTGGCCAGGACTAGTTGCTGGCTGGTATGGATTCCAACATACAAATGACCAAGGAACTGGAATGGCTGCAGATAGAGAGTCGACTCAAGAAGCAATTGACAAAATAACATCCAAAGTAAATAATATAATAGACAAAATGAACAAGCAATATGAGATCATTAATCATGAATTCAGTGAAATTGAAGCCAGGCTTAATATGATTAACAACAAAATCGATGACCAAATACAAGACCTTTGGGCATACAATGCAGAACTGCTAGTACTGCTTGAAAACCAGAAAACACTCGATGAACATGATGCAAATGTAAATAATCTATATAACAAGGTGAAAAGAGCGTTGGGTTCTAATGCAGCAGAGGATGGAAATGGATGCTTCGAGTTGTATCATAAATGTGATGATCAATGCATGGAAACGATTAGAAACGGGACCTACGACAGGCAAAAGTATCAAGAGGAGTCAAAATTAGAGAGACAGAAAATTGAAGGGGTAAAACTGGAATCTGAAGGAACCTACAAAATCCTCACCATTTATTCGACTGTCGCCTCATCTCTTGTGCTTGCGATGGGGTTTGCTGCCTTTCTGTTCTGGGCCATGTCCAATGGATCCTGCAGGTGCAACATTTGTATATAATTAGCAAAAACACCCTTGTTTCTACT</t>
  </si>
  <si>
    <t>AGCAAAAGCAGGGGAATTTCACAACCAACCAAAATGGAAACAATAGCACTAATAGCTATACTATTATCAACAACAGCAAGCAATGCAGACAAAATCTGCATCGGCTACCAGTCAACAAACTCCACGGAAACTGTTGATACACTAATAGAAAACAATGTTCCGGTGACCCATACCAAAGAATTGCTCCACACAGAGCACAATGGGATGCTGTGTGCAACAACCCTGGGACACCCTCTTATTCTAGACACCTGCAATATAGAAGGATTGGTATACGGCAATCCTGCCTGTGATCTGCTACTAG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G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CTCGACTGTCGCCTCATCTCTTGTGCTTGCAATAGGGTTTGCTGCCTTCCTTTTCTGGGCCATGTCCAATGGATCTTGCAGATGCAACGTTTGTATATAATTAGCAAAAACACCCTTGTTTCTACT</t>
  </si>
  <si>
    <t>AGCAAAAGCAGGGGAATTTCACAACCACTCATGATGGAAGTAGTATCATTAATAACTATACTACTAGTAGTAACAATAGGCAATGCAGATAAAATCTGCATCGGCTACCAATCAACAAACTCCACAGAAACTGTAGACACGCTAACAGAAAACAATGTTCCTGTGACACATGCCAAAGAATTACTCCACACGGAGCACAATGGGATGCTGTGTGCAACAAATCTGGGACATCCTCTCATTCTAGACACCTGTACCATTGAAGGACTGATCTATGGCAATCCTTCTTGTGATCCACTGCTGGGAGGAAGGGAATGGTCCTACATCGTCGAAAGACCATCGGCTGTTAATGGAATGTGCTACCCCGGGAATGTAGAAAACCTAGAAGAACTAAGGTCACTTTTTAGCTCTGCTAGTTCCTACCAAAGAATCCAGATCTTTCCAGACACAATCTGGAATGTGTCTTACAGTGGAACAAGCAAAGCA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ATTGAAACCAGGTCAGACACTGCGAGTAAGATCCAATGGGAATCTAATCGCTCCATGGTATGGACACATTCTTTCAGGAGAGAGCCATGGAAGAATCCTGAAGACTGACCTAAACAGTGGTAACTGTGTAGTGCAATGTCAGACAGAAAGAGGTGGCTTAAATACTACATTGCCATTCCACAATGTCAGTAAATATGCATTTGGAAACTGTCCAAAATATGTTGGAGTAAAGAGTCTCAAACTGGCAGTTGGTCTGAGGAATGTACCTGCTAGATCAAGTAGAGGACTATTTGGGGCCATAGCTGGATTCATAGAGGGAGGTTGGTCAGGTCTAGTCGCTGGTTGGTATGGATTCCAGCATTCAAATGATCAAGGGGTTGGTATGGCTGCAGATAGAGACTCAACTCAAAAGGCAATTGACAAAATAACATCCAAAGTGAATAATATAGTCGATAAAATGAACAAGCAATATGAAATTATTGATCATGAATTCAGCGAGGTTGAAGCTAGACTAAATATGATCAATAATAAGATTGATGACCAAATTCAAGACATATGGGCATATAACGCAGAATTGCTGGTG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ATCTCTTGTGGTTGCAATGGGGTTTGCTGCCTTCTTGTTCTGGGCCATGTCCAATGGATCTTGCAGATGCAACATTTGTATATAATTGGCAAAAACACCCTTGTTTCTACT</t>
  </si>
  <si>
    <t>AGCAAAAGCAGGGGAATTTCACAATCATTCAAG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TGAAAGACCATCGGCTGTTAATGGATTGTGTTACCCCGGGAATGTAGAAAACCTAGAAGAACTACGGTCACTTTTTAGTTCTGCTAGTTCTTACCAAAGAATCCAGATCTTTCCAGACACAATCTGGAATGTGTCTTACAGTGGGACAAGTAAAGCATGTTCAGATTCATTCTACAGAAGCATGAGATGGTTGACTCAAAAGAACAACGATTACCCTATTCAAGACGCCCAATACACAAATAATAGAGGGGAGAACATTCTTTTCATGTGGGGCATAAATCACCCACCCACCGATACTGTGCAGACAAATCTGTACACAAGGACTGACACAACAACAAGTGTGGCAACAGAAGATATAAATAGGACCTTCAAACCATTGATAGGGCCAAGGCCTCTTGTCAATGGTCTGCAGGGAAGAATTGATTATTATTGGTCGATATTGAAACCAGGTCAGACATTGCGAGTAAGATCCAATGGGAATCTAATCGCTCCATGGTATGGACACATTCTTTCAGGAGAGAGCCACAGAAGAATCCTGAAGACTGATTTAAACAGTGGTAACTGTGTTGTGCAATGTCAGACAGAAAGAGGTGGCTTAAATACTACATTGCCATTCCACAATGTAAGTAAGTATGCATTTGGA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</si>
  <si>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GAAGTAGTATCACTAATAACTATACTACTAGTAGTAACAGTAAGCAATGCAGATAAAATCTGCATCGGCTACCAATCAACAAACTCCACAGAAACTGTAGACACGCTAACAGAAAACAATGTTCCTGTGACACATGCCAAAGAATTGCTCCACACAGAGCACAATGGGATGCTATGTGCAACAAATCTGGGACATCCTCTTATTCTAGACACCTGTACCATTGAAGGACTAATCTATGGCAACCCTTCCTGTGATCTACTATTGGGAGGAAGAGAATGGTCCTACATCGTCGAAAGACCATCGGCTGTTAATGGATTGTGTTACCCCGGAAATGTAGAAAATCTAGAAGAACTAAGGTCACTTTTTAGTTCTGCTAGTTCTTACCAACGAATCCAGATCTTTCCAGACACAATCTGGAATGTGTCTTACAGTGGGACAAGCAAAGCATGTTCAGATTCATTCTACAGAAGCATGAGATGGTTGACTCAAAAGAGCAACGCTTACCCTATTCAAGACGCCCAATACACAAATAATAGAGGGAAGAACATTCTTTTCATGTGGGGCATAAATCACCCACCCACCGATACTGCGCAGACAAATCTGTACACAAGGACTGACACAACAACAAGTGTGGCGACAGAAGATATAAATAGAACTTTCAAACCATTGATAGGGCCAAGGCCTCTTGTCAATGGTCTGCAGGGAAGAATTGATTATTATTGGTCGATATTGAAACCAGGTCAGACACTGCGAGTAAGATCCAATGGGAATCTAATCGCTCCATGGTATGGACACATTCTTTCAGGAGAGAGCCACGGAAGAATCCTGAAGACTGATTTGAACAGTGGTAACTGTGTAGTGAAATGTCAGACAGAAAGAGGTGGCTTAAATACTACATTGCCATTCCAAAATGTAAGTAAGTATGCATTTGGAAACTGCCCAAAATATGTTGGAGTAAAGAGTCTCAAATTGGCAGTTGGTCTGAGGAATGTGCCTGCTAGATCAAGCAGAGGACTATTCGGGGCCATAGCTGGATTCATAGAGGGAGGTTGGTCAGGGCTAGTCGCTGGTTGGTATGGGTTCCAGCATTCAAATGACCAAGGGGTTGGTATGGCAGCAGATAGAGACTCAACTCAAAAGGCAATTGACAAAATAACATCTAAAGTGAATAATATAGTTGACAAAATGAACAAACAGTATGAAATTATTGATCATGAATTCAGCGAGGTTGAAACTAGACTCAACATGATCAATAATAAGATTGATGACCAAATTCAAGACATATGGGCATATAACGCAGAATTGCTAGTGCTGCTTGAAAACCAGAAAACACTCGATGAGCATGATGCGAATGTGAACAATCTATATAATAAAGTGAAGAGGGCATTGGGTTCCAATGCAGTGGAAGATGGGAAAGGGTGTTTCGAGCTATACCATAAATGTGATGACCATTGCATGGAAACAATTCGAAACGGGACCTACAACAG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</si>
  <si>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GAAGTAGTATCACTAATACCTATACTACTAGTAGTAACAGTAAGCAATGCAGATAAAATCTGCATCGGCTACCAATCAACAAACTCCACAGAAACTGTAGACACGCTAACAGAAAACAATGTTCCTGTGACACATGCCAAAGAATTGCTCCACACAGAGCACAATGGGATGCTATGTGCAACAAATCTGGGACATCCCCTTATTCTAGACACCTGTACCATTGAAGGACTAATCTATGGCAACCCTTCCTGTGATCTACTGTTGGGAGGAAGAGAATGGTCCTACATCGTCGAAAGACCATCGGCTGTT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CGCAGACAAATCTGTACACAAGGACTGACACAACAACAAGTGTGGCGACAGAAGATATAAATAGAACCTTCAAACCATTGATAGGGCCAAGGCCTCTTGTCAATGGTCTGCAGGGAAGAATCGATTATTATTGGTCGATATTGAAACCAGGTCAGACACTGCGAGTAAGATCCAATGGGAATCTAATCGCTCCATGGTATGGACACATTCTTTCAGGAGAGAGCCACGGAAGAATCCTGAAGACTGATTTAAACAGTGGTAACTGTGTAGTGCAATGTCAGACAGAAAGAGGTGGCTTAAATACTACATTGCCATTCCAAAATGTAAGTAAGTATGCATTTGGAAACTGCCCAAAATATGTTGGAGTAAAGAGTCTCAAATTGGCAGTTGGTCTGAGGAATGTGCCTGCTAGATCAAGCAGAGGAA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TCATAAATGTGATGACCAGTGCATGGAAACAATTCGAAACGGGACCTACAACAGGAGAAAGTATAAAGAGGAATCAAGACTAGAAAGACAGAAAATAGAAGGGGTCAAGCTGGAATCTGAAGGAACTTACAAAATCCTCACCATTTATTCGACTGTCGCCTCATCTCTTGTGATTGCAATGGGGTTTGCTGCCTTCTTGTTCTGGGCCATGTCCAATGGATCTTGCAGATGCAACATTTGTATATAATTGGCAAAAACACCCTTGTTTCTACT</t>
  </si>
  <si>
    <t>MN</t>
  </si>
  <si>
    <t>AGCAAAAGCAGGGGAATTTCACAATTAACCAAAATGGAAACAACAACACTAATAGCTATACTGCTAATGGTAACAGCAAGCAATGCAGATAAAATCTGCATAGGCTACCAGTCAACAAATTCCACAGAAACTGTTGATACGCTAATGGAAAACAATGTTCCTGTGACACATACCAAAGAATTGCTCCACACAGAGCACAATGGAATGCTGTGTGCAACAAATCTGGGACATCCTCTCATTCTAGACACCTGTACTATCGAAGGGCTGGTCTATGGCAATCCTTCTTGTGATCTGCTATTGGGAGGGAAAGAATGGTCCTACATTGTCGAGAGATCATCGGCTGTCAATGGAATGTGTTACCCTGGGAATGTAGAAAACCTGGAAGAACTCAGGTCCTTTTTCAGTTCCGCTAATTCCTATCAAAGAATCCAGATCTTTCCAGACACAATCTGGAATGTGACTTACAGTGGAACAAGCAAAGCATGTTCGAATTCATTTTACAGGAGTATGAGATGGCTGACTCACAAGAGCAATTCTTACCCCTTTCAAGACGCCCAATACACCAACAATGAGGGGAAGAACATTCTCTTCATGTGGGGCATACACCATCCACCTACTGATACCGAACAGACAAATTTATACAAAAAGGCTGATACAACAACAAGTGTGACAACAGAAGATATAAATCGAACTTTCAAGCCGGTGATAGGGCCAAGGCCCCTTGTCAATGGGCAGCAGGGGAGAATTGACTATTATTGGTCAGTATTAAAACCAGGTCAAACGTTGCGAGTGAGATCCAATGGGAATCTAATTGCCCCATGGTATGGTCACATTCTTTCAGGAGAAAGCCATGGAAGAATCTTGAAGACTGATTTGAGCAGTGGCGACTGCGTAGTGCAGTGTCAGACTGAGAAAGGTGGCCTAAATACGACCTTGCCGTTTCACAATGTCAGCAAATATGCATTTGGGAATTGCCCCAAATACGTTGGAGTAAAGAGTCTCAAACTGGCAGTCGGTTTAAGGAATGTACCTGCTGTATCAGATAGAGGGCTGTTTGGTGCTATAGCTGGATTCATAGAAGGAGGTTGGCCAGGGCTAGTTGCTGGCTGGTATGGGTTCCAGCATTCAAATGACCAAGGAACTGGAATGGCTGCAGATAGAGAGTCAACTCAAGAAGCAGTTGACAAAATAACATCCAAAGTGAATAATATAATAGACAAAATGAACAAGCAATATGAGATCATTGATCATGAATTCAGTGAAATTGAAGCCAGGCTCAATATGATCAACAACAAGATTGATGATCAAATACAAGACATTTGGGCATACAATGCAGAACTGCTAG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TTAGCAAAAACACCCTTGTTTCTACT</t>
  </si>
  <si>
    <t>AGCAAAAGCAGGGGAATTTCACAATCATTCAAG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TGAAAGACCATCGGCTGTTAATGGATTGTGTTACCCCGGGAATGTAGAAAACCTAGAAGAACTACGGTCACTTTTTAGTTCTGCTAGTTCTTACCAAAGAATCCAGATCTTTCCAGACACAATCTGGAATGTGTCTTACAGTGGGACAAGTAAAGCATGTTCAGATTCATTCTACAGAAGCATGAGATGGTTGACTCAAAAGAACAACGCTTACCCTATTCAAGACGCCCAATACACAAATAATAGAGGGGAGAACATTCTTTTCATGTGGGGCATAAATCACCCACCCACCGATACTGTGCAGACAAATCTGTACACAAGGACTGACACAACAACAAGTGTGGCAACAGAAGATATAAATAGGACCTTCAAACCATTGATAGGGCCAAGGCCTCTTGTCAATGGTCTGCAGGGAAGAATTGATTATTATTGGTCGATATTGAAACCAGGTCAGACATTGCGAGTAAGATCCAATGGGAATCTAATCGCTCCATGGTATGGACACATTCTTTCAGGAGAGAGCCACAGAAGAATCCTGAAGACTGATTTAAACAGTGGTAACTGTGTTGTGCAATGTCAGACAGAAAGAGGTGGCTTAAATACTACATTGCCATTCCACAATGTAAGTAAGTATGCATTTGGA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</t>
  </si>
  <si>
    <t>AGCAAAAGCAGGGGAATAACATAGCCAATCAAG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TAGTAATTCCTACCCTTTTCAGAACGCTCATTACACCAACAATGAGAGGGAGAACATTCTTTTCATGTGGGGCATACACCATCCACCTACCGACACAGAACAGACAGACTTATACAAGAAG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CCTTGTTTCTACT</t>
  </si>
  <si>
    <t>GATAAAATCTGCATAGGCTACCAATCAACAAACTCCACAGAAACTGTGGATACGCTAACAGAAACCAATGTTCCTGTGACACATGCCAAAGAACTGCTCCACACAGAGCACAATGGGATGCTGTGTGCAACAAATCTGGGACATCCTCTCATTTTGGACACCTGTACTATTGAAGGACTGATCTATGGCAACCCTTCTTGTGACCTGCTGTTGGGAGGAAGAGAATGGTCCTACATCGTCGAAAGACCATCGGCTGTTAATGGAATGTGTTACCCCGGGAATGTAGAAAACCTAGAGGAACTAAGGTTACTTTTTAGTTCTGCTAGTTCCTACCAAAGAATCCAGATCTTTCCAGACACGATCTGGAATGTGACTTACAGTGGAACAAGCAATGCATGTTCAAACTCATTCTACAGGAGCATGAGGTGGTTGACTCAAAAGGACAACACTTACCCTGTTCAAGACGCCCAATACACAAATAATAGAGGAAAGAGTATTCTTTTCATGTGGGGCATAAATCACCCACCCACTGATACTGTACAGACAAATCTGTACACAAGGACCGACACCACAACAAGTGTGACAACAGAAGATATAAATAGGGCCTTCAAACCAGTGATAGGGCCAAGGCCCCTTGTCAATGGTTTGCAGGGAAGAATTGATTATTATTGGTCTGTATTAAAACCAGGTCAAACATTACGAGTAAGATCCAATGGGAATCTAATTGCTCCATGGTATGGACACATCCTTTCAGGAGAAAGCCATGGAAGAATCCTGAAGAGTGATTTAAATAGTGGTAACTGTGTAGTGCAATGTCAGACTGAAAGGGGTGGCTTAAACACTACATTGCCGTTCCACAATGTCAGTAAATATGCATTTGGAAACTGCCCAAAATACGTTGGAGTAAAGAGTCTCAAACTGGCAGTTGGTATGAGGAATGTACCTGCTAGATCAAGTAGAGGACTATTTGGGGCCATAGCTGGATTCATAGAGGGAGGTTGGCCAGGGCTAGTCGCCGGTTGGTATGGGTTCCAACATTCAAATGATCAAGGGGTTGGTATGGCTGCAGATAGAGACTCAACTCAGAAGGCAATTGACAAAATTACATCCAAAGTGAATAATATAGTCGATAAAATGAACAAGCAATATGAAATTATTGATCATGAATTCAGCGAGATTGAAACTAGACTCAATATGATCAATAATAAGATTGATGACCAAATACAAGACATATGGGCATATAACGCAGAATTGCTAGTGCTGCTTGAAAATCAGAAAACACTCGATGAACATGATGCAAATGTGAACAATCTATATAACAAAGTGAAGAGGGCACTGGGTTCCAATGCGATGGAAGATGGGAAAGGATGTTTTGAGTTATACCATAAATGTGATGATCAGTGCATGGAGACAATTCGGAACGGGACCTACAACAGGAGAAAGTATAAAGAGGAATCAAGACTAGAAAGGCAGAAAATAGAAGGGGTCAAGCTGGAATCTGAGGGAACTTACAAAATCCTAACCATT</t>
  </si>
  <si>
    <t>ATGGAAACAATATCACTAATAACTATACTACTGGTAGTAACAGCAAGCAATGCAGATAAAATCTGCATCGGCCACCAGTCAACAAACTCCACAGAAACTGTGGACACGCTAACAGAAACCAATGTTCCTGTGACACATGCCAAGGAATTGCTCCACACAGAGCACAATGGTATGCTGTGTGCAACGAATCTGGGACATCCCCTCATTCTAGACACATGCACTATTGAAGGACTGGTCTATGGCAACCCTTCTTGTGACCTGCTGTTGGAGGGAAGAGAATGGTCCTACATCGTCGAAAGATCATCAGCTGTAAACGGAACGTGTTACCCTGGGAATGTAGAAAACCTAGAAGAACTCAGGACACTTTTCAGTTCCGCTAGTTCCTACCAAAGAATCCAAATCTTCCCAGACACAATCTGGAATGTGACTTACACTGGAACTAGCAGATCATGTTCAGGTTCATTCTACAGGAGTATGAGATGGCTGACTCAAAAGAGCGGGTTTTACCCTATTCAAGATGCCCAATACACAAATAATAGGGGAAAGAGCATTCTTTTCGTGTGGGGCATACATCACCCACCCACCTATACTGAACAGACAAATTTGTACATAAGAAACGACACAACAACAAGCGTGACAACAGAAGATTTAAACAGGACCTTCAAACCAGTGATAGGGCCAAGGCCCCTTGTCAATGGTCTGCAGGGGAGAATTAATTATTATTGGTCGGTACTAAAGCCAGGCCAGACATTACGAGTAAGATCCAATGGGAATCTAATTGCTCCATGGTATGGACACGTTCTGTCAGGAGTGAGCCATGGAAGAATCCTGAAGACTGATTTAACCAGTGGTAATTGCGTAGTGCAATGTCAGACTGAAAAAGGTGGCTTAAATAGTACATTGCCATTCCACAATATCAGTAAATACGCATTTGGAACCTGTCCAAAATATGTTAGAGTTAAGAGTCTCAAACTGGCAGTAGGTCTGAGGAACGTGCCTGCTAGATCAAGTAGAGGACTATTTGGAGCCATAGCTGGATTCATAGAAGGAGGTTGGCCAGGACTGGTCGCCGGTTGGTATGGTTTCCAGCATTCAAATGATCAAGGGGTTGGTATGGCTGCAGATAGGGATTCAACTCAAAAT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</t>
  </si>
  <si>
    <t>ATGGAAACATTATCACTAAC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ATAGAAGAACTAAGGTCACTTTTTAGTTCTGCTAGTTCTTACCAAAGGATCCAGATCTTTCCAGACACAATCTGGAATGTGTCTTACAGTGGGACAAGCAAAGCATGTTCAGATTCATTCTACAGAAGCATGAGATGGTTGACCCAAAAGAACAAT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TGGGACCTACAACAGGAGGAAGTATAAAGAGGAATCCAAATTAGAAAGACAGAAAATAGAAGGGGTCAAGCTGGAATCTGAAGGAACTTACAAAATCCTCACCATTTATTCGACTGTCGCCTCATCTCTT</t>
  </si>
  <si>
    <t>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A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TGATGAGCATGATGCGAATGTAAACAATCTATATAATAAAGTGAAGAGGGCATTGGGTTCCAATGCAGTGGAAGATGGGAAAGGATGTTTCGAGCTATACCATAAATGTGATGACCAGTGCATGGAGACAATTCGGAACGGGACCTACAACAGGAGGAAGTATAAAGAGGAATCCAAATTAGAAAGACAGAAAATAGAAGGGGTCAAGCTGGAATCTGAAGGAACTTACAAA</t>
  </si>
  <si>
    <t>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TGCAGACAAATCTGTACACAAGGACTGACACAACAACAAGTGTGGCAACAGAAGATATAAATAGGACCTTCAAACCATTGATAGGGCCAAGGCCTCTTGTCAATGGTCTACAGGGAAGAATTGATTATTATTGGTCGGTATTGAAACCAGGTCAAACACTGCGAGTACGGTCCAATGGGAATCTAATCGCTCCATGGTATGGACACATTCTTTCAGAAGAGAGCCATGGAAGAATCCTGAAGACTGATTTAAAAAGTGGTAACTGTGAAGTGCAATGTCAGACAGAAAAAGGTGGCTTGAATACAACATTGCCATTCCAAAATGTAAGTAAGTACGCATTTGGAAACTGCCCGAAATATGTTGGAGTAAAGAGTCTCAAACTGGCAGTTGGTCTGAGGAATGTGCCTGCTAGATCAAGTAGAGGACTATTCGGGGCCATAGCTGGATTCATAGAGGGAGGTTGGTCAGGGCTAGTTGCTGGTTGGTATGGA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</t>
  </si>
  <si>
    <t>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A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</t>
  </si>
  <si>
    <t>GATAAAATCTGCATCGGCTACCAATCAACGAACTCCACAGAAACTGTAGACACGCTAACAGAAAACAATGTCCCTGTGACACATGCCAAAGAATTGCTCCACACAGAGCACAATGGGATGCTGTGTGCAACAAATCTGGGACATCCTTCTTATCTGGACACCTGTACCAGTGAAGGACTAATCTATGGCAACCTTTCTTGTGATCTACTGTTGGGAGGAAGAAAATGGTCCTACATCGTCGAAAGACCATCGGCTGTAAATGGATTGTGTTACCCCGGGAATGTAGAAAATCTGGAAGAACTAAGGACACTTTTTAGTTCTGCTAGTTCTTACCAAAGGATCCAGATCTTTCCAGACACAATCTGGAATGTGTCTTACAGTGGGACAAGCAAAGCATGTTCAGATTCATTCTACAGAAGCATGAGATGGTTGACTCAAAAGAACAACGCTTACCCTATTCAAGACGCCCAATACACAAATAATCGAGGGAAGAACATTCTTTTCATGTGGGGCATAAATCACCCACCCACTGATACTGCGCAGACAAATCTGTACACAAGGACTGACACAACAACAAGTGTGGCAACAGAAGATATAAATAGAACCTTCAAACCATTGATAGGGCCAAGGCCTCTTGTCAATGGTCTGCAGGGAAGAATTGATTATAATTGGTCGGTATTGAAACCAGGTCAAACACTGCGAGTAAGGTCCAATGGGAATCTAATCGCTCCATGGTATGGACACATTCTTTCAGGAGAGAGCCACGGAAGAATCCTGAAAACTGATTTAAAAAGTGGTAACTGTGCAGTGCAATGTCAGACAGAAAGAGGTGGCTTAAATACAACATTGCCATTCCAAAATGTAAGTAAGTATGCATTTGGAAACTGTCCGAAATATGTTGGAGTAAAGAGTCTCAAACTGGCAGTTGGTTTGAGGAATGTGCCTGCTAGATCAAGTAGAGGACTATTCGGGGCCATAGCTGGATTCATAGAGGGAGGTTGGTCAGGTCTAGTCGCTGGTTGGTACGGGTTCCAGCACTCAAATGATCAAGGGGTTGGTATGGCAGCAGATAGAGACTCAACTCAAAAGGCAATTGACAAAATAACATCCAAAGTGAATAACATAGTCGACAAAATGAACAAACAGTATGAAATTATTGATCATGAATTCAGCGAGGTTGAAACTAGACTCAACATGATCAATAATAAGATTGATGACCAAATTCAAGACATATGGGCATATAACGCAGAATTACTAGTGCTGCTTGAAAACCAGAAAACACTCGACGAGCATGATGCGAATGTAAACAATCTATATAATAAAGTGAAGAGGGCATTGGGTTCCAATGCAGTGGAAGATGGGAAAGGATGTTTCGAGCTATACCATAAATGTGATGACCAGTGCATGGAGACAATTCGGAACGGGACCTACAACAGGAGGAAGTATAAAGAGGAATCAAAATTAGAAAGACAGAAAATAGAAGGG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</si>
  <si>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CGAGGGAAAAACATTCTTTTCATGTGGGGCATAAATCACCCACCCACCGATACAGCGCAGACAAATCTGTACACAAGGACTGACACCACAACAAGTGTGGCAACAGAAGATATAAATAGGACCTTCAAACCATTGATAGGGCCAAGGCCTCTTGTCAATGGTCTACAGGGAAGAATTGATTATTATTGGTCGGTATTGAAACCAGGTCAAACACTGCGAGTACGGTCCAATGGGAATCTAATCGCTCCATGGTATGGACACATTCTTTCAGGAGAGAGCCATGGAAGAATCCTGAAGACTGATTTAAAGAGTGATAACTGTGCAGTGCAATGTCAGACAGAAAAAGGTGGCTTGAATACAACATTG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GAACGGGACCTACAACAGGAGGAAGTACAAAGAGGAATCCAAATTAGAAAGACAGAAAATAGAAGGGGTCAAGCTGGAATCTGAAGGAACTTACAAAATCCTCACCATT</t>
  </si>
  <si>
    <t>TCACTAATAACTATACTACTAGTAGTAACAGTAAGCAATGCAGATAAAATCTGCATCGGCTACCAATCAACGAACTCCACAGAAACTGTAGACACGCTAACAGAAAACAATGTCCCTGTGACACATGCCAAAGAATTGCTCCACACAGAGCACAATGGGATGCTGTGTGCAACAAATCTGGGACATCCTCTTATTCTGGACACTTGTACCATTGAAGGACTAATCTATGGCAACCCTTCTTGTGATCTACTGTTGGGAGGAAGAACATGGTCCTACATCGTCGAAAGACCATCGGCTGTAAATGGATTGTGTTACCCCGGGAATGTAGAAAATCTGGAAGAACTAAGGACACTTTTTAGTTCTGCTAGTTCTTACCAAAGGATCCAGATCTTTCCAGACACAATCTGGAATGTGTCTTACAGTGGGACAAGCAAAGCATGTTCAGATTCATTCTACAGAAGCATGAGATGGTTGACTCAAAAGAACAATGCTTACCCTATTCAAGACGCCCAATACACAAATAATCGAGGGAAGAACATTCTTTTCATGTGGGGCATAAATCACCCACCCACTGATACTGTGCAGACAAATCTATACACAAGGACTGACACAACAACAAGTGTGGCAACAGAAGATATAAATAGAACCTTCAAACCATTGATAGGGCCAAGGCCTCTTGTCAATGGTCTGCAGGGAAGAATTGATTATTATTGGTCGGTATTGAAACCAGGTCAAACACTGCGAGTAAGGTCCAATGGGAATCTAATCGCTCCATGGTATGGACACATTCTTTCAGGAGAGAGCCACGGAAGAATCCTGAAAACTGATTTAAAAAGTGGTAACTGTGCAGTGCAATGTCAGACAGAAAGAGGTGGCTTAAATACAACATTGCCATTCCAAAATGTAAGTAAGTATGCATTTGGAAACTGTCCGAAATATGTTGGAGTAAAGAGTCTCAAACTGGCAGTTGGTTTGAGGAATGTGCCTGCTAGATCAAGTAGAGGACTATTCGGAGCCATAGCTGGATTCATAGAGGGAGGTTGGTCAGGTCTAGTCGCTGGTTGGTACGGGTTCCAGCACTCTAATGATCAAGGGGTTGGTATGGCAGCAGATAGAGACTCAACTCAAAAGGCAATCGACAAAATAACATCCAAAGTGAATAACATAGTTGACAAAATGAACAAACAGTATGAAATTATTGATCATGAATTCAGCGAGGTTGAAACTAGACTCAACATGATCAATAATAAGATTGATGACCAAATTCAAGACATATGGGCATATAACGCAGAATTACTAGTGCTGCTTGAAAACCAGAAAACACTCGATGAGCATGATGCGAATGTAAACAATCTATATAATAAAGTGAAGAGGGCATTGGGTTCCAATGCAGTGGAAGATGGGAAAGGATGTTTCGAGCTATACCATAAATGTGATGACCAGTGCATGGAGACAATTCGGAATGGGACCTACAACAGGAGGAAGTATAAAGAGGAATCAAAATTAGAAAGACAGAAAATAGAAGGGGTCAAGCTGGAATCTGAAGGAACTTACAAAATTCTCACCATTTATTCG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</si>
  <si>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CGAGAGAAAAACATTCTTTTCATGTGGGGCATAAATCACCCACCCACCGATACAGCGCAGACAAATCTGTACACAAGGACTGACACCACAACAAGTGTGGCAACAGAAGATATAAATAGGACCTTCAAACCATTGATAGGGCCAAGGCCTCTTGTCAATGGTCTACAGGGAAGAATTGATTATTATTGGTCGGTATTGAAACCAGGTCAAACACTGCGAGTACGGTCCAATGGGAATCTAATCGCTCCATGGTATGGACACATTCTTTCAGGAGAGAGCCATGGAAGAATCCTGAAGACTGATTTAAAGAGTGGTAACTGTGCAGTGCAATGTCAGACAGAAAAAGGTGGCTTGAATACAACATTG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GAACGGGACCTACAACAGGAGGAAGTACAAAGAGGAATCCAAATTAGAAAGACAGAAAATAGAAGGGGTCAAGCTGGAATCTGAAGGAACTTACAAAATCCTCACCATTTATTCGACTGTCGCCTCATCTCTT</t>
  </si>
  <si>
    <t>GATAAAATCTGCATCGGCTACCAATCAACGAACTCCACAGAAACTGTAGACACGCTAACAGAAAACAATGTCCCTGTGACACATGCCAAAGAACTGCTCCACACAGAGCACAATGGGATGCTGTGTGCAACAAACCTAGGACATCCTCTTATTCTGGATACTTGTACCATTGAAGGACTAATCTATGGCAACCCTTCTTGTGATCTACTGTTGGAAGGAAGAAAATGGTCCTACATCGTCGAAAGACCATCGGCTGTAAATGGATTGTGTTACCCCGGGAATGTAGAAAATCTGGAAGAACTAAGGACACTTTTTAGTTCTGCTAGTTCTTACCAAAGGATCCAGATCTTTCCAGACACAATCTGGAATGTGTCTTACAGTGGGACAAGCAAAGCATGTTCAGATTCATTCTACAGAAGCATGAGATGGTTGACTCAAAAGAACAACGCTTACCCTATTCAAGACGCCCAATACACAAATAATCGAGGGAAGAACATTCTTTTCATGTGGGGCATAAATCACCCACCCACTGATACTGCGCAGACAAATCTATACACAAGGACTGACACAACAACAAGTGTGGCAACAGAAGATATAAATAGAACCTTCAAACCATTGATAGGGCCAAGGCCTCTTGTCTATGGTCTGCAGGGAAGAATTGATTATTATTGGTCGGTATTGAAACCAGGTCAAACACTGCGAGTAAGGTCCAATGGGAATCTAATCGCTCCATGGTATGGACACATTCTTTCAGGAGAGAGCCACGGAAGAATCCTGAAAACTGATTTAAAAAGTGGTAACTGTGCAGTGCAATGTCAGACAGAAAGAGGTGGCTTAAATACGACATTGCCATTCCAAAATGTAAGTAAGTATGCATTTGGAAACTGTCCGAAATATGTTGGAGTAAAGAGTCTCAAACTGGCAGTTGGTTTGAGGAATGTGCCTGCTAGATCAAGTAGAGGACTATTCGGAGCCATAGCTGGATTCATAGAGGGAGGTTGGTCAGGTCTAGTCGCTGGTTGGTACGGGTTCCAGCACTCAAATGATCAAGGGGTTGGTATGGCAGCAGATAGAGACTCAACTCAAAAGGCAATCGACAAAATAACATCCAAAGTGAATAACATAGTTGACAAAATGAACAAACAGTATGAAATTATTGATCATGAATTCAGCGAGGTTGAAACTAGACTCAACATGATCAATAATAAGATTGATGACCAAATTCAAGACATATGGGCATATAACGCAGAATTACTAGTGCTGCTTGAAAACCAGAAAACACTCGATGAGCATGATGCGAATGTAAACAATCTATATAATAAAGTGAAGAGGGCATTGGGTTCCAATGCAGTGGAAGATGGGAAAGGATGTTTCGAGCTATACCACAAATGTGATGACCAGTGCATGGAGACAATTCGGAATGGGACCTACAACAGGAGGAAGTATAAAGAGGAATCAAAATTAGAAAGACAGAAAATAGAAGGGGTCAAGCTGGAATCTGAAGGAACTTACAAAATTCTCACCATTTATTCGACTGTCGCCTCATCTCTT</t>
  </si>
  <si>
    <t>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TACCTAGAAGAACTAAGGTCACTTTTTAGTTCTGCTAGTTCTTACCAAAGGATCCAGATCTTTCCAGACACAATCTGGAACGTGTCTTACAGTGGGACAAGCAAAGCATGTTCAGATTCATTCTACAGAAGCATGAGATGGTTGACC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GAACGGGACCTACAACAGGAGGAAGTACAAAGAGGAATCCAAATTAGAAAGACAGAAAATAGAAGGGGTCAAGCTGGAATCTGAAGGAACTTACAAAATCCTCACCATTTATTCGACTGTCGCCTCATCTCTT</t>
  </si>
  <si>
    <t>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ATAGAAGAACTAAGGTCACTTTTTAGTTCTGCTAGTTCTTACCAAAGGATCCAGATCTTTCCAGACACAATCTGGAATGTGTCTTACAGTGGGACAAGCAAAGCATGTTCAGATTCATTCTACAGAAGCATGAGATGGTTGACCCAAAAGAACAACGCTTACCCTATTCAAGACGCCCAATACACAAATAATCGAGGGAAGAACATTCTTTTCATGTGGGGCATAAATCACCCACCCACTGATACAGCGCAGACAAATCTGTACACAAGGACTGACACAACAACAAGTGTGGCAACAGAAGATATAAATAGGACCTTCAAACCATTGATAGGGCCAAGGCCTCTTGTCAATGGTCTACAGGGAAGAATTGATTATTATTGGTCGGCATTGAAACCAGGTCAAACACTGCGAGTAAGGTCCAATGGGAATCTAATCGCTCCATGGTATGGACACATTCTTTCAGGAGAGAGT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TGGGACCTACAACAGGAGGAAGTATAAAGAGGAATCCAAATTAGAAAGACAGAAAATAGAAGGGGTCAAGCTGGAATCTGAAGGAACTTACAAAATCCTCACCATT</t>
  </si>
  <si>
    <t>GATAAAATCTGCATCGGCTACCAGTCAACAAACTCCACTGAAACTGTAGACACGCTAACAGAAAACAATGTTCCTGTGACACATGCCAAAGAATTGCTCCACACTGAGCACAATGGGATGCTGTGTGCAACAAATCTGGGACATCCTCTTATTCTAGACACCTGTACCATTGAAGGGCTAATCTATGGCAATCCTTCTTGTGATCTACTGCTGGGAGGAAGAGAATGGTCCTATATCGTCGAAAGACCATCGGCTATTAATGGATTGTGTTACCCTGGAAATGTAGAAAACCTAGAAGAACTAAGGTCACTTTTTAGCTCTGCTAGGTCTTACCAAAGAATCCAGATCTTTCCAGACACAATCTGGAATGTGTCTTACAGTGGAACAAGCAAAGCATGTTCAGATTCATTCTACAGAAGCATGAGATGGTTGACTCAAAAGAACAACGCTTACCCTGTTCAAGACGCCCAATACACAAATAATAGAGGAAAGAACATTCTTTTCATGTGGGGAATAAATCACCCACCCACTGATACTGCGCAGACAAATCTGTACACAAGGACTGACACAACAACAAGTGTGGCAACAGAAGATATAAATAGGACCTTCAAACCATTGATAGGGCCAAGGCCTCTTGTCAATGGTCTGCAAGGAAGGATTGATTATTATTGGGCGGTATTGAAACCAGGCCAGACATTGCGAGTAAGATCTAATGGGAATCTAATCGCTCCATGGTATGGACACATTCTTTCAGGAGAGAGCCACGGAAGAATCCTGAAGACGGATTTAAACAGTGGTAACTGTGTAGTGCAATGTCAGACAGAAAAAGGTGGCTTGAATACTACATTGCCATTCCACAATGTAAGTAAGTATGCATTTGGAAACTGCCCAAAATATGTTGGAGTAAAGAGTCTCAAATTGGCAATTGGTCTGAGGAATTTGCCTACTAGATCAAGTAGAGGACTATTTGGAGCCATAGCTGGATTCATAGAGGGAGGTTGGTCAGGACTAGTTGCTGGTTGGTATGGGTTCCAGCATTCAAATGATCAAGGGACTGGTATGGCTGCAGATAGAGATTCAACTCAAAAGGCAATCGACAAAATAACGTCCAAAGTAAATAATATAGTCGATAAAATGAACAAACAGTATGAAATTATTGATCATGAATTCAGCGAGGTTGAAACTAGACTCAATATGATCAATAATAAGATTGATGACCAAATTCAAGACATATGGGCATATAACGCAGAATTGCTAGTACTGCTTGAAAATCAGAAAACGCTCGATGAGCATGATGCGAATGTAAACAATCTATATAACAAAATGAAGAGGGCACTGGGTTCCAATGCAGTGGAAGATGGGAAAGGATGTTTCGAGCTATACCATAAATGTGATGACCAGTGCATGGAGACAATTCGGAACGGGACCTATAACAGAAGAAAGTATAAAGAGGAATCAAGACTAGAGAGACAGAAAATAGAAGGGGTCAAACTGGAATCTGAAGGAACCTACAAAATCCTCACCATTTATTCG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</si>
  <si>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GCAACGCTTACCCTGTTCAAGACGCCCAATACACAAATAATCGAGGGAAAAACATTCTTTTCATGTGGGGCATAAATCACCCACCCACCGATACAGCGCAGACAAATCTGTACACAAGGACTGACACCACAACAAGTGTGGCAACAGAAGATATAAATAGGACCTTCAAACCATTGATAGGGCCAAGGCCTCTTGTCAATGGTCTACAGGGAAGAATTAATTATTATTGGTCGGTATTGAAACCAGGTCAAACACTGCGAGTACGGTCCAATGGGAATCTAATCGCTCCATGGTATGGACACATTCTTTCAGGAGAGAGCCATGGGAGAATCCTGAAGACTGATTTAAAAAGTGGTAACTGTGCAGTGCAATGTCAGACAGAAAAAGGTGGCTTGAATACAACATTG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CAATAAGATTGATGACCAAATCCAGGACATATGGGCATATAACGCAGAATTGCTAGTGCTGCTTGAAAACCAGAAAACACTCGATGAGCATGATGCGAATGTAAACAATCTGTATAATAGAGTGAAGAGGGCATTGGGTTCCAATGCAGTAGAAGATGGGAAAGGATGCTTCGAGCTATATCATAAATGTGATAACCAGTGCATGGAGACAATTCGGAACGGGACCTACAACAGGAGGAAGTATAAAGAGGAATCCAAATTAGAAAAACAGAAAATAGAAGGGATCAAGCTGGAATCTGAAGGAACTTACAAAATCCTCACCATTTATTCGACTGTCGCCTCATCTCTT</t>
  </si>
  <si>
    <t>GATAAAATCTGCATCGGTTACCAATCAACAAACTCCACAGAAACAGTAGACACGCTAACAGAAAACAATGTCCCTGTGACACATGCCAAAGAATTGCTCCACACAGAGCACAATGGGATGCTGTGTGCAACAAATCTGGGACACCCCCTTATTCTAGACACCTGTACCATTGAAGGACTAATCTATGGCAACCCTTCTTGTGATCTACTGTTGGGAGGAAGAGAATGGTCCTACATCGTCGAAAGACCATCGGCTGTTAATGGATTGTGTTACCCCGGGAATGTGGAAAACCTAGAAGAACTAAGGTCACTTTTTAGTTCTGCTCGTTCTTACCAAAGGATCCAGATCTTTCCAGATACAATCTGGAATGTGTCTTACAGTGGGACAAGCAAAGCATGTTCAGATTCATTCTACAGAAGCATGAGATGGTTGACCCAAAAGAACAACGCTTACCCTGTTCAAGACGCCCAATACACAAATAATCGAGGGAAACACATTCTTTTCATGTGGGGCATAAATCACCCACCCACCGATACAGCGCAGACAAATCTGTACACAAGGACTGACACCACAACAAGTGTGGCAACAGAAGATATAAATAGGACCTTCAAACCATTGATAGGGCCAAGGCCTCTTGTCAATGGTCTACAGGGAAGAATTGATTATTATTGGTCGGTATTGAAACCAGGTCAAACACTGCGAGTACGGTCCAATGGGAATCTAATCGCTCCATGGTATGGACACATTCTTTCAGGAGAGAGCCATGGAAGAATCCTGAAGACTGATTTAAAAAGTGGTAACTGTGCAGTACAATGTCAGACAGAAAAAGGTGGCTTGAATACAACATTA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CTAGACTCAATATGATCAATAATAAGATTGATGACCAAATCCAAGACATATGGGCATATAACGCAGAATTGCTAGTGCTGCTTGAAAACCAGAAAACACTCGATGAGCATGATGCGAATGTAAACAATTTATATAATAAAGTGAAGAGGGCATTGGGTTCCAATGCAATAGAAGATGGGAAAGGATGCTTCGAGCTATACCATAAATGTGATGACCAGTGCATGGAGACAATTCGAAACGGGACCTACAACAGGAAGAAGTATAAAGAGGAATCCAAATTAGAAAGACAGAAAATAGAAGGGGTCAAGCTGGAATCTGAAGGAACTTATAAAATCCTCACCATTTATTCG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</si>
  <si>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C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ATTGGTCTGAGGAATGTGCCTGCTAGATCAAT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</si>
  <si>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GATAAAATCTGCATCGGTTACCAATCAACAAACTCCACAGAG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A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A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</si>
  <si>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GATAAAATCTGCATCGGTTACCAATCAACAAACTCCACAGAAACTGTAGACACG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GATCTTTCCAGACACAATCTGGAATGTGTCTTACAGTGGAACAAGCAAAGCATGTTCAGATTCATTCTACAGAAGCATGAGATGGTTGACCCAAAAGAATAACGCTTACCCTATTCAAGATGCCCAATACACAAATAATCAAGGGAAGAACATCCTTTTCATGTGGGGCATAAATCACCCACCCACCGATACAGCGCAGACAAATCTGTACACAAGGACTGACACAACAACAAGTGTGGCAACAGAAGATATAAATAGGACCTTCAAACCATTGATAGGGCCAAGGCCTCTTGTCAATGGTCTACAGGGAAGAATTGATTATTATTGGTCGGTATTGAAACCTGGTCAAACACTGCGAGTAAGGTCCAATGGGAATCTAATCGCTCCATGGTATGGACACATTCTTTCAGGAGAGAGCCATGGAAGAATCCTGAAGACTGATTTAAAAAGTGGTAACTGTGCGGTGCAATGTCAGACAGAAAAGGGTGGCTTAAATACAACATTGCCATTCCAAAATGTGAGTAAGTACGCATTCGGAAACTGCCCGAAATATGTTGGAGTAAAGAGTCTCAAACTGGCAGTTGGTCTGAGGAATGTGCCTGCTAGATCAAGTAGAGGACTATTCGGGGCCATAGCTGGATTCATAGAGGGAGGTTGGTCAGGGCTAGTTGCTGGTTGGTACGGGTTCCAGCATTCT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AGCATTGGGCTCCAATGCAGTGGAAGATGGGAAAGGATGTTTCGAGTTATACCATAAATGTGATGACCAGTGCATGGAGACAATTCGGAATGGGACATACAACAGGAGGAAGTATAAAGAGGAATCCAATTTAGAAAGACAGAAAATAGAAGGGGTAAAGCTGGAATCTGAAGGAACTTACAAAATCCTCACCATTTATTCGACTGTCGCCTCATCTCTT</t>
  </si>
  <si>
    <t>GATAAAATCTGCATCGGTTACCAATCAACAAACTCCACAGAG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C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</si>
  <si>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ATGGAAACATTATCACTAATAACTATACTACTAGTAGTAACAGTAAGCAATGCAGATAAAATCTGCATCGGTTACCAATCAACAAACTCCACAGAG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C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</si>
  <si>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ATGGAAACATTATCACTAATAACTATACTACTAGTAGTAACAGTAAGCAATGCAGATAAAATCTGCATCGGTTACCAATCAACAAACTCCACAGAAACAGTAGACACGCTAACCGAAAACAATGTCCCTGTGACACATGCCAAGGAATTGCTCCACACAGAGCACAATGGGATGCTGTGTGCAACAAATCTGGGACATCCTCTTATTCTAGACACCTGTACCATTGAAGGACTAATCTATGGCAACCCTTCTTGTGATCTACTGTTGGGAGGAAGAGAATGGTCCTACATCGTCGAAAGACCATCGGCTGTTAATGGATTGTGTTACCCCGGGAATGTAGAAAACCTAGAAGAACTAAGGTCACTTTTTAGTTCTGCCAGTTCTTACCAAAGGATCCAGATCTTTCCAGACACAATCTGGAATGTGTCTTAT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A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</si>
  <si>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GATAAAATCTGCATCGGTTACCAATCAACAAACTCCACAGAAACAGTAGACACACTAACAGAAAACAATGTCCCTGTGACACATGCCAAAGAATTGCTCCACG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GGATAGAGACTCAACTCAAAAGGCAATTGACAAAATAACATCCAAAGTTAATAACATAGTCGATAAAATGAACAAACAGTATGAAATTATTGATCATGAATTCAGCGAAA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</si>
  <si>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GATAAAATCTGCATAGGCTACCAATCAACAAACTCCACAGAAACTGTGGATACGCTAACAGAAACCAATGTTCCTGTGACACATGCCAAAGAACTGCTCCACACAGAGCACAATGGAATGCTGTGTGCAACAAATCTGGGACATCCTCTCATTTTGGACACCTGTACTATTGAAGGACTGATCTATGGCAACCCTTCTTGTGACCTGCTGTTGGGAGGAAGAGAATGGTCCTATATCGTCGAAAGACCATCGGCTGTTAATGGGATGTGTTACCCCGGGAATGTAGAAAACCTAGAGGAACTAAGGTTGCTTTTCAGTTCTGATAGTTCCTACCAAAGAGTCCAGATCTTTCCAGACACGATGTGGAATGTGACTTACAGTGGAACAAGCAATGCATGTTCAAATTCATTCTACAGGAGCATGAGGTGGTTGACTCAAAAA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T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ATAGAAGGGGTCAAGCTGGAATCTGAGGGAACTTACAAAATCCTAACCATT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</si>
  <si>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GCCCACTGATACTGTACAGACAAATCTGTACACAAGGACCGACACCACAACAAGTGTAACAACAGAAGATATAAATAGGGCCTTCAAACCAGTGATAGGGCCAAGGCCCCTTGTTAATGGTCTGCAGGGAAGAATTGATTATTATTGGTCTGTATTAAAACCAGGTCAAACATTACGAGTAAGATCCAATGGGAATCTAATT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ATATAAAGAGGAATCAAGACTAGAAAGGCAGAAAATAGAAGGGGTCAAGCTGGAATCTGAGGGAACTTACAAAATCCTAACCATTTATTCAACTGTCGCCTCATCTCTT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</si>
  <si>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A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</si>
  <si>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CGGTTACCAATCAACAAACTCCACAGAAACTGTAGACACACTAACAGAAAACAATGTCCCTGTGACACATGCCAAAGAATTGCTCCACACAGAGCACAATGGGATGCTGTGTGCAACAGATCTGGGACATCCCCTTATTCTAGACACCTGTACCATTGAAGGGCTAATCTATGGCAACCCTTCTTGTGATCTACTGTTGGGAGGAAGGGAATGGTCCTACATCGTCGAAAGACCATCGGCTGTTAATGGATTGTGTTACCCCGGGAATGTAGAAAACCTAGAAGAACTAAGGTCACTTTTTAGTTCTGCTAGTTCTTACCAAAGGATCCAGATCTTTCCAGACACAATCTGGAATGTGTCTTACAGTGGGACAAGCAAAGCATGTTCAGATTCATTCTACAGAAGCATGAGATGGTTGACCCAAAAGAATAACGCTTACCCTGTTCAAGATGCCCAATACACAAATAATCGAGGGAAGAACATCCTTTTCATGTGGGGCATAAATCACCCACCCACCGATACAGCGCAGACAAATCTGTACACAAGGACTGACACAACAACAAGTGTGGCAACAGAAGATATAAATAGGACCTTCAAACCATTGATAGGGCCAAGGCCTCTTGTCAATGGTCTACAGGGAAGAATTGATTATTATTGGTCGGTATTGAAACCTGGTCAAACACTGCGCGTAAGGTCCAATGGGAATCTAATCGCTCCATGGTATGGACACATTCTTTCAGGAGAGAGCCATGGAAGAATCCTGAAGACTGATTTAAAAAGTGGTCACTGTGCAGTGCAATGTCAGACAGAAAAAGGTGGCTTAAATACAACATTGCCATTCCAAAATGTGAGTAAGTACGCATTTGGAAACTGCCCAAAATATGTTGGAGTAAAGAGTCTCAAACTGGCAGTTGGTCTGAGGAATGTGCCTGCTAGATCAAGTAGAGGACTATTCGGGGCCATAGCTGGATTCATAGAGGGAGGTTGGTCAGGGCTAGTTGCTGGTTGGTATGGGTTCCAGCATTCTAATGACCAAGGGGTTGGTATGGCAGCAGATAGAGACTCAACTCAAAAGGCAATTGACAAAATAACATCCAAAGTGAATAACATAGTCGATAAAATGAACAAGCAATATGAAATTATTGATCATGAATTCAGTGAAGTTGAAACTAGACTCAACATGATCAATAATAAGATTGATGACCAAATCCAAGACATATGGGCATATAACGCAGAATTGCTAGTGCTGCTTGAAAACCAGAAAACACTCGATGAGCATGATGCGAATGTAAACAATCTATATAATAAAGTGAAGAGGGCATTGGGCTCCAATGCAGTGGAAGATGGGAAAGGATGTTTCGAGTTATACCATAAATGTGATGACCAGTGCATGGAGACAATTCGGAATGGGACATACAACAGGAGGAAGTATAAAGAGGAATCCAATTTAGAAAGACAGAAAATAGAAGGGGTCAAGCTGGAATCTGAAGGAACTTACAAAATCCTCACCATTTATTCGACTGTCGCCTCATCTCTT</t>
  </si>
  <si>
    <t>ATGGAAACATTATCACTAACAACTATACTACTAGTAGTAACAGTAAGCAATGCAGATAAAATCTGCATCGGTTACCAATCAACAAACTCCACAGAAACTGTAGACACGCTAACAGAAAACAATGTCCCTGTGACACATGCCAAAGAATTGCTCCACACAGAGCACAATGGGATGCTGTGTGCAACAGACCTGGGACATCCCCTTATTCTAGACACCTGTACCATTGAAGGACTAATCTATGGCAACCCTTCTTGTGATCTACTGTTGGGAGGAAGGGAATGGTCCTACATCGTCGAAAGACCATCGGCTGTTAATGGATTGTGTTACCCCGGGAATGTAGAAAACCTAGAAGAACTAAGGTCACTTTTTAGTTCTGCTAGTTCTTACCAAAGGATCCAGATCTTTCCAGACACAATCTGGAATGTGTCTTACAGTGGGACAAGCAAAGCATGTTCAGATTCATTCTACAGAAGCATGAGATGGTTGACCCAAAAGAATAACGCTTACCCTATTCAAGATGCCCAATACACAAATAATCGAGGGAAGAACATCCTTTTCATGTGGGGCATAAATCACCCACCCACCGATACAGCGCAGACAAATCTGTACACAAGGACTGACACAACAACAAGTGTGGCAACAGAAGATATAAATAGGACCTTCAAACCATTGATAGGGCCAAGGCCTCTTGTCAATGGTCTACAGGGAAGAATTAATTATTATTGGTCGGTCTTGAAACCTGGTCAAACACTGCGAGTAAGGTCCAATGGGAATCTAATCGCTCCATGGTATGGACACATTCTTTCAGGAGAGAGCCATGGAAGAATCCTGAAGACTGATTTAAAAAGTGGTAACTGTGCGGTGCAATGTCAAACAGAAAAAGGTGGCTTAAATACAACATTGCCATTCCAAAATGTGAGTAAGTACGCATTTGGAAACTGCCCGAAATATGTTGGAGTAAAGAGTCTCAAACTGGCAGTTGGTCTGAGGAATGTGCCTGCTAGATCAAGTAGAGGACTATTCGGGGCCATAGCTGGATTCATAGAGGGAGGTTGGCCAGGGCTAGTTGCTGGTTGGTACGGGTTCCAGCATTCTAATGATCAAGGGGTTGGTATGGCAGCAGATAGAGACTCAACACAAAAGGCAATTGACAAAATAACATCCAAAGTGAATAACATAGTCGATAAAATGAACAAACAGTATGAAATTATTGATCATGAATTCAGCGAAGTTGAAACTAGACTCAACATGATCAATAATAAGATTGATGACCAAATCCAAGACATATGGGCATATAACGCAGAATTGCTAGTGCTGCTTGAAAACCAGAAAACACTCGATGAGCATGATGCGAATGTAAACAATCTATATAATAAAGTGAAGAGGGCATTGGGCTCCAATGCAGTGGAAGATGGGAAAGGATGTTTCGAGTTATACCATAAATGTGATGACCAGTGCATGGAAACAATTCGGAATGGGACATACAACAGGGGGAAGTATAAAGAGGAATCCAATTTAGAAAGACAGAAAATAGAAGGGGTAAAACTGGAATCTGAAGGAACTTACAAAATCCTCACCATTTATTCGACTGTCGCCTCATCTCTT</t>
  </si>
  <si>
    <t>GATAAAATCTGCATCGGTTACCAATCAACAAACTCCACAGAAACTGTAGACACGCTAACAGAAAACAATGTCCCTGTGACACATGCCAAAGAATTGCTCCACACAGAGCACAATGGGATGCTGTGTGCAACAGACCTGGGACATCCCCTTATTCTAGACACCTGTACCATTGAAGGACTAATCTATGGCAACCCTTCTTGTGATCTACTGTTGGGAGGAAGGGAATGGTCCTACATCGTCGAAAGACCATCGGCTGTTAATGGATTGTGTTACCCCGGGAATGTAGAAAACCTAGAAGAACTAAAGTCACTTTTTAGTTCTGCTAGTTCTTACCAAAGGATCCAGATCTTTCCAGACACAATCTGGAATGTGTCTTACAGTGGGACAAGCAAAGCATGTTCAGATTCATTCTACAGAAGCATGAGATGGTTGACCCAAAAGAATAACGCTTACCCTATTCAAGATGCCCAATACACAAATAATCGAGGGAAGAACATCCTTTTCATGTGGGGCATAAATCACCCACCCACCGATACAGCGCAGACAAATCTGTACACAAGGACTGACACAACAACAAGTGTGGCAACAGAAGATATAAATAGGACCTTCAAACCATTGATAGGGCCAAGGCCTCTTGTCAATGGTCTACAGGGAAGAATTAATTATTATTGGTCGGTATTGAAACCTGGTCAAACACTGCGAGTAAGGTCCAATGGGAATCTAATCGCTCCATGGTATGGACACATTCTTTCAGGAGAGAGCCATGGAAGAATCCTGAAGACTGATTTAAAAAGTGGTAACTGTGCGGTGCAATGTCAAACAGAAAAAGGTGGCTTAAATACAACATTGCCATTCCAAAATGTGAGTAAGTACGCATTTGGAAACTGCCCGAAATATGTTGGAGTAAAGAGTCTCAAACTGGCAGTTGGTCTGAGGAATGTGCCTGCTAGATCAAGTAGAGGACTATTCGGGGCCATAGCTGGATTCATAGAGGGAGGTTGGTCAGGGCTAGTTGCTGGTTGGTACGGGTTCCAGCATTCTAATGATCAAGGGGTTGGTATGGCAGCAGATAGAGACTCAACACAAAAGGCAATTGACAAAATAACATCCAAAGTGAATAACATAGTCGATAAAATGAACAAACAGTATGAAATTATTGATCATGAATTCAGCGAAGTTGAAACTAGACTCAACATGATCAATAATAAGATTGATGACCAAATCCAAGACATATGGGCATACAACGCAGAATTGCTAGTGCTGCTTGAAAACCAGAAAACACTCGATGAGCATGATGCGAATGTAAACAATCTATATAATAAAGTGAAGAGGGCATTGGGCTCCAATGCAGTGGAAGATGGGAAGGGATGTTTCGAGTTATACCATAAATGTGATGACCAGTGCATGGAAACAATTCGGAATGGGACATACAACAGGGGGAAGTATAAAGAGGAATCCAATTTAGAAAGACAGAAAATAGAAGGGGTAAAACTGGAATCTGAAGGAACTTACAAAATCCTCACCATTTATTCGACTGTCGCCTCATCTCTT</t>
  </si>
  <si>
    <t>GATAAAATCTGCATCGGTTACCAATCAACAAACTCCACAGAAACTGTAGACACG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GATCTTTCCAGACACAATCTGGAATGTGTCTTACAGTGGGACAAGCAAAGCATGTTCAGATTCATTCTACAGAAGCATGAGATGGTTGACCCAAAAAAATAACGCTTACCCTGTTCAAGATGCCCAATACACAAATAATCGAGGGAAGAACATCCTTTTCATGTGGGGCATAAATCACCCACCCACCGATACAGCGCAGACAAATCTGTACACAAGGACTGACACAACAACAAGTGTGGCAACAGAAGATATAAATAGGACCTTCAAACCATTGATAGGGCCAAGGCCCCTTGTCAATGGTCTACAGGGAAGAATTGATTATTATTGGTCGGTATTGAAACCTGGTCAAACACTGCGCGTAAGGTCCAATGGGAATCTAATCGCTCCATGGTATGGACACATTCTTTCAGGAGAGAGCCATGGAAGAATCCTGAAGACTGATTTAAAAAGTGGTCACTGTGCGGTGCAATGTCAGACAGAAAAAGGTGGCTTAAATACAACATTGCCATTCCAAAATGTGAGTAGGTACGCATTTGGAAACTGCCCGAAATATGTTGGAATAAAGAGTCTCAAACTGGCAGTTGGTCTGAGGAATGTGCCTGCTAGATCAAGTAGAGGACTATTCGGGGCCATAGCTGGATTCATAGAGGGAGGCTGGTCAGGGCTAGTTGCTGGTTGGTATGGGTTCCAGCATTCTAATGATCAAGGGGTTGGTATGGCAGCAGATAGAGACTCAACTCAAAAGGCAATTGACAAAATAACATCTAAAGTGAATAACATAGTCGATAAAATGAACAAACAATATGAAATTATTGATCATGAATTCAGCGAAGTTGAAACTAGACTCAACATGATCAATAATAAGATTGATGACCAAATCCAAGACATATGGGCATATAACGCAGAATTGCTAGTGCTGCTTGAAAACCAGAAAACACTCGATGAGCATGATGCGAATGTAAACAATCTATATAATAAAGTGAAGAGGGCATTGGGCTCCAATGCAGTGGAAGATGGGAAAGGATGTTTCGAGTTATACCATAAATGTGATGACCAGTGCATGGAGACAATTCGGAATGGGACATACAACAGGAGGAAGTATAAAGAGGAATCCAATTTGGAAAGACAGAAAATAGAAGGGGTCAAGCTGGAATCTGAAGGAACTTACAAAATCCTCACCATTTATTCGACTGTCGCCTCATCTCTT</t>
  </si>
  <si>
    <t>ATGGAAACATTATCACTAACAACTATACTACTAGTAGTAACAGTAAGCAATGCAGATAAAATCTGCATCGGTTACCAATCAACAAACTCCACAGAAACTGTAGACACGCTAACAGAAAACAATGTCCCTGTGACACATGCCAAAGAATTGCTCCACACAGAGCACAATGGGATGCTGTGTGCAACAGACCTGGGACATCCCCTTATTCTAGACACCTGTACCATTGAAGGACTAATCTATGGCAACCCTTCTTGTGATCTACTGTTGGGAGGAAGGGAATGGTCCTACATCGTCGAAAGACCATCGGCTGTTAATGGATTGTGTTACCCCGGGAATGTAGAAAACCTAGAAGAACTAAAGTCACTTTTTAGTTCTGCTAGTTCTTACCAAAGGATCCAGATCTTTCCAGACACAATCTGGAATGTGTCTTACAGTGGGACAAGCAAAGCATGTTCAGATTCATTCTACAGAAGCATGAGATGGTTGACCCAAAAGAATAACGCTTACCCTATTCAAGATGCCCAATACACAAATAATCGAGGGAAGAACATCCTTTTCATGTGGGGCATAAATCACCCACCCACCGATACAGCGCAGACAAATCTGTACACAAGGACTGACACAACAACAAGTGTGGCAACAGAAGATATAAATAGGACCTTCAAACCATTGATAGGGCCAAGGCCTCTTGTCAATGGTCTACAGGGAAGAATTAATTATTATTGGTCGGTATTGAAACCTGGTCAAACACTGCGAGTAAGGTCCAATGGGAATCTAATCGCTCCATGGTATGGACACATTCTTTCAGGAGAGAGCCATGGAAGAATCCTGAAGACTGATTTAAAAAGTGGTAACTGTGCGGTGCAATGTCAAACAGAAAAAGGTGGCTTAAATACAACATTGCCATTCCAAAATGTGAGTAAGTACGCATTTGGAAACTGCCCGAAATATGTTGGAGTAAAGAGTCTCAAACTGGCAGTTGGTCTGAGGAATGTGCCTGCTAGATCAAGTAGAGGACTATTCGGGGCCATAGCTGGATTCATAGAGGGAGGTTGGTCAGGGCTAGTTGCTGGTTGGTACGGGTTCCAGCATTCTAATGATCAAGGGGTTGGTATGGCAGCAGATAGAGACTCAACACAAAAGGCAATTGACAAAATAACATCCAAAGTGAATAACATAGTCGATAAAATGAACAAACAGTATGAAATTATTGATCATGAATTCAGCGAAGTTGAAACTAGACTCAACATGATCAATAATAAGATTGATGACCAAATCCAAGACATATGGGCATATAACGCAGAATTGCTAGTGCTGCTTGAAAACCAGAAAACACTCGATGAGCATGATGCGAATGTAAACAATCTATATAATAAAGTGAAGAGGGCATTGGGCTCCAATGCAGTGGAAGATGGGAAAGGATGTTTCGAGTTATACCATAAATGTGATGACCAGTGCATGGAAACAATTCGGAATGGGACATACAACAGGGGGAAGTATAAAGAGGAATCCAATTTAGAAAGACAGAAAATAGAAGGGGTAAAACTGGAATCTGAAGGAACTTACAAAATCCTCACCATTTATTCGACTGTCGCCTCATCTCTT</t>
  </si>
  <si>
    <t>GATAAAATCTGCATCGGTTACCAATCAACAAACTCCACAGAAACTGTAGACACGCTAACAGAAAACAATGTCCCTGTGACACATGCCAAAGAATTGCTCCACACAGAGCACAATGGGATGCTGTGTGCAACAGATCTGGGACATCCCCTTATTCTAGACACCTGTACCATTGAAGGACTAATCTATGGCAACCCTTCTTGTGATCTACCGTTGGGAGGAAGGGAATGGTCCTACATCGTCGAAAGACCATCGGCTGTTAATGGATTGTGTTACCCCGGGAATGTAGAAAACCTAGAAGAACTAAGGTCACTTTTTAGTTCTGCTAGTTCTTACCAAAGGATCCAGATCTTTCCAGACACAATCTGGAATGTGTCTTACAGTGGGACAAGCAAAGCATGTTCAGATTCATTCTACAGAAGCATGAGATGGTTGACCCAAAAGAATAACGCTTACCCTGTTCAAGATGCCCAATACACAAATAATCGAGGGAAGAACATCCTTTTCATGTGGGGCATAAATCACCCACCCACCGATACAGTGCAGACAAATCTGTACACAAGGACTGACACAACAACAAGTGTGGCAACAGAAGATATAAATAGGACCTTCAAACCATTGATAGGGCCAAGGCCCCTTGTCAATGGTCTACAGGGAAGAATTGATTATTATTGGTCGGTATTGAAACCTGGTCAAACACTGCGCGTAAGGTCCAATGGGAATCTAATCGCTCCATGGTATGGACACATTCTTTCAGGAGAGAGCCATGGAAGAATCCTGAAGACTGATTTAAAAAGTGGTCACTGTGCGGTGCAATGTCAGACAGAAAAAGGTGGCTTAAATACAACATTGCCATTCCAAAATGTGAGTAGGTACGCATTTGGAAACTGCCCGAAATATGTTGGAATAAAGAGTCTCAAACTGGCAGTTGGTCTGAGGAATGTGCCTGCTAGATCAAGTAGAGGACTATTCGGGGCCATAGCTGGATTCATAGAGGGAGGCTGGTCAGGGCTAGTTGCTGGTTGGTATGGGTTCCAGCATTCTAATGATCAAGGGGTTGGTATGGCAGCAGATAGAGACTCAACTCAAAAGGCAATTGACAAAATAACATCTAAAGTGAATAACATAGTCGATAAAATGAACAAACAATATGAAATTATTGATCATGAATTCAGCGAAGTTGAAACTAGACTCAACATGATCAATAATAAGATTGATGACCAAATCCAAGACATATGGGCATATAACGCAGAATTGCTAGTGCTGCTTGAAAACCAGAAAACACTCGATGAGCATGATGCGAATGTAAACAATCTATATAATAAAGTGAAGAGGGCATTGGGATCCAATGCAGTGGAAGATGGAAAAGGATGTTTCGAGTTATACCATAAATGTGATGACCAGTGCATGGAGACAATTCGGAATGGGACATACAACAGGAGGAAGTATAAAGAGGAATCCAATTTGGAAAGACAGAAAATAGAAGGGGTCAAGCTGGAATCTGAAGGAACTTACAAAATCCTCACCATTTATTCGACTGTCGCCTCATCTCTT</t>
  </si>
  <si>
    <t>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</si>
  <si>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T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CTGCTAGTACTGCTTGAAAATCAGAAAACGCTCGATGAGCATGATGCAAATGTAAACAATCTGTATAACAAAGTGAAGAGGGCACTGGGTTCCAATGCAGTGGAAGATGGGAAAGGATGCTTCGAGCTATACCATAAATGCGATGACCAGTGCATGGAGACAATTCGAAACGGGACCTATAACAGAAGAAAGTATAAAGAGGAATCAAGACTAGAGAGACAGAAAATAGAAGGGGTCAAACTGGAATCTGAAGGAACCTACAAAATCCTCACCATTTATTCGACTGTCGCCTCATCTCTT</t>
  </si>
  <si>
    <t>GATAAAATCTGCATAGGCTACCAATCAACAAACTCCACAGAAACTGTGGATACGCTAACAGAAACCAATGTTCCTGTGACACATGCCAAAGAACTGCTCCACACAGAGCACAATGGAATGCTGTGTGCAACAAATTTGGGACATCCTCTCATTTTAGACACCTGTACTATTGAAGGACTGATCTATGGCAACCCTTCTTGTGACCTGCTGTTGGGAGGAAGAGAATGGTCCTACATCGTCGAAAGACCATCGGCTGTTAATGGGATGTGTTACCCTGGGAATGTAGAAAACCTAGAGGAACTAAGGTTGCTTTTCAGTTCTGCTAGTTCCTACCAAAGAGTCCAGATCTTTCCAGACACGATATGGAATGTGACTTACAGTGGAACAAGCAATGCATGTTCAAATTCATTCTACAGGAGCATGAGGTGGTTGACTCAAAAGGACAACACTTACCCTGTTCAAGACGCCCAATACACAAATAATAGAGGAAAGAGTATTCTTTTCATGTGGGGCATAAATCACCCACCCACTGATACTGTACAGACAAATCTATACACAAGGACCGACACCACAACAAGTGTAACAACAGAAGATATAAATAGGGCCTTCAAACCAGTGATAGGGCCAAGGCCCCTTGTTAATGGTCTGCAGGGAAGAATTGATTATTATTGGTCTGTATTG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GTCATGAATTCAGCGAGATTGAAACTAGACTCAATATGATCAATAATAAGATTGATGACCAAATACAAGACATATGGGCATATAACGCAGAATTGCTAGTGCTGCTTGAAAATCAGAAAACACTCGATGAACATGATGCAAATGTGAACAATCTGTATAACAAAGTGAAGAGGGCACTGGGTTCCAATGCGATGGAAGATGGGAAAGGATGTTTCGAGTTATACCATAAATGTGATGATCAGTGCATGGAGACAATTCGAAACGGGACCTACAACAGGGGAAAGTATAAAGAGGAATCAAGACTAGAAAGGCAGAAAATAGAGGGGGTCAAGCTGGAATCTGAGGGAACTTACAAAATCCTAACCATTTATTCAACTGTCGCCTCATCTCTT</t>
  </si>
  <si>
    <t>ATGGAAGTAGTATCACTAATAACTATACTACTAGTAGTAACAGTAAGCAATGCA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C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</t>
  </si>
  <si>
    <t>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</si>
  <si>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TGCTAGTTCCTACCAAAGAGTCCAGATCTTTCCAGACACGATCTGGAATGTGACTTACAGTGGAACAAGCAGTGCATGTTCAAATTCATTCTACAGGAGCATGAGGTGGTTGACTCAAAAGGG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C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</t>
  </si>
  <si>
    <t>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A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</si>
  <si>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ATGGAAGTAGTATCACTAATAACTATACTACTAGTAGTAACAGTAAGCAGTGCAGATAAAATCTGCATTGGCTACCAATCAACAAACTCAACAGAAACTGTAGACACGCTAACCGAAAACAATGTTCCTGTGACACATGCCAAAGAATTGCTTCACACAGAGCACAATGGGATGCTATGTGCAACAAATCTGGGACGCCCTCTTATTCTAGACAGCTGTACCATTGAAGGACTCATCTATGGCAACCCTTCTTGTGATCTACTGCTGGGAGGAAGAGAATGGTCCTATATTGTCGAAAGACCATCGGCTGTTAATGGATTGTGTTACCCCGGAATTGTAGAAAACCTAGAAGAACTAAGGTCACTTTTTAGCTCTGCTAGTTCTTACCAAAGAATCCAGATCTTCCCAGACACAATCTGGAATGTGTCTTACAGTGGAACAAGCAAAGCATGTTCAGG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GGTGCAATGTCAAACAGAAAGAGGTGGCTTG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</si>
  <si>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ATGGAAACATTATCAATAATAACTATACTACTAGTGATAACAGTAAGCAATGCAGATAAAATCTGCATCGGTTACCAATCAACAAACTCCACAGAAACTGTAGACACA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AATCTTTCCAGACACAATCTGGAATGTGTCTTACAGTGGAACAAGCAAAGCATGTTCAGATTCATTCTACAGAAGCATGAGATGGTTGACCCAAAAGAATAACGCTTACCCTGTTCAAGATGCCCAATACACAAATAATCGAGGGAAGAGCATCCTTTTCATGTGGGGCATAAATCACCCACCCACTGATACAGCGCAAACAAATCTGTACACAAGGACTGACACAACAACAAGTGTGGCAACAGAAGATATAAATAGGACCTTCAAACCATTGATAGGGCCAAGGCCCCTTGTCAATGGTCTACAGGGAAGAATTGATTATTATTGGTCGGTATTGAAACCTGGTCAAACACTGCGCGTAAGGTCCAATGGGAATCTAATCGCTCCATGGTATGGGCACATTCTTTCAGGAGAGAGCCATGGAAGAATCCTGAAGACTGATTTAAAAAGTGGTCACTGTGCGGTGCAATGTCAGACAGAAAAGGGTGGCTTAAATACAACATTGCCATTCCAAAATGTGAGTAGGTATGCATTTGGAAACTGCCCGAAATATGTTGGAATAAAGAGTCTCAAACTGGCAGTCGGTCTGAGGAATGTGCCTGCTAGATCAAGTAGAGGACTATTCGGGGCCATAGCTGGATTCATAGAGGGAGGCTGGTCAGGGCTAGTTGCTGGTTGGTATGGGTTCCAGCATTCTAATGATCAAGGGGTTGGTATGGCAGCAGATAGAGACTCAACTCAAAAGGCAGTTGACAAAATAACATCTAAAGTGAATAACATAGTCGATAAAATGAACAAACAATATGAAATTATTGATCATGAATTCAGCGAAGTTGAAACTAGACTCAACATGATCAATAATAAGATTGATGACCAAATCCAAGACATATGGGCATATAACGCAGAATTGCTAGTGCTGCTTGAAAACCAGAAAACACTCGATGAGCATGATGCGAATGTAAACAACCTATATAATAAAGTGAAGAGGGCATTGGGCTCCAATGCAGTGGAAGATGGAAAAGGATGTTTCGAGTTATACCATAAATGTGATAACCAGTGCATGGAGACAATTCGGAATGGGACATACAACAGGAGGAAGTATAAAGAGGAATCCAATTTGGAAAGACAGAAAATAGAAGGGGTCAAGCTGGAATCTGAAGGAACTTACAAAATCCTCACCATTTATTCGACTGTCGCCTCATCTCTT</t>
  </si>
  <si>
    <t>ATGGAAACATTATCAATAATAACTATACTACTAGTGATAACAGTAAGCAATGCAGATAAAATCTGCATCGGTTACCAATCAACAAACTCCACAGAAACTGTAGACACA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AATCTTTCCAGACACAATCTGGAATGTGTCTTACAGTGGAACAAGCAAAGCATGTTCAGATTCATTCTACAGAAGCATGAGATGGTTGACCCAAAAGAATAACGCTTACCCTGTTCAAGATGCCCAATACACAAATAATCGAGGGAAGAGCATCCTTTTCATGTGGGGCATAAATCACCCACCCACTGATACAGCGCAGACAAATCTGTACACAAGGACTGACACAACAACAAGTGTGGCAACAGAAGATATAAATAGGACCTTCAAACCATTGATAGGGCCAAGGCCCCTTGTCAATGGTCTACAGGGAAGAATTGATTATTATTGGTCGGTATTGAAACCTGGTCAAACACTGCGCGTAAGGTCCAATGGGAATCTAATCGCTCCATGGTATGGGCACATTCTTTCAGGAGAGAGCCATGGAAGAATCCTGAAGACTGATTTAAAAAGTGGTCACTGTGCGGTGCAATGTCAGACAGAAAAGGGTGGCTTAAATACAACATTGCCATTCCAAAATGTGAGTAGGTATGCATTTGGAAACTGCCCGAAATATGTTGGAGTAAAGAGTCTCAAACTGGCAGTCGGTCTGAGGAATGTGCCTGCTAGATCAAGTAGAGGACTATTCGGGGCCATAGCTGGATTCATAGAGGGAGGCTGGTCAGGGCTAGTTGCTGGTTGGTATGGGTTCCAGCATTCTAATGATCAAGGAGTTGGTATGGCAGCAGATAGAGACTCAACTCAAAAGGCAGTTGACAAAATAACATCTAAAGTGAATAACATAGTCGATAAAATGAACAAACAATATGAAATTATTGATCATGAATTCAGCGAAGTTGAAACTAGACTCAACATGATCAATAATAAGATTGATGACCAAATCCAAGACATATGGGCATATAACGCAGAATTGCTAGTGCTGCTTGAAAACCAGAAAACACTCGATGAGCATGATGCGAATGTAAACAACCTATATAATAAAGTGAAGAGGGCATTGGGCTCCAATGCAGTGGAAGATGGGAAAGGATGTTTCGAGTTATACCATAAATGTGATAACCAGTGCATGGAGACAATTCGGAATGGGACATACAACAGGAGGAAGTATAAAGAGGAATCCAATTTGGAAAGACAGAAAATAGAAGGGGTCAAGCTGGAATCTGAAGGAACTTACAAAATCCTCACCATTTATTCGACTGTCGCCTCATCTCTT</t>
  </si>
  <si>
    <t>ATGGAAGTAGTATCACTAATAACTATACTACTAATAGTAACAGTAAGCAATGCAGATAAAATCTGCATTGGCTACCAATCAACAAACTCCACAGAAACTGTAGACACGCTAACCGAAAACAATGTTCCTGTGACACATGCCAAAGAATTGCTTCACACAGAGCACAATGGGATGCTATGTGCAACAAATCTGGGACGTCCTCTTATTCTAGACACCTGTACCATTGAAGGGCTAATCTATGGCAACCCTTCTTGTGATCTACTGCTGGGAGGAAGAGAATGGTCCTATATTGTCGAAAGACCATCGGCTGTTAATGGATTGTGTTACCCCGGAAATGTAGAAAACCTAGAAGAACTAAGGTCACTTTTTAGCTCTGCTAGTTCTTACCAG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AATTGATTATTATTGGGCGATATTGAAACCAGGTCAGACATTGCGAGTAAGATCCAACGGGAATCTAATCGCTCCATGGTATGGACACATTCTTTCAGGGGAGAGTCACGGAAGAATCATGAAAACGGATTTAAACAGTGGTAACTGTGTAGTGCAATGTCAAACAGAAAGAGGTGGCTTGAATACTACATTGCCATTCCACAACGTAAGTAAGTACGCATTTGGAAACTGCCCAAAATATGTTGGAGTAAAGAGTCTCAAATTGGCAGTCGGTCTGAGGAATGTGCCTGCTAGATCAAGTAGAGGACTATTTGGAGCCATAGCTGGTTTCATAGAGGGAGGTTGGTCAGGATTAGTTGCTGGTTGGTATGGGTTCCAGCACTCAAATGATCAAGGAACTGGTATGGCTGCAGATAGAGACTCAACTCAAAAGGCAATTGACAAAATAACGTCCAAAGTAAATAATATAGTCGATAAAATGAACAAACAGTATGAAATTATCGATCATGAATTCAGCGAGGTTGAAACTAGACTCAATATGATCAATAATAAGATTGATGACCAAATTCAAGACATATGGGCATATAAT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</si>
  <si>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ATGGAAGTAGTATCACTAATAACTATACTACTAGTGGTAACAGTAAGCAATGCA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G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A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ATGGAAGATGGGAAAGGATGCTTCGAGCTATACCATAAATGCGATGACCAGTGCATGGAGACAATTCGAAACGGGACCTATAACAGAAGAAAGTATAAAGAGGAATCAAGACTAGAGAGACAGAAAATAGAAGGGGTCAAACTGGAATCTGAAGGAACCTACAAAATCCTCACCATTTATTCGACTGTCGCCTCATCTCTT</t>
  </si>
  <si>
    <t>ATGGAAGTAGTATCACTAATAACTATACTACTAGTAGTAACAGTAAGCAATGCAGATAAAATATGCATTGGCTATCAATCAACAAACTCCACAGAAACTGTAGACACGCTGACCGAAAACAATGTTCCTGTGACACATGCCAAAGAATTGCTTCACACAGAGCACAATGGGATGCTATGTGCAACAAATCTGGGACGTCCTCTTATTCTAGACACCTGTACCATTGAAGGACTAATCTATGGCAACCCTTCTTGTGATCTACTGCTGGGAGGAAGAGAATGGTCCTATATTGTCGAAAGACCATCGGCTGTTAATGGATTGTGTTACCCCGGGAATGTAGAAAACCTAGAAGAACTAAGGTCACTTTTTAGCTCTGCTAGGTCTTACCAAAGAATCCAGATCTTCCCAGACACAATCTGGAATGTGTCTTACAGTGGAACAAGCAAAGCATGTTCAGATTCATTCTACAGAAGCATGAGGTGGTTGACTCAAAAGAACAACGCTTACCCTGTTCAAGACGCCCAATACACAAATAATAGAGGAAGGAACATTCTTTTCATGTGGGGCATAAATCACCCACCCACTGATACTGCGCAGACAAATCTGTACACAAGGACTGACACAACAACAAGTGTGGCGACAGAAGATATAAACAGGACCTTCAAACCATTGATAGGGCCAAGGCCTCTTGTCAATGGTCTGCAAGGAAGGATTGATTATTATTGGGCGGTATTGAAACCAGGTCAGACATTACGAATAAGATCCAACGGGAATCTAATCGCTCCATGGTATGGACACATTCTTTCAGGGGAGAGTCACGGAAGAATCTTGAAAACGGATTTAAACAGTGGTAACTGTGTAGTGCAATGTCAAACAGAAAGAGGTGGCTTGAATACTACATTGCCATTCCACAACGTAAGTAAGTACGCATTTGGAAACTGCCCAAAATATGTTGGAGTAAAGAGTCTCAAATTGGCAGTCGGTCTGAGGAATGTGCCTGCTAGATCAAGTAGAGGACTATTTGGAGCCATAGCTGGCTTCATAGAGGGAGGTTGGTCAGGATTAGTTGCTGGTTGGTATGGTTTCCAGCATTCAAATGATCAAGGAACTGGTATGGCTGCAGATAGAGACTCAACTCAAAAAGCAATTGACAAAATAACGTCCAAAGTAAATAATATAGTCGATAAAATGAACAAACAGTATGAAATTATCGATCATGAATTCAGCGAGGTTGAAACTAGACTCAATATGATCAATAATAAGATTGATGACCAAATTCAAGACATATGGGCATATAATGCAGAATTGCTAGTACTGCTTGAAAATCAGAAAACGCTCGATGAGCATGATGCAAATGTAAACAATCTATATAACAAAGTGAAGAGGGCACTGGGTTCCAATGCAGTGGAAGATGGAAAAGGGTGCTTCGAGCTATACCATAAATGCGATGACCAGTGCATGGAGACAATTCGAAACGGGACCTATAACAGAAGAAAGTATAAAGAGGAATCAAGACTAGAGAGACAGAAAATAGAAGGGGTCAAACTGGAATCTGAAGGAACCTACAAAATCCTCACCATTTATTCGACTGTCGTC</t>
  </si>
  <si>
    <t>GATAAAATCTGCATCGGTTACCAATCAACAAACTCCACAGAAACAGTAGACACGCTAACAGAAAACAATGTCCCTGTGACACATGCCAAAGAATTGCTCCACACAGAGCACAATGGGATGCTGTGTGCAACAAATCTGGGACAC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CAGATCAAGTAGAGGACTATTCGGGGCCATAGCTGGATTCATAGAGGGAGGTTGGTCAGGGCTAGTTGCTGGTTGGTATGGGTTCCAGCATTCAAATGATCAAGGGGTTGGTATGGCAGCAGATAGAGACTCAACTCAAAG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AAACGGGACCTACAACAGGAGGAAGTATAAAGAGGAATCCAAATTAGAAAGACAGAAAATAGAAGGGGTCAAGCTGGAATCTGAAGGAACTTACAAAATCCTCACCATT</t>
  </si>
  <si>
    <t>ATGGAAACATTATCAATAATAACTATACTACTAGTGATAACAGTAAGCTATGCAGATAAAATCTGCATCGGTTACCAATCAACAAACTCCACAGAAACTGTAGACACACTAACAGAAAACAATGTCCCTGTGACACATGCCAAAGAATTGCTTCACACAGAGCACAATGGGATGCTGTGTGCAACAGATCTGGGACATCCCCTTATTCTAGACACCTGTACCATTGAAGGACTAATCTATGGCAACCCTTCTTGTGATCTACTGTTGGGAGGAAGGGAATGGTCCTACATCGTCGAAAGACCATCGGCTGTTAATGGATTGTGTTACCCCGGGAATGTGGAAAACCTAGAAGAACTAAGGTCACTTTTTAGTTCTGCTAGTTCTTACCAAAGGATCCAAATCTTTCCAGACACAATCTGGAATGTGTCTTACAGTGGGACAAGCAAGGCATGTTCAGATTCATTCTACAGAAGCATGAGATGGTTGACCCAAAAGAATAACGCTTACCCTGTCCAAGATGCCCAATACACAAATAACCGAGGGAAGAACATCCTTTTCATGTGGGGCATAAATCACCCACCCACTGACACAGCGCAGACAAATCTGTACACAAGGACTGACACAACAACAAGTGTGGCAACAGAAGATATAAATAGGACCTTCAAACCATTGATAGGGCCAAGGCCCCTTGTCAATGGTCTACAGGGAAGAATTGATTATTATTGGTCGGTATTGAAACCTGGTCAAACACTGCGCGTAAGGTCCAATGGGAATCTAATCGCTCCATGGTATGGACACATTCTCTCAGGAGAGAGCCATGGAAGAATCCTGAAGACTGATTTAAAAAGTGGTCACTGTGCGGTGCAATGTCAGACAGAAAAAGGTGGCTTAAATACAACATTGCCATTCCAAAATGTGAGTAGGTATGCATTTGGAAACTGCCCGAAATATGTTGGAATAAAGAGTCTCAAACTGGCAGTCGGTCTGAGGAATGTGCCTGCTAGATCAAGTAGAGGACTATTCGGGGCCATAGCTGGATTCATAGAGGGAGGCTGGTCAGGGCTAGTTGCTGGTTGGTATGGGTTCCAGCATTCTAATGATCAAGGGGTTGGTATGGCAGCAGATAGAGACTCAACTCAAAAGGCAGTTGACAAAATAACATCTAAAGTGAATAACATAGTCGATAAAATGAACAAACAATATGAAATTATTGACCATGAATTCAGCGAAGTTGAAACTAGACTCAACATGATCAATAATAAGATTGATGACCAAATCCAAGACATATGGGCATATAACGCAGAATTGCTAGTGCTGCTTGAAAACCAGAAAACACTCGATGAGCATGATGCGAATGTAAACAATCTATATAATAAAGTGAAGAGGGCATTGGGCTCCAATGCAGTGGAAGATGGGAAAGGATGTTTCGAGTTATACCATAAATGTGATGACCAGTGCATGGAGACAATTCGGAACGGGACATACAACAGGAGGAAGTATAAAGAGGAATCCAATTTGGAAAGACAGAAAATAGAAGGGGTCAAACTGGAATCTGAAGGAACTTACAAAATCCTCACCATTTATTCGACTGTCGCCTCATCTCTT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</si>
  <si>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</t>
  </si>
  <si>
    <t>ATGGAAGTAA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</si>
  <si>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GACACTGCGAATAAGATCCAATGGGAATCTAATCGCTCCATGGTATGGACACATTCTTTCAGGGGAGAGTCACGGAAGAATCCTGAAAACGGATTTAAACAGTGGTAACTGTGTAGTGCAATGTCAAACAGAAAGAGGTGGCTTGAATACTACATTGCCATTCCACAACGTAAGTAAGTACGCATTTGGAAACTGCTCAAAATATGTTGGAGTAAAGAGTCTCAAATTGGCAGTCGGTCTGAGGAATGTGCCTGCTAGATCAAGTAGAGGACTATTTGGAGCCATAGCTGGTTTCATAGAGGGAGGTTGGTCAGGATTAGTTGCTGGTTGGTACGGGTTCCAGCATTCAAATGATCAAGGAACTGGTATGGCTGCAGATAGAGACTCAACTCAAAAGGCAATTGACAAAATAACGTCCAAGGTGAATAATATAGTCGATAAAATGAACAAACAGTATGAAATTATCGATCATGAATTCAGCGAGGTTGAAACTAGACTCAATATGATCAATAATAAGATTGATGACCAAATTCAAGACATATGGGCATATAACGCAGAATTGCTAGTACTGCTTGAAAATCAGAAAACGCTCGATGAGCATGATGCAAATGTAAACAATCTATATAACAAAGTGAAGAGGGCACTGGGTTCCAATGCAGTGGAAGATGGGAAAGGATGCTTTGAGCTATACCATAAATGCGATGACCAGTGCATGGAGACAATTCGAAACGGGACCTATAACAGAAGAAAGTATCAAGAGGAATCAAGACTAGAGAGACAGAAAATAGAAGGGGTCAAGCTGGAATCTGAAGGAACCTACAAAATCCTC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</si>
  <si>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TAAACCATTGATAGGACCAAGGCCTCTTGTCAATGGTTTACAGGGAAGAATTGATTATTATTGGTCGGTATTGAAACCAGGTCAAACACTGCGAATAAGATCCAATGGGAATCTAATAGCTCCATGGTATGGACACATTCTTTCAGGAGAGAGCCACGGAAGAATACTGAAGACTGATTTAAAAAGGGGTAGCTGTACAGTA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</si>
  <si>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TCCAATACACA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ACTGCTTGAAAACCAGAAAACACTCGATGAGCATGATGCAAATGTAAACAATCTATATAATAAAGTGAAGAGGGCATTAGGTTCCAATGCAGTGGAAGATGGGAAAGGATGTTTCGAGCTATACCACAAATGTGATGACCAGTGCATGGAGACAATTCGAAACGGGACCTACAACAGGAGGAAGTATCAAGAGGAATCAAAATTAGAAAGACAGAAAATAGAGGGGGTCAAGCTGGAGTCTGAAGGAACTTACAAAATCCTCACCATTTATTCGACTGTCGCCTCATCTCTT</t>
  </si>
  <si>
    <t>ATGGAAGTTGTATCACTAATAACTATACTACTAGT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GGACGCCCAATACACAAATAATAGAGGAAGGAACATCCTTTTCATGTGGGGCATAAATCACCCACCCACTGATACTGCGCAGACAAATCTGTACACAAGGACTGACACAACAACAAGTGTGGCGACAGAAGATATAAATAGGACCTTCAAACCATTGATAGGGCCAAGGCCTCTTGTCAATGGTCTGCAAGGAAGGATTGATTATTATTGGGCGGTATTGAAACCAGGTCAGACATTGCGAGTAAGATCCAACGGGAATCTAATCGCTCCATGGTATGGACATATTCTTTCAGGGGAGAGTCACGGAAGAATCCTGAAAACGGATTTAAACAGTGGTAACTGTGTAGTGCAATGTCAAACAGAAAGGGGTGGCTTGAATACTACATTGCCATTCCACAACGTAAGTAAGTACGCATTTGGAAACTGCCCAAAATATGTTGGAGTAAAGAGTCTTAAATTGGCAGTCGGTCTGAGGAATGTGCCTGCTAGATCAAGTAGAGGACTATTTGGAGCCATAGCTGGTTTCATTGAGGGAGGTTGGTCAGGATTAGTTGCTGGTTGGTAC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AATTTATTCGACTGTC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</si>
  <si>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CGGGGTAGCTGTACAGTGCAATGTCAGACAGAAAAAGGCGGCTTAAACACAACATTGCCATTCCAAAATGTAAGTAAGTATGCATTTGGAAACTGCTCGAAATATGTTGGAGTAAAGAGCCTCAAACTTGCAGTTGGTCTGAGGAATGTGCCTTCTAGATCTAGTAGAGGACTATTCGGGGCCATAGCTGGATTCATAGAGGGAGGTTGGTCAGGACTAGTTGCTGGTTGGTATGGATTCCAGCATTCAAATGACCAAGGGGTTGGTATGGCGGCAGATAGAGACTCAACCCAAAAGGCAATTGATAAAATAACATCCAAAGTGAATAACATAGTCGATAAAATGAACAAACAGTATGAAATTATTGATCATGAATTCAGCGAGGTTGAAACTAGACTTAACATGATCAATAATAAGATTGATGATCAAATTCAAGACATATGGGCATATAACGCAGAATTGCTAGTGCTGCTCGAAAACCAGAAAACACTCGATGAGCATGATGCAAATGTAAACAATCTATATAATAAAGTGAAGAGGGCATTAGGTTCCAATGCAGTGGAAGATGGGAAAGGATGTTTCGAGCTATACCACAAATGTGATGACCAGTGCATGGAGACAATTCGGAACGGGACCTACAATAGGAGGAAGTATCAAGAGGAATCAAAATTAGAAAGACAGAAAATAGAGGGGGTCAAGCTGGAATCTGAAGGAACTTACAAAATCCTCACCATTTATTCGACTGTCGCCTCATCTCTT</t>
  </si>
  <si>
    <t>ATGGAAACAGTATCACTAATAACTATGCTGCTAGTAGTAACAATAAGCAATGCAGATAAAATATGCATCGGCTACCAATCAACAAACTCCACAGAAACTGTAGACACACTAACAGAAAACAATGTCCCTGTGACACACGCCAAAGAATTGCTCCACACAGAGCACAATGGGATGCTGTGTGCAACAAA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TGGTCAAACACTGCGAATAAGATCCAATGGGAATCTAATAGCTCCATGGTATGGACACATTCTTTCAGGAGAGAGCCACGGAAGAATCCTGAAGACTGATTTAAAAAGGGGTAGCTGTACAGTGCAATGTCAGACAGAAAAAGGTGGCTTAAACACAACATTGCCATTCCAAAATGTAAGTAAGTATGCATTTGGAAACTGCTCGAAATATATTGGAGTAAAGAGTCTCAAACTTGCAGTTGGTCTGAGGAATGTGCCTTCTAGATCTAGTAGAGGACTATTCGGGGCCATAGCGGGATTCATAGAGGGG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</si>
  <si>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ATGGAAGTAGTATCACTAATAACTATACTACTAGTAATAACAGTAAGCAATGCGGATAAAATCTGCATTGGCTACCAATCAACAAACTCCACAGAAACTGTAGACACGCTAACCGAAAACAATGTTCCTGTGACACATGCCAAAGAATTGCTTCACACAGAACACAATGGGATGCTATGTGCAACAAATCTGGGACGTCCTCTTATTCTAGACACCTGTACCATTGAAGGACTAATCTATGGCAATCCTTCTTGTGATCCACTGCTGGGAGGAAGAGAATGGTCCTATATTGTTGAAAGACCATCGGCTGTTAATGGACTGTGTTACCCCGGAAATGTAGAAAACCTAGAAGAACTAAGGTCACTTTTTAGCTCTGCTAGTTCTTACCAAAGAATCCAGATCTTTCCAGACACAATCTGGAATGTGTCTTACAGTGGAACAAGCAAAGCATGTTCAGATTCATTCTACAGAAGCATGAGGTGGTTGACTCAAAAGAACAACGCTTACCCTGTTCAAGACGCCCAATACACAAATAATAGAGGAAGGAACATTCTTTTCATGTGGGGCATAAATCACCCACCCACTGATACTGT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TTGGCAGTCGGTCTGAGGAATGTGCCTGCTAGATCAAGTAGAGGACTATTTGGAGCCATAGCTGGTTTCATAGAAGGAGGTTGGTCAGGATTGGTTGCTGGTTGGTATGGGTTCCAGCATTCAAATGATCAAGGAACTGGTATGGCTGCAGATAGAGACTCAACTCAAAAGGCAATTGACAAAATAACGTCCAAAGTAAATAATATAGTCGATAAAATGAACAAACAGTATGAAATTATTGATCATGAATTCAGCGAGATTGAAACTAGACTCAATATGATCAATAATAAGATTGATGACCAAATTCAAGACATATGGGCATATAACGCTGAATTGCTAGTACTGCTTGAAAATCAGAAAACGCTCGATGAGCATGATGCAAATGTAAACAATCTATATAACAAAGTGAAGAGGGCACTGGGTTCCAATGCAGTGGAAGATGGGAAAGGATGCTTCGAGCTATACCATAAATGTGATAACCAGTGCATGGAGACAATTCGAAATGGGACCTATAACAGAAGAAAGTATAAAGAGGAATCAAGACTAGAGAGACAGAAAATAGAGGGGGTCAAACTGGAATCTGAAGGAACCTACAAAATCCTCACCATTTATTCGACTGTC</t>
  </si>
  <si>
    <t>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TATTCAACTGTCGCCTCATCTCTT</t>
  </si>
  <si>
    <t>CTAATAACTATACTACTAGTAGTAACAGTAAGCAATGCAGATAAAATCTGCATTGGCTATCAATCAACAAACTCCACAGAAACTGTAGACACGCTAAT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A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</t>
  </si>
  <si>
    <t>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AATAAGATTGATGACCAAATTCAAGACATATGGGCATATAACGCAGAAC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</t>
  </si>
  <si>
    <t>ATGGAAGTAGTATCACTAATAACTATACTACTAGTAGTAACAGTAAGCAATGCAGATAAAATCTGCATTGGCTATCAATCAACAAACTCCACAGAAACTGTAGACACGCTAACCGAAAACAATGTTCCAGTGACACATGCCAAAGAATTGCTTCACACAGAGCACAATGGGATGCTATGTGCAACAAATCTGGGACGTCCTCTTATTCTAGACACCTGTACCATTGAAGGAT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G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</si>
  <si>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GATAAGATTGATGACCAAATTCAAGACATATGGGCATATAACGCAGAATTGCTAGTACTGCTTGAAAATCAGAAAACGCTCGATGAGCATGATGCAAATGTAAACAATCTATATAACAAAGTGAAGAGAGCACTGGGTTCCAATGCAGTGGAAGATGGGAAAGGATGCTTCGAGCTATACCATAAATGCGATGACCAGTGCATGGAGACAATTCGAAACGGGACCTATAACAGAAGAAAGTAT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</si>
  <si>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A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TGGTTGAAACTAGGCTCAATATGATCAATAATAAGATTGATGACCAAATTCAAGACATATGGGCATATAACGCAGAATTGCTAGTACTGCTTGAAAATCAGAAAACGCTCGATGAGCATGATGCAAATGTAAACAATCTATATAACAAAGTGAAGAGAGCACTGGGTTCCAATGCAGTGGAAGATGGGAAAGGATGCTTCGAGCTATACCATAAATGTGATGACCAGTGCATGGAGACAATTCGAAACGGGACCTATAACAGAAGAAAGTATAAAGAGGAATCAAGACTAGAGAGACAGAAAATAGAAGGGGTCAAACTGGAATCTGAAGGAACCTACAAAATCCTTACCATTTATTCGACTGTCGCCTCATCTCTT</t>
  </si>
  <si>
    <t>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C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GCAGAAGAAAGTATAAAGAGGAATCAAGACTAGAGAGACAGAAAATAGAAGGGGTCAAACTGGAATCTGAAGGAACCTACAAAATCCTTACCATTTATTCGACTGTCGCCTCATCTCTT</t>
  </si>
  <si>
    <t>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T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</si>
  <si>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T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GAAGAGGAATCAAGACTAGAGAGACAGAAAATAGAAGGGGTCAAACTGGAATCTGAAGGAACCTACAAAATCCTTACCATT</t>
  </si>
  <si>
    <t>ATGGAAGTAGTATCACTAATAACTATACTACTAGTAGTAACAGTAAGCAATGCAGATAAAATCTGCATTGGCTATCAATCAACAAACTCCACAGAAACTGTAGACACGCTAACCGAAAACAATGTTCCAGTGACACATGCCAAAGAATTGCTTCACACAGAGCACAATGGGATGCTATGTGCAACAAATCTGGGACGTCCTCTTATTCTAGACACCTGTACCATTGAAGGACTAATCTATGGCAACCCTTCTTGTGATCTACTGCTGGGAGGAAGAGAATGGTCCTACATTGTCGAAAGACCATCGGCTGTTAATGGATTGTGTTACCCCGGAAATGTAGAAAACCTAGAAGAACTAAGGTCACTTTTTAGCTCTGCTAGTTCTTATCAAAGAATCCAGATCTTCCCAGACACAATCTGGAATGTGTCTTACAGTGGCACAAGCAAAGCATGTTCAGATTCATTCTACAGAAGTATGAGGTGGTTGACTCAAAAGAACAATGCTTACCCTGTTCAAGACGCCCAATACACAAATAATAGAGGGAGGAACATTCTTTTCATGTGGGGCATAAATCACCCACCCACTGATACTGCGCAGACAAATCTGTACACAAGGACTGACACAACAACAAGTGTGGCGACAGAAGATATAAATAGGACCTTCAAACCATTGATAGGGCCAAGGCCTCTTGTCAATGGTCT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TTGAGGAATGTGCCTGCTAGATCAAGTAGAGGACTATTTGGAGCCATAGCTGGCTTCATAGAGGGAGGTTGGTCAGGATTAGTTGCTGGTTGGTACGGATTCCAGCATTCAAATGATCAAGGAACTGGTATGGCTGCAGATAGAGATTCAACTCAAAAGGCAATTGACAAAATAACGTCCAAAGTAAATAATATAGTCGATAAAATGAACAAACAGTATGAAATTATCGATCATGAATTCAGCGAGGTTGAAACTAGGCTCAATATGATCAATAATAAGATTGATGACCAAATTCAAGACATATGGGCATATAACGCAGAATTGCTAGTACTGCTTGAAAATCAGAAAACGCTCGATGAGCATGATGCAAATGTAAACAATCTATATAACAAAGTGAAGAGAGCACTGGGTTCCAATGCAGTGGAAGATGGGAAAGGATGCTTCGAGCTATACCATAAATGCGATGACCAGTGCATGGAGACAATTCGAAACGGGACCTATAACAGAAGAAAGTATAAAGAGGAATCAAGACTAGAGAGACAGAAAATAGAAGGGGTCAAACTGGAATCTGAAGGAACCTACAAAATCCTT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</si>
  <si>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</si>
  <si>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A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</si>
  <si>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G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</si>
  <si>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C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GCTAGTTGCTGGTTGGTATGGATTCCAGCATTCAAATGACCAAGGGGTTGGTATGGCAGCAGATAGAGACTCAACCCAAAAGGCAATTGATAAAATAACATCCAAAGTGAATAACATAGTCGATAAAATGAACAAACAGTATGAAATTATTGATCATGAATTCAGTGAGGTTGAAG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</si>
  <si>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C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GCTAGTTGCTGGTTGGTATGGATTCCAGCATTCAAATGACCAAGGGGTTGGTATGGCAGCAGATAGAGACTCAACCCAAAAGGCAATTGATAAAATAACATCCAAAGTGAATAACATAGTCGATAAAATGAACAAACAGTATGAAATTATTGATCATGAATTCAGTGAGGTTGAAGCTAGACTTAACATGATCAATAATAAGATTGATGATCAAATTCAAGACATATGGGCATATAACGCAGAATTGCTAGTGCTGCTTGAAAACCAGAAAACACTCGATGAGCATGATGCAAATGTAAACAATCTATATAATAAAGTGAAGAGGGCATTAGGTTCCAATGCAGTGGAAGATGGGAAAGGATGTTTCGAGCTATACCACAAATGTGATGACCAGTGCATGGAGACAATTCGGAACGGGACCTACAACAGGAGGAAGTATCCAGAGGAATCAAAATTAGAAAGA</t>
  </si>
  <si>
    <t>ATGGAAACAGTATCACTAATAACTATGCTGCTAGTAGTAACAATAAGCAATGCAGATAAAATATGCATCGGCTACCAATCAACAAACTCCACAGAAACTGTAGACACACTAACAGAAAACAATGTCCCTGTGACACACGCCAAAGAATTGCTCCACACAGAGCACAATGGGATGCTGTGTGCAACAAA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TGGTCAAACACTGCGAATAAGATCCAATGGGAATCTAATAGCTCCATGGTATGGACACATTCTTTCAGGAGAGAGCCACGGAAGAATCC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</si>
  <si>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ATGGAAACAGTATCACTAATAACTATGCTGCTAGTAGTAACAATAAGCAATGCAGATAAAATATGCATCGGCTACCAATCAACAAACTCCACAGAAACTGTAGACACACTAACAGAAAACAATGTCCCTGTGACACACGCCAAAGAATTGCTCCACACAGAGCACAATGGGATGCTGTGTGCAACAAA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TGGTCAAACACTGCGAATAAGATCCAATGGGAATCTAATAGCTCCATGGTATGGACACATTCTTTCAGGAGAGAGCCACGGAAGAATCC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C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</si>
  <si>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CTGTGATCTACTGTTGGGAGGAAGAGAATGGTCCTACATCGTCGAGAGACCATCGGCTGTTAATGGATTGTGTTACCCCGGGAATGTAGAAAATCTAGAAGAGCTAAGGTCACTTTTTAGTTCTGCTAGTTCTTATCAAAGGATCCAGATTTTTCCAGACACAATCTGGAATGTGTCTTACAGTGGGACAAGCAAAGCATGTTCAGATTCATTCTACAGAAGCATGAGATGGTTGACCCAAAAGAACAACGCTTACCCTATTCAAGACGCCCAATACACG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A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</si>
  <si>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CTAGTAGTAACAGTAAGCAATGCAGATAAAATCTGCATCGGCTACCAATCAACAAACTCCACAGAAACTGTAGACACACTAACAGAAAACAATGTCCCTGTGACACATGCCAAAGAATTGCTCCACACAGAGCACAATGGGATGCTGTGTGCAACAAACTTGGGACATCCTCTTATTCTAGACACCTGTACCATTGAAGGACTAATCTATGGCAATCCTTCCTGTGATCTACTGTTGGGAGGAAGAGAATGGTCCTACATCGTCGAGAGACCATCGGCTGTTAATGGATTGTGTTACCCCGGGAATGTAGAAAATCTAGAAGAGCTAAGGTCACTTTTTAGTTCTGCTAGTTCTTATCAAAGGATCCAGATTTTTCCAGACACAATCTGGAATGTGTCTTACAGTGGGACAAGCAAAGCATGTTCAGATTCATTCTACAGAAGCATGAGATGGTTGACCCAAAAGAACAACGCTTACCCTATTCAAGACGCCCAATACACG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A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</si>
  <si>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AGCAAAAGCAGGGGAATTTCACAACCAGCCAAAATGGAAATAATAGCACTAATAGCTATACTGGTAGTGACAGGAACAAGCGATGCTGATAAAATTTGCATTGGCTACCAGTCAACAAACTCCACAGAAACTGTTGATACACTAGTAGAAAACAATGTCCCTGTGACACATACCAAAGAATTGCTCCACACAGAGCACAATGGAATGTTATGTGCAACAAACTTGGGACACCCTCTTATCCTAGACACCTGCACCATTGAAGGGTTGGTGTACGGCAATCCTTCCTGTGATTTGCTACTGGGAGGGAAAGAGTGGTCTTACATTGTCGAAAGATCATCAGCTGTTAATGGGATGTGCTACCCTGGAAGGGTAGAGAATCTGGAAGAACTCAGGTCCTTTTTCAGTTCTGCTCGCTCCTACAAAAGACTCCTACTTTTTCCAGACCGTACTTGGAATGTGACTTTCAATGGGACAAGCAAAGCATGCTCAGGCTCATTCTACAGAAGTATGAGATGGCTGACACACAAGAACAATTCTTACCCTATTCAAGACGCCCAATATACCAACGACTGGGGAAAGAATATTCTCTTCATGTGGGGCATACACCATCCACCTACTGATACTGAGCAAATGAATCTATACAAAAAAGCTGATACAACAACAAGTATAACAACGGAAGATATCAATCGAACTTTCAAACCAGGGATAGGGCCAAGGCCTCTTGTCAATGGTCAACAAGGAAGAATTGATTATTATTGGTCAGTACTAAAGCCAGGCCAGACATTGCGAATAAGATCCAATGGAAATCTAATTGCCCCATGGTATGGACACATTCTTTCAGGAGAAAGCCATGGAAGAATCCTGAAGACCGATTTGAATAGTGGCAACTGCATAATACAATGCCAAACTGAGAAAGGTGGTTTGAACACGACCTTGCCATTCCAAAATGTCAGCAAATATGCATTTGGGAACTGTCCCAAATATGTTGGAGTGAAGAGTCTCAAACTGGCAGTTGGTCTAAGGAATGTGCCTGCTACATCAGGTAGAGGGCTTTTCGGTGCCATAGCTGGATTCATAGAAGGAGGTTGGCCAGGACTAGTTGCAGGCTGGTACGGGTTTCAGCACTCAAATGATCAAGGGGTTGGAATAGCCGCAGACAAAGAATCAACTCAAGAAGCAGTTGATAAAATAACATCCAAAGTAAATAATATAATCGACAAAATGAACAAGCAGTATGAAATCATTGATCATGAGTTCAGTGAGATTGAAGCCAGACTCAATATGATCAACAATAAGATTGATGACCAAATACAGGACATCTGGGCGTACAATGCAGAATTACTAGTACTGCTTGAAAACCAGAAAACACTCGATGATCATGATGCAAATGTGAACAATCTGTATAATAAGGTGAAGAGAGCATTGGGTTCAAATGCAATAGAGGATGGGAAGGGATGCTTCGAGTTGTATCACAAATGTGATGATCAATGCATGGAAACAATTAGAAACGGGACTTATGACAGGCTAAAGTATAAAGAAGAATCAAAACTAGAAAGGCAGAAAATAGAAGGGGTAAAACTGGAGTCTGAAGAAACTTACAAGATTCTTACCATTTATTCGACTGTCGCCTCATCTCTTGTGCTTGCAATAGGGCTTGCTGCCTTCATGTTCTGGGCCATGTCCAATGGATCTTGCAGATGCAACATTTGTATATAATTAGCAAAAACACCCTTGTTTCTACT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</si>
  <si>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AGTTCGTACCAAAGAATACAGATCTTTCCAGACACAATCTGGAATGTGTCTTACAGTGGAACAAGCAAAGCATGTTCGGATTCATTCTACAGGAGCATGAGGTGGTTGACTCAAAAGAACAATGCTTACCCTATCCAAGACGCCCAATATACAAATAATAGAGGAAGGAGCATTCTTTTCATGTGGGGCATAAATCACCCACCCACCGATACTGCACAGACAAATTTGTACACAAGGACTGACACAACAACAAGTGTGGCAACAGAGGATATAAATAGGACCTTCAAACCATTAATAGGGCCAAGGCCCCTTGTCAATGGTCTGCAAGGGAGAATTGATTATTATTGGTCAATATTGAAACCAGGTCAGACATTGCGAGTAAGATCCAATGGGAATCTAATCGCTCCATGGTATGGACACATTCTTTCAGGAGAGAGCCATGGAAGAATCCTGAAGACTGATTTAAAGAAGGGTAATTGCGTAGTGCAATGTCAGACAGAAAGAGGTGGCTTAAATACCACATTGCCATTCCACAATGTCAGTAAATATGCATTTGGAAATTGCCCCAAATATGTTGGAGTAAAGAGTCTAAAACTGGCAGTTGGTCTGAGGAATGTGCCTGCCAGAGCAAGTAGAGGACTATTTGGGGCCATAGCTGGATTCATAGAGGGAGGTTGGTCAGGGCTAGTCGCCGGTTGGTATGGGTTCCAGCATTCAAATGACCAAGGGGTTGGTATGGCTGCAGACAGGGAATCAACTCAAAAGGCAATTGACAAAATAACATCTAAAGTGAATAATATAA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</si>
  <si>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AGTTCGTACCAAAGAATACAGATCTTTCCAGACACAATCTGGAATGTGTCTTACAGTGGAACAAGCAAAGCATGTTCGGATTCATTCTACAGGAGCATGAGGTGGTTGACTCAAAAGAACAATGCTTACCCTATCCAAGACGCCCAATATACAAATAATAGAGGAAGGAGCATTCTTTTCATGTGGGGCATAAATCACCCACCCACCGATACTGCACAGACAAATTTGTACACAAGGACTGACACAACAACAAGTGTGGCAACAGAGGATATAAATAGGACCTTCAAACCATTAATAGGGCCAAGGCCCCTTGTCAATGGTCTGCAAGGGAGAATTGATTATTATTGGTCAATATTGAAACCAGGTCAGACATTGCGAGTAAGATCCAATGGGAATCTAATCGCTCCATGGTATGGACACATTCTTTCAGGAGAGAGCCATGGAAGAATCCTGAAGACTGATTTAAAGAAGGGTAATTGCGTAGTGCAATGTCAGACAGAAAGAGGTGGCTTAAATACCACATTGCCATTCCACAATGTCAGTAAATATGCATTTGGAAATTGCCCCAAATATGTTGGAGTAAAGAGTCTAAAACTGGCAGTTGGTCTGAGGAATGTGCCTGCCAGAGCAAGTAGAGGACTATTTGGGGCCATAGCTGGATTCATAGAGGGAGGTTGGTCAGGGCTAGTCGCCGGTTGGTATGGGTTCCAGCATTCAAATGACCAAGGGGTTGGTATGGCTGCAGACAGG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</t>
  </si>
  <si>
    <t>GATAAAATCTGCATAGGCTACCAATCAACAAACTCCACAGAAACTGTGGATACGCTAACAGAAACCAATGTTCACGTGACACATGCCAAAGAACTGCTCCACACAGAGCACAATGGAATGCTGTGTGCAACAAATCTGGGACATCCTCTCATTTTGGACACCTGTACTATTGAAGGACTGATATATGGCAACCCTTCTTGTGACCTGCTGTTGGGAGGAAGAGAATGGTCCTATATCGTCGAAAGACCATCGGCTGTTAATGGGATGTGTTACCCCGGGAATGTAGAAAACCTAGAGGAACTAAGGTTTCTTTTCAGTTCTGCTAGTTCCTACCAAAGAGTCCAGATCTTTCCAGACACGATCTGGAATGTGACTTACAGTGGAACAAGCAATGCAAAAACAAATTCATTCTACAGGAGCATGAGGTGGTTGACTCAAAAGGACAACACTTACCCTGTTCAAGACGCCCAATACACAAATAATAGAGGAAAGAGTATTCTTTTCATGTGGGGCATAAATCACCCACCCACTAATACTGTACAGACAAATCTGTACACAAGGACCGACACCACAACAAGTGTAACAACAGAAGATATAAATAGGGCCTTCAAACCAGTGATAGGGCCAAGGCCCCTTGTCAATGGTCTGCAGGGAAGAATTGATTATTATTGGTCTGTATTAAAACCAGGTCAAACATTACGAGTAAGATCCAATGGGAATCTAATCGCTCCATGGTATGGACACATCCTTTCAGGAGAAAGCCATGGAAGAATCCTGAAGAGTGATTTAAACAGTGGTAACTGTGTAGTGCAATGTCAGACTGAAAGGGGCGGCTTAAAT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AATGAACAAGCAATATGAAATTATTGATCATGAATTCAGCGAGATTGAAGA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ATAGAAGGGGTCAAGCTGGAATCTGAGGGAACTTACAAAATCCTAACCATTTATTCAACTGTCGCCTCATCTCTT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</si>
  <si>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AGTTCGTACCAAAGAATACAGATCTTTCCAGACACAATCTGGAATGTGTCTTACAGTGGAACAAGCAAAGCATGTTCGGATTCATTCTACAGGAGCATGAGGTGGTTGACTCAAAAGAACAATGCTTACCCTATCCAAGACGCCCAATATACAAATAATAGAGGAAGGAGCATTCTTTTCATGTGGGGCATAAATCACCCACCCACCGATACTGCACAGACAAATTTGTACACAAGGACTGACACAACAACAAGTGTGGCAACAGAGGATATAAATAGGACCTTCAAACCATTAATAGGGCCAAGGCCCCTTGTCAATGGTCTGCAAGGGAGAATTGATTATTATTGGTCAATATTGAAACCAGGTCAGACATTGCGAGTAAGATCCAATGGGAATCTAATCGCTCCATGGTATGGACACATTCTTTCAGGAGAGAGCCATGGAAGAATCCTGAAGACTGATTTAAAGAAGGGTAATTGCGTAGTGCAATGTCAGACAGAAAGAGGTGGCTTAAATACCACATTGCCATTCCACAATGTCAGTAAATATGCATTTGGAAATTGCCCCAAATATGTTGGAGTAAAGAGTCTAAAACTGGCAGTTGGTCTGAGGAATGTGCCTGCCAGAGCAAGTAAAGGACTATTTGGGGCCATAGCTGGATTCATAGAGGGAGGTTGGTCAGGGCTAGTCGCCGGTTGGTATGGGTTCCAGCATTCAAATGACCAAGGGGTTGGTATGGCTGCAGACAGGGAATCAACTCAAAAGGCAATTGACAAAATAACATCTAAAGTGAATAATATAGTCGATAAAATGAACAAACAATATGAAATCATTGATCATGAATTCAGCGAGGTTGAAGCCAGACTCAATATGATCAATAATAAGATTGACGATCAAATC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</si>
  <si>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GGTTCGTACCAAAGAATACAGATCTTTCCAGACACTATCTGGAATGTGTCTTACAGTGGAACAAGCAAAGCATGTTCGGATTCATTCTACAGGAGCATGAGGTGGTTGACTCAAAAGAACAATGCTTACCCTACCCAAGACGCCCAATATACAAATAATAGAGGAAGGAGCATTCTTTTCATGTGGGGCATAAATCACCCACCCACCGATACTGCACAGACAAATTTGTACACAAGGACTGACACAACAACAAGTGTGGCAACAGAGGATATAAATAGGACCTTCAAACCATTAATAGGGCCAAGGCCCCTTGTCAATGGTCTACAAGGGAGAATTGATTATTATTGGTCAATATTGAAACCAGGTCAGACATTGCGAGTAAGATCCAATGGGAATCTAATCGCTCCATGGTATGGACACATTCTTTCAGGAGAGAGCCATGGAAGAATCCTGAAGACTGATTTAAAGAAGGGTAATTGCGTAGTACAATGTCAGACAGAAAGAGGTGGCTTAAATACCACATTGCCATTCCACAATGTCAGTAAATATGCATTTGGAAATTGCCCCAAATATGTTGGAGTAAAGAGTCTAAAACTGGCAGTTGGTCTGAGGAATGTGCCTGCCAGAGCAAGTAGAGGACTATTTGGGGCCATAGCTGGATTCATAGAGGGAGGTTGGTCAGGGCTAGTCGCCGGTTGGTATGGGTTCCAGCATTCAAATGACCAAGGGGTTGGTATGGCTGCAGACAGG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</si>
  <si>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</si>
  <si>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A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</t>
  </si>
  <si>
    <t>ATGGAAGTAGTATCACTAATAACTATACTACTAGTAGCAACAGTAAGCAATGCAGATAAAATCTGCATGGGCTACCAATCCACAAACTCAACAGAAACTGTAGACACGCTAACAGAAAACAATGTTCCTGTGACACATGCTAGAGAATTACTCCACACAGAGCACAATGGGATGCTGTGTGCAACAAGTCTGGGACACCCTCTCATTCTAGACACCTGTACCATTGAAGGACTAATCTATGGCAACCCTTCTTGTGATCTGCTGTTGGGAGAAAGAAAATGGTCCTACATCGTTGAAAGACCATCGGCTGTTAATGGAATGTGTTACCCTGGGACTGTAGAAAACCTAGAGGAACTAAGGACACTTTTTAGCTCTGCTAGTTCCTATCAAAGGATCCAGATCTTTCCAGACACCATCTGGAATGTGTCTTACAGTGGAACAAGCAAAGCATGTTCAGATTCATTCTACAGGAGCATGAGATGGTTGACCCAAAAGAACAATGCTTACCCTATTCAAGACGCCCAATACACAAATAATAGAGGGAAGAGCATTCTTTTCATGTGGGGCATAAATCACCCACCCACTGATACTACACAGACAAATCTGTATACAAGGACTGACACAACAACAAGTGTAGCAACAGAAGATATAAACAGGACCTTCAAACCAGTGATAGGGCCAAGGCCCCTTGTCAATGGTCTGCAGGGGAGAATTGATTATTATTGGTCGGTATTGAAGCCAGGTCAGACATTGCGAATAAGATCAAATGGGAATCTGATTGCTCCATGGTATGGACACATTCTTTCAGGAGAGAGCCATGGAAGAATTCTGAAGACTGATTTAAACAGTGGTAACTGTGTGGTGCAATGTCAGACAGAGAAAGGTGGCTTAAACACTACATTGCCATTCCACAATGTCAGTAAATATGCATTTGGAAACTGCCCAAAATATGTCGGAGTAAAAAGTCTCAAACTAGCAGTTGGTCTAAGAAATGTGCCTGCTAAATCAAGTAGAGGATTATTTGGGGCCATAGCTGGATTCATAGAGGGAGGTTGGTCAGGGTTGGTCGCTGGTTGGTATGGGTTCCAGCATTCAAATGATCAAGGGGTTGGTATGGCTGCAGATAGAGACTCAACTCAAAAGGCAATTGACAAAATAACATCCAAAGTGAATAATATAGTCGATAAAATGAACAAGCAATATGAAATTATTGATCATGAATTCAGTGAGGTTGAAGCTAGACTCAATATGATCAATAATAAGATTGATGATCAAATTCAAGACATATGGGCATATAACGCAGAATTGCTAGTGCTGCTTGAAAACCAGAAAACACTCGATGAGCATGATGCGAATGTAAACAATCTATATAACAAAGTGAAGAGGGAACTGGGGTCCAATGCAATGGAAGATGGAAAAGGATGTTTCGAGCTATACCATAAGTGTGATGACCAGTGCATGGAGACAATTCGGAACGGGACATATAATAGGAGAAAGTACAAAGAGGAATCAAGACTAGAAAGACAGAAAATAGAAGGGGTCAAGCTGGAATCTGAAGGAACTTACAAAATCCTCACCATT</t>
  </si>
  <si>
    <t>ATGGAAACAGTATCACTAATAACTATGCTACTAGTAGTAACAGTAAGCAATGCAGATAAAATA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AACAAATCTGTACACAAGAACCGACACAACAACAAGTGTGGCAACAGAAGAAATAAATAGGACCTTCAAACCATTGATAGGACCAAGGCCTCTTGTCAATGGTTTGCAGGGAAGAATTGATTATTATTGGTCAGTATTGAAACCAGGTCAAACACTGCGAATAAGATCCAATGGGAATCTAATAGCTCCATGGTATGGACACATTCTTTCAGGAGAGAGCCACGGAAGAATCCTGAAGACTGATTTAAAAAGGGGTAGCTGTACAGTGCAATGTCAGACAGAAAAAGGTGGCTTAAACACAACATTGCCATTCCAAAATGTAAGTAAATATGCATTTGGAAACTGCTCGAAATATGTTGGAATAAAGAGTCTCAAACTTGCAGTTGGTCTGAGGAATGTGCCTTCTAGATCTAGTAGAGGACTATTCGGGGCCATAGCTGGATTCATAGAGGGAGGTTGGTCAGGACTAGTTGCTGGTTGGTATGGATTCCAGCATTCAAATGACCAAGGGGTTGGTATGGCAGCAGATAGAGACTCAACCCAAAAGGCG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</t>
  </si>
  <si>
    <t>ATGAAAGCACTATCACTAATAACTATACTATTAGTAATAACGGTAAGCAATGCAGATAAAATCTGCATCGGCTACCAATCAACAAACTCCACAGAAACTGTAGACACGCTAACAGAAAACAATGTTCCTGTGACACATGCCAAAGAATTACTCCACACAGAGCACAATGGAATGCTGTGTGCAACAAATCTGGGACGTCCTCTCATTCTGGACACCTGTACCATTGAAGGGCTGATCTATGGCAACCCTTCCTGTGATCTACTTTTGGGAGGAAGAGAGTGGTCCTACATCGTTGAAAGACCATCGGCCGTTAATGGAATGTGTTACCCCGGGAATGTAGAAAACCTAGAGGAACTAAGGTCACTTTTTAGTTCTGCTAGTTCGTACCAAAGAATCCAGATCTTTCCAGATACAATCTGGAATGTGTCTTACAGTGGAACAAGCAAAGCATGTTCGGATTCATTCTACAGGAGCATGAGGTGGTTGACTCAAAAGAACAATGCTTACCCTATCCAAGACGCCCAATACACAAATAATAGAGGAAAGAGCATTCTTTTCATGTGGGGCATAAATCACCCACCCACCGATACTGCACAGACAAATCTGTACACAAGGACTGACACAACAACAAGTGTGGCAACAGAAGATATAAATAGGACCTTCAAACCATTAATAGGGCCAAGGCCCCTTGTCAATGGTCTGCAGGGGAGAATTGATTATTATTGGTCAGTATTAAAACCAGGTCAGACATTGCGAGTAAGATCCAATGGGAATCTAATCGCTCCATGGTATGGACACATTCTTTCAGGAGAGAGCCATGGAAGAATCCTGAAGACTGATTTAAAAAGTGGTAACTGCGTAGTGCAATGTCAAACAGAAAGAGGTGGCTTAAATACCACATTGCCATTCCACAATGTCAGTAAATATGCATTTGGAAAATGCCCCAAATATGTTGGAGTAAAGAGTCTCAAACTGGCAGTTGGTCTGAGGAATGTGCCTGCCAGATTAAGTAGAGGACTATTTGGGGCCATAGCTGGATTCATAGAGGGAGGTTGGTCAGGGCTAGTCGCTGGTTGGTATGGGTTCCAGCATTCAAATGACCAAGGGGTTGGTATGGCAGCAGACAGAGAATCAACTCAAAAGGCAATTGACAAAATAACATCCAAAGTGAATAACATAGTCGATAAAATGAACAAACAATATGAAATCATTGATCATGAATTCAGCGAGGTTGAAGCCAGACTCAATATGATCAATAATAAGATTGATGACCAAATTCAAGACATATGGGCATATAACGCAGAATTGCTAGTGCTGCTTGAAAACCAGAAAACACTCGATGAGCATGATGCGAATGTAAACAATTTATATAACAAAGTGAAAAGGGCACTGGGTTCCAATGCAATGGAAGATGGGAAAGGATGTTTCGAGCTATACCATAAATGTGATGATCAGTGCATGGAGACAATTCGGAACGGGACATATAACAAGAGAAAGTATAAAGAGGAATCGAGACTGGAAAGACAGAAAATAGAAGGGGTCAAGCTGGAATCTGAAGGAACTTACAAAATCCTCACTA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</si>
  <si>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</si>
  <si>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A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</si>
  <si>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</t>
  </si>
  <si>
    <t>GATAAAATCTGCATAGGCTACCAATCAACAAACTTCACAGAAACTGTGGATACGCTAACAGAAACCAATGTTCCTGTGACACATGCCAAAGAACTGCTCCACACAGAGCACAATGGAATGCTGTGTGCAACAAATTTGGGACATCCTCTCATTTTAGACACCTGTACTATTGAAGGACTGATCTATGGCAACCCTTCTTGTGACCTGCTGTTGGGAGGAAGAGAATGGTCCTACATCGTCGAAAGACCATCGGCTGTTAATGGGATGTGTTACCCCGGA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CGTACCTGCTAGATCAAGTAGAGGACTATTTGGGGCCATAGCTGGATTCATAGAGGGAGGTTGGCCAGGACTAGTCGCTGGTTGGTATGGGTTCCAGCATTCAAATGATCAAGGGGTTGGTATGGCTGCAGATAGAGACTCAACTCAAAAGGCAATTGACAAAATTACATCCAAAGTGAATAATATAGTCGATAAAATGAACAAGCAATATGAAATTATTGATCATGAATTCAGCGAGATTGAAAATAGACTCAATATGATCAATAATAAGATTGATGAT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</si>
  <si>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GGAAAACCTAGAGGAACTAAGGTTGCTTTTCAGTTCCGCTAGTTCCTACCAAAGAGTCCAGATCTTTCCAGACACGATCTGGAATGTGACTTACAGTGGAACAAGCAGTGCATGTTCAAATTCATTCTACAGAAGCATGAGGTGGTTGACTCAAAAGGACAACACTTACCCAGTTCAAGACGCCCAATACACAAATAATAGAGGAAAGAGTATTCTTTTCATGTGGGGCATAAATCACCCACCCACTGG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AATAGAAGATGGGAAAGGATGTTTCGAGTTATATCATAAATGTGATGATCAATGCATGGAGACAATTCGAAACGGAACCTACAACAGGGGAAAGTATAAAGAGGAATCAAGACTAGAAAGGCAGAAAATAGAAGGGGTCAAGCTGGAATCTGAGGGAACTTACAAAATCCTAACCATT</t>
  </si>
  <si>
    <t>ATGGAAACAGTATCACTAATAACTATGCTACTAGTAGTAACAGTAAGCAATGCAGATAAAATCTGCATCGGCTACCAATCAACAAACTCCACAGAAACTGTAGACACACTAACAGAAAACAATGTCCCTGTGACACATGCCAAAGAATTGCTCCACACAGAGCACAATGGGATGCTGTGTGCAACAAACTTGGGACATCCTCTTATTCTAGACACCTGCACCATTGAAGGACTAATCTATGGCAATCCTTCTTGTGATCTACTGTTGGGAGGAAGAGAATGGTCCTACATCGTCGAGAGACCATCGGCTGTTAATGGATTGTGTTACCCCGGGAATGTAGAAAATCTAGAAGAGCTAAGGTCACTTTTTAGTTCTGCTAGTTCTTATCAAAGGATCCAGATTTTTCCAGACACAATCTGGAATGTGTCTTACAGTGGGACAAGCAAAGCATGTTCAGATTCATTCTACAGG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</t>
  </si>
  <si>
    <t>ATGGAAACAGTATCATTG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CTGCTAGTGCTGCTTGAAAACCAGAAAACACTCGATGAGCATGATGCAAATGTAAACAATCTATATAATAAAGTGAAGAGGGCATTGGGTTCCAATGCAGTGGAAGATGGGAAAGGATGTTTCGAGCTATATCACAAATGTGATGACCAGTGCATGGAGACAATTCGGAACGGGACCTACAACAGGAGGAAGTATCAAGAGGAATCAAAATTAGAAAGACAGAGAATAGAGGGGGTCAAGCTGGAATCTGAAGGAACTTACAAAATCCTCACCATTTATTCGACTGTCGCCTCATCTCTT</t>
  </si>
  <si>
    <t>ATGGAAACAGTATCACTAATAACTATGCTACTAGTAGTAACAGTAAGCAATGCAGATAAAATCTGCATCGGCTACCAATCAACAAACTCCACAGAAACTGTAGACACACTAACAGAAAACAATGTCCCTGTGACACATGCCAAAGAATTGCTCCATACAGAGCACAATGGGATGCTGTGTGCAACAG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AAAAAGAACATTCTTTTCATGTGGGGCATAAATCACCCACCCACCGATACTGCGCAGACAAATCTGTACACAAGAACCGACACAACAACAAGTGTGGCAACAGAAGAAATAAATAGGACCTTCAAACCATTGATAGGACCAAGGCCTCTTGTCAATGGTTTGCAGGGAAGAATTGATTACTATTGGTCGGTATTGAAACCAGGTCAAACACTGCGAATAAGATCCAATGGGAATCTAATAGCTCCATGGTATGGGCACATTCTTTCAGGAGAGAGCCACGGAAGAATCCTGAAGACTGATTTAAAAAGGGGTAGCTGTACAGTGCAATGTCAGACAGAAAAAGGTGGCTTAAACACAACATTGCCATTCCAAAATGTAAGTAAGTATGCATTTGGAAACTGCTCGAAGTATGTTGGAATAAAGAGTCTCAAACTTGCAGTTGGTCTGAGGAATGTGCCTTCTAGATCTAGTAGAGGACTATTCGGGGCCATAGCTGGATTCATAGAGGGAGGTTGGTCAGGACTAGTTGCTGGTTGGTATGGATTCCAGCATTCAAATGACCAAGGGGTTGGTATGGCAGCAGATAGAGACTCAACCCAAAG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TTGCATGGAGACAATTCGGAACGGGACCTACAACAGGAGGAAGTATCAAGAGGAATCAAAATTAGAAAGACAGAAAATAGAGGGGGTCAAGCTGGAATCCGAAGGAACTTACAAAATCCTCACCATT</t>
  </si>
  <si>
    <t>ATGGAAACAGTATCATTG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CTGCTAGTGCTGCTTGAAAACCAGAAAACACTCGATGAGCATGATGCAAATGTAAACAATCTATATAACAAAGTGAAGAGGGCATTGGGTTCCAATGCAGTGGAAGATGGGAAAGGATGTTTCGAGCTATATCACAAATGTGATGACCAGTGCATGGAGACAATTCGGAACGGGACCTACAACAGGAGGAAGTATCAAGAGGAATCAAAATTAGAAAGACAGAGAATAGAGGGGGTCAAGCTGGAATCTGAAGGAACTTACAAAATCCTCACCATT</t>
  </si>
  <si>
    <t>ATGGAAGCATTATCACCAATAACCATACTACTAGTAGTAGCGGTAAGCAATGCAGATAAAATCTGCATCGGCTACCAATCAACAAACTCCACAGAAACTGTAGACACGCTAACAGAAAACAATGTTCCTGTGACACATGCCAAAGAATTACTCCACGCAGAGCACAATGGTATGCTGTGTGCAACAAATCTGGGACGTCCTCTCATTCTAGACACCTGTACCATTGAAGGACTGATCTATGGCAACCCTTCTTGTGATCCACTGTTGGGAGGAAGAGAATGGTCCTACATCGTTGAAAGACCATCGGCAGTGAATGGAATGTGTTACCCCGGGAATGTAGAAAATCTAGAGGAACTAAGATCACTTTTTAGCTCTGCTAGTTCATACCAAAGAGTCCAGATCTTTCCAGACACAATCTGGAATGTGTCTTACAGTGGAACAAGCAAAGCATGTTCAGATTCATTCTACAGGAGCATGAGATGGTTGACTCAAAAGAACAACGCTTATCCTATTCAAGACGCTCAATACACAAATAATAGGGGAAAGAGCATTCTTTTCATGTGGGGCATAAATCACCCACCCACTGATAATGCACAGACTAATCTGTACACGAGGACTGACACAACAACAAGTGTGGCAACAGAGGAAATAAATAGGACCTTCAAACCATTGGTAGGGCCAAGGCCCCTTGTCAATGGTCTGCAGGGGAGAATTGATTATTATTGGTCAGTATTGAAACCAGGTCAGACATTGCGAGTAAGATCCAATGGGAATCTAATCGCTCCATGGTATGGACACATTCTTTCAGGAGAGAGCCATGGAAGAATCCTGAAGACTGATTTAAAAAGTGGTAATTGTGTAGTGCAATGTCAGACAGAAAGAGGCGGCTTAAATACTACATTGCCATTCCACAATGTCAGTAAATATGCGTTTGGAAACTGCCCAAAA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G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ACAGAAAATAGAAGGAGTTAGGCTGGAATCTGAAGGAACTTACAAAATCCTCACTATTTATTCGACTGTCGCCTCATCTCTT</t>
  </si>
  <si>
    <t>ATGAAAGCATTATCACCAATAACCATACTACTAGTAGTAGCGGTAAGCAATGCAGATAAAATCTGCATCGGCTACCAATCAACAAACTCCACAGAAACTGTAGACACGCTAACAGAAAACAATGTTCCTGTGACACATGCCAAAGAATTACTCCACGCAGAGCACAATGGTATGCTGTGTGCAACAAATCTGGGACGTCCTCTCATTCTAGACACCTGTACCATTGAAGGACTGATCTATGGCAACCCTTCTTGTGATCCACTGTTGGGAGGAAGAGAATGGTCCTACATCGTTGAAAGACCATCGGCAGTGAATGGAATGTGTTACCCCGGGAATGTAGAAAATCTAGAGGAACTAAGATCACTTTTTAGCTCTGCTAGTTCATACCAAAGAGTCCAGATCTTTCCAGACACAATCTGGAATGTTTCTTACAGTGGAACAAGCAAAGCATGTTCAGATTCATTCTACAGGAGCATGAGATGGTTGACTCAAAAGAACAACGCTTATCCTATTCAAGACGCTCAATACACAAATAATAGGGGAAAAAGCATTCTTTTCATGTGGGGCATAAATCACCCACCCACTGATAATGCACAGACTAATCTGTACACAAGGACTGACACAACAACAAGTGTGGCAACAGAGGAAATAAATAGGACCTTCAAACCATTGGTAGGGCCAAGGCCCCTTGTCAATGGTCTGCAGGGGAGAATTGATTATTATTGGTCAGTATTGAAACCAGGTCAGACATTGCGAGTAAGATCCAATGGGAATCTAATCGCTCCATGGTATGGACACATTCTTTCAGGAGAGAGCCATGGAAGAATCCTGAAGACTGATTTAAAAAGTGGTAATTGTGTAGTGCAATGTCAGACAGAAAGAGGCGGCTTAAATACTACATTGCCATTCCACAATGTCAGTAAATATGCGTTTGGAAACTGCCCAAAA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G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GCAGAAAATAGAAGGGGTTAGGCTGGAATCTGAAGGAACTTACAAAATCCTCACTATT</t>
  </si>
  <si>
    <t>ATGAAAGCATTATCACCAATAACCATACTACTAGTAGTAGCGGTAAGCAATGCAGATAAAATCTGCGTCGGCTACCAATCAACAAACTCCACAGAAACTGTAGACACGCTAACAGAAAACAATGTTCCTGTGACACATGCCAAAGAATTACTCCACGCAGAGCACAATGGTATGCTGTGTGCAACAAATCTGGGACGTCCTCTCATTCTAGACACCTGTACCATTGAAGGACTGATCTATGGCAACCCTTCTTGTGATCCACTGTTGGGAGGAAGAGAATGGTCCTACATCGTTGAAAGACCATCGGCAGTGAATGGAATGTGTTACCCCGGGAATGTAGAAAATCTAGAGGAACTAAGATCACTTTTTAGCTCTGCTAGTTCATACCAAAGAGTCCAGATCTTTCCAGACACAATCTGGAATGTTTCTTACAGTGGAACAAGCAAAGCATGTTCAGATTCATTCTACAGGAGCATGAGATGGTTGACTCAAAAGAACAACGCTTATCCCATTCAAGACGCTCAATACACAAATAATAGGGGAAAAAGCATTCTTTTCATGTGGGGCATAAATCACCCACCCACTGATAATGCACAGACTAATCTGTACACAAGGACTGACACAACAACAAGTGTGGCAACAGAGGAAATAAATAGGACCTTCAAACCATTGGTAGGGCCAAGGCCCCTTGTCAATGGTCTGCAGGGGAGAATTGATTATTATTGGTCAGTATTGAAACCAGGTCAGACATTGCGAGTAAGATCCAATGGGAATCTAATCGCTCCATGGTATGGACACATTCTTTCAGGAGAGAGCCATGGAAGAATCCTGAAGACTGATTTAAAAAGTGGTAATTGTGTAGTGCAATGTCAGACAGAAAGAGGCGGCTTAAATACTACATTGCCATTCCACAATGTCAGTAAATATGCGTTTGGAAACTGCCCAAAA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G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GCAGAAAATAGAAGGGGTTAGGCTGGAATCTGAAGGAACTTACAAAATCCTCACTATT</t>
  </si>
  <si>
    <t>ATGAAAGCATTATCACCAATAACCATACTACTAGTAGTAGCGGTAAGCAATGCAGATAAAATCTGCATCGGCTACCAATCAACAAACTCCACAGAAACTGTAGACACGCTAACAGAAAACAATGTTCCTGTGACACATGCCAAAGAATTACTCCACGCAGAGCACAATGGTATGCTGTGTGCAACAAATCTGGGACGTCCTCTCATTCTAGACACCTGTACCATTGAAGGACTGATCTATGGCAACCCTTCTTGTGATCCACTGTTGGGAGGAAGAGAATGGTCCTACATCGTTGAAAGACCATCGGCAGTGAATGGAATGTGTTACCCCGGGAATGTAGAAAATCTAGAGGAACTAAGATCACTTTTTAGCTCTGCTAGTTCATACCAAAGAGTCCAGATCTTTCCAGACACAATCTGGAATGTTTCTTACAGTGGAACAAGCAAAGCATGTTCAGATTCATTCTACAGGAGCATGAGATGGTTGACTCAAAAGAACAACGCTTATCCTATTCAAGACGCTCAATACACAAATAATAGGGGAAAAAGCATTCTTTTCATGTGGGGCATAAATCACCCACCCACTGATAATGCACAGACTAATCTGTACACAAGGACTGACACAACAACAAGTGTGGCAACAGAGGAAATAAATAGGACCTTCAAACCATTGGTAGGGCCAAGGCCCCTTGTCAATGGTCTGCAGGGGAGAATTGATTATTATTGGTCAGTATTGAAACCAGGTCAGACATTGCGAGTAAGATCCAATGGGAATCTAATCGCTCCATGGTATGGACACATTCTTTCAGGAGAGAGCCATGGAAGAATCCTGAAGACTGATTTAAAAAGTGGTAATTGTGTAGTGCAATGTCAGACAGAAAGAGGCGGCTTAAATACTACATTGCCATTCCACAATGTCAGTAAATATGCGTTTGGAAACTGCCCAAAA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G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GCAGAAAATAGAAGGGGTTAGGCTGGAATCTGAAGGAACTTACAAAATCCTCACTATTTATTCGACTGTCGCCTCATCTCTT</t>
  </si>
  <si>
    <t>ATGAAAGCATTATCACCAATAACCATACTACTAGTAGTAGCGGTAAGCAATGCAGATAAAATCTGCATCGGCTACCAATCAACAAACTCCACAGAAACTGTAGACACGCTAACAGAAAACAATGTTCCTGTGACACATGCCAAAGAATTACTCCACGCAGAGCACAATGGTATGCTGTGTGCAACAAATCTGGGACGTCCTCTCATTCTAGACACCTGTACCATTGAAGGACTGATCTATGGCAACCCTTCTTGTGATCCACTGTTGGGAGGAAGAGAATGGTCCTACATCGTTGAAAGACCATCGGCAGTGAATGGAATGTGTTACCCCGGGAATGTAGAAAATATAGAGGACCTAAGATCACTTTTTAGCTCTGCTAGTTCATACCAAAGAGTCCAGATTTTTCCAGACACAATCTGGAATGTTTCTTACAGTGGAACAAGCAAAGCATGTTCAGATTCATTCTACAGGAGCATGAGATGGTTGACTCAAAAGAACAACGCTTATCCTATTCAAGACGCTCAATACACAAATAATAGGGGAAAGAGCATTCTTTTCATGTGGGGCATAAATCACCCACCCACTGATAATGCACAGACTAATCTGTACACAAGGACTGACACAACAACAAGTGTGGCAACAGAGGAAATAAATAGGACCTTCAAACCATTGGTAGGGCCAAGGCCCCTTGTCAATGGTCTGCAGGGGAGAATTGATTATTATTGGTCAGTATTGAAACCAGGTCAGACATTGCGAGTAAGATCCAATGGAAATTTAATCGCTCCATGGTATGGACACATTCTTTCAGGAGAGAGCCATGGAAGAATCCTGAAGACTGATTTAAAAAGTGGTAATTGTGTAGTGCAATGTCAGACAGAAAGAGGCGGCTTAAATACTACATTGCCATTCCACAATGTCAGTAAATATGCGTTTGGAAACTGCCCAAAGTATGTTGGAGTAAAGAGTCTCAAACTGGCAGTTGGTCTGAGGAATGTGCCTGCTAGATCAAGCAGAGGACTATTTGGGGCCATAGCTGGATTCATAGAGGGAGGTTGGTCAGGGCTAATCGCTGGTTGGTATGGGTTCCAACACTCAAATGATCAAGGGGTTGGTATGGCTGCAGATAGAGAATCAACTCAAAAAGCAATTGACAAAATAACATCCAAAGTGAATAATATAGTCGATAAAATGAACAAACAATATGAAATTATTGATCATGAATTCAGCGAGGTTGAAACCAGACTCAATATGATCAATAATAAGATTGATGACCAAATTCAAGACATATGGGCATATAACGCAGAATTGCTAGTGCTGCTTGAAAACCAGAAAACACTCGACGAGCATGATGCGAATGTAAACAATCTATACAACAAAGTGAAGAGGGCACTGGGTTCCAATGCAATGGAAGATGGGAAAGGATGTTTCGAGCTATACCATAAATGTGATGATCAGTGCATGGAGACAATTCGGAACGGGACCTATAGCAGGAGAAAGTATAAAGAGGAATCAAGACTAGAAAGGCAGAAAATAGAAGGGGTTAGGCTGGAATCTGAAGGAACTTACAAAATCCTCACTATTTATTCGACTGTCGCCTCATCTCTT</t>
  </si>
  <si>
    <t>GATAAAATCTGCATAGGCTACCAATCAACAAACTTCACAGAAACTGTGGATACGCTAACAGAAACCAATGTTCCTGTGACACATGCCAAAGAACTGCTCCACACAGAGCACAATGGAATGCTGTGTGCAACAAATTTGGGACATCCTCTCATTTTAGACACCTGTACTATTGAAGGACTGATCTATGGCAACCCTTCTTGTGACCTGCTGTTGGGAGGAAGAGAATGGTCCTACATCGTCGAAAGACCATCGGCTGTTAATGGGATGTGTTACCCCGGA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CGTACCTGCTAGATCAAGTAGAGGACTATTTGGGGCCATAGCTGGATTCATAGAGGGAGGTTGGCCAGGACTAGTCGCTGGTTGGTATGGGTTCCAGCATTCAAATGATCAAGGGGTTGGTATGGCTGCAGATAGAGACTCAACTCAAAAGGCAATTGACAAAATTACATCCAAAGTGAATAATATAGTCGATAAAATGAACAAGCAATATGAAATTATTGATCATGAATTCAGCGAGATTGAAACTAGACTCAATATGATCAATAATAAGATTGATGAT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</t>
  </si>
  <si>
    <t>ATGGAAACATTATCACCAATAACCATACTACTGGTAGTAGCGGTAAGCAATGCAGATAAAATCTGCATCGGCTACCAATCAACAAACTCCACAGAAACTGTAGACACTCTAACAGAAAACAATGTTCCTGTGACACATGCCAAAGAATTACTCCACGCAGAGCACAATGGTATGCTGTGTGCAACAAATCTGGGACGTCCTCTCATTCTAGACACATGTACCATTGAAGGACTGATCTATGGCAACCCTTCTTGTGATCCACTGTTGGGAGGAAGAGAATGGTCCTACATCGTTGAAAGACCGTCGGCAGTGAATGGAATGTGTTACCCCGGGAATGTAGAAAATCTAGAGGAACTAAGATCACTTTTTAGCTCTGCTAGTTCATACCAAAGAGTCCAGATCTTTCCGGACACAATCTGGAATGTGTCTTACAGTGGGACAAGCAAAGCATGTTCAGATTCCTTCTACAGGAGCATGAGATGGTTGACTCAAAAGAACAACGCTTATCCTATTCAAGACGCTCAATACACAAATAATAGAGGAAAGAGCATTCTTTTCATGTGGGGTATAAATCACCCACCCACTGATAATGCACAGACTAATCTGTACACAAGGACTGACACAACAACAAGTGTGACAACAGAGGAAATAAATAGGACCTTCAAACCATTGATAGGGCCAAGGCCCCTTGTCAATGGTCTGCAGGGGAGAATTGATTATTATTGGTCAGTATTGAAACCAGGTCAGACATTGCGAGTAAGATCCAATGGGAATCTAATCGCTCCATGGTATGGACACATTCTTTCAGGAGAGAGCCATGGAAGAATCCTGAAGACTGATTTAAAAAGTGGTAATTGTGTAGTGCAATGCCAGACAGAAAGAGGCGGCTTAAATACTACATTGCCATTCCACAATGTCAGTAAATATGCGTTTGGAAACTGCCCAAAATATGTTGGAGTAAAGAGTCTCAAACTGGCTGTTGGTCTGAGGAATGTGCCTGCTAGATCAAGCAGAGGACTATTTGGGGCCATAGCTGGATTCATAGAGGGAGGTTGGTCAGGGCTAATCGCTGGTTGGTATGGGTTCCAACATTCAAATGATCAAGGGGTTGGTATGGCTGCTGATAGAGAATCAACTCAAAAAGCAATTGACAAAATAACATCCAAAGTGAATAATATAGTCGATAAAATGAACAAACAATATGAAATTATTGATCATGAATTCAGCGAGGTTGAAGCCAGACTCAATATGATCAATAATAAGATTGATGACCAAATTCAAGACATATGGGCATATAACGCAGAATTGCTAGTGCTGCTTGAAAACCAGAAAACACTCGACGAGCATGATGCGAATGTAAACAATCTATACAACAAGGTGAAGAGGGCACTGGGTTCCAATGCAATGGAAGATGGGAAAGGATGTTTCGAGCTATACCATAAATGTGATGATCAGTGCATGGAGACAATTCGGAACGGGACCTATAGCAGGAGAAAGTACAAAGAGGAATCTAGACTAGAAAGACAGAAAATAGAAGGGGTTAGGCTTGAATCTGAAGGAACTTACAAAATCCTCACTATT</t>
  </si>
  <si>
    <t>ATGGAAACATTATCACCAATAACCATACTACTGGTAGTAGCGGTAAGCAATGCAGATAAAATCTGCATCGGCTACCAATCAACAAACTCCACAGAAACTGTAGACACTCTAACAGAAAACAATGTTCCTGTGACACATGCCAAAGAATTACTCCACGCAGAGCACAATGGTATGCTGTGTGCAACAAATCTGGGACGTCCTCTCATTCTAGACACATGTACCATTGAAGGACTGATCTATGGCAACCCTTCTTGTGATCCACTGTTGGGAGGAAGAGAATGGTCCTACATCGTTGAAAGACCGTCGGCAGTGAATGGAATGTGTTACCCCGGGAATGTAGAAAATCTAGAGGAACTAAGATCACTTTTTAGCTCTGCTAGTTCATACCAAAGAGTCCAGATCTTTCCGGACACAATCTGGAATGTGTCTTACAGTGGGACAAGCAAAGCATGTTCAGATTCCTTCTACAGGAGCATGAGATGGTTGACTCAAAAGAACAACGCTTATCCTATTCAAGACGCTCAATACACAAATAATAGAGGAAAGAGCATTCTTTTCATGTGGGGTATAAATCACCCACCCACTGATAATGCACAGACTAATCTGTACACAAGGACTGACACAACAACAAGTGTGACAACAGAGGAAATAAATAGGACCTTCAAACCATTGATAGGGCCAAGGCCCCTTGTCAATGGTCTGCAGGGGAGAATTGATTATTATTGGTCAGTATTGAAACCAGGTCAGACATTGCGAGTAAGATCCAATGGGAATCTAATCGCTCCATGGTATGGACACATTCTTTCAGGAGAGAGCCATGGAAGAATCCTGAAGACTGATTTAAAAAGTGGTAATTGTGTAGTGCAATGCCAGACAGAAAGAGGCGGCTTAAATACTACATTGCCATTCCACAATGTCAGTAAATATGCGTTTGGAAACTGCCCAAAATATGTTGGAGTAAAGAGTCTCAAACTGGCTGTTGGTCTGAGGAATGTGCCTGCTAGATCAAGCAGAGGACTATTTGGGGCCATAGCTGGATTCATAGAGGGAGGTTGGTCAGGGCTAATCGCTGGTTGGTATGGGTTCCAACATTCAAATGATCAAGGGGTTGGTATGGCTGCTGATAGAGAATCAACTCAAAAAGCAATTGACAAAATAACATCCAAAGTGAATAATATAGTCGATAAAATGAACAAACAATATGAAATTATTGATCATGAATTCAGCGAGGTTGAAGCCAGACTCAATATGATCAATAATAAGATTGATGACCAAATTCAAGACATATGGGCATATAACGCAGAATTGCTAGTGCTGCTTGAAAACCAGAAAACACTCGACGAGCATGATGCGAATGTAAACAATCTATACAACAAGGTGAAGAGGGCACTGGGTTCCAATGCAATGGAAGATGGGAAAGGATGTTTCGAGCTATACCATAAATGTGATGATCAGTGCATGGAGACAATTCGGAACGGGACCTATAGCAGGAGAAAGTACAAAGAGGAATCAAGACTAGAAAGACAGAAAATAGAAGGGGTTAGGCTGGAATCTGAAGGAACTTACAAAATCCTCACTATT</t>
  </si>
  <si>
    <t>ATGGAAACATTATCACTAAT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TAGTGTGGCAACAGAAGATATAAATAGGACCTTCAAACCATTGATAGGGCCAAGGCCTCTTGTCAATGGTCTACAGGGAAGAATTGATTATTATTGGTCGGTATTGAAACCAGGTCAAACACTGCGAGTAAGGTCCAATGGGAATCTAATCGCTCCATGGTATGGACACATTCTTTCAGGAGAGAGCCATGGAAGAATCCTGAAGACTGATTTAAAAAGTGGTAACTGTGCTGTGCAATGTCAGACAGAAAAAGGTGGCTTAAATACAACATTGCCATTCCAAAATGTAAGTAAGTATGCATTTGGAAACTGCCCGAAATATGTTGGAGTAAAGAGTCTCAAACTGGCAGTTGGTCTGAGGAATGTGCCTGCTAGATCAAGTAGAGGACTATTCGGGGCCATAGCTGGATTCATAGAGGGAGGTTGGTCAGGGCTG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</si>
  <si>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CGATAGGGCCAAGGCCTCTTGTCAATGGTCTACAGGGAAGAATTGATTATTATTGGTCGGTATTGAAGCCAGGTCAAACACTGCGAGTAC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TATGGAGACAATTCGGAACGGGACCTACAACAGGAGGAAGTACAAAGAGGAATCCAAATTAGAAAGACAGAAAATAGAAGGGGTCAAGCTGGAATCTGAAGGAACTTACAAAATCCTCACCATTTATTCG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</si>
  <si>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TGAAAGACCATCGGCTGTTAATGGATTGTGTTACCCCGGGAATGTAGAAAACCTAGAAGAACTAAGGTCACTTTTTAGTTCTGCTAGTTCTTACCAAAGGATT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AATGACCAGTGCATGGAGACAATTCGGAACGGGACCTACAACAGGAGGAAGTATAAAGAGGAATCCAAATTAGAAAGACAGAAAATAGAAGGGGTCAAGCTGGAATCTGAAGGAACTTACAAAATCCTCACCATTTATTCGACTGTCGCCTCATCTCTT</t>
  </si>
  <si>
    <t>AGCAATGCAGATAAAATCTGCATCGGTTACCAATCAACAAACTCCACAGAAACAGTAGACACGCTAACAGAAAACAATGTCCCTGTGACACATGCCAAAGAATTGCTCCACACAGAGCACAATGGGATGCTGTGTGCAACAAATCTGGGACATCCTCTTATTCTAGACACCTGTACCATTGAAGGACTAATCTATGGCAACCCTTCTTGTGATCTACTGTTGGGAGGAAGAGAATGGTCCTACATCGTT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AATGACCAGTGCATGGAGACAATTCGGAACGGGACCTACAACAGGAGGAAGTATAAAGAGGAATCCAAATTAGAAAGACAGAAAATAGAAGGGGTCAAGCTGGAATCTGAAGGAACTTACAAAATCCTCACCATTTATTCG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</si>
  <si>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A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CAGATCAAGTAGAGGACTATTCGGGGCCATAGCTGGATTCATAGAGGGAGGTTGGTCAGGGCTAGTTGCTGGTTGGTATGGGTTCCAGCATTCAAATGATCAAGGGGTTGGTATGGCAGCAGATAGAGACTCAACTCAAAG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AAACGGGACCTACAACAGGAGGAAGTATAAAGAGGAATCCAAATTAGAAAGACAGAAAATAGAAGGGGTCAAGCTGGAATCTGAAGGA</t>
  </si>
  <si>
    <t>ATGGAAACATTATCACTAATAACTATACTACTAGTAGTAACAGCAAGCAATGCAGATAAAATCTGCATCGGTTACCAATCAACAAACTCCACAGAAACAGTAGACACGCTAACAGAAAACAATGTCCCTGTGACACATGCCAAAGAATTGCTCCACACAGAGCACAATGGGATGCTGTGTGCAACAAATCTAGGACATCCTCTTATTCTAGACACCTGTACCATTGAAGGACTAATCTATGGCAACCCTTCTTGTGATCTACTGTTGGGAGGAAGAGAATGGTCCTACATCGTCGAGAGACCATCGGCTGTTAATGGATTGTGTTACCCCGGGAATGTAGAAAACCTAGAAGAGCTAAGGTCACTTTTTAGTTCTGCTAGTTCTTACCAAAGGATCCAGATCTTTCCAGACACAATCTGGAATGTGTCTTACAGTGGGACAAGCAAAGCATGTTCAGATTCATTCTACAGAAGCATGAGATGGTTGACCCAAAAGAACAACGCTTACCCTGTTCAAGACGCCCAATACACAAATAATCGAGGGAAAAACATTCTTTTCATGTGGGGCATAAATCACCCACCCACCGATACAGCGCAGACAAATCTGTACACAAGGACTGACACCACAACAAGTGTGGCAACAGAAGATATAAATAGGACCTTCAAACCATTGATAGGGCCAAGGCCTCTTGTCAATGGTCTACAGGGAAGAATTGATTATTATTGGTCGGTATTGAAACCAGGTCAAACACTGCGAGTACGGTCCAATGGGAATCTAATTGCTCCATGGTATGGACACATTCTTTCAGGAGAGAGCCATGGAAGAATCCTGAAGACTGATTTAAAAACTGGCAACTGTGCAGTGCAATGTCAGACAGAAAAAGGTGGCTTGAATACAACATTGCCATTCCAAAATGTAAGTAAGTACGCATTTGGAAACTGCCCGAAG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CGAAAATAGACTCAACATGATCAATAATAAGATTGATGACCAAATCCAAGACATATGGGCATATAACGCAGAATTGCTAGTGCTGCTTGAAAACCAGAAAACACTCGATGAGCATGATGCGAATGTAAACAATCTATATAATAAAGTGAAGAGGGCATTGGGTTCCAATGCAGTAGAAGATGGGAAAGGATGCTTCGAGCTATACCATAAATGTGATGACCAGTGCATGGAGACAATTCGGAACGGGACCTACAACAGGAGGAAGTATAAAGAGGAATCCAAATTAGAAAGACAGAAAATAGAAGGGGTCAAGCTGGAATCTGAAGGAACTTACAAAATCCTCACCATTTATTCGACTGTCGCCTCATCTCTT</t>
  </si>
  <si>
    <t>ATGGAAGTAGTATCACTAATAACTATACTACTAGTAGTAACAC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GTTCATGTGGGGTATAAATCACCCACCCACTGATACTGCGCAGACAAATCTGTACACA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TGCATTTGGAAACTGCCCAAAATATGTTGGAATAAAGAGTCTCAAACTGGCAGTTGGTCTGAGGAATGTGCCTGCTAGATCAAGTAGAGGACTATTTGGAGCCATAGCTGGATTCATAGAGGGAGGTTGGTCAGGACTAGTTGCTGGCTGGTATGGGTTCCAGCATTCAAATGATCAAGGAACTGGTATGGCTGCAGATAGAGACTCAACTCAAAAGGCAATTGACAAAATAACGTCCAAAGTAAATAATATAGTCGATAAGATGAACAAACAGTATGAAATTATTGATCATGAATTCAGCGAGGTTGAAACTAGACTCAATATGATCAATAATAAGATTGATGACCAAATTCAAGACATATGGGCATATAATGCAGAATTGCTAGTACTGCTTGAAAACCAGAAAACGCTCGATGAGCATGATGCGAATGTAAACAATCTATATAACAAAGTGAAGAGGGCACTGGGTTCCAATGCAGTGGAAGATGGGAAAGGATGCTTCGAGCTATACCATAAATGTGATGACCAGTGCATGGAGACAATTCGGAACGGGACCTATAACAGAAGAAAGTATAAAGAGGAATCAAGACTAGAGAGACAGAAAATAGAAGGGGTCAAACTGGAATCTGAAGGAACCTACAAAATCCTCACCATTTATTCG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</si>
  <si>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CGAGGGAAAAACATTCTTTTCATGTGGGGCATAAATCACCCACCCACCGATACAGCGCAGACAAATCTGTACACAAGGACTGACACCACAACAAGTGTGGCAACAGAAGATATAAATAGGACTTTCAAACCATTGATAGGGCCAAGGCCTCTTGTCAATGGTCTACAGGGAAGAATTGATTATTATTGGTCAGTATTGAAACCAGGTCAAACACTGCGAGTACGGTCCAATGGGAATCTAATCGCCCCATGGTATGGACACATTCTTTCAGGAGAGAGCCATGGAAGAATCCTGAAGACTGATTTAAAGAGTGGTAACTGTGCAGTGCAATGTCAGACAGAAAAAGGTGGCTTGAATACAACATTGCCATTCCAAAATGTAAGTAAGTACGCATTTGGAAACTGCCCGAAATATGTTGGAGTAAAGAGTCTCAAACTGGCAGTTGGTCTGAGGAATGTGCCTGCTAGATCAAGTAGAGGACTATTCGGGGCCATAGCTGGATTCATAGAGGGGGGTTGGTCAGGGTTAGTTGCTGGTTGGTATGGGTTCCAGCATTCAAATGATCAAGGGGTTGGTATGGCAGCGGATAGAGACTCAACC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AAATGGGACCTACAACAAGAGGAAGTACAAAGAGGAGTCCAAATTAGAAAGACAGAAAATAGAAGGGGTCAAGCTGGAATCTGAAGGAACTTACAAAATCCTCACCATTTATTCGACTGTCGCCTCATCTTTT</t>
  </si>
  <si>
    <t>Guinea fowl</t>
  </si>
  <si>
    <t>ATGAAAGTAGTATCACTAATAACTATACTACTAGTAGTAACGGTAAGCAATGCAGATAAAATCTGCATCGGCTACCAATCAACAAACTCCACAGAAACTGTAGACACGCTAACAGAAAACAATGTTCCTGTGACACATGCCAAAGAATTGCTCCACACAGAGCACAATGGAATGTTGTGTGCAACAAATCTGGGACATCCTCTTATTCTAGACACCTGTACCATTGAAGGACTAATCTATGGCAATCCTTCTTGTGATCTACTGTTGGGAGGAAGAGAATGGTCCTACATCGTCGAAAGACCATCGGCTGTTAATGGATTGTGTTACCCCGGGAATGTAGAGAACCTAGAAGAACTAAGGTCACTTTTTAGCTCTGCTAGCTCTTACCAAAGAATCCAGATCTTTCCAGACACAATCTGGAATGTGTCTTACAGTGGGACAAGCAAAGCATGTTCAGATTCATTCTACAGAAGCATGAGATGGTTGACTCAAAAGAACAACGCTTACCCTATTCAAGATGCCCAATACACAAATAATAGAGGAAAGAACATTCTTTTCATGTGGGGCATAAATAACCCACCCACC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AGTTGAAACTAGACTCAATATGATCAATAATAAGGTTGATGACCAAATTCAAGACATATGGGCATATAACGCAGAATTGCTAGTGCTGCTTGAAAACCAGAAAACACTCGATGAGCATGATGCGAATGTAAACAATCTATATAACAAAGTGAAGCGGGCACTGGGTTCCAATGCAGTGGAAGATGGGAAAGGATGTTTCGAGCTATACCATAAATGTGATGATCAGTGCATGGAGACAATTCGGAACGGGACCTATAGCAGGAGGAAGTATAAAGAGGAATCACGACTAGAAAGACAGAAAATAGAAGGGGTCAAGCTGGAATCTGAAGGAACTTACAAAATCCTCACCATTTATTCGACTGTCGCCTCTTCTCTT</t>
  </si>
  <si>
    <t>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GAAGAGTATTCTTTTCATGTGGGGCATAAATCACCCACCCACTGATACTGTACAGACAAATCTGTACACAAGGACCGACACCACAACAAGTGTAACAACAGAAGATATAAATAGGGCCTTCAAACCAGTGATAGGGCCAAGGCCCCTTGTTAATGGTCTGCAGGGAAGAATTGATTATTATTGGTCTGTATTAAAACCAGGTCAAACATTACGAGTAAGATCCAATGGGAATCTAATCGCTCCATGGTATGGACACATCCTTTCAGGAGAAAGCCATGGGAGAATCCTGAAGAGTGATTTAAACAGTGGTAACTGTGTAGTGCAATGTCAGACTGAAAGGGGCGGCTTAAACACTACATTGCCGTTCCACAATGTCAGTAAATATGCATTTGGAAACTGCCCAAAATACGTTGGAGTCAAGAGTCTCAAACTGGCAGTTGGTATGAGGAATGTACCTGCTAGATCAAGTAGAGGACTATTTGGGGCCATAGCTGGATTCATAGAGGGAGGTTGGCCAGGACTAGTCGCTGGTTGGTATGGGTTCCAGCATTCAAATGATCAAGGGGTTGGTATGGCTGCAGATAGAGACTCAACTCAAAAGGCAATTGACAAAGTTACATCCAAAGTGAATAATATAGTCGATAAAATGAACAAGCAATATGAAATTATTGATCATGAATTCAGCGAGATTGAAACTAGACTCAATATGATCAATAATAAGATTGATGACCAAATACAAGACATATGGGCATATAACGCAGAATTGCTAGTGCTGCTTGAAAACCAGAAAACACTCGATGAACATGATGCAAATGTAAACAATCTGTATAATAAAGTGAAGAGGGCACTGGGTTCCAATGCGATGGAAGATGGGAAAGGATGTTTCGAGTTATACCATAAATGTGATGATCAGTGCATGGAGACAATTCGAAACGGGACCTACAACAGGGAAAAGTATAAAGAGGAATCAAGACTAGAAAGGCAGAAAATAGAGGGGGTCAAGCTGGAATCTGAGGGAACTTACAAAATCCTAACCATTTATTCAACTGTCGCCTCATCTCTT</t>
  </si>
  <si>
    <t>ATGGAAACATTATCACTAATAACTATACTACTAGTAGTAACAGTAAGCAATGCAGATAAAATCTGCATCGGTTACCAATCAACAAACTCCACAGAAACAGTAGACACGCTAACAGAAAACAATGTCCCTGTGACACATGCCAAAGAATTGCTCCACACAGAGCACAATGGGATGCTGTGTGCAACAAATCTGGGACATCCTCTTG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T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</si>
  <si>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CAATGGTCA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</si>
  <si>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</si>
  <si>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ATGGAAATAATAGCATTAATAGCCATACTGTCAGTAACAACAACGAGCAATGCAGACAAAATCTGCATTGGCTACCAGTCAACAAACTCCACAGAAACTGTCGACACACTAATAGAAAACAACGTTCCTGTGACACATACCAAAGAATTGCTCCACACAGAGCACAATGGAATGCTATGTGCAACAAACCTGGGGCATCCTCTCATCCTAGACACCTGCACTATCGAAGGGCTGGTATATGGTAATCCCTCTTGTGATTTGCTACTGGGAGGGAAAGAATGGTCTTACATTGTCGAAAGATCATCAGCAATCAATGGGATGTGTTATCCTGGAAATGTAGAGAATCTGGAGGAACTCAGATCTTTCTTCAGTTTTGCTAATTCCTACCAAAGGATCCAAATCTTTCCAGACACAATTTGGAATGTGACTTACAGTGGAACAAGCAAAGCATGTTCAAACTCATTCTACAGGAGTATGAGATGGCTGACACACAAAAGCAATTCTTACCCTGTTCAAGATGCCCAATATACCAACAATGAGGGAAAGAATATTCTCTTCATGTGGGGCATACATCACCCACCTACTGATACTGAGCAGACAAATTTATACAAAAAGGCTGACACAACAACAAGTGTGACAACAGAAGATATCAATCGAACTTTCAAACCAGTGATAGGGCCAAGGCCTCTTGTCAATGGCCAACAGGGGAGAATTGATTATTATTGGTCAGTACTAAAGCCAGGTCAAACATTGCGGGTGAGATCCAATGGGAATTTAATTGCCCCATGGTATGGGCATATTCTCTCAGGAGAAAGCCATGGAAGAATCCTGAAGACCGATCTGAACAGTGGCAATTGCGTAGTACAATGCCAAACTGAAAAAGGTGGTTTGAACACTACCTTGCCGTTCCACAATGTCAGTAAATATGCATTTGGGAACTGCCCCAAATACGTTGGAGTGAAGAGTCTCAAACTGGCAGTCGGCTTGAGGAATGTGCCTGCTGCATCAGATAGAGGGTTGTTTGGTGCCATAGCTGGATTCATAGAAGGAGGTTGGCCTGGACTAGTCGCAGGCTGGTACGGTTTTCAGCATTCAAATGATCAGGGGGTTGGAATGGCTGCAGACAGGGAATCAACTCAAGAGGCAGTCGACAAAATAACATCCAAAGTAAATAATATAATCGACAAAATGAACAAGCAGTATGAAATCATTGATCATGAATTCAGTGAGATCGAAGCCAGACTCAATATGATCAACAACAAGATTGATGACCAAATACAGGACATCTGGGCATACAATGCAGAATTACTAGTACTTCTTGAAAATCAGAAAACACTCGATGAGCATGACGCAAATGTGAATAATCTGTACAACAAGGTGAAGAGAGCATTGGGTTCAAATGCAAGAGAGGATGGAAATGGATGCTTCGAATTGTACCACAAATGTGATGATCAATGCATGGAAACGATTAGAAACGGAACCTATGACAGGCAAAAGTACCAAGAAGAATCAAAACTAGAAAGGCAGAAAATAGAAGGGATAAAACTGGAATCTGAAGGAACTTACAAGATCCTCACTATTTATTCGACTGTCGCCTCATCTCTT</t>
  </si>
  <si>
    <t>ATGGAAACATTATCACTAATAACTATACTACTAGTAGTAACAGTAAGCAATGCAGATAAAATCTGCATCGGTTACCAATCAACAAACTCCACAGAAACAGTAGACACGCTAACAGAAAACAATGTCCCTGTGACACATGCCAAAGAATTGCTCCACGCAGAGCACAATGGGATGCTGTGTGCAACAAATCTGGGACATCCTCTTATTCTAGACACCTGTACCATTGAAGGACTAATCTATGGCAACCCTTCTTGTGATCTACTGTTGGGAGGAAGAGAATGGTCCTACATCGTCGAAAGACCATCGGCTGTTAATGGATTGTGTTACCCCGGGAATGTAGAAAAT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</si>
  <si>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ATGGAAATAATAGCACTAATAACTATACTGTTAGTAACAACAACGAGCAACGCAGATAAAATCTGCATTGGCTACCAGTCAACAAACTCCACAGAAACTGTCGACACACTAATAGAAAACAATGTTCCTGTGACACATACCAAAGAATTGCTCCACACAGAGCACAATGGAATGCTATGTGCAACAAACCTGGGGCACCCTCTCATCCTAGACACCTGCACTATCGAAGGGCTGGTATACGGTAATCCCTCTTGTGATTTGCTACTGGGAGGGAAAGAATGGTCTTACATTGTCGAAAGATCATCAGCAATCAATGGGATGTGTTATCCTGGAAATGTAGAGAATCTAGAGGAACTCAGATCTTTCTTCAGCTCTGCTAATTCCTACCAAAGGATCCAGATCTTTCCAGACAGAATTTGGAATGTGACTTACACTGGAACAAGCAAAGCATGTTCAAACTCATTCTACAGGAGTATGAGATGGCTGACACACAAAAGCAATTCTTACCCTGTTCAAGACGCTCAATATACCAACAATGAGGGAAAGAATATTCTCTTCATGTGGGGCATACATCACCCACCTACTGATACTGAGCAGACTAATTTATACAGAAGGGCTGACACAACAACAAGCGTAACAACAGAAGATATCAATCGAACTTTCAAACCAGTGATAGGGCCAAGACCTCTTGTCAATGGCCAACAGGGGAGAATTGATTACTATTGGTCAGTACTGAAACCAGGTCAGACATTGCGGGTGAGATCCAATGGGAATTTAATTGCTCCATGGTATGGACACATTCTCTCAGGAGAAAGCCATGGGAGAATCCTGAAGACCAATCTGAAAAATGGCAATTGTGTAGTACAATGCCAAACTGAGAAAGGTGGTTTGAACACAACCTTGCCGTTCCACAATGTCAGTAAATATGCATTTGGGAACTGCCCCAAATACGTTGGAGTGAAGAGTCTCAAACTGGCAGTTGGCTTGAGAAATGTGCCTGCTGCATCAGGTAGAGGGTTGTTTGGTGCCATAGCTGGATTCATAGAAGGAGGTTGGCCTGGACTAGTCGCAGGCTGGTACGGTTTTCAGCATTCAAATGATCAGGGGGTTGGAATGGCTGCAGACAGGGAATCGACTCAAAAGGCAGTAGACAAAATAACATCCAAAGTAAATAATATAGTCGACAAAATGAATAAGCAGTATGAAATCATTGACCATGAATTCAGTGAGATCGAAGCCAGACTCAATATGATCAACAACAAGATTGATGATCAGATACAGGACATCTGGGCATACAATGCAGAATTACTAGTACTGCTTGAAAATCAAAAAACACTCGATGAGCATGACGCAAATGTGAATAATTTGTACAACAAAGTGAAAAGAGCATTGGGTTCAAATGCAAGAGAGGATGGAAATGGATGCTTCGAATTGTACCACAAATGTAATGATCAATGCATGGAAACGATTAGAAACGGGACCTATGACAGGCAAAAGTACCAAGAAGAATCAAAACTAGAAAGGCAGAAAATAGAAGGGGTAAAACTGGAATCTGAAGGAACTTACAAGATCCTCACCATTTATTCGACTGTCGCCTCATCTCTT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</si>
  <si>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TATAAATAGGACCTTCAAACCATTGATAGGACCAAGGCCTCTTGTCAATGGTTTACAGGGAAGAATTGATTATTATTGGTCGGTATTGAAACCAGGTCAAACACTGCGAATAAGATCCAATGGGAATCTAATAGCTCCATGGTATGGACACATTCTTTCAGGAGAGAGCCACGGAAGAATCCTGAAGACTGATTTAAAAAGGGGTAGCTGTACAGTGCAATGTCAGACAGAAAAAGGTGGCTTAAACACAACATTGCCATTCCAAAATGTAAGTAAGTATGCATTTGGAAACTGCCCGAAATATGTTGGAGTAAAGAGTCTCAAACTTGCAGTTGGTCTGAGGAATGTGCCTTCTAGATCTAGTAGAGGACTATTCGGGGCCATAGCTGGATTCATAGAGGGAGGTTGGTCAGGACTAGTTGCTGGTTGGTATGGATTCCAGCATTCAAATGACCAAGGGGTTGGTATGGCAGCAGATAGAGACTCAACCCAAAAGGCAATTGATAAAATAACATCCAAAGTGGATAACATAGTCGATAAAATGAACAAACAGTATGAAATTATTGATCATGAATTCAGTGAGGTTGAAACTAGACTTAACATGATCAATAATAAGATTGATGATCAAATTCAAGACATATGGGCATATAACGCAGAATTGCTAGTGCTGCTTGAAAACCAGAAAACACTCGATGAGCATGATGCAAATGTAAACAATCTATATAATAAAGTGAAGAGGGCATTAGGTTCCAATGCAGTGGAAGATGGGAAAGGATGTTTCGAGCTATACCACAAATGTGATGACCAGTGCATGGAGACAATTCGGAACGGGACCTACAACAGGAGGAAGTATCAAGAGGAATCAAAATTAGAAAGACAGAAAATAGAGGGGGTCAAGCTGGAATCTGAAGGAACTTACAAAATCCTCACCATTTATTCGACTGTCGCCTCATCTCTT</t>
  </si>
  <si>
    <t>ATGGAAACAATACCACTAATGACTATACTACTAATGGTAACAGCAATCAATGCAGATAAAATCTGCATAGGCTACCAATCAACAAACTCCACAGAAACTGTGGATACGCTAACAGAAACCAATGTTCCTGTGACACATGCCAAAGAACTGCTCCACACAGAGCACAATGGAATGCTGTGTGCAACAAATCTGGGACATCCTCTCATTTTGGACACTTGTACTATTGAAGGACTGATCTATGGCAACCCTTCTTGTGACCTGCTGTTGGGAGGAAGAGAATGGTCCTATATCGTCGAAAGACCATCGGCTGTCAATGGGATGTGTTACCCCGGGAATGTAGAAAACCTAGAGGAACTAAGGTTGCTTTTCAGTTCTGCTAGTTCCTACCAAAGAGTCCAGATCTTTCCAGACACGATCTGGAATGTGACTTACAGTGGAACAAGCAGTGCATGTTCAAATTCATTCTACAGGGGCATGAGGTGGTTGACTCAAAAA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CAATCTATATAACAAAGTGAAGAGGGCACTGGGCTCCAATGCGATGGAAGATGGGAAAGGATGTTTCGAGTTATATCATAAATGTGATGATCAGTGCATGGAGACAATTCGAAACGGAACCTACAACAGGGGAAAGTATAAAGAGGAATCAAGACTAGAAAGGCAGAAAATAGAAGGGGTCAAGCTGGAATCTGAGGGAACTTACAAAATCCTAACCATTTATTCAACTGTCGCCTCATCTCTT</t>
  </si>
  <si>
    <t>ATGGAAACATTATCACTAACAACTATACTACTAGTAGTGACAGTAAGCAATGCAGATAAAATCTGCATCGGTTACCAATCAACAAACTCCACAGAAACTGTAGACACGCTAACAGAAAACAATGTCCCTGTGACACATGCCAAAGAATTACTCCACACTGAGCACAATGGGATGCTGTGTGCAACAAATCTGGGACATCCTCTTATTCTAGACACCTGTACCATTGAAGGACTAATCTATGGCAACCCTTCTTGTGATCTACTGTTGGGAGGAAGAGAATGGTCCTACATCGTCGAAAGACCATCGGCTGTTAATGGATTGTGCTACCCAGGGAATGTAGAAAACATAGAAGAACTGAGGTCACTTTTTAGTTTTGCTAGTTCTTATCAAAGGATCCAGATCTTTCCAGACACAATCTGGAATGTGTCTTACAGTGGGACAAGCAAAGCATGTTCAGATTCATTCTACAGAAGCATGAGATGGTTGACCCAGAAGAACAACGCTTATCCTATTCAAGACGCCCAATACACAAATAATCGAGGGAAGAACATTCTTTTCATGTGGGGT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TTTAAAC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CGATGACCAGTGCATGGAGACAATTCGGAATGGGACCTACAACAGGAGGAAGTATAAAGAGGAATCCAAATTAGAAAGACAGAAAATAGAAGGGGTCAAGCTGGAATCTGAAGGAACTTACAAAATCCTCACCATTTATTCGACTGTCGCCTCATCTCTT</t>
  </si>
  <si>
    <t>GATAAAATCTGCATAGGCTACCAATCAACAAACTCCACAGAAACTGTGGATACGCTAACAGAAACCAATGTTCCTGTGACACATGCCAAAGAACTGCTCCACACAGAGCACAATGGAATGCTGTGTGCAACAAATCTGGGACATCCTCTCATTTTGGACACTTGTACTATTGAAGGACTGATCTATGGCAACCCTTCTTGTGATCTGCTGTTGGGAGGAAGAGAATGGTCCTATATCGTCGAAAGACCATCGGCTGTCAATGGGATGTGTTACCCT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AATCAAGTAGAGGACTATTTGGGGCCATAGCTGGATTCATAGAGGGAGGTTGGCCAGGGCTAGTCGCTGGTTGGTATGGGTTCCAA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GTTATATCATAAATGTGATGATCAGTGCATGGAGACAATTCGAAACGGAACCTACAACAGGGGAAAGTATAAAGAGGAATCAAGACTAGAAAGGCAGAAAATAGAAGGAGTCAAGCTGGAATCTGAGGGAACTTACAAAATCCTAACCATTTATTCAACTGTCGCCTCATCTCTT</t>
  </si>
  <si>
    <t>GATAAAATCTGCATAGGCTACCAATCAACAAACTCCACAGAAACTGTGGATACGCTAACAGAAACCAATGTTCCTGTGACACATGCCAAAGAACTGCTCCACACAGAGCACAATGGAATGCTGTGTGCAACAAATCTGGGACATCCTCTCATTTTGGACACTTGTACTATTGAAGGACTGATCTATGGCAACCCTTCTTGTGACCTGCTGTTGGGAGGAAGAGAATGGTCCTATATCGTCGAAAGACCATCGGCTGTCAATGGGATGTGTTACCCT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G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ATTATATCATAAATGTGATGATCAGTGCATGGAGACAATTCGAAACGGAACCTACAACAGGGGAAAGTATAAAGAGGAATCAAGACTAGAAAGGCAGAAAATAGAAGGGGTCAAGCTGGAATCTGAGGGAACTTACAAAATCCTAACCATTTATTCAACTGTCGCCTCATCTCTT</t>
  </si>
  <si>
    <t>GATAAAATCTGCATAGGCTACCAATCAACAAACTCCACAGAAACTGTGGATACGCTAACAGAAACCAATGTTCCTGTGACACATGCCAAAGAACTGCTCCACACAGAGCACAATGGAATGCTGTGTGCAACAAATCTGGGACATCCTCTCATTTTGGACACTTGTACTATTGAAGGACTGATCTATGGCAACCCTTCTTGTGACCTGCTGTTGGGAGGAAGAGAATGGTCCTATATCGTCGAAAGACCATCGGCTGTCAACGGGATGTGTTACCCT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GTTATATCATAAATGTGATGATCAGTGCATGGAGACAATTCGAAACGGAACCTACAACAGGGGAAAGTATAAAGAGGAATCAAGACTAGAAAGGCAGAAAATAGAAGGGGTCAAGCTGGAATCTGAGGGAACTTACAAAATCCTAACCATTTATTCAACTGTCGCCTCATCTCTT</t>
  </si>
  <si>
    <t>GATAAAATCTGCATAGGCTACCAATCAACAAACTCCACAGAAACTGTGGATACGCTAACAGAAACCAATGTTCCTGTGACACATGCCAAAGAACTGCTCCACACAGAGCACAATGGAATGCTGTGTGCAACAAATCTGGGACATCCTCTCATTTTGGACACTTGTACTATTGAAGGACTGATCTATGGCAACCCTTCTTGTGACCTGCTGTTGGGAGGAAGAGAATGGTCCTATATCGTCGAAAGACCATCGGCTGTCAATGGGATGTGCTACCCCGGGAATGTAGAAAACCTAGAGGAACTAAGGTTGCTTTTCAGTTCTGCTAGTTCCTACCAAAGAGTCCAGATCTTTCCAGACACGATCTGGAATGTGACTTACAGTGGAACAAGCAGTGCATGTTCAAATTCATTCTACAGGAGCATGAGGTGGTTGACTCAAAAAGACAACACTTACCCTGTTCAAGACGCCCAATACACAAATAATAGAGGAAAGAGTATTCTTTTCATGTGGGGCATAAATCACCCACCCACTGATACTGTACAGACAAATCTGTACACAAGGACCGACACCACAACAAGTGTAACAACAGAAGATATAAATAGGGCCTTCAAACCAGTGATAGGGCCAAGGCCTCTTGTTAATGGTCTGCAGGGAAGAATTGATTATTATTGGTCTGTATTAAAACCAGGTCAAACATTACGAGTAAGATCCAATGGGAATCTAATCGCTCCATGGTATGGACACATCCTTTCAGGAGAAAGCCATGGAAGAATCCTGAAGAGTGATTTAAACAGTGGTAACTGTGTAGTGCAATGTCAGACTGAAAA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CAATCTATATAACAAAGTGAAGAGGGCACTGGGCTCCAATGCGATGGAAGATGGGAAAGGATGTTTCGAGTTATATCATAAATGTGATGATCAGTGCATGGAGACAATTCGAAACGGAACCTACAACAGGGGAAAGTATAAAGAGGAATCAAGACTAGAAAGGCAGAAAATAGAAGGGGTCAAGCTGGAATCTGAGGGAACTTACAAAATCCTAACCATTTATTCAACTGTCGCCTCATCTCTT</t>
  </si>
  <si>
    <t>GATAAAATCTGCATCGGTTACCAATCAACAAACTCCACAGAAACAGTAGACACGCTAACAGAAAACAATGTCCCTGTGACACATGCCAAAGAATTGCTCCACACAGAGCACAATGGGATGCTGTGCGCT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G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C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AAACGGGACCTACAACAGGAGGAAGTACAAAGAGGAATCCAAATTAGAAAGACAGAAAATAGAAGGGGTCAAGCTGGAATCTGAAGGAACTTACAAAATCCTCACCATTTATTCGACTGTCGCCTCATCTCTT</t>
  </si>
  <si>
    <t>GATAAAATCTGCATCGGTTACCAATCAACAAACTCCACAGAAACAGTAGACACGCTAACAGAAAACAATGTCCCTGTGACACATGCCAAG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T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</si>
  <si>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AGCAGGGAAGAATTGATTATTATTGGTCTGTATTG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</si>
  <si>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AGGCTACCAATCAACAAACTCCACAGAAACTGTGGATACGCTAACAGAAACCAATGTTCCTGTGACACATGCCAAAGAATTGCTCCACACAGAGCACAATGGAATGCTGTGTGCAACAAATTTGGGACATCCTCTCATTTTAGACACCTGTACTATTGAAGGACTGATCTATGGCAACCCTTCTTGTGACCTGCTGTTGGGAGGAAGAGAATGGTCCTACATCGTCGAAAGACCATCGGCTGTTAATGGGATGTGTTACCCCGGGAATGTAGAAAACCTAGAGGAACTAAGGTTACTTTTTAGTTCTGCTAGTTCCTACCAAAGAATCCAGATCTTTCCGGACACGATCTGGAATGTGACTTACAGTGGAACAAGCAATGCATGTTCAAATTCATTCTACAGGAGCATGAGGTGGTTGACTCAAAAGGACAACACTTACCCTGTTCAAGACGCCCAATACACAAATAATAGAGGAAAGAGTATTCTTTTCATGTGGGGCATAAATCACCCACCCACTGATACTGTGCAGACAAATCTGTACACAAGGACCGACACCACAACAAGTGTAACAACAGAAGATATAAATAGGGCCTTCAAACCAGTGATAGGGCCAAGGCCCCTTGTCAATGGTCTGCAAGGAAGAATTGATTATTATTGGTCTGTATTAAAACCAGGTCAAACATTACGAGTAAGATCCAATGGGAATCTAATCGCTCCATGGTATGGACACATCCTTTCAGGAGAAAGCCATGGGAGAATCCTGAAGAGTGATTTAAACAGTGGTAACTGTGTAGTGCAATGTCAGACTGAAAGAGGCGGCTTAAACACTACATTGCCGTTCCACAATGTCAGTAAATATGCATTTGGAAACTGCCCAAAATACGTTGGAGTAAAGAGTCTCAAACTGGCAGTTGGTATGAGGAATGTACCTGCTAGATCAAGTAGAGGACTATTTGGGGCCATAGCTGGATTCATAGAGGGAGGTTGGCCTGGGTTAGTCGCTGGTTGGTATGGGTTCCAGCATTCAAATGATCAAGGGGTTGGTATGGCTGCAGATAGAGACTCAACTCAAAG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AAAAGGCAGAAAGTAGAAGGGGTCAAGCTGGAATCTGAGGGAACTTACAAAATCCTAACTATTTATTCAACTGTCGCCTC</t>
  </si>
  <si>
    <t>GATAAAATCTGCATCGGTTACCAATCAACAAACTCCACAGAAACAGTAGACACGCTAACAGAAAACAATGTCCCTGTGACACATGCCAAAGAATTGCTCCACACAGAGCACAATGGGATGCTATGTGCAACAAATCTGGGACATCCTCTTATTCTAGACT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A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TCTGAAGACTGATTTAAAGAGTGGTAATTGTGCAGTGCAATGTCAGACAGAAAAAGGTGGCTTGAATACAACATTGCCATTCCAAAATGTAAGTAAGTACGCATTTGGAAACTGCCCGAAATATGTTGGAGTAAAGAGTCTCAAACTA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TAATGTAAACAATCTATATAATAGAGTGAAGAGGGCATTGGGTTCCAATGCAGTAGAAGATGGGAAAGGATGCTTCGAGCTATACCATAAATGTGATGACCAGTGCATGGAGACAATTCGGAACGGGACCTACAACAGGAGGAAGTACAAAGAGGAATCCAAATTAGAAAGACAGAAAATAGAAGGGGTCAAGCTGGAATCTGAAGGAACTTACAAAATCCTCACCATTTATTCGACTGTCGCCTCATCTCTT</t>
  </si>
  <si>
    <t>GATAAAATCTGCATAGGCTACCAATCAACAAACTCCACAGAAACTGTGGATACGCTAACAGAAACCAATGTTCCTGTGACACAGGCCAAAGAACTGCTCCACACAGAGCACAATGGAATGCTGTGTGCAACAAATCTGGGACATCCTCTCATTTTGA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</si>
  <si>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CGGTTACCAATCAACAAACTCCACAGAAACTGTAGACACGCTAACAGAAAACAATGTCCCTGTGACACATGCCAAAGAATTGCTCCACACAGAGCACAATGGGATGCTGTGTGCAACAGATCTGGGACATCCCCTTATTCTAGACACCTGTACCATTGAAGGACTAATCTATGGCAACCCTTCTTGTGATCTACTGTTGGGAGGAAGGGAATGGTCCTACATCGTCGAAAGACCATCGGCTGTTAATGGATTGTGTTACCCCGGGAATGTAGAAAACCTAGAAGAACTAAGGTCACTTTTTAGTTCTGCTAGTTCTTACCAAAGGATCCAGATCTTTCCAGACACAATCTGGAATGTGTCTTACAGTGGGACAAGCAAAGCATGTTCAGATTCATTCTACAGAAGCATGAGATGGTTGACCCAAAAGAATAACGCTTACCCTATTCAAGATGCCCAATACACAAATAATCAAGGGAAGAACATCCTTTTCATGTGGGGCATAAATCACCCACCCACCGATACAGCGCAGACAAATCTGTACACAAGGACTGACACAACAACAAGTGTGGCAACAGAAGATATAAATAGGACCTTCAAACCATTGATAGGGCCAAGGCCTCTTGTCAATGGTCTACAGGGAAGAATTGATTATTATTGGTCGGTATTGAAACCTGGTCAAACACTGCGAGTAAGGTCCAATGGGAATCTAATCGCTCCATGGTATGGACACATTCTTTCAGGAGAGAGCCATGGAAGAATCCTGAAGACTGATTTAAAAAGTGGTAACTGTGCGGTGCAATGTCAGACAGAAAAGGGTGGCTTAAATACAACATTGCCATTCCAAAATGTGAGTAAGTACGCATTCGGAAACTGCCCGAAATATGTTGGAGTAAAGAGTCTCAAACTGGCAGTTGGTCTGAGGAATGTGCCTGCTAGATCAAGTAGAGGACTATTCGGGGCCATAGCTGGATTCATAGAGGGAGGTTGGTCAGGGCTAGTTGCTGGTTGGTACGGGTTCCAGCATTCT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AGCATTGGGCTCCAATGCAGTGGAAGATGGGAAAGGATGTTTCGAGTTATACCATAAATGTGATGACCAGTGCATGGAGACAATTCGGAATGGGACATACAACAGGAGGAAGTATAAAGAGGAATCCAATTTAGAAAGACAGAAAATAGAAGGGGTAAAGCTGGAATCTGAAGGAACTTACAAAATCCTCACCATTTATTCGACTGTCGCCTCATCTCTT</t>
  </si>
  <si>
    <t>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</si>
  <si>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TGCTAGTTCCTACCAAAGGATCCAGATCTTTCCAGACACGATCTGGAATGTGACTTACAGTGGAACAAGCAGTGCATGTTCAAATTCATTCTACAGGAGCATGAGGTGGTTGACTCAAAAGGACAACACTTACCCTGTTCAAGACGCCCAATACACAAATAATG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A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TATTTATTCAACTGTCGCCTCATCTCTT</t>
  </si>
  <si>
    <t>GATAAAATCTGCATCGGTTACCAATCAACAAACTCCACAGAAACTGTAGACACGCTAACAGAAAACAATGTCCCTGTGACACATGCCAAAGAATTGCTCCACACAGAGCACAATGGGATGCTGTGTGCAACAGATCTGGGACATCCCCTTATTCTAGACACCTGTACCATTGAAGGACTAATCTATGGCAACCCTTCTTGTGACCTACTGTTGGGAGGAAGGGAATGGTCCTACATCGTCGAAAGACCATCGGCTGTTAATGGATTGTGTTACCCCGGGAATGTAGAAAACCTAGAAGAACTAAGGTCACTTTTTAGTTTTGCTAGTTCTTACCAAAGGATCCAGATCTTTCCAGACACAATCTGGAATGTGTCTTACAGTGGGACAAGCAAAGCATGTTCAGATTCATTCTACAGAAGCATGAGATGGTTGACCCAAAAGAATAACGCTTATCCTATTCAAGATGCCCAATACACAAATAATCAAGGGAAGAACATCCTTTTCATGTGGGGCATAAATCACCCACCCACCGATACAGCGCAGACAAATCTGTACACAAGGACTGACACAACAACAAGTGTGGCAACAGAAGATATAAATAGGACCTTCAAACCATTGATAGGGCCAAGGCCTCTTGTCAATGGTCTACAGGGAAGAATTGATTATTATTGGTCGGTATTGAAACCTGGTCAAACACTGCGAGTAAGGTCCAATGGGAATCTAATCGCTCCATGGTATGGACACATTCTTTCAGGAGAGAGCCATGGAAGAATCCTGAAGACTGATTTAAAAAGTGGTAACTGTGCGGTGCAATGTCAGACAGAAAAGGGTGGCTTAAATACAACATTGCCATTCCAAAATGTGAGTAAGTACGCATTCGGAAACTGCCCGAAATATGTTGGAGTAAAGAGTCTCAAACTGGCAGTTGGTCTGAGGAATGTGCCTGCTAGATCAAGTAGAGGACTATTCGGGGCCATAGCTGGATTCATAGAGGGAGGTTGGTCAGGGCTAGTTGCTGGTTGGTACGGGTTCCAGCATTCT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AGCATTGGGCTCCAATGCAGTGGAAGATGGGAAAGGATGTTTCGAGTTATACCATAAATGTGATGACCAGTGCATGGAGACAATTCGGAATGGGACATACAACAGGAGGAAGTATAAAGAGGAATCCAATTTAGAAAGACAGAAAATAGAAGGGGTAAAGCTGGAATCTGAAGGAACTTACAAAATCCTCACCATTTATTCGACTGTCGCCTCATCTCTT</t>
  </si>
  <si>
    <t>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AAAAGAGTATTCTTTTCATGTGGGGCATAAATCACCCACCCACTGATACTGTACAGACAAATCTGTACACAAGGG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GGGATGTTTCGAGTTATATCATAAATGTGATGATCAGTGCATGGAGACAATTCGAAACGGAACCTACAACAGGGGAAAGTATAAAGAGGAATCAAGACTAGAAAGGCAGAAAATAGAAGGGGTCAAGCTGGAATCTGAGGGAACTTACAAAATCCTAACCATTTATTCAACTGTCGCCTCATCTCTT</t>
  </si>
  <si>
    <t>GATAAAATCTGCATAGGCTACCAATCAACAAACTCTACAGAAACTGTGGATACGCTAACAGAAACCAATGTTCCTGTAACACAGGCCAAAGAACTGCTCCACACAGAGCACAATGGAATGCTGTGTGCAACAAATCTGGGACATCCTCTCATTTTGGACACTTGTACTATTGAAGGACTGATCTATGGCAACCCTTCTTGTGACCTGCTGTTGGGAGGAAGAGAATGGTCCTATATCGTCGAAAGACCATCGGCTGTCAATGGGG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AATAGGGCCAAGGCCCCTTGTTAATGGTCTGCAGGGAAGAATTGATTATTATTGGTCTGTATTAAAACCAGGTCAAACATTACGAGTAAGATCCAATGGGAATCTAATCGCTCCATGGTATGGACACATCCTTTCAGGAGAAAGCCATGGAAGAATCCTGAAGAGTGATTTAAACAGTGGTAACTGTGTAGTGCAATGTCAA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A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</si>
  <si>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CGGTTACCAATCAACAAACTCCACAGAAACAGTAGACACGCTAACCGAAAACAATGTCCCTGTGACACATGCCAAGGAATTGCTCCACACAGAGCACAATGGGATGCTGTGTGCAACAAATCTGGGACATCCTCTTATTCTAGACACCTGTACCATTGAAGGACTAATCTATGGCAACCCTTCTTGTGATCTACTGTTGGGAGGAAGAGAATGGTCCTACATCGTCGAAAGACCATCGGCTGTTAATGGATTGTGTTACCCCGGGAATGTAGAAAACCTAGAAGAACTAAGGTCACTTTTTAGTTCTGCCAGTTCTTACCAAAGGATCCAGATCTTTCCAGACACAATCTGGAATGTGTCTTAT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AGCCATAGCTGGATTCATAGAG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</t>
  </si>
  <si>
    <t>GATAAAATCTGCATAGGCTACCAATCAACAAACTCCACAGAAACTGTGGATACGCTAACAGAAACCAATGTTCCTGTGACACATGCCAAAGAATTGCTCCACACAGAGCACAATGGAATGCTGTGTGCAACAAATTTGGGACATCCTCTCATTTTAGACACCTGTACTATTGAAGGACTGATCTATGGCAACCCTTCTTGTGACCTGCTGTTGGGAGGAAGAGAATGGTCCTACATCGTCGAAAGACCATCGGCTGTTAATGGGATGTGTTACCCCGGGAATGTAGAAAACCTAGAGGAACTAAGGTTACTTTTTAGTTCTGCTAGTTCCTACCAAAGAATCCAGATCTTTCCGGACACGATCTGGAATGTGACTTACAGTGGAACAAGCAATGCATGTTCAAATTCATTCTACAGGAGCATGAGGTGGTTGACTCAAAAGGACAACACTTACCCTGTTCAAGACGCCCAATACACAAATAATAGAGGAAAGAGTATTCTTTTCATGTGGGGCATAAATCACCCACCCACTGATACTGTGCAGACAAATCTGTACACAAGGACCGACACCACAACAAGTGTAACAACAGAAGATATAAATAGGGCCTTCAAACCAGTGATAGGGCCAAGGCCCCTTGTCAATGGTCAGCAAGGAAGAATTGATTATTATTGGTCTGTATTAAAACCAGGTCAAACATTACGAGTAAGATCCAATGGGAATCTAATCGCTCCATGGTATGGACACATCCTTTCAGGAGAAAGCCATGGGAGAATCCTGAAGAGTGATTTAAACAGTGGTAACTGTGTAGTGCAATGTCAGACTGAAAGAGGCGGCTTAAACACTACATTGCCGTTCCACAATGTCAGTAAATATGCATTTGGAAACTGCCCAAAATACGTTGGAGTAAAGAGTCTCAAACTGGCAGTTGGTATGAGGAATGTACCTGCTAGATCAAGTAGAGGACTATTTGGGGCCATAGCTGGATTCATAGAGGGAGGTTGGCCTGGGTTAGTCGCTGGTTGGTATGGGTTCCAGCATTCAAATGATCAAGGGGTTGGTATGGCTGCAGATAGAGACTCAACTCAAAG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GTAGAAGGGGTCAAGCTGGAATCTGAGGGAACTTACAAAATCCTAACTATTTATTCAACTGTCGCCTCATCTTTG</t>
  </si>
  <si>
    <t>GATAAAATCTGCATAGGCTACCAATCAACAG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CCAAACATTACGAGTAAGATCCAATGGGAATCTAATCGCTCCATGGTATGGACACATCCTTTCAGGAGAAAGCCATGGAAGAATCCTGAAGAGTGATTTAAACAGTGGTAACTGTGTAGTGCAATGTCAGACTGAAAGGGGCGGCTTAAACACTACATTGCCGTTCCACAATGTCAGTAAATATGCATTTGGAAACTGCCCAAAATACGTCGGAGTAAAGAGTCTCAAATTGGCAGTTGGTATGAGGAATGTACCTGCTAGATCAAGTAGAGGACTGTTTGGGGCCATAGCTGGATTCATAGAGGGAGGTTGGCCAGGGCTAGTCGCTGGTTGGTATGGGTTCCAGCATTCAAATGATCAAGGGGTTGGTATGGCTGCAGATAGAGAA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</si>
  <si>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TGGGAATGTAGAAAACCTAGAGGAACTAAGGTTGCTTTTCAGTTCTGCTAGTTCCTACCAAAGGGTCCAGATCTTTCCAGACACGATCTGGAATGTGACTTACAGTGGAACAAGCAGTGCATGTTCAAATTCATTCTACAGGAGCATGAGGTGGTTGACTCAAAAGGGCAACACTTACCCTGTTCAAGACGCCCAATACACAAATAATAGAGAAAAGAGTATTCTTTTCATGTGGGGCATAAATCACCCACCCACTGATACTGTACAGACAAATCTGTACACAAGGG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GGGATGTTTCGAGTTATATCATAAATGTGATGATCAGTGCATGGAGACAATTCGAAACGGAACCTACAACAGGGGAAAGTATAAAGAGGAATCAAGACTAGAAAGGCAGAAAATAGAAGGGGTCAAGCTGGAATCTGAGGGAACTTACAAAATCCTAACCATTTATTCAACTGTCGCCTCATCTCTT</t>
  </si>
  <si>
    <t>ATGGAAACAATACCACTAATGACTATACTACTAATGGTAACAGCAATCAATGCAGATAAAATCTGCATAGGCTACCAATCAACAAACTCCACAGAAACTGTGGATACGCTAACAGAAACCAATGTTCCTGTAACACAGGCCAAAGAACTGCTCCACACAGAGCACAATGGAATGCTGTGTGCAACAAATCTGGGACATCCTCTCATTTTA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A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A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</si>
  <si>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CGGTTACCAATCAACAAACTCCACAGAAACAGTAGACACGCTAACAGAAAACAATGTCCCTGTGACACATGCCAAAGAATTGCTCCACACAGAGCACAATGGGATGCTATGTGCAACAAATCTGGGACATCCTCTTATTCTAGACT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GTTCAAGACGCCCAATACACAAATAATA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TCTGAAGACTGATTTAAAGAGTGGTAATTGTGCAGTGCAATGTCAGACAGAAAAAGGTGGCTTGAATACAACATTGCCATTCCAAAATGTAAGTAAGTACGCATTTGGAAACTGCCCGAAATATGTTGGAGTAAAGAGTCTCAAATTAGCAGTTGGTCTGAGGAATGTGCCTGCTAGATCAAGTAGAGGACTATTCGGGGCCATAGCTGGATTCATAGAGGGAGGTTGGTCAGGGTTAGTTGCTGGTTGGTATGGGTTCCAGCATTCAAATGAT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CGAGCTATACCATAAATGTGATGACCAGTGCATGGAGACAATTCGGAACGGGACCTACAACAGGAGGAAGTACAAAGAGGAATCCAAATTAGAAAGACAGAAAATAGAAGGGGTCAAGCTGGAATCTGAAGGAACTTACAAAATCCTCACCATTTATTCGACTGTCGCCTCATCTCTT</t>
  </si>
  <si>
    <t>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AAAAGAGTATTCTTTTCATGTGGGGCATAAATCACCCACCCACTGATACTGTACAGACAAATCTGTACACAAGGGCCGACACCACAACAAGTGTAACAACAGAAGATATAAATAGGGCCTTCAAACCAGTGATAGGGCCAAGGCCCCTTGTCAATGGTCA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TTCAACTCAAAGGGCAATTGACAAAATTACATCCAAAGTGAATAATATAGTCGATAAGATGAACAAGCAATATGAAATTATTGATCATGAATTCAGCGAGATTGAAACTAGACTCAATATGATCAATAATAAGATTGATGACCAAATACAAGACATATGGGCATATAACGCAGAATTGCTAGTACTGCTTGAAAATCAGAAAACACTCGATGAACATGATGCAAATGTAAATAATCTATATAACAAAGTGAAGAGGGCACTGGGCTCTAATGCGATGGAAGATGGGAAGGGATGTTTCGAGTTATATCATAAATGTGATGATCAGTGCATGGAGACAATTCGAAACGGAACCTACAACAGGGGAAAGTATAAAGAGGAATCAAGACTAGAAAGGCAGAAAATAGAAGGGGTCAAGCTGGAATCTGAGGGAACTTACAAAATCCTAACCATTTATTCAACTGTCGCCTCATCTCTT</t>
  </si>
  <si>
    <t>ATGGAAACAATACCACTAATGACTATACTACTAATGGTAACAGCAATCAATGCAGATAAAATCTGCATAGGCTACCAATCAACAAACTCCACAGAAACTGTGGATACGCTAACAGAAACCAATGTTCCTGTAACACAGGCCAAAGAACTGCTCCACACAGAGCACAATGGAATGCTGTGTGCAACAAATCTGGGACATCCTCTCATTTTGGACACTTGTACTATTGAG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CGGAGTAAAGAGTCTCAAATTGGCAGTTGGTATGAGGAATGTACCTGCTAGATCAAGTAGAGGACTGTTTGGGGCCATAGCTGGATTCATAGAGGGAGGTTGGCCAGGGCTAGTCGCTGGTTGGTATGGGTTCCAGCATTCAAATGATCAAGGGGTTGGTATGGCTGCAGATAGAGAA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</si>
  <si>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GCCCACTGATACTGTACAGACAAATCTGTACACAAGGACCGACACCACAACAAGTGTAACAACAGAAGATATAAATAGGGCCTTCAAACCAGTGATAGGGCCAAGGCCCCTTGTTAATGGTCTGCAGGGAAGAATTGATTATTATTGGTCTGTATTAAAACCAGGTCAAACATTACGAGTAAGATCCAATGGGAATCTAATTGCTCCATGGTATGGACACATCCTTTCAGGAGAAAGCCATGGAAGAATCCTGAAGAGTGATTTAAACAGTGGTAACTGTGTAGTGCAATGTCAGACTGAAAGGGGCGGCTTAAACACTACATTGCCGTTCCACAATGTCAGTAAATATGCATTTGGAAACTGCCCAAAATACATTGGAGTAAAGAGTCTCAAATTGGCAGTTGGTATGAGGAATGTACCTGCTAGATCAAGTAGAGGACTGTTTGGGGCCATAGCTGGATTCATAGAGGGAGGTTGGCCAGGGCTAGTCGCTGGTTGGTATGGGTTCCAGCATTCAAATGATCAAGGGGTTGGTATGGCTGCAGATAGAGACTCAACTCAAAAGGCAATTGACAAAATTACATCCAAAGTGAATAATATAGTCGATAAGATGAACAAGCAATATGAG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ATATAAAGAGGAATCAAGACTAGAAAGGCAGAAAATAGAAGGGGTCAAGCTGGAATCTGAGGGAACTTACAAAATCCTAACCATTTATTCAACTGTCGCCTCATCTCTT</t>
  </si>
  <si>
    <t>GATAAAATCTGCATAGGCTACCAATCAACAAACTCCACAGAAACTGTGGATACGCTAACAGAAACCAATGTTCCTGTGACACAGGCCAAAGAGCTGCTCCACACAGAGCACAATGGAATGCTGTGTGCAACAAATCTGGGACATCCTCTCATTTTGGACACTTGTACTATTGAAGGACTGATCTATGGCAACCCTTCTTGTGACCTGCTGTTGGGAGGAAGAGAATGGTCCTATATCGTCGAAAGACCATCGGCTGTCAATGGGATGTGTTATCCCGGGAATGTAGAAAACCTAGAGGAACTAAGGTTGCTTTTCAGTTCTGCTAGTTCCTACCAAAGGGTCCAGATCTTTCCAGACACGATCTGGAATGTGACTTACAGTGGAACAAGCAGTGCATGTTCAAATTCATTCTACAGGAGCATGAGGTGGTTGACTCAAAAGGACAACACTTACCCTGTTCAAGACGCCCAATACACAAATAATAGAGGAAAGAGTATTCTTTTCATGTGGGGCATAAATCACCCGCCCACTGATACTGTACAGACAAATCTGTACACAAGGACCGACACCACAACAAGTGTAACAACAGAAGATATAAATAGGGCCTTCAAACCAGTGATAGGGCCAAGGCCCCTTGTCAATGGTCTGCAGGGAAGAATTGATTATTATTGGTCTGTATTAAAACCAGGTCAAACATTACGAGTAAGATCCAATGGGAAC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AGCTGGTTGGTATGGGTTCCAGCATTCAAATGATCAAGGGGTTGGTATGGCTGCAGATAGAGACTCAACTCAAAGGGCAATTGACAAAATTACATCCAAAGTGAATAATATAGTCGATAAGATGAACAAGCAATATGAAATTATTGATCATGAATTCAGCA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</si>
  <si>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AGGCTACCAATCAGCAAACTCCACAGAAACTGTGGATACGCTAACAGAAACCAATGTTCCTGTAACACAGGCCAAAGAACTGCTCCACACAGAGCACAATGGAATGCTGTGTGCAACAAATCTGGGACATCCTCTCATTTTGGACACTTGTACTATTGAG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G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CGGAGTAAAGAGTCTCAAATTGGCAGTTGGTATGAGGAATGTACCTGCTAGATCAAGTAGAGGACTGTTTGGGGCCATAGCTGGATTCATAGAGGGAGGTTGGCCAGGGCTAGTCGCTGGTTGGTATGGGTTCCAGCATTCAAATGATCAAGGGGTTGGTATGGCTGCAGATAGAGAA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</si>
  <si>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AGGCTACCAATCAGCAAACTCCACAGAAACTGTGGATACGCTAACAGAAACCAATGTTCCTGTAACACAGGCCAAAGAACTGCTCCACACAGAGCACAATGGAATGCTGTGTGCAACAAATCTGGGACATCCTCTCATTTTGGACACTTGTACTATTGAGGGACTGATCTATGGCAACCCTTCTTGTGACCTGCTGTTGGGAGGAAGAGAATGGTCCTATATCGTCGAAAGACCATCGGCTGTCAATGGGATATGTTACCCCGGGAATGTAGAAAACCTAGAGGAACTAAGGTTGCTTTTCAGTTCTGCTAGTTCCTACCAAAGGGTCCAGATCTTTCCAGACACGATCTGGAATGTGACTTACAGTGGAACAAGCAGTGCATGTTCAAATTCATTCTACAGGAGCATGAGGTGGTTGACTCAAAAGGACAACACTTACCCTGTTCAAGACGCCCAATACACAAATAATAGAGGGAAGAGTATTCTTTTCATGTGGGGCATAAATCACCCACCCACTGATACTGTACAGACAAATCTGTACACAAGGACCGACACCACAACAAGTGTAACAACAGAAGATATAAATAGGGCCTTCAAACCAGTGATAGGGCCAAGGCCCCTTGTCAATGGTCAGCAGGGAAGAATTGATTATTATTGGTCTGTATTAAAACCAGGTCAAACATTACGAGTAAGATCCAATGGGAATCTAATCGCTCCATGGTATGGACACATCCTTTCAGGAGAAAGCCATGGAAGAATCCTGAAGAGTGATTTAAACAGTGGTAACTGTGTAGTGCAATGTCAGACTGAAAGGGGCGGCTTAAACACTACATTGCCGTTCCACAATGTCAGTAAATATGCATTTGGAAACTGCCCAAAATACGTCGGAGTAAAGAGTCTCAAATTGGCAGTTGGTATGAGGAATGTACCTGCTAGATCAAGTAGAGGACTGTTTGGGGCCATAGCTGGATTCATAGAGGGAGGTTGGCCAGGGCTAGTCGCTGGTTGGTATGGGTTCCAGCATTCAAATGATCAAGGGGTTGGTATGGCTGCAGATAGAGAA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</si>
  <si>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AGGCTACCAATCAACAAACTCCACAGAAACTGTGGATACGCTAACAGAAACCAATGTTCCTGTGACACATGCCAAAGAACTGCTCCACACAGAGCACAATGGGATGCTGTGTGCAACAAATCTGGGACATCCTCTCATTTTGGACACCTGTACTATTGAAGGACTGATCTATGGCAACCCTTCTTGTGACCTGCTGTTGGGAGGAAGAGAATGGTCCTACATCGTCGAAAGACCATCGGCTGTTAATGGAATGTGTTACCCCGGGAATGTAGAAAACCTAGAGGAACTAAGGTTACTTTTTAGTTCTGCTAGTTCCTACCAAAGAATCCAGATCTTTCCAGACACGATCTGGAATGTGACTTACAGTGGAACAAGCAATGCATGTTCAAACTCATTCTACAGGAGCATGAGGTGGTTGACTCAAAAGGACAACACTTACCCTGTTCAAGACGCCCAATACACAAATAATAGAGGAAAGAGTATTCTTTTCATGTGGGGCATAAATCACCCACCCACTGACACTGTACAGACAAATCTGTACACAAGGACCGACACCACAACAAGTGTGACAACAGAAGATATAAATAGGGCCTTCAAACCAATGATAGGGCCAAGGCCCCTTGTCAATGGTTTGCAGGGAAGAATTGATTATTATTGGTCTGTATTAAAACCAGGTCAAACATTACGAGTAAGATCCAATGGGAATCTAATTGCTCCATGGTATGGACACATCCTTTCAGGAGAAAGCCATGGAAGAATCCTGAAGAGTGATTTAAATAGTGGTAACTGTGTAGTGCAATGTCAGACTGAAAGGGGTGGCTTAAACACTACATTGCCGTTCCACAATGTCAGTAAATATGCATTTGGAAACTGCCCAAAATACGTTGGAGTAAAGAGTCTCAAACTGGCAGTTGGTATGAGGAATGTACCTGCTAGATCAAGTAGAGGACTATTTGGGGCCATAGCTGGATTCATAGAGGGAGGTTGGCCAGGGCTAGTCGCCGGTTGGTATGGGTTCCAACATTCAAATGATCAAGGGGTTGGTATGGCTGCAGATAGAGACTCAACTCAGAAGGCAATTGACAAAATTACATCCAAAGTGAATAATATAGTCGATAAAATGAACAAGCAATATGAAATTATTGATCATGAATTCAGCGAGATTGAAACTAGACTCAATATGATCAATAATAAGATTGATGACCAAATACAAGACATATGGGCATATAACGCAGAATTGCTAGTGCTGCTTGAAAATCAGAAAACACTCGATGAACATGATGCAAATGTGAACAATCTATATAACAAAGTGAAGAGGGCACTGGGTTCCAATGCGGTGGAAGATGGGAAAGGATGTTTTGAGTTATACCATAAATGTGATGATCAGTGCATGGAGACAATTCGGAACGGGACCTACAACAGGAGAAAGTATAAAGAGGAATCAAGACTAGAAAGGCAGAAAATAGAAGGGGTCAAGCTGGAATCTGAGGGAACTTACAAAATCCTAACCATTTATTCAACTGTCGCCTC</t>
  </si>
  <si>
    <t>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A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</si>
  <si>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AGGCTACCAATCAACAAACTCCACAGAAACTGTGGATACGCTAACAGAAACCAATGTTCCTGTGACACATGCCAAAGAACTGCTCCACACAGAGCACAATAGAATGCTGTGTGCAACAAATCTGGGACATCCTCTCATTTTGGACACTTGTACTATTGAAGGATTGATCTATGGCAACCCTTCTTGTGACTTGCTGTTGGGAGGAAAAGAATGGTCCTATATCGTCGAAAGACCATCGGCTGTCAATGGGATGTGTTACCCTGGGAATGTAGAAAACCTAGAGGAACTAAGGTTACTTTTCAGTTCTGCTAGTTCCTACCAAAGAGTCCAGATTTTTCCAGATACGATCTGGAATGTGACTTACAATGGAACAAGTAAAGCATGTTCAAATTCATTCTACAGGAGCATGAGGTGGTTGACTCAAAAGGACAACACTTACCCTGTTCAAGATGCCCAATACACAAATAATGGAGGAAAGAATATTCTTTTCATGTGGGGTATAAATCACCCACCCACTGAAACTGTACAGATAAATCTGTACACAAGGAACGACACCACAACAAGTGTAACAACAGAAGATATAGATAGGGCCTTCAAACCAGTGATAGGGCCAAGGCTCCTTGTTAATGGTCTGCTGGGAAGAATTGATTATTATTGGTCTGTATTAAAACCAGGTCAAACATTACGAGTAAGATCCAATGGGAATCTAATCGCTCCATGGTATGGACACATCCTTTCAGGAGAAAGCCATGGAAGAATCCTGAAGAGTGATTTAAACAGTGGTAACTGTGTAGTGCAATGTCAGACTGAAAAGGGCGGCTTAAACACTACATTGCCGTTCCACAATGTCAGTAAATATGCATTTGGAAACTGCCCAAAATACGTTGGAGTAAAGAGTCTCAAACTGGCAATTGGTATGAGGAATGTACCTGCTAGATCAAGTAGAGGACTATTTGGGGCCATAGCTGGATTCATAGAGGGAGGATGGCCAGGGCTAGTCGCTGGTTGGTATGGGTTCCAGCATTCAAATGATCAAGGGGTTGGTATGGCTGCAGATAGAGACTCAACTCAAAAGGCAGTTGACAAAATTACATCCAAAGTGAATAATATAGTCGATAAGATGAACAAGCAATATGAAATTATTGATCATGAATTCAGCGAGATTGAAACTAGACTCAATATGATCAATAATAAGATTGATGACCAAATACAGGACATATGGGCATATAACGCGGAATTGCTAGTGCTGCTTGAAAATCAGAAAACACTCGATGAACATGATGCAAATGTAAACAATCTATATAACAAAGTGAAGAGGGCACTGGGCTCCAATGCGATGGAAGATGGGAAAGGATGTTTCGAGTTATATCATAAATGTGATGATCAGTGCATGGAGACAATTCGAAACGGAACCTACAACAGGGGAAAGTATAAAGAGGAATCGAGACTAGAGAGGCAGAAAATAGAAGGGGTCAAGCTGGAATCTGAGGGAACTTACAAAATCCTAACCATTTATTCAACTGTCGCCTCATCTCTT</t>
  </si>
  <si>
    <t>ATGGAAACAATACCACTAATGACTATACTACTAATGGTAACAGT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A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</t>
  </si>
  <si>
    <t>GATAAAATCTGCATTGGCTACCAATCAACAAACTCCACAGAAACTGTAGACACGCTAACCGAAAACAATGTTCCTGTGACACATGCCAAAGAATTGCTTCACACAGAGCACAATGGGATGCTATGTGCAACAAATCTGGGACGTCCTCTTATTCTAGACACCTGTACCATTGAAGGACTAATCTATGGCAACCCTTCTTGTGATCTACTGCTGGGAGGAAGG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TGCAGACGAATCTGTACACAAGGACTGACACAACAACAAGTGTGGCGACAGAAGATATAAATAGGACCTTCAAACCATTGATAGGGCCAAGGCCTCTTGTCAATGGTCTGCAAGGAAGGATTGATTATTATTGGGCGGTATTGAAACCAGGTCAGACATTGCGAGTAAGATCCAACGGGAATCTAATCGCTCCATGGTATGGACACATTCTTTCAGGGGAGAGTCACGGAAGAATCCTGAAAACGGATTTAAACAGTGGTAACTGC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ACTTGAAAATCAGAAAACGCTCGATGAGCATGATGCAAATGTAAACAATCTATATAACAAAGTGAAGAGGGCACTGGGTTCCAATGCAGTGGAAGATGGGAAAGGATGCTTCGAGCTATACCATAAATGCGATGACCAGTGCATGGAGACAATTCGAAACGGGACCTATAACAGAAGAAAGTATAAAGAGGAATCAAGACTAGAGAGACAGAAAATAGAAGGGATCAAGCTGGAATCTGAAGGAACCTACAAAATCCTCACCATTTATTCGACTGTCGCCTCATCTCTT</t>
  </si>
  <si>
    <t>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T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</si>
  <si>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ATGGAAGTAGTATCACTAATAACTATACTACTAGTAGTAACAGTAAGCAATGCA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T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CGCAGATAGAGACTCAACTCAAAAGGCAATTGACAAAATAACGTCCAAAGTAAATAATATAGTCGATAAAATGAACAAACAGTATGAAATTATCGATCATGAATTCAGCGAGGTTGAAACTAGACTCAATATGATCAATAATAAGATTGATGACCAAATTCAAGACATATGGGCATATAACGCAGAAC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</si>
  <si>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GATAAAATCTGC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TCCACCCACTGATACTGCGCAGACAAATCTGTACACAAGGACTGACACAACAACAAGTGTGGCGACAGAAGATATAAATAGGACCTTCAAACCATTGATAGGGCCAAGGCCTCTTGTT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</si>
  <si>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GATAAAATCTGCATTGGCTACCAATCAACAAACTCCACAGAAACTGTAGACACGCTAACCGAAAACAATGTTCCTGTGACACATGCCAAAGAATTGCTTCACACAGAGCACAATGGGATGCTATGTGCAACAAATCTGGGACGTCCTCTTATTCTAGACACCTGTACCATTGAAGGGCTAATCTATGGCAACCCTTCTTGTGATCTACTGCTGGGAGGAAGAGAATGGTCCTATATTGTCGAAAGACCATCGGCTGTTAATGGATTGTGTTACCCCGGAAATGTAGAAAACCTAGAAGAACTAAGGTCACTTTTTAGCTCTGCTAGTTCTTACCAAAGAATCCAGATCTTCCCAGACACAATCTGGAATGTGTCTTACAGTGGAACAAGCAAAGCATGTTCAGATTCATTCTACAGAAGCATGAGGTGGTTGACTCAAAAGAACAACGA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A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</si>
  <si>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</t>
  </si>
  <si>
    <t>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</t>
  </si>
  <si>
    <t>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CTACCAAAGA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CAGTGGTGACTGTGCAGTGCAATGTCAGACAGAAAAAGGTGGCTTAAATACAACATTGCCATTCCAAAATGTAAGTAAGTACGCATTTGGAAACTGCCCGAAATATGTCGGAGTAAAGAGTCTCAAACTGGCAGTTGGCCTGAGGAATGTGCCTGCTAGATCAAGTAGAGGACTATTCGGGGCAATAGCTGGATTCATAGAGGGAGGTTGGTCAGGGCTAGTTGCTGGTTGGTACGGGTTCCAGCATTCAAATGATCAAGGAGTTGGTATGGCAGCAGATAGAGACTCAACTCAAAAGGCAATTGACAAAATAACATCCAAAGTGAATAACATAGTCGATAAAATGAACAAACAGTATGAAATTATTGATCATGAATTCAGCGAAGTTGAAAATAGACTCAACATGATCAATAATAAGATTGATGACCAAATCCAAGACATATGGGCATATAACGCAGAATTGCTAGTGCTGCTTGAAAACCAGAAAACACTCGATGAGCATGATGCGAATGTAAACAATCTATATAATAAAGTGAAGAGGGCATTGGGTTCCAATGCAGTAGAAGATGGGAAAGGATGTTTCGAGCTATACCATAAATGTGATGACCAGTGCATGGAGACAATTCGAAACGGGACCTACAACAGGAGGAAGTATAAAGAGGAATCCAAATTAGAAAGACAGAAAATAGAAGGGGTCAAGCTGGAATCTGAAGGAACTTACAAAATCCTCACCATTTATTCGACTGTCGCCTCATCTCTT</t>
  </si>
  <si>
    <t>GATAAAATCTGCATTGGCTACCAATCAACAAACTCCACAGAAACTGTAGACACGCTAACCGAAAACAATGTTCCTGTGACACATGCCAAAGAATTGCTTCACACAGAGCACAAC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GGGTTGGTCAGGATTAGTTGCTGGTTGGTATGGGTTCCAGCATTCAAATGATCAAGGAACTGGTATA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</si>
  <si>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T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</t>
  </si>
  <si>
    <t>ATGGAAGTAGTATCACTAATAACTATACTACTAGTAGTAACAGTAAGCAAAGCAGATAAAATCTGCATTGGCTACCAATCAACAAACTCCACAGAAACTGTAGACACGCTAACCGAAAACAATGTTCCTGTGACACATGCCAAAGAATTGCTTCACACAGAGCACAAC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GGGTTGGTCAGGATTAGTTGCTGGTTGGTATGGGTTCCAGCATTCAAATGATCAAGGAACTGGTATA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</si>
  <si>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AGAAGAACTAAGGTCACTTTTTAGCTCTGCTAGTTCTTACCAAAGAATCCAGATCTTCCCAGACACAATCTGGAATGTGTCTTACAGTGGAACAAGCAAAGCATGTTCAGATTCATTCTACAGAAGCATGAGGTGGTTGACTCAAAAGAACAACGCCTACCCTGTTCAAGACGCCCAATACACAAATAATAGAGGAAGGAACATTCTTTTCATGTGGGGCATAAATCACCCACCCACTGATACTGCGCAGACAAATCTGTACACAAGGACTGACACAACAACAAGTGTGGCGACAGAAGATATAAATAGGACCTTCAAACCATTGATAGGGCCAAGGCCTCTTGTCAATGGTCAGCAAGGAAGGATTGATTATTATTGGGCGGTATTGAAACCAGGTCAGACATTGCGAGTAAGATCCAACGGGAATCTAATCGCTCCATGGTATGGACACATTCTTTCAGGGGAGAGTCACGGAAGAATCCTGAAAACGGATTTAAACAGTGGTAACTGTGTAGTGCAATGTCAAACAGAAAGAGGTGGCTTGAATACTACATTGCCATTT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G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</si>
  <si>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CATCGCTCCATGGTATGGACACATTCTTTCAGGGGAGAGTCACGGAAGAATCCTGAAAACGGATTTAAACAGTGGTAACTGTGTAGTGCAATGTCAAACAGAAAGAGGTGGCTTA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G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</si>
  <si>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T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A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</si>
  <si>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G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T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</t>
  </si>
  <si>
    <t>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T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CAATAGAAGGGGTCAAGCTGGAATCTGAGGGAACTTACAAAATCCTAACCATTTATTCAACTGTCGCCTCATCTCTT</t>
  </si>
  <si>
    <t>GATAAAATCTGCATCGGCTACCAATCAACAAACTCCACAGAAACTGTAGACACGCTAACAGAAAACAATGTTCCTGTGACACATGCCAAAGAATTGCTCCACACAGAGCACAATGGGATGCTGTGTGCAACAAATCTGGGACATCCTTCTTATTCATGGACCTGTACCATTGAAGGACTAATCTATGGCAACCCTTCTTGTGATCTACTGTTGGGAGGAAGAGAATGGTCCTACATCGTCGAAAGACCATCGGCTGTTAATGGATTGTGTTACCCTGGGAATGTAGAGAACCTAGAAGAACTAAGGTCACTTTTTAGCTCTGCTAGTTCTTACCAAAGAATCCAGATCTTTCCAGACACAATCTGGAATGTGTCTTACAGTGGGACAAGCAAAGCATGTTCAGATTCATTCTACAGAAGCATGAGATGGTTGACTCAAAAGAACAACGCTTACCCTATTCAAGATGCCCAATACACAAATAATAGAGGAAAGAACATTCTTTTCATGTGGGGCATAAACCACCCACCCACCGATACTGCGCAGACAAATCTGTACACAAGGACTGACACAACAACAAGTGTGGCAACAGAAGATATAAATAGGACCTTCAAACCATCGATAGGGCCGAGGCCTCTTGTCAATGGTCTGCAGGGAAGAATTGATTATTATTGGTCAGTACTGAAACCAGGTCAGACACTGCGAGTAAGATCCAATGGGAATCTAATCGCTCCATGGTATGGACACATTCTTTCAGGAGAGAGTCACGGAAGGATCCTGAAGACTGATTTAAACACGGGTAACTGTGTAGTGCAATGTCAGACAGAAAGAGGTGGC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GGTTGAAACTAGACTCAATATGATCAATAATAAGATTGATGACCAAATTCAAGACATATGGGCATATAACGCAGAATTGCTAGTGCTGCTTGAAAACCAGAAAACACTCGATGAGCATGATGCGAATGTAAACAATCTATATAACAAAGTGAAGCGGGCACTGGGTTCCAATGCAGTGGAAGATGGAAAAGGATGTTTCGAGCTATACCATAAATGTGATGACCAGTGCATGGAGACAATTCGGAACGGGACCTATAACAGGAGGAAGTATAAAGAAGAATCAAGAATAGAAAGACAGAAAATAGAAGGGGTCAAGCTGGAATCTGAAGGAACTTACAAAATCCTCACCATTTATTCGACTGTCGCCTC</t>
  </si>
  <si>
    <t>GATAAAATCTGTATCGGTTACCAATCAACAAACTCCACAGAAACTGTAGACACACTAACAGAAAACAATGTCCCTGTGACACATGCCAAAGAATTGCTCCACACAGAGCACAATGGGATGCTGTGTGCAACAGATCTGGGACATCCCCTTATTCTAGACACCTGTACCATTGAAGGACTAGTCTATGGCAACCCTTCTTGTGATCTACTGTTGGGAGGAAGGGAATGGTCCTACATCGTCGAAAGACCATCGGCTGTTAATGGATTGTGTTACCCCGGGAATGTAGAAAACCTAGAAGAACTAAGGTCACTTTTTAGTTCTGCTAGTTCTTACCAAAGGATCCAAATCTTTCCAGACACAATCTGGAATGTGTCTTACAGTGGAACAAGCAAAGCATGTTCAGATTCATTCTACAGAAGCATGAGATGGTTGACCCAAAAGAATAACGCTTACCCTGTTCAAGATGCCCAATACACAAATAATCGAGGGAAGAGCATCCTTTTCATATGGGGCATAAATCACCCACCCACTGATACAGCGCAGACAAATCTGTACACAAGGACTGACACAACAACAAGTGTGGCAACAGAAGATATAAATAGGACCTTCAAACCATTGATAGGGCCAAGGCCCCTTGTCAATGGTCTACAGGGAAGAATTGATTATTATTGGTCGGTATTGAAACCTGGTCAAACACTGCGCGTAAGGTCCAATGGGAATCTAATCGCTCCATGGTATGGGCACATTCTTTCAGGAGAGAGCCATGGAAGAATCCTGAAGACTGATTTAAAAAGTGGTCACTGTGCGGTGCAATGTCAGACAGAAAAGGGTGGCTTAAATACAACATTGCCATTCCAAAATGTGAGTAGGTATGCATTTGGAAACTGCCCGAAATATGTTGGAATAAAGAGTCTCAAACTGGCAGTCGGTCTGAGGAATGTGCCTGCTAGATCAAGTAGAGGACTATTCGGGGCCATAGCTGGATTCATAGAGGGAGGCTGGTCAGGGCTAGTTGCTGGTTGGTATGGGTTCCAGCATTCTAATGATCAAGGGGTTGGTATGGCAGCAGATAGAGACTCAACTCAAAAGGCAGTTGACAAAATAACATCTAAAGTGAATAACATAGTCGATAAAATGAACAAACAATATGAAATTATTGATCATGAATTCAGCGAAGTTGAAACTAGACTCAACATGATCAATAATAAGATTGATGACCAAATCCAAGACATATGGGCATATAACGCAGAATTGCTAGTGCTGCTTGAAAACCAGAAAACACTCGATGAGCATGATGCGAATGTAAACAACCTATATAATAAAGTGAAGAGGGCATTGGGCTCCAATGCAGTGGAAGATGGGAAAGGATGTTTCGAGTTATACCATAAATGTGATAACCAGTGCATGGAGACAATTCGGAATGGGACATACAACAGGAGGAAGTATAAAGAGGAATCCAATTTGGAAAGACAGAAAATAGAAGGGGTCAAGCTGGAATCTGAAGGAACTTACAAAATCCTCACCATTTATTCGACTGTCGCCTCATCTCTT</t>
  </si>
  <si>
    <t>ATGGAAACATTATCAATAATAACTATACTACTAGTGATAACAGTAAGCAATGCAGATAAAATCTGTATCGGTTACCAATCAACAAACTCCACAGAAACTGTAGACACACTAACAGAAAACAATGTCCCTGTGACACATGCCAAAGAATTGCTCCACACAGAGCACAATGGGATGCTGTGTGCAACAGATCTGGGACATCCCCTTATTCTAGACACCTGTACCATTGAAGGACTAGTCTATGGCAACCCTTCTTGTGATCTACTGTTGGGAGGAAGGGAATGGTCCTACATCGTCGAAAGACCATCGGCTGTTAATGGATTGTGTTACCCCGGGAATGTAGAAAACCTAGAAGAACTAAGGTCACTTTTTAGTTCTGCTAGTTCTTACCAAAGGATCCAAATCTTTCCAGACACAATCTGGAATGTGTCTTACAGTGGAACAAGCAAAGCATGTTCAGATTCATTCTACAGAAGCATGAGATGGTTGACCCAAAAGAATAACGCTTACCCTGTTCAAGATGCCCAATACACAAATAATCGAGGGAAGAGCATCCTTTTCATATGGGGCATAAATCACCCACCCACTGATACAGCGCAGACAAATCTGTACACAAGGACTGACACAACAACAAGTGTGGCAACAGAAGATATAAATAGGACCTTCAAACCATTGATAGGGCCAAGGCCCCTTGTCAATGGTCTACAGGGAAGAATTGATTATTATTGGTCGGTATTGAAACCTGGTCAAACACTGCGCGTAAGGTCCAATGGGAATCTAATCGCTCCATGGTATGGGCACATTCTTTCAGGAGAGAGCCATGGAAGAATCCTGAAGACTGATTTAAAAAGTGGTCACTGTGCGGTGCAATGTCAGACAGAAAAGGGTGGCTTAAATACAACATTGCCATTCCAAAATGTGAGTAGGTATGCATTTGGAAACTGCCCGAAATATGTTGGAATAAAGAGTCTCAAACTGGCAGTCGGTCTGAGGAATGTGCCTGCTAGATCAAGTAGAGGACTATTCGGGGCCATAGCTGGATTCATAGAGGGAGGCTGGTCAGGGCTAGTTGCTGGTTGGTATGGGTTCCAGCATTCTAATGATCAAGGGGTTGGTATGGCAGCAGATAGAGACTCAACTCAAAAGGCAGTTGACAAAATAACATCTAAAGTGAATAACATAGTCGATAAAATGAACAAACAATATGAAATTATTGATCATGAATTCAGCGAAGTTGAAACTAGACTCAACATGATCAATAATAAGATTGATGACCAAATCCAAGACATATGGGCATATAACGCAGAATTGCTAGTGCTGCTTGAAAACCAGAAAACACTCGATGAGCATGATGCGAATGTAAACAACCTATATAATAAAGTGAAGAGGGCATTGGGCTCCAATGCAGTGGAAGATGGGAAAGGATGTTTCGAGTTATACCATAAATGTGATAACCAGTGCATGGAGACAATTCGGAATGGGACATACAACAGGAGGAAGTATAAAGAGGAATCCAATTTGGAAAGACAGAAAATAGAAGGGGTCAAGCTGGAATCTGAAGGAACTTACAAAATCCTCACCATTTATTCGACTGTCGCCTCATCTCTT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</si>
  <si>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T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GTTATTGATCATGAATTCAGCGAGATTGAAACTAGACTCAATATGATCAATAATAAGATTGATGACCAAATACAAGATATATGGGCATATAACGCAGAATTGCTAGTGCTGCTTGAAAATCAGAAAACACTCGATGAACATGATGCAAATGTAAATAATCTATATAACAAAGTGAAGAGGGCACTGGGCTCCAATGCGATAGAAGATGGGAAAGGATGTTTCGAGTTATATCATAAATGTGATGATCAGTGCATGGAGACAATTCGAAACGGAACCTACAGCAGGGGAAAGTATAAAGAGGAATCAAGACTAGAAAGGCAGAAAATAGAAGGGGTCAAGCTGGAATCTGAGGGAACTTACAAAATCCTAACCATTTATTCAACTGTCGCCTCATCTCTT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</si>
  <si>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CGCTAGTTCCTACCAAAGAGTCCAGATCTTTCCAGACACGATCTGGAATGTGACTTACAGTGGAACAAGCAGTGCATGTTCAAATTCATTCTACAGGAGCATGAGGTGGTTGACTCAAAAGGACAACACTTACCCTGTTCAAGACGCCCAATACACAAATAATAGAGGAAAGAGTATTCTTTTCATGTGGGGCATAAATCACCCACCCACTGATACTGTACAGACAAATCTGTACACAAGAACCGACACCACAACAAGTGTAACAACAGAAGATATAAATAGGGCCTTCAAACCAGTGATAGGGCCAAGGCCCCTTGTTAATGGTCTGCAGGGAAGAATTGATTATTATTGGTCTGTATTAAAACCAGGTCAAACATTACGAGTAAAATCCAATGGGAATCTG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GATAGAAGATGGGAAAGGATGTTTCGAGTTATATCATAAATGTGATGATCAGTGCATGGAGACAATTCGAAACGGAACCTACAACAGGGGAAAGTATAAAGAGGAATCAAGACTAGAAAGGCAGAAAATAGAAGGGGTCAAGCTGGAATCTGAGGGAACTTACAAAATCCTAACCATTTATTCAACTGTCGCCTCATCTCTT</t>
  </si>
  <si>
    <t>ATGGAAACAATACCACTAATGACTATACTACTAATGGTAACAGCAATCAATGCA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GGAAAACCTAGAGGAACTAAGGTTGCTTTTCAGTTCCGCTAGTTCCTACCAAAGAGTCCAGATCTTTCCAGACACGATCTGGAATGTGACTTACAGTGGAACAAGCAGTGCATGTTCAAATTCATTCTACAGA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AATAGAAGATGGGAAAGGATGTTTCGAGTTATATCATAAATGTGATGATCAGTGCATGGAGACAATTCGAAACGGAACCTACAACAGGGGAAAGTATAAAGAGGAATCAAGACTAGAAAGGCAGAAAATAGAAGGGGTCAAGCTGGAATCTGAGGGAACTTACAAAATCCTAACCATTTATTCAACTGTCGCCTCATCTCTT</t>
  </si>
  <si>
    <t>ATGGAAACAATACCACTAATGACTATACTACTAATGGTAACAGCAATCAATGCAGATAAAATCTGCATAGGCTACCAATCAACAAACTCCACAGAAACTGTGGACACGCTAACAGAAACCAATGTTCCTGTGACACAGGCCAAAGAACTGCTCCACACAGAGCACAATGGAATGCTGTGTGCAACAAATCTGGGACATCCTCTCATTTTGGACACTTGTACTATTGAAGGACTGATCTATGGCAACCCTTCTTGTGACCTGCTGTTGGGAGGAAGAGAATGGTCCTATATCGTCGAAAGACCATCGGCTGTCAATGGGATGTGTTACCCCGGGAATGTGGAAAACCTAGAGGAACTAAGGTTGCTTTTCAGTTCCGCTAGTTCCTACCAAAGAGTCCAGATCTTTCCAGACACGATCTGGAATGTGACTTACAGTGGAACAAGCAGTGCATGTTCAAATTCATTCTACAGG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TAAAATTACATCCAAAGTGAATAATATAGTCGATAAGATGAACAAGCAATATGAAATTATTGATCATGAATTCAGCGAGATTGAAACTAGACTCAATATGATCAATAATAAGATTGATGACCAAATACAAGATATATGGGCATATAACGCAGAATTGCTAGTGCTGCTTGAAAATCAGAAAACACTCGATGAACATGATTCAAATGTAAATAATCTATATAACAAAGTGAAAAGGGCACTGGGCTCCAATGCAATAGAAGATGGGAAAGGATGTTTCGAGTTATATCATAAATGTGATGATCAGTGCATGGAGACAATTCGAAACGGAACCTACAACAGGGGAAAGTATAAAGAGGAATCAAAACTAGAAAGGCAGAAAATAGAAGGGGTCAAGCTGGAATCTGAGGGAACTTACAAAATCCTAACCATTTATTCAACTGTCGCC</t>
  </si>
  <si>
    <t>ATGGAAACAACACCACTAATGACTATACTACTAATGGTAACAGCAATCAATGCAGATAAAATCTGCATAGGCTACCAATCAACAAACTCCACAGAAACTGTGGACACGCTAACAGAAACCAATGTTCCTGTGACACAGGCCAAAGAACTGCTCCACACAGAGCACAATGGAATGCTGTGTGCAACAAATCTGGGACATCCTCTCATTTTGGACACTTGTACTATTGAAGGACTGATCTATGGCAACCCTTCTTGTGACCTGCTGTTGGGAGGAAGAGAATGGTCCTATATCGTCGAAAGACCATCGGCTGTCAATGGGATGTGTTACCCCGGGAATGTGGAAAACCTAGAGGAACTAAGGTTGCTTTTCAGTTCCGCTAGTTCCTACCAAAGAGTCCAGATCTTTCCAGACACGATCTGGAATGTGACTTACAGTGGAACAAGCAGTGCATGTTCAAATTCATTCTACAGG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TAAAATTACATCCAAAGTGAATAATATAGTCGATAAGATGAACAAGCAATATGAAATTATTGATCATGAATTCAGCGAGATTGAAACTAGACTCAATATGATCAATAATAAGATTGATGACCAAATACAAGATATATGGGCATATAACGCAGAATTGCTAGTGCTGCTTGAAAATCAGAAAACACTCGATGAACATGATTCAAATGTAAATAATCTATATAACAAAGTGAAAAGGGCACTGGGCTCCAATGCAATAGAAGATGGGAAAGGATGTTTCGAGTTATATCATAAATGTGATGATCAGTGCATGGAGACAATTCGAAACGGAACCTACAACAGGGGAAAGTATAAAGAGGAATCAAAACTAGAAAGGCAGAAAATAGAAGGGGTCAAGCTGGAATCTGAGGGAACTTACAAAATCCTAACCATTTATTCAACTGTCGCCTCATCTCTT</t>
  </si>
  <si>
    <t>ATGGAAACAATATCACTAATGACTATACTACTGATGGCGACAGCAAGCAATGCAGATAAAATCTGCATCGGTCACCAGTCAACAAACTCCACAGAAACTGTGGACACGCTAACAGAAACCAATGTTCCTGTGACACATGCCAAAGAATTGCTCCAAACAGAGCACAATGGAATGCTGTGTGCGACAAGTCTGGGACATCCCCTCATTCTAGACACATGCACTATTGAAGGACTAATCTATGGCAAC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CTTTGTACATAAGAAACGACACAACAACAAGTGTGACAACAGAGGAGTTGAATAGGACCTTCAAACCAGTGGTAGGGCCAAGGCTCCTTGTCAATGGTCAGCAGGGGAGAATTGATTATTATTGGTCAGTACTAAAACCAGGCCAAACATTGCGAGTAAGATCCAATGGGAATCTAATTGCTCCATGGTATGGACACGTTCTTTCAGGAGGGAGCCATGGAAGAATCCTGAAGACTGATTTAAAAAGTGGCAATTGTGTAGTA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G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ATATAGAGAGGAATCAAGGTTAGAACGGCAGAGAATAGAAGGGGTTAAACTGGAATCTGAGGGAACTTACAAAATCCTCACCATTTATTCGACTGTCGCCTCATCTCTT</t>
  </si>
  <si>
    <t>ATGGAAACAATATCACTAATAACTATACTACTGGTAGTAACAGCAAGCAATGCAGATAAAATCTGCATCGGCCACCAGTCAACAAACTCCACAGAAACTGTGGACACGCTAACAGAAACCAATGTTCCTGTGACACATGCCAAGGAATTGCTCCACACAGAGCACAATGGTATGCTGTGTGCAACGAATCTGGGACATCCCCTCATTCTAGACACATGCACTATTGAAGGACTGGTCTATGGCAACCCTTCTTGTGACCTGCTGTTGGAGGGAAGAGAATGGTCCTACATCGTCGAAAGATCATCAGCTGTAAACGGAACGTGTTACCCTGGGAATGTAGAAAACCTAGAAGAACTCAGAACACTTTTCAGTTCCGCTAGTTCCTACCAAAGAATCCAAATCTTCCCAGACACAATCTGGAATGTGACTTACACTGGAACTAGCAGATCATGTTCAGGTTCATTCTACAGGAGTATGAGATGGCTGACTCAAAAGAGCGGGTTTTACCCTGTTCAAGATGCCCAATACACAAATAATAGGGGAAAGAGCATTCTTTTCGTGTGGGGCATACATCACCCACCCACCTATACTGAACAGACAAATTTGTACATAAGAAACGACACAACAACAAGCGTGACAACAGAAGATTTAAACAGGACCTTCAAACCAGTGATAGGGCCAAGGCCCCTTGTCAATGGTCTGCAGGGGAGAATTAATTATTATTGGTCGGTACTAAAG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</t>
  </si>
  <si>
    <t>ATGGAAGTAGTATCACTAATAACTATACTACTAGTAGTAACAATAGGCAATGCAGATAAAATCTGCATCGGCTACCAATCAACAAACTCCACAGAAACTGTAGACACGCTAACAGAAAACAATGTTCCTGTGACACATGCTAAAGAATTACTCCACACGGAGCACAATGGGATGCTGTGTGCAACAAAACTGGGACATCCTCTCATTCTAGACACCTGTACCATTGAAGGATTGATCTATGGCAATCCTTCTTGTGATCCACTGCTGGGCGGAAGGGAATGGTCCTACATCGTCGAAAGACCATCAGCTGTTAATGGAATGTGTTACCCCGGGAATGTAGAAAACCTAGAAGAACTAAGGTCACTTTTTAGCTCTGCTAGTTCCTACCAAAGAATCCAGATCTTTCCAGACACAATCTGGAATGTGTCTTACAGTGGAACAAGCAAAGCT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ATTGAAACCAGGTCAGACACTGCGAGTAAGATCCAATGGGAATCTAATCGCTCCATGGTATGGACACATTCTTTCAGGAGAGAGCCATGGAAGAATCCTGAAGACTGACCTAAACAGTGGTAACTGTGTAGTACAATGTCAGACAGAAAGAGGTGGCTTAAATACTACATTGCCATTCCACAATGTCAGTAAATATGCATTTGGAAACTGTCCAAAATATGTTGGAGTAAAGAGTCTCAAACTGGCAGTTGGTCTGAGGAATGTACCTGCTAGATCAAGTAGAGGACTATTTGGGGCCATAGCTGGATTCATAGAGGGAGGTTGGTCAGGGCTAGTCGCTGGTTGGTATGGATTCCAGCATTCAAATGATCAAGGGGTTGGTATGGCTGCAGATAGAGACTCAACTCAAAAGGCAATTGACAAAATAACATCCAAAGTGAATAATATAGTCGATAAAATGAACAAGCAATATGAAATTATTGATCATGAATTCAGCGAGGTTGAAGCTAGACTCAATATGATCAATAATAAGATTGATGACCAAATTCAAGACATATGGGCATATAACGCAGAATTGCTGGTA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ATCTCTT</t>
  </si>
  <si>
    <t>ATGAAAGTAGTATCACTAATAACTATACTACTAGTAGTAACGGTAAGCAATGCAGATAAAATA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C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GGTTGAAACTAGACTCAATATGATCAATAATAAAGTTGATGACCAAATTCAAGACATATGGGCATATAACGCAGAATTGCTAGTGCTGCTTGAAAACCAGAAAACACTCGATGAGCATGATGCGAATGTAAACAATCTATATAACAAAGTGAAGCGGGCACTGGGTTCCAATGCAGTGGAAGATGGGAAAGGATGTTTCGAGCTATACCATAAATGTGATGACCAGTGCATGGAGACAATTCGGAACGGGACCTATAGCAGGAGGAAGTATAAAGAGGAATCAAGACTAGAAAGACAGAAAATAGAAGGGGTCAAGCTGGAATCTGAAGGAACTTACAAAATCCTCACCATTTATTCGACTGTCGCCTCGTCTCTT</t>
  </si>
  <si>
    <t>GATAAAATCTGCATCGGCTACCAATCAACAAACTCCACAGAAACTGTAGACACGCTAACAGAAAACAATGTTCCTGTGACACATGCTAAAGAATTACTCCACACGGAGCACAATGGGATGCTGTGTGCAACAAAACTGGGACATCCTCTCATTCTAGACACCTGTACCATTGAAGGACTGATCTATGGCAATCCTTCTTGTGATCCACTGCTAGGCGGAAGGGAATGGTCCTACATCGTCGAAAGACCATCAGCTGTTAATGGAATGTGTTACCCCGGGAATGTAGAAAACCTAGAAGAACTAAGGTCACTTTTTAGCTCTGCTAGTTCCTACCAAAGAATCCAGATCTTTCCAGACACAATCTGGAATGTGTCTTACAGTGGAACAAGCAAAGCTTGTTCAGACTCATTCTACAGGAGCATGAGATGGTTGACTCAAAAGAACAACGCTTACCCTATTCAAGACGTCCAATACACAAATAATAGAGGAAAGAGCATTCTTTTCATGTGGGGCATAAACCACCCACCCACCGATACTACACAGACAAATCTGTACACAAGGACTGACACAACAACAAGTGTGGCAACAGAAGATATAAATAGGACTTTCAAACCAGTAATAGGGCCAAGGCCCCTTGTCAATGGTCTGCAGGGGAGAATTGATTATTATTGGTCGGTATTGAAACCAGGTCAGACACTGCGAGTAAGATCCAATGGGAATCTAATCGCTCCATGGTATGGACACATTCTTTCAGGAGAGAGCCATGGAAGAATCCTGAAGACTGACCTAAACAGTGGGAACTGTGTAGTACAATGTCAGACAGAAAGAGGTGGCTTAAATACTACATTGCCATTCCACAATGTCAGTAAATATGCATTTGGAAACTGTCCAAAATATGTTGGAGTAAAGAGTCTCAAACTGGCAGTTGGTCTGAGGAATGTACCTGATAGATCAAGTAGAGGACTATTTGGGGCCATAGCTGGATTCATAGAGGGAGGTTGGTCAGGGCTAGTCGCTGGTTGGTATGGATTCCAGCATTCAAATGATCAAGGGGTTGGTATGGCTGCAGATAGAGACTCAACTCAAAAGGCAATTGACAAAATAACATCCAAAGTGAATAATATAGTCGATAAAATGAACAAGCAATATGAAATTATTGATCATGAATTCAGCGAGGTTGAAGCTAGACTCAATATGATCAATAATAAGATTGATGACCAAATTCAAGACATATGGGCATATAACGCAGAATTGCTGGTACTGCTTGAAAACCAGAAAACACTTGATGAGCATGATGCGAATGTAAACAATCTATATAACAAAGTGAAGAGGGCACTGGGTTCCAATGCAATGGAAGATGGGAAAGGATGTTTCGAGCTATACCATAAATGTGATGATCAGTGCATGGAGACAATTCGGAACGGG</t>
  </si>
  <si>
    <t>ATGGAAGTAGTATCACTAATAACTATACTACTAGTAGTAACAATAGGCAATGCAGATAAAATCTGCATCGGCTACCAATCAACAAACTCCACAGAAACAGTAGACACGCTAACAGAAAACAATGTTCCTGTGACACATGCTAAAGAATTACTCCACACGGAGCACAATGGAATGCTGTGTGCAACAAAACTGGGACATCCTCTCATTCTAGACACCTGTACCATTGAAGGACTGATCTATGGCAACCCTTCTTGTGATCCACTGCTGGGCGGAAGGGAATGGTCCTACATCGTCGAAAGACCATCAGCTGTTAATGGAATGTGTTACCCCGGGAATGTAGAAAACCTAGAAGAACTAAGGTCACTTTTTAGCTCTGCTAGTTCCTACCAAAGAATCCAGATCTTTCCAGACACAATCTGGAATGTGTCTTACAGTGGAACAAGCAAAGCT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GTTGAAACCAGGTCAGACACTGCGAGTAAGATCCAATGGGAATCTAATCGCTCCATGGTATGGACACATTCTTTCAGGAGAGAGCCATGGAAGAATCCTGAAGACTGACCTAAACAGTGGTAACTGTGTAGTACAATGTCAGACAGAAAGAGGTGGCTTAAATACTACATTGCCATTCCACAATATCAGTAAATATGCATTTGGAAACTGTCCAAAATATGTTGGAGTAAAGAGTCTCAAACTGGCAGTTGGTCTGAGGAATGTACCTGCTAGATCAAGTAGAGGACTATTTGGGGCCATAGCTGGATTCATAGAGGGAGGTTGGTCAGGGCTAGTCGCTGGTTGGTATGGATTCCAGCATTCAAATGATCAAGGGGTTGGTATGGCTGCAGATAGAGACTCAACTCAAAAGGCAATTGACAAAATAACATCCAAAGTGAATAATATAGTCGATAAAATGAACAAGCAATATGAAATTATTGATCATGAATTCAGCGAGGTTGAAGCTAGACTCAATATGATCAATAATAAGATTGATGACCAAATTCAAGACATATGGGCATATAACGCAGAATTGCTGGTA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GTCTCTT</t>
  </si>
  <si>
    <t>GATAAAATCTGCATCGGCTACCAATCAACAAACTCCACAGAAACTGTAGACACGCTAACAGAAAACAATGTCCCTGTGACACATGCCAAAGAATTGCTCCACACAAAGCACAATGGGATGCTGTGTGCAACAAATCTAGGACATCCTCTTATTCTAGACACCTGTACCATTGAAGGACTAATCTATGGAAACCCTTCTTGTGATCTACTGTTGGGAGGAAGAGAATGGTCCTACATCGTCGAAAGACCATCAGCTGTTAATGGATTGTGTTATCCCGGGAATGTAGAAAACCTAGAAGAACTAAGGTCACTTTTTAGTTCTGCTAGTTCTTACCAAAGAATCCAGATCTTTCCAGACACAATCTGGAATGTGTCTTACAGTGGGACAAGCAAAGCATGTTCAGATTCATTCTACAGAAGCATGAGATGGTTGACTCAAAAGAACAACGCTTATCCTATTCAAGACGCCCAATACACAAATAATCGAGGGAAGAACATTCTTTTTATGTGGGGCATAAATCACCCACCCACCGATACTGCGCAGACAAATCTGTACACAAGGACTGACACAACAACAAGTGTGGCAACAGAAGATATAAATAGGACCTTCAAACCATTGATAGGGCCAAGGCCTCTTGTCAATGGTCTGCAGGGAAGAATTAATTATTATTGGTCGGTATTGAAACCAGGTCAGACACTGCGAGTAAGGTCCAATGGGAATCTAATTGCTCCATGGTATGGACACATTCTTTCAGGAGAGAGCCACGGAAGAATCCTGAAGACTGATTTAAAAAGTGGTAACTGTACAGTGCAATGCCAGACAGAAAGAGGTGGCTTAAATACAACATTGCCATTCCAAAATGTAAGTAAGTATGCATTTGGAAACTGCCCAAAATATGTTGGAGTGAATAGTCTCAAATTGGCAGTTGGTCTGAGGAATGTGCCTGCTAGATCAAGTAGAGGACTATTCGGGGCCATAGCTGGATTCATAGAGGGAGGTTGGTCAGGGCTAGTCGCTGGTTGGTATGGGTTCCAGCATTCAAATGATCAAGGGGTTGGCATGGCAGCAGATAGAGACTCAACTCAAAAGGCAATTGACAAAATAACAGCCAAAGTGAATAATATAGTCGATAAAATGAACAAACAGTATGAAATTATTGATCATGAATTCAGTGAGGTTGAAACTAGACTCAACATGATCAATAATAAGATTGATGACCAAATTCAAGACATATGGGCATATAACGCGGAATTGCTAGTGCTGCTTGAAAACCAGAAAACACTCGATGAGCATGATGCGAATGTAAACAATCTATATAATAAAGTGAAGAGGGCATTGGGTTCCAATGCAGTGGAAGATGGGAAAGGATGCTTCGAGCTATACCATAAATGTGATGACCAGTGCATGGAGACAATTCGGAACGGGACCTACAACAGGAGGAAATATAAAGAGGAATCAAGACTAGAAAGACAGAAAATAGAGGGGGTCAAGCTGGAATCTGAAGGAACTTACAAAATCCTCACCATT</t>
  </si>
  <si>
    <t>ATGGAAGTAGTATCACTAATAACTATACTACTAGTAGTAACAATAGGCAATGCAGATAAAATCTGCATCGGCTACCAATCAACAAACTCCACAGAAACAGTAGACACGCTAACAGAAAACAATGTTCCTGTGACACATGCTAAAGAATTACTCCACACGGAGCACAATGGAATGCTGTGTGCAACAAAACTGGGACATCCTCTCATTCTAGACACCTGTACCATTGAAGGACTGATCTATGGCAACCCTTCTTGTGATCCACTGCTGGGCGGAAGGGAATGGTCCTACATCGTCGAAAGACCATCAGCTGTTAATGGAATGTGTTACCCCGGGAATGTAGAAAACCTAGAAGAACTAAGGTCACTTTTTAGCTCTGCTAGTTCCTACCAAAGAATCCAGATTTTTCCAGACACAATCTGGAATGTGTCTTACAGTGGAACAAGCAAAGCT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GTTGAAACCAGGTCAGACACTGCGAGTAAGATCCAATGGGAATCTAATCGCTCCATGGTATGGACACATTCTTTCAGGAGAGAGCCATGGAAGAATCCTGAAGACTGACCTAAACAGTGGTAACTGTGTAGTACAATGTCAGACAGAAAGAGGTGGCTTAAATACTACATTGCCATTCCACAATATCAGTAAATATGCATTTGGAAACTGTCCAAAATATGTTGGAGTAAAGAGTCTCAAACTGGCAGTTGGTCTGAGGAATGTACCTGCTAGATCAAGTAGAGGACTATTTGGGGCCATAGCTGGATTCATAGAGGGAGGTTGGTCAGGGCTAGTCGCTGGTTGGTATGGATTCCAGCATTCAAATGATCAAGGGGTTGGTATGGCTGCAGATAGAGACTCAACTCAAAAGGCAATTGACAAAATAACATCCAAAGTGAATAATATAGTCGATAAAATGAACAAGCAATATGAAATTATTGATCATGAATTCAGCGAGGTTGAAACTAGACTCAATATGATCAATAATAAGATTGATGACCAAATTCAAGACATATGGGCATATAACGCAGAATTGCTGGTA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GTCTCTT</t>
  </si>
  <si>
    <t>ATGAAAGTAGTATCACTAATAACTATACTACTAGTAGTAACGGTAAGCAATGCAGATAAAATCTGCATCGGCTACCAATCAACAAACTCCACAGAAACTGTAGACACGCTAACAGAAAACAATGTTCCTGTGACACATGCCAAAGAATTGCTCCACACAGAGCACAATGGGATGCTGTGTGCAACAAATCTGGGACATCCTCTTATTCTGGACACCTGTACCATTGAAGGACTAATCTATGGCAACCCTTCTTGTGATCTACTGTTGGGAGGAAGAGAATGGTCCTACATCGTCGAAAGACCATCGGCTGTTAATGGATTGTGTTACCCTGGGAATATAGAGAACCTAGAAGAACTAAGGTCACTTTTTAGCTCTGCTAGTTCTTACCAAAGAATCCAGATCTTTCCAGACACAATCTGGAATGTGTCTTACAGTGGGACAAGCAAAGCATGTTCAGATTCATTCTACAGAAGCATGAGATGGTTGACTCAAAAGAACAACGCTTACCCTATTCAAGATGCCCAATACACAAATAATAGAGGAAAGAACATTCTTTTCATGTGGGGCATAAACAACCCACCCACCGATACTGCGCAGACAAATCTGTACACAAGGACAGACACAACAACAAGTGTGGCAACAGAAGATATAAATAGGACCTTCAAACCATCGATAGGGCCAAGGCCTCTTGTCAATGGTCTGCAGGGAAGAATTGATTATTATTGGTCAGTATTGAAACCAGGTCAGACACTGCGAGTAAGATCCAATGGGAATCTAATCGCTCCATGGTATGGACACATTCTTTCAGGAGAGAGCCACGGAAGGATCCTGAAGACTGATTTAAACACGGGTAACTGTGTAGTGCAATGTCAGACAGAAAGAGGTGGC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GGTTGAAACTAGACTCAATATGATCAATAATAAGATTGATGACCAAATTCAAGACATATGGGCATATAACGCAGAATTGCTAGTGCTGCTTGAAAACCAGAAAACACTCGATGAGCATGATGCGAATGTAAACAATCTATATAACAAAGTGAAGCGGGCACTGGGTTCCAATGCAGTGGAAGATGGGAAAGGATGTTTCGAGCTATACCATAAATGTGATGACCAGTGCATGGAGACAATTCGGAACGGGACCTATAACAGGAGGAAGTATAAAGAAGAATCAAGAATAGAAAGACAGAAAATAGAAGGGGTCAAGCTGGAATCTGAAGGAACTTACAAAATCCTCACCATTTATTCGACTGTCGCCTCATCTCTT</t>
  </si>
  <si>
    <t>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CACTGATACTGCGCAGACAAATCTGTACACAAGGACAGACACAACAACAAGTGTGGCAACAGAAGATATAAATAGGACCTTCAAACCATCGATAGGGCCAAGGCCTCTTGTCAATGGTCTGCAGGGAAGAATTGATTATTATTGGTCAGTATTGAAACCAGGTCAGACACTGCGAGTAAGATCCAATGGGAATCTAATCGCCCCATGGTATGGACACATTCTTTCAGGAGAGAGCCACGGAAGAATCTTGAAGACTGATTTAAACACTGGTAACTGTGTAGTGCAATGTCAGACAGAAAGAGGTGGCTTGAATACTACATTGCCATTTCACAATGTAAGTAAGTATGCATTTGGAAACTGCCCAAAATATATTGGGGTAAAGAGTCTCAAATTAGCAGTTGGTCTGAGGAATGTGCCTGCTAGATCAAGTAGAGGACTATTTGGAGCCATAGCCGGATTCATAGAGGGAGGTTGGTCAGGGCTAGTCGCTGGTTGGTATGGGTTCCAGCATTCAAATGACCAAGGGGTTGGTATGGCTGCAGATAGAGACTCAACTCAAAAGGCATTTGACAAAATAACATCCAAAGTGAATAATATAGTCGATAAAATGAACAAACAGTATGAAATTATTGATCATGAATTCAATGAGGTTGAAACTAGACTCAATATGATCAATAATAAGGTTGATGACCAAATTCAAGACATATGGGCATATAACGCAGAATTGCTAGTGCTGCTTGAAAACCAGAAAACACTCGATGAGCATGATGCGAATGTAAACAATCTATATAACAAAGTGAAGCGGGCACTGGGTTCCAATGCAGTGGAAGATGGGAAAGGATGTTTCGAGCTATACCATAAATGTGATGACCAGTGCATGGAGACAATTCGGAACGGGACCTATAGCAGGAGGAAGTACAAAGAGGAATCAAGACTAGAAAGACAGAAAATAGAAGGGGTCAAGCTGGAATCTGAAGGACCTTAC</t>
  </si>
  <si>
    <t>ACAGAAACTGTAGACACGCTAACAGAAAACAATGTTCCTGTGACACATGCCAAAGAATTGCTCCACACAGAGCACAATGGGATGCTATGTGCAACAAATCTGGGACATCCTCTTATTCTAGACACCTGTAACATTGAAGGGCTAATCTATGGCAACCCTTCTTGTGATCTACTGCTGGGAGGAAGAGAATGGTCCTACATCGTCGAAAGACCATCGGCTGTTAATGGATTGTGTTACCCCGGAAATGTAGAAAACCTAGAAGAACTAAGGTCACTTTTTAGCTCTGCTAGTTCTTACCAAAGAATCCAGATCTTTCCAGACACAATCTGGAATGTGTCTTACAGTGGAACAAGCAAAGCATGTTCAGATTCATTCTACAGAAGCATGAGATGGTTGACTCAAAAGAACAACGCTTACCCTGTTCAAGACGCCCAATACACAAATAATAGAGGAAAGAACATTCTTTTCATGTGGGGCATAAATCACCCACCCACTGATACTGCGCAGACAAATCTGTACACAAGGACTGACACAACAACAAGTGTGGCAACAGAAGATATAAATAGGACCTTCAAACCATTGATAGGGCCAAGGCCTCTTGTCAATGGTCTGCAAGGAAGAATTGATTATTATTGGTCGGTATTAAAACCAGGTCAGACATTGCGAGTAAGATCCAATGGGAATCTAATCGCTCCATGGTATGGACACATTCTTTCAGGAGAGAGCCACGGAAGAATCCTGAAGACGGATTTAAACAGGGGTAACTGTGTAGTGCAATGTCAGACAGAAAGAGGTGGCTTGAATACTACATTGCCATTCCACAATGTAAGTAAGTATGCATTTGGAAACTGCCCAAAATATGTTGGAGTAAAGAGTCTCAAATTGGCAGTTGGTCTGAGGAATGTGCCTGCTAGATCAAGTAGAGGACTATTTGGAGCCATAGCTGGATTCATAGAGGGAGGTTGGTCAGGACTAGTTGCTGGTTGGTATGGGTTCCAGCATTCAAATGATCAAGGAGTTGGTATGGCTGCAGATAGAGACTCAACTCAAAAGGCAATTGACAAAATAACATCCAAAGTAAATAATATAGTCGATAAAATGAACAAACAGTATGAAATTATTGATCATGAATTCAGCGAGATTGAAACTAGACTCAGTATGATCAATAATAAGATTGATGACCAAATTCAAGACATATGGGCATATAACGCAGAATTGCTAGTGCTGCTTGAAAACCAGAAAACGCTCGATGAGCATGATGCGAATGTAAACAATCTATATAACAAAGTGAAGAGGGCACTGGGTTCCAATGCAGTGGAAGATGGGAAAGGATGCTTCGAGCTATACCATAAATGTGATGACCAGTGCATGGAGACAATTCGGAACGGGACCTATAACAGAAGAAAGTATAAAGAGGAATCAAGACTAGAGAGACAGAAAATAGAAGGGGTCAAGCTGGAATCTGAAGGAACCTACAAAATCCTCACCATTTATTCGACTGTCGCCTCATCTCTT</t>
  </si>
  <si>
    <t>GATAAAATCTGCATCGGCTACCAATCAACAAATTCCACAGAAACTGTAGACACGCTAACAGAAAACAATGTTCCTGTGACACATGCCAAAGAATTGCTCCACACAGAGCACAATGGGATGCTATGTGCAACAAATCTGGGACATCCTCTTATTCTAGACACCTGTACCATTGAAGGGCTAATCTATGGCAACCCTTCTTGTGATCTACTGCTGGGAGGAAGAGAATGGTCCTACATCGTCGAAAGACCATCGGCTGTTAATGGATTGTGTTACCCTGGAAATGTGGAAAACCTAGAAGAACTAAGGTCACTTTTTAGCTCTGCTAGTTCTTACCAAAGAATCCAGATCTTTCCAGACACAATCTGGAATGTGTCTTACAGTGGAACAAGCAAAGCATGTTCAGATTCATTCTACAGAAGCATGAGATGGTTGACTCAAAAGAACAACGCTTATCCTGTTCAAGACGCCCAATACACAAATAATAGAGGAAAGAACATTCTTTTCATGTGGGGCATAAATCACCCACCCACTGATACTGCGCAGACAAATCTGTACACAAGGATTGACACAACAACAAGTGTGGCAACAGAAGATATAAATAGGACCTTCAAACCATTGATAGGGCCAAGGCCTCTTGTCAATGGTCTGCAAGGAAGAATTGATTATTATTGGTCGGTATTGAAACCAGGTCAGACATTGCGAGTAAGATCCAATGGGAATCTAATCGCTCCATGGTATGGACACATTCTTTCAGGAGAGAGCCACGGAAGAATCCTGAAGACGGATTTAAACAGTGGTAACTGTGTAGTGCAATGTCAGACAGAAAGAGGTGGCTTGAATACTACATTGCCATTCCACAATGTAAGTAAGTATGCATTTGGAAACTGCCCAAAATATGTTGGAGTAAAGAGTCTCAAATTGGCAGTTGGTCTGAGGAATGTGCCTGCTAGATCAAGTAGAGGACTATTTGGAGCCATAGCTGGATTCATAGAGGGAGGTTGGTCAGGACTAGTTGCTGGTTGGTATGGGTTCCAGCATTCAAATGATCAAGGAGTTGGTATGGCTGCAGATAGAGACTCAACTCAAAAGGCAATTGACAAAATAACATCCAAAGTAAATAATATAGTCGATAAAATGAACAAACAGTATGAAATTATTGATCATGAATTCAGCGAGGTTGAAACTAGACTCAATATGATCAATAATAAGATTGATGACCAAATTCAAGACATATGGGCATATAACGCAGAATTGCTAGTGCTGCTTGAAAACCAGAAAACGCTCGATGAGCATGATGCGAATGTAAACAATCTATATAACAAAGTGAAGAGGGCACTGGGTTCCAATGCAGTGGAAGATGGGAAAGGATGCTTCGAGCTATACCATAAATGTGATGACCAGTGCATGGAGACAATTCGGAACGGGACCTATAACAGAAGAAAGTATAAAGAGGAATCAAGACTAGAGAGACAGAAAATAGAAGGGGTCAAGCTGGAATCTGAAGGAACCTACAAAATCCTCACCATTTATTCGACTGTCGCCTCATCTCTT</t>
  </si>
  <si>
    <t>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</t>
  </si>
  <si>
    <t>GATAAAATCTGCATCGGCTACCAATCAACAAACTCCACAGAAACTGTAGACACGCTAACAGAAAACAATGTCCCTGTGACACATGCCAAAGAATTGCTCCACACAGAGCACAATGGGATGCTGTGTGCAACAAATCTGGGACATCCTCTTATTCTAGACACCTGTACCATTGAAGGACTAATCTATGGCAACCCTTCTTGTGATCTACTGTTGGGAGGAAGAGAATGGTCCTACATCGTCGAAAGACAATCGGCTGTTAATGGATTGTGTTACCCCGGGAATGTAGAAAATCTAGAAGAACTAAGGTCAATTTTTAGTTCTGCTAGTTCTTACCAAAGGATCCAGATCTTTCCAGACACAATCTGGAATGTGTCTTACAGTGGGACAAGCAAAGCATGTTCAGATTCATTCTACAGAAGCATGAGATGGTTGACCCAAAAGAACAACGCTTACCCTATTCAAGACGCCCAATACACAAATAATCGAGGGAAGAACATTCTTTTCATGTGGGGCATAAATCACCCACCCACAGATACTGCGCAGACAAATCTGTACACAAGGACTGACACCACAACAAGTGTGGCAACAGAAGATATAAATAGGACCTTCAAACCATTGATAGGGCCAAGGCCTCTTGTCAATGGTCTGCAGGGAAGAATTGATTATTATTGGTCGGTACTGAAACCAGGTCAAACACTGCGAGTAAGGTCCAATGGGAATCTAATCGCTCCATGGTATGGACACATTCTTTCAGGAGAGAGCCACGGAAGAATCCTGAAGACTGATTTAAAAAGTGGTAACTGTGCAGTGCAATGTCAGACAGAAAAAGGTGGCTTAAATACAACATTGCCATTCCAAAATGTAAGTAAGTATGCATTTGGAAACTGCCCGAAATATGTTGGAGTAAAGAGTCTCAAACTGGCAGTTGGTCTGAGGAATGTGCCTGCTAGATCAAGTAGAGGACTATTCGGGGCCATAGCTGGATTCATAGAGGGAGGTTGGTCAGGGCTAGTTGCTGGTTGGTATGGGTTCCAGCATTCAAATGATCAAGGGGTTGGTATGGCAGCAGATAGAGACTCAACTCAAAAGGCAATTGACAAAATAACATCCAAGGTGAATAACATAGTCGATAAAATGAACAAACAGTATGAAATTATTGATCATGAATTCAGCGAGGTTGAAACTAGACTCAACATGATCAATAATAAGATTGATGACCAAATTCAAGACATATGGGCATATAACGCAGAATTGCTAGTGCTGCTTGAAAACCAGAAAACACTCGATGAGCATGATGCGAATGTAAATAATCTATATAATAAAGTGAAGAGGGCATTGGGTTCCAATGCAGTGGAAGATGGGAAAGGATGTTTCGAGCTATACCATAAATGTGATGACCAGTGCATGGAGACAATTCGGAACGGGACCTACAACAAGAGGAAGTATAAAGAGGAATCAAAATTAGAAAGACAGAAAATAGAAGGGGTCAAGCTGGAATCTGAAGGAACTTACAAAATCCTCACCATTTATTCGACTGTCGCCTCATCTCTT</t>
  </si>
  <si>
    <t>GATAAAATCTGCATCGGCTACCAATCAACAAACTCCACAGAAACTGTAGACACGCTAACAGAAAACAATGTCCCTGTGACACATGCCAAAGAATTGCTCCACACAGAGCACAATGGGATGCTGTGTGCAACAAATCTGGGACATCCTCTTATTCTAGACACCTGTACCATTGAAGGACTAATCTATGGCAACCCTTCTTGTGATCTACTGTTGGGAGGAAGAGAATGGTCCTACATCGTCGAAAGACAATCGGCTGTTAATGGATTGTGTTACCCCGGGAATGTAGAAAATCTAGAAGAACTAAGGTCACTTTTTAGTTCTGCTAGTTCTTACCAAAGGATCCAGATCTTTCCAGACACAATCTGGAATGTGTCTTACAGTGGGACAAGCAAAGCATGTTCAGATTCATTCTACAGAAGCATGAGATGGTTGACCCAAAAGAACAACGCTTACCCTATTCAAGACGCCCAATACACAAATAATCGAGGGAAGAACATTCTTTTCATGTGGGGCATAAATCACCCACCCACAGATACTGCGCAGACAAATCTGTACACAAGGACTGACACCACAACAAGTGTGGCAACAGAAGATATAAATAGGACCTTCAAACCATTGATAGGGCCAAGGCCTCTTGTCAATGGTCTGCAGGGAAGAATTGATTATTATTGGTCGGTACTGAAACCAGGTCAAACACTGCGAGTAAGGTCCAATGGGAATCTAATCGCTCCATGGTATGGACACATTCTTTCAGGAGAGAGCCACGGAAGAATCCTGAAGACTGATTTAAAAAGTGGTAACTGTGCAGTGCAATGTCAGACAGAAAAAGGTGGCTTAAATACAACATTGCCATTCCAAAATGTAAGTAAGTATGCATTTGGAAACTGCCCGAAATATATTGGAGTAAAGAGTCTCAAACTGGCAGTTGGTCTGAGGAATGTGCCTGCTAGATCAAGTAGAGGACTATTCGGGGCCATAGCTGGATTCATAGAGGGAGGTTGGTCAGGGCTAGTTGCTGGTTGGTATGGGTTCCAGCATTCAAATGATCAAGGGGTTGGTATGGCAGCAGATAGAGACTCAACTCAAAAGGCAATTGACAAAATAACATCCAAGGTGAATAACATAGTCGATAAAATGAACAAACAGTATGAAATTATTGATCATGAATTCAGCGAGGTTGAAACTAGACTCAACATGATCAATAATAAGATTGATGACCAAATTCAAGACATATGGGCATATAACGCAGAATTGCTAGTGCTGCTTGAAAACCAGAAAACACTCGATGAGCATGATGCGAATGTAAACAATCTATATAATAAAGTGAAGAGGGCATTGGGTTCCAATGCAGTGGAAGATGGGAAAGGATGTTTCGAGCTATACCATAAATGTGATGACCAGTGCATGGAGACAATTCGGAACGGGACCTAC</t>
  </si>
  <si>
    <t>GATAAAATCTGCATCGGCTACCAATCAACAAACTCCACAGAAACTGTAGACACGCTAACGGAAACCAATGTTCCTGTGACACATGCCAAAGAATTGCTCCACACAGAGCACAATGGGATGCTGTGTGCAACAAATCTGGGACATCCTCTTATTCTGGACACCTGTACCATTGAAGGACTAATCTATGGCAACCCTTCTTGTGATCTACTGTTAGGAGGAAGGGAATGGTCCTACATCGTCGAAAGACCATCGGCTGTTAATGGATTGTGTTATCCTGGGAATGTAGAGAACCTAGAAGAACTAAGGTCACTTTTTAGCTCTGCTAGTTCTTACCAAAGAATCCAGATCTTTCCAGACACAATCTGGAATGTGTCTTACAGTGGGACAAGCAAAGCATGTTCAGATTCATTCTACAGAAGCATGAGATGGTTGACTCAAAAGAACAACGCTTACCCTATTCAAGATGCCCAATACACAAATAATAGAGGAAAGAACATTCTTTTCATGTGGGGCATAAACAACCCACCCACCGATACTGCGCAGACAAATCTGTACACAAGGACAGACACAACAACAAGTGTGGCAACAGAAGATATAAATAGGACCTTCAAACCATCGATAGGGCCAAGGCCTCTTGTCAATGGTCTGCAGGGAAGAATTGATTATTATTGGTCAGTATTGAAACCAGGTCAGACACTGCGAGTAAGATCCAATGGGAATCTAATCGCTCCATGGTATGGACACATTCTTTCAGGAGAGAGCCACGGAAGGATCCTGAAGACTGATTTAAACACGGGTAACTGTGTAGTGCAATGTCAGACAGAAAGAGGTGGCTTGAATG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GGTTGAAACTAGACTCAATATGATCAATAATAAGATTGATGACCAAATTCAAGACATATGGGCATATAACGCAGAATTGCTAGTGCTGCTTGAAAACCAGAAAACACTCGATGAGCATGATGCGAATGTAAACAATCTATATAACAAAGTGAAGCGGGCACTGGGTTCCAATGCAGTGGAAGATGGGAAAGGATGTTTCGAGCTATACCATAAATGTGATGACCAGTGCATGGAGACAATTCGGAACGGGACCTATAACAGGAGGAAGTATAAAGAAGAATCAAGAATAGAAAGACAGAAAATAGAAGGGGTCAAGCTGGAATCTGAAGGAACTTAC</t>
  </si>
  <si>
    <t>ATGGAAACAGTATCACTAATAACTATACTACTAGTAGTAACAGTAAGCAATGCAGATAAAATCTGCATCGGTTACCAATCAACAAACTCCACAGAAACCGTAGACACGCTAACAGAAAACAATGTCCCTGTGACACATGCCAAAGAATTGCTCCACACAGAGCACAATGGGATGCTGTGTGCAACAAATCTGGGACATCCTCTTATTCTAGACACCTGTACCATTGAAGGACTAATCTATGGCAACCCTTCTTGTGATCTACTGTTGGGAGGAAGAGAATGGTCCTACATTGTCGAAAGACCATCGGCTGTTAATGGATTGTGC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GAGAATCCTGAAGACTGATTTAAAAAGTGGTAACTGTGCAGTGCAATGTCAGACAGAAAAAGGTGGCTTAAATACAACATTGCCATTCCAAAATGTAAGTAAGTACGCATTTGGAAACTGCCCGAAATATGTTGGAGTAAAGAGTCTCAAACTGGCAGTTGGTCTGAGGAATGTGCCTGCTAGATCAAGTAGAGGACTATTCGGGGCCATAGCTGGATTCATAGAGGGAGGTTGGTCAGGATTAGTTGCTGGTTGGTATGGGTTCCAGCATTCAAATGAC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</t>
  </si>
  <si>
    <t>ATGGAAACATTATCACTAATAACTATACTACTAGTAGTAACAGTAAGCAATGCAGATAAAATCTGCATCGGTTACCAATCAACAAACTCCACAGAAACTGTAGACACGCTAACAGAAAACAATGTCCCTGTGACACATGCCAAG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ATAGACTCAACATGATCAATAATAAGATTGATGACCAAATCCAAGACATATGGGCATATAACGCAGAATTGCTAGTGCTGCTTGAAAACCAAAAAACACTCGATGAGCATGATGCGAATGTAAACAATCTATATAATAAAGTGAAGAGGGCATTGGGTTCCAATGCAGTGGAAGATGGGAAAGGATGTTTCGAGCTATACCATAAATGTGATGACCAGTGCATGGAGACAATTCGGAACGGGACCTACAACAGGAGGAAGTATAAAGAGGAATCCAAATTAGAAAGACAGAAAATAGAAGGGGTCAAGCTGGAATCTGAAGGAACTTACAAAATCCTCACCATTTATTCGACTGTCGCCTCATCTCTT</t>
  </si>
  <si>
    <t>ATGGAAACAGTATCACTAATAACTATACTACTAGTAGTAACAGTAAGCAATGCAGATAAAATCTGCATCGGCTACCAATCAACAAACTCCACAGAAACTGTAGACACACTAACAGAAAACAATGTCCCTGTGACACATGCCAAAGAATTGCTCCACACAGAGCACAATGGGATGCTGTGTGCAACAAATTTGGGACATCCTCTTATTCTAGACACCTGTACCATTGAAGGACTAATCTATGGCAACCCTTCTTGTGATCTACTGTTGGGAGGAAGAGAATGGTCCTACATCGTCGAAAGACCATCGGCTGTTAATGGATTGTGTTACCCCGGGAATGTAGAAAATCTAGAAGAACTAAGGTCACTTTTTAGTTCTGCTAGTTCTTACCAAAGGATCCAGATCTTTCCAGACACAATCTGGAATGTGTCTTACAGTGGGACAAGCAAAGCATGTTCAGATTCATTCTACAGAAGCATGAGATGGTTGACCCAAAAGAACAACGCTTACCCTATTCAAGACGCCCAATACACAAATAATCGAGGGAAGAACATTCTTTTCATGTGGGGCATAAATCACCCACCCACCGATACTGCGCAGACAAATCTGTACACAAGGACTGACACAACAACAAGTGTGGCAACAGAAGATATAAATAGGACCTTCAAACCATTGATAGGACCAAGGCCTCTTGTCAATGGTCTGCAGGGAAGAATTGATTATTATTGGTCGGTATTGAAACCAGGTCAAACACTGCGAGTAAGGTCCAATGGGAATCTAATCGCTCCATGGTATGGACACATTCTTTCAGGAGAGAGCCACGGAAGAATCCTGAAGACTGATTTAAAAAGTGGTAACTGTGCAGTGCAATGTCAGACAGAAAAAGGTGGCTTAAATACAACATTGCCATTCCAAAATGTAAGTAAGTATGCATTTGGAAACTGCCCGAAATATGTTGGAGTAAAGAGTCTCAAACTTGCAGTTGGTCTGAGGAATGTGCCTGCTAGATCAAGTAGAGGACTATTCGGGGCCATAGCTGGATTCATAGAGGGAGGTTGGTCAGGGCTAGTTGCTGGTTGGTATGGGTTCCAGCATTCAAATGATCAAGGGGTTGGTATGGCAGCAGATAGAGACTCAACTCAAAAGGCAATTGACAAAATAACATCCAAAGTGAATAACATAGTCGATAAAATGAACAAACAGTATGAAATTGTTGATCATGAATTCAGCGAGGTTGAAACTAGACTCAACATGATCAATAATAAGATTGATGACCAAATTCAAGACATATGGGCATATAACGCAGAATTGCTAGTGCTGCTTGAAAACCAGAAAACACTCGATGAGCATGATGCAAATGTAAACAATCTATATAATAAAGTGAAGAGGGCATTGGGTTCCAATGCAGTGGAAGATGGGAAAGGATGTTTCGAGCTATACCATAAATGTGATGACCAGTGCATGGAGACAATTCGGAACGGGACCTACAACAGGAGGAAGTATAAAGAGGAATCAAAATTAGAAAGACAGAAAATAGAAGGGGTCAAGCTGGAATCTGAAGGAACTTACAAAATCCTCACCATTTATTCGACTGTCGCCTCATCTCTT</t>
  </si>
  <si>
    <t>ATGGAAACATTATCACTAAT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A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TGGTCAAACACTGCGAGTAAGGTCCAATGGGAATCTAATCGCTCCATGGTATGGACACATTCTTTCAGGAGAGAGCCATGGAAGAATCCTGAAGACTGATTTAAAAAGTGGTAACTGTGCAGTGCAATGTCAGACAGAAAAAGGTGGCTTAAATACAACATTGCCATTCCAAAATGTAAGTAAGTACGCATTTGGAAACTGCCCGAAATATGTTGGAGTAAAGAGTCTCAAACTGGCAGTTGGCCTGAGGAATGTGCCTGCTAGATCAAGTAGAGGACTATTCGGGGCCATAGCTGGATTCATAGAGGGAGGTTGGTCAGGGCTAGTTGCTGGTTGGTACGGGTTCCAGCATTCAAATGATCAAGGGGTTGGTATGGCAGCAGATAGAGACTCAACTCAAAAGGCAATTGACAAAATAACATCCAAAGTGAATAACATAGTCGATAAAATGAACAAACAGTATGAAATTATTGATCATGAATTCAGCGAAGTTGAAAATAGACTCAACATGATCAATAATAAGATTGATGACCAAATCCAAGACATATGGGCATATAACGCAGAATTGCTAGTGCTGCTTGAAAACCAGAAAACACTCGATGAGCATGATGCGAATGTAAACAATCTATATAATAAAGTGAAGAGGGCATTGGGTTCCAATGCAGTGGAAGATGGGAAAGGATGTTTCGAGTTATACCATAAATGTGATGACCAGTGCATGGAGACAATTCGGAACGGGACCTACAACAGGAGGAAGTATAAAGAGGAATCCAAATTAGAAAGACAGAAAATAGAAGGGGTCAAGCTGGAATCTGAAGGAACTTACAAAATCCTCACCATTTATTCGACTGTCGCCTCATCTCTT</t>
  </si>
  <si>
    <t>ATGGAAACATTATCACTAATAACTATACTACTAGTAGTAACAGTAAGCAATGCA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</t>
  </si>
  <si>
    <t>ATGGAAACATTACCACTAATAACTATACTACTAGTAGTAACAGTAAGCAATGCAGATAAAATCTGCATCGGTTACCAATCAACAAACTCCACAGAAACTGTAGACACGCTAACAGAAAACAATGTCCCTGTGACACATGCCAAG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TGATACAGCGCAGACAAATCTGTACACAAGGACTGACACAACAACAAGTGTGGCAACAGAAGATATAAGTAGGATCTTCAAACCATTGATAGGGCCAAGGCCTCTTGTCAATGGTCTACAGGGAAGAATTGATTATTATTGGTCGGTATTGAAACCAGGTCAAACACTGCGAGTAAGGTCCAATGGGAATCTAATCGCTCCATGGTATGGACACATTCTTTCAGGAGAGAGT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TACATCCAAAGTGAATAACATAGTCGATAAAATGAACAAACAGTATGAAATTATTGATCATGAATTCAGCGAAGTTGAAAATAGACTCAACATGATCAATAATAAGATTGATGACCAAATCCAAGACATATGGGCATATAACGCAGAATTGCTAGTGCTGCTTGAGAACCAAAAAACACTCGATGAGCATGATGCGAATGTAAACAATCTATATAATAAAGTGAAGAGGGCATTGGGTTCCAATGCAGTGGAAGATGGAAAAGGATGTTTCGAGCTATACCATAAATGTGATGACCAGTGCATGGAGACAATTCGGAACGGGACCTACAACAGGAGGAAGTATAAAGAGGAATCCAAATTAGAAAGACAGAAAATAGAAGGGGTAAAGCTGGAATCTGAAGGAACTTACAAAATCCTCACCATTTATTCGACTGTCGCCTCATCTCTT</t>
  </si>
  <si>
    <t>ATGGAAACATTATCACTAACAACTATACTACTAGTAGTAACAGTAAGCAATGCAGATAAAATCTGCATCGGTTACCAATCAACAAACTCCACAGAAACTGTAGACACGCTAACAGAAAACAATGTCCCTGTGACACATGCCAAAGAATTGCTCCACACAGAGCACAATGGGATGCTGTGTGCAACAAATCTGGGACATCCTCTTATTCTAGACACCTGTACCATTGAAGGACTAATCTATGGCAACCCTTCTTGTGATCTACTGTTGGGAGGAAGAGAATGGTCCTACATCGTCGAAAGACCATCGGCTGTTAATGGATTGTGTTACCCCGGGAATGTAGAAAACATAGAAGAACTAAGGTCACTTTTTAGTTCTGCTAGTTCTTACCAAAGGATCCAGATCTTTCCAGACACAATCTGGAATGTGTCTTACAGTGGGACAAGCAAAGCATGTTCAGATTCATTCTACAGAAGCATGAGATGGTTGACCCAAAAGAACAACGCTTACCCTATTCAAGACGCCCAATACACAAATAATCGAGAGAAGAACATTCTTTTCATGTGGGGCATAAATCACCCACCCACCGATACAGCGCAGACAAATCTGTACACAAGGACTGACACAACAACAAGTGTGGCAACAGAAGATATAAATAGGACCTTCAAACCATTGATAGGGCCAAGGCCTCTTGTCAATGGTCTACAGGGAAGAATTGATTATTATTGGTCGGTATTGAAACCAGGTCAAACACTGCGAGTAAGGTCCAATGGGAATCTAATCGCTCCATGGTATGGACACATTCTTTCAGGAGAGAGC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TGGGACCTACAACAGGAGGAAGTATAAAGAGGAATCCAAATTAGAAAGACAGAAAATAGAAGGGGTCAAGCTGGAATCTGAAGGAACTTACAAAATCCTCACCATTTATTCGACTGTCGCCTCATCTCTT</t>
  </si>
  <si>
    <t>AGCAAAAGCAGGGGAATTCCACAAACAACCAGAATGGAAACAAAAGCACTAATAGCTATACTGTTAATGGTAACAACAAGCAATGCAGATAAAATCTGCATCGGCTACCAGTCAACAAACTCCACGGAAACTGTTGATACACTAACAGAAAACAACGTTCCTGTGACACATA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GGGCTATTTGGTGCCATAGCTGGGTTCATAGAAGGGGGTTGGCCAGGGCTAGTTGCTGGCTGGTATGGTTTCCAGCATTCAAATGACCAAGGGGTTGGAATGGCTGCAGACAGGGAGTCAACTCAAGAAGCAGTTGACAAGATAACATCCAAAGTGAACAATATAATTGACAAAATGAACAAGCAGTATGAAATCATTGATCATGAATTCAGTGAGATTGAAGCCAGACTCAATATGATCAACAATAAGATTGATGACCAAATACAGGACATATGGGCATACAATGCAGAGTTACTAGTACTGCTTGAAAATCAGAAAACACTCGATGAGCATGATGCGAATGTAAACAATCTATATAACAAGGTAAAGAGAGCTTTGGGTTCTAATGCAATGGAAGATGGGAATGGATGCTTTGAATTGTACCACAAATGTGATGATCAATGCATGGAAACGATTAGAAACGGAACTTATGATAGGCAAAAGTATCAAGAGGAATCAAAATTAGAAAGGCAGAAGATAGAAGGGGTAAAACTGGAATCTGAGGGAACTTACAAAATTCTCACAATTTATTCGACTGTCGCCTCATCTCTTGTGCTTGCAATGGGGTTTGCTGCCTTCCTGTTCTGGGCCATGTCCAATGGATCTTGCAGATGCAACATTTGTATATAATTAGCAAACACACCCTTGTTTCTACT</t>
  </si>
  <si>
    <t>AGCAAAAGCAGGGGAATTTCACAAACAACCAGAATGGAAACAAAAGCACTAATAGCTATACTGTTAATGGTAACAACAAGCAATGCAGATAAAATCTGCATCGGCTACCAGTCAACAAACTCCACGGAAACTGTTGATACACTAACAGAAAACAACGTTCCTGTGACACATG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ATATTAAAACCAGGTCAGACATTGCGAGTGAGGTCCAATGGGAATCTAATTGCCCCATGGTATGGACACATACTTTCAGGAAAAAGCCATGGAAGAATCCTGAAGACCGATTTGAACAGTGGCAACTGCGTAGTAGAATGTCAGACTGAGAAGGGTGGCTTAAACACAACCTTGCCGTTCCACAATGTCAGCAAATATGCATTTGGGAACTGCCCCAAATACGTTGGAGTTAAGAGTCTCAAACTGGCAGTCGGCCTGAGAAATGTACCTGCTGTATCAACTAGAGGGCTATTTGGTGCCATAGCTGGGTTCATAGAAGGGGGTTGGCCAGGGCTAGTTGCTGGCTGGTATGGTTTCCAGCATTCAAATGACCAAGGGGTTGGAATGGCTGCAGACAGGGAGTCAACTCAAAAAGCAGTTGACAAGATAACATCCAAAGTGAACAATATAATTGACAAAATGAACAAGCAGTATGAAATCATTGATCATGAATTCAGTGAGATTGAAGCCAGACTCAATATGATCAACAATAAGATTGATGACCAAATACAGGACATATGGGCATACAATGCAGAGTTACTAGTACTGCTTGAAAATCAGAAAACACTCGATGAGCATGATGCGAATGTAAACAATCTATATAACAAGGTAAAGAGAGCTTTGGGTTCTAATGCAATGGAAAATGGGAATGGATGCTTTGAATTGTACCACAAATGTGATGATCAATGCATGGAAACGATTAGAAACGGAACTTATGATAGGCAAAAGTATCAAGAGGAATCAAAATTAGAAAGGCAGAAGATAGAAGGGGTAAAACTGGAATCTGAGGGAACTTACAAAATTCTCACAATTTATTCGACTGTCGCCTCATCTCTTGTGCTTGCAATGGGGTTTGCTGCCTTCCTGTTCTGGGCCATGTCCAATGGATCTTGCAGATGCAACATTTGTATATAATTAGCAAAAACACCCTTGTTTCTACT</t>
  </si>
  <si>
    <t>AGCAAAAGCAGGGGAATTTCACAAACAACCAGAATGGAAACAAAAGCACTAATAGCTATACTGTTAATGGTAACAACAAGCAATGCAGATAAAATCTGCATCGGCTACCAGTCAACAAACTCCACGGAAACTGTTGATACACTAACAGAAAACAACGTTCCTGTGACACATG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GGGCTATTTGGTGCCATAGCTGGGTTCATAGAAGGGGGTTGGCCAGGGCTAGTTGCTGGCTGGTATGGTTTCCAGCATTCAAATGACCAAGGGGTTGGAATGGCTGCAGACAGGGAGTCAACTCAAAAAGCAGTTGACAAGATAACATCCAAAGTGAACAATATAATTGACAAAATGAACAAGCAGTATGAAATCATTGATCATGAATTCAGTGAGATTGAAGCCAGACTCAATATGATCAACAATAAGATTGATGACCAAATACAGGACATATGGGCATACAATGCAGAGTTACTAGTACTGCTTGAAAATCAGAAAACACTCGATGAGCATGATGCGAATGTAAACAATCTATATAACAAGGTAAAGAGAGCTTTGGGTTCTAATGCAATGGAAAATGGGAATGGATGCTTTGAATTGTACCACAAATGTGATGATCAATGCATGGAAACGATTAGAAACGGAACTTATGATAGGCAAAAGTATCAAGAGGAATCAAAATTAGAAAGGCAGAAGATAGAAGGGGTAAAACTGGAATCTGAGGGAACTTACAAAATTCTCACAATTTATTCGACTGTCGCCTCATCTCTTGTGCTTGCAATGGGGTTTGCTGCCTTCCTGTTCTGGGCCATGTCCAATGGATCTTGCAGATGCAACATTTGTATATAATTAGCAAAAACACCCTTGTTTCTACT</t>
  </si>
  <si>
    <t>AGCAAAAGCAGGGGAATTTCACAAACAACCAGAATGGAAACAAAAGCACTAATAGCTATACTGTTAATGGTAACAACAAGCAATGCAGATAAAATCTGCATCGGCTACCAGTCAACAAACTCCACGGAAACTGTTGATACACTAACAGAAAACAACGTTCCTGTGACACATGCCAAAGAATTGCTCCACACAGAGCACAATGGAATGTTGTGTGCGACAAATCTGGGACATCCTCTCATTCTAGACACCTGTACTATCGAAGGGTTGGTTTATGGCAATCCTTCTTGTGATCTGCTATTGGGAGGGAAGGAATGGTCCTACATTGTCGAAAGGTCATCGGCTGTCAATGGAATGTGTTACCCTGGGAATGTAGAGAATCTGGAAGAGCTCAGATCCTTTTTCAGTTCTGCTAATTCCTATCGAAGAATCCAGATCTTTCCAGATACAATCTGGAATGTGACTTACACTGGAACAAGCGGAGCATGTTCTAACTCATTTTATAGGAGTATGAGATGGCTGACTCACAAGAGCAATTCTTACCCTGTTCAAGACGCCCAATACACCAATAATGAGGGAAAGAACATTATCTTCATGTGGGGCATACATCACCCACCTACTGACACTGAACAAACAAGTCTATACAAAAAGGCTGACACAACAACAAGTGTAACAACAGAAGATATAAATCGAACTTTCAAACCAATGATAGGGCCAAGGCCTCTTGTCCATGGTCAGCAAGGGAGGATTGACTATTATTGGTCGGTATTAAAACCAGGTCAGACATTGCGAGTGAGGTCCAATGGGAATCTAATTGCCCCATGGTATGGACACATACTTTCAGGAAAAAGCCATGGAAGAATCCTGAAGACCGATTTGAACAGTGGCAACTGCGTAGTAGAATGTCAGACTGAGAAGGGTGGCTTAAACACAACCTTGCCGTTCCACAATGTCAGCAAATATGCATTTGGGAACTGCCCCAAATACGTTGGAGTTAAGAGTCTCAAACTGGCAGTCGGCCTGAGAAATGTACCTGCTGTATCAAATAGAGGGCTATTTGGTGCCATAGCTGGGTTCATAGAAGGGGGTTGGCCAGGGCTAGTTGCTGGCTGGTATGGTTTCCAGCATTCAAATGACCAAGGGGTTGGAATGGCTGCAGACAGGGAGTCAACTCAAAAAGCAGTTGACAAGATAACATCCAAAGTGAACAATATAATTGACAAAATGAACAAACAGTATGAAATCATTGATCATGAATTCAGTGAGATTGAAGCCAGACTCAATATGATCAACAATAAGATTGATGACCAAATACAGGACATATGGGCATACAATGCAGAGTTACTAGTACTGCTTGAAAATCAGAAAACACTCGATGAGCATGATGCGAATGTAAACAATCTATATAACAAGGTAAAGAGAGCTTTGGGTTCTAATGCAATGGAAAATGGGAATGGATGCTTTGAATTGTACCACAAATGTGATGATCAATGCATGGAAACGATTAGAAACGGAACTTATGATAGGCAAAAGTATCAAGAGGAATCAAAATTAGAAAGGCAGAAGATAGAAGGGGTAAAACTGGAATCTGAGGGAACTTACAAAATTCTCACAATTTATTCGACTGTCGCCTCATCTCTTGTGCTTGCAATGGGGTTTGCTGCCTTCCTGTTCTGGGCCATGTCCAATGGATCTTGCAGATGCAACATTTGTATATAATTAGCAAAAACACCCTTGTTTCTACT</t>
  </si>
  <si>
    <t>AGCAAAAGCAGGGGAATTTCTTAACTAGCAAAATGGAAACAATATCACTGATGACTATACTACTAGTAGTAACAACAAGCATTGCAGATAAAATCTGCATCGGCCACCAGTCAACAAATTCCACAGAAACTGTGGACACGCTAACAGAAACCAACGTTCCTGTTACACATGCCAAAGAATTGCTCCACACAGAGCACAATGGAATGCTGTGTGCAACAGATCTAGGACGTCCTCTCATCCTAGACACATGCACTATCGAAGGACTGATCTATGGCAATCCCTCTTGTGACCTGCTGTTGGGAGGAAGAGAATGGTCCTACATCGTCGAAAGACCATCCGCAGTAAATGGAACGTGTTACCCTGGGAATGTAGAAAACTTAGAGGAACTCAGAACACTTTTTAGTTCCTCTAGTTCCTACCAAAGAATCCAAATTTTCCCAGACACAATCTGGAATGTGACTTACACGGGAACAAGCAAATCATGTTCAGATTCATTCTACAGGAATATGAGATGGCTGACTCAAAAGAGCGGGCTTTATCCTATTCAAGACGCACAATACACCAACAATCGGGGGAAGGACATTCTTTTCGTGTGGGGCATACATCACCCACCCACCGACACTGCACAGACGAATTTGTACACAAGGACCGACACAACAACAAGCGTAACAACAGAAAATCTAGATAGGACCTTCAAACCATTGATAGGGCCAAGGCCCCTTGTCAATGGTTTGATTGGAAGAATTAACTATTATTGGTCGGTACTAAAGCCAGGCCAGACATTGAGAGTAAGATCCAATGGGAATCTAATTGCTCCATGGTTTGGACACATTCTCTCAGGGGAGAGCCATGGGAGGATCCTGAAGACTGACTTAAAAAGTGGTAATTGTGTAGTGCAATGCCAGACTGAAAAAGGTGGCTTAAACAGTACATTGCCGTTCCACAATATCAGTAAATATGCATTTGGGACCTGTCCCAAATACATTGGAGTCAAGAGCCTCAAACTGGCAATTGGTCTGAGAAACGTGCCTGCTAGGTCAAGTAGAGGACTATTTGGAGCCATAGCTGGATTCATAGAAGGAGGTTGGCCAGGACTAGTCGCCGGTTGGTATGGTTTCCAGCATTCAAACGATCAAGGGGTTGGTATGGCTGCAGATAGGGATTCAACTCAAAAGGCAGTTGATAAAATAACATCCAAAGTGAATAATATAGTCGACAAGATGAACAAGCAGTATGAAATAATTGATCATGAATTCAGTGAGGTTGAAACTAGACTCAATATGATCAATAACAAGATTGACGACCAAATACAAGACGTATGGGCATATAATGCAGAGTTGCTAGTACTACTTGAGAACCAGAAAACACTCGATGAGCATGACGCAAACGTGAACAATCTGTACAACAAGGTGAAAAGGGCTCTGGGCTCCAATGCGATGGAAGATGGAAAGGGCTGTTTCGAGCTATACCATAAATGTGATGACCAATGCATGGAAACAATTCGGAACGGGACCTACAATAGGAAAAAGTACAAAGAGGAATCAAGGCTAGAAAGGCAGAAAATAGAGGGGGTCAAACTGGAATCTGAGGGGACTTACAAGATCTTAACCATTTATTCGACTGTCGCCTCATCTCTCGTACTTGCAATAGGGTTTGCTGCCTTCTTATTCTGGGCTATGTCCAATGGATCGTGCAGGTGCAACATTTGTATATAATTAGCAAAAACACCCTTGTTTCTACT</t>
  </si>
  <si>
    <t>ATGGAAACAATATCACTGATGACTATACTACTAGTAGTAACAACAAGCAATGCAGATAAAATCTGCATCGGCCACCAGTCAACAAATTCCACAGAAACTGTGGACACGCTAACAGAGACTAATGTTCCTGTGACACATGCCAAAGAATTGCTCCACACAGAGCATAATGGAATGCTGTGTGCAACAAATCTGGGACGTCCTCTCATCCTAGACACATGCACAATCGAGGGACTAATCTATGGCAATCCTTCTTGTGACCTGCTGTTGGGAGGAAGGGAATGGTCCTACATCGTCGAAAGACCATCAGCAGTAAATGGAACGTGTTACCCTGGGAACGTAGAAAACTTAGAGGAACTCAGAACACTTTTTAGTTCCTCTAGTTCCTATCAAAGAATCCAAATCTTCCCAGACGCAATCTGGAATGTGACTTACACGGGAACAAGCAAATCATGTTCAGATTCATTCTACAGGAATATGAGATGGCTGACTCAAAAGAACGGGCTTTATCCTATTCAAGACGCTCAATACACAAACAATCGGGGAAAGGACATTCTTTTCGTGTGGGGCATACATCATCCACCCACCGATACTGCACAGACGAATTTGTACACAAGGACCGACACAACAACAAGCGTAACAACAGAAAATTTAGATAGGACCTTCAAGCCATTAATAGGGCCAAGACCCCTTGTCAATGGTTTGATTGGAAGAATTAACTATTATTGGTCGGTACTAAAGCCAGGCCAGACATTGCGAGTAAGATCCAATGGGAATCTAATTGCTCCATGGTTTGGACACGTTCTCTCAGGAGAGAGCCACGGGAGAATCCTGAAGACTGATTTAAACAGTGGTAATTGTGTAGTGCAATGCCAGACTGAAAAAGGTGGCTTAAACAGTACACTGCCATTCCACAATATCAGTAAATATGCATTTGGGACCTGCCCCAAATATATTGGAGTCAAGAGTCTCAAACTGGCAATCGGTCTGAGAAACGTGCCTGCTAGGTCAAGTAGAGGACTATTTGGAGCCATAGCTGGATTCATAGAAGGAGGTTGGCCAGGACTAGTCGCCGGTTGGTATGGTTTCCAGCATTCAAATGATCAAGGGGTTGGTATGGCTGCAGATAGGGATTCAACTCAAAAGGCAGTTGATAAAATAACATCCAAAGTGAATAATATAGTCGACAAGATGAACAAGCAGTATGAAATAATTGATCATGAATTCAGTGAGGTTGAAACTAGACTCAATATGATCAATAACAAGATTGATGACCAAATACAAGACGTATGGGCATATAATGCAGAATTACTAGTACTACTTGAGAACCAGAAAACACTCGACGAGCATGACGCAAACGTGAACAATCTATATAACAAGGTGAAAAGGGCCCTAGGCTCCAATGCGGTGGAAGATGGAAAAGGCTGTTTCGAGCTATACCATAAATGTGATGACCAATGCATGGAAACAATTCGGAACGGGACCTATAATAGGAGAAAGTACAAAGAGGAATCAAGGCTAGAAAGGCAGAAAATAGAAGGGGTCAAACTGGAATCTGAGGGGACTTACAAGATCCTAACCATTTATTCGACTGTCGCCTCATCTCTTGTACTTGCAATGGGGTTTGCTGCCTTCTTATTCTGGACCATGTCCAATGGATCGTGCAGGTGCAACATTTGTATATAA</t>
  </si>
  <si>
    <t>AGCAAAAGCAGGGGAATTTCTTAACTAGCAAAATGGAAACAATATCACTGATGACTATACTACTAGTAGTAACAACAAGCAATGCAGATAAAATCTGCATCGGCCACCAGTCAACAAATTCCACAGAAACTGTGGACACGCTAACAGAAACTAATGTTCCTGTGACACAGGCCAAAGAATTGCTCCACACAGAGCATAATGGAATGCTGTGTGCAACAAATCTGGGACGTCCTCTCATCCTAGACACATGCACTATCGAAGGACTGATCTATGGCAACCCTTCTTGTGACCTGCTGTTGGGAGGAAGGGAATGGTCCTACATCGTCGAAAGACCATCAGCAGTAAATGGAACGTGTTACCCTGGGAATGTAGAAAACTTAGAGGAACTCAGAACACTTTTTAGTTCCTCTAGTTCCTACCAAAGAATCCAAATCTTCCCAGACACAATCTGGAATGTGACTTACACGGGAACAAGCAAATCATGTTCAAATTCATTCTACAGGAATATGAGATGGCTGACTCAAAAGAACGGGCTTTATCCTGTTCAAGACGCCCAATACACAAACAATCGGGGAAAGGACATTCTTTTCGTGTGGGGCATACATCATCCACCCACCGATACTGCACAGACGAATTTGTACACAAGAACCGACACAACAACAAGCGTAACAACAGAAAATTTAGATAGGACCTTCAAACCATTGATAGGGCCAAGGCCCCTTGTCAATGGTTTGATTGGAAGAATTAACTATTATTGGTCGGTACTAAAGCCAGGCCAGACATTGCGAGTAAGATCCAATGGGAATCTAATTGCTCCATGGTTTGGACACGTTCTCTCAGGAGAGAGCCATGGGAGAATCCTGAAGACTGATTTAAACAGTGGTAATTGTGTAGTGCAATGCCAGACTGAAAAAGGTGGCTTAAACAGTACATTGCCATTCCACAATATCAGTAAATATGCATTTGGGACCTGCCCCAAATATATTGGAGTCAAGAGTCTCAAACTGGCAATCGGTCTAAGAAACGTGCCTGCTAGGTCAAGTAGAGGACTATTTGGAGCCATAGCTGGATTCATAGAAGGAGGTTGGCCAGGACTAGTCGCCGGTTGGTATGGTTTCCAACATTCAAATGATCAAGGGGTTGGTATGGCTGCAGATAGGGATTCAACTCAAAAGGCAGTTGATAAAATAACATCCAAAGTGAATAATATAGTTGACAAGATGAACAAGCAGTATGAAATAATTGATCATGAATTCAGTGAGGTTGAAACTAGACTCAATATGATCAATAACAAGATTGATGACCAAATACAAGACGTATGGGCGTATAATGCAGAGTTGCTAGTACTACTTGAGAACCAGAAAACACTCGATGAGCATGACGCAAACGTGAACAATCTATATAACAAGGTGAAAAGGGCCCTGGGCTCCAATGCGATGGAAGATGGAAAGGGCTGTTTCGAGCTATACCATAAATGTGATGACCAATGCATGGAAACAATTCGGAACGGGACCTATAATAGGAGAAAGTACAAAGAGGAATCAAGGCTAGAAAGGCAGAAAATAGAGGGGGTCAAACTGGAATCTGAGGGGACTTACAAAATCCTAACCATTTATTCGACTGTCGCCTCATCTCTTGTACTTGCAATGGGGTTTGCTGCCTTCTTATTCTGGGCCATGTCCAATGAATCGTGCAGGTGCAACATTTGTATATAATTAGCAAAAACCACCTTTGCTTTCACT</t>
  </si>
  <si>
    <t>AGCAAAAGCAGGGGAATTTCTTAACTAGCAAAATGGAAACGATATCACTGATGACTATACTACTAGTAGTAACAACAAGCAATGCAGATAAAATCTGCATCGGCCACCAGTCAACAAATTCCACAGAAACTGTGGACACGCTAACAGAAACTAATGTTCCTGTGACACATGCCAAAGAATTGCTCCATACAGAGCATAATGGAATGCTGTGTGCAACAAATTTGGGACGTCCTCTCATCCTAGGCACATGCACTATCGAAGGACTGATCTATGGCAACCCTTCTTGTGACCTGTTGTTGGGAGGAAGGGAATGGTCCTACATCGTCGAAAGACCATCAGCAGTAAATGGAACGTGTTACCCTGGGAATGTAGAAAACTTAGAGGAACTTAGAACACTTTTTAGTTCCTCTAGTTCCTACCAAAGAATCCAAATCTTCCCAGACACAATCTGGAATGTGACCTACACAGGAACAAGCAAATCATGTTCAGATTCATTCTACAGGAATATGAGATGGCTGACTCAAAAGAACGGGCTTTATCCTACTCAAGACGCCCAATACACAAACAATCGGGGAAAGGACATTCTTTTCGTGTGGGGCATACATCACCCACCCACCGATACTGCACAGACGAATTTGTACACAAGGACCGACACAACAACAAGCGTAACAACAGAAAATTTAGATAGGACCTTCAAACCATTGATAGGGCCAAGGCCCCTTGTCAATGGTTTGATTGGAAGAATTAACTATTATTGGTCGGTACTAAAGCCAGGCCAGACATTGCGAGTAAGATCCAATGGGAACCTAATTGCTCCATGGTTTGGACACGTTCTCTCAGGAGAGAGCCATGGGAGAATCCTGAAGACTGATTTAAACAGTGGTAATTGTGTAGTGCAATGCCAGACTGAAAAAGGTGGCTTAAACAGTACATTGCCATTCCACAATATCAGTAAATATGCATTTGGGACCTGCCCCAAATATATTGGAGTCAAGAGTCTCAAACTGGCAATCGGTCTGAGAAACGTGCCTGCTAGGTCAAGTAGAGGACTCTTTGGAGCCATAGCTGGGTTCATAGAAGGAGGTTGGCCAGGACTTGTCGCCGGTTGGTATGGTTTCCAGCATTCAAATGATCAAGGGGTTGGTATGGCTGCAGATAGGGATTCAACTCAAAAGGCAGTTGATAAAATAACATCCAAAGTGAATAATATAGTCGACAAGATGAACAAACAGTATGAAATAATTGATCATGAATTCAGTGAAGTTGAAACTAGACTCAATATGATCAATAACAAGATTGATGACCAAATACAAGACGTATGGGCATATAATGCAGAGTTACTAGTACTACTTGAGAACCAGAAAACACTCGATGAGCATGACGCAAACGTGAACAATCTATATAACAAGGTGAAAAGGGCCTTAGGCACCAATGCGATGGAAGATGGAAAGGGCTGTTTCGAGCTATACCATAAATGTGATGACCAATGCATGGAAACAATTCGGAACGGGACCTATAATAGGAGAAAGTACAAAGAGGAATCAAGGCTAGAAAGGCAGAAAATAGAGGGGGTCAAACTGGAATCTGAGGGGACTTACAAAATCCTAACTATTTATTCGACTGTCGCCTCATCTCTTGTACTTGCAATAGGGTTTGCTGCCTTCCTATTCTGGGCCATGTCCAATGGATCGTGCAGGTGCAACATTTGTATATAATTAGCAAAAACACCCTTGTTTCTACT</t>
  </si>
  <si>
    <t>AGCAAAAGCAGGGGAATTTCTTAACTAGCAAAATGGAAACAATATCACTGATGACCATACTACTAGTAGTAACAACAAGCAATGCAGATAAAATCTGCATCGGCCACCAGTCAACAAATTCCACAGAAACTGTGGACACGCTAACAGAAACTAATGTTCCTGTGACACATGCCAAAGAATTGCTCCACACAGAGCATAATGGAATGCTGTGTGCAACAAATCTGGGACGTCCTCTCATCCTAGACACATGCACAATCGAAGGACTAATCTATGGCAATCCTTCTTGTGACCTGCTGTTGGGAGGAAGGGAATGGTCCTACATCGTCGAAAGACCATCAGCAGTAAATGGAACGTGTTACCCTGGGAATGTAGAAAACTTAGAGGAACTCAGAACACTTTTTAGTTCCTCTAGTTCCTATCAAAGAATCCAAATCTTCCCAGACGCAATCTGGAATGTGACTTACACGGGAACAAGCAAATCATGTTCAGATTCATTCTACAGGAATATGAGATGGCTGACTCAAAAGAACGGGCTTTATCCTATTCAAGACGCTCAATACACAAACAATCGGGGAAAGGACATTCTTTTCGTGTGGGGCATACATCATCCACCCACCGATACTGCACAGACGAATTTATACACAAGGACCGACACAACAACAAGCGTAACAACAGAAAATTTAGATAGGACCTTCAAGCCATTAATAGGGCCAAGACCCCTTGTCAATGGTTTGATTGGAAGAATTAACTATTATTGGTCGGTACTAAAGCCAGGCCAGACATTGCGAGTAAGATCCAATGGGAATCTAATTGCTCCATGGTTTGGACACGTTCTCTCAGGAGAGAGCCACGGGAGAATCCTGAAGACTGATTTAAACAGTGGTAATTGTGTAGTGCAATGCCAGACTGAAAAAGGTGGCTTAAACAGTACACTGCCATTCCACAATATCAGTAAATATGCATTTGGGACCTGCCCCAAATATATTGGAGTCAAGAGTCTCAAACTGGCAATCGGTCTGAGAAACGTGCCTGATAGGTCAAGTAGAGGACTATTTGGAGCCATAGCTGGATTCATAGAAGGAGGTTGGCCAGGACTAGTCGCCGGTTGGTATGGTTTCCAGCATTCAAATGATCAAGGGGTTGGTATGGCTGCAGATAGGGATTCAACTCAAAAGGCAGTTGATAAAATAACATCCAAAGTGAATAATATAGTCGACAAGATGAACAAGCAGTATGAAATAATTGATCATGAATTCAGTGAGGTTGAAACTAGACTCAATATGATCAATAACAAGATTGATGACCAAATACAAGACGTATGGGCATATAATGCAGAGTTGCTAGTACTACTTGAGAATCAGAAAACACTCGACGAGCATGACGCAAACGTGAACAATCTATATAACAAGGTGAAAAGGGCCCTAGGCTCCAATGCGGTGGAAGATGGAAAAGGCTGTTTCGAGCTATACCATAAATGTGATGACCAATGCATGGAAACAATTCGGAACGGGACCTATAATAGGAGAAAGTACAAAGAGGAATCAAGGCTAGAAAGGCAGAAAATAGAAGGGGTCAAACTGGAATCTGAGGGGACTTACAAGATCCTAACCATTTATTCGACTGTCGCCTCATCTCTTGTACTTGCAATGGGGTTTGCTGCCTTCTTATTCTGGGCCATGTCCAATGGATCGTGCAGGTGCAACATTTGTATATAATTAGCAAAAACACCCTTGTTTCTACT</t>
  </si>
  <si>
    <t>AGCAAAAGCAGGGGAATTTCTTAACTAGCAAAATGGAAACAATATCACTGATGACTATACTGCTAGTAGTAACGACAAGCAATGCAGATAAAATCTGCATCGGCCACCAGTCAACAAACTCCACAGAAACTGTGGACACGCTAACAGAAACTAATGTTCCTGTGACACATGCCAAAGAGTTGCTCCACACAGAGCATAATGGACTGCTGTGTGCAACAAATCTGGGACGTCCTCTCATCCTAGACACATGCACTATCGAAGGACTAATCTATGGCAACCCTTCTTGTGATCTGCTGTTGGGAGGAAGGGAATGGTCCTACATCGTCGAAAGACCATCAGCAGTAAATGGAACGTGTTACCCTGGGAATGTAGAAAACTTAGAGGAACTCAGAACACTTTTTAGTTCCTCTAGATCCTATCAAAGAATCCAAATTTTCCCAGACACAATCTGGAATGTGACTTACACGGGAACAAGCAAATCATGTTCAGATTCATTCTACAGGAATATGAGATGGCTGACTCAAAAGAACGGGCTTTATCCTATTCAAGACGCCCAATACACAAACAACCGGGGAAAGGACATCCTTTTCGTGTGGGGCATACATCATCCACCCACCGATACTGCACAGACGAATTTGTACACAAGGACCGACACAACAACAAGCGTAACAACAGAAAATTTAGATAGGACCTTTAAGCCATTAATAGGGCCAAGGCCCCTTGTCAATGGTTTGATTGGAAGAATTAACTATTATTGGTCGGTACTAAAGCCAGGCCAGACATTGCGAGTAAGATCCAATGGGAATCTAATTGCTCCATGGTTTGGACACGTTCTCTCAGGAGAGAGCCATGGGAGAATCCTGAAGACTGATTTAAACAGTGGTGATTGTGTAGTGCAATGCCAGACTGAAAAAGGTGGCTTAAACAGTACACTGCCATTCCACAATATCAGTAAATATGCATTTGGGACCTGCCCCAAATATATTGGAGTCAAGAGTCTCAAACTGGCAATCGGTCTGAGAAACGTACCTGCTAGGTCAAGTAGAGGACTATTTGGAGCAATAGCTGGATTCATAGAAGGAGGTTGGCCAGGACTAGTAGCCGGTTGGTATGGTTTCCAGCATTCAAATGATCAAGGGGTTGGTATGGCTGCAGATAGGGATTCAACTCAAAAGGCAGTTGATAAAATAACATCCAAAGTGAATAATATAGTCGACAAGATGAACAAGCAGTATGAAATAATTGATCATGAATTCAGTGAGGTTGAAACTAGACTCAATATGATCAACAACAAGATTGATGACCAAATACAAGACGTATGGGCATATAATGCAGAGTTGCTAGTACTTCTTGAGAACCAGAAAACACTCGATGAACATGACGCAAACGTGAACAATCTGTATAACAAAGTGAAAAGGGCCCTGGGCTCCAATGCAATGGAAGATGGAAAGGGCTGTTTCGAGCTATACCATAAATGTGATGACCAATGCATGGAAACAATTCGGAACGGGACCTATAATAGGAGAAAATACAAAGAGGAATCAAGGCTAGAAAGGCAGAAAATAGAGGGGGTAAAACTGGAGTCTGAGGGGACTTACAAAATCCTAACCATTTATTCGACTGTCGCCTCATCTCTTGTGCTTGCAATGGGGTTTGCTGCCTTCTTATTCTGGGCCATGTCCAATGGATCGTGCAGGTGCAACATTTGTATATAATTAGCAAAAACACCCTTGTTTCTACT</t>
  </si>
  <si>
    <t>ATGGAAACGATATCACTGATGACTATACTACTAGTAGTAACAACAAGCAATGCAGATAAAATCTGCATCGGCCACCAGTCAACAAATTCCACAGAAACTGTGGACACGCTAACAGAAACTAATGTCCCTGTGACACATGCCAAAGAATTGCTCCATACAGAGCATAATGGAATGCTGTGTGCAACAAATTTGGGACGTCCTCTCATCCTAGGCACATGCACTATCGAAGGACTGATCTATGGCAACCCTTCTTGTGACCTGTTGTTGGGAGGAAGGGAATGGTCCTACATCGTCGAAAGACCATCAGCAGTAAATGGAACGTGTTACCCTGGGAATGTAGAAAACTTAGAGGAACTTAGAACACTTTTTAGTTCCTCTAGTTCCTACCAAAGAATCCAAATCTTCCCAGACACAATCTGGAATGTGACCTACACAGGAACAAGCAAATCATGTTCAGATTCATTCTACAGGAATATGAGATGGCTGACTCAAAAGAACGGGCTTTATCCTACTCAAGACGCCCAATACACAAACAATCGGGGAAAGGACATTCTTTTCGTGTGGGGCATACATCACCCACCCACCGATACTGCACAGACGAATTTGTACACAAGGACCGACACAACAACAAGCGTAACAACAGAAAATTTAGATAGGACCTTCAAACCATTGATAGGGCCAAGGCCCCTTGTCAATGGTTTGATTGGAAGAATTAACTATTATTGGTCGGTACTAAAGCCAGGCCAGACATTGCGAGTAAGATCCAATGGGAATCTAATTGCTCCATGGTTTGGACACGTTCTCTCAGGAGAGAGCCATGGGAGAATCCTGAAGACTGATTTAAACAGTGGTAATTGTGTAGTGCAATGCCAGACTGAAAAAGGTGGCTTAAACAGTACATTGCCATTCCACAATATCAGTAAATATGCATTTAGGACCTGCCCCAAATATATTGGAGTCAAGAGTCTCAAACTGGCAATCGGTCTGAGAAACGTGCCTGCTAGGTCAAGTAGAGGACTCTTTGGAGCCATAGCTGGGTTCATAGAAGGAGGTTGGCCAGGACTTGTCGCCGGTTGGTATGGTTTCCAGCATTCAAATGATCAAGGGGTTGGTATGGCTGCAGATAGGGATTCAACTCAAAAGGCAGTTGATAAAATAACATCCAAAGTGAATAATATAGTCGACAAGATGAACAAACAGTATGAAATAATTGATCATGAATTCAGTGAAGTTGAAACTAGACTCAATATGATCAATAACAAGATTGATGACCAAATACAAGACGTATGGGCATATAATGCAGAGTTACTAGTACTACTTGAGAACCAGAAAACACTCGATGAGCATGACGCAAACGTGAACAATCTATATAACAAGGTGAAAAGGGCCTTAGGCACCAATGCGATGGAAGATGGAAAGGGCTGTTTCGAGCTATACCATAAATGTGATGACCAATGCATGGAAACAATTCGGAACGGGACCTATAATAGGAGAAAGTACAAAGAGGAATCAAGGCTAGAAAGGCAGAAAATAGAGGGGGTCAAACTGGAATCTGAGGGGACTTACAAAATCCTAACTATTTATTCGACTGTCGCCTCATCTCTTGTACTTGCAATAGGGTTTGCTGCCTTCCTATTCTGGGCCATGTCCAATGGATCGTGCAGGTGCAACATTTGTATATAATTAGCAAAAACACCCTTGTTTCTACT</t>
  </si>
  <si>
    <t>AGCAAAAGCAGGGGAATTTCTTAACTAGCAAAATGGAAAAAATACCACTGATGACTATACTACTAGTAGTAACAACAAGCAATGCAGATAAAATCTGCATCGGTCACCAGTCAACAAACTCCACAGAAACTGTGGACACGCTAACAGAAACTAATGTTCCTGTGACACATGCCAAAGAATTGCTCCACACAGAGCACAATGGAATGCTGTGTGCAACAAATCTGGGACGTCCTCTCATCCTAGACACATGCACAATCGAAGGACTAATCTATGGCAATCCTTCTTGTGACCTGCTGTTGGGAGGAAGGGAATGGTCCTACATCGTCGAAAGACCATCAGCAGTAAATGGAACGTGTTACCCTGGGAATGTAGAAAACTTAGAGGAACTCAGGACACTTTTTAGTTCCTCTAGTTCCTATCAAAGAATCCAAATCTTCCCAGACACAATCTGGAATGTGACTTATACGGGAACAAGCAAATCATGTTCAGATTCATTCTACAGGAATATGAGATGGCTGACTCAAAAGAACGGGCTTTATCCTATTCAAGACGCTCAATACACAAACAATCGGGGAAAGGACATTCTTTTCGTATGGGGCATACACCATCCACCCACCGATACTGCACAGACGAATTTGTACACAAGGACCGACACAACAACAAGCGTAACAACAGAAAATTTAGATAGGACCTTCAAGCCATTAATAGGACCAAGACCCCTTGTCAATGGTTTGATTGGAAGAATTAACTATTATTGGTCGGTACTAAAACCAGGCCAGACATTGCGAGTAAGATCCAATGGGAATCTGATTGCTCCATGGTTTGGACACGTTCTCTCAGGAGAGAGCCACGGGAGAATCCTGAAGACTGATTTAAACAGTGGTAATTGTGTAGTGCAATGCCAGACTGAAAAAGGTGGCTTAAACAGTACACTGCCATTCCACAATATCAGTAAATATGCATTTGGGACTTGCCCCAAATATATTGGAGTCAAGAGTCTCAAGCTGGCAATCGGTCTGAGAAACGTGCCTGCTAAGTCAAGTAGAGGACTATTTGGGGCCATAGCTGGATTCATAGAAGGAGGTTGGCCAGGACTAGTCGCCGGTTGGTATGGTTTCCAGCATTCAAATGATCAAGGGGTTGGTATGGCTGCAGATAGGGATTCGACTCAAAAGGCAGTTGATAAAATAACATCCAAAGTGAATACTATAGTCGACAAGATGAACAAGCAGTATGAAATAATTGATCATGAATTCAGTGAGGTTGAAACTAGACTCAATATGATCAATAACAAGATTGATGACCAAATACAAGACGTATGGGCATATAATGCAGAGTTGCTAGTACTGCTTGAGAACCAGAAAACACTCGACGAGCATGACGCAAACGTGAACAATCTATATAACAAGGTGAAAAGGGCCCTAGGCTCCAATGCTATAGAAGATGGAAAGGGCTGTTTCGAGCTATATCATAAATGTGATGACCAATGCATGGAAACAATTCGGAACGGGACCTATAATAGGAGAAAGTACAAAGAGGAATCAAGGCTAGAAAGGCAGAAAATAGAAGGGGTAAAACTGGAATCTGAGGGGACTTACAAGATCCTAACCATTTATTCGACTGTCGCCTCATCTCTTGTACTTGCAATGGGGTTTGCTGCCTTCTTATTCTGGGCCATGTCCAATGGATCGTGCAGGTGCAACATTTGTATATAATTAGCAAAAACACCCTTGTTTCTACT</t>
  </si>
  <si>
    <t>ATGGAAGCAATATCACTGATGACTATACTGCTAGTAGTGACAACAAGCAATGCAGACAAAATCTGCATCGGCCACCAGTCAACAAATTCCACAGATACTGTGGACACGCTAACAGAAACTAATATTCCTGTGACACAAGCCAAAGAATTGCTCCACACAGAGCATAATGGAATGCTGTGTGCAACAAATCTGGGACGTCCCCTCATTCTGGACACATGCACTATCGAAGGACTGATCTATGGCAATCCTTCTTGTGATCTGCTGTTGGGAGGAAGGGAATGGTCCTACATAGTCGAAAGACCATCAGCGGTAAATGGAACGTGTTACCCTGGGAACGTAGAAAACTTAGAGGAACTCAGAACACTTTTTAGTTCCGCTAGTTCCTACCAAAGAATCCAAATCTTCCCAGACGCAATCTGGAATGTGACTCACGATGGAACAAGCAAATCATGTTCAAATTCATTCTACAGGAATATGAGATGGCTGACTCAAAAGAACGGGCTTTATCCTATTCAAGACGCTCAATACACAAACAATCGGGGGAAGGACATTCTTTTCATTTGGGGCATACATCATCCACCCACTGATACTGCACAGACGAATTTGTACACAAGAACCGACACAACAACAAGCGTAACAACAGAAAATTTAGATAGGACCTTCAAACCGTTAATAGGACCAAGGCCTCTTGTCAATGGTCTAATTGGAAGAATTAATTATTATTGGTCGGTACTAAAACCAGGTCAGACATTGCGAGTAAGATCTAATGGGAATTTAATTGCTCCATGGTATGGACACGTTCTCTCAGGAGAGAGCCATGGGAGAATTCTGAAGACTGATTTAAAAAGTGGTAATTGCGTAGTGCAATGTCAGACTGAAAGGGGTGGCTTAAACAGTACACTACCATTCCACAATATCAGTAAATATGCATTTGGGACCTGCCCCAAGTATATTGGAGTCAAGAGTCTCAAACTGGCAATCGGTCTGAGAAACGTGCCTGCTAAGTCAAGTAGAGGGCTATTTGGAGCCATAGCTGGATTCATAGAAGGAGGTTGGCCAGGGCTAGTCGCTGGTTGGTATGGTTTCCAGCATTCAAATGATCAAGGAGTTGGTATGGCAGCAGATAGAGGTTCAACCCAAAAAGCAGTTGATAAGATAACATCCAAGGTGAATAATATAATCGACAAGATGAACAGGCAATATGAGATAATTGATCATGAATTCAGTGAGGTTGAAACTAGACTCAATATGATCAATGACAAGATTGATGACCAAATACAAGACGTATGGGCATATAATGCAGAGTTGCTGGTACTACTTGAAAACCAGAAAACACTCGATGAGCATGACGCAAATGTGAACAATTTATATAACAAGGTTAAAAGGGCCCTGGGCTCCAATGCGATGGAAGATGGGAAGGGTTGTTTCGAACTATATCACAAATGTGATGACCAATGCATGGAAACAATTCGGAATGGGACATATAATAGGAGAAAGTACACAGAGGAATCAAGACTAGAAAGGCAGAAAATAGAAGGGGTTAAGCTTGAATCTGAGGGAACTTACAAAATTCTTACCATTTATTCGACTGTCGCCTCATCTCTTGTACTTGCAATGGGGTTTGCTGCCTTCTTGTTCTGGGCCATGTCCAATGGATCATGCAGATGCAACATTTGTATATAGTTAGCAAAAACACCCTTGTTTCTACT</t>
  </si>
  <si>
    <t>AGCAAAAGCAGGGGAATTTCTTAACTAGCAAAATGGAAGCAATATCACTGATGACTATACTGCTAGTAGTGACAACAAGCAATGCAGACAAAATCTGCATCGGCCACCAGTCAACAAATTCCACAGATACTGTGGACACGCTAACAGAAACTAATATTCCTGTGACACAAGCCAAAGAATTGCTCCACACAGAGCATAATGGAATGCTGTGTGCAACAAATCTGGGACGTCCCCTCATTCTGGACACATGCACTATCGAAGGACTGATCTATGGCAATCCTTCTTGTGATCTGCTGTTGGGAGGAAGGGAATGGTCCTACATAGTCGAAAGACCATCAGCGGTAAATGGAACGTGTTACCCTGGGAACGTAGAAAACTTAGAGGAACTCAGAACACTTTTTAGTTCCGCTAGTTCCTACCAAAGAATCCAAATCTTCCCAGACGCAATCTGGAATGTGACTCACGATGGAACAAGCAAATCATGTTCAAATTCATTCTACAGGAATATGAGATGGCTGACTCAAAAGAACGGGCTTTATCCTATTCAAGACGCTCAATACACAAACAATCGGGGGAAGGACATTCTTTTCATTTGGGGCATACATCATCCACCCACTGATACTGCACAGACGAATTTGTACACAAGAACCGACACAACAACAAGCGTAACAACAGAAAATTTAGATAGGACCTTCAAACCGTTAATAGGACCAAGGCCTCTTGTCAATGGTCTAATTGGAAGAATTAATTATTATTGGTCGGTACTAAAACCAGGTCAGACATTGCGAGTAAGATCTAATGGGAATTTAATTGCTCCATGGTATGGACACGTTCTCTCAGGAGAGAGCCATGGGAGAATTCTGAAGACTGATTTAAAAAGTGGTAATTGCGTAGTGCAATGTCAGACTGAAAGGGGTGGCTTAAACAGTACACTACCATTCCACAATATCAGTAAATATGCATTTGGGACCTGCCCCAAGTATATTGGAGTCAAGAGTCTCAAACTGGCAATCGGTCTGAGAAACGTGCCTGCTAAGTCAAGTAGAGGGCTATTTGGAGCCATAGCTGGATTCATAGAAGGAGGTTGGCCAGGGCTAGTCGCTGGTTGGTATGGTTTCCAGCATTCAAATGATCAAGGAGTTGGTATGGCAGCAGATAGAGGTTCAACCCAAAAAGCAGTTGATAAGATAACATCCAAGGTGAATAACATAATCGACAAGATGAACAGGCAATATGAGATAATTGATCATGAATTCAGTGAGGTTGAAACTAGACTCAATATGATCAATGACAAGATTGATGACCAAATACAAGACGTATGGGCATATAATGCAGAGTTGCTGGTACTACTTGAAAACCAGAAAACACTCGATGAGCATGACGCAAATGTGAACAATTTATATAACAAGGTTAAAAGGGCCCTGGGCTCCAATGCGGTGGAAGATGGGAAGGGTTGTTTCGAACTATATCACAAATGTGATGACCAATGCATGGAAACAATTCGGAATGGGACATATAATAGGAGAAAGTACACAGAGGAATCAAGACTAGAAAGGCAGAAAATAGAAGGGGTTAAGCTTGAATCTGAGGGAACTTACAAAATTCTTACCATTTATTCGACTGTCGCCTCATCTCTTGTACTTGCAATGGGGTTTGCTGCCTTCTTGTTCTGGGCCATGTCCAATGGATCATGCAGATGCAACATTTGTATATAGTTAGCAAAAACACCCTTGTTTTTACT</t>
  </si>
  <si>
    <t>AGCAAAAGCAGGGGAATTTCTTAACTAGCAAAATGGAAACAATATCACTGATGACTATACTGCTAGTAGTAACGACAAGCAATGCAGATAAAATCTGCATCGGCCACCAGTCAACAAACTCCACAGAAACTGTGGACACACTAACAGAAACTAATGTTCCTGTGACACATGCCAAAGAGTTGCTCCACACAGAGCATAATGGACTGCTGTGTGCAACAAATCTGGGACGTCCTCTCATCCTAGACACATGCACTATCGAAGGACTAATCTATGGCAACCCTTCTTGTGATCTGCTGTTGGGAGGAAGGGAATGGTCCTACATCGTCGAAAGACCATCAGCAGTAAATGGAACGTGTTACCCTGGGAATATAGAAAACTTGGAGGAACTCAGAACACTTTTTAGTTCCTCTAGATCCTATCAAAGAATCCAAATTTTCCCAGACACAATCTGGAATGTGACTTACACGGGAACAAGCAAATCATGTTCAGATTCATTCTACAGGAATATGAGATGGCTGACTCAAAAGAACGGGCTTTATCCTATTCAAGACGCCCAATACACAAACAACCGGGGAAAGGACATTCTTTTCGTGTGGGGCATACATCATCCACCCACCGATACTGCACAGACGAATTTGTACACAAGGACCGACACAACAACAAGCGTAACAACAGAAAATTTAGATAGGACCTTTAAGCCATTAATAGGGCCAAGGCCCCTTGTCAATGGTTTGATTGGAAGAATTAACTATTATTGGTCGGTACTAAAGCCAGGCCAGACATTGCGAGTAAGATCCAATGGGAATCTAATTGCTCCATGGTTTGGACACGTTCTCTCAGGAGAGAGCCATGGGAGAATCCTGAAGACTGATTTAAACAGTGGTAATTGTGTAGTGCAATGCCAGACTGAAAAAGGTGGCTTAAACAGTACACTGCCATTCCACAATATCAGTAAATATGCATTTGGGACCTGCCCCAAATATATTGGAGTCAAGAGTCTCAAACTGGCAATCGGTCTGAGAAACGTACCTGCTAGGTCAAGTAGAGGACTATTTGGAGCAATAGCTGGATTCATAGAAGGAGGTTGGCCAGGACTAGTAGCCGGTTGGTATGGTTTCCAGCATTCAAATGATCAAGGGGTTGGTATGGCTGCAGATAGGGATTCAACTCAAAAGGCAGTTGATAAAATAACATCCAAAGTGAATAATATAGTCGACAAGATGAACAAGCAGTATGAAATAATTGATCATGAATTCAGTGAGGTTGAAACTAGACTCAATATGATCAACAACAAGATTGATGACCAAATACAAGACGTATGGGCATATAATGCAGAGTTGCTAGTACTTCTTGAGAACCAGAAAACACTCGATGAACATGACGCAAACGTGAACAATCTGTATAACAAAGTGAAAAGGGCCCTGGGCTCCAATGCAATGGAAGATGGAAAGGGCTGTTTCGAGCTATACCATAAATGTGATGACCAATGCATGGAAACAATTCGGAACGGGACCTATAATAGGAGAAAATACAAAGAGGAATCAAGGCTAGAAAGGCAGAAAATAGAGGGGGTAAAACTGGAATCTGAGGGGACTTACAAAATCCTAACCATTTATTCGACTGTCGCCTCATCTCTTGTGCTTGCAATGGGGTTTGCTGCCTTCTTATTCTGGGCCATGTCCAATGGATCGTGCAGGTGCAACATTTGTATATAATTAGCAAAAACACCCTTGTTTCTACT</t>
  </si>
  <si>
    <t>ATGGAAATAACAGCACTAATAGCTATACTGTTAGTGACAACAACAAGCAATGCAGATAAAATCTGCATTGGCTATCAATCAACAAACTCTACAGAGACTGTTGACACACTAATAGAAAACAATGTTCCTGTGACACACACCAAAGAATTGCTCCACACAGAGCACAATGGAATGCTATGTGCAACAAACCTGGGGCACCCCCTCATCCTAGACACCTGCACTATCGAAGGGCTGGTATACGGCAATCCTTCTTGTGATTTGCTACTGGGAGGGAAAGAATGGTCTTACATTGTCGAAAGATCATCAGCTGTCAATGGGATGTGTTACCCTGGAAATGTAGAAAATCTGGAAGAACTCAGGTCCTTCTTCAGTTCTGCTAATTCCTACCAAAGAATCCAGATCTTTCCAGACACAATTTGGAATGTGACTTACAGTGGAACAAGCAAAACGTGTTCAAATTCATTCTACAGAAGTATGAGATGGCTGACACACAAGAGCAGTTCTTATCCTGTTCAAGACGCCCAATATACCAACAATGAGGGAAAGAATATTCTCTTCATGTGGGGCATACATCACCCACCTACTGATACTGAACAGACAAATTTATACAAAAAAGCTGATACTATAACAAGTGTGACCACAGAAGATATCAATCGAACTTTCAAACCAGTAATAGGACCAAGGCCTCTTGTCAATGGTCAACAGGGGAGAATTGATTATTATTGGTCAGTACTAAAGCCAGGCCAAACATTGCGGGTGAGGTCCAATGGGAATTTAATTGCCCCATGGTATGGACACATCCTCTCAGGAGAAAGCCATGGAAGAATCCTGAAGACCGATTTGAATAGTGGCAACTGCATAGTACAATGTCAAACTGAGAAAGGCGGTTTGAACACAACCTTGCCGTTCCACAATGTCAGCAAATACGCATTTGGGGACTGCCCCAAATATGTCGGAGTAAAGAGCCTCAAATTGGCGATCGGTTTGAGGAATGTGCCTGCTGCATCAGATAGGGGACTGTTTGGTGCTATAGCTGGATTCATAGAAGGAGGTTGGCCAGGACTAGTTGCAGGCTGGTACGGTTTTCAGCATTCAAATGATCAGGGGGTTGGAATGGCTGCAGACAGGGAATCAACTCAAGAGGCAGTTGACAAAATAACATCCAAAGTAAATAATATAATCGACAAAATGAACAAGCAGTATGAAATCATTGATCATGAATTCAGTGAAATTGAAGCCAGACTCAATATGATCAACAACAAGATTGATGACCAAATTCAGGACATCTGGGCATACAATGCAGAATTACTAGTACTGCTTGAAAATCAGAAAACACTCGATGAGCACGATGCAAATGTGAACAATCTATATAACAAGGTGAAGAGAGCATTAGGTTCAAATGCGATAGAGGATGGAAATGGATGCTTCGAATTGTACCACAAATGTGATGATCAATGCATGGAAACAATTAGAAACGGAACCTATGACAGGCAGAAGTACCAAGAGGAATCAAAACTAGAAAGGCAGAAAATAGAAGGGGTGAAACTGGAATCCGAGGGAACTTACAAGATACTCACCATTTATTCGACTGTCGCCTCATCTCTTGTGCTTGCAATGGGGTTTGCTGCCTTTCTGTTCTGGGCCATGTCCAACGGGTCTTGCAGATGCAACATTTGTATATAATTAGCA</t>
  </si>
  <si>
    <t>AAAATGGAAATAACAGCACTAATAGCTATACTGTTAGTGACAACAACAAGCAATGCAGACAAAATCTGCATTGGCTACCAATCAACAAACTCTACAGAGACTGTTGACACACTAATAGAAAACAATGTTCCTGTGACACACACCAAAGAATTGCTCCACACAGAGCACAATGGAATGCTATGTGCAACAAACCTGGGGCACCCCCTCATCCTAGACACCTGCACTATCGAAGGGCTGGTATACGGCAATCCTTCTTGTGATTTGCTACTGGGAGGGAAAGAATGGTCTTACATTGTCGAAAGATCATCAGCAGTCAATGGGATGTGTTACCCTGGAAATGTAGAAAATCTGGAAGAACTCAGGTCCTTCTTCAGTTCTGCTAATTCCTATCAAAGAATCCAGATCTTTCCAGACACAATTTGGAATGTGACTTACAGTGGAACAAGCAAGGCGTGTTCAAATTCATTCTACAGAAGTATGAGATGGCTGACACACAAGAGCAATTCTTATCCTGTTCAAGACGCCCAATATACCAACAATGAGGGAAAGAATATTCTCTTCATGTGGGGCATACATCACCCACCTACTGATACTGAACAAACAAATTTATACAAAAAAGCTGATACTACGACAAGTGTGACCACAGAAGATATCAATCGAACTTTCAAACCAGTAATAGGACCAAGGCCTCTTGTCAATGGTCAACAGGGGAGAATTGATTATTATTGGTCAGTACTAAAGCCAGGCCAAACATTGCGGGTGAGGTCCAATGGGAATTTAATTGCCCCATGGTATGGACACATCCTCTCAGGAGAAAGCCATGGAAGAATCCTGAAGACCGATTTGAATAGTGGCAACTGCATAGTACAATGTCAAACTGAGAAAGGCGGTTTGAACACAACCTTGCCGTTCCACAATGTCAGCAAATACGCATTTGGGAACTGCCCCAAATATGTCGGAGTAAAGAGCCTCAAATTGGCGGTCGGTTTGAGGAATGTGCCTGCTGCATCAGATAGGGGACTGTTTGGTGCTATAGCTGGATTCATAGAAGGAGGTTGGCCAGGACTAGTTGCAGGCTGGTACGGTTTTCAGCATTCAAATGATCAGGGGGTTGGAATGGCTGCAGACAGGGAATCAACTCAAGAGGCAGTTGACAAAATAACATCCAAAGTAAATAATATAATCGACAAAATGAACAAGCAGTATGAAATCATTGATCATGAATTCAGTGAAATTGAAGCCAGACTCAATATGATCAACAACAAGATTGATGACCAAATTCAGAACATCTGGGCATATAATGCAGAATTACTAGTACTGCTTGAAAATCAGAAAACACTCGATGAGCACGATGCAAATGTGAACAACCTATATAACAAGGTGAAA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TTAG</t>
  </si>
  <si>
    <t>ATGAAAACAATAGCACTAATAGCTATACTATTATCAACAACAGCAAGCAATGCAGACAAAATCTGCATCGGCTACCAGTCAACAAACTCCACGGAAACTGTTGATACACTAATAGAAAACAATGTTCCGGTGACCCATACCAAAGAATTGCTCCACACCGAGCACAATGGGATGCTGTGTGCAACAACCCTGGGACACCCTCTTATTCTAGACACCTGCACTATAGAAGGATTGGTATATGGCAATCCTGCCTGTGATCTGCTACTAAGAGGGGAAGAATGGTCATACATTGTAGAAAGACCATCAGCTGTCAATGGGACGTGTTACCCTGGAAATGTAGAGAATCTGGAAGAACTCAGGGCCCTCTTCAGTTCTGCTAATTCCTATCAAAGAATCCAGATCTTCCCAGACAGAATTTGGAATGTGACTTACACTGGAACAAGTGCAGCATGTTCAAACACATTCTACAGGAATATGAGATGGCTGACACACAAGAGTAATTCTTATCCTGTTCAAGACGCCCAATACACCAACAATGAGGGGAAGAACATTCTCTTCATGTGGGGCATACATCATCCACCTACTGACACTGAGCAGACAGATTTGTACAAAAAATCTGACACAACAACAAGTGTGACAACAGAAGATATAAATCGAACTTTCAAACCAGTTATAGGGCCAAGGCCCCTTGTCAAAGGTCAACAGGGGAGAATTGATTATTATTGGTCTGTACTAAAGCCAGGTCAAACATTGCGAGTGAGATCCAATGGGAATTTAATTGCTCCATGGTATGGACACATCCTCTCAGGAGAAAGCCATGGGAGAATCCTGAAGACCGATTTGAACAGTGGCAACTGCATAGTACAGTGTCAAACTGAAAAAGGTGGTTTGAACACGACATTACCGTTCCAAAATGTCAGCAAATATGCATTTGGGAACTGCCCCAAATACGTTGGAGTGAAGAGTCTCAAACTGGCAATCGGTCTGAGAAATGTGCCTGCTGCATCAGATAGGGGACTATTTGGTGCCATAGCTGGATTCATAGAAGGAGGTTGGCCAGGACTAGTTGCAGGCTGGTACGGTTTTCAGCATTCAAATGATCAGGGAGTCGGAATGGCTGCAGACAGAGATTCAACTCAAGAGGCAGTTGACAAGATAACATCCAAAGTAAATAACATAATCGATAAAATGAACAAACAGTATGAAATCATTGATCATGAATTCAATGAGATTGAAGCAAGACTCAGCATGATCAACAACAAGATTGAAGACCAAATACAGGACATCTGGGCATACAATGCAGAATTACTAGTACTGCTTGAAAATCAGAAAACACTCGATGAGCACGATGCAAATGTGAATAATCTATATAAAAAGGTGAAGAGAGCATTGGGTTCTAATGCAATGGAGGATGGAAATGGGTGTTTCGAATTGTATCACAAATGTGATGACCAATGCATGGAAACGATTAGGAACGGAACCTATGACAGGCAAAAGTATCAAGAAGAATCAAAACTAGAAAGGCAGAAAATAGAAGGGGTGAAACTGGAATCTGAGGGTACTTACAAGATTCTCACCATTTATTCGACTGTTGCCTCATCTCTTGTGCTTGCAATAGGGTTTGCTGCCTTCCTTTTCTGGGCCATGTCCAATGGATCTTGCAGATGCAACGTTTGTATATAA</t>
  </si>
  <si>
    <t>ATGAAAACAATAGCACTAATAGCTATACTATTATCAACAACAGCAAGCAATGCAGACAAAATCTGCATCGGCTACCAGTCAACAAACTCCACGGAAACTGTTGATACACTAATAGAAAACAATGTTCCGGTGACCCATACCAAAGAATTGCTCCACACAGAGCACAATGGGATGCTGTGTGCAACAACCCTGGGACACCCTCTTATTCTAGACACCTGCACTATAGAAGGATTGGTATATGGCAATCCTGCCTGTGATCTGCTACTAAGAGGAAAAGAATGGTCATACATTGTAGAAAGACCATCAGCTGTCAATGGGACGTGTTACCCTGGAAATGTAGAGAATTTGGAAGAACTCAGGGCCCTCTTCAGTTCTGCTAATTCCTATCAAAGAATCCAGATCTTCCCAGACAGAATTTGGAATGTGACTTACACTGGAACAAGCGCAGCATGTTCAAACACATTCTACAGGAATATGAGATGGCTGACACACAAGAGTAATTCTTATCCTGTTCAAGACGCCCAATACACTAACAATGAGGGGAAGAACATTCTCTTCATGTGGGGCATACATCATCCACCTACTGACACTGAGCAGACAAATTTGTACAAAAAATCTGACACAACAACAAGTGTGACAACAGAAGATATAAATCGAACTTTCAAACCAGTTATAGGGCCAAGGCCCCTTGTCAAAGGTCAACAGGGGAGAATTGATTATTATTGGTCTGTACTAAAGCCAGGTCAGACATTGCGAGTGAGATCCAATGGGAATTTAATTGCTCCATGGTATGGACACATCCTCTCAGGAGAAAGCCATGGGAGAATCCTGAAGACCGATTTGAACAGTGGCAACTGCATAGTACAGTGTCAAACTGAAAAAGGTGGTTTGAACACGACATTACCGTTCCAAAATGTCAGCAAATATGCATTTGGGAACTGCCCCAAATACGTTGGAGTGAAGAGTCTCAAACTGGCAATCGGTCTGAGAAATGTGCCTGCTGCATCAGATAGGGGACTATTTGGTGCCATAGCTGGATTCATAGAAGGAGGTTGGCCAGGACTAGTTGCAGGCTGGTACGGTTTTCAGCATTCAAATGATCAGGGAGTCGGAATGGCTGCAGACAGAGATTCAACTCAAGAGGCAGTTGACAAGATAACATCCAAAGTAAATAACATAATCGATAAAATGAACAAACAGTATGAAATCATTGATCATGAATTCAATGAGATTGAAGCAAGACTCAGCATGATCAGCAACAAGATTGACGACCAAATACAGGACATCTGGGCATACAATGCAGAATTACTAGTACTGCTTGAAAATCAGAAAACACTCGATGAGCACGATGCAAATGTGAATAATCTTTATAAAAAGGTGAAGAGAGCATTGGGTTCTAATGCAATGGAGGACGGAAATGGGTGTTTCGAATTGTATCACAAATGTGATGACCAATGCATGGAAACGATTAGGAACGGAACCTATGACAGGCAAAAGTATCAAGAAGAATCAAAACTAGAAAGGCAGAAAATAGAAGGGGTAAAACTGGAATCTGAGGGTACTTACAAGATTCTCACCATTTATTCGACTGTTGCCTCATCTCTTGTGCTTGCAATAGGGTTTGCTGCCTTCCTTTTCTGGGCCATGTCCAATGGATCTTGCAGATGCAACGTTTGTATATAA</t>
  </si>
  <si>
    <t>ATGAAAATAACAGCACTAATAGCTATACTGTTAGTGACAACAACAAGCAATGCAGATAAAATCTGCATTGGCTACCAATCAACAAACTCTACAGAGACTGTTGACACACTAATAGAAAACAATGTTCCTGTGACACACACCAAAGAATTGCTCCACACAGAGCACAATGGAATGCTATGTGCAACAAACCTGGGGCACCCCCTCATCCTAGACACCTGCACTATCGAAGGGCTGGTATACGGCAATCCTTCTTGTGATTTGCTACTGGGAGGGAGAGAATGGTCTTACATTGTCGAAAGATCATCAGCTGTCAATGGGATGTGTTACCCTGGAAATGTAGAAAATCTGGAAGAACTCAGGTCCTTCTTCAGTTCTGCTAATTCCTACCAAAGAATCCAGATCTTTCCAGACACAATTTGGAATGTGACTTACAGTGGAACAAGCAAAGCGTGTTCAAATTCATTCTACAGAAGTATGAGATGGCTGACACACAAGAGCAATTCTTATCCTGTTCAAGACGCCCAATATACCAACAATGAGGGAAAAAATATTCTCTTCATGTGGGGCATACATCACCCACCTACTGATACTGAACAGACAAATTTATACAAAAAAGCTGATACTACAACAAGTGTGACCACAGAAGATATCAATCGAACTTTCAAACCAGTAATAGGACCAAGGCCTCTTGTCAATGGTCAACAGGGGAGAATTGATTATTATTGGTCAGTACTAAAGCCAGGCCAAACATTGCGGGTGAGGTCCAATGGGAATTTAATTGCCCCATGGTATGGACACATCCTCTCAGGAGAAAGCCATAGAAGAATCCTGAAGACCGATTTGAATAGTGGCAACTGCATAGTACAATGTCAAACTGAGAAAGGCGGTTTGAACACAACCTTGCCGTTCCACAATGTCAGCAAATACGCATTTGGGAACTGCCCCAAATATGTCGGAGTAAAGAGCCTCAAATTGGCGGTCGGTTTGAGGAATGTGCCTGCTGCATCAGATAGGGGACTGTTTGGTGCTATAGCTGGATTCATAGAAGGAGGTTGGCCAGGACTAGTTGCAGGCTGGTACGGTTTTCAGCATTCAAATGATCAGGGGGTTGGAATGGCTGCAGACAGGGAATCAACTCAAGAGGCAGTTAACAAAATAACATCCAAAGTAAATAATATAATCGACAAAATGAACAAGCAGTATGAAATCATTGATCATGAATTCAGTGAAATTGAAGCCAGACTCAATATGATCAACAACAAGATTGATGACCAAATTCAGGACATCTGGGCATATAATGCAGAATTACTAGTACTGCTTGAAAATCAGAAAACACTCGATGAGCACGATGCAAATGTGAACAATCTATATAACAAGGTGAAG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TTAGCAA</t>
  </si>
  <si>
    <t>ATGGAAATAATAGCACTAATAGCTATACTACTAGTAACAACAACGAGCAATGCAGACAAAATCTGCATTGGCTACCAGTCAACAAACTCCACAGAAACTGTCGACACACTAATAGAAAACAATGTTCCTGTGACACATACCAAAGAATTGCTCCACACAGAGCACAATGGAATGCTGTGTGCAACAAACCTGGGGCATCCTCTCATCCTAGACACCTGCACTATCGAAGGGCTGGTATACGGCAATCCCTCTTGTGATTTGCTACTGGGAGGGAAAGAATGGTCTTACATTGTCGAAAGATCATCAGCGATCAATGGGATGTGTTATCCTGGAAATGTAGAGAATCTGGAGGAACTAAGGTCTTTCTTCAGCTCCGCTAATTCCTATCAAAGAATCCAGATCTTTCCAGACACAATTTGGAATGTGACTTACAGTGGAACAAGCAAAGCATGTTCAAATTCATTCTACAGGAGTATGAGATGGCTGACACACAAAAGCAATTCTTACCCAGTTCAAAACGCTCAATATACCAACAATGAGGGAAAGAATATTCTCTTCATGTGGGGCATACATCACCCACCAACTGATACTGAGCAGACAAATTTATACAAAAAAGCTGACACAACAACAAGCGTGACAACGGAAGACATCAATCGAACTTTCAAACCAGTGATAGGACCAAGGCCTCTTGTCAATGGCCAACAGGGGAGAATTGATTACTATTGGTCAGTACTAAAGCCAGGGCAAACATTGCGGGTGAGATCCAATGGGAATTTAATTGCCCCATGGTATGGACACATTCTCTCAGGAGAAAGCCACAGAAGAATCCTGAAGACCGACCTAAACAGTGGCAATTGCGTAGTACAATGCCAAACTGAGAAGGGCGGTTTGAACACAACCTTGCCATTCCACAATGTCAGCAAATATGCGTTTGGGAACTGCCCCAAATACGTTGGAGTGAAGAGTCTCAAACTGGCAGTCGGCTTGAGGAATGTGCCTGCTGCATCAGATAGAGGATTGTTTGGTGCCATAGCTGGATTCATAGAAGGAGGTTGGCCTGGACTAGTTGCAGGCTGGTACGGTTTTCAGCATTCAAATGATCAAGGGGTTGGAATGGCTGCAGACAGGGAATCGACTCAAGAGGCAGTCAACAAAATAACATCCAAAGTAAATAATATAATCGACAAAATGAACAAGCAGTATGAAATCATTGATCATGAATTCAGTGAGATCGAAGCCAGACTCAATATGATCAACAACAAGATTGATGACCAAATACAGGACATCTGGGCATATAATGCAGAATTGCTAGTACTGCTTGAAAATCAGAAAACACTCGATGAGCATGACGCAAATGTGAATAATCTGTACAACAAAGTGAAGAGAGCATTGGGTTCAAATGCAAGAGAGGATGGAAATGGATGCTTCGAATTGTACCACAAATGTGATGATCAATGCATGGAGACGATTAGAAACGGAACTTATGACAGGCAAAAGTACCAAGAAGAGTCAAAACTAGAAAGGCAGAAAATAGAGGGGGTAAAACTGGAGTCTGAAGGAACTTACAAGATCCTCACTATTTATTCGACTGTCGCCTCATCTCTTGTGCTTGCGATGGGGTTTGCTGCCTTTCTGTTCTGGGCCATGTCCAATGGATCTTGCAGATGCAACATTTGTATATAATTAGCA</t>
  </si>
  <si>
    <t>ATGAAAACAATAGCACTAATAGCTATACTATTATCAACAACAGCAAGCAATGCAGACAAAATCTGCATCGGCTACCAGTCAACAAACTCCACGGAAACTGTTGATACACTAATAGAAAACAATGTTCCGGTGACCCATACCAAAGAATTGCTCCACACAGAGCACAATGGGATGCTGTGTGCAACAACCCTGGGACACCCTCTTATTCTAGACACCTGCACTATAGAAGGATTGGTATATGGCAATCCTGCCTGTGATCTGCTACTAAGAGGAAAAGAATGGTCATACATTGTAGAAAGACCATCAGCTGTCAATGGGACGTGTTACCCTGGAAATGTAGAGAATTTGGAAGAACTCAGGGCCCTCTTCAGTTCTGCTAATTCCTATCAAAGAATCCAGATCTTCCCAGACAGAATTTGGAATGTGACTTACACTGGAACAAGCGCAGCATGTTCAAACACATTCTACAGGAATATGAGATGGCTGACACACAAGAGTAATTCTTATCCTGTTCAAGACGCCCAATACACTAACAATGAGGGGAAGAACATTCTCTTCATGTGGGGCATACATCATCCACCTACTGACACTGAGCAGACAAATTTGTACAAAAAATCTGACACAACAACAAGTGTGACAACAGAAGATATAAATCGAACTTTCAAACCAGTTATAGGGCCAAGGCCCCTTGTCAAAGGTCAACAGGGGAGAATTGATTATTATTGGTCTGTACTAAAGCCAGGTCAGACATTGCGAGTGAGATCCAATGGGAATTTAATTGCTCCATGGTATGGACACATCCTCTCAGGAGAAAGCCATGGGAGAATCCTGAAGACCGATTTGAACAGTGGCAACTGCATAGTACAGTGTCAAACTGAAAAAGGTGGTTTGAACACGACATTACCGTTCCAAAATGTCAGCAAATATGCATTTGGGAACTGCCCCAAATACGTTGGAGTGAAGAGTCTCAAACTGGCAATCGGTCTGAGAAATGTGCCTGCTGCATCAGATAGGGGACTATTTGGTGCCATAGCTGGATTCATAGAAGGAGGTTGGCCAGGACTAGTTGCAGGCTGGTACGGTTTTCAGCATTCAAATGATCAGGGAGTCGGAATGGCTGCAGACAGAGATTCAACTCAAGAGGCAGTTGACAAGATAACATCCAAAGTAAATAACATAATCGATAAAATGAACAAACAGTATGAAATCATTGATCATGAATTCAATGAGATTGAAGCAAGACTCAGCATGATCAACAACAAGATTGACGACCAAATACAGGACATCTGGGCATACAATGCAGAATTACTAGTACTGCTTGAAAATCAGAAAACACTCGATGAGCACGATGCAAATGTGAATAATCTTTATAAAAAGGTGAAGAGAGCATTGGGTTCTAATGCAATGGAGGACGGAAATGGGTGTTTCGAATTGTATCACAAATGTGATGACCAATGCATGGAAACGATTAGGAACGGAACCTATGACAGGCAAAAGTATCAAGAAGAATCAAAACTAGAAAGGCAGAAAATAGAAGGGGTAAAACTGGAATCTGAGGGTACTTACAAGATTCTCACCATTTATTCGACTGTTGCCTCATCTCTTGTGCTTGCAATAGGGTTTGCTGCCTTCCTTTTCTGGGCCATGTCCAATGGATCTTGCAGATGCAACGTTTGTATATAA</t>
  </si>
  <si>
    <t>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AACAAGCAGATCATGTTCAGGTTCATTCTACAGGAGTATGAGATGGCTGACTCAAAAAAGCGGGTTTTACCCTGTCCAAGACGCCAAATACACAAATAACAGGGGGAAGAACATCCTTTTCGTGTGGGGTATACATCACCCACACACCTATACCGACCAAACAACTTTGTACATAAGAAACGACACAACAACAAGTGTGACAACAGAGGAGTTGAATAGGATCTTCAAACCAGTGATAGTGCCAAGGCTTCTTGTCAATGGTCAGCAGGGGAGAATTGATTATTATTGGTCAGTACTAAAACCAGGCCAAACATTGCGAGTAAGATCCAATGGGAATCTAATTGCTCCATGGTATGGACACGTTCTTTCAGGAGGGAGCCATGGAAGAATCCTGAAGACTGATTTAAAAAGTGGCAATTGTGTAGTGCAATGTCAGACTGAAAAAGGTGGATTA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TCAAATACAAGACGTATGGGCATATAATGCAGAATTGCTAGTACTACTTGAAAACCAGAAAACGCTCGATGAGCATGATGCGAACGTGAACAATCTATATAACAAGGTGAAGAGGGCTCTGGGCTCCAATGCTATGGAAGATGGGAAAGGTTGTTTCGAGTTATACCATAAGTGTGATGATCAATGCATGGAAACAATTCGAAACGGGACCTATGATAGGAGAAAGTATAGAGAGGAATCAAGATTAGAACGGCAGAGAATAGAAGGGGTTAAACTGGAATCTGAGGGAACTTACAAAATCCTCACTATTTATTCGACTGTCGCCTCATCTCTTGTGATTGCGATGGGGTTTGCTGCCTTCCTGTTCTGGGCCATGTCCAATGGT</t>
  </si>
  <si>
    <t>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AACAAGCAGATCATGTTCAGGTTCATTCTACAGGAGTATGAGATGGCTGACTCAAAAAAGCGGGTTTTACCCTGTCCAAGACGCCAAATACACAAATAACAGGGGGAAGAACATCCTTTTCGTGTGGGGTATACACCACCCACACACCTATACCGACCAAACAACTTTGTACATAAGAAACGACACAACAACAAGTGTGACAACAGAGGAGTTGAATAGGATCTTCAAACCAGTGATAGTGCCAAGGCTTCTTGTCAATGGTCAGCAGGGGAGAATTGATTATTATTGGTCAGTACTAAAACCAGGCCAAACATTGCGAGTAAGATCCAATGGGAATCTAATTGCTCCATGGTATGGACACGTTCTTTCAGGAGGGAGCCATGGAAGAATCCTGAAGACTGATTTAAAAAGTGGCAATTGTGTAGTGCAATGTCAGACTGAAAAAGGTGGATTAAACAGTACATTGCCCTTCCACAATATCAGCAAATATGCATTTGGAACCTGCCCCAAATATGTAAAAGTCAATAGTCTCAAACTGGCAATTGGTCTGAGGAATGTGCCTGCTAGATCAAATAGAGGACTATTTGGGGCTATCGCTGGTTTCATAGAAGGAGGTTGGCCAGGACTAGTAGCTGGCTGGTATGGTTTCCAACATTCAAATGATCAAGGGGTTGGTATGGCCGCAGATAGGGATTCAACTCAAAAGGCAGTTGATAAAATAACATCTAAGGTGAATAATATAGTCGACAAGATGAATAAGCAATATGAAATAATTGATCATGAATTCAGTGAGGTTGAAACTAGACTCAATATGATCAATAATAAGATTGATGATCAAATACAAGACGTATGGGCATATAATGCAGAATTGCTAGTACTACTTGAAAACCAGAAAACGCTCGATGAGCATGATGCGAACGTGAACAATCTATATAACAAGGTGAAGAGGGCTCTGGGCTCCAATGCTATGGAAGATGGGAAAGGTTGTTTCGAGTTATACCATAAGTGTGATGATCAATGCATGGAAACAATTCGAAACGGGACCTATGATAGGAGAAAGTATAGAGAGGAATCAAGATTAGAACGGCAGAGAATAGAAGGGGTTAAACTGGAATCTGAGGGAACTTACAAAATCCTCACTATTTATTCGACTGTCGCCTCATCTCTTGTGATTGCGATGGGGTTTGCTGCCTTCCTGTTCTGGGCCATGTCCAATGGTT</t>
  </si>
  <si>
    <t>TATGCTACTAGTAGCAACAGTAATCAATGCAGATAAAATCTGCATCGGCTACCAATCAACAAACTCCACAGAAACTGTAGACACATTAACAGAAAACAATGTCCCTGTGACACATGCCAAAGAATTGCTCCACACAGAGCACAATGGGATGCTGTGTGCAACAAACTTGGGATATCCTCTTATTCTGGACACCTGTACCATTGAAGGACTAATCTATGGCAATCCTTCTTGTGATCTACTGTTGGGAGGAAGAGAATGGTCCTACATCGTTGAGAGACCGTCGGCTGTCAATGGATTGTGTTACCCCGGGAATGTAGAAAATCTAGAAGAGCTAAGGTCACTTTTTAGTTCTGCAAGTTCC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AAAAGGTGGCTTAAACACAACATTGCCATTCCAAAATGTAAGTAAGTATGCATTTGGAAACTGTTCGAAATATGTTGGAGTGAAGAGTCTCAAACTTGCAGTAGGTCTGAGGAACGTGCCTTCTAGATCTAGTAGAGGACTATTCGGGGCCATAGCTGGATTCATAGAGGGAGGTTGGTCAGGACTAGTTGCTGGTTGGTATGGGTTCCAGCATTCAAATGACCAAGGA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GTTAGGTTCCAATGCAGTGGAAGATGGGAAAGGGTGTTTCGAGCTATACCACAAATGTGATGACCAGTGCATGGAGACAATTCGGAACGGGACCTACAACAGGAGGAGGTATCAAGAGGAATCAAAATTGGAAAGACAGAAAATAGAGGGGGTCAAGCTGGAATCTGAAGGAACTTACAAAATCCTCACCATTTATTCGACTGTCGCCTCATCTCTTGTGATTGCAATGGGGTTTGCTGCCTTCTTGTTCTGGGCCATGTCCAATGGGT</t>
  </si>
  <si>
    <t>AGC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TGCAGACAAATCTGTACACAAGGACCGACACAACAACAAGTGTGGCGACAGAAGACATAAATAGAACCTTCAAACCATTAATAGGGCCAAGGCCTCTTGTCAATGGTCAGCAAGGAAGAATTGATTATTATTGGTCGATATTGAAACCAGGTCAGACGCTGAGAGTAATATCCAATGGGAATCTAATTGCTCCTTGGTATGGACACGTTCTTTCAGGGGAGAGCCGCGGAAGAATACTGAAGACTGATTTAAACAGTGGTAACTGTGTAGTGCAATGTCAGACAGAAAGAGGTGGCCTAAATACCACATTGCCATTCCAAAATGTAAGTAAGTATGCATTTGGAAACTGCCCGAAATATGTTGGCGTAAAGAGTCTCAAATTGGCAGTTGGGCTGAGGAATGTGCCTGCTAGATCAAGTAGAGGACTATTTGGGGCTATAGCTGGATTCATAGAGGGAGGC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</t>
  </si>
  <si>
    <t>GCAAAAGCAGGGGAATTTCTTAACTAGCAAAATGGAAACAATATCACTGATAATTATACTACTAGTAGTAACAACAAGCAATGCAGATAAAATCTGCATCGGCCACCAGTCAACAAATTCCACAGAAACCGTGGACACGCTAACAGAAACTAATGTTCCTGTGACACATGCCAAAGAATTGCTCCACACAGAGCACAATGGAATGCTGTGTGCAACAAATCTAGGACATCCCCTCATCCTAGACACATGCACTATCGAAGGACTGATCTATGGCAACCCTTCTTGTGACCTGTTGTTGGGAGGAAGGGAATGGTCCTACATCGTCGAAAGACCATCGGCGGTGAATGGAACGTGTTACCCTGGGAATGTAGAAAACTTAGAGGAACTCAGAACACTTTTTAGTTCCTCTAGTTCCTACCAAAGAATCCAAATCTTCCCAGACACAATCTGGAATGTGACTTACACTGGAACAAGCAAATCATGTTCAGATTCATTCTACAGGAATATGAGATGGCTGACTCAAAAGAACGGGCTTTACCCTGTTCAAGACGCCCAATACACAAACAATCGGGGAAAGGACATTCTTTTCGTGTGGGGCATACATCATCCAGCCACCGATACTGCACAGACGAATTTGTACACAAGAACCGACACAACAACAAGCGTGACAACAGAAAATTTAGATAGGACCTTCAAACCATTGATAGGGCCAAGGCCTCTTGTCAATGGTCTGATTGGGAGAATTAATTATTATTGGTCGGTACTAAAACCAGGCCAGACATTGCGAGTAAGATCCAATGGGAATCTAATTGCTCCATGGTATGGACACGTTCTCTCAGGAGAGAGCCATGGGAGAATCCTGAAGACTAATTTAAACAGTGGTAATTGCGTAGTGCAATGTCAGACTGAAAAAGGTGGCTTAAACAGTACACTGCCATTCCACAATATCAGTAAATATGCATTCGGGAACTGCCCCAAATATATTGGAGTCAAGAGTCTCAAACTGGCAATCGGTCTGAGAAACGTGCCTGCTAGGTCAAGTAGAGGACTATTTGGAGCCATAGCTGGATTCATAGAAGGAGGTTGGCCAGGACTAGTCGCTGGTTGGTATGGTTTCCAGCATTCAAATGATCAAGGGGTTGGTATGGCGGCAGATAGGGATTCAACTCAAAAGGCAATTGATAAAATAACATCCAAGGTGAATAATATAGTAGACAAGATGAACAAGCAATATGAAATAATTGATCATGAATTCAGTGAGGTTGAAACTAGACTCAATATGATCAATAACAAAATTGATGACCAAATACAAGACGTATGGGCATATAATGCAGAGTTGCTAGTACTACTTGGAAACCAGAAAACACTCGATGAGCATGACGCAAACGTGAACAATCTATATAACAAGGTGAAAAGGGCCCTGGGCTCAAATGCGCTGGAAGATGGAAAGGGCTGTTTCGAGCTATACCATAAATGTGATGACCAATGCATGGAAACAATTCGGAACGGGACCTATAATAGGAGAAAGTACAAAGAGGAATCAAGACTAGAAAGGCAGAAAATAGAAGGGATCAAGCTGGAATCTGAGGGGACTTACAAAATCCTTACCATTTATTCGACTGTCGCCTCATCTCTTGTACTTGCAATGGGGTTTGCTGCCTTCTTGTTCTGGGCCATGTCCAATGGATCATGCAGGTGCAACATTTGTATATAATTAGCAAAAACACCCTTGTTTCTACTAATACGAGACGATATA</t>
  </si>
  <si>
    <t>AATGTTCCTGTGACACATGCCAAAGAATTACTCCACACAGAGCACAATGGAATGCTGTGTGCAACAAATCTAGGACATCCCCTCATCCTAGACACATGCACTATCGAAGGACTGATCTATGGCAACCCTTCTTGTGACCTGTTGTTGGGAGGAAGGGAATGGTCCTACATCGTCGAAAGACCATCGGCGGTGAATGGAACGTGTTACCCTGGGAATGTAGAAAACTTAGAGGAACTCAGAACACTTTTTAGTTCCTCTAGTTCCTACCAAAGAATCCAAATCTTCCCAGACACAATCTGGAATGTGACTTACAATGGAACAAGCAAATCATGTTCAGATTCATTCTACAGGAATATGAGATGGCTGACTCAAAAGAACGGGCTTTACCCTGTTCAAGACGCCCAATACACAAACAATCGGGGAAAAGACATTCTTTTCGTGTGGGGCATACATCATCCACCCACCGATACTGCACAGACGAATTTGTACACAAGAACCGACACAACAACAAGCGTGACAACAGAAAATTTAGATAGGACCTTCAAACCAT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CAAGAGTCTCAAACTGGCAATCGGTCTGAGAAACGTGCCTGCTAGGTCAAGTAGAGGACTATTTGGAGCCATAGCTGGATTCATAGAAGGAGGTTGGCCAGGACTAGTCGCTGGTTGGTATGGTTTCCAGCATTCAAATGATCAAGGGGTTGGTATGGCGGCAGATAGGGATTCAACTCAAAAGGCAATTGATAAAATAACATCCAAGGTGAATAATATAGTAGACAAGATGAACAAGCAATATGAAATAATTGATCATGAATTCAGTGAGGTTGAAACTAGACTCAATATGATCAATAACAAAATTGATGACCAAATACAAGACGTATGGGCATATAATGCAGAGTTGCTAGTACTACTTGAAAACCAGAAAACACTCGATGAGCATGACGCAAACGTGAACAATCTATATAACAAGGTGAAAAGGGCCCTGGGCTCAAATGCGCTGGAAGATGGAAAGGGCTGTTTCGAGCTATACCATAAATGTGATGACCAATGCATGGAAACAATCCGGAACGGGACCTATAATAGGAGAAAGTACAAAGAGGAATCAAGACTAGAAAGGCAGAAAATAGAAGGGATCAAGCTGGAATCTGAGGGGACTACAAAA</t>
  </si>
  <si>
    <t>GCTAACAGAAACTAATGTTCCTGTGACACATGCCAAAGAATTACTCCACACAGAGCACAATGGAATGCTGTGTGCAACAAATCTAGGACATCCCCTCATCCTAGACACATGCACTATCGAAGGGCTGATCTATGGCAACCCTTCTTGTGACCTGTTGTTGGGAGGAAGGGAATGGTCCTACATAGTCGAAAGACCATCGGCGGTGAATGGAACGTGTTACCCTGGGAATGTAGAAAACTTAGAGGAACTCAGAACACTTTTTAGTTCCTCTAGTTCCTACCAAAGAATCCAAATCTTCCCAGACACAATCTGGAATGTGACTTACACTGGAACAAGCAAATCATGTTCAGATTCATTCTATAGGAATATGAGATGGCTAACTCAAAAGAACGGGCTTTACCCTGTTCAAGATGCTCAATACACAAACAATCGGGGAAAAGACATTCTTTTCGTGTGGGGTATACATCATCCACCCACTGATACTGCACAGACGAATTTGTACACAAGAACCGACACAACAACAAGCGTGACAACAGAAAATTTAGATAGGACCTTCAAACCATTGATAGGGCCAAGGCCTCTTGTCAATGGTCTGATTGGAAGAATTAATTATTATTGGTCGGTACTAAAACCAGGCCAGACATTGCGAGTAAGATCCAATGGGAATTTAATTGCTCCATGGTATGGACACGTTCTCTCAGGAGAGAGCCATGGGAGAATCCTGAAGACTAATTTAAACAGTGGGAATTGCGTAGTGCAATGTCAGACTGAAAAAGGTGGCTTAAACAGTACACTGCCATTCCACAATATCAGTAAATATGCATTCGGGAACTGCCCCAAATATATTGGAGTCAAGAGTCTCAAACTGGCAATCGGTCTGAGAAACGTACCTGCTAGGTCAAGTAGAGGACTATTTGGAGCCATAGCTGGATTCATAGAAGGAGGTTGGCCAGGACTAGTCGCTGGTTGGTATGGTTTCCAGCATTCAAATGATCAAGGGGTTGGTATGGCGGCAGATAGGGATTCAACTCAAAAGGCAATTGATAAAATAACATCTAAGGTGAATAATATAGTAGACAAGATGAACAAGCAATATGAAATAATTGATCATGAATTCAGTGAGGTTGAAACTAGACTCAATATGATCAATAACAAAATTGATGACCAAATACAAGACGTATGGGCATATAATGCAGAGTTGCTAGTACTACTTGAAAACCAGAAAACACTCGATGAGCATGACGCAAACGTGAACAATCTATATAACAAGGTGAAAAGGGCCCTGGGCTCAAATGCGCTGGAAGATGGAAAGGGCTGTTTCGAGCTATACCATAAATGTGATGACCAATGCATGGAAACAATTCGGAACGGGACCTATAATAGGAGAAAGTACAAAGAGGAATCAAGACTGGAAAGGCAGAAAATAGAAGGGGTCAAACTGGAATCTGAGGGGACT</t>
  </si>
  <si>
    <t>AATGTTCCTGTGACACATGCCAAAGAATTACTCCACACAGAGCACAATGGAATGCTGTGTGCAACAAATCTAGGACATCCCCTCATTCTAGACACATGCACTATCGAAGGGCTGATCTATGGCAACCCTTCTTGTGACCTGTTGTTGGGAGGAAGGGAATGGTCCTACATAGTCGAAAGACCATCGGCGGTGAATGGAACGTGTTACCCTGGGAATGTAGAAAACTTAGAGGAACTCAGAACACTTTTTAGTTCCTCTAGTTCCTACCAAAGAATCCAAATCTTCCCAGACACAATCTGGAATGTGACTTACACTGGAACAAGCAAATCATGTTCAGATTCATTCTATAGGAATATGAGATGGCTAACTCAAAAGAACGGGCTTTACCCTGTTCAAGATGCTCAATACACAAACAATCGGGGAAAAGACATTCTTTTCGTGTGGGGTATACATCATCCACCCACTGATACTGCACAGACGAATTTGTACACAAGAACCGACACAACAACAAGCGTGACAACAGAAAATTTAGATAGGACCTTCAAACCATTGATAGGGCCAAGGCCTCTTGTCAATGGTCTGATTGGAAGAATTAATTATTATTGGTCGGTACTAAAACCAGGCCAGACATTGCGAGTAAGATCCAATGGGAATTTAATTGCTCCATGGTATGGACACGTTCTCTCAGGAGAGAGCCATGGGAGAATCCTGAAGACTAATTTAAACAGTGGGAATTGCGTAGTGCAATGTCAGACTGAAAAAGGTGGCTTAAACAGTACACTGCCATTCCACAATATCAGTAAATATGCATTCGGGAACTGCCCCAAATATATTGGAGTCAAGAGTCTCAAACTGGCAATCGGTCTGAGAAACGTACCTGCTAGGTCAAGTAGAGGACTATTTGGAGCCATAGCTGGATTCATAGAAGGAGGTTGGCCAGGACTAGTCGCTGGTTGGTATGGTTTCCAGCATTCAAATGATCAAGGGGTTGGTATGGCGGCAGATAGGGATTCAACTCAAAAGGCAATTGATAAAATAACATCTAAGGTGAATAATATAGTAGACAAGATGAACAAGCAATATGAAATAATTGATCATGAATTCAGTGAGGTTGAAACTAGACTCAATATGATCAATAACAAAATTGATGACCAAATACAAGATGTATGGGCATATAATGCAGAGTTGCTAGTACTACTTGAAAACCAGAAAACACTCGATGAGCATGACGCAAACGTGAACAATCTATATAACAAGGTGAAAAGGGCCCTGGGCTCAAATGCGCTGGAAGATGGAAAGGGCTGTTTCGAGCTATACCATAAATGTGATGACCAATGCATGGAAACAATTCGGAACGGGACCTATAATAGGAGAAAGTACAAAGAGGAATCAAGACTGGAAAGGCAGAAAATAGAAGGGGTCAAGCTGGAATCTGAGGGGACT</t>
  </si>
  <si>
    <t>ATGCTGTGTGCAACAAATCTAGGACATCCCCTCATCCTAGACACATGCACTATCGAAGGACTGATCTATGGCAACCCTTCTTGTGACCTGTTGTTGGGAGGAGGGGAATGGTCCTACATCGTCGAAAGGCCATCGGCGGTGAATGGAACGTGTTACCCTGGGAATGTAGAAAACTTAGAGGAACTCAGAACACTTTTTAGTTCCTCTAGTTCCTACCAAAGAATCCAAATCTTCCCAGACACAATCTGGAATGTGACTTACACTGGAACAAGCAAATCATGTTCAGATTCATTCTACAGGAATATGAGATGGCTGACTCAAAAGAACGGGCTTTACCCAGTTCAAGACGCCCAATACACAAACAATCGGGGAAAGGACATTCTTTTCGTGTGGGGCATACATCATCCACCCACTGATACTGCACAGACGAATTTGTATACAAGAACCGACACAACAACAAGCGTGACAACAGAAAATTTAGATAGGANCTTCAAACCAT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CAAGAGTCTCAAACTGGCAATCGGTCTGAGAAACGTGCCTGCTAGATCAAATAGAGGACTATTTGGAGCCATAGCTGGATTCATAGAAGGAGGTTGGCCAGGACTAGTCGCTGGTTGGTATGGTTTCCAGCATTCAAATGATCAAGGGGTTGGTATGGCGGCAGATAGGGTTTCAACTCAAAAGGCAGTTGATAAAATAACATCCAAGGTGAATAATATAGTAGACAAGATGAACAAGCAATATGAAATAATTGATCATGAATTCAGTGAGGTTGAAACTAGACTCAATATGATCAATAACAAAATTGATGACCAAATACAAGACGTATGGGCATATAATGCAGAGTTGCTAGTACTACTTGAAAACCAGAAAACACTCGATGAGCATGACGCAAACGTAAACAATCTATATAACAAGGTGAAAAGGGCCCTGGGCTCAAATGCGCTGGAAGATGGAAAGGGCTGTTTCGAGCTATACCATAAATGTGATGACCAATGCATGGAAACGATTCGGAACGGGACCTATAATAGGGGAAAGTACAAAGAAGAATCAAGACTAGAAAGGCAGAAAATAGAAGGGATCAAGCTGGAATCTGAGGGGACTTACAAAATCCTTACCATTTATTCGACTGTCGCCTCATCT</t>
  </si>
  <si>
    <t>TATTCGTCTCAGGGAGCAAAAGCAGGGGAATTTCACAACTAACCAAGATGGAAGCAACAGCAATAATAACCATACTATTAGTAATAACAGCAAGCTATGCAGATAAAATTTGCATAGGCTACCAATCAACAAACTCCACGGAGACTGTGGACACGCTAACAGAAACCAACGTCCCTGTGACACATACCAAAGATTTGCTCCACACAGAGCACAATGGAATGCTGTGTGCTACAAGCCTGGGGCGTCCTCTCATTCTGGACACATGCACCATCGAAGGACTGGTCTATGGCAACCCTTCTTGTGATCTGCTGTTGGGAGGGAGAGAATGGTCCTATATTGTCGAAAGATCATCGGCTGTAAATGGAATGTGTTACCCTGGAAATGTAGAGAACCTAGAGGAACTCAGATCCTTCTTCAGTTCCGCTAATTCCTATAAAAGAATCCAGATCTTCCCAGACACAATCTGGAATGTGACTTACAGTGGAACAAGCAAAGCGTGCTCTAATTCATTCTACAGGAGTATGAGATGGCTGACTCACAAGAGCAATGCTTACCCTGTTCAGGATGCCCAATACACAAACAATGAGGGGAAGAGCATCCTCTTTCTGTGGGGCATACATCATCCACCTAATGACAATGAACAGACGAGCTTATATAAGAAGACTGATACAACAACAAGTGTGTCAACAGAAGACATAAATAGGACCTTCAAACCGGTGATAGGGCCAAGGCCTCTTGTCAATGGCCAGCAGGGGAGGATTGACTATTATTGGTCAGTACTAAAACCGGGTCAGACATTGCGGGTAAGATCTAATGGGAACTTAATAGCTCCATGGTATGGACACATTCTTTCAGGAGAAAGCCATGGAAGGATCCTAAAGACTGACTTGGACAGTGGCAATTGTGTAGTGCAGTGTCAGACTGAAAAAGGCGGCTTAAACACGACACTGCCATTCCATAATGTCAGCAAATACGCCTTTGGGAACTGCCCCAAATACGTTGGGGTAAAACGTCTCAAACTAGCAGTCGGCCTGAGGAACGTACCTGCTATATCAAATAGAGGACTATTTGGTGCCATAGCTGGATTCATAGAAGGGGGCTGGCCAGGTCTAGTTGCTGGTTGGTATGGTTTCCAGCATTCAAATGATCAAGGGGTTGGAATAGCTGCAGACAGGGAATCAACCCAAGAGGCAATTGACAAGATAACAACTAGAGTTAACAATATAATTGACAAAATGAACAAACAGTATGAAATCATTGATCATGAATTCAGTGAAATTGAAGCCAGACTCAACATGATCAATGATAAAATTGATGACCAAATACTGGACATTTGGGCATACAATGCAGAATTGTTAGTACTCCTGGAAAACCAGAAGACACTCGATGAGCATGATGCGAATGTAAACAATCTATATAATAGGGTGAAGAGAGCATTGGGTTCTAATGCGAAAGAAGATGAAAAGGGATGTTTCGAACTGTATCATAAATGCGATGATCAGTGCATGGAAACGATTAGGAACGGGACTTACGACAGACGAAAGTACCAAGAAGAATCAAAATTAGAAAGGCAGAGAATAGAAGGGGTAAAGCTGGAATCTGAGGGAACTTACAAAATTCTTACCATTTATTCGACTGTCGCCTCACCTCTCGTGCTTGCAATGGGGTTTGCTGCCTTCTTGTTCTGGGCCATGTCCAATGGATCTTGCAGATGCAACATTTGTATATAATTAATAAAAACACCCTTGTTTCTACT</t>
  </si>
  <si>
    <t>AGCAAAAGCAGGGGAATTTCACAACCATTCAAGATGGAAGTAGTATCACTAATAACTATACTACTATTAGTAACAGTAAGCAATGCAGATAAAATCTGCATCGGCTACCAATCAACAAACTCCACAGAAACTGTAGACACGCTAACAGAAAACAATGTTCCTGTGGCACATGCCAAAGAATTGCTCCACACAGAGCACAATGGGATGCTTTGTGCAACAAATCTGGGACATCCTCTTATTCTAGACACCTGTACCATTGAAGGACTAATCTATGGCAACCCTTCTTGTGATCTACTGTTGGGAGGAAGAGAATGGTCCTACATCGTCGAAAGACCATCGGCTGTTAATGGATTGTGTTACCCCGGGAATGTAGAAAACCTAGAAGAACTACGGTCACTTTTTAGTTCTGCTAGTTCTTACCAAAGAATCCAGATCTTTCCAGGCACAATCTGGAATGTGTCTTACGGTGGGACAAGCAAAGCATGTTCAGATTCATTCTACAAAAGCATGAGATGGTTGACTCAAAAGAACAACGCTTACCCTATTCAAGACGCCCAATACACAAATAATAGAGGGAAGAACATTCTTTTCATGTGGGGCATAAATCACCCACCCACCGATACTACGCAGACAAATCTGTACACAAGGACTGACACAACAACAAGTGTGGCAACAGAAGATATAAATAGGACCTTCAAACCATTGATAGGGCCAAGGCCTCTTGTCAATGGTCAGCAGGGAAGAATTGATTATTATTGGTCGGTATTGAAACCAGGTCAGACATTGCGAGTAAGATCCAATGGGAATCTAATCGCTCCATGGTATGGACACATTCTTTCAGGAGAGAGCCACGGAAGAATCCTGAAGACTGATTTGAACAGTGGTAACTGTGTTGTGCAATGTCAGACAGAAAGAGGTGGCTTAAATACTACATTGCCATTCCACAATGTAAGTAAGTATGCATTTGGG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</t>
  </si>
  <si>
    <t>AGCAAAAGCAGGGGAATTTCACAACCATTCAAGATGGAAGTAGTATCACTAATAACTATACTACTATTAGTAACAGTAAGCAATGCAGATAAAATCTGCATCGGCTACCAATCAACAAACTCCACAGAAACTGTAGACACGCTAACAGAAAACAATGTTCCTGTGGCACATGCCAAAGAATTGCTCCACACAGAGCACAATGGGATGCTTTGTGCAACAAATCTGGGACATCCTCTTATTCTAGACACCTGTACCATTGAAGGACTAATCTATGGCAACCCTTCTTGTGATCTACTGTTGGGAGGAAGAGAATGGTCCTACATCGTCGAAAGACCATCGGCTGTTAATGGATTGTGTTACCCCGGGAATGTAGAAAACCTAGAAGAACTACGGTCACTTTTTAGTTCTGCTAGTTCTTACCAAAGAATCCAGATCTTTCCAGGCACAATCTGGAATGTGTCTTACGGTGGGACAAGCAAAGCATGTTCAGATTCATTCTACAAAAGCATGAGATGGTTGACTCAAAAGAACAACGCTTACCCTATTCAAGACGCCCAATACACAAATAATAGAGGGAAGAACATTCTTTTCATGTGGGGCATAAATCACCCACCCACCGATACTACGCAGACAAATCTGTACACAAGGACTGACACAACAACAAGTGTGGCAACAGAAGATATAAATAGGACCTTCAATCCATTGATAGGGCCAAGGCCTCTTGTCAATGGTCAGCAGGGAAGAATTGATTATTATTGGTCGGTATTGAAACCAGGTCAGACATTGCGAGTAAGATCCAATGGGAATCTAATCGCTCCATGGTATGGACACATTCTTTCAGGAGAGAGCCACGGAAGAATCCTGAAGACTGATTTGAACAGTGGTAACTGTGTTGTGCAATGTCAGACAGAAAGAGGTGGCTTAAATACTACATTGCCATTCCACAATGTAAGTAAGTATGCATTTGGG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C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</t>
  </si>
  <si>
    <t>AGCAAAAGCAGGGGAATTTCACAACCATTCAAGATGGAAGTAGTATCACTAATAACTATACTACTATTAGTAACAGTAAGCAATGCAGATAAAATCTGCATCGGCTACCAATCAACAAACTCCACAGAAACTGTAGACACGCTAACAGAAAACAATGTTCCTGTGGCACATGCCAAAGAATTGCTCCACACAGAGCACAATGGGATGCTTTGTGCAACAAATCTGGGACATCCTCTTATTCTAGACACCTGTACCATTGAAGGACTAATCTATGGCAACCCTTCTTGTGATCTACTGTTGGGAGGAAGAGAATGGTCCTACATCGTCGAAAGACCATCGGCTGTTAATGGATTGTGTTACCCCGGGAATGTAGAAAACCTAGAAGAACTACGGTCACTTTTTAGTTCTGCTAGTTCTTACCAAAGAATCCAGATCTTTCCAGGCACAATCTGGAATGTGTCTTACGGTGGGACAAGCAAAGCATGTTCAGATTCATTCTACAAAAGCATGAGATGGTTGACTCAAAAGAACAACGCTTACCCTATTCAAGACGCCCAATACACAAATAATAGAGGGAAGAACATTCTTTTCATGTGGGGCATAAATCACCCACCCACCGATACTACGCAGACAAATCTGTACACAAGGACTGACACAACAACAAGTGTGGCAACAGAAGATATAAATAGGACCTTCAAACCATACATAGGGCCAAGGCCTCTTGTCAATGGTCAGCAGGGAAGAATTGATTATTATTGGTCGGTATTGAAACCAGGTCAGACATTGCGAGTAAGATCCAATGGGAATCTAATCGCTCCATGGTATGGACACATTCTTTCAGGAGAGAGCCACGGAAGAATCCTGAAGACTGATTTGAACAGTGGTAACTGTGTTGTGCAATGTCAGACAGAAAGAGGTGGCTTAAATACTACATTGCCATTCCACAATGTAAGTAAGTATGCATTTGGGAACTGCCCAAAATATGTTGGAGTAAAGAGTCTCAAATTGGCAGTTGGTCTGAGGAATGTGCCTGCTAGATCAAGTAGAGGACTATTCGGGGCCATAGCTGGATTCATAGAGGGAGGTTGGTCAGGGCTAGTCGCTGGTTGGTATGGGTTCCAGCATTCAAATGATCAAGGGGTTGGTATGGCAGCAGATAGAGACTT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</t>
  </si>
  <si>
    <t>AGCAAAAGCAGGGGAATTTCACAACCATTCAAGATGGAAGTAGTATCACTAATAACTATACTACTATTAGTAACAGTAAGCAATGCAGATAAAATCTGCATCGGCTACCAATCAACAAACTCCACAGAAACTGTAGACACGCTAACAGAAAACAATGTTCCTGTGGCACATGCCAAAGAATTGCTCCACACAGAGCACAATGGGATGCTTTGTGCAACAAATCTGGGACATCCTCTTATTCTAGACACCTGTACCATTGAAGGACTAATCTATGGCAACCCTTCTTGTGATCTACTGTTGGGAGGAAGAGAATGGTCCTACATCGTCGAAAGACCATCGGCTGTTAATGGATTGTGTTACCCCGGGAATGTAGAAAACCTAGAAGAACTACGGTCACTTTTTAGTTCTGCTAGTTCTTACCAAAGAATCCAGATCTTTCCAGGCACAATCTGGAATGTGTCTTACGGTGGGACAAGCAAAGCATGTTCAGATTCATTCTACAAAAGCATGAGATGGTTGACTCAAAAGAACAACGCTTACCCTATTCAAGACGCCCAATACACAAATAATAGAGGGAAGAACATTCATTTCATGTGGGGCATAAATCACCCACCCACCGATACTACGCAGACAAATCTGTACACAAGGACTGACACAACAACAAGTGTGGCAACAGAAGATATAAATAGGACCTTCAAACCATTGATAGGGCCAAGGCCTCTTGTCAATGGTCAGCAGGGAAGAATTGATTATTATTGGTCGGTATTGAAACCAGGTCAGACATTGCGAGTAAGATCCAATGGGAATCTAATCGCTCCATGGTATGGACACATTCTTTCAGGAGAGAGCCACGGAAGAATCCTGAAGACTGATTTGAACAGTGGTAACTGTGTTGTGCAATGTCAGACAGAAAGAGGTGGCTTAAATACTACATTGCCATTCCACAATGTAAGTAAGTATGCATTTGGGAACTGCCCAAAATATGTTGGAGTAAAGAGTCTCAAATTGGCAGTTGGTCTGAGGAATGTGCCTGCTAGATCAAGTAGAGGACTATTCGGGGCCATAGCTGGATTCATAGAGGGAGGTTGGTCAGGGCTAGTCGCTGGTTGGTATGGGTTCCAGCATTCAAATGATCAAGGGGTTGGTATGGCAGCAGATAGAGT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TGGCAAAAACACCCTTGTTTCTACT</t>
  </si>
  <si>
    <t>ATGGAAACAATAGCACTGATAGCTATACTATTATCGACAACAGCAATCAATGCAGACAAAATCTGCATCGGCTACCAATCAACAAACTCCACGGAAACTGTTGACACACTAATAGAAAACAATGTTCCTGTGACCCATACCAAAGAACTGCTCCACACAGAGCACAATGGGATGCTGTGTGCAACAACCCTGGGACACCCTCTTATTCTGGACACCTGCACTATAGAAGGATTGGTATACGGCAATCCTGCTTGTGATGTGCTACTAGAGGGAAAAGAATGGTCATACATTGTAGAAAGACCATCAGCTGTCAATGGGACGTGTTACCCTGGAAATGTAGAGAATCTAGAAGAACTCAGGGCCCTTTTCAGCTCTGCTAATTCTTACCAAAGAATCCAGATCTTCCCAGACAGAATTTGGAATGTGACTTACACTGGAACAAGCGCAGCATGTTCAAACACATTYTACAGGAATATGAGATGGCTGACACACAAGAGCAATTCTTATCCTGTTCAAGACGCTCAATACACCAACAATGAGGGAAAGAATATTCTCTTCATGTGGGGCATACATCATCCACCTACTGATACTGAGCAGACAAATTTATACAAAAAATCTGATACAACAACAAGTGTGACCACAGAAGACATGAATCGAACTTTCAAACCAGTGATAGGGCCAAGGCCCCTTGTCAAAGGTCAGCAGGGGAGAATTGATTATTATTGGTCAGTACTAAAGCCAGGTCAGACATTGCGAGTGAGATCCAATGGGAATTTAATTGCTCCATGGTATGGACATATCCTCTCAGGAGAAAGTCATGGGAGAATTCTGAAGACCGATTTGAACAGTGGCAACTGCATAGTACAATGTCAAACTGAGAAAGGTGGTTTGAACACAACCTTGCCGTTCCAAAATGTCAGCAAATATGCATTTGGGAACTGCCCCAAATACGTTGGAGCGAAGAGCCTCAAACTGGCAGTCGGTCTGAGGAATGTGCCTGCTGCATCAGATAGGGGTTTATTTGGTGCCATAGCTGGATTCATAGAGGGGGGTTGGCCAGGACTAGTTGCAGGCTGGTACGGTTTTCAGCATTCAAATGATCAGGGAGTCGGAATGGCTGCAGACAGAGAGTCAACTCAAGAAGCAGTTGACAAGATAACATCCAAAGTAAATAATATAATCGACAAAATGAACAAACAGTATGAAATCATTGATCATGAATTCAATGAGATTGAAGCCAGACTCAGTATGATTAACAACAAGATTGACGACCAAATACAGGACATCTGGGCATATAATGCAGAATTACTAGTGCTGCTTGAAAACCAGAAAACACTCGATGAGCATGATGCAAATGTGAATAATCTATATAAAAAAGTGAAGAGAGCATTGGGTTYTAATGCAATGGAGGACGGAAATGGGTGCTTCGAATTGTATCACAAATGTGATGACCAATGCATGGAAACGATTAGAAACGGGACCTATGACAAGCAAAAGTATCAAGAAGAATCAAAATTAGAAAGGCAGAAAATAGAAGGGGTAAAACTGGAATYTGAGGGTACTTACAAGATTCTCACCATTTATTCGACTGTCGCCTCATCTCTTGTGCTTGCAATAGGGTTTGCTGCCTTCCTTTTCTGGGCCATGTCCAACGGATCTTGCARATGCAACGTTTGTATATAATTAGCAA</t>
  </si>
  <si>
    <t>CTCCACACAGAGCACAATGGAATGCTGTGTGCAACAAATTTGGGGCATCCTCTCATTCTAGACACTTGCACTATCGAAGGACTGGTCTACGGCAATCCTTCCTGTGATCTGCTATTGGGAGGGAAAGAATGGTCCTACATTGTCGAAAGGTCGTCAGCTGTAAATGGAATGTGTTACCCTGGGAATGTAGAGAATCTAGAGGAACTTAGATCTTTTTTCAGTTCCGCCAATTCCTATCAAAGGATCCAGATCTTTCCAGACACAATCTGGAATGTGACTTACAGTGGGACAAGCAAAGCATGTTCGAACTCATTCTACAGGAGTATGAGATGGCTGACTCACAAGAGCAATGCTTACCCTGTTCAAGATGCCCAATACACAAATAATGAAGGGAAGAATATTCTCTTCATGTGGGGCATACACCACCCACCTACTGAAACTGAACAGACAAATCTATACAAAAAGACTGACACAACAACAAGTGTGACAACAGAGGATATAAATAGAACTTTCAAGCCAGTGATAGGGCCAAGGCCCCTTGTCAATGGTCAGCAGGGGAGAATTGATTATTATTGGTCAGTATTAAAACCGGGTCAGACATTGCGAGTGAGATCCAATGGGAATCTAATCGCCCCATGGCATGGACACATCCTTTCAGGAGAGAGCCATGGAAGAATCCTGAAAACTGATTTGAACAGTGGCAATTGCATAGTGCAATGCCAAACTGAAAAAGGCGGCTTAAATACGAGTTTGCCATTTCACAATATCAGTAAATATGCATTTGGGAACTGCCCCAGATACGTTGGGGTAAAGAGTCTCAAATTGGCAGTCGGTCTGAGGAATGTACCTGCTGCATCAGATAGAGGACTATTTGGTGCTATAGCTGGATTCATAGAAGGAGGTTGGCCAGGACTAGTTGCCGGCTGGTATGGTTTCCAGCATTCAAATGATCAAGGGGTCGGAATGGCTGCAGACAGGGAATCAACCCAAGAGGCAGTTGACAAAATAACATCTAAGGTGAATAATATCATCGATAAAATGAACAAACAGTATGAAATCATTGATCATGAGTTCAGTGAAATTGAAGCCAGACTAAATATGATCAATAATAAGATAGATGACCAAATACAGGACATCTGGGCATACAATGCGGAATTGCTAGTACTGCTTGAAAACCAGAAAACACTCGATGAGCATGATGCGAATGTGAACAATCTATATAATAAAGTGAAGAGGGCACTAGGTTCTAATGCGGTGGAAGATGGAAATGGGTGTTTCGAATTATACCACAAATGTGATGATCAATGCATGGAGACAATTAGGAACGGAACCTACGATAAGCAAAAGTACCAAGAAGAATCAAAATTAGAAAGGCAGAAAATTGAAGGAGTAAAGCTGGAATCTGATGGAACTTACAAAATCCTCACCATTTATTCGACTGTCGCCTCATCTCTCGTGCTTGCAATGGGGTTTGCTGCCTTCTTGTTCTGGGCCATGTCCAATGGATCTTGCAGATGCAACATTTGTATATAA</t>
  </si>
  <si>
    <t>ACTAATAACTATACTATTAATGGTAACAACAAGCAATGCAGATAAAATTTGCATCGGTTACCAGTCGACAAACTCCACGGAAACTGTTGATACGCTAATAGAGACCAATGTCCCTGTGACACACACCAAAGAATTGCTCCACACAGAGCACAATGGAATGCTGTGTGCAACAAATTTGGGCCATCCTCTCATTCTAGACACTTGCACTATCGAAGGACTGGTCTATGGCAATCCTTCCTGTGATCTGCTATTGGGAGGGAAAGAATGGTCCTACATTGTCGAAAGGTCATCAGCTGTAAATGGAATGTGTTACCCTGGGAATGTAGAGAACCTAAAGGAACTTAGATCTTTTTTCAGTTCCGCCAATTCCTATCAAAGAATCCAGATCTTTCCAGACACAATCTGGAATGTGACTTACAGTGGAACAAGCAAAGCATGTTCGAACTCATTCTACAGGAGTATGAGATGGTTGACTCACAAGAGCAATGCTTACCCTGTTCAAGACGCCCAATACACAAACAATGAGGGGAAGAATATTCTCTTCATGTGGGGCATACACCACCCACCTACTGACACCGAACAGACAAATTTATACAAAAAGACTGACACAACAACAAGTGTGACAACAGAGGATATAAATAGAACTTTCAAACCAGTGATTGGGCCAAGGCCTCTTGTCAATGGTCAGCAGGGGAGAATTGATTATTATTGGTCAGTACTAAAACCGGGTCAGACATTGCGAGTGAGATCTAATGGAAATCTAATCGCCCCATGGTATGGACACATCCTTTCAGGAGAGAGCCACGGAAGAATCCTGAAGACTGATTTGAACAGTGGAAATTGCATAGTGCAATGCCAAACTGAAAAAGGAGGCTTAAATACGACTTTGCCATTTCACAATATCAGTAAATATGCATTTGGAAACTGCCCCAAATACGTTGGGGTAAAGAGTCTAAAATTAGCAGTCGGTCTGAGGAATGTACCTGCTGCATCAGATAGAGGACTATTTGGTGCTATAGCTGGATTCATAGAAGGAGGTTGGCCAGGACTAGTTGCTGGCTGGTATGGTTTCCAGCATTCAAATGATCAAGGAGTCGGAATGGCCGCAGACAGGGAATCAACCCAAGAGGCAGTTGACAAAATAACATCTAAGGTGAATAATATAATCGATAAAATGAACAAACAGTACGAAATCATTGATCATGAGTTCAGTGAAATTGAAGCCAGATTAAATATGATCAATAATAAGATAGATGACCAAATACAGGATATCTGGGCATACAATGCGGAATTGCTAGTACTACTTGAAAATCAGAAAACACTTGATGAGCATGATGCGAATGTGAACAATCTATATAATAAAGTGAAGAGGGCACTAGGTTCTAATGCGGTGGAAGATGGGAATGGATGTTTCGAATTATACCACAAATGTGATGATCAATGCATGGAGACAATTAGGAACGGGACCTACGATAAGCAAAAGTACCAAGAAGAATCAAAATTAGAAAGGCAGAAAATTGAGGGGGTAAAGCTGGAATCTGATGGGACTTACAAAATTCTCACCATTTATTCGACTGTCGCCTCATCTCTTGTGCTTGCAATGGGGTTTGCTGCCTTCTTGTTCTGGGCCATGTCTAATGGATCTTGCAGATGCAACATTTGTATATAA</t>
  </si>
  <si>
    <t>Emirates</t>
  </si>
  <si>
    <t>AGCAAAAGCAGGGGAATTTCTTAACTGGCAAAAAATGGAGACAATATCACTGATAACTATACTACTAGTAGTAACAGCAAGCAATGCAGATAAATTCTGCATCGGCCACCAGTCAACAAACTCCACAGAAACTGTGGACACGCTAACAGAAACCAATGTTCCTGTGACACATGCCAAAGAATTGCTCCACACAGAGCACAATGGAATGCTGTGTGCAACAACCCTGGGACATCCCCTCATTCTAGACACATGCACTATTGAAGGATTGATCTATGGCAACCCTTCTTGTGACCCGCTGTTGGAAGGAAGAGAATGGTCCTACATCGTCGAAAGATCATCAGCGGTAAATGGAACGTGTTACCCTGGGAATGTAGAAAACCTAGAGGAACTCAGGACTCTTTTTAGTTCCGCTCGTTCCTATCAAAGAATCCAAATCTTCCCAGACACAATCTGGAATGTGACTTATACTGGGACCAGCAAAGCATGTTCAGATTCATTCTACAGGAGTATGAGATGGCTGACCCAAAAGAGCGGGGCTTACCCTGTCCAGGACGCCCAATACACAAATAATAGGGGAAAGAGCATTCTTTTCGTGTGGGGCATACATCATCCACCCACTGATACTGAACAGACAAATTTGTACACAAGAACCGACACAACAACAAGCGTGATGACAGAAGACTTAAACAGGACTTTCAAACCGGTGATAGGGCCAAGGCCCCTTGTTAACGGTCAGCTGGGAAGAATTAACTATTATTGGTCAGTATTAAAACCAGGCCAGACATTGCGAGTAAGGTCCAATGGGAATCTAATTGCTCCATGGTATGGACACATTCTTTCAGGAGGGAGCCATGGAAGAATCCTGAAGACCGATTTAAACAGTGGTAATTGCGTAGTGCAATGTCAGACTGAAAAAGGTGGCTTAAACAGTACGTTGCCATTCCACAATATCAGTAAATATGCATTTGGAACATGCCCCAAATATGTCAGAGTTAAAAGTCTCAAACTGGCAATCGGTCTGAGGAACGTGCCTGCTAGATCAAGTAGAGGACTATTTGGAGCCATTGCTGGATTCATAGAAGGAGGTTGGCCAGGACTAGTCGCTGGTTGGTATGGTTTCCAGCATTCAAATGATCAAGGGGTTGGTATGGCTGCAGATAGGGATTCAACTCAAAAGGCAATTGATAAAATAACATCCAAGGTGAATAATATAATCGACAAGATGAACAAACAATATGAAATTATTGATCATGAATTCAGTGAGGTTGAAACTAGACTCAATATGATCAATAACAAGATTGATGACCAAATACAAGACGTATGGGCATATAATGCAGAGTTGCTAGTACTACTTGAAAATCAGAAAACACTCGATGAGCATGACGCGAACGTGAACAATCTATATAACAAGGTGAGGAGGGCACTGGGCTCCAATGCGATGGAAGATGGGAAAGGCTGTTTCGAGCTATACCATAAATGTGATAACCAATGCATGGAGACAATTCGGAACGGGACCTATAATAGGAGAAAGTATAAAGAGGAATCAAGACTAGAAAGGCAGAAAATAGAAGGGGTCAAGTTGGAATCTGAGGGAACTTACAAAATCCTTACCATTTATTCGACTGTTGCCTCATCTCTTGTACTTGCAATGGGGTTTGCTGCCTTCTTGTTCTGGGCCATGTCCAATGGGTCTTGCAGGTGCAACATTTGTATATAAGTAGCAAAAACACCCTTGTTTCTACT</t>
  </si>
  <si>
    <t>AGCAAAAGCAGGGGAATTTCACAACCACTCAAGATGGAAGT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TAATGTAGAAAACCTAGAAGAACTAAGGTCACTTTTTAGCTCTGCTAGTTCTTACCAAAGCATCCAGATCTTTCCAGACACAATCTGGAATGTGTCTTACAGTGGGACAAGCAAAGCATGTTCAGATTCATTCTACAGAAGCATGAGATGGTTGACCCAAAAGAACAACGCTTACCCTATTCAAGACGCCCAATACACAAATAATAGAGGAAAGAACATTCTTTTCATGTGGGGCATAAATCACCCACCCACTGATACTGTGCAGACAG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A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</si>
  <si>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TGAAAACAATAGCACTAATAGCTATACTATTATCAACAACAGCAAACAATGCAGACAAAATCTGCATTGGCTACCAGTCAACAAACTCCACGGAAACTGTTGATACACTAATAGAAAACAATGTTCCGGTGACCCATACCAAAGAATTGCTCCACACAGAGCACAATGGGATGCTGTGTGCAACAACCCTGGGACACCCTCTTATTCTAGACACCTGCACTATAGAAGGATTGGTATATGGCAATCCTGCCTGTGATCTGCTACTAAGAGGAAAGGAATGGTCATACATTGTAGAAAGACCATCAGCTGTCAATGGGACATGTTACCCTGGAAATGTAGAGAATCTGGAAGAACTCAGGGCCCTCTTCAGTTCTGCTAATTCCTATCAAAGGATCCAGATCTTCCCAGACAGAGTTTGGAATGTGACTTACACTGGAACAAGCGCAGCATGTGCAAACACATTCTACAGGAATATGAGATGGCTGACACACAAGAGTAATTCTTATCCTGCTCAAGACGCCCAATACACCAACAATGAGGGGAAAGACATTCTCTTCATGTGGGGCATACATCATCCACCTACTGACACTGAGCAGACAAACTTATACAAAAAATCTGACACAACAACAAGTGTGACAACAGAAGATATAAATCGAACTTTCAAACCAGTTATAGGGCCAAGGCCCCTTGTCAAAGGTCAACAGGGGAGAATTGATTATTATTGGTCTGTACTAAAACCAGGTCAGACATTGCGAGTGAGATCCAATGGGAATTTAATTGCTCCATGGTATGGACACATCCTCTCAGGAGAAAGCCATGGGAGAATCCTGAAGACCGATTTGAACAGTGGCAACTGCATAGTACAGTGTCAAACTGAAAAAGGTGGTTTGAACACGACCTTACCGTTTCAAAATGTCAGCAAATATGCATTTGGGAACTGCCCCAAATATGTTGGAGTGAAGAGTCTCAAACTGGCAATCGGTCTGAGAAATGTGCCTGCTGCATCAGATAGGGGACTATTTGGTGCCATAGCTGGATTCATAGAAGGAGGTTGGCCAGGACTAGTTGCAGGCTGGTATGGTTTTCAGCATTCAAATGATCAGGGAGTCGGGATGGCTGCAGACAGAGATTCAACTCAAGAGGCAGTTGACAAGATAACATCCAAAGTAAATAACATAATCGATAAAATGAACAAACAGTATGAAACCATTGATCATGAATTCAATGAGATTGAAGCAAGACTCAGCATGATCAACAACAAGATTGACGACCAAATACAGGACATCTGGGCATACAATGCAGAATTACTAGTACTGCTTGAAAATCAGAAAACACTCGATGAGCACGATGCAAATGTGAATAATCTATATAAAAAGGTGAAGAGGGCATTGGGTTCTAATGCAATGGAGGACGGAAATGGGTGTTTCGAACTGTATCACAAATGTGATGACCAATGCATGGAAACGATTAGAAACGGAACCTATGACAGGCAAAAGTATCAAGAAGAATCAAAACTAGAAAGGCAGAAAATAGAAGGGGTAAAACTGGAATCTGAGGGTACTTACAAGATTCTCACCATTTATTCGACTGTCGCCTCATCTCTTGTGCTTGCAATAGGGTTTGCTGCCTTCCTTTTCTGGGCCATGTCCAATGGATCTTGCAGATGCAACATTTGTATATAA</t>
  </si>
  <si>
    <t>Interior Alaska</t>
  </si>
  <si>
    <t>GGAATTTCACAATTAACCAAGATGGAAATAACGACACTAATAGCTATACTGCTAATGATAACTGCAAGCAATGCAGATAAAATCTGCATCGGCTACCAGTCAACAAACTCCACAGAGACTGTTGATACGCTAATAGAAACCAATGTTCCTGTGACACATACCAAAGAATTGCTACACACAGAGCACAATGGAATGCTGTGTGCAACAGATCTGGGGCATCCTCTCATTCTAGACACCTGCACTATCGAAGGGCTGGTCTATGGCAATCCTTCTTGTGATCTGCTATTGGGAGGGAAAGAATGGTCCTACATTGTCGAGAGATCATCGGCTGTCAATGGAATGTGTTATCCTGGGAGTGTAGAGAACCTAGAAGAACTCAGGTCTTTTTTCAGTTCTGCTAATTCCTATCAAAGAGTCCAGATCTTTCCAGACACCATCTGGAATGTGACTTACAGTGGAACAAGCAAAGCATGTTCGAGTTCATTCTACAGGAGTATGAGATGGCTGACTCACAAGAGCAATTCTTACCCCTTTCAAGACGCTCAATACACTAACAATGAGGGAAAGAACATTCTCTTCATGTGGGGCATACATCATCCACCTACTGATACTGAACAGACAAATTTATACAAAAATGCTGATACAACAACAAGTGTGACAACAGAAGATATAAATCGAACCTTCAAGCCAGTGATAGGACCAAGGCCCCTTGTCAACGGACAGCAGGGGAGAATTGACTATTATTGGTCAGTATTAAAACCAGGCCAAACATTACGAGTGAGGTCCAATGGGAATCTAATTGCACCATGGTATGGGCACATTCTTTCAGGAGAAAGCCATGGCAGAATCTTGAAGACTGATTTGAACAGTGGTGACTGCGTAGTGCAATGTCAGACTGAGAAAGGTGGCCTAAATACGACCTTACCATTTCACAATGTCAGCAAATATGCATTTGGGAATTGCCCCAAATACGTTGGAGTAAAGAGTCTCAAATTGGCAGTCGGTTTGAGGAATGTACCTGCCGCATCAGATAGAGGGCTGTTTGGTGCGATAGCTGGATTCATAGAAGGAGGTTGGCCAGGACTAGTTGCCGGCTGGTATGGGTTCCAGCATTCAAATGACCAAGGAACTGGAATGGCTGCAGATAGAGAATCAACTCAAGAAGCAGTTGACAAAATAACATCCAAAGTAAATAATATAATAGAGAAAATGAACAAACAATATGAGATCATTGATCATGAATTCAGTGAAATTGAAGCCAGGCTCAATGTGATTAACAACAAGATTGATGACCAAATACAAGACATTTGGGCTTACAATGCAGAATTGCTAGTACTGCTTGAAAACCAGAAAACACTCGATGAACATGATGCGAATGTAAATAATCTATATAACAAGGTGAAAAGAGCATTGGGTTCTAATGCAGTAGAAGATGGAAATGGATGCTTTGAATTGTACCATAAATGTGATGATCAATGTATGGAAACGATTAGAAACGGGACCTATGACAAACAAAAGTATCAAGAGGAGTCAAAATTAGAAAGGCAGAAAATAGAAGGGGTAAAACTGGAATCTGAAGGAGCTTACAAAATCCTCACCATTTATTCGACTGTCGCCTCATCTCTTGTGCTTGCAATGGGGTTTGCTGCCTTTCTGTTCTGGGCCATGTCCAATGGATCTTGCAGATGCAACATTTGTATATGATTAGCAAAAACAC</t>
  </si>
  <si>
    <t>ATGGAAATAATAGCACTAATAGCTATACTATTAGTAACAACAATGAGCAATGCAGACAAAATCTGTATTGGCTACCAGTCAACAAACTCCACAGAAACTGTCGACACACTAATAGAAAACAATGTTCCTGTGACACATACCAAAGAATTGCTCCACACAGAGCACAATGGAATGCTATGTGCAACAAACCTGGGGCAGCCTCTCATACTAGACACCTGCACTATCGAAGGGCTGGTATACGGTAATCCCTCTTGTGATTTGCTTCTGGGAGGAAAAGAATGGTCTTACATTGTCGAAAGATCATCAGCGGTCAATGGGATGTGTTATCCAGGAAATGTAGAGAATCTGGAGGAACTCAGGTCTTTCTTCAGCTCTGCTAATTCCTACCAAAGAATCCAGATCTTTCCAGACTCAATTTGGAATGTGACTTACAGTGGAACAAGCAAAGCATGTTCAAATTCATTCTACAGGAGTATGAGATGGCTGACACACAAAAGCAATTCTTACCCAGTTCAAGATGCTCAATATACCAACAATGAGGAAAAGAATATTCTCTTCATGTGGGGCATACATCACCCACCTACTGATACTGAGCAGACAAATTTATACAAAAGGGCTGACACAACAACAAGCGTGACAACAGAAGACATCAATCGAACCTTCAAACCAGTGATAGGGCCAAGGCCTCTTGTCAATGGCCAACAGGGGAGAATTGATTACTATTGGTCAGTACTAAAGCCAGGGCAAACATTGCGGGTTAGATCCAATGGGAATTTAATTGCCCCATGGTATGGACACATTCTCTCAGGAGAAAGCCACGGAAGAATCCTAAAGACCGATCTGGACAGCGGCAATTGCGTAGTACAATGCCAAACTGAGAAGGGCGGTTTGAACACAACCTTGCCATTCCACAATGTCAGTAAATATGCGTTTGGGAACTGCCCCAAATATGTTGGAGTAAAGAGTCTCAAACTGGCAGTGGGCTTGAGGAATGTGCCTGCTGCATCAGATAGAGGATTGTTTGGTGCCATAGCTGGGTTCATAGAAGGAGGTTGGCCTGGATTAGTTGCAGGCTGGTATGGTTTTCAGCATTCAAATGACCAAGGAGTTGGAATGGCTGCAGACAGAGAATCGACTCAAGAGGCAGTCGACAAAATAACATCCAAAGTGAATAATATAATCGACAAAATGAACAAGCAGTATGAAATCATCGATCATGAATTCAGTGAGATCGAAGCCAGACTCAATATGATAAACAACAAAATTGATGACCAAATACAGGACATCTGGGCATATAATGCAGAATTGCTAGTACTGCTTGAAAATCAGAAAACACTCGATGAGCATGACGCAAATGTGAATAATCTGTACAACAAAGTGAAGAGAGCATTGGGTTCAAATGCAAGAGAGGATGGAAATGGATGCTTCGAATTATACCACAAATGTGATAATCAATGCATGGAGACGATTAGAAACGGAACTTATGACAGGCAAAAGTACCAAGAAGAATCAAAACTAGAAAGGCAGAAAATAGAAGGGGTAAAACTGGAGTCTGAAGGAACTTACAAGATCCTCACTATTTATTCGACTGTCGCCTCATCTCTTGTGCTTGCAATGGGGTTTGCTGCCTTTCTGTTCTGGGCCATGTCCAATGGGTCTTGCAGATGCAACATTTGTATA</t>
  </si>
  <si>
    <t>ATGGAAACAATATCACTAATAACTATACTACTAGTAGTAACAGCAAGCAATGCAGATAAAATCTGCATCGGCC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CGCTAGTTCCTACCAAAGAATCCAAATCTTCCCAGACACAATCTGGAATGTGACTTACACTGGAACAAGCAAAGCATGTTCAGGTTCATTCTACAGAAGTATGAGATGGCTAACTCAAAAAAACGGGTCTTACCCTGTTCAGGACGCCCAATACACAAATAATAGGGGAAAGAGCATTCTTTTCGTGTGGGGCATACATCATCCACCCACCGATACTGAACAGACAAGTTTGTACATAAGAACCGACACAACAACAAGCGTGACAACAGAAGATTTAAATAGGATCTTCAAACCGATGATAGGGCCAAGGCCCCTTGTCAATGGTCAACAGGGAAGAATTAATTATTATTGGTCGGTACTAAAACCAGGCCAGACATTGCGAGTAAGATCCAATGGGAATCTAATTGCTCCATGGTATGGACACGTTCTTTCAGGAGGGAGCCATGGAAGAATCCTGAAGACTGATTTAAACAGTGGTAATTGCGTAGTGCAATGTCAGACTGAAAAAGGCGGCTTAAACAGTACATTGCCATTCCACAATATCAGTAAATATGCATTTGGAAACTGCCCCAAATATGTTAGAGTTAAGAGTCTCAAACTGGCAATCGGTCTGAGGAACGTGCCTGCTAGATCAAGTAGAGGACTATTTGGAGCCATAGCTGGATTCATAGAAGGAGGTTGGCCAGGACTAGTCGCTGGTTGGTATGGTTTCCAGCATTCAAATGATCAAGGGGTTGGTATGGCTGCAGATAGGGATTCAACTCAAAAGGCAATTGATAAAATAACATCCAAGGTGAATAATATAGTCGACAAGATGAACAAGCAATATGAAATAATTGATCATGAATTCAGTGAGGTTGAAACTAGGCTCAATATGATCAATAATAAGATTGATGACCAAATACAAGACGTATGGGCATATAATGCAGAG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TGGGTCTTGCAGGTGCAACATTTGTATA</t>
  </si>
  <si>
    <t>ACTAATAACTATACTATTAGTGGTAACAACAAGCAACGCAGATAAAATTTGCATCGGTTACCAGTCGACAAACTCCACGGAAACTGTTGATACGCTAATAGAGACCAATGTCCCTGTGACACACACCAAAGAATTGCTCCACACAGAGCACAATGGAATGCTGTGTGCAACAAATTTGGGCCATCCTCTCATTCTAGACACTTGCACCATCGAAGGACTGGTCTATGGCAACCCTTCCTGTGATCTGCTATTGGGAGGAAAAGAATGGTCCTACATTGTCGAAAGGTCGTCAGCTGTGAATGGAATGTGTTACCCTGGGAATGTAGAGAACCTAGAGGAACTTAGATCTTTTTTCAGTTCCGCTAATTCCTATCGAAGAATCCAGATCTTTCCAGACAGAATCTGGAATGTGACTTACAGTGGAACAAGCAAAGCATGTTCGAACTCATTCTACAGAAGTATGAGATGGTTGACTCACAAGAGCAATGCTTACCCTGTTCAAGACGCCCAATACACAAACAATGAGGGGAAGAATATTCTCTTCATGTGGGGCATACACCACCCACCTACTGACACTGAACAGACAAATTTATACAAAAGGACTGACACAACAACAAGTGTGACAACAGAGGATATAAATAGAACTTTCAAACCAGTAATAGGGCCAAGGCCTCTTGTCAATGGTCAGCAGGGGAGAATTGATTATTATTGGTCAGTACTAAAACCGGGTCAGACATTGCGAGTGAGATCTAATGGAAATCTAATCGCCCCATGGTATGGACACATTCTTTCAGGAGAGAGCCATGGAAGAATCCTGAAGACTGATTTGAACAGTGGAAATTGCATAGTGCAATGCCAAACTGAAAAAGGAGGCTTAAATGCGACTTTGCCATTTCACAATATCAGTAAATATGCATTTGGAAACTGCCCCAAATACGTTGGGGTAAAGAGTCTAAAATTAGCAGTCGGTCTGAGAAATGTACCTGCTGCATCAAATAGAGGACTATTTGGTGCTATAGCTGGATTCATAGAAGGAGGTTGGCCAGGACTAGTTGCTGGCTGGTATGGTTTCCAGCATTCAAATGATCAAGGAGTCGGAATGGCTGCAGACAGGGAATCAACCCAAGAGGCAGTTGACAAAATAACATCTAAGGTGAATAATATAGTCGATAAAATGAACAAACAGTACGAAATCATTGATCATGAATTCAGTGAAATTGAAGCCAGATTAAATATGATCAATAATAAGATAGATGACCAAATACAGGACATCTGGGCATACAATGCGGAATTGCTAGTACTACTTGAAAATCAGAAAACACTCGATGAGCATGATGCTAATGTGAACAATCTATATAATAAAGTGAAGAGGGCACTAGGTTCTAATGCGGTGGAAGATGGAAATGGATGTTTCGAATTATATCACAAATGTGATGATCAATGCATGGAGACAATTAGGAACGGGACCTACGATAAGCAAAAATACCAAGAAGAATCAAAATTAGAAAGGCAGAAAATTGAGGGAGTAAAGCTGGAATCTGATGGGACTTACAAAATCCTCACCATTTATTCGACTGTCGCCTCATCTCTCGTGCTTGCAATGGGGTTTGCTGCCTTCTTGTTCTGGGCCATGTCTAATGGATCTTGCAGATGTAACATTTGTATATAA</t>
  </si>
  <si>
    <t>ACTAATAACTATACTATTAGTGGTAACAACAAGCAACGCAGATAAAATTTGCATCGGTTACCAGTCGACAAACTCCACGGAAACTGTTGATACGCTAATAGAGACCAATGTCCCTGTGACACACACCAAAGAATTGCTCCACACAGAGCACAATGGAATGCTGTGTGCAACAAATTTGGGCCATCCTCTCATTCTAGACACTTGCACCATCGAAGGACTGGTCTATGGCAACCCTTCCTGTGATCTGCTATTGGGAGGAAAAGAATGGTCCTACATTGTCGAAAGGTCGTCAGCTGTGAATGGAATGTGTTACCCTGGGAATGTAGAGAACCTAGAGGAACTTAGATCTTTTTTCAGTTCCGCTAATTCCTATCGAAGAATCCAGATCTTTCCAGACAGAATCTGGAATGTGACTTACAGTGGAACAAGCAAAGCATGTTCGAACTCATTCTACAGAAGTATGAGATGGTTGACTCACAAGAGCAATGCTTACCCTGTTCAAGACGCCCAATACACAAACAATGAGGGGAAGAATATTCTCTTCATGTGGGGCATACACCACCCACCTACTGACACTGAACAGACAAATTTATACAAAAGGACTGACACAACAACAAGTGTGACAACAGAGGATATAAATAGAACTTTCAAACCAGTAATAGGGCCAAGGCCTCTTGTCAATGGTCAGCAGGGGAGAATTGATTATTATTGGTCAGTACTAAAACCGGGTCAGACATTGCGAGTGAGATCTAATGGAAATCTAATCGCCCCATGGTATGGACACATTCTTTCAGGAGAGAGCCATGGAAGAATCCTGAAGACTGATTTGAACAGTGGAAATTGCATAGTGCAATGCCAAACTGAAAAAGGAGGCTTAAATACGACTTTGCCATTTCACAATATCAGTAAATATGCATTTGGAAACTGCCCCAAATACGTTGGGGTAAAGAGTCTAAAATTAGCAGTCGGTCTGAGAAATGTACCTGCTGCATCAGATAGAGGACTATTTGGTGCTATAGCTGGATTCATAGAAGGAGGTTGGCCAGGACTAGTTGCTGGCTGGTATGGTTTCCAGCATTCAAATGATCAAGGAGTCGGAATGGCTGCAGACAGGGAATCAACCCAAGAGGCAGTTGACAAAATAACATCTAAGGTGAATAATATAGTCGATAAAATGAACAAACAGTACGAAATCATTGATCATGAATTCAGTGAAATTGAAGCCAGATTAAATATGATCAATAATAAGATAGATGACCAAATACAGGACATCTGGGCATACAATGCGGAATTGCTAGTACTACTTGAAAATCAGAAAACACTCGATGATCATGATGCTAATGTGAACAATCTATATAATAAAGTGAAGAGGGCACTAGGTTCTAATGCGGTGGAAGATGGAAATGGATGTTTCGAATTATATCACAAATGTGATGATCAATGCATGGAGACAATTAGGAACGGGACCTACGATAAGCAAAAATACCAAGAAGAATCAAAATTAGAAAGGCAGAAAATTGAGGGAGTAAAGCTGGAATCTGATGGGACTTACAAAATCCTCACCATTTATTCGACTGTCGCCTCATCTCTCGTGCTTGCAATGGGGTTTGCTGCCTTCTTGTTCTGGGCCATGTCTAATGGATCTTGCAGATGTAACATTTGTATA</t>
  </si>
  <si>
    <t>AGCAAAAGCAGGGGAATTTCACAACCACTCAAGATGGAAACAGCATCACTAATAACTATGCTACTAGTAGCAACAGTAAGCAATGCAGATAAAATCTGCATCGGCTACCAATCAACAAACTCCACAGAAACTGTAGACACACTAACAGAAAACAATGTCCCTGTGACACATGCCAAAGAACTGCTCCACACAGAGCATAATGGGATGTTGTGTGCAACAAGCTTAGGACATCCTCTTATTCTAGACACCTGTACTGTTGAAGGACTAATCTATGGCAATCCTTCTTGTGATCCACTATTGGGAGGAAGAGAATGGTCCTATATCGTCGAGAGACCATCGGCTGTTAATGGATTGTGTTACCCCGGGAATGTAGAAAATCTAGAAGAGCTAAGGTCACTTTTTAGTTCTGCTAGTTCTTATCAAAGGATCCAGATTCTTCCAGACACAATCTGGAATGTGTCTTACAGTGGGACAAGCAAAGCATGTTCAGATTCATTCTACAGAAGCATGAGATGGTTGACCCAAAAGAGCAACGCTTACCCTATTCAAGATGCCCAATACACAAATAATCAAGAAAAGAACATTCTTTTCATGTGGGGCATAAACCACCCACCCACCGATACTGTGCAGACAAATCTGTACACAAGAACCGACACAACAACAAGTGTGGCAACAGAAGAAATAAATAGGACCTTCAAACCATTGATAGGACCAAGGCCTCTTGTTAATGGTTTGCAAGGGAGAATTGACTATTATTGGTCTGTATTGAAACCAGGTCAAACACTGCGAATAAGATCCAATGGGAATCTAATAGCTCCATGGTATGGACACATTCTTTCAGGAGAGAGCCACGGAAGAATCCTGAAGACTGACTTAAAAAGGGGTAGCTGCACAGTGCAATGTCAGACAGAAAAAGGTGGCTTAAACACAACATTGCCATTCCAAAACGTAAGTAAGTATGCATTTGGAAACTGCTCGAAATATATTGGAATAAAGAGTCTCAAACTTGCAGTTGGTCTGAGAAATGTGCCTTCTAGATCTAGTAGAGGACTGTTCGGGGCCATAGCAGGGTTCATAGAGGGAGGTTGGTCAGGACTAGTTGCTGGTTGGTATGGATTCCAGCATTCAAATGACCAAGGAGTTGGTATGGCAGCAGATAGAGACTCAACCCAAAAGGCAATTGATAAAATAACATCCAAAGTGAATAACATAGTCGACAAAATGAACAAGCAGTACGAAATTATTGATCATGAATTCAGTGAGGTTGAAACTAGACTTAACATGATCAATAATAAGATTGATGATCAAATCCAAGACATATGGGCATATAATGCAGAATTACTAGTTCTGCTTGAAAACCAGAAAACACTCGATGAGCATGATGCAAATGTAAACAATCTATATAATAAAGTGAAGAGGGCATTGGGTTCCAATGCGGTGGAAGATGGGAAAGGATGTTTCGAGCTATACCACAAATGTGATGACCAGTGCATGGAGACAATCCGGAATGGGACCTACAACAGGAGGAAGTATCAAGAGGAATCAAAATTAGAAAGACAGAAAATAGAGGGGGTCAAGCTGGAATCTGAAGGAACTTACAAAATCCTCACCATTTATTCGACTGTCGCCTCATCTCTTGTGATTGCAATGGGGTTTGCTGCCTTCTTATTCTGGGCCATGTCCAATGGGTCTTGCAGATGCAACATTTGTATATAATTGGCAAAAACACCCTTGTTTCTACT</t>
  </si>
  <si>
    <t>AGCAAAAGCAGGGGAATTTCACAACCACTCAAGATGGAAACAGCATCACTAATAACTATGCTACTAGTAGCAACAGTAAGCAATGCAGATAAAATCTGCATCGGCTACCAATCAACAAACTCCACAGAAACTGTAGACACACTAACAGAAAACAATGTCCCTGTGACACATGCCAAAGAACTGCTCCACACAGAGCATAATGGGATGTTGTGTGCAACAAGCTTAGGACATCCTCTTATTCTAGACACCTGTACTGTTGAAGGACTAATCTATGGCAATCCTTCTTGTGATCCACTATTGGGAGGAAGAGAATGGTCCTATATCGTCGAGAGACCATCGGCTGTTAATGGATTGTGTTACCCCGGGAATGTAGAAAATCTAGAAGAGCTAAGGTCACTTTTTAGTTCTGCTAGTTCTTATCAAAGGATCCAGATTTTTCCAGACACAATCTGGAATGTGTCTTACAGTGGGACAAGCAAAGCATGTTCAGATTCATTCTACAGAAGCATGAGATGGTTGACCCAAACGAGCAACGCTTACCCTATTCAAGATGCCCAATACACAAATAATCAAGAAAAGAACATTCTTTTCATGTGGGGCATAAACCACCCACCCACCGATACTGTGCAGACAAATCTGTACACAAGAACCGACACAACAACAAGTGTGGCAACAGAAGAAATAAATAGGACCTTCAAACCATTGATAGGACCAAGGCCTCTTGTTAATGGTTTGCAAGGGAGAATTGACTATTATTGGTCTGTATTGAAACCAGGTCAAACACTGCGAATAAGATCCAATGGGAATCTAATAGCTCCATGGTATGGACACATTCTTTCAGGAGAGAGCCGCGGAAGAATCCTGAAGACTGACTTAAAAAGGGGTAGCTGCACAGTGCAATGTCAGACAGAAAAAGGTGGCTTAAACACAACATTGCCATTCCAAAACGTAAGTAAGTATGCATTTGGAAACTGCCCGAAATATATTGGAATAAAGAGTCTCAAACTTGCAGTTGGTCTGAGAAATGTGCCTTCTAGATCTAGTAGAGGACTGTTCGGGGCCATAGCAGGGTTCATAGAGGGAGGTTGGTCAGGACTAGTTGCTGGTTGGTATGGATTCCAGCATTCAAATGACCAAGGAGTTGGTATGGCAGCAGATAGAGACTCAACCCAAAAGGCAATTGATAAAATAACATCCAAAGTGAATAACATAGTCGACAAAATGAACAAGCAGTACGAAATTATTGATCATGAATTCAGTGAGGTTGAAACTAGACTTAACATGATCAATAATAAGATTGATGATCAAATCCAAGACATATGGGCATATAATGCAGAATTACTAGTTCTGCTTGAAAACCAGAAAACACTCGATGAGCATGATGCAAATGTAAACAATCTATATAATAAAGTGAAGAGGGCATTGGGTTCCAATGCGGTGGAAGATGGGAAAGGATGTTTCGAGCTATACCACAAATGTGATGACCAGTGCATGGAGACAATCCGGAATGGGACCTACAACAGGAGGAAGTATCAAGAGGAATCAAAATTAGAAAGACAGAAAATAGAGGGGGTCAAGCTGGAATCTGAAGGAACTTACAAAATCCTCACCATTTATTCGACTGTCGCCTCATCTCTTGTGATTGCAATGGGGTTTGCTGCCTTCTTATTCTGGGCCATGTCCAATGGGTCTTGCAGATGCAACATTTGTATATAATTGGCAAAAACACCCTTGTTTCTACT</t>
  </si>
  <si>
    <t>AGCAAAAGCAGGGGAATTTCACAACCACTCAAGATGGAAACAGCATCACTAATAACTATGCTACTAGTAGCAACAGTAAGCAATGCAGATAAAATCTGCATCGGCTACCAATCAACAAACTCCACAGAAACTGTAGACACACTAACAGAAAACAATGTCCCTGTGACACATGCCAAAGAACTGCTCCACACAGAGCATAATGGGATGTTGTGTGCAACAAGCTTAGGACATCCTCTTATTCTAGACACCTGTACTGTTGAAGGACTAATCTATGGCAATCCTTCTTGTGATCCACTATTGGGAGGAAGAGAATGGTCCTATATCGTCGAGAGACCATCGGCTGTTAATGGATTGTGTTACCCCGGGAATGTAGAAAATCTAGAAGAGCTAAGGTCACTTTTTAGTTCTGCTAGTTCTTATCAAAGGATCCAGATTTTTCCAGACACAATCTGGAATGTGTCTTACAGTGGGACAAGCAAAGCATGTTCAGATTCATTCTACAGAAGCATGAGATGGTTGACCCAAACGAGCAACGCTTACCCTATTCAAGATGCCCAATACACAAATAATCAAGAAAAGAACATTCTTTTCATGTGGGGCATAAACCACCCACCCACCGATACTGTGCAGACAAATCTGTACACAAGAACCGACACAACAACAAGTGTGGCAACAGAAGAAATAAATAGGACCTTCAAACCATTGATAGGACCAAGGCCTCTTGTTAATGGTTTGCAAGGGAGAATTGACTATTATTGGTCTGTATTGAAACCAGGTCAAACACTGCGAATAAGATCCAATGGGAATCTAATAGCTCCATGGTATGGACACATTCTTTCAGGAGAGAGCCACGGAAGAATCCTGAAGACTGACTTAAAAAGGGGTAGCTGCACAGTGCAATGTCAGACAGAAAAAGGTGGCTTAAACACAACATTGCCATTCCAAAACGTAAGTAAGTATGCATTTGGAAACTGCCCGAAATATATTGGAATAAAGAGTCTCAAACTTGCAGTTGGTCTGAGAAATGTGCCTTCTAGATCTAGTAGAGGACTGTTCGGGGCCATAGCAGGGTTCATAGAGGGAGGTTGGTCAGGACTAGTTGCTGGTTGGTATGGATTCCAGCATTCAAATGACCAAGGAGTTGGTATGGCAGCAGATAGAGACTCAACCCAAAAGGCAATTGATAAAATAACATCCAAAGTGAATAACATAGTCGACAAAATGAACAAGCAGTACGAAATTATTGATCATGAATTCAGTGAGGTTGAAACTAGACTTAACATGATCAATAATAAGATTGATGATCAAATCCAAGACATATGGGCATATAATGCAGAATTACTAGTTCTGCTTGAAAACCAGAAAACACTCGATGAGCATGATGCAAATGTAAACAATCTATATAATAAAGTGAAGAGGGCATTGGGTTCCAATGCGGTGGAAGATGGGAAAGGATGTTTCGAGCTATACCACAAATGTGATGACCAGTGCATGGAGACAATCCGGAATGGGACCTACAACAGGAGGAAGTATCAAGAGGAATCAAAATTAGAAAGACAGAAAATAGAGGGGGTCAAGCTGGAATCTGAAGGAACTTACAAAATCCTCACCATTTATTCGACTGTCGCCTCATCTCTTGTGATTGCAATGGGGTTTGCTGCCTTCTTATTCTGGGCCATGTCCAATGGGTCTTGCAGATGCAACATTTGTATATAATTGGCAAAAACACCCTTGTTTCTACT</t>
  </si>
  <si>
    <t>GGAACAACATAGCCAATCAAG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G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AAGCA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</t>
  </si>
  <si>
    <t>AGCAAAAGCAGGGGAACTTCTTAACTAGCAAAATGGAAACAATATCACTGATGACTATACTACTAGTAGTAACAACAAGCAATGCAGATAAAATCTGCATTGGCCACCAGTCAACAAATTCCACAGAAACTGTGGACACGCTAACAGAAACTAATGTTCCTGTGACACATGCCAAAGAATTGCTCCACACAGAGCACAATGGAATGCTGTGTGCAACAAATCTGGGACATCCCCTCATCCTAGACACATGCACTATTGAAGGACTTGTCTATGGTAACCCTTCTTGTGATCCGTTGTTGGGAGGAAGAGAATGGTCCTACATCGTTGAAAGATCATCAGCTGTAAATGGAACGTGTTACCCTGGGAATGTGGAAAACTTAGAGGAACTCAGAATACTTTTTAGTTCCTCTAGTTCCTACCAAAGAATCCAAATATTCCCAGACACAATCTGGAATGTGACTTACACTGGAACTAGCAAATCATGTTCAGATTCATTCTACAGGAATATGAGATGGCTGACTCAAAAGAACGGGGTTTATCCTGTTCAAGACGCCCAATACACAAATAATCAGGGAAAAGACGTTCTTTTTGTGTGGGGTATACATCATCCACCCACTGATACTGT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GGGTGGCCTAAACAGTACATTGCCTTTCCACAACATCAGTAAATATGCATTTGGGACTTGCCCCAAATATATTGGAGTCAAGAGTCTCAAACTGGCAATCGGTCTGAGAAACGTGCCTGCTAGGTCAAGTAGAGGACTATTTGGAGCCATAGCTGGATTCATAGAGGGAGGTTGGCCAGGGCTAGTCGCCGGTTGGTATGGTTTCCAGCATTCAAATGATCAAGGGGTTGGTGTGGCTGCAGATAGGGATTCAACTCAAAAGGCAGTTGATAAAATAACATCCAAGGTGAATAATATAGTCGACAAGATGAACAAGCAATATGAAATAATTGATCATGAATTCAGTGAGGTTGAAACTAGACTCAATATGATCAATAATAAGATTGATGACCAAATACAAGATGTATGGGCATATAATGCAGAGTTGCTAGTACTACTTGAGAACCAGAAAACACTCGATGAGCATGACGCAAACGTGAACAACCTATATAACAAAGTGAAAAGGGCCTTGGGCTCCAATGCGGTTGAAGATGGGAAGGGCTGTTTCGAGCTATACCACAAATGTGATAACCAATGCATGGAAACTATTCGGAATGGGACCTATAATAGGAGAAAGTACAAAGAGGAGTCAAGACTAGAAAGACAGAGAATAGAAGGGGTCAAACTGGAATCTGAGGGGACTTACAAAATACTTACCATTTATTCGACTGTCGCCTCATCTCTTGTACTTGCAATGGGGTTTGCTGCCTTCTTATTCTGGGCCATGTCCAATGGATCATGCAGATGCAACATCTGTATATAGTTAGCAAAAACACCCTTGTTTCTACT</t>
  </si>
  <si>
    <t>AGCAAAAGCAGGGGAACTTCTTAACTAGCAAAATGGAAACAATATCACTGATGACTATACTACTAGTAGTAACAACAAGCAATGCAGATAAAATCTGCATTGGCCACCAGTCAACAAATTCCACAGAAACTGTGGACACGCTAACAGAAACTAATGTTCCTGTGACACATGCCAAAGAATTGCTCCACACAGAGCACAATGGAATGCTGTGTGCAACAAATCTGGGACATCCCCTCATCCTAGACACATGCACTATTGAAGGACTTGTCTATGGTAACCCTTCTTGTGATCCGTTGTTGGGAGGAAGAGAATGGTCCTACATCGTTGAAAGATCATCAGCTGTAAATGGAACGTGTTACCCTGGGAATGTGGAAAACTTAGAGGAACTCAGAATACTTTTTAGTTCCTCTAGTTCCTACCAAAGAATCCAAATATTCCCAGACACAATCTGGAATGTGACTTACACTGGAACTAGCAAATCATGTTCAGATTCATTCTACAGGAATATGAGATGGCTGACTCAAAAGAACGGGGTTTATCCTGTTCAAGACGCCCAATACACAAATAATCAGGGAAAAGACGTTCTTTTTGTGTGGGGTATACATCATCCACCCACTGATACTGT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GGGTGGCCTAAACAGTACATTGCCTTTCCACAACATCAGTAAATATGCATTTGGGACTTGCCCCAAATATATTGGAGTCAAGAGTCTCAAACTGGCAATCGGTCTGAGAAACGTGCCTGCTAGGTCAAGTAGAGGACTATTTGGAGCCATAGCTGGATTCATAGAAGGAGGTTGGCCAGGGCTAGTCGCCGGTTGGTATGGTTTCCAGCATTCAAATGATCAAGGGGTTGGTGTGGCTGCAGATAGGGATTCAACTCAAAAGGCAGTTGATAAAATAACATCCAAGGTGAATAATATAGTCGACAAGATGAACAAGCAATATGAAATAATTGATCATGAATTCAGTGAGGTTGAAACTAGACTCAATATGATCAATAATAAGATTGATGACCAAATACAAGATGTATGGGCATATAATGCAGAGTTGCTAGTACTACTTGAGAACCAGAAAACACTCGATGAGCATGACGCAAACGTGAACAACCTATATAACAAAGTGAAAAGGGCCTTGGGCTCCAATGCGGTTGAAGATGGGAAGGGCTGTTTCGAGCTATACCACAAATGTGATAACCAATGCATGGAAACTATTCGGAATGGGACCTATAATAGGAGAAAGTACAAAGAGGAGTCAAGACTAGAAAGACAGAGAATAGAAGGGGTCAAACTGGAATCTGAGGGGACTTACAAAATACTTACCATTTATTCGACTGTCGCCTCATCTCTTGTACTTGCAATGGGGTTTGCTGCCTTCTTATTCTGGGCCATGTCCAATGGATCATGCAGATGCAACATCTGTATATAGTTAGCAAAAACACCCTTGTTTCTACT</t>
  </si>
  <si>
    <t>GGAATTCTACAATCAACCAAGATGGAAACAACAACACTAATAGCTATACTGCTAATGGCAACTGCAAGCAATGCAGACAAAATCTGCATCGGCTACCAGTCAACAAACTCCACAGAGACTGTTGATACGCTAATAGAAAACAATGTTCCTGTGACACATACCAAAGAATTGCTACACACAGAGCACAATGGAATGCTGTGCGCAACAGATCTGGGGTATCCTCTCATTCTAGACACCTGCACCATCGAAGGACTAGTATATGGCAATCCTTCTTGTGATCTGCTATTGGGAGGGAAGGAATGGTCCTACATTGTCGAGAGATCATCGGCTGTCAATGGAATGTGTTATCCTGGGAATGTAGAGAACCTAGAGGAACTCAGGTCTTTTTTCAGTTCTGCTAATTCATATCAAAGAGTCCAGATCTTTCCAGACACCATCTGGAATGTGACTTACAGTGGAACAAGCAAAGCATGTTCAAGTTCATTCTACAGGAGTATGAGATGGCTGACTCATAAGAGCAATTCTTACCCCTTTCAAGACGCCCAATACACTAACAATGAGGGAAAGAACATTCTCTTCATGTGGGGCATACATCATCCACCTACTGACACTGAACAGACAAATTTATACAAAAAAGCCGATACAACAACAAGTGTGACAACAGAAGATATAAATCGAACCTTCAAGCCAGTGATAGGACCAAGGCCCCTTATCAACGGACAGCAGGGGAGAATTGACTATTATTGGTCAGTATTAAAACCAGGCCAAACATTGCGAGTGAGATCCAATGGGAATCTAATTGCACCATGGTATGGGCACATTCTTTCAGGAGAAAGCCATGGTAGAATCTTGAAAACTGATTTGAACAGTGGCGACTGCGTAGTGCAATGTCAGACTGAGAAAGGTGGCCTAAATACGACCTTACCGTTTCACAATGTCAGTAAATATGCATTTGGGAATTGCCCCAAATACGTTGGAGTCAAGAGTCTCAAATTGGCAGTTGGTTTGAGGAACGTACCTGCTGCATCAGATAGAGGGCTGTTTGGTGCTATAGCTGGATTCATAGAAGGAGGTTGGCCAGGACTAGTTGCTGGCTGGTATGGGTTCCAACATTCAAATGACCAAGGAACTGGAATGGCTGCAGATAGAGAATCAACTCAAGAGGCAGTTGACAAAATAACATCCAAAGTAAATAATATAATAGACAAAATGAACAAACAATATGAGATCATCGATCATGAATTCAGTGAAATTGAAGCCAGGCTCAATAGGATTAACAACAAGATTGATGATCAAATACAAGACATTTGGGCTTACAATGCAGAATTGCTAGTACTGCTTGAAAACCAGAAAACACTCGATGAACATGATGCAAATGTAAATAATCTATATAACAAGGTGAAAAGAGCATTGGGTTCTAATGCAGTAGAAGATGGAAATGGATGCTTTGAATTGTACCATAAATGTGATGATCAATGTATGGAAACGATTAGAAACGGGACCTATGACAAGCAAAAGTATCAAGAGGAGTCAAAATTAGAAAGGCAGAAAATAGAAGGGGTAAAACTGGAATCTGAAGGAACTTACAAAATCCTCACCATTTATTCGACTGTCGCCTCATCTCTTGTGCTTGCAATGGGGTTTGCTGCCTTTCTATTCTGGGCCATGTCCAATGGATCTTGCAGATGCAACATTTGTATATGATTAGCAAAAACAC</t>
  </si>
  <si>
    <t>ATGGAAGTAGTATCACTAATAACTATACTACTAGTAGTAACAATAGGCAATGCAGATAAAATCTGCATCGGCTACCAATCAACAAACTCCACAGAAACTGTAGACACGCTAACAGAAAACAATGTTCCTGTGACACATGCCAAAGAATTACTCCACACGGAGCACAATGGGATGCTGTGTGCAACAAATCTGGGACATCCTCTCATTCTAGACACTTGTACCATTGAAGGACTGATCTATGGCAACCCTTCTTGTGATCCACTGCTGGGAGGAAGAGAATGGTCCTACATCGTCGAAAGACCATCGGCTGTTAATGGAATGTGTTACCCCGGGAATGTAGAAAACCTAGAGGAACTAAGGTCACTTTTTAGCTCTGCTAGTTCCTACCAAAGAATCCAGATCTTTCCAGACACAATCTGGAATGTGTCTTACAGTGGAACAAGCAAAGCATGTTCAGATTCATTCTACAGGAGCATGAGATGGTTGACTCAAAAGAACAACGCTTACCCTATTCAAGACGCTCAATACACAAATAATAGAGGAAAGAGCATTCTTTTCATGTGGGGCATAAATCACCCACCCACCGATACTGCACAGACAAATCTGTACACAAGGACTGACACAACAACAAGTGTGGCAACAGAAGATATAAATAGGACTTTCAAACCAGTAATAGGGCCAAGGCCCCTTGTCAATGGTCTGCAGGGGAGAATTGATTATTATTGGTCGGTATTGAAACCAGGTCAGACATTGCGAGTAAGATCCAATGGGAATCTAATCGCTCCATGGTATGGACACATTCTTTCAGGAGAGAGCCATGGAAGAATCCTGAAGACTGACCTAAACAGTGGTAACTGTGTAGTGCAATGTCAGACAGAAAGAGGTGGCTTAAATACTACATTGCCATTCCACAATGTCAGTAAATATGCATTTGGAAACTGCCCAAAATATGTTGGAGTAAAGAGTCTCAAACTGGCAGTTGGTCTGAGGAATGTGCCTGCTAGATCAAGTAGAGGACTATTTGGGGCCATAGCTGGATTCATAGAGGGAGGTTGGTCAGGGCTAGTCGCTGGTTGGTATGGATTCCAGCATTCAAATGATCAAGGGGTTGGTATGGCTGCAGATAGAGATTCAACTCAAAAGGCAATTGACAAAATAACATCCAAAGTGAATAATATAGTCGATAAAATGAACAAGCAATATGAAATTATTGATCATGAATTCAGCGAGGTTGAAGCTAGACTCAATATGATCAATAATAAGATTGATGACCAAATTCAAGACATATGGGCATATAACGCAGAATTGCTGGTGCTGCTTGAAAACCAGAAAACACTTGATGAGCATGATGCGAATGTAAACAATCTATATAACAAAGTGAAGAGGGCACTGGGTTCCAATGCAATGGAAGATGGGAAAGGATGTTTCGAGCTATACCATAAATGTGATGATCAGTGCATGGAGACAATTCGGAACGGGACCTATAACAGGAGAAAGTATAAAGAGGAATCAAGACTAGAAAGACAGAAAATAGAAGGGGTCAAGCTGGAATCTGAAGGAACTTACAAAATCCTCACCATTTATTCGACTGTCGCCTCATCTCTTGTGGTTGCAATGGGGTTTGCTGCCTTCTTGTTCTGGGCCATGTCCAATGGATCTTGCAGGTGCAACATTTGTATATAA</t>
  </si>
  <si>
    <t>GAACAATATCACTGATAACTATACTACTAGTAATAACGACAAGCAATGCAGATAAAATCTGCATCGGCCACCAATCAACAAACTCCACGGAAACAGTGGACACACTAACAGAAACTAACGTTCCTGTGACACATGCCAAAGAATTGCTCCACACAGAGCACAACGGAATGCTGTGTGCAACAAACCTAGGACATCCCCTCATCCTTGATACATGCACTATCGAAGGACTGATCTATGGCAACCCTTCTTGTGACCTGTTGTTGGGAGGAAGGGAATGGTCCTACATTGTCGAAAGACCATCAGCGGTGAATGGAACGTGTTACCCTGGGAATGTAGAAAACTTAGAGGAGCTCAGAACACTTTTTAGTTCCTCTAGTTCCTACCAAAGAATCCAAATCTTCCCAGACGCAATTTGGAATGTGACTTACACTGGAACAAGCAAATCATGTTCAGATTCCTTCTATAGAAATATGAGATGGCTAACTCAAAAGGATGGGCTTTACCCTGTTCAAGACGCTCAATACACAAACAATCGGGGAAAGGACATTCTTTTTGTATGGGGCATACATCATCCACCCTCTGACACCGCACAAACGAATTTGTACACAAGAACCGATACAACAACAAGCGTGACAACAGAAAATTTAGATAGGACCTTCAAACCATTAATAGGGCCAAGGCCACTTGTTAATGGTCTGATTGGACGAATTAATTATTATTGGTCGATACTAAAACCAGGCCAGACATTGCGAGTAAGATCCAATGGGAATCTGATTGCTCCATGGTATGGACACGTTCTATCAGGAGAGAGCCATGGGAGAATCCTGAAGACTAATTTAAACAGCGGTAATTGCGTAGTGCAATGTCAGACAGAAAAAGGTGGCTTAAACAGTACATTGCCATTCCACAATATCAGTAAATATGCATTCGGGAACTGCCCCAAGTATATTGGGGTCAAGAGTCTCAAATTGGCAATTGGTCTGAGAAACGTGCCCGCTAAGTCGAGTAGAGGACTATTTGGAGCCATAGCTGGATTCATAGAAGGAGGTTGGCCAGGACTAATCGCTGGTTGGTACGGTTTCCAGCATTCAAATGACCAAGGGGTTGGTATAGCGGCAGATAGGGTTTCAACTCAAAAGGCAATTGATAAAATAACATCCAAGGTGAATAATATAGTAGATAAGATGAACAAGCAATATGAAATAATTGATCATGAATTCAGTGAGGTTGAGACTAGACTCAATATGATCAATAATAAAATTGATGACCAAATACAAGATGTTTGGGCATACAATGCTGAGTTGCTAGTACTACTTGAAAATCAGAAAACACTCGATGAGCATGACGCAAATGTAAACAATCTATATAACAAAGTGAGGAGAGCCCTTGGCTCAAATGCGCTGGAAGATGGGAAGGGCTGTTTCGAGCTATATCATAAATGTGATGACCAATGCATGGAAACAATTCGGAACGGGACCTATAACAGGAGAAAGTACGAAGAGGAATCAAGACTAGAAAGGCAGAAAATAGAAGGGGTCAAGCTTGAATCTGAGGGGACTTACAAAATCCTTGCCATTTATTCGACTGTCGCCTCATCTCTTGTGCTTGCAATGGGGTTTGCTGCCTTCTTGTTCTGGGCCATGTCCAATGGATCATGCA</t>
  </si>
  <si>
    <t>CAATATCACTGATAACTATACTATTAGTAGTAACAACAAGCAATGCAGATAAAATCTGCATCGGCCATCAGTCAACAAATTCCACGGAAACTGTGGATACGCTAACAGAAACTAATGTTCCTGTGACACATGCCAAAGAACTACTACATACAGAGCACAATGGAATGCTGTGTGCTACAAATCTGGGGCAACCCCTAATCCTGAACACATGCACTATCGAAGGACTGATCTATGGCAACCCTTCTTGTGACCTGCTGTTGGGAGGAAGAGAATGGTCCTACATCGTCGAAAGACCATCAGCGGTAAATGGAACATGTTACCCTGGGAATGTAGAAAACTTGGAGGAACTCAGAACACTTTTTAGTTCCTCTAGTTCATACCGAAGAATTCAAATCTTCCCAGACACAATCTGGAATGTGACTTTCACTGGAACAAGCAAATCATGCTCAGATTCATTCTACAGGAATATGAGATGGCTGACTCAAAAGAACGGGCTTTACCCTGTCCAAGACGCCCAATACACAAACAATCAGGGAAGGGACATTCTTTTCGTATGGGGCATACATCATCCACCCACTGATACTGCACAGACGAATTTATACACAAGAACCGACACAACAACAAGTGTAACAACAGAAAATCTAGATAGAACCTTCAAACCATTGATAGGACCAAGGCCCCTTGTCAATGGTCTAATTGGAAGAATTAATTATTATTGGTCGGTACTAAAACCAGGCCAGACACTGCGAGTAAGATCCAATGGGAATCTAATTGCTCCATGGTATGGACACGTTCTCTCAGGAGAGAGTCATGGGAGAATTCTGAAGACTGATTTAAAAAGTGGTAATTGCGTAGTGCAATGTCAAACTGAAAAAGGTGGCTTAAACAGTACACTACCATTCCACAATATCAGTAAATATGCATTTGGGACATGTCCCAAATACATTGGAGTCAAGAGTCTCAAACTGGCAATCGGACTGAGAAACGTGCCTGCTAGGTCAAGTAGAGGACTATTTGGAGCCATAGCTGGATTCATAGAAGGAGGTTGGCCAGGACTAGTCGCTGGCTGGTATGGTTTCCAGCATACAAATGACCAAGGGGTTGGTATTGCTGCAGATAGGGATTCAACTCAAAAGGCAATTGATAAAATAACATCCAAGGTGAATAATATAGTCGACAAAATGAACAAGCAATATGAAATAATTGATCATGAATTCAGTGAGGTTGAAACTAGACTCAATATGATCAATGACAAGATTGATGACCAAATACAAGACGTATGGGCATATAATGCAGAGTTGCTAGTACTACTTGAAAACCAGAAAACACTCGATGAGCATGACGCAAACGTGAACAATCTATATAACAAGGTGAAAAGGGCCCTGGGCTCCAATGCTATGGAAGATGGAAAGGGCTGTTTCGAACTATACCATAAATGTGATGACCATTGTATGGAAACAATTCGGAACGGAACCTATAATAGGAGGAAATACACAGAGGAATCAAGAATAGGAAGGCAGAAAATAGAAGGGGTCAAACTGGAATCTGAGGGGACATACAAAATCCTTACCATTTATTCGACTGTCGCCTCATCTCTTGTACTTGCATTGGGGTTTGCTGCCTTCTTGTTCTGGGCCATGTCCAATGGATCGTGCAGGTGC</t>
  </si>
  <si>
    <t>ATGGAAACCAGAACACTAATAGCTGCGCTTCTGATTGTAACAACAAGCAATGCAGACAAAATCTGTATTGGATACCAATCAACGAACTCCACTGAGACTGTTGATACACTAAT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C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AGCAATATGATGTCATTGATCATGAATTCAGTGAGATTGAAGCCAGACTCAACATGATCAATAATAAGATCGATGACCAGATACAGGACATCTGGGCCTACAATGCAGAATTACTAGTATTGCTCGAGAACCAGAAAACACTAGATGAACATGACGCTAATGTGAATAATCTATACAACAAGGTAAAGAGAGCCTTGGGATCTAATGCAATTGAAGATGGAAATGGATGCTTTGAATTATATCATAAATGTGATGACCAATGCATGGAAACAATCAGAAA</t>
  </si>
  <si>
    <t>ATGGAAACCAGAACACTAATAGCTGCGCTTCTGATTGTAACAACAAGCAATGCAGACAAAATCTGTATTGGATACCAATCAACGAACTCCACTGAGACTGTTGATACACTAAT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C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AGCAATATGAGGTCATTGATCATGAATTCAGTGAGATTGAAGCCAGACTCAACATGATCAATAATAAGATCGATGACCAGATACAGGACATCTGGGCCTACAATGCAGAATTACTAGTATTGCTCGAGAACCAGAAAACACTAGATGAACATGACGCTAATGTGAATAATCTATACAACAAGGTAAAGAGAGCCTTGGGATCTAATGCAATTGAAGATGGAAATGGATGCTTTGAATTATATCATAAATGTGATGACCAATGCATGGAAACAATCAGAAATGGAACCTATGACAGGCAAAAGTATCAAGAAGAATCAAGACTGGAAAGACAGAGAATAGAAGGAGTGAAGTTGGAATCTGAGGGGACTTACAAAATTCTCACCATTTATTCTACTGTTGCCTCATCTCTTGTGCTTGCAATGGGGTTTGCTGCCTTTCTGTTCTGGGCCATGTCCAACGGTTCTTGCAGATGCAACATTTGTATATAA</t>
  </si>
  <si>
    <t>ACTAATAACTATACTATTAGTGGTAACAACAAGCAACGCAGATAAAATTTGCATCGGTTACCAGTCAACAAACTCCACGGAAACCGTTGATACGCTAATAGAGACCAATGTCCCTGTGACACACACCAAAGAATTGCTCCACACAGAGCACAATGGAATGCTGTGTGCAACAAATTTGGGGCATCCTCTCATTCTAGACACTTGCACTATCGAAGGACTGGTCTATGGCAATCCTTCCTGTGATCTGCTATTGGGAGGGAAAGAATGGTCCTACATTGTCGAAAGGTCGTCAGCTATAAATGGAATGTGTTACCCTGGGAATGTGGAGAACCTAGAGGAACTTAGATCTTTTTTCAGTTCCGCCAATTCCTATCAAAGGATCCAGATCTTTCCAGACAAAATCTGGAATGTGACTTACAGTGGAACAAGCAAAGCATGTTCGAACACATTCTACAGGAGTATGAGATGGCTGACTCACAAGGGCAATGCTTACCCTGTTCAAGACGCCCAATATACAAATAATGAGGGGAAGAATATTCTCTTCATGTGGGGCATACACCACCCACCTACTGATACTGAACAGACAGATTTATACAAAAAGACTGACACAACAACAAGTGTGACAACAGAGGATATAAATAGAACTTTCAAACCAGTGATAGGGCCAAGGCCCCTTGTCAATGGTCAGCAGGGGAGAATTGATTATTATTGGTCAATACTAAAACCGGGTCAGACATTGCGAGTGAGGTCTAATGGAAATCTAATCGCCCCATGGTATGGACACATCCTTTCAGGAGAGAGCCATGGAAGAATCCTGAAGACTGATTTGAACAGTGGCAATTGCATAGTGCAATGCCAAACCGAAAAAGGAGGCTTAAATACGACTTTGCCATTTCACAATATCAGTAAATATGCATTTGGGAACTGCCCCAAATACGTTGGGGTAAAGAGTCTCAAATTGGCAGTCGGTCTGAGGAATGTACCTGCTGCATCAGATAGAGGACTATTTGGTGCTATAGCAGGATTCATAGAAGGAGGTTGGCCAGGACTAGTTGCTGGCTGGTATGGTTTCCAGCATTCAAATGATCAAGGAGTCGGAATGGCGGCAGACAGGGAATCAACCCAAGAGGCAGTTGACAAAATAACATCTAAGGTGAATAATATAATCGATAAAATGAACAAACAGTATGAAACCATTGATCATGAGTTCAGTGAAATTGAAGCCAGACTAAATATGATCAATAATAAGATAGATGACCAAATACAGGACATCTGGGCATACAATGCGGAATTGCTAGTACTGCTTGAAAATCAGAAAACACTCGATGAGCATGATGCGAATGTGAACAATCTATATAATAAGGTGAAGAGGGCACTAGGTTCTAATGCGGTGGAAGATGGAAATGGGTGTTTCGAATTGTACCACAAATGTGATGATCAATGCATGGAGACAATTAGGAACGGGACCTACGATAAGCAGAAGTACCAAGAAGAATCAAAATTAGAAAAGCAGAAAATTGAAGGAGTAAAGCTGGAATCTGATGGAACTTACAAAATCCTCACCATTTATTCGACTGTCGCCTCATCTCTCGTGCTTGCAATGGGGTTTGCTGCCTTCTTGTTCTGGGCCATGTCCAATGGATCTTGCAGATGCAACATTTGTATATAA</t>
  </si>
  <si>
    <t>GGAATTTCACAACCAACCAAAATGGAAACAATAGCACTAATAGCTATACTATTATCAGCAACAGCAAGCAATGCAGACAAAATCTGCATCGGCTACCAGTCAACAAACTCCACGGAAACTGTTGACACACTAATAGAAAACAATGTTCCGGTGACCCATACCAAAGAATTGCTCCACACAGAGCACAATGGGATGCTGTGTGCAACGACCCTGGGACACCCTCTTATTCTAGACACCTGCACTATAGAAGGATTGGTATACGGCAATCCTGCCTGTGATCTGCTACTAAAAGGAAAAGAATGGTCATACATTGTAGAAAGACCATCT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ATATGAAATCATTGATCATGAATTCAATGAGATTGAAGCCAGACTCATTATGATCAACAACAAGATTGACGACCAAATACAGGACATCTGGGCATACAATGCAGAATTACTAGTGCTGCTTGAAAATCAGAAAACACTCGATGAGCATGATGCAAATGTGAATAATCTATATAAAAAGGTGAAGAGAGCATTGGGTTCTAATGCC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</si>
  <si>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TCAAACAAA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CAAGCATGTTCGAATTCATTCTACAGAAGTATGAGATGGTTGACTCACAAGAGCAATTCTTACCCCTTCCAAGACGCCCAATACACCAACAATAAGGGGAAGAATATTCTATTCATGTGGGGCATACACCATCCACCTACTGATACCGAACAGACAGACTTATACAAAAAGGCTGATACAGCAACAAGTGTGACAACAGAAGATATAAACCGGACTTTCAAGCCGGTGATAGGGCCAAGGCCACTTGTCAATGGACAGCAAGGGAGAATTGACTACTATTGGTCAGTATTAAAACCAGGTCAAACGTTGCGAGTGAGATCCAATGGGAATCTAATTGCCCCATGGTATGGCCACATTCTCTCAGGAGAAAGCCATGGAAGAATCTTGAAGACTGATTTGAGCAGTGGCGACTGCGTAGTGCAATGCCAGACTGAGAAAGGTGGC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G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</t>
  </si>
  <si>
    <t>GGAATTTCACAATCAAACAAA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A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GGAAGAATCTTGAAGACTGATTTGAGCAGTGGCG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GGATCATTGATCATGAATTCAGTGAAATTGAAGCCAGGCTTAATATGATCAACAACAAGATCGATGACCAGATACAAGACATTTGGGCATACAATGCAGAACTGCTAGTACTGCTTGAAAATCAGAAAACACTCGATGAACATGATGCGAATGTAAATAATCTATATAACAAGGTGAAAAGAGCATTG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</t>
  </si>
  <si>
    <t>GGAATTTCACAATCAAACAAAATGGAAATAACAACACTAGTAGCTATACTGCTAATGGTAACAGCAAGCAATGCAGATAAAATCTGCATAGGCTACCAATCAACAAATTCCACAGAAACGGTTGACACGCTAATAGAAAA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AAAGCATGTTCGAATTCATTCTACAGAAGTATGAGATGGTTGACTCACAAGAGCAATTCTTATCCCTTCCAAGACGCCCAATAT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AGAAGAATCTTGAAGACTGATTTGAGCAGTGGCG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TGCGAATGTAAATAATCTATATAACAAGGTGAAAAGAGCATTG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TTGTATATAATTAGCAAAAACAC</t>
  </si>
  <si>
    <t>GGAATTTCACAATCAAACAAA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CGTCGAGAGGTCATCTGCTGTCAATGGAATGTGTTACCCTGGGAATGTAGAAAACCTGGAAGAACTCAGGTCCTTTTTCAGTTCCGCGAATTCCTATCAAAGAATCCAGATCTTTCCAGACACAATCTGGAATGTGACTTACACTGGAACAAGCCAAGCATGTTCGAATTCATTCTACAGAAGTATGAGATGGTTGACTCACAAGAGCAATTCTTACCCCTTCCAAGACGCCCAATACACCAACAATAAGGGGAAGAATATTCTATTCATGTGGGGCATACACCATCCACCTACTGATACCGAACAGACAGACTTATACAAAAAGGCTGATACAACAACAAGTGTGACAACAGAAGATATAAACCGGACTTTCAAGCCGGTGATAGGGCCAAGGCCACTTGTCAATGGACAGCAAGGGAGAATTGACTACTATTGGTCAGTATTAAAACCAGGTCAAACGTTGCGAGTGAGATCCAATGGGAATCTAATTGCCCCATGGTATGGCCACATTCTCTCAGGAGAAAGCCATGGAAGAATCTTGAAGACTGATTTGAGCAGTGGCGACTGCGTAGTGCAATGCCAGACTGAGAAAGGTGGTCTAAATACGACCTTGCCCTTTCACAATGTCAGCAAATACGCATTTGGGAATTGCCCCAAGTACGTTGGGGTAAAGAGTCTCAAACTGGCAGTCGGTTTAAGGAATGTACCTGCTGTATCAGATAGAGGGCTGTTTGGTGCTATAGCTGGATTCATAGAAGGAGGTTGGCCAGGACTAGTTGCTGGATGGTATGGATTCCAGCATTCAAATGACCAAGGAACTGGAATGGCTGCAGATAGAGAATCAACTCAAGAAGCAGTTGACAAAATAACATCCAAAGTAAATAATATAATAGACAAAATGAACAAGCAATATGAGAC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TTAGAGAGACAGAAAATTGAAGGGGTAAAACTGGAATCTGAAGGAACTTACAAAATCCTCACCATTTATTCGACTGTCGCCTCATCTCTTGTGCTTGCGATGGGGTTTGCTGCCTTTCTGTTCTGGGCCATGTCCAATGGGTCTTGCAGGTGCAACATGTGTATATAATTAGCAAAAACAC</t>
  </si>
  <si>
    <t>GGAATTTCACAATCAAACAAAATGGAAATAACAACACTAGTAGCTATACTGATAATGGTAACAGCAAGCAATGCAGATAAAATCTGCATAGGCTACCAATCAACAAATTCCACAGAAACGGTTGACACGCTAATAGAAAGCAATGTTCCTGTGACACATACCAAAGAATTGCTCCACACAGAACACAATGGGATGCTGTGTGCAACAGATCTGGGGCATCCTCTCATTCTAGACACCTGTACTATCGAAGGGCTAGTTTATGGCAATCCTTCTTGTGATCTGCTATTGGGAGGGAAAGAATGGTCCTACATCGTCGAGAGGTCATCTGCTGTCAATGGAATGTGTTACCCTGGAAAGGTAGAAAACCTGGAAGAACTCAGGTCCTTTTTCAGTTCTGCGAATTCCTATCAAAGAATCCAGATCTTTCCAGACACAATCTGGAATGTGACTTACACTGGAACAAGCCAAGCATGTTCGAATTCGTTCTACAGAAGTATGAGATGGTTGACTCACAAGAGCGATTCTTACCCCTTCCAAGATGCCCAATACACCAACAATAAGGGGAAGAATATTCTATTCATGTGGGGCATACACCATCCACCTACTGATGCCGAACAGACAAACTTATACAAAAGGGCTGATACAACAACAAGTGTGACAACAGAAGATATAAACCGAACTTTCAAGCCTGTGATAGGGCCAAGGCCACTTGTCAATGGACAGCAAGGGAGAATTGACTACTATTGGTCAGTATTAAAACCAGGTCAAACGTTGCGAGTGAGATCCAATGGGAATCTAATTGCCCCATGGTATGGCTACATTCTCTCAGGAGAAAGCCATGGAAGAATCTTGAAGACTGATTTGAGCAGTGGCGACTGCGTAGTGCAATGCCAGACTGAGAAAGGTGGTCTAAATACGACCTTGCCCTTTCACAATGTCAGCAAATACGCATTTGGGAATTGCCCCAAGTACGTTGGAGTAAAGAGTCTCAAACTGGCAGTCGGTTTAAGGAATATACCTGCTGTATCAGATAGGGGGCTGTTTGGTGCTATAGCTGGATTCATAGAAGGAGGTTGGCCAGGACTAGTTGCTGGATGGTATGGATTCCAGCATTCAAATGACCAAGGAACTGGAATGGCTGCAGATAGAGAATCAACTCAAGAAGCAGTTGACAAAATAACATCCAAAGTAAATAATATAATAGACAAAATGAACAAGCAATA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CTAGAGAGACAGAAAATTGAAGGGGTAAAATTGGAATCTGAAGGAACTTACAAAATCCTCACCATTTATTCGACTGTCGCCTCATCTCTTGTGCTTGCAATGGGGTTTGCTGCCTTTCTGTTCTGGGCCATGTCCAATGGGTCTTGCAGGTGCAACATTTGTATATAATTAGCAAAAACAC</t>
  </si>
  <si>
    <t>GGAATTTCACAATCAAACAAAATGGAAATAACAACACTAGTAGCTATACTGATAATGGTAACAGCAAGCAATGCAGATAAAATCTGCATAGGCTACCAATCAACAAATTCCACAGAAACGGTTGACACGCTAATAGAAAGCAATGTTCCTGTGACACATACCAAAGAATTGCTCCACACAGAACACAATGGGATGCTGTGTGCAACAGATCTGGGGCATCCTCTCATTCTAGACACCTGTACTATCGAAGGGCTAGTTTATGGCAATCCTTCTTGTGATCTGCTATTGGGAGGGAAAGAATGGTCCTACATCGTCGAGAGGTCATCTGCTGTCAATGGAATGTGTTACCCTGGAAAGGTAGAAAACCTGGAAGAACTCAGGTCCTTTTTCAGTTCTGCGAATTCCTATCAAAGAATCCAGATCTTTCCAGACAGAATCTGGAATGTGACTTACACTGGAACAAGCCAAGCATGTTCGAATTCGTTCTACAGAAGTATGAGGTGGTTGACTCACAAGAGCGATTCTTACCCCTTCCAAGATGCCCAATACACCAACAATAAGGGGAAGAATATTCTATTCATGTGGGGCATACACCATCCACCTACTGATGCCGAACAGACAAACTTATACAAAAGGGCTGATACAACAACAAGTGTGACAACAGAAGATATAAACCGAACTTTCAAGCCTGTGATAGGGCCAAGGCCACTTGTCAATGGACAGCAAGGGAGAATTGACTACTATTGGTCAGTATTAAAACCAGGTCAAACGTTGCGAGTGAGATCCAATGGGAATCTAATTGCCCCATGGTATGGCCACATTCTCTCAGGAGAAAGCCATGGAAGAATCTTGAAGACTGATTTGAGCAGTGGCGACTGCGTAGTGCAATGCCAGACTGAGAAAGGTGGTCTAAATACGACCTTGCCCTTTCACAATGTCAGCAAATACGCATTTGGGAATTGCCCCAAGTACGTTGGAGTAAAGAGTCTCAAACTGGCAGTCGGTTTAAGGAATATACCTGCTGTATCAGATAGAGGGCTGTTTGGTGCTATAGCTGGATTCATAGAAGGAGGTTGGCCAGGACTAGTTGCTGGATGGTATGGATTCCAGCATTCAAATGACCAAGGAACTGGAATGGCTGCAGATAGAGAATCAACTCAAGAAACAGTTGACAAAATAACATCCAAAGTAAATAATATAATAGACAAAATGAACAAGCAATATGAGATCATTGATCATGAATTCAGTGAAATTGAAGCCAGGCTTAATATGATCAACAACAAGATCGATGACCAGATACAAGACATTTGGGCATACAATGCAGAACTGCTAGTACTGCTTGAAAATCAGAAAACACTCGATGAACATGATGCGAATGTAAATAATCTATATAACAAGGTGAAAAGAGCATTAGGTTCTAATGCAGCAGAGGATGGAAATGGATGCTTCGAGTTGTACCATAAATGTGACGATCAATGCATGGAAACGATTAGAAACGGGACCTATGACAGGCAAAAGTATCAAGAGGAGTCAAAACTAGAGAGACAGAAAATTGAAGGGGTAAAATTGGAATCTGAAGGAACTTACAAAATCCTCACCATTTATTCGACTGTCGCCTCATCTCTTGTGCTTGCAATGGGGTTTGCTGCCTTTCTGTTCTGGGCCATGTCCAATGGGTCTTGCAGGTGCAACATTTGTATATAATTAGCAAAAACAC</t>
  </si>
  <si>
    <t>ATGGAAACCAGAACACTAATAGCTGCGCTTCTGATTGTAACAACAAGCAATGCAGACAAAATCTGTATTGGATACCAATCAACGAACTCCACTGAGACTGTTGATACACTAAT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T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AGCAATATGAGGTCATTGATCATGAATTCAGTGAGATTGAAGCCAGACTCAACATGATCAATAATAAGATCGATGACCAGATACAGGACATCTGGGCCTACAATGCAGAATTACTAGTATTGCTCGAGAACCAGAAAACACTAGATGAACATGACGCTAATCTGAATAATCTATACAACAAGGTAAAGAGAGCCTTGGGATCTAATGCAATTGAAGATGGAAATGGATGCTTTGAATTATATCATAAATGTGATGACCAATGCATGGAAACAATCAGAAATGGAACCTATGACAGGCAAAAGTATCAAGAAGAATCAAGACTGGAAAGACAGAGAATAGAAGGAGTGAAGTTGGAATCTGAGGGGACTTACAAAATTCTCACCATTTATTCTACTGTTGCCTCATCTCTTGTGCTTGCAATGGGGTTTGCTGCCTTTCTGTTCTGGGCCATGTCCAACGGTTCTTGCAGATGCAACATTTGTATATAA</t>
  </si>
  <si>
    <t>AATTTCATAACCAGCTAAAATGGAAATAATAGCATTAATAGCTATACTGTTAGTGACAACAACAAGCAATGCAGATAAAATCTGCATTGGCTACCAGTCAACAAACTCCACGGAAACTGTTGACACACTGATAGAAAGCAATGTTCCTGTGACACATACCAAAGAATTGCTCCACACAGAGCACAATGGGATGCTATGTGCAACAAACCTGGGCCATCCCCTCATCCTAGACACCTGCACCATCGAAGGGCTGGTATACGGCAATCCTTCTTGTGATTTGCTACTGGGAGGAAAAGAATGGTCTTACATTGTCGAAAGATCATCAGCTGTTAGTGGGATATGTTACCCTGGAAATGTAGAAAATCTGGAGGAACTCAGGTCTTTTTTCAGCTCTGCTAATTCCTACCAAAGAATCCAGATCTTTCCAGACAAAATTTGGAATGTGACTTACAGTGGAACAAGCAAAGCATGTTCAGACACATTTTACAGAAATATGAGATGGCTGACACAAAAAAGAGACTCTTATCCTGTCCAGGATGCCCAATATACTAACAATGAGGGAAAGAATATTCTCTTCATGTGGGGCATACATCACCCACCTACTGATACTGAGCAGACAAATTTATACAAAAAAGCTGACACAACAACAAGTGTGACCACAGAAGATATCAATCGAACTTTCAAACCAGTGATAGGACCAAGGCCTCTTGTCAATGGCCAACAGGGGAGAATTGATTATTATTGGTCAATACTAAGGCCAGGTCAAACATTGCGGGTGAGATCCGATGGTAATTTAATTGCCCCATGGTATGGACACATCCTCTCAGGAGAAAGCCACGGAAGGATTCTGAAGACCGATTTGAACAGTGGCAACTGCATGGTGCAATGTCAAACTGAGAAAGGTGGTTTGAACACGACCTTGCCATTCCACAATGTCAGCAAATATGCATTTGGGAACTGCCCCAAATATGTTGGATTGAAGAGTCTTAAATTGGCAGTCGGCCTTAGGAATGTGCCTGCTGCATCAGATAGAGGGCTGTTTGGTGCCATAGCTGGATTCATAGAAGGAGGTTGGCCAGGACTAGTTGCAGGCTGGTACGGTTTTCAGCACTCAAATGATCAGGGGGTTGGAATGGCTGCAGACATGGAATCAACTCAAGAAGCAGTTGACAAGATAACATCCAAAGTAAATAATATAATTGAGAAAATGAACAAGCAGTATGAAATCATTGATCATGAATTCAGTGAGATTGAAGCCAGACTCAACATGATTAACAACAAGATTGATGATCAAATACAGGAAATCTGGGCATACAATGCAGAATTACTAATACTGCTTGAAAATCAGAAAACACTCGATGAGCATGATGCAAATGTGAATAATCTATATAACAAAGTGAAGAGAGCATTGGGTTCAAATGCAATAGAGGATGGAAATGGGTGCTTCGAATTGTACCACAAATGTGATGATCAATGCATGGAAACGATTAGAAACGGGACCTATGACAGGCAAAAGTATCAAGAAGAATCAAAACTAGAAAGGCAGAAAATAGAAGGGGTGAAACTGGAATCTGAGGGAACTTACAAGATTCTCACCATTTATTCGACTGTCGCCTCATCTCTTGTGCTTGCAATGGGGTTTGCTGCCTTTCTGTTCTGGGCCATGTCCAATGGATCTTGCAGATGCAACATTTGTATATAATTAGCAA</t>
  </si>
  <si>
    <t>ATGGAGGCAACAATACTAATAACTATACTGTTAGTGGTAACAGCAAGCAACGCAGATAAAATTTGCATCGGTTACCAGTCGACAAACTCCACAGAAACTGTTGATACACTAATAGAGACCAATGTCCCTGTGACACATACCAAAGAATTGCTCCACACAGAGCACAATGGAATGCTGTGTGCAACAAATTTGGGACATCCTCTCATTCTAGACACTTGCACTATCGAAGGACTGGTTTATGGCAATCCTTCGTGTGATCTGCTATTGGGAGGGAAAGAATGGTCCTACATTGTTGAAAGATCGTCAGCTGTAAATGGAATGTGTTACCCTGGGAATGTAGAGAACCTAGAGGAACTTAGATCTTTTTTCAGTTCCGCTAATTCCTATCAAAGGATCCAGATTTTTCCAGACACAATCTGGAATGTGACTTACAGTGGGACAAGCAAAGCATGTTCAAACTCATTCTACAGGAGTATGAGATGGCTGACCCACAAGAGCAATGCTTACCCTGTTCAAGACGCCCAATACACAAACAATGAAGGGAAGAGTATTCTCTTCATGTGGGGCATACACCACCCACCTACTGATAATGAACAGACAAGTTTATACAAAAAGACTGACACAACAACAAGTGTGACGACAGAAGATATAAATAGAACTTTCAAACCAGTAATAGGGCCAAGGCCCCTTGTCAATGATCAGCAGGGGAGGATTGATTATTATTGGTCAGTACTAAAACCGGGTCAGACATTGCGAGTGAGATCCAATGGGAATCTAATCGCTCCATGGTACGGACACATTCTTTCAGGAGAGAGCCATGGAAGAATCCTGAAGACTGATTTAAACACTGGCAACTGCGTAGTGCAATGCCAAACTGAAAAAGGCGGCTTAAATACGACTTTGCCGTTTCACAATATCAGTAAATATGCATTTGGGAATTGCCCCAAGTACGTTGGGGTAAAGAGTCTCAAATTGGCAGTCGGTCTGAGGAATGTACCTGCTGCATCAAATAGAGGACTGTTTGGTGCTATAGCTGGATTTATAGAAGGAGGTTGGCCAGGACTAGTTGCTGGCTGGTATGGTTTCCAGCATTCAAATGATCAAGGAGTCGGAATGGCTGCAGACAGGGAATCAACCCAAGAGGCAGTTGACAAAATAACATCTAAGGTGAATAATATAATCGACAAAATGAACAAACAGTATGAAATCATTGACCATGAGTTCAATGAAATTGAAGCCAGACTCAATATGATCAATAATAAGATTGATGACCAAATACAGGAAATCTGGGCATACAATGCGGAATTGCTAGTACTGCTTGAAAATCAGAAAACACTCGATGAGCATGATGCGAATGTGAATAATCTATATAATAAAGTGAAGAGGGCATTAGGTTCTAATGCGATGGAAGATGGAAATGGGTGTTTCGAATTATACCACAAATGTGATGATCAATGCATGGAGACAATTAGGAACGGGACCTATGATAAGCAAAAGTACCAAGAAGAATCGAAATTAGAAAGGCAGAAAATTGAAGGAGTAAAGCTGGAATCTGAGGGAACTTACAAAATCCTCACTATTTATTCGACTGTCGCCTCATCTCTTGTGCTTGCAATGGGGTTTGCTGCCTTCTTGTTCTGGGCCATGTCCAATGGATCTTGCAGATGCAACATTTGTATATAA</t>
  </si>
  <si>
    <t>GGAATTTCAAAACCAACCAAAATGGAAACAATAGCACTAATAGCTATACTATTAACAGCAAGCAATGCAGACAAAATCTGCATCGGCTACCAGTCAACAAACTCCACGGAAACTGTTGATACACTAATAGAAAACAATGTTCCTGTGACCCATACCAAAGAATTGCTCCACACAGAGCACAATGGGATGCTGTGTGCAACAACCCTGGGACACCCTCTTATTCTAGACACCTGCACTATAGAAGGATTGGTATACGGCAATCCTGCCTGTGATATGCTACTAGAAGGAAAAGAATGGTCATACATTGTAGAAAGACCATCAGCTGTCAATGGGACGTGTTACCCTGGAAATGTAGAGAATCTGGAAGAACTCAGGGCCTTTTTCAGCTCTGCTAATTCCTACCAAAGAATCCAGATCTTCCCAGACAGAATTTGGAATGTGACTTACACTGGAACAAGCGCAGCATGTTCAAACACATTCTACAGGAATATGAGATGGCTGACACACAAGAGTGATTCTTATCCTGTTCAAGACGCCCAATACACCAACAATGAGGGAAAGAATATTCTATTCATGTGGGGCATACATCATCCACCTACTGATAATGAGCAGACAAATTTATATAAAAAATCTGACACAACAACAAGTGTGACAACAGAAGATATAAATCGAACTTTCAAACCAGTGATAGGGCCAAGGCCCCTTGTCAAAGGTCAACAGGGGAGAATTGATTATTATTGGTCAGTACTGAAGCCAGGTCAGACATTGCGAGTGAGATCCAATGGGAATTTAATTGCTCCATGGTATGGACACATCCTCTCAGGAGAAAGCCATGGGAGAATCCTGAAGACCGATTTGAACAGTGGCAACTGCATAGTACAGTGTCAAACTGAGAAAGGTGGTTTGAACACGACCTTGCCGTTCCACAATGTCAGCAAATATGCATTTGGGAACTGCCCCAAATACGTTGGAGTGAAGAGTCTCAAACTGGCAATCGGTCTGAGGAATGTGCCTGCTGCATCAGATAGGGGAATATTTGGTGCCATAGCTGGATTCATAGAGGGAGGTTGGCCAGGACTAGTTGCAGGATGGTACGGTTTTCAGCATTCAAATGATCAGGGAGTCGGAATGGCTGCAGACAGAGATTCAACTCAAGAGGCAATTGACAAGATAACATCCAAAGTAAATAATATAATCGATAAAATGAACAAACAGTATGAAATCATTGATCATGAATTCAATGAGATTGAAGCCAGACTCAGTATGATCAACAACAAGATTGACGACCAAATACAGGACATCTGGGCATACAATGCAGAATTACTAGTGCTGCTTGAAAATCAGAAAACACTCGATGAGCATGATGCAAATGTGAATAATCTATACAATAAGGTGAAGAGAGCATTGGGTTCTAATGCAATGGAGGACGGAAATGGGTGCTTTGAATTGTATCACAAATGTGATGACCAATGCATGGAAACGATTAGGAACGGGACCTATGACAGGCAAAAGTATCAAGAAGAATCAAAACTAGAAAGGCAGAAAATAGAAGGGGTAAAACTGGAATCTGGGGGTACTTACAAGATTCTCACCATTTATTCGACTGTCGCCTCATCTCTTGTGCTTGCAATAGGGTTTGCTGCCTTCCTTTTCTGGGCCATGTCCAATGGATCTTGCAGATGCAACGTTTGTATATAATTAGCAAAAACAC</t>
  </si>
  <si>
    <t>GGAATTTCACAACCAACCAAAATGGAAACAATAGCACTAATAGCTATACTATTATCAGCAACAGCAAGCAATGCAGACAAAATCTGCATCGGCTACCAGTCAACAAACTCCACGGAAACTGTTGACACACTAATAGAAAACAATGTTCCGGTGACCCATACCAAAGAATTGCTCCACACAGAGCACAATGGGATGCTGTGTGCAACGACCCTGGGACACCCTCTTATTCTAGACACCTGCACTATAGAAGGATTGGTATACGGCAATCCTGCCTGTGATCTGCTACTAAAAGGAAAAGAATGGTCATACATTGTAGAAAGACCATCT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ATATGAAATCATTGATCATGAATTCAATGAGATTGAAGCCAGACTCAGTATGATCAACAACAAGATTGACGACCAAATACAGGACATCTGGGCATACAATGCAGAATTACTAGTGCTGCTTGAAAATCAGAAAACACTCGATGAGCATGATGCAAATGTGAATAATCTATATAAAAAGGTGAAGAGAGCATTGGGTTCTAATGCC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</si>
  <si>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CCAACCAAAATGGAAACAATAGCACTAATAGCTATACTATTATCAACAACAGCAAGCAATGCAGACAAAATCTGCATCGGCTACCAGTCAACAAACTCCACGGAAACTGTTGATACACTAATAGAAAACAATGTTCCGGTGACCCATACCAAAGAATTGCTCCACACAGAGCACAATGGGATGCTGTGTGCAACAACCCTGGGACACCCTCTTATTCTAGACACCTGCAATATAGAAGGATTGGTATACGGCAATCCAGCCTGTGATCTGCTACTAG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G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CTCGACTGTCGCCTCATCTCTTGTGCTTGCAATAGGGTTTGCTGCCTTCCTTTTCTGGGCCATGTCCAATGGATCTTGCAGATGCAACGTTTGTATATAATTAGCAAAAACAC</t>
  </si>
  <si>
    <t>GGAATTTCACAACCAACCAAAATGGAAACAATAGCAC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A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</si>
  <si>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AGCAAAAGCAGGGGAAATTCTTAACTAGCAAA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TCGACACAACAACAAGCGTAACAACAGAAAATTTGGATAGGACTTTCAAACCATTGATAGGGCCAAGGCCCCTTGTCAATGGTCTGATTGGAAGAATTAATTATTATTGGTCGGTACTAAAACCAGGCCAGACATTGCGAGTAAGATCCAATGGGAATCTAATTGCTCCATGGTTTGGACACGTTCTCTCTGGAGGGAGCCATGGGAGAATTCTGAAAACTGATTTAAACAGTGGTAATTGTGTAGTGCAATGTCAGACTGAAAAAGGTGGCCTAAACAGTACATTACCTTTCCACAATATCAGTAAATATGCATTTGGGGATTGCCCCAAATATATTGGAGTCAAGAGTCTCAAATTGGCAATCGGTCTGAGAAATGTGCCTGCCAAATCAAGTAGAGGGCTATTTGGAGCCATAGCTGGATTCATAGAAGGAGGTTGGCCAGGGCTGGTTTCCGGTTGGTATGGTTTCCAACATTCAAATGATCAAGGGGTTGGTATGGCTGCAGATAGGGATTCCACTCAAAAGGCAGTTGACAAAATAACATCCAAGGTGAACAATATAGTCGACAAAATGAACAAGCAATATGAAGTAATTGATCATGAATTCAGTGAGGTTGAAACTAGACTCAATATGATCAATAACAAGATTGATGACCAAATACAAGATGTATGGGCATATAATGCAGAGTTGCTAGTACTACTTGAGAACCAGAAAACACTCGATGAGCATGACGCAAACGTGAACAACCTATACAACAAGGTGAAAAGGGCCCTAGGATCCAATGCGATGGAAGATGGGAAGGGCTGTTTCGAGTTATACCACAAGTGTGATGATCAATGCATGGAAACTATTCGGAACGGGACCTATAATAGGAGAAAGTACAAAGAGGAATCAAGACTAGAAAGGCAGAAAATAGAGGGAGTTAAACTGGAATCTGAGGGGACTTACAAAATACTTACCATTTATTCGACTGTCGCCTCATCTCTTGTACTTGCAATGGGGTTTGCTGCCTTCTTATTCTGGGCCATGTCAAATGGATCATGCAGGTGCAACATATGTATATAATT</t>
  </si>
  <si>
    <t>AGCAAAAGCAGGGGAAATTCTTAACTAGCAAA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TCGACACAACAACAAGCGTAACAACAGAAAATTTGGATAGGACTTTCAAACCATTGATAGGGCCAAGGCCCCTTGTCAATGGTCTGATTGGAAGAATTAATTATTATTGGTCGGTACTAAAACCAGGCCAGACATTGCGAGTAAGATCCAATGGGAATCTAATTGCTCCATGGTTTGGACACGTTCTCTCTGGAGGGAGCCATGGGAGAATTCTGAAAACTGATTTAAACAGTGGTAATTGTGCAGTGCAATGTCATACTGAAAAAGGTGGCCTAAACAGTACATTTCCTTTCCACAATATCAGTAAATATGCATTTGGGGATTGCCCCAAATATATTGGAGTCAAGAGTCTCAAATTGGCAATCGGTCTGAGAAATGTGCCTGCCAAATCAAGTAGAGGGCTATTTGGAGCCATAGCTGGATTCATAGAAGGAGGTTGGCCAGGGCTGGTTTCCGGTTGGTATGGTTTCCAACATTCAAATGATCAAGGGGTTGGTATGGCTGCAGATAGGGATTCCACTCAAAAGGCAGTTGACAAAATAACATCCAAGGTGAACAATATAGTCGACAAAATGAACAAGCAATATGAAGTAATTGATCATGAATTCAGTGAGGTTGAAACTAGACTCAATATGATCAATAACAAGATTGATGACCAAATACAAGATGTATGGGCATATAATGCAGAGTTGCTAGTACTACTTGAGAACCAGAAAACACTCGATGAGCATGACGCAAACGTGAACAACCTATACAACAAGGTGAAAAGGGCCCTAGGATCCAATGCGATGGAAGATGGGAAGGGCTGTTTCGAGTTATACCACAAGTGTGATGATCAATGCATGGAAACTATTCGGAACGGGACCTATAATAGGAGAAAGTACAAAGAGGAATCAAGACTAGAAAGGCAGAAAATAGAGGGAGTTAAACTGGAATCTGAGGGGACTTACAAAATACTTACCATTTATTCGACTGTCGCCTCATCTCTTGTACTTGCAATGGGGTTTGCTGCCTTCTTATTCTGGGCCATGTCAAATGGATCATGCAGGTGCAATATATGTATATAATT</t>
  </si>
  <si>
    <t>AGCAAAAGCAGGGGAAATTCTTAACTAGCAAAATGGAAATAATACCACTGACGACTATACTACTATTAGTAACAACAAGCAATGCAGATAAAATATGCATTGGCCACCAGTCAACAAATTCCACAGAAACTGTGGACACACTAACGGAAACTAATGTTCCTGTGACACATGCCAAAGAATTGCTCCACACAGAGCACAATGGAATGCTGTGTGCAACAAATCTGGGAAATCCCCTCATCCTAGACACATGCACTATCGAAGGACTTATCTATGGC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TCGACACAACAACAAGCGTAACAACAGAAAATTTGGATAGGACTTTCAAACCATTGATAGGGCCAAGGCCCCTTGTCAATGGTCTGATTGGAAGAATTAATTATTATTGGTCGGTACTAAAACCAGGCCAGACATTGCGAGTAAGATCCAATGGGAATCTAATTGCTCCATGGTTTGGACACGTTCTCTCTGGAGGGAGCCATGGGAGAATTCTGAAAACTGATTTAAACAGTGGTAATTGTGTAGTGCAATGTCAGACTGAAAAAGGTGGCCTAAACAGTACATTACCTTTCCACAATATCAGTAAATATGCATTTGGGGATTGCCCCAAATATATTGGAGTCAAGAGTCTCAAATTGGCAATCGGTCTGAGAAATGTGCCTGCCAAATCAAGTAGAGGGCTATTTGGAGCCATAGCTGGATTCATAGAAGGAGGTTGGCCAGGGCTGGTTTCCGGTTGGTATGGTTTCCAACATTCAAATGATCAAGGGGTTGGTATGGCTGCAGATAGGGATTCCACTCAAAAGGCAGTTGACAAAATAACATCCAAGGTGAACAATATAGTCGACAAGATGAACAAGCAATATGAAATAATTGATCATGAATTCAGTGAGGTTGAAACTAGACTCAATATGATCAATAACAAGATTGATGACCAAATACAAGATGTATGGGCATATAATGCAGAGTTGCTAGTACTACTTGAGAACCAGAAAACACTCGATGAGCATGACGCAAACGTGAACAACCTATACAACAAGGTGAAAAGGGCCCTAGGATCCAATGCGATGGAAGATGGGAAGGGCTGTTTCGAGTTATACCACAAGTGTGATGATCAATGCATGGAAACTATTCGGAACGGGACCTATAATAGGAGAAAGTACAAAGAGGAATCAAGACTAGAAAGGCAGAAAATAGAGGGAGTTAAACTGGAATCTGAGGGGACTTACAAAATACTTACCATTTATTCGACTGTCGCCTCATCTCTTGTACTTGCAATGGGGTTTGCTGCCTTCTTATTCTGGGCCATGTCAAATGGATCATGCAGGTGCAACATCTGTATATAA</t>
  </si>
  <si>
    <t>ATGGAAATAATAGCACTAATAGTTATACTATTAGTAACAACAACAAGCAATGCAGACAAAATCTGCATTGGCTACCAGTCAACAAACTCCACAGAAACTGTCGACACACTAATAGAAAACAATGTTCCTGTGACACATACCAAAGAATTGCTCCACACAGAGCACAATGGAATGCTATGTGCAACAGACCTGGGGCATCCTCTCATACTAGACACCTGCACTATCGAAGGGCTGGTATACGGCAATCCCTCTTGTGATTTGCTGCTAGGAGGAAAAGAATGGTCTTACATTGTCGAAAGATCATCAGCGATCAATGGGATGTGTTATCCTGGAAATGTAGAGAATCTGGAGGAACTCAGGTCTTTCTTCAGCTCTGCTAATTCCTATCAAAGAATCCAGATCTTTCCAGACACAATTTGGAATGTGACTTATAGTGGAACAAGCAAAGCATGTTCAAATTCCTTCTACAGGAGTATGAGATGGCTAACACACAAGAGCAATTCTTACCCAGTTCAAGACGCTCAATATACCAACAATGAGGGAAAGAATATTCTCTTCATGTGGGGCATACATCACCCACCTACTGATACTGAGCAGACAAATTTATACAAAAAGGCTGACACAACAACAAGCGTGACAACAGAAGACATCAATCGAACTTTCAAACCAGTGATAGGGCCAAGGCCTCTTGTCAATGGCCAACAGGGGAGAATTGATTACTATTGGTCAGTACTAAAGCCAGGGCAAACATTGAGGGTGAGATCCAATGGGAATTTAATTGCCCCATGGTATGGACACATTCTCTCAGGAGAAAGCCACGGAAGAATTCTGAAAACTGATCTGAACAGCGGCAATTGCGTAGTACAATGCCAAACTGAGAAGGGCGGTTTGAACACAACCTTGCCATTCCACAATGTCAGTAAATATGCGTTTGGGAACTGCCCCAAATACGTTGGAGTGAAGAGCCTCAAACTGGCAGTCGGCTTGAGGAATGTGCCTGCTGCATCGGATAGAGGATTGTTTGGTGCCATAGCTGGATTCATAGAAGGAGGTTGGCCTGGACTAGTTGCAGGCTGGTATGGTTTTCAGCATTCAAATGATCAGGGAGTTGGAATGGCTGCAGACAGGGAATCGACTCAAGAGGCAGTCGACAAAATAACATCCAAAGTAAATAACATAATCGACAAAATGAACAAGCAGTATGAAATCATTGATCATGAATTCAGTGAGATCGAAGCCAGACTCAATATGATAAACAACAAGATTGATGACCAAATACAGAACATCTGGGCATATAATGCAGAATTGCTAGTACTGCTTGAAAACCAGAAAACACTCGATGAGCATGACGCAAATGTGAATAATCTGTACAACAAAGTGAAGAGAGCATTGGGTTCAAATGCAAGAGAGGATGGAAATGGATGCTTCGAATTATACCACAAATGTGATGATCAATGTATGGAGACGATTAGAAATGGAACTTATGACAGGCAGAGGTACCAAGAAGAATCAAAACTAGAAAGGCAGAAAATAGAAGGGGTAAAACTGGAGTCTGAAGGAACTTACAAGATCCTCACTATCTATTCGACTGTCGCCTCATCTCTTGTGCTTGCAATGGGGTTTGCTGCCTTTCTGTTCTGGGCCATGTCCAATGGATCTTGCAGATGCAACATTTGTATATAA</t>
  </si>
  <si>
    <t>ATGGAAATAATAGCACTAATAGTTATACTATTAGTAACAACAACAAGCAATGCAGACAAAATCTGCATTGGCTACCAGTCAACAAACTCCACAGAAACTGTCGACACACTAATAGAAAACAATGTTCCTGTGACACATACCAAAGAATTGCTCCACACAGAGCACAATGGAATGCTATGTGCAACAAACCTGGGGCATCCTCTCATACTAGACACCTGCACTATCGAAGGGCTGGTATACGGCAATCCCTCTTGTGATTTGCTGCTAGGAGGAAAAGAATGGTCTTACATTGTCGAAAGATCATCAGCGATCAATGGGATGTGTTATCCTGGAAATGTAGAGAATCTGGAGGAACTCAGGTCTTTCTTCAGCTCTGCTAATTCCTATCAAAGAATCCAGATCTTTCCAGACACAATTTGGAATGTGACTTATAGTGGAACAAGCAAAGCATGTTCAAATTCCTTCTACAGGAGTATGAGATGGCTAACACACAAGAGCAATTCTTACCCAGTTCAAGACGCTCAATATACCAACAATGAGGGAAAGAATATTCTCTTCATGTGGGGCATACATCACCCACCTACTGATACTGAGCAGACAAATTTATACAAAAAGGCTGACACAACAACAAGCGTGACAACAGAAGACATCAATCGAACTTTCAAACCAGTGATAGGGCCAAGGCCTCTTGTCAATGGCCAACAGGGGAGAATTGATTACTATTGGTCAGTACTAAAGCCAGGGCAAACATTGAGGGTAAGATCCAATGGGAATTTAATTGCCCCATGGTATGGACACATTCTCTCAGGAGAAAGCCACGGAAGAATTCTGAAAACTGATCTGAACAGTGGCAATTGCGTAGTACAATGYCAAACTGAGAAGGGCGGTTTGAACACAACCTTGCCATTCCACAATGTCAGTAAATATGCGTTTGGGAACTGCCCCAAATACGTTGGAGTGAAGAGCCTCAAACTGGCAGTCGGCTTGAGGAATGTGCCTGCTGCATCGGATAGAGGATTGTTTGGTGCCATAGCTGGATTCATAGAAGGAGGTTGGCCTGGACTAGTTGCAGGCTGGTATGGTTTTCAGCATTCAAATGATCAGGGAGTTGGAATGGCTGCAGACAGGGAATCGACTCAAGAGGCAGTCGACAAAATAACATCCAAAGTAAATAAC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GAGGTACCAAGAAGAATCAAAACTAGAAAGGCAGAAAATAGAAGGGGTAAAACTGGAGTCTGAAGGAACTTACAAGATCCTCACTATCTATTCGACTGTCGCCTCATCTCTTGTGCTTGCAATGGGGTTTGCTGCCTTTCTGTTCTGGGCCATGTCCAATGGATCTTGCAGATGCAACATTTGTATATAA</t>
  </si>
  <si>
    <t>ATGGAAATAATAGCACTAATAGTTATACTATTAGTAACAACAACAAGCAATGCAGACAAAATCTGCATTGGCTACCAGTCAACAAACTCCACAGAAACTGTCGACACACTAATAGAAAACAATGTTCCTGTGACACATACCAAAGAATTGCTCCACACAGAGCACAATGGAATGCTATGTGCAACAGACCTGGGGCATCCTCTCATACTAGACACCTGCACTATCGAAGGGCTGGTATACGGCAATCCCTCTTGTGATTTGCTGCTAGGAGGAAAAGAATGGTCTTACATTGTCGAAAGATCATCAGCGATCAATGGGATGTGTTATCCTGGAAATGTAGAGAATCTGGAGGAACTCAGGTCTTTCTTCAGCTCTGCTAATTCCTATCAAAGAATCCAGATCTTTCCAGACACAATTTGGAATGTGACTTATAGTGGAACAAGCAAAGCATGTTCAAATTCCTTCTACAGGAGTATGAGATGGCTAACACACAAGAGCAATTCTTACCCAGTTCAAGACGCTCAATATACCAACAATGAGGGAAAGAATATTCTCTTCATGTGGGGCATACATCACCCACCTACKGATACTGAGCAGACAAATTTATACAAAAGGGCTGACACAACAACAAGCGTGACAACAGAAGACATCAATCGAACTTTCAAACCAGTGATAGGGCCAAGGCCTCTTGTCAATGGCCAACAGGGGAGAATTGATTACTATTGGTCAGTACTAAAGCCAGGGCAAACATTGAAGGTGAGATCCAATGGGAATTTAATTGCACCATGGTATGGACACATTCTCTCAGGAGAAAGCCACGGAAGAATTCTGAAAACTGATCTGAACAGCGGCAATTGCGTAGTACAATGCCAAACTGAGAAGGGCGGTTTGAACACAACCTTGCCATTCCACAATGTCAGTAAATATGCGTTTGGGAACTGCCCCAAATACGTTGGAGTGAAGAGCCTCAAACTGGCAGTCGGCTTGAGGRATGTGCCTGCTGCATCGGATAGAGGATTGTTTGGTGCCATAGCTGGATTCATAGAAGGAGGTTGGCCTGGACTAGTTGCAGRCTGGTATGGTTTTCAGCATTCAAATGATCAGGGAGTTGGWATGGCTGCAGACAGGGAATCGACTCAAGAGGCAGTCGACAAAATAACATCCAAAGTAAATAACATAATCGACAAAATGAACAAGCAGTATGAAATCAYTGATCATGAATTCAGTGAGATCGAAGCCAGACTCAATATGATAAACAACAAGATTGATGACCAAATACAGGACATCTGGGCATATAATGCAGAATTGCTAGTACTGCTTGAAAACCAGAAAACACYCGATGAGCATGACGCAAATGTGAATAATCTGTACAACAAAGTAAAGAGAGCATTGGGTTCAAATGCAAGAGAGGATGGAAATGGATGCTTCGAATTATACCACAAATGTGATGAWCAATGTATGGAAACGATTAGAAATGGAACTTATGACAGGCAGAGGTACCAAGAAGAATCAAAACTAGAAAGGCAGAAAATAGAAGGGGTAAAACTGGAGTCTGAAGGAACTTACAAGATCCTCACTATCTATTCGACTGTCGCCTCATCTCTTGTGCTTGCAATGGGGTTTGCTGCCTTTCTGTTCTGGGCCATGTCCAATGGATCTTGCAGATGCAACATTTGTATATAA</t>
  </si>
  <si>
    <t>ATGGAAATAATAGCACTAATAGTTATACTATTAGTAACAACAACAAGCAATGCAGACAAAATCTGCATTGGCTACCAGTCAACAAACTCCACAGAAACTGTCGACACACTAATAGAAAACAATGTTCCTGTGACACATACCAAAGAATTGCTCCACACAGAGCACAATGGAATGCTATGTGCAACAGACCTGGGGCATCCTCTCATACTAGACACCTGCACTATCGAAGGGCTGGTATACGGCAATCCCTCTTGTGATTTGCTGCTAGGAGGAAAAGAATGGTCTTACATTGTCGAAAGATCATCAGCGATCAATGGGATGTGTTATCCTGGAAATGTAGAGAATCTGGAGGAACTCAGGTCTTTCTTCAGCTCTGCTAATTCCTATCAAAGAATCCAGATCTTTCCAGACACAATTTGGAATGTGACTTATAGTGGAACAAGCAAAGCATGTTCAAATTCCTTCTACAGGAGTATGAGATGGCTAACACACAAGAGCAATTCTTACCCAGTTCAAGACGCTCAATATACCAACAATGAGGGAAAGAATATTCTCTTCATGTGGGGCATACATCACCCACCTACTGATACTGAGCAGACAAATTTATACAAAAGGGCTGACACAACAACAAGCGTGACAACAGAAGACATCAATCGAACTTTCAAACCAGTGATAGGGCCAAGGCCTCTTGTCAATGGCCAACAGGGGAGAATTGATTACTATTGGTCAGTACTAAAGCCAGGGCAAACATTGAAGGTGAGATCCAATGGGAATTTAATTGCCCCATGGTATGGACACATTCTCTCAGGAGAAAGCCACGGAAGAATTCTGAAAACTGATCTGAACAGCGGCAATTGCGTAGTACAATGCCAAACTGAGAAGGGCGGTTTGAACACAACCTTGCCATTCCACAATGTCAGTAAATATGCGTTTGGGAACTGCCCCAAATACGTTGGAGTGAAGAGCCTCAAACTGGCAGTCGGCTTGAGGAATGTGCCTGCTGCATCGGATAGAGGATTGTTTGGTGCCATAGCTGGATTCATAGAAGGAGGTTGGCCTGGACTAGTTGCAGGCTGGTATGGTTTTCAGCATTCAAATGATCAGGGAGTTGGAATGGCTGCAGACAGGGAATCGACTCAAGAGGCAGTCGACAAAATAACATCCAAAGTAAATAACATAATCGACAAAATGAACAAGCAGTATGAAATCATTGATCATGAATTCAGTGAGATCGAAGCCAGACTCAATATGATAAACAACAAGATTGATGACCAAATACAGGACATCTGGGCATATAATGCAGAATTGCTAGTACTGCTTGAAAACCAGAAAACACTCGATGAGCATGACGCAAATGTGAATAATCTGTACAACAAAGTAAAGAGAGCATTGGGTTCAAATGCAAGAGAGGATGGAAATGGATGCTTCGAATTATACCACAAATGTGATGATCAATGTATGGAAACGATTAGAAATGGAACTTATGACAGGCAGAGGTACCAAGAAGAATCAAAACTAGAAAGGCAGAAAATAGAAGGGGTAAAACTGGAGTCTGAAGGAACTTACAAGATCCTCACTATCTATTCGACTGTCGCCTCATCTCTTGTGCTTGCAATGGGGTTTGCTGCCTTTCTGTTCTGGGCCATGTCCAATGGATCTTGCAGATGCAACATTTGTATATAA</t>
  </si>
  <si>
    <t>TATACTATTAATGGTAACAACAAGCAGCGCAGATAAAATTTGCATCGGTTACCAGTCGACAAACTCCACGGAAACTGTTGATACGCTAATGGAGACCAATGTCCCTGTGACACACACCAAAGAATTGCTCCACACAGAGCACAATGGAATGCTGTGTGCAACAAATTTGGGCCATCCTCTCATTCTAGACACTTGCACTATCGAAGGGCTGGTCTATGGCAATCCTTCCTGTGATCTGCTATTGGGAGGGAAAGAATGGTCCTACATTGTCGAAAGGTCGTCAGCTGTAAATGGAATGTGTTACCCTGGGAATGTAGAGAACCTAGAGGAACTTAGATCTTTTTTCAGTTCCGCCAATTCCTATCAAAGAATCCAGATCTTTCCAGACACAATCTGGAATGTGACCTACAGTGGAACAAGCAAAGCATGTTCGAACTCATTCTACAGGAGTATGAGGTGGTTGACTCACAAGAGCAATGCTTACCCTGTTCAAGACGCCCAATACACAAACAATGAGGGGAAGAATATTCTCTTCATGTGGGGCATACACCACCCACCTACTGACACTGAACAGACAAATTTATACAAAAAGACTGACACAACAACAAGTGTGACAACAGAGGATATAAATAGAACTTTCAAACCAGTGATTGGGCCAAGGCCTCTTGTCAATGGTCAGCAGGGGAGAATTGATTATTATTGGTCAGTACTAAAACCGGGTCAGACATTGCGAGTGAGATCTAATGGAAATCTAATCGCCCCATGGTATGGACACATCCTTTCAGGAGAGAGCCATGGAAGAATCCTGAAGACTGATTTGAACAGTGGAAATTGCATAGTGCAATGCCAAACTGAAAAAGGAGGTTTAAATACGACTTTGCCATTTCACAATATCAGTAAATATGCATTTGGAAACTGCCCCAAATACGTTGGGGTAAAGAGTCTCAAATTAGCAGTCGGTCTGAGGAATGTACCTGCTGCATCAGATAGAGGACTATTTGGTGCTATAGCTGGATTCATAGAAGGAGGTTGGCCAGGACTAGTTGCTGGCTGGTATGGTTTCCAGCATTCAAATGATCAAGGAGTCGGAATGGCTGCAGACAGGGAATCAACCCAAGAGGCAGTTGACAAAATAACATCTAAGGTGAATAATATAATCGATAAAATGAACAAACAGTACGAAATCATTGATCATGAGTTCAGTGAAATTGAAGCCAGATTAAATATGATCAATAATAAGATAGATGACCAAATACAGGACATCTGGGCATACAATGCGGAATTGCTAGTACTACTCGAAAATCAGAAAACACTCGATGAGCATGATGCGAATGTGAACAATCTATATAATAAAGTGAAGAGGGCACTAGGTTCTAATGCGGTGGAAGATGGAAATGGATGTTTCGAATTATACCACAAATGTGATGATCAATGCATGGAAACAATTAGGAACGGGACCTACGATAAGCAAAAGTACCAAGAAGAATCAAAATTAGAAAGGCAGAAAATTGAGGGAGTAAAGCTGGAATCTGATGGGACTTACAAAATCCTCACCATTTATTCGACTGTCGCCTCATCTCTCGTGCTTGCAATGGGGTTTGCTGCCTTCTTGTTCTGGGCCATGTCTAATGGATCTTGCAGATGCAACATTTGTA</t>
  </si>
  <si>
    <t>TGTTGATACGCTAATAGAGACCAATGTCCCTGTGACGCACACCAAAGAATTACTCCACACAGAGCACAATGGAATGCTGTGTGCAACAAATTTGGGGCATCCTCTCATTCTAGACACTTGCACTATCGAAGGACTGGTCTACGGCAATCCTTCCTGTGATCTGCTATTGGGAGGGAAAAAATGGTCCTACATTGTCGAAAGATCGTCAGCTGTAAATGGAATGTGTTACCCTGGGAATGTAGAGAATCTAGAGGAACTTAGATCTTTTTTCAGTTCCGCCAATTCCTATCAAAGGATCCAGATCTTTCCAGACACAATCTGGAATGTGACTTACAGTGGGACAAGCAAAGCATGTTCGAACTCATTCTACAGGAGTATGAGATGGCTGACTCACAAGAGCAATGCTTACCCTGTTCAAGATGCCCAATACACAAATAATGAAGGGAAGAATATTCTCTTCATGTGGGGCATACACCACCCACCTACTGACACTGAACAGACAAATCTATACAAAAAGACTGACACAACAACAAGTGTGACAACAGAGGATATAAATAGAACTTTCAAACCAGTGATAGGGCCAAGGCCCCTTGTCAATGGTCAGCAGGGGAGAATTGATTATTATTGGTCAGTATTAAAACCGGGTCAGACATTGCGAGTGAGATCCAATGGGAATCTAATCGCCCCATGGTATGGACATATCCTTTCAGGAGAGAGCCATGGAAGAATCCTGAAAACTGATTTGAACAGTGGCAATTGCATAGTGCAATGCCAAACTGAAAAAGGCGGCTTAAATACGAGTTTGCCATTTCACAATATCAGTAAATATGCATTTGGGAACTGCCCCAAATACGTTGGGGTAAAGAGTCTCAAATTGGCAGTCGGTCTGAGGAATGTACCTGCTGCATCAGATAGAGGACTATTTGGTGCTATAGCTGGATTCATAGAAGGAGGTTGGCCAGGACTAGTTGCCGGCTGGTATGGTTTCCAGCATTCAAATGATCAAGGGGTCGGAATGGCTGCAGACAGGGAATCAACCCAAGAGGCAGTTGATAAAATAACATCTAAGGTGAATAATATCATCGATAAAATGAACATACAGTATGAAATCATTGATCATGAGTTCAGTGAAATTGAAGCCAGACTAAATATGATCAATAATAAGATAGATGACCAAATACAGGACATCTGGGCATACAATGCGGAATTGCTAGTACTGCTTGAAAACCAGAAAACACTCGATGAGCATGATGCGAATGTGAACAATCTATATAATAAAGTGAAGAGGGCACTAGGTTCTAATGCGGTGGAAGATGGGAATGGGTGTTTCGAATTATACCACAAATGTGATGATCAATGCATGGAGACAATTAGGAACGGAACCTACGATAAGCAAAAGTACCAAGAAGAATCAAAATTAGAAAGGCAGAAAATTGAAGGGGTAAAGCTGGAATCTGATGGAACTTACAAAATCCTCACCATTTATTCGACTGTCGCCTCATCTCTCGTGCTTGCAATGGGGTTTGCTGCCTTCTTGTTCTGGGCCATGTCCAATGGATCTTGCAGGTGCAACATCTGTA</t>
  </si>
  <si>
    <t>TATACTATTAATGGTAGCAACAAGCAATGCAGATAAAATTTGCATCGGTTACCAGTCGACAAACTCCACGGAAACTGTTGATACGCTAATGGAGACCAATGTCCCTGTGACACACACCAAAGAATTGCTCCACACAGAGCACAATGGAATGCTGTGTGCAACAAATTTGGGCCATCCTCTCATTCTAGACACTTGCACCATCGAAGGACTGGTCTATGGCAACCCTTCCTGTGATTTGCTATTGGGAGGGAAAGAATGGTCCTACATTGTCGAAAGGTCGTCAGCTGTAAATGGAATGTGTTACCCTGGGAATATAGAGAACCTAGAGGAACTTAGATCTTTTTTCAGTTCCGCCAATTCATATCAAAGAATCCAGATCTTTCCAGACACAATCTGGAATGTTACTTACAGTGGAACAAGCAAAGCATGTTCGAACTCATTCTACAGGAGTATGAGATGGTTGACTCACAAGAGCAATGCTTACCCTGTTCAAGACGCCCAATACACAAACAATGAGGGGAAGAATATTCTCTTCATGTGGGGCATACACCACCCACCTACTGACACTGAACAGACAAATTTATACAAAAAGACTGACACAACAACAAGTGTGACAACAGAGGATATAAATAGAACTTTCAAACCAGTGATAGGGCCAAGGCCTCTTGTCAATGGTCAGCAGGGAAGAATTGATTATTATTGGTCAGTACTAAAACCGGGTCAGACACTGCGAGTGAGATCTAATGGAAATCTAATCGCCCCATGGTATGGACACATCCTTTCAGGAGAGAGCCATGGAAGAATCCTGAAGACTGATTTGAACAGTGGAAATTGCATAGTGCAATGTCAAACTGAAAAAGGAGGCTTAAATACGACTTTGCCATTTCACAATATCAGTAAATATGCATTTGGAAACTGCCCCAAATACGTTGGGGTAAAGAGTCTAAAATTAGCAGTCGGTCTGAGGAATGTACCAGCTGCATCAGATAGAGGACTATTTGGTGCTATAGCTGGATTCATAGAAGGAGGTTGGCCAGGACTAGTTGCTGGCTGGTATGGTTTCCAGCATTCAAATGATCAAGGAGTCGGAATGGCTGCAGACAGGGAATCAACCCAAGAGGCAGTTGACAAAATAACATCTAAGGTGAATAATATAATCGATAAAATGAACAAACAGTACGAAATTATTGATCATGAATTCAGTGAAATTGAAGCCAGATTAAATATGATCAATAATAAGATAGATGACCAAATACAGGACATCTGGGCATACAATGCGGAATTGCTAGTACTACTTGAAAATCAGAAAACACTCGATGATCATGATGCGAATGTAAACAATCTATATAATAAAGTGAAGAGGGCACTAGGTTCTAATGCAGTGGAAGATGGAAATGGATGTTTCGAATTATACCACAAATGTGATGATCAATGCATGGAGACAATCAGGAACGGGACCTACGATAAGCAAAAGTACCAAGAAGAATCAAAATTAGAAAGGCAGAAAATTGAGGGAGTAAAGCTGGAATCTGATGGGACTTACAAAATCCTCACCATTTATTCGACTGTCGCCTCATCTCTCGTGCTTGCAATGGGGTTTGCTGCCTTCTTGTTCTGGGCCATGTCTAATGGATCTTGCAGATGCAACATTTGTA</t>
  </si>
  <si>
    <t>TATACTATTAATGGTAGCAACAAGCAATGCAGATAAAATTTGCATCGGTTACCAGTCGACAAACTCCACGGAAACTGTTGATACGCTAATAGAGACCAATGTCCCTGTGACACACACCAAAGAATTGCTCCACACAGAGCACAATGGAATGCTGTGTGCAACAAATTTGGGCCATCCTCTCATTCTAGACACTTGCACCATCGAAGGACTGGTCTATGGCAACCCTTCCTGTGATTTGCTATTGGGAGGGAAAGAATGGTCCTACATTGTCGAAAGGTCGTCAGCTGTAAATGGAATGTGTTACCCTGGGAATATAGAGAACCTAGAGGAACTTAGATCTTTTTTCAGTTCCGCCAATTCATATCAAAGAATCCAGATCTTTCCAGACACAATCTGGAATGTTACTTACAGTGGAACAAGCAAAGCATGTTCGAACTCATTCTACAGGAGTATGAGATGGTTGACTCACAAGAGCAATGCTTACCCTGTTCAAGACGCCCAATACACAAACAATGAGGGGAAGAATATTCTCTTCATGTGGGGCATACACCACCCACCTACTGACACTGAACAGACAAATTTATACAAAAAGACTGACACAACAACAAGTGTGACAACAGAGGATATAAATAGAACTTTCAAACCAGTGATAGGGCCAAGGCCTCTTGTCAATGGTCAGCAGGGAAGAATTGATTATTATTGGTCAGTACTAAAACCGGGTCAGACACTGCGAGTGAGATCTAATGGAAATCTAATCGCCCCATGGTATGGACACATCCTTTCAGGAGAGAGCCATGGAAGAATCCTGAAGACTGATTTGAACAGTGGAAATTGCATAGTGCAATGTCAAACTGAAAAAGGAGGCTTAAATACGACTTTGCCATTTCACAATATCAGTAAATATGCATTTGGAAACTGCCCCAAATACGTTGGGGTAAAGAGTCTAAAATTAGCAGTCGGTCTGAGGAATGTACCAGCTGCATCAGATAGAGGACTATTTGGTGCTATAGCTGGATTCATAGAAGGAGGTTGGCCAGGACTAGTTGCTGGCTGGTATGGTTTCCAGCATTCAAATGATCAAGGAGTCGGAATGGCTGCAGACAGGGAATCAACCCAAGAGGCAGTTGACAAAATAACATCTAAGGTGAATAATATAATCGATAAAATGAACAAACAGTACGAAATTATTGATCATGAATTCAGTGAAATTGAAGCCAGATTAAATATGATCAATAATAAGATAGATGACCAAATACAGGACATCTGGGCATACAATGCGGAATTGCTAGTACTACTTGAAAATCAGAAAACACTCGATGACCATGATGCGAATGTAAACAATCTATATAATAAAGTGAAGAGGGCACTAGGTTCTAATGCAGTGGAAGATGGAAATGGATGTTTCGAATTATACCACAAATGTGATGATCAATGCATGGAGACAATCAGGAACGGGACCTACGATAAGCAAAAGTACCAAGAAGAATCAAAATTAGAAAGGCAGAAAATTGAGGGAGTAAAGCTGGAATCTGATGGGACTTACAAAATCCTCACCATTTATTCGACTGTCGCCTCATCTCTCGTGCTTGCAATGGGGTTTGCTGCCTTCTTGTTCTGGGCCATGTCTAATGGATCTTGCAGATGCAACATTTGTA</t>
  </si>
  <si>
    <t>TATACTATTAATGGTAGCAACAAGCAATGCAGATAAAATTTGCATCGGTCACCAGTCGACAAACTCCACGGAAACTGTTGATACGCTAACAGAGACCAATGTCCCTGTGACACACACCAAAGAACTGCTCCACACAGAGCACAATGGAATGCTGTGTGCAACAAATTTGGGCCATCCTCTCATTCTAGACACTTGCACCATCGAAGGACTGGTCTATGGCAACCCTTCCTGTGATTTGCTATTGGGAGGGAAAGAATGGTCCTACATTGTCGAAAGGTCGTCAGCTGTAAATGGAATGTGTTACCCTGGGAATATAGAGAACCTAGAGGAACTTAGATCTTTTTTCAGTTCCGCCAATTCATATCAAAGAATCCAGATCTTTCCAGACACAATCTGGAATGTTACTTACAGTGGAACAAGCAAAGCATGTTCGAACTCATTCTACAGGAGTATGAGATGGTTGACTCACAAGAGCAATGCTTACCCTGTTCAAGACGCCCAATACACAAACAATGAGGGGAAGAATATTCTCTTCATGTGGGGCATACACCACCCACCTACTGACACTGAACAGACAAATTTATACAAAAAGACTGACACAACAACAAGTGTGACAACAGAGGATATAAATAGAACTTTCAAACCAGTGATAGGGCCAAGGCCTCTTGTCAATGGTCAGCAGGGAAGAATTGATTATTATTGGTCAGTACTAAAACCGGGTCAGACACTGCGAGTGAGATCTAATGGAAATCTAATCGCCCCATGGTATGGACACATCCTTTCAGGAGAGAGCCATGGAAGAATCCTGAAGACTGATTTGAACAGTGGAAATTGCATAGTGCAATGTCAAACTGAAAAAGGAGGCTTAAATACGACTTTGCCATTTCACAATATCAGTAAATATGCATTTGGAAACTGCCCCAAATACGTTGGGGTAAAGAGTCTAAAATTAGCAGTCGGTCTGAGGAATGTACCAGCTGCATCAGATAGAGGACTATTTGGTGCTATAGCTGGATTCATAGAAGGAGGTTGGCCAGGACTAGTTGCTGGCTGGTATGGTTTCCAGCATTCAAATGATCAAGGAGTCGGAATGGCTGCAGACAGGGAATCAACCCAAGAGGCAGTTGACAAAATAACATCTAAGGTGAATAATATAATCGATAAAATGAACAAACAGTACGAAATTATTGATCATGAATTCAGTGAAATTGAAGCCAGATTAAATATGATCAATAATAAGATAGATGACCAAATACAGGACATCTGGGCATACAATGCGGAATTGCTAGTACTACTTGAAAATCAGAAAACACTCGATGAGCATGATGCGAATGTAAACAATCTATATAATAAAGTGAAGAGGGCACTAGGTTCTAATGCAGTGGAAGATGGAAATGGATGTTTCGAATTATACCACAAATGTGATGATCAATGCATGGAGACAATCAGGAACGGGACCTACGATAAGCAAAAGTACCAAGAAGAATCAAAATTAGAAAGGCAGAAAATTGAGGGAGTAAAGCTGGAATCTGATGGGACTTACAAAATCCTCACCATTTATTCGACTGTCGCCTCATCTCTCGTGCTTGCAATGGGGTTTGCTGCCTTCTTGTTCTGGGCCATGTCTAATGGATCTTGCAGATGCAACATTTGTA</t>
  </si>
  <si>
    <t>TATACTATTAATGGTAGCAACAAGCAATGCAGATAAAATTTGCATCGGTTACCAGTCGACAAACTCCACGGAAACTGTTGATACGCTAATAGAGACCAATGTCCCTGTGACACACACCAAAGAATTGCTCCACACAGAGCACAATGGAATGCTGTGTGCAACAAATTTGGGCCATCCTCTCATTCTAGACACTTGCACCATCGAAGGACTGGTCTATGGCAACCCTTCCTGTGATTTGCTATTGGGAGGGAAAGAATGGTCCTACATTGTCGAAAGGTCGTCAGCTGTAAATGGAATGTGTTACCCTGGGAATATAGAGAACCTAGAGGAACTTAGATCTTTTTTCAGTTCCGCCAATTCATATCAAAGAATCCAGATCTTTCCAGACACAATCTGGAATGTTACTTACAGTGGAACAAGCAAAGCATGTTCGAACTCATTCTACAGGAGTATGAGATGGTTGACTCACAAGAGCAATGCTTACCCTGTTCAAGACGCCCAATACACAAACAATGAGGGGAAGAATATTCTCTTCATGTGGGGCATACACCACCCACCTACTGACACTGAACAGACAAATTTATACAAAAAGACTGACACAACAACAAGTGTGACAACAGAGGATATAAATAGAACTTTCAAACCAGTGATAGGGCCAAGGCCTCTTGTCAATGGTCAGCAGGGAAGAATTGATTATTATTGGTCAGTACTAAAACCGGGTCAGACACTGCGAGTGAGATCTAATGGAAATCTAATCGCCCCATGGTATGGACACATCCTTTCAGGAGAGAGCCATGGAAGAATCCTGAAGACTGATTTGAACAGTGGAAATTGCATAGTGCAATGTCAAACTGAAAAAGGAGGCTTAAATACGACTTTGCCATTTCACAATATCAGTAAATATGCATTTGGAAACTGCCCCAAATACGTTGGGGTAAAGAGTCTAAAATTAGCAGTCGGTCTGAGGAATGTACCAGCTGCATCAGATAGAGGACTATTTGGTGCTATAGCTGGATTCATAGAAGGAGGTTGGCCAGGACTAGTTGCTGGCTGGTATGGTTTCCAGCATTCAAATGATCAAGGAGTCGGAATGGCTGCAGACAGGGAATCAACCCAAGAGGCAGTTGACAAAATAACATCTAAGGTGAATAATATAATCGATAAAATGAACAAACAGTACGAAATTATTGATCATGAATTCTGTGAAATTGAAGCCAGATTAAATATGATCAATAATAAGATAGATGACCAAATACAGGACATCTGGGCATACAATGCGGAATTGCTAGTACTACTTGAAAATCAGAAAACACTCGATGAGCATGATGCGAATGTAAACAATCTATATAATAAAGTGAAGAGGGCACTAGGTTCTAATGCAGTGGAAGATGGAAATGGATGTTTCGAATTATACCACAAATGTGATGATCAATGCATGGAGACAATCAGGAACGGGACCTACGATAAGCAAAAGTACCAAGAAGAATCAAAATTAGAAAGGCAGAAAATTGAGGGAGTAAAGCTGGAATCTGATGGGACTTACAAAATCCTCACCATTTATTCGACTGTCGCCTCATCTCTCGTGCTTGCAATGGGGTTTGCTGCCTTCTTGTTCTGGGCCATGTCTAATGGATCTTGCAGATGCAACATTTGTA</t>
  </si>
  <si>
    <t>ATGGAGGCAACAATACTAATA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TCCTGTTCAAGACGCCCAATACACAAACAATGAGGGGAAGAATATTCTCTTCATGTGGGGCATACACCACCCACCTACTGACACTGAACAGACAAGTTTATACAAAAAGACCGACACAACAACAAGTGTAACAACAGAGGATATAAATAGAACTTTCAAACCAGTGATTGGGCCAAGGCCTCTTGTCAATGGTCAGCAGGGGAGAATTGATTACTATTGGTCAGTACTAAAACCGGGTCAGACATTGCGAGTGAGATCTAATGGAAATCTAATCGCCCCATGGTATGGACACATCCTTTCAGGAGAGAGCCATGGAAGAATCCTGAAGACTGATTTGAACAGTGGAAATTGCATAGTGCAATGCCAAACTGAAAAGGGAGGTCTAAATACGACTCTGCCATTTCACAATATCAGCAAATATGCATTTGGAAACTGCCCCAAATATGTTGGGGTAAAGAGTCTCAAATTAGCGGTCGGTCTGAGAAATGTACCTGCCGTATCAGATAGAGGACTATTTGGTGCTATAGCTGGATTCATAGAAGGAGGTTGGCCAGGACTAGTTGCTGGCTGGTATGGTTTCCAGCATTCAAATGATCAAGGAGTCGGAATGGCTGCAGACAGGGAATCAACCCAAGAGGCAGTTGACAAAATAACATCTAAGGTGAATAATATAATCGATAAAATGAACAAACAGTACGAAATCATTGATCATGAGTTCAGTGAAATTGAAGCCAGATTAAATATGGTCAATAATAAGATAGATGACCAAATACAAGACATCTGGGCATACAATGCGGAATTGCTGGTACTACTCGAAAATCAGAAAACACTCGATGAGCATGACGCGAACGTGAACAATCTATATAATAAAGTGAAGAGGGCACTAGGTTCTAATGCAGTGGAAGATGGAAATGGATGTTTCGAATTATACCACAAATGTGATGACCAATGCATGGAAACAATTAGGAACGGAACCTACGACAGGCAAAAGTACCAAGAAGAATCAAAATTGGAAAGGCAGAAAATTGAGGGAGTAAAGCTGGAATCTGATGGGACTTACAAAATACTCACCATTTATTCGACTGTCGCCTCATCTCTCGTACTTGCAATGGGGTTTGCTGCCTTCTTGTTCTGGGCCATGTCTAATGGATCTTGCAGATGCAACATTTGTATATAA</t>
  </si>
  <si>
    <t>ATGGAGGCAACAATACTAATA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AAGGAACTCAGATCTTTTTTCAGTTCCGCCAACTCCTATCAAAGAATCCAGATCTTCCCAGACACAATCTGGAATGTGACCTACAGTGGAACAAGCAAAGCATGTTCGAACTCATTCTACAGGAGTATGAGGTGGTTGACTCACAAGAGCAATACTTATCCTGTTCAAGACGCCCAATACACAAACAATGAGGGGAAGAATATTCTCTTCATGTGGGGCATACACCACCCACCTACTGACACTGAACAGACAAGTTTATACAAAAAGACCGACACAACAACAAGTGTAACAACAGAGGATATAAATAGAACTTTCAAACCAGTGATTGGGCCAAGGCCTCTTGTCAATGGTCAGCAGGGGAGAATTGATTACTATTGGTCAGTACTAAAACCGGGTCAGACATTGCGAGTGAGATCTAATGGAAATCTAATCGCCCCATGGTATGGACACATCCTTTCAGGAGAGAGCCATGGAAGAATCCTGAAGACTGATTTGAACAGTGGAAATTGCATAGTGCAATGCCAAACTGAAAAGGGAGGTCTAAATACGACTCTGCCATTTCACAATATCAGCAAATATGCATTTGGAAACTGCCCCAAATATGTTGGGGTAAAGAGTCTCAAATTAGCGGTCGGTCTGAGAAATGTACCTGCCGTATCAGATAGAGGACTATTTGGTGCTATAGCTGGATTCATAGAAGGAGGTTGGCCAGGACTAGTTGCTGGCTGGTATGGTTTCCAGCATTCAAATGATCAAGGAGTCGGAATGGCTGCAGACAGGGAATCAACCCAAGAGGCAGTTGACAAAATAACATCTAAGGTGAATAATATAATCGATAAAATGAACAAACAGTACGAAATCATTGATCATGAGTTCAGTGAAATTGAAGCCAGATTAAATATGATCAATAATAAGATAGATGACCAAATACAAGACATCTGGGCATACAATGCGGAATTGCTGGTACTACTCGAAAATCAGAAAACACTCGATGAGCATGACGCGAACGTGAACAATCTATATAATAAAGTGAAGAGGGCACTAGGTTCTAATGCAGTGGAAGATGGAAATGGATGTTTCGAATTATACCACAAATGTGATGACCAATGCATGGAAACAATTAGGAACGGAACCTACGACAGGCAAAAGTACCAAGAAGAATCAAAATTGGAAAGGCAGAAAATTGAGGGAGTAAAGCTGGAATCTGATGGGACTTACAAAATACTCACCATTTATTCGACTGTCGCCTCATCTCTCGTACTTGCAATGGGGTTTGCTGCCTTCTTGTTCTGGGCCATGTCTAATGGATCTTGCAGATGCAACATTTGTATATAA</t>
  </si>
  <si>
    <t>ATGGAGGCAACAATACTAATAACTATACTATTAACGGTAGCAACAAGCAGCGCAGATAAAATTTGCATCGGTTACCAGTCGACAAACTCCACGGAAACTGTTGATACGCTAAC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TCCTGTTCAAGACGCCCAATACACAAACAATGAGGGGAAGAATATTCTCTTCATGTGGGGCATACACCACCCACCTACTGACACTGAACAGACAAGTTTATACAAAAAGACCGACACAACAACAAGTGTAACAACAGAGGATATAAATAGAACTTTCAAACCAGTGATTGGGCCAAGGCCTCTTGTCAATGGTCAGCAGGGGAGAATTGATTACTATTGGTCAGTACTAAAACCGGGTCAGACATTGCGAGTGAGATCTAATGGAAATCTAATCGCCCCATGGTATGGACACATCCTTTCAGGAGAGAGCCATGGAAGAATCCTGAAGACTGATTTGAACAGTGGAAATTGCATAGTGCAATGCCAAACTGAAAAGGGAGGTCTAAATACGACTCTGCCATTTCACAATATCAGCAAATATGCATTTGGAAACTGCCCCAAATATGTTGGGGTAAAGAGTCTCAAATTAGCGGTCGGTCTGAGAAATGTACCTGCCGTATCAGATAGAGGACTATTTGGTGCTATAGCTGGATTCATAGAAGGAGGTTGGCCAGGACTAGTTGCTGGCTGGTATGGTTTCCAGCATTCAAATGATCAAGGAGTCGGAATGGCTGCAGACAGGGAATCAACCCAAGAGGCAGTTGACAAAATAACATCTAAGGTGAATAATATAATCGATAAAATGAACAAACAGTACGAAATCATTGATCATGAGTTCAGTGAAATTGAAGCCAGATTAAATATGATCAATAATAAGATAGATGACCAAATACAAGACATCTGGGCATACAATGCGGAATTGCTGGTACTACTCGAAAATCAGAAAACACTCGATGAGCATGACGCGAACGTGAACAATCTATATAATAAAGTGAAGAGGGCACTAGGTTCTAATGCAGTGGAAGATGGAAATGGATGTTTCGAATTATACCACAAATGTGATGACCAATGCATGGAAACAATTAGGAACGGAACCTACGACAGGCAAAAGTACCAAGAAGAATCAAAATTGGAAAGGCAGAAAATTGAGGGAGTAAAGCTGGAATCTGATGGGACTTACAAAATACTCACCATTTATTCGACTGTCGCCTCATCTCTCGTACTTGCAATGGGGTTTGCTGCCTTCTTGTTCTGGGCCATGTCTAATGGATCTTGCAGATGCAACATTTGTATATAA</t>
  </si>
  <si>
    <t>ATGGAAATAATACCACTGATGACTATACTGCTATTAGTAACAACAAACAATGCAGATAAAATATGCATTGGCCATCAA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GCCCACTGATACTGCACAGACGAATTTGTACACAAGAAT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TGCAGTTGACAAAATAACATCCAAGGTGAACAGTATAGTCGACAAGATGAACAAGCAATATGAAATAATTGATCATGAATTCAGTGAGGTTGAAACTAGACTCAATATGATCAATAACAAGATTGATGACCAAATACAAAATGTATGGGCATATAATGCAGAGTTGCTAGTGCTACTTGAGAACCAGAAAACACTCGATGAGCATGACGCAAACGTGAACAACCTATACAACAAAGTGAAAAGGGCCTTAGGCTCCAATGCGATGGAAGATGGGAAAGGCTGTTTCGAGTTATACCACAAATGTGATGATCAATGCATGGAAACTATTCGGAACGGGACCTATAATAGGAGAAAGTACAAAGAGGAATCAAGACTAGGAAGGCAGAAAATAGAGGGAGTTAAACTGGAATCTGAGGGGACTTACAAAATACTTACCATTTATTCGACTGTCGCCTCATCTCTTGTGCTTGCAATGGGGTTTGCTGCCTTCTTATTCTGGGCCATGTCAAATGGATCATGCAGGTGCAACATCTGTATATAATTAGCAAAAACAC</t>
  </si>
  <si>
    <t>ATGGAAACCAGAACACTAATAGCTGCGCTTCTGATTGTAACAACAAGCAATGCAGACAAAATCTGTATTGGATACCAATCAACGAACTCCACTGAGACTGTTGATACACTAATAGAGACCAATGTCCCTGTAACACATACAAAAGAGCTGCTTCACACTGAGCACAATGGAATGCTGTGTGCAACAGACTTGGGCCATCCTCTTATATTAGACGCATGCACCATTGAAGGACTGGTCTATGGTAATCCCTCTTGTGATATACTATTGGGAGGGAAAGAATGGTCTTACATTGTTGAAAGATCATCAGCTGTAAACGGAATGTGTTACCCTGGAAATGTAGAAAACCTAGAGGAGCTAAGATCTTTGTTCAGCTCTGCTAGATCCTATGAGAGGTTCCAGATATTCCCAGATACAATCTGGAATGTTACCTACAGCGGGACAAGCAAGGCATGTTCGAACTCATTTTACCGGAGCATGAGATGGCTAACCCACAAGGGTAATTCCTACCCTTTTCAGGACGCCCAATACACCAACACTAAAGGGAAGAACGTTCTTTTCATGTGGGGCATACATCACCCGCCAACTGACACTGAACAAAACGATTTGTACAAAAAGGCTGACACAACAACAAGTGTGACAACAGAAGATATAAACAGAACTTTCAAACCAATGATAGGACCAAGGCCCCTTGTTAATGGCCAACAAGGGAGAATTGATTACTACTGGTCTGTGCTGAAGCCTGGTCAGACATTGCGAGTGAGATCCAATGGAAATTTAATTGCTCCATGGTATGGACACGTTCTCTCGGGAGAAAGCCATGGGAGAATACTGAAGACTGATTTGAACAGTGGCAACTGCGTAGTGCAATGCCAGACTGAGAGAGGAGGCCTCAACACAACCCTCCCTTTTCACAACATTAGCAAATATGCATTTGGGAACTGTCCTAAATATATTGGGGCAAAAAGTCTCAAATTAGCAGTCGGTTTGAGGAATGTGCCTGCTGCATCGAATAGGGGATTATTTGGCGCTATAGCCGGATTCATAGAAGGAGGTTGGCCAGGATTAGTGGCTGGTTGGTATGGCTTCCAACATTCAAATGACCAGGGAGTTGGAATGGCCGCGGACAAAGAGTCAACCCAAGAGGCAATTGACAAAATAACATCCAAAGTGAACAACATAATTGACAAGATGAACACGCAATATGAGGTCATTGATCATGAATTCAGTGAGATTGAAGCCAGACTCAACATGATCAATAATAAGATCGATGACCAGATACAGGACATCTGGGCCTACAATGCAGAATTACTAGTATTGCTCGAGAACCAGAAAACACTAGATGAACATGACGCTAATGTGAATAATCTATACAACAAGGTAAAGAGAGCCTTGGGATCTAATGCAATTGAAGATGGAAATGGATGCTTTGAATTATATCATAAATGTGATGACCAATGCATGGAAACAATCAGAAATGGAACCTATGACAGGCAAAAGTATCAAGAAGAATCAAGACTGGAAAGACAGAGAATAGAAGGAGTGAAGTTGGAATCTGAGGGGACTTACAAAATTCTCACCATTTATTCTACTGTTGCCTCATCTCTTGTGCTTGCAATGGGGTTTGCTGCCTTTCTGTTCTGGGCCATGTCCAACGGTTCTTGCAGATGCAACATTTGTATATAA</t>
  </si>
  <si>
    <t>GGAACAACATAGCCAATCAAG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GGCCGATACAACAACAAGTGTGACAACAGAAGATATAAATCGCACTTTCAAACCAGTAATAGGGCCAAGGCCCCTTGTCAACGGCCAGCAGGGAAGAATCGATTACTATTGGTCTGTACTAAAACCTGGGCAGACTTTGAGAATAG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T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</t>
  </si>
  <si>
    <t>ATGGAGGCAACAATACTAATA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TCCTGTTCAAGACGCCCAATACACAAACAATGAGGGGAAGAATATTCTCTTCATGTGGGGCATACACCACCCACCTACTGACACTGAACAGACAAGTTTATACAAAAAGACCGACACAACAACAAGTGTAACAACAGAGGATATAAATAGAACTTTCAAACCAGTGATTGGGCCAAGGCCTCTTGTCAATGGTCAGCAGGGGAGAATTGATTACTATTGGTCAGTACTAAAACCGGGTCAGACATTGCGAGTGAGATCTAATGGAAATCTAATCGCCCCATGGTATGGACACATCCTTTCAGGAGAGAGCCATGGAAGAATCCTGAAGACTGATTTGAACAGTGGGAATTGCATAGTGCAATGCCAAACTGAAAAGGGAGGTCTAAATACGACTCTGCCATTTCACAATATCAGCAAATATGCATTTGGAAACTGCCCCAAATATGTTGGGGTAAAGAGTCTCAAATTAGCGGTCGGTCTGAGAAATGTACCTGCCGTATCAGATAGAGGACTATTTGGTGCTATAGCTGGATTCATAGAAGGAGGTTGGCCAGGACTAGTTGCTGGCTGGTATGGTTTCCAGCATTCAAATGATCAAGGAGTCGGAATGGCTGCAGACAGGGAATCAACCCAAGAGGCAGTTGACAAAATAACATCTAAGGTGAATAATATAATCGATAAAATGAACAACCAGTACGAAATCATTGATCATGAGTTCAGTGAAATTGAAGCCAGATTAAATATGATCAATAATAAGATAGATGACCAAATACAGGACATCTGGGCATACAATGCGGAATTGCTGGTACTACTCGAAAATCAGAAAACACTCGATGAGCATGACGCGAACGTGAACAATCTATATAATAAAGTGAAGAGGGCACTAGGTTCTAATGCAGTGGAAGATGGAAATGGATGTTTCGAATTATACCACAAATGTGATGACCAATGCATGGAAACAATTAGGAACGGAACCTACGACAGGCAAAAGTACCAAGAAGAATCAAAATTAGAAAGGCAGAAAATTGAGGGAGTAAAGCTGGAATCTGATGGGACTTACAAAATACTCACCATTTATTCGACTGTCGCCTCATCTCTCGTACTTGCAATGGGGTTTGCTGCCTTCTTGTTCTGGGCCATGTCTAATGGATCTTGCAGATGCAACATTTGTATATAA</t>
  </si>
  <si>
    <t>ATGGAGGCAACAATACTAATG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TTTCCCAGACACAATCTGGAATGTGACCTACAGTGGAACAAGCAAAGCATGTTCGAACTCATTCTACAGGAGTATGAGGTGGTTGACTCACAAGAGCAATAATTACCCTGTTCAAGACGCCCAATACACAAACAATGAGGGGAAGAATATTCTCTTCATGTGGGGCATACACCACCCACCTACTGACACTGAACAGACAAATTTATACAAAAAGACTGACACAACAACAAGTGTAACAACAGAGGATATAAATAGAACTTTCAAACCAGTGATTGGGCCAAGGCCTCTTGTCAATGGTCAGCAGGGGAGAATTGATTACTATTGGTCAGTACTAAAACCGGGTCAGACATTGCGAGTGAGATCTAATGGGAATCTAATCGCCCCATGGTATGGACACATCCTTTCAGGAGAGAGCCATGGAAGAATCCTGAAGACTGATTTGAACAGTGGGAATTGCATAGTGCAATGCCAAACTGAGAAGGGAGGTTTAAATACGACTCTGCCATTTCACAATATCAGTAAATATGCATTTGGAAACTGCCCCAAATATGTTGGGGTAAAGAGTCTCAAACTAGCAGTCGGTCTGAGAAATGTACCTGCTGTATCAGATAGAGGACTATTTGGTGCTATAGCTGGATTCATAGAAGGAGGTTGGCCAGGACTAGTTGCTGGCTGGTATGGTTTCCAGCATTCAAATGATCAAGGAGTCGGAATGGCTGCAGACAGGGAGTCAACCCAAGAGGCAGTTGACAAAATAACATCTAAGGTGAATAATATAATCGATAAAATGAACAAACAGTACGAAATCATTGATCATGAGTTCAGTGAAATTGAAGCCAGATTAAATATGATCAATAATAAGATAGATGACCAAATACAGGACATCTGGGCATACAATGCGGAATTGCTGGTACTACTCGAAAATCAGAAAACACTCGATGAGCATGACGCGAATGTGAACAATCTATATAATAAAGTGAAGAGGGCACTAGGTTCTAATGCGGTGGAAGATGGAAATGGATGTTTCGAATTATACCACAAATGCGATGACCAATGCATGGAAACAATTAGGAACGGAACCTACGACAGGCAAAAGTACCAAGAAGAATCAAAATTAGAAAGGCAGAAAATTGAGGGAGTAAAGCTGGAATCTGATGGGACTTACAAAATACTCACCATTTATTCGACTGTCGCCTCATCTCTCGTACTTGCAATGGGGTTTGCTGCCTTCTTGTTCTGGGCCATGTCTAATGGATCTTGCAGATGCAACATTTGTATATAA</t>
  </si>
  <si>
    <t>ATGGAGGCAACAATACTAATAACTATACTATTAACGGTAGCAACAAGCAGCGCAGATAAAATTTGCATCGGTTACCAGTCGACAAACTCCACGGAAACTGTTGATACGCTAATAGAGACCAATGTCCCTGTGACACACACCAAAGAATTGCTCCACACAGAACACAATGGAATGCTGTGTGCAACAAATTTGGGCCATCCTCTCATTCTAGACACCTGCACTATCGAAGGGCTGGTCTATGGCAATCCTTCCTGTGATCCACTACTGGGAGGGAAAGAATGGTCCTACATTGTCGAAAGGTCGTCAGCTGTAAATGGAATGTGTTACCCTGGGAATGTAGAAAACCTAGAGGAACTCAGATCTTTTTTCAGTTCCGCCAACTCCTATCAAAGAATCCAGATCTTCCCAGACACAATCTGGAATGTGACCTACAGTGGAACAAGCAAAGCATGTTCGAACTCATTCTACAGGAGTATGAGGTGGTTGACTCACAAGAGCAATACTTACCCTGTTCAAGACGCCCAATACACAAACAATGAGGGGAAGAATATTCTCTTCATGTGGGGCATACACCACCCACCTACTGACACTGAACAGACAAATTTATACAAAAAGACCGACACAACAACAAGTGTAACAACAGAGGATATAAATAGAACTTTCAAACCAGTGATTGGGCCAAGGCCTCTTGTCAATGGTCAGCAGGGGAGAATTGATTACTATTGGTCAGTACTAAAACCGGGTCAGACATTGCGAGTGAGATCTAATGGAAATCTAATCGCCCCATGGTATGGACACATCCTTTCAGGAGAGAGCCATGGAAGAATCCTGAAGACTGATTTGAACAGTGGAAATTGCATAGTGCAATGCCAAACTGAAAAGGGAGGTTTAAATACGACTCTGCCATTTCACAATATCAGCAAATATGCATTTGGAAACTGCCCCAAATATGTTGGGGTAAAGAGTCTCAAATTAGCAGTCGGTCTGAGAAATGTACCTGCCGTATCAGATAGAGGGCTATTTGGTGCTATAGCTGGATTCATAGAAGGAGGTTGGCCAGGACTAGTTGCTGGCTGGTATGGTTTCCAGCATTCAAATGATCAGGGAGTCGGAATGGCTGCAGACAGGGAATCAACCCAAGAGGCAGTTGACAAAATAACATCTAAGGTGAATAATATAATCGATAAAATGAACAAACAGTACGAAATCATTGATCATGAGTTCAGTGAAATTGAAGCCAGATTAAATATGATCAATAATAAGATAGATGACCAAATACAGGACATCTGGGCATACAATGCGGAATTGCTGGTACTACTCGAAAATCAGAAAACACTCGATGAGCATGACGCGAACGTGAACAATCTATATAATAAAGTGAAGAGGGCACTGGGTTCTAATGCGGTAGAAGATGGAAATGGATGTTTCGAATTATACCACAAATGTGATGACCAATGCATGGAAACAATTAGGAACGGAACCTACGACAGGCAAAAGTACCAAGAAGAATCAAAATTAGAAAGGCAGAAAATTGAGGGAGTAAAGCTGGAATCTGATGGGACTTACAAAATACTCACCATTTATTCGACTGTCGCCTCATCTCTCGTACTTGCAATGGGGTTTGCTGCCTTCTTGTTCTGGGCCATGTCTAATGGATCTTGCAGATGCAACATTTGTATATAA</t>
  </si>
  <si>
    <t>GGAATTTCACAATCAAACAAAATGGAAATAACAACACTAGTAGCTATACTGCTAATGGTAACAGCAAGCAATGCAGATAAAATCTGCATAGGCTACCAATCAACAAATTCCACAGAAACGGTTGACACGCTAATAGAAAGCAATGTTCCTGTGACACATACCAAAGAATTGCTCCACACAGAACACAATGGAATGCTGTGTGCAACAGATCTGGGGCATCCTCTCATTCTAGACACCTGTACTATCGAAGGGCTAGTTTATGGCAATCCTTCTTGTGATCTGCTATTGGGAGGGAAAGAATGGTCCTACATTGTCGAGAGGTCATCTGCTGTCAATGGAATGTGTTACCCTGGGAATGTAGAAAACCTGGAAGAACTCAGGTCCTTTTTCAGTTCCGCAAATTCCTATCAAAGAATCCAGATCTTTCCAGACACAATCTGGAATGTGACTTACACTGGAACAAGCAAAGCATGTTCGGATTCATTCTACAGAAGTATGAGATGGTTGACTCACAAGGGCAATTCTTACCCCTTCCAAGACGCCCAATACACCAACAATAAGGGGAAGAATATTCTATTCATGTGGGGCATACACCATCCACCTACTGATACCGAACAGACAGACTTATACAAAAAGGCTGATACAACAACAAGTGTGACAACAGAAGATATAAACCGGACTTTCAAGCCGATGATAGGGCCAAGGCCACTTGTCAATGGACAGCAAGGGAGAATTGACTACTATTGGTCAGTATTAAAACCAGGTCAAACGTTGCGAGTGAGATCCAATGGGAATCTTATTGCCCCATGGTATGGCCACATTCTCTCAGGAGAAAGCCATGGAAGAATCTTGAAGACTGATTTGAGCAGTGGCGACTGCGTAGTGCAATGCCAGACTGAGAAAGGTGGTCTAAATACGACCTTGCCCTTTCACAATGTCAGCAAATACGCATTTGGGAATTGCCCCAAGTACGTTGGAGTAAAGAGTCTCAAACTGGCAGTCGGTTTAAGGAATGTACCTGCTGTATCAGATAGAGGGCTGTTTGGTGCTATAGCTGGATTCATAGAAGGAGGTTGGCCAGGACTAGTTGCTGGATGGTATGGATTCCAGCATTCAAATGACCAAGGAACTGGAATGGCTGCAGATAGAGAATCAACTCAAGAAGCAGTTGACAAAATAACATCCAAAGTAAATAATATAATAGACAAAATGAACAAGCAATATGGGATCATTGATCATGAATTCAGTGAAATTGAAGCCAGGCTTAATATGATCAACAACAAGATCGATGACCAGATACAAGACATTTGGGCATACAATGCAGAACTGCTAGTACTGCTTGAAAATCAGAAAACACTCGATGAACATGATGCGAATGTAAATAATCTATATAACAAGGTGAAAAGAGCATTGGGTTCTAATGCAGCAGAGGATGGAAATGGATGCTTCGAGTTGTACCATAAATGTGACGATCAATGCATGGAAACGATTAGAAATGGGACCTATGACAGGCAAAAGTATCAAGAGGAGTCAAAATTAGAGAGACAGAAAATTGAAGGGGTAAAACTGGAATCTGAAGGAACTTACAAAATCCTCACCATTTATTCGACTGTCGCCTCATCTCTTGTGCTTGCGATGGGGTTTGCTGCCTTTCTGTTCTGGGCCATGTCCAATGGGTCTTGCAGGTGCAACATTTGTATATAATTAGCAAAAACAC</t>
  </si>
  <si>
    <t>GGAATTTCACAACCAACCAAAATGGAAACAATAGCACTAATAGCTATACTATTATCAGCAACAGCAAGCAATGCAGACAAAATCTGCATCGGCTACCAGTCAACAAACTCCACGGAAACTGTTGACACACTAATAGAAAACAATGTTCCGGTGACCCAC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A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ATGCTTGAAAATCAGAAAACACTCGATGAGCATGATGCAAATGTGAATAATCTATATAAAAAAGTGAAGAGAGCATTGGGTTCTAATGCA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</si>
  <si>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New Jersey</t>
  </si>
  <si>
    <t>ATGGAGGCAACAATACTAATAACTATACTATTAGTGGTAACAACAAGCAACGCAGATAAAATTTGCATCGGTTACCAGTCAACAAACTCCACGGAAACCGTTGATACGCTAATAGAGACCAATGTCCCTGTGACACACACCAAAGAATTGCTCCACACAGAGCACAATGGAATGCTGTGTGCAACAAATTTGGGGCATCCTCTCATTCTAGACACTTGCACTATCGAAGGACTGGTCTATGGCAATCCTTCCTGTGATCTGCTATTGGGAGGGAAAGAATGGTCCTACATTGTCGAAAGGTCGTCAGCTATAAATGGAATGTGTTACCCTGGGAATGTGGAGAACCTAGAGGAACTTAGATCTTTTTTCAGTTCCGCCAATTCCTATCAAAGGATCCAGATCTTTCCAGACAAAATCTGGAATGTGACTTACAGTGGAACAAGCAAAGCATGTTCGAACACATTCTACAGGAGTATGAGATGGCTGACTCACAAGGGCAATGCTTACCCTGTTCAAGACGCCCAATATACAAATAATGAGGGGAAGAATATTCTCTTCATGTGGGGCATACACCACCCACCTACTGATACTGAACAGACAGATTTATACAAAAAGACTGACACAACAACAAGTGTGACAACAGAGGATATAAATAGAACTTTCAAACCAGTGATAGGGCCAAGGCCCCTTGTCAATGGTCAGCAGGGGAGAATTGATTATTATTGGTCAATACTAAAACCGGGTCAGACATTGCGAGTGAGGTCTAATGGAAATCTAATCGCCCCATGGTATGGACACATCCTTTCAGGAGAGAGCCATGGAAGAATCCTGAAGACTGATTTGAACAGTGGCAATTGCATAGTGCAATGCCAAACCGAAAAAGGAGGCTTAAATACGACTTTGCCATTTCACAATATCAGTAAATATGCATTTGGGAACTGCCCCAAATACGTTGGGGTAAAGAGTCTCAAATTGGCAGTCGGTCTGAGGAATGTACCTGCTGCATCAGATAGAGGACTATTTGGTGCTATAGCAGGATTCATAGAAGGAGGTTGGCCAGGACTAGTTGCTGGCTGGTATGGTTTCCAGCATTCAAATGATCAAGGAGTCGGAATGGCGGCAGACAGGGAATCAACCCAAGAGGCAGTTGACAAAATAACATCTAAGGTGAATAATATAATCGATAAAATGAACAAACAGTATGAAATCATTGATCATGAGTTCAGTGAAATTGAAGCCAGACTAAATATGATCAATAATAAGATAGATGACCAAATACAGGACATCTGGGCATACAATGCGGAATTGCTAGTACTGCTTGAAAATCAGAAAACACTCGATGAGCATGATGCGAATGTGAACAATCTATATAATAAGGTGAAGAGGGCACTAGGTTCTAATGCGGTGGAAGATGGAAATGGGTGTTTCGAATTGTACCACAAATGTGATGATCAATGCATGGAGACAATTAGGAACGGGACCTACGATAAGCAGAAGTACCAAGAAGAATCAAAATTAGAAAAGCAGAAAATTGAAGGAGTAAAGCTGGAATCTGATGGAACTTACAAAATCCTCACCATTTATTCGACTGTCGCCTCATCTCTCGTGCTTGCAATGGGGTTTGCTGCCTTCTTGTTCTGGGCCATGTCCAATGGATCTTGCAGATGCAACATTTGTATATAA</t>
  </si>
  <si>
    <t>ATGGAGGCAACAATACTAATAACTATACTATTAGTGGTAACAACAAGCAACGCAGATAAAATTTGCATCGGTTACCAGTCAACAAACTCCACGGAAACCGTTGATACGCTAATAGAGACCAATGTCCCTGTGACACACACCAAAGAATTGCTCCACACAGAGCACAATGGAATGCTGTGTGCAACAAATTTGGGGCATCCTCTCATTCTAGACACTTGCACTATCGAAGGACTGGTCTATGGCAATCCTTCCTGTGATCTGCTATTGGGAGGGAAAGAATGGTCCTACATTGTCGAAAGGTCGTCAGCTATAAATGGAATGTGTTACCCTGGGAATGTGGAGAACCTAGAGGAACTTAGATCTTTTTTCAGTTCCGTCAATTCCTATCAAAGGATCCAGATCTTTCCAGACAAAATCTGGAATGTGACTTACAGTGGAACAAGCAAAGCATGTTCGAACACATTCTACAGGAGTATGAGATGGCTGACTCACAAGGGCAATGCTTACCCTGTTCAAGACGCCCAATATACAAATAATGAGGGGAAGAATATTCTCTTCATGTGGGGCATACACCACCCACCTACTGATACTGAACAGACAGATTTATACAAAAAGACTGACACAACAACAAGTGTGACAACAGAGGATATAAATAGAACTTTCAAACCAGTGATAGGGCCAAGGCCCCTTGTCAATGGTCAGCAGGGGAGAATTGATTATTATTGGTCAATACTAAAACCGGGTCAGACATTGCGAGTGAGGTCTAATGGAAATCTAATCGCCCCATGGTATGGACACATCCTTTCAGGAGAGAGCCATGGAAGAATCCTGAAGACTGATTTGAACAGTGGCAATTGCATAGTGCAATGCCAAACCGAAAAAGGAGGCTTAAATACGACTTTGCCATTTCACAATATCAGTAAATATGCATTTGGGAACTGCCCCAAATACGTTGGGGTAAAGAGTCTCAAATTGGCAGTCGGTCTGAGGAATGTACCTGCTGCATCAGATAGAGGACTATTTGGTGCTATAGCAGGATTCATAGAAGGAGGTTGGCCAGGACTAGTTGCTGGCTGGTATGGTTTCCAGCATTCAAATGATCAAGGAGTCGGAATGGCGGCAGACAGGGAATCAACCCAAGAGGCAGTTGACAAAATAACATCTAAGGTGAATAATATAATCGATAAAATGAACAAACAGTATGAAATCATTGATCATGAGTTCAGTGAAATTGAAGCCAGACTAAATATGATCAATAATAAGATAGATGACCAAATACAGGACATCTGGGCATACAATGCGGAATTGCTAGTACTGCTTGAAAATCAGAAAACACTCGATGAGCATGATGCGAATGTGAACAATCTATATAATAAGGTGAAGAGGGCACTAGGTTCTAATGCGGTGGAAGATGGAAATGGGTGTTTCGAATTGTACCACAAATGTGATGATCAATGCATGGAGACAATTAGGAACGGGACCTACGATAAGCAGAAGTACCAAGAAGAATCAAAATTAGAAAAGCAGAAAATTGAAGGAGTAAAGCTGGAATCTGATGGAACTTACAAAATCCTCACCATTTATTCGACTGTCGCCTCATCTCTCGTGCTTGCAATGGGGTTTGCTGCCTTCTTGTTCTGGGCCATGTCCAATGGATCTTGCAGATGCAACATTTGTATATAA</t>
  </si>
  <si>
    <t>GGAATTTCACAACCAACCAAAATGGAAACAATAGCACTAATAGCTATACTATTATCAACAACAGCAAGCAATGCAGACAAAATCTGCATCGGCTACCAGTCAACAAACTCCACGGAAACTGTTGATACACTAGTAGAAAACAATGTTCCGGTGACCCATACCAAAGAATTGCTCCACACAGAGCACAATGGGATGCTGTGTGCAACAACCCTGGGACACCCTCTTATTCTAGACACCTGCAATATAGAAGGATTGGTATACGGCAATCCTGCCTGTGATCTGCTACTAG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G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A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CTCGACTGTCGCCTCATCTCTTGTGCTTGCAATAGGGTTTGCTGCCTTCCTTTTCTGGGCCATGTCCAATGGATCTTGCAGATGCAACGTTTGTATATAATTAGCAAAAACAC</t>
  </si>
  <si>
    <t>GGAATTTCACAACCAACCAAAATGGAAACAATAGCACTAATAGCTATACTATTATCAACAACAGCAAGCAATGCAGACAAAATCTGCATCGGCTACCAGTCAACAAACTCCACGGAAACTGTTGATACACTAATAGAAAACAATGTTCCGGTGACCCATACCAAAGAATTGCTCCACACAGAGCACAATGGGATGCTGTGTGCAACAACCCTGGGACACCCTCTTATTCTAGACACCTGCAATATAGAAGGATTGGTATACGGCAATCCTGCCTGTGATCTGCTACTAG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G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G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CTCGACTGTCGCCTCATCTCTTGTGCTTGCAATAGGGTTTGCTGCCTTCCTTTTCTGGGCCATGTCCAATGGATCTTGCAGATGCAACGTTTGTATATAATTAGCAAAAACAC</t>
  </si>
  <si>
    <t>GGAATTTCACAACCAACCAAAATGGAAACAATAGCACTAATAGCTATACTATTATCAGCAACAGCAAGCAATGCAGACAAAATCTGCATCGGCTACCAGTCAACAAACTCCACGGAAACTGTTGACACACTAATAGAAAACAATGTTCCGGTGACCCAC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ATCAACAGGGGAGAATTGATTATTATTGGTCAGTACTAAAGCCAGGTCAGACATTGCGAGTGAGATCTAATGGGAATTTAATTGCTCCATGGTATGGACACATCCTCTCAGGAGAAAGCCATGGGAGAATCCTGAAGACCGATTTGAACAGTGGCAACTGCATAGTACAGTGTCAAACTGAGAAAGGTGGTTTGAACACGACCTTGCCGTTCCAAAATGTCAGCAAATATGCATTTGGAAACTGCCCCAAATACGTTGGAGTGAAGAGTCTCAAACTGGCAATCGGTCTGAGGAATGTGCCTGCTGCATCAGATAGGGGACTATTTGGTGCCATAGCTGGATTCATAGAGGGAGGTTGGCCAGGACTAGTTGCAGGCTGGTACGGTTTTCAGCATTCAAATGATCAGGGAGTCGGAATGGCTGCAGACAGAGATTCAACTCAAGAGGCAGTTGACAAGATAACATCCAAAGTAAATAATATAATCGATAAAATGAACAACCAGTATGAAATCATTGATCATGAATTCAATGAGATTGAAGCCAGACTCAGTATGATCAACAACAAGATTGACGACCAAATACAGGACATCTGGGCATACAATGCAGAATTACTAGTGCTGCTTGAAAATCAGAAAACACTCGATGAGCATGATGCAAATGTGAATAATCTATATAAAAAAGTGAAGAGAGCATTGGGTTCTAATGCA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</si>
  <si>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CCAACCAAAATGGAAACAATAGCACTAATAGCTATACTATTATCAACAACAGCAAGCAATGCAGACAAAATCTGCATCGGCTACCAGTCAACAAACTCCACGGAAACTGTTGATACACTAATAGAAAACAATGTTCCGGTGACCCAT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TTTCATGTGGGGCATACATCATCCACCTACTGATACTGAGCAGACAAATTTATATAAAAAATCTGACACAACAACAAGTGTGACAACAGAAGATATAAATCGAACTTTCAAACCAGTGATAGGGCCAAGGCCCCTTGTCAAAGGTCAACAGGGGAGAATTGATTATTATTGGTCAGTACTAAAGCCAGGTCAGACATTGCGAGTGAGATCCAATGGGAATTTAATTGCTCCATGGTATGGACACATCCTCTCAGGAGAAAGCCATGGGAGAATCCTA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G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</si>
  <si>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CCAACCAAAATGGAAACAATAGCACTAATAGCTATACTATTATCAGCAACAGCAAGCAATGCAGACAAAATCTGCATCGGCTACCAGTCAACAAACTCCACGGAAACTGTTGACACACTAATAGAAAACAATGTTCCGGTGACCCAC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AAACTGCCCCAAATACGTTGGAGTGAAGAGTCTCAAACTGGCAATCGGTCTGAGGAATGTGCCTGCTGCATCAGATAGGGGACTATTTGGTGCCATAGCTGGATTCATAGAGGGAGGTTGGCCAGGACTAGTTGCAGGCTGGTACGGTTTTCAGCATTCAAATGATCAGGGAGTCGGAATGGCTGCAGACAGAGATTCAACTCAAGAGGCAGTTGACAAGATAACATCCAAAGTAAATAATATAATCGATAAAATGAACACACAGTATGAAATCATTGATCATGAATTCAATGAGATTGAAGCCAGACTCAGTATGATCAACAACAAGATTGACGACCAAATACAGGACATCTGGGCATACAATGCAGAATTACTAGTGCTGCTTGAAAATCAGAAAACACTCGATGAGCATGATGCAAATGTGAATAATCTATATAAAAAAGTGAAGAGAGCATTGGGTTCTAATGCA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</si>
  <si>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CCAACCAAAATGGAAACAATAGCACTAATAGCTATACTATTATCAGCAACAGCAAGCAATGCAGACAAAATCTGCATCGGCTACCAGTCAACAAACTCCACGGAAACTGTTGACACACTAACAGAAAACAATGTTCCGGTGACCCAC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CTTCATGTGGGGCATACATCATCCACCTACTGATACTGAGCAGACAAATTTATATAAAAAATCTGACACAACAACAAGTGTGACAACAGAAGATATAAATCGAACTTTCAAACCAGTGATAGGGCCAAGGCCCCTTGTCAAAGGTCAACAGGGGAGAATTGATTATTATTGGTCAGTACTAAAGCCAGGTCAGACATTGCGAGTGAGATCTAATGGGAATTTAATTGCTCCATGGTATGGACACATCCTCTCAGGAGAAAGCCATGGGAGAATCCTGAAGACCGATTTGAACAGTGGCAACTGCATAGTACAGTGTCAAACTGAGAAAGGTGGTTTGAACACGACCTTGCCGTTCCAAAATGTCAGCAAATATGCATTTGGAAACTGCCCCAAATACGTTGGAGTGAAGAGTCTCAAACTGGCAATCGGTCTGAGGAATGTGCCTGCTGCATCAGATAGGGGACTATTTGGTGCCATAGCTGGATTCATAGAGGGAGGTTGGCCAGGACTAGTTGCAGGCTGGTACGGTTTTCAGCATTCAAATGATCAGGGAGTCGGAATGGCCGCAGACAGAGATTCAACTCAAGAGGCAGTTGACAAGATAACATCCAAAGTAAATAATATAATCGATAAAATGAACAAACAGTATGAAATCATTGATCATGAATTCAATGAGATTGAAGCCAGACTCAGTATGATCAACAACAAGATTGACGACCAAATACAGGACATCTGGGCATACAATGCAGAATTACTAGTGCTGCTTGAAAATCAGAAAACACTCGATGAGCATGATGCAAATGTGAATAATCTATATAAAAAAGTGAAGAGAGCATTGGGTTCTAATGCAATGGAGGACGGAAATGGGTGCTTT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</si>
  <si>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CCAACCAAAATGGAAACAATAGCACTAATAGCTATACTATTATCAACAACAGCAAGCAATGCAGACAAAATCTGCATCGGCTACCAGTCAACAAACTCCACGGAAACTGTTGATACACTAATAGAAAACAATGTTCCGGTGACCCATACCAAAGAATTGCTCCACACAGAGCACAATGGGATGCTGTGTGCAACAACCCTGGGACACCCTCTTATTCTAGACACCTGCACTATAGAAGGATTGGTATATGGCAATCCTGCTTGTGATC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</si>
  <si>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CCAACCAAAATGGAAACAATAGCAC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A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</si>
  <si>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CCAACCAAAATGGAAACAATAGCACTAATAGCTATACTATTATCAACAACAGCAAGCAATGCAGACAAAATCTGCATCGGCTACCAGTCAACAAACTCCACGGAAACTGTTGATACACTAATAGAAAC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ATTCCCAGACAGAATTTGGAATGTGACTTACACTGGAACCAGCGCAGCATGTTCAAACACATTCTACAGGAATATGAGATGGCTGACACACAAGAGTGATTCTTATCCTGTTCAAGACGCCCAATACACCAACAATGAGGGAAAGAATATTCTCTTCATGTGGGGCATACATCATCCACCTACTGATACTGAGCAGACAAATTTATATAAAAAATCTGACACAACAACAAGTGTGACAACAGAAGATATAAATCGAACTTTCAAACCAGTGATAGGGCCT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</si>
  <si>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GGAATTTCACAACCAACCAAAATGGAAACAATAGCAT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A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C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</t>
  </si>
  <si>
    <t>ATGAAAACAATAGCACTAATAGCTATACTATTATCAACAACAGCAAGCAATGCAGACAAAATCTGCATCGGCTACCAGTCAACAAACTCCACGGAAACTGTTGATACACTAATAGAAAACAATGTTCCGGTGACCCATACCAAAGAATTGCTCCACACAGAGCACAATGGGATGCTGTGTGCAACAACCCTGGGACACCCTCTTATTCTAGACACCTGCACTATAGAAGGATTGGTATATGGCAATCCTGCCTGTGATCTGCTACTAAGAGGAAAAGAATGGTCATACATTGTAGAAAGACCATCAGCTGTCAATGGGACGTGTTACCCTGGAAATGTAGAGAATTTGGAAGAACTCAGGGCCCTCTTCAGTTCTGCTAATTCCTATCAAAGAATCCAGATCTTCCCAGACAGAATTTGGAATGTGACTTACACTGGAACAAGCGCAGCATGTTCAAACACATTCTACAGGAATATGAGATGGCTGACACACAAGAGTAATTCTTATCCTGTTCAAGACGCCCAATACACTAACAATGAGGGGAAGAACATTCTCTTCATGTGGGGCATACATCATCCACCTACTGACACTGAGCAGACAAATTTGTACAAAAAATCTGACACAACAACAAGTGTGACAACAGAAGATATAAATCGAACTTTCAAACCAGTTATAGGGCCAAGGCCCCTTGTCAAAGGTCAACAGGGGAGAATTGATTATTATTGGTCTGTACTAAAGCCAGGTCAGACATTGCGAGTGAGATCCAATGGGAATTTAATTGCTCCATGGTATGGACACATCCTCTCAGGAGAAAGCCATGGGAGGATCCTGAAGACCGATTTGAACAGTGGCAACTGCATAGTACAGTGTCAAACTGAAAAAGGTGGTTTGAACACGACATTACCGTTCCAAAATGTCAGCAAATATGCATTTGGGAACTGCCCCAAATACGTTGGAGTGAAGAGTCTCAAACTGGCAATCGGTCTGAGAAATGTGCCTGCTGCATCAGATAGGGGACTATTTGGTGCCATAGCTGGATTCATAGAAGGAGGTTGGCCAGGACTAGTTGCAGGCTGGTACGGTTTTCAGCATTCAAATGATCAGGGAGTCGGAATGGCTGCAGACAGAGATTCAACTCAAGAGGCAGTTGACAAGATAACATCCAAAGTAAATAACATAATCGATAAAATGAACAAACAGTATGAAATCATTGATCATGAATTCAATGAGATTGAAGCAAGACTCAGCATGATCAACAACAAGATTGACGACCAAATACAGGACATCTGGGCATACAATGCAGAATTACTAGTACTGCTTGAAAATCAGAAAACACTCGATGATCACGATGCAAATGTGAATAATCTTTATAAAAAGGTGAAGAGAGCATTGGGTTCTAATGCAATGGAGGACGGAAATGGGTGTTTCGAATTGTATCACAAATGTGATGACCAATGCATGGAAACGATTAGGAACGGAACCTATGACAGGCAAAAGTATCAAGAAGAATCAAAACTAGAAAGGCAGAAAATAGAAGGGGTAAAACTGGAATCTGAGGGTACTTACAAGATTCTCACCATTTATTCGACTGTTGCCTCATCTCTTGTGCTTGCAATAGGGTTTGCTGCCTTCCTTTTCTGGGCCATGTCCAATGGATCTTGCAGATGCAACGTTTGTATATAA</t>
  </si>
  <si>
    <t>ATGAAAACAATAGCACTAATAGCTATACTATTATCAACAACAGCAAACAATGCAGACAAAATCTGCATTGGCTACCAGTCAACAAACTCCACGGAAACTGTTGATACACTAATAGAAAACAATGTTCCGGTGACCCATACCAAAGAATTGCTCCACACAGAGCACAATGGGATGCTGTGTGCAACAACCCTGGGACACCCTCTTATTCTAGACACCTGCACTATAGAAGGATTGGTATATGGCAATCCTGCCTGTGATCTGCTACTAGGAGGAAAGGAATGGTCATACATTGTAGAAAGACCATCAGCTGTCAATGGGACATGTTACCCTGGAAATGTAGAGAATCTGGAAGAACTCAGGGCCCTCTTCAGTTCTGCTAATTCCTATCAAAGGATCCAGATCTTCCCAGACAGAGTTTGGAATGTGACTTACACTGGAACAAGCGCAGCATGTTCAAACACATTCTACAGGAATATGAGATGGCTGACACACAAGAGTAATTCTTATCCTGCTCAAGACGCCCAATACACCAACAATGAGGGGAAAGACATTCTCTTCATGTGGGGCATACATCATCCACCTACTGACACTGAGCAGACAAATTTATACAAAAAATCTGACACAACAACAAGTGTGACAACAGAAGATATAAATCGAACTTTCAAACCAGTTATAGGGCCAAGGCCCCTTGTCAAAGGTCAACAGGGGAGAATTGATTATTATTGGTCTGTACTAAAACCAGGTCAGACATTGCGAGTGAGATCCAATGGGAATTTAATTGCTCCATGGTATGGACACATCCTCTCAGGAGAAAGCCATGGGAGAATCCTGAAGACCGATTTGAACAGTGGCAACTGCATAGTACAGTGTCAAACTGAAAAAGGTGGTTTGAACACGACCTTACCGTTCCAAAATGTCAGCAAATATGCATTTGGGAACTGCCCCAAATATGTTGGAGTGAAGAGTCTCAAACTGGCAATCGGTCTGAGAAATGTGCCTGCTGCATCAGATAGGGGACTATTTGGTGCCATAGCTGGATTCATAGAAGGAGGTTGGCCAGGACTAGTTGCAGGCTGGTATGGTTTTCAGCATTCAAATGATCAGGGAGTCGGGATGGCTGCAGACAGAGATTCAACTCAAGAGGCAGTTGACAAGATAACATCCAAAGTAAATAACATAATCGATAAAATGAACAAACAGTATGAAATCATTGATCATGAATTCAATGAGATTGAAGCAAGACTCAGCATGATCAACAACAAGATTGACGACCAAATACAGGACATCTGGGCATACAATGCAGAATTACTAGTACTGCTTGAAAATCAGAAAACACTCGATGAGCACGATGCAAATGTGAATAATCTATATAAAAAGGTGAAGAGGGCATTGGGTTCTAATGCAATGGAGGACGGAAATGGGTGTTTCGAACTGTATCACAAATGTGATGACCAATGCATGGAAACGATTAGAAACGGAACCTATGACAGGCAAAAGTATCAAGAAGAATCAAAACTAGAAAGGCAGAAAATAGAAGGGGTAAAACTGGAATCTGAGGGTACTTACAAGATTCTCACCATTTATTCGACTGTCGCCTCATCTCTTGTGCTTGCAATAGGGTTTGCTGCCTTCCTTTTCTGGGCCATGTCCAATGGATCTTGCAGATGCAACATTTGTATATAA</t>
  </si>
  <si>
    <t>ATGGAGGCAACAATACTAATAACTATACTATTAACGGTAGCAACAAGCAGCGCAGATAAAATTTGCATCGGTTACCAGTCGACAAACTCCACGGAAACTGTTGATACGCTAATA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CCCTGTTCAAGACGCCCAATACACAAACAATGAGGGGAAGAATATTCTCTTCATGTGGGGCATACACCACCCACCTACTGACACTGAACAGACAAATTTATACAAAAAGACCGACACAACAACAAGTGTAACAACAGAGGATATAAATAGAACTTTCAAACCAGTGATTGGGCCAAGGCCTCTTGTTAATGGTCAGCAGGGGAGAATTGATTACTATTGGTCAGTACTAAAACCGGGTCAGACATTGCGAGTGAGATCTAATGGAAATCTAATCGCCCCATGGTATGGACACATCCTTTCAGGAGAGAGCCATGGAAGAATCCTGAAGACTGATTTGAACAGTGGAAATTGCATAGTGCAATGTCAAACTGAAAAGGGAGGTTTAAATACGACTCTGCCATTTCACAATATCAGCAAATATGCATTTGGAAACTGCCCCAAATATGTTGGGGTAAAGAGTCTCAAATTAGCAGTCGGTCTGAGAAATGTACCTGCCGTATCAGATAGAGGACTATTTGGTGCTATAGCTGGATTCATAGAAGGAGGTTGGCCAGGACTAGTTGCTGGCTGGTATGGTTTCCAGCATTCAAATGATCAAGGAGTCGGAATGGCTGCAGACAGGGAATCAACCCAAGAGGCAGTTGACAAAATAACATCTAAGGTGAATAATATAATCGATAAAATGAACAAACAGTACGAAATCATTGACCATGAGTTCAGTGAAATTGAAGCCAGATTAAATATGATCAATAATAAGATAGATGACCAAATACAGGACATCTGGGCATACAATGCGGAATTGCTGGTACTACTCGAAAATCAGAAAACACTCGATGAGCATGACGCGAACGTGAACAATCTATATAATAAAGTGAAGAGGGCACTAGGTTCTAATGCGGTGGAAGATGGAAATGGATGTTTCGAATTATACCACAAATGTGATGACCAATGCATGGAAACAATTAGGAACGGAACCTACGACAGGCAAAAGTACCAAGAAGAATCAAAATTAGAAAGGCAGAAAATTGAGGGAGTAAAGCTGGAATCTGATGGGACTTACAAAATACTCACCATTTATTCGACTGTCGCCTCATCTCTCGTACTTGCAATGGGGTTTGCTGCCTTCTTGTTCTGGGCCATGTCTAATGGATCTTGCAGATGCAACATTTGTATATAA</t>
  </si>
  <si>
    <t>ATGGAGACAGTATCACTAATAACTATACTACTAGTAGCAACAGTAAGCAATGCAGATAAGATCTGCATCGGCTATCAATCAACAAACTCCACAGAAACTGTGGACACACTAACAGAAAACAATGTCCCTGTGACACATGCCAAAGAACTGCTACACACAGAGCATAATGGGATGCTGTGTGCAACAAGCTTGGGACACCCTCTTATTCTAGACACCTGCACCATTGAAGGACTAATCTATGGCAATCCTTCTTGTGATCTATTGTTGGGAGGAAGAGAATGGTCCTATATCGTCGAGAGACCATCAGCTGTTAACGGATTGTGTTATCCCGGGAATGTAGAAAATCTAGAAGAGCTAAGGTCACTTTTTAGTTCTGCTAGGTCTTATCAAAGGATTCAGATTTTCCCAGACACAATCTGGAATGTGTCTTACAGTGGGACAAGCAAAGTATGTTCAGATTCATTCTACAGAAGCATGAGATGGTTGACTCAAAAGAACAACGCTTACCCTATTCAAGACGCCCAATACACAAATAATCAAGAGAAGAACATTCTTTTCATGTGGGGCATAAATCACCCACCCACCGATACTGCGCAGACAAATCTGTACACAAGAACCGACACAACAACGAGTGTGGCAACAGAAGAAATAAATAGGATCTTCAAACCATTGATAGGACCAAGGCCTCTTGTCAAT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CAGCAGATAGAGACTCAACCCAAAAGGCAATTGATAAAATAACATCCAAAGTGAATAACATAGTCGACAAAATGAACAAGCAGTATGAAATTATTGATCATGAATTCAGTGAGGTTGAAACTAGACTTAACATGATCAATAATAAGATTGATGATCAAATCCAAGATATATGGGCATATAATGCAGAATTGCTAGTTCTGCTTGAAAACCAGAAAACACTCGATGAGCATGACGCAAATGTAAACAATCTATATAATAAAGTGAAGAGGGCGTTGGGTTCCAATGCAGTGGAAGATGGGAAAGGATGTTTCGAGCTATACCACAAATGTGATGACCAGTGCATGGAGACAATTCGGAACGGGACCTACAACAGAAGGAAGTATCAAGAGGAGTCAAAATTAGAAAGACAGAAAATAGAGGGGGTTAAGCTGGAATCTGAAGGAACTTACAAAATCCTCACCATTTATTCGACTGTCGCCTCATCTCTTGTGATTGCAATGGGGTTTGCTGCCTTCTTGTTCTGGGCCATGTCCAATGGGTCTTGCAGATGCAACATTTGTATATAG</t>
  </si>
  <si>
    <t>ATGGAAGCAACAATACTAATAACTATACTATTAATGGTAACAACAAGCGATGCAGATAAAATTTGCATCGGTTACCAGTCGACAAACTCCACGGAAACTGTTGACACGCTAATAGAGACCAATGTTCCTGTAACACACACCAAAGAATTACTCCACACAGAGCACAATGGAATGCTGTGTGCAACAGATTTGGGCCATCCTCTCATTCTAGACACTTGCACTATCGAAGGACTGGTCTATGGCAATCCTTCCTGTGATCTGCTATTGGGAGGGAAAGAATGGTCCTACATTGTCGAAAGGTCATCAGCTGTAAATGGAATGTGTTACCCTGGGAATGTAGAGAACCTAGAGGAACTTAGATCTTTTTTCAGTTCCGCCAATTCCTATCAAAGAATCCAGATCTTTCCAGACACAATCTGGAATGTGACTTACAGTGGAACAAGCAAAGCATGTTCGAACTCATTCTACAGGAGTATGAGATGGTTGACTCACAAGAGCAATGCTTACCCTGTTCAAGACGCCCAATACACAAACAATGAGGGGAAGAATATTCTCTTCATGTGGGGCATACACCACCCACCTACTGACACCGAACAGACAAATTTATACAAAAAGACTGACACAACAACAAGTGTGACAACAGAGGATATAAACAGAACTTTCAAACCAGTGATTGGGCCAAGGCCTCTTGTCAATGGTCAGCAGGGGAGAATTGACTATTATTGGTCAGTACTAAAACCGGGTCAGACATTGCGAGTGAGATCTAATGGAAATCTAATCGCCCCATGGTACGGACACATCCTTTCAGGAGAGAGCCATGGAAGAATCCTGAAGACTGATTTGAACAGTGGAAATTGCATAGTGCAATGCCAAACTGAAAAAGGAGGCTTAAATACAACTTTGCCATTTCACAATATCAGTAAATATGCATTTGGAAATTGCCCCAAATACGTTGGAGTAAAGAGTCTAAAATTAGCAGTCGGTCTGAGGAATGTACCTGCTGCATCAGATAGAGGACTATTTGGTGCTATAGCTGGATTCATAGAAGGAGGTTGGCCAGGACTAGTTGCTGGCTGGTATGGTTTCCAGCATTCAAATGATCAAGGAGTCGGAATGGCTGCAGACAGGGAATCAACCCAAGAGGCAGTTGACAAAATAACATCTAAGGTGAATAATATAATCGATAAAATGAACAAACAGTACGAAATCATTGATCATGAGTTCAGTGAAATTGAAGCCAGATTAAATATGATCAATAATAAGATAGATGACCAAATACAGGACATCTGGGCATACAATGCGGAATTGCTAGTACTACTTGAAAATCAGAAAACACTTGATGAGCATGATGCGAATGTGAACAATCTATATAATAAAGTGAAGAGAGCACTAGGTTCTAATGCGGTGGAAGATGGGAATGGATGTTTCGAATTATACCACAAATGTGATGATCAATGCATGGAGACAATTAGGAACGGGACCTACGATAAGCAAAAGTACCAAGAAGAATCAAAATTAGAAAGGCAGAAAATTGAGGGGGTAAAGCTGGAATCTGATGGGACTTACAAAATTCTCACCATTTATTCGACTGTCGCCTCATCTCTTGTGCTTGCAATGGGGTTTGCTGCCTTCTTGTTCTGGGCCATGTCTAATGGATCTTGCAGATGCAACATTTGTATATAA</t>
  </si>
  <si>
    <t>GGAAGCAACAATACTAATAACTATACTATTAATGGTAACAACAAGCAATGCAGATAAATTTTGCATCGGTTACCAGTCGACAAACTCCACGGAAACTGTTGACACGCTAATAGAGACCAATGTTCCTGTGACACACACCAAAGAATTGCTCCACACAGAGCACAATGGAATGCTGTGTGCAACAGATTTGGGCCATCCTCTCATTCTAGACACTTGCACTATCGAAGGACTGGTCTATGGCAATCCTTCCTGTGATCTGCTATTGGGAGGGAAAGAATGGTCCTACATTGTCGAAAGGTCATCAGCTGTAAATGGAATGTGTTACCCTGGGAATGTAGAGAACCTAGAGGAACTTAGATCTTTTTTCAGTTCCGCCAATTCCTATCAAAGAATCCAGATCTTTCCAGACACAATCTGGAATGTGACTTACAGTGGAACAAGCAAAGCATGTTCGAACTCATTCTACAGGAGTATGAGATGGTTGACTCACAAGAGCAATGCTTACCCTGTTCAAGACGCCCAATACACAAACAATGAGGGGAAGAATATTCTCTTCATGTGGGGCATACACCACCCACCTACTGACACCGAACAGACAAATTTATACAAAAAGACTGACACAACAACAAGTGTGACAACAGAGGATATAAACAGAACTTTCAAACCAGTGATTGGGCCAAGGCCTCTTGTCAATGGTCAGCAGGGGAGAATTGACTATTATTGGTCAGTACTAAAACCGGGTCAGACATTGCGAGTGAGATCTAATGGAAATCTAATCGCCCCATGGTATGGACACATCCTTTCAGGAGAGAGCCATGGAAGAATCCTGAAGACTGATTTGAACAGTGGAAATTGCATAGTGCAATGCCAAACTGAAAAAGGAGGCTTAAATACAACTTTGCCATTTCACAACATCAGTAAATATGCATTTGGAAACTGCCCCAAATACGTTGGAGTAAAGAGTCTAAAATTAGCAGTCGGTCTGAGGAATGTACCTGCTGCATCAGATAGAGGACTATTTGGTGCTATAGCTGGATTCATAGAAGGAGGTTGGCCAGGACTAGTTGCTGGCTGGTATGGTTTCCAGCATTCAAATGATCAAGGAGTCGGGATGGCTGCAGACAGGGAATCAACCCAAGAGGCAGTTGACAAAATAACATCTAAGGTGAATAATATAATCGATAAAATGAACAAACAGTACGAAATTATTGATCATGAGTTCAGTGAAATTGAAGCCAGATTAAATATGATCAATAATAAGATAGATGACCAAATACAGGACATCTGGGCATACAATGCGGAATTGCTAGTACTACTTGAAAATCAGAAAACACTTGATGAGCATGATGCGAATGTGAACAATCTATATAATAAAGTGAAGAGGGCACTAGGTTCTAATGCGGTGGAAGATGGGAATGGATGTTTCGAATTGTACCACAAATGTGATGATCAATGCATGGAGACAATTAGGAACGGGACCTACGATAAGCAAAAGTACCAAGAAGAATCAAAATTAGAAAGGCAGAAAATTGAGGGGGTAAAGCTGGAATCTGATGGGACTTACAAAATTCTCACCATTTATTCGACTGTCGCCTCATCTCTTGTGCTTGCAATGGGGTTTGCTGCCTTCTTGTTCTGGGCCATGTCTAATGGATCTTGCAGATGCAACATTTGTATATAA</t>
  </si>
  <si>
    <t>ATGGAAGCAACAATACTAATAACTATACTATTAATGGCAACAACAAGCAATGCAGATAAAATTTGCATCGGTTACCAGTCGACAAACTCCACGGAAACTGTTGACACGCTAATAGAGACCAATGTTCCTGTGACACACACCAAAGAATTGCTCCACACAGAGCACAATGGAATGCTGTGTGCAACAGATTTGGGCCATCCTCTCATTCTAGAAACTTGCACTATCGAAGGACTGGTCTATGGCAATCCTTCCTGTGATCTGCTATTGGGAGGGAAAGAATGGTCCTACATTGTCGAAAGGTCATCAGCTGTAAATGGAATGTGTTACCCTGGGAATGTAGAGAACCTAGAGGAACTTAGATCTTTTTTCAGTTCTGCCAATTCCTATCAAAGAATCCAGATCTTTCCAGACACAATCTGGAATGTGACTTACAGTGGAACAAGCAAAGCATGTTCGAACTCATTCTACAGGAGTATGAGATGGTTGACTCACAAGAGCAATGCTTACCCTGTTCAAGACGCCCAATACACAAACAATGAGGGGAAGAATATTCTCTTCATGTGGGGCATACACCACCCACCTACTGACACCGAACAGACAAATTTATACAAAAAGACTGACACAACAACAAGTGTAACAACTGAGGATATAAACAGAACTTTCAAACCAGTGATTGGGCCAAGGCCTCTTGTCAATGGTCAGCAGGGGAGAATTGACTATTATTGGTCAGTACTAAAACCGGGTCAGACATTGCGAGTGAGATCTAATGGAAATCTAATCGCCCCATGGTATGGACACATCCTTTCAGGAGAGAGCCATGGAAGAATCCTGAAGACTGATTTGAACAGTGGAAATTGCATAGTGCAATGCCAAACTGAAAAAGGAGGCTTAAATACAACTTTGCCATTTCACAATATCAGTAAATATGCATTTGGAAACTGCCCCAAATACGTTGGAGTAAAGAGTCTAAAATTAGCAGTCGGTCTGAGGAATGTACCTGCTGCATCAGATAGAGGACTATTTGGTGCTATAGCTGGATTCATAGAAGGAGGTTGGCCAGGACTAGTTGCTGGCTGGTATGGTTTCCAGCATTCAAATGATCAAGGAGTCGGAATGGCTGCAGACAGGGAATCAACCCAAGAGGCAGTTGATAAAATAACATCTAAGGTGAATAATATAATCGATAAAATGAACAAACAGTACGAAATCATTGATCATGAGTTCAGTGAAATTGAAGCCAGATTAAATATGATCAATAATAAGATAGATGACCAAATACAGGACATCTGGGCATACAATGCGGAATTGCTAGTACTACTTGAAAATCAGAAAACACTTGATGAGCATGATGCGAATGTGAACAATCTATATAATAAAGTGAAGAGGGCACTAGGTTCTAATGCGGTGGAAGATGGGAATGGATGTTTCGAATTATACCACAAATGTGATGATCAATGCATGGAGACAATTAGGAACGGGACCTACGATAAGCAAAAGTACCAAGAAGAATCAAAATTAGAAAGGCAGAAAATTGAGGGGGTAAAGCTGGAATCTGATGGGACTTACAAAATTCTCACCATTTATTCGACTGTCGCCTCATCTCTTGTGCTTGCAATGGGGTTTGCTGCCTTCTTGTTCTGGGCCATGTCTAATGGATCTTGCAGATGCAACATTTGTATATAA</t>
  </si>
  <si>
    <t>green winged teal</t>
  </si>
  <si>
    <t>ATGGAAGCAACAATACTAATAACTATACTATTAATGGTAACAACAAGCAATGCAGATAAAATTTGCATCGGTTACCAGTCGACAAACTCCACGGAAACTGTTGACACGCTAATAGAAACCAATGTTCCTGTGACACACACCAAAGAATTGCTCCACACAGAGCACAATGGAATGCTGTGTGCAACAGATTTGGGCCATCCTCTCATTCTAGACACTTGCACTATCGAAGGACTGGTCTATGGCAATCCTTCCTGTGATCTGCTATTGGGAGGGAAAGAATGGTCCTACATTGTCGAAAGGTCATCAGCTGTAAATGGAATGTGTTACCCTGGGAATGTAGAGAACCTAGAGGAACTTAGATCTTTTTTCAGTTCCGCCAATTCCTATCAAAGAATCCAGATCTTTCCAGACACAATCTGGAATGTGACTTACAGTGGAACAAGCAAAGCATGTTCGAACTCATTCTACAGGAGTATGAGATGGTTGACTCACAAGAGCAATGCTTACCCTGTTCAAGACGCCCAATACACAAACAATGAGGGGAAGAATATTCTCTTCATGTGGGGCATACACCACCCACCTACTGACACCGAACAGACAAATTTATACAAAAAGACTGACACAACAACAAGTGTGACAACAGAGGATATAAACAGAACTTTCAAACCAGTGATTGGGCCAAGGCCTCTTGTCAATGGTCAGCAGGGGAGAATTGACTATTATTGGTCAGTACTAAAACCGGGTCAGACATTGCGAGTGAGATCTAATGGAAATCTAATCGCCCCATGGTATGGACACATCCTTTCAGGAGAGAGCCATGGAAGAATCCTGAAGACTGATTTGAACCGTGGAAATTGCATAGTGCAATGCCAAACTGAAAAAGGAGGCTTAAATACAACTTTGCCATTTCACAACATCAGTAAATATGCATTTGGAAACTGCCCCAAATACGTTGGAGTAAAGAGTCTAAAATTAGCAGTCGGTCTGAGGAATGTACCTGCTGCATCAGATAGAGGACTATTTGGTGCTATAGCTGGATTCATAGAAGGAGGTTGGCCAGGACTAGTTGCTGGCTGGTATGGTTTCCAGCATTCAAATGATCAAGGAGTCGGGATGGCTGCAGACAGGGAATCAACCCAAGAGGCAGTTGACAAAATAACATCTAAGGTGAATAATATAATCGATAAAATGAACAAACAGTACGAAATTATTGATCATGAGTTCAGTGAAATTGAAGCCAGATTAAATATGATCAATAATAAGATAGATGACCAAATACAGGACATCTGGGCATACAATGCGGAATTGCTAGTACTACTTGAAAATCAGAAAACACTTGATGAGCATGATGCGAATGTGAACAATCTATATAATAAAGTGAAGAGGGCACTAGGTTCTAATGCGGTGGAAGATGGGAATGGATGTTTCGAATTGTACCACAAATGTGATGATCAATGCATGGAGACAATTAGGAACGGGACCTACGATAAGCAAAAGTACCAAGAAGAATCAAAATTAGAAAGGCAGAAAATTGAGGGGGTAAAGCTGGAATCTGATGGGACTTACAAAATTCTCACCATTTATTCGACTGTCGCCTCATCTCTTGTGCTTGCAATGGGGTTTGCTGCCTTCTTGTTCTGGGCCATGTCTAATGGATCTTGCAGATGCAACATTTGTATATAA</t>
  </si>
  <si>
    <t>ATGGAGGCAACAATACTAATAACTATACTATTAACGGTAGCAACAAGCAGCGCAGATAAAATTTGCATCGGTTACCAGTCAACAAACTCCACGGAAACTGTTGATACGCTAATAGAGACCAATGTCCCTGTGACACACACCAAAGAATTACTCCACACAGAACACAATGGAATGCTGTGTGCAACAAATTTGGGCCATCCTCTCATTCTAGACACTTGCACTATCGAAGGACTGGTCTATGGCAATCCTTCCTGTGATCTACTACTGGGAGGGAAAGAATGGTCCTACATTGTCGAAAGGTCGTCAGCTGTAAATGGAATGTGTTACCCTGGGAATGTAGAAAACCTAGAGGAACTCAGATCTTTTTTCAGTTCCGCCAACTCCTATCAAAGAATCCAGATCTTCCCAGACACAATCTGGAATGTGACCTACAGTGGAACAAGCAAAGCATGTTCGAACTCATTCTACAGGAGTATGAGGTGGTTGACTCACAAGAGCAATACTTACCCTGTTCAAGACGCCCAATACACAAACAATGAGGGGAAGAATATTCTCTTCATGTGGGGCATACACCACCCACCCACTGACACTGAACAGACAAATTTATACAAAAAGACTGACACAACAACAAGTGTAACAACAGAGGATATAAATAGAACTTTCAAACCAGTGATTGGGCCAAGGCCTCTTGTCAATGGTCAGCAGGGGAGAATTGATTACTATTGGTCAGTACTAAAACCGGGTCAGACATTGCGAGTGAGATCTAATGGAAATCTAATCGCCCCATGGTATGGACACATCCTTTCAGGAGAGAGCCATGGAAGAATCCTGAGGACTGATTTGAACAGTGGAAATTGCATAGTGCAATGCCAAACTGAGAAGGGAGGTTTAAATACGACTCTGCCATTTCACAATATCAGCAAATATGCATTTGGAAACTGCCCCAAATATGTTGGGGTAAAGAGTCTCAAATTAGCAGTCGGTCTGAGAAATGTACCTGCTGTATCAGATAGAGGACTATTTGGTGCTATAGCTGGATTCATAGAAGGAGGTTGGCCAGGACTAGTCGCTGGCTGGTATGGTTTTCAACATTCAAATGATCAAGGAGTCGGAATGGCTGCAGACAGGGAATCAACCCAAGAGGCAGTTAACAAAATAACATCTAAGGTGAATAATATAATCGATAAAATGAACAAACAGTACGAGATCATTGATCATGAGTTCAGTGAAATTGAAGCCAGATTAAATATGATCAATAATAAGATAGATGACCAAATACAGGACATCTGGGCATACAATGCGGAATTGCTGGTACTACTCGAAAATCAGAAAACACTCGATGAGCATGACGCGAATGTGAACAATCTATATAATAAAGTGAAGAGGGCACTAGGTTCTAATGCAGTGGAAGATGGAAACGGATGTTTCGAATTATACCACAAATGTGATGACCAATGCATGGAAACAATTAGAAACGGAACCTACGACAGGCAAAAGTACCAAGAAGAATCAAAATTAGAAAGGCAGAAAATTGAGGGAGTAAAGCTGGAATCTGATGGGACTTACAAAATACTCACCATTTATTCGACTGTCGCCTCATCTCTCGTACTTGCAATGGGGTTTGCTGCCTTCTTGTTCTGGGCCATGTCTAATGGATCTTGCAGATGCAACATTTGTATATAA</t>
  </si>
  <si>
    <t>ATGGAGGCAACAATACTAATAACCATACTACTAACGGTAGCAACAAGCAGCGCAGATAAAATTTGCATCGGTTACCAGTCGACAAACTCCACGGAAACTGTTGATACGCTAATAGAGACCAATGTCCCTGTGACACACACCAAAGAATTGCTCCACACAGAACACAATGGAATGCTGTGTGCAACAAATTTGGGCTATCCTCTCATTCTAGACACTTGCACTATCGAAGGGCTGGTCTATGGCAATCCTTCCTGTGATCTACTACTGGGAGGGAAAGAATGGTCCTACATTGTCGAAAGGTCGTCAGCTGTAAATGGAATGTGTTACCCTGGGAATGTAGAAAACCTAGAGGAACTCAGATCTTTTTTCAGTTCCGCTAACTCCTATCAAAGAATCCAGATCTTCCCAGACACAATCTGGAATGTGACCTACAGTGGAACAAGCAAAGCATGTTCGAACTCATTCTACAGGAGTATGAGGTGGTTAACTCACAAGAGCAATACTTACCCTATTCAAGACGCCCAATACACAAATAATGAGGGGAAGAATATTCTCTTCATGTGGGGCATACACCACCCACCTACTGACACTGAACAGACAAATTTATACAAAAAGACTGACACAACAACAAGTGTAACAACAGAGGATATAAATAGAACTTTCAAACCAGTGATTGGGCCAAGGCCTCTTGTCAATGGTCAGCAGGGGAGAATTGATTACTATTGGTCAGTACTAAAACCGGGTCAGACATTGCGAGTGAGATCTAATGGAAATCTAATCGCCCCATGGTATGGACACATCCTTTCAGGAGAGAGCCATGGAAGAATCCTGAAGACTGATTTGAACACTGGGAATTGCATAGTGCAATGCCAAACTGAGAAGGGAGGTTTAAATACGACTCTGCCATTTCACAATATCAGTAAATATGCATTTGGAAACTGCCCCAAATATGTTGGGGTAAAGAGTCTCAAATTAGCAGTCGGTCTGAGAAATGTACCTGCTGTATCAGATAGAGGACTATTTGGTGCTATAGCTGGATTCATAGAAGGAGGTTGGCCAGGACTAGTTGCTGGCTGGTATGGTTTCCAGCATTCAAATGATCAAGGAGTCGGAATGGCTGCAGACAGGGAATCAACCCAAGAGGCAGTAGACAAAATAACATCTAAGGTGAATAATATAATCGATAAAATGAACAAACAGTACGAAATCATTGATCATGAGTTCAGTGAAATTGAAGCCAGATTAAATATGATCAATAATAAGATAGATGACCAAATACAGGACATCTGGGCATACAATGCGGAATTGCTGGTACTACTCGAAAATCAGAAAACACTCGATGAGCATGACGCGAATGTGAACAATCTATATAATAAAGTGAAGAGGGCACTAGGCTCTAATGCGGTGGAAGATGGAAATGGATGTTTCGAATTATACCACAAATGTGATGACCAATGCATGGAAACAATTAGGAACGGAACCTACGACAGGCAAAAGTACCAAGAAGAATCAAAATTAGAAAGGCAGAAAATTGAGGGAGTAAAGCTGGAATCTGATGGGACGTACAAAATACTCACCATTTATTCGACTGTCGCCTCATCTCTCGTACTTGCAATGGGGTTTGCTGCCTTCTTATTCTGGGCCATGTCTAATGGATCTTGCAGATGCAACATTTGTATATAA</t>
  </si>
  <si>
    <t>ATGGAGGCAACAATACTAATAACTATACTATTAACGGTAGCAACAAGCAGTGCAGATAAAATTTGCATCGGTTACCAGTCAACAAACTCCACGGAAACTGTTGATACGCTAATAGAGACCAATGTCCCTGTGACACACACCAAGGAATTACTCCACACAGAACACAATGGAATGCTGTGTGCAACAAATTTGGGCCATCCTCTCATTCTAGACACTTGCACCATCGAAGGACTGGTCTATGGCAATCCTTACTGTGATCTACTACTGGGAGGGAAAGAATGGTCCTACATTGTCGAAAGGTCGTCAGCTGTAAATGGAATGTGTTACCCTGGGAATGTAGAAAACCTAGAGGAACTCAGATCTTTTTTCAGTTCCGCCAACTCCTATCAAAGAATCCAGATCTTCCCAGACACAATCTGGAATGTAACCTACAGTGGAACAAGCAAAGCATGTTCGAACTCATTCTACAGGAGTATGAGGTGGTTGACTCACAAGAGCAATAATTACCCTGTTCAAGACGCCCAATACACAAACAATGAGGGGAAGAATATTCTCTTCATGTGGGGCATACACCACCCACCCACTGACACTGAACAGACAAATTTATACAAAAAGACTGACACAACAACAAGTGTAACAACAGAGGATATAAATAGAACTTTCAAACCAGTGATTGGGCCAAGGCCTCTTGTCAATGGTCAGCAGGGGAGAATTGATTACTATTGGTCAGTACTAAAACCGGGTCAGACATTGCGAGTGAGATCTAATGGAAATCTAATCGCCCCATGGTATGGACACATCCTTTCAGGAGAGAGCCATGGAAGAATCCTGAGGACTGATTTGAACAGTGGAAATTGCATAGTGCAATGCCAAACTGAGAAGGGAGGTTTAAATACGACTCTGCCATTTCACAATATCAGCAAATATGCATTTGGAAACTGCCCCAAATATGTTGGAGTAAAGAGTCTCAAATTAGCAGTTGGTCTGAGAAATGTACCTGCTGTATCAGATAGAGGACTATTTGGTGCTATAGCTGGATTCATAGAAGGAGGTTGGCCAGGACTAGTTGCTGGCTGGTATGGTTTTCAGCATTCAAATGATCAAGGAGTCGGAATGGCTGCAGACAGGGAATCAACCCAAGAGGCAGTTAACAAAATAACATCTAAGGTGAATAATATAATCGATAAAATGAACAAACAGTACGAGATCATTGATCATGAGTTCAGTGAAATTGAAGCCAGATTAAATATGATCAATAATAAGATAGATGACCAAATACAGGACATCTGGGCATACAATGCGGAATTGCTGGTACTACTCGAAAATCAGAAAACACTCGATGAGCATGACGCGAATGTGAACAATCTATATAATAAAGTGAAGAGGGCACTAGGTTCTAATGCAGTGGAAGATGGAAACGGATGTTTCGAATTATACCACAAATGTGATGACCAATGCATGGAAACAATTAGAAACGGAACCTACGACAGGCAAAAGTATCAAGAAGAATCAAAATTAGAAAGGCAGAAAATTGAGGGAGTAAAGCTGGAATCTGATGGGACTTACAAAATACTCACCATTTATTCGACTGTCGCCTCATCTCTCGTACTTGCAATGGGGTTTGCTGCCTTCTTGTTCTGGGCCATGTCTAATGGATCTTGCAGATGCAACATTTGTATATAA</t>
  </si>
  <si>
    <t>ATGGAAACAAAAGCAATAA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T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CCG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</t>
  </si>
  <si>
    <t>AGCAAAAGCAGGGGAATTTCACAACCACTCAAGATGGAAGTAGTATCA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CCGGGAATGTAGAAAACCTAGAAGAACTGAGGTCACTTTTTAGCTCTGCTAGTTCTTACCAAAGAATCCAGATCTTTCCAGACACAATCTGGAATGTGTCTTACAGTGGGACAAGCAAAGCATGTTCAGATTCATTCTACAGAAGCATGAGATGGTTGACTCAAAAGA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TTGGTATGGCTGCAGATAGAGACCCAACTCAAAAGGCAATTGACAAAATAACATCCAAAGTGAATAATATAGTCGATAAAATGAACAAACAGTATGAAATTATTGATCATGAATTCAGTGAGGTTGAAACTAGACTCAATATGATCAATAATAAGATTGATGACCAAATTCAAGACATATGGGCATATAACGCAGAATTGCTAGTGCTGCTTGAAAACCAGAAAACACTCGATGAGCATGATGCGAATGTAAACAATCTCTATAACAAAGTGAAGAGGGCACTGGGTTCCAATGCAGTGGAAGATGGGAAAGGATGTTTCGAGCTATACCATGAATGTGATGTCCAGTGCATGGAGACCATTCGGAACGGGACCTATAGCAGGAGAAAGTATAAAGAGGAATCAAGACTAGAAAGACAGAAAATAGAAGGGGTCAAGCTGGAATCTGAAGGAACTTACAAAATCCTCACCATTTATTCGACTGTCGCCTCATCTCTTGTGATTGCAATGGGGTTTGCTGCCTTCTTGTTCTGGGCCATGTCCAATGGACCTTGCAGATGCAACATTTGTATATAATTGGCAAAAACACCCTTGTTTCTACT</t>
  </si>
  <si>
    <t>AGCAAAAGCAGGGGAATTTCACAACCAATCAAGATGGAAACAATATCACTAATAACTATACTACTAGTAGTAACAGCAAGCACTGCAGATAAAATCTGCATCGGCTACCAATCAACAAACTCCACAGAAACTGTGGATACGCTAACAGAAAGCAATGTCCCTGTGACACATGCTAAAGAATTGCTCCACACAGAGCACAATGGAATGCTGTGTGCAACAAATCTGGGACATCCTCTCATTCTAAACACCTGTACCATTGAAGGACTGATCTATGGCAACCTTTCTTGTGATCCGCTGTTGGGAGGAAGAGGATGGTCTTACATCGTCGAAAGACCATCGGCCGTTAATGGAATGTGTTACCCTGGGAATGTGGAAAACCTAGAGGAACTAAGATCACTCTTTAGTTCTGCTAGTTCCTACCAAAGGATTCAGATCTTTCCAGACACGATCTGGAATGTGTCTTACAGTGGAACAAGCAGAGCATGTTCAGATTCATTCTACAGGAGCATGAGATGGCTGACTAAAAAGGACAACGCTTACCCTGTTCAAGACGCCCAATACACAAATAATAGAGGAAAGAGCATTCTTTTCATGTGGGGCATAAATCACCCACCCACCGATGCTGTACAGACAGAGTTGTACACAAGGACCGACACAACAACAAGTGTGGCAACAGAAGATATAAATAGAACCTTCAAACCAATGATAGGGCCAAGGCCCCTTGTCAGTGGTCTGCAGGGAAGAATTGATTATTATTGGTCAGTATTAAAACCAGGTCAGACATTGCGAGTAAGATCCAATGGGAATCTAATTGCTCCATGGTATGGACACATTCTTTCAGGAGAGAGCCACGGAAGAATCCTGAAGACTGACTTAACCAATGGTAGCTGTGTAGTGCAATGTCAGACTGAAAGAGGTGGCTTAAACACCACATTGCCGTTCCACAATATCAGCAAATATGCATTTGGAAACTGCCCAAAGTATGTTGGAGTAAAGAGTCTCAAACTAGCAGTTGGTCTGAGGAATGTGCCTGCTAGATCAAGTAGGGGACTATTTGGGGCCATAGCTGGTTTTATAGAGGGAGGTTGGTCAGGTTTAGTCGCTGGTTGGTATGGGTTCCAGCATTCAAATGATCAAGGGGTTGGTATGGCTGCAGATAGAGACTCAACTCAAAGGGCAATTGACAAAATAACATCCAAAGTGAATAATATAGTCGATAAAATGAACAAGCAATATGAAATCATTGATCATGAATTCAGCGAGGTTGAAACTAGACTCAATATGATCAATAATAAGATTGATGATCAAATACAAGACATATGGGCTTATAACGCAGAATTGCTAGTGCTGCTTGAAAACCAGAAAACACTCGACGAGCATGATGCAAATGTGAACAATCTATACAACAAAGTGAAGAGGACACTGGGTTCCAATGCCATGGAAGATGGGAAAGGATGTTTTGAGCTATATCATAAATGTGATGATCAGTGCATGGAGACAATTCGGAACGGGACCTATAACATGAGAAAGTATAAAGAGGAATCAAAACTAGAAAGACAGAAAATAGAAGGGGTCAAGCTGGAATCTGAAGGAACTTACAAAATCCTCACCATTTATTCGACTGTCGCCTCATCTCTTGTGATTGCAATGGGGTTTGCTGCCTTCTTGTTCTGGGCCATGTCCAATGGATCTTGCAGATGCAACATTTGTATATAATTGGCAAAAACACCCTTGTTTCTACT</t>
  </si>
  <si>
    <t>AGCAAAAGCAGGGGAATTTCACAACCACTCAAG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T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T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TCCTCACCATTTATTCGACTGTCGCCTCATCTCTTGTGATTGCAATGGGGTTTGCTGCCTTCTTGTTCTGGGCCATGTCCAATGGATCTTGCAGATGCAACATTTGTATATAATTGGCAAAAACACCCTTGTTTCTACT</t>
  </si>
  <si>
    <t>AGCAAAAGCAGGGGAATTTCACAACCACCCAAGATGGAAACAGTATCACTAATAACTATACTACTAGTAGTAACAGTAAGCAATGCAGATAAAATCTGCATCGGCTACCAATCAACAAACTCCACAGAAACTGTAGACACGCTAACAGAAAACAATGTCCCTGTGACACATGCCAAAGAATTGCTCCACACAGAGCACAATGGGATGCTGTGTGCAACAAATTTGGGACATCCTCTTATTCTAGACACCTGTACCATTGAAGGACTAATCTATGGCAACCCTTCTTGTGATCTACTGTTGGGAGGAAGAGAATGGTCCTACATCGTCGAAAGGCCATCGGCTGTTAATGGATTGTGTTACCCCGGGAATGTAGAAAATCTAGAAGAACTAAGGTCACTTTTTAGTTCTGCTAGTTCTTACCAAAGGATCCAGATCTTTCCAGACACAATCTGGAATGTGTCTTACAGTGGGACAAGCAAAGCATGTTCAGATTCATTCTACAGAAGCATGAGATGGTTGACCCAAAAGAACAACGCTTACCCTATTCAAGACGCCCAATACACAAATAATCGAGGGAAGAACATTCTTTTCATGTGGGGCATAAATCACCCACCCACAGATACTGTGCAGACAAATCTGTACACAAGGACTGACACAGCAACAAGTGTGGCAACAGAAGATATAAATAGGACCTTCAAACCATTGATAGGACCAAGGCCTCTTGTCAATGGTCAGCAAGGAAGAATTGATTATTATTGGTCGGTATTGAAACCAGGTCAAACACTGCGAGTAAGGTCCAATGGGAATCTAATCGCTCCATGGTATGGACACATTCTTTCAGGGGAGAGCCACGGAAGAATCCTAAAGACTGATTTAAAAAGTGGTAACTGTGCAGTGCAATGTCAGACAGAAAAAGGTGGCTTAAATACAACATTGCCATTCCAAAATGTAAGTAAGTATGCATTTGGAAACTGCCCGAAATATGTTGGAGTAAAGAGTCTCAAACTTGCAGTTGGTCTGAGGAATGTGCCTGCTAGATCAAGTAGAGGACTATTCGGGGCCATAGCTGGATTCATAGAGGGAGGTTGGTCAGGACTAGTTGCTGGTTGGTATGGGTTCCAGCATTCAAATGATCAAGGGGTTGGTATGGCAGCAGATAGAGACTCAACTCAAAAGGCAATTGACAAAATAACATCCAAAGTGAATAACATAGTCGATAAAATGAACAAACAGTATGAAATTATTGATCATGAATTCAGCGAGGTTGAAACTAGACTTAACATGATCAATAATAAGATTGATGACCAAATTCAAGACATATGGGCATATAACGCAGAATTGCTAGTGCTGCTTGAAAACCAGAAAACACTCGATGAGCATGATGCAAATGTAAACAATCTATATAATAAAGTGAAGAGGGCATTGGGTTCCAATGCAGTGGAAGATGGGAAAGGATGTTTCGAGCTATACCATAAATGTGATGACCAGTGCATGGAGACAATTCGGAACGGGACCTACAACAGGAGGAAGTATAAAGAGGAATCAAAATTAGAAAGACAGAAAATAGAAGGGGTCAAGCTGGAATCTGAAGGAACTTACAAAATCCTCACCATTTATTCGACTGTCGCCTCATCTCTTGTGATTGCAATGGGGTTTGCTGCCTTCTTGTTCTGGGCCATGTCCAATGGGTCTTGCAGATGCAACATTTGTATATAATTGGCAAAAACACCCTTGTTTCTACT</t>
  </si>
  <si>
    <t>AGCAAAAGCAGGGGAATTTCACAACCACTCAAGATGGAAGTAGTATCACTAATAACTATACTACTAGTAGTAACAGTAAGCAATGCAGATAAAA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ACTGCTAGTTCTTACCAAAGAATCCAGATCTTTCCAGACACAATCTGGAATGTGTCTTACAGTGGAACAAGCAAAGCATGTTCAGATTCATTCTACAGAAGCATGAGATGGTTGACTCAAAAGAACAACGCTTACCCTGTTCAAGACGCCCAATACACAAATAATAGAGGAAAGAACATTCTTTTCATGTGGGGCATAAATCACCCACCCACTGATACTACGCAGACAAATCTGTACACAAGGACTGACACAACAACAAGTGTGGCAACAGAAGATATAAATAGGACCTTCAAACCATTGATAGGGCCAAGGCCTCTTGTCAATGGTCTGCAAGGAAGAATTGATTATTATTGGTCGGTATTGAAACCAGGTCAGACATTGCGAGTAAGATCCAATGGGAATCTAATCGCTCCATGGTATGGACACATTCTTTCAGGAGAGAGCCACGGAAGAATCCTGAAGACTGATTTGAACAGTGGTAACTGTGTAGTGCAATGTCAGACAGAAAGAGGTGGCTTGAATACTACATTGCCATTCCACAATGTAG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CAGACTCAATATGATCAATAATAAGATTGATGACCAAATTCAAGACATATGGGCATATAACGCAGAATTGCTAGTGCTGCTTGAAAACCAGAAAACACTCGATGAGCATGATGCGAATGTAAACAATCTATATAACAAAGTGAAGAGGGCACTGGGTTCCAATGCAGTGGAAGATGGGAAAGGATGCTTCGAGCTATACCATAAATGTGATGACCAGTGCATGGAGACAATTCGGAACGGGACCTATAACAGGAGAAAGTATAAAGAGGAATCAAGACTAGAGAGACAGAAAATAGAAGGGGTCAAGCTGGAATCTGAAGGAACTTACAAAATCCTCACCATTTATTCGACTGTCGCCTCATCTCTTGTTATTGCAATGGGGTTTGCTGCCTTCTTGTTCTGGGCCATGTCCAATGGATCTTGCAGATGCAACATTTGTATATAATTGGCAAAAACACCCTTGTTTCTACT</t>
  </si>
  <si>
    <t>AGCAAAAGCAGGGGAATTTCACAACCACTCAAGATGGAAACAGTATCACTAATAACTATACTACTAGTAGCAACAGTAAGCAATGCAGATAAAATCTGCATCGGCTACCAATCAACAAACTCCACAGAAACTGTAGACACGCTAACAGAAAACAATGTCCCTGTGACACATGCCAAAGAATTGCTCCACACAGAGCACAATGGGATGCTGTGTGCAACAAATCTGGGACATCCTCTTATTCTAGACACCTGTACCATTGAAGGACTAATCTATGGCAACCCTTCTTGTGATCTACTGTTGGGAGGAAGAGAATGGTCCTACATCGTCGAAAGACCATCGGCTGTTAATGGATTGTGTTACCCCGGGAATGTAGAAAATCTAGAAGAACTAAGGTCACTTTTTAGTTCTGCTAGTTCTTACCAAAGGATCCAGATCTTTCCAGACACAATCTGGAATGTGTCTTACAGTGGGACAAGCAAAGCATGTTCAGATTCATTCTACAGAAGCATGAGATGGTTGACTCAAAAGAACAACGCTTACCCTATTCAGGACGCCCAATACACAAATAATCGAGGGAAGAACATTCTTTTCATGTGGGGCATAAATCACCCACCCACCGATACTGCGCAGACAAATCTGTACACAAGGACTGACACAACAACAAGTGTGGCAACAGAAGATATAAATAGGACCTTCAAACCATTGATAGGGCCAAGGCCTCTTGTCAATGGTCAGCAGGGAAGAATTGATTATTATTGGTCTGTATTGAAACCAGGTCAAACACTGCGAGTAAGGTCCAATGGGAATCTAATCGCTCCATGGTATGGACACATTCTTTCAGGAGAGAGCCACAGAAGAGTCCTGAAGACTGATTTAAAAAGTGGTAACTGTGCAGTGCAATGTCAGACAGAAAGAGGTGGCTTAAATACAACATTGCCATTCCAAAATGTAAGTAAGTATGCATTTGGAAACTGCCCGAAATATGTTGGAGTAAAGAGTCTCAAACTGGCAGTTGGTCTGAGGAATGTGCCTGCTAGATCAAGTAGAGGACTATTCGGGGCCATAGCTGGATTCATAGAGGGAGGTTGGTCAGGTCTAGTCGCTGGTTGGTATGGGTTCCAGCATTCAAATGATCAAGGGGTTGGTATGGCAGCAGATAGAGACTCAACTCAAAAGGCAATTGACAAAATAACATCCAAAGTGAATAACATAGTCGATAAAATGAACAAACAGTATGAAGTTATTGATCATGAATTCAGCGAGGTTGAAACTAGACTCAATATGATCAATAATAAGATTGATGACCAAATTCAAGATATATGGGCATATAACGCAGAATTGCTAGTGCTGCTTGAAAACCAGAAAACACTCGATGAGCATGATGCGAATGTAAACAATCTATATAATAAAGTGAAGAGGGCATTGGGTTCCAATGCAGTGGAAGATGGGAAAGGATGTTTCGAGCTATACCATAAATGTGATGACCAGTGCATGGAGACAATTCGGAACGGGACCTACAACAGAAGGAAGTATAAAGAGGAATCAAAATTAGAAAGACAGAAAATAGAAGGGGTCAAGCTGGAATCTGAAGGAACTTACAAAATCCTCACCATTTATTCGACTGTCGCCTCATCTCTTGTGATTGCAATGGGGTTTGCTGCCTTCTTGTTCTGGGCCATGTCCAATGGATCTTGCAGATGCAACATTTGTATATAATTGGCAAAAACACCCTTGTTTCTACT</t>
  </si>
  <si>
    <t>AGCAAAAGCAGGGGAATTTCACAACCATTCTAGATGGAAGCAGTATCACTAATAACTATACTACTAGTAGTAACAGCAAGCAATGCAGATAAAATCTGCATCGGCTACCAATCAACAAACTCCACAGAAACTGTAGGCACGCTAACAGAAAACAATGTTCCTGTA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AACAACGCTTACCCTATTCAAGACGCCCAATACACAAATAATAGAGGAAAGAGCATTCTTTTCATGTGGGGAATAAATCACCCACCCACCGATACTGTACAGACAAACCTGTACACAAGGACTGACACAACAACAAGTGTGACAACAGAAGATATAAATAGGACCTTCAAACCAGTGATAGGGCCAAGGCCCCTTGTCAATGGTCAGCAGGGAAGAATTGATTATTATTGGTCGGTATTGAAACCAGGTCAGACATTGCGAGTAAGATCCAATGGGAATCTAATA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AGACAAAATAACATCCAAAGTGAATAATATAGTCGATAAAATGAACAAGCAATATGAAATTATAGATCATGAATTCAGCGAGGTTGAAACTAGACTCAATATGATCAATAATAAGATAGATGACCAAATACAAGACATATGGGCATATAACGCAGAATTGCTAGTGCTGCTTGAAAATCAGAAAACACTCGATGAGCATGATGCGAATGTAAACAATCTATATAACAAAGTGAAGAGGGCACTGGGTTCCAATGCAATGGAAGATGGGAAAGGATGTTTCGAGCTATACCATAAATGTGATGATCAGTGCATGGAGACAATACGGAACGGGACCTATAACAGGAGAAAGTATAAAGAGGAATCAAGACTAGAAAGACAGAAAATAGAAGGGGTCAAGCTGGAATCTGAAGGAACTTACAAAATCCTCACCATTTATTCGACTGTCGCCTCATCTCTTGTGATTGCAATGGGGTTTGCTGCATTCTTGTTCTGGGCCATGTCCAATGGATCTTGCAGATGCAACATTTGTATATAATTGGCAAAAACACCCTTGTTTCTACT</t>
  </si>
  <si>
    <t>AGCAAAAGCAGGGGAATTTCACAACCACTCAAGATGGAAGCACTATCACTAATAACTATACTATTAGTAGTAACGGTAAGCAATGCAGATAAAATCTGCATCGGCTACCAATCAACAAACTCCACAGAAACTGTAGACACGCTAACAGAAAACAATGTTCCTGTGACACATGCCAAAGAATTACTCCACACAGAGCACAATGGGATGCTGTGTGCAACAAATCTGGGACGTCCTCTCATCCTGGACACCTGTACCATTGAAGGGCTGATCTATGGCAACCCTTCCTGTGATCTACTGTTGGGAGGAAGAGAATGGTCCTACATCGTTGAAAGACCATCGGCCGTTAATGGAATGTGTTACCCCGGGAATGTAGAAAACCTAGAGGAACTAAGGTCACTTTTTAGCTCTGCTAGTTCGTACCAAAGAATCCAGATCTTTCCAGACACAATCTGGAATGTGTCTTACAGTGGGACAAGCAAAGCATGTTCGGATTCATTCTACAGGAGCATGAGGTGGTTGACTCAAAAGAACAATGCTTACCCTATCCAAGACGCCCAATACACAAATAATAGAGGAAAGAGCATTCTTTTCATGTGGGGCATAAATCACCCACCCACCGATACTGCACAGACAAATCTGTACACAAGGACTGACACAACAACCAGTGTGGCAACAGAAGAAATAAATAGGACCTTCAAACCATTAATAGGGCCAAGGCCCCTTGTCAATGGTCTGCAGGGGAGAATTGATTATTATTGGTCAGTATTGAAACCAGGTCAGACATTGCGAGTAAGATCCAATGGGAATCTAATCGCTCCATGGTATGGACACATCCTTTCAGGAGAGAGCCATGGAAGAATCCTGAAGACTGATTTAAAAAGTGGTAACTGCGTAGTGCAATGTCAGACAGAAAGAGGTGGCTTAAATACCACATTGCCATTCCACAATGTCAGTAAATATGCATTCGGAAACTGCCCCAAGTATGTTGGAGTAAAGAGTCTCAAACTGGCAGTTGGTCTGAGGAATGTGCCTGCCAGATTAAGTAGAGGACTATTTGGGGCCATAGCTGGATTCATAGAGGGAGGTTGGTCAGGGCTAGTCGCCGGTTGGTATGGGTTCCAGCATTCAAATGATCAAGGGGTTGGTATGGCTGCAGATAGAGAATCAACTCAAAAGGCAATTGACAAAATAACATCCAAAGTGAATAATATAGTCGATAAAATGAACAAACAATATGAAATCATTGATCATGAATTCAGCGAGGTTGAATCCAGACTAAATATGATCAATAATAAGATTGATGACCAAATTCAAGACATATGGGCATATAACGCAGAATTGCTAGTGCTGCTTGAAAACCAGAAAACACTCGATGAGCATGATGCGAATGTAAACAATTTATATAACAAAGTGAAAAGGGCACTGGGCTCCAATGCAATGGAAGATGGGAAAGGGTGTTTCGAGCTATACCATAAATGTGATGATCAGTGCATGGAGACAATTCGGAACGGGACATATAGCAGGAGAAAGTATAAAGAGGAATCAAGACTGGAAAGACAGAAAATAGAAGGGGTCAAGCTGGAATCTGAAGGGACTTACAAAATCCTCACTATTTATTCGACTGTCGCCTCATCTCTTGTGATTGCAATGGGGTTTGCTGCCTTCCTTTTCTGGGCCATGTCTAATGGATCTTGCAGATGCAACATTTGTATATAATTGGCAAAAACACCCTTGTTTCTACT</t>
  </si>
  <si>
    <t>AGCAAAAGCAGGGGAATTTCACAACCACTCAAGATGAAAGCAG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CTTTTTAGTTCTGCTAGTTCCTACCAAAGAATCCAGATCTTTCCAGACGCAATCTGGAATGTGTCTTACAGTGGAACAAGCAAAGCATGTTCAGATTCATTCTACAGGAGCATGAGATGGTTGACTCAAAAGAACAACGCTTACCCTATTCAAGACGCCCAATACACAAATAATAGAGGAAAGAGCATTCTTTTCATGTGGGGCATAAATCACCCACCTACCGATACTGTACAGACAAATCTGTACACAAGGACTGACACAACAACAAGTGTGGCAACAGAAGATATAAATAGGACCTTCAAACCAGTGATAGGGCCAAGGCCCCTTGTCAATGGTCAGCAGGGAAGAATTGATTATTATTGGTCGGTATTGAAACCAGGCCAGACATTGCGAGTAAGATCCAATGGGAATCTAATCGCTCCATGGTATGGACACATTCTTTCAGGAGAGAGCCACGGAAGAATCCTGAAGACTGATTTAAACAGTGGTAGCTGTGTAGTGCAATGTCAAACAGAAAGAGGTGGCTTAAATACTACTTTGCCATTCCACAATGTCAGTAAATATGCATTTGGAAACTGCCCAAAATATA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AGAATTGCTAGTGCTGCTTGAAAACCAGAAAACACTCGATGAGCATGATGCGAATGTAAACAATCTATATAACAAAGTGAAGAGGGCACTGGGTTCCAATGCAATGGAAGATGGGAAAGGGTGTTTTGAGCTATACCATAAATGTGATGATCAGTGCATGGAGACAATTCGGAACGGGACCTATAACAGGAGAAAGTATAAAGAGGAATCAAGACTAGAAAGACAGAAAATAGAAGGGGTCAAGCTGGAATCTGAAGGAACTTACAAAATCCTCACCATTTATTCGACTGTCGCCTCATCTCTTGTGATTGCAATGGGGTTTGCTGCCTTCTTGTTCTGGGCCATGTCCAATGGATCTTGCAGGTGCAACATTTGTATATAATTGGCAAAAACACCCTTGTTTCTACT</t>
  </si>
  <si>
    <t>AGCAAAAGCAGGGGAATTTCACAACCACTCAAGATGGAAGT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ATGGAACAAGCAAAGCATGTTCAGATTCATTCTACAGGAGCATGAGATGGTTGACTCAAAAGGACAACGCTTACCCTATTCAAGACGCCCAATACACAAATAATAGAGGAAAGAGCATTCTTTTCATGTGGGGCATAAATCACCCACCCACCGATACTACACAGAAAAATCTGTACACAAGGACTGACACAACAACAAGTGTGGCAACAGAGGATATAAATAGGACCTTCAAACCATTGATAGGGCCAAGGCCCCTTGTCAATGGTCTGCAGGGGAGAATTGATTATTATTGGTCAGTATTGAAACCAGGTCAGACATTGCGAGTAAGG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AGTCGCTGGTTGGTATGGGTTCCAGCACTCAAATGATCAAGGGGTTGGTATGGCTGCAGATAGAGAATCAACTCAAAAGGCAATTGACAAAATAACATCCAAAGTGAATAATATAGTCGATAAAATGAACAAACAATATGAAATTATTGATCATGAATTCAGCGAGGTTGAAGCCAGACTCAATATGATCAATAATAAGATTGATGACCAAATTCAAGACATATGGGCATATAACGCAGAATTGCTAGTGCTGCTTGAAAACCAGAAAACACTCGATGAGCATGATGCGAATGTAAACAATCTATATAACAAAGTGAAGAGGGCACTGGGTTCCAATGCAATGGAAGATGGGAAAGGATGTTTCGAGCTATACCATAAATGTGATGATCAGTGCATGGAGACAATTCGGAACGGGACCTATAGCAGGAGAAAGTATAGAGAGGAATCAAGACTAGAAAGACAGAAAATAGAAGGGGTCAAGCTGGAATCTGAAGGAACTTACAAAATCCTCACTATTTATTCGACTGTCGCCTCATCTCTTGTGATTGCAATGGGGTTTGCTGCCTTCCTTTTCTGGGCCATGTCCAATGGATCTTGCAGATGCAACATTTGTATATAATTGGCAAAAACACCCTTGTTTCTACT</t>
  </si>
  <si>
    <t>AGCAAAAGCAGGGGAATTTCACAACCACTCAAGATGGAAGT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ATGGAACAAGCAAAGCATGTTCAGATTCATTCTACAGGAGCATGAGATGGTTGACTCAAAAGGACAACGCTTACCCTATTCAAGACGCCCAATACACAAATAATAGAGGAAAGAGCATTCTTTTCATGTGGGGCATAAATCACCCACCCACCGATACTACACAGAAAAATCTGTACACAAGGACTGACACAACAACAAGTGTGGCAACAGAGGATATAAATAGGACCTTCAAACCATTGATAGGGCCAAGGCCCCTTGTCAATGGTCAGCAGGGGAGAATTGATTATTATTGGTCAGTATTGAAACCAGGTCAGACATTGCGAGTAAGG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GGTCGCTGGTTGGTATGGGTTCCAGCACTCAAATGATCAAGGGGTTGGTATGGCTGCAGATAGAGAATCAACTCAAAAGGCAATTGACAAAATAACATCCAAAGTGAATAATATAGTCGATAAAATGAACAAACAATATGAAATTATTGATCATGAATTCAGCGAGGTTGAAGCCAGACTCAATATGATCAATAATAAGATTGAGGACCAAATTCAAGACATATGGGCGTATAACGCAGAATTGCTAGTGCTGCTTGAAAACCAGAAAACACTCGATGAGCATGATGCGAATGCAAACAATCTATATAACAAAGTGAAGAGGGCACTGGGTTCCAATGCAATGGAAGATGGGAAAGGATGTTTCGAGCTATACCATAAATGTGATGATCAGTGCATGGAGACAATTCGGAACGGGACCTATAGCAGGAGAAAGTATAGAGAGGAATCAAGACTAGGAAGACAGAAAATAGAAGGGGTCAAGCTGGAATCTGAAGGAACTTACAAAATCCTCACTATTTATTCGACTGTCGCCTCATCTCTTGTGATTGCAATGGGGTTTGCTGCCTTCCTTTTCTGGGCCATGTCCAATGGATCTTGCAGATGCAACATTTGTATATAATTGGCAAAAACACCCTTGTTTCTACT</t>
  </si>
  <si>
    <t>AGCAAAAGCAGGGGAATTTCACAACCACTCAAGATGGAAGTAGTATCACTAATAACTATACTACTAGTAGTAACAGTAAGCAATGCAGACAAAATCTGCATCGGCTACCAATCAACAAACTT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ACCAAAGAGTCCAGATCTTTCCAGACACAATCTGGAATGTGTCTTACAATGGGACAAGCAAAGCATGTTCAGATTCATTCTACAGAAGCATGAGATGGTTGACCCAAAAGAACAACGCTTACCCTATTCAAGGCGCCCAATACACAAATAATAGAGGAAAGAACATTCTTTTCATGTGGGGCATAAATCACCCACCCACTGATACTGTGCAGACAAATCTGTACACAAGGGCTGACACAACAACAAGTGTGGCAACAGAAGATATAAATAGGACCTTCAAACCATTGATAGGGCCAAGGCCTCTTGTCAATGGTCTGCAGGGAAGAATTGATTATTATTGGTCGGTATTGAAACCAGGTCAGACATTGCGAGTAAGATCCAATGGGAATCTAATCGCTCCATGGTATGGGT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ACATTCAAATGAC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</si>
  <si>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GCAAAAGCAGGGGAATAACATAGCCAATCAAGATGGAAACAAAAGCAATAATTGCTGCACTGCTAATGGTAACAGCAGCCAATGCTGATAAAATCTGCATTGGCTATCAATCAACAAACTCCACCGAAACTGTCGACACACTGACAGAGAGCAATGTTCCTGTAACACACACTAAAGAATTGCTCCACACAGAACACAATGGGATA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TAGTAATTCCTACCCTTTTCAGAACGCTCATTACACCAACAATGAGAGGGAGAACATTCTTTTCATGTGGGGCATACACCATCCACCTACCGACACAGAACAGACAGACTTGTACAAGAAGGCCGATACAACAACAAGTGTGACAACAGAAGATATAAG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G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G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CCTTGTTTCTACT</t>
  </si>
  <si>
    <t>AGCAAAAGCAGGGGAATTTCACAACCACTCAAGATGGAAGTAGTATCACTAATAACTATACTACTAGTAGCAACAGTAAGCAATGCAGATAAAATCTGCATCGGCTACCAGTCAACAAACTCCACAGAAACTGTAGACACGCTAACAGAAAACAATGTTCCTGTGACACATGCCAAAGAATTGCTCCACACAGAGCACAATGGGATGCTGTGTGCAACAAATCTGGGACATCCTCTTATTCTAGACACCTGTACAATTGAAGGGCTAATCTATGGCAACCCTTCCTGTGATCTACTGCTGGGAGGAAGAGAATGGTCCTATATCGTCGAAAGACCATCGGCTGTTAATGGATTGTGTTACCCTGGAAATGTAGAAAACCTAGAAGAACTAAGGTCACTTTTTAGCTCTGCTAGGTCTTACCAAAGAATCCAGATCTTTCCAGACACAATCTGGAATGTGTCTTACAGTGGAACAAGCAAAGCATGTTCAGATTCATTCTACAGAAGCATGAGATGGTTGACTCAAAAGAACAACGCTTACCCTGTTCAAGACGCCCAATACACAAATAATAGAGGAAAGAACATTCTTTTCATGTGGGGAATAAATCACCCACCCACTGATACTGCGCAGACAAATCTGTACACAAGGACTGACACAACAACAAGTGTGGCAACAGAAGATATAAATAGGACCTTCAAACCATTGATAGGGCCAAGGCCTCTTGTCAATGGTCTGCAAGGAAGGATTGATTATTATTGGGCGGTATTGAAACCAGGTCAGACATTGCGAGTAAAATCTAATGGGAATCTAATCGCTCCATGGTATGGACACATTCTTTCAGGAGAGAGCCACGGAAGAATCCTGAAGACGGATTTAAACAGTGGTAACTGTGTAGTGCAATGTCAAACAGAAAGAGGTGGCTTGAATACTACATTGCCATTCCACAATGTAAGTAAGTATGCATTTGGAAACTGCCCAAAATATGTTGGAGTAAAGAGTCTCAAATTAGCAGTTGGTTTGAGGAATGTGCCTGCTAGATCAAGTAGAGGACTATTTGGAGCCATAGCTGGATTCATAGAGGGAGGTTGGTCAGGACTAGTTGCTGGTTGGTATGGGTTCCAGCATTCAAATGATCAAGGAACTGGTATGGCTGCAGATAGAGACTCAACTCAAAAGGCAATTGACAAAATAACGTCCAAAGTAAATAATATAGTCGATAAAATGAACAAACAGTATGAAATTATTGATCATGAATTCAGCGAGGTTGAAACTAGACTCAATATGATCAATAATAAGATTGATGACCAAATTCAAGACATATGGGCATATAACGCAGAATTGCTAGTACTGCTTGAAAACCAGAAAACGCTCGATGAGCATGATGCGAATGTA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TTGGCAAAAACACCCTTGTTTCTACT</t>
  </si>
  <si>
    <t>AGCAAAAGCAGGGGAATTTCACAACCACTCAAGATGGAAGTAGTATCACTAATAACTATACTACTAGTAGTAACAGTAAGCAATGCAGATAAAATCTGCATCGGCTACCAATCAACAAACTCCACAGAAACTGTAGACACGCTAACAGAAAACAATGTTCCTGTGACACATGCCAAAGAATTGCTCCACACAGAGCACAATGGGATGCTATGTGCAACAAATCTGGGACATCCTCTTATTCTAGACACCTGTACCATTGAAGGACTAATCTATGGCAACCCTTCCTGTGATCTACTGTTGGGAGGAAGAGAATGGTCCTACATCGTCGAAAGACCATCGGCTGTTAATGGATTGTGTTACCCCGGGAATGTAGAAAACCTAGAAGAACTAAGGTCACTTTTTAGTTCTGCTAGTTCTTACCAAAGAATCCAGATCTTTCCAGACACAATCTGGAATGTGTCTTACAGTGGGACAAGCAAAGCATGTTCAGATTCATTCTACAGAAGCATGAGATGGTTGACTCAAAAGAGCAACGCTTACCCTATTCAAGACGCCCAATACACAAATAATAGAGGGAAGAACATTCTTTTCATGTGGGGCATAAATCATCCACCCACCGATACTGTGCAGACAAATCTGTACACAAGGACTGACACAACAACAAGTGTGGCGACAGAAGATATAAATAGAACCTTCAAACCATTGATAGGGCCAAGGCCTCTTGTCAATGGTCAGCAGGGAAGAATTGATTATTATTGGTCGATATTGAAACCAGGTCAGACACTGCGAGTAAGATCCAATGGGAATCTAATCGCTCCATGGTATGGACACATTCTTTCAGGAGAGAGCCACGGAAGAATCCTGAAGACTGATTTAAACAGTGGTAACTGTGTAGTGCAATGTCAGACAGAAAGAGGTGGCTTAAATACTACATTGCCATTCCAA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GGAGAAAGTATAAAGAGGAATCAAGACTAGAAAGACAGAAAATAGAAGGGGTCAAGCTGGAATCTGAAGGAACTTACAAAATCCTCACCATTTATTCGACTGTCGCCTCATCTCTTGTGATTGCAATGGGGTTTGCTGCCTTCTTGTTCTGGGCCATGTCCAATGGATCTTGCAGATGCAACATTTGTATATAATTGGCAAAAACACCCTTGTTTCTACT</t>
  </si>
  <si>
    <t>AGCAAAAGCAGGGGAACTTCACAACCACTCAAGATGGAAGTAGTATCACTAATAACTATACTACTAGTAGCAACAGTAAGCAATGCAGATAAAATCTGCATCGGCTACCAGTCAACAAACTCCACAGAAACTGTAGACACGCTAACAGAAAACAATGTTCCTGTGACACATGCCAAAGAATTGCTCCACACAGAGCACAATGGGATGCTGTGTGCAACAAATCTGGGACATCCTCTTATTCTAGACACCTGTACAATTGAAGGGCTAATCTATGGCAACCCTTCCTGTGATCTACTGCTGGGAGGAAGAGAATGGTCCTATATCGTCGAAAGACCATCGGCTGTTAATGGATTGTGTTACCCTGGAAATGTAGAAAACCTAGAAGAACTAAGGTCACTTTTTAGCTCTGCTAGGTCTTACCAAAGAATCCAGATCTTTCCAGACACAATCTGGAATGTGTCTTACAGTGGAACAAGCAGAGCATGTTCAGATTCATTCTACAGAAGCATGAGATGGTTGACTCAAAAGAACAACGCTTACCCTGTTCAAGACGCCCAATACACAAATAATAGAGGAAAGAACATTCTTTTCATGTGGGGAATAAATCACCCACCCACTGATACTGCGCAGACAAATCTGTACACAAGGACTGACACAACAACAAGTGTGGCAACAGAAGATATAAATAGGACCTTCAAACCATTGATAGGGCCAAGGCCTCTTGTCAATGGTCTGCAAGGAAGGATTGATTATTATTGGGCGGTATTGAAACCAGGTCAGACATTGCGAGTAAAATCTAATGGGAATCTAATCGCTCCATGGTATGGACACATTCTTTCAGGAGAGAGCCACGGAAGAATCCTGAAGACGGATTTAAACAGTGGTAACTGTGTAGTGCAATGTCAAACAGAAAGAGGTGGCTTGAATACTACATTGCCATTCCACAATGTAAGTAAGTATGCATTTGGAAACTGCCCAAAATATGTTGGAGTAAAGAGTCTCAAATTAGCAGTTGGTTTGAGGAATGTGCCTGCTAGATCAAGTAGAGGACTATTTGGAGCCATAGCTGGATTCATAGAGGGAGGTTGGTCAGGACTAGTTGCTGGTTGGTATGGGTTCCAGCATTCAAATGATCAAGGAACTGGTATGGCTGCAGATAGAGACTCAACTCAAAAGGCAATTGACAAAATAACGTCCAAAGTAAATAATATAGTCGATAAAATGAACAAACAGTATGAAATTATTGATCATGAATTCAGCGAGGTTGAAACTAGACTCAATATGATCAATAATAAGATTGATGACCAAATTCAAGACATATGGGCATATAACGCAGAATTGCTAGTACTGCTTGAAAACCAGAAAACGCTCGATGAGCATGATGCGAATGTAAACAATCTATATAACAAAGTGAAGAGGGCACTGGGTTCCAATGCAGTGGAAGATGGGAAAGGATGTTTCGAGCTATACCATAAATGTGATGACCAGTGCATGGAGACAATTCGGAACGGGACCTATAACAGAAGAAAGTATAAAGAGGAATCAAGACTAGAGAGACAGAAAATAGAAGGGGTCAAACTGGAATCTGAAGGAACCTACAAAATCCTCACCATTTATTCGACTGTCGCCTCATCCCTTGTTATTGCAATGGGGTTTGCTGCCTTCTTGTTCTGGGCCATGTCCAATGGATCTTGCAGATGCAACATTTGTATATAATTGGCAAAAACACCCTTGTTTCTACT</t>
  </si>
  <si>
    <t>AGCAAAAGCAGGGGAATTTCACAACCACTCAAGATGGAAGTAGTATCA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TCGGGAATGTAGAAAACCTAGAGGAACTAAGGTCACTTTTTAGCTCTGCTAGTTCTTACCAAAGAATCCAGATCTTTCCAGACACAATCTGGAATGTGTCTTACAGTGGGACAAGCAAAGCATGTTCAGATTCATTCTACAGAAGCATGAGATGGTTGACTCAAAAGA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CTGGTATGGCTGCAGATAGAGACTCAACTCAAAAGGCAATTGACAAAATAACATCCAAAGTGAATAATATAGTCGATAAAATGAACAAACAGTATGAAATTATTGATCATGAATTCAGTGAGGTTGAAACTAGACTCAATATGATCAATAATAAGATTGATGACCAAATTCAAGACATATGGGCATGTAACGCAGAATTGCTAGTGCTGCTTGAAAACCAGAAAACACTCGATGAGCATGATGCGAATGTAAACAATCTCTATAACAAAGTGAAGAGGGCACTGGGTTCCAATGCAGTGGAAGATGGGAAAGGATGTTTCGAGCTATACCATAAATGTGATGACCAGTGCATGGAGACAATTCGGAACGGGACCTATAGCAG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</si>
  <si>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GAAGTAATATCACTAATAACTATACTACTAGTAGTAACAGTAAGCAATGCAGATAAAATCTGCATCGGCTACCAATCAACAAACTCCACAGAAACTGTAGACACGCTAACAGAAAACAATGTTCCTGTGACACATGCCAAAGAATTGCTCCACACAGAGCACAATGGGATGCTATGTGCAACAAATCTGGGACATCCTCTTATTCTAGACACCTGTACCATTGAAGGGCTAATCTATGGCAACCCTTCTTGTGATCTACTGCTGGGAGGAAGAGAATGGTCCTATATCGTCGAAAGACCATCGGCTGTTAATGGATTGTGTTACCCCGGAAATGTAGAGAACCTAGAAGAACTAAGGTCACTTTTTAGCTCTGCTAGTTCTTACCAAAGAATCCAGATCTTTCCAGATACAATCTGGAATGTGTCTTACAGTGGAACAAGCAAAGCATGTTCAGATTCATTCTACAGAAGCATGAGATGGTTGACTCAAAAGAACAACGCTTACCCTGTTCAAGACGCCCAATACACAAATAATAGAGGAAAGAACATTCTTTTCATGTGGGGCATAAATCACCCACCCACTGATACTGTGCAGACAAATCTGTACACAAGAACTGACACAACAACAAGTGTGGCAACAGAAGATATAAATAGGACCTTCAAACCATTGATAGGGCCAAGGCCTCTTGTCAATGGTCTGCAAGGAAGGATTGATTATTATTGGGCGGTATTGAAACCAGGTCAGACACTGCGAGTAAGATCCAATGGGAATCTAATCGCTCCATGGTATGGACACATTCTTTCAGGAGAGAGCCACGGAAGAATCCTGAAGACGGATTTAAATAGTGGTAACTGTGTAGTGCAATGTCAGACAGAAAGAGGTGGCTTGAATACTACATTGCCATTCCACAATGTAAGTAAGTATGCATTTGGAAACTGCCCAAAATATGTTGGAGTAAAGAGTCTCAAACTGGCAGTTGGTCTGAGGAATGTGCCTGCTAGATCAAGTAGAGGACTATTTGGAGCCATAGCTGGATTCATAGAGGGAGGTTGGTCAGGACTAGTTGCTGGTTGGTATGGGTTCCAGCATTCAAATGATCAAGGAACTGGTATGGCTGCAGATAGAGACTCAACTCAAAAGGCAATTGACAAAATAACGTCCAAAGTAAATAATATAGTCGATAAAATGAACAAGCAGTATGAAATTATTGATCATGAATTCAGCGAGGTTGAAACTAGACTCAATATGATCAACAATAAGATTGATGACCAAATTCAAGACATATGGGCATATAACGCAGAATTGCTAGTACTGCTTGAAAACCAGAAAACGCTCGATGAGCATGATGCGAATGTAAACAATCTATATAACAAAGTGAAGAGGGCACTGGGTTCCAATGCAGTGGAAGATGGGAAAGGATGCTTCGAGCTATACCATAAATGTGATGACCAGTGCATGGAGACAATTCGGAACGGGACCTATAACAGGAGAAAGTATAAAGAGGAATCAAGACTAGAAAGACAGAAAATAGAAGGGGTCAAACTGGAATCTGAAGGAACCTACAAAATCCTCACCATTTATTCGACTGTCGCCTCATCTCTTGTGATTGCAATGGGGTTTGCTGCCTTCTTGTTCTGGGCCATGTCCAATGGATCTTGCAGATGCAACATTTGTATATAATTGGCAAAAACACCCTTGTTTCTACT</t>
  </si>
  <si>
    <t>AGCAAAAGCAGGGGAATTTCACAACCACTCAAG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T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TAATTCGGAACGGGACCTACAACAGGAGGAAGTATAAAGAGGAATCAAGATTAGAAAGACAGAAAATAGAAGGGGTCAAGCTGGAATCTGAAGGAACTTACAAAATCCTCACCATTTATTCGACTGTCGCCTCATCTCTTGTGATTGCAATGGGGTTTGCTGCCTTCTTGTTCTGGGCCATGTCCAATGGATCTTGCAGATGCAACACTTGTATATAATTGGCAAAAACACCCTTGTTTCTACT</t>
  </si>
  <si>
    <t>AGCAAAAGCAGGGGAAATTCACAACCAGTCAAGATGGAAACAACATCACTAATAACTATACTACTACTAGTAACAACAAGCAATGCAGATAAAATCTGCATCGGCTACCAATCAACAAACTCCACAGAAACTGTGGATACGCTAGCAGAAAACAATGTTCCTGTGACACATGCCAAAGAATTGCTCCACACAGAGCACAATGGGATGCTGTGTGCAACAAGTCTGGGACATCCTCTCATTCTAGACACCTGTACCATTGAGGGACTGATCTATGGCAACCCTTCTTGTGATCTGCTGTTAGGAGGAGGAA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T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GATG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</t>
  </si>
  <si>
    <t>AGCAAAAGCAGGGGAACTTCACAACCAGTCAAG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A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ACTGGATTCATAGAGGGAGGTTGGTCAGGGCTAGTCGCTGGTTGGTATGGGTTCCAGCATTCAAATGATCAAGGGGTTGGTATAGCTGCAGATAGAGACTCAACTCAAAAGGCAATTGACAAAATAACATCCAAAGTGAATAATATGGTCGATAAAATGAACAAGCAATATGAAATTATTGATCATGAATTCAGCGAGATT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CGTATATAATTGGCAAAAACACCCTTGTTTCTACT</t>
  </si>
  <si>
    <t>AGCAAAAGCAGGGGAATTTCACAACCATTCAAGATGGAAGTAGTATCACTAATG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ATGTTACCCCGGGAATGTAGAAAACCTAGAAGAACTAAGGTCACTTTTTAGCTCTGCTAGTTCTTACCAAAGAATCCAGATCTTTCCAGACACA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GACCAGGTCAGACATTGCGAGTAAGATCCAATGGGAATCTAATCGCTCCATGGTATGGGCACATTCTTTCAGGAGAGAGCCACGGAAGAATCCTAAAGACTGATTTAAACAGTGGTAACTGTGTAGTGCAATGTCAGACAGAAAGAGGTGGCTTGAATACTACATTGCCATTCCACAATGTAAGTAAGTATGCATTTGGAAACTGCCCAAAATATGTTGGAGTAAAGAGTCTCAAATTGGCAGTTGGTCTGAGGAATGTGCCTGCTAGATCAAGTAGAGGACTATTTGGAGCCATAGCTGGATTCATAGAGGGAGGTTGGTCAGGGCTAGTCGCTGGTTGGTATGGGTTCCAGCATTCGAATGATCAAGGGGTTGGTATGGCTGCAGATAGAGACTCAACTCAAAAGGCAATTGACAAAATAACATCCAAAGTGAATAATATAGTCGATAAAATGAACAAACAGTATGAAATTATTGATCATGAATTCAGCGAAGTTGAAACTAGACTCAATATGATCAATAATAAGATTGATGACCAAATTCAAGACATATGGGCATATAACGCAGAATTGCTAGTGCTGCTTGAAAACCAGAAGACACTCGATGAGCATGATGCGAATGTAAACAATCTCTATAACAAAGTGAAGAGGGCACTGGGTTCCAATGCAGTGGAAGAC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</si>
  <si>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GCAAAAGCAGGGGAACTTCACAACCAGTCAAG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TTGATGACCAAATACAAGACATATGGGCATATAACGCAGAATTGCTAGTGTTGT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</t>
  </si>
  <si>
    <t>AGCAAAAGCAGGGGAACTTCACAACCAGTCAAGATGGAAACAACATCACTAATAACTATACTACTACTAGTAACAACAAGCAATGCAGATAAAATCTGCATCGGCTACCAATCAACAAACTCCACAGAAACTGTGGATACGCTAGCAGAAAACAATGTTCCTGTGACACACGCCAAAGAATTGCTCCACACAGAGCACAATGGGATGCTGTGTGCAACAAATCTGGGACATCCTCTCATTCTAGACACCTGTACCATTGAAGGACTGATCTATGGCAACCCTTCTTGTGATCTGCTGTTAGGAGGAGGAGAATGGTCCTACATCGTCGAAAGACCATCGGCTGTTG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T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TATTCAAATGATCAAGGGGTTGGTATAGCTGCAGATAGAGACTCAACTCAAG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</t>
  </si>
  <si>
    <t>AGCAAAAGCAGGGGAAGTTCACAACCACTCAAGATGGAAGTAGTATCACTAATAACTATACTACTAGCAGTAACAGTAAGCAATGCAGATAAAATCTGCATCGGCTACCAATCAACAAACTCCACAGAAACTGTAGACACACTAACAGAAAACAATGTTCCTGTGACACATGCCAAAGAATTACTCCACACAGAGCACAATGGGATGCTGTGTGCAACAAACCTGGGACATCCTCTCATTCTAGACACCTGTACCATTGAAGGACTGATCTATGGCAACCCTTCCTGTGATCTACTGTTGGGAGGAAGAGAATGGTCCTACATCGTTGAAAGACCATCAGCTGTTAATGGAATGTGTTACCCCGGGAATGTAGAAAACCTAGAGGAACTAAGGTCACTTTTTAGCTCTGCTAGTTCCTACCAAAGAATACAGATCTTTCCAGACACAATCTGGAATGTGTCCTATAGTGGAACAAGCAAAGCATGTTCAGATTCATTCTACAGGAGCATGAGATGGTTGACTCAAAAGAACAACGCTTACCCTATTCAAGACGCCCAATACACAAATAATAGAGGAAAGAGCATTCTTTTCATGTGGGGCATAAATCACCCACCCACCGATACTGCACAGACTAATCTGTACACAAGGACTGACACAACAACAAGTGTGGCAACAGAAGATATAAATAGGACCTTCAAACCATTGATAGGGCCAAGGCCCCTTGTCAATGGTCAGCAGGGGAGAATTGATTATTATTGGTCAGTATTGAAACCAGGTCAGACATTGCGAATAAGATCCAATGGGAACCTAATCGCTCCATGGTATGGACACATTCTTTCAGGAGAAAGCCATGGAAGAATCCTGAAGACTGATTTAAAAAGTGGTAACTGTGTAGTGCAATGTCAGACAGAAAGAGGTGGCTTAAATACTACATTGCCATTCCACAATGTCAGTAAGTATGCATTTGGAAACTGCCCAAAATATATTGGAGTAAAGAGTCTCAAACTGGCAGTTGGTCTGAGGAATGTGCCTGCTAGATCAAGCAGAGGACTATTTGGGGCCATAGCTGGATTCATAGAAGGAGGTTGGTCAGGGCTAGTCGCTGGTTGGTATGGGTTCCAGCATTCAAATGATCAAGGGGTTGGTATGGCTGCAGATAGAGACTCAACTCAAAAGGCAATTGACAAAATAACATCCAAGGTGAATAATATAGTCGACAAAATGAACAAACAATATGAAATTATTGATCATGAGTTCAGCGAGGTTGAAGCTAGACTCAATATGATCAATAATAAGATTGATGACCAAATTCAAGACATATGGGCATACAACGCAGAATTGCTAGTGCTGCTTGAAAACCAGAAAACACTCGATGAGCATGATGCGAATGTAAACAATCTATATAACAAAGTGAAGAGAGCACTGGGTTCCAACGCAATGGAAGATGGGAAAGGATGTTTCGAGCTATACCATAAATGTGATGATCAGTGCATGGAGACAATTCGGAACGGGACCTATAACAGGAGAAAGTATAAAGAGGAATCAAGACTAGAAAGACAGAAAATAGAAGGGGTCAAGCTGGAATCTGAAGGAACCTACAAAATCCTCACCATTTATTCGACTGTCGCCTCATCTCTTGTGATTGCAATGGGGTTTGCTGCCTTCCTTTTCTGGGCCATGTCCAATGGATCTTGCAGATGCAACATTTGTATATAATTGGCAAAAACACCCTTGTTTCTACT</t>
  </si>
  <si>
    <t>AGCAAAAGCAGGGGAATTTCACAACCAATCAAAATGGAAACAATATCACTAATAACTATACTACTAGTAGTAACAGCAAGCAATGCAGATAAAATCTGCATCGGCTACCAATCAACAAACTCCACTGAAACTGTGGATACGCTAACAGAAAGCAATGTCCCTGTGACACATGCTAAAGAATTGCTCCACACAGAGCACAATGGAATGCTGTGTGCAACAAATCTGGGACATCCTCTCATTCTAAAAACCTGTACCATTGAAGGACTGATCTATGGCAACCCTTCTTGTGATCTGCTGTTGGAAGGAAGAGAATGGTCCTACATCGTCGAAAGACCATCGGCCGTTAATGGAATGTGTTACCCCGGGAATGTGGAAAACCTAGAGGAACTAAGATCACTCTTTAGTTCTGCTAGTTCCTACCAAAGGATTCAGATCTTTCCAGACACGATCTGGAATGTGTCTTACAGC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ACGAGTAAGATCCAATGGGAATCTAATTGCTCCATGGTATGGACACATTCTTTCAGGAGAGAGCCACGGAAGAATCCTGAAGACTGATTTAACCAATGGTAACTGTGTAGTGCAATGTCAGACTGAAAGAGGTGGCTTAAACACCACATTGCCGTTCCACAATATCAGCAAATATGCATTTGGAAACTGCCCAAAGTATGTTGGAGTAAAGAGTCTCAAACTAGCAGTTGGTCTGAGGAATGTGCCTGCTAGATCAAGTAGAGGACTATTTGGGGCCATAGCTGGTTTTATAGAGGGAGGTTGGTCAGGGTTAGTCGCTGGTTGGTATGGGTTCCAGCATTCAAATGATCAAGGGGTTGGTATAGCTGCAGATAGAGACTCAACTCAAAGGGCAATTGACAAAATAACATCCAAAGTGAGTAATATAGTCGATAAAATGAACAAGCAATATGAAATCATTGATCATGAATTCAGCGAGGTTGAAACTAGACTCAATATGATCAATAATAAGATTGATGATCAAATACAAGACATATGGGCTTATAACGCAGAATTGCTAGTGCTGCTTGAAAACCAGAAAACACTCGACGAGCATGATGCAAATGTGAACAATCTATATAACAAAGTGAAGAGGGCACTGGGTTCCAATGCCATGGAAGATGGGAAAGGATGTTTCGAGCTATACCATAAATGTGATGATCAGTGCATGGAGACAATTCGGAACGGGACCTATAACATGAGAAAGTATAAAGAGGAATCAAAACTAGAAAGACAGAAAATAGAAGGGGTCAAGCTGGAATCTGAAGGAACTTACAAAATCCTCACCATTTATTCGACTGTCGCCTCATCTCTTGTGATTGCAATGGGGTTTGCTGCCTTCTTGTTCTGGGCCATGTCCAATGGATCTTGCAGATGCAACATTTGTATATAATTGGCAAAAACACCCTTGTTTCTACT</t>
  </si>
  <si>
    <t>AGCAAAAGCAGGGGAATTTCACAACCACTCAAGATGAAAGCAG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CTTTTTAGTTCTGCTAGTTCCTACCAAAGAATCCAGATCTTTCCAGACGCAATCTGGAATGTGTCTTACAGTGGAACAAGCAAAGCATGTTCAGATTCATTCTACAGGAGCATGAGATGGTTGACTCAAAAGAACAACGCTTACCCTATTCAAGACGCCCAATACACAAATAATAGAGGAAAGAGCATTCTTTTCATGTGGGGCATAAATCACCCACCTACCGATACTGTACAGACAAATCTGTACACAAGGACTGACACAACAACAAGTGTGGCAACAGAAGATATAAATAGGACCTTCAAACCAGTGATAGGGCCAAGGCCCCTTGTCAATGGTCAGCAGGGAAGAATTGATTATTATTGGTCGGTATTGAAACCAGGCCAGACATTGCGAGTAAGATCCAATGGGAATCTAATCGCTCCATGGTATGGA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AGAATTGCTAGTGCTGCTTGAAAACCAGAAAACACTCGATGAGCATGATGCGAATGTAAACAATCTATATAACAAAGTGAAGAGGGCACTGGGTTCCAATGCAATGGAAGATGGGAAAGGGTGTTTCGAGCTATACCATAAATGTGATGATCAGTGCATGGAGACAATTCGGAACGGGACCTATAACAGGAGAAAGTATAAAGAGGAATCAAGACTAGAAAGACAGAAAATAGAAGGGGTCAAGCTGGAATCTGAAGGAACTTACAAAATCCTCACCATTTATTCGACTGTCGCCTCATCTCTTGTGATTGCAATGGGGTTTGCTGCCTTCTTGTTCTGGGCCATGTCCAATGGATCTTGCAGGTGCAACATTTGTATATAATTGGCAAAAACACCCTTGTTTCTACT</t>
  </si>
  <si>
    <t>AGCAAAAGCAGGGGAATAACATAGCCAATCAAGATGGAAACAAAAGCAATAATTGCTGCACTGCTAATGGTAACAGCAGCCAATGCTGATAAAATCTGCATTGGCTATCAATCAACAAACTCCACCGAAACTGTCGACACACTAACAGAGAGCAATGTTCCTGTAACACACACTAAAGAATTGCTCCACACAGAACACAATGGGG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GAGTAATTCCTACCCTTTTCAGAACGCTCATTACACCAACAATGAGAGGGAGAACATTCTTTTCATGTGGGGCATACACCATCCACCTACCGACACAGAACAGACAGACTTATACAAGAATGCCGATACAACAACAAGTGTGACAACAGAAGATATAAATCGCACTTTCAAACCAGTAATAGGGCCAAGGCCCCTTGTCAACGGCCAGCAGGGAAGAATCGATTACTATTGGTCTGTAT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GCCAGGGCTAGTG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CCTTGTTTCTACT</t>
  </si>
  <si>
    <t>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ACCTGCTAGATCAAAGAGAGGACTATTT</t>
  </si>
  <si>
    <t>GAGCACAATGGAATGCTGTGTGCAACAAATCTGGGACATCCCCTCATTCTAGACACATGCACTATTGAAGGACTGATCTATGGCAACCCTTCTTGTGACCTGCTGTTGGGAGGAAGAGAATGGTCCTACATCGTAGAAAGAC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ATCTCAAACTGGCAGTCGGTCTGAGGAACGTGCCTGCTAGATCAAAGAGAGGACTATTT</t>
  </si>
  <si>
    <t>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TGTGCCTGCTAGATCAAAGAGAGGACTATTT</t>
  </si>
  <si>
    <t>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</t>
  </si>
  <si>
    <t>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G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ACCTGCTAGATCAAAGAGAGGACTATTT</t>
  </si>
  <si>
    <t>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TGCAGGGAAGAATTAATTATTATTGGTCGGTACTAAAACCAGGCCAGACATTGCGAGTAAGATCCAACGGGAATCTAATTGCTCCATGGTATGGGCACGTTCTTTCAGAAGGGAGCCATGGAAGGATCCTGAAGACTGATTTAAACAGTGGTAATTGCGTAGTGCAATGTCAGACTGAAAAAGGTGGCTTAAACAGTACATTGCCATTCCACAACATCAGTAAATATGCATTCGGAATTTGCCCCAAATATGTTAGAGTTAAGAGTCTCAAACTGGCAGTCGGTCTGAGGAATGTGCCTGCTAGATCAAAGAGAGGACTATTT</t>
  </si>
  <si>
    <t>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C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TAGAGGACTATTT</t>
  </si>
  <si>
    <t>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</t>
  </si>
  <si>
    <t>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W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TAGAGGACTATTT</t>
  </si>
  <si>
    <t>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</t>
  </si>
  <si>
    <t>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</t>
  </si>
  <si>
    <t>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</si>
  <si>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AGCTATGTGCAACAAATCTGGGACATCCCCTCATTCTAGACACATGCCCTATTGAAGGACTGATCTACGGCAACCCTTCTTGTGACCTGCTGTTGGGAGGAAGAGAATGGTCCTACATCGTTGAAAGACCCTCAGCTGTAAATGGAACGTGTTATCCTGGGAATATAGAAAATCTAGAGGAACTCAGGACACTCTTTAGTTCCGCTAGTTCCTACCAAAGAATACAAATTTTCCCAGACACAATCTGGAATGTGACCTACACTGGAACAAGCAAAGCATGTTCAGATTCATTCTACAGGAGTATGAGATGGCTGACTCAAAAAAGCGGGTCTTACCCTGTTCAAGACGCCCAATACACAAATAATAGGGAAAAGAGCATTCTTTTCGTGTGGGGCATACATCAC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</si>
  <si>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AATGGAATGCTGTGTGCAACAAATCTGGGACATCCCCTCATTCTAGACACATGCACTATTGAAGGACTGATCTATGGCAACCCTTCTTGTGACCTGCTGTTGGGAGGAAGAGAATGGTCCTACATCGTTGAAAGACCATCAGCTGTCAATGGAACGTGTTATCCTGGGAATATAGAAAATCTAGAGGAACTCAGGACACTCTTTAGTTCCGCTAGTTCCTACCAAAGAATCCAAATTTTCCCAGACACAATCTGGAATGTGACCTACACTGGAACAAGCAAAGCATGTTCAGATTCATTCTACAGGAGTATGAGATGGCTGACTCAAAAAAGCGGGTCTTACCCTGTTCAAGACGCCCAATACACAAATAATAGGGAAAAGAGCATTCTTTTCGTGTGGGGCATACAG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GAGGTGGCTTAAACAGTACATTGCCATTCCACAATATCAGTAAATATGCATTCGGAACCTGCCCCAAATACATTAGAGTTAAGAGTCTCAAACTGGCAGTCGGTCTGAGGAATGTGCCTGCTAGATCAAGTAGAGGACTATTT</t>
  </si>
  <si>
    <t>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G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</si>
  <si>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TGTGTGCAACAAATCTGGGACG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</si>
  <si>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GTGGCTGACTCAAAAG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</si>
  <si>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</si>
  <si>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ACAATGGAATGCTGTGTGCAACAAATCTGGGGCATCCCCTCATTCTAGACACATGCACTATTGAAGGACTGGTCTATGGCAACCCTTCTTGTGACCTGCTATTGGGAGGAAGAGAATGGTCCTACATCGTTGAAAGACCATCAGCTGTAAATGGAACGTGTTATCCTGGGAATATAGAAAATCTAGAGGAACTCAGGACACTCTTTAGTTCCGCTAGTTCATACCAAAGAATCCAAATTTTCCCAGAT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CGGAAGAATCCTGAAAACTGATTTAAAAAGTGGTAATTGCGTAGTGCAATGTCAGACTGAAAAAGGTGGCTTAAACAGTACATTGCCATTCCACAATATCAGTAAATATGCATTCGGAACCTGCCCCAAATACATTAGAGTTAAGAGTCTCAAACTGGCAGTCGGTCTGAGGAATGTGCCTGCTAGATCAAGTAGAGGACTATTTGGAGC</t>
  </si>
  <si>
    <t>ACA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CGTTCAAGACGCCCAATACACAAATAATAGGGAAAAGAGCATTCTTTTCGTGTGGGGCATACATCATCCACCCACCGATAA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</si>
  <si>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CGTTCAAGACGCCCAATACACAAATAATAGGGG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</si>
  <si>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ACA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</si>
  <si>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GTAGGGAAAAGAGCATTCTTTTCGTGTGGGGCATACATCATCCACCCACCGATACTGCACAGACAAATTTGTACATAAACACCGACACAACAACAAGCGTGGCAACAGAAGACTTAAATAGGGTCTTCAAACCAGTGATAGGGCCAAGGCCCCTTGCCAATGGTCTGCAGGGAAGAATTAATTATTATTGGTCGGTACTG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</si>
  <si>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GATTATTATTGGTCGGTACTAAAACCAGGCCAGACATTGCGAGTAAGATCCAATGGGAATCTAATTGCTCCATGGTATGGGCACATTCTTTCAGGAGGGAGCCATGGAAGAATTCTGAAGACTGATTTAAAAAGTGGTAATTGCGTAGTGCAATGTCAGACTGAAAAAGGTGGCTTAAACAGTACATTGCCATTCCACAATATCAGTAAATATGCATTCGGAACCTGCCCCAAATACATTAGAGTTAAGAGTCTCAAACTGGCAGTCGGTCTGAGGAATGTGCCTGCTAGATCAAGTAGAGGACTATTT</t>
  </si>
  <si>
    <t>CTGTGTGCAACAAAC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</si>
  <si>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CCATCCAACTACCGATACTGCACAGACAAATTTGTACATAAACACCGACACAACCACAAGCGTGGCAACAGAAGACTTAAATAGG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</si>
  <si>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N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</si>
  <si>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</si>
  <si>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TGCTGTGTGCAACAAAC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</si>
  <si>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CCATCCACCTACCGATACTGCACAGACAAATTTGTACATAAACACCGACACAACAACAAGCGTGGCAACAGAAGACTTAAATAGG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</si>
  <si>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G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AGAGCCATGGAAGAATCCTGAAGACTGATTTAAAAAGTGGTAATTGCGTAGTGCAATGTCAGACTGAAAAAGGTGGCTTAAACAGTACATTGCCATTCCACAATATCAGTAAATATGCATTCGGAACCTGCCCCAAATACATTAGAGTTAAGAGTCTCAAACTGGCAGTCGGTCTGAGGAATGTGCCTGCTAGATCAAGTAGAGGACTATTT</t>
  </si>
  <si>
    <t>CACAATGGAATGCTGTGTGCAACAAATCTGGGACATCCCCTCATTCTAGACACATGCACTATTGAAGGACTGATCTACGGCAACCCTTCTTGTGACCTGCTGTTGGGAGGAAGAGAATGGTCCTACATCGTTGAAAGACCATCAGCTGTAAATGGAACTTGTTATCCTGGGAATATAGAAAATCTAGAGGAACTCAGGACACTCTTTAGTTCCGCTAGTTCCTACCAAAGAATCCAAATTTTCCCAGACACAATCTGGAATGTGACCTACACTGGAACAAGCAAAGCATGTTCAGATTCATTCTACAGGAGTATGAGG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</si>
  <si>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GGATTCATTCTACAGGAGTATGAGATGGCTGACTCAAAAAAGCGGGTCTTACCCTGTTCAAGACGCCCAATACACAAATAATAGGGAAAAGAGCATTCTTTTCGTGTGGGGCATACATCATCCACCTACCGATACTGAACAGACAAATTTGTACATAAACACCGACACAACAACAAGCGTGACAACAGAAGACTTAAATAGGGTCTTCAAACCAGTGATAGGGCCG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</si>
  <si>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AATGGAATGCTGTGTGCAACAAATCTGGGGCATCCCCTCATTCTAGACACATGCACTATTGAAGGACTGGTCTATGGCAACCCTTCTTGTGACCTGCTGTTGGGAGGAAGAGAATGGTCCTACATCGTTGAAAGACCATCAGCTGTAAATGGAACGTGTTATCCTGGGAATATAGAAAATCTAGAGGAACTCAGGACACTCTTTAGTTCCGCTAGTTCATACCAAAGAATCCAAATTTTCCCAGAT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CGGAAGAATCCTGAAGACTGATTTAAAAAGTGGTAATTGCGTAGTGCAATGTCAGACTGAAAAAGGTGGCTTAAACAGTACATTGCCATTCCACAATATCAGTAAATATGCATTCGGAACCTGCCCCAAATACATTAGAGTTAAGAGTCTCAAACTGGCAGTCGGTCTGAGGAATGTGCCTGCTAGATCAAGTAGAGGACTATTTGGAGC</t>
  </si>
  <si>
    <t>ACAGAG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</si>
  <si>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HK</t>
  </si>
  <si>
    <t>ACTAATGGTAACAGCAATCAATGCAGATAAAATCTGCATAGGCTACCAATCAACAAACTCCACAGAAACTGTGGATACGCTAACAAAAACCAATGTTCCTGTG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GGATATAAATAGGGCCTTCAAACCAGTGATAGGGCCAAGGCCCCTTGTTAATGGTCTGCAGGGAAGAATTGATTATTATTGGTCTGTATTAAAACCAGGTCAAACATTACGAGTAAGATCCAATGGGAATCTAATCGCTCCATGGTATGGACACATCCTTTCAGGAGAAAGCCATGGAAGAATCCTGAAGAGTGATCTAAACAGTGGTAACTGTGTAGTGCAATGTCAGACTGAAAGGGGCGGCTTAAACACTACATTGCCGTTCCACAATGTCAGTAAATATGCATTTGGAAACTGCCCAAAATACGTTGGAGTAAAGAGTCTCAAAT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GGTGCATGGAGACAATTCGAAACGGAACCTACAACAGGGGAAAGTATAAAGAGGAATCAAGACTAGAAAGGCAGAAAATAGAAGGGGTCAAGCTGGAATCTGAGGGAACTTACAAAATCCTAACCATTTATTCAACTGTCGCCTCATCTCTTG</t>
  </si>
  <si>
    <t>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G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G</t>
  </si>
  <si>
    <t>ATACCACTAATGACTATACTACTAATGGTAACAGCAATCAATGCAGATAAAATCTGCATAGGCTACCAATCAACAAACTCCACAGAAACTGTGGATACGCTAACAGAAACCAATGTTCCTGTGACACATGCCAAAGAACTGCTCCACACAGAGCACAATGGAATGCTGTGTGCAACAAATCTGGGACATCCTCTCATTTTGGACACTTGTACTATTGAAGGACTGATCTATGGCAACCCTTCTTGTGACCTGCTGTTGGGAGGAAGAGAATGGTCCTATATCGTCGAAAGACCATCGGCTGTCAGCGGGATGTGTTATCCTGGGAATGTAGAAAACCTAGAGGAACTAAGGTTGCTTTTCAGTTCTGCTAGTTCCTACCAAAGAGTCCAGATCTTTCCAGACACGATCTGGAATGTGACTTACAGTGGAACAAGCAATGCATGTTCAAATTCATTCTACAGGAGCATGAGGTGGTTGACTCAAAAGGACAACACTTACCCTGTTCAAGATGCCCAATACACAAATAATAGAGAAAAGAGTATTCTTTTCATGTGGGGCATAAATCACCCACCCACTGATACTGTACAGACAAATCTGTACACAAGGACCGACACCACAACAAGTGTAACAACAGAAGATATAAATAGGGCCTTCAAACCAA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GTACAAGACATATGGGCATATAACGCAGAATTGCTAGTGCTGCTTGAAAATCAGAAAACACTCGATGAACATGATGCAAATGTAAACAATCTGTATAACAAAGTGAAGAGGGCACTGGGCTCCAATGCGATGGAAGATGGGAAAGGATGTTTCGAGTTATATCATAAATGTGATGATCAGTGCATGGAGACAATTCGAAACGGAACCTACAACAGGGGAAAGTATAAAGAGGAATCAAGACTAGAAAGTCAGAAAATAGAAGGGGTCAAGCTGGAATCTGAGGGAACTTATAAAATCCTAACCATTTATTCAACTGTCGCCT</t>
  </si>
  <si>
    <t>ACATCACTAATAACTATACTACTAGTAGCAACAGTAAGCAATGCAGATAAAATCTGCATCGGCTACCAGTCAACAAACTCCACAGAAACTGTAGACACGCTAACAGAAAACAATGTTCCTGTGACACATGCCAAAGAATTGCTCCACACTGAGCACAATGGGATGCTGTGTGCAACAAATCTGGGACATCCTCTTATTCTAGACACCTGTACCATTGAAGGGTTAATCTATGGCAACCCTTCTTGTGATCTACTGCTGGGAGGAAGAGAATGGTCCTATATCGTCGAAAGACCATCGGCTGTTAATGGATTGTGTTACCCTGGAAATGTAGAAAACCTAGAAGAACTAAGGTCACTTTTTAGCTCTGCTAGGTCTTACCAAAGAATCCAGATCTTTCCAGACACAATCTGGAATGTGTCTTACAGTGGAACAAGCAAAGCATGTTCAGATTCATTCTACAGAAGCATGAGATGGTTGACTCAAAAGAACAACGCTTACCCTGTTCAAGACGCCCAATACACAAATACTAGAGGAAAGAACATTCTTTTCATGTGGGGAATAAATCACCCACCCACTGATACTGTGCAGACAAATCTGTACACAAGGACTGACACAACAACAAGTGTGGCAACAGAAGATATAAATAGGACCTTCAAACCATTGATAGGGCCAAGGCCTCTTGTCAATGGTCTGCAAGGAAGGATTGATTATTATTGGGCGGTATTGAAACCAGGCCAGACATTGCGAGTAAGATCTAATGGGAATCTAATCGCTCCATGGTATGGACACATTCTTTCAGGAGAGAGCCACGGAAGAATCCTGAAGACGGATTTAAACAGTGGTAACTGTGTAGTGCAATGTCAGACAGAAAGAGGTGGCTTGAATACTACATTGCCATTCCACAATGTAAGTAAGTATGCATTTGGAAACTGCCCAAAATATGTTGGAGTAAAGAGTCTCAAATTGGCAATTGGTCTGAGGAATTTGCCTGCTAGATCAAGTAGAGGACTATTTGGAGCCATAGCTGGATTCATAGAGGGAGGTTGGTCAGGACTAGTTGCTGGTTGGTATGGGTTCCAGCATTCAAATGATCAAGGAACTGGTATGGCTGCAGATAGAGATTCAACTCAGAAGGCAATCGACAAAATAACGTCCAAAGTAAATAATATAGTCGATAAAATGAACAAACAGTATGAAATTATTGATCATGAATTCAGCGAGGTTGAAACTAGACTCAATATGATCAATAATAAGATTGATGACCAAATTCAAGACATATGGGCATATAACGCAGAATTGCTAGTACTGCTTGAAAATCAGAAAACGCTCGATGAGCATGATGCGAATGTAAACAATCTATATAACAAAGTGAAGAGGGCACTGGGTTCCAATGCAGTGGAAGATGGGAAAGGATGTTTCGAGCTATACCATAAATGTGATGACCAGTGCATGGAGACAATTCGGAACGGGACCTATAACAGAAGAAAGTATAAAGAGGAATCAAGACTAGAGAGTGGGCCAAGACCCGGTGTCAAACTGGAATCTGAAGGAACCTACAAAATCCTCACCATTTATTCGACTGTCGCCTCATCTCTTG</t>
  </si>
  <si>
    <t>GTATCACTAATAACTATACTACTAGTAGTAACACTAAGCAATGCAGATAAAATCTGCATCGGCTACCAATCAACAAACTCCACAGAAACTGTAGACACGCTAACAGAAAACAATGTTCCTGTGACACATGCCAAAGAATTGCTCCACACAGAGCACAATGGGATGCTATGTGCAACAAATCTGGGACATCCTCTTATTCTAGACATCTGTACCATTGAAGGGCTAATCTATGGCAACCCTTCTTGTGATCTACTGCTGGGAGGAAGAGAATGGTCCTATATCGTCGAAAGACCATCGGCTGTTAATGGATTGTGTTACCCCGGAAATGTAGAAAACCTAGAAGAACTAAGGTCACTTTTTAGTTCTGCTAGTTCTTACCAAAGAATCCAGATCTTTCCAGACACAATCTGGAATGTGTCTTATAGTGGAACAAGCAAAGCATGTTCAGATTCATTCTACAGGAGCATGAGATGGTTGACTCAAAAGAACAACGCTTACCCTGTTCAAGACGCCCAATACACAAATAATAGAGGAAAGAACATTCTGTTCATGTGGGGTATAAATCACCCACCCACTGATACTGCGCAGACAAATCTGTACACAAGGACTGACACAACAACAAGTGTGGCAACAGAAGATATAAATAGGACCTTCAAACCCTTGATAGGGCCAAGGCCTCTTGTCAATGGTCTGCAAGGAAGGATTGATTATTATTGGGCGGTATTGAAACCAGGTCAGACATTGCGAGTAAGATCCAATGGGAATCTAATCGCTCCATGGTATGGGCACATTCTTTCAGGAGAGAGCCACGGAAGAATCCTGAAGACGGATTTAAACAGTGGTAACTGTGTAGTGCAATGTCAGACAGAGAGAGGTGGCTTGAATACTACATTGCCATTCCACAATGTAAGTAAGTATGCATTTGGAAACTGCCCAAAATATGTTGGAATAAGGAGTCTCAAACTGGCAGTTGGTCTGAGGAATGTGCCTGCTAGATCAAGTAGAGGATTATTTGGAGCCATAGCTGGATTCATAGAGGGAGGTTGGTCAGGACTAGTTGCTGGTTGGTATGGGTTCCAGCATTCAAATGATCAAGGAACTGGTATGGCTGCAGATAGAGACTCAACTCAAAAGGCAATTGACAAAATAACGTCCAAAGTAAATAATATAGTCGATAAGATGAACAAACAGTATGAAATTATTGATCATGAATTCAGCGAGGTTGAAACTAGACTCAATATGATCAATAATAAGATTGATGACCAAATTCAAGACATATGGGCATATAATGCTGAATTGCTAGTATTGCTTGAAAACCAGAAAACGCTCGATGAGCATGATGCGAATGTGAACAATCTATATAACAAAGTGAAGAGGGCACTGGGTTCCAATGCAGTGGAAGATGGGAAAGGATGCTTCGAGCTATACCATAAATGTGATGACCAGTGCATGGAGACAATTCGGAACGGGACCTATAACAGAAGAAAGTATAAAGAGGAATCAAGACTAGAGAGTCAGAAAATAGAAGGGGTCAAACTGGAATCTGAAGGAACCTACAAAATCCTCACCATTTATTCGACTGTCGCCTCATCTCTTG</t>
  </si>
  <si>
    <t>GCATCACTAATAACTATACTACTAGTAGCAACAGTAAGCAATGCAGATAAAATCTGCATCGGCTACCAATCAACAAACTCCACAGAAACTGTAGACACGCTAACAGAAAACAATGTCCCTGTGACACATGCCAAAGAGTTGCTCCACACGGAGCACAATGGGATGCTGTGTGCAACAAATCTGGGACATCCTCTTATTCTAGACACCTGTACCATTGAAGGACTAATCTATGGCAACCCTTCTTGTGATCTACTGTTGGGAGGAAGAGACTGGTCCTACATCGTCGAAAGACCATCGGCTGTTAATGGATTGTGTTACCCCGGGAATGTAGAAAATCTAGAAGAACTAAGGTCACTTTTTAGTTCTGCTAGTTCTTACCAAAGGATCCAGATCTTTCCAGACACAATCTGGAATGTGTCTTACAGTGGGACAAGCAAAGCATGTTCAGATTCATTCTACAGGAGCATGAGATGGTTGACTCAAAAGAACAACGCTTACCCTATTCAGGACGCCCAATACACAAATAATCGAGGGAAGGACATTCTTTTCATGTGGGGCATAAATCACCCACCCACCGATACTGCACAGACAAATCTGTACACAAGGACTGACACAACAACAAGTGTGGCAACAGAAGATATAAATAGGACCTTCAGACCATTAATAGGGCCAAGGCCTCTTGTCAATGGTCTGCAGGGAAGAATTAATTATTATTGGTCTGTATTGAAACCAGGTCAAACACTGCGAGTAAGGTCCAATGGGAATCTAATCGCTCCATGGTATGGACACATTCTTTCAGGGAAGAGCCACGGAAGAGTCCTAAAAACTGATTTAAAAAGTGGTAACTGTGCAGTGCAATGTCAGACAGAAAGAGGTGGCCTAAATACAACATTGCCATTCCAAAATGTAAGTAAGTATGCATTTGGAAACTGCCCGAAATATGTTGGAGTAAAGAGTCTCAAATTGGCAGTTGGTCTGAGGAATGTGCCTGCTAGATCAAGTAGAGGACTATTCGGGGCCATAGCTGGATTCATAGAGGGAGGTTGGTCAGGTCTAGTCGCTGGTTGGTACGGGTTCCAGCATTCAAATGATCAAGGGGTTGGTATGGCAGCAGATAGAGACTCAACTCAAAAAGCAGTTGACAAGATAACATCCAAAGTGAATAACATAGTCGACAAAATGAACAAACAGTATGAAATTATTGATCATGAATTCAGCGAGGTTGAAACTAGACTCAATATGATCAATAATAAGATTGATGACCAAATTCAAGACATATGGGCATATAACGCAGAATTGCTAGTGCTGCTTGAAAACCAGAAAACACTCGATGAGCATGATGCGAATGTAAACAATCTATATAATAAAGTGAAGAGGGCATTGGGTTCCAATGCGATGGAAGATGGGAAAGGATGTTTCGAGCTATACCATAAATGTGATGACCAGTGCATGGAGACAATTCGGAACGGGACCTACAACAGAAGGAAGTATAAAGAGGAATCAAAATTAGAAAGTCAGAAAATAGAAGGGGTCAAGCTGGAATCTGAAGGAACTTACAAAATCCTCACCATTTATTCGATGGGCGCAAGACCCCTTG</t>
  </si>
  <si>
    <t>GTATCATTAATAACTATGCTACTAGTAGTAACAGTAAGCAGTGCAGATAAAATCTGCATCGGCTACCAATCAACAAACTCCACAGAAACTGTAGACACACTAACAGAAAACAATGTCCCTGTGACACATGCCAAAGAATTGCTCCACACAGAGCACAATGGGATGCTGTGTGCAACAAATTTGGGACATCCTCTTATTTTAGACACTTGTACCATTGAAGGACTAATCTATGGCAACCCTTCTTGTGATCTACTGTTGGGAGGAAGAGAATGGTCCTACATCGTCGAGAGACCATCGGCTGTTAATGGATTGTGTTACCCCGGGAATGTAGAAAATCTAGAAGAACTAAGGACACTTTTTAGTTCTGCTAGTTCTTACCAAAGGATCCAGATCTTTCCAGACACAATCTGGAATGTGTCTTACAGTGGGACAAGCAAAGCATGTTCAGATTCATTCTACAGAAGCATGAGATGGTTGACCCAAAAGAACAACGCTTACCCTATTCAAGACGCCCAATACACAAATAATCGAGAGAAGGACATTCTTTTCATGTGGGGCATAAATCACCCACCCACCGATACTGCGCAGACAAATCTGTACACAAGAACCGACACATCAACAAGTGTTGCAACAGAAGACATAAATAGGACCTTCAAACCATTGATAGGACCAAGACCCCTTGTCAATGGTTTGCAGGGAAGAATTGATTATTATTGGTCGGTACTGAAACCAGGTCAAACACTGCGAGTAAGGTCCAATGGGAATCTAATAGCTCCATGGTATGGACACATTCTTTCAGGAGAGAGCCACAAAAGAATCCTGAAGACTGATTTAAAAAGGGGTAACTGTGCAGTGCAATGTCAGACAGAAAAAGGTGGCTTAAATACAACATTGCCATTCCAAAATGTAAGTAAGTATGCATTTGGAAACTGCCCGAAATATGTTGGAATAAAGAGTCTCAAACTTGCAGTTGGTCTGAGGAATGTGCCTTCTAGATCAAGTAGAGGGCTATTCGGGGCCATAGCTGGATTCATAGAGGGAGGTTGGTCAGGGCTAGTTGCTGGTTGGTATGGATTCCAGCATTCAAATGATCAAGGGGTTGGTATGGCAGCAGATAGAGACTCAACTCAAAAGGCAATTGATAAAATAACATCCAAAGTGAATAACATAGTCGATAAAATGAACAAACAGTATGAAATTATTGATCATGAATTCAGCGAGGTTGAAACTAGACTTAACATGATCAATAATAAGATTGATGACCAAATTCAAGACATATGGGCATATAACGCAGAATTGCTAGTGCTGCTTGAAAACCAGAAAACACTCGATGAGCATGATGCAAATGTAAACAATCTATATAATAAAGTGAAGAGGGCATTGGGTTCCAATGCAGTGGAAGATGGGAAAGGATGTTTCGAGCTATACCACAAATGTGATGACCAGTGCATGGAGACAATTCGGAACGGGACCTACAACAGGAGGAAGTATCAAGAGGAATCAAAATTAGAAAGTGGGACAATAGACGGGGTCAAGCTGGAATCTGAAGGAACTTACAAAATCCTCACCATTTATTCGACTGTCGCCTCATCTCTTG</t>
  </si>
  <si>
    <t>GTATCACTAATAACTATACTACTAGT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TACAATCTGGAATGTGTCTTACAGTGGAACAAGCAAAGCATGTTCAGATTCATTCTACAGAAGCATGAGGTGGTTGACTCAAAAGAACAACGCTTACCCTGTTCAAGACGCCCAATACACAAATAATAGAGGAAAGAACATTCTTTTCATGTGGGGCATAAATCACCCACCCACTGATACTGCGCAGACAAATCTGTACACAAGGACTGACACAACAACAAGTGTGGCAACAGAAGACATAAATAGGACCTTCAAACCATTGATAGGGCCAAGGCCTCTTGTCAATGGTCTGCAAGGAAGGATTGATTATTATTGGGCGGTATTGAAACCAGGTCAGACATTGCGAGTAAGATCCAATGGGAATCTAATCGCTCCATGGTATGGACACATTCTTTCAGGGGAGAGTCACGGAAGAATCCTGAAAACGGATTTAAACAGTGGTAACTGTGTAGTACAATGTCAAACAGAAAGAGGTGGCTTGAATACTACATTGCCATTCCACAATGTAAGTAAGTATGCATTTGGAAACTGCCCAAAATATGTTGGAGTAAAGAGTCTCAAATTGGCAGTTGGACTGAGGAATGTGCCTGCTAGATCAAGTAGAGGACTATTTGGAGCCATAGCTGGTTTCATAGAGGGAGGTTGGTCAGGATTAGTTGCTGGTTGGTATGGGTTCCAGCATTCAAATGATCAAGGAACTGGTATGGCTGCAGATAAAGACTCAACTCAAAAGGCAATTGACAAAATAACGTCCAAAGTAAATAATATAGTCGATAAAATGAACAAACAGTATGAAATTATTGATCATGAATTCAGCGAGGTTGAAACTAGACTCAATATGATCAACAATAAGATTGATGACCAAATTCAAGACATATGGGCATATAACGCAGAATTGCTCGTACTGCTTGAAAATCAGAAAACGCTCGATGAGCATGATGCAAATGTAAACAATCTATATAACAAAGTGAAGAGGGCACTGGGTTCCAATGCAGTGGAAGATGGGAAAGGATGCTTCGAGCTATACCATAAATGCGATGACCAGTGCATGGAGACAATTCGAAACGGGACCTATAACAGAAGAAAGTACAAAGAGGAATCAAGACTAGAGAGACAGAAAATAGAAGGGGTCAAACTGGAATCTGAAGGAA</t>
  </si>
  <si>
    <t>GTATCACTAATAACTATACTAA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G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G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TCATGAATTCAGCGAGGTTGAAACTAGACTCAATATGATCAATAATAAGATTGATGACCAAATTCAAGACATATGGGCATATAACGCAGAATTACTAGTACTGCTTGAAAATCAGAAGACGCTCGATGAGCATGATGCAAATGTAAACAATCTATATAACAAAGTGAAAAGGGCACTGGGTTCCAATGCAGTGGAAGATGGGAAAGGATGCTTCGAGCTATACCATAAATGCGATGACCGGTGCATGGAGACAATTCGGAACGGGACCTATAACAGAAGAAAGTATAAAGAGGAATCAAGACTAGAGAGACAGAAAATAGAAGGGGTCAAACTGGAATCTGAAGGAACCTACAAAATCCTCACCATTTATTCGACTGTCGCCTCATCTCTTG</t>
  </si>
  <si>
    <t>GTATCACTAATAACTATACTACTAGTAGTAACAGTAAGCAATGCAGATAAAATCTGCATTGGCTACCAATCAACAAACTCCACAGAAACTGTAGACACGCTAACCGAAAACAATGTTCCTGTGACACATGCCAAAGAATTGCTC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GTTCATTCTACAGAAGCATGAGGTGGTTGACTCAAAAGAACAACGCTTACCCTGTTCAAGACGCCCAATACACAAATAATAGAGGAAGGAACATTCTTTTCATGTGGGGCATAAATCACCCACCCACTGATACTGCGCAGACAAATCTGTACACAAGGACTGACACAACAACAAGTGTGGCAACAGAAGATATAAATAGGACCTTCAAACCATTGATAGGGCCAAGGCCTCTTGTCAATGGTCTGCAAGGAAGGATTGATTATTATTGGGCGGTATTGAAACCAGGTCAGACATTGCGAGTAAGATCCAACGGGAATCTAATCGCTCCATGGTATGGGCACATTCTTTCAGGAGAGAGTCACGGAAGAATCCTGAAAACGGATTTAAACAGTGGTAACTGTGTAGTGCAATGTCAAACAGAAAGAGGTGGCTTGAATACTACATTGCCATTCCACAATGTAAGTAAGTATGCATTTGGAAACTGCCCAAAATATGTTGGAGTAAAGAGTCTCAAATTGGCAGTTGGTCTGAGGAATGTGCCTGCTAGATCAAGTAGAGGACTATTTGGAGCCATAGCTGGATTCATAGAGGGAGGTTGGTCAGGATTAGTTGCTGGTTGGTATGGGTTCCAGCATTCAAATGATCAAGGAACTGGTATGGCTGCAGATAGAGACTCAACTCAAAAGGCAATTGACAAAATAACGTCCAAAGTAAATAATATAGTCGATAAAATGAACAAACAGTATGAAATTATTGACCATGAATTCAGCGAGGTTGAAACTAGACTCAATATGATCAATAATAAGATTGATGACCAAATTCAAGACATATGGGCATATAACGCAGAATTGCTAGTACTGCTTGAAAATCAGAAAACGCTCGATGAGCATGATGCAAATGTAAACAATCTATATAACAAAGTGAAGAGGGCACTGGGTTCCAATGCAGTGGAAGATGGGAAAGGATGCTTCGAGCTATACCATAAATGCGATGACCAGTGCATGGAGACAATTCGGAACGGGACCTATAACAGAAGAAAGTATAAAGAGGAATCAAGACTAGAGAGACAGAAAATAGAAGGGGTCAAACTGGAATCTGAAGGAACCTACAAAATCCTCACCATTTATTCGACTGTCGCCTCATCTCTTG</t>
  </si>
  <si>
    <t>GTATCACTAATAACTATACTACTAATAGTAACAGTAAGCAATGCAGATAAAATCTGCATTGGCTACCAATCAACAAACTCCACAGAAACTGTAGACACGCTAACCGAAAACAATGTTCCTGTGACACATGCCAAAGAATTGCTTCACACAGAGCACAATGGGATGCTATGTGCAACAAATCTGGGACGTCCTCTTATTCTAGACACCTGTACCATG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TCCACCCACTGATACTGCGCAGACAAATCTGTACACAAGGACTGACACAACAACAAGTGTGGCAACAGAAGATATAAATAGGACCTTCAAACCATTGATAGGGCCAAGGCCTCTTGTCAATGGTCTGCAAGGAAGGATTGATTATTATTGGGCGGTATTGAAACCAGGTCAGACATTGCGAGTAAGATCCAATGGGAATCTAATCGCTCCATGGTATGGACACATTCTTTCAGGGGAGAGTCACGGAAGAATCCTGAAAACGGATTTAAACAGTGGTAACTGTGTAGTGCAATGTCAAACAGAAAGAGGTGGCTTGAATACTACATTGCCATTCCACAATGTAAGTAAGTATGCATTTGGAAACTGCCCAAAATATGTTGGAGTAAAGAGTCTCAAATTGGCAGTTGGTCTGAGGAATGTGCCTGCTAGATCAAGTAGAGGACTATTTGGAGCCATAGCTGGTTTCATAGAGGGAGGTTGGTCAGGATTAGTTGCTGGTTGGTATGGGTTCCAGCATTCAAATGATCAAGGAACTGGTATGGCTGCAGATAGAGACTCAACTCAAAAGGCAATTGACAAAATAACA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</t>
  </si>
  <si>
    <t>ATGGAAACAA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TCTAGAGGAACTAAGATCACTCTTTAGTTCTGCTAGTTCCTACCAAAGAATCCAGATCTTTCCAGACACAATCTGGAATGTGTCTTACAGTGGAACAAGCAAAGCATGTTCAGATTCATTCTACAGGAGCATGAGATGGTTGACTCAAAAGGACAACGATTACCCTATTCAAGACGCCCAATACACAAATAATAGAGGAAAGAGCATTCTTTTCATGTGGGGCATAAATCACCCACCCACCGATACTACACAGACAAATCTGTACACAAGGACTGACACAACAACAAGTGTGGCAACAGAGGAAATAAATAGGACCTTCAAACCATTGATAGGGCCAAGGCCCCTTGTCAATGGTCAGCAGGGGAGAATTGATTATTATTGGTCAG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GTGGTCAGGGCTAGTCGCTGGTGGGTATGGGTTCCAGCACTCAAATGATCAAGGGGGTGGTATGGCTGCAGATAGAGAATCAACTCAAAAGGCAATTGACAAAATAACATCCAAAGTGAATAATATAGTCGATAAAATGAACAAACAATATGAAATTATTGATCATGAATTCAGCGAGGTTGAAGCAGGACTCAATATTCCCAAAAATAAGATTGATGACCACATTCAAGACATATGGGCATATAACGCAGAATTGCTAGTGCTGCTTGAAAACCAGAAAACACTCGATGAGCATGATGCGAATGTAAACAATCTATATAACAAAGTGAAGAGGGCACTGGGTTCCAATGCAATGGAAGATGGGAAAGGATGTTTCGAGCTATACCATAAATGTGATGATCAGTGCATGGAGACAATTCGGAACGGGACCTATAGCAGGAGAAAGTATAAAGAGGAATCAAGACTAGAAAGACAGAAAATAGAAGGGGTCAAGCTGGAATCTGAAGGAACTTACAAAATCCTCACTATTTATTCGACTGTCGCCTCATCTCTTGTGATTGCAATGGGGTTTGCTGCCTTCCTTTTCTGGGCCATGTCCAATGGATCTTGCAGACGCAACATTTGTATATAG</t>
  </si>
  <si>
    <t>CGGCTACCAATCAACAAACTCCACAGAAACTGTAGACACGCTAACAGAGAACAATGTTCCTGTGACACATGCCAAAGAATTGCTCCACACAGAGCACAATGGGATGCTATGTGCAACAAATCTGGGACATCCCCTTATTCTAGACACCTGTACCATTGAAGGACTAATCTATGGCAACCCTTCCTGTGATCTACTGTTGGGAGGAAGAGAATGGTCCTACATCGTCGAAAGACCATCGGCTGTTAATGGATTGTGTTACCCCGGGAATGTAGAAAACCTAGAAGAACTAAGGTCACTTTTTAGTTCTGCTAGCTCTTACCAAAGAATCCAGATCTTTCCAGACACAATCTGGAATGTTTCTTACAGTGGGACAAGCAAAGCATGTTCAGATTCATTCTACAGAAGCATGAGATGGTTGACTCAAAAGAGCAACGCTTACCCTATTCAAGACGCCCAATACACAAATAATAGAGGGAAGAACATTCTTTTCATGTGGGGCATAAATCACCCACCCACTGATACTGCGCAGACAAATCTGTACACAAGGACTGACACAACAACAAGTGTGGCGACAGAAGATATAAATAGAACCTTCAAACCATTGATAGGGCCAAGGCCTCTCGTCAATGGTCTGCAGGGAAGAATTGATTATTATTGGTCGATATTGAAACCAGGTCAGACACTGCGAGTAAGATCCAATGGGAACCTAATCGCTCCATGGTATGGACACATCCTTTCAGGAGAGAGTCACGGAAGAATCCTGAAGACTGATTTAAACAGTGGTAACTGTGTAGTGCAATGTCAGACAGAAAGAGGTGGCTTAAATACTACATTGCCATTCCAAAATGTAAGTAAGTATGCATTTGGAAACTGCCCAAAATATGTTGGAGTAAGAGTCTCAAATTGGCAGTTGGTCTGAGGAATGTGCCTGCTAGATTAAGCAGAGGACTATTCGGGGCCATAGCTGGATTCATAGAGGGAGGTTGGTCAGG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</si>
  <si>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A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C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</si>
  <si>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TGAAAGATCATCAGCCATTAATGGGATGTGTTACCCTGGAAGGGTAGAGAATCTGGAAGAACTAAGGTCTTTTTTCAGTTCTGCTCGCTCCTACAAAAGACTCCTGCTCTTTCCAGACCGCACC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T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</si>
  <si>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A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</si>
  <si>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CGGTATGGACACATTCTTTCAGGAGAAAGCCATGGAAGAATCCTAAAGACCGATTTAAATAGTGGCAACTGCGTAGTACAGTGCCAAACTGAGAAAGGGGGTTTGAATACAACATTGCCCTTCCACAATGTCAGCAAGTATGCATTTGGGAACTGCCCCAAATATGTTGGAGTGAAGAGTCTCAAGCTGGCAGTTGGTCTAAGAAATGTGCCTGCTGCATCAGGTAGAGGGCTATTTGGTGCCATAGCTGGATTCATAGAAGGAGGTTGGCCAGGGCTAGTTGCAGGCTGGTACGGGTTTCAGCATTCAAATGATCAA</t>
  </si>
  <si>
    <t>ATGGAAATAATAGCACTAATAGCTATACTGGTAGTGACAGGAACGAGCAATGCTGACAAAATTTGCATTGGCTACCAGTCAACAAACTCCACAGAAACTGTTGATACACTAGTAGAAACCAACGTCCCTGTGACACATGCCAAAGAATTGCTTCACACAGAGCACAATGGAATGTTATGTGCAACAAACCGGGGGCATCCTCTTATCCTAGACACCTGCACCATTGAAGGGTTGGTGTATGGCAATCCTTCCTGTGATTTGCTACTGGGAGGAAAAGAATGGTCTTACATTGTCGAAAGATCATCAGCCATTAATGGGATGTGCTACCCTGGAAGGGTAGAGAATCTGGAAGTACTCAGATCTTTTTTCAGTTCTGCTCGCTCCTACAAAAGACTCCTGCTCTTTCCAGACCGCACTTGGAATGTGACTTACACTGGAACAAGCAAAGCATGCTCAGATTCATTCTACAGAAGTATGAGATGGCTGACACACAAGAA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GAACACGACCTTGCCATTCCACAATGTCAGCAAGTATGCATTTGGGAACTGTCCCAAATATGTTGGAGTGAAGAGTCTAAAACTGGCAGTTGGTCTACGAAATGTGCCGGCTGCATCAGATAGAGGGCTATTTGGTGCCATAGCTGGATTCATAGAAGGAGGTTGGCCAGGACTAGTTGCAGGCTGGTACGGGTTTCAGCATTCAAATGATCAAGGAGTTGGAATGGCCGCAGACAGAGAGTCAACTCAAGAAGCAGTCGACAAGATAACATCCAAAGTAAATAATATAATCGATAAGATGAACAAGCAGTATGAAATCATTGATCATGAGTTCAATGAAATTGAAGCCAGGCTCAATATGATCAACAATAAGATTGATGACCAAATACAGGACATCTGGGCGTATAATGCGGAATTACTAGTACTGCTTGAAAATCAGAAAACACTTGATGAGCATGATGCAAATGTGAACAATCTGTACAATAAGGTGAAGAGAGCATTGGGGTCAAATGCAATAGAGGACGGGAAGGGGTGCTTCGAATTGTATCACAAATGTGATGATCAATGCATGGAAACAATTAGAAACGGGACTTATGACATGATAAAGTATAAAGAAGAATCAAAACTAGAAAGGCAGAAAATAGAAGGGGTGAAACTGGAGTCTGAAGGAACTTACAAGATTCTTACCATTTATTCGACTGTCGCCTCATCTCTTGTGCTTGCAATAGGGTTTGCTGCCTTCATGTTCTGGGCCATGTCCAACGGATCTTGCAGATGCAACATTTGTATATAA</t>
  </si>
  <si>
    <t>AGCAAAAGCAGGGGAATTTCACAACCACTCAAGATGGAAGT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TAATGTAGAAAACCTAGAAGAACTAAGGTCACTTTTTAGCTCTGCTAGTTCTTACCAAAGCATCCAGATCTTTCCAGACACAATCTGGAATGTGTCTTACAGTGGGACAAGCAA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A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</si>
  <si>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GAAGTAGTATCACTAATAACTATACTACTAGTAGTAACAGTAAGCAATGCAGATAAAT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TCTGCTAGTTCTTACCAAAGAATCCAGATCTTTCCAGACACGATCTGGAATGTGTCTTACAGTGGAACAAGCAAAGCATGTTCAGATTCATTCTACAGAAGCATGAGATGGTTAACTCAAAAGAACAACGCTTACCCTGTTCAAGACGCCCAATACACAAATAATAGAGGAAAGAACATTCTTTTCATGTGGGGCATAAATCACCCACCCACTGATACTGCGCAGACAAATCTGTACACAAGGACTGACACAACAACAAGTGTGGCAACAGAAGATATAAATAGGACCTTCAAACCATTGATAGGGCCAAGGCCTATTGTCAATGGTCTGCAA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GGATGGGAAAGGATGCTTCGAGCTATACCATAAATGTGATGACCAGTGCATGGAGACAATTCGGAACGGGACCTATAACAGAAGAAAGTATAAAGAGGAATCAAGACTAGAGAGACAGAAAATAGAAGGGGTCAAGCTGGAATCTGAAGGAACCTACAAAATCCTCACCATTTATTCGACTGTCGCCTCATCTCTTGTTATTGCAATGGGGTTTGCTGCCTTCTTGTTCTGGGCCATGTCCAATGGATCTTGCAGATGCAACATTTGTATATAATTGGCAAAAACACCCTTGTTTCTACT</t>
  </si>
  <si>
    <t>AGCAAAAGCAGGGGAATTTCACAACCACTCAAGATGGAAGTAGTATCACTAATAACTATACTACTAGTAGTAACAGTAAGCAATGCAGATAAAATCTGCATCGGCTACCAATCAACAAACTCCACGGAAACTGTAGACACGCTAACAGAAAACAATGTTCCTGTGACACATGCCAAAGAATTGCTCCACACAGAGCACAATGGGATGCTATGTGCAACAAATCTGGGACATCCTCTTATTCTAGACACCTGTACCATTGAAGGACTAATCTATGGCAACCCTTCTTGTGATCTACTGCTGGGAGGAAGAGAATGGTCCTACATCGTTGAAAGACCATCAGCTGTTAATGGATTGTGTTACCCCGGGAATGTAGAAAACCTAGAAGAACTAAGGGCACTTTTTAGCTCTGCTAGTTCTTACCAAAGAATCCAGATCTTTCCAGACACAATCTGGAATGTGTCTTACAGTGGGACAAGCAAAGCATGTTCAGATTCATTCTACAGAAGCATGAGATGGTTGACTCAAAAGAACAACGCTTACCCTGTTCAAGACGCCCAATACACAAATAATAGAGGAAAGAACATTCTTTTTATGTGGGGCATAAATCACCCCCCCACCGATACTGCACAGACAAATCTGTACACAAGGACTGACACAACAACAAGTGTGGCAACAGAAGATATAAATAGGACCTTCAAACCATTGATAGGGCCAAGGCCTCTTGTCAATGGTCAGCAGGGAAGAATTGATTATTATTGGTCGGTATTGAAACCAGGTCAGACATTGCGAGTAAGATCCAATGGGAATCTAATCGCTCCATGGTATGGACACATTCTTTCAGGAGAGAGCCACGGAAGAATCCTGAAGACTGACTTAAACAGTGGTAACTGTGTAGTGCAATGTCAGACAGAAAGAGGTGGCTTGAATACTACATTGCCATTCCACAATGTAAGTAAGTATGCATTTGGAAACTGCCCAAAATATGTTGGAGTAAAGAGTCTCAAATTGGCAGTTGGTCTGAGGAATGTGCCTGCTAGATCAAGTAGAGGACTATTTGGAGCCATAGCTGGATTCATAGAGGGAGGTTGGTCAGGGCTGGTTGCTGGTTGGTATGGGTTCCAGCATTCAAATGATCAAGGGGTTGGTATGGCTGCAGATAGAGACTCAACTCAAAAGGCAATTGACAAAATAACATCCAAAGTAAATAATATAGTCGATAAAATGAACAAACAGTATGAAATTATTGATCATGAATTCAGCGAGGTTGAAACTAGACTCAATATGATCAATAATAAGATTGATGACCAAATTCAAGACATATGGGCATACAACGCAGAATTGCTAGTGCTGCTTGAAAACCAGAAAACACTCGATGAGCATGATGCTAATGTAAACAATCTATATAACAAAGTGAAGAGGGCACTGGGTTCCAATGCAGTGGAAGATGGGAAAGGGTGCTTCGAGCTATACCATAAATGTGATGACCAGTGTATGGAGACAATTCGGAACGGGACCTATAACAGGAGAAAGTATAAAGAGGAATCAAGACTAGAAAGACAGAGAATAGAAGGGGTCAAGCTGGAATCTGAAGGAACTTACAAAATCCTCACCATTTATTCGACTGTCGCCTCATCTCTTGTTATTGCAATGGGGTTTGCTGCCTTCTTGTTCTGGGCCATGTCCAATGGATCTTGCAGATGCAACATTTGTATATAATTGGCAAAAACACCCTTGTTTCTACT</t>
  </si>
  <si>
    <t>AGCAAAAGCAGGGGAATTTCACAACCACTCAAGATGGAAGCAGTATCACTAATAACCATACTACTAGTAGTAACAGTAAGCAATGCAGATAAAATCTGCATCGGCTACCAATCAACAAACTCCACAGAAACTGTAGACACGCTAACAGAGAACAATGTTCCTGTGACACATGCCAAAGAATTGCTCCACACAGAGCACAATGGGATGCTATGTGCAACAAATCTGGGACATCCTCTTATTCTAGACACCTGTACCATTGAAGGACTAATCTATGGCAACCCTTCCTGTGATCTACTGTTGGGAGAAAGAGAATGGTCCTACATCGTCGAAAGACCATCGGCTGTTAATGGATTGTGTTACCCCGGAAACGTAGAAAACCTAGAAGAACTAAGGTCACTTTTTAGTTCTGCTAGTTCTTATCAAAGAATCCAGATCTTTCCAGACACAATCTGGAATGTGTCTTACAGTGGGACAAGCAAAGCATGTTCAGATTCATTCTACAGAAGCATGAGATGGTTGACTCAAAAGAGCAACGCTTACCCTATTCAAGACGCCCAATACACAAATAATAGAGGGAAGAACATTCTTTTCATGTGGGGCATAAACCATCCACCCACCGATACTGTGCAGACAAATCTGTACACAAGGACTGACACAACAACAAGTGTGGCGACAGAAGATATAAATAGAACCTTCAAACCATTGATAGGGCCAAGGCCTCTTGTCAATGGTCTGCAGGGAAGAATTGATTATTATTGGTCGATATTGAAACCAGGTCAGACATTGCGAGTAAGATCCAATGGGAATCTAATCGCTCCATGGTATGGACACATTCTTTCAGGAGAGAGCCACGGAAGAATCCTGAAGACTGATTTAAACAGTGGTAACTGTGTAGTGCAATGTCAGACAGAAAGAGGTGGCTTAAATACTACATTGCCATTCCAAAATGTAAGTAAGTATGCATTTGGAAACTGCCCAAAATATGTTGGAGTAAAGAGTCTCAAATTGGCAGTTGGTCTGAGGAATGTGCCTGCTAGATCAAGCAGAGGACTGTTCGGGGCCATAGCTGGATTCATAGAGGGAGGTTGGTCAGGGCTAGTCGCTGGTTGGTATGGGTTCCAGCATTCAAATGACCAAGGGGTTGGTATGGCAGCAGATAGAGACTCAACTCAAAAGGCAATTGACAAAATAACATCTAAAGTGAATAATATAGTTGATAAAATGAACAAACAGTATGAAATTATTGATCATGAATTCAGCGAGGTTGAAACTAGACTTAACATGATCAATAATAAGATTGATGACCAAATTCAAGACATATGGGCATATAACGCAGAATTGCTAGTGCTGCTTGAAAACCAGAAAACACTCGATGAGCATGATGCGAATGTGAACAATCTATATAATAAAGTGAAGAGGGCATTGGGTTCCAATGCAGTGGAAGATGGGAAAGGGTGTTTCGAGCTATACCATAAATGTGATGACCAGTGCATGGAAACAATTCGAAACGGGACCTACAACAGGAGAAAGTATAAAGAGGAATCAAGACTAGAAAGACAGAAAATAGAAGGGGTCAAGCTGGAATCTGAAGGAACTTACAAAATCCTCACCATTTATTCGACTGTCGCCTCATCTCTTGTGATTGCAATGGGGTTTGCTGCCTTCTTGTTCTGGGCCATGTCCAATGGATCTTGCAGATGCAACATTTGTATATAATTGGCAAAAACACCCTTGTTTCTACT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</si>
  <si>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T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A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</si>
  <si>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AAGCATGAGATGGCTGACTCAAGAGAACAACGCTTACCCTATTCAAGACGCCCAATACACAAATAATAGAGGAAAGAGCATTCTTTTCATGTGGGGCATAAATCACCCACCCACCGATACTA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</si>
  <si>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ATCGAAAGACCATCGGCCGTTAATGGAATGTGTTACCCCGGGAATGTAGAAAACCTAGAGGAACTAAGATCACTCTTTAGTTCTGCTAGTTCCTACCAAAGAATTCAGATCTTTCCAGACACGATCTGGAATGTGTCTTACAGTGGAACAAGCAAAGCATGTTCAGATTCATTCTACAGAAGCATGAGATGGCTGACTCAAAAGAACAACGCTTACCCTATTCAAGACGCCCAATACACAAATAATAGAGGAAAGAGCATTCTTTTCATGTGGGGCATAAATCACCCACCCACCGATACTA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YATAACAGGAGAAAGTATAAAGAGGAAGCAAAACTAGAAAGACAGAAAATAGAAGGGGTCAAGCTGGAATCTGAAGGAACTTACAAAATCCTCACCATTTATTCGACTGTCGCCTCATCTCTTGTGATTGCAATGGGGTTTGCTGCCTTCTTGTTCTGGGCCATGTCCAATGGATCTTGCAGATGCAACATTTGTATATAATTGGCAAAAACACCCAAAGTAAAAAC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</si>
  <si>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GAGAACAACGCTTACCCTATTCAAGACGCCCAATACACAAATAATAGAGGAAAGAGCATTCTTTTCATGTGGGGCATAAATCACCCACCCACCGATACTA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YATAACAGGAGAAAGTATAAAGAGGAAGCAAAACTAGAAAGACAGAAAATAGAAGGGGTCAAGCTGGAATCTGAAGGAACTTACAAAATCCTCACCATTTATTCGACTGTCGCCTCATCTCTTGTGATTGCAATGGGGTTTGCTGCCTTCTTGTTCTGGGCCATGTCCAATGGATCTTGCAGATGCAACATTTGTATATAATTGGCAAAAACACCCAAAGTAAAAAC</t>
  </si>
  <si>
    <t>ATGGAAGTAATAGCACTAATAGCTATACTGGGAGTGACGGGAACGAGCAATGCTGATAAAATTTGCATTGGATACCAGTCAACAAACTCCACAGAAACTGTTGATACACTAGTAGAAACCAATGTCCCTGTGACACATGCCAAAGAACTGCTTCACACAGAGCACAATGGAATGTTATGTGCAACAAATCAGGGGCATCCTCTTATCCTAGACACTTGCACCGTTGAAGGGTTGGTGTATGGCAATCCTTCCTGTGATTTGCTACTGGGAGGAAAAGAATGGTCTTACATTGTCGAAAGATCATCAGCCATTAATGGGATGTGTTACCCTGGAAGGGTAGAGAATCCGGAAGAACTAAAATCTTTTTTCAGTTCTGCTCGCTCCCACAAAAGACTCCTGCTCTTTCCAGACCGCACTTGGAATGTGACTTACT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AGTTGGTCTAAGAAATGTGCCTGCTGCATCAGGTAGAGGGCTATTTGGTGCCATAGCTGGATTCATAGAAGGAGGTTGGCCAGGGCTAGTTGCAGGCTGGTACGGGTTTCAGCATTCAAATGATCAAGGAGTTGGAATGGCCGCAGACAGAGAGTCAACTCAAAAAGCAGTCGACAAAATAACATCCAAAGTAAATAACATAATCGATAAGATGAACAAGCAGTATGAAATCATTGATCATGAGTTCAATGAAATTGAAGCCAGACTCAATATGATCAACAATAAGATTGATGACCAAATACAAGACATCTGGGCGTATAATGCAGAATTACTAGTACTGCTTGAAAATCAAAAAACACTTGATGAGCATGATGCAAATGTTAACAATCTGTACAATAAGGTGAAGAGAGCATTGGGGTCAAATGCAATAGAGGATGGGAAGGGGTGCTTCGAGTTGTATCACAAATGTGATGATCAATGCATGGAAACAATTAGAAACGGGACTTATGACATGATAAAGTACAAAGAAGAATCAAAACTAGAAAGGCAGAAAATAGAAGGGGTGAAACTGGAGTTTGAAGGAACTTACAAGATTCTTACTATTTATTCGACTGTCGCCTCATCTCTTGTGCTTGCAATAGGGTTTGCTGCCTTCATGTTCTG</t>
  </si>
  <si>
    <t>ATGAAAACAATTTCCCTGATAACTATACTACTAGTAGTAACAACAAGCAATGCAGATAAAATCTGCATCGGCCACCAGTCAACAAACTCCACAGAAACTGTTGACACGCTAACAGAGACCAATGTTCCTGTGACACATGCTAAAGAACTGCTCCATACAGAGCACAATGGAATGCTGTGTGCAACAAATCTGGGACATCCCCTCATTCTAGACACATGCACTATCGAAGGACTGATTTATGGCAACCCTTCTTGTGACCTGCTGTTGGGAGGAAGA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CAGAATTAATTATTATTGGTCGGTGCTAAAACCAGGCCAGACATTGCGAGTAAGATCCAATGGAAATCTAATTGCTCCATGGTATGGACACGTTCTCTCAGGAGAGAGCCATGGGAGGATCCTGAAGACTGATTTAAACAGTGGTAATTGTGTAGTGCAATGTCAGACTGAGAAAGGTGGCTTAAACAGTACATTGCCATTCCACAATATCAGTAAATATGCATTTGGGACCTGCCCCAAATATATTGGAGTCAAG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</t>
  </si>
  <si>
    <t>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C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GGTTTGCTGCCTTCTTGTTCTGGGCCATGTCCAAT</t>
  </si>
  <si>
    <t>ATA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GACAAAGTGAAGAGGGCATTGGGTTCAAATGCAGTGGAAGATGGGAAAGGATGTTTCGAGCTATACCATAAATGTGATGACCAGTGCATGGAGACAATTCGGAACGGGACCTACAACAGGAGAAAGTATAAAGAGGAATCAAGACTAGTACGACAGAAAATAGAAGGGGTCAAGCTGGAATCTGAAGGAACTTACAAAATCCTCACCATTTATTCGACTGTCGCCTCATCTCTTGTGATTGCAATGGGGTTTGCTGCCTTCTTGTTCTGGGCCATGTCCAATGGATCTTGCAGATGCAACATTTGTATATAATTGGCAAAAACACCCTTGTTTCTACT</t>
  </si>
  <si>
    <t>TACTC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GACAAAGTGAAGAGGGCATTGGGTTCAAATGCAGTGGAAGATGGGAAAGGATGTTTCGAGCTATACCATAAATGTGATGACCAGTGCATGGAGACAATTCGGAACGGGACCTACAACAGGAGAAAGTATAAAGAGGAATCAAGACTAGTACGACAGAAAATAGAAGGGGTCAAGCTGGAATCTGAAGGAACTTACAAAATCCTCACCATTTATTCGACTGTCGCCTCATCTCTTGTGATTGCAATGGGGTTTGCTGCCTTCTTGTTCTGGGCCATGTCCAATGGATCTTGCCGATGCAACATTTGTATATAATTGGCAAAAACACCCTTGT</t>
  </si>
  <si>
    <t>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A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GGTTTGCTGCCTTCTTGTTCTGGGCCATGTCCAATGGATCTTGCATATGCAACTTTTGTAT</t>
  </si>
  <si>
    <t>ACTATA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GTAGATCAAGTAGAGGACTATTCGGGGCCATAGCTGGATTCATAGAGGGAGGG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</t>
  </si>
  <si>
    <t>GCAGATAAAATCTGCATCGGTCTACAATCAACAAACTCCACAGAAACTGTAG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CATCTTTCCAGACACAATCTGGAATGTGTCTTACAGTGGAACAAGCAAAGCCTGTTCGGATTCATTCTACAGGAC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G</t>
  </si>
  <si>
    <t>ATACT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GGTTTGCTGCCTTCTTGTTCTGGGCCATGTCCAATGGATCTTGCAGATGCAACATTTGTATATAATTGGCAAAAACACCCTTGTTTCTAC</t>
  </si>
  <si>
    <t>CTAATACTATACTCACTAGTAGTAACAGCAAGCAATGCAGATAAAATCTGCATCGGCTACCAATCAACAAACTCCACAGAAACTGTAGACACGCTAACAGAAAACAATGTTCCTGTGACACATGCCAAAGAATTGCTCCACACAGAGCACAATGGGATGCTGTGTGCAACAAATCTGGGACATCCTCTTATTCTAGACACCTGTACCATTGAAGGATTAATCTATGGCAACCCTTCTTGTGATCTACTGTTGGGAGGAAGAGAATGGTCCTACATCGTCGAAAGACCATCGGCTACTAATGGATTGTGTTACCCCGGGAATGTAGAAAACCTAGAAGAACTACGGTCACTTTTTAGTTCTGCTAGTTCTTACCAAAGAATCCAGATCTTTCCAGACACAATCTGGAATGTGTCTTACAGTGGGACAAGCAAAGCATGTTCAGATTCATTCTACAGAAGCATGAGATGGTTGACTCAAAAGAACAACGCTTACCCTATTCAAGACGCCCAATACACAAATAATAGAGGGAAGAACATTCTTTTCATGTGGGGTATAAACCACCCACCCACCGATACTGTGCAGACAAATCTGTACACAAGGACTGACACAACAACAAGTGTGGCAACAGAAGATATAAATAGGACCTTCAAACCATTGATAGGGCCAAGGCCTCTTGTCAATGGTCAGCAGGGAAGAATTGATTATTATTGGTCGGTATTGAAACCAGGTCAGACATTGCGAGTAAGATCCAATGGGAATCTAATCGCTCCATGGTATGGACACATTCTTTCAGGAGAGAGCCACGGAAGAATCCTGAAGACTGATTTAAACAGTGGTAACTGTGTTGTTCAATGTCAGACAGAAAGAGGTGGCTTAAATACTACATTGCCATTCCACAATGTAAGTAAGTATGCATTTGGAAACTGCCCGAAATATGTTGGAGTAAAGAGTCTCAAATTGGCAGTTGGCCTGAGGAATGTGCCTGCTAGATCAAGTAGAGGACTATTCGGGGCCATAGCTGGATTCATAGAGGGAGGTTGGTCAGGGCTAGTAGCTGGTTGGTATGGGTTCCAGCATTCAAATGACCAAGGAGTTGGTATGGCAGCAGATAGAGACTCAACTCAAAAGGCAATTGACAAAATAACATCCAAAGTGAATAATATAGTCGATAAAATGAACAAACAGTATGAAATTATTGATCATGAATTCAGCGAGGTTGAAACTAGGCTCAACATGATCAATAATAAGATTGATGACCAAATTCAAGACATATGGGCATATAACGCAGAATTGCTAGTGCTGCTTGAAAACCAGAAAACACTCGATGAGCATGATGCGAATGTAAACAATCTATATAACAAAGTGAAGAGGGCATTGGGTTCAAATGCAGTGGAAGATGGGAAAGGATGTTTCGAGCTATACCATAAATGTGATGACCAGTGCATGGAGACAATTCGGAACGGGACCTACAACAGGAGAAAGTATAAAGAGGAATCAAGACTAGAACGACAGAAAATAGAAGGGGTCAAGCTGGAATCTGAAGGAACTTACAAAATCCTCACCATTTATTCGACTGTCGCCTCATCTCTTGTGATTGCAATGGGGTTTGCTGCCTTCTTGTTCTGGGCCATGTCCAATGGATCTTGCAGATGCAACATTTGTATATAATTGGCAAAAACACCCTTGTTTCTAC</t>
  </si>
  <si>
    <t>CAATCAACAAACTCCACAGAAACTGTCGACACGCTAT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CAATAACAATGCTTACCCTATCCAAGACGCCCAATACACAAATAATAGAGGAAAGAGCATTCTTTTCATGTGGGGCATAAATCACCCACCCACCGATACTACACAGACAAATCTGTACACAAGGACTGACACAACAACAAGTGTGGCAACAGAAGATATAAATAGGACCTTCAAACCATTAATAGGGCCAAGGCCCCTTGTCAATGGTCA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GCAGATTAAGTAGAGGACTATTTGGGGCCATAGCTGGATTGATAGAGGGAGTTGTC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CGTGATGATCAGTGCACGGAGACAATTCGGAACGGGACATATAGCAGGAGAAAGTATAAAGAGGAATCAAGACTGGAAAGACAGAAAATAGAAGGGGTCAAGCTGGAATCTGAAGGAACTTACAAAATCCTCACTATTTATTCGACTGTCGCCTCATCTCGTGTGATTGCAATGGGGCTTGCTGCCTTCCTTTTTTGGGCCATG</t>
  </si>
  <si>
    <t>GCAGATAAAACCTGCATCGTTTACCAATCAACAAACTCCACAGAAACTGTAC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G</t>
  </si>
  <si>
    <t>AGATGGAAGCATGTCACTAATACTATACTCTTAGTAGTAACTGTAAGCAATGCAGATAAAATCTGCATCCGCTACCAATCAACAAACTCCACAGAAACTGTAG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T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GGGTTTGCTGCCTTCCTTTTCTGGGCCATGTCTAATGGATCTTGCAG</t>
  </si>
  <si>
    <t>GCAGATAAAATCTGCATCGGCTACCAATCAACAAACTCCACAGAAACTGTAG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G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</si>
  <si>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T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</t>
  </si>
  <si>
    <t>ATGGAAGCATTATCACTAATAACTATACTATTAGTAGTAACTGTAAGCAATGCAGATAAAATCTGCATCGGCTACCAATCAACAAACTCCACAGAAACTGTAGACACGCTAACAGAAAACAATGTTCCTGTGACACACGCCAAAGAATTACTCCACACAGG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AAGCATGAGATGGCTGACTCAAAAGAACAACGCTTACCCTATTCAAGACGCCCAATACACAAATAATAGAGGAAAGAGCATTCTTTTCATGTGGGGCATAAATCACCCACCCACCGATACTGGACAGACAAATTTGTACACAAGGACT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GCATGATGCGAATGTAAACAATTTGTATAACAAAGTGAAGAGGGCACTGGGCTCCAATGCAATGGAAGATGGGAAAGGATGTTTCGAGCTATACCATAAATGTGATGATCAGTGCATGGAGACAATTCGGAACGGGACATATAGCAGGAGAAAGTATAAAGAGGAAGCAAGACTAGAAAGACAGAAAATAGAAGGGGTCAAGCTGGAATCTGAAGGAACTTACAAAATCCTCACCATTTATTCTACTGTCGCCTCATCTCTTGTGATTGCAATGGGG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</si>
  <si>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GACTAAGATCACTCTTTAGTTCTGCTAGTTCCTACCAAAGAATTCAGATCTTTCCAGACACGATCTGGAATGTGTCTTACAATGGAACAAGCAAAGCATGTTCAGATTCATTCTACAGAAGCATGAGATGGCTGACTCAAAAGAACAACGCTTACCCTATTCAAGACGCCCAATACACAAATAATAGAGGAAAGAGCATTCTTTTCATGTGGGGCATAAATCACCCACCCACCGATACTGC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</t>
  </si>
  <si>
    <t>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GACTAAGATCACTCTTTAGTTCTGCTAGTTCCTACCAAAGAATTCAGATCTTTCCAGACACGATCTGGAATGTGTCTTACAATGGAACAAGCAAAGCATGTTCAGATTCATTCTACAGAAGCATGAGATGGCTGACTCAAAAGAACAACGCTTACCCTATTCAAGACGCCCAATACACAAATAATAGAGGAAAGAGCATTCTTTTCATGTGGGGCATAAATCACCCACCCACCGATACTGGACAGACAAATTTGTACACAAGGACCGACACAACAACAAGTGTGACAACAGAAGATATAACTAGAACCTTCAAACCC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C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</si>
  <si>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CAATAATAGAGGAAAGAGCATTCTTTTCATGTGGGGCATAAATCACCCACCCACCGATACTGG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TTTGCTGC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</si>
  <si>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AAGCATGAGATGGCTGACTCAAAAGAACAACGCTTACCCTATTCAAGACGCCCAATACACAAATAATAGAGGAAAGAGCATTCTTTTCATGTGGGGCATAAATCCCCTACCCACCGATACTGGACAGACAAATTTGTACACAAGGACCGACACAACAACAAGTGTGACAACAGGAGATATAACTAGAACCTCCAAACCAATGATAGGGCCAAGGG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</t>
  </si>
  <si>
    <t>ATATCACTAATAGCTATACTACTAGTAGTAACAGTAAGCAATGCAGATAAAATCTGCATCGGCTACCAATCAACAAACCCCACGAG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G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C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TAGGCTGGAATCTGAAGGAACTTACAAAATCCTCACTATTTATTCGACTGTCGCCTCATCTCTTGTGATTGCAATGGGGTTTGCTGCCTTCCTTTTCTGGGCCATGTCCAATGGATCTTGCAGATGCAACATTTGTATATAATTGGCAAAAACACCCTTGTTTCTACT</t>
  </si>
  <si>
    <t>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TTTGCTGCCTTCTTGTTCTGGGCCATGTCCAATGGATCTTGCAGATGCAACATTTGTATATAA</t>
  </si>
  <si>
    <t>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TTGGAATGTGTTACCCCGGGAATGTAGAAAACCTAGAGGAACTAAGATCACTCTTTAGTTCTGCTAGTTCCTACCAAAGAATTCAGATCTTTCCAGACACGATCTGGAATGTGTCTTACAGTGGAACAAGCAAAGCATGTTCAGATTCATTCTACAGAAGCATGAGATGGCTGACTCAAAAGAACAACGCTTACCCTATTCAAGACGCCCAATACACAAATAATAGAGGAAAGAGCATTCTTTTCATGTGGGGCATAAATCACCCACCCACCGATACTGGACAGACAAATTTGTACACAAGGACCGACACAACAACAAGTGTGACAACAGAAGATATAACTAGAACCTTCAAACCAATGATAGGGCCAAGGG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AAATTCAGA</t>
  </si>
  <si>
    <t>ATGGAAACAATATCACTAATAGCTATACTACTAGTAGTAACAGTAAGCAATGCAGATAAAATCTGCATCGGCTACCAATCAACAAACTCCACGAGAACTGTGGATACGCTAACAGAAAACAATGTCCCTGTGACACATGCTAAAGAATTGCCCCACACAGAGCACAATGGGATGCTGTGTGCAACAAATCTGGGACATCCTCTCATTCTAAACACCTGTACCATTGAAGGACTGATCTATGGCAACCCTTCTTGTGATCAGCTGTTGGGAGGAGGAAAATGGTCCTACATCGTCGAAAGACCATCGGCCGTTAATGGAATGTGTTACCCCGGGAATGTAGAAAACCTAGAGGGACTAAGATCACTCTTTAGTTCTGCTAGTTCCTACCAAAGAATTCAGATCTTTCCAGACACGATCTGGAATGTGTCTTACAATGGGACAAGCAAAGCATGTTCAGATTCATTCTACAGAAGCATGAGATGGCTGACTCAAAAGAACAACGCTTACCCTATTCAAGACGCCCAATACACAAATAATAGAGGGAAGAGCATTCTTTTCATGTGGGGCATAAATCACCCACCCACCGATACTGGACAGACAAATTTGTACACAAGGG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CAGACATATGGGCTTATAACGCAGAATTGCTAGTGCTGCTTGGAAATCAGAAAACACTCGATGAACATGATGCAAATGTAAACAATCTATATAACAAAGTGAAGAGGGCACTGGGTTCCAATGCCATGGAAGACGGGAAAGGATGTTTTGAGCTATACCATAAATGTGATGATCAGTGCATGGAGACAATTCGGAACGGG</t>
  </si>
  <si>
    <t>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CTGTATACAAGGGCT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TACTGTCGCCTCATCTCTTGTGATTGCAATGGGGTTTGCTGCCTTCTTGTTCTGGGCCATGTCCAATGGATCTTGCAGATGCAACATTTGTATATAA</t>
  </si>
  <si>
    <t>ATGGAAACAATATCACTAATAACTATACTACTAGTAGTAACAGCAAGCAATGCAGATAAAATCTGCATCGGCCACCAGTCAACAAACTCCACAGAAACTGTGGACACGCTAACAGAAACCAATGTTCCTGTGACACATGCCAAAGAATTGCTCCACACAGAGCACAATGGAATGCTGTGTGCAACAAACCTGGGACATCCCCTCATTCTAGACACATGCACTATTGAAGGATTGATCTATGGCAACCCTTCTTGTGACCCGCTGTTGGAAGGAAGAGAATGGTCCTACATCGTCGAAAGATCATCAGCGGTAAATGGAACGTGTTACCCTGGGAATGTAGAAAACCTAGAGGAACTCAGGACTCTTTTTAGTTCCGCTCGTTCCTATCAAAGAATCCAAATCTTCCCAGACACAATCTGGAATGTGACTTATACTGGGACAAGTAAAGCATGTTCAGATTCATTCTACAGGAGTATGAGATGGCTGACCCAAAAGAGCGGGGTTTACCCTGTCCAGGACGCCCAATACACAAATAATAGGGGAAAGAGCATTCTTTTCGTGTGGGGCATACATCATCCACCCACTGATACTGAACAGACAAATTTGTACACAAGAACCGACACAACAACAAGCGTGACGACAGAAGATTTAAACAGGACCTTCAAACCAGTGATAGGGCCAAGGCCCCTTGTTAATGGTCTGCAGGGAAGAATTAATTATTATTGGTCAATATTAAAACCAGGCCAGACATTGCGAGTAAGGTCCAATGGGAATCTAATTGCTCCATGGTATGGACACGTTCTTTCAGGAGGGAGCCATGGAAGAATCCTGAAGACTGATTTAAACAGTGGTAATTGCGTAGTGCAATGTCAGACTGAAAAAGGTGGCTTAAACAGTACGTTGCCATTCCACAATATCAGTAAATATGCATTTGGAACATGCCCCAAATATGTTAGAGTTAAAAGTCTCAAACTGGCAATTGGTCTGAGGAACGTGCCTGCTAGATCAAGTAGAGGACTATTTGGAGCCATTGCTGGATTCATAGAAGGAGGTTGGCCAGGACTAGTCGCTGGTTGGTATGGTTTCCAGCATTCAAATGATCAAGGGGTTGGTATGGCTGCAGATAGGGATTCAACTCAAAAGGCAATTGATAAAATAACATCCAAGGTGAATAATATAGTCGACAAGATGAACAAACAATATGAAATTATTGATCATGAATTCAGTGAGGTTGAAACTAGACTCAATATGATCAATAACAAGATTGATGACCAAATACAAGACGTATGGGCATATAATGCAGAGTTGCTAGTACTACTTGAAAATCAGAAAACACTCGATGAGCATGACGCGAACGTGAACAATCTATATAACAAAGTGAAGAGGGCACTGGGCTCCAATGCGATGGAAGATGGGAAAGGCTGTTTCGAGCTATACCATAAATGTGATAACCAATGCATGGAAACAATTCGGAACGGGACCTATAATAGGAGAAAGTATAAAGAGGAATCAAGACTAGAAAGGCAGAAAATAGAAGGGGTCAAGCTGGAATCTGAGGGAACTTACAAAATCCTTACCATTTATTCGACTGTTGCCTCATCTCTTGTACTTGCAATGGGGTTTGCTGCCTTCTTGTTCTGGGCCATGTCCAATGGATCTTGCAGGTGCAACATTTGTATATAAGTAGCAAAAACACCCTTGTTTCTACTAATAC</t>
  </si>
  <si>
    <t>ATGGAAACAATATCACTAATAACTATACTACTAGTAGTAACAGCAAGCAATGCAGATAAAATCTGCATCGGCCACCAGTCAACAAACTCCACAGAAACTGTGGACACGCTAACAGAAACCAATGTTCCTGTGACACATGCCAAAGAATTGCTCCACACAGAGCACAATGGAATGCTGTGTGCAACAAACCTGGGACATCCCCTCATTCTAGACACATGCACTATTGAAGGATTGATCTATGGCAACCCTTCTTGTGACCCGCTGTTGGAAGGAAGAGAATGGTCCTACATCGTCGAAAGATCATCAGCGGTAAATGGAACGTGTTACCCTGGGAATGTAGAAAACCTAGAGGAACTCAGGACTCTTTTTAGTTCCGCTCGTTCCTATCAAAGAATCCAAATCTTCCCAGACACAATCTGGAATGTGACTTATACTGGGACAAGTAAAGCATGTTCAGATTCATTCTACAGGAGTATGAGATGGCTGACCCAAAAGAGCGGGGTTTACCCTGTCCAGGACGCCCAATACACAAATAATAGGGGAAAGAGCATTCTTTTCGTGTGGGGCATACATCATCCACCCACTGATACTGAACAGACAAATTTGTACACAAGAACCGACACAACAACAAGCGTGACGACAGAAGATTTAAACAGGACCTTCAAACCAGTGATAGGGCCAAGGCCCCTTGTTAATGGTCTGCAGGGAAGAATTAATTATTATTGGTCAATATTAAAACCAGGCCAGACATTGCGAGTAAGGTCCAATGGGAATCTAATTGCTCCATGGTATGGACACGTTCTTTCAGGAGGGAGCCATGGAAGAATCCTGAAGACTGATTTAAACAGTGGTAATTGCGTAGTGCAATGTCAGACTGAAAAAGGTGGCTTAAACAGTACGTTGCCATTCCACAATATCAGTAAATATGCATTTGGAACATGCCCCAAATATGTTAGAGTTAAAAGTCTCAAACTGGCAATTGGTCTGAGGAACGTGCCTGCTAGATCAAGTAGAGGACTATTTGGAGCCATTGCTGGATTCATAGAAGGAGGTTGGCCAGGACTAGTCGCTGGTTGGTATGGTTTCCAGCATTCAAATGATCAAGGGGTTGGTATGGCTGCAGATAGGGATTCAACTCAAAAGGCAATTGATAAAATAACATCCAAGGTGAATAATATAGTCGACAAGATGAACAAACAATATGAAATTATTGATCATGAATTCAGTGAGGTTGAAACTAGACTCAATATGATCAATAACAAGATTGATGACCAAATACAAGACGTATGGGCATATAATGCAGAGTTGCTAGTACTACTTGAAAATCAGAAAACACTCGATGAGCATGACGCGAACGTGAACAATCTATATAACAAAGTGAAGAGGGCACTGGGCTCCAATGCGATGGAAGATGGGAAAGGTTGTTTCGAGCTATACCATAAATGTGATAACCAATGCATGGAAACAATTCGGAACGGGACCTATAATAGGAGAAAGTATAAAGAGGAATCAAGACTAGAAAGGCAGAAAATAGAAGGGGTCAAGCTGGAATCTGAGGGAACTTACAAAATCCTTACCATTTATTCGACTGTTGCCTCATCTCTTGTACTTGCAATGGGGTTTGCTGCCTTCTTGTTCTGGGCCATGTCCAATGGATCTTGCAGGTGCAACATTTGTATATAAGTAGCAAAAACACCCTTGTTTCTACTAATACGAGACGATATAAA</t>
  </si>
  <si>
    <t>ATGGAAACAATATCACTGATAACTATACTACTAGTAGTAACAGCAAGCAATGCAGATAAAATCTGCATCGGCCACCAGTCAACAAACTCCACAGAAACTGTGGACACGCTAACAGAAACCAATGTTCCTGTGACACATGCCAAAGAATTGCTCCACACAGAGCACAATGGAATGCTGTGTGCAACAAACCTGGGACATCCCCTCATTCTAGACACATGCACTATTGAAGGATTGATCTATGGCAACCCTTCTTGTGACCCGCTGTTGGAAGGAAGAGAATGGTCCTACATCGTCGAAAGATCATCCGCGGTAAATGGAACGTGCTACCCTGGGAATGTAGAAAACCTAGAGGAACTCAGGACTCTTTTTAGTTCCTCTCGTTCCTATCAAAGAATCCAAATCTTCCCAGACACAATCTGGAATGTGACTTATACTGGGACCAGCAAAGCATGTTCAGATTCATTCTACAGGAGTATGAGATGGCTGACCCAAAAGAGCGGGGCTTACCCTGTCCAGGACGCCCAATACACGAATAATAGGGGAAAGAGCATTCTTTTCGTGTGGGGCATACATCATCCACCCACTGATACTGCACAGACAAATTTGTACACAAGAACCGACACAACAACAAGCGTGATGACAGAAGATTTAAACAGGACCTTCAAACCGGTGATAGGGCCAAGGCCCCTTCTTAACGGTCTGATGGGAAGAATTAACTATTATTGGTCAGTATTAAAACCAGGCCAGACATTGCGAGTAAGGTCCAATGGGAATCTAATTGCTCCATGGTATGGACACATTCTTTCAGGAGGGAGCCATGGAAGAATCCTGAAGACTGATTTAAACAGTGGTAATTGCGTAGTGCAATGTCAGACAGAAAAAGGTGGCTTAAACAGTACGTTGCCATTCCACAATATCAGTAAATATGCATTTGGAACATGCCCCAAATATGTTAGAGTTAAAAGTCTCAAACTGGCAATCGGTCTGAGGAACGTGCCTGCTAGATCAAGTAGAGGACTATTTGGAGCCATTGCTGGATTCATAGAAGGAGGTTGGCCAGGACTAGTCGCTGGTTGGTATGGTTTCCAGCATTCAAATGATCAAGGGGTTGGTATGGCTGCAGATAGGGATTCAACTCAAAAGGCAATTGATAAAATAACATCCAAGGTGAATAATATAATCGACAAGATGAACAAACAATATGAAATTATTGATCATGAATTCAGCGAGGTTGAAACTAGACTCAATATGATCAATAACAAGATTGATGACCAAATACAAGACGTATGGGCATATAATGCAGAGTTGCTAGTACTACTTGAAAATCAGAAAACACTCGATGAGCATGACGCGAACGTGAACAATCTATACAACAAGGTGAGGAGGGCACTGGGCTACAATGCGATGGAAGATGGGAAAGGCTGTTTCGAGCTATACCATAAATGTGATAACCAATGCATGGAAACAATTCGGAACGGGACCTATAATAGGAGAAAGTATAAAGAGGAATCAAGACTAGAAAGGCAGAAAATAGAAGGGGTAAAGTTGGAATCTGAGGGAACTTACAAAATCCTTACCATTTATTCGACTGTTGCCTCATCTCTTGTACTTGCAATGGGGTTTGCTGCCTTCTTGTTCTGGGCCATGTCCAATGGATCTTGCAGGTGCAACATTTGTATATAAGTAGCAAAAACACCCTTGTTTCTACTAATACGAGACAATATAA</t>
  </si>
  <si>
    <t>ATGGAAACAATATCACTGATAACTATACTACTAGTAGTAACAGCAAGCAATGCAGATAAAATCTGCATCGGCCACCAGTCAACAAACTCCACAGAAACTGTGGACACGCTAACAGAAACCAATGTTCCTGTGACACATGCCAAAGAATTGCTCCACACAGAGCACAATGGAATGCTGTGTGCAACAAACCTGGGACATCCCCTCATTCTAGACACATGCACTATTGAAGGATTGATCTATGGCAACCCTTCTTGTGACCCGCTGTTGGAAGGAAGAGAATGGTCCTACATAGTCGAAAGATCATCCGCGGTAAATGGAACGTGCTACCCTGGGAATGTAGAAAACCTAGAGGAACTCAGGACTCTTTTTAGTTCCGCTCGTTCCTATCAAAGAATCCAAATCTTCCCAGACACAATCTGGAATGTGACTTATACTGGGACCAGCAAAGCATGTTCAGATTCATTCTACAGGAGTATGAGATGGCTGACCCAAAAGAGCGGGGCTTACCCTGTCCAGGACGCCCAATACACGAATAATAGGGGAAAGAGCATTCTTTTCGTGTGGGGCATACATCATCCACCCACTGATACTGCACAGACAAATTTGTACACAAGAACCGACACAACAACAAGCGTGATGACAGAAGATTTAAACAGGACCTTCAAACCGGTGATAGGGCCAAGGCCCCTTCTTAACGGTCTGATGGGAAGAATTAACTATTATTGGTCAGTATTAAAACCAGGCCAGACATTGCGAGTAAGGTCCAATGGGAATCTAATTGCTCCATGGTATGGACACATTCTTTCAGGAGGGAGCCATGGAAGAATCCTGAAGACTGATTTAAACAGTGGTAATTGCGTAGTGCAATGTCAGACAGAAAAAGGTGGCTTAAACAGTACGTTGCCATTCCACAATATCAGTAAATATGCATTTGGAACATGCCCCAAATATGTTAGAGTTAAAAGTCTCAAACTGGCAATCGGTCTGAGGAACGTGCCTGCTAGATCAAGTAGAGGACTATTTGGAGCCATTGCTGGATTCATAGAAGGAGGTTGGCCAGGACTAGTCGCTGGTTGGTATGGTTTCCAGCATTCAAATGATCAAGGGGTTGGTATGGCTGCAGATAGGGATTCAACTCAAAAGGCAATTGATAAAATAACATCCAAGGTGAATAATATAATCGACAAGATGAACAAACAATATGAAATTATTGATCATGAATTCAGCGAGGTTGAAACTAGACTCAATATGATCAATAACAAGATTGATGACCAAATACAAGACGTATGGGCATATAATGCAGAGTTGCTAGTACTACTTGAAAATCAGAAAACACTCGATGAGCATGACGCGAACGTGAACAATCTATACAACAAGGTGAGGAGGGCACTGGGCTACAATGCGATGGAAGATGGGAAAGGCTGTTTCGAGCTATACCATAAATGTGATAACCAATGCATGGAAACAATTCGGAACGGGACCTATAATAGGAGAAAGTATAAAGAGGAATCAAGACTAGAAAGGCAGAAAATAGAAGGGGTAAAGTTGGAATCTGAGGGAACTTACAAAATCCTTACCATTTATTCGACTGTTGCCTCATCTCTTGTACTTGCAATGGGGTTTGCTGCCTTCTTGTTCTGGGCCATGTCCAATGGATCTTGCAGGTGCAACATTTGTATATAAGTAGCAAAAACACCCTTGTTTCTACTAATACGAGACGAT</t>
  </si>
  <si>
    <t>ATGGAAACAATATCACTGATAACTATACTACTAGTAGTAACAGCAAGCAATGCAGATAAAATCTGCATCGGCCACCAGTCAACAAACTCCACAGAAACTGTGGACACGCTAACAGAAACCAATGTTCCTGTGACACATGCCAAAGAATTGCTCCACACAGAGCACAATGGAATGCTGTGTGCAACAAACCTGGGACATCCCCTCATTCTAGACACATGCACTATTGAAGGATTGATCTATGGCAACCCTTCTTGTGACCCGCTGTTGGAAGGAAGAGAATGGTCCTACATAGTCGAAAGATCATCCGCGGTAAATGGAACGTGCTACCCTGGGAATGTAGAAAACCTAGAGGAACTCAGGACTCTTTTTAGTTCCGCTCGTTCCTATCAAAGAATCCAAATCTTCCCAGACACAATCTGGAATGTGACTTATACTGGGACCAGCAAAGCATGTTCAGATTCATTCTACAGGAGTATGAGATGGCTGACCCAAAAGAGCGGGGCTTACCCTGTCCAGGACGCCCAATACACGAATAATAGGGGAAAGAGCATTCTTTTCGTGTGGGGCATACATCATCCACCCACTGATACTGCACAGACAAATTTGTACACAAGAACCGACACAACAACAAGCGTGATGACAGAAGATTTAAACAGGACCTTCAAACCGGTGATAGGGCCAAGGCCCCTTCTTAACGGTCTGATGGGAAGAATTAACTATTATTGGTCAGTATTAAAACCAGGCCAGACATTGCGAGTAAGGTCCAATGGGAATCTAATTGCTCCATGGTATGGACACATTCTTTCAGGAGGGAGCCATGGAAGAATCCTGAAGACTGATTTAAACAGTGGTAATTGCGTAGTGCAATGTCAGACAGAAAAAGGTGGCTTAAACAGTACGTTGCCATTCCACAATATCAGTAAATATGCATTTGGAACATGCCCCAAATATGTTAGAGTTAAAAGTCTCAAACTGGCAATCGGTCTGAGGAACGTGCCTGCTAGATCAAGTAGAGGACTATTTGGAGCCATTGCTGGATTCATAGAAGGAGGTTGGCCAGGACTAGTCGCTGGTTGGTATGGTTTCCAGCATTCAAATGATCAAGGGGTTGGTATGGCTGCAGATAGGGATTCAACTCAAAAGGCAATTGATAAAATAACATCCAAGGTGAATAATATAATCGACAAGATGAACAAACAATATGAAATTATTGATCATGAATTCAGCGAGGTTGAAACTAGACTCAATATGATCAATAACAAGATTGATGACCAAATACAAGACGTATGGGCATATAATGCAGAGTTGCTAGTACTACTTGAAAATCAGAAAACACTCGATGAGCATGACGCGAACGTGAACAATCTATACAACAAGGTGAGGAGGGCACTGGGCTACAATGCGATGGAAGATGGGAAAGGCTGTTTCGAGCTATACCATAAATGTGATAACCAATGCATGGAAACAATTCGGAACGGGACCTATAATAGGAGAAAGTATAAAGAGGAATCAAGACTAGAAAGGCAGAAAATAGAAGGGGTAAAGTTGGAATCTGAGGGAACTTACAAAATCCTTACCATTTATTCGACTGTTGCCTCATCTCTTGTACTTGCAATGGGGTTTGCTGCCTTCTTGTTCTGGGCCATGTCCAATGG</t>
  </si>
  <si>
    <t>ATGGAAACAATATCACTAATAACTATACTACTAGTAGTAACAGCAAGCAATGCAGATAAAATCTGCATCGGCCACCAGTCAACAAACTCCACAGAAACTGTGGACACTCTAACAGAAACCAATGTTCCTGTGACACATGCCAAAGAATTGCTCCACACAGAGCACAATGGAATGCTGTGTGCAACAAATCTGGGACATCCCCTCATTCTAGACACATGCACCATTGAAGGATTGATCTATGGCAACCCTTCTTGTGACTCGCTGTTGGAAGGAAGAGAATGGTCCTACATCGTCGAAAGATCATCAGCGGTAAATGGAATGTGTTACCCTGGTAATGTAGAAAACCTAGAGGAACTCAGGACTCTTTTTAGTTCCGCTCGTTCATATCAAAGAATCCAAATCTTCCCAGACACAATCTGGAATGTGACTTATACTGGGACAAGCAAAGCATGTTCAGATTCATTTTACAGGAGTATGAGATGGCTGACCCAAAAGAGCGGGGCTTACCCTGTCCAGGACGCCCAATATACAAATAATAGGGGAAAGAACATTCTTTTCGTATGGGGCATACATCATCCACCCACTGATACTGCACAGACAAATTTGTACACAAGAACCGACACAACAACAAGCGTGACGACAGAAGAATTAAACAGGACCTTCAAACCGGTGATAGGGCCAAGGCCCCTTGTTAACGGTCTGCTGGGAAGAATTAACTATTATTGGTCAGTATTAAAACCAGGCCAGACATTGCGAGTAAGGTCCAATGGGAATCTAATTGCTCCATGGTATGGACACATTCTCTCAGGAGGGAGCCATGGAAGAATCCTGAAGACTGATTTAAACAGTGGTAATTGCGTGGTGCAATGTCAGACCGAAAAAGGTGGCTTAAACAGCACATTGCCATTCCACAATATCAGTAAATATGCATTTGGAACATGCCCCAAATATGTTAAAGTTAAAAGTCTCAAACTGGCAATCGGTCTGAGGAACGTGCCTGCTAGATCAAGTAGAGGACTATTTGGAGCCATTGCTGGATTCATAGAAGGAGGTTGGCCAGGACTAGTCGCTGGTTGGTATGGTTTCCAGCATTCAAATGATCAAGGGGTTGGAATGGCTGCAGATAGGGATTCAACTCAAAAGGCAATTGATAAAATAACATCCAAGGTGAATAATATAATAGACAAGATGAACAAACAATATGAAATTATTGATCATGAATTCAGTGAGGTTGAAACTAGACTCAATATGATCAATAACAAGATTGATGACCAAATACAAGACGTATGGGCATATAATGCAGAGTTGCTAGTACTACTTGAAAATCAGAAAACACTTGATGAGCATGACGCGAACGTGAACAATCTATATAACAAGGTGAGGAGGGCACTGGGCTCCAATGCAATGGAAGATGGGAAAGGCTGCTTCGAGCTATACCATAAATGTGATAACCAATGCATGGAAACAATCCGGAACGGGACCTATAATAGGAGAAAGTATAAAGAGGAGTCAAGGCTAGAAAGGCAGAAAATAGAAGGGGTCAAACTGGAATCTGAGGGAACTTACAAAATCCTTACCATTTATTCAACTGTTGCCTCATCTCTTGTACTTGCAATGGGGTTTGCTGCCTTCTTGTTCTGGGCC</t>
  </si>
  <si>
    <t>ATGGAAACAGTTTCCCTCATGACTATACTACTAGTAGCAACAGCAAGCAATGCAGATAAAATCTGCATCGGCCACCAGTCAACAAACTCTACAGAAACTGTGGACACGCTAACAGAGACCAATATTCCCGTGACACATGCCAAAGAATTGCTACACACAGAGCACAATGGAATGCTGTGTGCAACAAATCTGGGACATCCCCTCATTCTAGACACCTGCACTATTGAAGGACTGATCTATGGTAACCCTTCTTGTGACCTGCTGTTGGAAGGAAGAGAATGGTCCTACATCGTCGAAAGATCATCAGCTGTAAATGGAACGTGTTATCCTGGGAATATAGAAAATCTAGAGGAACTCAGGACACTTTTTAGTTCCGCTAGTTCCTACCAAAGAATCCAAATCTTCCCAGACACAATCTGGAATGTGACCTACACTGGAACAAGCAAAGCATGTTCAGATTCATTCTACAGGAGTATGAGATGGCTGACTCAAAAAAGCGGGTCTTACCCTGTTCAAGACGCCCAATACACAAATAATAGGGGAAAGAACATTCTTTTCGTGTGGGGCATACATCATCCACCCACTGATACTGCACAGACAAATTTATACACAAGAACCGACACAACAACAAGCGTGACAACAGAAGATTTAAATAGGGTCTACAAACCAATGATAGGGCCAAGGCCCCTTGTCAATGGTCTGCAGGGAAGAATCAATTATTATTGGTCGGTACTAAAACCAGGCCAGACATTGCGAGTAAGATCCAATGGGAATTTAATTGCTCCATGGTATGGACACGTTCTTTCAGGAGGGAGCCATGGAAGAATCCTGAAGACTGATTTAAAAGGTGGTAATTGTGTAGTGCAATGTCAGACTGAAAAAGGTGGCTTAAACAGTACATTGCCGTTCCACAATATCAGTAAATATGCATTTGGAAACTGCCCCAAATATGTTAGAGTTAAGAGTCTCAAACTGGCAGTCGGTCTTAGGAACGTACCTGCTAGATCAAGTAGAGGACTATTCGGAGCCATAGCTGGGTTCATAGAAGGAGGTTGGCCAGGACTAGTCGCTGGTTGGTATGGTTTTCAGCATTCAAATGATCAAGGGGTTGGTATTGCTGCAGATAGGGATTCAACTCAAAAGGCAATTGATAAAATAACATCCAAGGTGAATAACATAGTCGACAAGATGAACAAGCAATATGAAATAATTGACCATGAATTCAGTGAGGTTGAAACTAGGCTCAACATGATCAATAATAAGATTGATGACCAAATACAAGATGTGTGGGCATATAATGCAGAGTTGCTAGTACTACTTGAAAACCAGAAAACACTCGATGAGCATGATGCGAACGTGAACAATCTATATAACAAGGTGAAGAGGGCGCTGGGCTCCAATGCAGTGGAAGATGGGAAAGGCTGTTTTGAACTATACCATAAATGTGATGACCAGTGCATGGAAACAATTCGGAATGGGACCTATGATAGGAAAAAGTATAAAGAGGAATCAAGACTAGAAAGGCAGAAAATAGACGGGGTCAAACTGGAGTCTGAGGGAACTTACAAAATCCTTACCATTTATTCGACTGTCGCCTCATCTCTTGTGCTTGCAACGGGGTTTGCTGCCTTCTTGTTCTGGGCCATGTCCAATGGGTCTTGCAGGTGCAATATTTGTATATAA</t>
  </si>
  <si>
    <t>ATGGAAACAGTTTCACTAATGACTATACTACTAGTAGTAACAGCAAGCAATGCAGACAAAATCTGCATCGGCCACCAGTCAACAAACTCCACAGAAACTGTGGACACGCTAACAGAAACCAATGTTCCTGTGACACATGCCAAAGAATTGCTCCACACAGAGCACAATGGAATGCTGTGTGCAACAAATCTGGGAAATCCCTTAATTCTAGACACATGCACCATTGAAGGACTGATCTATGGTAACCCATCTTGTGACCTGCTGTTGGGAGGAAGAGAATGGTCCTACATCGTCGAAAGGTCATCAGCTGTAAATGGAACGTGTTACCCTGGGAATGTAGAAAACCTAGAGGAACTCAGAACACTTTTTAGTTCCGCTAGTTCCTACCAAAGAATCCAAATCTTCCCAGACACAATCTGGAATGTGACTTACACTGGGACAAGCAAAGCATGTTCAGATTCATTTTACAGGAGTATGAGATGGCTGACTCAAAAAAGCGGGTCTTACCCTGTTCAGGACGCCCAATACACAAATAATAGGGGAAAGAGCATTCTTTTCGTGTGGGGCATACATCATCCACCCACTGAAACTGCACAGACAAATTTGTACACAAGAACCGACACAACAACTAGCGTGACAACAGAAGATTTAAATAGGATCTTCAAACCGATGATAGGGCCAAGGCCCCTTGTCAATGGTCAGCAGGGAAGAATTAATTATTATTGGTCAGTACTAAAACCAGGCCAGACATTGCGAGTGAGATCCAATGGGAATCTAATTGCTCCATGGTATGGACACGTTCTTTCGGGAGGGAGCCATGGAAGAATCCTGAAAACTGATTTAAAAAGTGGTAATTGCGTAGTGCAATGTCAGACTGAAAAAGGCGGATTAAACAGTACATTGCCGTTCCACAATATCAGTAAATATGCATTTGGAAACTGTCCCAAATATGTTAGAGTTAAGAGTCTCAAATTGGCAGTCGGTTTGAGGAACGTGCCTGCTAGGTCAAGTAGAGGACTATTTGGAGCCATAGCTGGATTCATAGAAGGAGGTTGGCCAGGACTAGTTGCTGGTTGGTATGGTTTCCAGCATTCAAATGATCAAGGGGTTGGTATGGCTGCAGATAGGGATTCAACTCAAAAGGCAATTGATAAAATAACAACCAAGGTGAATAATATAGTCGACAAGATGAACAAGCAATATGAAATAATTGATCATGAATTCAGTGAGGTTGAAACTAGGCTCAACATGATCAATAATAAGATTGATGACCAAATACAGGACGTATGGGCATATAATGCAGAGTTGCTAGTACTACTTGAAAATCAGAAGACACTTGATGAGCATGACGCAAATGTGAACAATCTGTACAACAAGGTGAAGAGGGCACTAGGCTCCAATGCGATGGAAGATGGGAAAGGTTGTTTCGAGCTATACCATAAGTGTGATGACCAATGCATGGAAACAATTCGGAACGGAACCTATAGTAAGAGAAAGTATAAAGAGGAATCAAGATTGGAAAGGCAGAAAATAGAAGGGATCAAACTGGAATCTGAGGGAACTTACAAAATCCTTACCATTTATTCGACTGTCGCCTCATCTCTTGTGCTTGCAATGGGGTTTGCTGCCTTCTTGTTCTGGGCCATGTCCAATGGTTCTTGCAGGTGCAACATTTGTATATAA</t>
  </si>
  <si>
    <t>ATGGAAACAGTATCACTAATGACTATCCTACTAGTAGCAACAGCAAGCAATGCAGACAAAATCTGCATCGGCCACCAGTCAACAAACTCCACAGAAACTGTGGACACGCTAACAGAAACCAATGTTCCTGTGACACATGCCAAAGAATTGCTCCACACAGAGCACAATGGAATGCTGTGTGCAACAAATCTGGGACATCCCCTAATCTTAGACACGTGCACTATTGAAGGACTGATCTATGGAAACCCTTCTTGTGACTTGCTGTTGGGAGGAAGAGAATGGTCCTACATCGTCGAAAGGTCATCAGCTGTAAATGGAACGTGTTACCCTGGGAATGTAGAGAACCTAGAAGAACTCAGGACACTTTTTAGTTCCGCTAGTTCCTACAGAAGAATCCAAATCTTCCCAGACACAATCTGGAATGTGACTTACACTGGAACAAGCAAARCATGTTCGGATTCATTCTACAGGAGTATGAGATGGCTGACTCAAAAAAGCGGGTCTTACCCTGTTCAAGACGCTCAATACACAAATAATATGGGAAAGAGCATTCTTTTCGTGTGGGGCATACATCATCCACCCACTGAAACTGCACAGACAAATTTGTACACAAGAACCGACACAACAACAAGCGTGACAACAGAAGACTTAAATAGGATCTTCAAACCGATGGTAGGGCCAAGGCCCCTTGTCAATGGTCAGCAGGGAAGAATTAATTATTATTGGTCAGTACTAAAACCAGGCCAGACACTGCGAGTAAGATCCAATGGGAATCTAATTGCTCCATGGTATGGACACATTCTTTCGGGAGGAAGCCATGGAAGAATCCTGAAGACTGATTTAAAAAGTAGTAATTGCGTAGTGCAATGTCAGACTGAAAAAGGCGGCTTAAACAGTACATTGCCGTTCCACAAC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G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ATTCTGGGCCATGTCCAATGGTTCTTGCAGGTGCAACATTTGTATATAA</t>
  </si>
  <si>
    <t>ATGGAAACCATATCCCTAATGGCTATACTACTAGTAGTAACAGCAAGCAATGCAGACAAAATCTGCATCGGCCACCAGTCAACAAATTCCACAGAAACTGTGGACACGCTAACAGAAACCAATGTTCCTGTGACACATGCCAAAGAATTGCTCCACACAGAGCACAATGGAATGCTGTGTGCAACAAATCTGGGACATCCCTTAATTCTAGACACGTGCTCCATTGAAGGACTGATCTATGGTAACCCATCTTGTGACCTGCTGTTGGGAGGAAGAGAATGGTCCTACATCGTCGAAAGGTCATCAGCTGTAAATGGAACGTGTTACCCTGGGAATGTAGAAAACCTAGAGGAACTCAGAACACTTTTTAGTTCCGCTAGTTCCTACCAAAGAATCCAAATCTTCCCAGACACAATCTGGAATGTGACTTACACTGGAACAAGCAAAGCATGTTCAGATTCATTTTACAGGAGTATGAGATGGCTGACGCAAAAAAGCGGGTCTTACCCTGTTCAGGACGCCCAATACACAAATAATAGGGGAAAGAGCATTCTTTTCGTGTGGGGCATACATCATCCACCCAGTGAAACTGCACAGACAAATTTGTACATAAGAACCGACACAACAACTAGCGTGACAACAGAAGATTTAAATAGGATCTTCAAACCGATGATAGGGCCAAGGCCCCTTGTCAATGGTCTGCAGGGAAGAATTAATTATTATTGGTCAGTACTAAAACCAGGCCAGACATTGCGAGTGAGATCCAATGGGAATCTAATTGCTCCATGGTATGGACACGTTCTTTCGGGAGGGAGCCATGGAAGAATCCTGAAAACTGATTTAAAAAGTGGTAATTGCGTAGTGCAATGTCAGACTGAAAAAGGCGGATTAAACAGTACATTGCCGTTCCACAATATCAGTAAATATGCATTTGGAAACTGTCCCAAATATGTTAGAGTTAAAAGTCTCAAATTGGCAGTCGGTTTGAGGAACGTGCCTGCTAGGTCAAGTAGAGGACTATTTGGAGCCATAGCTGGATTCATAGAAGGAGGTTGGCCAGGACTAGTTGCAGGTTGGTATGGTTTCCAGCATTCAAATGATCAAGGGGTTGGTATGGCTGCAGATAGGGATTCAACTCAAAAGGCAATTGATAAAATAACAACCAAGGTGAATAATATAGTCGACAAGATGAACAAGCAATATGAAATAATTGATCATGAATTCAGTGAGGTTGAAACTAGGCTCAACATGATCAATAATAAGATTGATGACCAAATACAGGACGTATGGGCATATAATGCAGAGTTGCTAGTACTACTTGAAAATCAGAAGACACTTGATGAGCATGACGCAAATGTGAACAATCTGTACAACAAGGTGAAGAGGGCACTAGGCTCCAATGCGAGGGAAGATGGGAAAGGTTGTTTCGAGCTATACCATAAGTGTGATGACCAATGCATGGAAACAATTCGGAACGGAACCTATAGTAAGAGAAAGTATAAAGAGGAATCAAGATTGGAAAGGCAGAAAATAGAAGGGATCAAGCTGGAATCTGAGGGAACTTACAAAATCCTTACTATTTATTCGACTGTCGCCTCATCTCTTGTGCTTGCAATGGGGTTTGCTGCCTTCTTGTTCTGGGCCATGTCCAATGGTTCTTGCAGGTGCAACATTTGTATATAA</t>
  </si>
  <si>
    <t>ATGAAAACCATTTCACTGATAACTATACTACTAGTAGTAACAACAAGCAATGCAGATAAAATCTGCATCGGCCACCAGTCAACAAATTCCACAGAAACTGTTGACACGCTAACAGAAACTAATGTTCCTGTGACACATGCCAGAGAATTGCTCCATACAGAGCACAATGGAATGCTGTGTGCAACAAATCTGGGACATCCCCTCATTCTAGACACATGCACTATCGAAGGACTGATTTATGGCAACCCTTCTTGTGACCTGCTGTTGGGAGGACGG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GTGTGGGGCATACATCACCCACCAACTGATACTGCACAGACGAATTTGTACACAAGAACCGACACAACAACAAGCGTAACAACAGAAAATTTAGATAGAACCTTCAAACCATTGATAGGGCCAAGGCCCCTTGTCAATGGTCTGATTGGCAGAATTAATTATTATTGGTCGGTACTAAAACCAGGCCAGACATTGCGAGTAAGATCCAATGGAAATCTAATTGCTCCATGGTATGGACACGTTCTCTCAGGAGAGAGCCATGGGAGGATCATGAAGACTGATTTAAACAGTGGTAATTGTGTAGTGCAATGTCAGACTGAGAAAGGTGGCTTAAACAGTACATTGCCATTCCACAATATCAGTAAATATGCATTTGGGACCTGCCCCAAATATATTGGAGTCAAGAGTCTCAAACTGGCAATCGGTCTGAGAAACGTR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</t>
  </si>
  <si>
    <t>ATGGAAACAGTATCACTGATGACTATACTACTAGTAGCAACAGCAAGCAATGCAGACAAAATCTGCATCGGCCACCAGTCAACAAACTCCACAGAGACTGTGGACACGCTAACAGAAACCAATGTTCCTGTGACAGATGCCAAAGAATTGCTCCACACAGAGCACAATGGAATGCTGTGTGCAACAAATCTGGGACATCCCCTAATTTTAGACACGTGCACTATTGAAGGACTGATCTATGGTAACCCTTCTTGTGACTTACTGTTGGGGGGAAGAGAATGGTCCTACATCGTCGAAAGGCCATCAGCTGTAAATGGAACGTGTTACCCTGGGAATGTAGAAAACCTAGAGGAGCTCAGGACACTTTTTAGTTCCGCTAGTTCCTACCGAAGAATCCAAATCTTCCCAGACACAATCTGGAATGTGACTTACACTGGAACAAGCAAAGCATGTTCAGATTCATTCTACAGGAGTATGAGATGGCTGACTCAAAGAAGCGGGTCTTACCCTGTTCAAGACGCTCAATACACAAATAATATGGAAAAGAACATTCTTTTCGTATGGGGCATACATCACCCACCCACTGAAACTGCACAGACAAATTTGTACACAAGAACCGACACAACAACAAGCGTAACAACAGAAGATTTAAATAGGATCTTCAAACCGATGGTAGGGCCAAGGCCCCTTGTCAATGGTCTGCAGGGAAGAATTAATTATTATTGGTCGGTGCTAAAACCAGGCCAGACACTGCGAGTAAGATCCAATGGGAATCTAATTGCTCCATGGTATGGACACATTCTTTCGGGAGGGAGCCATGGAAGAATCCTGAAGACTGATTTGAGAAGTAGTAATTGCGTAGTGCAATGTCAGACTGAAAAAGGCGGCTTAAACAGTACATTGCCGTTTCACAATATCAGTAAATATGCATTTGGAAACTGTCCCAAATATATTAGAGTTAAGAGTCTCAAACTGGCAGTAGGGTTGAGGAACGTGCCTGCTAGATCAAGTAGAGGACTATTCGGAGCCATAGCTGGATTCATAGAAGGAGGTTGGCCAGGACTAGTCGCTGGTTGGTATGGTTTCCAGCATTCAAATGATCAAGGGGTTGGTATTGCGGCAGATAGGGATTCAACCCAAAAGGCAATTGATAGAATAACAACCAAGGTGAATAATATAGTCGACAAAATGAACAAACAATATGAAATAATTGATCATGAATTCAGTGAGGTTGAAACTAGACTCAACATGATCAATGATAAGATTGATGACCAAATACAGGACGTATGGGCATACAATGCAGAGTTGCTAGTACTACTTGAA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TTCTTGCAGGTGCACCATTTGTATATAA</t>
  </si>
  <si>
    <t>ATGAAAACAATTTCACTGATAACTATACTACTAGTAGTAACAACAAGCAATGCAGATAAAATCTGCATCGGCCACCAGTCAACAAATTCCACAGAAACTGTTGACACGCTAACAGAAACTAATGTTCCTGTGACACATGCTAAAGAATTGCTCCATACAGAGCACAATGGAATGCTGTGTGCAACAAATCTGGGACATCCCCTCATTCTAGACACATGCACTATCGAAGGACTGATTTATGGCAACCCTTCTTGTGACCTGCTGTTGGGAGGAAGG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CAGAATTAATTATTATTGGTCGGTACTAAAACCAGGCCAGACATTGCGAGTAAGATCCAATGGAAATCTAATTGCTCCATGGTATGGACACGTTCTCTCAGGAGAGAGCCATGGGAGGATCCTGAAGACTGATTTAAACAGTGGTAATTGTGTAGTGCAATGTCAGACTGAGAAAGGTGGCTTAAACAGTACATTGCCATTCCACAATATCAGTAAATATGCATTTGGGACCTGCCCCAAATATATTGGAGTCAAGAGTCTCAAACTGGCAATCGGTCTGAGAAACGTR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CAAGACTAGAAAGGCAGAAAATAGAAGGGGTCAAGCTGGAATCTGAAGGGACTTACAAAATCCTTACCATTTATTCGACTGTCGCCTCATCTCTTGTACTTGCAATGGGGTTTGCTGCCTTCTTGTTCTGGGCCATGTCCAATGGATCATGCAGGTGCAACATTTGTATATAA</t>
  </si>
  <si>
    <t>ATGGAAACCATTTCACTGATAACTATACTACTAGTAGTAACAACAAGCAATGCAGATAAAATCTGCATCGGCCACCAGTCAACAAATTCCACAGAAACTGTTGACACGCTAACAGAAACTAATGTTCCTGTGACACATGCTAAAGAACTGCTCCATACAGAGCACAATGGAATGCTGTGTGCAACAAATCTGGGACATCCCCTCATTCTAGACACATGCACTATCGAAGGACTGATTTATGGCAACCCTTCTTGTGACCTGCTGTTGGGAGGAAGG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ACACAGACGAATTTGTACACAAGAACCGACACAACAACAAGCGTAACAACAGAAAATTTGGATAGAACCTTCAAACCATTGATAGGGCCAAGGCCCCTTGTCAATGGTCTGATTGGCAGAATTAATTATTATTGGTCGGTGCTAAAACCAGGCCAGACATTGCGAGTAAGATCCAATGGAAATCTAATTGCTCCATGGTATGGACACGTTCTCTCAGGAGAGAGCCATGGGAGGATCCTGAAGACTGATTTAAACAGTGGTAATTGTGTAGTGCAATGTCAGACTGAGAAAGGTGGCTTAAACAGTACATTGCCATTCCACAATATCAGTAAATATGCATTTGGGACCTGCCCCAAATATATTGGAGTCAAG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</t>
  </si>
  <si>
    <t>ATGGAAACAATTTCACTGATAACTATACTACTAGTAGTAACAACAAGCAATGCAGATAAAATCTGCATCGGCCACCAGTCAACAAATTCCACAGAAACTGTTGACACGCTAACAGAAACTAATGTTCCTGTGACACATGCCAAAGAATTGCTCCATACAGAGCATAATGGAATGCTGTGTGCAACAAATCTGGGACATCCCCTCATTCTAGACACATGCACTATCGAAGGACTGATTTATGGCAACCCTTCTTGTGACCTGCTGTTGGGAGGAAGGGAATGGTCCTACATCGTCGAAAGACCATCAGCGGTAAATGGAACATGTTACCCTGGGAATGTAGAAAACTTAGAAGAACTCAGAACACTTTTTAGTTCCTCTAGTTCCTACCAAAGAATCCAAATCTTCCCCGACACAATCTGGAATGTGACTTACACTGGAACAAGCAAATCATGTTCAGATTCATTCTACAGGAATATGAGATGGCTGACTCAAAAGAGCGGGCTTTACCCTGTTCAAGACGCCCAATACACAAACAATCGGGGAAAGGACATTCTTTTCGTGTGGGGCATACATCACCCACCAACTGATACTGCACAGACGAATTTGTACACAAGAACCGACACAACAACAAGCGTAACAACAGAAAATTTAGATAGAACCTTCAAACCATTGATAGGGCCAAGGCCCCTTGTCAATGGTCTGATTGGCAGAATTAATTATTATTGGTCGGTACTAAAACCAGGCCAGACATTGCGAGTAAGATCCAATGGAAATCTAATTGCTCCATGGTATGGACACGTTCTCTCAGGAGAGAGCCATGGGAGGATCCTGAAGACTGATTTAAACAGTGGTAATTGTGTAGTGCAATGTCAGACTGAGAAGGGTGGCTTAAACAGTACATTGCCATTCCACAATATCAGTAAATATGCATTTGGGACCTGCCCCAAATATATTGGAGTCAAGAGTCTCAAACTGGCAATCGGTCTGAGAAACGTG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GTGTGATGACCAATGCATGGAAACAATTCGGAACGGAACCTATAATAGGAGAAAGTACAAAGAGGAAGCAAGACTAGAAAGGCAGAAAATAGAAGGGGTCAAGCTGGAATCTGAAGGGACTTACAAAATCCTTACCATTTATTCGACTGTCGCCTCATCTCTTATACTTGCAATGGGGTTTGCTGCCTTCTTGTTCTGGGCCATGTCCAATGGATCATGCAGGTGCAACATTTGTATATAA</t>
  </si>
  <si>
    <t>ATGGAAACAATATCACTGATAACTATACTACTAGTAGTAACAACAAGCAATGCAGATAAAATCTGCATCGGCCACCAGTCAACAAATTCCACAGAAACTGTTGACACGCTAACAGAAACTAATGTTCCTGTGACACATGCTAAAGAACTGCTCCATACAGAGCACAATGGAATGCTGTGTGCAACAAATCTGGGACATCCCCTCATTCTAGACACATGCACTATCGAAGGACTGATTTATGGCAACCCTTCTTGTGACCTGCTGTTGGGAGGAAGA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CAGAATTAATTATTATTGGTCGGTGCTAAAACCAGGCCAGACATTGCGAGTAAGATCCAATGGAAATCTAATTGCTCCATGGTATGGACACGTTCTCTCAGGAGAGAGCCATGGGAGGATCCTGAAGACTGATTTAAACAGTGGTAATTGTGTAGTGCAATGTCAGACTGAGAAAGGTGGCTTAAACAGTACATTGCCATTCCACAATATCAGTAAATATGCATTTGGGACCTGCCCCAAATATATTGGAGTCAAG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</t>
  </si>
  <si>
    <t>ATGAAAACAATTTCACTGATAACTATACTACTAGTAGTAACAACAAGCAATGCAGATAAAATCTGCATCGGCCACCAGTCAACAAATTCCACAGAAACTGTTGACACGCTAACAGAAACTAATGTTCCTGTGACACATGCTAAAGAATTGCTCCATACAGAGCACAATGGAATGCTGTGTGCAACAAATCTGGGACATCCCCTCATTCTAGACACATGCACTATCGAAGGACTGATTTATGGCAACCCTTCTTGTGACCTGCTGTTGGGAGGAAGG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CAGAATTAATTATTATTGGTCGGTACTAAAACCAGGCCAGACATTGCGAGTAAGATCCAATGGAAATCTAATTGCTCCATGGTATGGACACGTTCTCTCAGGAGAGAGCCATGGGAGGATCCTGAAGACTGATTTAAACAGTGGTAATTGTGTAGTGCAATGTCAGACTGAGAAAGGTGGCTTAAACAGTACATTGCCATTCCACAATATCAGTAAATATGCATTTGGGACCTGCCCCAAATATATTGGAGTCAAG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CTAGAAAGGCAGAAAATAGAAGGGGTCAAGCTGGAATCTGAAGGGACTTACAAAATCCTTACCATTTATTCGACTGTCGCCTCATCTCTTGTACTTGCAATGGGGTTTGCTGCCTTCTTGTTCTGGGCCATGTCCAATGGATCATGCAGGTGCAACATTTGTATATAA</t>
  </si>
  <si>
    <t>ATGGAAGTAGTATCACTAATAACTATACCACTAGTAGTAACAGTAAGCAATGCCGATAAAATCTGCATAGGCTACCAATCAACAAACTCCACAGAAACTGTAGACACGCTAACAGAAAACAATGTTCCTGTGACACATGCCAAAGAATTGCTCCACACAGAGCACAATGGGATGCTGTGTGCAACAAGTCTGGGACATCCTCTTATTCTAGACACCTGTACCATTGAAGGACTAATCTATGGCAACCCTTCTTGTAATCTACTGTTGGGAGGAAGAGAATGGTCCTACATCGTCGAAAGACCATCGGCTGTTAATGGGTTGTGTTACCCTGGGAATGTAGAAAACCTAGAAGAACTAAGGTCACTTTTTAGCTCTGCTAGTTCTTACCAAAGAATCCAGATCTTTCCAGACACAATCTGGAATGTATCTTACAGTGGGACAAGCAAAGCATGTTCAGATTCATTCTACAGAAGCATGAGATGGTTAACTCAAAAGAACAACGCTTACCCTATTCAAGACGCCCAATACACAAATAATAGAGGAAAGAACATTCTTTTCATGTGGGGCATAAATCACCCACCCACTGATACTGTGCAGACAAATCTGTACACAAGGACTGACACAACAACGAGTGTGGCAACAGAAGATATAAATAGGACCTTCAAACCATTGATAGGGCCAAGGCCTCTTGTCAATGGTCTGCAGGGAAGAATTGATTATTATTGGTCGGTATTGAAACCAGGTCAGACATTACGAGTAAGATCCAATGGGAATCTAATCGCTCCATGGTATGGGCACATTCTTTCAGGAGAGAGCCACGGAAGAATCCTGAAGACTGATTTAAACAGTGGTAACTGTGTAGTGCAATGTCAGACAGAAAGAGGTGGCTTGAATACTACATTGCCATTCCACAATGTGAGTAAGTATGCATTTGGAAACTGCCCAAAATATGTTGGAGTAAAGAGTCTCAAATTGGCAGTTGGTCTGAGGAATGTGCCTGCTAGATCAAGTAGAGGACTATTTGGAGCCATAGCTGGATTCATAGAGGGAGGTTGGTCAGGGCTAGTCGCTGGTTGGTATGGGTTCCAGCATTCAAATGATCAAGGGGTTGGTATGGCTGCAGATAGAGACTCAACTCAAAAGGCAATTGACAAAATAACATCCAAAGTGAATAATATAGTCGACAAAATGAACAAACAGTATGAAATTATTGATCATGAATTCAGCGAGGTTGAGACTAGACTCAATATGATCAATAATAAGATTGATGACCAAATTCTAGACATATGGGCATATAACGCAGAATTGCTAGTGCTGCTTGAAAACCAGAAAACACTCGATGAGCATGATGCGAATGTAAACAATCTCTATAACAAAGTGAAGAGGGCACTGGGTTCCAATGCAGTGGAAGATGGGAAAGGATGTTTCGAGCTATATCATAAATGTGATGACCAGTGCATGGAGACAATTCGGAACGGGACCTATAACAGGAGAAAGTATAAAGAGGAATCAAGACTAGAAAGACAGAAAATAGAAGGGGTCAAGCTGGAATCTGAGGGAACTTACAAAATCCTCACCATTTATTCGACTGTCGCCTCATCTCTTGTGATTGCAATGGGGTTTGCTGCCTTCTTGTTCTGGGCCATGTCCAATGGATCTTGCAGATGCAACATTTGTATATAA</t>
  </si>
  <si>
    <t>GATAAAATCTGCATAGGCTACCAATCAACAAACTCCACAGAAACTGTGGATACGCTAACAGAAACCAATGTTCCTGTGACACATGCCAAAGAACTGCTCCACACAGAGCACAATGGGATGCTGTGTGCAACAAATCTGGGACATCCTCTCATTTTGGACACCTGTACTATTGAAGGACTGATCTATGGAAACCCTTCTTGCGACCTGCTGTTGGGAGGAAGAGAATGGTCCTACATCGTCGAAAGACCATCGGCTGTTAATGGAATGTGTTACCCCGGGAATGTAGAAAACCTAGAGGAACTAAGGTTACTTTTTAGTTCTGCTAGTTCCTACCAAAGAATCCAGATCTTTCCAGACACGATCTGGAATGTGACTTACAGTGGAACAAGCAATGCATGTTCAAACTCATTCTACAGGAGCATGAGGTGGTTGACTCAAAAGGACAACACTTACCCTGTTCAAGACGCCCAATACACAAATAATAGAGGAAAGAGTATTCTTTTCATGTGGGGCATAAATCACCCACCCACTGATACTGTACAGACAAATCTGTACACAAGGACCGACACCACAACAAGTGTGACAACAGAAGATATAAATAGGGCCTTCAAACCAGTGATAGGGCCAAGGCCCCTTGTCAATGGTTTGCAGGGAAGAATTGATTATTATTGGTCTGTATTAAAACCAGGTCAAACATTACGAGTAAGATCCAATGGGAATCTAATTGCTCCATGGTATGGACACATCCTTTCAGGAGAAAGCCATGGGAGAATCCTGAAGAGTGATTTAAATAGTGGTAACTGTGTAGTGCAATGTCAGACTGAAAGGGGTGGCTTAAACACTACATTGCCGTTCCACAATGTCAGTAAATATGCATTTGGAAACTGCCCAAAATACGTTGGAGTAAAGAGTCTCAAACTGGCAGTTGGTATGAGGAATGTACCTGCTAGGTCAAGTAGAGGACTATTTGGGGCCATAGCTGGATTCATAGAGGGAGGTTGGCCAGGGCTAGTCGCCGGTTGGTATGGGTTCCAACATTCAAATGATCAAGGGGTTGGTATGGCTGCAGATAGAGACTCAACTCAGAAGGCAATTGACAAAATTACATCCAAAGTGAATAATATAGTCGATAAAATGAACAAGCAATATGAAATTATTGATCATGAATTCAGCGAGATTGAAACTAGACTCAATATGATCAATAATAAGATTGATGACCAAATACAAGACATATGGGCATATAACGCAGAATTGCTAGTGCTGCTTGAAAATCAGAAAACACTCGATGAACATGATGCAAATGTGAACAATCTATATAACAAAGTGAAGAGGGCACTGGGTTCCAATGCGATGGAAGATGGGAAAGGATGTTTTGAGTTATACCATAAATGTGATGATCAGTGCATGGAGACAATTCGGAACGGGACCTACAACAGGAGAAAGTATAAAGAGGAATCAAGACTAGAAAGGCAGAAAATAGAAGGGGTCAAGCTGGAATCTGAGGGAACTTACAAAATCCTAACCATTTATTCAACTGTCGCCTCATCTCTTGT</t>
  </si>
  <si>
    <t>GATAAAATCTGCATCGGCCACCAGTCAACAAACTCCACAGAAACTGTGGACACGCTAACAGAAACCAATGTTCCTGTGACACATGCCAAAGAATTACTCCACACAGAGCACAATGGAATGCTGTGTGCAACGAATCTGGGACATCCCCTCATTCTAGACACATGCACTATTGAAGGACTGGTCTATGGCAACCCTTCTTGTGACCTGCTGTTGGAGGGAAGAGAATGGTCCTACATCGTCGAAAGATCATCAGCTGTAAACGGAACGTGTTACCCTGGGAATGTAGAAAACCTAGAAGAACTCAGAACACTTTTCAGTTCCGCTAGTTCCTACCAAAGAATCCAAATCTTCCCAGACACAATCTGGAATGTGACTTACACTGGAATAAGCAGATCATGTTCAGGTTCATTCTACAGGAGTATGAGATGGCTGACTCAAAAG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CGAGCATGACGCGAACGTGAACAATCTATATAACAAGGTGAAGAGGGCACTGGGCTCCAATGCGATGGAAGATGGGAAAGGCTGTTTCGAGCTATACCATAAATGTGATGACCAGTGCATGGAAACAATTCGGAACGGGACCTATAATAGGAGAAAGTATAAAGAGGAATCAAGACTAGAAAGGCAGAAAATAGAAGGGGTCAAGCTGGAATCTGAGGGGACTTACAAAATCCTCACCATTTATTCAACTGTCGCCTCATCTCTTGT</t>
  </si>
  <si>
    <t>ATGGAGACAATATCACTAATAACTATACTACTATTAGTGACAGCAAGCAATGCAGATAAAATCTGCATCGGCCACCAGTCAACAAACTCCACAGAAACTGTGGACACGCTAACAGAAACCAATGTTCCTGTGACACATGCCAAAGAATTGCTCCACACAGAGCACAATGGAATGCTGTGTGCAACGAATCTGGGACATCCCCTCATTCTAGACACATGCACTATTGAAGGACTGGTCTATGGCAACCCTTCTTGTGACCTGCTGTTGGAGGGAAGAGAATGGTCCTACATCGTCGAAAGATCATCAGCTGTAAACGGAACATGTTACCCTGGGAATGTAGAAAACCTAGAAGAACTCAGAACACTTTTCAGTTCCGCTAGTTCCTACCAAAGAATCCAAATCTTCCCAGACACAATCTGGAATGTGACTTACACTGGAACAAGCAGATCATGTTCAGGTTCATTCTACAGGGGTATGAGATGGCTGACTCAAAAGAGCGGGTTTTACCCTGTTCAAGATGCCCAATACACAAATAATGGGGGAAAGAGCATTCTTTTCGTGTGGGGCATACATCACCCACCCACCTATACTGAGCAGACAAATTTGTACATAAGAAACGACACAACAACAAGCGTGACAACAGAAGATTTAAATAGGACCTTCAAACCAGTGATAGGGCCAAGGCCTCTTGTCAATGGTCTGCAGGGAAGAATTAATTATTATTGGTCGGTACTAAAA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GT</t>
  </si>
  <si>
    <t>ATGGAAACAATATCACTAATGACTATACTACTAATGGTAACAGCAATCAATGCAGATAAAATCTGCATAGGCTACCAATCAACAAACTCCACAGAAACTGTGGATACGCTAACAGAAACCAATGTTCCTGTGACACATGCCAAAGAATTGCTCCACACAGAGCACAATGGAATGCTGTGTGCAACAAATCTGGGACATCCTCTCATTTTAGACACCTGTACTATTGAAGGACTGATCTATGGCAACCCTTCTTGTGACCTGCTGTTGGGAGGAAGAGAATGGTCCTACATCGTCGAAAGACCATCGGCTGTTAATGGGATGTGTTACCCCGGGAATGTAGAAAACCTAGAGGAACTAAGGTTACTTTTTAGTTCTGCTAGTTCCTACCAAAGAATCCAGATCTTTCCGGACACGATCTGGAATGTGACTTACAGTGGAACAAGCAATGCATGTTCAAATTCATTCTACAGGAGCATGAGGTGGTTGACTCAAAAGGACAACACTTACCCTGTTCAAGACGCCCAATACACAAATAATAGAGGAAAGAGTATTCTTTTCATGTGGGGCATAAATCACCCACCCACTGGTACTGTACAGACAAATCTGTACACAAGGACCGACACCACAACAAGTGTAACAACAGAAGATATAAATAGGGCCTTCAAACCAGTGATAGGGCCAAGGCCCCATGTCAATGGTCAGCAAGGAAGAATTGATTATTATTGGTCTGTATTAAAACCAGGTCAAACATTACGAGTAAGATCCAATGGGAATCTAATCGCTCCATGGTATGGACACATCCTTTCGGGAGAAAGCCATGGAAGAATCCTGAAGAGTGATTTAAACAGTGGTAACTGTGTAGTGCAATGTCAGACTGAAAGAGGCGGCTTAAACACTACATTGCCGTTCCACAATGTCAGTAAATATGCATTTGGAAACTGCCCAAAATACGTTGGAGTAAAGAGTCTCAAACTGGCAGTTGGTATGAGGAATGTACCTGCTAGATCAAGTAGAGGACTATTTGGGGCCATAGCTGGATTCATAGAGGGAGGTTGGCCTGGGCTAGTCGCTGGTTGGTATGGGTTCCAGCATTCAAATGATCAAGGGGTTGGTATGGCTGCAGATAGAGACTCAACTCAAAGGGCAATTGACAAAATTACATCCAAAGTGAATAATATAGTCGATAAAATGAACAAGCAATATGAAATTATTGATCATGAATTCAGCGAGATTGAAACTAGACTCAATATGATCAATAATAAGATTGATGACCAAATACAAGACATATGGGCATATAACGCAGAATTGCTAGTGCTGCTTGAAAATCAGAAAACACTCGATGAACATGATGCAAATGTAAACAATCTATATAACAAAGTGAAGAGGGCACTGGGTTCCAATGCGATGGAAGATGGGAAAGGATGTTTCGAGTTATACCATAAATGTGATGATCAGTGCATGGAGACAATTCGAAACGGGACCTACAACAGGGGAAAGTATAAAGAGGAATCAAGACTAGAAAGGCAGAAAATAGAAGGGGTCAAGCTGGAATCTGAGGGAACTTACAAAATCCTAACTATTTATTCAACTGTCGCCTCATCTCTTGT</t>
  </si>
  <si>
    <t>ATGAAAGTAGTATCACTAATAACTATACTACTAGTAGTAACGGTAAGCAATGCAGATAAAATCTGCATCGGCTACCAATCAACAAACTCCACAGAAACTGTAGACACGCTAACAGAAAACAATGTTCCTGTGACACATGCCAAAGAATTGCTCCACACAGAGCACAATGGGATGTTGTGTGCAACAAATCTGGGACATCCTCTTATTCTAGACACCTGTACCATTGAAGGACTAATCTATGGCAATCCTTCTTGTGATCTACTGTTGGGAGGAAGAGAATGGTCCTACATCGTCGAAAGACCATCGGCTGTTAATGGATTGTGTTACCCCGGGAATGTAGAGAACCTAGAAGAACTAAGGTCACTTTTTAGCTCTGCTAGCTCTTACCAAAGAATCCAGATCTTTCCAGACACAATCTGGAATGTGTCTTACAGTGGGACAAGCAAAGCATGTTCAGATTCATTCTACAGAAGCATGAGATGGTTGACTCAAAAGAACAACGCTTACCCTATTCAAGATGCCCAATACACAAATAATAGAGGAAAGAACATTCTTTTCATGTGGGGCATAAATAACCCACCCACCGATACTGCGCAGACAAATCTA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TTTGAATACTACATTGCCATTCCACAATGTAAGTAAGTATGCATTTGGAAACTGCCCAAAATATATTGGAGTAAAGAGTCTCAAATTGGCAGTTGGTCTGAGGAATGTGCCTGCTAGATCAAGTAGAGGACTATTTGGAGCCATAGCCGGATTCATAGAGGGAGGTTGGTCAGGGCTAGTCGCTGGTTGGTATGGGTTCCAGCATTCAAATGACCAAGGGGTTGGTATGGCTGCAGATAGAGACTCAACTCAAAAGGCAATTGACAAAATAACATCCAAAGTGAATAATATAGTCGATAAAATGAACAAACAGTATGAAATTATTGATCATGAATTCAATGAAGTTGAAACTAGACTCAATATGATCAATAATAAGGTTGATGACCAAATTCAAGACATATGGGCATATAACGCAGAATTGCTAGTGCTGCTTGAAAACCAGAAAACACTCGATGAGCATGATGCGAATGTAAACAATCTATATAACAAAGTGAAGCGGGCACTGGGTTCCAATGCAGTGGAAGATGGGAAAGGATGTTTCGAGCTATACCATAAATGTGATGACCAGTGCATGGAGACAATTCGGAACGGGACCTATAGCAGGAGGAAGTATAAAGAGGAATCAAGACTAGAAAGACAGAAAATAGAAGGGGTCAAGCTGGAATCTGAAGGAACTTACAAAATCCTCACCATTTATTCGACTGTCGCCTCTTCTCTTGT</t>
  </si>
  <si>
    <t>ATGGAAACAATATCACTAATAACTATACTACTAGTAGTAACAGCAAGCAATGCAGATAAAATCTGCATCGGCCACCAGTCAACAAACTCCACAGAAACTGTGGACACGCTAACAGAAACCAATGTTCCTGTGACACATGCCAAAGAATTGCTCCACACAGAGCACAATGGAATGCTGTGTGCAACGAATCTGGGACATCCCCTCATTCTAGACACATGCACTATTGAAGGACTGGTCTATGGCAACCCTTCTTGTGACCTGCTGTTGGAGGGAAGAGAATGGTCCTACATCGTCGAAAGATCATCAGCTGTGAACGGAACGTGTTACCCTGGGAATGTAGAAAACCTAGAAGAACTCAGAACACTTTTCAGTTCCGCTAGTTCCTACCAAAGAATCCAAATCTTCCCAGACACAATCTGGAATGTGACTTACACTGGAACAAGCAGATCATGTTCAGGTTCATTCTACAGGAGTATGAGATGGCTGACTCAAAAA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CTCCATGGTATGGACACGTTCTTTCAGGAGTGAGCCATGGAAGAATCCTGAAGACTGATTTAACCAGTGGTAATTGCGTAGTGCAATGTCAGACTGAAAAAGGTGGCTTAAATAGTACATTGCCATTCCACAATATCAGTAAATATGCATTTGGAACCTGTCCAAAATATGTTAGAGTTAAGAGTCTCAAACTGGCAGTAGGTCTGAGGAACGTGCCTGCTAGATCACGTAGAGGACTATTTGGAGCCATAGCTGGATTCATAGAAGGAGGTTGGCCCGGACTGGTCGCCGGTTGGTATGGTTTCCAGCATTCAAATGATCAAGGGGTTGGTATGGCTGCAGATAGGGATTCAACTCAAAAGGCAATTGATAAAATAACATCCAAGGTGAATAATATAGTCGACAAGATGAACAAGCAATATGAAATAATTGATCATGAATTCAGTGAGGTTGAAACCAGACTCAATATGATCAATAATAAGATTGATGACCAAATACAGGACATATGGGCATATAATGCAGAATTGCTAGTACTACTTGAAAATCAGAAAACACTCGATGAGCACGACGCGAACGTGAACAATCTATATAACAAGGTGAAGAGGGCACTGGGCTCCAATGCGATGGAAGATGGGAAAGGCTGTTTCGAGCTATACCATAAATGTGATGACCAGTGCATGGAAACAATTCGGAACGGGACCTATAATAGGAGAAAGTATAAAGAGGAATCAAGACTAGAAAGGCAGAAAATAGAAGGGGTCAAGCTGGAATCTGAGGGGACTTACAAAATCCTTACCATTTATTCAACTGTCGCCTCATCTCTTGT</t>
  </si>
  <si>
    <t>GATAAAATCTGCATCGGCCACCAGTCAACAAACTCCACAGAAACTGTGGACACGCTAACAGAAACCAATGTTCCTGTGACACATGCCAAAGAATTGCTCCACACAGAGCACAATGGAATGCTGTGTGCAACGAATCTGGGACATCCCCTCATTCTAGACACATGCACTATTGAAGGACTGGTCTATGGCAACCCTTCTTGTGACCTGCTGTTGGAGGGAAGAGAATGGTCCTACATCGTCGAAAGATCATCAGCTGTAAACGGA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TAGGACCTTCAAACCAGTGATAGGGCCAAGGCCTCTTGTCAATGGTCTGCAGGGAAGAATTAATTACTATTGGTCGGTACTAAAA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GGAAGATGGGAAAGGCTGTTTCGAGCTATACCATAAATGTGATGACCAGTGCATGGAAACAATTCGGAACGGGACCTATAATAGGAGAAAGTATAAAGAGGAATCAAGACTAGAAAGGCAGAAAATAGAAGGGGTCAAGCTGGAATCTGAGGGGACCTACAAAATCCTCACCATTTATTCAACTGTCGCCTCATCTCTTGT</t>
  </si>
  <si>
    <t>GATAAAATCTGCATCGGCCACCAGTCAACAAACTCCACAGAAACTGTGGACACGCTAACAGAAACCAATGTTCCTGTGACACATGCCAAAGAATTGCTCCACACAGAGCACAATGGAATGCTGTGTGCAACGAATCTGGGACATCCCCTCATTCTAGACACATGCACTATTGAAGGACTGGTCTATGGCAACCCTTCTTGTGACCTGCTGTTGCAGGGAAGAGAATGGTCCTACATCGTCGAGAGATCATCAGCTGTAAACGGAACATGTTACCCTGGGAATGTAGAAAACCTAGAAGAACTCAGAACACTTTTCAGTTCCGCTAGTTCCTACCAAAGAATCCAAATCTTCCCAGACACAATCTGGAATGTGACTTACACTGGAACAAGCAGATCATGTTCAGGTTCATTCTACAGGGGTATGAGATGGCTGACTCAAAAGAGCGGGTTTTACCCTGTTCAAGATGCCCAATACACAAATAATGGGGGAAAGAGCATTCTTTTCGTGTGGGGCATACATCACCCACCCACCTATACTGAACAGACAAATTTGTACATAAAAAACGACACAACAACAAGCGTGACAACAGAAGATTTAAATAGGACCTTCAAACCAGTGATAGGGCCAAGGCCTCTTGTCAATGGTCTGCAGGGAAGAATTAATTATTATTGGTCGGTACTAAAACCAGGCCAGACATTACGAGTAAGATCCAATGGGAATCTAATTGCTCCATGGTATGGACACGTTCTTTCAGGAGTGAGCCATGGAAGAATCCTGAAGACTGATTTAACCAGTGGTAATTGCGTAGTGCAATGTCAGACG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GT</t>
  </si>
  <si>
    <t>ATGAAAGTAGTATCACTAATAACTATACTACTAGTAGTAACGGTAAGCAATGCAGATAAAATCTGCATCGGCTACCAATCAACAAACTCCACAGAAACTGTAGACACGCTAACAGAAAACAATGTTCCTGTGACACATGCCAAAGAATTGCTCCACACAGAGCACAATGGGATGTTGTGTGCAACAAATCTGGGACATCCTCTTATTCTAGACACCTGTACCATTGAAGGACTAATCTATGGCAACCCTTCTTGTGATCTACTGTTGGGAGGAAGAGAATGGTCCTACATCGTCGAAAGACCATCGGCTGTTAATGGATTGTGTTACCCCGGGAATGTAGAGAACCTAGAAGAACTAAGGTCACTTTTTAGCTCTGCTAGTTCTTACCAAAGAATCCAGATCTTTCCAGACACAATCTGGAATGTGTCTTACAGTGGGACAAGCAAAGCATGTTCAGATTCATTCTACAGAAGCATGAGATGGTTGACTCAAAAGAACAACGCTTACCCTATTCAAGATGCCCAATACACAAATAATATAGGAAAGAACATTCTTTTCATGTGGGGCATAAATAACCCACCCACCGATACTGCGCAGACAAATCTGTACACAAGGACAGACACAACAACAAGTGTGGCAACAGAAGATATAAATAGGACCTTCAAACCATCGATAGGGCCAAGGCCTCTTGTCAATGGTCTGCAGGGAAGAATTGATTATTATTGGTCAGTATTGAAACCAGGTCAGACACTGCGAGTAAGATCCAATGGGAATCTAATCGCTCCATGGTATGGACACATTCTTTCAGGAGAGAGCCACGGAAGAATCTTGAAGACTGATTTAAACACTGGTAACTGTGTAGTGCAATGTCAGACAGAAAGAGGTGGCTTGAATACTACATTGCCATTTCACAATGTAAGTAAGTATGCATTTGGAAACTGCCCAAAATATATTGGAGTAAAGAGTCTCAAATTGGCAGTTGGTCTGAGGAATGTGCCTGCTAGATCAAGTAGAGGACTATTTGGAGCCATAGCCGGATTCATAGAGGGAGGTTGGTCAGGACTAGTCGCTGGTTGGTATGGGTTCCAGCATTCAAACGACCAAGGGGTTGGTATGGCTGCAGATAGAGACTCAACTCAAAAGGCAATTGACAAAATAACATCCAAAGTGAATAATATAGTCGATAAAATGAACAAACAGTATGAAATTATTGATCATGAATTCAATGAGGTTGAAACTAGACTCAATATGATCAATAATAAGGTTGATGACCAAATTCAAGACATATGGGCATATAACGCAGAATTGCTAGTGCTGCTTGAAAACCAGAAAACACTCGATGAGCATGATGCGAATGTAAACAATCTATATAACAAAGTGAAGCGGGCACTGGGTTCCAATGCAGTGGAAGATGGGAAAGGATGTTTCGAGCTATACCATAAATGTGATGACCAGTGCATGGAGACAATTCGGAACGGGACATATAGCAGGAGGAAGTATAAAGAGGAATCAAGACTAGAAAGACAGAAAATAGAAGGGGTCAAGCTGGAATCTGAAGGAACTTACAAAATCCTCACCATTTATTCGACTGTCGCCTCGTCTCTTGT</t>
  </si>
  <si>
    <t>ATGGAAACAGTATCACTAATAACTATACTACTAGTAGTAACAGTAAGCAATGCAGATAAAATCTGCATCGGCTACCAATCAACAAACTCCACAGAAACTGTAGACACGCTAACAGAAAACAATGTCCCTGTGACACATGCCAAAGAATTGCTCCACACAGAGCACAATGGGATGCTGTGTGCAACAAATCTGGGACATCCTCTTATTCTAGACACCTGTACCATTGAAGGACTAATCTATGGCAACCCTTCTTGTGATCTACTGTTGGGAGGAAGAGAATGGTCCTACATCGTCGAAAGACAATCGGCTGTTAATGGATTGTGTTACCCCGGGAATGTAGAAAATCTAGAAGAACTAAGGTCACTTTTTAGTTCTGCTAGTTCTTACCAAAGGATCCAGATCTTTCCAGACACAATCTGGAATGTGTCTTACAGTGGGACAAGCAAAGCATGTTCAGATTCATTCTACAGAAGCATGAGATGGTTGACCCAAAAGAACAACGCTTACCCTATTCAAGACGCCCAATACACAAATAATCGAGGGAAGAACATTCTTTTCATGTGGGGCATAAATCACCCACCCACAGATACTGCGCAGACAAATCTGTACACAAGGACTGACACAACAACAAGTGTGGCAACAGAAGATATAAATAGGACCTTCAAACCATTGATAGGGCCAAGGCCTCTTGTCAATGGTCTGCAGGGAAGAATTGATTATTATTGGTCGGTACTGAAACCAGGTCAAACACTGCGAGTAAGGTCCAATGGGAATCTAATCGCTCCATGGTATGGACACATTCTTTCAGGAGAGAGCCACGGAAGAATCCTGAAGACTGATTTAAAAAGTGGTAACTGTGCAGTGCAATGTCAGACAGAAAAAGGTGGCTTAAATACAACATTGCCATTCCAAAATGTAAGTAAGTATGCATTTGGAAACTGCCCGAAATATGTTGGAGTAAAGAGTCTCAAACTGGCAGTTGGTCTGAGGAATGTGCCTGCTAGATCAAGTAGAGGACTATTCGGGGCCATAGCTGGATTCATAGAGGGAGGTTGGTCAGGGCTAGTTGCTGGTTGGTATGGGTTCCAGCATTCAAATGATCAAGGGGTTGGTATGGCAGCAGATAGAGACTCAACTCAAAAGGCAATTGACAAAATAACATCCAAGGTGAATAACATAGTCGATAAAATGAACAAACAGTATGAAATTATTGATCATGAATTCAGCGAGGTTGAAACTAGACTCAACATGATCAATAATAAGATTGATGACCAAATTCAAGACATATGGGCATATAACGCAGAATTGCTAGTGCTGCTTGAAAACCAGAAAACACTCGATGAGCATGATGCGAATGTAAACAATCTATATAATAAAGTGAAGAGGGCATTGGGTTCCAATGCAGTGGAAGATGGGAAAGGATGTTTCGAGCTATACCATAAATGTGATGACCAGTGCATGGAGACAATTCGGAACGGGACCTACAACAAGAGGAAGTATAAAGAGGAATCAAAATTAGAAAGACAGAAAATAGAAGGGGTCAAGCTGGAATCTGAAGGAACTTACAAAATCCTCACCATTTATTCGACTGTCGCCTCATCTCTTGT</t>
  </si>
  <si>
    <t>ATGGAAACAATATCACTAATAACTATACTACTATTAGTAACAGCAAGCAATGCAGATAAAATCTGCATCGGCCACCAGTCAACAAACTCCACAGAAACTGTGGACACGCTAACAGAAACCAATGTTCCTGTGACACATGCCAAAGAATTACTCCACACAGAGCACAATGGAATGCTGTGTGCAACGAATCTGGGACATCCCCTCATTCTAGACACATGCACTATTGAAGGACTGGTCTATGGCAACCCTTCTTGTGACCTGCTGTTGGAGGGAAGAGGATGGTCCTACATCGTCGAAAGATCATCAGCTGTAAACGGA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T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TGAAGATGGGAAAGGCTGTTTCGAGCTATACCATAAATGTGATGACCAGTGCATGGAAACAATTCGGAACGGGACCTATAATAGGAGAAAGTACAAAGAGGAATCAAGACTAGAAAGGCAGAAAATAGAAGGGGTCAAGCTGGAATCTGAGGGGACTTACAAAATCCTCACCATTTATTCAACTGTCGCCTCATCTCTTGT</t>
  </si>
  <si>
    <t>GATAAAATCTGCATCGGCCACCAGTCAACAAACTCCACAGAAACTGTGGACACGCTAACAGAAACCAATGTTCCTGTGACACATGCCAAAGAATTACTCCACACAGAGCACAATGGAATGCTGTGTGCAACGAATCTGGGACATCCCCTCATTCTAGACACATGCACTATTGAAGGACTGGTCTATGGCAACCCTTCTTGTGACCTGCTGTTGGAGGGAAGAGGATGGTCCTACATCGTCGAAAGATCATCAGCTGTAAACGGA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TTCCATGGTATGGACACGTTCTTTCAGGAGTGAGCCATGGAAGAATCCTGAAGACTGATTTAACCAGTGGTAATTGCGTAGTGCAATGTCAGACTGAAAAAGGTGGCTTAAATAGTACATTGCCATTCCACAATATCAGTAAATATGCATTTGGAACCTGTCCAAAATATGTTAGAGTTAAGAGTCTCAAACTGGCAGTAGGTCTGAGA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GCTCGATGAGCATGACGCGAACGTGAACAATCTATATAACAAGGTGAAGAGGGCACTGGGCTCCAATGCGATTGAAGATGGGAAAGGCTGTTTCGAGCTATACCATAAATGTGATGACCAGTGCATGGAAACAATTCGGAACGGGACCTATAATAGGAGAAAGTACAAAGAGGAATCAAGACTAGAAAGGCAGAAAATAGAAGGGGTCAAGCTGGAATCTGAGGGGACTTACAAAATCCTCACCATTTATTCAACTGTCGCCTCATCTCTTGT</t>
  </si>
  <si>
    <t>GATAAAATCTGCATAGGCTACCAATCAACAAACTCCACAGAAACTGTGGATACGCTAACAGAAACCAATGTTCCTGTGACACATGCCAAAGAACTGCTCCACACAGAGCACAATGGAATGCTGTGTGCAACAAATC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TGCAGAATTGCTAGTGCTGCTTGAAAATCAGAAAACACTCGATGAACATGATGCAAATGTAAACAATCTATATAACAAAGTGAAGAGGGCACTGGGTTCCAATGCGATGGAAGATGGGAAAGGATGTTTCGAGTTATACCATAAATGTGATGATCAGTGCATGGAGACAATTCGAAACGGGACCTACAACAGGGGAAAGTATAAAGAGGAATCAAGACTAGAAAGGCAGAAAATAGAGGGGGTCAAGCTGGAATCTGAGGGAACTTACAAAATCCTAACCATTTATTCAACTGTCGCCTCATCTCTTGT</t>
  </si>
  <si>
    <t>GATAAAATCTGCATAGGCTACCAATCAACAAACTCCACAGAAACTGTGGATACGCTAACAGAAACCAATGTTCCTGTGACACATGCCAAAGAACTGCTCCACACAGAGCACAATGGAATGCTGTGTGCAACAAATC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CGGTTGGTATGGGTTCCAACATTCAAATGATCAAGGGGTTGGTATGGCTGCAGATAGAGACTCAACTCAAAAGGCAATTGACAAAATTACATCCAAAGTGAATAATATAGTCGATAAAATGAACAAGCAATATGAAATTATTGATCATGAATTCAGCGAGATTGAAACTAGACTCAATATGATCAACAATAAGATTGATGACCAAATACAAGACATATGGGCATATAACGCAGAATTGCTAGTGCTGCTTGAAAATCAGAAAACACTCGATGAACATGATGCAAATGTGAACAATCTATATAACAAAGTGAAGAGGGCACTGGGTTCCAATGCGATGGAAGATGGGAAAGGATGTTTTGAGTTATACCATAAATGTGATGATCAGTGCATGGAGACAATTCGGAACGGGACCTACAACAGGGGAAAGTATAAAGAGGAATCAAGACTAGAAAGGCAGAAAATAGAGGGGGTCAAGCTGGAATCTGAGGGAACTTACAAAATCCTAACCATTTATTCAACTGTCGCCTCATCTCTTGT</t>
  </si>
  <si>
    <t>ATGGAAACAATATCACTAATAACTATACTACTATTAGTAACAGCAAGCAATGCAGATAAAATCTGCATCGGCCACCAGTCAACAAACTCCACAGAAACTGTGGACACGCTAACAGAAACCAATGTTCCTGTGACACATGCCAAAGAATTACTCCACACAGAGCACAATGGAATGCTGTGTGCAACGAATCTGGGACATCCCCTCATTCTAGACACATGCACTATTGAAGGACTGGTCTATGGCAACCCTTCTTGTGACCTGCTGTTGGAGGGAAGAGGATGGTCCTACATCGTCGAAAGATCATCAGCTGTAAACGGG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TAGGACCTTCAAACCAGTGATAGGGCCAAGGCCTCTTGTCAATGGTCTGCAGGGAAGAATTAATTATTATTGGTCGGTACTAAAACCAGGCCAGACATTACGAGTAAGATCCAATGGGAATCTAATTGT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ACATTCAAATGATCAAGGGGTTGGTATGGCTGCAGATAGGGATTCAACTCAAAAGGCAATTGATAAAATAACATCCAAGGTGAATAATATAGTCGACAAGATGAACAAGCAATATGAAATAATTGATCATGAATTCAGTGAGGTTGAAACCAGACTCAATATGATCAATAATAAGATTGATGACCAAATACAGGACATATGGGCATATAATGCAGAATTGCTAGTACTACTTGAAAATCAGAAAACACTCGATGAGCATGACGCGAACGTGAACAATCTATATAACAAGGTGAAGAGGGCACTGGGCTCCAATGCGATTGAAGATGGGAAAGGCTGTTTCGAGCTATACCATAAATGTGATGACCAGTGCATGGAAACAATTCGGAACGGGACCTATAATAGGAGAAAGTACAAAGAGGAATCAAGACTAGAAAGGCAGAAAATAGAAGGGGTCAAGCTGGAATCTGAGGGGACTTACAAAATCCTCACCATTTATTCAACTGTCGCCTCATCTCTTGT</t>
  </si>
  <si>
    <t>ATGGAAACAATATCACTAATAACTATACTACTAGTAGTAATAGCAAGCAATGCAGATAAAATCTGCATCGGCCACCAGTCAACAAACTCCACAGAAACTGTGGACACGCTAACAGAAACCAATGTTCCTGTGACACATGCCCAAGAATTACTCCACACAGAGCACAATGGACTGCTGTGTGCAACGAATCTGGGAAATCCCCTCATTCTAGACACATGCACTATTGAAGGACTGGTCTATGGCAACCCTTCTTGTGACCTGCTGTTGGAGGGAAGAGAATGGTCCTACATTGTCGAAAGATCATCAGCTGTAAACGGAACGTGTTACCCTGGGAATGTAGAAAATCTAGAGGAACTCAGAACACTTTTCAGTTCCGCTAGTTCCTACCAAAGAATCCAAATCTTCCCAGACACAATCTGGAATGTGACTTACACTGGAACAAGCCAAGCATGTTCAGGTTCATTCTACAGGAGTATGAGATGGCTGACTGAAAAGAACGGTTTTTACCCTGTTCAAGACGCCCAATACACAAATAATAGGGGAAAGAGCATTCTTTTCGTGTGGGGCATACATCATCCACCCACCTATACTGAACAGACAAATTTGTACATAAGAAACGACACAACAACAAGCGTGACAACAGAAGATTTAAATAGGTCCTTCAAACCAGTGATAGGGCCAAGGCCTCTTGTTAAGGGTCTGCAAGGAAGAATTAATTATTATTGGTCGGTACTAAAACCAGGCCAGACATTACGGGTAAGATCCAATGGGAATCTAATTGCTCCATGGTATGGACACGTTCTTTCAGGAAGGAGCCATGGAAGAATCCTGAAGACTGATTTAACCAGTGGTAATTGCGTAGTGCAATGTCAGACTGAAAAAGGTGGCTTAAATAGTACATTGCCATTCCATAATATCAGTAAATATGCATTTGGAACCTGTCCCAAATATGTTAGAGTTAAAAGTCTCAAACTAGCAGTAGGTCTGAGAAACGTGCCTGCTAGATCAAGTAGAGGACTATTTGGAGCCATAGCTGGATTCATAGAAGGAGGTTGGCCAGGACTGGTCGCCGGTTGGTATGGTTTCCAGCATTCAAATGATCAAGGGGTTGGTATGGCTGCAGATAGGGATTCAACTCAAAAGGCAACTGACAAGATAACATCCAAGGTGAATAATATAGTCGACAAGATGAACAAGCAATATGAAATAATTAATCATGAATTCAGTGAGGTTGAAACTAGGCTCAATATGATCAATAATAAAATTGATGACCAAATACAGGACATATGGGCATATAATGCAGAATTGCTAGTACTACTTGAAAATCAGAAAACACTCGATGAGCATGACGCGAACGTGAACAATCTATATAACAAGGTGAAGAGGGCACTGGGCTCCAATGCGATGGAAGATGGGAAAGGCTGTTTCGAGCTATACCATAAATGTGATGACCAGTGCATGGAAACAATTCGGAACGGGACCTATAATAGGAGAAAGTATAACGAGGAATCAAGACTAGAAAGGCAGAAAATAGAAGGGGTCAAGCTGGAATCCGAGGGGACTTACAAAATCCTCACCATTTATTCAACTGTCGCCTCATCTCTTGT</t>
  </si>
  <si>
    <t>ATGGAAACAATATCACTAATAACTATACTACTGGTAGTAACAGCAAGCAATGCAGATAAAATCTGCATCGGCCACCAGTCAACAAACTCCACAGAAACTGTGGACACGCTAACAGAAACCAATGTTCCTGTGACACATGCCAAGGAATTGCTCCACACAGAGCACAATGGTATGCTGTGTGCAACGAATCTGGGACATCCCCTCATTCTAGACACATGCACTATTGAAGGACTGGTCTATGGCAACCCTTCTTGTGACCTGCTGTTGGAGGGAAGAGAATGGTCCTACATCGTCGAAAGATCATCAGCTGTAAACGGAACGTGTTACCCTGGGAATGTAGAAAACCTAGAAGAACTCAGAACACTTTTCAGTTCCGCTAGTTCCTACCAAAGAATCCAAATCTTCCCAGACACAATCTGGAATGTGACTTACACTGGAACAAGCAGATCATGTTCAGGTTCATTCTACAGGAGTATGAGATGGCTGACTCAAAAGAGCGGGTTTTACCCTGTTCAAGATGCCCAATACACAAATAATAGGGGAAAGAGCATTCTTTTCGTGTGGGGCATACATCACCCACCCACCTATACTGAACAGACAAATTTGTACATAAGAAACGACACAACAACAAGCGTGACAACAGAAGATTTAAACAGGACCTTCAAACCAGTGATAGGGCCAAGGCCCCTTGTCAATGGTCTGCAGGGGAGAATTAATTATTATTGGTCGGTACTAAAGCCAGGCCAGACATTACGAGTAAGATCCAATGGGAATCTAATTGCTCCATGGTATGGACACA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GT</t>
  </si>
  <si>
    <t>ATGGAAACAATATCACTAATAACTATACTACTGGTAGTAACAGCAAGCAATGCAGATAAAATCTGCATCGGCCACCAGTCAACAAACTCCACAGAAACTGTGGACACGCTAACAGAAACCAATGTTCCTGTGACACATGCCAAGGAATTGCTCCACACAGAGCACAATGGTATGCTGTGTGCAACGAATCTGGGACATCCCCTCATTCTAGACACATGCACTATTGAAGGACTGGTCTATGGCAACCCTTCTTGTGACCTGCTGTTGGAGGGAAGAGAATGGTCCTACATCGTCGAAAGATCATCAGCTGTAAACGGAACGTGTTACCCTGGGAATGTAGAAAACCTAGAAGAACTCAGGACACTTTTCAGTTCCGCTAGTTCCTACCAAAGAATCCAAATCTTCCCAGACACAATCTGGAATGTGACTTACACTGGAACTAGCAGATCATGTTCAGGTTCATTCTACAGGAGTATGAGATGGCTGACTCAAAAGAGCGGGTTTTACCCTGTTCAAGATGCCCAATACACAAATAATAGGGGAAAGAGCATTCTTTTCGTGTGGGGCATACATCACCCACCCACCTATACTGAACAGACAAATTTGTACATAAGAAACGACACAACAACAAGCGTGACAACAGAAGATTTAAACAGGACCTTCAAACCAGTGATAGGGCCAAGGCCCCTTGTCAATGGTCTGCAGGGGAGAATTAATTATTATTGGTCGGTACTAAAGCCAGGCCAGACATTACGAGTAAGATCCAATGGGAATCTAATTGCTCCATGGTATGGACACGTTCTG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AACTGTCGCCTCATCTCTTGT</t>
  </si>
  <si>
    <t>ATGGAAACAACACCACTAATGACTATACTACTAATGGTAACAGCAATCAATGCAGATAAAATCTGCATAGGCCACCAATCAACAAACTCCACAGAAACTGTGGATACGCTAACAGAAACCAATGTTCCTGTGACACATGCCAAAGAACTGCTCCACACAGAGCACAATGGAATGCTGTGTGCAACAAATCTGGGACATCCTCTCATTTTAGACACCTGTACTATTGAAGGACTGATCTATGGCAACCCC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G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AGTTGGTATGGCTGCAGATAGAGACTCAACTCAAAAGGCAATTGACAAAATTACATCCAAAGTGAATAATATAGTCGATAAAATGAACAAGCAATATGAAATTATTGATCATGAATTCAGCGAGATTGAAACTAGACTCAATATGATCAATAACAAGATTGATGACCAAATACAAGACATATGGGCATATAACGCAGAATTGCTAGTGCTGCTTGAAAATCAGAAAACACTCGATGAACATGATGCAAATGTAAACAATCTATATAACAAAGTAAAGAGGGCACTGGGTTCCAATGCGATGGAAGATGGGAAAGGATGTTTCGAGTTATACCATAAATGTGATGATCAGTGCATGGAGACAATTCGGAACGGGACCTACAACAGGGGAAAGTATAAAGAGGAATCAAGACTAGAAAGGCAGAAAATAGAGGGGGTCAAGCTGGAATCTGAGGGAACTTACAAAATCCTAACCATTTATTCAACTGTTGCCTCATCTCTTGT</t>
  </si>
  <si>
    <t>ATGGAAACAATATCACTAATAACTATACTACTGGTAATAACAGCAAGCAATGCAGATAAAATCTGCATCGGCCACCAGTCAACAAACTCCACAGAAACTGTGGACACACTAACAGAAACCAATGTTCCTGTGACACATGCCAAGGAATTGCTCCACACAGAGCACAATGGTATGCTGTGTGCAACGAATCTGGGACATCCCCTCATTCTAGACACATGCACTATTGAAGGACTGGTCTATGGCAACCCTTCTTGTGACCTGCTGTTGGAGGGAAGAGAATGGTCCTACATCGTCGAAAGATCATCAGCTGTAAACGGAACATGTTACCCTGGGAATGTAGAAAACCTAGAAGAACTCAGAACACTTTTCAGTTCCGCTAGTTCCTACCAAAGAATCCAAATCTTCCCAGACACAATCTGGAATGTGACTTACACTGGAACAAGCAGATCATGTTCAGGTTCATTCTACAGGGGTATGAGATGGCTGACTCAAAAGAGCGGGTTTTACCCTGTTCAAGATGCCCAATACACAAATAATAGGGGAAAGAGCATTCTTTTCGTGTGGGGCATACATCACCCACCCACCTATACTGAACAGACAAATTTGTACATAAGAAACGACACAACAACAAGCGTGACAACAGAAGATTTAAACAGGACCTTCAAGCCAGTGATAGGGCCAAGGCCCCTTGTCAATGGTCTGCAGGGGAGAATTAATTATTATTGGTCGGTACTAAAGCCAGGCCAGACATTACGAGTAAGATCCAATGGGAATCTAATTGCTCCATGGTATGGACACGTTCTTTCAGGAGTGAGCCATGGAAGAATCCTGAAGACTGATTTAACCAGTGGTAATTGCGTAGTGCAATGTCAGACTGAAAAAGGTGGCTTAAATAGTACATTGCCATTCCACAATATCAGTAAATATGCATTTGGAACCTGTCCAAAATATGTTAGAGTTAAGAGTCTCAAACTGGCAGTAGGTCTGAGGAACATGCCTGCTAGATCAAGTAGAGGACTATTTGGAGCCATAGCTGGATTCATAGAAGGAGGTTGGCCAGGACTGGTCGCCGGTTGGTATGGTTTCCAGCATTCAAATGATCAAGGGGTTGGTATGGCTGCAGATAGGGATTCAACTCAAAAGGCAAT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CACCATTTATTCGACTGTCGCCTCATCTCTTGT</t>
  </si>
  <si>
    <t>ATGGAAACAATACCACTAATGACTATACTACTAATGGTAACAGCAATCAATGCA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TGCCCAATACACAAATAATAGAGGAAAGAG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TATTCAACTGTCGCCTCATCTCTTGT</t>
  </si>
  <si>
    <t>ATGGAAACATTATCACTAATAACTATACTACTAGTAGTAACAGTAAGCAATGCAGATAAAATCTGCATCGGTTACCAATCAACAAACTCCACAGAAACTGTAGACACGCTAACAGAAAACAATGTCCCTGTGACACATGCCAAAGAATTGCTCCACACAGAGCACAATGGGATGCTGTGTGCAACAG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GAACATTCTTTTCATGTGGGGCATAAATCACCCACCCACCGATACAGCACAGACAAATCTGTACACAAGGACTGACACAACAACAAGTGTGGCAACAGAAGATATAAATAGGACCTTCAAACCATTGATAGGGCCAAGGCCTCTTGTCAATGGTCTACAGGGAAGAATTGATTATTATTGGTCGGTATTGAAACCAGGTCAAACACTGCGAGTAAGGTCCAATGGGAATCTAATCGCTCCATGGTATGGACACATTCTTTCAGGAGAGAGTCATGGAAGAATCCTGAAGACTGATTTAAAAAGTGGTAACTGTGCAGTGCAATGTCAGACAGAAAAAGGTGGCTTAAATACAACATTGCCATTCCAAAATGTAAGTAAGTACGCATTTGGAAACTGCCCGAAATATGTTGGAGTAAAGAGTCTCAAACTGGCAGTTGGTCTGAGGAATGTGCCTGCTAGATCAAGTAGAGGACTATTCGGGGCCATAGCTGGATTCATAGAGGGAGGTTGGTCAGGGCTAGTTGCTGGTTGGTATGGGTTCCAGCATTCAAATGATCAAGGGGTTGGTATGGCAGCAGATAGAGACTCAACTCAAAAGGCAATTGACAAAATAACATCCAAAGTGAATAACATAGTCGATAAAATGAACAAACAGTATGAAATTATTGATCATGAATTCAGCGAAGTTGAAACTAGACTCAACATGATCAATAATAAGATTGATGACCAAATCCAAGACATATGGGCATATAACGCAGAATTGCTAGTGCTGCTTGAAAACCAGAAAACACTCGATGAGCATGATGCGAATGTAAACAATCTATATAATAAAGTGAAGAGGGCATTGGGTTCCAATGCAGTGGAAGATGGGAAAGGATGTTTCGAGCTATACCATAAATGTGATGACCAGTGCATGGAGACAATTCGGAACGGGACCTACAACAGGAGGAAGTATAAAGAGGAATCCAAATTAGAAAGACAGAAAATAGAAGGGGTCAAGCTGGAATCTGAAGGAACTTACAAAATCCTCACCATTTATTCGACTGTCGCCTCATCTCTTGT</t>
  </si>
  <si>
    <t>GATAAAATCTGCATCGGCCACCAGTCAACAAACTCCACAGAAACTGTGGACACGCTAACAGAAACCAATGTTCCTGTGACACATGCCAAGGAATTGCTCCACACAGAGCACAATGGTATGCTGTGTGCAACGAATTTGGGACATCCCCTCATTCTAGACACATGCACTATTGAAGGACTGGTCTATGGCAACCCTTCTTGTGACCTGCTGTTGGCGGGAAGAGAATGGTCCTACATCGTCGAAAGATCATCAGCTGTAAACGGAACGTGTTACCCTGGGAATGTAGAAAACCTAGAAGAACTCAGAACACTTTTCAGTTCCGCTAGTTCCTACCAAAGAATCCAAATCTTCCCAGACACAATCTGGAATGTGACTTACAGTGGAACAAGCAGATCATGTTCAGGTTCATTCTACAGGAGTATGAGATGGCTGACTCAAAAGAGCGGGTTTTACCCTGTTCAAGATGCCCAATACACAAATAATAGGGGAAAGAGCATTCTTTTCGTGTGGGGCATACATCACCCACCCACCTATACTGAACAGACAAATTTGTACATAAGAAACGACACAACAACAAGCGTGACAACAGAAGATTTAAACAGGACCTTCAAACCAATGATAGGGCCAAGGCCCCTTGTCAATGGTCTGCAGGGGAGAATTAATTATTATTGGTCGGTACTAAAGCCAGGCCAGACATTACGAGTAAGATCCAATGGGAATCTAATTGCTCCATGGTATGGACACGTTCTTTCAGGAGTGAGCCATGGAAGAATCCTGAAGACTGATTTAACCAGTGGTAATTGCGTAGTGCAATGTCAGACTGAAAAAGGTGGCTTAAATAGTACATTGCCATTCCACAATATCAGTAAATATGCATTTGGAACCTGTCCAAAATATGTTAGAGTTAAGAGCCTCAAACTGGCAGTAGGTCTGAGGAACGTGCCTGCTAGATCAAGTAGAGGACTATTTGGAGCCATAGCTGGATTCATAGAAGGAGGTTGGCCAGGACTGGTCGCCGGTTGGTATGGGTTCCAGCATTCAAATGATCAAGGGGTTGGTATGGCTGCAGATAGGGATTCAACTCAAAAGGCAACTGATAAAATAACATCCAAGGTA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TGGGACCTATAATAGGAGAAAGTATAAAGAGGAATCAAGACTAGAAAGGCAGAAAATAGAAGGGGTCAAGCTGGAATCTGAGGGGACTTACAAAATCCTGACCATTTATTCAACTGTCGCCTCATCTCTTGT</t>
  </si>
  <si>
    <t>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AGAACTAAGGTTGCTTTTCAGTTCTGCTAGTTCCTACCAAAGAGTCCAGATCTTTCCAGACACGATCTGGAATGTGACTTACAGTGGAACAAGCAATGCATGTTCAAATTCATTCTACAGGAGCATGAGGTGGTTGACTCATAAGGACAACACTTACCCTGTTCAAGATGCCCAGTACACAAATAATAGAGGAAAGAATATTCTTTTCATGTGGGGCATAAATCACCCACCCACTGATACTGTACAGACAAATCTGTACACAAGGACCGACACCACAACAAGTGTAACAACAGAAGATATAAATAGGGCCTTCAAACCAGTGATAGGGCCAAGGCCCCTTGTTAATGGTCTGCAGGGAAGAATTGATTATTATTGGTCGGTATTGAAACCAGGTCAAACATTGCGAGTAAGATCCAATGGGAATCTAATCGCTCCATGGTATGGACACATTCTTTCAGGAGAGAGCCATGGAAGAATCCTGAAGAGTGATTTAAACAGTGGTAACTGTGCAGTGCAATGTCAGACTGAAAGAGGCGGCTTAAATACTACATTGCCATTCCACAATGTCAGTAAGTACGCATTTGGAAACTGCCCGAAATATGTTGGAGTAAAGAGTCTCAAACTGGCAGTTGGTCTGAGGAATGTGCCTGCTAGATCAAGTAGAGGACTATTCGGGGCCATAGCTGGATTCATAGAGGGAGGTTGGTCAGGGCTAGTTGCTGGTTGGTATGGGTTCCAGCATTCAAATGATCAAGGGGTTGGTATGGCAGCAGATAGAGACTCAACTCAAAAGGCAATTGACAAAATAACATCCAAAGTGAATAACATAGTCGATAAAATGAACAAGCAGTATGAAATTATTGATCATGAATTCAGCGAAGTTGAAACTAGACTCAACATGATCAATAATAAGATTGATGACCAAATCCAAGACATATGGGCATATAACGCAGAATTGCTAGTGCTGCTTGAAAATCAGAAAACACTCGATGAGCATGATGCGAATGTAAACAATCTATATAATAAAGTGAAGAGGGCATTGGGTTCCAATGCAGTGGAAGATGGGAAAGGATGTTTCGAGTTATACCATAAATGTGATGATCAATGCATGGAGACAATTCGGAATGGGACCTACAACAGGAGGAAGTATAAAGAGGAATCCAAATTAGAAAGACAGAAAATAGAAGGGGTCAAGCTGGAATCTGAAGGAACTTACAAAATCCTCACCATTTATTCGACTGTCGCCTCATCTCTTGG</t>
  </si>
  <si>
    <t>ATGGAAACAATACCACTAATGACTATACTACTAATGGTAACAACAATCAATGCA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TGCCCAGTACACAAATAATAGAGGAAAGAATATTCTTTTCATGTGGGGCATAAATCACCCACCCACTGATACTGTACAGACAAATC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ACTAGTCGCTGGTTGGTATGGGTTCCAGCATTCAAATGATCAAGGGGTTGGTATGGCTGCAGATAGAGACTCAACTCAAAAGGCAATTGACAAAATTACATCCAAAGTGAATAATATAGTCGATAAAATGAACAAGCAATATGAAATTATTGATCATGAATTCAGCGAGATTGAAACTAGACTCAATATGATCAATAATAAGATTGATGACCAAATACAAGACATATGGGCATATAACGCAGAATTGCTAGTGCTGCTTGAAAATCAGAAAACACTCGATGAACATGATGCAAATGTAAACAATCTGTATAACAAAGTGAAGAGGGCACTGGGTTCCAATGCGATGGAAGATGGGAAAGGATGTTTCGAGTTATACCATAAATGTGATGATCAGTGCATGGAGACAATTCGAAACGGGACCTACAACAGGGGAAAGTATAAAGAGGAATCAAGACTAGAAAGGCAGAAAATAGAGGGGGTCAAGCTGGAATCTGAGGGAACTTACAAAATCCTAACCATTTATTCAACTGTCGCCTCATCTCTTGT</t>
  </si>
  <si>
    <t>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AAGGTCACTTTTTAGTTCTGCTAGTTCTTACCAAAGGATCCAGATCTTTCCAGACACAATCTGGAATGTGTCTTACAGTGGGACAAGCAAAGCATGTTCAGATTCATTCTACAGAAGCATGAGATGGTTGACCCAAAAGAACAACGCTTACCCTATTCAAGACGCCCAATACACAAATAATCGAGGGAAAAACATTCTTTTCATGTGGGGCATAAATCACCCACCCACCGATACAACGCAGACAAATCTGTACACAAGGACTGACACCACAACAAGTGTGGCAACAGAAGATATAAATAGGACCTTCAAACCATTGATAGGGCCCAGGCCTCTTGTCAATGGTCTACAGGGAAGAATTGATTATTATTGGTCGGTATTGAAACCAGGTCAAACACTGCGAGTACGGTCCAATGGGAATCTAATCGCTCCATGGTATGGACACATTCTTTCAGGAGAGAGCCATGGAAGAATCCTGAAGACTGATTTAAAAAGTGGTAACTGTGCAGTGCAATGTCAGACAGAAAAAGGTGGCTTGAATACAACATTGCCATTCCAAAATGTAAGTAAGTACGCATTTGGAAACTGCCCGAAATATGTTGGAGTAAAGAGTCTCAAACTGGCAGTTGGTCTGAGGAATGTGCCTGCTAGATCAAGTAGAGGACTATTCGGGGCCATAGCTGGATTCATAGAGGGAGGTTGGTCAGGGCTAGTTGCTGGTTGGTATGGGTTCCAGCATTCAAATGATCAAGGGGTTGGTATGGCAGCAGATAGAGACTCAACTCAAAAGGCAATTGACAAAATAACATCCAAAGTTAATAACATAGTCGATAAAATGAACAAACAGTATGAAATTATTGATCATGAATTCAGCGAAGTTGAAAATAGACTCAACATGATCAATAATAAGATTGATGACCAAATCCAAGACATATGGGCATATAACGCAGAATTGCTAGTGCTGCTTGAAAACCAGAAAACACTCGATGAGCATGATGCGAATGTAAACAATCTATATAATAAAGTGAAGAGGGCATTGGGTTCCAATGCAGTAGAAGATGGGAAAGGATGTTTCGAGCTATACCATAAATGTGATGACCAGTGCATGGAGACAATTCGGAACGGGACCTACAACAGGAGGAAGTATAAAGAGGAATCCAAATTAGAAAGACAGAAAATAGAAGGGGTCAAGCTGGAATCTGAAGGAACTTACAAAATCCTCACCATTTATTCGACTGTCGCCTCATCTCTTGT</t>
  </si>
  <si>
    <t>ATGGAAACAATACCACTAATGACTATACTACTAATGGTAACAGCAATCAATGCAGATAAAATCTGCATAGGCTACCAATCAACAAACTCCACAGAAACTGTGGATACGCTAACAGAAACCAATGTTCCTGTGACACATGCCAAAGAACTGCTCCACACAGAGCACAATGGAATGCTGTGTGCAACAAATTTGGGACATCCTCTCATTTTAGACACCTGTACTATTGAAGGACTGATCTATGGCAACCCTTCTTGTGACCTGCTGTTGGGAGGAAGAGAATGGTCCTACATCGTCGAAAGACCATCGGCTGTTAATGGGATGTGTTACCCCGGGAATGTAGAAAACCTAGAGGAACTAAGGTTGCTTTTCAGTTCTGCTAGTTCCTACCAAAGAGTCCAGATCTTTCCAGACACGATCTGGAATGTGACTTACAGTGGAACAAGCAATGCATGTTCAAATTCATTCTACAGGAGCATGAGGTGGTTGACTCAAAAGGACAACACTTACCCTGTTCAAGACGCCCAATACACAAATAATAGAGGGAAGAGTATTCTTTTCATGTGGGGCATAAATCACCCACCCACTGATACTGTACAGACAAATCTGTACACAAGGACCGACACCACAACAAGTGTAACAACAGAAGATATAAATAGGGCCTTCAAACCAGTGATAGGGCCAAGGCCCCTTGTTAATGGTCTGCTGGGAAGAATTGATTATTATTGGTCTGTATTAAAACCAGGTCAAACATTACGAGTAAGATCCAATGGGAATCTAATCGCTCCATGGTATGGACACATCCTTTCAGGAGAAAGCCATGGGAGAATCCTGAAGAGTGATTTAAACAGTGGTAACTGTGTAGTGCAATGTCAGACTGAAAGGGGCGGCTTAAACACTACATTGCCGTTCCACAATGTCAGTAAATATGCATTTGGAAACTGCCCAAAATACGTTGGAGTCAAGAGTCTCAAACTGGCAGTTGGTATGAGGAATGTACCTGCTAGATCAAGTAGAGGACTATTTGGGGCCATAGCTGGATTCATAGAGGGAGGTTGGCCAGGACTAGTCGCTGGTTGGTATGGGTTCCAGCATTCAAATGATCAAGGGGTTGGTATGGCTGCAGATAGAGACTCAACTCAAAAGGCAATTGACAAAGTTACATCCAAAGTGAATAATATAGTCGATAAAATGAACAAGCAATATGAAATTATTGATCATGAATTCAGCGAGATTGAAACTAGACTCAATATGATCAATAATAAGATTGATGACCAAATACAAGACATATGGGCATATAACGCAGAATTGCTAGTGCTGCTTGAAAACCAGAAAACACTCGATGAACATGATGCAAATGTAAACAATCTGTATAATAAAGTGAAGAGGGCACTGGGTTCCAATGCGATGGAAGATGGGAAAGGATGTTTCAAGTTATACCATAAATGTGATGATCAGTGCATGGAGACAATTCGAAACGGGACCTACAACAGGGAAAAGTATAAAGAGGAATCAAGACTAGAAAGGCAGAAAATAGAGGGGGTCAAGCTGGAATCTGAGGGAACTTACAAAATCCTAACCATTTATTCAACTGTCGCCTCATCTCTTGT</t>
  </si>
  <si>
    <t>GATAAAATCTGCATCGGCCACCAGTCAACAAACTCCACAGAAACTGTGGACACGCTAACAGAAACCAATGTTCCTGTGACACATGCCAAGGAATTGCTCCACACAGAGCACAATGGTATGCTGTGTGCAACGAATTTGGGACATCCCCTCATTCTAGACACATGCACTATTGAAGGACTGGTCTATGGCAACCCTTCTTGTGACCTGCTGTTGGCGGGAAGAGAATGGTCCTACATCGTCGAAAGATCATCAGCTGTAAACGGAACGTGTTACCCTGGGAATGTAGAAAACCTAGAAGAACTCAGAACACTTTTCAGTTCCGCTAGTTCCTACCAAAGAATCCAAATCTTCCCAGACACAATCTGGAATGTGACTTACAGTGGAACAAGCAGATCATGTTCAGGTTCATTCTACAGGAGTATGAGATGGCTGACTCAAAAGAGCGGGTTTTACCCTGTTCAAGATGCCCAATACACAAATAATAGGGGAAAGAGCATTCTTTTCGTGTGGGGCATACATCACCCACCCACCTATACTGAACAGACAAATTTGTACATAAGAAACGACACAACAACAAGCGTGACAACAGAAGATTTAAACAGGACCTTCAAACCAATGATAGGGCCAAGGCCCCTTGTCAATGGTATGCAGGGGAGAATTAATTATTATTGGTCGGTACTAAAGCCAGGCCAGACATTACGAGTAAGATCCAATGGGAATCTAATTGCTCCATGGTATGGACACGTTCTTTCAGGAGTGAGCCATGGAAGAATCCTGAAGACTGATTTAACCAGTGGTAATTGCGTAGTGCAATGTCAGACTGAAAAAGGTGGCTTAAATAGTACATTGCCATTTCACAATATCAGTAAATATGCATTTGGAACCTGTCCAAAATATGTTAGAGTTAAGAGCCTCAAGCTGGCAGTAGGTCTGAGGAACGTGCCTGCTAGATCAAGTAGAGGACTATTTGGAGCCATAGCTGGATTCATAGAAGGAGGTTGGCCAGGACTGGTCGCCGGTTGGTATGGGTTCCAGCATTCAAATGATCAAGGGGTTGGTATGGCTGCAGATAGGGATTCAACTCAAAAGGCAACTGATAAAATAACATCCAAGGTAAATAATATAGTCGACAAGATGAACAAGCAATATGAAATAATTGATCATGAATTCAGTGAGGTTGAAACCAGACTCAATATGATCAATAATAAGATTGATGACCAAATACAGGACATATGGGCATACAATGCAGAATTGCTAGTACTACTTGAAAATCAGAAAACACTCGATGAGCATGACGCGAACGTGAACAATCTATATAACAAGGTGAAGAGGGCACTGGGCTCCAATGCGATGGAAGATGGGAAAGGCTGTTTCGAGCTGTACCATAAATGTGATGACCAGTGCATGGAAACAATTCGGAATGGGACCTATAATAGGAGAAAGTATAAAGAGGAATCAAGACTAGAAAGGCAGAAAATAGAAGGGGTCAAGCTGGAATCTGAAGGGACTTACAAAATCCTAACCATTTATTCAACTGTCGCCTCATCTCTTGT</t>
  </si>
  <si>
    <t>GATAAAATCTGCATCGGCCACCAGTCAACAAACTCCACAGAAACTGTGGACACGCTAACAGAAACCAATGTTCCTGTGACACATGCCAAGGAATTGCTCCACACAGAGCACAATGGTATGCTGTGTGCAACGAATCTGGGACATCCCCTCATTCTAGACACATGCACTATTGAAGGACTGGTCTATGGCAACCCTTCTTGTGACCTGCTGTTGGAGGGAAGAAAATGGTCCTACATCGTCGAAAGATCATCAGCTGTAAACGGAACGTGTTACCCTGGGAATGTAGAAAACCTAGAAGAACTCAGAACACTTTTCAGTTCCGCTAGTTCCTACCAAAGAATCCAAATCTTCCCAGACACAATCTGGAATGTGACTTACAATGGAACAAGCATATCATGTTCAGGTTCATTCTACAGGGGTATGAGATGGCTGACTCAAAATAGAGGGTTTTACCCTGTTCAAGATGCCCAATACACAAATAATAGGGGAAAGAGCATTCTTTTCGTGTGGGGCATACATCACCCATCAACCTATACTGTACAGACAAATTTGTACGTAAGAAACGACACAACAACAAGCGTGACAACAGAAGATTTAAACAGGACCTTCAAACCAATGATAGGGCCAAGGCCCCTTGTCAATGGTCAGCAGGGGAGAATTAATTATTATTGGTCGGTACTAAAG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CTGATAAAATAACATCCAAG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AACCATTTATTCAACTGTCGCCTCATCTCTTGT</t>
  </si>
  <si>
    <t>GATAAAATCTGCATCGGCCACCAGTCAACAAACTCCACAGAAACTGTGGACACGCTAACAGAAACCAATGTTCCTGTGACACATGCCAAAGAATTGCTCCACACAGAGCACAATGGTATGCTGTGTGCAACGAATCTGGGACATCCCCTCATTCTAGACACATGCACTATTGAAGGACTGGTCTATGGCAACCCTTCTTGTGACCTGCTATTGGAGGGCAGAAAATGGTCCTACATCGTCGAAAGATCATCAGCTGTAAACGGAACGTGTTACCCTGGGAATGTAGAAAACCTAGAAGAACTCAGAACACTTTTCAGTTCCGCTAGTTCCTACCAAAGAATCCAAATCTTCCCAGACACAATCTGGAATGTGACTTACAATGGAACAAGCAGATCATGTTCAGGTTCATTCTACAGGGGTATGAGATGGCTGACCCAAAATAGAGGGTTTTACCCTATTCAAGATGCCCAATACACAAATAATAGGGGAAAGAGCATTCTTTTCGTGTGGGGCATACATCACCCAACAACCTATACTGAACAGACAAATTTGTACATAAGAAACGACACAACAACAAGCGTGACAACAGAAGATTTGAACAGGACCTTCAAACCAATGATAGGGCCAAGGCCCCTTGTCAATGGTCAGCGGGGGAGAATTAATTATTATTGGTCGGTACTAAAGCCAGGCCAGACATTACGAGTAAGATCCAATGGGAATCTAATTGCTCCATGGTATGGACACGTTCTTTCG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A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AGAACGGGACCTATAATAGAAGAAAGTATAAAGAGGAATCAAGACTAGAAAGGCAGAAAATAGAAGGGGTCAAGCTGGAATCTGAGGGGACTTACAAAATCCTAACCATTTATTCAACTGTCGCCTCATCTCTTGT</t>
  </si>
  <si>
    <t>GATAAAATCTGCATCGGCCACCAGTCAACAAACTCCACAGAAACTGTGGACACGCTAACAGAAACCAATGTTCCTGTGACACATGCCAAGGAATTGCTCCACACAGAGCACAATGGTATGCTGTGTGCAACGAATCTGGGACATCCCCTCATTCTAGACACATGCACTATTGAAGGACTGGTCTATGGCAACCCTTCTTGTGACCTGCTATTGGAGGGAAGAAAATGGTCCTACATCGTCGAAAGATCATCAGCTGTAAACGGAACGTGTTACCCTGGGAATGTAGAAAACCTAGAAGAACTCAGAACACTTTTCAGTTCCGCTAGTTCCTACCAAAGAATCCAAATCTTCCCAGACACAATCTGGAATGTGACTTACAATGGAACAAGCAGATCATGTTCAGGTTCATTCTACAGGGGTATGAGATGGCTGACCCAAAATAGAGGGTTTTACCCTATTCAAGATGCCCAATACACAAATAATAGGGGAAAGAGCATTCTTTTCGTGTGGGGCATACATCACCCAACAACCTATACTGAACAGACAAATTTGTACATAAGAAACGACACAACGACAAGCGTGACAACAGAAGATTTAAACAGGACCTTCAAACCAATGATAGGGCCAAGGCCCCTTGTCAATGGTCAGCGGGGGAGAATTAATTATTATTGGTCGGTACTAAAGCCAGGCCAGACATTACGAGTAAGATCCAATGGGAATCTAATTGCTCCATGGTATGGACACGTTCTTTCAGGAGTGAGCCATGGAAGAATCCTGAAGACTGATTTAACCAGTGGTAATTGCGTAGTGCAATGTCAGACTGAAAAAGGTGGCTTAAATAGTACATTGCCATTCCACAATATCAGTAAATATGCATTTGGAACCTGTCCAAAATATGTTAGAGTTAAGAGTCTCAAACTGGCAGTAGGTCTGAGGAACGTGCCTGCTAGATCAAGTAGAGGACTATTTGGAGCCATAGCTGGATTCATAGAAGGAGGTTGGCCAGGACTGGTCGCCGGTTGGTATGGTTTCCAGCATTCAAATGATCAAGGGGTTGGTATGGCTGCAGATAGGGATTCAACTCAAAAGGCAATTGATAAAATAACATCCAAAGTGAATAATATAGTCGACAAGATGAACAAGCAATATGAAATAATTGATCATGAATTCAGTGAGGTTGAAACCAGACTCAATATGATCAATAATAAGATTGATGACCAAATACAGGACATATGGGCATACAATGCAGAATTGCTAGTACTACTTGAAAATCAGAAAACACTCGATGAGCATGACGCGAACGTGAACAATCTATATAACAAGGTGAAGAGGGCACTGGGCTCCAATGCGATGGAAGATGGGAAAGGCTGTTTCGAGCTATACCATAAATGTGATGACCAGTGCATGGAAACAATTCGGAACGGGACCTATAATAGGAGAAAGTATAAAGAGGAATCAAGACTAGAAAGGCAGAAAATAGAAGGGGTCAAGCTGGAATCTGAGGGGACTTACAAAATCCTAACCATTTATTCAACTGTCGCCTCATCTCTTGT</t>
  </si>
  <si>
    <t>GATAAAATCTGCATAGGCTACCAATCAACAAACTCCACAGAAACTGTGGATACGCTAACAGAAACCAATGTTCCTGTGACACATGCCAAAGAACTGCTCCACACAGAGCACAATGGAATGCTGTGTGCAACAAATCTGGGACATCCTCTCATTTTGGACACTTGTACTATTGAAGGACTGATCTATGGCAACCCTTCTTGTGACCTGCTGTTGGGAGGAAGAGAATGGTCCTATATCGTCGAAAGACCATCGGCTGTCAATGGGATGTGTTACCCTGGGAATGTAGAAAACCTAGAGGAACTAAGGTTGCTTTTCAGTTCTGCTAGTTCCTACCAAAGAGTCCAGATCTTTCCAGACACGATCTGGAATGTGACTTACAGTGGAACAAGCAATGCATGTTCAAATTCATTCTACAGGAGCATGAGGTGGTTGACTCAAAAGGACAACACTTACCCTGTTCAAGATGCCCAATACACAAATAATAGAGGAAAGAGTATTCTTTTCATGTGGGGCATAAACCACCCACCCACTGATACTGTACAGACAAATTTGTAC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GTTATATCATAAATGTGATGATCAGTGCATGGAGACAATTCGAAACGGAACCTACAACAGGGGAAAGTATAAAGAGGAATCAAGACTAGAAAGGCAGAGAATAGAAGGGGTCAAGCTGGAATCTGAGGGAACTTACAAAATCCTAACCATTTATTCAACTGTCGCCTCATCTCTTGT</t>
  </si>
  <si>
    <t>GATAAAATCTGTATCGGCCACCAGTCAACAAATTCCACAGAAACTGTGGACACGCTAACAGAAACCAATGTTCCTGTGACACATGCCAAGGAATTGCTCCACACAGAGCACAATGGTATGCTGTGTGCAACGAATTTGGGACATCCCCTCATTCTAGACACATGCACTATTGAAGGACTGGTCTATGGCAACCCTTCTTGTGACCTGCTGTTGGCGGGAAGAGAATGGTCCTACATCGTCGAAAGATCATCAGCTGTAAACGGAACGTGTTACCCTGGGAATATAGAAAACCTAGAAGAACTCAGAACACTTTTCAGTTCCGCTAGTTCCTACCAAAGAATCCAAATCTTCCCAGACACAATCTGGAATGTGACTTACAGTGGAACAAGCAGATCATGTTCAGGTTCATTCTACAGGAGTATGAGATGGCTGACTCATAAGAGCGGGTTTTACCCTGTTCAAGATGCCCAATACACAAATAATAGGGGAAAGAGCATACTTTTCGTGTGGGGCATACATCATCCACCCACCTATACTGAACAGACAAATTTGTACATAAGAAACGACACAACAACAAGCGTGACAACAGAAGATTTAAACAGGACCTTCAAACCAATGATAGGGCCAAGGCCCCTTGTCAATGGTCTGCAGGGGAGAATCAATTATTATTGGTCGGTACTAAAGCCAGGCCAGACATTACGAGTAAGATCCAATGGGAATCTAATTGCTCCATGGTATGGACACGTTCTTTCAGGAGTTAGCCATGGAAGAATCCTGAAGACTGATTTAACCAGTGGTAGTTGCGTAGTGCAATGTCAGACTGAAAAAGGTGGCTTAAATAGTACATTGCCATTCCACAATATCAGTAAATATGCATTTGGAACCTGTCCAAAATATGTTAGAGTTAAGAGCCTCAAACTGGCAGTAGGTATGAGGAACGTGCCTGCTAGATCAAGTAGAGGACTATTTGGAGCCATAGCTGGATTCATAGAAGGAGGTTGGCCAGGACTGGTCGCCGGTTGGTATGGGTTCCAGCATTCAAATGATCAAGGGGTTGGTATGGCTGCAGATAGGGATTCAACTCAGAAGGCAGCTGATAAAATAACATCCAAGGTAAATAATATAGTCGACAAGATGAACAAGCAATATGAAATAATTGATCATGAATTCAGTGAGGTTGAAACCAGACTCAATATGATCAATAATAAGATTGATGACCAAATACAGGACATATGGGCATACAATGCAGAATTGCTAGTACTACTTGAAAATCAGAAAACACTCGATGAGCATGACGCGAACGTGAACAATCTATATAACAAGGTAAAGAGGGCACTGGGCTCCAATGCGATGGAAGATGGGAAAGGCTGTTTCGAGCTATACCATAAATGTGATGACCAGTGCATGGAAACAATTCGGAATGGGACCTATAATAGGAGAAAGTATAAAGAGGAATCAAGACTAGAAAGGCAGAAAATAGAAGGGGTCAAGCTGGAATCTGAGGGGACTTACAAAATCCTAACCATTTATTCAACTGTCGCCTCATCTCTTGT</t>
  </si>
  <si>
    <t>GATAAAATCTGCATAGGCTACCAATCAACAAACTCCACAGAAACTGTGGATACGCTAACAGAAACCAATGTTCCTGTGACACATGCCAAAGAACTGCTCCACACAGAGCACAATGGAATGCTGTGTGCAACAAATCTGGGACATCCTCTCATTTTGGACACTTGTACTATTGAAGGACTGATCTATGGCAACCCTTCTTGTGACCTGCTGTTGGGAGGAAGAGAATGGTCCTATATCGTCGAAAGACCATCGGCTGTCAATGGGATGTGTTACCCTGGGAATGTAGAAAACCTAGAGGAACTAAGGTTGCTTTTCAGTTCTGCTAGTTCCTACCAAAGAGTCCAGATCTTTCCAGACACGATCTGGAATGTGACTTACAGTGGAACAAGCAATGCATGTTCAAATTCATTCTACAGGAGCATGAGGTGGTTAACTCAAAAGGACAACACTTACCCTGTTCAAGATGCCCAATACACAAATAATAGAGGAAAGAGTATTCTTTTCATGTGGGGCATAAATCACCCACCCACTGATACTGTACAGACAAATCTGTACACAAGGACCGACACCACAACAAGTGTAACAACAGAAGATATAAATAGGGT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GACTCAATATGATCAATAATAAGATTGATGACCAAATACAAGACATATGGGCATATAACGCAGAATTGCTAGTGCTGCTTGAAAATCAGAAAACACTCGATGAACATGATGCAAATGTAAACAATCTATATAACAAAGTGAAGAGGGCACTGGGCTCCAATGCGATGGAAGATGGGAAAGGATGTTTCGAATTATATCATAAATGTGATGATCAGTGCATGGAGACAATTCGAAACGGAACCTACAACAGGGGAAAGTATAAAGAGGAATCAAGACTAGAAAGGCAGAAAATAGAAGGGGTCAAGCTGGAATCTGAGGGAACTTACAAAATCCTAACCATTTATTCAACTGTCGCCTCATCTCTTGT</t>
  </si>
  <si>
    <t>GATAAAATCTGCATAGGCTACCAATCAACAAACTCCACAGAAACTGTGGATACGCTAACAGAAACCAATGTTCCTGTGACACATGCCAAAGAACTGCTCCACACAGAGCACAATGGAATGCTGTGTGCAACAAATCTAGGACATCCTCTCATTTTGGACACTTGTACTATTGAAGGACTGATCTATGGCAACCCTTCTTGTGACCTTCTGTTGGGAGGAAGAGAATGGTCCTATATCGTCGAAAGACCATCGGCTGTCAATGGGATGTGTTACCCTGGGAATGTAGAAAACCTAGAGGAACTAAGGTTGCTTTTCAGTTCTGCTAGTTCCTACCAAAGAGTCCAGATCTTTCCAGACACGATCTGGAATGTGACTTACAGTGGAACAAGCAATGCATGTTCAAATTCATTCTACAGGAGCATGAGGTGGTTAACTCAAAAGGACAACACTTACCCTGTTCAAGATGCCCAATACACAAATAATAGAGGAAAGAGTATTCTTTTCATGTGGGGCATAAATCACCCACCCACTGATACTGTACAGACAAATCTGTACACAAGGACCGACACCACAACAAGTGTAACAACAGAAGATATAAATAGGGCCTTCAAACCAGTGATAGGGCCAAGACCCCTTGTTAATGGTCTGCAGGGAAGAATTGATTATTATTGGTCTGTATTAAAACCAGGTCAAACATTACGAGTAAGATCCAATGGGAATCTAATCGCTCCATGGTATGGACACATCCTTTCAGGAGAAAGCCATGGAAGAATCCTGAAGAGTGACTTAAACAGTGGTAACTGTGTAGTGCAATGTCAGACTGAAAGGGGCGGCTTAAACACTACATTGCCGTTCCACAATGTCAGTAAATATGCATTTGGAAACTGCCCAAAATACGTTGGAGTAAAGAGTCTCAAACTGGCAGTTGGTATGAGGAATGTACCTGCTAGATCAAGTAGAGGACTATTTGGGGCCATAGCTGGATTCATAGAGGGAGGTTGGCCAGGGCTAGTCGCTGGTTGGTATGGGTTCCAGCATTCAAATGATCAAGGGGTTGGTATGGCTGCAGATAGAGACTCAACTCAAAAGGCAATTGACAAAATTACATCCAAAGTGAATAATATAGTCGATAAGATGAACAAGCAATATGAAATTATTGATCATGAATTCAGCGAGATTGAAACTAAACTCAATATGATCAATAATAAGATTGATGACCAAATACAAGATATATGGGCATACAACGCAGAATTGCTAGTGCTGCTTGAAAATCAGAAAACACTCGATGAACATGATGCAAATGTAAACAATCTATATAACAAAGTGAAGAGGGCACTGGGCTCCAATGCGATGGAAGATGGGAAAGGATGTTTCGAATTATATCATAAATGTGATGATCAGTGCATGGAGACAATTCGAAACGGAACCTACAACAGGGGAAAGTATAAAGAGGAATCAAGACTAGAAAGGCAGAAAATAGAAGGGGTCAAGCTGGAATCTGAGGGAACTTACAAAATCCTAACCATTTATTCAACTGTCGCCTCATCTCTTGT</t>
  </si>
  <si>
    <t>GATAAAATCTGCATAGGCTACCAATCAACAAACTCCACAGAAACTGTGGATACGCTAACAGAAACCAATGTTCCTGTGACACAGGCCAAAGAACTGCTCCACACAGAGCACAATGGAATGCTGTGTGCAACAAATCTGGGACATCCTCTCATTTTGGACACTTGTACTATTGAAGGACTGATCTATGGCAACCCTTCTTGTGACCTGCTGTTGGGAGGAAGAGAATGGTCCTATATCGTCGAAAGACCATCGGCTGTCAATGGGATGTGTTACCCCGGGAATGTAGAAAACCTAGAGGAACTAAGGTTGCTTTTCAGTTCTGCTAGTTCCTACCAAAGAGTCCAGATCTTTCCAGACACGATCTGGAATGTGACTTACAGTGGAACAAGCAGTGCATGTTCAAATTCATTCTACAGGAGCATGAGGTGGTTGACTCAAAAGGACAACACTTACCCTGTTCAAGACGCCCAATACACTAATAATAGAGGAAAGAGTATTCTTTTCATGTGGGGCATAAATCACCCACCCACTGGTACTGTACAGACAAATCTGTACACAAGGACCGACACCACAACAAGTGTAACAACAGAAGATATAAATAGGGCCTTCAAC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GTCAAGTAGAGGACTATTTGGGGCCATAGCTGGATTCATAGAGGGAGGTTGGCCAGGGCTAGTCGCTGGTTGGTATGGGTTCCAGCATTCAAATGATCAAGGGGTTGGTATGGCTGCAGATAGAGACTCAACTCAAAAGGCAATTGACAAAATTACATCCAAAGTGAATAATATAGTCGATAAGATGAACAAGCAATATGAAATTATTGATCATGAATTCAGCGAGATTGAAACTAGACTCAATCTGATCAATAATAAGATTGATGACCAAATACAAGACATATGGGCATATAACGCAGAATTGCTAGTACTGCTTGAAAATCAGAAAACACTCGATGAACATGATGCAAATGTAAATAATCTATATAACAAAGTGAAGAGGGCACTGGGCTCCAATGCGATGGAAGATGGGAAAGGATGTTTCGAGTTATATCATAAATGTGATGATCAGTGCATGGAGACAATTCGAAACGGAACCTACAACAGGGGAAAGTATAAAGAGGAATCAAGACTAGAAAGGCAGAAAATAGAAGGGGTCAAGCTGGAATCTGAGGGAACTTACAAAATCCTAACCATTTATTCAACTGTCGCCTCATCTCTTGT</t>
  </si>
  <si>
    <t>GATAAAATCTGCATCGGTTACCAATCAACAAACTCCACAGAAACAGTAGACACGCTAACAGAAAACAATGTCCCTGTGACACATGCCAAAGAATTGCTCCACACAGAGCACAATGGGATGCTGTGTGCAACAAATCTGGGACATCCTCTTATTCTAGACACCTGTACCATTGAAGGACTAATCTATGGCAACCCTTCTTGTGATCTACTGTTGGGAGGAAGAGAATGGTCCTACATCGTCGAAAGACCATCGGCTGTTAACGGATTGTGTTACCCCGGGAATGTAGAAAACCTAGAAGAACTA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AGGAGGTTGGTCAGGGTTAGTTGCTGGTTGGTATGGGTTCCAGCATTCAAATGACCAG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GT</t>
  </si>
  <si>
    <t>GATAAAATCTGCATCGGCCACCAGTCAACAAACTCCACAGAAACTGTGGACACGCTAACAGAAACCAATGTTCCTGTGACACAGGCCAAGGAATTGCTCCACACAGAGCACAATGGTATGCTGTGCGCAACGAATCTGGGACATCCCCTCATTCTAGACACATGCACTATTGAAGGACTGGTCTATGGCAACCCTTCTTGTGACCTGCTATTGGAGGGCAGAAAATGGTCCTACATCGTCGAAAGATCATCAGCTGTAAACGGAACGTGTTACCCTGGG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GTAAGATCCAATGGGAATCTAATTGCTCCATGGTATGGACACGTTCTTTCAGGAGTGAGCCATGGAAGAATCCTGAAGACTGATTTAACCAGTGGTAATTGCGTAGTGCAATGTCAGACTGAAAAAGGTGGCTTAAATAGTACATTGCCATTCCAC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CGTGAACAATCTATATAACAAGGTGAAGAGGGCACTGGGCTCCAATGCGATGGAAGATGGGAAAGGCTGTTTCGAGCTATACCATAAATGTGATGACCAGTGCATGGAAACAATTCGGAACGGGACCTATAATAGGAGAAAGTACAAAGAGGAATCAAGACTAGAAAGGCAGAAAATAGAAGGGGTCAAGCTGGAATCTGAGGGAACTTACAAAATCCTAACCATTTATTCGACTGTCGCCTCATCTCTTGT</t>
  </si>
  <si>
    <t>GATAAAATCTGCATCGGCCACCAGTCAACAAACTCCACAGAAACTGTGGACACGCTAACAGAAACCAATGTTCCTGTGACACAGGCCAAGGAATTGCTCCACACAGAGCACAATGGTATGCTGTGTGCAACGAATCTGGGACATCCTCTCATTCTAGACACATGCACTATTGAAGGACTGGTCTATGGCAACCCTTCTTGTGACCTGCTATTGGGGGGCAGAGAATGGTCCTACATCGTCGAAAGATCATCAGCTGTAAACGGAACGTGTTACCCCGGGAATGTAGAAAACCTAGAAGAACTCAGAGCACTTTTCAGTTCCGCTAGTTCCTACCAAAGAATCCAAATCTTCCCAGACACAATCTGGAATGTGTCTTACAATGGAACAAGCAAATCATGTTCAGATTCATTCTACAGGGGCATGAGATGGTTGACCCAAAAAAGAGGGTTTTACCCTATTCAAGACGCCCAATACACAAATAATAGGGGAAAGAGCATTCTTTTCATGTGGGGCATACATCACCCAACCACCTATACAGAACAGACAACTTTGTACACAAGAAACGACACAACAACAAGCGTGACAACAGAAGATATAAACAGGACCTTCAAACCAATGATAGGGCCAAGGCCCCTTGTCAATGGTCAGCGGGGGAGAATTAATTATTATTGGTCTGTACTAAAGCCAGGCCAGACATTACGAGTAAGATCCAATGGGAATCTAATTGCTCCATGGTATGGACACGTTCTTTCAGGAATGAGCCATGGAAGAATCCTGAAGACTGATTTAACCAGTGGTAATTGCGTAGTGCAATGTCAGACTGAAAAAGGTGGCTTAAATAGTACATTGCCATTCCAC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CGTGAACAATCTATATAACAAGGTGAAGAGGGCACTGGGCTCCAATGCGATGGAAGATGGGAAAGGCTGTTTCGAGCTATACCATAAATGTGATGACCAGTGCATGGAAACAATTCGGAACGGGACCTATAATAGGAGAAAGTACAAAGAGGAATCAAGACTAGAAAGGCAGAAAATAGAAGGGGTCAAGCTGGAATCTGAGGGAACTTACAAAATCCTAACCATTTATTCGACTGTCGCCTCATCTCTTGT</t>
  </si>
  <si>
    <t>GATAAAATCTGCATCGGTTACCAATCAACAAACTCCACAGAAACAGTAGACACGCTAACAGAAAACAATGTCCCTGTGACACATGCCAAAGAATTGCTCCACACAGAGCACAATGGGATGCTGTGTGCAACAAATCTGGGACATCCTCTTATTCTAGACACCTGTACCATTGAAGGACTAATCTATGGCAACCCTTCTTGTGATCTACTGTTGGGAGGAAGAGAATGGTCCTACATCGTCGAAAGACAATCGGCTGTTAACGGATTGTGTTACCCCGGGAATGTAGAAAACCTAGAAGAACTAAGGTCACTTTTTAGTTCTGCTAGTTCTTACCAAAGGATCCAGATCTTTCCAGACACAATCTGGAATGTGTCTTACAGTGGGACAAGCAAAGCATGTTCAGATTCATTCTACAGAAGCATGAGATGGTTGACACAAAAGAACAACGCTTACCCTGTTCAAGACGCCCAATACACAAATAATCGAGGGAAAAACATTCTTTTCATGTGGGGCATAAATCACCCACCCACCGATACAGTGCAGACAG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ATGCCTGCTAGATCAAGTAGAGGACTATTCGGGGCCATAGCTGGATTCATAGAAGGAGGTTGGTCAGGGTTAGTTGCTGGTTGGTATGGGTTCCAGCATTCAAATGACCAGGGGGTTGGTATGGCAGCAGATAGAGACTCAACTCAAAAGGCAATTGACAAAATAACATCCAAAGTTAATAACATAGTCA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GT</t>
  </si>
  <si>
    <t>ATGGAAACAATACCACTAATGACTATACTACTAATGGTAACAGCAATCAATGCA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CAGTGGAACAAGCAGTGCATGTTCAAATTCATTCTACAGGAGCATGAGGTGGTTGACTCAAAAGGACAACACTTACCCTGTTCAAGACGCCCAATACACAAATAATAGAGGAAAGAGTATTCTTTTCATGTGGGGCATAAATCACCCACCCACTGATACTGTACAGACAAATCTGTATACA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AGCTGGTTGGTATGGGTTCCAGCATTCAAATGATCAAGGGGTTGGGATGGCTGCAGATAGAGACTCAACTCAAAAGGCAATTGACAAAATTACATCC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GT</t>
  </si>
  <si>
    <t>ATGGAAACAACATCACTAATAACTATACTACTGGCAATAACAGCAAGCAATGCAGATAAAATCTGCATCGGCCACCAGTCAACAAACTCCACAGAAACTGTGGACACGCTAACAGAAACCAATGTTCCTGTGACACAGGCCAAGGAATTGCTCCACACAGAGCACAATGGTATGCTGTGCGCAACGAATCTGGGACATCCCCTCATTCTAGACACATGCACTATTGAAGGACTGGTCTATGGCAACCCTTCTTGTGACCTGCTATTGGAGGGCAGAAAATGGTCCTACATCGTCGAAAGATCATCAGCTGTAAACGGAACGTGTTACCCTGGG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GTAAGATCCAATGGGAATCTAATTGCTCCATGGTATGGACACGTTCTTTCAGGAGTGAGCCATGGAAGAATCCTGAAGACTGATTTAACCAGTGGTAATTGCGTAGTGCAATGTCAGACTGAAAAAGGTGGCTTAAATAGTACATTGCCATTCCAC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CGTGAACAATCTATATAACAAGGTGAAGAGGGCACTGGGCTCCAATGCGATGGAAGATGGGAAAGGCTGTTTCGAGCTATACCATAAATGTGATGACCAGTGCATGGAAACAATTCGGAACGGGACCTATAATAGGAGAAAGTACAAAGAGGAATCAAGACTAGAAAGGCAGAAAATAGAAGGGGTCAAGCTGGAATCTGAGGGAACTTACAAAATCCTAACCATTTATTCGACTGTCGCCTCATCTCTTGT</t>
  </si>
  <si>
    <t>GATAAAATCTGCATCGGTTACCAATCAACAAACTCCACAGAAACAGTAGACACGCTAACAGAAAACAATGTCCCTGTGACACATGCCAAAGAATTGCTCCACACAGAGCACAATGGGATGCTGTGTGCAACAAATCTGGGACATCCTCTTATTCTAGACACCTGTACCATTGAAGGACTAATCTATGGCAACCCTTCTTGTGATCTACTGTTGGGAGGAAGAGAATGGTCCTACATCGTCGAAAGACAATCGGCTGTTAACGGATTGTGTTACCCCGGGAATGTAGAAAACCTAGAAGAACTAAGGTCACTTTTTAGTTCTGCTAGTTCTTACCAAAGGATCCAGATCTTTCCAGACACAATCTGGAATGTGTCTTACAGTGGGACAAGCAAAGCATGTTCAGATTCATTCTACAGAAGCATGAGATGGTTGACACAAAAGAACAACGCTTACCCTGTTCAAGACGCCCAATACACAAATAATCGAGGGAAAAACATTCTTTTCATGTGGGGCATAAATCACCCACCCACCGATACAGTGCAGACAG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ATACGCATTTGGAAACTGCCCGAAATATGTTGGAGTAAAGAGTCTCAAACTGGCAGTTGGTCTGAGGAATATGCCTGCTAGATCAAGTAGAGGACTATTCGGGGCCATAGCTGGATTCATAGAAGGAGGTTGGTCAGGGTTAGTTGCTGGTTGGTATGGGTTCCAGCATTCAAATGACCAGGGGGTTGGTATGGCAGCAGATAGAGACTCAACTCAAAAGGCAATTGACAAAATAACATCCAAAGTTAATAACATAGTCGATAAAATGAACAAACAGTATGAAATTATTGATCATGAATTCAGCGAAGTTGAAAATAGACTCAACATGATCAATAATAAGATTGATGACCAAATT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GT</t>
  </si>
  <si>
    <t>GATAAAATCTGCATCGGTTACCAATCAACAAACTCCACAGAAACAGTAGACACGCTAACAGAAAACAATGTCCCTGTGACACATGCCAAAGAATTGCTCCACACAGAGCACAATGGGATGCTGTGTGCAACAAATCTGGGACATCCTCTTATTCTAGACACCTGTACCATTGAAGGACTAATCTATGGCAACCCTTCTTGTGATCTACTGTTGGGAGGAAGAGAATGGTCCTACATCGTCGAAAGACCATCGGCTGTTAATGGATTGTGTTACCCCGGGAATGTAGAAAACCTAGAAGAACTGAGGTCACTTTTTAGTTCTGCTAGTTCTTACCAAAGGATCCAGATCTTTCCAGACACAATCTGGAATGTGTCTTACAGTGGGACAAGCAAAGCATGTTCAGATTCATTCTACAGAAGCATGAGATGGTTGACACAAAAGAACAACGCTTACCCTGTTCAAGACGCCCAATACACAAATAATCGAGGGAAAAACATTCTTTTCATGTGGGGCATAAATCACCCACCCACCGATACAGCGCAGACAAATCTGTACACAAGGACTGACACCACAACAAGTGTGGCAACAGAAGATATAAATAGGACCTTCAAACCATTGATAGGGCCAAGGCCTCTTGTCAATGGTCTACAGGGAAGAATTGATTATTATTGGTCAGTATTGAAACCAGGTCAAACACTGCGAGTACGGTCCAATGGGAATCTAATCGCTCCATGGTATGGACACATTCTTTCAGGAGAGAGCCATGGAAGAATCCTGAAGACTGATTTAAAGAGTGGTAACTGTGCAGTGCAATGTCAGACAGAAAAAGGTGGCTTGAATACAACATTGCCATTCCAAAATGTAAGTAAGTACGCATTTGGAAACTGCCCGAAATATGTTGGAGTAAAGAGTCTCAAACTGGCAGTTGGTCTGAGGAATGTGCCTGCTAGATCAAGTAGAGGACTATTCGGGGCCATAGCTGGATTCATAGAAGGAGGTTGGTCAGGGTTAGTTGCTGGTTGGTATGGGTTCCAGCATTCAAATGACCAAGGGGTTGGTATGGCAGCAGATAGAGACTCAACTCAAAAGGCAATTGACAAAATAACATCCAAAGTTAATAACATAGTCGATAAAATGAACAAACAGTATGAAATTATTGATCATGAATTCAGCGAAGTTGAAAATAGACTCAACATGATCAATAATAAGATTGATGACCAAATCCAGGACATATGGGCATATAACGCAGAATTGCTAGTGCTGCTTGAAAACCAGAAAACACTCGATGAGCATGATGCGAATGTAAACAATCTATATAATAGAGTGAAGAGGGCATTGGGTTCCAATGCAGTAGAAGATGGGAAAGGATGCTTTGAGCTATACCATAAATGTGATGACCAGTGCATGGAGACAATTCGGAACGGGACCTACAACAGGAGGAAGTACAAAGAGGAATCCAAATTAGAAAGACAGAAAATAGAAGGGGTCAAGCTGGAATCTGAAGGAACTTACAAAATCCTCACCATTTATTCGACTGTCGCCTCATCTCTTGT</t>
  </si>
  <si>
    <t>GATAAAATCTGCATCGGCCACCAGTCAACAAACTCCACAGAAACTGTGGACACGCTAACAGAAACCAATGTTCCTGTGACACAGGCCAAGGAATTGCTCCACACAGAGCACAATGGTATGCTGTGTGCAACGAATCTGGGACATCCCCTCATTCTAGACACATGCACTATTGAAGGACTGGTCTATGGCAACCCTTCTTGTGACCTGCTATTGGAGGGCAGAAAATGGTCCTACATCGTCGAAAGACCATCAGCTGTAAACGGAACGTGCTACCCTGGGAATGTAGAAAACCTAGAAGAACTCAGAACACTTTTCAGTTCCGCTAGTTCCTACCAAAGAATCCAAATCTTCCCAGACACAATCTGGAATGTGACTTACAATGGAACAAGCAA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GTAAGATCCAATGGGAATCTAATTGCTCCATGGTATGGACACGTTCTTTCAGGAGTGAGCCATGGAAGAATCCTGAAGACTGATTTAACCAGTGGTAATTGCGTAGTGCAATGTCAGACTGAAAAAGGTGGCTTAAATAGTACATTGCCATTCCAT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TGTGAACAATCTATATAACAAGGTGAAGAGGGCACTGGGCTCCAATGCGATGGAAGATGGGAAAGGCTGTTTCGAGCTATACCATAAATGTGATGACCAGTGCATGGAAACAATTCGGAACGGGACCTATAATAGGAGAAAGTACAAAGAGGAATCAAGACTAGAAAGGCAGAAAATAGAAGGGGTCAAGCTGGAATCTGAGGGAACTTACAAAATCCTAACCATTTATTCGACTGTCGCCTCATCTCTTGT</t>
  </si>
  <si>
    <t>ATGGAAACAACATCACTAATAACTATACTACTGGCAATAACAGCAAGCAATGCAGATAAAATCTGCATCGGCCACCAGTCAACAAACTCCACAGAAACTGTGGACACGCTAACAGAAACCAACGTTCCTGTGACACAGGCCAAGGAATTGCTCCACACAGAGCACAATAGTATGCTGTGCGCAACGAATCTGGGACATCCCCTCATTCTAGACACATGCACTATTGAAGGACTGGTCTATGGCAACCCTTCTTGTGACCTGCTATTGGAGGGCAGAAAATGGTCCTACATCGTCGAAAGATCATCAGCTGTAAACGGAACGTGCTACCCTGGG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TCTTCAAACCAATGATAGGGCCAAGGCCCCTTGTCAATGGTCAGCGGGGGAGAATTAATTATTATTGGTCTGTACTAAAGCCAGGCCAGACATTACGAGTAAGATCCAATGGGAATCTAATTGCTCCATGGTATGGACACGTTCTTTCAGGAGTGAGCCATGGAAGAATCCTGAAGACTGATTTAACCAGTGGTAATTGCGTAGTGCAATGTCAGACTGAAAAAGGTGGCTTAAATAGTACACTGCCATTCCATAATATCAGTAAATATGCATTTGGAACCTGTCCAAAATATGTTAGAGTTAAGAGTCTCAAACTGGCAGTAGGTCTGAAGAACGTGCCTGCTAGATCAAGTAGAGGACTATTTGGAGCCATAGCTGGATTCATAGAAGGAGGTTGGCCAGGACTGGTCGCCGGCTGGTATGGTTTCCAGCATTCAAATGATCAAGGGGTTGGTATGGCTGCAGATAGGGATTCAACTCAAAAGGCAATTGACAAAATAACATCCAAAGTGAATAATATAGTCGACAAGATGAACAAGCAATATGAAATAATTGATCATGAATTCAGTGAGGTTGAAACCAGACTCAATATGATCAATAATAAGATCGATGACCAAATACAGGACATATGGGCATACAATGCAGAATTGCTAGTACTAATTGAAAATCAGAAAACACTCGATGAGCATGACGCGAATGTGAACAATCTATATAACAAGGTGAAGAGGGCACTGGGCTCCAATGCGATGGAAGATGGGAAAGGCTGTTTCGAGCTATACCATAAATGTGATGACCAGTGCATGGAAACAATTCGGAACGGGACCTATAATAGGAGAAAGTACAAAGAGGAATCAAGACTAGAAAGGCAGAAAATAGAAGGGGTCAAGTTGGAATCTGAGGGAACTTACAAAATCCTAACCATTTATTCGACTGTCGCCTCATCTCTTGT</t>
  </si>
  <si>
    <t>GATAAAATCTGCATAGGCTACCAATCAACAAACTCCACAGAAACTGTGGATACGCTAACAGAAACCAATGTTCCTGTAACACAGGCCAAAGAACTGCTCCACACAGAGCACAATGGAATGCTGTGTGCAACAAATCTGGGACATCCTCTCATTTTGGACACTTGTACTATTGAAGGACTGATCTATGGCAACCCTTCTTGTGACCTGCTGTTGGGAGGAAGAGAATGGTCCTATATCGTCGAAAGACCATCGGCTGTCAATGGGATGTGTTACCCCGGGAATGTAGAAAACCTAGAGGAACTAAGGTTGCTTTTCAGTTCTGCTAGTTCCTACCAAAGGGTCCAGATCTTTCCAGACACGATCTGGAATGTGACTTATAGTGGAACAAGCAGTGCATGTTCAAATTCATTCTACAGGAGCATGAGGTGGTTGACTCAAAAGGACAACACTTACCCTGTTCAAGACGCCCAATACACAAATAATAGAGGGAAGAGTATTCTTTTCATGTGGGGCATAAATCACCCACCCACTGATACTGTACAGACAAATCTGTACACGAGGACCGACACCACAACAAGTGTAACAACAGAAGATATAAATAGGGCCTTCAAACCAGTGATAGGGCCAAGGCCCCTTGTTAATGGTCTGCAGGGAAGAATTGATTATTATTGGTCTGTATTAAAACCAGGTCAAACATTACGAGTAAGATCCAATGGGAATCTAATCGCTCCATGGTATGGACACATCCTTTCAGGAGAAAGCCATGGAAGAATCCTGAAGAGTGATTTAAACAGTGGTAACTGTGTAGTGCAATGTCAGACTGAAAGGGGCGGCTTAAACACTACATTGCCGTTCCACAATGTCAGTAAATATGCATTTGGAAACTGCCCAAAATACGTTGGAGTAAAGAGTCTCAAATTGGCAGTTGGTATTAGGAATGTACCTGCTAGATCAAGTAGAGGACTGTTTGGGGCCATAGCTGGATTCATAGAGGGAGGTTGGCCAGGGCTAGTCGCTGGTTGGTATGGGTTCCAGCATTCAAATGATCAAGGGGTTGGTATGGCTGCAGATAGAGACTCAACTCAAAGGGCAGTTGACAAAATTACATCAAAAGTGAATAATATAGTCGATAAGATGAACAAGCAATATGAAATTATTGATCATGAATTCAGCGAGATTGAAACTAGACTCAATATGATCAATAATAAGATTGATGACCAAATACAAGACATATGGGCATATAACGCAGAATTGCTAGTACTGCTTGAAAATCAGAAAACACTCGATGAACATGATGCAAATGTAAATAATCTATATAACAAAGTGAAGAGGGCACTGGGCTCTAATGCGATGGAAGATGGGAAAGGATGTTTCGAGTTATATCATAAATGTGATGATCAGTGCATGGAGACAATTCGAAACGGAACCTACAACAGGGGAAAGTATAAAGAGGAATCAAGACTAGAAAGGCAGAAAATAGAAGGGGTCAAGCTGGAATCTGAGGGAACTTACAAAATCCTAACCATTTATTCAACTGTCGCCTCATCTCTTGT</t>
  </si>
  <si>
    <t>GATAAAATCTGCATCGGCCACCAGTCAACAAACTCCACAGAAACTGTGGACACGCTAACAGAAACCAACGTTCCTGTGACACAGGCCAAGGAATTGCTCCACACAGAGCACAATGGTATGCTGTGCGCAACGAATCTGGGACATCCCCTCATTCTAGACACATGCACTATTGAAGGACTGGTCTATGGCAACCCTTCTTGTGACCTGCTATTGGAGGGCAGAAAATGGTCCTACATCGTCGAAAGATCATCAGCTGTAAACGGAACGTGCTACCCTGGG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TCTTCAAACCAATGATAGGGCCAAGGCCCCTTGTCAATGGTCAGCGGGGGAGAATTAATTATTATTGGTCTGTACTAAAGCCAGGCCAGACATTACGAGTAAGATCCAATGGGAATCTAATTGCTCCATGGTATGGACACGTTCTTTCAGGAGTGAGCCATGGAAGAATCCTGAAGACTGATTTAACCAGTGGTAATTGCGTAGTGCAATGTCAGACTGAAAAAGGTGGCTTAAATAGTACACTGCCATTCCATAATATCAGTAAATATGCATTTGGAACCTGTCCAAAATATGTTAGAGTTAAGAGTCTCAAACTGGCAGTAGGTCTGAAGAACGTGCCTGCTAGATCAAGTAGAGGACTATTTGGAGCCATAGCTGGATTCATAGAAGGAGGTTGGCCAGGACTGGTCGCCGGCTGGTATGGTTTCCAGCATTCAAATGATCAAGGGGTTGGTATGGCTGCAGATAGGGATTCAACTCAAAAGGCAATTGACAAAATAACATCCAAAGTGAATAATATAGTCGACAAGATGAACAAGCAATATGAAATAATTGATCATGAATTCAGTGAGGTTGAAACCAGACTCAATATGATCAATAATAAGATCGATGACCAAATACAGGACATATGGGCATACAATGCAGAATTGCTAGTACTAATTGAAAATCAGAAAACACTCGATGAGCATGACGCGAATGTGAACAATCTATATAACAAGGTGAAGAGGGCACTGGGCTCCAATGCGATGGAAGATGGGAAAGGCTGTTTCGAGCTATACCATAAATGTGATGACCAGTGCATGGAAACAATTCGGAACGGGACCTATAATAGGAGAAAGTACAAAGAGGAATCAAGACTAGAAAGGCAGAAAATAGAAGGGGTCAAGTTGGAATCTGAGGGAACTTACAAAATCCTAACCATTTATTCGACTGTCGCCTCATCTCTTGT</t>
  </si>
  <si>
    <t>GATAAAATCTGCATCGGCCACCAGTCAACAAACTCCACAGAAACTGTGGACACGCTAACAGAAACCAATGTTCCTGTGACACAGGCCAAGGAATTGCTCCACACAGAGCACAATGGTATGCTGTGCGCAACGAATCTGGGACATCCCCTCATTCTAGACACATGCACTATTGAAGGACTGGTCTATGGCAACCCTTCTTGTGACCTGCTATTAGAGGGCAGAAAATGGTCCTACATCGTCGAAAGATCATCAGCTGTAAACGGAACGTGCTACCCTGGGAATGTAGAAAACCTAGAAGAACTCAGAACACTTTTCAGTTCCGCTAGTTCCTACCAAAGAATCCAAATCTTCCCAGACACAATCTGGAATGTGACTTATAATGGAACAAGCAGATCATGTTCAGGTTCATTCTACAGGGGTATGAGATGGCTGACCCAAAATAGAGGGTTTTACCCTATTCAAGATGCCCAATACACAAATAATAGGGGAAAGAGCATTCTTTTCGTGTGGGGCATACATCACCCAACAACCTATACTGAACAGACAACTTTGTACATAAGAAACGACACAACAACAAGCGTGACAACAGAAGATTTAAACAGGACCTTCAAACCAATGATAGGGCCAAGGCCCCTTGTCAATGGTCAGCAGGGGAGAATTAATTATTATTGGTCTGTACTAAAGCCAGGCCAGACATTACGAGTAAGATCCAATGGGAATCTAATTGCTCCATGGTATGGACACGTTCTTTCAGGAGTGAGCCATGGAAGAATCCTGAAGACTGATTTAACCAGTGGTAATTGCGTAGTGCAATGTCAGACTGAAAAAGGTGGCTTAAATAGTACATTGCCATTCCATAATATCAGTAAATATGCATTTGGAACCTGTCCAAAATATGTTAGAGTTAAGAGTCTCAAACTGGCAGTAGGTCTGAAGAACGTGCCTGCTAGATCAAGTAGAGGAATATTTGGAGCCATAGCTGGATTCATAGAAGGAGGTTGGCCAGGACTGGTCGCCGGTTGGTATGGTTTCCAGCATTCAAATGATCAAGGGGTTGGTATGGCTGCAGATAGGGATTCAACTCAAAAGGCAATTGACAAAATAACATCCAAAGTGAATAATATAGTCGACAAGATGAACAAGCAATATGAAATAATTGATCATGAATTCAGTGAGGTTGAAACCCGACTCAATATGATCAATAATAAGATCGATGACCAAATACAGGACATATGGGCATACAATGCAGAATTGCTAGTACTACTTGAAAATCAGAAAACACTCGATGAGCACGACGCGAATGTGAACAATCTATATAACAAGGTGAAGAGGGCACTGGGCTCCAATGCGATGGAAGATGGGAAAGGCTGTTTCGAGCTATACCATAAATGTGATGACCAGTGCATGGAAACAATTCGGAACGGGACCTATAATAGGAGAAAGTACAAAGAGGAATCAAGACTAGAAAGGCAGAAAATAGAAGGGGTCAAGCTGGAATCTGAGGGAACTTACAAAATACTAACCATTTATTCGACTGTCGCCTCATCTCTTGT</t>
  </si>
  <si>
    <t>GATAAAATCTGCATCGGCCACCAGTCAACAAACTCCACAGAAACTGTGGACACGCTAACAGAAACCAATGTTCCTGTGACACAGGCCAAAGAATTGCTCCACACAGAGCACAATGGTATGCTGTGCGCAACGAATCTGGGACATCCCCTCATTCTAGACACATGCACTATTGAAGGACTGGTCTATGGCAACCCTTCTTGTGACCTGCTATTGGAGGGCAGAAAATGGTCCTACATCGTCGAAAGATCATCAGCTGTAAACGGAACGTGCTACCCTGGGAATGTAGAAAACCTAGAAGAACTCAGAACACTTTTCAGTTCCGCTAGTTCCTACCAAAGAATCCAAATCTTCCCAGACACAATCTGGAATGTGACTTACAATGGAACAAGCAAATCATGTTCAGGTTCATTCTACAGGGGTATGAGATGGCTGACCCAAAATAGAGGGTTTTACCCTATTCAAGATGCCCAATACACAAATAATAGGGGAAAGAGCATTCTTTTCGTGTGGGGCATACATCACCCAACAACCTATACTGAACAGACAACTTTGTACATAAGAAACGACACAACAACAAGCGTGACAACAGAAGATTTAAACAGGACCTTCAAACCAATGATAGGGCCAAGGCCCCTTGTCAATGGTCAGCAGGGGAGAATTAATTATTATTGGTCTGTACTAAAGCCAGGCCAGACATTACGAGTAAGATCCAATGGGAATCTAATTGCTCCATGGTATGGACACGTTCTTTCAGGAGTGAGCCATGGAAGAATCCTGAAGACTGATTTAACCAGTGGTAATTGCGTAGTGCAATGTCAGACTGAAAAAGGTGGCTTAAATAGTACATTGCCATTCCAT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TGTGAACAATCTATATAACAAGGTGAAGAGGGCACTGGGCTCCAATGCGATGGAAGATGGGAAAGGTTGTTTCGAGCTATACCATAAATGTGATGACCAGTGCATGGAAACAATTCGGAACGGGACCTATAATAGGAGAAAGTACAAAGAGGAATCAAGACTAGAAAGGCAGAAAATAGAAGGGGTCAAGCTGGAATCTGAGGGAACTTACAAAATCCTAACCATTTATTCGACTGTCGCCTCATCTCTTGT</t>
  </si>
  <si>
    <t>GATAAAATCTGCATCGGCCACCAGTCAACAAACTCCACAGAAACTGTGGACACGCTAACAGAAACCAATGTTCCTGTGACACAGGCCAAGGAATTGCTCCACACAGAGCACAATGGTATGCTGTGCGCAACGAATCTGGGACATCCCCTCATTCTAGACACATGCACTATTGAAGGACTGGTCTATGGCAACCCTTCTTGTGACCTGCTATTGGAGGGCAGAAAATGGTCCTACATCGTCGAAAGATCATCAGCTGTAAACGGAACGTGTTACCCTGGAAATGTAGAAAACCTAGAAGAACTCAGAACACTTTTCAGTTCCGCTAGTTCCTACCAAAGAATCCAAATCTTCCCAGACACAATCTGGAATGTGACTTACAATGGAACAAGCAG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GTAAGATCCAATGGGAATCTAATTGCTCCATGGTATGGACACGTTCTTTCAGGAGTGAGCCATGGAAGAATCCTGAAGACTGATTTAACCAGTGGTAATTGCGTAGTGCAATGTCAGACTGAAAAAGGTGGCTTAAATAGTACATTGCCATTCCACAATATCAGTAAATATGCATTTGGAACCTGTCCAAAATATGTTAGAGTTAAGAGTCTCAAACTGGCAGTAGGTCTGAAGAACGTGCCTGCTAGATCAAGTAGAGGACTATTTGGAGCCATAGCTGGATTCATAGAAGGAGGTTGGCCAGGACTGGTCGCCGGTTGGTATGGTTTCCAGCATTCAAATGATCAAGGGGTTGGTATGGCTGCAGATAGGGATTCAACTCAAAAGGCAATTGACAAAATAACATCCAAAGTGAATAATATAGTCGACAAGATGAACAAGCAATATGAAATAATTGATCATGAATTCAGTGAGGTTGAAACCAGACTCAATATGATCAATAATAAGATCGATGACCAAATACAGGACATATGGGCATACAATGCAGAATTGCTAGTACTACTTGAAAATCAGAAAACACTCGATGAGCATGACGCGAACGTGAACAATCTATATAACAAGGTGAAGAGGGCACTGGGCTCCAATGCGATGGAAGATGGGAAAGGCTGTTTCGAGCTATACCATAAATGTGATGACCAGTGCATGGAAACAATTCGGAACGGGACCTATAATAGGAGAAAGTACAAAGAGGAATCAAGACTAGAAAGGCAGAAAATAGAAGGGGTCAAGCTGGAATCTGAGGGAACTTACAAAATCCTAACCATTTATTCGACTGTCGCCTCATCTCTTGT</t>
  </si>
  <si>
    <t>ATGGAAACAACATCACTAATAACTATACTACTGGCAATAACAGCAAGCAATGCAGATAAAATCTGCATCGGCCACCAGTCAACAAACTCCACAGAAACTGTGGACACGCTAACAGAAACCAATGTTCCTGTGACACAGGCCAAGGAATTGCTCCACACAGAGCACAATGGTATGCTGTGCGCAACGAATCTGGGACATCCCCTCATTCTAGACACATGCACTATTGAAGGACTGGTCTATGGCAACCCTTCTTGTGACCTGCTATTAGAGGGCAGAAAATGGTCCTACATCGTCGAAAGATCATCAGCTGTAAACGGAACGTGCTACCCTGGGAATGTAGAAAACCTAGAAGAACTCAGAACACTTTTCAGTTCCTCTAGTTCCTACCAAAGAATCCAAATCTTCCCAGACACAATCTGGAATGTGACTTATAATGGAACAAGCAGATCATGTTCAGGTTCATTCTACAGGGGTATGAGATGGCTGACCCAAAATAGAGGGTTTTACCCTATTCAAGATGCCCAATACACAAATAATAGGGGAAAGAGCATTCTTTTCGTGTGGGGCATACATCACCCAACAACCTATACTGAACAGACAACTTTGTACATAAGAAACGACACAACAACAAGCGTGACAACAGAAGATTTAAACAGGACCTTCAAACCAATGATAGGGCCAAGGCCCCTTGTCAATGGTCAGCGGGGGAGAATTAATTATTATTGGTCTGTACTAAAGCCAGGCCAGACATTACGAATAAGATCCAATGGGAATCTAATTGCTCCATGGTATGGACACGTTCTTTCAGGAGTGAGCCATGGAAGAATCCTGAAGACTGATTTAACCAGTGGTAATTGCGTAGTGCAATGTCAGACTGAAAAAGGTGGCTTAAATAGTACATTGCCATTCCATAATATCAGTAAATATGCATTTGGAACCTGTCCAAAATATGTTAGAGTTAAGAGTCTCAAACTGGCAGTAGGTCTGAAGAACGTGCCTGCTAGATCAAGTAGAGGAATATTTGGAGCCATAGCTGGATTCATAGAAGGAGGTTGGCCAGGACTGGTCGCCGGTTGGTATGGTTTCCAGCATTCAAATGATCAAGGGGTTGGTATGGCTGCAGATAGGGATTCAACTCAAAAGGCAATTGACAAAATAACATCCAAAGTGAATAATATAGTCGACAAGATGAACAAGCAATATGAAATAATTGATCATGAATTCAGTGAGGTTGAAACCCGACTCAATATGATCAATAATAAGATCGATGACCAAATACAGGACATATGGGCATACAATGCAGAATTGCTAGTACTACTTGAAAATCAGAAAACACTCGATGAGCACGACGCGAATGTGAACAATCTATATAACAAGGTGAAGAGGGCACTGGGCTCCAATGCGATGGAAGATGGGAAAGGCTGTTTCGAGCTATACCATAAATGTGATGACCAGTGCATGGAAACAATTCGGAACGGGACCTATAATAGGAGAAAGTACGAAGAGGAATCAAGACTAGAAAGGCAGAAAATAGAAGGGGTCAAGCTGGAATCTGAGGGAACTTACAAAATACTAACCATTTATTCGACTGTCGCCTCATCTCTTGT</t>
  </si>
  <si>
    <t>GATAAAATCTGTATTGGCTACCAATCAACAAACTCCACAGAAACTGTAGACACGCTAACCGAAAACAATGTTCCTGTGACACATGCCAAAGAATTGCTTCACACAGAGCACAATGGGATGCTATGTGCAACAAATCTGGGACGTCCTCTTATTCTAGACACCTGTACCATTGAAGGACTCATCTATGGCAACCCTTCTTGTGATCTACTGCTGGGAGGAAGAGAATGGTCCTATATTGTCGAAAGACCATCGGCTGTTAATGGATTGTGTTACCCCGGAAA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GGTCGATAAAATGAACAAACAGTATGAAATTATCGATCATGAATTCAGCGAGGTTGAAACTAGACTCAATATGATCAATAATAAGATTGATGACCAAATTCAAGACATATGGGCATATAACGCAGAAC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</t>
  </si>
  <si>
    <t>ATGGAAGTAGTATCACTAATAACTATACTACTAGTAGTAACAGTAAGCAATGCAGATAAAATCTGCATTGGCTACCAATCAACAAACTCCACAGAAACTGTAGACACGCTAACCGAAAACAACGTTCCTGTGACACATGCCAGAGAATTGCTTCACACAGAGCACAATGGGATGCTATGTGCAACAAATCTGGGACGTCCTCTTATTCTAGACACCTGTACCATTGAAGGACTCATCTATGGCAACCCTTCTTGTGATCTACTGCTGGGAGGAAGAGAATGGTCCTATATTGTCGAAAGACCATCGGCTGTTAATGGATTGTGTTACCCCGGAAATGTAGAAAACCTAGAAGAACTAAGGTCACTTTTTAGCTCTGCTAGTTCTTACCAAAGAATCCAGATCTTCCCAGACACAATTTGGAATGTGTCTTACAGTGGAACAAGCAAAGCATGTTCAGATTCATTCTACAGAAGCATGAGGTGGTTGACTCAAAAGAACAACGCTTACCCTGTTCAAGACGCCCAATACACAAATAATAGAGGAAGGAACATTCTTTTCATGTGGGGCATAAATCACCCACCCACTGATACTGTGCAGACAAATCTGTACACAAGA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ATGCATGGAGACAATTCGAAACGGGACCTATAACAGAAGAAGGTATAAAGAGGAATCAAGACTAGAGAGACAGAAAATAGAAGGGGTCAAACTGGAATCTGAAGGAACCTACAAAATCCTCACCATTTATTCGACTGTCGCCTCATCTCTTGT</t>
  </si>
  <si>
    <t>GATAAAATCTGCATTGGCTACCAATCAACAAACTCCACAGAAACTGTAGACACGCTAACCGAAAACAACGTTCCTGTGACACATGCCAGAGAATTGCTTCACACAGAGCACAATGGGATGCTATGTGCAACAAATCTGGGACGTCCTCTTATTCTAGACACCTGTACCATTGAAGGACTCATCTATGGCAACCCTTCTTGTGATCTACTGCTGGGAGGAAGAGAATGGTCCTATATTGTCGAAAGACCATCGGCTGTTAATGGATTGTGTTACCCCGGAAATGTAGAAAACCTAGAAGAACTAAGGTCACTTTTTAGCTCTGCTAGTTCTTACCAAAGAATCCAGATCTTCCCAGACACAATTTGGAATGTGTCTTACAGTGGAACAAGCAAAGCATGTTCAGATTCATTCTACAGAAGCATGAGGTGGTTGACTCAAAAGAACAACGCTTACCCTGTTCAAGACGCCCAATACACAAATAATAGAGGAAGGAACATTCTTTTCATGTGGGGCATAAATCACCCACCCACTGATACTGTGCAGACAAATCTGTACACAAGA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TACTGGGTTCCAATGCAGTGGAAGATGGGAAAGGATGCTTCGAGCTATACCATAAATGCGATGACCAGTGCATGGAGACAATTCGAAACGGGACCTATAACAGAAGAAGGTATAAAGAGGAATCAAGACTAGAGAGACAGAAAATAGAAGGGGTCAAACTGGAATCTGAAGGAACCTACAAAATCCTCACCATTTATTCGACTGTCGCCTCATCTCTTGT</t>
  </si>
  <si>
    <t>GATAAAATCTGCATTGGCCACCAATCAACAAACTCCACAGAAACTGTAGACACGCTAACCGAAAACAATGTTCCTGTGACACATGCCAAAGAATTGCTTCACACAGAGCACAATGGGATGCTATGTGCAACAAATCTGGGACGTCCTCTTATTCTAGACACCTGTACCATTGAAGGGCTAATCTATGGCAACCCTTCTTGTGATCTACTGCTGGGAGGAAGAGAATGGTCCTATATTGTCGAAAGACCATCGGCTGTTAATGGATTGTGTTACCCCGGAAATGTAGAAAACCTAGAAGAACTAAGGTCACTTTTTAGTTCTGCTAGTTCTTACCAAAGAATCCAGATCTTCCCAGACACAATCTGGAATGTGTCTTACAGTGGAACAAGCAAAGCATGTTCAGATTCATTCTACAGAAGCATGAGGTGGTTGACTCAAAAGAACAGCGCTTACCCTGTTCAAGACGCCCAATACACAAATAATAGAGGAAGGAACATTCTTTTCATGTGGGGCATAAATCACCCACCCACTGATACTGTGCAGACAAATCTGTACACAAGGACTGACACAACAACAAGTGTGGCGACAGAAGATATAAATAGGACCTTCAAACCATTGATAGGGCCAAGGCCTCTTGTCAATGGTCTGCAAGGAAGGATTGATTATTATTGGGCGGTATTGAAACCAGGTCAGACATTGCGAGTAAGATCCAACGGGAATCTAATCGCTCCATGGTATGGACACATTCTTTCAGGGGAGAGTCACGGAAGAATCATGAAAACGGATTTAAACAGTGGTAACTGTGTAGTGCAATGTCAAACAGAAAGAGGTGGCTTGAATACTACATTGCCATTCCACAACGTAAGTAAGTACGCATTTGGAAACTGCCCAAAATATGTTGGAGTAAAGAGTCTCAAATTGGCAGTCGGTCTGAGGAATGTGCCTGCTAGATCAAGTAGAGGACTATTTGGAGCCATAGCTGGTTTCATAGAGGGAGGTTGGC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</t>
  </si>
  <si>
    <t>GATAAAATCTGCATTGGCTACCAATCAACAAACTCCACAGAAACTGTAGACACGCTAACCGAAAACAACGTTCCTGTGACACATGCCAGAGAATTGCTTCACACAGAGCACAATGGGATGCTATGTGCAACAAATCTGGGACGTCCTCTTATTCTAGACACCTGTACCATTGAAGGACTCATCTATGGCAACCCTTCTTGTGATCTACTGCTGGGAGGAAGAGAATGGTCCTATATTGTCGAAAGACCATCGGCTGTTAATGGATTGTGTTACCCCGGAAATGTAGAAAACCTAGAAGAACTAAGGTCACTTTTTAGCTCTGCTAGTTCTTACCAAAGAATCCAGATCTTCCCAGACACAATTTGGAATGTGTCTTACAGTGGAACAAGCAAAGCATGTTCAGATTCATTCTACAGAAGCATGAGGTGGTTGACTCAAAAGAACAACGCTTACCCTGTTCAAGACGCCCAATACACAAATAATAGAGGAAGGAACATTCTTTTCATGTGGGGCATAAATCACCCACCCACTGATACTGTGCAGACAAATCTGTACACAAGA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CTGCAAATGTAAACAATCTATATAACAAAGTGAAGAGGGCACTGGGTTCCAATGCAGTGGAAGATGGGAAAGGATGCTTCGAGCTATACCATAAATGCGATGACCAGTGCATGGAGACAATTCGAAACGGGACCTATAACAGAAGAAGGTATAAAGAGGAATCAAGACTAGAGAGACAGAAAATAGAAGGGGTCAAACTGGAATCTGAAGGAACCTACAAAATCCTCACCATTTATTCGACTGTCGCCTCATCTCTTGT</t>
  </si>
  <si>
    <t>ATGGAAGTAGTATCACTAATAACTATACTACTAGTAGTAACAGTAAGCAATGCAGATAAAATCTGCATTGGCTACCAATCAACAAACTCAACAGAAACTGTAGACACGCTAACCGAAAACAATGTTCCTGTGACACATGCCAAAGAATTGCTTCACACAGAGCACAATGGGATGCTATGTGCAACAAATCTGGGACGCCCTCTTATTCTAGACACCTGTACCATTGAAGGACTCATCTATGGCAACCCTTCTTGTGATCTACTGCTGGGAGGAAGAGAATGGTCCTATATTGTCGAAAGACCATCGGCTGTTAATGGATTGTGTTACCCCGGAATTGTAGAAAACCTAGAAGAACTAAGGTCACTTTTTAGCTCTGCTAGTTCTTACCAAAGAATCCAGATCTTC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ATTGAAACCAGGTCAGACATTGCGAGTAAGATCCAACGGGAATCTAATCGCTCCATGGTATGGACACATTCTTTCAGGGGAGAGTCACGGAAGAATCCTGAAAACGGATTTAAACAGTGGTAACTGTGTAGTGCAATGTCAAACAGAAAGAGGTGGCTTAAATACTACATTGCCATTCCACAACGTAAGTAAGTACGCATTTGGAAACTGCCCAAAATATGTTGGAGTAAAGAGTCTCAAATTGGCAGTCGGTCTGAGGAATGTGCCTGCTAGATCAAGTAGAGGACTATTTGGAGCCATAGCTGGTTTCATAGAGGGAGGTTGGTCAGGATTAGTTGCTGGTTGGTATGGGTTCCAGCATTCAAATGATCAAGGAACTGGTATGGCGGCAGATAGAGACTCAACTCAAAAGGCAATTGACAAAATAACGTCCAAAGTAAATAATATAGTCGATAAAATGAACAAACAGTATGAAATTATC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</t>
  </si>
  <si>
    <t>ATGGAAGTAGTATCACTAATAACTATACTACTAGTAGTAACAGTAAGCAATGCAGATAAAATCTGCATTGGCTACCAATCAACAAACTCCACAGAAACTGTAGACACACTAACCGAAAACAACGTTCCTGTGACACATGCCAGAGAATTGCTTCACACAGAGCACAATGGGATGCTATGTGCAACAAATCTGGGACGTCCTCTTATTCTAGACACCTGTACCATTGAAGGACTCATCTATGGCAACCCTTCTTGTGATCTACTGCTGGGAGGAAGAGAATGGTCCTATATTGTCGAAAGACCATCGGCTGTTAATGGATTGTGTTACCCCGGAAATGTAGAAAACCTAGAAGAACTAAGGTCACTTTTTAGCTCTGCTAGTTCTTACCAAAGAATCCAGATCTTCCCAGACACAATTTGGAATGTGTCTTACAGTGGAACAAGCAAAGCATGTTCAGATTCATTCTACAGAAGCATGAGGTGGTTGACTCAAAAGAACAACGCTTACCCTGTTCAAGACGCCCAATACACAAATAATAGAGGAAGGAACATTCTTTTCATGTGGGGCATAAATCACCCACCCACTGATACTGTGCAGACAAATCTGTACACAAGAACTGACACAACAACAAGTGTGGCGACAGAAGAT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CGATCATGAATTCAGCGAGGTTGAAACTAGACTCAATATGATCAATAATAAGATTGATGACCAAATTCAAGACATATGGGCATATAACGCAGAATTGCTAGTACTGCTTGAAAATCAGAAAACGCTCGATGAGCATGCTGCAAATGTAAACAATCTATATAACAAAGTGAAGAGGGCACTGGGTTCCAATGCAGTGGAAGATGGGAAAGGATGCTTCGAGCTATACCATAAATGCGATGACCAGTGCATGGAGACAATTCGAAACGGGACCTATAACAGAAGAAGGTATAAAGAGGAATCAAGACTAGAGAGACAGAAAATAGAAGGGGTCAAACTGGAATCTGAAGGAACCTACAAAATCCTCACCATTTATTCGACTGTCGCCTCATCTCTTGT</t>
  </si>
  <si>
    <t>ATGGAAGTAGTATCACTAATAACTATACTACTGGTAGTAACAGTAAGCAATGCAGATAAAATATGCATTGGCTATCAATCAACAAACTCCACAGAAACTGTAGACACGCTGACCGAAAACAATGTTCCTGTGACACATGCCAAAGAATTGCTTCACACTGAGCACAATGGGATGCTATGTGCAACAAATCTGGGACGTCCTCTTATTCTAGACACCTGTACCATTGAAGGACTAATCTATGGCAACCCTTCTTGTGATCTACTGCTGGGAGGAAGAGAATGGTCCTATATTGTCGAAAGACCATCGGCTGTCAATGGATTGTGTTACCCCGGGAATGTAGAAAACCTAGAAGAACTAAGGTCACTTTTTAGCTCTGCTAGTTCTTACCAAAGAATCCAGATCTTCCCAGACACAATCTGGAATGTGTCTTACAGTGGAACAAGCAAAGCATGTTCAGATTCATTCTACAGAAGCATGAGGTGGTTGACTCAAAAGAACAACGCTTACCCTGTTCAAGACGCCCAATACACAAATAATAGAGGAAGGAACATTCTTTTCATGTGGGGCATAAATCACCCACCCACTGATACTGTGCAGACAAATCTGTACACAAGGACTGACACAACAACAAGTGTGGCGACAGAAGATATAAACAGGACCTTCAAACCATTGATAGGGCCAAGGCCTCTTGTCAATGGTCTGCAAGGAAGGATTGATTATTATTGGGCGGTATTGAAACCAGGTCAGACATTACGAATAAGATCCAACGGGAATCTAATCGCTCCATGGTATGGACACATTCTTTCAGGGGAGAGTCACGGAAGAATCTTGAAAACGGATTTAAACAGTGGTAACTGTGTAGTGCAATGTCAAACAGAAAGAGGTGGCTTGAATACTACATTGCCATTCCACAACGTAAGTAAGTACGCATTTGGAAACTGCCCAAAATATGTTGGAGTAAAGAGTCTCAAATTGGCAGTCGGTCTGAGGAATGTGCCTGCCAGATCAAGTAGAGGACTATTTGGAGCCATAGCTGGTTTCATAGAGGGAGGTTGGTCAGGATTAGTTGCTGGTTGGTATGGGTTCCAGCATTCAAATGATCAAGGAACTGGTATGGCTGCAGATAGAGACTCAACTCAAAAAGCAATTGACAAAATAACGTCCAAAGTAAATAATATAGTCGATAAAATGAACAAACAGTATGAAATTATCGATCATGAATTCAGCGAGGTTGAAACTAGACTCAATATGATCAATAATAAGATTGATGACCAAATTCAAGACATATGGGCATATAATGCAGAATTGCTAGTACTGCTTGAAAATCAGAAAACGCTCGATGAGCATGATGCAAATGTAAACAATCTATATAACAAAGTGAAGAGGGCACTGGGTTCCAATGCAGTGGAAGATGGAAAAGGGTGCTTCGAGCTATACCATAAATGCGATGACCAGTGCATGGAGACAATTCGAAACGGGACCTATAACAGAAGAAAGTATAAAGAGGAATCAAGACTAGAGAGACAGAAAATAGAAGGGGTCAAACTGGAATCTGAAGGAACCTACAAAATCCTCACCATTTATTCGACTGTCGCCTCATCTCTTGT</t>
  </si>
  <si>
    <t>ATGGAAGTAGTATCACTAATAACTATACTACTGGTAGTAACAGTAAGCAATGCAGATAAAATATGCATTGGCCATCAATCAACAAACTCCACAGAAACTGTAGACACGCTGACCGAAAACAATGTTCCTGTGACACATGCCAAAGAATTGCTTCACACTGAGCACAATGGGATGCTATGTGCAACAAATCTGGGACGTCCTCTTATTCTAGACACCTGTACCATTGAAGGACTAATCTATGGCAACCCTTCTTGTGATCTACTGCTGGGAGGAAGAGAATGGTCCTATATTGTCGAAAGACCATCGGCTGTCAATGGATTGTGTTACCCCGGGAATGTAGAAAACCTAGAAGAACTAAGGTCACTTTTTAGCTCTGCTAGTTCTTACCAAAGAATCCAGATCTTCCCAGACACAATCTGGAATGTGTCTTACAGTGGAACAAGCAAAGCATGTTCAGATTCATTCTACAGAAGCATGAGGTGGTTGACTCAAAAGAACAACGCTTACCCTGTTCAAGACGCCCAATACACAAATAATAGAGGAAGGAACATTCTTTTCATGTGGGGCATAAATCACCCACCCACTGATACTGTGCAGACAAATCTGTACACAAGGACTGACACAACAACAAGTGTGGCGACAGAAGATATAAACAGGACCTTCAAACCATTGATAGGGCCAAGGCCTCTTGTCAATGGTCTGCAAGGAAGGATTGATTATTATTGGGCGGTATTGAAACCAGGTCAGACATTACGAATAAGATCCAACGGGAATCTAATCGCTCCATGGTATGGACACATTCTTTCAGGGGAGAGTCACGGAAGAATCTTGAAAACGGATTTAAACAGTGGTAACTGTGTAGTGCAATGTCAAACAGAAAGAGGTGGCTTGAATACTACATTGCCATTCCACAACGTAAGTAAGTACGCATTTGGAAACTGCCCAAAATATGTTGGAGTAAAGAGTCTCAAATTGGCAGTCGGTCTGAGGAATGTGCCTGCCAGATCAAGTAGAGGACTATTTGGAGCCATAGCTGGTTTCATAGAGGGAGGTTGGTCAGGATTAGTTGCTGGTTGGTATGGGTTCCAGCATTCAAATGATCAAGGAACTGGTATGGCTGCAGATAGAGACTCAACTCAAAAAGCAATTGACAAAATAACGTCCAAAGTAAATAATATAGTCGATAAAATGAACAAACAGTATGAAATTATCGATCATGAATTCAGCGAGGTTGAAACTAGACTCAATATGATCAATAATAAGATTGATGACCAAATTCAAGACATATGGGCATATAATGCAGAATTGCTAGTACTGCTTGAAAATCAGAAAACGCTCGATGAGCATGATGCAAATGTAAACAATCTATATAACAAAGTGAAGAGGGCACTGGGTTCCAATGCAGTGGAAGATGGAAAAGGGTGCTTCGAGCTATACCATAAATGCGATGACCAGTGCATGGAGACAATTCGAAACGGGACCTATAACAGAAGAAAGTATAAAGAGGAATCAAGACTAGAGAGACAGAAAATAGAAGGGGTCAAACTGGAATCTGAAGGAACCTACAAAATCCTCACCATTTATTCGACTGTCGCCTCATCTCTTGT</t>
  </si>
  <si>
    <t>ATGGAAGTAGTATCACTAATAACTATACTACTGGTAGTGACAGTAAGCAATGCAGATAAAATATGCATTGGCCATCAATCAACAAACTCCACAGAAACTGTAGACACGCTGACCGAAAACAATGTTCCTGTGACACATGCCAAAGAATTGCTTCACACTGAGCACAATGGGATGCTATGTGCAACAAATCTGGGACGTCCTCTTATTCTAGACACCTGTACCATTGAAGGACTAATCTATGGCAACCCTTCTTGTGATCTACTGCTGGGAGGAAGAGAATGGTCCTATATTGTCGAAAGACCATCGGCTGTCAATGGATTGTGTTACCCCGGGAATGTAGAAAACCTAGAAGAACTAAGGTCACTTTTTAGCTCTGCTAGTTCTTACCAAAGAATCCAGATCTTCCCAGACACAATCTGGAATGTGTCTTACAGTGGAACAAGCAAAGCATGTTCAGATTCATTCTACAGAAGCATGAGGTGGTTGACTCAAAAGAACAACGCTTACCCTGTTCAAGACGCCCAATACACAAATAATAGAGGAAGGAACATTCTTTTCATGTGGGGCATAAATCACCCACCCACTGATACTGTGCAGACAAATCTGTACACAAGGACTGACACAACAACAAGTGTGGCGACAGAAGATATAAACAGGACCTTCAAACCATTGATAGGGCCAAGGCCTCTTGTCAATGGTCTGCAAGGAAGGATTGATTATTATTGGGCGGTATTGAAACCAGGTCAGACATTACGAATAAGATCCAACGGGAATCTAATCGCTCCATGGTATGGACACATTCTTTCAGGGGAGAGTCACGGAAGAATCTTGAAAACGGATTTAAACAGTGGTAACTGTGTAGTGCAATGTCAAACAGAAAGAGGTGGCTTGAATACTACATTGCCATTCCACAACGTAAGTAAGTACGCATTTGGAAACTGCCCAAAATATGTTGGAGTAAAGAGTCTCAAATTGGCAGTCGGTCTGAGGAATGTGCCTGCCAGATCAAGTAGAGGACTATTTGGAGCCATAGCTGGTTTCATAGAGGGAGGTTGGTCAGGATTAGTTGCTGGTTGGTATGGGTTCCAGCATTCAAATGATCAAGGAACTGGTATGGCTGCAGATAGAGACTCAACTCAAAAAGCAATTGACAAAATAACGTCCAAAGTAAATAATATAGTCGATAAAATGAACAAACAGTATGAAATTATCGATCATGAATTCAGCGAGGTTGAAACTAGACTCAATATGATCAATAATAAGATTGATGACCAAATTCAAGACATATGGGCATATAATGCAGAATTGCTAGTACTGCTTGAAAATCAGAAAACGCTCGATGAGCATGATGCAAATGTAAACAATCTATATAACAAAGTGAAGAGGGCACTGGGTTCCAATGCAGTGGAAGATGGAAAAGGGTGCTTCGAGCTATACCATAAATGCGATGACCAGTGCATGGAGACAATTCGAAACGGGACCTATAACAGAAGAAAGTATAAAGAGGAATCAAGACTAGAGAGACAGAAAATAGAAGGGGTCAAACTGGAATCTGAAGGAACCTACAAAATCCTCACCATTTATTCGACTGTCGCCTCATCTCTTGT</t>
  </si>
  <si>
    <t>ATACTACTGGTAGTAACAGTAAGCAATGCAGATAAAATATGCATTGGCCATCAATCAACAAACTCCACAGAAACTGTAGACACGCTGACCGAAAACAATGTTCCTGTGACACATGCCAAAGAATTGCTTCACACTGAGCACAATGGGATGCTATGTGCAACAAATCTGGGACGTCCTCTTATTCTAGACACCTGTACCATTGAAGGACTAATCTATGGCAACCCTTCTTGTGATCTACTGCTGGGAGGAAGAGAATGGTCCTATATTGTCGAAAGACCATCGGCTGTCAATGGATTGTGTTACCCCGGGAATGTAGAAAACCTAGAAGAACTAAGGTCACTTTTTAGCTCTGCTAGTTCTTACCAAAGAATCCAGATCTTCCCAGACACAATCTGGAATGTGTCTTACAGTGGAACAAGCAAAGCATGTTCAGATTCATTCTACAGAAGCATGAGGTGGTTGACTCAAAAGAACAACGCTTACCCTGTTCAAGACGCCCAATACACAAATAATAGAGGAAGGAACATTCTTTTCATGTGGGGCATAAATCACCCACCCACTGATACTGTGCAGACAAATCTGTACACAAGGACTGACACAACAACAAGTGTGGCGACAGAAGATATAAGCAGGACCTTCAAACCATTGATAGGGCCAAGGCCTCTTGTCAATGGTCTGCAAGGAAGGATTGATTATTATTGGGCGGTATTGAAACCAGGTCAGACATTACGAATAAGATCCAACGGGAATCTAATCGCTCCATGGTATGGACACGTTCTTTCAGGGGAGAGTCACGGAAGAATCTTGAAAACGGATTTAAACAGTGGTAACTGTGTAGTGCAATGTCAAACAGAAAGAGGTGGCTTGAATACTACATTGCCATTCCACAACGTAAGTAAGTACGCATTTGGAAACTGCCCAAAATATGTTGGAGTAAAGAGTCTCAAATTGGCAGTCGGTCTGAGGAATGTGCCTGCCAGATCAAGTAGAGGACTATTTGGAGCCATAGCTGGTTTCATAGAGGGAGGTTGGTCAGGATTAGTTGCTGGTTGGTATGGGTTCCAGCATTCAAATGATCAAGGAACTGGTATGGCTGCAGATAGAGACTCAACTCAAAAAGCAATTGACAAAATAACGTCCAAAGTAAATAATATAGTCGATAAAATGAACAAACAGTATGAAATTATCAATCATGAATTCAGCGAGGTTGAAACTAGACTCAATATGATCAATAATAAGATTGATGACCAAATTCAAGACATATGGGCATATAATGCAGAATTGCTAGTACTGCTTGAAAATCAGAAAACGCTCGATGAGCATGATGCAAATGTAAACAATCTATATAACAAAGTGAAGAGGGCATTGGGTTCCAATGCAGTGGAAGATGGAAAAGGGTGCTTCGAGCTATACCATAAATGCGATGACCAGTGCATGGAGACAATTCGAAACGGGACCTATAACAGAAGAAAGTATAAAGAGGAATCAAGACTAGAGAGACAGAAAATAGAAGGGGTCAAACTGGAATCTGAAGGAACCTACAAAATCCTCACCATTTATTCGACTGTCGCCTCATCTCTTGT</t>
  </si>
  <si>
    <t>ATGGAAACAATATCACTAATGACTATACTACTGATAGCGACAGCAAGCAATGCAGATAAAATCTGCATCGGTCACCAGTCAACAAACTCCACAGAAACTGTGGACACGCTAACAGAAACCAATGTTCCTGTGACACATGCCAAAGAATTGCTCCAAACAGAGCACAATGGAATGCTGTGTGCGACAAGTCTGGGACATCCCCTCATTCTAGACACATGCACTATTGAAGGACTAATCTATGGCAACCCTTCTTGTGACCTGCTGTTGGAGGGAAGAGAATGGTCCTACATAGTCGAAAGATCATCAGCTGTAAACGGAACGTGTTACCCTGGGAATGTAGAAAACCTAGAGGAACTCAGGGCACTTTTTAGTTCCGCCAGTTCCTACCAAAGAATCCAAATCTTCCCAGACACAACATGGAATGTGACTTACACTGGGACAAGCAGATCATGTTCAGGTTCATTCTACAGGAGTATGAGATGGCTGACTCAAAAAAGCGGGTTTTACCCTGTCCAAGACGCCCAATACACAAATAACAGGGGAAAGAACATCCTTTTCGTGTGGGGTATACATCACCCACCCACCTATACCGACCAAACAACTTTGTACATAAGAAACGACACAACAACAAGTGTGACAACAGAGGAGTTGAATAGGACCTTCAAACCAGTGATAGGGCCAAGGCCCCTTGTCAATGGTCAGCAGGGGAGAATTGATTATTATTGGTCAGTACTAAAACCAGGCCAAACATTGCGAGTAAGATCCAATGGGAATCTAATTGCTCCATGGTATGGACACGTTCTTTCAGGAGGGAGCCATGGAAGAATCCTGAAGACTGATTTAAAAAGTGGCAATTGTGTAGTG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A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GTATAGAGAGGAATCAAGATTAGAACGGCAGAGAATAGAAGGGGTTAAACTGGAATCTGAGGGAACTTACAAAATCCTCACCATTTATTCGACTGTCGCCTCA</t>
  </si>
  <si>
    <t>ATGGAAACAATATCACTAATGACTATACTACTGATAGCGACAGCAAGCAATGCAGATAAAATCTGCATCGGTCACCAGTCAACAAACTCCACAGAAACTGTGGACACGCTAACAGAAACCAATGTTCCTGTGACACATGCCAAAGAATTGCTCCAAACAGAGCACAATGGAATGCTGTGTGCGACAAATCTGGGACATCCCCTCATTCTAGACACATGCACTATTGAAGGACTAATCTATGGCAAC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CTTTGTACATAAGAAACGACACAACAACAAGTGTGACAACAGAGGAGTTGAATAGGACCTTCAAACCAGTGATAGGGCCAAGGCCCCTTGTCAATGGTCAGCAGGGGAGAATTGATTATTATTGGTCAGTACTAAAACCAGGCCAAACATTGCGAGTAAGATCCAATGGGAATCTAATTGCTCCATGGTATGGACATGTTCTTTCAGGAGGGAGCCATGGAAGAATCCTGAAGACTGATTTAAAAAGTGGCAATTGTGTAGTG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A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GTATAGAGAGGAATCAAGATTAGAACGGCAGAGAATAGAAGGGGTTAAACTGGGATCTGAGGGAACTTACAAAATCCTCACCATTTATTCGACTGTCGCCTCATCTCTTGT</t>
  </si>
  <si>
    <t>ATGGAAACAATACCACTAATGACTATACTACTAATGGTAACAGCAATCAATGCAGATAAAATCTGCATAGGCTACCAATCAACAAACTCCACAGAAACTGTGGATACGCTAACAGAAACCAATGTTCCTGTGACACAGGCCAAAGAACTGCTCCACACAGAGCACAATGGAATGCTGTGTGCAACAAATCTGGGACACCCTCTCATTTTGGACACTTGTACAATTGAAGGACTGATCTATGGCAACCCTTCTTGTGACCTGCTGTTGGGAGGAAGAGAATGGTCCTATATCGTCGAAAGACCATCGGCTGTCAATGGGATGTGTTACCCCGGGAATGTGGAAAACCTAGAGGAACTAAGGTTGCTTTTCAGTTCCGCTAGTTCCTACCAAAGAGTCCAGATCTTTCCAGACACGATCTGGAATGTGACTTACAGTGGAACAAGCAGTGCATGTTCAAATTCATTCTACAGA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AATCCAATGGGAAT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CAAAATTACATCCAAAGTGAATAATATAGTCGATAAGATGAACAAGCAATATGAAATTATTGATCATGAATTCAGCGAGATTGAAACTAGACTCAATATGATCAATAATAAGATTGATGACCAAATACAAGATATATGGGCATATAACGCAGAATTGCTAGTGCTGCTTGAAAATCAGAAAACACTCGATGAACATGATGCAAATGTAAATAATCTATATAACAAAGTGAAGAGGGCACTGGGCTCCAATGCAATAGAAGATGGGAAAGGATGTTTCGAGTTATATCATAAATGTGATGATCAGTGCATGGAGACAATTCGAAACGGAACCTACAACAGGGGAAAGTATAAAGAGGAATCAAGACTAGAAAGGCAGAAAATAGAAGGGGTCAAGCTGGAATCTGAGGGAACTTACAAAATCCTAACCATTTATTCAACTGTCGCCTCATCTCTTGT</t>
  </si>
  <si>
    <t>ATGGAAACAATATCACTAATGACTATACTACTGATAGCGACAGCAAGCAATGCAGATAAAATCTGCATCGGTCACCAGTCAACAAACTCTACAGAAACTGTGGACACGCTAACAGAAACCAATGTTCCTGTGACACATGCCAAAGAATTGCTCCAAACAGAGCACAATGGAATGCTGTGTGCGACAAATCTGGGACAGCCCCTCATTCTAGACACATGCACTATTGAAGGACTAATCTATGGCAAC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CTTTGTACATAAGAAACGACACAACAACAAGTGTGACAACAGAGGAGTTGAATAGAACCTTCAAACCAGTGATAGGGCCAAGGCCCCTTGTCAATGGTCAGCAGGGGAGAATTGATTATTATTGGTCAGTACTAAAACCAGGCCAAACATTGCGAGTAAGATCCAATGGGAATCTAATTGCTCCATGGTATGGACACGTTCTTTCAGGAGGGAGCCATGGAAGAATCCTGAAGACTGATTTAAAAAGTGGCAATTGTGTAGTGCAATGTCAGACTGAAAAAGGTGGCTTAAACAGTACATTGCCATTCCACAATATCAGTAAATATGCATTTGGAACCTGCCCCAAATATGTAAAAGTCAATAGTCTCAAACTGGCAGTCGGTCTGAGGAATGTGCCTGCTAGATCAAGTAGAGGACTATTTGGAGCTATCGCTGGGTTCATAGAAGGAGGTTGGCCAGGACTAGTAGCTGGCTGGTATGGTTTCCAGCATTCAAATGATCAAGGGGTTGGTATGGCTGCAGATAGGGATTCAACTCAAAAGGCAGTTGATAAAATAACATCCAAGGTGAATAATATAGTTGACAAGATGAACAAGCAATATGAAATAATTGATCATGAGTTCAGTGAGGTTGAAACTAGACTCAATATGATCAATAATAAGATTGATGACCAAATACAAGACGTATGGGCATATAATGCAGAATTGTTAGTACTACTTGAAAATCAGAAAACACTCGATGAGCATGATGCGAACGTGAACAATCTATACAACAAGGTGAAGAGGGCACTGGGCTCCAATGCTATGGAAGATGGGAAAGGTTGTTTCGAGTTATACCATAAGTGTGATGATCAATGCATGGAAACAATTCGAAACGGGACCTATAATAGGAGAAAGTATAGAGAGGAATCAAGATTAGAACGGCAGAGAATAGAAGGGGTTAAACTGGAATCTGAGGGAACTTACAAAATCCTCACCATTTATTCGACTGTCGCCTCATCTCTTGT</t>
  </si>
  <si>
    <t>ATGGAAACAATACCACTAATGACTATACTACTAATGGTAACAGCAATCAATGCAGATAAAATCTGCATAGGCTACCAATCAACAAACTCCACAGAAACTGTGGACACGCTAACAGAAACCAATGTTCCTGTGACACAGGCCAAAGAACTGCTCCACACAGAGCACAATGGAATGCTGTGTGCAACAAATCTGGGACATCCTCTCATTTTGGACACTTGTACTATTGAAGGACTGATCTATGGCAACCCTTCTTGTGACCTGCTGTTGGGAGGAAGAGAATGGTCCTATATCGTCGAAAGACCATCGGCTGTCAATGGGATGTGTTACCCCGGGAATGTGGAAAATCTAGAGGAACTAAGGTTGCTTTTCAGTTCCGCTAGTTCCTACCAAAGAGTCCAGATCTTTCCAGACACGATCTGGAATGTGACTTACAGTGGAACAAGCAGTGCATGTTCAAATTCATTCTACAGGAGCATGAGGTGGTTGACTCAAAAGGACAACACTTACCCAGTTCAAGACGCCCAATACACAAATAATAGAGGAAAGAGTATTCTTTTCATGTGGGGCATAAATCACCCACCCACTGATACTGTACAGACAAATCTGTACACAAGAACCGACACCACAACAAGTGTAACAACAGAAGATATAAATAGGGCCTTCAAACCAGTGATAGGGCCAAGGCCCCTTGTTAATGGTCTGCAGGGAAGAATTGATTATTATTGGTCTGTATTAAAACCAGGTCAAACATTACGAGTAAGATCCAATGGGAACCTAATCGCTCCATGGTATGGACACATCCTTTCAGGAGAAAGCCATGGAAGAATCCTGAAGAGTGATTTAAACAGTGGTAACTGTGTAGTGCAATGTCAGACTGAAAGGGGCGGCTTAAACACTACATTGCCGTTCCACAATGTCAGTAAATATGCATTTGGAAACTGCCCAAAATACGTTGGAGTAAAGAGTCTCAAATTGGCAGTTGGTATGAGGAATGTACCTGCTAGATCAAGTAGAGGACTATTTGGGGCCATAGCTGGATTCATAGAGGGAGGTTGGCCAGGGCTAGTCGCTGGTTGGTATGGGTTTCAGCATTCTAATGATCAAGGGGTTGGTATGGCTGCAGATAGAGACTCAACTCAAAAGGCAATTGATAAAATTACATCCAAAGTGAATAATATAGTCGATAAGATGAACAAGCAATATGAAATTATTGATCATGAATTCAGCGAGATTGAAACTAGACTCAATATGATCAATAATAAGATTGATGACCAAATACAAGATATATGGGCATATAACGCAGAATTGCTAGTGCTGCTTGAAAATCAGAAAACACTCGATGAACATGATACAAATGTAAATAATCTATATAACAAAGTGAAGAGGGCACTGGGCTCCAATGCAATAGAAGATGGGAAAGGATGTTTCGAGTTATATCATAAATGTGATGATCAGTGCATGGAGACAATTCGAAACGGAACCTACAACAGGGGAAAGTATAAAGAGGAATCAAAACTAGAAAGGCAGAAAATAGAAGGGGTCAAGCTGGAATCTGAGGGAACTTACAAAATCCTAACCATTTATTCAACTGTCGCCTCATCTCTTGT</t>
  </si>
  <si>
    <t>ATGGAAACAATATCACTAATGACTATACTACTGATAGCGACAGCAAGCAATGCAGATAAAATCTGCATCGGTCACCAGTCAACAAACTCCACAGAAACTGTGGACACGCTAACAGAAACCAATGTTCCTGTGACACATGCCAAAGAATTGCTCCAAACAGAGCACAATGGAATGCTGTGTGCGACAAGTCTGGGACATCCCCTCATTCTAGACACATGCACTATTGAAGGACTAATCTATGGCAAT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ATTTGTACATAAGAAACGACACAACAACAAGTGTGACAACAGAGGAGTTGAATAGGACCTTCAAACCAGTGATAGGGCCAAGGCCCCTTGTCAATGGTCAGCAGGGGAGAATTGATTATTATTGGTCAGTACTAAAACCAGGCCAAACATTGCGAGTAAGATCCAATGGGAATCTAATTGCTCCATGGTATGGACACGTTCTTTCAGGAGGGAGCCATGGAAGAATCCTGAAGACTGATTTAAAAAGTGGTAATTGTGTAGTG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A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GTATAGAGAGGAATCAAGATTAGAACGGCAGAGAATAGAAGGGGTTAAACTGGAATCTGAGGGAACTTACAAAATCCTCACCATTTATTCGACTGTCGCCTCATCTCTTGT</t>
  </si>
  <si>
    <t>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AAGGCCCCTTGTCAATGGTCTGCAGGGAAGAATTAATTATTATTGGTCGGTACTAAAACCAGGCCAGACATTGCGAGTAAGATCCAATGGGAATCTAATTGCTCCATGGTATGGGCACGTTCTTTCAGGAGGGAGCCATGGAAGGATCCTGAAGACTGATTTAAACAGTGGTAATTGCGTAGTGCAATGTCAGACTGAAAAAGGTGGCTTAAACAGTACATTGCCATTCCACAACATCAGTAAATATGCATTCGGAATCTGCCCCAAATATGTTAGAGTTAAGAGTCTCAAACTGGCAGTCGGTCTGAGGAACGTGCCTGCTAGATCAAGTAGAGGACTATTT</t>
  </si>
  <si>
    <t>CTGTGTGCAACAAATCTGGGACATCCCCTCATTCTAGACACATGCACTG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CTTCAAGACGCCCAATACACAAATAATAGGGAAAAGAGCATTCTTTTTGTGTGGGGCATACAC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CCAGACTGAAAAAGGTGGCTTAAACAGTACATTGCCATTTCACAATATCAGTAAATATGCATTCGGAACCTGCCCCAAATACATTAGAGTTAAGAGCCTCAAACTGGCAGTCGGTCTGAGGAATGTGCCTGCTAGATCAAGTAGAGGACTATTT</t>
  </si>
  <si>
    <t>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ATCTCAAACTGGCAGTCGGTCTGAGGAACGTGCCTGCTAGATCAAAGAGAGGACTATTT</t>
  </si>
  <si>
    <t>CTGTGTGCAACAAATCTGGGACATCCCCTCATTCTAGACACATGCACTATTGAAGGACTGATCTATGGCAACCCTTCTTGTGACCTGCTGTTGGGAGGAAGAGAATGGTCCTACATCGTAGAAAGAC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AGCAGGGAAGAATTAATTATTATTGGTCGGTACTAAAACCAGGCCAGACATTGCGAGTAAGATCCAACGGGAATCTAATTGCTCCATGGTATGGGCACGTTCTTTCAGGAGGGAGCCATGGAAGGATCCTGAAGACTGATTTAAACAGTGGTAATTGCGTAGTGCAATGTCAGACTGAAAAAGGTGGCTTAAACAGTACATTGCCATTCCACAACATCAGTAAATATGCATTCGGAATTTGCCCCAAATATGTTAGAGTTAAGAATCTCAAACTGGCAGTCGGTCTGAGGAACGTGCCTGCTAGATCAAAGAGAGGACTATTT</t>
  </si>
  <si>
    <t>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ACATTCTTTTCGTGTGGGGCATACATCATCCACCCACCGATACTGAACAGACAAATTTGTACATAAACACCGACACAACAACAAGCGTGACAACAGAAGATTTAAATAGGATCTTCAAACCAGTGATAGGGCCGAGGCCCCTTGTCAATGGTCAGCAGGGAAGAATTAATTATTATTGGTCGGTACTAAAACCAGGCCAGACATTGCGAGTAAGATCCAACGGGAATCTAATTGCTCCATGGTATGGGCACGTTCTTTCAGGAGGGAGCTATGGAAGGATCCTGAAGACTGATTTAAACAGTGGTAATTGCGTAGTGCAATGTCAGACTGAAAAAGGTGGCTTAAACAGTACATTGCCATTCCACAACATCAGTAAATATGCATTCGGAATTTGCCCCAAATATGTTAGAGTTAAGAGTCTCAAACTGGCAGTCGGTCTGAGGAATGTGCCTGCTAGATCAAAGAGAGGACTATTT</t>
  </si>
  <si>
    <t>TTGTGTGCAACAAATCTGGGACATCCCCTCATTCTAGAAACATGCACTATTGAAGGACTGATCTATGGCAACCCTTCTTGTGACTTGCTGTTGGGAGGAAGAGAATGGTCCTACATCGTAGAAAGATCATCAGCTGTAAATGGAACGTGTTATCCTGGGAATGTAGAAAACCTAGAGGAACTCAGGACACTTTTTAGTTCCGCTAGTTCCTATCAAAGAATCCAAATCTTCCCAGACACAATTTGGAATGTGACTTACACTGGAACAAGCAAAGCATGTTCAGGTTCATTCTACAGGAGCATGAGATGGCTGACTCAAAAGAGCGGGTCTTACCCTGTTCAAGACGCCCAATACACAAATAATAGGGAAAAGAGCATTCTTTTCGTGTGGGGCATACATCATCCACCCACCGATACTGAACAGACAAATTTGTACATAAACACCGACACAACAACAAGCGTGACAACAGAAGATTTAAATAGGATCTTCAAACCAGTAATAGGGCCGAGGCCCCTTGTCAATGGTCAGCAGGGAAGAATTAATTATTATTGGTCGGTACTAAAACCAGGCCAGACATTGCGAGTAAGATCCAACGGGAATCTAATTGCTCCATGGTATGGGCATGTTCTTTCAGGAGGGAGCCATGGAAGGATCCTGAAGACTGATTTAAACAGTGGTAATTGCGTAGTGCAATGTCAGACTGAAAAAGGTGGCTTAAACAGTACATTGCCATTCCACAACATCAGTAAATATGCATTCGGAATTTGCCCCAAATATGTTAGAGTGAAGAGTCTCAAACTGGCAGTCGGTCTGAGGAATGTGCCTGCTAGATCAAAGAGAGGACTATTT</t>
  </si>
  <si>
    <t>TTGTGTGCAACAAATCTGGGACATCCCCTCATTCTAGAAACATGCACTATTGAAGGACTGATCTATGGCAACCCTTCTTGTGACTTGCTGTTGGGAGGAAGAGAATGGTCCTACATCGTAGAAAGATCATCAGCTGTAAATGGAACGTGTTATCCTGGGAATGTAGAAAACCTAGAGGAACTCAGGACACTTTTTAGTTCCGCTAGTTCCTATCAAAGAATCCAAATCTTCCCAGACACAATTTGGAATGTGACTTACACTGGAACAAGCAAAGCATGTTCAGGTTCATTCTACAGGAGCATGAGATGGCTGACTCAAAAGAGCGGGTCTTACCCTGTTCAAGACGCCCAATACACAAATAATAGGGAAAAGAGCATTCTTTTCGTGTGGGGCATACATCATCCACCCACCGATACTGAACAGACAAATTTGTACATAAACACCGACACAACAACAAGCGTGACAACAGAAGATTTAAATAGGATCTTCAAACCAGTAATAGGGCCGAGGCCCCTTGTCAATGGTCAGCAGGGAAGAATTAATTATTATTGGTCGGTACTAAAACCAGGCCAGACATTGCGAGTAAGATCCAACGGGAATCTAATTGCTCCATGGTATGGGCATGTTCTTTCAGGAGGGAGCCATGGAAGGATCCTGAAGACTGATTTAAACAGTGGTAATTGCGTAGTGCAATGTCAGACTGAAAAAGGTGGCTTAAACAGTACATTGCCATTCCACAACATCAGTAAATATGCATTCGGAATTTGCCCCAAATATGTTAGAGTAAAGAGTCTCAAACTGGCAGTCGGTCTGAGGAATGTGCCTGCTAGATCAAAGAGAGGACTATTT</t>
  </si>
  <si>
    <t>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AAAGACTGATTTAAAAAGTGGTAATTGCGTAGTGCAATGTCAGACTGAAAAAGGTGGCTTAAACAGTACATTGCCATTCCACAATATCAGTAAATATGCATTCGGAACCTGCCCCAAATACATTAGAGTTAAGAGTCTCAAACTGGCAGTCGGTCTGAGGAATGTGCCTGCTAGATCAAGTAGAGGACTATTT</t>
  </si>
  <si>
    <t>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AAAGACTGATTTAAAAAGTGGTAATTGCGTAGTGCAATGTCAGACTGAAAAAGGTGGCTTAAACAGTACATTGCCATTCCACAATATCAGTAAATATGCATTCGGAACCTGCCCCAAATACATTAGAGTTAAGAGTCTCAAACTGGCAGTCGGTCTGAGGAATGTGCCTGCTAGATCAAGTAGAGGACTATTT</t>
  </si>
  <si>
    <t>TTGTGTGCAACAAATCTGGGACATCCCCTCATTCTAGAAACATGCACTATTGAAGGACTGATCTATGGCAACCCTTCTTGTGACTTGCTGTTGGGAGGAAGAGAATGGTCCTACATCGTAGAAAGATCATCAGCTGTAAATGGAACGTGTTATCCTGGGAATGTAGAAAACCTAGAGGAACTCAGGACACTTTTTAGTTCCGCTAGTTCCTATCAAAGAATCCAAATCTTCCCAGACACAATTTGGAATGTGACTTACACTGGAACAAGCAAAGCATGTTCAGGTTCATTCTACAGGAGCATGAGATGGCTGACTCAAAAGAGCGGGTCTTACCCTGTTCAAGACACCCAATACACAAATAATAGGGAAAAGAGCATTCTTTTCGTGTGGGGCATACATCATCCACCCACCGATACTGAACAGACAAATTTGTACATAAACACCGACACAACAACAAGCGTGACAACAGAAGATTTAAATAGGATCTTCAAACCAGTAATAGGGCCGAGGCCCCTTGTCAATGGTCAGCAGGGAAGAATTAATTATTATTGGTCGGTACTAAAACCAGGCCAGACATTGCGAGTAAGATCCAACGGGAATCTAATTGCTCCATGGTATGGGCATGTTCTTTCAGGAGGGAGCCATGGAAGGATCCTGAAGACTGATTTAAACAGTGGTAATTGCGTAGTGCAATGTCAGACTGAAAAAGGTGGCTTAAACAGTACATTGCCATTCCACAACATCAGTAAATATGCATTCGGAATTTGCCCCAAATATGTTAGAGTGAAGAGTCTCAAACTGGCAGTCGGTCTGAGGAATGTGCCTGCTAGATCAAAGAGAGGACTATTT</t>
  </si>
  <si>
    <t>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CGTTCAAGACGCCCAATACACAAATAATAGGGAAAAGAGCATTCTTTTCGTGTGGGGCATACATCATCCACCCACCGATACTGCACAGACAAATTTGTACATAAACACCGACACAACAACAAGCGTGGCAACAGAAGACTTAAATAGGGTCTTCAAACCAGTGATAGGGCCAAGGCCA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</si>
  <si>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G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</si>
  <si>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GTGGCTGACTCAAAAAAGCGGGTCTTACCCTGTTCAAGACGCCCAATACACAAATAATG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</si>
  <si>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TGTGTGCAACAAATCTGGGACATCCCCTCATTCTAGACACATGCACTATTGAAGGACTGATCTATGGCAACCCTTCTTGTGACCTGCTGTTGGGAGGAAGAGAGTGGTCCTACATCGTTGAAAGACCATCAGCTGTAAATGGAACGTGTTATCCTGGGAATATAGAAAATCTAGAGGAACTCAGGACACTCTTTAGTTCCGCTAGTTCCTACCAAAGAATCCAAATTTTCCCAGACACAATCTGGAATGTGACCTACACTGGG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ATAGAGG</t>
  </si>
  <si>
    <t>CTGTGTGCAACTAACCTGGGACATCCCCTCATTCTAGACACATGCACTATTGAAGGACTGATCTATGGCAACCCTTCTTGTGACCTGCTGTTGGA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T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</t>
  </si>
  <si>
    <t>CTGTGTGCAACAAATCTGGGACATCCCCTCATTCTAGACACATGCACTATCGAGGGACTGATCTATGGCAACCCTTCTTGTGACCTGCTGTTGGGAGGAAGAGAATGGTCCTACATCGTTGAAAGACCATCAGCTGTAAATGGG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C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TCACAATATCAGTAAATATGCATTCGGAACCTGCCCCAAATACATTAGAGTTAAGAGTCTCAAACTGGCAGTCGGTCTGAGGAATGTGCCAGCTAGATCAAGTAGAGGACTATTC</t>
  </si>
  <si>
    <t>TTCTTAACTAGCAAAA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AAGGCCCCTTGTCAATGGTCTGCAGGGAAGAATTAATTATTATTGGTCGGTACTAAAACCAGGCCAGACATTGCGAGTAAGATCCAATGGGAATCTAATTGCTCCATGGTATGGGCACGTTCTTTCAGGAGGGAGCCATGGAAGGATCCTGAAGACTGATTTAAACAGTGGTAATTGCGTAGTGCAATGTCAGACTGAAAAAGGTGGCTTAAACAGTACATTGCCATTCCACAACATCAGTAAATATGCATTCGGAATCTGCCCCAAATATGTTAGAGTTAAGAGTCTCAAACTGGCAGTCGGTCTGAGGAACGTGCCTGCTAGATCAAGTAGAGGACTATTTGGAGCCATAGCTGGATTCATAGAAGGAGGTTGGCCAGGACTAGTCGCTGGTTGGTATGGTTTCCAGCATTCAAATGATCAAGGGGTTGGTATGGCTGCAGATAGGGATTCAACTCAAAGGGCAATTGATAAAATAACATCCAAGGTAAATAATATAGTCGACAAGATGAACAAGCAATATGAAATAATTGATCATGAGTTCAGTGAGGTTGAAACTAGGCTCAATATGATCAATAATAAGATTGATGACCAAATACAAGACGTATGGGCATATAATGCAGAATTGCTAGTACTACTTGAAAATCAGAAAACACTCGATGAGCATGATGCGAACGTGAACAATCTATATAACAAGGTGAAGAGGGCACTGGGCTCCAATGCGATGGAAGATGGGAAAGGCTGTTTCGAGCTATACCACAAATGTGATGACCAGTGCATGGAAACAATTCGGAACGGGACCTATAATAGGAGAAAGTATAAAGAGGAATCAAGACTAGAAAGGCAGAAAATAGAAGGGGTCAAGCTGGAATCTGAGGGAACTTACAAAATCCTTACCATTTATTCGACTGTCGCCTCATCTCTTGTGCTTGCAATGGGGTTTGCTGCCTTCTTGTTCTGGGCCATGTCCAATGGGTCTTGCAGGTGCAACATTTGTATATAATTATCAAA</t>
  </si>
  <si>
    <t>TTCTTAACTAACAAAAATGGAAACAATATCACTAATAACTATACTACTAATATCAACAGCAAGCAATGCAGACAAAATCTGCATCGGCTACCAGTCAACAAACTCCACCGAAACTGTGGACACGCTAACAGAAACCAATGTTCCTGTGACACATGCCAAAGAATTACTCCACACAGAACACAATGGAATGCTGTGTGCAACAAATCTGGGACATCCCCTCATTCTAGACACATGCACTATCGAGGGACTGATCTATGGCAACCCTTCTTGTGACCTGCTGTTGGGAGGAAGAGAATGGTCCTACATCGTTGAAAGACCATCAGCTGTAAATGGG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C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TCACAATATCAGTAAATATGCATTCGGAACCTGCCCCAAATACATTAGAGTTAAGAGTCTCAAACTGGCAGTCGGTCTGAGGAATGTGCCAGCTAGATCAAGTAGAGGACTATTC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CAGGTGAAGAGGGCACTGGGCTCCAATGCGATGGAAGATGGGAAAGGCTGCTTCGAACTATATCACAAATGTGATGACCAGTGCATGGAGACAATTCGGAATGGGACCTATAATAGGAGAAAGTATAAAGAGGAATCAAGACTGGAAAGGCAGAAAATAGAAGGGGTCAAGCTGGAATCTGAAGGAACTTACAAAATCCTTACCATTTATTCGACTGTCGCCTCATCTCTTGTGCTTGCAATGGGGTTTGCTGCCTTCTTGTTCTGGGCCATGTCCAATGGTTCTTGCAGGTGCAACATTTGTATATAATTAGCAAA</t>
  </si>
  <si>
    <t>TTCTTAACTAACAAAAATGGAAACAATATCACTAATAACTATACTACTAATATCAACAGCAAGCAATGCAGATAAAATCTGCATCGGCTACCAGTCAACAAACTCCACCGAAACTGTGGACACGCTAACAGAAACCAATGTTCCTGTGACACATGCCAAAGAATTACTCCACACAGAACACAATGGAATGCTGTGTGCAACAAATCTGGGACATCCCCTCATTCTAGACACATGCACTG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CTTCAAGACGCCCAATACACAAATAATAGGGAAAAGAGCATTCTTTTTGTGTGGGGCATACAC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CCAGACTGAAAAAGGTGGCTTAAACAGTACATTGCCATTTCACAATATCAGTAAATATGCATTCGGAACCTGCCCCAAATACATTAGAGTTAAGAGCCTCAAACTGGCAGTCGGTCTGAGGAATGTGCCTGCTAGATCAAGTAGAGGACTATTTGGAGCCATAGCTGGATTCATAGAAGGAGGTTGGCCAGGACTGGTAGCTGGTTGGTATGGTTTCCAGCATTCAAATGATCAAGGGGTTGGTATGGCTGCAGATAGGGATTCAACTCAGAAGGCAATTGATAAAATAACATCCAAGGTAAATAGTATAGTCGACAAGATGAACAAGCAATATGAAATAATTGATCATGAGTTCAGTGAGATTGAAACTAGGCTCAATATGATCAATAATAAGATTGATGACCAAATACAAGACGTATGGGCATACAATGCAGAATTGCTAGTACTACTTGAAAATCAAAAAACACTCGATGAGCACGATGCGAACGTGAACAATCTGTATAACAAGGTGAAGAGGGCACTGGGCTCCAATGCAATGGAAGATGGGAAAGGCTGTTTCGAACTATACCACAAATGTGATGACCAGTGCATGGAGACAATTCGGAACGGGACCTATAATAGGAGAAAGTATAAAGAGGAATCAAGGCTGGAAAGGCAGAAAATAGAAGGGGTCAAACTGGAATCTGAAGGAACTTACAAAATCCTTACCATTTATTCGACTGTCGCCTCATCTCTTGTGCTTGCAATGGGGTTTGCTGCCTTCTTGTTCTGGGCCATGTCCAATGGTTCTTGCAGGTGCAACATTTGTATATAATTAGCAAA</t>
  </si>
  <si>
    <t>TTCTCAGCTAACAGAA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TGCCCAATACACAAATAATAGGGAAAAGAGCATTCTTTTCGTGTGGGGCATACACCATCCACCTACTGATACTGCACAGACAAATTTGTACATAAACACCGACACAACAACAAGCGTGGCAACAGAAGACTTAAATAGAGTCTTCAAACCAGTGATAGGGCCGAGGCCCCTTGCCAATGGTCTGCAGGGAAGAATTAATTATTATTGGTCGRTACTAAAACCAGGCCAGACATTGCGAGTAAGATCCAATGGGAATCTAATTGCTCCATGGTATGGGCACATTCTTTCAGGAGGGAGCCATGGAAGAATCCTGAAGACTGATTTAAGAATTGGTAATTGCGTAGTGCAATGTCAGACTGAAAAAGGTGGCTTAAACAGTACATTGCCATTCCACAATATCAGTAAATATGCATTCGGAACCTGCCCCAAATACATTAGAGTTAAGAGTCTCAAACTGGCAGTCGGTCTGAGGAATGTGCCTGCTAGATCAAGTAGAGGACTATTTGGAGCTATAGCTGGATTCATAGAAGGAGGTTGGCCAGGACTAGTAGCTGGTTGGTATGGTTTCCAGCATTCAAATGATCAAGGGGTTGGTATGGCTGCAGATAGGGATTCAACTCAGAAGGCAATTGATAAAATAACATCCAAGGTTAATAGTATAGTTGACAAGATGAACAAGCAGTATGAAATAATTGATCATGAGTTCAGTGAAG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GCTGGAAAGGCAGAAAATAGAAGGGGTCAAACTGGAATCTGAAGGAACTTACAAAATCCTTACCATTTATTCGACTGTCGCCTCATCTCTTGTGCTTGCAATGGGATTTGCTGCCTTCTTGTTCTGGGCCATGTCCAATGGTTCTTGCAGGTGCAACATTTGTATATAATTAGCAAA</t>
  </si>
  <si>
    <t>TTCTTAACTAACAAAAATGGAAACAATATCACTAATAACTATACTACTAATATCAACAGCAAGCAATGCAGATAAAATCTGCATCGGCTACCAGTCAACAAACTCCACCGAAACTGTGGACACGCTAACAGAAACCAATGTTCCTGTGACACATGCCAAAGAATTACTCCACACAGAACACAATGGAATGCTGTGTGCAACAAATCTAGGACAGCCCCTCATTCTAGACACATGCACTATTGAAGGACTGATCTATGGCAACCCTTCTTGTGACCAGCTGTTGGGAGGAAGAGAATGGTCCTACATCGTTGAAAGACCATCAGCTGTAAATGGAACGTGTTATCCTGGGAATGTAGAAAATCTAGAGGAACTCAGGACACTCTTTAGTTCCGCTAGCTCCTACCAAAGAATCCAAATTTTCCCAGACACAATCTGGAATGTGACCTACACTGGAACAAGCAAAGCATGTTCAGATTCATTCTACAGGAGTATGAGATGGCTGACTCAAAAAAGCGGGTCTTACCCTGTTCAAGACGCCCAATACACAAATAATAGGGAAAAGAGCATTCTTTTCGTGTGGGGCATACACCATCCACCTACCGATACTGCACAGACAAATTTGTACATAAACACCGACACAACAACAAGCGTGGCAACAGAAGACTTAAATAGGGTCTTCAAACCAGTGATC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ACCTGCTAGATCAAGTAGAGGACTATTTGGAGCCATAGCTGGATTCATAGAAGGAGGTTGGCCAGGACTAGTAGCTGGTTGGTATGGTTTCCAGCATTCAAATGATCAAGGGGTTGGTATGGCTGCAGATAGGGATTCAACTCAGAAGGCAATTGATAAAATAACATCCAAGGTAAATAGTATAGTCGACAAGATGAACAAGCAATATGAAATAATTGATCATGAGTTCAGTGAGATTGAAACTAGGCTCAATATGATCAACAATAAGATTGATGACCAAATACAAGACGTATGGGCATACAATGCAGAATTGCTAGTACTACTTGAAAATCAAAAAACACTCGATGAGCACGATGCGAACGTGAACAATCTGTATAACAAGGTGAAGAGGGCATTGGGCTCCAATGCGATGGAAGATGGGAAAGGCTGTTTCGAACTATATCACAAATGTGATGACCAGTGCATGGAGACAATTCGGAACGGGACCTATAATAGGAGAAAGTATAAAGAGGAATCAAGGCTGAAAAGGCAGAAAATAGAAGGGGTAAAACTGGAATCTGAAGGAACTTACAAAATCCTTACCATTTATTCGACTGCCGCCTCATCTCTTGTGCTTGCAATGGGGTTTGCTGCCTTCTTGTTCTGGGCCATGTCCAATGGTTCTTGCAGGTGCAACATTTGTATATAATTAGCAAA</t>
  </si>
  <si>
    <t>TTCTTAACTAACAAAAATGGAGACAATATCACTAATAACTATACTGCTAATATCAACAGCAAGCAATGCAGATAAAATCTGTATAGGCTACCAGTCAACAAACTCCACCGAAACTGTGGACACGCTAACAGAAACCAATGTTCCTGTGACACATGCCAAAGAATTACTCCACACAGAACACAATGGAATGCTGTGTGCAACTAACCTGGGACATCCCCTCATTCTAGACACATGCACTATAGAAGGACTGATCTATGGCAACCCTTCTTGTGACATGCTGTTGGAAGGAAGAGAATGGTCCTACATCGTTGAAAGACCATCAGCTGTAAATGGAACGTGTTATCCTGGGAATATAGAAAATCTAGAGGAACTCAGGACACTCTTTAGTTCCGCTAGTTCCTACCAAAGAATCCAAATTTTCCCAGACACAATCTGGAATGTGACCTACACTGGAACAAGCAAAGCATGTTCAGATTCATTCTACAGGAGTATGAGATGGCTGACTCAAAAAAGCAGGTCTTACCCTGTTCAAGACGCCCAATACACAAATAATAGGGAAAAGAGCATTCTTTTCGTGTGGGGCATACATCATCCGCCCACCGATACTGAACAGACAAATTTGTACATAAACACCGACACAACAACAAGCGTGGCAACAGAAGACTTAAATAGGGTCTTCAAACCAGTGATAGGGCCAAGGCCCCTTGCT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G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GCAAGGTGAAGAGGGCACTGGGCTCCAATGCGATGGAAGATGGGAAAGGCTGTTTCGAACTATACCACAAATGTGATGACCAGTGCATGGAGACAATACGGAACGGGACATATAATAGGAGAAAGTATAAAGAGGAATCAAGACTGGAAAGGCAGAAAATAGAAGGGGTCAAACTGGAATCTGAGGGAACTTACAAAATCCTTACCATTTATTCGACTGTCGCCTCATCTCTTGTACTTGCAATGGGGTTTGCTGCCTTCTTTTTCTGGGCCATGTCCAATGGTTCTTGCAGGTGCAACATTTGTATATAATTAGCAAA</t>
  </si>
  <si>
    <t>TTCTTAACTAACAAAAATGGAAACAATATCACTAATAACTATACTACTAATATCAACAGCAAGCAATGCAGATAAAATCTGCATCGGCTACCAGTCAACAAACTCCACCGAAACTGTGGACACGCTAACAGAAACCAATGTTCCTGTGACACATGCCAAAGAATTACTCCACACAGAACACAATGGAATGCTGTGTGCAACAAATCTGGGACATCCCCTCATTCTAGACACATGCACTG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CTTCAAGACGCCCAATACACAAATAATAGGGAAAAGAGCATTCTTTTTGTGTGGGGCATACACCATCCACCTACCGATACTGCACAGACAAATTTGTACATAAACACCGACACAACAACAAGCGTGGCAACAGAAGACTTAAATAGGGTCTTCAAACCAGTGATAGGGCCGAGGCCCCTTGCCAATGGTCAGCAGGGAAGAATTAATTATTATTGGTCGGTACTAAAACCAGGCCAGACATTGCGAGTAAGATCCAATGGGAATCTAATTGCTCCATGGTATGGGCACATTCTTTCAGGAGGGAGCCATGGAAGAATCCTGAAGACTGATTTAAAAAGTGGTAATTGCGTAGTGCAATGCCAGACTGAAAAAGGTGGCTTAAACAGTACATTGCCATTTCACAATATCAGTAAATATGCATTCGGAACCTGCCCCAAATACATTAGAGTTAAGAGCCTCAAACTGGCAGTCGGTCTGAGGAATGTGCCTGCTAGATCAAGTAGAGGACTATTTGGAGCYATAGCTGGATTCATAGAAGGAGGTTGGCCAGGACTGGTAGCTGGTTGGTATGGTTTCCAGCATTCAAATGATCAAGGGGTTGGTATGGCTGCAGATAGGGATTCAACTCAG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GCTGGAAAGGCAGAAAATAGAAGGGGTCAAACTGGAATCTGAAGGAACTTACAAAATCCTTACCATTTATTCGACTGTCGCCTCATCTCTTGTGCTTGCAATGGGATTTGCTGCCTTCTTGTTCTGGGCCATGTCCAATGGTTCTTGCAGGTGCAACATTTGGATATAATAAGCAAA</t>
  </si>
  <si>
    <t>TTCTCAGCTAACAGAAATGGAAACAATATCACTAATAACTATACTACTAATATCAACAGCAAGCAATGCAGATAAAATCTGCATCGGCTACCAGTCAACAAACTCCACCGAAACTGTGGACACGCTAACAGAAACCAATGTTCCTGTGACACATGCCAAAGAATTACTCCACACAGAACACAATGGAATGCTGTGTGCAACAAATCTGGGACATCCT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TGCCCAATACACAAATAATAGGGAAAAGAGCATTCTTTTCGTGTGGGGCATACACCATCCACCTACCGATACTGCACAGACAAATTTGTACATAAACACCGACACAACAACAAGCGTGGCAACAGAAGACTTAAATAGA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AGCTATAGCTGGATTCATAGAAGGAGGTTGGCCAGGACTAGTAGCTGGTTGGTATGGTTTCCAGCATTCAAATGATCAAGGGGTTGGTATGGCTGCAGATAGGGATTCAACTCAGAAGGCAATTGATAAAATAACATCCAAGGTTAATAGTATAGTTGACAAGATGAACAAGCAGTATGAAATAATTGATCATGAGTTCAGTGAAGTTGAAACTAGGCTCAATATGATCAATAATAAGATTGATGACCAAATACAAGACGTATGGGCATACAATGCAGAATTGCTAGTACTACTTGAAAATCAAAAAACACTCGATGAGCACGATGCGAACGTGAACAATCTGTATAACAAGGTGAAGAGGGCACTGGGCTCCAATGCGATGGAAGATGGGAAAGGCTGTTTCGAACTATACCACAAATGTGATGACCAGTGCATGGAGACAATTCGGAACGGGACCTATAATAGGAGAAAGTATAAAGAGGAGTCAAGGCTGGAAAGGCAGAAAATAGAAGGGGTCAAACTGGAATCTGAAGGAACTTACAAAATCCTTACCATTTATTCGACTGTCGCCTCATCTCTTGTGCTTGCAATGGGATTTGCTGCCTTCTTGTTCTGGGCCATGTCCAATGGTTCTTGCAGGTGCAACATTTGTATATAATTAGCAAA</t>
  </si>
  <si>
    <t>TTCTTAACTAGCAAAA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A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GGAGCC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AACAATCTATATAACAAGGTGAAGAGGGCACTTGGCTCCAATGCAATGGAAGATGGGAAGGGCTGTTTCGAGCTATACCACAAATGTGATGACCAGTGCATGGAAACAATTCGGAACGGGACCTATAATAGGAGAAAGTATAAAGAGGAATCAAGACTAGAGAGGCAGAAAATAGAAGGGGTCAAGCTTGAATCTGAGGGAACTTACAAAATCCTTACCATTTATTCGACTGCCGCCTCATCTCTTGTGCTTGCAATGGGGTTTGCTGCCTTCTTGTTCTGGGCCATGTCCAATGGGTCTTGCAGGTGCAACATTTGTATATAATTATCAAA</t>
  </si>
  <si>
    <t>TTCTTAACTAACAAAAATGGAAACAATATCACTAATAACTATACTACTAATATCAACAGCAAGCAATGCAGATAAAATCTGCATCGGCTACCAGTCAACAAACTCCACCGAAACTGTGGACACGCTAACAGAAACCAATGTTCCTGTGACACATGCCAAAGAATTACTCCACGCAGAACACAACGGAATGCTGTGTGCAACAAATCTGGGACATCCCCTCATTCTAGACACATGCACCATCGAAGGACTGATCTATGGCAACCCTTCTTGTGACCTGCTGTTGGGAGGAAGAGAATGGTCTTACATCGTTGAAAGACCATCAGCTGTAAATGGGACGTGTTATCCTGGGAATATAGAAAATCTAGAGGAACTCAGGACACTCTTCAGTTCCGCTAGTTCCTACCAAAGAATCCTAATTTTCCCAGACACAATCTGGAATGTGACCTACACTGGAACAAGCAAAGCATGTTCAGATTCATTCTACAGGAGTATGAGATGGCTGACTCAAAAAAGCGGGTCTTACCCTGTTCAAGACGCCCAATACACAAATAATAGGGAAAAGAGCATTCTTTTCGTGTGGGGCATACATCATCCACCCACCGATACTGAACAGACAAATCTGTACATAAACACCGACACAACAACAAGCGTGGCAACAGAAGACTTAAATAGGGTCTTCAAACCAGTGATAGGGCCAAGGCCCCTTGCCAATGGTCAGCAGGGAAGAATTAATTATTATTGGTCGGTACTAAAGCCAGGCCAGACATTGCGAGTAAGATCCAATGGGAATCTAATTGCTCCATGGTATGGGCACATTCTTTCAGGAGGGAGCCATGGAAGAATCCTGAAGACTGATTTAAAAAGTGGTAATTGCGTAGTGCAATGTCAGACTGAAAAAGGTGGCTTAAACAGTACATTGCCATTCCACAATATCAGTAAATATGCATTCGGAACCTGCCCCAAATACATTAGAGTTAAGAGTCTCAAACTGGCAGTCGGTCTGAGGAATGTGCCTGCTAGATCAGGTAGAGGACTATTCGGAGCCATAGCTGGATTCATAGAAGGAGGTTGGCCAGGACTAGTAGCTGGTTGGTATGGTTTCCAGCATTCAAATGATCAAGGGGTTGGTATGGCTGCAGATAGGGATTCAACTCAAAAGGCAATTGATAAAATAACATCCAAGGTAAATAGTATAGTCGACAAGATGAACAAGCAATATGAAATAGTTGATCATGAGTTCAGTGAGATTGAAACTAGACTCAACATGATCAATAATAAGATTGATGACCAAATACAAGACGTATGGGCATACAATGCAGAATTGCTAGTACTACTAGAAAATCAAAAAACACTCGATGAGCACGATGCGAACGTGAACAATCTGTATAACAAGGTGAAGAGGGCACTGGGCTCCAATGCGATGGAAGATGGGAAAGGCTGTTTCGAACTATACCACAAATGTGATGACCAGTGCATGGAGACAATTCGGAACGGGACCTATAACAGGAGAAAGTATAAAGAGGAATCAAGACTGGAAAGGCAGAAAATAGAAGGGGTCAAGCTGGAATCTGAAGGAACTTACAAAATCCTTACCATTTATTCGACTGTCGCCTCATCTCTTGTGCTTGCAGTGGGGTTTGCTGCCTTCTTGTTCTGGGCCATGTCCAATGGTTCTTGCAGGTGCAACATTTGTATATAATTAGCAAA</t>
  </si>
  <si>
    <t>TTCTTAACTAACAAAAATGGAAACAATATCACTAATAACTATACTACTAATATCAACAGCAATCAATGCAGATAAAATCTGCATCGGCTACCAATCAACAAACTCCACCGAAGCTGTAGACACGCTGACAGAAACCAACGTTCCTGTGACACATGCCAAAGAATTACTCCACACAGAACACAATGGAATGCTGTGTGCAACAAATCTGGGACATCCCCTCATTCTAGACACATGCACTATTGAAGGACTGATCTATGGAAACCCTTCTTGTGACCTGCTGTTGGG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ATGTGGGGCATACATCATCCACCCACCGATACTGCACAGACAAATTTGTACATAAACACCGACACAACAACAAGCGTGGCAACAGAAGACTTAAATAGGGTCTTCAAACCAGTGATAGGGCCAAGGCCCCTTGCCAATGGTCTGCAGGGAAGAATTAATTATTATTGGTCGGTACTAAAACCAGGCCAGACATTGCGAGTAAGATCCAATGGGAATCTAATTGCTCCATGGTATGGGCACATCCTTTCAGGAGGGAGCCATGGAAGAATCCTGAAGACTGATTTGAAAAGTGGTAATTGCATAGTGCAATGTCAGACTGAAAAAGGTGGCTTAAACAGTACATTGCCATTCCACAATATCAGTAAATATGCATTCGGAACCTGTCCCAAATACATTAGAGTTAATAGTCTCAAACTGGCAGTCGGTCTGAGGAATGTGCCTGCTAGATCAAGTAGAGGACTATTTGGAGCCATAGCTGGATTCATAGAAGGAGGTTGGCCAGGACTAGTAGCTGGTTGGTATGGTTTCCAGCATTCAAATGATCAAGGGGTTGGTATGGCTGCAGATAGGGATTCAACTCAAAAGGCAATTGATAAAATAACATCCAAGGTAAATAGTATTGTCGACAAGATGAACAAGCAATATGAAATAATTGATCATGAGTTCAGTGAGGTTGAAACTAGGCTCAATATGATCAATAATAAGATTGATGACCAAATACAAGACGTATGGGCATACAATGCAGAATTGCTAGTACTACTTGAAAATCAAAAAACACTCGATGAGCACGATGCGAACGTGAACAATCTGTATAACAAGGTGAAGAGGGCACTGGGCTCCAATGCGATGGAAGATGGGAAAGGCTGTTTCGAACTATATCACAAATGTGATGACAAGTGCATGGAAACAATTCGGAACGGGACCTATAATAGGAGAAAGTATCAAGAGGAATCAAGACTAGAAAGGCAGAAAATAGAAGGGGTCAAGCTGGAATCTGAGGGAACTTACAAAATCCTTACCATTTATTCGACTGTCGCCTCATCTCTTGTGCTTGCAATGGGGTTTGCTGCCTTCATGTTCTGGGCCATGTCCAATGGTTCTTGCAGGTGCAACATTTGTATATAATTAGCAAA</t>
  </si>
  <si>
    <t>TTCTTAACTCGCAAAA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GCATTCTTTTCGTGTGGGGCATACATCATCCACCCACCGATACTGCACAGACAAATTTGTACATAAACACCGACACAACAACAAGCGTGACAACAGAAGATTTAAATAGGATCTTCAAACCAGTGATAGGGCCGAGGCCCCTTGTCAATGGTCTGCAGGGAAGAATTAATTATTATTGGTCGGTACTAAAACCAGGCCAGACATTGCGAGTAAGATCCAACGGGAATCTAATTGCTCCATGGTATGGGCACGTTCTTTCAGGAGGGAGCCATGGAAGGATCCTGAAGACTGATTTAAACAGTGGTAATTGCGTAGTGCAATGTCAGACTGAAAAAGGTGGCTTAAACAGTACATTGCCATTCCACAACATCAGTAAATATGCATTCGGAATTTGCCCCAAATATGTTAGAGTTAAGAGTCTCAAACTGGCAGTCGGTCTGAGGAACGTGCCTGCTAGATCAAAGAGAGGACTATTTGGAGCC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AACAATCTATATAACAAGGTGAAGAGGGCACTTGGCTCCAATGCAATGGAAGATGGGAAGGGCTGTTTCGAGCTATACCACAAATGTGATGACCAGTGCATGGAAACAATTCGGAACGGGACCTATAATAGGAGAAAGTATAAAGAGGAATCAAGACTAGAGAGGCAGAAAATAGAAGGGGTCAAGCTTGAATCTGAGGGAACTTACAAAATCCTTACCATTTATTCGACTGCCGCCTCATCTCTTGTGCTTGCAATGGGGTTTGCTGCCTTCTTGTTCTGGGCCATGTCCAATGGGTCTTGCAGGTGCAACATTTGTATATAATTATCAAA</t>
  </si>
  <si>
    <t>TTCTTAACTAACAAAAATGGAAACAATATCACTAATAACTATACTACTAATATCAACAGCAATCAATGCAGATAAAATCTGCATCGGCTACCAATCAACAAACTCCACCGAAGCTGTAGACACGCTGACAGAAACCAACGTTCCTGTGACACATGCCAAAGAATTACTCCACACAGAACACAATGGAATGCTGTGTGCAACAAATCTGGGACATCCCCTCATTCTAGACACATGCACTATTGAAGGACTGATCTATGGAAACCCTTCTTGTGACCTGCTGTTGGG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ATGTGGGGCATACATCATCCACCCACCGATACTGCACAGACAAATTTGTACATAAACACCGACACAACAACAAGCGTGGCAACAGAAGACTTAAATAGGGTCTTCAAACCAGTGATAGGGCCAAGGCCCCTTGCCAATGGTCTGCAGGGAAGAATTAATTATTATTGGTCGGTACTAAAACCAGGCCAGACATTGCGAGTAAGATCCAATGGGAATCTAATTGCTCCATGGTATGGGCACATCCTTTCAGGAGGGAGCCATGGAAGAATCCTGAAGACTGATTTAAAAAGTGGTAATTGCATAGTGCAATGTCAGACTGAAAAAGGTGGCTTAAACAGTACATTGCCATTCCACAATATCAGTAAATATGCATTCGGAACCTGTCCCAAATACATTAGAGTTAATAGTCTCAAACTGGCAGTCGGTCTGAGGAATGTGCCTGCTAGATCAAGTAGAGGACTATTTGGAGCCATAGCTGGATTCATAGAAGGAGGTTGGCCAGGACTAGTAGCTGGTTGGTATGGTTTCCAGCATTCAAATGATCAAGGGGTTGGTATGGCTGCAGATAGGGATTCAACTCAAAAGGCAATTGATAAAATAACATCCAAGGTAAATAGTATTGTCGACAAGATGAACAAGCAATATGAAATAATTGATCATGAGTTCAGTGAGGTTGAAACTAGGCTCAATATGATCAATAATAAGATTGATGACCAAATACAAGACGTATGGGCATACAATGCAGAATTGCTAGTACTACTTGAAAATCAAAAAACACTCGATGAGCACGATGCGAACGTGAACAATCTGTATAACAAGGTGAAGAGGGCACTGGGCTCCAATGCGATGGAAGATGGGAAAGGCTGTTTCGAACTATATCACAAATGTGATGACAAGTGCATGGAAACAATTCGGAACGGGACCTATAATAGGAGAAAGTATCAAGAGGAATCAAGACTAGAAAGGCAGAAAATAGAAGGGGTCAAGCTGGAATCTGAGGGAACTTACAAAATCCTTACCATTTATTCGACTGTCGCCTCATCTCTTGTGCTTGCAATGGGGTTTGCTGCCTTCATGTTCTGGGCCATGTCCAATGGTTCTTGCAGGTGCAACATTTGTATATAATTAGCAAA</t>
  </si>
  <si>
    <t>TTCTTAACTAACAAAAATGGAAACAATATCACTAATAACTATACTACTAATATCAACAGCAAGCAATGCAGATAAAATCTGCATCGGCTACCAGTCAACAAACTCCACCGAAACTGTGGACACGCTAACAGAAACCAATGTTCCTGTGACACATGCCAAAGAATTACTCCACGCAGAACACAACGGAATGCTGTGTGCAACAAATCTGGGACATCCCCTCATTCTAGACACATGCACCATCGAAGGACTGATCTATGGCAACCCTTCTTGTGACCTGCTGTTGGGAGGAAGAGAATGGTCTTACATCGTTGAAAGACCATCAGCTGTAAATGGGACGTGTTATCCTGGGAATATAGAAAATCTAGAGGAACTCAGGACACTCTTCAGTTCCGCTAGTTCCTACCAAAGAATCCTAATTTTCCCAGACACAATCTGGAATGTGACCTACACTGGAACAAGCAAAGCATGTTCAGATTCATTCTACAGGAGTATGAGATGGCTGACTCAAAAAAGCGGGTCTTACCCTGTTCAAGACGCCCAATACACAAATAATAGGGAAAAGAGCATTCTTTTCGTGTGGGGCATACATCATCCACCCACCGATACTGAACAGACAAATCTGTACATAAACACCGACACAACAACAAGCGTGGCAACAGAAGACTTAAATAGGGTCTTCAAACCAGTGATAGGGCCAAGGCCCCTTGCCAATGGTCAGCAGGGAAGAATTAATTATTATTGGTCGGTACTAAAGCCAGGCCAGACATTGCGAGTAAGATCCAATGGGAATCTAATTGCTCCATGGTATGGGCACATTCTTTCAGGAGGGAGCCATGGGAGAATCCTGAAGACTGATTTAAAAAGTGGTAATTGCGTAGTGCAATGTCAGACTGAAAAAGGTGGCTTAAACAGTACATTGCCATTCCACAATATCAGTAAATATGCATTCGGAACCTGCCCCAAATACATTAGAGTTAAGAGTCTCAAACTGGCAGTCGGTCTGAGGAATGTGCCTGCTAGATCAAGTAGAGGACTATTCGGAGCCATAGCTGGATTCATAGAAGGAGGTTGGCCAGGACTAGTAGCTGGTTGGTATGGTTTCCAGCATTCAAATGATCAAGGGGTTGGTATGGCTGCAGATAGGGATTCAACTCAAAAGGCAATTGATAAAATAACATCCAAGGTAAATAGTATAGTCGACAAGATGAACAAGCAATATGAAATAGTTGATCATGAGTTCAGTGAGATTGAAACTAGACTCAACATGATCAATAATAAGATTGATGACCAAATACAAGACGTATGGGCATACAATGCAGAATTGCTAGTACTACTAGAAAATCAAAAAACACTAGATGAGCACGATGCGAACGTGAACAATCTGTATAACAAGGTGAAGAGGGCACTGGGCTCCAATGCGATGGAAGATGGGAAAGGCTGTTTCGAACTATACCACAAATGTGATGACCAGTGCATGGAGACAATTCGGAACGGGACCTATAACAGGAGAAAGTATAAAGAGGAATCAAGACTGGAAAGGCAGAAAATAGAAGGGGTCAAGCTGGAATCTGAAGGAACTTACAAAATCCTTACCATTTATTCGACTGTCGCCTCATCTCTTGTGCTTGCAGTGGGGTTTGCTGCCTTCTTGTTCTGGGCCATGTCCAATGGTTCTTGCAGGTGCAACATTTGTATATAATTAGCAAA</t>
  </si>
  <si>
    <t>TTCTTAACTAACAAAAATGGAAACAATATCACTAATAACTATACTACTAATATCAACAGCAATCAATGCAGATAAAATCTGCATCGGCTACCAATCAACAAACTCCACCGAAGCTGTAGACACGCTGACAGAAACCAACGTTCCTGTGACACATGCCAAAGAATTACTCCACACAGAACACAATGGAATGCTGTGTGCAACAAATCTGGGACATCCCCTCATTCTAGACACATGCACTATTGAAGGACTGATCTATGGAAACCCTTCTTGTGACCTGCTGTTGGG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ATGTGGGGCATACATCATCCACCCACCGATACTGCACAGACAAATTTGTACATAAACACCGACACAACAACAAGCGTGGCAACAGAAGACTTAAATAGGGTCTTCAAACCAGTGATAGGGCCAAGGCCCCTTGCCAATGGTCTGCAGGGAAGAATTAATTATTATTGGTCGGTACTAAAACCAGGCCAGACATTGCGAGTAAGATCCAATGGGAATCTAATTGCTCCATGGTATGGGCACATTCTTTCAGGAGAGAGCCATGGAAGAATCCTGAAGACTGATTTGAAAAGTGGTAATTGCATAGTGCAATGTCAGACTGAAAAAGGTGGCTTAAACAGTACATTGCCATTCCACAATATCAGTAAATATGCATTCGGAACCTGTCCCAAATACATTAGAGTTAATAGTCTCAAACTGGCAGTCGGTCTGAGGAATGTACCTGCTAGATCAAGTAGAGGACTATTTGGAGCCATAGCTGGATTCATAGAAGGAGGTTGGCCAGGACTAGTAGCTGGTTGGTATGGTTTCCAGCATTCAAATGATCAAGGGGTTGGTATGGCTGCAGATAGGGATTCAACTCAAAAGGCAATTGATAAAATAACATCCAAGGTAAATAGTATTGTCGACAAGATGAACAAGCAATATGAAATAATTGATCATGAGTTCAGTGAGGTTGAAACTAGGCTCAATATGATCAATAATAAGATTGATGACCAAATACAAGACGTATGGGCATACAATGCAGAATTGCTAGTACTACTTGAAAATCAAAAAACACTCGATGAGCACGATGCGAACGTGAACAATCTGTATAACAAGGTGAAGAGGGCACTGGGCTCCAATGCGATGGAAGATGGGAAAGGCTGTTTCGAACTATATCACAAATGTGATGACAAGTGCATGGAAACAATTCGGAACGGGACCTATAATAGGAGAAAGTATCAAGAGGAATCAAGACTAGAAAGGCAGAAAATAGAAGGGGTCAAGCTGGAATCTGAGGGAACTTACAAAATCCTTACCATTTATTCGACTGTCGCCTCATCTCTTGTGCTTGCAATGGGGTTTGCTGCCTTCATGTTCTGGGCCATGTCCAATGGTTCTTGCAGGTGCAACATTTGTATATAATTAGCAAA</t>
  </si>
  <si>
    <t>TTCTTAACTAGCAAAAATGGAAACAATATCACTAATAACTATACTACTAGTAGTAACAGCAAGCAATGCAGATAAAATCTGCATCGGCTACCAGTCAACAAACTCCACAGAAACTGTGGACACGCTAACAGAAACCAATGTTCCTGTGACACATGCCAAAGAATTACTCCACACAGAGCACAATGGAATGCTGTGTGCAACAAATCTGGGACATCCCCTCATTCTAGACACATGCACTATTGAAGGACTGATCTATGGCAACCCTTCTTGTGACCTGCTGTTGGGAGGAAGAGAATGGTCCTACATCGTAGAAAGATCATCAGCTGTAAATGGAACGTGTTATCCTGGGAATGTAGAAAACCTAGAGGAACTCAGGACACTTTTTAGTTCCGCTAGTTCCTATCAAAGAATCCAAATCTTCCCAGACACAATTTGGAATGTGACTTACACTGGAACAAGCAAAGCATGTTCAGGTTCATTCTACAGGAGTATGAGATGGCTGACTCAAAAGAGCGGGTCTTACCCTGTTCAAGACGCCCAATACACAAATAATAGGGAAAAGAACATTCTTTTCGTGTGGGGCATACATCATCCACCCACCGATACTGAACAGACAAATTTGTACATAAACACCGACACAACAACAAGCGTGACAACAGAAGATTTAAATAGGATCTTCAAACCAGTGATAGGGCCGAGGCCCCTTGTCAATGGTCAGCAGGGAAGAATTAATTATTATTGGTCGGTACTAAAACCAGGCCAGACATTGCGAGTAAGATCCAACGGGAATCTAATTGCTCCATGGTATGGGCACGTTCTTTCAGGAGGGAGCTATGGAAGGATCCTGAAGACTGATTTAAACAGTGGTAATTGCGTAGTGCAATGTCAGACTGAAAAAGGTGGCTTAAACAGTACATTGCCATTCCACAACATCAGTAAATATGCATTCGGAATTTGCCCCAAATATGTTAGAGTTAAGAGTCTCAAACTGGCAGTCGGTCTGAGGAATGTGCCTGCTAGATCAAAGAGAGGACTATTTGGAGCCATAGCCGGATTCATAAAAGGAGGG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CGATGAGCATGATGCGAATGTGGACAATCTATATAACAAGGTGAAGAGGGCACTTGGCTCCAATGCAATGGAAGATGGGAAGGGCTGTTTCGAGCTATACCACAAATGTGATGACCAGTGCATGGAAACAATTCGGAACGGGACCTATAATAGGAGAAAGTATAAAGAGGAATCAAAACTAGAGAGGCAGAAAATAGAAGGGGTCAAGCTTGAATCTGAGGGAACTTACAAAATCCTTACCATTTATTCGACTGCCGCCTCATCTCTTGTGCTTGCAATGGGGTTTGCTGCCTTCTTGTTCTGGGCCATGTCCAATGGGTCTTGCAGGTGCAACATTTGTATATAATTATCAAA</t>
  </si>
  <si>
    <t>TTCTTAACTAGCAAAAATGGAAACAATATCACTAATAACTATACTACTAGTAGTAACAGCAAGCAATGCAGATAAAATCTGCATCGGCTACCAGTCAACAAACTCCACAGAAACTGTGGACACGCTAACAGAAACCAATGTTCCTGTGACACATGCCAAAGAATTACTCCACACAGAGCACAATGGAATGTTGTGTGCAACAAATCTGGGACATCCCCTCATTCTAGAAACATGCACTATTGAAGGACTGATCTATGGCAACCCTTCTTGTGACTTGCTGTTGGGAGGAAGAGAATGGTCCTACATCGTAGAAAGATCATCAGCTGTAAATGGAACGTGTTATCCTGGGAATGTAGAAAACCTAGAGGAACTCAGGACACTTTTTAGTTCCGCTAGTTCCTATCAAAGAATCCAAATCTTCCCAGACACAATTTGGAATGTGACTTACACTGGAACAAGCAAAGCATGTTCAGGTTCATTCTACAGGAGCATGAGATGGCTGACTCAAAAGAGCGGGTCTTACCCTGTTCAAGACGCCCAATACACAAATAATAGGGAAAAGAGCATTCTTTTCGTGTGGGGCATACATCATCCACCCACCGATACTGAACAGACAAATTTGTACATAAACACCGACACAACAACAAGCGTGACAACAGAAGATTTAAATAGGATCTTCAAACCAGTAATAGGGCCGAGGCCCCTTGTCAATGGTCAGCAGGGAAGAATTAATTATTATTGGTCGGTACTAAAACCAGGCCAGACATTGCGAGTAAGATCCAACGGGAATCTAATTGCTCCATGGTATGGGCATGTTCTTTCAGGAGGGAGCCATGGAAGGATCCTGAAGACTGATTTAAACAGTGGTAATTGCGTAGTGCAATGTCAGACTGAAAAAGGTGGCTTAAACAGTACATTGCCATTCCACAACATCAGTAAATATGCATTCGGAATTTGCCCCAAATATGTTAGAGTGAAGAGTCTCAAACTGGCAGTCGGTCTGAGGAATGTGCCTGCTAGATCAAAGAGAGGACTATTTGGAGCYATAGCTGGATTCATAGAGGGAGGTTGGCCAGGACTAGTCGCTGGTTGGTATGGTTTCCAGCATTCAAATGATCAAGGGGTTGGTATGGCTGCAGATAGGGATTCAACTCAAAGGGCAATTGATAAAATAACATCCAAGGTAAATAATATAGTCGACAAGATGAACAAGCAATATGAAATAATTGATCATGAGTTCAGTGAGGTTGAAACTAGGCTCAATATGATCAACAATAAGATTGATGACCAAATACAAGACGTATGGGCATATAATGCAGAATTGCTAGTACTACTTGAAAATCAGAAAACACTTGATGAGCATGATGCGAATGTGAACAACCTATATAACAAGGTGAAGAGGGCACTTGGCTCCAATGCAATGGAAGATGGGAAAGGCTGTTTTGAGCTATACCACAAATGTGATGACCAGTGCATGGAAACAATTCGGAACGGGACCTATAATAGGAGAAAGTATAAAGAGGAATCAAGACTAGAGAGGCAGAAAATAGAAGGGGTCAAGCTTGAATCTGAGGGAACTTACAAAATCCTTACCATTTATTCGACTGCCGCCTCATCTCTTGTGCTTGCAATGGGGTTTGCTGCCTTCTTGTTCTGGGCCATGTCCAATGGGTCTTGCAGGTGCAACATTTGTATATAATTATCAAA</t>
  </si>
  <si>
    <t>TTCTTAACTAACAAAA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RATTATTATTGGTCGGTACTAAAACCAGGCCAGACATTGCGAGTAAGATCCAATGGGAATCTAATTGCTCCATGGTATGGGCACATTCTTTCAGGAGGGAGCCATGGAAGAATY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</t>
  </si>
  <si>
    <t>TTCTTAACTAACAAAA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ACTAGATCAAGTAGAGGACTATTTGGAGCCATAGCTGGATTCATAGAAGGAGGTTGGCCAGGACTAGTAGCTGGTTGGTATGGTTTCCAGCATTCAAATGATCAAGGGGTTGGTATGGCTGCAGATAGGGATTCAACTCAAAAGGCAATTGATAAAATAACATCCAAA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</t>
  </si>
  <si>
    <t>TACTTAACTAACAAAAATGGAAACAATATCACTAATAACTATACTACTAATATCAACAGCAAGCAATGCAGATAAAATCTGCATCGGCTACCAGTCAACAAACTCCACCGAAACTGTGGACACGCTAACAGAAACCAATGTTCCTGTGACACATGCCAAAGAATTACTCCACACAGAACACAATGGAATGCTGTGTGCAACTAACCTGGGACATCCCCTCATTCTAGACACATGCACTATTGAAGGACTGATCTATGGCAACCCTTCTTGTGACCTGCTGTTGGA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T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GGCY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ACGGAACGGGACCTATAATAGGAGAAAGTATAAAGAGGAATCAAGACTGGAAAGGCAGAAAATAGAAGGGGTCAAACTGGAATCTGAGGGRACTTACAAAATCCTTACCATTTATTCGACTGTCGCCTCATCTCTTGTGCTTGCAATGGGGTTTGCTGCCTTCTTGTTCTGGGCCATGTCCAATGGTTCTTGCAGGTGCAACATTTGTATATAATTAGCAAA</t>
  </si>
  <si>
    <t>TTCTTAACTAATAAAAATGGAAACAATATCACTAATAACTATACTACTAATATCAACAGCAAGCAATGCAGATAAAATCTGCATCGGCTACCAGTCAACGAACTCCACCGAAACTGTGGACACGCTAACAGAAACCAATGTTCCTGTGACACATGCCAAAGAATTACTCCACACAGAACACAATGGAATGCTGTGTGCAACAAATCTGGGGCATCCCCTCATTCTAGACACATGCACTATTGAAGGACTGGTCTATGGCAACCCTTCTTGTGACCTGCTGTTGGGAGGAAGAGAATGGTCCTACATCGTTGAAAGACCATCAGCTGTAAATGGAACGTGTTATCCTGGGAATATAGAAAATCTAGAGGAACTCAGGACACTCTTTAGTTCCGCTAGTTCATACCAAAGAATCCAAATTTTCCCAGATACAATCTGGAATGTGACCTACACTGGAACAAGCAAAGCATGTTCAGATTCATTCTACAGGAGTATGAGATGGCTGACTCAAAAAAGCGGGTCTTACCCTGTTCAAGACGCCCAATACACAAATAATAGGGAAAAGAGCATTCTTTTCGTGTGGGGCATACATCATCCACCCACCGATACTGCACAGACAAATTTGTACATAAACACCGACACAACAACAAGCGTGGCAACAGAAGACTTAAATAGGGTCTTCAAACCAGTGATAGGGCCAAGGCCCCTTGCCAATGGTCTGCAGGGAAGAATTAATTATTATTGGTCGGTACTAAAACCAGGCCAGACATTGCGAGTAAGATCCAATGGGAATCTAATTGCTCCATGGTATGGGCACATTCTTTCAGGAGGGAGCCACGGAAGAATC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GTTGCTAGTACTACTTGAAAATCAAAAAACACTCGATGAGCACGATGCGAACGTGAACAATCTGTATAACAAGGTGAAGAGGGCACTGGGCTCCAATGCGATGGAAGATGGGAAAGGCTGTTTCGAACTATACCACAAATGTGATGACCAGTGCATGGAGACAATTCGGAACGGGACCTATAATAGGAGAAAGTATAAAGAGGAATCAAGACTGGAAAGGCAGAAAATAGAAGGAGTCAAGCTGGAATCTGAGGGGACTTACAAAATCCTTACCATTTATTCGACTGTCGCCTCATCTCTTGTGCTTGCAATGGGGTTTGCTGCCTTCTTGTTCTGGGCCATGTCCAATGGTTCTTGCAGGTGCAACATTTGTATATAATTAGCAAA</t>
  </si>
  <si>
    <t>TTCTTAACTAACAAAAATGGAAACAATATCACTAATAACTATACTACTAATATCAACAGCAAGCAATGCAGACAAAATCTGCATCGGCTACCAGTCAACAAACTCCACCGAAACTGTGGACACGCTAACAGAAACCAATGTTCCTGTGACACATGCCAAAGAATTACTCCACACAGAACACAATGGAATGCTGTGTGCAACAAATCTGGGACATCCCCTCATTCTAGACACATGCACTATCGAGGGACTGATCTATGGCAACCCTTCTTGTGACCTGCTGTTGGGAGGAAGAGAATGGTCCTACATCGTTGAAAGACCATCAGCTGTAAATGGGACGTGTTATCCTGGGAATATAGAAAATCTAGAGGAACTCAGGACACTCTTTAGTTCCGCTAGTTCCTACCAAAGAATCCAAATTTTCCCAGACACAATCTGGAATGTGACCTACACTGGAACAAGCAAAGCATGTTCAGATTCATTCTACAGGAGTATGAGATGGCTGACTCAAAAAAGCGGGTCTTACCCTGTTCAAGACGCCCAATACACAAATAATAGGGAAAAGAGCATTCTTTTCGTGTGGGGCATACATCATCCACCCACCGATACTGCACAGACAAATCTGTACATAAACACCGACACAACAACAAGCGTGGCAACAGAAGACTTAAATAGGGTCTTCAAACCAGTGATAGGGCCAAGGCCCCTTGCCAATGGTCTGCAGGGAAGAATTAATTATTATTGGTCGGTACTAAAACCAGGCCAGACATTGCGAGTAAGATCCAATGGGAATCTAATTGCTCCATGGTATGGGCACATTCTTTCAGGAGGGAGCCATGGAAGAATCCTGAAGACTGATTTAAAAAGTGGTAATTGCGTAGTGCAATGTCAGACTGAAAAAGGTGGCTTAAACAGTACATTGCCATTTCACAATATCAGTAAATATGCATTCGGAACCTGCCCCAAATACATTAGAGTTAAGAGTCTCAAACTGGCAGTCGGTCTGAGGAATGTGCCAGCTAGATCAAGTAGAGGACTATTCGGAGCTATAGCC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CAGGTGAAGAGGGCACTGGGCTCCAATGCGATGGAAGATGGGAAAGGCTGCTTCGAACTATATCACAAATGTGATGACCAGTGCATGGAGACAATTCGGAATGGGACCTATAATAGGAGAAAGTATAAAGAGGAATCAAGACTGGAAAGGCAGAAAATAGAAGGGGTCAAGCTGGAATCTGAAGGAACTTACAAAATCCTTACCATTTATTCGACTGTCGCCTCATCTCTTGTGCTTGCAATGGGGTTTGCTGCCTTCTTGTTCTGGGCCATGTCCAATGGTTCTTGCAGGTGCAACATTTGTATATAATTAGCAAA</t>
  </si>
  <si>
    <t>TACTTAACTAACAAAAATGGAAACAATATCACTAATAACTATACTACTAATATCAACAGCAAGCAATGCAGATAAAATCTGCATCGGCTACCAGTCAACAAACTCCACCGAAACTGTGGACACGCTAACAGAAACCAATGTTCCTGTGACACATGCCAAAGAATTACTCCACACAGAACACAATGGAATGCTGTGTGCAACTAACCTGGGACATCCCCTCATTCTAGACACATGCACTATTGAAGGACTGATCTATGGCAACCCTTCTTGTGACCTGCTGTTGGA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TCATCCGCCCACCGATACTGCACAGACAAATTTGTACATAAACACCGACACAACAACAAGCGTGGCAACAGAAGACTTAAATAGGGTCTTCAAACCAGTGATAGGGCCAAGGCCCCTTGCT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GGCT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ACGGAACGGGACCTATAATAGGAGAAAGTATAAAGAGGAATCAAGACTGGAAAGGCAGAAAATAGAAGGGGTCAAACTGGAATCTGAGGGAACTTACAAAATCCTTACCATTTATTCGACTGTCGCCTCATCTCTTGTGCTTGCAATGGGGTTTGCTGCCTTCTTGTTCTGGGCCATGTCCAATGGTTCTTGCAGGTGCAACATTTGTATATAATTAGCAAA</t>
  </si>
  <si>
    <t>ATGGAAATAATAGCACTAATAGCTATACTGTTAGTAACAACAACGAGCAATGCAGACAAAATCTGCATTGGCTACCAATCAACAAACTCCACAGAAACTGTCGACACACTAATAGAAAACAATGTTCCTGTGACACATACCAAGGAATTGCTCCACACAGAGCACAATGGAATGTTATGTGCAACAGACCTGGGGCACCCTCTCATCCTAGACACCTGCACCATCGAAGGGCTGGTATACGGTAATCCCTCTTGTGATTTGCTACTGGGAGGGAAAAAATGGTCTTACATTGTCGAAAGATCATCAGCAATCAATGGGATGTGTTACCCTGGAAATGTAGAGAATCTGGAGGAACTCAGGTCTTTCTTCAGCTCTGCTAATTCCTACCAAAGAATCCAGATCTTCCCAGACACAATTTGGAATGTGACTTACAGTGGAACAAGCAAGGCATGTTCAAACTCATTCTACAGGAGTATGAGATGGCTGACACACAAAAGCAATTCTTATCCTGTTCAAGACGCCCAATATACCAACAATAATGGAAAGAATATACTCTTCATGTGGGGCATACACCACCCACCTACTGATACTGAGCAGACAAATTTATACAAAAGGGCTGACACAACAACAAGCGTGACAACAGAAGATATCAATCGAACTTTCAAACCAGTGATAGGACCAAGGCCTCTTGTCAATGGCCAACAGGGGAGAATTGATTACTATTGGTCAGTACTAAAACCAGGTCAAACATTACGGGTGAGATCCAATGGGAATTTAATTGCCCCATGGTACGGACACATTCTCTCAGGAGAAAGCCACGGAAGAATCCTGAAAACCGATCTGAACAGTGGCAATTGCGTAGTACAATGCCAAACTGAGAAAGGTGGTTTGAACACAACGCTGCCATTCCACAATGTCAGTAAATATGCATTTGGGAACTGTCCCAAATACGTTGGAGTGAAGAGTCTCAAACTGGCAGTCGGCTTGAGGAATGTGCCTGCTGCATCAAGTAGAGGGTTATTTGGTGCCATAGCTGGATTCATAGAAGGAGGTTGGCCTGGGCTAGTTGCAGGCTGGTACGGTTTTCAGCATTCAAATGATCAGGGGGTTGGAATGGCTGCAGACAGGGAATCGACTCAAGAAGCAGTCGACAAAATAACATCCAAAGTAAATAATATAATCGACAAAATGAACAAGCAGTATGAAATCATAGATCATGAATTCAGTGAGATCGAAGCCAGACTCAATATGATCAACAACAAGATTGATGACCAAATACAGGACATCTGGGCATACAATGCAGAATTACTAGTACTGCTTGAAAATCAAAAAACACTCGATGAGCATGACGCAAATATGAATAATCTGTACAACAAAGTGAAGAGAGCATTGGGTTCAAATGCAAGAGAGGATGGAAACGGATGCTTCGAATTGTATCACAAATGTGATGATCAATGTATGGAAACGATTAGAAACGGAACCTATGACAGGCAACGGTACCAAGAAGAATCAAAAATAGAAAGGCAGAAAATAGAAGGGGTAAAACTGGAATCTGAAGGAACTTACAAGATCCTCACTATTTATTCTACTGTCGCCTCATCTCTTGTGCTTGCAGTGGGGTTTGCTGCCTTTCTGTTCTGGGCCATGTCCAATGGGTC</t>
  </si>
  <si>
    <t>ATGGAAATAATAGCAATAATAGCTATACTGTTAGTAACAACAACGAGCAATGCAGACAAAATCTGCATTGGCTACCAGTCAACAAACTCCACAGAAACTGTCGACACACTAATAGAAAACAATGTTCCTGTGACACATACCAAAGAATTGCTCCACACAGAGCACAATGGAATGCTATGTGCAACAAACCTGGGGCACCCTCTCATCCTAGACACATGTACTATCGAAGGGCTGGTATACGGTAATCCCTCTTGTGATTTGCTACTGGGAGGGAAAGAATGGTCTTACATTGTCGAAAGATCATCAGCAATCAATGGGATGTGTTATCCTGGAAATGTAGAGAATCTGGAGGAACTCAGGTCCTTCTTCAGTTCTGCTAATTCCTACCAAAGGATCCAGATCTTTCCAGACACAATTTGGAATGTGACTTACAGTGGAACAAGCAAAGCATGTTCAAACTCATTCTACAGGAGTATGAGGTGGCTGACACACAAAAGCAATTCTTACCCTGTTCAAGACGCTCAATATACCAACAATAAGGGAAAGAATATTCTCTTCATGTGGGGCATACATCACCCACCTACTGATATTGAGCAGACAAATTTATACAAAAAGGCTGACACAACAACAAGCGTGACAACAGAAGATGTCAATCGAACTTTCAAACCAGTGATAGGGCCAAGGCCTCTTGTCAATGGCCAACAGGGGAGAATTGATTACTATTGGTCAGTACTAAAGCCAGGTCAAACATTGCGGGTGAGATCCAATGGGAATTTAATTGCCCCATGGTATGGACACATTCTCTCAGGAGAAAGCCATGGAAGAATCCTGAAGACTGATCTGAACAATGGCAATTGCGTAGTACAATGCCAAACTGAGAAAGGTGGTTTGAACACAACCTTGCCGTTCCACAATGTCAGTAAATATGCATTTGGGAACTGCCCCAAATACGTTGGAGTGAAGAGTCTCAAACTGGCAGTTGGTTTGAGGAATGTGCCTGCTGCATCAGGTAGAGGGTTGTTTGGTGCCATAGCTGGATTCATAGAAGGAGGTTGGCCTGGACTAGTCGCAGGCTGGTACGGTTTTCAGCATTCAAATGATCAGGGGGTTGGAATGGCTGCAGATAGGGAATCGACTCAAGAGGCAGTAGACAAAATAACATCCAAAGTAAATAATATAATCGACAAAATGAACAAGCAGTATGGAATCATTGATCATGAATTCAGTGAGATCGAAGCCAGACTCAATATGATCAACAACAAGATTGATGACCAAATACAGGACATCTGGGCATACAATGCAGAATTACTAGTACTGCTTGAAAATCAGAAAACACTCGATGAGCATGACGCAAATGTGAATAATTTGTACAACAAGGTGAAAAGAGCATTGGGTTCAAATGCAAGAGAGGATGGAAATGGATGCTTCGAATTGTACCACAAATGTGATGATCAATGCATGGAAACGATTAGAAACGGAACCTATGACAGGCAAAAGTACCAAGAAGAATCAAAACTAGAAAGGCAGAAAATAGAAGGGGTAAAACTTGAATCTGAAGGAACTTACAAGATCCTCACTATTTATTCGACTGTCGCCTCATCTCTTGTGCTTGCAATGGGGTTTGCTGCCTTTCTGTTCTGGGCCATGTCCAATGGGTC</t>
  </si>
  <si>
    <t>AGCAAAAGCAGGGGAATTTCACAATCACTCAAGATGAAAGCAG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T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AGAATGTGCCTGCCAGAGCAAGTAGAGGACTATTTGGGGCCATAGCTGGATTCATAGAGGGAGTTTGGTCAGGGCTAGTT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</t>
  </si>
  <si>
    <t>KBNP-0028</t>
  </si>
  <si>
    <t>AGCAAAAGCAGGGGAATTTCATAACCAGCCAAAATGGAAATAATAGCACTAATAGCTATACTGGTAGTGACAGAAACAAGCAATGCTGATAAAATTTGCATTGGCTACCAGTCAACAAACTCCACAGAAACTGTTGATACACTAGTAGAAAACAATGTCCCTGTGACACATACCAAAGAATTGCTCCACACAGAGCACAATGGAATGTTATGTGCAACAAACCTGGGGAACCCTCTTATCCTAGACACCTGCACCATTGAAGGGTTGGTATACGGCAATCCTTCCTGTGATTTGCTACTGGGAGGGAAAGAATGGTCTTACATTGTCGAAAGATCATCAGCTGTTAATGGGATGTGCTACCCTGGAAGGGTAGAGAACCTGGAAGAACTCAGGTCCTTTTTCAGTTCTGCTCGCTCCTACAAAAGACTCCTGCTCTTTCCAGACCGCACTTGGAATGTGACTTACACTGGGACAAGCAAAGCATGCTCAAACTCATTCTACAGAAGTATGAGATGGCTGACACACAAGAACAATTCTTACCCTATTCAAGACGCCCAATATACCAACGATTGGGGAAAGAATATTCTCTTCATGTGGGGCATACACCATCCACCTACTAATACTGAGCAAATAAATCTATACAAAACAGCTGATACAACAACAAGTATAACAACGGAAGATATCAATCGAACTTTCAAACCAGTGATAGGGCCAAGGCCTCCTGTCAATGGTCAACAAGGGAGAATTGATTATTATTGGTCAGTACTAAAGCCAGGCCAGACATTGCGAATAAGATCCAATGGAAATCTAATTGCTCCATGGTATGGACACATTCTTTCAGGAGAAAGTCATGGAAGAATCCTGAAGACCGATTTGAATAGTGGAAACTGCGTAGTACAATGCCAAACTGAGAAAGGTGGTTTGAACACGACCTTGCCATTCCATAATGTCAGCAAGTATGCATTTGGGAACTGTCCCAAATATGTTGGAGTGAAGAGTCTCAAACTGGCAGTTGGTCTAAGGAATGTGCCTGCTGCATCAGGTAGGGGGCTCTTCGGTGCCATAGCTGGATTCATAGAAGGAGGTTGGCCAGGACTAGTTGCAGGCTGGTACGGGTTTCAGCATTCAAATGACCAAGGGGTTGGAATGGCCGCAGACAAGGAATCAACTCAAAAAGCAGTTGATAAGATAACATCCAAAGTAAATAATATAATCGACAAAATGAACAAGCAGTATGAAATCATTGATCATGAGTTCAGTGAAATTGAAGCCAGACTCAATATGATCAACAATAAGATTGATGACCAAATACAGGACATCTGGGCGTACAATGCAGAATTACTAGTACTGCTTGAAAATCAGAAAACACTCGATGAGCATGATGCAAATGTGAACAATCTGTATAATAAGGTGAAGAGAGCATTGGGTTCAAATGCAATAGAGGATGGGAAGGGATGCTTCGAGTTGTATCACAAATGTGATGATCAATGCATGGAAACAATTAGAAACGGGACTTATGACAGGCTAAAGTATAAAGAAGAATCAAAACTAGAAAGGCAGAAAATAGAAGGGGTGAAACTGGAATCTGAAGAAACTTACAAGATCCTTACCATTTATTCTACTGTCGCCTCATCTCTTGTGCTTGCAATGGGGTTTGCTGCCTTCATGTTCTGGGCCATGTCCAATGGATCTTGCAGATGCAACGTTTGTATATAATTAGCAAAAACACCCTTGTTTCTACT</t>
  </si>
  <si>
    <t>AGCAAAAGCAGGGGAATTTCACAACCACTCAAGATGGAAGTAGTATCACTAATAAATATACTACTAGTAGTAACAGTAAGCAATGCAGATAAAATCTGCATCGGCTACCAATCAACAAACTCCACAGAAACTGTAGACACGCTAACAGAAAACAATGTTCCTGTGACACATGCCAAAGAATTGCTCCACACAGAGCACAATGGGATGCTATGTGCAACAAATCTGGGACATCCTCTTATTCTAGACACCTGTACCATTGAAGGACTAATCTATGGCAACCCTTCTTGTGATCTATTGCTGGGAGGAAGAGAATGGTCCTACATCGTCGAAAGACCATCGGCTGTTAATGGATTGTGTTACCCCGGGAATGTAGAAAACCTAGAAGAACTAAGGTCACTTTTTAGCTCTGCTAGTTCTTACCAAAGAATCCAGATCTTTCCAGACACAATCTGGAATGTGTCTTACAGTGGGACAAGCAAAGCATGTTCAGATTCATTCTACAGAAGCATGAGATGGTTGACTCAAAAGAACAACGCTTACCCTGTTCAAGACGCCCAATACACAAATAATAGAGGAAAGAACATTCTTTTTATGTGGGGCATAAATCACCCACCCACCGATACTG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CTGAATACTACATTGCCATTCCACAATGTAAGTAAGTATGCATTTGGAAACTGCCCAAAATATGTTGGGGTAAAGAGCCTCAAATTGGCAGTTGGTCTGAGGAATGTGCCTGCTAGATCAAGTAGAGGACTATTTGGAGCCATAGCTGGATTCATAGAGGGAAGTTGGTCAGGGCTGGTTGCTGGTTGGTATGGGTTCCAGCATTCAAATGATCAAGGG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GAGAAAGTATAAAGAGGAATCAAGACTAGAAAGACAGAAAATAGAAGGGGTCAAGCTGGAATCTGAAGGAACTTACAAAATCCTCACCATTTATTCGACTGTCGCCTCATCTCTTGTTATTGCAATGGGGTTTGCTGCCTTCTTGTTCTGGGCCATGTCCAATGGATCTTGCAGATGCAACATTTGTATATAATTGGCAAAAACACCCTTGTTTCTACT</t>
  </si>
  <si>
    <t>AGCAAAAGCAGGGGAATTTCACAATCACTCAAGATGAAAGCACTATCACTAATAACTATACTATTAGTAGTAACGGTAAGCAATGCT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GCACAATCTGGAATGTGTCTTACAGTGGAACAGGCAAAGCATGTTCGGATTCATTCTACAGGAGCATGAGGTGGTTGACTCAAAAGGACAATGCTTACCCTATCCAAGACGCCCAATATACAAATAATAGAGGAAGGAGCATTCTTTTCATGAGGGGCATAAATCACCCACCCACCGATACTGCACAGACAAATTTGTACACAAGGACTGACACAACAACAAGTGTGGCAACAGAAGATATAAATAGGACCTTCAAACCATTAATAGGGCCAAGGCCCCTTGTCAATGGTCTGCAGGGGAGAATTGATTATTATTGGTCAATATTGAAACCAGGTCAGACATTGCGAGTGAGATCCAATGGGAATCTAATCGCTCCATGGTATGGACACATTCTTTCAGGAGAGAGCCATGGAAGAATCCTGAAGACTGATTTAAAGAAGGGTAACG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GCTTACAAAATCCTCACTATTTATTCGACTGTCGCCTCATCTCTTGTAGTTGCAATGGGGTTTGCTGCCTTCCTTTTCTGGGCCATGTCTAATGGATCTTGCAGATGCAACATTTGTATATAATTGGCAAAAACACCCTTGTTTCTACT</t>
  </si>
  <si>
    <t>AGCAAAAGCAGGGGTATTTCACAAT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TACAGACAAATTTGTACACAAGGACTGACACAACAACAAGTGTGGCAACAGAAGATATAAATAGGACCTTCAAACCATTAATAGGGCCAAGGCCCCTTGTCAATGGTCT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</t>
  </si>
  <si>
    <t>AGCAAAAGCAGGGGTATTTCACAACCACTCAAGATGGAAGTAGTATCACTAATAAATATACTACTAGTAGTAACAGTAAGCAATGCAGATAAAATCTGCATCGGCTACCAATCAACAAACTCCACAGAAACTGTAGACACGCTAACAGAAAACAATGTTCCTGTGACACATGCCAAAGAATTGCTCCACACAGAGCACAATGGGATGCTATGTGCAACAAATCTAGGACATCCTCTTATTCTAGACACCTGTACCATTGAAGGACTAATCTATGGCAACCCTTCTTGTGATCTATTGCTGGGAGGAAGAGAATGGTCCTACATCGTCGAAAGACCATCGGCTGTTAATGGATTGTGTTACCCCGGGAATGTAGAAAACCTAGAAGAACTAAGGTCACTTTTTAGCTCTGCTAGTTCTTACCAAAGAATCCAGATCTTTCCAGACACAATCTGGAATGTGTCTTACAGTGGGACAAGCAAAGCATGTTCAGATTCATTCTACAGAAGCATGAGATGGTTGACTCAAAAGAACAACGCTTACCCTGTTCAAGACGCCCAATACACAAATAATAGAGGAAAGAACATTCTTTTTATGTGGGGCATAAATCACCCACCCACCGATACTACGCAGACAAATCTGTACACAAGGACTGACACAACAACAAGTGTGGCAACAGAAGATATAAATAAGACCTTCAAACCATTGATAGGGCCAAGGCCTCTTGTCAATGGTCAGCAGGGAAGAATTGATTATTATTGGTCGGTATTGAAACCAGGTCAGACATTGCGAGTAAGATCCAATGGGAATCTAATCGCTCCATGGTATGGACACATTCTTTCAGGAGAGAGCCACGGAAGAATCCTGAAGACTGATTTAAACAGTGGTAACTGTGTAGTGCAATGTCAGACAGAAAGAGGTGGCTTGAATACTACATTGCCATTCCACAATGTAAGTAAGTATGCATTTGGAAACTGCCCAAAATATGTTGGGGTAAATAGCCTCAAATTGGCAGTTGGTCTGAGGAATGTGCCTGCTAGATCAAGTAGAGGACTATTTGGAGCCATAGCTGGATTCATAGAGGGAGGTTGGTCAGGGCTGGTTGCTGGTTGGTATGGGTTCCAGCATTCAAATGATCAAGGGGTTGGTATGGCTGCAGATAGAGACTCAACTCAAAAGGCAATTGACAAAATAACATCCAAAGTAAATAATATAGTCGATAAAATGAACAAACAGTATGAAATTATTGATCATGAATTCAGCGAGGTTGAAACTAGACTCAATATGATCAATAATAAGATTGATGACCAAATTCAAGACATATGGGCATATAACGCAGAATTGCTAGTGCTGCTTGAAAACCAGAAAACACTCGATGAGCATGAAGCGAATGTAAACAATCTATATAACAAAGTGAAGAGGGCACTGGGTTCCAATGCAGTGGAAGATGGGAAAGGATGCTTCGAGCTATACCATAAATGTGATGACCAGTGCATGGAGACAATTCGGAACGGGACCTATAACAGGAGAAAGTATAAAGAGGAATCAAGACTAGAAAGACAGAAAATAGAAGGGGTCAAGCTGGAATCTGAAGGAACTTACAAAATCCTCACCATTTATTCGACTGTCGCCTCATCTCTTGTTATTGCAATGGGGTTTGCTGCCTTCTTGTTCTGGGCCATGTCCAATGGATCTTGCAGATGCAACATTTGTATATAATTGGCAAAAACACCCTTGTTTCTACT</t>
  </si>
  <si>
    <t>AGCAAAAGCAGGGGTATTTCACAACCACTCAAG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CCCAGACACAATCTGGAATGTGTCTTACAGTGGGACAAGCAAAGCATGTTCAGATTCATTCTACAGAAGCATGAGATGGTTGACCCAAAAGAACAACGCTTACCCTATTCAAGACGCCCAATACACAAATAATCGAGAAAAGAACATTCTTTTCATGTGGGGCATAAATCACCCACCCACCGATACTA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</t>
  </si>
  <si>
    <t>bird</t>
  </si>
  <si>
    <t>AGCAAAAGCAGGGGTATTTCACAAT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</t>
  </si>
  <si>
    <t>AGCAAAAGCAGGGGAATTTCACAAT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AGAGCATTCTTTTCATGTGGGGCATAAATCACCCACCCACCGATACTACACAGACAAATTTGTACACAAAGACTGACACAACAACAAGTGTGGCAACAGAAGATATAAATAGGACCTTCAAACCATTAATAGGGCCAAGGCCCCTTGTCAATGGTCTGCAGGGGAGAATTGATTATTATTGGTCAATATTGAAACCAGGTCAGACATTGCGAGTGAGATCCAATGGGAATCTAATCGCTCCATGGTATGGACACATTCTTTCAGGAGAGAGCCATGGAAGAATCCTGAAGACTGATTTAAAGAAGGGTAACTGCGTAGTGCAATGTCAGACAGAAAGAA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AGAACTTACAAAATCCTCACTATTTATTCGACTGTCGCCTCATCTCTTGTAGTTGCAATGGGGTTTGCTGCCTTCCTTTTCTGGGCCATGTCTAATGGATCTTGCAGATGCAACATTTGTATATAATTGGCAAAAACACCCTTGTTTCTACT</t>
  </si>
  <si>
    <t>AGCAAAAGCAGGGGAATTTCACAAT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AGGTAACTGCGTAGTGCAATGTCAGACAGAAAGAA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</t>
  </si>
  <si>
    <t>AGCAAAAGCAGGGGAATTTCACAATCACTCAAGATGAAAGCACTATCACTAATAACTATACTATTAGTAGTAACGGTAAGCAATGCAGATAAAATCTGCATCGGCTACCAATCAACAAACTCCACAGAAACTGTGGACACGCTAACAGAAAACAATGTTCCTGTGACACATGCCAAG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TACAGACAAATTTGTACACAAGGACTGACACAACAACAAGTGTGGCAACAGAAGATATAAATAGGACCTTCAAACCATTAATAAGGCCAAGGCCCCTTGTCAATGGTCAGCAGGGGAGAATTGATTATTATTGGTCAATATTGAAACCAA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TTGGCAAAAACACCCTTGTTTCTACT</t>
  </si>
  <si>
    <t>AGCAAAAGCAGGGGAATTTCACAAT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T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</t>
  </si>
  <si>
    <t>AGCAAAAGCAGGGGAATTTCACAACCACTCAAGATGGAAGTAGTATCACTAATAAATATACTACTAGTAGTAACAGTAAGCAATGCAGATAAAATCTGCATCGGCTACCAATCAACAAACTCCACAGAAACTGTAGACACGCTAACAGAAAACAATGTTCCTGTGACACATGCCAAAGAATTGCTCCACACAGAGCACAATGGGATGCTATGTGCAACAAATCTGGGACATCCTCTTATTCTAGACGCCTGTACCATTGAAGGACTAATCTATGGCAACCCTTCTTGTGATCTATTGCTGGGAGGAAGAGAATGGTCCTACATCGTCGAAAGACCATCGGCTGTTAATGGATTGTGTTACCCCGGGAATGTAGAAAACCTAGAAGAACTAAGGTCACTTTTTAGCTCTGCTAGTTCTTACCAAAGAATCCAGATCTTTCCAGACACAATCTGGAATGTGTCTTACAGTGGGACAAGCAAAGCATGTTCAGATTCATTCTACAGAAGCATGAGATGGTTGACTCAAAAGAACAACGCTTACCCTGTTCAAGACGCCCAATACACAAATAATAGAGGAAAGAACATTCTTTTTATGTGGGGCATAAATCACCCACCCACCGATACTG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CTGAATACTACATTGCCATTCCACAATGTAAGTAAGTATGCATTTGGAAACTGCCCAAAATATGTTGGGGTAAAGAGCCTCAAATTGGCAGTTGGTCTGAGGAATGTGCCTGCTAGATCAAGTAGAGGACTATTTGGAGCCATAGCTGGATTCATAGAGGGAGGTTGGTCAGGGCTGGTTGCTGGTTGGTATGGGTTCCAGCATTCAAATGATCAAGGGGTTGGTATGGCTGCAGATAGAGACTCAACTCAAAAGGCAATTGACAAAATAACATCCAAAGTAG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GAGAAAGTATAAAGAGGAATCAAGACTAGAAAGACAGAAAATAGAAGGGGTCAAGCTGGAATCTGAAGGAACTTACAAAATCCTCACCATTTATTCGACTGTCGCCTCATCTCTTGTTATTGCAATGGGGTTTGCTGCCTTCTTGTTCTGGGCCATGTCCAATGGATCTTGCAGATGCAACATTTGTATATAATTGGCAAAAACACCCTTGTTTCTACT</t>
  </si>
  <si>
    <t>AGCAAAAGCAGGGGAATTTCACAAC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CACAGACAAATTTGTACACAAGGACTGACACAACAACAAGTGTGGCAACAGAAGATATAAATAAGACCTTCAAACCATTAATAGGGCCAAGGCCCCTTGTCAATGGTATGCAGGGGAGAATTGATTATTATTGGTCAATATTGAAACCAGGTCAGACATTGCGAGTGAGATCCAATGGGAATCTAATCGCTCCATGGTATGGACACATTCTTTCAGGAGAGAGCCATGGAAGAATCCTGAAGACTGATTTAAAGAAGGTAACCTGCGTAGTGCAATGTCAGACAGAAAGAAGTGGCTTAAATACCACATTGCCATTCCACAATGTCAGTAAATATGCATTTGGAAACTGCCACAAATATATAGGAGTAAAGAGTCTAAAACTGGCAGTTGGTCTGAAGAATGTGCCTGCCAGAGCAAGTAGAGGACTATTTGGGCACATAGCTGGATTCATAA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TTGGCAAAAACACCCTTGTTTCTACT</t>
  </si>
  <si>
    <t>AGCAAAAGCAGGGGAATTTCACAAT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T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AAGTATATAATTGGCAAAAACACCCTTGTTTCTACT</t>
  </si>
  <si>
    <t>AGCAAAAGCAGGGGAATTTCACAAC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TTGGCAAAAACACCCTTGTTTCTACT</t>
  </si>
  <si>
    <t>AGCAAAAGCAGGGGAATTTCACAATCACTCAAG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CATTCGGAACGGGACATATAACAGGAGAAAGTATAAAGAGGAATCAAGACTGGAAAGACAAAAAATAGAAAGGGTCAAGCTGGAATCTGAAGGAACTTACAAAATCCTCACTATTTATTCGACTGTCGCCTCATCTCTTGTAGTTGCAATGGGGTTTGCTGCCTTCCTTTTCTGGGCCATGTCTAATGGATCTTGCAGATGCAACATTTGTATATAATTGGCAAAAACACCCTTGTTTCTACT</t>
  </si>
  <si>
    <t>ATGGAAACAATATCACTAATAGTAATAACAGTAAGCAATGCGGATAAAATCTGCATTGGCTACCT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GTGAGGTGGTTGACTCAAAAGAACAACGCTTACCCTGTTCAAGACGCCCAATACACAAATAATAAAAGTAAGCACATTCTGTTCATGTGGGGCATAAATCACCCATCCACTGATACTGCGCAGACAAATCTGTACACAAGGACTGACACAACAACAAGTGTGGCGACAGAAGATATAAATAGGACCTTCAAACCATTGATAGGGCCAAGGCCTCTTGTCAATGGTCTGCAAGGAAGGATTGATTATTATTGGGCGGTGTTGAAACCAGGTCAGACATTGCGAGTGAGATCCAACGGGAATCTAATTGCTCCATGGTATGGACACATTCTTTCAGGGGAGAGTCGCGGAAGAATCCTGAAAACGGATTTAAACAGTGGTAACTGTGTAGTGCAATGTCAAACAGAAAGAGGTGGCTTGAATACTACATTGCCATTCCACAACGTAAGCAAGTACGCATTTGGAAATTGCCCAAAATATGTTGGAGTAAAGAGTCTCAAATTGGCAGTCGGTCTGAGGAATGTACCTGCTAGATCAAGTAGAGGACTATTTGGAGCCATAGCTGGTTTCATAGAGGGAGGTTGGTCAGGATTAGTTGCTGGTTGGTATGGGTTCCAGCATTCAAATGATCAAGGGACTGGTATGGCCGCAGATAGAGACTCAACTCAAAAGGCAATTGACAAGATAACTTCCAAAGTAAATAACATAGTCGATAAAATGAACCAACAGTATGAAATTATTGATCACGAATTCAGTGAGATTGAAACTAGACTCAATATGATCCATAATAAGATTGATGACCAAATTCAAGACATATGGGCATATAACGCTGAATTGCTAGTACTTCTTGAAAATCAGAAAACGCTCGATGAGCATGATGCAAATGTAAACAATCTATATAACAAAGTGAAGAGGGCACTGGGTTCCAATGCAGTGGAAGATGGGAAAGGATGCTTCGAGCTGTACCATAAATGCGATGACCAGTGCATGGAGACAATCCGAAACGGGACCTATAACAGAAGAGAGTATAAAGAGGAATTAAGACTAGAGAGACAGAAAATAGAGGGGGTCAAACTGGAATCTGAAGGAACCTACAAAATCCTCACCATTTATTCGACTGTCGCCTCATCTCTTGTTATTGCAATGGGGTTCGCTGCCTTTTTGTTCTGGGCCATGTCTAATGGATCTTGCAGACGCAACATTTGTATATAG</t>
  </si>
  <si>
    <t>ATGGAAACAATATCACTACTAGTAATAACAGTAAGCAATGCGGATAAAATCTGCATTGGCTACCAATCAACAAACTCCACAGAAACTGTAAACACGCTAACCGAAAACAATGTTCCTGTGACACATGCCAAAGAATTGCTTCATACAGAACACAATGGGATGCTATGTGCAACAAATCTGGGACGTCCTCTTATTCTAAACACCTGTACCATTGAAGGACTAATCTATGGCAACCCTTCTTGTGATCTACTGCTGGGAGGAAGAGAATGGTCCTATATTGTCGAAAGACCATCGGCTGTTAATGGACTGTGTTACCCCGGAAATGTAAAAAACCTAAAAGAACTAAGGTCACTTTTTAGTTCTGCTAGTTCTTACCAAAGAATCCAGATCTTTCCAGACACAATCTGGAATGTGTCTTACAGTGGAACAAGCAAAGCATGTTCAGATTCATTCTACAGAAGCATGAGGTGGTTGACTCAAAAGAACAACGCTTACCCTGTTCAAGACGCCCAATACACAAATAATAAAGGAAAGAACATTCTTTTCATGTGGGGCCTAAATCACCCACCT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AGGAATGTACCTGCTAGATCAAGTAGAGGACTATTTGGAGCCATAGCTGGTTTCATAGAGGGAGGTTGGTCAGGATTAGTCGCTGGTTGGTATGGGTTCCAGCATTCAAATGATCAAGGGAACGGTATGGCCGCGGATAGAGACTCAACTCAAAAGGCAAGGGACAAGATTACCTTCAAGGTAAATAACATAGTCGATAAAATGGACAAACAGTATGAAATTATTGATCACGAATTCAGTGAGATTGAAACTAGACTCAATATGATCAATAATAAGATTGATGACCAAATTCCAAACATATGGGCATATAACGCTGAATTGCTAGTACTTCTTGAAAATCAGAAAACGCTCGATGAGCATGATGCAAATGTAAACAATCTATATAACAAAGTGAAGAGGGCACCGGGTTCCAATGCAGTGGAAGATGGGAAAGGATGCTTCGAGCTGTACCATAAATGCGATGACCAGTGCATGGAGACAATCCGAAACGGGACCTATAACAGAAGAAAGTATAAAGAGGAATCCAAACTAGAGAGACAGAAAATAGAGGGGGTCAAACTGGAATCTGAAGGAACCTACAAAATCCTCACCATTTATTCGACTGTCGCCTCATCTCTTGTTATTGCAATGGGGTTCGCTGCCTTTTTGTTCTGGGCCATGTCCAATGGATCTTGCAGATGCAACATTTGTATATAG</t>
  </si>
  <si>
    <t>ATGGAAACAATATCACTACTAGTAAT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C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G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ACGCAACATTTGTATATAG</t>
  </si>
  <si>
    <t>ATGGAAACAATATCACTACTAGTAAT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TCAAAATATGTTGGAGTAAAGAGTCTCAAATTGGCAGTCGGTCTGA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GCGCAACATTTGTATATAG</t>
  </si>
  <si>
    <t>ATGGAAACAATATCACTAATAGTAATAACAGTAAGCAATGCGGATAAAATCTGCATTGGCTACCAATCAACAAACTCCACAGAAACTGTAGACACGCTAACCGAAAACAATGTTCCTGTGACGCATGCCAAAGAATTGCTTCATACAGAACACAATGGGATGCTATGTGCAACAAATCTGGGACGTCCTCTTATTCTAGACACCTGTACCATTGAAGGACTAATCTATGGCAACCCTTCTTGTGATCTACTGCTGGGAGGAAGAGAATGGTCCTATATTGTCGAAAGACCATCGGCTGTTAATGGACTGTGTTACCCCGGAAATGTAAAAAACCTAGAAAAACTAAGGTCACTTTTTAGCTCTGCTAGTTCTTACCAAAGAATCCAGATCTTTCCAGACACAATCTGGAATGTGTCTTACAGTGGAACAAGCAAAGCATGTTCAGATTCATTCTACAGAAGCATGAGGTGGTTGACTCAAAAGAACAACGCTTACCCTGTTCAAGACGCCCAATACACAAATAATAGAGGAAGGAACATTCTCTTCATGTGGGGCATAAATCACCCATCCACTGATACTGCGCAGACAAATCTGTACACAAGGACTGACACAACAACAAGTGTGGCGACAGAAGATATAAATAGGACCTTCAAACCATTGATAGGGCCAAGGCCTCTTGTCAATGGTCTGCAAGGAAGGATTGACTATTATTGGGCGGTGTTGAAACCAGGTCAGACATTGCGAGTAAGATCCAACGGGAATCTAATCGCTCCATGGTATGGACACATTCTTTCAGGGGAGAGTCACGGAAGAATACTGAAAACGGATTTAAACAGTGGCAACTGTGTAGTGCAATGTCAAACAGAAAGAGGTGGTTTGAATACTACATTGCCATTCCACAATGTAAGTAAGTACGCATTTGGAAATTGCCCAAAATATGTTGGAGTAAAGAGTCTCAAATTGGCAGTCGGTCTGAGGAATGTGCCTGCTAGATCAAGTAGAGGACTATTTGGAGCCATAGCTGGTTTCATAGAGGGAGGTTGGTCAGGATTAGTTGCTGGTTGGTATGGATTCCAGCATTCAAATGATCAAGGAACTGGTATGGCCGCAGATAGATACTCCACTCAAAGGGCAATTAACAAGATAACTTCCAAAGTAAATAACATAGTCGATAAAATGAACACACAGTATGAAATTAGGGATCACGAATTCAGTGAGAG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GCGCAACATTTGTATATAG</t>
  </si>
  <si>
    <t>ATGGAAACAATATCACTACTAGTAAA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A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GCGCAACATTTGTATATAG</t>
  </si>
  <si>
    <t>ATGGAAACAATATCACTACTAACTATACTACTAGTAATAACAGTAAGCAATGCGGATAAAATCTGCATTGGCTACCAATCAACAAACTCCACAGAAACTGTAGACACGCTAACCGAAAACAATGTTCCTGTGACACATGCCAAAGAATTGCTACACACAGAACACAATGGGATGCTATGTGCAACAAATCTGGGACGTCCTCTTATTCTAGACACCTGTACCATTGAAGGACTAATTTATGGCAACCCTTCTTGTGATTTACTGCTGGGAGGAAGAGAATGGTCCTATATTGTCGAAAGATCATCGGCTGTTAATGGATTATGTTACCCCGGAAATGTAGAAAACCTAGAAGAACTAAGGTCACTTTTTAGCTCTGCTAGTTCTTACCAAAGAATCCAGATCTTTCCAGACACAATCTGGAATGTGTCTTACAGTGGAACAAGCAAAGCATGTTCAGATTCATTCTACAGAAGCATGAGGTGGTTGACTCAAAAGAACAACGCTTACCCTGTTCAAGACGCCCAATACACAAATAATAGAGGAAGGAACATTCTCTTCATGTGGGGCATAAATCACCCATCCACTGATACTGCGCAGACAAATCTGTACACAAGGACTGACACAACAACAAGTGTGGCGACAGAAGATATAAATAGGACCTTCAAACCATTGATAGGGCCAAGGCCTCTTGTCAATGGTCTGCAAGGAAGGATTGACTATTATTGGGCGGTGTTGAAACCAGGTCAGACATTGCGAGTAAGATCCAACGGGAATCTAATCGCTCCATGGTATGGACACATTCTTTCAGGGGAGAGTCACGGAAGAATACTGAAAACGGATTTAAACAGTGGCAACTGTGTAGTGCAATGTCAAACAGAAAGAGGTGGTTTGAATACTACATTGCCATTCCACAATGTAAGTAAGTACGCATTTGGAAATTGCCCAAAATATGTTGGAGTAAAGAGTCTCAAATTGGCAGTCGGTCTGAGGAATGTGCCTGCTAGATCAAGTAGAGGACTATTTGGAGCCATAGCTGGTTTCATAGAGGGAGGTTGGTCAGGATTAGTTGCTGGTTGGTATGGATTCCAGCATCCAAATGATCAAGGAACTGGTATGGCTGCAGATAGAGACTCAACTCAAAAGGCAATTGACAAAATAACGTCCAAAGTAAATAATATAGTCGATAAAATGAACAAACAATATGAAATTATTGATCTTGAATTCAGCGAGATTGAAACTAGACCCAATATGATCAATAATAAGGTTGATGACCAAATTCAAGACATATGGGCATATAACGCTGAATTGCTAGTACTGCTTGAAAATCAGAAAACGCTCGATGAGCATGATGCAAATGTAAACAATCTATATAACAAGGTGAAGAGGGCACTGGGTTCCAATGCAGTGGAAGATGGGAAAGGATGCTTCGAGCTATACCATAAATGCGATGACCAGTGCATGGAGACAATTCGAAACGGGACCTATAACAGAAGAAAGTATAAAGAGGAATCAAGACTAGAGAGACAGAAAATAGAGGGGGTCAAACTGGAATCTGAAGGAACCTACAAAATCCTCACCATTTATTCTACTGTCGCCTCATCTCTTGTTATTGTAATGGGGTTCGCTGCCTTCTTGTTCTGGGCCATGTCCAATGGACCTTGCAGACGCAACATTTGTATATAG</t>
  </si>
  <si>
    <t>ATGGAAACAATATCACTACTAGTAAT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A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ACGCAACATTTGTATATAG</t>
  </si>
  <si>
    <t>ATGGAAACAATATCACTACTAAATATGCAACTAGTAGTAACAGTAAGCAATGCAGATGAAATCTGCATCGGCTACCAATCAACAAACTCCACAGAAACTGTAGACACACTAACAGAAAACAATGTCCCTGTGACACATGCCAAAGAATTGCTCCACACAGAGCACAATGGGATGCTGTGTGCAACAAACTTGGGACATCCTCTTATTCTAGACACCTGTACCATTGAAGGACTAATCTATGGCAATCCTTCTTGTGATCTACTGTTGGGAGGAAGAGAATGGTCCTACATCGTCGAGAGACCATCGGCTGTTAATGGATTGTGTTATCCCGGGAATGTAGAAAATCTAGAAGAGCTAAGGTCACTTTTTAGTTCTGCTAGTTCTTATCAAAGGATTCAGATTTTCCCAGACACAATCTGGAATGTGTCTTACAGTGGGACAAGCAAAGCATGTTCAGATTCATTCTACAGAAGCATGAGATGGTTGACCCAAAAGAACAACGCTTACCCTATTCAAGACGCCCAATACACAAATAATCGAGAAAAGAACATTCTTTTCATGTGGGGTATAAATCACCCACCCACCGATACTGCGCAAACAAATCTGTACACAAGAACCGACACAACAACAAGTGTGGCAACAGAAGAAATAACTAGGACCTTCAAACCGTTGATAGGACCAAGGCCTCTTGTCAATGGTTTGCAGGGAAGGATTGATTATTATTGGTCGGTATTGAAACCAGGTCAAACACTGCGAATAAGATCCAATGGGAACCTAATAGCTCCATGGTATGGACACATTCTTTCAGGAGAGAGCCACGGAAGAATCGTGAAGACTGATTTAAAAAGGGGTAGCTGTACAGTGCAATGTCAGACAGAAAAAGGTGGCTTAAACACAACATTGCCGTTCCAAAATGTAAGTAAGTATGCATTTGGAAACTGCTCGAAATATGTTGGGATAAAGAGTCTCAAACTTGCAGTTGGCCTGAGGAATGTGCCTTCTAGATCTAGTAGAGGACTATTCGGGGCCATAGCTGGATTCATAGAAGGAGGTTGGTCAGGGCTAGTTGCTGGTTGGTATGGATTCCAGCATTCAAATGACCAAGGGGTTGGTATGGCAGCAGATGGAGACTCAACCCAG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GTGCAACATTTGTATATAG</t>
  </si>
  <si>
    <t>ATGGAAACAATATCACTACTAGTAATAACAGTAAGCAATGCGGATAAAATCTGCATTGGCTACCAATCAACAAACTCCACAGAAACTGTAGACACGCTAACCGAAAACAATGTTCCTGTGACACATGCCAAAGAATTGCTTCATACAGAACACAATGGGATGCTATGTGCAACAAATCTGGGACGTCCTCTTATTCTAGACACCTGTACCATTGAAGGACTAATCTATGGCAACCCTTCTTGTGATCTACTGCTGGGAGGAAGAGAATGGTCCTATATTGTCGAAAGACCATCGGCTGTTAATGGACTGTGTTACCCCGGAAATGTAGAAAACCTAGAAGAACTAAGGTCACTTTTTAGTTCTGCTAGTTCTTACCAAAGAATCCAGATCTTTCCAGACACAATCTGGAATGTGTCTTACAGTGGAACAAGCAAAGCATGTTCAGATTCATTCTACAGAAGCATGAGGTGGTTGACTCAAAAGAACAACGCTTACCCTGTTCAAGACGCCCAATACACAAATAATAGAGGAAGGAACATTCTTTTCATGTGGGGCATAAATCACCCACCCACCGATACTGCGCAGACAAATCTGTACACAAGGACTGACACAACAACAAGTGTGGCGACAGAAGATATAAATAGGACCTTCAAACCATTGATAGGGCCAAGGCCTCTTGTCAATGGTCTGCAAGGAAGGATTGATTATTATTGGGCGGTGTTGAAACCAGGTCAGACATTGCGAGTGAGATCCAACGGGAATCTAATTGCTCCATGGTATGGACACATTCTTTCAGGGGAGAGTCACGGAAGAATCCTGAAAACGGATTTAAACAGTGGTAACTGTGTAGTGCAATGTCAAACAGAAAGAGGTGGCTTGAATACTACATTGCCATTCCACAACGTAAGCAAGTACGCATTTGGAAATTGCCCAAAATATGTTGGAGTAAAGAGTCTCAAATTGGCAGTCGGTCTGAGGAATGTACCTGCTAGATCAAGTAGAGGACTATTTGGAGCCATAGCTGGTTTCATAGAGGGAGGTTGGTCAGGATTAGTTGCTGGTTGGTATGGGTTCCAGCATTCAAATGATCAAGGAACTGGTATGGCCGCAGATAGAGACTCAACTCAAAAGGCAATTGACAAGATAACTTCCAAAGTAAATAACATAGTCGATAAAATGAACAAACAGTATGAAATTATTGATCACGAATTCAGTGAGATTGAAACTAGACTCAATATGATCAATAATAAGATTGATGACCAAATTCAAGACATATGGGCATATAACGCTGAATTGCTAGTACTTCTTGAAAATCAGAAAACGCTCGATGAGCATGATGCAAATGTAAACAATCTATATAACAAAGTGAAGAGGGCACTGGGTTCCAATGCAGTGGAAGATGGGAAAGGATGCTTCGAGCTGTACCATAAATGCGATGACCAGTGCATGGAGACAATCCGAAACGGGACCTATAACAGAAGAAAGTATAAAGAGGAATCAAGACTAGAGAGACAGAAAATAGAGGGGGTCAAACTGGAATCTGAAGGAACCTACAAAATCCTCACCATTTATTCGACTGTCGCCTCATCTCTTGTTATTGCAATGGGGTTCGCTGCCTTTTTGTTCTGGGCCATGTCTAATGGATCTTGCAGGCGCAACATTTGTATATAG</t>
  </si>
  <si>
    <t>ATGGAAACAATATCACTAATAACTATGCTACTAGTAGTAACAGTAAGCAATGCAGATAAAATCTGCATCGGCTACCAATCAACAAACTCCACAGAAACTGTAGACACACTAACAGAAAACAATGTCCCTGTGACACATGCCAAAGAATTGCTCCACACAGAGCACAATGGGATGCTGTGTGCAACAAACTTGGGACATCCTCTTATTCTAGACACCTGTACCATTGAAGGACTAATCTATGGCAATCCTTCTTGTGATCTG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GGAGAGAGT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AGTCGATAAAATGAACAAACAGTATGAAATTATTGATCATGAATTCAGCGAGGTTGAGACTAGACTTAACATGATCAATAATAAGATTGATGATCAAATTCAGGACATATGGGCATATAACGCAGAATTGCTAGTGCTGCTTGAAAACCAGAAAACACTCGATGAGCATGATGCAAATGTAAACAATCTATATAATAAAGTGAAGAGGGCATTGGGTTCCAATGCAGTGGAAGATGGGAAAGGATGTTTCGATCTATACCACAAATGTGATGACCAGTGCATGGAGACAATTCGGAATGGGACCTACAACAGGAGGAAGTATCAAGAGGAATCAAAATTAGAAAGACAGAAAATAGAGGGGGTCAAGCTGGAGTCTGAAGGAACTTACAAAATCCTCACCATTTATTCGACTGTCGCCTCATCTCTTGTGATTGCAATGGGGTTTGCTGCCTTCTTGTTCTGGGCCATGTCCAATGGGTCTTGCAGACGCAACATTTGTATATAG</t>
  </si>
  <si>
    <t>ATGGAAACAATATCACTAATAACTATGCTACTAGTAGTAACAGTAAGCAATGCAGATAAAATCTGCATAGGCTACCAATCAACAAACTCCACAGAAACTGTAGACACACTAACAGAAAACAATGTCCCTGTGACACATGCCAAAGAATTGCTCCATACAGAGCATAATGGGATGCTGTGTGCAACAAACTTGGGACACCCTCTTATTCTAGACACTTGTACCATTGAAGGACTAATCTATGGCAACCCTTCTTGTGATCTACTGTTGGGAGGAAGAGAGTGGTCCTACATCGTCGAGAGACCATCGGCTGTCAATGGATTGTGTTACCCCGGGAATGTAGAAAATCTAGAAGAGCTAAGGTCACTTTTCAGTTCTGCTAGTTCTTATCAAAGGATCCAGATTTTTCCAGACACAATCTGGAATGTGTCTTACAGTGGGACAAGCAAAGCATGTTCAGATTCATTCTACAGAAGCATGAGATGGTTGACCCAAAAGAACAACGCTTACCCTATTCAAGACGCCCAATACACAAATAATCTAGAAAAGAACATTCTTTTCATGTGGGGCATAAATCACCCACCCACCGATACTGCGCAGACAAATCTGTACACAAGAACCGACACAACAACAAGTGTGGCAACAGAAGAAATAAATAGGATCTTCAAACCATTGATAGGACCAAGGCCTCTTGTCAATGGTTTGCAGGGAAGAATTGATTATTATTGGTCGGTATTGAAACCAGGTCAAACATTGCGAATAAGATCCAATGGGAATCTAATAGCTCCATGGTATGGACACATTCTTTCAGGAGAGAGCCACGGAAGAATCCTGAAGACTGATTTAAAAAGGGGTAGCTGTACAGTGCAATGTCAGACAGAAAAAGGTGGCTTAAACACAACATTGCCATTCCAAAATGTAAGTAAGTATGCATTTGGAAACTGCTCAAAATATGTTGGAATAAAGAGTCTCAAACTTGCAGTTGGTCTGAGGAATGTGCCTTCTAGATCTAGTAGAGGACTATTCGGGGCCATT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AGTCAAGCTGGAATCTGAAGGAACTTACAAAATCCTTACCATTTATTCGACTGTTGCCTCATCTCTTGTGATTGCAATGGGGTTTGCTGCCTTCTTGTTCTGGGCCATGTCCAATGGGTCTTGCAGGCGCAACATTTGTATATAG</t>
  </si>
  <si>
    <t>ATGGAAACAATATCACTACTAACTATGCTACTAGTAGTAACAGTAAGCAATGCAGATAAAATCTGCATCGGCTACCAATCAACAAACTCCACAGAAACTGTAGACACACTAACAGAAAACAATGTCCCTGTGACACATGCCAAAGAATTGCTCCACACAGAGCACAATGGGATACTGTGTGCAACAAACTTGGGACATCCTCTTATTCTAGACACCTGTACCATTGAAGGACTAATCTATGGCAATCCTTCTTGTGATCTG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GGAGAGAGC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CGCAACATTTGTATATAG</t>
  </si>
  <si>
    <t>ATGGAAACAATATCACTACTAACTATGCTACTAGTAGTAACAGTAAGCAATGCAGATAAAATCTGCATCGGCTACCAATCAACAAACTCCACAGAAACTGTAGACACACTAACAGAAAACAATGTCCCTGTGACACATGCCAAAGAATTGCTCCACACAGAGCACAATGGGATGCTGTATGCAACAAACTTGGGACATCCTCTTATTCTAGACACCTGTACCATTGAAGGACTAATCTATGGCAATCCTTCTTGTGATCTGCTATTGGGAGGAAGAGAATGGTCCTACATCGTCGAGAGACCATCGGCTGTTAATGGATTGTGTTACCCCGGGAATGTAGAAAATCTAGAAGAGCTAAGGTCACTTTTTAGTTCTGCTAGTTCTTATCAAAGGATTCAGATTTTC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CGAGAGAGT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GTAGAGACTCAACCCAAAAGGCAATTGATAAAATAACATCCAAAGTGAATAACATAGTCGATAAAATGAACAAACAGTATGAAATTATTGATCATGAATTCAGCGAGGTTGAAACTAGACTTAACATGATCAATAATAG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TGCAACATTTGTATATAG</t>
  </si>
  <si>
    <t>AGCAAAAGCAGGGGAATTTCACAACCAGCCAAAATGGAAATAATAGCACTAATAGCTATACTGGTAGTGACAGGAACAAGCGATGCTGATAAAATTTGCATTGGCTACCAGTCAACAAACTCCACAGAAACTGTTGATACACTAGTAGAAAACAATGTCCCTGTGACACATACCAAAGAATTGCTCCACACAGAGCACAATGGAATGTTATGTGCAACAAACTTGGGACACCCTCTTATCCTAGACACCTGCACCATTGAAGGGTTGGTGTACGGCAATCCTTCCTGTGATTTGCTACTGGGAGGGAAAGAGTGGTCTTACATTGTCGAAAGATCATCAGCTGTTAATGGGATGTGCTACCCTGGAAGGGTAGAGAATCTGGAAGAACTCAGGTCTTTTTTCAGTTCTGCTCGCTCCTACAAAAGACTCCTACTTTTTCCAGACCGTACTTGGAATGTGACTTTCACTGGGACAAGCAAAGCATGCTCAGGCTCATTCTACAGAAGTATGAGATGGCTGACACACAAGAACAATTCTTACCCTATTCAAGACGCCCAATATACCAACGACTGGGGAAAGAATATTCTCTTCATGTGGGGCATACACCATCCACCTACTGATACTGAGCAAATGAATCTATACAAAAAAGCTGATACAACAACAAGTATAACAACGGAAGATATCAATCGAACTTTCAAACCAGTGATAGGGCCAAGGCCTCTTGTCAATGGTCAACAAGGAAGAATTGATTATTATTGGTCAGTACTAAAGCCAGGCCAGACATTGCGAATAAGATCCAATGGAAATCTAATTGCCCCATGGTATGGACACATTCTTTCAGGAGAAAGCCATGGAAGAATCCTGAAGACCGATTTGAATAGTGGCAACTGCATAATACAATGCCAAACTGAGAAAGGTGGTTTGAACACGACCTTGCCATTCCAAAATGTCAGCAAATATGCATTTGGGAACTGTCCCAAATATGTTGGAGTGAAGAGTCTCAAACTGGCAGTTGGTCTAAGGAATGTGCCTGCTACATCAGGTAGAGGGCTTTTCGGTGCCATAGCTGGATTCATAGAAGGAGGTTGGCCAGGACTAGTTGCAGGCTGGTACGGGTTTCAGCACTCAAATGATCAAGGGGTTGGAATAGCCGCAGACAAAGAATCAACTCAAGAAGCAGTTGATAAAATAACATCCAAAGTAAATAATATAATCGACAAAATGAACAAGCAGTATGAAATCATTGATCATGAGTTCAGTGAGATTGAAGCCAGACTCAATATGATCAACAATAAGATTGATGACCAAATACAGGACATCTGGGCGTACAATGCAGAATTACTAGTACTGCTTGAAAACCAGAAAACACTCGATGAGCATGATGCAAATGTGAACAATCTGTATAATAAGGTGAAGAGAGCATTGGGTTCAAATGCAATAGAGGATGGGAAGGGATGCTTCGAGTTGTATCACAAATGTGATGATCAATGCATGGAAACAATTAGAAACGGGACTTATGACAGGCTAAAGTATAAAGAAGAATCAAAACTAGAAAGGCAGAAAATAGAAGGGGTAAAACTGGAGTCTGAAGAAACTTACAAGATTCTTACCATTTATTCGACTGTCGCCTCATCTCTTGTGCTTGCAATAGGGCTTGCTGCCTTCATGTTCTGGGCCATGTCCAATGGATCTTGCAGATGCAACATTTGTATATAATTAGCAAAAACACCCTTGTTTCTACT</t>
  </si>
  <si>
    <t>ATGAAAGCAGTATCACTAATAGCTATACTACTAGTAGTAACGGTAAGCAATGCAGATAAAATCTGCATCGGCTACCAATCAACAAACTCCACAGAAACTGTAGATACGCTAACAGAAAACAATGTTCCTGTGACACATGCTAAAGAATTACTCCACGCAGAGCACAATGGAATGCTGTGTGCAACAAATCTGGGACGTCCTCTTATTCTAAACACCTGTACCATTGAAGGGCTAATCTATGGCAACCTTTCTTGTGATCAGCTGTTGGGAGGAGGAGAATGGTCCTACATCGTTGAAAGACCATCGGCAGTGAATGGAATGTGTTACCCCGGGAATGTAGAAAATCTAGAAGAACTAAGATCACTTTTTAGTTCTGCTAGTTCATACCAAAGGATCCAGATCTTTCCAGATACAATCTGGAATGTGTCTTACAGTGGGACAAGCAAAGCATGTTCAGATTCATTCTACAGAAGCATGAGATGGTTGACCCAAAAGAACAACGCTTACCCTATTCAAGACGCCCAATACACAAATAATCGAGGGAAGAACATTCTTTTCATGTGGGGAATAAATCACCCACCCACTGATACTGCGCAGACAAATTTGTACACAAGGACCGACACAGCAACAAGTGTGACAACAGAAGATATAAATAGAACCTTCAAACCATTGGTAGGGCCAAGGCCCCTTGTCAATGGTCTGCAGGGGAGAATTGATTATTATTGGTCAGTATTGAAACCAGGTCAAACACTGCGAGTAAGATCCAATGGGAATCTAATTGCTCCATGGTATGGACACATTCTTTCAGGGGAGAGCCACGGAAGAATCCTAAAGACTGATTTAAACAGTGGTAACTGTGTAGTGCAATGTCAAACAGAAAGAGGTGGCTTGAATACTACATTGCCGTTCCACAATGTCAGTAAGTATGCATTTGGAAACTGCCCAAAATATGTTGGAGTAAAGAGTCTCAAATTAGCAGTTGGTCTGAGGAATGTGCCTGCTAGATCAAGCAGAGGACTATTTGGGGCCATAGCTGGTTTCATAGAGGGAGGTTGGTCAGGGCTAATCGCTGGTTGGTATGGGTTCCAGCATTCAAATGATCAAGGAACTGGTATGGCTGCAGATAGAGACTCAACTCAAAAGGCAATTGACAAAATAACATCCAAAGTAAATAATATAGTCGATAAAATGAACAAGCAGTATGAAATTATTGATCATGAATTCAGCGAGGTTGAAAATAGACTCAATATGATCAATAATAAGATTGATGACCAAATTCAAGACATATGGGCTTATAACGCAGAATTACTAGTGCTGCTTGAAAACCAGAAAACACTCGACGAGCATGATGCAAATGTAAACAATTTATATAACAAAGTGAAGAGGGCATTGGGTTCCAATGCAATGGAAGATGGGAAAGGATGTTTCGAGCTATACCATAAATGTGATGATCAGTGCATGGAGACAATTCGGAACGGGACCTACAGCAGGAGAAAGTATAAAGAGGAATCGAGACTGGAAAGACAGAAAATAGAAGGG</t>
  </si>
  <si>
    <t>AGCAAAAGCAGGGGAATTTCACAACCAGTCAAAATGGAAACAATATCACTAATAGCTATACTACTAGTAGTAACAGTAAGCAATGCAGATAAAATCTGCATCGGCTACCAATCAACAAACTCCACAGAACCTGTGGATACGCTAACAGAAAACAATGTCCCTGTGACACATGCTAAAGAATTGCTCCACACAGAGCACAATGGGATGCTGTGTGCAACAAATCTGGGACATCCTCTCATTCTAAACACCTGTACCATTGAAGGACTGATCTATGGCAACCCTTCTCGTGATCAGCTGTTGGGAGGAGGAAAATGGTCCTACATCGTCGAAAGACCATCGGCCGTTAATGGAATGTGTTACCCTGGGAATGTAGAAAACCTAGAGGAACTAAGATCACTCTTTAGTTCTGCTAGTTCCTACCAAAGAATTCGGATCTTTCCAGACACGATCTGGAATGTGTCTTACAATGGAACAAGCAAAGCATGTTCAGATTCATTCTACAGAAGCATGAGATGGCTGACTCAAAAGAACACCGCTTACCCTATTCAAGACGCCCAATACACAAATAATAGAGGAAAGAGCATTCTTTTCATGTGGGGCATAAATCACCCACCCACCGATACTGTACAGACAAATTTGTACACAAGGACCGACACAACAACAAGTGTGACAACAGAGGATATAACTAGAACCTTCAAACCAATGATAGGGCCAAGGCCCCTTGTCAATGGTCAGCAGGGGAGAATTGATTATTATTGGTCGGTATTAAAACCAGGTCAGACATTGCGAATAAGATCCAATGGGAATCTAATTGCTCCATGGTATGGACACATTCTTCCAGGAGAGAGCCACGGAAGAATCCTGAAGACTGATTTAAACAGTGGTAACTGTGTAGTGCAATGTCAGACTGAAAGAGGTGGCTTAAACACCACATTGCCGTTCCACAATGTCAGTAAGTATGCATTTGGGAACTGCCCAAAGTATGTTGGAGTAAAGAGTCTCAGACTGGCAGTTGGTCTAAGAAATGTGCCTGCTAGATCAAGTAGAGGACTATTTGGGGCTATAGCTGGTTTCATAGAGGGAGGTTGGTCAGGGTTAGTCGCTGGTTGGTATGGGTTCCAGCATTCAAATGATCAAGGGGTAGGTATGGCTGCAGATAGAGGGTCAACTCAAAGGGCAATTGACAAAATAACATCCAAAGTGAATAATATAGTCGATAAAATGAACAAGCAGTATGAAATTATTGATCATGAATTCAGCGAGGTTGAAACTAGACTCAATATGATCAATAATAAGATTGATGATCAAATACAAGACATATGGGCTTATAATGCAGAATTGCTAGTGCTGCTTGAAAATCAGAAAACACTCGATGAACATGATGCAAATGTGAACAATCTATATAACAAAGTGAAGAGGGCACTGGGTTCCAATGCCATGGAAGACGGGAAAGGATGTTTTGAGCTATACCATAAATGTGCTGATCAGTGCATGGAGACAATTCGGAACGGGACCTATAACAGGAGAAAGTATAAAGAGGAAGCAAAACTAGAAAGACAGAAAATAGAAGGGGTCAAGCTGGAATCTGAAGGAACTTACAAAATCCTCACCATTTATTCGACTGTCGCCTCATCTCTTGTGATTGCAATGGGGTTTGCTGCCTTCTTGTTCTGGGCCATGTCCAATGGATCTTGCAGATGCAACATTTGTATATAATTGGCAAAAACACCCTTGTTTCTACT</t>
  </si>
  <si>
    <t>AGCAAAAGCAGGGGAATTTCTTAACTAGCAAAAATGGAAACAGTATCACTAATAACTATACTACTAGTAGTAACAGCAAGCAATGCAGATAAAATCTGCGTCGGCTACCAGTCAACAAACTCCACAGAAACTGTGGACACGCTAACAGAAACCAATGTTCCTGTGACACATGCCAAAGAATTGCTCCACACAGAGCACAATGGAATGCTGTGTGCAACAAATCTGGGACATCCCCTCATTCTAGACACATGCACTATTGAAGGACTGATCTATGGCAACCCTTCTTGTGACCTGCTGTTGGGAGGAAGAGAATGGTCCTACATCGTCGAAAGATCATCAGCTGTAAATGGAACGTGTTACCCTGGGAATGTAGAAAACCTAGAGGAACTCCGGACACTTTTTAGTTCCGCTAGTTCCTACCAAAGAATCCAAATCTTCCCAGACACAATCTGGAATGTGACTTACACTGGAACAAGCAAAGCATGTTCAGGTTCATTCTACAGGAGTATGAGATGGCTGACTCAAAAAAGCGGGTCTTACCCTGTTCAAGACGCCCAATACACAAATAATAGGGGAAAGAGCATTCTTTTCGTGTGGGGCATACATCATCCACCCACCGATACTGAACAGACAAATTTGTACATAAGAACTGACACAACAACAAGCGTGACAACAGAAGATTTAAATAGGATCTTCAAACCAATGATAGGGCCAAGGCCCCTTGTCAATGGTCTGCAGGGAAGAATTAATTATTATTGGTCGGTACTAAAACCAGGTCAGACATTGCGAGTAAGATCCAATGGGAATCTAATTGCTCCATGGTATGGACACGTTCTTTCAGGAGGGAGCCATGGAAGAATCCTGAAGACTGATTTAAACAGTGGTAATTGCGTAGTGCAATGTCAGACTGAAAAAGGCGGCTTAAACAGTACATTGCCATTCCACAATATCAGTAAATATGCATTTGGAAACTGCCCCAAATATGTTAGAGTTAAGAGTCTCAAACTAGCAGTCGGTA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ACTAGTACTACTTGAAAATCAGAAAACACTCGATGAGCATGACGCGAACGTGAACAATCTATATAACAAGGTGAAGAGGGCACTGGGCTCCAATGCGATGGAAGATGGGAAAGGCTGTTTCGAGCTATACCATAAATGTGATGACCAGTGCATGGAAACAATTCGGAACGGGACCTATAATAGGAGAAAGTATAAAGAGGAATCAAAACTAGAAAGGCAGAAAATAGAAGGGGTCAAGCTGGAATCTGAGGGAACTTACAAAATCCTTACCATTTATTCGACTGTCGCCTCATCTCTTGTGCTTGCAATGGGGTTTGCTGCCTTCTTGTTCTGGGCCATGTCCAACGGGTCTTGCAGGTGCAACATTTGTATATAATTAGCAAAAACACCCTTGTTTCTACT</t>
  </si>
  <si>
    <t>AGCAAAAGCAGGGGAATTTCTTAACTAGCAAAATGAAAACAATATCACTGATAACTGTACTACTAGTAGTAACAACAAGCAATGCAGATAAAATCTGCATCGGCCATCAGTCAACAAATTCAACAGAAACTGTTGACACGCTAACAGAAACTAATGTTCCTGTGACACATGCCAAAGAATTGCTCCATACAGAGCATAATGGAATGCTGTGTGCAACAAATCTGGGACATCCCCTCATTCTAGACACGTGCACTATCGAAGGACTGATTTATGGCAACCCTTCTTGTGACCTGCTGCTGGGAGGAAGGGAATGGTCCTACATCGTCGAAAGGCCATCAGCGGTAAATGGAACATGTTACCCTGGGAATGTAGAAAACTTAGAGGAACTCAGAACACTTTTTAGTTCCTCTAATTCCTACCAAAGAATCCAACTCTTCCCAGACACAATCTGGAATGTGACTTACACTGGAACAAGCAAATCATGTTCAGATTCATTCTACAGGAATATGAGATGGCTGACTCAAAAGAACGGGCTTTACCCTGTTCAAGACGCCCAATACACAAACAATCGGGGAAAGGACATTCTTTTCGTGTGGGGCATACATCACCCACCAACTGATACTGCACAGACGAATTTGTACACAAGAACCGACACAACAACAAGCGTAACAACAGAAAATTTAGATAGAACCTTCAAACCATTGATAGGGCCAAGGCCCCTTGTCAATGGTCAGATTGGCAGAATTAATTATTATTGGTCGGTACTAAAACCAGGTCAGACATTGCGAGTAAGATCCAATGGAAATCTAATTGCTCCATGGTATGGACACGTTCTCTCAGGAGAGAGCCATGGGAGGATCCTGAAGACTGATTTAAACAATGGTAATTGTGTAGTGCAATGTCAGACTGAGAAAGGTGGCTTAAACAGTACATTGCCATTCCACAATATCAGTAAATATGCATTTGGGACCTGCCCCAAATATATTGGAGTCAAGAGTCTCAAATTGGCAATCGGTCTGAGAAACGTGCCTACTAGATCAAGTAGAGGACTATTTGGAGCCATAGCTGGATTCATAGAAGGAGGTTGGCCAGGATTAGTTGCTGGTTGGTATGGTTTTCAGCATTCGAATGATCAAGGGGTTGGTATGGCTGCAGATAGGGATTCAACTCAAAAGGCAATGGACAAAATAACATCCAAAGTGAATAATATAGTCGACAAGATGAACAAGCAATATGAAATAATTGATCATGAATTCAGTGAGGTTGAAACTAGACTCAATATGATCAATAACAAGATTGATGACCAAATACAAGACGTATGGGCATATAATGCAGAGTTGCTAGTACTACTTGAAAACCAGAAAACACTC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TTGTTCTGGGCCATGTCCAATGGATCATGCAGGTGCAACATTTGTATATAATTAGCAAAAACACCCTTGTTTCTACT</t>
  </si>
  <si>
    <t>AGCAAAAGCAGGGGAATTTCTTAGCAAAATGAAAACAATATCACTGATAACTATACTACTAATAGTAACAACAAGCAATGCAGATAAAATCTGCATCGGCCACCAGTCAACAAATTCAACAGAAACTGTTGACACGCTAGCAGAAACTAATGTTCCTGTGACACATGCCAAAGAATTGCTCCATACAGAGCATAATGGAATGCTGTGTGCAACAAATCTGGGAAATCCCCTCATTCTAGACACATGCACTATCGAAGGACTGATTTATGGCAACCCTTCATGTGACCTGCTGTTAGGAGGAAGGGAATGGTCCTACATCGTCGAAAGACCATCAGCGGTAAATGGAACATGTTACCCTGGGAATGTAGAAAACTTAGAGGAACTCAGAACACTTTTTAGTTCTTCTAGTTCCTACCAAAGAATCCAAATCTTCCCAGACACAATCTGGAATGTGACTTACACTGGAACAAGCAAATCATGTTCAGATTCATTCTACAGGAATATGAGATGGCTGACTCAAAAGAACGGGCTTTACCCTGTTCAAGACGCCCAATACACAAACAATCGGGGAAAGGACATTCTTTTCGTGTGGGGCATACATCACCCACCAACTGATACTTCACAGACGAATTTGTACACAAGAACCGACACAACAACAAGCGTAACAACAGAAAATTTAGATAGAACCTTCAAACCATTGATAGGGCCAAGGCCCCTTGTCAATGGTCTGATTGGCAGAATTAATTATTATTGGTCGGTACTAAAACCAGGTCAGACATTGCGAGTAAGATCCAATGGGAATCTAATTGCTCCATGGTATGGACACGTTCTCTCAGGAGAGAGCCATGGGAGGATCCTGAAGACTGATTTAAACAATGGTAATTGTGTAGTGCAATGTCAGACTGAGAAAGGTGGCTTAAGCAGTACATTGCCATTCCACAATATCAGTAAGTATGCATTTGGGACCTGCCCCAAATATATTGGAGTCAAGAGTCTCAAACTGGCAATCGGTCTGAGAAACGTGCCTGCTAGATCAAGTAGAGGACTATTTGGAGCCATAGCTGGATTCATAGAAGGAGGTTGGCCAGGATTAGTTGCTGGTTGGTATGGTTTTCAGCATTCGAATGATCAAGGAGTTGGTATGGCTGCAGATAGGGAGTCAACTCAGAAGGCAATTGACAAAATAACATCCAAAGTGAATAATATAGTCGACAAAATGAACAAGCAATATGAAATAATTGATCATGAATTCAGTGAGGTTGAAACTAGACTCAATATGATCAATAACAAGGTTGATGACCAAATACAAGACGTATGGGCATATAATGCAGAGTTGCTAGTACTACTTGAAAACCGGAAAACACTCGATGAGCATGATGCAAATGTGAACAATCTATATAACAAGGTGAAAAGGGCCCTGGGCTCCAATGCGATAGAAGATGGAAAGGGCTGTTTTGAGCTATATCATAAGTGTGATGACCAATGCATGGAAACAATTCGAAACGGAACCTATAATAGGAGAAAGTACAGAGAGGAAGCAAGACTAGAAAGGCAGAAAATAGAAGGGGTCAAGCTGGAATCTGAAGGGATTTACAAAATCCTTTCCATTTATTCGACTGTCGCCTCATCTCTTGTACTTGCAATGGGGTTTGCTGCCTTCTTGTTCTGGGCCATGTCCAATGGATCATGCAGGTGCAACATTTGTATATAATTAGCAAAAACACCCTTGTTTCTACT</t>
  </si>
  <si>
    <t>AGCAAAAGCAGGGGAATTTCTTCACCAGCAAAATGAAAACAATATCACTGATAACTATACTACTAGTAGTAACAACAAGCAATGCAGATAAAATCTGCATCGGCCACCAGTCAACAAATTCAACAGAAACTGTTGACACGCTAGCAGAAACTAATATTCCTGTGACACATGCCAAAGAATTGCTCCATACAGAGCATAATGGAATGCTGTGTGCAACAAATCTGGGACATCCCCTTATTCTAGACACATGCACTATCGAAGGACTGATTTATGGCAACCCTTCTTGTGACCTGCTGTTGGGAGGAAGGGAATGGTCCTACATCGTCGAAAGACCATCAGCGGTAAATGGAACATGTTACCCTGGGAATGTAGAAAACTTAGAGGAACTCAGAACACTTTTTAGTTCCTCTAGTTCCTATCAAAGAATCCAAATATTCCCAGACACAATCTGGAATGTGACTTACACTGGAACAAGCAAATCATGTTCAGATACATTCTACAGGAATATGAGATGGCTGACTCAAAAGAACGGGCTTTACCCTGTTCAAGACGCCCAATACACAAACAATCGGGGAAAGGACATTCTTTTCGTGTGGGGCATACATCACCCACCAACTGATACTACACAAACGAATTTGTACACAAGAACCGACACAATAACAAGCGTAACAACAGAAAATTTAGATAGAACCTTCAAACCATTGATAGGGCCAAGGCCCCTTGTCAATGGTCTGATTGGCAGAATTAATTATTATTGGTCGGTACTAAAACCAGGTCAGACATTGCGAGTAAGATCCAATGGAAATCTAATTGCTCCATGGTATGGACACGTTCTCTCAGGAGAGAGTCATGGGAGGATCCTGAAGACTGATTTAAACAATGGTAATTGTGTAGTGCAATGTCAGACTGAGAAAGGTGGCTTAAACAGTACATTGCCATTCCACAATATCAGTAAATATGCATTTGGGACCTGCCCCAAATATATTGGAGTCAAGAGTCTCAAACTGGCAATCGGTCTGAGAAACGTGCCTGCTAGATCAAATAGAGGACTATTTGGAGCCATAGCTGGATTCATAGAAGGG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TTGTTCTGGGCCATGTCCAATGGATCATGCAGGTGCAACATTTGTATATAATTAGCAAAAACACCCTTGTTTCTACT</t>
  </si>
  <si>
    <t>AGCAAAAGCAGGGGAATTTCTTAGCAAAATGAAAACAATATCACTGATAACTATACTACTAATAGTAACAACAAGCAATGCAGATAAAATCTGCATCGGCCACCAGTCAACAAATTCAACAGAAACTGTTGACACGCTAGCAGAAACTAATGTTCCTGTGACACATGCCAAAGAATTGCTCCATACAGAGCATAATGGAATGCTGTGTGCAACAAATCTGGGAAATCCCCTCATTCTAGACACATGCACTATCGAAGGACTGATTTATGGCAACCCTTCATGTGACCTGCTGTTAGGAGGAAGGGAATGGTCCTACATCGTCGAAAGACCATCAGCGGTAAATGGAACATGTTACCCTGGGAATGTAGAAAACTTAGAGGAACTCAGAACACTTTTTAGTTCTTCTAGTTCCTACCAAAGAATCCAAATCTTCCCAGACACAATCTGGAATGTGACTTACACTGGAACAAGCAAATCATGTTCAGATTCATTCTACAGGAATATGAGATGGCTGACTCAAAAGAACGGGCTTTACCCTGTTCAAGACGCCCAATACACAAACAATCGGGGAAAGGACATTCTTTTCGTGTGGGGCATACATCACCCACCAACTGATACTGCACAGACGAATTTGTACACAAGAACCGACACAACAACAAGCGTAACAACAGAAAATTTAGATAGAACCTTCAAACCATTGATAGGGCCAAGGCCCCTTGTCAATGGTCTGATTGGCAGAATTAATTATTATTGGTCGGTACTAAAACCAGGTCAGACATTGCGAGTAAGATCCAATGAGAATCTAATTGCTCCATGGTATGGACACGTTCTCTCAGGAGAGAGCCATGGGAGGATCCTGAAGACTGATTTAAACAATGGTAATTGTGTAGTGCAATGTCAGACTGAGAAAGGTGGCTTAAACAGTACATTGCCATTCCACAATATCAGTAAGTATGCATTTGGGACCTGCCCCAAATATATTGGAGTCAAGAGTCTCAAACTGGCAATCGGTCTGAGAAACGTGCCTGCTAGATCAAGTAGAGGACTATTTGGAGCCATAGCTGGATTCATAGAAGGAGGTTGGCCAGGATTAGTTGCTGGTTGGTATGGTTTTCAGCATTCGAATGATCAAGGAGTTGGTATGGCTGCAGATAGGGAGTCAACTCAGAAGGCAATTGACAAAATAACATCCAAAGTGAATAATATAGTCGACAAAATGAACAAGCAATATGAAATAATTGATCATGAATTCAGTGAGGTTGAAACTAGACTCAATATGATCAATAACAAGGTTGATGACCAAATACAAGACGTATGGGCATATAATGCAGAGTTGCTAGTACTACTTGAAAACCAGAAAACACTCGATGAGCATGATGCAAATGCGAACAATCTATATAACAAGGTGAAAAGGGCCCTGGGCTCCAATGCGATAGAAGATGGAAAGGGCTGTTTTGAGCTATACCATAAGTGTGATGACCAATGCATGGAAACAATTCGAAACGGAACCTATAATAGGAGAAAGTACAGAGAGGAAGCAAGACTAGAAAGGCAGAAAATAGAAGGGGTCAAGCTGGAATCTGAAGGGATTTACAAAATCCTTTCCATTTATTCGACTGTCGCCTCATCTCTTGTACTTGCAATGGGGTTTGCTGCCTTCTTGTTCTGGGCCATGTCCAATGGATCATGCAGGTGCAACATTTGTATATAATTAGCAAAAACACCCTTGTTTCTACT</t>
  </si>
  <si>
    <t>AGCAAAAGCAGGGGAATTTCTTAACTAGCAAAAAATGGAAACAGTATCACTAATGACTATACTACTAGTAGTAACAGCAAGCAATGCAGATAAAATCTGCATCGGCCACCAGTCAACAAACTCCACAGAAACTGTGGACACGCTAACAGAAACCAATATTCCCGTGACACATGCCAAAGAATTGCTCCACACAGAGCACAATGGAATGCTGTGTGCAACAAATCTGGGACATCCCCTCATTCTAGACACATGCACTATTGAAGGACTGATCTATGGTAACCCTTCTTGTGACCTGCTGTTGGGAGGAAGAGAATGGTCCTACATCGTCGAAAGATCATCAGCTGTAAATGGAACGTGTTACCCTGGGAATATAGAAAACATAGAGGAACTCAGGACACTTTTTAGTTCCGCTAGTTCCTACCAAAGAATCCAAATCTTCCCAGACACAATCTGGAATGTGACTTACACTGGAACAAGCAAAGCATGTTCAGATTCATTCTACAGGAGCATGAGATGGCTGACTCAAAAAAGCGGGTCTTACCCTGTTCAAGACGCCCAATACACAAATAATAGGGGAAAGAGTATTCTTTTCGTGTGGGGCATACATCATCCACCCACCGATACTGCACAGACAAATTTATACACAAGAACCGACACAACAACAAGCGTAACAACAGAAGATTTAAATAGGGTCTACAAACCAATGATAGGGCCAAGGTCCCTTGTCAATGGTCAGCAGGGAAGAATCAATTATTATTGGTCGGTACTAAAACCAGGTCAGACATTGCGAGTAAGATCCAATGGGAATCTAATTGCTCCATGGTATGGACACGTTCTTTCAGGAGGGAGCCATGGAAGAATCCTGAAGACTGATTTAAAAAGTGGTAATTGTGTAGTGCAATGTCAGACTGAAAAAGGCGGCTTAAACAGTACATTGCCGTTCCACAATATCAGTAAATATGCATTTGGAAACTGCCCCAAATATGTTAGAGTTAAGAGTCTCAAACTGGCAGTCGGCCTTAGGAACGTACCTGCTAGATCAAGTAGAGGGCTATTCGGAGCCATAGCTGGATTCATAGAAGGAGGTTGGCCAGGACTAGTCGCTGGTTGGTATGGTTTTCAGCATTCAAATGATCAAGGGGTTGGTATTGCTGCAGATAGGGATTCAACTCAAAAGGCAATTGATAAAATAACATCCAAGGTGAATAACATAGTCGATAAGATGAACAAGCAATATGAAATAACTGACCATGAATTCAGTGAGGTTGAAACTAGGCTCAACATGATCAATAATAAGATTGATGACCAAATACAAGACGTATGGGCATATAATGCAGAGTTGCTAGTACTACTTGAAAATCAGAAAACACTCGATGAGCATGATGCGAACGTGAACAATCTATATAACAAGGTGAAGAGGGCATTGGGCTCCAATGCGGTGGAAGATGGGAAAGGCTGTTTTGAGCTATACCATAAATGTGATGACCAGTGCATGGAAACAATTCGGAATGGGACCTATGATAGGAGAAAGTATAAAGAGGAATCAAGACTAGAAAGGCAGAAAATAGACGGGGTCAAGCTGGAGTCTGAGGGAACTTACAAAATCCTTACCATTTATTCGACTGTCGCCTCATCTCTTGTGCTTGCAACGGGGTTTGCTGCCTTCTTGTTCTGGGCCATGTCCAATGGGTCTTGCAGGTGCAACATTTGTATATAATTAGCAAAAACACCCTTGTTTCTACT</t>
  </si>
  <si>
    <t>AGCAAAAGCAGGGGAATTTCTTAGCTAGCAAAAATGGAAACAGTATCACTAATGACTATGCTACTAGTAGTAACAGCAAGCAATGCAGACAAAATCTGCATCGGCCACCAGTCAACAAACTCCACAGAAACTGTGGACACGCTAACAGAAACCAATGTTCCTGTGACACATGCCAAAGAATTGCTCCACACAGAGCACAATGGAATGCTGTGTGCAACAAATCAGGGACATCCCCTAATTCTAGACACGTGCACTATTGAAGGACTGATCTATGGTAACCCTTCTTGTGACCTGCTGTTGGGAGGAAGAGAATGGTCCTACATCGTCGAAAGGTCATCAGCTGTAAATGGAACGTGTTACCCTGGGAATGTAGAAAACCTACAGGAACTCAGGACACTTTTTAGTTCCGCTAGTTCCTACCAAAGAATCCAAATCTTCCCAGACACAATCTGGAATGTGACTTACACTGGAACAAGCAAAGCATGTTCAGATTCATTCTACAGGAGTATGAGATGGCTGACTCATAAAAGCAGGTCTTACCCTGTTCAAGACGCCCAATACACAAATAATAGGGGAAAGAGCATTCTTTTCGTGTGGGGCATACATCATCCACCCACTGAAACTGCACAGACAAATTTGTACATAAGAACCGACACAACAACAAGCGTGACAACAGAAGATTTAAATAGGATCTTCAAACCGATGGTAGGGCCAAGGCCCCTTGTCAATGGTTTGCAGGGAAGAATTAATTATTATTGGTCGGTACTAAAACCAGGTCAGACATTGCGAGTAAGATCCAATGGGAATCTAATTGCTCCATGGTATGGACACGTTCTTTCGGGAGGGAGCCATGGAAGAATCCTGAAGACTGATTTAAACAGTGGTAATTGCGTAGTGCAATGTCAGACTGAAAAAGGCGGCTTAAACAGTACATTGCCGTTCCACAATATCAGTAAATATGCATTTGGAAACTGTCCCAAATATGTTAGAGTTAAGAGTCTCAAACTGGCAGTCGGTTTGAGGAACGTGCCTGCTAGATCAAGTAGAGGACTATTCGGAGCCATAGCTGGATTCATAGAAGGGGGTTGGCCAGGACTAGTCGCTGGTTGGTATGGTTTCCAGCATTCAAATGATCAAGGGGTTGGTATGGCTGCAGATAGGGATTCAACTCAAAAGGCAATTGATAAAATAACAACCAAGGTGAATAATATAGTCGACAAGATGAACAAGCAATATGAAATAATTGATCATGAATTCAGTGAGGTTGAAACTAGGCTCAACATGATCAATAATAAGATTGATGACCAAATACAAGACGTATGGGCATATAATGCAGAGTTGCTAGTACTACTTGAAAATCAGAAAACACTCGATGAGCATGACGCAAACGTGAACAATCTATATAACAAGGTGAAGAGGGCACTGGGCTCCAATGCGATGGAAGATGGGAAAGGCTGTTTCGAGCTATATCATAAATGTGATGACCAATGCATGGAAACAATTCGGAACGGGACCTATAATAGGAGAAAGTATAAAGAGGAATCAAGATTAGAAAGGCAGAAAATAGAAGGGGTCAAGCTGGAATCTGAGGGAACTTACAAAATCCTTACCATTTATTCGACTGTCGCCTCATCTCTTGTGCTTGCAATGGGGTTTGCTGCCTTCTTGTTCTGGGCCATGTCCAATGGATCTTGCAGGTGCAACATTTGTATATAGTTAGCAAAAACACCCTTGTTTCTACT</t>
  </si>
  <si>
    <t>AGCAAAAGCAGGGGAATTTCTTAGCTAGCAAAAATGGAAACAGTATCACTAATGACTATACTACTAGTAGTAACAGCAAGCAATGCAGACAAAATCTGCATCGGCCACCAGTCAACAAACTCCACAGAAACTGTGGACACGCTAACAGAAACCAATGTTCCTGTGACACATGCCAAAGAATTGCTCCACACAGAGCACAATGGAATGCTGTGTGCAACAAATCTGGGACATCCCCTAATTCTAGACACGTGCACTATTGAAGGACTGATCTATGGTAACCCTTCTTGTGACCTGCTGTTGGGAGGAAGAGAATGGTCCTACATCGTCGAACGGTCATCAGCTGTAAATGGAACGTGTTACCCTGGGAATGTAGAAAACCTAGAGGAACTCAGGACACTTTTTAGTTCCGCTAGTTCCTACCAAAGAATCCAAATCTTCCCAGACACAATCTGGAATGTGACTTACACTGGGACAAGCAAAGCATGTTCAGATTCATTCTACAGGAGTATGAGATGGCTGACTCAAAAAAGCGGGTCTTACCCTGTTCAAGACGCCCAATACACAAATAATAGGGGAAAGAGCATTCTTTTCGTGTGGGGCATACATCATCCACCCACTGAAACTGAACAGACAAATTTGTACATAAGAACCGACACAACAACAAGCGTGACAACAGAAGATTTAAATAGGATCTTCAAACCGATGGTAGGGCCAAGGCCCCTTGTCAATGGTCAGCAGGGAAGAATTAATTATTATTGGTCGGTACTAAAACCAGGTCAGACATTGCGAGTAAGATCCAATGGGAATCTAATTGCTCCATGGTATGGACACGTTCTTTCGGGAGGGAGCCATGGAAGAATCCTGAAGACTGATTTAAACAGTGGTAATTGCGTAGTGCAATGTCAGACTGAAAAAGGCGGCTTAAACAGTACATTGCCGTTCCACAATATCAGTAAATATGCATTTGGAAACTGTCCCAAATATGTTAGAGTTAAGAGTCTCAAACTGGCAGTCGGTTTGAGGAACGTGCCTGCTAGATCAAGTAGAGGACTATTCGGAGCCATAGCTGGATTCATAGAAGGGGGTTGGCCAGGACTAGTCGCTGGTTGGTATGGTTTCCAGCATTCAAATGATCAAGGGGTTGGTATGGCTGCAGATAGGGATTCAACTCAAAAGGCAATTGATAAAATAACAACCAAGGTGAATAATATAGTCGACAAGATGAACAAGCAATATGAAATAATTGATCATGAATTCAGTGAGGTTGAAACTAGGCTCAACATGATCAATAATAAAATTGATGACCAAATACAAGACGTATGGGCATATAATGCAGAGTTGCTAGTATTACTTGAGAATCAGAAAACACTCGATGAGCATGGCGCAAACGTGAACAATCTGTACAACAAGGTGAAGAGGGCACTGGGCTCCAATGCGATGGAAGATGGGAAAGGCTGTTTCGAGCTATATCATAAGTGTGATGACCAATGCATGGAAACAATTCGGGACGGGACCTATAATAGGAGAAAGTATAAAGAGGAATCAAGATTAGAAAGGCAGAAAATAGAAGGGGTCAAGCTGGAATCTGAGGGAACTTACAAAATCCTTACCATTTATTCGACTGTCGCCTCATCTCTTGTGCTTGCAATGGGGTTTGCTGCCTTCTTGTTCTGGGCCATGTCCAATGGTTCTTGCAGGTGCAACATTTGTATATAGTTAGCAAAAACACCCTTGTTTCTACT</t>
  </si>
  <si>
    <t>AGCAAAAGCAGGGGAATTTATTAGCTAGTAAAAATGGAAACAGTATCACTAATGACTATACTACTAGTAGTAACAGCCGGCAATGCAGACAAAATCTGCATCGGCCACCAGTCAACAAACTCCACAGAAACTGTGGACACGCTAACAGAAACCAATGTTCCTGTGACACATGCCAAAGAATTGCTCCACACAGAGCACAATGGAATGCTGTGTGCAACAAATCTGGGACATCCCCTAATTCTAGACACGTGCACTATTGAAGGACTGATCTATGGTAACCCGTCTTGTGACCTGCTGTTGGGAGGAAGAGAATGGTCTTACATCGTCGAAAGGTCATCAGCTGTAAATGGAACGTGTTACCCTGGGAATGTAGAAAACCTAGAGGAACTCAGAACACTTTTTAGTTCCGCTAGTTCCTACCAAAGAATCCAAATCTTCCCAGACACAATCTGGAATGTGACTTACACTGGAACAAGCAAAGCATGTTCAGATTCATTCTACAGGAGTATGAGATGGCTGACGCAAAAAAGCGGGTCTTACCCTGTTCAAGACGCCCAATACACAAATAATAGGGGAAAGAGCATTCTTTTCGTGTGGGGCATACATCATCCACCCACTGAAACTGCACAGACAAATTTGTACATAAGAACCGACACAACAACAAGCGTGACAACAGAAGATTTAAATAGGATCTTCAAACCGATGATAGGGCCAAGGCCCCTTGTCAATGGTCTGCAGGGAAGAATTAATTATTATTGGTCGGTACTAAAACCAGGTCAGACATTGCGAGTAAGATCCAATGGTAATCTAATTGCCCCATGGTATGGACACGTTCTTTCGGGAGGGAGCCATGGAAGAATCCTGAAGACTGATTTAAAAAGTGGTAATTGCGTAGTGCAATGTCAGACTGAAAAAGGCGGATTAAACAGTACATTGCCGTTCCACAATATCAGTAAATATGCATTTGGAAACTGTCCCAAATATGTTAGAGTTAAGAGTCTCAAACTGGCAGTCGGTTTGAGGAACGTGCCTGCTAGATCAAGTAGAGGACTATTTGGAGCCATAGCTGGATTCATAGAAGGAGGTTGGCCAGGACTAGTTGCTGGTTGGTATGGTTTCCAGCATTCAAATGATCAAGGGGTTGGTATGGCTGCAGATAGGGATTCAACTCAAAAGGCAATTGATAAAATAACAACCAAGGTGAATAATATAGTCGACAAGATGAACAAGCAATATGAAATAATTGATCATGAATTCAGTGAGGTTGAAACTAGGCTCAACATGATCAATAATAAGATTGATGACCAAATACAAGACGTATGGGCATATAATGCAGAGTTGCTAGTGCTACTTGAAAATCAGAAGACACTTGATGAGCATGACGCAAACGTGAACAATCTATATAACAAGGTGAAGAGGGCACTAGGCTCCAATGCGATGGAAGATGGGAAAGGATGTTTCGAACTATACCACAAATGTGATGACCAATGCATGGAAGCAATTCGGAACGGGACCTATAATAAGAGAAAGTATAAAGAGGAATCAAGATTGGAAAGGCAGAAAATAGAAGGGGTCAAGCTGGAATCTGAGGGAACTTACAAAATCCTTACCATTTATTCGACTGTCGCCTCATCTCTTGTGCTTGCAATGGGGTTTGCTGCCTTCTTGTTCTGGGCCATGTCCAATGGTACTTGCAGGTGCAACATTTGTATATAGTTAGCAAAAACACCCTTGTTTCTACT</t>
  </si>
  <si>
    <t>AGCAAAAGCAGGGGAATTTCTTAACTAGCAAAATGAAAACAATATCACTGATAACTATACTACTAGTAGTAACAACAAGCAATGCAGATAAAATCTGCATCGGCCATCAGTCAACAAATTCAACAGAAACTGTTGACACGCTAACAGAAACTAATGTTCCTGTGACACATGCCAAAGAATTGCTCCATACAGAGCATAATGGAATGCTGTGTGCAACAAATCTGGGACATCCCCTCATTCTAGACACGTGCACTATCGAAGGACTGATTTATGGCAACCCTTCTTGTGACCTGCTGCTGGGAGGAAGGGAATGGTCCTACATCGTCGAAAGGCCATCAGCGGTAAATGGAACATGTTACCCTGGGAATGTAGAAAACTTAGAGGAACTCAGAACACTTTTTAGTTCCTCTAATTCCTACCAAAGAATCCAACTCTTCCCAGACACAATCTGGAATGTGACTTACACTGGAACAAGCAAATCATGTTCAGATTCATTCTACAGGAATATGAGATGGCTGACTCAAAAGAACGGGCTTTACCCTGTTCAAGACGCCCAATACACAAACAATCGGGGAAAGGACATTCTTTTCGTGTGGGGCATACATCACCCACCAACTGATACTGCACAGACGAATTTGTACACAAGAACCGACACAACAACAAGCGTAACAACAGAAAATTTAGATAGAACCTTCAAACCATTGATAGGGCCAAGGCCCCTTGTCAATGGTCAGATTGGCAGAATTAATTATTATTGGTCGGTACTAAAACCAGGTCAGACATTGCGAGTAAGATCCAATGGAAATCTAATTGCTCCATGGTATGGACACGTTCTCTCAGGAGAGAGTCATGGGAGGATCCTGAAGACTGATTTAAACAATGGTAATTGTGTAGTGCAATGTCAGACTGAGAAAGGTGGCTTAAACAGTACATTGCCATTCCACAATATCAGTAAATATGCATTTGGGACCTGCCCCAAATATATTGGAGTCAAGAGTCTCAAACTGGCAATCGGTCTGAGAAACGTGCCTGCTAGATCAAATAGAGGACTATTTGGAGCCATAGCTGGATTCATAGAAGGG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TTGTTCTGGGCCATGTCCAATGGATCATGCAGGTGCAACATTTGTATATAATTAGCAAAAACACCCTTGTTTCTACT</t>
  </si>
  <si>
    <t>AGCAAAAGCAGGGGAATTTCACAACCACTCAAGATGGAAGTAGTATCACTAATAACTATAATACTAGTAGTAACAGTAAGCAATGCAGATAAAA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TCTGCTAGTTCTTACCAAAGAATCCAGATCTTTCCAGACACAATCTGGAATGTGTCTTACAGTGGAACAAGCAAAGCATGTTCAGATTCATTCTACAGAAGCATGAGATGGTTGACTCAAAAGAACAACGCTTACCCTGTTCAAGACGCCCAATACACAAATAATAGAGGAAAGAACATTCTTTTCATGTGGGGCATAAATCACCCACCCACTGATACTGCGCAGACAAATCTGTACACAAGGACTGACACAACAACAAGTGTGGCAACAGAAGATATAAATAGGACCTTCAAACCATTGATAGGGCCAAGGCCTCTTGTCAATGGTCAGCAA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AAGAAAGTATAAAGAGGAATCAAGACTAGAGAGACAGAAAATAGAAGGGGTCAAGCTGGAATCTGAAGGAACCTACAAAATCCTCACCATTTATTCGACTGTCGCCTCATCTCTTGTTATTGCAATGGGGTTTGCTGCCTTCTTGTTCTGGGCCATGTCCAATGGATCTTGCAGATGCAACATTTGTATATAATTGGCAAAAACACCCTTGTTTCTACT</t>
  </si>
  <si>
    <t>AGCAAAAGCAGGGGAATTTCACAACCACTCAAGATGGAAGTAGTATCACTAATAACTATAATACTAGTAGTAACAGTAAGCAATGCAGATAAAA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TCTGCTAGTTCTTACCAAAGAATCCAGATCTTTCCAGACACAATCTGGAATGTGTCTTACAGTGGAACAAGCAAAGCATGTTCAGATTCATTCTACAGAAGCATGAGATGGTTGACTCAAAAGAACAACGCTTACCCTGTTCAAGACGCCCAATACACAAATAATAGAGGAAAGAACATTCTTTTCATGTGGGGCATAAATCACCCACCCACTGATACTGCGCAGACAAATCTGTACACAAGGACTGACACAACAACAAGTGTGGCAACAGAAGATATAAATAGGACCTTCAAACCATTGATAGGGCCAAGGCCTCTTGTCAATGGTCAGCAAGGAAGAATTGATTATTATTGGTCGGTAG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AAGAAAGTATAAAGAGGAATCAAGACTAGAGAGACAGAAAATAGAAGGGGTCAAGCTGGAATCTGAAGGAACCTACAAAATCCTCACCATTTATTCGACTGTCGCCTCATCTCTTGTTATTGCAATGGGGTTTGCTGCCTTCTTGTTCTGGGCCATGTCCAATGGATCTTGCAGATGCAACATTTGTATATAATTGGCAAAAACACCCTTGTTTCTACT</t>
  </si>
  <si>
    <t>AGCAAAAGCAGGGGTATTTCACAACCACTCAAGATGGAAGCATTATCACTAATAACTATACTATTAGTAGTAACTGTAAGCAATGCAGATAAAATCTGCATCGGCTACCAATCAACAAACTCCACAGAAACTGTAGACACGCC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TATAGTGGTAACTGCGTAGTGCAATGTCCGACAGAAAGAGGTGGCTTAAATACCACATTGCCATTCCACAATGTCAGTAAATATGCATTTGGAAACTGCCCCAAATATGTTGGAGTAAAGAGCCTCAAATTGGCAGTTGGTCTGAGGAATGTGCCTGCCAGATTAAGTAGAGGACTATTTGGGGCCATAGCTGGATTCATAGAGGGAGGTTGGTCAGGGCTAGTCGCTGGTTGGTATGGGTTCCAGCATTCAAATGATCAAGGGGTTGGTATGGCTGCAGATAGAGAATCAACTCAAAAGGCAATTGACAAAATAACATCCAAAGTGACTAATATAGTCGATAAAATGAACAAACAATATGAAATCATTGATCATGAATTCAGCGAGGTTGAAG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CACAAAATCCTCACTATTTATTCGACTGTCGCCTCATCTCTTGTGATTGCAATGGGGTTTGCTGCCTTCCTTTTCTGGGCCATGTCTAATGGATCTTGCAGATGCAACATTTGTATATAATTGGCAAAAACACCCTTGTTTCTACT</t>
  </si>
  <si>
    <t>AGCAAAAGCAGGGGAATTTCACAACCACTCAAGATGGAAGTAGTATCACTAATAACTATAATACTAGTAGTAACAGTAAGCAATGCAGATAAAATCTGCATCGGCTACCAATCAACAAACTCCACAGAAACTGTAGACACGCTAACAGAAAACAATGTTCCTGTGACACATGCCAAAGAATTGCTCCACACAGAGCACAATGGGATGCTATGTGCAACAAATCTGGGACATCCTCTTATTCTAGACACCTGTACCATTGAAGGGCTAATCTATGGCAACCCTTCTTGTGATCTACTGCTGGGAGGAAGAGAATGGTCCTACATCGTCGAAAGACCATCGGCTGTTAATGGATTGTGTTACCCCGGGAATGTAGAAAACCTAGAAGAACTAAGGTCACTTTTTAGCTCTGCTAGTTCTTACCAAAGAATCCAGATCTTTCCAGACACAATCTGGAATGTGTCTTACAGTGGAACAAGCAAAGCATGTTCAGATTCATTCTACAGAAGCATGAGATGGTTGACTCAAAAGAACAACGCTTACCCTGTTCAAGACGCCCAATACACAAATAATAGAGGAAAGAACATTCTTTTCATGTGGGGCATAAATCACCCACCCACTGATACTGCGCAGACAAATCTGTACACAAGGACTGACACAACAACAAGTGTGGCAACAGAAGATATAAATAGGACCTTCAAACCATTGATAGGGCCAAGGCCTCTTGTCAATGGTCAGCAA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TGCTGGTTGGTATGGGTTCCAGCATTCAAATGATCAAGGAGTTGGTATGGCTGCAGATAGAGACTCAACTCAAAAGGCAATTGACAAAATAACATCCAAAGTAAATAATATAGTCGATAAAATGAACAAACAGTATGAAATTATTGATCATGAATTCAGCGAGGTTGAAACTAGACTCAATATGATCAATAATAAGATTGATGACCAAATTCAAGACATATGGGCATATAACGCAGAATTGCTAGTGCTGCTTGAAAACCAGAAAACACTCGATGAGCATGATGCGAATGTAAACAATCTATATAACAAAGTGAAGAGGGCACTGGGTTCCAATGCAGTGGAAGATGGGAAAGGATGCTTCGAGCTATACCATAAATGTGATGACCAGTGCATGGAGACAATTCGGAACGGGACCTATAACAGAAGAAAGTATAAAGAGGAATCAAGACTAGAGAGACAGAAAATAGAAGGGGTCAAGCTGGAATCTGAAGGAACCTACAAAATCCTCACCATTTATTCGACCGTCGCCTCATCTCTTGTTATTGCAATGGGGTTTGCTGCCTTCTTGTTCTGGGCCATGTCCAATGGATCTTGCAGATGCAACATTTGTATATAATTGGCAAAAACACCCTTGTTTCTACT</t>
  </si>
  <si>
    <t>AGCAAAAGCAGGGGAATTTCACAACCACCCAAGATGGAAGTAGTATCACTAATAACTATACTACTAGTAGTAACAGTAAGCAATGCAGATAAAATCTGCATCGGCCACCAATCAACAAACTCCACAGAAACTGTAGACACGCTAACAGAAAACAATGTTCCTGTGACACATGCCAAAGAAC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ATGGGACAAGCAA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A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</si>
  <si>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GAAGTAGTATCACTAATAACTATACTACTAGTAGTGACAGTAAGCAATGCAGACAAAATCTGCATCGGCCACCAATCAACAAACTCCACAGAAACTGTAGACACGCTAACAGAAAACAATGTTCCTGTGACACATGCCAAAGAATTGCTCCACACAGAGCACAATGGGATGCTGTGTGCAACAAATCTGGGACATCCCCTTATTCTAGACACCTGCACCATTGAAGGACTAATCTATGGCAACCCTTCTTGTGATCCACTGTTGGGAGGAAGAGAATGGTCCTACATCGTCGAAAGACCATCGGCTGTTAATGGATTGTGTTATCCCGGGAATGTAGAAAACCTAGAAGAACTAAGGTCACTTTTTAGCTCTGCTAGTTCTTATCAAAGAATCCAGATCTTTCCAGACACAATCTGGAATGTGTCTTACAGTGGGACAAGCAAAGCATGTTCAGATTCATTCTACAGAAGCATGAGATGGTTGACTCAAAAGAACAACTCTTACCCTATTCAAGACGCCCAATACACAAATAATAGAGGAAAGAACATTCTTTTCATGTGGGGCATAAATCACCCACCCACTGATACTACGCAGACAAATCTA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A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</si>
  <si>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GAAGTAGTATCACTAATAACTATACTACTAGTAGTGACAGTAAGCAATGCAGACAAAATCTGCATCGGCCACCAATCAACAAACTCCACAGAAACTGTAGACACGCTAACAGAAAACAATGTTCCTGTGACACATGCCAAAGAATTGCTCCACACAGAGCACAATGGGATGCTGTGTGCAACAAATCTGGGACATCCCCTTATTCTAGACACCTGCACCATTGAAGGACTAATCTATGGCAACCCTTCTTGTGATCCACTGTTGGGAGGAAGAGAATGGTCCTACATCGTCGAAAGACCATCGGCTGTTAATGGATTGTGTTATCCCGGGAATGTAGAAAACCTAGAAGAACTAAGGTCACTTTTTAGCTCTGCTAGTTCTTATCAAAGAATCCAGATCTTTCCAGACACAATCTGGAATGTGTCTTACAGTGGGACAAGCAAAGCATGTTCAGATTCATTCTACAGAAGCATGAGATGGTTGACTCAAAAGAACAACTCTTACCCTATTCAAGACGCCCAATACACAAATAATAGAGGAAAGAACATTCTTTTCATGTGGGGCATAAATCACCCACCCACTGATACTACGCAGACAAATCTA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A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CCTCTTGTGATTGCAATGGGGTTTGCTGCCTTCTTGTTCTGGGCCATGTCCAATGGATCTTGCAGATGCAACATTTGTATATAATTGGCAAAAACACCCTTGTTTCTACT</t>
  </si>
  <si>
    <t>AGCAAAAGCAGGGGAATTTCACAACCACTCAAGATGGAAGTAGTATCG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ACATGAGATGGTTGACTCAAAAGGACAACACTTACCCTATTCAAGACGCCCAATACACAAATAATAGAGGAAAGAACATTCTTTTCATGTGGGGCATAAATCACCCACCCACTGATACTA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G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</si>
  <si>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TGGAAACAATATCACTAATAACTATGCTACTAGTAGTAACAGTAAGCAATGCAGATAAAATCTGCATCGGCTACCAATCAACAAACTCCACAGAAACTGTAGACACACTAACAGAAAACAATGTCCCTGTGACACATGCCAAAGAATTGCTCCACACAGAGCACAATGGGATGCTGTGTGCAACAAACTTGGGACATCCTCTTATTCTAGACACCTGTACCATTGAAGGACTAATCTATGGCAATCCTTCTTGTGATCTG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TTTGATTATTATTGGTCGGTATTGAAACCAGGTCAAACACTGCGAGTGAGATCCAACGGGAATCTAATTGCTCCATGGTATGGACACATTCTTTCAGGAGAAGAGCCCGGAAGAATCCTGAAGACTGATTTAAAAAGGGGTAGCTGTACAGTGCAATGTCAAACAGAAAAAAGGTGGCTAAACACAACATTGCCATTCCAAAATGTAAGTAAGTATGCATTTGGAAACTGCTCGAAATATGTTGGAATAAAGAGTCTCAAACTTGCAGTTGGCCTGAGGAATGTGCTTTCTAGATCTAGTAGAGGACTATTCGGGGCCATAGCTGGATTCATAGAGGGAGGTTGGTCAGGGCTAGTTGCTGGTTGGTATGGATTCCAGCATTCAAATGACCAAGGGGTTGGAATGGCAGCAGATAGAGAC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CGCAACATTTGTATATAG</t>
  </si>
  <si>
    <t>ATGGAAACAATATCACTAATAACTATGCTACTAGTAGTAACAGTAAGCAATGCAGATAAAATCTGCATCGGCTACCAATCAACAAACTCCACAGAAACTGTAGACACACTAACAGAAAACAATGTCCCTGTGACACATGCCAAAGAATTGCTCCACACAGAGCACAATGGGATGCTGTGTGCAACAAACTTGGGACATCCTCTTATTCTAGACACCTGTACCATTGAAGGACTAATCTATGGCAATCCTTCTTGTGATCTGCTGTTGGGAGGAAGAGAATGGTCCTACATCGTCGAA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ACGCAAACAAATCTGTACACAAGAACCGACACAACAACAAGTGTGGCAACAGAAGAAATAAATAGGACCTTCAAGCCATTGATAGGACCCAGGCCTCTTGTCTATGGTTTGCAGGGAAGAATTGATTATTATTGGGCGGTGTTGAAACCAGGTCAGACATTGCGAGTGAGATCCAACGGGAATCTAATTGCTCCATGGTATGGACACATTCTTTCAGGGGAGAGTCACGGAAGAATCCTGAAAACGGATTTAAACAGTGGTAACTGTGTAGTGCAATGTCAAACAGAAAGAGGTGGCTTGAATACTACATTGCCATTCCAAGATGTAAGTAAGTATGCATTTGGAAACTGCTCGAAATATGTTGGAATAAAGAGTCTCAAACTTGCAGTTGGCCTGAGGAATGTGCCTTCTAGATCTAGTAGAGGACTATTCGGGGCCATAGCTGGATTCATAGAAGGG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AATGTCCAATGGGTCTTGCAGACGCAACATTTGTATATAG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</si>
  <si>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G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AGTGGTTTGAATACGACATTGCCATTCCACAATGTCAGCAAGTATGCATTTGGGAACTGCCCCAAATATGTTGGAGTGAAGAGTCTCAAGCTGGCAGTTGGTCTAAGAAATGTGCCTGCTGCATCAGGTAGAGGGCTATTTGGTGCCATAGCTGGATTCATAGAAGGAGGTTGGCCAGGGCTAGTTGCAGGCTGGTACGGGTTTCAGCATTCAAATGATCAAGGAGTTGGAACGGCCGCAGACAGAGAGTCAACTCAAAAAGCAGTCGACAAGATAACATCCAAAGTAAATAATATAATCGATAAGATGAACAAGCAGTATGAAATCATTGATCATGAGTTCAATGAAATTGAAGTCAGACTCAATATGATCAACAATAAGGTTGATGACCAAATACAAGACATCTGGGCGTATAATGCAGAATTACTAGTACTGCTTGAAAATCAGAAAACACTTGATGAGCATGATGCAAATGTTAACAATCTGTACAATAAGGTGAAGAGAGCATTGGGGTCAAATGCAATAGAGGATGGGAAGGGGTGCTTCGAGTTGTATCACAAATGTGATGATCAATGCATGGAAACAATTAGAAACGGGACTTATGACATGATAAAGTATAAAGAAGAATCAAAACTAGAAAGGCAGAAAATAGAAGGGGTGAAACTGGAGTCTGAAGGAACTTACAAGATTCTTACCATTTATTCGACTGTCGCCTCATCTCTTGTGCTTGCAATAGGGTTTGCTGCCTTCATGTTCTGGGCCATGTCCAACGGATCTTGCAGATGCAACATTTGTATATAA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</si>
  <si>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GTTGATGACCAAATACAAGACATCTGGGCGTATAATGCAGAATTACTAGTACTGCTTGAAAATCAGAAAACACTTGATGAGCATGATGCAAATGTTAACAATCTGTACAATAAGGTGAAGAGAGCATTGGGGTCAAATGCAATAGAGGATGGGAAGGGGTGCTTCGAGTTGTATCACAAATGTGATGATCAATGCATGGAAACAATTAGAAACGGGACTTATGACATGATAAAGTATAAAGAAGAATCAAAACTAGAAAGGCAGAAAATAGAAGGGGTGAAACTGGAGTCTGAAGGAACTTACAAGATTCTTACCATTTATTCGACTGTCGCCTCATCTCTTGTGCTTGCAATAGGGTTTGCTGCCTTCATGTTCTGGGCCATGTCCAACGGATCTTGCAGATGCAACATTTGTATATAA</t>
  </si>
  <si>
    <t>ATGGAAACAATATCACTGATAATTATACTACTAGTAGTAACAACAAGCAATGCAGATAAAATCTGCATCGTCCACCAGTCAACAAATTCCACAGAAACCGTGAACACGCTAACAGAAACTAATGTTCCTGTGACATATGCCAAAGAATTGCTTCACACAGAGCACAATGGAATGCTGTGTGCGACAAATCTAGGACATCCCCTCATCCTAGATACATGCACTATCGAGGGACTGATCTATGGCAACCCTTCTTGTGACCTGTTGTTGGGAGGAAGGGAATGGTCGTACATCGTCGAAAGACCATCGGCGGTGAATGGAACGTGTTATCCTGGGAATCTAGAAAACCTACAGGAACTCAGGACAATTTTTAGTTCCTCTAGTTCCTACCAAAGAATCCAAATCTTCCCAGAGACAATCTGGAATGTGACGTACACTGGAACAAGCAACTCATCTTCAGATTCCTTCTATAGGAATATGAGTTGGCTGACTCAAAAGAGCGGGCTTTACCCTCTACAAGACGCCCAATACACAAACAATCGGGGAAAGGACATTCTTTTCTTGTGGGGCATACATCATCCACCCACCGATACTGCACAGACGAATTTGTACACAAGAACCGACACAACAACAAAAGTGACAACAGAAAATTTGGATAGGACCTTCAAACCAGTGATAGGGCCAAGGCCTCTTGTCAATGGTCTGATTGGAAGAATTAATTATTACTGGTCGGTACTAAAACCAGGCCAGACATTGCGAGTAAGATCCAATGGGAATCTAATTGCTCCATGGTATGGACACGTTCTCTCAGGAGAGAGCCATGGGAGAATCCTGAAGACTAATTTAAACAGTGGTAATTGCGTAGTGCAATGTCAGACTGAAAAAGGTGGCTTCAACAGTACACTGCCATTCCACAATATCAGTAAATATGCATTCGGGAACTGCCCCAAATATATTGGAGTTAATAGTCTCAAACTGGCAATAGGTCTGAGA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TCGCAAACGTGAACAATCTATATAACAAGGTGAAGAGGGCACTGGGCTCCAATGCGATGGAAGACCGGAAAGGCTGTTTCGAGCTATACCATAAATTTGATGACCAATGCATGGAAACAATTCGGAACGGGACCTATAATAGGAGAAGGTACAAAGAGGAACTAAGACTAGAAAGGCAGAAAATAGAAGGGATCAAGCTGGAATCTGAGGGGACTTACAAAATCCTTACCATTTATTCGACTGTCGCCTCATCGCTTGTACTTGCAATGGGGTTTGCTGCCTTCTTGTTCTGGGCCATGTCCAATGGATCATGCAGGTGCAACATTTGTATATAATTAGCAAAACACCCTTGTTTCTACT</t>
  </si>
  <si>
    <t>ATGGAAACAATATCACTGATAATTATACTACTAGTAGTAACAACAAGCAATGCAGATAAAATCTGCATCGGCCACCAGTCAACAAATTCCACAGAAACCGTGAACACGCTAACAGAAACTAATGTTCCTGTGACACATGCCAAAGAATTGCTTCACACAGAACACAATGGAATGCTGTGTGCAAAAAATCTAGGACATCCCCTCATCCTAGATACATGCACTATCGAAGGACTGATCTATGGCAACCCTTCTTGTGACCTGTTGTTGGGAGGAAGGGAATGGTCCTACATCGTCGAAAGACCATCGGCGGTGAATGGAACGTGTTACCCTGGGAATCTAGAAAACCTAGAGGAACTCAGGACAACTTTTAGTTCCTCTAGTTCCTACCAAAGAATCCAAATCTTCCCAGACACAATCTGGAATGTGACTTACACTGGAACAAGCAAATCATCTTCAGATTCCTTCTATAGGAATATGAGATGGCTGACTCAAAAGAGCGGGCTTTACCCTCTTCAAGACGCCCAATACACAAACAATCGGGGAAAGGATATTCTTTTCTTGTGGGGCATACATCATCCACCCACCGATACTGCACAGACGAATTTGTACACAAGAACCGACACAACAACAAGTGTGACAACAGAAAATTTGGATAGGACCTTCAAACCAG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TAATAGTCTCAAACTGGCAATCGGGCTGAGA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TGTGAAGAGGGCACTGGGCTCCAATGCGATGGAAGACGGGAAAGGCTGTTTCGAGCTATACCATAAATGTGATGACCAATGCATGGAAACAATTCGGAACGGGACCTATAATAGGAGAAGGTACAAAGAGGAACTAAGACTAGAAAGGCAGAAAATAGAAGGGATCAAGCTGGAATCTGAGGGGACTTACAAAATCCTTACCATTTATTCAACTGTCGCCTCATCTCTTGTACTTGCAATGGGGTTTGCTGCCTTCTTGTTCTGGGCCATGTCCAATGGATCATGCAGGTGCAACATTTGTATATAATTAGCAAAACACCCTTGTTTCTACT</t>
  </si>
  <si>
    <t>ATGGAAACAATATCACTGATAATTATACTACTAGTAGTAACAACAAGCAATGCAGATAAAATCTGCATCGGCCACCAGTCAACAAATTCCACAGAAACCGTGAACACGCTAACAGAAACTAATGTTCCTGTGACACATGCCAAAGAATTGCTTCACACAGAGCACAATGGAATGCTGTGTGCAACAAATCTAGGACATCCCCTCATCCTAGATACATGCACTATCGAAGGACTGATCTATGGCAACCCTTCTTGTGACCTGTTGTTGGGAGGAAGGGAATGGTCCTACATCGTCGAAAGACCATCGGCGGTGAATGGAACGTGTTACCCTGGGAATCTAGAAAACCTAGAGGAACTCAGGACAATTTTTAGTTCCTCTAGTTCCTACCAAAGAATCCAAATCTTCCCAGACACAATCTGGAATGTGACTTACACTGGAACAAGCAAATCATCTTCAGATTCCTTCTATAGGAATATGAGATGGCTGACTCAAAAGAGCGGGCTTTACCCTCTTCAAGACGCCCAATACACAAACAATCGGGGAAAGGACATTCTTTTCTTGTGGGGCATACATCATCCACCCACCGATACTGCACAGACGAATTTGTACACAAGAACCGACACAACAACAAGTGTGACAACAGAAAATTTGGATAGGACCTTCAAACCAG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TAATAGTCTCAAACTGGCAATCGGTCTGAGA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GGTGAAGAGGGCACTGGGCTCCAATGCGATGGAAGACGGGAAAGGCTGTTTCGAGCTATACCATAAATGTGATGACCAATGCATGGAAACAATTCGGAACGGGACCTATAATAGGAGAAGGTACAAAGAGGAACTAAGACTAGAAAGGCAGAAAATAGAAGGGATCAAGCTGGAATCTGAGGGGACTTACAAAATCCTTACCATTTATTCGACTGTCGCCTCATCTCTTGTACTTGCAATGGGGTTTGCTGCCTTCTTGTTCTGGGCCATGTCCAATGGATCATGCAGGTGCAACATTTGTATATAATTAGCAAAACACCCTTGTTTCTACT</t>
  </si>
  <si>
    <t>ATGGAAACAATATCACTGATAATTATACTACTAGTAGTAACAACAAGCAATGCAGATAAAATCTGCATCGTCCACCAGTCAACAAATTCCACAGAAACCGTGAACACGCTAACAGAAACTAATGTTCCTGTGACACATGCCAAAGAATTGCTTCACACAGAGCACAATGAAATGCTGTGTGCAACAAATCTAGGACATCCCCTCATCCTAGATACATGCACTATCGAGGGACTGATCTATGGCAACCCTTCTTGTGACCTGTTGTTGGGAGGAAGGGAATGGTCGTATATCGTCGAAAGACCATCGGCGGTGAATGGAACGTGTTATCCTGGGAATCTAGAAAATCTACAGGAACTGAGGACAATTTTTAGTTCCTCTAGTTCCTACCAAAGAATCCAAATCTTCCCAGAGACAATCTGGAATGTGACGTACACTGCAACAAGCAACTCATCTTCAGATTCCTTCTATAGGAATATGAGTTGGCTGACTCAAAAGAGCGGGCTTTACCCTCTTCAAGACGCCCAATACACAAACAATCGGGGAAAGGACATTCTTTTCTTGTGGGGCATCCATCATCCACCCACCGATACTGCACAGACGAATTTGTACACAAGAACCGACACAACGACAAGAGTGAAAACAGAAAATTTGGATAGGACCTTCAAACCAGTGATAGGGCCAAGGCCTCTTGTCAATGGTCTGATTGGAAGAATTAATTATTACTGGTCGGTACTAAAACCAGGCCAGACATTGCGAGTAAGATCCAATGGGAATCTAATTGCTCCATGGTATGGACACGTTCTCTCAGGAGAGAGCCATGGGAGAATCCTGAAGACTAATTTAAACAGTGGTAATTGTGTAGTGCAATGTCAGACTGAAAAAGGTGGCTTCAACAGTACACTGCCATTCCACAATATCAGTAAATATGCATTCGGGAACTGCCCCAAATATATTGGAGTTAATAGTCTCAAACTGGCAATAGGTCTGAGA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TCGCAAACGTGAACAATCTATATAACAAGGTGAAGAGGGCACTGGGCTCCAATGCGATGGAAGACGGGAAAGGCTGTTTCGAGCCATACCATAAATTTGATGACCAATGCATGGAAACAATTCGGAACGGGACCTATAAAAGGAGGAGGTACAAAGAGGAACTAAGACTAGAAAGGCAGAAAATAGAAGGGATCAAGCTGGAATCTGAGGGGACTTACAAAATCCTTACCATTTATTCGACTGTCGCCTCATCGCTTGTACTTGCAATGGGGTTTGCTGCCTTCTTGTTCTGGGCCATGTCCAATGGATCATGCAGGTGCAACATTTGTATATAATTAGCAAAACACCCTTGTTTCTACT</t>
  </si>
  <si>
    <t>CRATD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CTGAAACTAGACTCAATATGATCAATAATAAGATTGATGATCAAATACAAGACATATGGGCTTATAACGCAGAATTGCTAGTGCTGCTTGGAAATCAGAAAACACTCGATGAACATGATGCAAATGTA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</t>
  </si>
  <si>
    <t>ATGGAAACAATATCACTAATAACTATACTACTAGCAGTAACAGTAAGCAATGCAGATAAAATCTGCATCGGCTACCAATCAACAAACTCCACAGAAACTGTAGACACACTAACAGAAAACAATGTTCCTGTGACACATGCCAAAGAATTACTCCACACAGAGCACAATGGGATGCTGTGTGCAACAAACCTGGGACATCCTCTCATTCTAGACACCTGTACCATTGAAGGACTGATCTATGGCAACCCTTCCTGTGATCTACTGTTGGGAGGAAGAGAATGGTCCTACATCGTTGAAAGACCATCAGCTGTTAATGGAATGTGTTACCCCGGGAATGTAGAAAACCTAGAGGAACTAAGGTCACTTTTTAGCTCTGCTAGTTCCTACCAAAGAATCCAGATCTTTCCAGATACAATCTGGAATGTGTCCTACAGTGGAACAAGCAAAGCATGTTCAGATTCATTCTACAGGAGCATGAGATGGTTGACTCAAAAGAACAACGCTTACCCTATTCAAGACGCCCAATACACAAATAATAGAGGAAAGAGCATTCTTTTCATGTGGGGCATAAATCACCCACCCACCGATACTACACAGACTAATCTGTACACAAGGACTGACACAACAACAAGTGTGGCAACAGAAGATATAAATAGGACCTTCAAACCATTGATAGGGCCAAGGCCCCTTGTCAATGGTCAGCAGGGGAGAATTGATTATTATTGGTCAGTATTGAAACCAGGTCAGACATTGCGAATAAGATCCAATGGGAACCTAATCGCTCCG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AGTTGGTATGGCTGCAGATAGAGACTCAACTCAAAGGGCAATTGACAAAATAACATCCAAGGTGAATAATATAGTCGACAAAATGAACAAACAATATGAAATTATTGATCATGAATTCAGCGAGGTTGAAGCTAGACTCAATATGATCAATAATAAGATTGATGACCAAATTCAAGACATATGGGCATACAATGCAGAATTGCTAGTGCTGCTTGAAAACCAGAAAACACTCGATGAGCATGATGCGAATGTAAACAATCTATATAACAAAGTGAAGAGAGCACTGGGTTCCAACGCAATGGAAGATGGGAAAGGATGTTTTGAGCTATACCATAAATGTGATGATCAGTGCATGGAGACAATTCGGAACGGGACCTATAACAGGAGAAAGTATAAAGAGGAATCAAGACTAGAGAGACAGAAAATAGAGGGGGTCAAGCTGGAATCTGAAGGAACTTACAAAATCCTCACCATTTATTCGACTGTCGCCTCATCTCTTGTGATTGCAATGGGGTTTGCTGCCTTCCTTTTCTGGGCCATGTCCAATGGATCTTGCAGATGCAACATTTGTATATAA</t>
  </si>
  <si>
    <t>ATGGAAACAA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ATCACTTTTCAGCTCTGCTAGTTCCTACCAAAGAATCCAGATCTTTCCAGACACAATCTGGAATGTGTCCTACAGTGGAACAAGCAAAGCATGTTCAGATTCATTCTACAGGAGCATGAGATGGTTGACTCAAAAGAACAACGCTTACCCTATTCAGGACGCCCAATACACAAATAATAGAGGAAAGAGCATTCTTTTCATGTGGGGCATAAATCACCCACCCACCGATACTGCACAGACTAATCTGTACACAAGGACTGACACAACAACAAGTGTGGCAACAGAAGATATAAATAGGACCTTCAAACCATTGATAGGGCCAAGGCCCCTTGTCAATGGTCTACAGGGGAGAATTGATTATTATTGGTCAGTATTGAAACCAGGTCAGACATTGCGAATAAGATCCAATGGGAACCTAATCGCTCCATGGTATGGACACATTCTTTCAGGAGAAAGCCATGGAAGAATCCTGAAGACTGATTTAAAAAGTGGTAACTGTGTAGTGCAATGTCAGACAGAAAGAGGTGGCTTAAATACTACATTGCCATTCCACAATGTAAGTAAGTATGCATTTGGAAACTGCCCAAAATATGTTGGAGTAAAGAGTCTCAAACTGGCAGTTGGTCTGAGGAATGTGCCTGCTAGATCAAGCAGAGGACTATTTGGGGCCATAGCTGGATTCATAGAGGGGGGTTGGTCAGGGCTAGTCGCTGGTTGGTATGGGTTCCAGCATTCAAATGATCAAGGGGTTGGTATGGCTGCAGATAGAGACTCAACTCAAAGGGCAATTGACAAAATAACATCCAAGGTGAATAATATAGTCGACAAAATGAACAAACAATATGAAATTATTGATCATGAATTCAGCGAGGTTGAAGCTAGACTCAATATGATCAATAATAAGATTGATGACCAAATTCAAGACATATGGGCATACAACGCAGAATTGCTAGTGCTGCTTGAAAACCAGAAAACACTCGATGAGCATGATGCGAATGTAAACAATCTATATAACAAAGTGAAGAGAGCACTGGGTTCCAACGCAGTGGAAGATGGGAAAGGATGTTTCGAGCTATACCATAAATGTGATGATCAGTGCATGGAGACAATTCGGAACGGGACCTATAACAGGAGAAAGTATAAAGAGGAATCAAAACTAGAGAGACAGAAAATAGAAGGGGTCAAGCTGGAATCTGAAGGAACTTACAAAATCCTCACCATTTATTCGACTGTCGCCTCATCTCTTGTGATTGCAATGGGGTTTGCTGCCTTCCTTTTCTGGGCCATGTCCAATGGATCTTGCAGATGCAACATTTGTATATAA</t>
  </si>
  <si>
    <t>ATGGAAACAA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ATCACTTTTCAGCTCTGCTAGTTCCTACCAAAGAATCCAGATCTTTCCAGACACAATCTGGAATGTGTCCTACAGTGGAACAAGCAAAGCATGTTCAGATTCATTCTACAGGAGCATGAGATGGTTGACTCAAAAGAACAACGCTTACCCTATTCAGGACGCCCAATACACAAATAATAGAGGAAAGAGCATTCTTTTCATGTGGGGCATAAATCACCCACCCACCGATACTGCACAGACTAATCTGTACACAAGGACTGACACAACAACAAGTGTGGCAACAGAAGATATAAATAGGACCTTCAAACCATTGATAGGGCCAAGGCCCCTTGTCAATGGTCTACAGGGGAGAATTGATTATTATTGGTCAGTATTGAAACCAGGTCAGACATTGCGAATAAGATCCAATGGGAACCTAATCGCTCCATGGTATGGACACATTCTTTCAGGAGAAAGCCATGGAAGAATCCTGAAGACTGATTTAAAAAGTGGTAACTGTGTAGTGCAATGTCAGACAGAAAGAGGTGGCTTAAATACTACATTGCCATTCCACAATGTAAGTAAGTATGCATTTGGAAACTGCCCAAAATATGTTGGAGTAAAGAGTCTCAAACTGGCAGTTGGTCTGAGGAATGTGCCTGCTAGATCAAGCAGAGGACTATTTGGGGCCATAGCTGGATTCATAGAGGGGGGTTGGTCAGGGCTAGTCGCTGGTTGGTATGGGTTCCAGCATTCAAATGATCAAGGGGTTGGTATGGCTGCAGATAGAGACTCAACTCAAAAGGCAATTGACAAAATAACATCCAAGGTGAATAATATAGTCGACAAAATGAACAAACAATATGAAATTATTGATCATGAATTCAGCGAGGTTGAAGCTAGACTCAATATGATCAATAATAAGATTGATGACCAAATTCAAGACATATGGGCATACAACGCAGAATTGCTAGTGCTGCTTGAAAACCAGAAAACACTCGATGAGCATGATGCGAATGTAAACAATCTATATAACAAAGTGAAGAGAGCACTGGGTTCCAACGCAGTGGAAGATGGGAAAGGATGTTTCGAGCTATACCATAAATGTGATGATCAGTGCATGGAGACAATTCGGAACGGGACCTATAACAGGAGAAAGTATAAAGAGGAATCAAAACTAGAGAGACAGAAAATAGAAGGGGTCAAGCTGGAATCTGAAGGAACTTACAAAATCCTCACCATTTATTCGACTGTCGCCTCATCTCTTGTGATTGCAATGGGGTTTGCTGCCTTCCTTTTCTGGGCCATGTCCAATGGATCTTGCAGATGCAACATTTGTATATAA</t>
  </si>
  <si>
    <t>ATGGAAACAATATCACTAATAACTATACTACTAGT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AGCTAGTTCCTACCAAAGAATCCAGATCTTTCCAGACACAATCTGGAATGTGTCCTACAGTGGAACAAGCAAAGCATGTTCAGATTCATTCTACAGGAGCATGAGATGGTTGACTCAAAAGAACAACGCTTACCCTATTCAGGACGCCCAATACACAAATAATAGAGAAAAGAGCATTCTTTTCATGTGGGGCATAAATCACCCACCCACCGATACTACACAGACTAATCTGTACACAAGGACTGACACAACAACAAGTGTGGCAACAGAAGATATAAATAGGACCTTCAAACCATTGATAGGGCCAAGGCCCCTTGTCAATGGTCA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AACAATATGAAATTATTGATCATGAATTCAGCGAGGTTGAAGCTAGACTCAATATGATTAATAATAAGATTGACGATCAAATTCAAGACATATGGGCATACAACGCAGAATTGCTAGTGCTGCTTGAAAACCAGAAAACACTCGATGAACATGATGCGAATGTAAACAATCTATATAACAAAGTGAAGAGGGCACTGGGTTCCAACGCAATGGAAGATGGGAAAGGATGTTTCGAGCTATACCATAAATGTGATGATCAGTGCATGGAGACAATTCGGAACGGGACCTATAACAGGAGAAAGTATAAGGAGGAATCGAGACTAGAGAGACAGAAAATAGAAGGGGTCAAGCTGGAATCTGAAGGAACTTACAAAATCCTCACCATTTATTCGACTGTCGCCTCATCTCTTGTGATTGCAATGGGGTTTGCTGCCTTCCTTTTCTGGGCCATGTCCAATGGATCTTGCAGATGCAACATTTGTATATAA</t>
  </si>
  <si>
    <t>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GTGGAACAAGCAAAGCATGTTCAGATTCATTCTACAGGAGCATGAGATGGCTGACTCAAAAGAACAACGCTTACCCTATTCAAGACGCCCAATACACAAATAATAGAGGAAAGAGCATTCTTTTCATGTGGGGCATAAATCACCCACCCACCGATACTGCACAGACAAATTTGTACACAAGGACCGACACAACAACAAGTGTGACAACAGAAGATATAAATAGAACCTTCAAACCAATGATAGGGCCAAGGCCCCTTGTCAATGGTCAGCAGGGGAGAATTGATTATTATTGGTCGGTATTAAAACCAGGTCAGACATTGCGAATAAGATCCAATGGGAATCTAATTGCTCCATGGTATGGACACATTCTTTCAGGAGAGAGCCACGGAAGAATCCTGAAGACTGATTTAAAAAGTGGTAACTGTGTAGTGCAATGTCAGACTGAAAGAGGTGGCTTAAACACCACATTGCCGTTCCACAATGTCAGTAAATATGCATTTGGAAACTGCCCAAAGTATGTTGGAGTAAAGAGTCTCAAACTGGCAGTTGGTCTAAGAAATGTGCCTGCTAGATCAAGTAGAGGACTATTTGGGGCTATAGCTGGTTTCATAGAGGGAGGTTGGTCAGGGTTAGTCGCTGGTTGGTATGGGTTCCAGCATTCAAATGACCAAGGGGTAGGTATGGCTGCAGATAGAGAGTCAACTCAAAGGGCAATTGACAAAATAACATCCAAAGTGAATAATATAGTCGATAAAATGAACAAGCAGTATGAAATTATTGATCATGAATTCAGCGAGGTTGAAACTAGACTCAATATGATCAATAATAAGATTGATGATCAAATACAAGACATATGGGCTTATAACGCAGAATTGCTAGTGCTGCTTGAAAATCAGAAAACACTCGATGAACATGATGCAAATGTAAACAATCTATATAACAAAGTGAAGAGGGCACTGGGTTCCAATGCCATGGAAGACGGGAAAGGATGTTTTGAGCTATACCATAAATGTGATGATCAGTGCATGGAGACAATTCGGAACGGGACCTACAACAGGAGAAAGTATAAAGAGGAAGCAAAACTAGAAAGACAGAAAATAGAAGGGGTCAAGCTGGAATCTGAAGGAACTTACAAAATCCTCACCATTTATTCGACTGTCGCCTCATCTCTTGTGATTGCAATGGGGTTTGCTGCCTTCTTGTTCTGGGCCATGTCCAATGGATCTTGCAGATGCAACATTTGTATATAA</t>
  </si>
  <si>
    <t>ATGGAAACAATATCACTAATAACTATACTACTAGT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AGCTAGTTCCTACCAAAGAATCCAGATCTTTCCAGACACAATCTGGAATGTGTCCTACAGTGGAACAAGCAAAGCATGTTCAGATTCATTCTACAGGAGCATGAGATGGTTGACTCAAAAGAACAACGCTTACCCTATTCAGGACGCCCAATACACAAATAATAGAGAAAAGAGCATTCTTTTCATGTGGGGCATAAATCACCCACCCACCGATACTGCACAGACTAATCTGTACACAAGGACTGACACAACAACAAGTGTGGCAACAGAAGATATAAATAGGACCTTCAAACCATTGATAGGGCCAAGGCCCCTTGTCAATGGTCA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AACAATATGAAATTATTGATCATGAATTCAGCGAGGTTGAAGCTAGACTCAATATGATTAATAATAAGATTGACGATCAAATTCAAGACATATGGGCATACAACGCAGAATTGCTAGTGCTGCTTGAAAACCAGAAAACACTCGATGAACATGATGCGAATGTAAACAATCTATATAACAAAGTGAAGAGGGCACTGGGTTCCAACGCAATGGAAGATGGGAAAGGATGTTTCGAGCTATACCATAAATGTGATGATCAGTGCATGGAGACAATTCGGAACGGGACCTATAACAGGAGAAAGTATAAGGAGGAATCGAGACTAGAGAGACAGAAAATAGAAGGGGTCAAGCTGGAATCTGAAGGAACTTACAAAATCCTCACCATTTATTCGACTGTCGCCTCATCTCTTGTGATTGCAATGGGGTTTGCTGCCTTCCTTTTCTGGGCCATGTCCAATGGATCTTGCAGATGCAACATTTGTATATAA</t>
  </si>
  <si>
    <t>CRATDATGGAAGTAGTATCACTAATAACTATACTACTAGTAGTAACAGTAAGCAATGCAGATAAAATCTGCATCGGCTACCAATCAACAAACTCCACAGAAACTGTAGACACGCTAACAGAAAACAATGTTCCTGTGACACATGCCAAAGAATTGCTCCACACAGAGCACAATGGGATGCTATGTGCAACAAATCTGGGACATCCTCTTATTCTAGACACCTGTAACATTGAAGGACTAATCTATGGCAACCCTTCCTGTGATCTACTGTTGGGAGGAAGAGAATGGTCCTACATCGTCGAAAGACCATCGGCTGTC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GCAATGTCAGACAGAAAGAGGTGGCTTAAATACTACATTGCCATTCCAAAATGTAAGTAAGTATGCATTTGGAAACTGCCCAAAATATGTTGGAGTAAAGAGTCTCAAATTGGCAGTTGGTCTGAGGAATGTGCCTGCTAGATCAAGCAGAGGACTATTCGGGGCCATAGCTGGATTCATAGAGGGAGGTTGGTCAGGCCTAGTCGCTGGTTGGTATGGGTTC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GTGATTGCAATGGGGTTTGCTGCCTTCTTGTTCTGGGCCATGTCCAATGGATCTTGCAGATGCAACATTTGTATATAA</t>
  </si>
  <si>
    <t>ATGGAAGTAGTATCACTAATAACTATACTACTAGTAGTAACAGTAAGCAATGCAGATAAAATCTGCATCGGCTACCAATCAACAAACTCCACAGAAACTGTAGACACGCTAACAGAAAACAATGTTCCTGTGACACATGCCAAAGAATTGCTCCACACAGAGCACAATGGGATGCTATGTGCAACAAATCTGGGACATCCTCTTATTCTAGACACCTGTAACATTGAAGGACTAATCTATGGCAACCCTTCCTGTGATCTACTGTTGGGAGGAAGAGAATGGTCCTACATCGTCGAAAGACCATCGGCTGTC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GCAATGTCAGACAGAAAGAGGTGGCTTAAATACTACATTGCCATTCCAAAATGTAAGTAAGTATGCATTTGGAAACTGCCCAAAATATGTTGGAGTAAAGAGTCTCAAATTGGCAGTTGGTCTGAGGAATGTGCCTGCTAGATCAAGCAGAGGACTATTCGGGGCCATAGCTGGATTCATAGAGGGAGGTTGGTCAGGCCTAGTCGCTGGTAGGTATGGGTTCCAGCATTCAAATGACCAAGGGGTTGGTATGGCAGCAGATAGAGACTCAACTCAAAAGGCAATTGACAAAATAACATCTAAAGTGAATAATATAGTTGATAAAATGAACAAACAGTATGAAATTATTGATCATGAATTCAGCGAGGTTGGATCTAGACTCAACATGATCAATAATAAGATTGATGACCAAATTCAAGACATATGGGCATATAACGCAGAATTGCTAGTGCA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GTGATTGCAATGGGGTTTGCTGCCTTCTTGTTCTGGGCCATGTCCAATGGATCTTGCAGATGCAACATTTGTATATAA</t>
  </si>
  <si>
    <t>AGCAAAAGCAGGGGAATTTCACAACCACTCAAGATGGAAACAATATCACTACTAACTATACTACTAGTAATAACAGTAAGCAATGCGGATAAAATCTGCATTGGCTACCAATCAACAAACTCCACAGAAACTGTAGACACGCTAACCGAAAACAATGTTCCTGTGACACATGCCAAAGAATTGCTACACACAGAACACAATGGGATGCTATGTGCAACAAATCTGGGACGTCCTCTTATTCTAGACACCTGTACCATTGAAGGACTAATTTATGGCAACCCTTCTTGTGATTTACTGCTGGGAGGAAGAGAATGGTCCTATATTGTCGAAAGATCATCGGCTGTTAATGGATTATGTTACCCCGGAAATGTAGAAAACCTAGAAGAACTAAGGTCACTTTTTAGCTCTGCTAGTTCTTACCAAAGAATCCAGATCTTTCCAGACACAATCTGGAATGTGTCTTACAGTGGAACAAGCAAAGCATGTTCAGATTCATTCTACAGAAGCATGAGGTGGTTGACTCAAAAGAACAACGCTTACCCTGTTCAAGACGCCCAATACACAAATAATAGAGGAAGGAACATTCTCTTCATGTGGGGCATAAATCACCCATCCACTGATACTGCGCAGACAAATCTGTACACAAGGACTGACACAACAACAAGTGTGGCGACAGAAGATATAAATAGGACCTTCAAACCATTGATAGGGCCAAGGCCTCTTGTCAATGGTCTGCAAGGAAGGATTGACTATTATTGGGCGGTGTTGAAACCAGGTCAGACATTGCGAGTAAGATCCAACGGGAATCTAATCGCTCCATGGTATGGACACATTCTTTCAGGGGAGAGTCACGGAAGAATACTGAAAACGGATTTAAACAGTGGCAACTGTGTAGTGCAATGTCAAACAGAAAGAGGTGGTTTGAATACTACATTGCCATTCCACAATGTAAGTAAGTACGCATTTGGAAATTGCCCAAAATATGTTGGAGTAAAGAGTCTCAAATTGGCAGTCGGTCTGAGGAATGTGCCTGCTAGATCAAGTAGAGGACTATTTGGAGCCATAGCTGGTTTCATAGAGGGAGGTTGGTCAGGATTAGTTGCTGGTTGGTATGGATTCCAGCATCCAAATGATCAAGGAACTGGTATGGCTGCAGATAGAGACTCAACTCAAAAGGCAATTGACAAAATAACGTCCAAAGTAAATAATATAGTCGATAAAATGAACAAACAATATGAAATTATTGATCTTGAATTCAGCGAGATTGAAACTAGACCCAATATGATCAATAATAAGGTTGATGACCAAATTCAAGACATATGGGCATATAACGCTGAATTGCTAGTACTGCTTGAAAATCAGAAAACGCTCGATGAGCATGATGCAAATGTAAACAATCTATATAACAAGGTGAAGAGGGCACTGGGTTCCAATGCAGTGGAAGATGGGAAAGGATGCTTCGAGCTATACCATAAATGCGATGACCAGTGCATGGAGACAATTCGAAACGGGACCTATAACAGAAGAAAGTATAAAGAGGAATCAAGACTAGAGAGACAGAAAATAGAGGGGGTCAAACTGGAATCTGAAGGAACCTACAAAATCCTCACCATTTATTCTACTGTCGCCTCATCTCTTGTTATTGTAATGGGGTTCGCTGCCTTCTTGTTCTGGGCCATGTCCAATGGACCTTGCAGACGCAACATTTGTATATAGTTGGCAAAAACACCCTTGTTTCTACT</t>
  </si>
  <si>
    <t>AGCAAAAGCAGGGGAATTTCACAACCACTCAAG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CTCTGCTAGTTCTTACCAGAGAATCCAGATCTTTCCAGACGCAATCTGGAATGTGTCTTACAGTGGGACAAGCAAAGCATGTTCTGACTCATTCTACAGAAGCATGAGATGGTTGACTCAAAAGAGCAACGCTTACCCTATTCAAGACGCTCAATACACAAATAATAGAGGGAAGAACATTCTTTTCATGTGGGGCATAAATCACCCACCCACCGACACTGCACAGACAAATCTGTACACAAGGACTGACACAACAACAAGTGTGGCGACAGAAGATATAAATAGAACCTTCAAACCATTG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AGCAGTTGGTCTGAGGAATGTGCCTGCTAGATCAAGCAGAGGACTATTTGGGGCTATAGCTGGATTCATAGAGGGAGGTTGGTCAGG</t>
  </si>
  <si>
    <t>AGCAAAAGCAGGGGAATTTCACAACCACTCAAG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CTCTAGAAGAACTAAGGTCACTTTTTAGCTCTGCTAGTTCTTACCAGAGAATCCAGATCTTTCCAGACGCAATCTGGAATGTGTCTTACAGTGGGACAAGCAAAGCATGTTCTGACTCATTCTACAGAAGCATGAGATGGTTGACTCAAAAGAGCAACGCTTACCCTATTCAAGACGCTCAATACACAAATAATAGAGGGAAGAACATTCTTTTCATGTGGGGCATAAATCACCCACCCACCGACACTACACAGACAGATCTGTACACAAGGACTGACACAACAACAAGTGTGGCGACAGAAGATATAAATAGAACCTTCAAACCATTA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</t>
  </si>
  <si>
    <t>AGCAAAAGCAGGGGAATTTCACAACCACTCAAGATGGAAGTAGTATCACTAATAACTATACTACTAGTAGTGACAGTAAGCAATGCAGACAAAATCTGCATCGGCTACCAATCAACAAACTCCACAGAAACTGTAGACACGCTAACAGAAAACAATGTTCCTGTTACACATGCCAAAGAATTGCTCCACACAGAGCACAATGGGATGCTATGTGCAACAAATCTGGGTCATCCTCTTATCCTAGACACCTGTAACATTGAAGGATTAATCTATGGCAACCCTTCCTGTGATCTACTGTTGGGAGGAAGAGAATGGTCCTACATTGTAGAAAGGCCATCGGCTGTCAATGGATTGTGTTACCCAGGGAATGTAGAAAACCTAGAAGAACTAAGGTCACTTTTTAGCTCTGCTAGTTCTTATCAAAGAGTCCAGATCTTTCCAGACACAATCTGGAATGTTTCTTACAGTGGGACAAGCAAAGCATGTTCAGATTCATTCTACAGAAGCATGAGATGGTTGACTCAAAAGAGCAACGCTTACCCTATTCAAGACGCCCAATACACAAATAATAGAGGGAAGAACATCCTCTTCATGTGGGGCATAAACCACCCACCCACAGACACTACGCAGACAAATCTATACACAAGGACTGACACAACAACAAGTGTGGCGACAGAAGATATAAATAGAACCTTCAAACCGTTGATAGGGCCAAGGCCTCTTGTCAATGGTCAGCAAGGAAGAATTGATTATTACTGGTCTATATTGAAACCAGGTCAGACACTGAGAGTAAGATCCAATGGGAATCTAATTGCTCCATGGTATGGACACATTCTTTCAGGAGAGAGTCACGGAAGAATACTGAAGACTGATTTAAACAGTGGTAACTGTGTAGTGCAATGTCAGACAGAAAGAGGTGGCTTAAATACTACATTGCCATTCCAAAATGTAAGTAAGTATGCATTTGGAAACTGCCCAAAATATGTTGGTGTAAAGAGTCTCAAATTGGCAGTTGGGCTGAGGAATGTGCCTGCTAGATCAAGCAGAGGTCTATTTGGGGCTATAGCTGGATTCATAGAGGGAGGTTGGTCAGG</t>
  </si>
  <si>
    <t>AGCAAAAGCAGGGGAATTTCACAACCACTCAAGATGGAAGCAGTATCACTAATAACTATACTACTAGTAGTGACAGTAAGCG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CTCTGCTAGTTCTTACCAGAGAATCCAGATCTTTCCAGACGCAATCTGGAATGTGTCTTACAGTGGGACAAGCAAAGCATGTTCTGACTCATTCTACAGAAGCATGAGATGGTTGACTCAAAAGAGCAACGCTTACCCTATTCAAGACGCTCAATACACAAATAATAGAGGGAAGAACATTCTTTTCATGTGGGGCATAAATCACCCACCCACCGACACTACACAGACAAATCTGTACACAAGGACTGACACAACAACAAGTGTGGCGACAGAAGATATAAATAGAACCTTCAAACCATTG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AGAATGTGCCTGCTACATCCAGCAGAGGACTATGCGGGGCTATAGCTGCATTAATATAGG</t>
  </si>
  <si>
    <t>AGCAAAAGCAGGGGAATTTCACAACCACTCAAGATGGAAGTAGTATCACTAATAACAATACTACTAGTAGTGACAGTAAGCAATGCAGACAAAATCTGCATCGGCTACCAATCAACAAATTCCACAGAAACTGTAGACACGCTAACAGAAAACAATGTTCCTGTGACACATGCCAAAGAATTGCTCCACACAGAGCACAATGGGATGCTATGTGCAACAAATCTGGGACATCCTCTTGTCCTAGACACCTGTAACATTGAAGGATTAATCTATGGCAACCCTTCCTGTGATCTACTGTTGGGAGGAAGAGAATGGTCCTACATTGTAGAGAGGCCATCGGCTGTCAATGGATTGTGTTACCCCGGGAATGTAGAGAACCTAGAAGAACTAAGGTCACTTTTTAGCTCTGCTAGTTCTTACCAAAGAATCCAGATCTTTCCAGACACAATCTGGAATGTGTCTTACAGTGGGACAAGCAAAGCATGTTCAGATTCATTCTACAGAAGCATGAGATGGTTGACTCAAAAGAACAACGCTTATCCTATTCAAGACGCCCAATACACAAATAATAGAGGGAAGAACATCCTTTTCATGTGGGGCATAAATCACCCACCTACTGACACCGCGCAGACAAATTTGTACACAAGGACTGACACAACAACAAGCGTGGCGACAGAAGACATAAACAGAACCTTCAAACCATTGATAGGGCCAAGGCCTCTTGTCAATGGTCTGCAAGGAAGAATTGATTATTATTGGTCGATATTGAAACCAGGTCAGACACTGAGAGTAAGATCCAATGGGAATCTAATTGCTCCGTGGTATGGACACGTTCTTTCAGGGGAGAGCCACGGAAGAATACTGAAGACTGATTTAAACAGTGGTAATTGTGTAGTGCAATGTCAGACAGAAAGAGGTGGCCTAAATACTACATTGCCATTCCAAAATGTAAGTAAGTATGCATTTGGAAACTGCCCAAAATATGTTGGCGTAAAGAGTCTCAAATTGGCAGTTGGGCTGAGGAATGTGCCTGCTAGGTCAAGCAGAGGACTATTTGGGGCTATAGCTGGATTCATAGAGGGAGGTTGGTCAGG</t>
  </si>
  <si>
    <t>AGCAAAAGCAGGGGAATTTCACAACCACTCAAGATGGAGACAGTATCACTAATAACTATGCTACTAGTAGTAACAGTAAGCAATGCAGATAAAATCTGCATCGGCTACCAATCAACAAACTCCACAGAAACTGTAGACACACTAACAGAAAACAATGTCCCTGTGACACATGCCAAAGAATTGCTCCACACAGAGCATAATGGGATGCTGTGTGCAACAAGCTTGGGACATCCTCTTATTCTAGACACCTGTACCATTGAAGGACTAATCTATGGCAATTCTTCTTGTGATCTACTGTTGGGAGGAAGAGAATGGTCCTATATCGTCGAGAGACCATCGGCTGTTAATGGATTGTGTTACCCCGGGAATGTAGAAAACCTAGAAGAGCTAAGATCACTTTTTAGCTCTGCTAGTTCTTATCAAAGGATCCAAATTTTTCCAGACACAATCTGGAATGTGTCTTACAGTGGGACAAGCAAAGCATGTTCAGATTCATTCTACAGAAGCATGAGATGGTTGACCCAAAAGAACAACGCTTACCCTATTCAAGACGCCCAATACACAAATAATCAAGAAAAGAACATTCTTTTCATGTGGGGCATAAATCACCCACCCACCGATACTACGCAAACAAATCTGTACACAAGAACCGACACAACAACGAGTGTGGCAACAGAAGAAATAAATAGGACCTTCAAACCATTGATAGGACCAAGGCCTCTTGTCAATGGTTCGCAGGGAAGAATTGACTATTATTGGTCGATATTGAAACCGGGTCAAACACTGCGAGTAAGATCCAATGGGAATCTAATAGCTCCATGGTATGGACGCATTCTTTCAGGAGAGAGCCACGGAAGAATCCTGAAGACTGATTTAAAAAGGGGTAGCTGCACAGTGCAATGTCAGACAGAAAAAGGTGGCTTAAACACAACATTGCCATTCCAAAACGTAAGTAAGTATGCATTTGGAAACTGCTCGAAATACATTGGAATAAAGAGTCTCAAACTTGCAGTTGGTCTGAGGAATGTCCCTTCTAGATCTAGTAGAGGACTATTCGGGGCCATAGCAGGATTCATAGAGGGAGGTTGGTCAGGA</t>
  </si>
  <si>
    <t>AGCAAAAGCAGGGGAATTTCACAACCACTCAAGATGGAAGTAGTATCACTAATAACTATTCTACTAGTGACAACAGTAAGCAATGCAGATAAGATCTGCATCGGA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GTCACTTTTTAGCTCTGCTAGTTCTTACCAAAGAATCCAAATCTTTCCAGACACAATATGGAATGTGTCTTACAGTGGAACAAGCAAAGCATGTTCAGATTCATTCTACAGGAGCATGAGATGGTTGACTCAAAAGAACAACACTTACCCTATTCAAGACGCCCAATACACAAATAACAGAGGGAAGAACATTCTTTTCATGTGGGGTATAAGTCACCCACCCACTGATACTGTGCAGACAAATCTGTACACAAGGACTGACACAACAACAAGTGTGGCGACAGAAGATATAAATAGAACCTTCAAACCATTGATAGGGCCAAGGCCTCTTGTCAATGGTCAACAAGGAAGAATTGATTATTATTGGTCGATATTGAAACCAGGTCAAACACTGCGAGTAAGATCCAATGGGAATCTAATCGCTCCATGGTATGGACACATTCTTTCAGGAGAGAGCCACGGAAGAATACTGAAGACTGATTTAAACAATGGTAACTGTGTAGTGCAATGTCAGACAGAAAAAGGTGGCTTAAATACTACTTTGCCATTTCAAAATGTAAGCAAGTACGCATTTGGAAACTGCCCAAAATATGTTGGAGTAAAGAGTCTCAAATTGGCAGTTGGTCTGAGGAATGTGCCTGCTAGATCAAGCAGAGGGCTATTCGGGGCCATAGCTGGATTCATAGAGGGAGGTTGGTCA</t>
  </si>
  <si>
    <t>AGCAAAAGCAGGGGAATTTCACAACCACTCAAGATGGAAGTAGTATCACTAATAACTATTCTACTAGTGACAACAGTAAGCAATGCAGATAAGATCTGCATCGGA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GTCACTTTTTAGCTCTGCTAGTTCTTACCAAAGAATCCAAATCTTTCCAGACACAATATGGAATGTGTCTTACAGTGGAACAAGCAAAGCATGTTCAGATTCATTCTACAGGAGCATGAGATGGTTGACTCAAAAGAACAACACTTACCCTATTCAAGACGCCCAATACACAAATAACAGAGGGAAGAACATTCTTTTCATGTGGGGTATAAGTCACCCACCCACTGATACTGTGCAGACAAATCTGTACACAAGGACTGACACAACAACAAGTGTGGCGACAGAAGATATAAATAGAACCTTCAAACCATTGATAGGGCCAAGGCCTTTTGTCAATGGTCAACAAGGAAGAATTGATTATTATTGGTCGATATTGAAACCAGGTCAAACACTGCGAGTAAGATCCAATGGGAATCTAATCGCTCCATGGTATGGACACATTCTTTCAGGAGAGAGCCACGGAAGAATACTGAAGACTGATTTAAACAATGGTAACTGTGTAGTGCAATGTCAGACAGAAAAAGGTGGCTTAAATACTACTTTGCCATTTCAAAATGTAAGCAAGTATGCATTTGGAAACTGCCCAAAATATGTTGGAGTAAAGAGTCTCAAATTGGCAGTTGGTCTGAGGAATGTGCCTGCTAGATCAAGCAGAGGACTATTCGGGGCCATAGCTGGATTCATAGAGGGAGGTTGGTCAGG</t>
  </si>
  <si>
    <t>AGCAAAAGCAGGGGAATTTCACAACCACTCAAGATGGAAGCTGTATCACTAATAACTATACTACTAGTAGTAACAGTAAGCAATGCAGATAAAATCTGCATCGGCTACCAATCAACAAACTCCACAGAAACTGTAGACACACTAACAGAAAACAATGTTCCTGTGACACATGCCAAAGAATTACTCCACACAGAACACAATGGGATGCTGTGTGCAACTAACCTAGGACATCCTCTCATTCTAGACACCTGTACCATTGAAGGACTGATCTATGGCAACCCTTCCTGTGATCTACTGTTGGGAGGGAGAGAATGGTCCTACATCGTTGAAAGACCATCAGCTGTTAATGGAATGTGTTACCCCGGGAAAGTAGAAAACCTAGAGGAACTAAGGTCACTTTTTAGCTCTGCTAGTTCCTACCAAAGAATCCAGATCTTTCCAGACACAATCTGGAATGTGTCCTACAGTGGAACAAGCAAAGCATGTTCAGATTCATTCTACAGGAGCATGAGATGGTTGACTCAAAAGAACAACGCTTACCCTATTCAGGACGCCCAATACACAAATAATAGAGAAAAGAGCATTCTTTTCATGTGGGGCATAAATCACCCACCCACCGATACTGCACAGACTAATCTGTACACAAGGACTGACACAACAACAAGTGTGGCAACAGAAGATATAAATAGGACCTTCAAACCATTGATAGGGCCAAGGCCCCTTGTCAATGGTCA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</t>
  </si>
  <si>
    <t>AGCAAAAGCAGGGGAATTTCACAACCACTCAAGATGGAAGTAGTATCACTAATAACTATACTATTAGTAGTAACAGTAAGCAATGCAGATAAAATCTGCATCGGCTACCAATCAACAAACTCCACAGAAACTGTAGACACGCTAACAGAAAACAATGTTCCTGTGACACATGCCAAAGAATTGCTCCACACAGAGCACAATGGGATGCTGTGTGCAACAAATCTGGGACATCCTCTTATCCTAGACACCTGTACCATTGAAGGACTAATCTATGGCAACCCTTCTTGTGATCTACTTTTGGGAGGAAGAGAATGGTCCTACATCGTCGAAAGACCATCGGCTGTTAATGGATTGTGTTACCCCGGGAATGTAGAAAACCTAGAAGAACTAAGGTCACTTTTTAGCTCTGCTAGTTCTTACCAAAGAATCCAGATCTTTCCAGACACAATCTGGAATGTGTCTTACAGTGGGACAAGCAAAGCATGTTCAGATTCATTCTACAGAAGCATGAGATGGTTGACTCAAAAGAACAACGCTTACCCTATTCAAGACGCCCAATACACAAATAATAGAGGAAAGAACATTCTTTTCATGTGGGGCATAAATCACCCACCCACTGATACTACGCAGACAG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</t>
  </si>
  <si>
    <t>AGCAAAAGCAGGGGAATTTCACAACCACTCAAGATGGAAGTAGTATCACTAATAACTATACTACTAGCGGTAACAGTAAGCAATGCAGATAAAATCTGCATCGGCTACCAATCAACAAACTCCACAGAAACTGTAGACACACTAACAGAAAATAATGTTCCTGTGACACATGCCAAAGAATTACTCCACACAGAGCACAATGGGATGCTGTGTGCAACAAACCTGGGACATCCTCTCATTCTAGACACTTGTACCATTGAAGGACTGATCTATGGCAACCCTTCATGTGACCTACTGTTGGGAGGAAGAGAATGGTCCTACATCGTTGAAAGACCATCAGCTGTTAATGGAATGTGTTACCCCGGGAATGTAGAAAACCTAGAGGAACTAAGGTCACTTTTTAGCTCTGCTAGTTCCTACCAAAGAATCCAGATCTTTCCAGACACAATCTGGAATGTGTCCTACAGTGGAACAAGCAAAGCATGTTCAGATTCATTCTACAGGAGCATGAGATGGTTGACTCAAAAGAACAACGCTTACCCTATTCAGGACGCCCAATACACAAATAATAGAGGAAAGAGCATTCTTTTCATGTGGGGCATAAATCACCCACCCACCGATACTGCACAGACTAATCTGTACACAAGGACTGACACAACAACAAGTGTAGCAACAGAAGATATAAATAGGACCTTCAAACCATTGATAGGGCCAAGGCCCCTTGTCAATGGTCAACAGGGGAGAATTGATTATTATTGGTCAGTATTGAAACCAGGTCAGACATTGCGAATAAGATCCAATGGGAACCTAATCGCTCCATGGTATGGACACATTCTTTCAGGAGAAAGCCATGGAAGAATCCTGAAGACTGATTTAAAAAGTGGTAACTGTGTAGTGCAATGTCAGACAGAAAGAGGTGGCTTAAATACTACATTGCCATTCCACAATGTAAGTAAGTATGCATTTGGAAACTGCCCAAAATATGTTGGAGTAAAGAGTCTCAAACTGGCAGTTGGCCTGAGGAATGTGCCTGCTAGATCAAGCAGAGGACTATTTGGGGCCATAGCTGGATTCATAGAGGGAGGTTGGTCA</t>
  </si>
  <si>
    <t>TX</t>
  </si>
  <si>
    <t>GGAATTTCACAATCAAACAAAATGGAAATAACAACACTAGTGGCTATACTGCTAATGGCAACAGCAAGCAATGCAGATAAAATCTGCATAGGCTACCAATCAACAAATTCTACAGAAACTGTTGACACGCTAACAGAAAACAATGTTCCTGTGACACATACCAAAGAATTGCTCCACACAGAGCACAATGGAATGCTGTGTGCAACAGATCTGGGGCATCCTCTAATTCTAGACACCTGTACTATCGAAGGGCTAGTCTATGGCAATCCTTCTTGTGATCTACTATTGGGAGGGAAAGAATGGTCCTACATTGTCGAGAGATCATCTGCTGTCAATGGAATGTGTTACCCTGGAAATGTAGAAAACCTGGAAGAGCTCAGGTCTCTTTTCAGTTCCGCGAATTCCTATCGAAGAATCCAGATCTTTCCAGACACAATCTGGAATGTGACTTACAGTGGGACAAGCAAAGCATGTTCGAATTCATTCTACAGGAGTATGAGATGGTTGACTCACAAGAGCAATTCTTATCCCTTTCAAGACGCCCAATACACCAACAATGAGGGGAAAAATATTCTCTTCATGTGGGGCATACACCATCCACCTACAGATACCGAACAGACAAACTTGTACAAAAAGACTGATACAACAACAAGTGTGACCACAGAAGATATAAACCGGACTTTCAAGCCGGTGATAGGGCCAAGGCCACTTGTCAATGGACAGCAAGGGAGAATTGACTACTATTGGTCAGTATTAAAACCAGGTCAAACGTTGCGAGTAAGATCTAATGGGAATCTAATTGCCCCATGGTATGGCCACATTCTCTCAGGAGAAAGCCATGGAAGAATCTTGAAGACTGATTTGAGCAGTGGCGACTGCGTAGTGCAATGCCAGACTGAAAAAGGTGGTCTAAATACGACCTTGCCGTTTCACAATGTCAGCAAATACGCATTTGGGAATTGCCCCAAGTACGTTGGAGTAAAAAGTCTCAAACTGGCAGTCGGTTTAAGGAATGTACCTGCAGTATCAGGTAGAGGGCTGTTTGGTGCTATAGCTGGATTCATAGAAGGAGGTTGGCCAGGACTAGTTGCTGGCTGGTATGGATTCCAACATTCAAATGACCAAGGAACTGGAATGGCTGCAGATAGAGAGTCGACTCAAGAAGCAATTGACAAAATAACATCCAAAGTAAATAATATAATAGACAAAATGAACAAGCAATATGAGATCATTAATCATGAATTCAGTGAAATTGAAGCCAGGCTTAACATGATCAACAACAAAATCGATGACCAAATACAAGACCTTTGGGCATACAATGCAGAACTGCTAGTACTGCTTGAAAATCAGAAAACACTCGATGAACATGATGCAAATGTAAATAATCTATATAACAAGGTGAAAAGAGCATTGGGTTCTAATGCAGCAGAGGATGGAAATGGATGCTTCGAGTTGTATCATAAATGTGATGATCAATGCATGGAAACGATTAGAAACGGGACCTACGACAGGCAAAAGTATCAAGAGGAGTCAAAATTAGAGAGACAGAAAATTGAAGGGGTAAAACTGGAATCTGAAGGAACTTACAAAATCCTCACCATTTATTCGACTGTCGCCTCATCTCTTGTGCTTGCGATGGGGTTTGCTGCCTTTCTGTTCTGGGCCATGTCCAATGGATCCTGCAGGTGCAACATTTGTATATAATTAGCAAAAACAC</t>
  </si>
  <si>
    <t>GGAATTTCACAATTAACCAAAATGGAAAC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AAATGTAGAAAATCTGGAAGAACTCAGGTCCTTTTTCAGTTCCGCTAATTCCTATCAAAGAATCCAGATCTTTCCAGACACAATCTGGAATGTGACTTACAGTGGAACAAGCAAAGCATGTTCGAATTCATTTTACAGGAGTATGAGATGGCTGACTCACAAGAGCAATTCTTACCCCTTTCAAGACGCCCAATACACCAACAATGAGGGGAAGAACATTCTCTTCATGTGGGGTATACACCATCCACCTACTGATACCGAACAGACAAATTTATACAAAAAGGCTGATACAACAACAAGTGTGACAACAGAAGATATAAATCGAACTTTCAAGCCAGTGATAGGGCCAAGGCCCCTTGTCAATGGGCAGCAGGGGAGAATTGACTATTATTGGTCAGTATTAAAACCAGGTCAAACGTTGCGAGTGAGATCCAATGGGAATCTAATTGCCCCATGGTATGGTCACATTCTTTCAGGAGAAAGCCATGGAAGAATCTTGAAGACTGATTTGAGCAGTGGCAACTGCGTAGTGCAGTGTCAGACTGAGAAAGGTGGCCTAAATACGACCTTGCCGTTTCACAATGTCAGCAAATATGCATTTGGGAATTGCCCCAAATACGTTGGAGTAAAGAGTCTCAAACTGGCAGTCGGTTTAAGGAATGTACCTGCTGTATCGGATAGAGGGCTGTTTGGTGCTATAGCTGGATTCATAGAAGGAGGTTGGCCAGGGCTAGTTGCTGGCTGGTATGGGTTCCAGCATTCAAATGACCAAGGAACTGGAATGGCTGCAGATAGGGAATCAACTCAAGAAGCAGTTGACAAAATAACATCCAAAGTGAATAATATAATAGACAAAATGAACAAGCAATCTGAGATCATTGATCATGAATTCAGTGAAATTGAAGCCAGGCTCAATATGATCAACAACAAGATTGATGACCAAATACAAGACATTTGGGCATACAATGCAGAACTGCTAGTACTGCTTGAAAATCAGAAAACACTCGATGAACATGATGCGAATGTAAATGG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TTAGCAAAAACAC</t>
  </si>
  <si>
    <t>TCACAACCACTCAAGATGGAAGCAACATCACTAATAACTATACTACTACTAGTAACAACAAGCAATGCAGATAAAATCTGCATCGGCTACCAATCAACAAACTCCACAGAAACTGTGGATACGCTAGCAGAAAACAATGTTCCTGTGACACATGCCAAAGAATTGCTCCACACAGAGCACAATGGGATGCTGTGCGCAACAAATCTGGGACATCCTCTCATTCTAGACACCTGTACCATTGAAGGACTGATCTATGGCAACCCTTCTTGTGATCTGCTGTTAGGAGGAGGAGAATGGTCCTACATCGTCGAAAGACCATCGGCTGTTAATGGAAG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TACTGGCAGTTGGTCTAAGGAATGTGCCTGCTAGATCAAGTAGAGGACTATTTGGGGCCATAGCTGGATTCATAGAGGGAGGTTGGTCAGGGCTAGTGGCCGGATGGTATGGTTTTCAACATTCAAACGATCAGGGAGTTGAGATGGCCGCAGACAAGGGATCTACCCAAAAAGCAATCGATAAAATAACATCAAAAGTGAACAACATAATCGATAAAATGAACAAGCAATATGAGGTCATTGATCATGAATTCAATGAGCTTGAGGCCAGGCTGAACATGATCAACAACAAAATTGATGATCAGATTCAAGACATTTGGGCTTATAATGCAGAGTTGCTGGTCTTGCTTGAAACCCAGAAAACTCTAGATGAGCATGATGCAAATGTGAACAACCTATACAACAAAGTGAAAAGAGCCTTGGGTTCCAATGCTGTAGAGGATGGAAACGGATGTTTTGAACTGTACCACAAATGTGATGATCAATGCATGGAAACAATCAGAAATGGAACCTACGACAGGCAGAAATACCAAGAAGAATCAAGATTAGAAAGGCAGAAAATAGAAGGGGTAAAGCTGGAATCTGAGGGCACTTACAAGATCCTCACCATTTATTCGACTGTCGCCTCATCTCTTGTGCTTGCAATGGGGTTTGCTGCCTTCCTATTCTGGGCCATGTCCAATGGCTCTTGCAGATGCAACATTTGTATATAATTGGCAAAAACACC</t>
  </si>
  <si>
    <t>TCACAACCACTCAAGATGGAAGCAGTATCACTAATAACTATACTACTAGTAGTAACAGTAAGCAATGCAGACAAAATCTGCATCGGCTACCAATCAACAAACTCCCCAGAAACTGTAGACACGCTAACAGAAAACAATGTTCCTGTGACACATGCCAAAGAATTGCTCCACACAGAGCACAATGGGATGCTGTGTGCAACAAATCTGGGACATCCTCTTATTCTAGACACCTGTACCATTGAAGGACTAGTCTATGGCAACCCTTCTTGTAATCTACTGTTGGGAGGAAGAGAATGGTCCTACATCGTCGAAAGACCATCGGCTGTTAATGGGTTGTGTTACCCCGGGAATGTAGAAAACCTAGAAGAACTAAGGTCACTTTTTAGCTCTGCTAGTTCTTACCAAAGAATCCAGATCTTTCCAGACACAATCTGGAATGTGTCTTACAATGGGACAAGCAAAGCATGTTCAGATTCATTCTACAGAAGCATGAGATGGTTGACCCAAAAGAACAACGCTTACCCTATTCAAGACGCCCAATACACAAATAATAGAGGAAAGAACATTCTTTTCATGTGGGGCATAAATCACCCACCCACTGATACTGTGCAGACAAATCTGTACACAAGGGCTGACACAACAACAAGTGTGGCAACAGAAGATATAAATAGGACCTTCAAACCATTGATAGGGCCAAGGCCTCTTGTCAATGGTCTGCAGGGAAGAATTGATTATTATAGGTCGGTATTGAAACCAGGTCAGACATTGCGAGTAAGATCCAATGGGAATCTAATCGCTCCATGGTATGGGTACATTCTTTCAGGAGAGAGCCACGGAAGAATCCTGAAGACTGATTTAAACAGTGGTAACTGTGTAGTGCAATGTCAGACAGAAAGAGGTGGCTTGAATACTACATTGCCATTCCACAATGTAAGTAAGTATGCATTTGGAAACTGCCCAAAATATGTTGGAGTAAAGAGTCTCAAATTGGCAGTTGGTCTGAGGAATGTGCCTGCTAGATCAAGTAGAGGACTATTTGGAGCCATAGCTGGATTCATAGAGGGAGGTTGGTCAGGGCTAGTC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CCTTGTGCTTGCAATGGGGTTTGCTGCCTTCCTATTCTGGGCCATGTCCAATGGCTCTTGCAGATGCAACATTTGTATATAATTGGCAAAAACACC</t>
  </si>
  <si>
    <t>TCACAACCACTCAAGATGGAAGCAAAAGCAATAATTGCTGCACTGCTAATGGTAACAGCAGCCAATGCTGATAAAATCTGCATTGGCTATCAATCAACAAACTCCACCGAAACTGTCGACACACTGACAGAGAGCAATGTTCCTGTAACACACACTAAAGAATTGCTCCACACAGAACACAATGGGATATTGTGTGCAACTGATCTAGGACATCCCCTCATTCTAGACACCTGCACTATTGAAGGACTAATCTATGGAAATCCTTCCTGTGACATACTACTAGGAGGAAAAGAATGGTCCTACATCGTTGAAAGGTCGTCAGCCGTCAATGGAATGTGTTACCCAGGGAATGTAGAGAACCTAGAAGAGCTTAGGTCACTTTTCAGTTCTGCAAAACCTTACAAAAGAATCCAAATCTTTCCAGATAAAACTTGGAATGTAACATACAGCGGAACAAGCAGAGCATGCTCAAATTCATTCTATAGGAGCATGAGATGGCTGACCCACAATAGTAATTCCTACCCTTTTCAGAACGCTCATTACACCAACAATGAGAGGGAGAACATTCTTTTCATGTGGGGCATACACCATCCACCTACCGACACAGAACAGACAGACTTGTACAAGAAG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GGTGAAAAGTCTCAAATTGGCAGTTGGTTTAAGGAATGTGCCTGCTGTATCTAGTAGAGGACTGTTCGGAGCAATAGCTGGGTTCATAGAGGGAGGTTGGTCAGGGCTAGTCGCCGGATGGTATGGTTTTCAACATTCAAACGATCAGGGAGTTGGGATGGCCGCAGACAAGGGATCTACCCAAAAAGCAATCGATAAAATAACATCAAAAGTGAACAACATAATCGATAAAATGAACAAGCAATATGAGGTCATTGATCATGAATTCAATGAGCTTGAGGGCAGGCTGAACATGATCAACAACAAAATTGATGATCAGATTCAAGACATTTGGGCTTATAATGCAGAGTTGCTGGTCTTGCTTGAAAACCAGAAAACTCTAGATGAGCATGATGCAAATGTGAACAACCTATACAACAAAGTGAAAAGAGCCTTGGGTTCCAATGCTGTAGAGGATGGAAACGGATGCTTTGAACTGTACCACAAATGTGATGATCAATGCATGGAAGCAATCAGAAATGGAACCTACGACAGGCAGAAATACCAAGAAGAATCAAGGTTAGAAAGGCAGAAAATAGAAGGGGTAAAGCTGGAATCTGAGGGCACTTACAAGATCCTCACCATTTATTCGACTGTCGCCTCATCTCTTGTGCTTGCAATGGGGTTTGCTGCCTTCCTATTCTGGGCCATGTCCAATGGCTCTTGCAGATGCAACATTTGTATATAATTGGCAAAAACACC</t>
  </si>
  <si>
    <t>TCACAACCACTCAAGATGGAAGCAGTATCACTAATAACTATACTACTAGTAGTAACAGTAAGCAATGCAGATAAAATCTGCATCGGCTACCAATCAACAAACTCCACAGAAACTGTAGACACGCTAACAGAAAACAATGTTCCTGTGACACATGCCAAAGAATTGCTCCACACAGAGCACAATGGGATGCTATGTGCAACAAATCTGGGACATCCTCTTATTCTAGACACCTGTACCATTGAAGGACTAATCTATGGCAACCCTTCCTGTGATCTACTGTTGGGAGGAAGAGAATGGTCCTACATCGTCGAAAGACCATCGGCTGTTAATGGATTGTGTTACCCCGGGAATGTAGAAAACCTAGAAGAACTAAGGTCACTTTTTAGTTCTGCTAGTTCTTACCAAAGAATCCAGATCTTTCCAGACACAATCTGGAATGTGTCTTACAGTGGGACAAGCAAAGCATGTTCAGATTCATTCTACAGAAGCATGAGATGGTTGACTCCAAAGAGCAACGCTTACCCTATTCAAGACGCCCAATACACAAATAATAGAGGGAAGAACATTCTTTTCATGTGGGGCATAAATCATCCACCCACCGATACTATGCAGACAAATCTGTACACAAGGACTGACACAACAACAAGTGTGGCGACAGAAGATATAAATAGAACCTTCAAACCATTGATAGGGCCAAGGCCTCTTGTCAATGGTCAGCAGGGAAGGATTGATTATTATTGGTCGATATTGAAACCAGGTCAGACACTGCGAGTAAGATCCAATGGGAATCTAATCGCTCCATGGTATGGACACATTCTTTCAGGAGAGAGCCACGGAAGAATCCTGAAGACTGATTTAAACAGTGGTAACTGTGTAGTGCAATGTCAGACAGAAAGAGGTGGCTTAAATACTACATTGCCATTTCAAAATGTAAGTAAGTATGCATTTGGAAACTGCCCAAAATATGTTGGAGTAAAGAGTCTCAAATTGGCAGTTGGTCTGAGGAATGTGCCTGCTAGATCAAGCAGAGGACTATTCGGGGCCATAGCTGGATTCATAGAGGGAGGTTGGTCAGGGCTAGTCGCTGGTTGGTATGGGTTC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AGAGGAATCAAGACTAGAAAGACAGAAAATAGAAGGGGTCAAGCTGGAATCTGAAGGAACTTACAAAATCCTCACCATTTATTCGACTGTCGCCTCATCTCTTGTGATTGCAATGGGGTTTGCTGCCTTCTTGTTCTGGGCCATGTCCAATGGATCTTGCAGATGCAACATTTGTATATAATTGGCAAAAACACC</t>
  </si>
  <si>
    <t>TCACAACCACTCAAGATGGAAGCAGTATCA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CCGGGAATGTAGAAAACCTAGAAGAACTAAGGTCACTTTTTAGCTCTGCTAGTTCTTACCAAAGAATCCAGATCTTTCCAGACACAATCTGGAATGTGTCTTACAGTGGGACAAGCAAAGCATGTTCAGATTCATTCTACAGAAGCATGAGATGGTTGACTCAAAAGAACAACGCTTACCCTATTCAAGACGCCCAATACACAAATAATAGAGGAGAGAACATTCTTTTCATGTGGGGCATAAATCACCCACCCACTGATACTGT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TTGGTATGGCTGCAGATAGAGACTCAACTCAAAAGGCAATTGACAAAATAACATCCAAAGTGAATAATATAGTCGATAAAATGAACAAACAGTATGAAATTATTGATCATGAATTCAGTGAGGTTGAAACTAGACTCAATATGATCAATAATAAGATTGATGACCAAATTCAAGACATATGGGCATATAACGCAGAATTGCTAGTGCTGCTTGAAAACCAGAAAACACTCGATGAGCATGATGCGAATGTAAACAATCTCTATAACAAAGTGAAGAGGGCACTGGGTTCCAATGCAGTGGAAGATGGGAAAGGATGTTTCGAGCTATACCATAAATGTGATGACCAGTGCATGGAGACAATTCGGAACGGGACCTATAGCAGGAGAAAGTATAAAGAGGAATCAAGACTAGAAAGACAGAAAATAGAAGGGGTCAAGCTGGAATCTGAAGGAACTTACAAAATCCTCACCATTTATTCGACTGTCGCCTCATCTCTTGTGATTGCAATGGGGTTTGCTGCCTTCTTGTTCTGGGCCATGTCCAATGGATCTTGCAGATGCAACATTTGTATATAATTGGCAAAAACACC</t>
  </si>
  <si>
    <t>TCACAACCACTCAAGATGGAAGCAGTATCACTAATAACTATGCTACTAGTGGTAACAGTAAGCAATGCAGATAAAATTTGCATCGGCTACCAATCAACAAACTCCACAGAAACTGTAGACACACTAACAGAAAACAATGTCCCTGTTACACATGCCAAAGAATTGCTCCACACAGAGCACAATGGGATGCTGTGTGCTACAAATTTGGGACATCCTCTTATTCTAGACACCTGTACCATTGAAGGACTAATCTATGGCAATCCTTCTTGTGATCTACTGTTGGGAGGAAGAGAATGGTCCTACATCGTCGAGAGACCATCGGCTGTAAATGGATTGTGTTACCCCGGGAATGTAGAAAATCTAGAAGAGCTAAGGTCACTTTTTAGTTCTGCTAGTTCTTATCAAAGGATCCAGATCTTTCCAGACACAATCTGGAATGTGTCTTACAGTGGGACAAGCAAAGCATGTTCAGATTCATTCTACAGAAGCATGAGGTGGTTGACCCAAAAGAACAACGCTTACCCTATTCAAGACGCCCAATACGCAAATAATCAAGAAAAGAACATTCTTTTCATGTGGGGCATAAATCATCCACCCACCGATACTGCGCAGACAAATCTGTACACAAGAACCGACACAACAACAAGTGTGGCAACAGAAGAAATAAATAGGACCTTCAAACCATTGATAGGACCAAGGCCTCTTGTCAATGGTTTGCAGGGAAGAATTGATTATTATTGGTCGGTATTGAAACCAGGTCAAACACTGCGAATAAGGTCCAATGGGAATCTAATAGCTCCATGGTATGGACACATTCTTTCAGGAGAGAGTCACGGAAGAATCCTTAAGACTGATCTAAAAAGGGGTAGCTGTACAGTACAATGTCAGACAGAAAAAGGTGGCTTAAACACAACATTGCCATTCCAAAATGTAAGTAAGTATGCATTTGGAAACTGCTCGAAATATATTGGAATAAAGAGCCTCAAACTTGCAGTTGGTCTGAGGAATGTGCCTTCTAAATCAAGTAGAGGACTATTCGGAGCCATAGCTGGATTCATAGAGGGAGGTTGGTCAGGGCTAGTCGCTGGTTGGTATGGATTCCAGCATTCAAATGACCAAGGGGTTGGTATGGCAGCAGATAGAGACTCAACCCAGAAGGCAATTGATAAAATAACATCCAAAGTGAATAACATAGTCGATAAAATGAACAAACAGTATGAAATTATTGATCATGAATTCAGCGAGGTTGAAACTAGACTTAACATGATCAATAATAAGATTGATGATCAGATTCAAGACATATGGGCATATAACGCAGAATTGCTTGTGCTACTTGAAAACCAGAAAACACTCGATGAGCATGATGCAAATGTAAACAATCTATATAATAAAGTAAAGAGAGCATTGGGTTCCAATGCAGTGGAAGATGGGAAAGGATGTTTCGAGCTATACCACAAATGTGATGACCAGTGCATGGAGACAATTCGGAACGGGACCTACAACAGGAGGAAGTATCAAGAGGAATCAAAATTAGAAAGACAGAAAATAGAGGGGGTCAAGCTGGAATCTGAAGGAACTTACAAAATCCTCACCATTTATTCGACTGTCGCCTCATCTCTTGTGATTGCAATGGGGTTTGCTGCCTTCTTGTTCTGGGCCATGTCCAATGGATCTTGCAGATGCAACATTCGTATATAATTGGCAAAAACACC</t>
  </si>
  <si>
    <t>TCACAACCACTCAAGATGGAAG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T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GATGTGATGATCAGTGCATGGAGACAATTCGGAACGGGACCTATAACAGGAGAAAATATAAAGAGGAACCAAGACTAGGAAGACAGAAAATAGAAGGGGTCAAGCTGGAATCTGAAGGAACTTACAAAATCCTCACCATTTATTCGACTGTCGCCTCATCTCTTGTGGTTGCAATGGGGTTTGCTGCCTTCCTGTTCTGGGCCATGTCCAATGGATCTTGCAGATGCAACATTTGTATATAATTGGCAAAAACACC</t>
  </si>
  <si>
    <t>TCACAACCACTCAAGATGGAAGCAGTATCACTAATAACTATACTACTAGTAGTGACAGTAAGCAATGCAGACAAAATCTGCATCGGCTACCAATCAACAAACTCCACAGAAACTGTAGACACGCTAACAGAAAACAATGTTCCTGTTACACACGCCAAAGAATTGCTCCACACAGAGCACAATGGGATGCTATGTGCAACAAATCTGGGACATCCTCTTATCCTAGACACCTGTAACATTGAAGGATTAATCTATGGCAACCCTTCCTGTGATCTACTGTTGGGAGGAAGAGAATGGTCCTACATTGTAGAAAGGCCATCGGCTGTCAATGGATTGTGCTACCCGGGGAATGTAGAAAACCTAGAAGAACTAAGGTCACTTTTTAGTTCTGCTAGTTCTTATCAAAGAGTCCAGATCTTTCCAGACACAATCTGGAATGTTTCTTACAGTGGGACAAGCAAAGCATGTTCAGATTCATTCTACAGAAGCATGAGAAGGTTGACTCAAAAGAGCAACGCTTACCCTATTCAAGACGCCCAATACACAAATAATAGAGGGAAGAACATCCTCTTCATGTGGGGCATAAACCACCCACCCACAGACACTACGCAGACAAATCTATACACAAGGACTGACACAACAACAAGTGTGGCGACAGAAGATATAAATAGAACCTTCAAACCGTTGATAGGGCCAAGGCCTCTTGTCAATGGTCTGCAAGGAAGAATTGATTATTACTGGTCTATATTGAAACCAGGTCAGACACTGAGAGTAAGATCCAATGGGAATCTAATTGCTCCATGGTATGGACACATTCTTTCAGGAGAGAGTCACGGAAGAATACTGAAGACTGATTTAAACAGTGGTAACTGTGTAGTGCAATGTCAGACAGAAAGAGGTGGCTTAAATACTACATTGCCATTCCAAAATGTAAGTACGTATGCATTTGGAAACTGCCCAAAATATGTTGGTGTAAAGAGTCTCAAATTGGCAGTTGGGCTGAGGAATGTGCCTGCTAGATCAAGCAGAGGTCTATTTGGGGCTATAGCTGGATTCATAGAGGGAGGTTGGTCAGGGCTAGTCGCTGGTTGGTACGGATTCCAACATTCAAATGACCAAGGGGTTGGTATGGCAGCAGATAGGGATTCAACCCAAAAGGCATTTGACAAAATAACATCTAAAGTGAACAATATAGTCGATAAAATGAACAAACAGTATGAAATTATTGATCAGGAATTCAGCGAGGTTGAAACCCGACTCAACATGATCAATAATAAGATTGATGACCAAATTCAAGACATATGGGCATATAACGCAGAATTGCTAGTGCTGCTTGAAAACCAGAAAACACTCGATGAGCATGATGCGAATGTTAACAACTTATATAATAAAGTGAAAAGAGCATTGGATTCCAATGCAATGGAAGATGGGAAAGGGTGTTTCGAGCTATACCATAAATGTGATGACCAGTGCATGGAAACAATTCGAAACGGGACTTACAACAGGAGAAAGTATAAGGAGGAGTCAAGACTAGAAAGACAGAAAATAGAAGGGGTCAAACTGGAATCTGAAGGAACTTACAAAATCCTCACCATTTATTCGACTGTCGCCTCATCTCTCGTGATTGCAATGGGGTTTGCTGCCTTCTTGTTCTGGGCCATGTCCAATGGATCTTGCAGATGCAACATTTGTATATAACTGGCAAAAACACC</t>
  </si>
  <si>
    <t>TCACAACCACTCAAG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GATTATTGATCATGAATTCAGCGAGGTTGAAACCCGACTCAACATGATCAATAATAAGATTGATGACCAAATTCAAGACATATGGGCATATAACGCAGAACTGCTAGTGCTGCTTGAAAACCAGAAAACACTCGATGAGCATGATGCGAATGTGAACAATCTATATAATAAAGTGAAGAGAGCATTGGGTTCCAATGCAGTGGAAGATGGGAAAGGGTGTCTCGAGCTATACCATAAATGTGATGACCAGTGCATGGAAACAATTCGAAACGGGACCTACAACAGGAGAAAGTATAAGGAGGAATCAAAACTAGAAAGACAGAAAATAGAAGGGGTCAAACTGGAATCTGAAGGAACTTACAAAATCCTCACCATTTATTCGACTGTCGCCTCATCTCTTGTGATTGCAATGGGGTTTGCTGCCTTCTTGTTCTGGGCCATGTCCAATGGATCTTGCAGGTGCAACATTTGTATATAAC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</si>
  <si>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CGTTCAGATTCATTCTACAGAAGTATGAGGTGGTTGACTCAAAAGAACAACGCTTACCCTGTTCAAGATGCCCAATACACAAATAATAGAGGAAGGAACATTCTTTTCATGTGGGGCATAAATCACCCACCCACTGATACTGTGCAGACAAATCTGTACACAAGGACTGACACAACAACAAGTGTGGCGACAGAAGAGATAAATAGGACCTTCAAACCATTGATAGGGCCAAGGCCTCTTGTCAATGGTCTGCAAGGAAGGATTGATTATTATTGGGCGGTATTGAAACCAGGTCAGACATTGCGAGTAAGATCCAACGGGAATCTAATCGCTCCATGGTATGGACACATTCTTTCAGGAGAGAGCCACGGAAGAATCCTGAAGACTGATTTAAACAGTGGTAACTGTGTAGTGCAATGTCAGACTGAAAGAGGTGGCTTAAACACTACATTGCCCTTCCAAAATGTCAGTAAATATA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</si>
  <si>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GCCCAATACACAAATAATAGAGGAAGGAACATTCTTTTCATGTGGGGCATAAATCACCCACCCACTGATACTGCGCAGACAAATCTGTACACAAGGACTGACACAACAACAAGTGTGGCGACAGAAGAG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</t>
  </si>
  <si>
    <t>TCACAACCACTCAAGATGGAAGCAATATCACTAATAACTATACTACTAGTAGTAACAGCAAGCACTGCAGATAAAATCTGCATCGGCTACCAATCAACAAACTCCACAGAAACTGTGGATACGCTAACAGAAAGCAATGTCCCTGTGACACATGCTAAAGAATTGCTCCACACAGAGCACAATGGAATGCTGTGTGCAACAAATCTGGGACATCCTCTCATTCTAAACACCTGTACCATTGAAGGACTGATCTATGGCAACCCTTCTTGTGATCCGCTGTTGGGAGGAAGAGGATGGTCCTACATCGTCGAAAGACCATCGGCCGTTAATGGAATGTGTTACCCAGGGAATGTGGAAAACCTAGAGGAACTAAGATCACTCTTTAGTTCTGCTAGTTCCTACCAAAGGATTCAGATCTTTCCAGACACGATCTGGAATGTGTCTTACAGTGGAACAAGCAGAGCATGTTCAGATTCATTCTACAGGAGCATGAGATGGCTGACTGAAAAGGACAACGCTTACCCTGTTCAAGACGCCCAATACACAAATAATAGAGGAAAGAGCATTCTTTTCATGTGGGGCATAAATCACCCACCCACCGATGCTGTACAGACAGAGTTGTACACAAGGACCGACACAACAACAAGTGTGGCAACAGAAGATATAAATAGAACCTTCAAACCAATGATAGGGCCAAGGCCCCTTGTCAGTGGTCTGCAGGGAAGAATTGATTATTATTGGTCAGTATTAAAACCAGGTCAGACATTGCGAGTAAGATCCAATGGGAATCTAATTGCTCCATGGTATGGACACATTCTTTCAGGAGAGAGCCACGGAAGAATCCTGAAGACTGACTTAACCAATGGTAGCTGTGTAGTGCAATGTCAGACTGAAAGAGGTGGCTTAAACACCACATTGCCGTTCCACAATATCAGCAAATATGCATTTGGAAACTGCCCAAAGTATGTTGGAGTAAAGAGTCTCAAACTAGCAGTTGGTCTGAGGAATGTGCCTGCTAGATCAGGTAGGGGACTATTTGGGGCCATAGCTGGTTTT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CCGACTGTCGCCTCATCTCCTGTGGTTGCAATGGGGTTTGCTGCCTTCTTGTTCTGGGCCATGTCCAATGGATCTTGCAGATGCAACATTTGTATATAATTGGCAAAAACACC</t>
  </si>
  <si>
    <t>TCACAACCACTCAAGATGGAAGCAGTATCACTAATAACTATACTACTAGTAGTAACAGTAAGCAATGCGGATAAAATCTGCATCGGCTACCAATCAACAAACTCCACAGAAACTGTAGACACGCTAACAGAAAACAATGTCCCTGTGACACATGCCAAAGAATTGCTCCACACAGAGCACAATGGGATGCTGTGTGCAACAAGTTTGGGACATCCTCTTATTCTAGACACCTGTACCATTGAAGGACTAATCTATGGCAACCCTTCTTGTGATCTACTGTTGGGAGGAAGAGAATGGTCCTACATCGTCGAAAGGCCATCGGCTGTTAATGGATTGTGTTACCCCGGGAATGTAGAAAATCTAGAAGAACTAAGGTCACTTTTTAGTTCTGCTAGTTCTTACCAAAGGATTCAGATCTTTCCAGACACAATCTGGAATGTGTCTTACAGTGGGACAAGCAAAGCATGTTCAGATTCATTCTACAGAAGCATGAGATGGTTGACCCAAAAGAACAACGCTTACCCTATTCAAGACGCCCAATACACAAATAATCGAGGGAAGAACATTCTTTTCATGTGGGGCATAAATCACCCACCCACAGATACTGTGCAGACAAATCTGTACACAAGGACTGACACAGCAACAAGTGTGGCAACAGAAGATATAAATAGGACCTTCAAACCATTGATAGGACCAAGGCCTCTTGTCAATGGTCAGCAAGGAAGAATTGATTATTATTGGTCGGTATTGAAACCAGGTCAAACACTGCGAGTAAGGTCCAATGGGAATCTAATCGCTCCATGGTATGGACACATTCTTTCAGGGGAGAGCCACGGAAGAATCCTAAAGACTGATTTAAAAAGTGGTAACTGTGCAGTGCAATGTCAGACAGAAAAAGGTGGCTTAAATACAACATTGCCATTCCAAAATGTAAGTAAGTATGCATTTGGAAACTGCCCGAAATATGTTGGAGTAAAGAGTCTCAAACTTGCAGTTGGTCTGAGGAATGTGCCTGCTAGATCAAGTAGAGGACTATTCGGGGCCATAGCTGGATTCATAGAGGGAGGTTGGTCAGGGCTAGTCGCTGGTTGGTATGGGTTCCAGCATTCAAATGATCAAGGGGTTGGTATGGCAGCAGATAGAGACTCAACTCAAAAGGCAATTGACAAAATAACATCCAAAGTGAATAACATAGTCGATAAAATGAACAAACAGTATGAAATTATTGATCATGAATTCAGCGAGGTTGAAACTAGACTTAACATGATCAATAATAAGATTGATGACCAAATTCAAGACATATGGGCATATAACGCAGAATTGCTAATGCTGCTTGAAAACCAGAAAACACTCGATGAGCATGATGCAAATGTAAACAATCTATATAATAAAGTGAAGAGGGCATTGGGTTCCAATGCAGTGGAAGATGGGAAAGGATGTTTCGAGCTATACCATAAATGTGATGACCAGTGCATGGAGACAATTCGGAACGGGACCTACAACAGGAGGAAGTATAAAGAGGAATCAAAATTAGAAAGACAGAAAATAGAAGGGGTCAAGCTGGAATCTGAAGGAACTTACAAAATCCTCACCATTTATTCGACTGTCGCCTCATCTCTTGTGATTGCAATGGGGTTTGCTGCCTTCTTGTTCTGGGCCATGTCCAATGGGTCTTGCAGATGCAACATTTGTATATAATTGGCAAAAACACC</t>
  </si>
  <si>
    <t>TCACAACCACTCAAGATGGAAGCAGTATCACTAATAACTATACTACTAGTAGTAACAGCAAGCAATGCAGATAAAATCTGCATCGGCTACCAATCAACAAACTCCACAGAAACTGTAGACACGCTAACAGAAAACAATGTTCCCGTAACACATGCCAAAGAACTGCTCCACACAGAGCACAATGGGATGCTGTGTGCAACAAATCTGGGACATCCTCTTATTCTAGACACCTGTACCATTGAAGGACTGATCTATGGCAACCCTTCTTGTGATCTGCTGTTGGGAGGAGGAGAATGGTCCTACATCGTCGAAAGACCATCGGCTGTTAATGGAATGTGTTACCCCGGGAATGTAGAAAACCTAGAGGAACTAAGGTCACTTTTTAGTTCTGCTAGTTCCTACCAAAGAATCCAGATCTTACCAGACACAATCTGGAATGTGTCTTACAGTGGAACAAGCAAAGCATGTTCAGATTCATTCTACAGGAGCATGAGATGGTTGACTCAAAAGAACAACGCTTACCCTATTCAAGACGCCCAATACACAAATAATAGAGGAAAGAGCATTCTTTTCATGTGGGGAATAAATCACCCACCCACCGATACTGTACAGACAAACCTGTACACAAGGACTGACACAACAACAAGTGTGACAACAGAAGATATAAATAGGACCTTCAAACCAGTGATAGGGCCAAGGCCCCTTGTCAATGGTCAGCAGGGAAGAATTGATTATTATTGGTCGGTATTGAAACCAGGTCAGACATTGCG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GGCAAAAACACC</t>
  </si>
  <si>
    <t>TCACAACCACTCAAGATGGAAGC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ATGGAACAAGCAAAGCATGTTCAGATTCATTCTACAGGAGCATGAGATGGTTGACTCAAAAGGACAACGCTTACCCTATTCAAGACGCCCAATACACAAATAATAGAGGAAAGAGCATTCTTTTCATGTGGGGCATAAATCACCCACCCACCGATACTACACAGAAAAATCTGTACACAAGGACTGACACAACAACAAGTGTGGCAACAGAGGATATAAATAGGACCTTCAAACCATTGATAGGGCCAAGGCCCCTTGTCAATGGTCAGCAGGGGAGAATTGATTATTATTGGTCAGTATTGAAACCAGGTCAGACATTGCGAGTAAGG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AGTCGCTGGTTGGTATGGGTTCCAGCACTCAAATGATCAAGGGGTTGGTATGGCTGCAGATAGAGAATCAACTCAAAAGGCAATTGACAAAATAACATCCAAAGTGAATAATATAGTCGATAAAATGAACAAACAATATGAAATTATTGATCATGAATTCAGCGAGGTTGAAGCCAGACTCAGTATGATCAATAATAAGATTGATGACCAAATTCAAGACATATGGGCATATAACGCAGAATTGCTAGTGCTGCTTGAAAACCAGAAAACACTCGATGAGCATGATGCGAATGTAAACAATCTATATAACAAAGTGAAGAGGGCACTGGGTTCCAATGCAATGGAAGATGGGAAAGGATGTTTCGAGCTATACCATAAATGTGATGATCAGTGCATGGAGACAATTCGGAACGGGACCTATAGCAGGAGAAAGTATAGAGAGGAATCAAGACTAGAAAGACAGAAAATAGAAGGGGTCAAGCTGGAATCTGAAGGAACTTACAAAATCCTCACTATTTATTCGACTGTCGCCTCATCTCTTGTGATTGCAACGGGGTTTGCTGCCTTCCTTTTCTGGGCCATGTCCAATGGATCTTGCAGATGCAACATTTGTATATAATTGGCAAAAACACC</t>
  </si>
  <si>
    <t>TCACAACCACTCAAGATGGAAGCAACATCACTAATAACTATACTACTACTAGTAACAACAAGCAATGCAGATAAAATCTGCATCGGCTACCAATCAACAAACTCCACAGAAACTGTGGATACGCTAGCAGAAAACAATGTTCCTGTGACAG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GGACTCAACTCAAAAGGCAATTGACAAAATAACATCCAAAGTGAATAATATGGTCGATAAAATGAACAAGCAATATGAAATTATTGATCATGAATTCAGCGAGGTTGAAACTAGACTCAATATGATCAATAATAAGATTGATGACCAAATACAG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CGGGCCATGTCCAATGGATCTTGCAGATGCAACATTTGTATATAATTGGCAAAAACACC</t>
  </si>
  <si>
    <t>TCACAACCACTCAAGATGGAAG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A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ACCTCACCATTTATTCGACTGTCGCCTCATCTCTTGTGATTGCAATGGGGTTTGCTGCCTTCTTGTTCTGGGCCATGTCCAATGGATCTTGCAGATGCAACATTTGTATATAATTGGCAAAAACACC</t>
  </si>
  <si>
    <t>TCACAACCACTCAAGATGGAAGCAGTATCACTAATAACTATACTACTAGTAGTAACAGCAAGCAATGCAGACAAAATCTGCATCGGCTACCAATCAACAAACTCCACAGAAACTGTAGACACGCTAACAGAAAACAATGTTCCTGTGACACATGCCAAAGAATTGCTCCACACAGAGCACAATGGGATGCTGTGTGCAACAAATCTGGGACATCCTCTTACTCTAGACACCTGTACCATTGAAGGACTAATCTATGGCAACCCTTCTTGTAATCTACTGTTGGGAGGAAGAGAATGGTCCTACATCGTCGAAAGACCATCGGCTGTTAATGGGTTGTGTTACCCCGGGAATGTAGAAAACCTAGAAGAACTAAGGTCACTTTTTAGCTCTGCTAGTTCTTACCAAAGAATCCAGATCTTTCCAGACACAATCTGGAATGTGTCTTACAATGGGACAAGCAAAGCATGTTCAGATTCATTCTACAGAAGCATGAGATGGTTGACCCAAAAGAACAACGCTTACCCTATTCAAGACGCCCAATACACAAATAATAGAGGAAAGAACATTCTTTTCATGTGGGGCATAAATCACCCACCCACTGATACTGTGCAGACAAATCTGTACACAAGGGCTGACACAACAACAAGTGTGGCAACAGAAGATATAAATAGGACCTTCAAACCATTGATAGGGCCAAGGCCTCTTGTCAATGGTCTGCAGGGAAGAATTGATTATTATTGGTCGGTATTGAAACCAGGTCAGACATTGCGAGTAAGATCCAATGGGAATCTAATCGCTCCATGGTATGGGTACATTCTTTCAGGAGAGAGCCACGGAAGAATCCTGAAGACTGATTTAAACAGTGGTAGCTGTGTAGTGCAATGTCAGACAGAAAGAGGTGGCTTGAATACTACATTGCCATTCCACAATGTAAGTAAGTATGCATTTGGAAACTGCCCAAAATATGTTGGAGTAAAGAGTCTCAAATTGGCAGTTGGTCTGGGGAATGTGCCTGCTAGATCAAGTAGAGGACTATTTGGAGCCATAGCTGGATTCATAGAGGGAGGTTGGTCAGGGCTAGTCGCTGGTTGGTATGAGTTCCAACATTCAAATGAC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</t>
  </si>
  <si>
    <t>TCACAACCACTCAAGATGGAAGCAACATCACTAATAACTATACTACTACTAGTAACAACAAGCAATGCAGATAAAATCTGCATCGGCTACCAATCAACAAACTCCACAGAAACTGTGGATACGCTAGCAGAAAACAATGTTCCTGTGACACATGCCAAAGAATTGCTCCACACAGAGCACAATGGGATGCTGTGTGCAACAAATCTGGGACATCCTCTCATTCTAGACACCTGTACCATTGAAGGACTGATCTATGGCAACCCTTCTTGTGATCTGCTGTTAGGAGGAGGAGAATGGTTCTACATCGTCGAAAA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CGTCAATGGTCAGCAGGGAAGAATTGATTATTATTGGTCGGTATTGAAACCAGGTCAGACATTGCGAGTAAGATCCGATGGGAATCTAATTGCTCCATGGTATGGACACATTCTTTCAGGAGAGAGCCACGGAAGAATCCTGAAGACTGATTTAAACAGTGGC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GGGCAATTGACAAAATAACATCCAAAGTGAATAATATAGTCGATAAAATGAACAAGCAATATGAAATCATTGATCATGAATTCAGCGAGGTTGAAACTAGACTCAATATGATCAATAATAAGATTGATGATCAAATACAAGACATATGGGCTTATAACGCAGAATTGCTAGTGCTGCTTGAAAACCAGAAAACACTCGACGAGCATGATGCAAATGTGAACAATCTATATAACAAAGTGAAGAGGGCACTGGGTTCCAATGCCATGGAAGATGGGAAAGGATGTTTCGAGCTATACCATAAATGTGATGATCAGTGCATGGAGACAATTCGGAACGGGACCTATAACATGAGAAAGTATAAAGAGGAATCAAAACTAGAAAGACAGAAAATAGAAGGGGTCAAGCTGGAATCTGAAGGAACTTACAAAATCCTCACCATTTATTCGACTGTCGCCTCATCTCTTGTGATTGCAATGGGGTTTGCTGCCTTCTTGTTCTGGGCCATGTCCAATGGATCTTGCAGATGCAACATTTGTATATAATTGGCAAAAACACC</t>
  </si>
  <si>
    <t>TCACAACCACTCAAGATGGAAG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TGCCACGGAAGAATCCTGAAGACTGATTTAAACAGTGGTAACTGTGTAGTGCAATGTCAGACTGAAAGAGGTGGCTTAAACACTACATTGCCCTTCCAAAATGTCAGTAAATATGCATTTGGAAACTGCCCAAAGTATGTTGGAGTAAAGAGTCTCAAACTGGCAGTTGGTCTAAGGAATGTGCCTGCTAGATCAAGTAGAGGACTATTTGGGGCCATGGCTGGATTCATAGAGGGAGGTTGGTCAGGGCTAGTGGCCGGATGGTATGGTTTTCAACATTCAAACGATCAGGGAGTTGGGATGGCCGCAGACAAGGGATCTACCCAAAAAGCAATCGATAAAATAACATCAAAAGTGAACAACATG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CGTCCAATGGCTCTTGCAGATGCAACATTTGTATATAATTGGCAAAAACACC</t>
  </si>
  <si>
    <t>TCACAACCACTCAAGATGGAAGCAACATCACTAATAACTATACTACTACTAGTAACAACAAGCAATGCAGATAAAATCTGCATCGGCTACCAATCAACAAACTCCACAGAAACTGTGGATACGCTAGCAGAAAACAATGTTCCTGTGACACATGCCAAAGAATTGCTCCACACAGAGCACAATGGGATGCTGTGTGCAACAAATCTGGGGCATCCTCTCATTCTAGACACCTGTACCATTGAAGGACTGATCTATGGCAACCCTTCTTGTGATCTGCTGTTAA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</t>
  </si>
  <si>
    <t>TCACAACCACTCAAGATGGAAGCAACATCACTAATAACTATACTACTACTAGTAACAACAAGCAATGCAGATAAAATCTGCATCGGCTACCAATCAACAAACC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G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CGGATGGTATGGTTTTCAACATTCAAACGATCAGGGAGTTGGGATGGCCGCAGACAAGGGATCTACCCAAAAAGCAATCGATAAAATAACACCAAAAGTGAACAACATAATCGATAAAATGAACAAGCAATATGAGGTCATTGATCATGAATTCAATGAGCTTGAGGGCAGGCTGAACATGATCAACAACAAAATTGATGATCAGATTCAAGACATTTGGGCTTATAATGCAGAGTTGCTGGTCTTGCTTGAAAACCAGAAAACTCTAGATGAGCATGATGCAAATGTGAACAACCTATACAACAAAGTGAAAAGAGCCTTGGGTTCCAATGCTGTAGAGGATGGAAACGGATGCTTTGAACTGTACCACAAATGTGATGATCAACGCATGGAAACAATCAGAAATGGAACCTACGACAGGCAGAAATACCAAGAAGAATCAAGATTAGAAAGGCAGAAAATAGAAGGGGTAAAGCTGGAATCTGAGGGCACTTACAAGATCCTCACCATTTATTCGACTGTCGCCTCATCTCTTGTGCTTGCAATGGGGTTTGCTGCCTTCCTATTCTGGGCCATGTCCAATGGCTCTTGCAGATGCAACATTTGTATATAATTGGCAAAAACACC</t>
  </si>
  <si>
    <t>TCACAACCACTCAAG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AAGAAAGTATAAGGAGGAATCAAAACTAGAAAGACAGAAAATAGAAGGGGTCAAACTGGAATCTGAAGGAACTTACAAAATCCTCACCATTTATTCGACTGTCGCCTCATCTCTTGTGATTGCAATGGGGTTTGCTGCCTTCTTGTTCTGGGCCATGTCCAATGGATCTTGCAGATGCAACATTTGTATATAACTGGCAAAAACACC</t>
  </si>
  <si>
    <t>TCACAACCACTCAAG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GTGGGACAAGCAAAGCATGTTCTGACTCATTCTACAGAAGCATGAGATGGTTGACTCAAAAGAGCAACGCTTACCCTATTCAAGATGCTCAATACACAAATAATAGAGGGAAGAACATTCTTTTCATGTGGGGCATAAATCACCCACCCACCGACACTGTACAGACAAATCTGTACACAAGGACTGACACAACAACAAGTGTGGCGACAGAAGATATAAATAGAACCTCCAAACCATTGATAGGACCAA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AAAAATATTGATCATGAATTCAGCGAGGTTGAAACCCGG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</si>
  <si>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CTACCCTGTTCAAGATGCCCAATACACAAATAATAGAGGAAGGAACATTCTTTTCATGTGGGGCATAAATCACCCACCCACTGATACTGCGCAGACAAATCTGTACACAAGGACTGACACAACAACAAGTGTGGCGACAGAAGATATAAATAGGACCTTCAAACCATTGATAGGGCCAAGGCCTCTTGTCAATGGTCAGCAAGGAAGGATTGATTATTATTGGGCGGTATTGAAACCAGGTCAGACATTGCGAGTAAGATCCAACGGGAATCTAATCGCTCCATGGTATGGACACATTCTTTCAGGGGAGAGTCACGGAAGAATCCTGAAAACGGATTTAAACAGTGGTAACTGTGTAGTGCAATGTCAAACAGAAAGAGGTGGCTTAAATACTACATTGCCATTCCACAACGTAAGTAAGTACGCATTTGGAAACTGCCCAAAATATGTTGGAGTAAAGAGTCTCAAATTGGCAGTCGGTCTGAGGAATGTGCCTGCTAGATCAAGTAGAGGACTATTTGGAGCCATAGCGGGTTTCATAGAGGGAGGTTGGCCAGGGCTAGTCGTTGGTTGGTACGGGTTCCAGCATTCAAATGG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CGGATCTTGCAGATGCAACATTTGTATATAAT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</si>
  <si>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GCCCAATACACAAATAATAGAGGAAGGAACATTCTTTTCATGTGGGGCATAAATCACCCACCCACTGATACTGCGCAGACAAATCTGTACACAAGGACTGACACAACAACAAGTGTGGCGACAGAAGAG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GTGCTTCGAGCTATACCATAAATGCGATGACCAGTGCATGGAGACAATTCGAAACGGGACCTATAACAGAAGAAAGTATAAAGAGGAATCAAGACTAGAGAGACAGAAAATAGAAGGGGTCAAACTGGAATCTGAAGGAACCTACAAAATCCTCACCATTTATTCGACTGTCGCCTCATCTCTTGTTATTGCAATGGGGTTCGCTGCCTTCTTGTTCTGGGCCATGTCCAATGGATCTTGCAGATGCAACATTTGTATATAATTGGCAAAAACACC</t>
  </si>
  <si>
    <t>TCACAACCACTCAAGATGGAAGCAGTATCACTAATAACTATGCTACTAGTAGTAACAGTAAGCAATGCAGATAAAATCTGCATAGGCTACCAATCAACAAACTCCACAGAAACTGTAGACACACTAACAGAAAACAATGTCCCTGTGACACATGCCAAAGAATTGCTCCACACAGAGCACAATGGGATGCTGTGTGCAACAAGCTTGGGACATCCTCTTATTCTAGACACCTGTACCATTGAGGGGCTAATCTATGGCAATCCTTCTTGTGATTTACTGTTGGGAGGAAGAGAATGGTCCTACATCGTCGAGAGACCATCGGCTGTTAATGGATTGTGTTACCCCGGGAATGTAGAAAATCTAGAAGAGCTAAGGTCACTTTTTAGTTCTGCTAGTTCTTATCAAAGGATCCAAATTTTTCCAGATACAATCTGGAATGTGTCTTACAGTGGGACAAGCAAAGCATGTTCAGATTCATTCTACAGAAGCATGAGATGGTTGACCCAAAAGAACAACGCTTACCCTATTCAAGACGCCCAATACACAAATAATCGAGAAAAGAACATCCTTTTCATGTGGGGCATAAATCACCCACCCACCGATACTACGCAGACAAATCTGTACACAAGAACCGACACAACAACAAGTGTGGCGACAGAAGAAATAAATAGGACCTTCAAACCATTGATAGGACCAAGGCCTCTTGTCAATGGTTTGCAGGGAAGAATTGACTATTATTGGTCGGTATTGAAACCAGGTCAAACACTGCGAATAAGATCCAATGGGAATCTAATAGCTCCATGGTATGGACACATTCTTTCAGGAGAGAGTCACGGAAGAATCCTGAAGACTGATTTAAAAAGGGGTAGTTGCACAGTGCAATGTCAGACAGAAAAAGGTGGCTTAAACACAACATTGCCATTCCAAAATGTAAGTAAGTATGCATTTGGAAACTGCTCGAAATATGTTGGAATAAAGAGTCTCAAGCTTGCAGTTGGTCTGAGGAATGTGCCTTCTAGATCTAGTAGAGGACTATTCGGGGCCATAGCAGGATTCATAGAGGGAGGTTGGTCAGGGCTAGTCGCTGGTTGGTATGGATTCCAGCATTCAAATGACCAAGGGGTTGGTATGGCAGCAGATAGAGACTCAACCCAAAAGGCAATTGATAAAATAACATCCAAAGTGAATAACATAGTCGATAAAATGAACAAGCAATATGAAATTATTGATCATGAATTCAGCGAGGTTGAAACTAGACTTAACATGATCAATAATAAGATTGATGATCAAATTCAAGACATATGGGCATATAATGCAGAATTGCTAGTTTTGCTTGAAAACCAGAAAACACTCGATGAGCATGATGCAAATGTAAACAATCTATATAATAAAGTGAAGAGGGCATTGGGTTCCAATGCGGTGGAAGATGGGAAAGGATGTTTCGAGCTATACCACAAATGTGATGACCAGTGCATGGAGACAATTCGGAACGGGACCTACAACAGGAGGAAGTATCAAGAGGAATCAAAACTAGAAAGACAGAAAATAGAAGGGGTCAAGCTGGAATCTGAAGGAACTTACAAAATCCTCACCATTTATTCGACTGTCGCCTCATCTCTTGTGATTGCAATGGGGTTTGCTGCCTTCTTGTTCTGGGCCATGTCCAATGGGTCTTGCAGATGCAACATTTGTATATAATTGGCAAAAACACC</t>
  </si>
  <si>
    <t>TCACAACCACTCAAGATGGAAGCAGTATCACTAATAACTATGCTACTAGTAGC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AAGAAAAGAACATTCTTTTCATGTGGGGCATAAATCACCCACCCACCGATACTGTGCAGACAAATCTGTACACAAGAACCGACACAACAACAAGTGTGGCAACAGAAGAAATAAATAGGACCTTCAAACCATTGATAGGACCAAGGCCTCTTGTCAATGGTTTGCAGGGG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TCTAGATCTAGTAGAGGACTATTTGGGGCCATATCAGGATTCATAGAGGGAGGTTGGTCAGGGCTAGTCGCTGGTTGGTATGGATTCCAGCATTCAAATGACCAAGGGGTTGGTATGGCAGCAGATAGAGACTCAACCCAAAC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GAACGGGACCTACAACAGGAGGAAGTATCAAGAGGAATCAAAATTAGAAAGACAGAAAATAGAGGGGGTCAAGCTGGAATCTGAAGGAACTTACAAAATCCTCACCATTTATTCGACTGTCGCCTCATCTCTTGTGATTGCAATGGGGTTTGCTGCCTTCTTGTTCTGGGCCATGTCCAATGGGTCTTGCAGATGCAACATTTGTATATAATTGGCAAAAACACC</t>
  </si>
  <si>
    <t>TCACAACCACTCAAG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TACTTTTTAGTTCTGCTAGTTCTTACCAGAGAATCCAGATTTTT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AAATGTAAGTAAC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</t>
  </si>
  <si>
    <t>TCACAACCACTCAAGATGGAAGCAGTATCACTAATAACTATACTACTAGTAGTGACAGTAGGCAATGCAGACAAAATCTGCATCGGATACCAATCAACAAACTCCACAGAAACTGTAGACACGCTAACAGAAAACAATGTTCCTGTGACACATGCCAAAGAATTGCTCCACACAGAGCACAATGGGATGCTATGTGCAACAAATCTGGGACATCCTCTTATCCTAGACACCTGTAACATTGAAGGACTAATCTATGGCAACCCTTCCTGTGATCTACTGTTGGGAGGAAGAGAATGGTCCTACATTGTAGAAAGACCATCGGCTGTCAATGGATTGTGTCATCCCGGGAATGTAGAAAATCTAGAAGAACTAAGGTCACTTTTTAGTTCTGCTAGTTCTTACCAGAGAATCCAGATTTTTCCAGACGCAATCTGGAATGTGTCTTACAGTGGGACAAGCAAAGCATGTTCTGACTCATTCTACAGAAGCATGAGATGGTTGACTCAAAAGAGCAACGCTTACCCTATTCAAGATGCTCAATACACAAATAATAGAGGGAAGAACATTCTTTTCATGTGGGGCATAAATCACCCACCCACTGACACTGCACAGACAAATCTGTACACAAGGACTGACACAACAACAAGTGTGGCGACAGAAGATATAAATAGAACCTTCAAACCATTGATAGGACCAAGGCCTCTTGTAAATGGTCAGCAGGGAAGGATTGATTATTATTGGTCGATATTGAAACCAGGTCAGACACTGAGAATAAGATCCAATGGGAATCTAATTGCTCCATGGTATGGACACGTTCTG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AGGGGTTGGTATGGCAGCAGATAGAGACTCAACCCAAAAGGCAATTGATAAAATAGCATCCAAAGTGAATAACATAGTCGATAAAATGAACAAACAGTATGAAATTATTGATCATGAATTCAGCGAGGTTGAAACTAGACTTAACATGATCAATAATAAGATTGATGATCAAATTCAAGACATATGGGCATATAATGCAGAATTGCTAGTTCTGCTTGAAAGCCAGAAAACACTCGATGAGCATGATGCAAATGTAAACAATCTATATAATAAAGTGAAGAGGGCATTGGGTTCCAATGCAGTGGAAGATGGAAAAGGATGTTTCGAGCTATACCACAAATGTGATGACCAGTGCATGGAGACAATTCGAAACGGGACCTACAACAGGAGGAAGTATCAAGAGGAATCAAAATTAGAAAGACAGAAAATAGAGGGGGTCAAGCTGGAATCTGAAGGAACTTACAAAATCCTCACCATTTATTCGACTGTCGCCTCATCTCTTGTGATTGCAATGGGGTTTGCTGCCTTCTTGTTCTGGGCCATGTCCAATGGGTCTTGCAGATGCAACATTTGTATATAATTGGCAAAAACACC</t>
  </si>
  <si>
    <t>TCACAACCACTCAAGATGGAAGCAGTATCACTAG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ATAGAAAATCTAGAAGAACTAAGGTCACTTTTTAGTTCTGCTAGTTCTTACCAGAGAATCCAGATTTTTCCAGACGCAATCTGGAATGTGTCTTACAG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</si>
  <si>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ACTGGGAGGAAGAGAATGGTTCTATATTGTCGAAAGACCATCGGCTGTTAATGGATTGTGTTACCCCGGAAATGTAGAAAACCTAGAAGAACTAAGGCCACTTTTTAGCTCTGCTAGTTCTTACCAAAGAATCCAGATCTTCCCAGACACAATCTGGAATGTGTCTTACAGTGGCACAAGCAAAGCATGTTCAGAATCATTCTACAGAAGTATGAGGTGGTTGACTCAAAAGAACAACGCTTACCCTGTTCAAGATGCCCAATACACAAATAATAGAGGAAGGAACATTCTTTTCATGTGGGGCATAAATCACCCACCCACTGATACTGCGCAGACAAATCTGTACACAAGGACTGACACAACAACAAGTGTGGCGACAGAAGAGATAAATAGGACCTTCAAACCATTGATAGGGCCAAGGCCTCTTGTCAATGGTCTGCAAGGAAGGATTGATTATTATTGGGCGGTATTGAAACCAGGTCAGACATTGCGAATAAGATCCAACGGGAATCTAATCGCTCCATGGTATGGACACATTCTTTCAGGGGAGAGTCACGGAAGAATCCTGAAAACGGATTTAAACAGTAGTAACTGTGTAGTGCAATGTCAAACAGAAGGAGGTGGCTTGAATACTACATTGCCATTCCACAACGTAAGTAAGTACGCATTTGGAAACTGCCCAAAATATGTTGGATTAAAGAGTCTCAAATTA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</si>
  <si>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GCCCAATACACAAATAATAGAGGAAGGAACATTCTTTTCATGTGGGGCATAAATCACCCACCCACTGATACTGTGCAGACAAATCTGTACACAAGGACTGACACAACAACAAGTGTGGCGACAGAAGAG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CGCTGGTTGGTACGGGTTCCAGCATTCAAATGATCAAGGAACTGGTATGGCTGCAGATAGAGACTCAACTCAAAAGGCAGTTGACAAAATAACGTCCAAAGTAAATAATATAGTCGATAAAG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</t>
  </si>
  <si>
    <t>TCACAACCACTCAAG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ATGGGACAAGCAAAGCATGTTCTGACTCATTCTACAGAAGCATGAGATGGTTGACTCAAAAGAGCAACGCTTACCCTATTCAAGATGCTCAATACACAAATAATAGAGGGAAGAACATTCTTTTCATGTGGGGCATAAATCACCCACCCACCGACACTGTACAGACAAATCTGTACACGAGGACTGACACAACAACAAGTGTGGCGACAGAAGATATAAATAGAACCTTCAAACCATTGATAGGACCAGGGCCTCTTGTAAATGGTCTGCAGGGAAGGATTGATTATTATTGGTCGATATTGAAACCAGGTCAGACACTGAGAATAAGATCCAATGGGAATCTAATTGCTCCATGGTATGGACACGTTCTTTCGGGAGAGAGCCATGGAAGAATACTGAAGACTGATTTAAACAGTGGTAACTGTGTGGTGCAATGTCAGACAGAAAGAGGTGGTTTAAATACTACATTGCCATTCCAA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</si>
  <si>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GCCCAATACACAAATAATAGAGGAAGGAACATTCTTTTCATGTGGGGCATAAATCACCCACCCACTGATACTGCGCAGACAAATCTGTACACAAGGACTGACACAACAACAAGTGTGGCGACAGAAGAGATAAATAGGACCTTCAAACCATTGATAGGGCCAAGGCCTCTTGTCAATGGTCA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</t>
  </si>
  <si>
    <t>TCACAACCACTCAAGATGGAAGCAGTATCACTAATAACTATGCTACTAGTGGTAACAGTAAGCAATGCAGATAAAATTTGCATCGGCTACCAATCAACAAACTCCACAGAAACTGTAGACACATTAACAGAAAACAATGTCCCTGTTACACATGCCAAAGAATTGCTCCACACAGAGCACAATGGGATGCTGTGTGCTACAAATTTGGGACATCCTCTTATTCTAGACACCTGTACCATTGAAGGACTAATCTATGGCAATCCTTCTTGTGATTTACTGTTGGGAGGAAGAGAATGGTCCTACATCGTCGAGAGACCATCGGCTGTAAATGGATTGTGTTACCCCGGGAATATAGAAAATCTAGAAGAGCTAAGGTCACTTTTTAGTTCTGCTAGTTCTTATCAAAGGATCCAGATCTTTCCAGACACAATCTGGAATGTGTCTTACAGTGGGACAAGCAAAGCATGTTCAGATTCATTCTACAGAAGCATGAGATGGTTGACCCAAAAGAACAACGCTTACCCTATTCAAGACGCCCAATACACAAATAATCAAGAGAAGAACATTCTTTTCATGTGGGGCATAAATCATCCACCCACCGATACTGCGCAGACAAATCTGTACACAAGAACTGACACAACAACAAGTGTAGCAACAGAAGAAATAAATAGGACCTTCAAACCATTGATAGGACCAAGGCCTCTTGTCAATGGTTTGCAGGGAAGAATTGATTATTATTGGTCGGTATTGAAACCAGGTCAAACACTGCGAATAAGATCCAATGGGAATCTAATAGCACCATGGTATGGACACATTCTTTCAGGAGAGAGTCACGGAAGAATCCTTAAGACTGATCTAAAAAGGGGTAGCTGTACAGTACAATGTCAGACAGAAAAAGGTGGCTTAAACACAACATTGCCATTCCAAAATGTAAGTAAGTATGCATTTGGAAACTGCTCGAAATATGTTGGAATAAAGAGCCTCAAACTTGCAGTTGGTCTGAGGAATGTGCCTTCTAAATCAAGTAGAGGACTATTCGGAGCCATAGCTGGATTCATAGAGGGAGGTTGGTCAGGGCTAGTCGCTGGTTGGTATGGATTCCAGCATTCAAATGACCAAGGGGTTGGTATGGCAGCAGATAGAGACTCAACCCAGAAGGCAATTGATAAAATAACATCCAAAGTGAATAACATAGTCGATAAAATGAACAAACAGTATGAAATTATTGATCATGAATTCAGCGAGGTTGAAACTAGACTTAACATGATCAATAATAAGATTGATGATCAGATTCAAGACATATGGGCATATAACGCAGAATTGCTTGTGCTACTTGAGAACCAGAAAACACTCGATGAGCATGATGCAAATGTAAACAATCTATATAATAAAGTAAAGAGAGCATTGGGTTCCAATGCAGTGGAAGATGGGAAAGGATGTTTCGAGCTATACCACAAATGTGATGACCAGTGCATGGAGACAATTCGGAACGGGACCTACAACAGGAGGAAGTATCAAGAGGAATCAAAATTAGAAAGACAGAAAATAGAGGGGGTCAAGCTGGAATCTGAAGGAACTTACAAAATCCTCACCATTTATTCGACTGTCGCCTCATCTCTTGTGATTGCAATGGGGTTTGCTGCCTTCTTGTTCTGGGCCATGTCCAATGGATCTTGCAGATGCAACATTTGTATATAAT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</si>
  <si>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TGGAAATGTAGAAAACCTAGAAGAACTAAGGTCACTTTTTAGCTCTGCTAGTTCTTACCAAAGAATCCAGATCTTCCCAGACACAATCTGGAATGTGTCTTACAGTGGCACAAGCAAAGCATGTTCAGATTCATTCTACAGAAGTATGAGGTGGTTGACTCAAAAGAACAACGCTTACCCTGTTCAAGATGCCCAATACACAAATAATAGAGGAAGGAACATTCTTTTCATGTGGGGCATAAATCACCCACCCACTGATACTGCGCAGACAAATCTGTACACAAGGACTGACACAACAACAAGTGTGGCGACAGAAGAGATAAATAGGACCTTCAAACCATTGATAGGGCCAAGGCCTCTTGTCAATGGTCTGCAAGGAAGGATTGATTATTATTGGGCGGTATTGAAACCAGGTCAGACATTGCGAGTAAGATCCAACGGGAATCTAATCGCTCCATGGTATGGACACATTCTTTCAGGGGAGAGTCACGGAAGAATCCTGAAAACGGATTTAAACAGTGGTAACTGTGTAGTGCAATGTCAAACAGAAAGAGGTGGCTTGAATACTACATTGCCATTCCACAACGTAAGTAAGTACGCATTTGGAAACTGCCCAAAATATGTTGGATTAAAGAGTCTCAAATTGGCAGTCGGTCTGAGGAATGTGCCTGCTAGATCAAGTAGAGGACTATTTGGAGCCATAGCGGGTTTCATAGAGGGAGGTTGGTCAGGGCTAGTTGCTGGTTGGTACGGGTTCCAGCATTCAAATGATCAAGGAACTGGTATGGCTGCAGATAGAGACTCAACTCAAAAGGCAGTTGACAAAATAACGTCCAAAGTAAATAATATAGTCGATAAAG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</t>
  </si>
  <si>
    <t>TCACAACCACTCAAGATGGAAGCAG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CTTTTTAGTTCTGCTAGTTCCTACCAAAGAATCCAGATCTTTCCAGACGCAATCTGGAATGTGTCTTACAGTGGAACAAGCAAAGCATGTTCAGATTCATTCTACAGGAGCATGAGATGGTTGACTCAAAAGAACAACGCTTACCCTATTCAAGACGCCCAATACACAAATAATAGAGGAAAGAGCATTCTTTTCATGTGGGGCATAAATCACCCACCTACCGATACTGTACAGACAAATCTGTACACAAGGACTGACACAACAACAAGTGTGGCAACAGAAGATATAAATAGGACCTTCAAACCAGTGATAGGGCCAAGGCCCCTTGTCAATGGTCAGCAGGGAAGAATTGATTATTATTGGTCGGTATTGAAACCAGGCCAGACATTGCGAGTAAGATCCAATGGGAATCTAATCGCTCCATGGTATGGACACATTCTTTCAGGAGAGAGCCACGGAAGAATCCTGAAGACTGATTTAAACAGTGGTAGCTGTGTAGTGCAATGTCAAACAGAAAGAGGTGGCTTAAATACTACTTTGCCATTCCACAATGTCAGTAAATATGCATTTGGAAACTGCCCAAAATATGTTGGAGTAAAGAGTCTCAAACTGGCAGTTGGTCTGAGGAATGTGCCTGCTAGATCAAGTAGAGGACTATTTGGGGCCATAGCTGGATTCATAGAGGGAGGTTGGTCAGGGCTAGTCGCTGGTTGGTATGGGTTCCAGCATTCAAATGATCAAGGGGTTGGTATAGCTGCAGATAGAGACTCAACTCAAAGGGCAATTGACAAAATAACGTCCAAAGTGAATAATATAGTCGATAAAATGAACAAGCAATATGAAATTATTGATCATGAATTCAGCGAGGTTGAAAATAGACTCAATATGATCAATAATAAGATTGATGACCAGATACAAGACATATGGGCATATAACGCAGAATTGCTAGTGCTGCTTGAAAACCAGAAAACACTCGATGAGCATGATGCGAATGTAAACAATCTATATAACAAAGTGAAGAGGGCACTGGGTTCCAATGCAATGGAAGATGGGAAAGGGTGTTTCGAGCTATACCATAAATGTGATGATCAGTGCATGGAGACAATTCGGAACGGGACCTATAACAGGAGAAAGTATAAAGAGGAATCAAGACTAGAAAGACAGAAAATAGAAGGGGTCAAGCTGGAATCTGAAGGAACTTACAAAATCCTCACCATTTATTCGACTGTCGCCTCATCTCTTGTGATTGCAATGGGGTTTGCTGCCTTCTTGTTCTGGGCCATGTCCAATGGATCTTGCAGGTGCAACATTTGTATATAATTGGCAAAAACACC</t>
  </si>
  <si>
    <t>TCACAACCACTCAAGATGGAAGCTGCATCACTAATAACTATACTACTAGTAGTAACAGTAAGCAATGCAGATAAAATCTGCATTGGCTACCAATCAACAAACTCCACAGAAACTGTAGACACGCTAACCGAAAACAATGTTCCTGTGACACATGCCCAAGAATTGCTTCACACAGAGCACAATGGGATGCTATGTGCAACAAATCTGGGACGTCCTCTTATTCTAGACACCTGTACCATTGAAGGACTAATCTATGGCAACCCTTCTTGTGATCTACTGCTGGGAGGAAGAGAATGGTCCTATATTGTCGAAAGACCATCGGCTGTTAATGGATTGTGTTACCCCGGAAATGTAGAAAACCTAGAAGAACTAAGGTCACTTTTTAGCTCTGCTAGTTCTTACCAAAGAATCCAGATCTTCCCAGACACAATCTGGAATGTGTCTTACAGTGGCACAAGCAAAGCATGTTCAGATTCATTCTACAGAAGTATGAGGTGGTTGACTCAAAAGAACAACGCTTACCCTGTTCAAGATACCCAATACACAAATAATAGAGGAAGGAACATTCTTTTCATGTGGGGCATAAATCACCCACCCACTGATACTGCGCAGACAAATCTGTACACAAGGACTGACACAACAACAAGTGTGGCGACAGAAGAGATAAATAGGACCTTCAAACCATTGATAGGGCCAAGGCCTCTTGTCAATGGTCAGCAAGGAAGGATTGATTATTATTGGGCGGTATTGAAACCAGGTCAGACATTGCGAGTAAGATCCAACGGGAATCTAATCGCTCCATGGTATGGACACATTCTTTCAGGGGAGAGTCACGGAAGAATCCTGAAAACGGATTTAAACAGTGGTAACTGTGTAGTGCAATGTCAAACAGAAAGAGGTGGCTTGAATACTACATTGCCATTCCACAACGTAAGTAAGTACGCATTTGGAAACTGCCCAAAATTTGTTGGATTAAAGAGTCTCAAATTGGCAGTCGGTCTGAGGAATGTGCCTGCTAGATCAAGTAGAGGACTATTTGGAGCCATAGCGGGTTTCATAGAGGGAGGTTGGTCAGGGCTAGTCGCTGGTTGGTACGGGTTCCAGCATTCAAATGATCAAGGAACTGGTATGGCTGCAGATAGAGACTCAACTCAAAAGGCAGTTGACAAAATAACGTCCAAAGTAAATAATATAGTCGATAAAATGAACAAACAGTATGAAATTATCGATCATGAATTCAGCGAGGTTGAAACTAGACTCAATATGATCAATAATAAGATTGATGACCAAATTCAAGACATATGGGCATATAACGCG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TGTTCTGGGCCATGTCCAATGGATCTTGCAGATGCAACATTTGTATATAATTGGCAAAAACACC</t>
  </si>
  <si>
    <t>TCACAACCACTCAAG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TTTT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GAAGAGGTGGTTTAAATACTACATTGCCATTCCAAAATGTAAGTAAATATGCATTTGGAAACTGCCCAAAGTATGTTAGCGTAAAGAGTCTCAAATTGGCAGTTGGTCTGAGGAATGTGCCTGCTAGATCAAGCAGAGGACTATTTGGGGCTATAGCTGGATTCATAGAGGGAGGTTGGTCAGGGCTAGTCGCCGGATGGTATGGTTTTCAACATTCAAACGATCAGGGAGTTGGGATGGCCGCAGACAAGGGATC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GGCAAAAACACC</t>
  </si>
  <si>
    <t>TCACAACCACTCAAGATGGAAGCAGTATCACTAATAACTATACTACTAGTAGTGACAGTAAGCAATGCAGACAAAATCTGCATCGGATACCAATCAACAAACTCCACAGAAACTGTAGACACGCTAACAGAAAACAATGTTCCTGTGACACATGCCAAAGAATTGCTCCACACAGAGCACAATGGGATGCTATGTGCAACAAATCTGGGACATCCTCTTATCCTAGACACCTGCAACATTGAAGGACTAATCTATGGCAACCCTTCCTGTGATCTACTGTTGGGAGGAAGAGAATGGTCCTACATTGTAGAAAGACCATCGGCTGTCAATGGATTGTGTTATCCCGGGAATGTAGAAAATCTAGAAGAACTAAGGTCACTTTTTAGTTCTGCTAGTTCTTACCAGAGAATCCAGATTTTCCCAGACGCAATCTGGAATGTGTCTTACAATGGGACAAGCAAAGCATGTTCTGACTCATTCTACAGAAGCATGAGATGGTTGACTCAAAAGAGCAACGCTTACCCTATTCAAGATGCTCAATACACAAATAATAGAGGGAAGAACATTCTTTTCATGTGGGGCATAAATCACCCACCCACCGACACTGTACAGACAAATCTGTACACAAGGACTGACACAACAACAAGTGTGGCGACAGAAGATATAAATAGAACCTTCAAACCATTGATAGGACCAAGGCCTCTTGTAAATGGTCTGCAGGGAAGGATTGATTATTATTGGTCGATATTGAAACCAGGTCAGACACTGAGAATAAGATCCAATGGGAATCTAATTGCTCCATGGTATGGACACGTTCTTTCGGGAGAGAGCCATGGAAGAATACTGAAGACTGATTTAAACAGTGGTAACTGTGTGGTGCAATGTCAGACAGAAAGAGGTGGTTTAAATACTACATTGCCATTCCAGAATGTAAGTAAATATGCATTTGGAAACTGCCCAAAGTATGTTAGCGTAAAGAGTCTCAAATTGGCAGTTGGTCTGAGGAATGTGCCTGCTAGATCAAGCAGAGGACTATTTGGGGCTATAGCTGGATTCATAGAGGGAGGTTGGTCAGGGCTAGTCGCTGGTTGGTATGGATTCCAGCATTCAAATGACCAGGGGGTTGGTATGGCAGCAGATAGGGAC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CTGGCAAAAACACC</t>
  </si>
  <si>
    <t>AGCAAAAGCAGGGGAATTTCACAACCACTCAAAATGGAAACAGTATCAATAATAACGATGCTACTAGTAGTAACAGTAAGCAATGCAGATAAAATCTGCATCGGCTACCAATCAACAAACTCCACAGAAACTGTAGACACACTAACAGAAAACAATGTCCCTGTGACACATGCCAAAGAATTGCTCCACACAGAGCACAATGGGATGCTGTGTGCAACAACTTTGGGAAATCCTCTTATTCTGGACACTTGCACCATTGAAGGACTAATCTATGGCAATCCTTCTTGTGATCTACTGTTGGGAGGAAGAGAATGGTCCTACATCGTCGAGAGACCATCGGCTGTCAATGGATTGTGTTACCCCGGGAATGTAGAAAATCTAGAAGAGCTAAGGTCACTTTTCAGTTCTGCTAGTTCTTATCAAAGGATCCAGATCTTTCCAGACACAATCTGGAATGTGTCTTACAGTGGGACAAGCAAAGCATGTTCAGATTCATTCTACAGAAGCATGAGATGGTTGACCCAAAAGAACAACGCTTACCCTATTCAAGACGCCCAATACACAAATAATCGAGAAAAGAACATTCTTTTCATGTGGGGCATAAATCATCCACCCACCGACACTGTGCAGACAAATCTGTACACAAGAACCGACACAACAACAAGTGTGGCAACAGAAGAAATAAATAGGACCTTCAAACCATTGATAGGACCAAGGCCTCTTGTCAATGGTTTGCAGGGAAGAATTGATTATTATTGGTCGGTATTGAAACCAGGTCAAACACTGCGAATAAGATCTAATGGGAATCTAATAGCTCCATGGTATGGACACATTCTTTCAGGAGAGAGCCACGGAAGAATCCTGAAGACTGATTTAAAAAGGGGTAGCTGTACAGTGCAATGTCAGACAGAAAAAGGTGGATTAAACACCACATTGCCATTCCAAAATGTAAGTAAGTATGCGTTTGGAAACTGCTCGAAATATGTTGGAGTAAAGAGTCTCAAACTTGCAGTTGGTCTGAGGAGTGTGCCTTCTAGATCAAGTAGAGGACTATTCGGGGCCATAGCTGGATTCATAGAGGGGGGTTGGTCAGGACTAGTTGCTGGTTGGTATGGGTTCCAGCATTCAAATGACCAAGGGGTTGGTATGGCAGCAGATAAAGACTCAACCCAAAAGGCAATTGATAAAATAACATCCAAAGTGAATAACATAGTCGATAAAATGAACAAACAGTATGAAATTATTGATCATGAATTCAGCGAGGTTGAAACTAGACTTAACATGATCAATAATAAGATTGATGATCAAATTCAAGACATATGGGCATATAATGCAGAATTGCTAGTGCTGCTTGAAAACCAGAAAACATTAGATGAGCATGATGCAAATGTAAACAATCTATATAATAAAGTGAAGAGGGCATTGGGTTCCAATGCAGTGGAAGATGGGAAAGGATGTTTCGAGCTATACCACAAGTGTGATGACCAGTGCATGGAGACAATTCGGAACGGGACCTACAACAGGAGGAAGTATCAAGAGGAATCAAAATTAGAAAGACAGAGAATAGAGGGGGTCAAGCTGGAATCTGAAGGAACTTACAAAATCCTCACCATTTATTCGACTGTCGCCTCATCTCTTGTGGTTGCAATGGGGTTTGCTGCCTTCTTGTTCTGGGCCATGTCCAATGGGTCTTGCAGATGCAACATTTGTATATAATTGGCAAAAACACCCTTGTTTCTACT</t>
  </si>
  <si>
    <t>AGCAAAAGCAGGGGAATTTCACAACCACTCAAGATGGAAGCACTATCACTAATAACTATACTATTAGTAGTAACGGTAAGCAATGCAGATAAAATCTGCATCGGCTACCAATCAACAAACTCCACAGAAACTGTAGACACGCTAACAGAAAACAATGTTCCTGTGACACATGCCAAAGAATTACTCCACACAGAGCACAATGGGATGCTGTGTGCAACAAATCTGGGACGTCCTCTCATCCTGGACACCTGTACCATTGAAGGGCTGATCTATGGCAACCCTTCCTGTGATCTACTGTTGGGAGGAAGAGAATGGTCCTACATCGTTGAAAGACCATTGGCCGTTAATGGAATGTGTTACCCCGGGAATGTAGAAAACCTAGAGGAACTAAGGTCACTTTTTAGCTCTGCTAGTTCGTACCAAAGAATCCAGATCTTTCCAGACACAATCTGGAATGTGTCTTACAGTGGGACAAGCAAAGCATGTTCGGATTCATTCTACAGGAGCATGAGGTGGTTGACTCAAAAGAACAATGCTTACCCTATCCAAGACGCCCAATACACAAATAATAGAGGAAAGAGCATTCTTTTCATGTGGGGCATAAATCACCCACCCACCGATACTGCACAGACAAATCTGTACACAAGGACTGACACAACAACCAGTGTGGCAACAGAAGAAATAAATAGGACCTTCAAACCATTAATAGGGCCAAGGCCCCTTGTCAATGGTCTGCAGGGGAGAATTGATTATTATTGGTCAGTATTGAAACCAGGTCAGACATTGCGAGTAAGATCCAATGGGAATCTAATCGCTCCATGGTATGGACACATCCTTTCAGGAGAGAGCCATGGAAGAATCCTGAAGACTGATTTAAAAAGTGGTAACTGCGTAGTGCAATGTCAGACAGAAAGAGGTGGCTTAAATACCACATTGCCATTCCACAATGTCAGTAAATATGCATTCGGAAACTGCCCCAAGTATGTTGGAGTAAAGAGTCTCAAACTGGCAGTTGGTCTGAGGAATGTGCCTGCCAGATTAAGTAGAGGACTATTTGGGGCCATAGCTGGATTCATAGAGGGAGGTTGGTCAGGGCTAGTCGCCGGTTGGTATGGGTTCCAGCATTCAAATGATCAAGGGGTTGGTATGGCTGCAGATAGAGAATCAACTCAAAAGGCAATTGACAAAATAACATCCAAAGTGAATAATATAGTCGATAAAATGAACAAACAATATGAAATCATTGATCATGAATTCAGCGAGGTTGAATCCAGACTAAATATGATCAATAATAAGATTGATGACCAAATTCAAGACATATGGGCATATAACGCAGAATTGCTAGTGCTGCTTGAAAACCAGAAAACACTCGATGAGCATGATGCGAATGTAAACAATTTATATAACAAAGTGAAAAGGGCACTGGGCTCCAATGCAATGGAAGATGGGAAAGGGTGTTTCGAGCTATACCATAAATGTGATGATCAGTGCATGGAGACAATTCGGAACGGGACATATAGCAGGAGAAAGTATAAAGAGGAATCAAGACTGGAAAGACAGAAAATAGAAGGGGTCAAGCTGGAATCTGAAGGGACTTACAAAATCCTCACTATTTATTCGACTGTCGCCTCATCTCTTGTGATTGCAATGGGGTTTGCTGCCTTCCTTTTCTGGGCCATGTCTAATGGATCTTGCAGATGCAACATTTGTATATAATTGGCAAAAACACCCTTGTTTCTACT</t>
  </si>
  <si>
    <t>AGCAAAAGCAGGGGAATTTCACAACCAGTCAAG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</t>
  </si>
  <si>
    <t>AGCAAAAGCAGGGGAATTTCACAACCACTCAAGATGGAAACAGTATCACTAATAACTATGCTACTAGTGGTAACAGTAAGCAATGCAGATAAAATTTGCATCGGCTACCAATCGACAAACTCCACAGAAACTGTAGACACATTAACAGAAAACAATGTCCCTGTTACACATGCCAAAGAATTGCTCCACACAGAGCACAATGGGATGCTGTGTGCTACAAATTTGGGACATCCTCTTATTCTAGACACCTGTACCATTGAAGGACTAATCTATGGCAATCCTTCTTGTGATTTACTGTTGGGAGGAAGAGAATGGTCCTACATCGTCGAGAGACCATCGGCTGTAAATGGATTGTGTTACCCCGGGAATATAGAAAATCTAGAAGAGCTAAGGTCACTTTTTAGTTCTGCTAGTTCTTATCAAAGGATTCAGATCTTTCCAGACACAATCTGGAATGTGTCTTACAGTGGGACAAGCAAAGCATGTTCAGATTCATTCTACAGAAGCATGAGATGGTTGACCCAAAAGAACAACGCTTACCCTATTCAAGACGCCCAATACACAAATAATCAAGAAAAGAACATTCTTTTCATGTGGGGCATAAACCATCCACCCACCGATACTGCGCAGACAAATCTGTACACAAGAACTGACACAACAACAAGTGTAGCAACAGAAGAAATAAATAGGACCTTCAAACCATTGATAGGACCAAGGCCTCTTGTCAATGGTTTGCAGGGAAGAATTGATTATTATTGGTCGGTATTGAAACCAGGTCAAACACTGCGGATAAGATCCAATGGGAATCTAATAGCACCATGGTATGGACACATTCTTTCAGGAGAGAGCCATGGAAGATCCCTGAAGACTGATTTAAAAAGTGGTAGCTGTACAGTACAATGTCAGACAGAAAAAGGTGGCTTAAACACAACATTGCCATTCCAAAATGTAAGTAAGTATGCATTTGGAAACTGCTCGAAATATGTTGGAATAAAGAGCCTCAAACTTGCAGTTGGTCTGAGGAATGTGCCTTCTAAATCAAGTAGAGGACTATTCGGAGCCATAGCTGGATTCATAGAAGGAGGTTGGTCAGGACTAGTTGCTGGTTGGTATGGATTCCAGCATTCAAATGATCAAGGGGTTGGTATGGCAGCAGATAGAGACTCAACCCAGAAGGCAATTGATAAAATAACATCCAAAGTGAATAACATAGTCGATAAAATGAACAAACAGTATGAAATTATTGATCATGAATTCAGCGAGGTTGAAACTAGACTTAACATGATCAATAATAAGATTGATGATCAGATTCAAGACATATGGGCATATAACGCAGAATTGCTTGTGCTACTTGAGAACCAGAAAACACTCGATGAGCATGATGCAAATGTAAACAATCTATATAATAAAGTAAAGAGAGCATTGGGTTCCAATGCAGTGGAAGATGGGAAAGGATGTTTCGAGCTACACCACAAATGTGATGACCAGTGCATGGAGACAATTCGGAACGGGACCTACAACAGGAGGAAGTATCAAGAGGAATCAAAATTAGAAAGACAGAAAATAGAGGGGGTCAAGCTGGAATCTGAAGGAACTTACAAAATCCTCACCATTTATTCGACTGTCGCCTCATCTCTTGTGATTGCAATGAGGTTTGCTGCCTTCTTGTTCTGGGCCATGTCCAATGGATCTTGCAGATGCAACATTTGTATATAATTGGCAAAAACACCCTTGTTTCTACT</t>
  </si>
  <si>
    <t>AGCAAAAGCAGGGGAATTTCACAACCACTCAAGATGGAAACAGTATCACTAATAACTATGCTACTAGTGGTAACAGTAAGCAATGCAGATAAAATTTGCATCGGTTACCAATCAACAAACTCCACAGAAACTGTAGACACACTAACAGAAAACAATGTCCCTGTTACACATGCCAAAGAATTGCTCCACACAGAGCACAATGGGATGCTGTGTGCTACAAATTTGGGACATCCTCTTATTCTAGATACATGTACCATTGAAGGACTAATCTATGGCAATCCTTCTTGTGATTTACTGTTGGGAGGAAGAAAATGGTCCTACATCGTCGAGAGACCATCGGCTGTAAATGGATTGTGTTACCCCGGGAATGTAGAAAATCTAGAAGAGCTAAGGGCACTTTTTAGTTCTGCTAGTTCTTATCAAAGGATCCAGATCTTTCCAGACACAATCTGGAATGTGTCTTACAATGGGACAAGCAAAGCATGTTCAGATTCATTTTACAGAAGCATGAGATGGTTGACCCAAAAGAACAACGCTTACCCTATTCAAGACGCCCAATACACAAATAATCAAGAAAAGAACATTCTTTTCATGTGGGGCATAAATCATCCACCCACCGATACTGTGCAGACAAATCTGTACACAAGAACAGACACCCCATCAAGTGTGGTAACAGAAGAAATAAATAGGACCTTCAAACCATTGATAGGACCAAGGCCTCTTGTCAATGGTTTGCAGGGGAGAATTGATTATTACTGGTCGGTATTGAAACCAGGTCAAACACTGCGAATAAGATCCAATGGGAATCTAATAGCTCCATGGTATGGACACATTCTTTCAGGAGAGAGTCACGGAAGAATCCTTAAGACTAACCTAAAAAGGGGTAGCTGTACAGTACAATGTCAGACAGAAAAAGGTGGATTAAACACAACATTGCCATTCCAAAATGTAAGTAAGTATGCATTTGGAAACTGCTCGAAATATGTTGGAATAAAAAGCCTCAAACTTGCAGTTGGTCTGAGGAATGTGCCTTCTAAATCAAGTAGAGGACTATTCGGAGCCATAGCTGGATTCATAGAAGGAGGTTGGTCAGGACTAGTTGCTGGTTGGTATGGATTCCAGCATTCAAATGACCAAGGGGTTGGTATGGCAGCAGATAGAGACTCAACCCAGAAGGCAATTGATAAAATAACATCCAAAGTGAATAACATAGTCGATAAAATGAACAAACAGTATGAAATTATTAATCATGAATTCAGCGAGGTTGAAACTAGACTTAACATGATCAATAATAAGATTGATGATCAGATTCAAGACATATGGGCATATAACGCAGAATTGCTTGTGCTACTTGAAAACCAGAAAACACTCGATGAGCATGATGCAAATGTAAACAATCTATATAATAAAGTAAAGAGA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</t>
  </si>
  <si>
    <t>AGCAAAAGCAGGGGAATTTCACAACCACTCAAG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A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G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TCCTCACCATTTATTCGACTGTCGCCTCATCTCTTGTGATTGCAATGGGGTTTGCTGCCTTCTTGTTCTGGGCCATGTCCAATGGATCTTGCAGATGCAACATTTGTATATAATTGGCAAAAACACCCTTGTTTCTACT</t>
  </si>
  <si>
    <t>AGCAAAAGCAGGGGAATTTCACAACCAGTCAAA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T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GTATGCATTTGGGAACTGCCCAAAGTATGTTGGAGTAAAGAGTCTCAAACTGGCAGTTGGTCTAAGAAATGTGCCTGCTAGATCAAGTAGAGGACTATTTGGGGCTATAGCTGGTTTCATAGAGGGAGGTTGGTCAGGGTTAGTCGCTGGTTGGTATGGGTTCCAGCATTCAAATGATCAAGGGGTAGGTATGGCTGCAGATAGAGAGTCAACTCAAAGGGCAATTGACAAAATAACATCCAAAGTGAATAATATAGTCGATAAAATGAACAAGCAGTATGAAATTATTGATCATGAATTCAGCGAGGTTGAAACTAGACTCAATATGATCAATAATAAGATTGATGATCAAATACAAGACATATGGGCTTATAAT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TTGGCAAAAACACCCTTGTTTCTACT</t>
  </si>
  <si>
    <t>AGCAAAAGCAGGGGAATTTCACAACCAGTCAAAATGGAAACAATATCA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GAATTCAGATCTTTCCAGACACGATCTGGAATGTGTCTTACAATGGAACAAGCAAAGCATGTTCAGATTCATTCTACAGAAGCATGAGATGGCTGACTCAAAAGAACAACGCTTACCCTATTCAAGACGCCCAATACACAAATAATAGAGGAAAGAGCATTCTTTTCATGTGGGGCATAAATCACCCACCCACCGATACTGTACAGACAAATTTGTACACAAGGACCGACACAACAACAAGTGTGACAACAGAAGATATAAC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GAACTGCCCAAAGTATGTTGGAGTAAAGAGTCTCAAACTGGCAGTTGGTCTAAGAAATGTGCCTGCTAGATCAAGTAGAGGACTATTTGGGGCTATAGCTGGTTTCATAGAGGGAGGTTGGTCAGGGTTAGTCGCTGGTTGGTATGGGTTCCAGCATTCAAATGATCAAGGGGTAGGTATGGCTGCAGATAGAGAGTCAACTCAAAGGGCAACTGACAAAATAACATCCAAAGTGAATAATATAGTCGATAAAATGAGCAAGCAGTATGAAATTATTGATCATGAATTCAGCGAGGTTGAAACTAGACTCAATATGATCAATAATAAGATTGATGATCAAATACAAGACATATGGGCTTATAACGCAGAATTGCTAGTGCTGCTTGAAAATCAGAAAACACTCGATGAACATGATGCAAATGTGAACAATCTATATAACAAAGTGAAGAGGGCACTGGGTTCCAATGCCATGGAAGACGGGAAAGGATGTTTTGAGCTATACCATAAATGTGATGATCAGTGCATGGAGACAATTCGGAACGGGACCTATAACAGGAGAAAGTATAAAGAGGAAGCAAAACTAGAAAGACAGAAAATAGAAGGGGTCAAGCTGGAATCTGAAGGAACTTACAAAATCCTCACCATTTATTCGACTGTCGCCTCATCTCTTGTGATTGCAATGGGGTTTGCTGCCTTCTTGTTCTGGGCCATGTCCAATGGATCTTGCAGATGCAACATTTGTATATAATTGGCAAAAACACCCTTGTTTCTACT</t>
  </si>
  <si>
    <t>AGCGAAAGCAGGGGAATTTCACAACCACTCAAGATGGAAACAATATCACTAATAACTATGCTACTAGTAGTAACAGTAAGCAATGCAGATAAAATCTGCATCGGCTACCAATCAACAAACTCCACAGAAACTGTAGACACACTAACAGAAAACAATGTCCCTGTGACACATGCCAAAGAATTGCTCCACACAGAGCACAATGGGATGCTGTGTGCAACAAACTTGGGACATCCTCTTATTCTAGACACCTGTACCATTGAAGGACTAATCTATGGCAATCCTTCTTGTGATCTGCTGTTGGGAGGAAGAGAATGGTCCTACATCGTCGAGAGACCATCGGCTGTTAATGGATTGTGTTACCCCGGGAATGTAGAAAATCTAGAAGAGCTAAGGTCACTTTTTAGTTCTGCTAGTTCTTATCAAAGGATTCAGATTTTTCCAGACACAATCTGGAATGTGTCTTACAGTGGGACAAGCAAAGCATGTTCAGATTCATTCTACAGAAGCATGAGATGGTTGACCCAAAAGAAT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GGAGAGAGT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AATCCAAAGTGAATAACGTAGTCGATAAAATGAACAAACAGTATGAAATTATTGATCATGAATTCAGCGAGGTTGAAACTAGACTTAACATGATCAATAATAAGATTGATGATCGAATTCAAGACATATGGGCATATAACGCAGAATTGCTAGTGCTGCTTGAAAACCAGAAAACACTCGATGAGCATGATGCAAATGTAAACAATCTATATAATAAAGTGAAGAGGGCATTGGGTTCCAATGCAGTGGAAGATGGGAAAGGATGTTTCGAGCTATACCACAAATGTGATGACCAGTGCATGGAGACAATTCGGAATGGGACCTACAACAGGAGGAAGTATCAAGAGGAATCAAAATTAGAAAGACAGAAAATAGAGGGGGTCAAGCTGGAGTATGAAGGAACTTACAAAATCCTCACCATTTATTCGACTGTCGCCTCATCTCTTGTGATTGCAATGGGGTTTGCTGCCTTCTTGTTCTGGGCCATGTCCAATGGGTCTTGCAGATGCAACATTTGTATATAATTGGCAAAAAACACCCTGTTTCTACT</t>
  </si>
  <si>
    <t>AGCGAAAGCAGGGGAATTTCACAACCACTCAAGATGGAAACAGTATCACTAATAACTATGCTACTAGTGGTAACAGTAAGCAATGCAGATAAAATTTGCATCGGCTACCAATCAACAAACTCCACAGAAACTGTAGACACACTAACAGAAAACAATGTCCCTGTTACACATGCCAAAGAATTGCTCCACACAGAGCACAATGGGATGCTGTGTGCTACAAATTTGGGACATCCTCTTATTCTAGACACCTGTACCATTGAAGGACTAATCTATGGCAATCCTTCCTGTGATCTACTGTTGGGAGGAAGAGAATGGTCCTACATCGTCGAGAGACCATCGGCTGTAAATGGATTGTGTTACCCCGGGAATGTAGAAAATCTAGAAGAGCTAAGGTCACTTTTTAGTTCTGCTAGTTCTTATCAAAGGATCCAGATCTTTCCAGACACAATCTGGAATGTGTCTTACAGTGGGACAAGCAAAGCATGTTCAGATTCATTCTACAGAAGCATGAGGTGGTTGACCCAAAAGAACAACGCTTACCCTATTCAAGACGCCCAATACACAAATAATCAAGAAAAGAACATCCTTTTCATGTGGGGCATAAATCATCCACCCACCGATACTGCGCAGACAAATCTGTACACAAGAACCGACACAACAACAAGTGTGGCAACAGAAGAAATAAATAGGACCTTCAAACCATTGATAGGACCAAGGCCTCTTGTCAATGGTTTGCAGGGAAGAATTGATTATTATTGGTCGGTATTGAAACCAGGTCAAACACTGCGAATAAGGTCCAATGGGAATCTAATAGCTCCATGGTATGGACACATTCTTTCAGGAAAGAGTCACGGAAGAATCCTTAAGACTGATCTAAAAAGGGGTAGCTGTACAGTACAATGTCAGACAGAAAAAGGTGGCTTAAACACAACATTGCCATTCCAAAATGTAAGTAAGTATGCATTTGGAAACTGCTCGAAATATATTGGAACAAAGAGCCTCAAACTTGCAGTTGGTCTGAGGAATGTGCCTTCTAAATCAAGTAGAGGACTATTCGGAGCCATAGCTGGATTCATAGAAGGAGGTTGGTCAGGACTAGTTGCTGGTTGGTATGGATTCCAGCATTCAAATGACCAAGGGGTTGGTATGGCAGCAGATAGAGACTCAACCCAGAAGGCAATTGATAAAATAACATCCAAAGTGAATAACATAGTCGATAAAATGAACAAACAGTATGAAATTATTGATCATGAATTCAGCGAGGTTGAAACTAGACTTAACATGATCAATAATAAGATTGATGATCAGATTCAAGACATATGGGCATATAACGCAGAATTGCTTGTGCTACTTGAAAATCAGAAAACACTCGATGAGCATGATGCAAATGTAAACAATCTATATAATAAAGTAAAGAGAGCATTGGGTTCCAATGCAGTGGAAGATGGGAAAGGATGTTTCGAGCTATACCACAAATGTGATGACCAGTGCATGGAGACAATTCGGAACGGGACCTACAACAGGAGGAAGTATCAAGAGGAATCAAAATTAGAGAGACAGAAAATAGAGGGGGTCAAGCTGGAATCTGAAGGAACTTACAAAATCCTCACCATTTATTCGACTGTCGCCTCATCTCTTGTGATTGCAATGGGGTTTGCTGCCTTCTTGTTCTGGGCCATGTCCAATGGATCTTGCAGATGCAACATTTGTATATAATTGGCAAAAACACCCTGTTTCTACT</t>
  </si>
  <si>
    <t>AGCGAAAGCAGGGGAATTTCACAACCACTCAAGATGGAAACAGCATCATTGATAACTATGCTACTAGTAGTAACAGTAAGCAATGCAGATAAAATCTGCATCGGCTACCAATCAACAAACTCCACAGAAACTGTAGACACACTGACAGAAAACAATGTCCCTGTGACACATGCCAAAGAATTGCTCCACACAGAGCACAATGGGATGTTGTGTGCAACAAACTTGGGACATCCTCTTATTCTAGACACCTGTACCATTGAAGGGCCAATCTATGGCAATCCTTCTTGTGATCTACTGTTGGGAGGAAGAGAATGGTCCTACATCGTCGAGAGACCATCGGCTGTTAATGGATTGTGTTACCCCGGGAATGTAGAAAATCTAGAAGAGCTAAGGTCACTTTTTAGTTCTGCTAGTTCTTATCAAAGGATCCAGATTTTTCCAGACACAATCTGGAATGTGTCTTACAGTGGAACAAGCAAAGCATGTTCAGATTCATTCTACAGAAGCATGAGATGGTTGACCCAAAAGAACAACGCTTACCCTATTCAAGACGCCCAATACACAAATAATCGAGAAAAGAACATTCTTTTCATGTGGGGCATAAATCACCCACCCACCGAGACTGCGCAAACAAATCTGTATACAAGAACCGAGACAACAACAAGTGTGGCAACAGAAGAAATAAATAGGACCTTCAAACCATTGATAGGACCAAGGCCTCTTGTCAATGGTTTGCAGGGAAGAATTGATTATTATTGGTCGGTATTGAAACCAGGTCAAACATTGCGAATAAGATCCAATGGGAATCTAATAGCTCCATGGTATGGACACATTCTTTCAGGAGAGAGCCACGGAAGAATCCTGAAGACTGATTTAAAAAGAGGTAGCTGTACAGTGCAGTGTCAGACAGAAAAAGGTGGCTTAAACACAACATTGCCATTCCAAAATGTAAGTAAGTATGCATTTGGAAACTGCTCGAAATATGTTGGAATAAAGAGTCTCAAACTTGCCGTTGGTCTGAGAAATGTGCCTTCTAGGTCTAGTAGAGGACTATTTGGGGCCATAGCTGGATTCATAGAGGGAGGTTGGTCAGGACTAGTCGCTGGTTGGTATGGGTTCCAGCATTCAAATGACCAAGGGGTTGGTATGGCAGCAGATAGAGACTCAACCCAAAAGGCAATTGATAAAATAACATCCAAAGTGAATAACATAGTAGATAAAATGAACAAACAGTATGAAATTATTGATCATGAATTCAGCGTGGTTGAAAATAGACTTAACATGATCAATAATAAGATTGATGATCAAATTCAAGACATATGGGCATATAACGCAGAACTGCTAGTGCTGCTTGAAAACCAGAAAACACTCGACGAGCATGATGCAAATGTGAACAATCTATATAATAAAGTGAAGAGGGCATTGGGTTCCAATGCAGTGGAAGATGGGAAAGGATGTTTCGAGCTATACCACAAATGTGATGACCAGTGCATGGAGACAATTCGGAACGGGACCTACAACAGGAGGAAGTATCAAGAGGAATCAAAATTAGAAAGACAGAGAATAGAGGGGGTCAAGTTGGAATCTGAAGGAACTTACAAGATCCTCACCATTTATTCGACTGTCGCCTCATCTCTTGTGATTGCAATGGGGTTTGCTGCCTTCTTGTTCTGGGCCATGTCCAATGGGTCTTGCAGATGCAACATTTGTATATAATTAGCAAAAACACCCTTGTTTCTACT</t>
  </si>
  <si>
    <t>ATGGAAACAGCATCATTGATAACTATGCTACTAGTAGTAACAGTAAGCAATGCAGATAAAATCTGCATCGGCTACCAATCAACAAACTCCACAGAAACTGTAGACACACTGACAGAAAACAATGTCCCTGTGACACATGCCAAAGAATTGCTCCACACAGAGCACAATGGGATGTTGTGTGCAACAAACTTGGGACATCCTCTTATTCTAGACACCTGTACCATTGAAGGGCTAATCTATGGCAATCCTTCTTGTGATCTACTGTTGGGAGGAAGAGAATGGTCCTACATCGTCGAGAGACCATCGGCTGTTAATGGATTGTGTTACCCCGGGAATGTAGAAAATCTAGAAGAGCTAAGGTCACTTTTTAGTTCTGCTAGTTCTTATCAACGGATCCAGATTTTTCCAGACACAATCTGGAATGTGTCTTACAGTGGAACAAGCAAAGCATGTTCAGATTCATTCTACAGAAGCATGAGATGGTTGACCCAAAAGAACAACGCTTACCCTATTCAAGACGCCCAATACACAAATAATCGAGAAAAGAACATTCTTTTCATGTGGGGCATAAATCACCCACCCACCGAGACTGCGCAAACAAATCTGTATACAAGAACCGAGACAACAACAAGTGTGGCAACAGAAGAAATAAATAGGACCTTCAAACCATTGATAGGACCAAGGCCTCTTGTCAATGGTTTGCAGGGAAGAATTGATTATTATTGGTCGGTATTGAAACCAGGTCAAACATTGCGAATAAGATCCAATGGGAATCTAATAGCTCCATGGTATGGACACATTCTTTCAGGAGAGAGCCACGGAAGAATCCTGAAGACTGATTTAAAAAGAGGTAGCTGTACAGTGCAGTGTCAGACAGAAAAAGGTGGCTTAAACACAACATTGCCATTCCAAAATGTAAGTAAGTATGCATTTGGAAACTGCTCGAAATATGTTGGAATAAAGAGTCTCAAACTTGCCGTTGGTCTGAGAAATGTGCCTTCTAGGTCTAGTAGAGGACTATTTGGGGCCATAGCTGGATTCATAGAGGGAGGTTGGTCAGGACTAGTCGCTGGTTGGTATGGGTTCCAGCATTCAAATGACCAAGGGGTTGGTATGGCAGCAGATAGAGACTCAACCCAAAAGGCAATTGATAAAATAACATCCAAAGTGAATAACATAGTAGATAAAATGAACAAACAGTATGAAATTATTGATCATGAATTCAGCGAGGTTGAAAATAGACTTAACACGATCAATAATAAGATTGATGATCAAATTCAAGACATATGGGCATATAACGCAGAACTGCTAGTGCTGCTTGAAAACCAGAAAACACTCGACGAGCATGATGCAAATGTGAACAATCTATATAATAAAGTGAAGAGGGCATTGGGTTCCAATGCAGTGGAAGATGGGAAAGGATGTTTCGAGCTATACCACAAATGTGATGACCAGTGCATGGAGACAATTCGGAACGGGACCTACAACAGGAGGAAGTATCAAGAGGAATCAAAATTAGAAAGACAGAGAATAGAGGGGGTCAAGTTGGAATCTGAAGGAACTTACAAGATCCTCACCATTTATTCGACTGTCGCCTCATCTCTTGTGATTGCAATGGGGTTTGCTGCCTTCTTGTTCTGGGCCATGTCCAATGGGTCTTGCAGATGCAACATTTGTATATAATTAGCAAAAACACCCTGTTTCTACT</t>
  </si>
  <si>
    <t>AGCGAAAGCAGGGGAAATTCACAACCACTCAAGATGGAAACAATATCACTAATAACTATGCTACTAGTAGTAACAGTAAGCAATGCAGATAAAATCTGCATCGGTTACCAATCAACAAACTCCACAGAAACTGTAGACACACTAACAGAAAACAATGTCCCTGTGACACGTGCCAAAGAATTGCTCCACACAGAGCACAATGGGATGCTGTGTGCAACAAACTTGGGACATCCTCTTGTTCTAGACACCTGTACCATTGAAGGACTAATCTATGGCAATCCTTCTTGTGATCTA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TTGCAGGGAAGAATTGATTATTATTGGTCGGTATTGAAACCAGGTCAAACACTGCGAATAAGATCCAATGGGAACCTAATAGCTCCATGGTATGGACACATTCTTTCAGGAGAGAGCCACGGAAGAATCCTGAAGACTGATTTAAAAAGGGGTAGCTGTACAGTGCAATGTCAGACAGAAAAAGGTGGCTTAAACACAACATTGCCATTCCAAAATGTAAGTAAGTATGCATTTGGAAACTGCTCGAAATATATTGGAATAAAGAGC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T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TGCAACATTTGTATATAATTGGCAAAAAAACACCCTTGTTTCTACT</t>
  </si>
  <si>
    <t>AGCGAAAGCAGGGGAATTTCACTACCACTCAAGATGGAAACAGTATCATTGATAACTATGCTACTAGCAGTAACAGTG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AACAAGCAAAGCATGTTCAGATTCATTCTACAGAAGCATGAGATGGTTGACTCAAAAGAACAACGCTTATCCTATTCAAGACGCCCAATACACAAATAATCGAGAAAAGAACATTCTTTTCATGTGGGGCATAAATCACCCACCCACCGAGACTGCGCAGACAAATCTGTACACAAGAACTGACACAACAACAAGTGTGGCAACAGAAGAAATAAATAGGACCTTCAAACCGTTGATAGGACCAAGACCTCTTGTCAATGGTTTGCAGGGAAGAATTGATTATTATTGGTCGGTATTGAAACCAGGTCAAACACTGCGAATAAGATCCAATGGGAATCTAATAGCTCCATGGTATGGACACATTCTTTCAGGAGAGAGCCACGGAAGAATCCTGAAGACTGATTTAAAAAGGGGTAGCTGTACAGTGCAATGTCAGACAGAAAAAGGTGGTTTAAACACAACATTGCCATTCCAAAATGTAAGTAAGTATGCATTTGGAAACTGTTCGAAATATGTTGGAATAAAGAGTCTCAAACTTGCAGTTGGTCTGAGGAATGTGCCTTCTAGATCTAGTAGAGGATTATTTGTGGCCATAGCTGGATTT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TCAGAAAACACTCGATGAGCATGATGCAAATGTAAACAATCTATATAATAAAGTGAAGAGGGCATTGGGTTCCAATGCAGTGGAAGATGGGAAAGGATGTTTCGAGCTATATCACAAATGTGATGACCAGTGCATGGAGACAATTCGGAACGGGACCTACAACAGGAGGAAGTATCAAGAGGAATCAAAATTAGAAAGACAGAGAATAGAGGGGGTCAAGCTGGAATCTGAAGGAACTTACAAAATCCTCACCATTTATTCGACTGTCGCCTCATCTCTTGTGATTGCAATGGGGTTTGCTGCCTTCTTGTTCTGGGCCATGTCCAATGGGTCTTGCAGATGCAACATTTGTATATAATTGGCAAAAACACCCTTTTTCTACT</t>
  </si>
  <si>
    <t>AGCGAAAGCAGGGGAATTTCACTACCACTCAAGATGGAAACAGTATCATTGATAACTATGCTACTAGTAGTAACAGTAAGCAATGCAGATAAAATCTGCATCGGCTACCAATCAACAAACTCCACAGAAACTGTAGACACACTAACAGAAAACAATGTCCCTGTGACACATGCCAAAGAATTGCTCCACACAGAGCACAATGGGATGCTGTGTGCAACAAACTTGGGACATCCTCTTATTCTAGACACTTGTACCATTGAAGGACTAATCTATGGCAATCCTTCTTGTGATCTACTGTTGGGAGGAAGAGAATGGTCCTACATCGTCGAGAGACCATCGGCTGTTAATGGATTGTGTTACCCCGGGAATGTAGAAAATCTAGAAGAGCTAAGGTCACTTTTTAGTTCTGCTAGTTCTTATCAAAGAATCCAGATTTTTCCAGACACAATCTGGAATGTGTCTTACAGTGGAACAAGCAAAGCATGTTCAGATTCATTCTACAGAAGCATGAGATGGTTGACTCAAAAGAACAACGCTTAT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GCATTCTTTCAGGAGAGAGCCACGGAAGAATCCTGAAGACTGATTTAAAAAGGGGTAGCTGTACAGTGCAATGTCAGACAGAAAAAAGTGGTTTAAACACAACATTGCCATTCCAAAATGTAAGTAAGTATGCATTTGGAAACTGCTCGAAATATGTTGGGATAAAGAGTCTCAAACTTGCAGTTGGTCTGAGGAATGTGCCTTCTAGATCTAGTAGAGGATTATTTGGGGCCATAGCTGGATTCATAGAGGGAGGTTGGTCAGGACTAGTTGCTGGTTGGTATGGATTCCAGCATTCAAATGACCAAGGGGTTGGTATGGCAGCAGATAGAGACTCAACCCAAAAGGCAATTGATAAAATAACATCCAAAGTGAATAACATAGTCGATAAAATGAACAAACAGTATGAAATTATTGATCATGAATTCAGCGAGGTTGAAAATAGACTCAATATGATCAATAATGAGATTGATGATCAAATTCAAGACATATGGGCATATAACGCAGAACTGCTAGTGCTGCTTGAAAATCAGAAAACACTCGATGAGCATGATGCAAATGTAAACAGTCTATATAATAAAGTGAAGAGGGCATTGGGTTCCAATGCAGTGGAAGATGGGAAAGGATGTTTCGAGCTATATCACAAATGTGATGACCAGTGCATGGAGACAATTCGGAACGGGACCTACAACAGGAGGAAGTATCAAGAGGAATCAAAATTAGAAAGACAGAGAATAGAGGGGGTCAAGCTGGAATCTGAAGGAACTTACAAAATCCTCACCATTTATTCGACTGTCGCCTCATCTCTTGTGATTGCAATGGGGTTTGCTGCCTTCTTGTTCTGGGCCATGTCCAACGGGTCTTGCAGATGCAACATTTGTATATAATTGGCAAAAACACCCTTGTTTCACT</t>
  </si>
  <si>
    <t>AGCGAAAGCAGGGGAATTTCACTACCACTCAAGATGGAAACAGTATCATTGATAACTATGCTACTAGTAGTAACAGTAAGCAATGCAGATAAAATCTGCATCGGCTACCAATCAACAAACTCCACAGAAACTGTAGACACACTAACAGAAAACAATGTCCCTGTGACACATGCCAAAGAATTGCTCCACACAGAGCACAATGGGATGCTGTGTGCAACAAACTTGGGACATCCTCTTATTCTAGACACTTGTACCATTGAAGGACTAATCTATGGCAATCCTTCTTGTGATCTACTGTTGGGAGGAAGAGAATGGTCCTACATCGTCGAGAGACCATCGGCTGTTAATGGATTGTGTTACCCCGGGAATGTAGAAAATCTAGAAGAGCTAAGGTCACTTTTTAGTTCTGCTAGTTCTTATCAAAGAATCCAGATTTTTCCAGACACAATCTGGAATGTGTCTTACAGTGGAACAAGCAAAGCATGTTCAGATTCATTCTACAGAAGCATGAGATGGTTGACTCAAAAGAACAACGCTTAT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TGAGAGCCACGGAAGAATCCTGAAGACTGATTTAAAAAGGGGTAGCTGTACAGTGCAATGTCAGACAGAAAAAGGTGGTTTAAACACAACATTGCCATTCCAAAATGTAAGTAAGTATGCATTTGGAAACTGCTCGAAATATGTTGGGATAAAGAGTCTCAAACTTGCAGTTGGTCTGAGGAATGTGCCTTCTAGATCTAGTAGAGGATTATTTGGGGCCATAGCTGGATTCATAGAGGGAGGTTGGTCAGGACTAGTTGCTGGTTGGTATGGATTCCAGCATTCAAATGACCAAGGGGTTGGTATGGCAGCAGATAGAGACTCAACCCAAAAGGCAATTGATAAAATAACATCCAAAGTGAATAACATAGTCGATAAAATGAACAAACAGTATGAAATTATTGATCATGAATTCAGCGAGGTTGAAAATAGACTCAATATGATCAATAATAAGATTGATGATCAAATTCAAGACATATGGGCATATAACGCAGAACTGCTAGTGCTGCTTGAAAATCAGAAAACACTCGATGAGCATGATGCAAATGTAAACAATCTATATAATAAAGTGAAGAGGGCATTGGGTTCCAATGCAGTGGAAGATGGGAAAGGATGTTTCGAGCTATATCACAAATGTGATGACCAGTGCATGGAGACAATTCGGAACGGGACCTACAACAGGAGGAAGTATCAAGAGGAATCAAAATTAGAAAGACAGAGAATAGAGGGGGTCAAGCTGGAATCTGAAGGAACTTACAAAATCCTCACCATTTATTCGACTGTCGCCTCATCTCTTGTGATTGCAATGGGGTTTGCTGCCTTCTTGTTCTGGGCCATGTCCAACGGGTCTTGCAGATGCAACATTTGTATATAATTGGCAAAAACACCCTTGTTCTACT</t>
  </si>
  <si>
    <t>AGCGAAAGCAGGGGAATTTCACAACCACTCAAG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CACAGAAGCATGAGATGGTTGACCCAAAAGAACAACGCTTACCCTATTCAAGACGCTCAATACACAAATAATCGAGAGAAGAACATTCTTTTCATGTGGGGCATAAATCACCCACCCACCGATACTGCGCAGACAAATCTGTACACAAGAACCGACACAACAACAAGTGTGGCAACAGAAGAAATAAATAGGACCTTCAAACCATTGATAGGACCAAGGCCTCTTGTCAATGGTTTACAGGGAAGAATTGATTATTATTGGTCGGTATTGAAACCAGGTCGAACACTGCGAATAAGATCCAATGGGAATCTAATAGCTCCATGGTATGGACACATTCTTTCAGGAGAGAGCCACGGAAGAGTCTTGAAGACTGATTTAAAAAGGGGTAGCTGTACAGTGCAATGTCAGACAGAAAAAGGTGGCTTAAACACAACATTGCCATTCCAAAATGTAAGTAAGTATGCATTTGGAAACTGCTCGAAATATATTGGAGTAAAGAGTCTCAAACTTGCAGTTGGTCTGAGGAATGTGCCTTCTAGATCTAGTAGAGGACTATTCGGGGCCATAGCTGGATTCATAGAGGGAGGTTGGTCAGGACTAGTTGCTGGC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TCTCTTGTGATTGCAATGGGGTTTGCTGCCTTCTTGTTCTGGGCTATGTCCAATGGGTCTTGCAGATGCAACATTTGTATATAATTGGCAAAAACACCCTGTTTCTACT</t>
  </si>
  <si>
    <t>AGCGAAAGCAGGGGAATTTCACAACCACTCAAGATGGAAACAGTATCACTAATAACTATGCTGCTAGTAGTAACAATGAGCAG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RAGAACAACGCTTACCCTATTCAAGACGCTCAATACACAAATAATCGRGAG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CCTGAAGGAACTTACAAAATCCTCACCATTTATTCGACTGTCGCCTCATCTCTTGTGATTGCAATGGGGTTTGCTGCCTTCTTGTTCTGGGCTATGTCCAATGGGTCTTGCAGATGCAACATTTGTATATAATTGGCAAAAACACCCTTTTTCTACT</t>
  </si>
  <si>
    <t>AGCGAAAGCAGGGGAATTTCACAACCACTCAAG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RAGAACAACGCTTACCCTATTCAAGACGCTCAATACACAAATAATCGRGAG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CCTGAAGGAACTTACAAAATCCTCACCATTTATTCGACTGTCGCCTCATCTCTTGTGATTGCAATGGGGTTTGCTGCCTTCTTGTTCTGGGCTATGTCCAATGGGTCTTGCAGATGCAACATTTGTATATAATTGGCAAAAACACCCTGTTTCTACT</t>
  </si>
  <si>
    <t>AGCGAAAGCAGGGGAATTTCACAACCACTCAAGATGGAAACAGTATCACTAATAACTATGCTGCTAGTAGTAACAATGAGCAATGCAGATAAAATATGCATCGGCTACCAATCAACAAACTCCACAGAAACTGTAGACACACTAACAGAAAACAATGTCCCTGTGACACACGCCAAAGAATTGCTCCACACAGAGCACAATGGGATGCTGTGTGCAACAACCTTGGGACATCCTCTCATTCTAGACACCTGTACCATTGAAGGACTAATCTATGGCAATCCTTCCTGTGATCTACTGTTGGGAGGAAGAGAATGGTCCTATATCGTCGAGAGACCATCGGCTGTTAATGGATTGTGTTACCCCGGGAATGTAGAAAATCTAGAAGAGCTAAGGTCACTCTTTAGTTCTGCTAGTTCTTATCAAAGGATCCAGATCTTTCCAGAT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GAGGGGTAGCTGTACAGTGCAATGTCAAACAGAAAAGGGTGGCTTAAACACAACATTGCCATTTCAAAATGTAAGTAAG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TATTGATCATGAATTCAGTGAGGTTGAAACTAGACTTAACATGATCAATAATAAGATTGATGATCAAATCCAAGACATATGGGCATATAACGCAGAATTGCTAGTGCTGCTTGAAAATCAGAAAACACTCGATGAGCATGATGCAAATGTGAACAATCTATACAATAAAGTTAAGAGGGCATTAGGTTCCAATGCAGTGGAAGATGGGAAAGGATGTTTCGAGCTATACCACAAATGTGATGACCAATGCATGGAGACAATTCGGAACGGGACCTACAACAGGAGGAAGTATCAAGAGGAATCAAAATTAGAAAGACAGAAAATAGAGGGGGTCAAGCTGGAATCTGAAGGAACTTACAAAATCCTCACCATTTATTCGACTGTTGCCTCATCTCTTGTGATTGCAATGGGGTTTGCTGCCTTCTTGTTCTGGGCCATGTCCAATGGGTCTTGCAGATGCAACATTTGTATATAATTGGCAAAAACACCCTTTTTCTACT</t>
  </si>
  <si>
    <t>AGCGAAAGCAGGGGAATTTCACAACCACTCAAG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CCTCTTGTGATTGCAATGGGGTTTGCTGCCTTCTTGTTCTGGGCTATGTCCAATGGGTCTTGCAGATGCAACATTTGTATATAATTGGCAAAAACACCCTGTTTCTACT</t>
  </si>
  <si>
    <t>AGCGAAAGCAGGGGAATTTCACAACCACTCAAG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ATTCTTTTCATGTGGGGCATAAATCACCCACCCACCGATACTGCGCAGACAAATCTGTACACAAGAACCGACACAACAACAAGTGTGGCAACAGAAGAAATAAATAGGACCTTCAAACCATTGATAGGACCAAGGCCTCTTGTCAATGGTTTACAGGGAAGAATTGATTATTATTGGTCGGTATTGAAACCAGGTCAAACACTGCGAATAAGATCCAATGGGAATCTAATAGCTCCATGGTATAGACACG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TCTCTTGTGATTGCAATGGGGTTTGCTGCCTTCTTGTTCTGGGCTATGTCCAATGGGTCTTGCAGATGCAACATTTGTATATAATTGGCAAAAACACCCTGTTTCTACT</t>
  </si>
  <si>
    <t>AGCGAAAGCAGGGGAATTTCACAACCACTCAAGATGGAAACAGTATCACTAATAACTATGCTGCTAGTAGTAACAATGAGCAATGCAGG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G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TCTCTTGTGATTGCAATGGGGTTTGCTGCCTTCTTGTTCTGGGCTATGTCCAATGGGTCTTGCAGATGCAACATTTGTATATAATTGGCAAAAACACCCTTGTTTCTACT</t>
  </si>
  <si>
    <t>AGCGAAAGCAGGGGAATTTCACAACCACTCAAGATGGAAACAATATCACTAATAACTATGCTACTAGTAGTAACAGTAAGCAATGCAGATAAAATCTGCATCGGTTACCAATCAACAAACTCCACAGAAACTGTAGACACACTAACAGAAAACAATGTCCCTGTGACACATGCCAAAGAATTGCTCCACACAGAGCACAATGGGATGCTGTGTGCAACAAACTTGGGACATCCTCTTGTTCTAGACACCTGTACCATTGAAGGACTAATCTATGGCAATCCTTCTTGTGATCTACTGTTGGGAGGAAGAGAATGGTCCTACATCGTCGAGAGACCATCGGCTGTTAATGGATTGTGTTACCCCGGGAATGTAGAAAATCTAGAAGAGCTAAGGTCACTTTTTAGTTCTGCTAGTTCTTATCAAAGGATTCAGATTTTT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TCAATGGTCTGCAGGGAAGAATTGATTATTATTGGTCGGTATTGAAACCAGGTCAAACACTGCGAATAAGATCCAATGGGAACCTAATAGCTCCATGGTATGGACACATTCTTTCAGGAGAGTGCCACGGAAGAATCCTGAAGACTGATTTAAAAAGGGGTAGCTGTACAGTGCAATGTCAGACAGAAAAAGGTGGCTTAAACACAACATTGCCATTCCAAAATGTAAGTAAGTATGCATTTGGAAACTGCTCGAAATATATTGGAATAAAGAGC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T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TCTTGTGATTGCAATGGGGTTTGCTGCCTTCTTGTTCTGGGCCATGTCCAATGGGTCTTGCAGATGCAACATTTGTATATAATTGGCAAAAAAACACCCTTGTTTCTACT</t>
  </si>
  <si>
    <t>AGCGAAAGCAGGGGAATTTCACAACCGCTCAAGATGGAAACAATATCACTAATAACTATGCTACTAGTAGTAACAGTAAGCAATGCAGATAAAATCTGCATCGGCTACCAATCAACAAACTCCACAGAAACTGTAGACACACTAACAGAAAACAATGTCCCTGTGACACATGCCAAAGAGTTGCTCCACACAGAGCACAATGGGATGCTGTGTGCAACAAACTTGGGACATCCTCTTATTCTAGACACCTGTACCATTGAAGGACTAATCTATGGCAATCCTTCTTGTGATCTGCTATTGGGAGGAAGAGAATGGTCCTACATCGTCGAGAGACCATCGGCTGTTAATGGATTGTGTTACCCCGGGAATGTAGAAAATCTAGAAGAGCTAAGGTCACTTTTTAGTTCTGCTAGTTCTTATCAAAGGATTCAGATTTTCCCAGACACAATCTGGAATGTGTCTTACAGTGGGACAAGCAAAGCATGTTCAGATTCATTCTACAGAAGCATGAGATGGTTGACCCAAAAGAACAACGCTTACCCTATTCAAGACGCCCAATACACAAATAATCGAGAAAAGAACATTCTTTTCATGTGGGGTATAAATCACCCACCCACCGATACTGCGCAAACAAATCTGTACACAAGAACCGACACAACAACAAGTGTGGCAACAGAAGAAATAAATAGGACCTTCAAACCGTTGATAGGACCAAGGCCTCTTGCCAATGGTTTGCAGGGAAGAATTGATTATTATTGGTCGGTATTGAAACCAGGTCAAACACTGCGAATAAGATCCAATGGGAACCTAATAGCTCCATGGTATGGACACATTCTTTCAGGAGAGAGTCACGGAAGAATCCTGAAGACTGATTTAAAAAGGGGTAGC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TCAAGAGGAATCAAAATTAGAAAGACAGAAAATAGAGGGGGTCAAGCTGGAGTCTGAAGGAACTTACAAAATCCTCACCATTTATTCGACTGTCGCCTCATCCCTTGTGATTGCAATGGGGTTTGCTGCCTTCTTGTTCTGGGCCATGTCCAATGGGTCTTGCAGATGCAACATTTGTATATAATTGGCAAAAAACACCCTGTTCTACT</t>
  </si>
  <si>
    <t>AGCGAAAGCAGGGGAATTTCACAACCACTCAAGATGGAAACAGTATCACTAATAACTATGCTACTAGTGGTAACAGTAAGCAATGCAGATAAAATTTGCATCGGCTACCAATCAACAAACTCCACAGAAACTGTAGACACACTAACAGAAAACAATGTCCCTGTTACACATGCCAAAGAATTGCTCCACACAGAGCACAATGGGATGCTGTGTGCTACAAATTTGGGACATCCTCTTATTCTAGACACCTGTACCATTGAAGGACTAATCTATGGCAATCCTTCCTGTGATCTACTGTTGGGAGGAAGAGAATGGTCCTACATCGTCGAGAGACCATCGGCTGTAAATGGATTGTGTTACCCCGGGAATGTAGAAAATCTAGAAGAGCTAAGGTCACTTTTTAGTTCTGCTAGTTCTTATCAAAGGATCCAGATCTTTCCAGACACAATCTGGAATGTGTCTTACAGTGGGACAAGCAAAGCATGTTCAGATTCATTCTACAGAAGCATGAGGTGGTTGACCCAAAAGAACAACGCTTACCCTATTCAAGACGCCCAATACACAAATAATCAAGAAAAGAACATCCTTTTCATGTGGGGCATAAATCATCCACCCACCGATACTGCGCAGACAAATCTGTACACAAGAACCGACACAACAACAAGTGTGGCAACAGAAGAAATAAATAGGACCTTCAAACCATTGATAGGACCAAGGCCTCTTGTCAATGGTTTGCAGGGAAGAATTGATTATTATTGGTCGGTATTGAAACCAGGTCAAACACTGCGAATAAGGTCCAATGGGAATCTAATAGCTCCATGGTATGGACACATTCTTTCAGGAAAGAGTCACGGAAGAATCCTTAAGACTGATCTAAAAAGGGGTAGCTGTACAGTACAATGTCAGACAGAAAAAGGTGGCTTAAACACAACATTGCCATTCCAAAATGTAAGTAAGTATGCATTTGGAAACTGCTCGAAATATATTGGAACAAAGAGCCTCAAACTTGCAGTTGGTCTGAGGAATGTGCCTTCTAAATCAAGTAGAGGACTATTCGGAGCCATAGCTGGATTCATAGAAGGAGGTTGGTCAGGACTAGTTGCTGGTTGGTATGGATTCCAGCATTCAAATGACCAAGGGGTTGGTATGGCAGCAGATAGAGACTCAACCCAGAAGGCAATTGATAAAATAACATCCAAAGTGAATAACATAGTCGATAAAATGAACAAACAGTATGAAATTATTGATCATGAATTCAGCGAGGTTGAAACTAGACTTAACATGATCAATAATAAGATTGATGATCAGATTCAAGACATATGGGCATATAACGCAGAATTGCTTGTGCTACTTGAAAATCAGAAAACACTCGATGAGCATGATGCAAATGTAAACAATCTATATAATAAAGTAAAGAGAGCATTGGGTTCCAATGCAGTGGAAGATGGGAAAGGATGTTTCGAGCTATACCACAAATGTGATGACCAGTGCATGGAGACAATTCGGAACGGGACCTACAACAGGAGGAAGTATCAAGAGGAATCAAAATTAGAAAGACAGAAAATAGAGGGGGTCAAGCTGGAATCTGAAGGAACTTACAAAATCCTCACCATTTATTCGACTGTCGCCTCATCTCTTGTGATTGCAATGGGGTTTGCTGCCTTCTTGTTCTGGGCCATGTCCAATGGATCTTGCAGATGCAACATTTGTATATAATTGGCAAAAACACCCTTGTTTACTA</t>
  </si>
  <si>
    <t>AGCGAAAGCAGGGGAATTTCACTACCAATCAAGATGGAAACAGTATCATTGATAACTATGTTACTAGTAGTAACAGTAATCAATGCAGATAAAATCTGCATCGGCTACCAATCAACAAACTCCACAGAAACTGTAGACACACTAACAGAAAACAATGTCCCTGTGACACATGCCAAAGAATTGCTCCACACAGAGCACAATGGGATGCTGTGTGCCACAAACTTGGGACATCCTCTTATTCTAGACACCTGTACCATTGAAGGACTAATCTATGGCAATCCGTCTTGTGATCTACTGTTGGGAGGAGGAGAATGGTCCTACATCGTCGAGAGACCATCGGCTGTTAATGGATTGTGTTACCCCGGGAATGTAGAAAATCTAGAAGAGCTAAGGTCACTTTTTAGTTCTGCTAGTTCTTATCAGAGGATCCAGATTTTTCCAGACACAATCTGGAATGTGTCTTACAGTGGAACAAGCAAAGCATGTTCAGATTCATTCTACAGAAGCATGAGATGGTTGACTCAAAAGAACAACGCTTATCCTATTCAAGACGCCCAATACACAAATAATCGAGAAAAGAACATTCTTTTTATGTGGGGCATAAATCAACCACCCACCGAGACTGCGCAGACAAATCTGTACACAAGAACCGACACAACAACAAGTGTGGCAACAGAAGAAATAAATAGGACCTTCAAACCATTGATAGGACCAAGGCCTCTTGTCAATGGTTTGCAGGGAAGAATTGATTATTATTGGTCGGTATTGAAACCAGGTCAAACACTGCGAATAAGATCCAATGGGAATCTAATAGCTCCATGGTATGGACACATTCTTTCAGGAGAGAGCCACGGAAGAATCCTGAAGACTGATTTAAAAAGAGGTAGCTGTACAGTGCAATGTCAGACAGAAAAAGGTGGTTTAAACACAACATTGCCATTCCAAAATGTAAGTAAGTATGCATTTGGAAACTGCTCGAAATATGTTGGAATAAAGAGCCTCAAACTTGCAGTTGGTCTGAGGAATGTGCCTTCTAGATCTAGTAGAGGATTATTTGGGGCCATAGCTGGATTCATAGAGGGAGGTTGGTCAGGGCTAGTTGCTGGTTGGTATGGATTCCAGCATTCAAATGACCAAGGGGTTGGTATGGCAGCAGATAGAGACTCAACACAAAAGGCAATTGATAAAATAACATCCAAAGTGAATAACATAGTCGATAAAATGAACAAACAGTATGAAATTATTGATCATGAATTCAGCGAGGTCGAAAATAGACTCAATATGATCAATAATAAGATTGATGATCAAATTCAAGACATATGGGCATATAACGCAGAACTGCTAGTGCTGCTTGAAAATCAGAAAACACTCGATGAGCATGATGCAAATGTAAACAATCTATATAATAAAGTGAAGAGGGCATTGGGTTCCAATGCAGTAGAAGATGGGAAAGGATGTTTCGAGCTATATCACAAATGTGATGACCAGTGCATGGAGACAATTCGGAACGGGACCTACAACAGGAGGAAGTATCAAGAGGAATCAAAATTAAAAAGACAGAGAATAGAGGGGGTCAAGCTGGAATCTGAAGGAACTTACAAAATCCTCACCATTTATTCGACTGTCGCCTCATCCCTTGTGATTGCAATGGGGTTTGCTGCCTTCTTGTTCTGGGCCATGTCCAATGGGTCTTGCAGATGCAACATTTGTATATAATTGGCAAAAACACCCTTGTTTCTACT</t>
  </si>
  <si>
    <t>AGCGAAAGCAGGGGAATTTCACAACCACTCAAGATGGAAACAGTATCACTAATAACTATGCTACTAGTAGCAACAGTAAGCAATGCAGATAAAATCTGCATCGGCTACCAATCAACAAACTCCACAGAAACTGTAGACACACTAACAGAAAACAATGTCCCTGTGACACATGCCAAAGAGTTGCTCCACACAGAGCACAATGGGATGCTGTGTGCAACAAACTTGGGACAACCTCTTATTCTAGACACCTGTACCATTGAAGGACTAATCTATGGCAATCCTTCTTGTGATCTACTGTTGGGAGGAAGAGAATGGTCCTACATCGTCGAGAGACCATCGGCTGTTAATGGATTATGTTACCCCGGGACTGTAGAAAACCTAGAAGAGCTAAGGTCACTTTTTAGTTCTGCTAGTTCCTATCAAAGAATCCAGATTTTTCCAGACACAATCTGGAATGTGTCTTACAGTGGGACAAGCAAAGCATGTTCAGATTCATTCTACAGAAGCATGAGATGGTTGACCCAAAAGAACAACGCTTACCCTATTCAAGACGCCCAATACACAAATAATCAAGAGAAGAACATTCTTTTCATGTGGGGCATAAATCACCCACCCACCGATACTGCGCAAACAAATCTGTACACAAGAACCGACACAACAACAAGTGTGGCAACAGAAGAAATAAATAGGACCTTCAAGCCATTGATAGGACCAAGGCCTCTTGTCAATGGTTTACAGGGAAGAATTGATTATTATTGGTCGGTATTGAAACCAGGTCAAACACTGCGAATAAGGTCTAATGGGAATCTAATAGCTCCATGGTATGGACACATTCTTTCAGGAGAGAGCCACGGAAGAATCCTGAAGACTGATTTAAAAAGGGGTAGCTGTACAGTGCAATGTCAGACAGAAAAAGGTGGCTTAAACACAACATTGCCATTCCAAAATGTAAGTAAGTATGCATTTGGAAACTGCTCGAAATACGTTGGAGTAAAGAGTCTCAAACTTGCAGTTGGTCTGAGGAATGTGCCTTCTAGATCTAGTAGAGGACTATTCGGGGCCATAGCCGGATTCATAGAGGGAGGTTGGTCAGGACTAGTTGCTGGTTGGTATGGATTCCAGCATTCAAATGACCAAGGGGTTGGTATGGCAGCAGATAGAGACTCAACCCAAAAGGCAATTGATAAAATAACATCCAAAGTGAATAACATAGTCGATAAAATGAACAAACAGTATGAAATTATTGATCATGAATTCAGTGAGGTTGAAACTAGACTTAACATGATCAATAATAAGATCGATGATCAAATTCAAGACATATGGGCATATAACGCAGAATTGCTAGTACTGCTTGAAAACCAGAAAACACTCGATGAGCATGATGCAAATGTAAACAATCTATACAATAAAGTGAAGAGGGCATTAGGTTCCAATGCAGTGGAAGATGGGAAAGGATGTTTTGAGCTATACCACAAATGTGATGACCAGTGCATGGAGACAATTCGAAACGGGACCTACAACAGAAAGAGGTATCAAGAGGAATCAAAATTGGAAAGACAGAAAATAGAGGGGGTCAAGCTGGAATCTGAAGGAACTTACAAAATCCTCACCATTTATTCGACTGTCGCCTCATCTCTTGTGATTGCAATGGGGTTTGCTGCCTTCTTGTTCTGGGCCATGTCCAATGGGTCTTGCAGATGCAACATTTGTATATAATTGGCAAAAACACCCGTTTCTACT</t>
  </si>
  <si>
    <t>AGCGAAAGCAGGGGAATTTCACTACCAATCAAGATGGAAACAGTATCATTGATAACTATGTTGCTAGTAGTAACAGTAATCAATGCAGATAAAATCTGCATCGGCTACCAATCAACAAACTCCACAGAAACTGTAGACACACTAACAGAAAACAATGTCCCTGTGACACATGCCAAAGAATTGCTCCACACAGAGCACAATGGGATGCTGTGTGCCACAAACTTGGGACATCCTCTTATTCTAGACACCTGTACCATTGAAGGACTAATCTATGGCAATCCGTCTTGTGGTCTACTGTTGGGAGGAAGAGAATGGTCCTACATCGTCGAGAGACCATCGGCTGTTAATGGATTGTGTTACCCCGGGAATGTAGAAAATCTAGAAGAGCTAAGGTCACTTTTTAGTTCTGCTAGTTCTTATCAGAGGATCCAGATTTTTCCAGACACAATCTGGAATGTGTCTTACAGTGGAACAAGCAAAGCATGTTCAGATTCATTCTACAGAAGCATGAGATGGTTGACTCAAAAGAACAACGCTTATCCTATTCAAGACGCCCAATACACAAATAATCGAGAAAAGAACATTCTTTTTATGTGGGGCATAAATCAACCACCCACCGAGACTGCGCAGACAAATCTGTACACAAGAACCGACACAACAACAAGTGTGGCAACAGAAGAAATAAATAGGACCTTCAAACCATTGATAGGACCAAGGCCTCTTGTCAATGGTTTGCAGGGAAGAATTGATTATTATTGGTCG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CATAGAGGGAGGTTGGTCAGGGCTAGTTGCTGGTTGGTATGGATTCCAGCATTCAAATGACCAAGGGGTTGGTATGGCAGCAGATAGAGACTCAACACAAAAGGCAATTGATAAAATAACATCCAAAGTGAATAACATAGTCGATAAAATGAACAAACAGTATGAAATTATTGATCATGAATTCAGCGAGGTTGAAAATAGACTCAATATGATCAATAATAAGATTGATGATCAAATTCAAGACATATGGGCATATAACGCAGAACTGCTAGTGCTGCTTGAAAATCAGAAAACACTCGATGAGCATGATGCAAATGTAAACAATCTATATAATAAAGTGAAGAGGGCATTGGGTTCCAATGCAGTGGAAGATGGGAAAGGATGTTTCGAGCTATATCACAAATGTGATGACCAGTGCATGGAGACAATTCGGAACGGGACCTACAACAGGAGGAAGTATCAAGAGGAATCAAAATTAAAAAGACTGAGAATAGAGGGGGTCAAGCTGGAATCTGAAGGAACTTACAAAATCCTCACCATTTATTCGACTGTCGCCTCATCCCTTGTGATTGCAATGGGGTTTGCTGCCTTCTTGTTCTGGGCCATGTCCAATGGGTCTTGCAGATGCAACATTTGTATATAATTGGCAAAAACACC</t>
  </si>
  <si>
    <t>AGCGAAAGCAGGGGAATTTCACAACCACTCAAGATGGAAACAGTATCACTAATAACTATGCTACTAGTAGCAACAGTAAGCAATGCAGATAAAATCTGCATCGGCTACCAATCAACAAACTCCACAGAAACTGTAGATACACTAACAGAAAACAATGTCCCTGTGACACATGCCAAAGAATTGCTCCACACAGAGCACAATGGGATGCTGTGTGCAACAAACTTGGGACAACCTCTTATTCTGGACACCTGTACCATTGAAGGACTAATCTATGGCAATCCTTCTTGTGATCTACTGTTGGGAGGAAGAGAATGGTCCTACATCGTCGAGAGACCATCGGCTGTTAATGGATTATGTTACCCCGGGACTGTAGAAAACCTAGAAGAGCTAAGGTCACTTTTTAGTTCTGCCAGTTCCTATCAAAGAATCCAGATTTTTCCAGACACAATCTGGAATGTGTCTTACAGTGGGACAAGCAAAGCATGTTCAGATTCATTCTACAGAAGCATGAGATGGTTGACCCAAAAGAACAACGCTTACCCTATTCAAGACGCCCAATACACAAATAATCAAGAGAAGAACATTCTTTTCATGTGGGGCATAAATCACCCACCCACCGATACTGCGCAAACAAATCTGTACACAAGAACCGACACAACAACAAGTGTGGCAACAGAAGAAATAAATAGGACCTTCAAGCCATTGATAGGACCAAGGCCTCTTGTCAATGGTTTACAGGGAAGAATTGATTATTATTGGTCGGTATTGAAACCAGGTCAAACACTGCGAATAAGGTCTAATGGGAATCTAATAGCTCCATGGTATGGACACATTCTTTCAGGAGAGAGCCACGGAAGAATCCTGAAGACTGATTTAAAAAGGGGTAGCTGTACAGTGCAATGTCAGACAGAAAAAGGTGGCTTAAACACAACATTGCCATTCCAAAATGTAAGTAAGTATGCATTTGGAAACTGCTCGAAATACGTTGGAGTAAAGAGTCTCAAACTTGCAGTTGGTCTGAGGAATGTGCCTTCTAGATCTAGTAGAGGACTATTCGGGGCCATAGCCGGATTCATAGAGGGAGGTTGGTCAGGACTAGTTGCTGGTTGGTATGGATTCCAGCATTCAAATGACCAAGGGGTTGGTATGGCAGCAGATAGAGACTCAACCCAAAAGGCAATTGATAAAATAACATCCAAAGTGAATAACATAGTCGATAAAATGAACAAACAGTATGAAATTATTGATCATGAATTCAGTGAGGTTGAGACTAGACTTAACATGATCAATAATAAGATCGATGATCAAATTCAAGACATATGGGCATATAACGCAGAATTGCTAGTACTGCTTGAAAACCAGAAAACACTCGATGAGCATGATGCAAATGTAAACAATCTATATAATAAAGTGAAGAGGGCATTAGGTTCCAATGCAGTGGAAGATGGGAAAGGATGTTTCGAGCTATACCACAAATGTGATGACCAGTGCATGGAGACAATTCGAAACGGGACCTACAACAGAAAGAGGTATCAAGAGGAATCAAAATTGGAAAGACAGAAAATAGAGGGGGTCAAGCTGGAATCTGAAGGAACTTACAAAATCCTCACCATTTATTCGACTGTCGCCTCATCTCTTGTGATTGCAATGGGGTTTGCTGCCTTCTTGTTCTGGGCCATGTCCAATGGGTCTTGCAGATGCAACATTTGTATATAATTGGCAAAAACACC</t>
  </si>
  <si>
    <t>AGCGAAAGCAGGGGAATTTCACTACCAATCAAGATGGAAACAGTATCATTGATAACTATGTTACTAGTAGTAACAGTAATCAATGCAGATAAAATCTGCATCGGCTACCAATCAACAAACTCCACAGAAACTGTAGACACACTAACAGAAAACAATGTCCCTGTGACACATGCCAAAGAATTGCTCCACACAGAGCACAATGGGATGCTGTGTGCCACAAACTTGGGACATCCTCTTATTCTAGACACCTGTACCATTGAAGGACTAATCTATGGCAATCCGTCTTGTGATCTACTGTTGGGAGGAAGAGAATGGTCCTACATCGTCGAGAGACCATCGGCTGTTAATGGATTGTGTTACCCCGGGAATGTAGAAAATCTAGAAGAGCTAAGGTCACTTTTTAGTTCTGCTAGTTCTTATCAGAGGATCCAGATTTTTCCAGACACAATCTGGAATGTGTCTTACAGTGGAACAAGCAAAGCATGTTCAGATTCATTCTACAGAAGCATGAGATGGTTGACTCAAAAGAACAACGCTTATCCTATTCAAGACGCCCAATACACAAATAATCGAGAAAAGAACATTCTTTTTATGTGGGGCATAAATCAACCACCCACCGAGACTGCGCAGACAAATCTGTACACAAGAACCGACACAACAACAAGTGTGGCAACAGAAGAAATAAATAGGACCTTCAAACCATTGATAGGACCAAGGCCTCTTGTCAATGGTTTGCAGGGAAGAATTGATTATTATTGGTCG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CATAGAGGGAGGTTGGTCAGGGCTAGTTGCTGGTTGGTATGGATTCCAGCATTCAAATGACCAAGGGGTTGGTATGGCAGCAGATAGAGACTCAACACAAAAGGCAATTGATAAAATAACATCCAAAGTGAATAACATAGTCGATAAAATGAACAAACAGTATGAAATTATTGATCATGAATTCAGCGAGGTTGAAAATAGACTCAATATGATCAATAATAAGATTGATGATCAAATTCAAGACATATGGGCATATAACGCAGAACTGCTAGTGCTGCTTGAAAATCAGAAAACACTCGATGAGCATGATGCAAATGTAAACAATCTATATAATAAAGTGAAGAGGGCATTGGGTTCCAATGCAGTAGAAGATGGGAAAGGATGTTTCGAGCTATATCACAAATGTGATGACCAGTGCATGGAGACAATTCGGAACGGGACCTACAACAGGAGGAAGTATCAAGAGGAATCAAAATTAAAAAGACAGAGAATAGAGGGGGTCAAGCTGGAATCTGAAGGAACTTACAAAATCCTCACCATTTATTCGACTGTCGCCTCATCCCTTGTGATTGCAATGGGGTTTGCTGCCTTCTTGTTCTGGGCCATGTCCAATGGGTCTTGCAGATGCAACATTTGTATATAATTGGCAAAAACACCCTGTTTCTACT</t>
  </si>
  <si>
    <t>AGCGAAAGCAGGGGAATTTCACTACCACTCAAGATGGAAACAGTATCATTGATAACTATGCTACTAATAGTAACAGTAAGCAATGCAGATAAAATCTGCATCGGCTACCAATCAACAAACTCCACAGAAACTGTAGACACACTAACAGAAAACAATGTCCCTGTGACACATGCCAAAGAATTGCTCCACACAGAGCACAATGGGATGCTATGTGCAACAAACTTGGGACATCCTCTTATTCTAGACACCTGTACCATTGAAGGACTAATCTATGGCAATCCTTCTTGTGATCTACTGTTGGGAGGAAGAGAATGGTCCTACATCGTCGAGAGACCATCGGCTGTTAATGGATTGTGTTACCCCGGGAATGTAGAAAATCTAGAAGAGCTAAGGTCACTTTTTAGTTCTGCTAGTTCTTATCAAAGGATCCAGATTTTTCCAGACACAATTTGGAATGTGTCTTACAGTGGAACAAGCAAAGCATGTTCAGATTCATTCTACAGAAGCATGAGATGGTTGACTCAAAAGAACAACGCTTAT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GAAGGGGTAGCTGTACAGTGCAATGTCAGACAGAAAAAGGTGGTTTAAACACAACATTGCCGTTCCAAAATGTAAGTAAGTATGCATTTGGAAACTGCTCGAAATATGTTGGAATAAAGAGTCTCAAACTTGCAGTTGGTCTGAGGAATGTGCCTTCTAGATCTAGTAGAGGATTATTTGGGGCCATAGCTGGATTCATAGAGGGAGGTTGGTCAGGACTAGTTGCTGGTTGGTATGGATTCCAGCATTCAAATGACCAAGGGGTTGGTATGGCAGCAGATAGAGACTCAACCCAAAAGGCAATTGATAAAATAACATCCAAAGTGAATAACATAGTCGATAAAATGAACAAACAGTATGAAGTTATTGATCATGAATTCAGCGAGGTTGAAAATAGACTTAATATGATCAATAATAAGATTGATGATCAAATTCAAGACATATGGGCATATAACGCAGAACTGCTAGTGCTGCTTGAAAATCAGAAAACACTCGATGAGCATGATGCAAATGTAAACAATCTATATAATAAAGTGAAGAGGGCATTGGGTTCCAATGCAGTGGAGGATGGGAAAGGATGTTTCGAGCTATATCACAAATGTGATGACCAGTGCATGGAGACAATTCGGAACGGGACCTACAACAAGAGGAAGTATCAAGAGGTATCAAAATTAGAAAGACAGAGAATAGAGGGGGTCAAGCTGGAATCTGAAGGGACTTACAAAATCCTCACCATTTATTCGACTGTCGCCTCATCTCTTGTGATTGCAATGGGGTTTGCTGCCTTCTTGTTCTGGGCCATGTCCAACGGGTCTTGCAGATGCAACATTTGTATATAATTGGCAAAAACACC</t>
  </si>
  <si>
    <t>AGCGAAAGCAGGGGAATTTCACAACCACTCAAGATGGAAACAGTATCACTAATAACTATGCTGCTAGTAGTAACAATGAGCAATGCAGA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A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C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AGAGCATGATGCAAATGTAAACAATCTATACAATAAAGTGAAGAGGGCATTAGGTTCCAATGCAGTGGAAGATGGGAAAGGATGTTTCGAGCTATACCACAAATGTGATGACCAGTGCATGGCGACAATTCGGAACGGGACCTACAACAGGAGAAAGTATCAAGAGGAATCAAAACTAGAAAGACAGAAAATAGAGGGGGTCAAGCTGGAATCTGAAGGAACTTACAAAATCCTCACCATTTATTCGACTGTCGCCTCATCTCTTGTGATTGCAATGGGGTTTGCTGCCTTCTTGTTCTGGGCTATGTCCAATGGGTCTTGCAGATGCAACATTTGTATATAATTGGCAAAAACACCCTTGTTTCTACT</t>
  </si>
  <si>
    <t>AGCGAAAGCAGGGGAATTTCACAACCACTCAAGATGGAGAC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TTCTTATCAAAGGATCCAAATTTTTCCAGACACAATCTGGAATGTGTCTTACAGTGGGACAAGCAAAGCATGTTCAGATTCATTCTACAGAAGCATGAGATGGTTGACCCAAAAGAACAACGCTTACCCTATTCAAGACGCCCAATACACAAATAATCAAGAAAAGAACATTCTTTTCATGTGGGGCATAAATCACCCACCCACCGATACTGCGCAAACAAATCTGTACACAAGAACCGACACAACAACGAGTGTGGCAACAGAAGAAATAAATAGGACCTTCAAACCATTGATAGGACCAAGGCCTCTTGTCAATGGTTTGCAGGGAAGAATAGAC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AAAAATAGAGGGGGTCAAGCTGGAATCTGAAGGAACTTACAAAATCCTCACCATTTATTCGACTGTCGCCTCATCTCTTGTGATTGCAATGGGGTTTGCTGCCTTCTTGTTCTGGGCCATGTCCAATGGGTCTTGCAGATGCAACATTTGTATATAATTGGCAAAAACACCCTGTTTCTACT</t>
  </si>
  <si>
    <t>AGCGAAAGCAGGGGAATTTCACAACCACTCAAGATGGAAACAGTATCACTAATAACTATGCTACTAGTAGCAACAGTAAGCAATGCAGATAAAATCTGCATCGGCTACCAATCAACAAACTCCACAGAAACTGTAGACACACTAACAGAAAACAATGTCCCTGTGACACATGCCAAGGAATTGCTCCACACAGAGCACAATGGGATGCTGTGTGCAACAAACTTGGGACATCCTCTTATTCTAGACACTTGTACCATTGAAGGACTGATCTATGGCAATCCTTCTTGTGATCTACTGTTGGGAGGAAGAGAATGGTCCTACATCGTCGAGAGACCATCGGCTGTTAATGGATTGTGTTACCCCGGGAATGTAGAAAATCTAGAAGAGCTAAGGTCACTTTTTAGTTCTGCTAGTTCTTATCAAAGGATCCAGATTTTCCCAGACACAATCTGGAATGTGTCCTACAGTGGGACAAGCAAAGCATGTTCAGATTCATTCTACAGAAGCATGAGATGGTTGACCCAAAAGAACAACGCTTACCCTATTCAAGACGCCCAATACACAAATAATCGAGAAAAGAACATTCTTTTCATGTGGGGCATAAATCACCCACCCACCGATACTGCGCAGACAAATCTGTACACAAGTACCGATACAACAACAAGTGTGGCAACAGAAGAAATAAACAGGACCTTCAAACCATTGATAGGACCAAGGCCTCTTGTCAATGGTTTACAAGGAAGAATTGATTATTATTGGTCGGTATTGAAACCAGGTCAAACACTGCGAATAAGATCCAATGGGAATCTAATAGCTCCATGGTATGGGCACATTCTTTCAGGAGAGAGCCACGGAAGAATCCTGAAGACTGATTTAAAAAGGGGTAGCTGTACAGTGCAATGTCAGACAGAAAAAGGTGGCTTAAACACAACATTGCCATTCCAAAATGTAAGTAAGTATGCATTTGGAAACTGCTCGAAATATGTTGGAGTAAAGAGTCTCAAACTTGCAGTTGGTCTGAGGAATGTTCCTTCTAGATCTAGTAGAGGACTATTCGGGGCCATAGCTGGATTCATAGAGGGAGGTTGGTCAGGACTAGTTGCTGGCTGGTATGGATTCCAGCATTCAAATGACCAAGGGGTTGGTATGGCAGCAGATAGAGACTCAACCCAAAAGGCAATTGATAAAATAACATCCAAAGTGAATAACATAGTCGATAAAATGAACAAACAGTATGAAATTATTGACCATGAATTTAGTGAGGTTGAAACTAGACTTAACATGATCAATAATAAGATCGATGATCAAATTCAAGACATATGGGCATATAACGCAGAATTGCTAGTACTGCTTGAAAACCAGAAAACACTCGATGAA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TTGGCAAAAACACCCTTGTTTCTA</t>
  </si>
  <si>
    <t>ATGGAAATAATATCACTGATGACTATACTACTAGTAGTAACAACAAGCAATGCAGATAAAATATGCATTGGCCACCAGTCAACAAATTCCACAGAAACTGTGGACACACTAACAGAGACTAATGTTCCTGTGACACATGCCAAAGAATTGCTCCACACAGAGCACAATGGAATGCTGTGTGCAACAAC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G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</t>
  </si>
  <si>
    <t>ATGGGAACAATATCACTAATAACTATACTACTAATATCAACAGCAAGCAATGCAGATAAAATCTGCATCGGCTACCAATCAACAAACTCCACCGAAGCTGTAGACACGCTGACAGAAACCAATGTTCCAGTGACACATGCCAAAGAATTACTCCACACAGAGCACAATGGAATGCTGTGTGCAACAAATCTGGGACATCCCCTCATTCTAGACACATGCACTATTGAAGGACTGATCTATGGAAACCCTTCATGTGACCTGCTGTTGGG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GTGTGGGGCATACATCATCCACCCACCGATACTGCACAGACAAATTTGTACATAAACACCGACACAACAACAAGCGTGGCAACAGAGGACTTAAATAGGGTCTTCAAACCAGTGATAGGGCCAAGGCCCCTTGCCAATGGTCTGCAGGGAAGAGTTAATTATTATTGGTCGGTACTAAAACCAGGCCAGACATTGCGAGTAAGATCCAATGGGAATCTAATTGCTCCATGGTATGGGCACATCCTTTCAGGAGGGAGCCATGGAAGAATCCTGAAGACTGATTTGAAAAGTGGTAATTGCGTAGTGCAATGTCAGACTGAAAAAGGTGGCTTAAACAGTACATTGCCATTCCACAATATCAGTAAATATGCATTCGGAACCTGTCCTAAGTACATTAGAGTTAATAGTCTCAAACTGGCAGTCGGTCTGAGGAATGTGCCTGCTAGATCAAGTAGAGGACTATTTGGAGCCATAGCTGGGTTCATAGAAGGAGGTTGGCCAGGACTAGTGGCTGGTTGGTATGGTTTCCAGCACTCAAATGATCAAGGGGTTGGTATGGCTGCAGATAGGGATTCAACCCAAAAGGCAATTGATAAAATAACATCCAAGGTAAATAGTATTGTCGACAAGATGAACAAGCAATACGAAATAATTGATCATGAGTTCAGTGAGGTTGAAACTAGGCTCAATATGATCAATAATAAGATTGATGACCAAATACAAGACGTATGGGCATACAATGCAGAGTTGCTAGTACTACTTGAGAATCAAAAAACACTCGATGAGCACGATGCGAACGTGAACAATCTGTATAACAAGGTGAAGCGGGCACTGGGCTCCAATGCGATGGAAGATGGGAAAGGCTGTTTCGAACTATATCACAAATGTGATGACAAGTGCATGGAAACAATTCGGAATGGGACCTATAATAGGAGAAAGTATCAAGAGGAATCAAGACTGGAAAGGCAGAAAATAGAAGGGGTCAAGCTGGAATCTGAGGGAACTTACAAAATCCTTACCATTTATTCGACTGTCGCCTCATCTCTTGTGCTTGCAATGGGGTTTGCTGCCTTCTTGTTCTGGGCCATGTCCAATGGTTCTTGCAGGTGCAACATTTGTATATAATTAGCAAAAACACCCTTGTTTCTA</t>
  </si>
  <si>
    <t>ATGGAAATAATATCACTGATGACTATACTACTAGTAGTAACAACAAGCAATGCAGATAAAATATGCATTGGCCACCAGTCAACAAATTCCACAGAAACTGTGGAT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ATGGAACAAGCAAATCATGTTCAAATTCATTCTACAGGAATATGAGATGGCTAACTCAAAAGAACGGGGTTTATCCTGTTCAAGACGCCCAATACACAAATAATCGGGGAA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</si>
  <si>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TATACATCATCCACCCACCGATACTGCACAGACGAATTTGTACACAAGAACCGACACAACAACAAGTGTAACAACAGAAAATTTAGATAGAACCTTCAAACCATTGATAGGGCCAAGGCCCCTTGTCAATGGTCTGATTGGAAGAATTAATTATTATTGGTCAGTACTAAAACCAGGCCAGACATTGCGAGTAAGG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TGGTTGGTATGGTTTC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GAAGTACAAAGAGGAATCAAGACTAGAAAGACAGAGAATAGAGGGGGTCAAACTGGAATCTGAGGGGACTTACAAAATACTTACCATTTATTCGACTGTCGCCTCATCTCTTGTACTTGCAATGGTGTTTGCTGCCTTCTTATTCTGGGCCATGTCCAATGGATCATGCAGGTGCAACATCTGTATATAATTAGCAAAAACACCCTTGTTTCTA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</si>
  <si>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T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CTTC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GAAGTACAAAGAGGAATCAAGACTAGAAAGACAGAAAATAGAGGGGGTCAAACTGGAATCTGAGGGGACTTACAAAATACTTACCATTTATTCGACTGTCGCCTCATCTCTTGTACTTGCAATGGTGTTTGCTGCCTTCTTATTCTGGGCCATGTCCAATGGATCATGCAGGTGCAACATCTGTATATAATTAGCAAAAACACCCTTGTTTCTA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</si>
  <si>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T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CTTC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GAAGTACAAAGAGGAATCAAGACTAGAAAGACAGAAAATAGAGGGGGTCAAACTGGAATCTGAGGGGACTTACAAAATACTTACCATTTATTCGACTGTCGCCTCATCTCTTGTACTTGCAATGGTGTTTGCTGCCTTCCTATTCTGGGCCATGTCCAATGGATCATGCAGGTGCAACATCTGTATATAATTAGCAAAAACACCCTTGTTTCTA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</si>
  <si>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</si>
  <si>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AGGGAAAGGACATTCTTTTCGTGTGGGGCATACATCATCCACCCACCGATACTGTACAGACGAATTTGTACACAAGAACCGACACAACAACAAGCGTAACAACAGAAAATTTAGATAGGACCTTCAAACCATTGATAGGGCCAAGGCCCCTTGTCAATGGTCTGATTGGAAGAATTAATTATTATTGGTCGGTACTAAAACCAGGCCAGACATTGCGAGTAAGATCCAATGGGAATCTAATTGCTCCATGGTTTGGACACA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</si>
  <si>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CCCACCCACCGATACTGCACAGACGAATTTGTACACAAGAACCGACACAACAACAAGCGTAACAACAGAAAATTTAGATAGGACCTTCAAACCATTGATAGGGCCAAGGCCCCTTGTCAATGGTCTGATTGGAAGAATTAATTATTATTGGTCGGTACTAAAACCAGGCCAGACATTGCGAGTAAGATCCAATGGGAATCTAATTGCTCCATGGTTTGGACACA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</si>
  <si>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GACAAGCAAATCATGTTCAGATTCATTCTACAGGAATATGAGATGGCTGACTCAAAAGAACGGGGTTTATCCTGTTCAAGACGCCCAATACACAAAC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TCAGAAAACACTCGATGAGCATGACGCAAACGTGAACAACCTATATAACAAGGTGAAAAGGGCCTTGGGCTCCAATGCT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</t>
  </si>
  <si>
    <t>ATGGAAATAAC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TCCACCCACCGATACTACACAGACGAATTTGTACACAAGAACCGACACAACAACAAGCGTAACAACAGAAAATTTAGATAGGACCTTCAAACCATTGATAGGGCCAAGGCCCCTTGTCAATGGTCTGATTGGAAGAATTAATTATTATTGGTCGGTACTAAAACCAGGCCAGACATTGCGAGTAAGATCCAATGGGAATCTAATTGCTCCATGGTTTGGACACATTCTCTCAGGAGAGAGCCATGGGAGAATCCTGAAAACTGATTTAAACAGTGGTAATTGTGTAGTGCAATGTCAGACTGAAAAAGGTGGCCTAAACAGTACATTGCCTTTCCACAATATCAGTAAATATGCATTTGGGAATTGCCCCAAATATATTGGAGTCAGGAGTCTCAAACTGGCAATCGGTCTGAGAAACGTGCCTGCCAGGTCAAGTAGAGGACTATTTGGAGCCATAGCTGGATTCATAGAAGGAGGTTGGCCAGGGCTAGTCGCCGGTTGGTATGGTTTCCAGCATTCAAATGATCAAGGGGTTGGTATGGCTGCAGATAGGGATTCAACTCAAAAGGCAGTTGACAAAGTAACATCCAAGGTGAATAATATAGTCGACAAGATGAACAAGCAATATGAAATAATTGATCATGAG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ACTGCCTTCTTATTCTGGGCCATGTCCAATGGATCATGCAGGTGCAACATCTGTATATAATTAGCAAAAACACCCTTGTTTCTA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</si>
  <si>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</t>
  </si>
  <si>
    <t>ATGGAAACAATATCACTGATGACTATACTACTAGTAGTAACAACAAGCAATGCAGATAAAATCTGCATTGGCCACCAGTCAACAAATTCCACAGAAACTGTGGACACGCTAACAGAAACTAATGTTCCTGTGACACATGCCAAAGAATTGCTCCACACAGAGCACAATGGAATGCTGTGTGCAACAAATCTGGGACATCCCCTCATCCTAGACACATGCACTATCGAAGGACTTATCTATGGTAATCCTTCTTGTGATCTGTTGTTGGGGGGAAGGGAATGGTCCTACATCGTTGAAAGACCATCAGCTGTAAATGGAACGTGTTACCCTGGGAATGTGGAAAACTTAGAGGAACTCAGAACACTCTTTAGTTCCTCTAGTTCCTACCAAAGAATCCAAATATTCCCAGACACAATCTGGAATGTGACTTACACTGGAACAAGCAAATCATGTTCAAACTCATTCTACAGGAATATGAGATGGCTGACTCAAAAGAACGGGGTTTATCCTGTTCAAGACGCCCAATACACAAATAATCGGGGAAAGGACATTCTTTTCGTGTGGGGCATACATCATCCACCCACCGACACTGCGCAGACGAATTTGTACACAAGAACTGACACAACAACAAGTGTGACAACAGAAAATTTAGATAGGACCTTCAAACCATTGATAGGGCCAAGGCCCCTTGTCAATGGTCTGATTGGAAGAATTAACTATTATTGGTCGGTACTAAAACCAGGCCAGACATTGCGAGTAAGATCCAATGGGAATCTGATTGCTCCATGGTTTGGACACGTCCTCTCAGGAGAGAGCCATGGGAGAATCCTGAAAACTGATTTAAACAGTGGTAATTGTGTAGTGCAATGTCAGACTGAAAAAGGTGGCCTAAACAGTACATTGCCTTTCCACAATATCAGTAAATATGCATTTGGGACTTGCCCCAAATATATTGGAGTCAAGAGTCTCAAACTGGCAGTCGGTCTGAGAAACGTGCCTGCTAGGTCAAGTAGAGGACTATTTGGAGCCATAGCTGGATTCATAGAAGGAGGTTGGCCAGGGCTAGTCGCCGGTTGGTATGGTTTCCAGCATTCAAATGATCAAGGGGTTGGTATGGCTGCAGATAGGGATTCAACTCAAAAGGCATTTGATAAAATAACATCCAAGGTGAATAATATAGTCGATAAGATGAACAAGCAATATGAAATAATTGATCATGAATTCAGTGAGGTTGAAACTAGACTCAATATGATCAATAACAAGATTGATGACCAAATACAAGATGTATGGGCATATAATGCAGAGTTGCTAGTACTACTTGAGAACCAGAAAACACTCGATGAGCATGACGCAAACGTGAACAACCTATATAACAAGGTGAAAAGGGCCTTGGGCTCCAATGCGATGGAAGATGGGAAGGGCTGCTTCGAACTATACCACAAATGTGATAACCAATGCATGGAAACTATTCGAAATGGGACCTATAATAGGAGAAAGTACAAAGAGGAATCAAGACTAGAAAGGCAGAAAATAGAGGGGGTCAAACTGGAATCTGAGGGGACTTACAAAATACTTACCATTTATTCGACTGTCGCCTCATCTCTTGTACTTGCAATGGGGTTTGCTGCCTTCTTATTCTGGGCCATGTCCAATGGATCATGCAGGTGCAACATCTGTATATAATTAGCAAAAACACCCTTGTTTCTA</t>
  </si>
  <si>
    <t>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CCAAAAGAACGGGGTTTATCCTGTTCAAGACGCCCAATACACAAATAATCGGGGAAAAGACATTCTTTTCGTGTGGGGCATACATCATCCACCCACCGATACTA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TCTATACCACAAATGTGATAACCAATGCATGGAAACTATTCGGAATGGAACCTATAATAGGAGAAAGTACAAAGAGGAATCAAGACTAGAAAGACAGAAAATAGAGGGGGTCAAACTGGAATCTGAGGGGACTTACAAAATACTTACCATTTATTCGACTGTCGCCTCATCTCTTGTACTTGCAATGGGGTTTGCTGCCTTCTTATTCTGGGCCATGTCCAATGGATCATGCAGGTGCAACATCTGTATATAATTAGCAAAAACACCCTTGTTTCTA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</si>
  <si>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GTTCATTCTACAGGAATATGAGATGGCTAACTCAAAAGAACGGGGTTTATCCTGTTCAAGACGCCCAATACACAAATAATCGGGGAA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</t>
  </si>
  <si>
    <t>ATGGAAATAATATCACTGATGACTATACTACTAGTAGTAACAACAAGCAATGCAGATAAAATATGCATTGGCCACCAGTCAACAAATTCCACAGAAACTGTGGACACACTAACAGAAACTAATGTTCCTGTGACACATGCCAAAGAATTGCTCCACACAGA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TCCACCCACCGATACTACACAGACGAATTTGTACACAAGAACCGACACAACAACAAGCGTAACAACAGAAAATTTAGATAGGACCTTCAAACCATTGATAGGGCCAAGGCCCCTTGTCAATGGTCTGATTGGAAGAATTAATTATTATTGGTCA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C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</t>
  </si>
  <si>
    <t>ATGGAAATAATATCACTGATGACTATACTACTAGTAGTAACAACAAGCAATGCAGATAAAATATGCATTGGCTACCAGTCAACAAATTCCACAGAAACTGTGGACACACTAACAGAAACTAATGTTCCTGTGACACATGCCAAAGAATTGCTCCACACAGTGCACAATGGAATGCTGTGTGCAACAAATCTGGGAAATCCCCTCATCCTAGACACATGCACTATCGAAGGACTTATCTATGGTAACCCTTCTTGTGACATGTTGTTG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TCGTGTGGGGCATACATCATCCACCCACCGATACTGCACAGACGAATTTGTACACA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TGCCAGGTCAAGTAGAGGACTATTTGGAGCCATAGCTGGATTCATAGAAGGAGGTTGGCCAGGGCTAGTT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GGGGTTTGCTGCCTTCTTATTCTGGGCCATGTCCAATGGATCATGCAGGTGCAACATCTGTATATAATTAGCAAAAACACCCTTGTTTCTA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</si>
  <si>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TGCAGACAAATCTGTACACAAGGACCGACACAACAACAAGTGTGGCGACAGAAGACATAAATAGAACCTTCAAACCATTAATAGGGCCAAGGCCTCTTGTCAATGGTCAGCAAGGAAGAATTGATTATTATTGGTCGATATTGAAACCAGGTCAGACACTGAGAGTAAGATCCAATGGGAATCTAATTGCTCCTTGGTATGGACACGTTCTTTCAG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</si>
  <si>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CGCAGACAAATCTGTACACAAGGACTGACACAACAACAAGTGTGGCGACAGAAGACATAAATAGAACCTTCAAACCATTAATAGGGCCAAGGCCTCTTGTCAATGGTCTGCAAGGAAGAATTGATTATTATTGGTCGATATTGAAACCAGGTCAGACACTGAGAGTAAGATCCAATGGGAATCTAATTGCTCCTTGGTATGGACACGTTCTTTCAG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</si>
  <si>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TGCAGACAAATCTGTACACAAGGACCGACACAACAACAAGTGTGGCGACAGAAGACATAAATAGAACCTTCAAACCATTAATAGGGCCAAGGCCTCTTGTCAATGGTCTGCAAGGAAGAATTGATTATTATTGGTCGATATTGAAACCAGGTCAGACACTGAGAGTAAGATCCAATGGGAATCTAATTGCTCCTTGGTATGGACACGTTCTTTCAC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G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</t>
  </si>
  <si>
    <t>AGCAAAAGCAGGGGAATTTCACAACCACTCAAGATGGTAGCAGTATCACTAATAACTATGCTACTAATGGTAACAGTAAGCAATGCAGATAAAATTTGCATCGGCTACCAATCAACAAACTCCACAGAAACTGTAGACACACTAACAGAAAACAATGTCCCTGTTACACATGCCAAAGAATTGCTCCACACAGAGCACAATGGGATGCTGTGTGCTACAAATTTGGGACATCCTCTTATTCTAGACACCTGTACCATTGAAGGACTAATCTATGGCAATCCTTCTTGTGATCTACTGTTGGGAGGAAGAGAATGGTCCTACATCGTCGAGAGACCATCGGCTGTAAATGGATTGTGTTACCCCGGGAATGTAGAAAATCTAGAAGAGCTAAGGTCACTTTTTAGCTCTGCTAGCTCTTATCAAAGGATCCAGATCTTTCCAGACACAATCTGGAATGTGTCTTACAGTGGGACAAGCAAAGCATGTTCAGATTCATTCTACAGAAGCATGAGGTGGTTGACCCAAAAGAACAACGCTTACCCTATTCAAGACGCCCAATACACAAATAATCAAGAAAAGAACATCCTTTTCATGTGGGGCATAAATCATCCACCCACCGATACTGTGCAGACAAATCTGTACACAAGAACCGACACAACAACAAGTGTGGCAACAGAAGAAATAAACAGGACCTTCAAACCATTGATAGGACCAAGGCCTCTTGTCAATGGTTTTCAGGGAAGAATTGAGTATTATTGGTCGGTATTGAAACCAGGTCAAACACTGCGAATAATGTCCAATGGGAATCTAATAGCTCCATGGTATGGACACATTCTTTCAGGAGAGAGTCACGGAAGAATCCTTAAGACTGATCTAAAAAGGGGTAGCTGTACAGTACAATGTCAGACAGAAAAAGGTGGCTTAAACACAACATTGCCATTCCAAAATGTAAGTAAGTATGCATTTGGAAACTGCTCGAAATATATTGGAATAGAGAGCCTCAAACTTGCAGTTGGTCTGAGGAATGTGCCTTCTAAATCAAGTAGAGGACTATTCGGAGCCATAGCTGGATTCATAGAGGGAGGTTGGTCAGGA</t>
  </si>
  <si>
    <t>ATGGAAACAGTATCACTAATAACTATGCTACTAGTAGTAACAGTAAGCAATGCAGATAAAATTTGCATCGGCTACCAATCAACAAACTCCACAGAAACTGTAGACACACTAACAGAAAACAATGTCCCTGTTACACATGCCAAAGAATTGCTCCACACAGAGCACAATGGGATGCTGTGCGCTACAAATTTGGGACATCCTCTTATTCTAGACACCTGTACCATTGAAGGACTAATCTATGGCAATCCTTCTTGTGATCTACTGTTGGGAGGAAGAGAATGGTCCTACATCGTCGGGAGACCATCGGCTGTAAATGGATTATGTTACCCCGGGAATGTAGAAAATCTAGAAGAGCTAAGGTCACTTTTTAGTTCTGCTAGTTCTTATCAAAGGATCCAGATCTTTCCAGACACAATCTGGAATGTGTCTTACAGTGGGACAAGCAAAGCATGTTCAGATTCATTCTACAGAAGCATGAGATGGTTGACCCAAAAGAACAACGCCTACCCTGTTCAAGACGCCCAATACACAAACAATCAAGAAAAGAACATTCTTTTCATGTGGGGCATAAATCATCCACCCACCGATACTACGCAAACAAATCTGTACACAAGAACCGACACAACAACAAGTGTGGCAACAGAAGAGATAAATAGGACCTTCAAACCATTGATAGGACCAAGGCCTCTTGTCAATGGTTTGCAGGGAAGAATTGATTATTATTGGTCGGTATTGAAACCAGGTCAAACACTGCGAATAAGATCCAATGGGAATCTAATAGCTCCATGGTATGGACACATTCTTTCAGGAGAGAGTCACGGAAGAATCCTTAAGACTGATCTAAAAAGGGGTAGCTGTACAGTACAATGTCAGACAGAAAAAGGTGGCTTAAACACAACATTGCCCTTCCAAAATGTAAGTAAGTATGCATTTGGAAACTGCTCGAAATATGTTGGAATAAAGAGCCTCAAACTTGCAGTTGGTCTAAGGAATGTGCCTTCTAAATCAAGTAGAGGACTATTCGGAGCCATAGCTGGATTCATAGAAGGAGGTTGGTCAGGGCTAGTTGCTGGTTGGTATGGATTCCAGCATTCAAATGACCAAGGAGTTGGTATGGCAGCAGATAGAGACTCAACCCAGAAGGCAATTGATAAAGTAACATCCAAAGTGAATAACATAGTCGATAAAATGAACAAACAGTATGAAATTATTGATCATGAATTCAGCGAGGTTGAAACTAGACTTAACATGATCAATAATAAGGTTGATGATCAGATTCAAGACATATGGGCATACAACGCAGAATTGCTTGTGCTACTTGAAAACCAGAAAACACTCGATGAGCATGATGCAAATGTAAACAATCTATATAATAAAGTAAAGAGAGCATTGGGTTCCAATGCAATGGAAGATGGGAAAGGATGTTTCGAGCTATACCACAAATGTGATGACCAGTGCATGGAGACAATTCGGAACGGGACCTACAACAAGAGGAAGTATCAAGAGGAATCAAAACTAGAAAGACAGAAAATAGAGGGGGTCAAGCTGGAATCTGAAGGAGCTTACAAAATTCTCACCATTTATTCGACTGTCGCCTCATCTCTTGTGATTGCAATGGGGTTTGCTGCCTTCTTGTTCTGGGCCATGTCCAATGGATCTTGCAGATGCAACATTTGTATATAG</t>
  </si>
  <si>
    <t>ATGGAAACAATATCACTGATAATTATACTACTAGTAGTAACAACAAGCAATGCAGATAAAATCTGCATCGGCCACCAGTCAACAAATTCTACAGAAACCGTGGACACGCTAACAGAAACTAATGTTCCTGTGACACATGCCAAAGAATTACTCCACACAGAGCACAATGGAATGCTGTGTGCAACAAATCTAGGACATCCCCTCATCCTAGACACATGCACTATCGAAGGGCTGATCTATGGCAACCCTTCTTGTGACCTGTTGTTGGGAGGAAGGGAATGGTCCTACATAGTCGAAAGACCATCGGCGGTGAATGGAACGTGTTACCCTGGGAATGTAGAAAACTTAGAGGAACTCAGAACACTTTTTAGTTCCTCTAGTTCCTACCAAAGAATCCAAATCTTCCCAGACACAATCTGGAATGTGACTTACACTGGAACAAGCAAATCATGTTCAGATTCATTCTATAGGAATATGAGATGGCTAACTCAAAAGAACGGGCTTTACCCTGTTCAAGATGCTCAATACACAAACAATCGGGGAAAAGACATTCTTTTCGTGTGGGGTATACATCATCCACCCACTGATACTGCACAGACGAATTTGTACACAAGAACCGACACATCAACAAGCGTGACAACAGAAAATTTAGATAGGACCTTCAAACCATTGATAGGGCCAAGGCCCCTTGTCAATGGTCTGATTGGAAGAATTAATTATTATTGGTCGGTACTAAAACCAGGCCAGACATTGCGAGTAAGATCCAATGGGAATTTAATTGCTCCATGGTATGGACACGTTCTCTCAGGAGAGAGCCATGGGAGAATCCTGAAGACTAATTTAAACAGTGGGAATTGCGTAGTGCAATGTCAGACTGAAAAAGGTGGCTTAAACAGTACACTGCCATTCCACAATATCAGTAAATATGCATTCGGGAACTGCCCCAAATATATTGGAGTCAAGAGTCTCAAACTGGCAATCGGTCTGAGAAACGTACCTGCTAGGTCAAGTAGAGGACTATTTGGAGCCATAGCTGGATTCATAGAAGGAGGTTGGCCAGGACTAGTCGCTGGTTGGTATGGTTTCCAGCATTCAAATGATCAAGGGGTTGGTATGGCGGCAGATAGGGATTCAACTCAAAAGGCAATTGATAAAATAACATCTAAGGTGAATAATATAGTAGACAAGATGAACAAGCAATATGAAATAATTGATCATGAATTCAGTGAGGTTGAAACTAGACTCAATATGATCAATAACAAAATTGATGACCAAATACAAGATGTATGGGCATATAATGCAGAGTTGCTAGTACTACTTGAAAACCAGAAAACACTCGATGAGCATGACGCAAACGTGAACAATCTATATAACAAGGTGAAAAGGGCCCTGGGCTCAAATGCGCTGGAAGATGGAAAGGGCTGTTTCGAGCTATACCATAAATGTGATGACCAATGCATGGAAACAATTCGGAACGGGACCTATAATAGGAGAAAGTACAAAGAGGAATCAAGACTGGAAAGGCAGAAAATAGAAGGGGTCAAGCTGGAATCTGAGGGGACTTACAAAATCCTTACCATTTATTCGACTGTCGCCTCATCTCTTGTACTTGCAATGGGGTTTGCTGCCTTCTTGTTCTGGGCCATGTCCAATGGATCATGCAGGTGCAA</t>
  </si>
  <si>
    <t>CTAATAACTATACTACTAGTAGTAACAGCAAGCAATGCAGATAAAATCTGCATCGGCTACCAATCAACAAACTCCACAGAAACTGTAGACACGCTAACAGAAAACAATGTTCC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GACAACGATTACCCTATTCAAGACGCCCAATACACAAATAATAGAGGAAAGAGCATTCTTTTCATGTGGGGCATAAATCACCCACCCACCGATACTGTACAGACAAACCTGTACACAAGGACTGACACAACAACAAGTGTGACAACAGAAGATATAAATAGGACCTTCAAACCAGTGATAGGGCCAAGGCCCCTTGTCAATGGTCAGCAGGGAAGAATTGATTATTATTGGTCAGTATTGAAACCAGGTCAGACATTGCG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GCATGATGCGAATGTAAACAATCTATATAACAAAGTGAAGAGGGCACTGGGTTCCAATGCAATGGAGGATGGGAAAGGATGTTTCGAGCTATACCATAAATGTGATGATCAGTGCATGGAGACAATTCGGAACGGGACCTATAACAGGAGAAAGTATAAAGAGGAATCAAGACTAGAAAGACAGAAAATAGAAGGGGTCAAGCTGGAATCTGAAGGAACTTACAAAATCCTCACCATTTATTCGACTGTCGCCTCATCTCTT</t>
  </si>
  <si>
    <t>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TATCACTCTTTAGTTCTGCTAGTTCCTACCAAAGAATTCAGATCTTTCCAGACACGATCTGGAATGTGTCTTACAGTGGAACAAGCAAAGCATGTTCAGATTCATTCTACAGGAGCATGAGATGGCTGACTCAAAAGAACAACGCTTACCCTATTCAAGACGCCCAATACACAAATAATAGAGGAAAGAGCATTCTTTTCATGTGGGGCATAAATCACCCACCCACCGATACTGCACAGACTAATTTGTACACAAGGACCGACACAACAACAAGTGTGACAACAGAAGATATAAATAGAACCTTCAAACCAATGATAGGGCCAAGGCCCCTTGTCAATGGTCAGCAGGGGAGAATTGATTATTATTGGTCGGTATTAAAACCAGGTCAGACATTGCGAATAAGATCCAATGGGAATCTAATTGCTCCATGGTATGGACACATTCTTTCAGGAGAGAGCCACGGAAGAATCCTGAAGACTGATTTAAACAGTGGTAACTGTGTAGTGCAATGTCAGACTGAAAGAGGTGGCTTAAACACCACATTGCCGTTCCACAATGTCAGTAAATATGCATTTGGAAACTGCCCAAAGTATGTTGGAGTAAAGAGTCTCAAACTGGCAGTTGGTCTAAGAAATGTGCCTGCTAGATCAAGTAGAGGACTATTTGGGGCTATAGCTGGTTTCATAGAGGGAGGTTGGTCAGGGTTAGTCGCTGGTTGGTATGGGTTCCAGCATTCAAATGATCAAGGGGTAGGTATGGCTGCAGATAGAGAATCAACTCAAAGGGCAATTGACAAAATAACATCCAAAGTGAATAATATAGTCGATAAAATGAACAAGCAGTATGAAATTATTGATCATGAATTCAGCGAGGTTGAAACTAGACTCAATATGATCAATAATAAGATTGATGATCAAATACAAGACATATGGGCTTATAACGCAGAATTGCTAGTGCTGCTTGAAAATCAGAAAACACTCGATGAACATGATGCAAATGTAAACAATCTATATAACAAAGTGAAGAGGGCACTGGGTTCCAATGCCATGGAAGACGGGAAAGGATGTTTTGAGCTATACCATAAATGTGATGATCAGTGCATGGAGACAATTCGGAACGGGACCTATAACAGGAGAAAGTATAAAGAGGAAGCAAAACTAGAAAGACAGAAAATAGAAGGGGTCAAGCTGGAATCTGAAGGAACTTACAAAATCCTCACCATTTATTCGACTGTCGCCTCATCCCTT</t>
  </si>
  <si>
    <t>CTAATAACCATACTACTAGTAGTAACAGCAAGCAATGCAGATAAAATCTGCATCGGCTACCAATCAACAAACTCCACAGAAACTGTAGACACGCTAACAGAAAACAATGTTCCTGTGACACATGCCAAAGAATTGCTCCACACAGAGCACAATGGGATGCTATGTGCAACAAATCTGGGACATCCTCTTATTCTAGACACCTGTAACATTGAAGGACTAATCTATGGCAACCCTTCCTGTGATCTACTGTTGGGAGGGAGAGAATGGTCCTACATCGTCGAAAGACCATCGGCTGTCAATGGATTGTGTTACCCCGGGAATGTAGAAAACCTAGAAGAACTAAGGTCACTTTTTAGTTCTGCTAGTTCTTACCAAAGAATCCAGATCTTTCCAGACACAATCTGGAATGTGTCTTACAGTGGGACAAGCAAAGCATGTTCAGATTCATTCTACAGAAGCATGAGATGGTTAACTCAAAAGAGCAACGCTTACCCTATTCAAGACGCC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GCAATGTCAGACAGAAATAGGTGGCTTAAATACTACATTGCCATTCCAAAATGTAAGTAAGTATGCATTTGGAAACTGCCCAAAATATGTTGGAGTAAAGAGTCTCAAATTGGCAATTGGTCTGAGGAATGTGCCTGCTAGATCAAGCAGAGGACTATTCGGGGCCATAGCTGGATTCATAGAGGGAGGTTGGTCAGGCCTAGTCGCTGGTTGGTATGGGTTT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</t>
  </si>
  <si>
    <t>CTAATAACTATACTACTAGTAGTAACAGCAAGCAATGCAGATAAAATCTGCATCGGCTACCAATCAACAAACTCCACAGAAACTGTGGATACC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GCTAGATCAAGTAGAGGACTATTTGGGGCCATAGCTGGTTTCATAGAGGGAGGTTGGTCAGGGTTAGTCGCTGGTTGGTATGGGTTCCAGCATTCAAATGATCAAGGGGTTGGTATGGCTGCAGATAGAGACTCAACTCAAAGGGCAATTGACAAAATAACATCCAAAGTGAATAATATAGTCGATAAAATGAACAAGCAATATGAAATCATTGATCATGAATTCAGCGAGGTTGAAAATAGACTCAATATGATCAATAATAAGATTGATGATCAAATACAAGACATATGGGCTTATAACGCAGAATTGCTAGTGCTGCTTGAAAACCAGAAAACACTCGACGAGCATGATGCAAATGTGAACAATCTATATAACAAAGTGAAGAGGGCATTGGGTTCCAATGCCATGGAAGATGGGAAAGGATGTTTCGAGCTATACCATAAATGTGATGATCAGTGCATGGAGACAATTCGGAACGGGACCTATAACATGAGAAAGTATAAAGAGGAATCAAAACTAGAAAGACAGAAAATAGAAGGGGTCAAGCTGGAATCTGAAGGAACTTACAAAATCCTCACCATTTATTCGACTGTCGCCTCATCTCTT</t>
  </si>
  <si>
    <t>CTAATAACTATACTACTAGCAGTAACAGTAAGCAATGCAGATAAAATCTGCATCGGCTACCAATCAACAAACTCCACAGAAACTGTAGACACACTAACAGAAAACAATGTTCCTGTGACACATGCCAAAGAATTACTCCACACAGAGCACAATGGGATGCTGTGTGCAACAAACCTAGGACATCCTCTCATTCTAGACACCTGTACCATTGAAGGACTGATCTATGGCAACCCTTCCTGTGATCTACTGTTGGGAGGGAGAGAATGGTCCTACATCGTTGAAAGACCATCAGCTGTTAATGGAATGTGTTACCCCGGGAATGTAGAAAACCTAGAGGAATTAAGGTCACTTTTTAGCTCTGCTAGTTCCTACCAAAGAATCCAGATCTTTCCAGACACAATCTGGAATGTGTCCTATAATGGAACAAGCAAAGCATGTTCAGATTCATTCTACAGGAGCATGAGATGGTTGACTCAAAAGAACAACGCTTACCCTATTCAGGACGCCCAATTCACAAATAATAGAGAAAAGAGCATTCTTTTCATGTGGGGCATAAACCACCCACCCACCGATACTGTACAGACTAATCTGTATACAAGAACTGACACAACAACAAGTGTGGCAACAGAAGATATAAATAGGACCTTCAAACCATTGATAGGACCAAGGCCCCTTGTCAATGGTCAGCAGGGGAGAATTGATTATTATTGGTCAGTATTGAAACCAGGTCAGACATTGCGAATAAGATCCAATGGAAACCTAATCGCTCCATGGTATGGACACATTCTTTCAGGAGAAAGCCATGGAAGAATCCTGAAGACTGATTTAAAAAGTGGTAACTGTGTAGTGCAATGTCAGACAGAAAGAGGTGGCTTAAATACAACATTGCCATTCCACAATGTCAGTAAGTATGCATTTGGAAACTGCCCAAAGTATGTTGGAGTAAAGAGTCTCAAACTGGCAGTTGGTCTGAGGAATGTGCCTGCTAGATCAAGCAGAGGACTATTTGGGGCCATAGCTGGATTCATAGAGGGAGGTTGGTCAGGGCTAGTCGCTGGTTGGTATGGGTTCCAGCATTCAAATGATCAAGGGGTTGGTATGGCAGCAGATAGAGACTCAACTCAAAAGGCAATTGACAAGATAACATCCAAGGTGAATAATATAGTCGACAAAATGAACAAACAATATGAAATCATTGATCATGAATTCAGCC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AACTAGAGAGACAGAAAATAGAAGGGGTTAAGCTGGAATCAGAAGGAACTTACAAAATCCTCACCATTTATTCGACTGTCGCCTCATCTCTT</t>
  </si>
  <si>
    <t>CTAATAACTATACTATTAGTAGTAACGGTAAGCAATGCAGATAAAATCTGCATCGGCTACCAATCAACAAACTCCACAGAAACTGTAGACACGCTAACAGAAAACAATGTTCCTGTGACACATGCCAAAGAATTACTCCACACAGAGCACAATGGGATGCTGTGTGCAACAAATCTGGGACGTCCTCTCATTCTGGACACCTGTACCATTGAAGGGCTGATCTATGGCAACCCTTCCTGTGATCTACTTTTGGGAGGAAGAGAATGGTCCTACATCGTTGAAAGACCATCGGCCGTTAATGGAATGTGTTACCCCGGGAATGTAGAAAACCTAGAGGAACTAAGGTCACTTTTTAGCTCTGCTAGTTCGTACCAAAGAATCCAGATCTTTCCAGACACAATCTGGAATGTGTCTTACAATGGAACAAGCAAAGCATGTTCGGATTCATTCTACAGGAGCATGAGATGGTTGACTCAAAAGAACAATGCTTACCCTATTCAAGACGCCCAATACACAAATAAA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</t>
  </si>
  <si>
    <t>CTAATAACTATACTACTAGTGACAACAGTAAGCAATGCAGATAAGATCTGCATCGGC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ATCACTTTTCAGTTCTGCTAGTTCTTACCAAAGAATCCAAATCTTTCCAGACACAATATGGAATGTGTCTTACAGTGGAACAAGCAAAGCATGTTCAGATTCATTCTACAGGAGCATGAGATGGTTGACTCAAAAGAACAACACTTACCCTATTCAAGACGCCCAATACACAAATAACAGGAGGAAGAACATTCTTTTCATGTGGGGTATAAGTCACCCACCCACTGATACTGTGCAGACAAATCTGTACACAAGGACTGACACAACAACAAGTGTGGCGACAGAAGATATAAATAGAACCTTCAAACCATTGATAGGGCCAAGGCCTCTTGTCAATGGTCAACAAGGAAGAATTGATTATTATTGGTCGATATTGAAACCAGGTCAAACACTGCGAGTAAGATCCAATGGGAATCTAATCGCTCCATGGTATGGACACATTCTTTCAGGAGAGAGCCACGGAAGAATACTGAAGACTGATTTAAACAATGGTAACTGTGTAGTGCAATGTCAGACAGAAAAAGGTGGCTTAAATACTACTTTGCCATTTCAAAATGTAAGCAAGTATGCATTTGGAAACTGCCCAAAATATGTTGGAGTAAAGAGTCTCAAATTGGCAGTTGGTCTGAGGAATGTGCCTGCTAGATCAAGCAGAGGACTATTCGGGGCCATAGCTGGATTCATAGAAGGAGGTTGGTCAGGGCTGGTCGCTGGTTGGTATGGGTTCCAACATTCAAATGACCAAGGGGTTGGTATGGCAGCAGATAGAGACTCAACTCAAAAGGCAATTGACAAAATAACATCTAAAGTAAATAATATAGTTGATAAAATGAACAGACAGTATGAAATTATTGACCATGAATTCAGTGAGGTTGAAACTAGACTCAATATGATCAACAATAAGATTGATGACCAAATTCAAGACATATGGGCATACAATGCAGAATTGCTAGTGCTGCTTGAAAACCAGAAAACACTCGATGAGCATGATGCGAATGTGAACAATCTATATAATAAAGTGAAGAGGGCATTGGGTTCCAATGCAATGGAAGATGGGAAAGGATGTTTCGAGCTATACCATAAATGTGATGACCAGTGTATGGAAACAATTCGAAACGGGACCTATAACAGGAGAAAGTATAAAGAGGAATCAAAACTAGAAAGACAGAAAATAGAAGGGGTCAAGCTGGAATGTGAAGGAACTTACAAGATCCTCACCATTTATTCGACTGTCGCCTCATCCCTT</t>
  </si>
  <si>
    <t>CTAATAACTATACTACTAGTAGTAACGGTAAGCATAGCAGATAAAATCTGCATCGGCTACCAGTCAACAAACTCCACAGAAACTGTAGACACACTAACAGAAAACAATGTTCCTGTGACACATGCCAAAGAATTACTCCACACAGAGCACAATGGGATGCTGTGTGCAACAAATCTGGGACGCCCTCTCATTCTGGACACCTGTACCATTGAAGGACTGATCTATGGCAACCCTTCCTGTGATCTACTATTGGGGGGAAGAGAATGGTCCTACATCGTTGAAAGACCATCGGCCGTTAATGGGATGTGTTACCCCGGGAATGTAGAAAACCTAGAGGAACTAAGGTCGCTTTTCAGCTCTGCTAGTTCGTACCAAAGAGTCCAGATCTTTCCAGACACAATTTGGAATGTATCTTACAGTGGAACAAGCAAAGCATGTTCGGATTCATTCTACAGGAGCATGAGATGGTTGACTCAAAAGAACAATGCTTACCCTATTCAAGACGCTCAATACACAAATAATAGAGGAAAGAGCATTCTTTTCATGTGGGGCATAAATCACCCACCCACCGATACTGCACAGACAAATCTGTACACAAGGACTGACACAACAACAAGTGTGGGAACAGAAGAGATAAATAGGACCTTCAAACCATTAATAGGCCCAAGGCCCCTTGTCAATGGTCTGCAGGGGAGAATTGATTATTATTGGTCAGTGTTGAAACCGGGTCAAACATTGCGAGTAAGATCCAATGGGAATCTAATCGCCCCATGGTATGGACACATCCTTTCAGGGGAGAGCCATGGAAGAATTCTGAAGACTGATTTAAAAAGCGGTAACTGCGTAGTGCAATGTCAGACAGAAAGAGGTGGCTTAAATACCACACTGCCGTTTCATAATGTCAGTAAATATGCATTTGGAAATTGCCCCAAATATGTTGGAGTAAAGAGTCTCAAACTGGCAGTGGGTCTGAGGAATGTGCCTGCCAGATTAAGTAGAGGACTATTTGGGGCAATAGCTGGATTCATAGAGGGAGGTTGGTCAGGGCTAGTCGCTGGTTGGTATGGGTTCCAGCATTCAAATGATCAAGGGGTTGGTATGGCTGCAGATAGAGAATCAACTCAAAAGGCAATTGACAAAATAACATTCAAAGTGAATAATATAGTCGATAAAATGAACAAGCAATATGAAATCATTGATCATGAATTCAGCGAGGTTGAAGCCAGGCTCAATATGATCAATAATAAGATTGATGACCAAATCCAAGACATATGGGCATATAACGCAGAGTTGCTAGTGCTGCTTGAAAACCAGAAAACACTCGATGAGCATGATGCGAATGTAAACAATTTATATAACAAGGTGAAAAGGGCGCTGGGTTCCAATGCAATGGAAGATGGTAAAGGATGTTTCGAGCTATACCATAAATGTGATGATCAGTGCATGGAGACAATTCGGAACGGGACATATAGCAGGAGAAAGTATAAAGAGGAATCAAGACTAGAAAGACAGAAAATAGAAGGGGTCAAGCTGGAATCTGAAGGAACTTACAAAATTCTCACTATTTATTCGACTGTCGCCTCATCTCTT</t>
  </si>
  <si>
    <t>CTAATAACTATACTATTAGTAGTAACTGTAAGCATAGCAGATAAAATCTGCATCGGCTACCAGTCAACAAACTCCACAGAAACTGTAGACACACTAACAGAAAACAATGTTCCTGTGACACATGCCAAAGAATTACTCCACACAGAGCACAATGGGATGCTGTGTGCAACAAATCTGGGACGTCCTCTCATTCTGGACACCTGTACCATTGAAGGGCTGATCTATGGCAACCCTTCCTGTGATCTACTATTGGGGGGAAGAGAATGGTCCTACATCGTTGAAAGACCATCGGCCGTTAATGGGATGTGTTACCCCGGGAATGTAGAAAACCTAGAGGAACTAAGGTCGCTTTTTAGCTCTGCTAGTTCGTACCAAAGAGTCCAGATCTTTCCAGACACAATTTGGAATGTATCTTACAGTGGAACAAGCAAAGCATGTTCGGATTCATTCTACAGGAGCATGAGATGGTTGACTCAAAAGAACAATGCTTACCCTATTCAAGACGCTCAATACACAAATAATAGAGGAAAGAGCATTCTTTTCATGTGGGGCATAAATCACCCACCCACCGATACTGCACAGACAAATCTGTACACAAGGACTGACACAACAACAAGTGTGGCAACAGAAGAGATAAATAGGACCTTCAAACCATTAATAGGCCCAAGGCCCCTTGTCAATGGTCTGCAGGGGAGAATTGATTATTATTGGTCAGTGTTGAAACCAGGTCAGACATTGCGAGTAAGATCCAATGGGAATCTAATCGCCCCATGGTATGGACACATCCTTTCAGGGGAGAGCCATGGAAGAATTCTGAAGACTGATTTAAAAAGCGGTAACTGCGTAGTGCAATGTCAGACAGAGAGAGGTGGCTTAAATACCACACTGCCGTTTCATAATGTCAGTAAATATGCATTTGGAAATTGCCCCAAATATGTTGGAGTAAAGAGTCTCAAACTGGCAGTGGGTCTGAGGAATGTGCCTGCCAGATTAAGTAGAGGACTATTTGGGGCAATAGCTGGATTCATAGAGGGAGGTTGGTCAGGGCTAGTCGCTGGTTGGTATGGGTTTCAGCATTCAAATGATCAAGGGGTTGGTATGGCTGCAGATAGAGAATCAACTCAGAAGGCAATTGACAAAATAACATTCAAAGTGAATAATATAGTCGATAAAATGAACAAGCAATATGAAATCATTGATCATGAATTCAGCGCGCTTGCACCCAGGCTCAATATGATCAATAATAAGATTGATGACCAAATCCAAGACATATGGGCATATAACGCAGAGTTGCTAGTGCTGCTTGAAAACCAGAAAACACTCGATGAGCATGATGCGAATGTAAACAATTTATATAACAAGGTGAAAAGGGCGGTGGGTTCCAATGCAATGGAAGATGGTAAAGGATGTTTCGAGCTATACCATAAATGTGATGATCAGTGCATGGAGACAATTCGGAATGGGACATATAGCAGGAGAAAGTATAAAGAGGAATCAAGACTAGAAAGACAGAAAATAGAAGGGGTCAAGCTGGAATCTGAAGGAACTTACAAAATTCTCACTATTTATTCGACTGTCGCCTCATCTCTT</t>
  </si>
  <si>
    <t>CTAATAACTATACTATTAGTAGTAACTGTAAGCAATGCAGATAAAATCTGCCTCGGCAACCAGTCAACAAACTCCACAGAAACTGTAGACACACTAACAGAAAACAATGTTCCTGTGACACATGCAAAAGAATTACTCCACACAGAGCACAATGGGATGCTGTGTGCAACAAATCTGGGACGTCCTCTCATTCTGGACACCTGTACCATTGAAGGGCTGATCTATGGCAACCCTTCCTGTGATCTACTATTGGGGGGAAGAGAATGGTCCTACATCGTTGAAAGACCATCGGCCGTTAATGGGATGTGTTACCCCGGGAATGTAGAAAACCTAGAGGAACTTAGGTCGCTTTTTTTCTCTGCTAGTTCGTACCAAAGAGTCCAGATCTTTCCAGACACAATTTGGAATGTGTCTTACAGTGGAACAAGCAAAGCATGTTCGGATTCATTCTACAGGAGCATGAGATGGTTGACTCAAAAGAACAATGCTTACCCTATTCAAGACGCTCATTACACGAATAATATAGGAAAGAGGATTCTTTTGATGTGGGGTATAAGTGACCCACCTACCGATACTGTACAGACAAATCTGTACACAAGGACTGACACAACATCAAGTGTGGGAGCGGAAGAGATAAATAGGACCTTCAAACCATTAATAGCCCCAAGGCCCCTTGTCAATGGTCTGCAGGGGAGAATTGATTATTATTGGTCAGTGTTGAAACCAGGTCAGACATTGCGAGTAAGATCCAATGGGAATCTAATCGCCCCATGGTATGGACACATCCTTTCAGGGGAGAGCCATGGAAGAATTCTGAAGACTGATTTAAAAAGCGGTAACTGCGTAGTGCAATGTCAGACAGAAAGAGGTGGCTTAAATACCACACTGCCGTTTCATAATGTCAGTAAATATGCATTTGGAAATTGCCCCAAATATGTTGGAGTAAAGAGTCTCAAACTGGCAGTGGGTCTGAGGAATGTGCCTGCCAGATTAAGTAGAGGACTATTTGGGGCAATAGCTGGATTCATAGAGGGAGGTTGGTCAGGGCTAGTCGCTGGTTGGTATGGGTTCCAGCATTCAAATGATCAAGGGGTTGGTATGGCTGCAGATAGAGAATCAACTCAAAAGGCAATTGACAAAATAACATTCAAAGTGAATAATATAGTCGATAAAATGAACAAGCAATATGAAATCATTGATCATGAATTCAGCGAGGTTGAAGCCAGGCTCAATATGATCAATAATAAGATTGATGACCAAATCCAAGACATATGGGCATATAACGCAGAGTTGCTAGTGCTGCTTGAAAACCAGAAAACACTCGATGAGCATGATGCGAATGTAAACAATTTATATAACAAGGTGAAAAGGGCGCTGGGTTCCAATGCAATGGAAGATGGTAAAGGATGTTTCGAGCTATACCATAAATGTGATGATCAGTGCATGGAGACAATTCGGAATGGGACATATAGCAGGAGAAAGTATAAAGAGGAATCAAGACTAGAAAGACAGAAAATAGAAGGGGTCAAGCTGGAATCTGAAGGAACTTACAAAATTCTCACTATTTATTCGACTGTCGCCTCATCTCTT</t>
  </si>
  <si>
    <t>CTAATAACTATACTACTAGCAGTAACAATAAGCAATGCAGATAAAATCTGCATCGGCTACCAATCAACAAACTCCACAGAAACTGTAGACACACTAACAGAAAACAATGTTCCTGTGACACATGCCAAAGAATTACTCCACACAGAGCACAATGGGATGCTGTGTGCAACAAACCTAGGACATCCTCTCATTCTAGACACCTGTACCATTGAAGGACTGATCTATGGCAACCCTTCCTGTGATCTACTGTTGGGGGGGAGAGAATGGTCCTACATCGTTGAAAGACCATCAGCTGTTAATGGAATGTGTTACCCCGGGAATGTAGAAAACCTAGAGGAATTAAGGTCACTTTTTAGCTCTGCTAGTTCCTACCAAAGAATCCAGATCTTTCCAGACACAATCTGGAATGTGTCCTATAGTGGAACAAGCAAAGCATGTTCAGATTCATTCTACAGGAGCATGAGATGGTTGACTCAAAAGAACAACGCTTACCCTATTCAGGACGCCCAATACACAAATAATGGGGAAAAGAGCATTCTTTTCATGTGGGGCATAAACCACCCACCCACCGATACTGCACAGACTAATCTGTACACAAGAACTGACACAACAACAAGTGTGGCAACAGAAGATATAAATAGGACCTTCAAACCATTGATAGGGCCAAGGCCCCTTGTCAATGGTCTGCAGGGGAGAATTGATTATTATTGGTCAGTATTGAAACCAGGTCAGACATTGCGAATAAGATCCAATGGAAACTTAATCGCTCCATGGTATGGACACATTCTTTCAGGAGAAAGCCATGGAAGAATCCTGAAGACTGATTTAAAAAGTGGTAACTGTGTAGTGCAATGTCAGACAGAAAGAGGTGGTTTAAATACAACATTGCCATTCCACAATGTCAGTAAGTATGCATTTGGAAACTGCCCAAAGTATGTTGGAGTAAAGAGTCTCAAACTGGCAGTTGGTCTGAGGAATGTGCCTGCTAGATCAAGCAGAGGACTATTTGGGGCCATAGCCGGATTCATAGAGGGAGGTTGGTCAGGGCTAGTCGCTGGTTGGTATGGGTTCCAGCATTCAAATGATCAAGGGGTTGGTATGGCAGCAGATAGAGACTCAACTCAAAAGGCAATTGACAAGATAACATCCAAGGTGAATAATATAGTCGACAAAATGAACAAACAATATGAAATTATTGATCATGAATTCAGCG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GACTAGAGAGACAGAAAATAGAAGGGATTAAGCTGGAATCTGAAGGAACTTACAAAATCCTCACCATTTATTCGACTGTCGCCTCATCTCTT</t>
  </si>
  <si>
    <t>CTAATAGCTATACTACTAGTAGTAACAGTAAGCAATGCAGATAAAATCTGCATCGGCTACCAATCAACAAACTCCACAGAAACTGTGGATACGCTAACAGAAAACAATGTCCCTGTGACACATGCTAAAGAATTGCTCCACACAGAGCACAATGGGATGCTGTGTGCAACAAATCTGGGACATCCTCTCATTCTAAACACCTGTACCATTGAAGGACTGATCTATGGCAACCCTTCTTGTGATCAGCTGTTGGGAGGAGGAAAATGGTCCTACATCGTCGAAAGACCATCGGCCGTTAATGGAATGTGTTACCCCGGGAATGTAGAAAACCTAGAGGAACTAAGATCACTCTTTAGTTCTGCTAGTTCCTACCAAAAAATTCAGATCTTTCCAGACACGATCTGGAATGTGTCTTACAGTGGAACAAGCAAAGCATGTTCAGATTCATTCTACAGGAGCATGAGATGGCTGACTCAAAAGAACAACGCTTACCCTATTCAAGACGCCCAATACACAAATAATAGAGGAAAGAGCATTCTTTTCATGTGGGGCATAAATCACCCACCCACCGATACTGCACAGACAAATTTGTACACAAGGACCGACACAACAACAAGTGTGACAACGGAAGATATAAATAGAACCTTCAAACCAATGATAGGGCCAAGGCCCCTTGTCAATGGTCAGCAGGGGAGAATTGATTATTATTGGTCGGTATTAAAACCAGGTCAGACATTGCGAATAAGATCCAATGGGAATCTAATTGCTCCATGGTATGGACACATTCTTTCAGGAGAGAGCCACGGAAGAATCCTGAAGACTGATTTAAACAGTGGTAACTGTGTAGTGCAATGTCAGACGGAAAGAGGTGGCTTAAACACCACATTGCCGTTCCACAATGTCAGTAAATATGCATTTGGAAACTGCCCAAAGTATGTTGGAGTAAAGAGTCTCAAACTGGCAGTTGGTCTAAGAAATGTGCCTGCTAAATCAAGTAGAGGACTATTTGGGGCCATAGCCGGATTCATAGAGGGAGGTTGGTCAGGGTTAGTCGCTGGTTGGTATGGGTTCCAGCATTCAAATGATCAAGGGGTAGGTATGGCTGCAGCTAGAGAATCAACTCAAAGGGCAATTGACAAAATAACATCCAAAGTGAATAATATAGTCGCTAAAATGAACAAGCCGTATGAATTTCTTGATCATGAATTCAGCGAGGTCGAAACTAGACTCCATATGATCAATAATAAGATTGATGATCAAATACAAGACATATGGGCTTATAACGCAGACTCGCTAGTGTCCCTTGAAAATCAGAAAACACTCGATGAACATGATGCAAATGTAAACAATCTATATAACAAAGTGAAGAGGGCACTGGGTTCCAATGCCATGGAAGACGGGAAAGGATGTTTTGAGCTATACCATAAATGTGATGATCAGTGCATGGAGACAATTCGGAACGGGACCTATAACAGGAGAAAGTATAAAGAGGAAGCAAAACTAGAAAGCCCGAAAATAGAAGGGGTCAAGCTGGAATGTGAAGGAACCTACAAAGTCCTCACCATTTATTCGACTGTCGCCTCATCTCTT</t>
  </si>
  <si>
    <t>CTAATAACTATACTACTAGTAGTAACAGTAAGCAATGCAGATAAAATCTGCATCGGCTACCAATCAACAAACTCCACAGAAACTGTAGACACACTAACAGAAAACAATGTCCCTGTGACACATGCCAAAGAATTACTCCACACAGAGCACAATGGGATGCTGTGCGCAACAGACCTGGGACATCCTCTCATTCTAGACACCTGTACCATTGAAGGACTGATCTATGGCAACCCTTCTTGTGATCTACTGTTGGGAGGAAGAGAATGGTCCTACATCGTTGAAAGACCATCGGCTGTTAATGGAATGTGTTACCCCGGGAATGTAGAAAACCTAGAGGAACTAAGGTCACTTTTTAGCTCTGCTAGTTCCTACCAAAGAATCCAGATCTTTCCAGACACAATCTGGAATGTGTCCTACAATGGAACAAGCAAAGCATGTTCAGATTCATTCTACAGGAGCATGAGATGGTTGACTCAAAAGAACAACGCTTACCCTATTCAAGACGCCCAATACACAAATAATAGAGGAAAGAGCATTCTTTTCATGTGGGGCATAAATCACCCACCCGCCGATACTGTACAGACAAATCTGTACACAAGGACTGACACAACAACAAGTGTGGTAACAGAAGATATAAATAGGGCCTTCAAACCATTGATAGGGCCAAGGCCCCTTGTCAATGGTCAGCAGGGGAGAATTGATTATTATTGGTCAG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</t>
  </si>
  <si>
    <t>CTAATAACTATACTACTAGTAGTAACAGTAAGCAATGCAGATAAAATCTGCATCGGCTACCAATCCACAAACTCCACAGAAACTGTAGACACGCTAACAGAAAACAATGTTCCTGTGACACATGCCAGAGAATTACTCCACACAGAGCACAATGGGATGCTATGTGCAACAAATCTGGGACACCCTCTCATTCTAGACACCTGTACCATTGAAGGACTGCTCTATGGCAACCCTTCTTGTGATCTACTGTTGGGAGGAAGAGAATGGTCCTACATCGTTGAAAGACCATCGGCTGTTAATGGAATGTGTTACCCCGGGACTGTAGAAAATCTAGAGGAACTAAGGACACTTTTTAGCTCTGCTAGTTCCTACCAAAGAATCCAGATCTTTCCAGACACAATCTGGAATGTGTCTTACAGTGGAACAAGCAAAGCATGTTCAGATTCATTCTACAGGAGCATGAGATGGTTGACTCAAAAGAACAACGCTTACCCTATTCAAGACGCCCAATACACAAATAATAGAGGAAAGAGCATTCTTTTCATGTGGGGCATAAATCACCCACCCACCGATACTACACAGACAAATCTGTACACAAGGACTGACACAACAACAAGTGTGACAACAGAAGATATAAATAGGACCTTCAAACCAGTGATAGGGCCAAGGCCCCTTGTCAATGGTCAGCAGGGGAGAATTGATTATTATTGGTCGGTATTGAAACCAGGTCAGACATTGCGAGTAAGATCCAATGGGAATCTAATCGCTCCATGGTATGGACACATTCTTTCAGGAGAGAGCCATGGAAGAATCCTGAAGACTGATTTAAACAGTGGTAACTGTGTAGTGCAATGTCAGACAGAAAAAGGTGGCTTAAATACTACACTGCCCTTCCACAATGTCAGTAAATATGCATTTGGAAACTGCCCAAAATATGTTGGAGTAAAGAGTCTCAAACTGGCAGTTGGTCTGAGGAATGTGCCTGCTAAATCAAGTAGAGGATTATTTGGGGCCATAGCCGGATTCATAGAGGGAGGTTGGTCAGGGCTAGTCGCTGGTTGGTATGGGTTCCAGCATTCAAATGATCAAGGGGTTGGTATGGCTGCAGATAGAGACTCAACTCAAAAGGCAATTGACAAAATAACATCCAAAGTGAATAATATAGTCGATAAAATGAACAAGCAATATGAAATTATTGATCATGAATTCAGCGAGGTTGAAGCTAGACTCAATATGATCAATAATAAGATTGATGATCAAATTCAAGACATATGGGCATATAACGCAGAATTGCTAGTGCTGCTTGAAAACCAGAAAACACTCAATGAGCATGATGCGAATGTAAACAATCTATATAATAAAGTGAAGAGGGCACTGGGTTCCAATGCAATGGAAGATGGGAAAGGATGTTTCGAGCTATACCATAAATGTGATGATCAGTGCATGGAGACAATTCGGAACGGGACCTATAATAGGAGAAAGTACAAAGAGGAATCAAGACTAGAAAGACAGAAAATAGAAGGGGTCAAGCTGGAATCTGAAGGAACTTACAAAATCCTCACCATTTATTCGACTGTCGCCTCATCTCTT</t>
  </si>
  <si>
    <t>CTAATAACTATACTACTAGTAGTAACAGTAAGCAATGCAGATAAAATCTGTATCGGCTACCAATCCACGAACTCCACAGAGACTGTAGACACACTAACAGAAAACAATGTTCCTGTGACACATGCCAGAGAATTACTCCACACAGAGCACAATGGGATGCTGTGTGCAACAAAATTGGGACACCCTCTCATTCTAGACACCTGTACCATTGAAGGACTGCTCTATGGCAACCCTTCTTGTGATCTACTATTGGGAGGAAGAGAATGGTCCTACATCGTCGAAAGACCATCGGCTGTCAATGGAATGTGTTACCCCGGGACTGTAGAAAACCTAGAGGAACTAAGGACGCTTTTTAGCTCTGCTAGTTCCTACCAAAGGGTCCAGATCTTTCCAGACACAATCTGGAATGTGTCTTACAGTGGAACAAGCAAAGCATGTTCAGATTCATTCTACAGGAGCATGAGATGGTTGACTCAAAAGAACAACGCTTACCCTATTCAAGACGCCCAATACACAAATAATAGAGGAAAGAGCATTCTTTTCATGTGGGGTATAAATCACCCACCCTCCGACACTACACAGACTAATCTGTACACAAGAACTGACACAACAACAAGTGTGGCAACAGAAGATATAAATAGGACCTTCAAACCAGTGATAGGGCCAAGGCCCCTTGTCAATGGTCAGCAGGGGAGAATTGATTATTATTGGTCAATATTGAAACCAGGTCAGACATTGCGAGTAAGATCCAATGGGAATCTAATCGCTCCATGGTATGGACACATTCTTTCAGGAGAGAGCCATGGAAGAATCCTAAAGACTGATTTAAACAATGGTAACTGTGTAGTGCAATGTCAAACAGAAAAAGGTGGATTAAATACTACATTGCCATTCCACAATGTAAGTAAATATGCATTTGGAAACTGCCCAAAATATGTTGGAGTAAAGAGTCTCAAACTGGCAGTTGGTCTGAGGAATGTGCCTGCTAAATCAAGTAGAGGATTATTTGGGGCTATAGCTGGATTCATAGAGGGAGGTTGGTCAGGGCTAGTTGCTGGTTGGTATGGGTTCCAGCATTCAAATGATCAAGGGGTTGGGATGGCTGCAGATAGAGACTCAACTCAGAAGGCAATTGACAAAATAACATCCAAAGTGAATAATATAGTAGATAAAATGAACAAACAATATGAAATTATTGACCATGAATTCAGCGAGGTTGAAGCTAGACTCAATATGATCAATAATAAGATTGATGATCAAATTCAAGACATATGGGCATATAACGCAGAATTGCTAGTGCTGCTCGAAAACCAGAAAACACTCGATGAGCATGATGCGAATGTAAACAATTTATATAACAAAGTGAAGAGGGCACTGGGTTCCAACGCAATGGAAGATGGGAAAGGATGTTTCGAGCTATACCATAAATGTGATGATCAATGCATGGAGACAATTCGGAATGGGACCTATAATAGAAGAAAGTACAAAGAGGAATCAAAACTAGAAAGACAGAAAATAGAAGGGGTCAAACTGGAATCTGAAGGAACTTACAAAATCCTCACCATTTATTCGACTGTCGCCTCATCTCTT</t>
  </si>
  <si>
    <t>CTAATAACTATACTACTAGTAGTAACAGTAAGCAATGCAGATAAAATCTGCATCGGCTACCAATCAACAAACTCCACAGAAACTGTAGACACGCTAACAGAAAACAATGTTCCTGTGACACATGCCAAAGAATTGCTCCACACAGAGCACAATGGGATGCTGTGTGCAACAAATCTGGGACATCCTCTTATTCTAGACACCTGTACCATTGAAGGACTAATCTATGGCAACCCTTCTTGTGATCTACTGTTGGGAGGAAGAGAATGGTCCTACATCGTCGAAAGACCATCGGCTGTTAATGGGTTGTGTTACCCCGGGAATGTAGAAAACCTAGAAGAACTAAGGTCACTTTTTAGCTCTGCTAGTTCTTACCAAAGAATCCAGATCTTTCCAGACACAATCTGGAATGTGTCTTACAGTGGGACAAGCAAAGCATGTTCAGATTCATTCTACAGAAGCATGAGATGGTTGACTCAAAAGGACAACGCTTACCCTATTCAAGACGCCCAATACACAAATAATAGAGGAAAGAACATTCTTTTCATGTGGGGCATAAATCACCCACCCACTGATACTGTGCAGACAAATCTGTACACAAGGACTGACACAACAACAAGTGTGGCAACAGAAGATATAAATAGGACCTTCAAACCATTGATAGGGCCAAGGCCTCTTGTCAATGGTCTGCAGGGAAGAATTGATTATTATTGGTCGGTATTGAAACCAGGTCAGACATTGCGAGTAAGATCCAATGGGAATTTAATCGCTCCATGGTATGGGCACATTCTTTTAGGAGAGAGCCACGGAAGAATCCTGAAGACTGATTTAAACAGTGGTAACTGTGTAGTGCAATGTCAGACAGAAAGAGGTGGCTTAAATACTACATTGCCATTCCACAATGTAAGTAAGTATGCATTTGGAAACTGCCCAAAATATGTTGGAGTAAAGAGTCTCAAATTGGCAGTTGGTCTGAGGAATGTGCCTGCTAGATCAAGTAGAGGACTATTTGGAGCCATAGCTGGATTCATAGAGGGAGGTTGGTCAGGGCTAGTT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</t>
  </si>
  <si>
    <t>CTAATAACTATACTACTAGTAGTAACAGCAAGCAATGCAGACAAAATCTGCATCTGCTACCAATCAACCAACTCCACAGAAACTGTAGACACGCTAACAGAAAACAATGTTCCTGTGACACATGCCAAAGAATTACTCCACACAGAGCACAATGGGATGCTATGTGCAACAAATCTGGGACATCCTCTTATTCTAGACACCTGTAACATTGAAGGACTAATCTATGGCAACCTTTCCTGTGATCTACTGTTGGGAGGAAGAGAATGGTCCTACATCGTCGAGAGACCATCGGCTGTCAATGGATTGTGTTACCCCGGGAATGTAGAAAACCTAGAAGAACTAAGGTCACTTTTTAGTTCTGCTAGTTCTTACCAAAGAATCCAGATCTTTCCAGACACAATCTGGAATGTGTCTTACAGTGGGACAAGCAAAGCATGTTCAGATTCATTCTACAGAAGCATGAGATGGTTAACTCAAAAGAGCAACGCTTACCCTATTCAAGACGCCCAATACACAAATAATAGAGGGAAGAACATTCTTTTTATGTGGGGCATAAATCACCCACCCACCGATACTACGCAGACAAATCTGTACACAAGGACTGACACAACAACAAGTGTGGCGACAGAAGATATAAATAGAACCTTCAAACCATTGATAGGGCCAAGGCCTCTTGTCAATGGTCAGCAGGGAAGAATTGATTATTATTGGTCTATATTGAAACCAGGTCAGACACTGCGAGTAAGATCCAATGGGAATCTAATTGCTCCATGGTATGGACACGTTCTTTCGGGAGAGAGCCACGGAAGAATACTGAAGACTGATTTAAACAGTGGTAACTGTGTAGTGCAATGTCAGACAGAAAGAGGTGGCTTAAATGCTACATTGCCATTCCAAAATGTAAGTAAGTTTGCATTTGGAAACTGCCCAAAATATGTTGGAGTAAAGAGTCTCAAATTGGCAGTTGGTCTGAGGAATGTGCCTGCTAGATCAAGCAGAGGACTATTCGGGGCCATAGCTGGATTCATAGAGGGAGGTTGGTCAGGCCTAGTCGCTGGTTGGTATGGGTTTCAGCATTCAAATGACCAAGGGGTTGGTATGGCAGCAGATAGAGACTCAACTCAACAGGCAATTGACAAAATAACATCTAAAGTGAATAATATAGTTGATAAAATGAACAAACAGTATGAAATTATTGATCATGAATTCAGCGAGGTTGAAACTAGACTCAACATGATCAATAATAAGATTGATGATCAAATACAAGACATATGGGCATATAACGCAGAATTGCTAGTGCTACTTGAGAACCAGAAAACACTCGATGAGCATGATGCGAATGTGAACAATCTATATAATAAAGTGAAGAGGGCATTGGGTTCCAATGCAGTGGAAGATGGGAAAGGGTGTTTCGAGTTATACCACAAATGTGATGACCAGTGCATGGAAACAATTCGAAACGGGACCTACAACAGGAGAAAGTATAAGGAGGAATCAAGACTAGAAAGACAGAAAATAGAAGGGGTCAAGCTGGAATCCGAAGGAACTTACAAAATCCTCACCATTTATTCGACTGTCGCCTCCTCTCTT</t>
  </si>
  <si>
    <t>CTAATAACTATACTACTAGTACTGACAGTAAGCATA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GACAACACTTACCCTATTCAAGACGCCCAATACACAAATAATAGAGGAAAGAACATTCTTTTCATGTGGGGCATAAATCACCCACCCACTGATACTA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C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</t>
  </si>
  <si>
    <t>CTAATAACTATACTACTAGTAGTAACAGCAAGCAATGCAGATAAAATCTGCATCGGCTACCAATCAACAAACTCCACAGAAACTGTGGATACGCTAACAGAAAGCAATGTCCCTGTGACACATGCTAAAGAATTGCTCCACACAGAGCACAATGGAATGCTGTGTGCAACAAATCTGGGACATCCTCTCATTCTAAACACCTGTACCATTGAAGGACTGATCTATGGCAACCCTTCTTGTGATCTGCTGTTGGGAGGAAGAGAATGGTCCTACATCGTCGAAAGACCATCGGCCGTTAATGGAATGTGTTACCCCGGGAATGTGGAAAACCTAGAGGAACTAAGATCACTCTTTAGTTCTGCTAGTTCCTACCAAAGAATTCAGATCTTTCCAGACACGATCTGGAATGTGTCTTACAGTGGAACAAGCAGAGCATGTTCAGATTCATTCTACAGGAGCATGAGATGGCTGACTAAAAAGGACAACGCTTACCCTATTCAAGACGCCCAATACACAAATAATAGAGGAAAGAGCATTCTTTTCATGTGGGGCATAAATCACCCACCCACCGATACTGTACAGACAGAGTTGTACACAAGGACCGACACAACAACAAGTGTGACAACAGAAGATATAAATAGAACCTTCAAACCAATGATAGGGCCAAGGCCCCTTGTCAATGGTCAGCAGGGAAGAATTGATTATTATTGGTCAGTATTAAAACCAGGTCAGACATTGCGAGTAAGATCCAATGGGAATCTAATTGCTCCATGGTATGGACACATTCTTTCAGGAGAGAGCCACGGAAGAATCCTGAAGACTGATTTAACCAATGGTAACTGTGTAGTGCAATGTCAGACTGAAAGAGGTGGCTTAAACACCACATTGCCGTTCCACAATATCAGTAAATATGCATTTGGAAACTGCCCAAAGTATGTTGGAGTAAAGAGTCTCAAACTAGCAGTTGGTCTGAGGAATGTGCCTGCTAGATCAAGTAGAGGACTATTTGGGGCCATAGCTGGTTTCATAGAGGGAGGTTGGTCAGGGTTAGTCGCTGGTTGGTATGGGTTCCAGCATTCAAATGATCAAGGGGTTGGTATGGCTGCAGATAGAGACTCAACTCAAAGGGCAATTGACAAAATAACATCCAAAGTGAATAATATAGTCGATAAAATGAACAAGCAATATGAAATCATTGATCATGAATTCAGCGAGGTTGAAAATAGACTCAATATGATCAATAATAAGATTGATGATCAAATACAAGACATATGGGCTTATAACGCAGAATTGCTAGTGCTGCTTGAAAACCAGAAAACACTCGACGAGCATGATGCAAATGTGAACAATCTATATAACAAAGTGAAGAGGGCATTGGGTTCCAATGCCATGGAAGATGGGAAAGGATGTTTCGAGCTATACCATAAATGTGATGATCAGTGCATGGAGACAATTCGGAACGGGACCTATAACATGAGAAAGTATAAAGAGGAATCAAAACTAGAAAGACAGAAAATAGAAGGGGTCAAGCTGGAATCTGAAGGAACTTACAAAATCCTCACCATTTATTCGACTGTCGCCTCATCTCTT</t>
  </si>
  <si>
    <t>CTAATAACCATACTACTAGTAGTAACAGCAAGCAATGCAGATAAAATCTGCATCGGCTACCGATCAACAAACTCCACAGAAACTGTAGACACGCTAACAGAAAACAATGTTCCTGTGACACATGCCAAAGAATTGCTCCACACAGAGCACAATGGGATGCTATGTGCAACAAATCTGGGACATCCTCTTATTCTAGACACCTGTAACATTGAAGGACTAATCTATGGCAACCCTTCCTGTGATCTACTGTTGGGAGGGAGAGAATGGTCCTACATCGTCGAAAGACCATCGGCTGTCAATGGATTGTGTTACCCCGGGAATGTAGAAAACCTAGAAGAACTAAGGTCACTTTTTAGTTCTGCTAGTTCTTACCAAAGAATCCAGATCTTTCCAGACACAATCTGGAATGTGTCTTACAGTGGGACAAGCAAAGCATGTTCAGATTCATTCTACAGAAGCATGAGATGGTTAACTCAAAAGAGCAACGCTTACCCTATTCAAGACGCCCAATACACAAATAATAGAGGGAAGAACATTCTTTTCATGTGGGGCATAAATCACCCACCCACCGATACTGCGCAGACAAATCTGTACACAAGGACTGACACAACAACAAGTGTGGCGACAGAAGATATAAATAGAACCTTCAAACCATTGATAGGGCCAAGGCCTCTTGTCAATGGTCAGCAGGGAAGAATTGATTATTATTGGTCGATATTGAAACCAGGTCAGACATTGCGAGTAAGATCCAATGGGAATTTAATCGCTCCATGGTATGGACACGTTCTTTCAGGAGAGAGCCACGGAAGAATACTGAAGACTGATTTAAACAGTGGTAACTGTGTAGTGCAATGTCAGACAGAAATAGGTGGCTTAAATACTACATTGCCATTCCAAAATGTAAGTAAGTATGCATTTGGAAACTGCCCAAAATATGTTGGAGTAAAGAGTCTCAAATTGGCAATTGGTCTGAGGAATGTGCCTGCTAGATCAAGCAGAGGACTATTCGGGGCCATAGCTGGATTCATAGAGGGAGGTTGGTCAGGCCTAGTCGCTGGTTGGTATGGGTTT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GGGTTCCAATGCAGTGGAAGATGGGAAAGGGTGTTTCGAGCTATACCATAAATGTGATGACCAGTGCATGGAAACAATTCGAAACGGGACCTACAACAGGAGAAAGTATAAGGAGGAATCAAGACTAGAAAGACAGAAAATAGAAGGGGTCAAGCTGGAATCCGAAGGAACTTACAAAATCCTCACCATTTATTCGACTGTCGCCTCATCTCTT</t>
  </si>
  <si>
    <t>AGCAAAAGCAGGGGAATTTCTTAACTAGCAAAATGGAAACAGTATCACTAATAACTATACTACTAGTAGTAACAGCAAGCAATGCAGATAAAATCTGCATCGGCCACCAGTCAACAAACTCCACAGAAACTGTGGACACGCTAACAGAAACCAATGTTCCTGTGACACATGCCAAAGAATTGCTCCACACAGAGCACAATGGAATGCTGTGTGCAACAAATCTGGGACATCCCTTCATTCTAGACACCTGCACTATCGAAGGACTGATCTATGGTAACCCTTCTTGTGATCTGCTGTTGGGAGGAAGAGAATGGTCCTACATCGTCGAAAGATCATCAGCTGTAAATGGAACGTGTTACCCTGGGAATGTAGAAAACCTAGAGGAACTCAGAACACTTTTTAGTTCCGCTAGTTCCTACCAAAGAATCCAAATCTTCCCAGACACAATCTGGAATGTGACTTACACTGGAACAAGCAAAGCATGTTCAGATTCATTCTACAGGAGTATGAGATGGCTGACTCAAAAGAGCGGGTCTTACCCTGTTCAAGACGCCCAATACACAAATAATAGGGGAAAGAGCATTCTTTTCGTGTGGGGCATACATCATCCACCCACCGATACTGAACAGACAAATTTGTACATAAGAAACGACACAACAACAAGCGTGACAACAGAAGATTTAAATAGGACCTTCAAACCAATGATAGGGCCAAGGCCCCTTGTCAATGGTCTGCAGGGAAGAATTAATTATTATTGGTCGGTACTAAAACCAGGCCAGACATTGCGAGTAAGATCCAATGGGAATCTAATTGCTCCATGGTATGGACACGTTCTTTCAGGAGGGAGCCATGGAAGAATCCTGAAGACTGATTTAAACAGTGGTAATTGCGTAGTGCAATGTCAGACTGAAAAAGGCGGCTTAAACAGTACATTGCCATTCCACAATATCAGTAAATATGCATTTGGAAACTGCCCCAAATATGTTAGAGTTAAGAGTCTCAAACTG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ACTAGTACTACTTGAAAATCAGAAAACACTCGATGAGCATGACGCGAACGTGAACAATCTATATAACAAGGTGAAGAGGGCACTGGGCTCCAATGCGATGGAAGATGGGAAAGGCTGTTTCGAGCTATACCATAAATGTGATGACCAGTGCATGGAAACAATTCGGAACGGGACCTATAATAGGAGAAAGTATAAAGAGGAATCAAAACTAGAAAGGCAGAAAATAGAAGGGGTCAAGCTGGAATCTGAGGGAACTTACAAAATCCTTACCATTTATTCGACTGTCGCCTCATCTCTTGTGCTTGCAATGGGGTTTGCTGCCTTCTTGTTCTGGGCCATGTCCAACGGGTCTTGCAGGTGCAACATTTGTATATAATTAGCAAAAACACCCTTGTTTCTACT</t>
  </si>
  <si>
    <t>AGCAAAAGCAGGGGAATTTCTTAACTAGCAAAATGGAAACAGTATCACTAATAACTATACTACTAGTAGTAACAGCAAGCAATGCAGATAAAATCTGCATCGGCCACCAGTCAACAAATTCCACAGAAACTGTGGACACGCTAACAGAAACTAATGTTCCTGTGACACATGCCAAAGAATTGCTCCACACAGAGCACAATGGAATGCTGTGTGCAACAAATCTGGGACATCCCCTCATTCTAGACACATGCACTATCGAAGGACTGATTTATGGTAACCCTTCTTGTGACCTGCTGTTGGGAGGAAGAGAATGGTCCTACATCGTCGAAAGACCATCAGCGGTAAATGGAACGTGTTACCCTGGGAATGTAGAAAACTTAGAGGAACTCAGAACACTTTTTAGTTCCTCTAGTTCCTACCAAAGAATCCAAATCTTCCCAGACACAATCTGGAATGTGACTTACACTGGAACAAGCAAATCATGTTCAGATTCATTCTACAGGAATATGAGATGGCTGACTCAAAAGAACGGGTCTTACCCTGTTCAAGACGCCCAATACACAAATAATCGGGGAAAGAACATTCTTTTCGTGTGGGGCATACATCATCCACCCACCGATACTGCACAGACGAATTTGTACACAAGAACCGACACAACAACAAGCGTGACAACAGAAAATTTAGATAGAACCTTCAAACCATTGATAGGGCCAAGGCCCCTTGTCAATGGTCTGATTGGAAGAATTAATTATTATTGGTCGGTACTAAAACCAGGCCAGACATTGCGAGTAAGGTCCAATGGGAATTTAATTGCTCCATGGTATGGACACGTTCTCTCAGGAGAGAGCCATGGGAGAATCCTGAAGACTGATTTAAACAGTGGTAATTGTGTAGTGCAATGTCAGACTGAAAAAGGTGGCTTAAACAGTACATTGCCATTCCACAATATCAGTAAATATGCATTTGGGACCTGCCCCAAATATATTGGAGTCAAGAGTCTCAAACTGGCAATCGGTCTGAGAAACGTGCCTGCTAGATCAAGTAGAGGACTATTTGGAGCCATAGCTGGATTCATAGAAGGAGGTTGGCCAGGACTAGTCGCTGGTTGGTATGGTTTCCAGCATTCAAATGATCAAGGGGTTGGTATGGCTGCAGATAGGGATTCAACTCAAAAGGCAA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GACCAATGCATGGAAACAATTCGGAACGGGACCTATAATAGGAGAAAGTACAAAGAGGAATCAAGACTAGAAAGGCAGAAAATAGAAGGGGTCAAGCTGGAATCTGAAGGGACTTACAAAATCCTTACCATTTATTCGACTGTCGCCTCATCTCTTGTACTTGCAATGGGGTTTGCTGCCTTCTTGTTCTGGGCCATGTCCAATGGATCATGCAGGTGCAACATTTGTATATAATTAGCAAAAACACCCTTGTTTCTACT</t>
  </si>
  <si>
    <t>TTGGGACACCTCTTTATTCTAGACACCTGTACCATTGAAGGACTAATCTATGGCAATCCTTCTTGTGATCTACTGTTGGGAGGAAGAGAATGGTCCTACATCGTTGAGAGACCATCGGCTGTTAATGGATTATGTTACCCCGGGACTGTAGAAAACCTAGAAGAGCTAAGGTCACTTTTTAGTTCTGCTAGTTCCTATCAAAGAATCCAGATTTTTCCAGACACAATCTGGAATGTGTCTTACAGTGGGACAAGCAAAGCATGTTCAGATTCATTCTACAGAAGCATGAGATGGTTGACCCAAAAGAACAACGCTTACCCTATTCAAGACGCCCAATACACAAATAATCAAAAGAAGAACATTCTTTTCATGTGGGGCATAAATCACCCACCCACCGATACTGCGCAAACAAATCTGTACACAAGAACCGACACAACAACAAGTGTGGCAACAGAAGAAATAAATAGGACCTTCAAGCCATTGATAGGACCAAGGCCTCTTGTCAATGGTTTACAGGGAAGAATTGATTATTATTGGTCGGTATTGAAACCAGGTCAAACACTGCGAATAAGGTCTAATGGGAATCTAATAGCTCCATGGTATGGACACATTCTTTCAGGAGAGAGCCACGGAAGAATCCTGAAGACTGATTTAAAAAGGGGTAGCTGTACAGTGCAATGTCAGACAGAAAAAGGTGGCTTAAACACAACATTGCCATTCCAAAATGTAAGTAAGTATGCATTTGGAAACTGCTCGAAATACGTTGGAGTAAAGAGTCTCAAACTTGCAGTTGGTCTGAGGAATGTGCCTTCTAGATCTAGTAGAGGACTATTCGGGGCCATAGCCGGTT</t>
  </si>
  <si>
    <t>TTGGGACATCCTCTTATTCTAGACACCTGTACCATTGAAGGGCTAATCTACGGCAATCCTTCTTGTGATCTACTGCTGGGAGGAAGAGAATGGTCCTACATCGTCGAGAGACCATCGGCTGTTAATGGATTGTGTTACCCCGGGAATGTAGAAAATCTAGAAGAGCTAAGGTCACTTTTTAGTTCTGCTAGTTCTTATAAAAGGATCCAGATTTTCCCAGACACAATCTGGAATGTGTCTTACAGTGGAACAAGCAAAGCATGTTCAGATTCATTCTACAGAAGCATGAGATGGTTGACTCAAAAGAACAACGCTTATCCTATTCAAGACGCCCAATACACAAATAATCAAGAAAAGAACATTCTTTTCATGTGGGGCATAAATCACCCACCCACCGAGACTGCGCAGACAAATCTGTACACAAGAACCGACACAACAACAAGTGTGGCAACAGAAGAAATAAATAGGACCTTCAAACCGTTGATAGGACCAAGGCCTCTTGTCAATGGTTTGCAGGGAAGAATTGATTATTATTGGTCG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TTGGTATGGCAGCAGATAGAGACTCAACCCAAAAGGCAATTGATAAAATACATCCAAAGTGATAACATAGTCGATAAATG</t>
  </si>
  <si>
    <t>AATCTGGGACGTCCTCTTATCCTAGACACCTGTAACATTGAAGGATTAATCTATGGCAACCCTTCCTGTGATCTACTGTTGGAAGGAAGAGAATGGTCCTACATTGTAGAGAGGCCATCGGCTGTCAATGGATTGTGTTACCCCGGGAATGTAGAGAATCTAGAGGAACTAAGGTCACTTTTTAGTTCTGCTAGTTCTTACCAAAGAATTCAGATCTTTCCAGACACAATCTGGAATGTGTCTTACAGTGGGACAAGCAAAGCATGTTCAGATTCATTCTACAGAAGCATGAGATGGTTGACTCAAAAGAACAACGCTTATCCTATTCAAGACGCCCAATACACAAATAATAGAGGGAAGAACATCCTTTTCATGTGGGGCATAAATCACCCACCTACTGACACTGT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</t>
  </si>
  <si>
    <t>CTGGGACGTCCTCTTATCCTAGACACCTGTAACATTGAAGGATTAATCTATGGCAACCCTTCCTGTGATCTACTGTTGGAAGGAAGAGAATGGTCCTACATTGTAGAGAGGCCATCGGCTGTCAATGGATTGTGTTACCCCGGGAATGTAGAGAACCTAGAAGAACTAAGGTCACTTTTTAGTTCTGCTAGTTCTTACCAAAGAATTCAGATCTTTCCAGACACAATCTGGAATGTGTCTTACAGTGGGACAAGCAAAGCATGTTCAGATTCATTCTACAGAAGCATGAGATGGTTGACTCAAAAGAACAACGCTTATCCTATTCAAGACGCCCAATACACAAATAATAGAGGGAAGAACATCCTTTTCATGTGGGGCATAAATCACCCACCTACTGACACTGC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CC</t>
  </si>
  <si>
    <t>TTGGGACATCCTCTTATTCTAGACACCTGTACCATTGAAGGACTAATCTATGGCAATCCTTCTTGTGATCTACTGTTGGGAGGAAGAGAATGGTCCTACATCGTCGAGAGACCATCGGCTGTCAATGGATTGTGCTACCCCGGGAATGTAGAAAATCTAGAAGAACTAAGGTCACTTTTTAGTTCTGCTAGTTCTTATCAAAGAATCCAGATTTTTCCG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TGGGTTGGTATGGCAGCAGATAGAGACTCAACCCAAAAGGCAATTGATAAAATAACATCCAAAGTGAATAACATAGTCGATAAAATGAACAAACAGTATGAAATTATTGATCATGAATTCAGCGAGGTTGAAAATAGACTTAACATGATCAATAATAAGATTGATGAC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CCTCACCAT</t>
  </si>
  <si>
    <t>CTGGGACGTCCTCTTATCCTAGACACCTGTAACATTGAAGGATTAATCTATGGCAACCCTTCCTGTGATCTACTGTTGGAAGGAAGAGAATGGTCCTACATTGTAGAGAGGCCATCGGCTGTCAATGGATTGTGTTACCCCGGGAATGTAGAGAACCTAGAAGAACTAAGGTCACTTTTTAGTTCTGCTAGTTCTTACCAAAGAATTCAGATCTTTCCAGACACAATCTGGAATGTGTCTTACAGTGGGACAAGCAAAGCATGTTCAGATTCATTCTACAGAAGCATGAGATGGTTGACTCAAAAGAACAACGCTTATCCTATTCAAGACGCCCAATACACAAATAATAGAGGGAAGAACATCCTTTTCATGTGGGGCATAAATCACCCACCTACTGACACTGC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CCTCA</t>
  </si>
  <si>
    <t>AATCTGGGACGTCCTCTTATCCTAGACACCTGTAACATTGAAGGATTAATCTATGGCAACCCTTCCTGTGATCTACTGTTGGAAGGAAGAGAATGGTCCTACATTGTAGAGAGGCCATCGGCTGTCAATGGATTGTGTTACCCCGGGAATGTAGAGAATCTAGAGGAACTAAGGTCACTTTTTAGTTCTGCTAGTTCTTACCAAAGAATTCAGATCTTTCCAGACACAATCTGGAATGTGTCTTACAGTGGGACAAGCAAAGCATGTTCAGATTCATTCTACAGAAGCATGAGATGGTTGACTCAAAAGAACAACGCTTATCCTATTCAAGACGCCCAATACACAAATAATAGAGGGAAGAACATCCTTTTCATGTGGGGCATAAATCACCCACCTACTGACACTGT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C</t>
  </si>
  <si>
    <t>AATCTGGGACGTCCTCTTATCCTAGACACCTGTAACATTGAAGGATTAATCTATGGCAACCCTTCCTGTGATCTACTGTTGGAAGGAAGAGAATGGTCCTACATTGTAGAGAGGCCATCGGCTGTCAATGGATTGTGTTACCCCGGGAATGTAGAGAATCTAGAGGAACTAAGGTCACTTTTTAGTTCTGCTAGTTCTTACCAAAGAATTCAGATCTTTCCAGACACAATCTGGAATGTGTCTTACAGTGGGACAAGCAAAGCATGTTCAGATTCATTCTACAGAAGCATGAGATGGTTGACTCAAAAGAACAACGCTTATCCTATTCAAGACGCCCAATACACAAATAATAGAGGGAAGAACATCCTTTTCATGTGGGGCATAAATCACCCACCTACTGACACTGT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</t>
  </si>
  <si>
    <t>CGTCCTCTTATCCTAGACACCTGTAACATTGAAGGATTAATCTATGGCAACCCTTCCTGTGATCTACTGTTGGAAGGAAGAGAATGGTCCTACATTGTAGAGAGGCCATCGGCTGTCAATGGATTGTGTTACCCCGGGAATGTAGAGAATCTAGAGGAACTAAGGTCACTTTTTAGTTCTGCTAGTTCTTACCAAAGAATTCAGATCTTTCCAGACACAATCTGGAATGTGTCTTACAGTGGGACAAGCAAAGCATGTTCAGATTCATTCTACAGAAGCATGAGATGGTTGACTCAAAAGAACAACGCTTATCCTATTCAAGACGCCCAATACACAAATAATAGAGGGAAGAACATCCTTTTCATGTGGGGCATAAATCACCCACCTACTGACACTGTGCAGACAAATTTGTACACAAGGACTGACACAACAACAAGTGTGGCGACAGAAGACATAAATAGAACCTTCAAACCATTGATAGGGCCAAGGCCTCTTGTCAATGGTCTGCAAGGAAGAATTGATTATTATTGGTCGATATTGAAACCAGGCCAGACACTGAGAGTAAGATCCAATGGGAATCTAATTGCTCCGTGGTATGGACACGTTCTTTCAGGGGAGAGCCACGGAAGAATACTGAAGACTGATTTAAACAGTGGTAATTGTGTAGTGCAATGTCAGACAGAAAGAGGTGGCCTAAATACTACATTGCCATTCCAAAATGTAAGTAAGTATGCATTTGGAAACTGCCCAAAATATGTTGGCGTAAAGAGTCTCAAATTGGCAGTTGGGCTGAGGAATGTGCCTGCTAGATCAAGCAGAGGACTATTTGGGGCTATAGCTGGATTCATAGAGGGAGGTTGGTCAGGACTAGTCGCTGGTTGGTATGGATTCCAGCATTCAAATGACCAAGGGGTTGGTATGGCAGCAGACAGGGATTCAACCCAAAAGGCAG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</t>
  </si>
  <si>
    <t>ATGGAAACAGTATCACTAATGACTATACTACTAGTAGCAACAGCAAGCAATGCAGACAAAATCTGCATCGGCCACCAGTCAACAAACTCCACAGAAACTGTGGACACGCTAACAGAAACCAATGTTCCTGTGACACATGCCAAAGAATTGCTCCACACAGAGCACAATGGAATGCTGTGTGCAACAAATCTGGGACATCCCCTAATC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CATACATCACCCACCCACTGAAACTGCACAGACAAATTTGTACACAAGAACCGACACAACAACAAGCGTGACAACAGAAGACTTAAATAGGATCTTCAAACCGATGGTAGGGCCAAGGCCCCTTGTCAATGGTCAGCAGGGAAGAATTAATTATTATTGGTCGGTACTAAAACCAGGCCAGACACTGCGAGTAAGATCCAATGGGAATCTAATTGCTCCATGGTATGGACACATTCTTTCGGGAGGGAGCCATGGAAGAATCCTGAAGACTGATTTAAAAAGTAGTAATTGCGTAGTGCAATGTCAGACTGAAAAAGGCGGCTTAAACAGTACATTGCCGTTCCACAATATCAGTAAATATGCATTTGGAAACTGTCCCAAATATGTTAGAGTTAAA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T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TTCTTGCAGGTGCAACATTTGTATATAA</t>
  </si>
  <si>
    <t>ATGGAAATAATAGCACTAATAGCTATACTATTAGTAACAACAACGAGCAATGCAGACAAAATCTGCATTGGCTACCAGTCAACAAACTCCACAGAAACTGTCGACACACTAATAGAAAACAATGTTCCTGTGACACATACCAAAGAATTGCTCCACACAGAGCACAATGGAATGCTGTGTGCAACAAACCTGGGGCATCCTCTCATCCTAGACACCTGCACTATCGAAGGGCTGGTATACGGCAATCCCTCTTGTGATTTGCTACTGGGAGGGAAAGAATGGTCTTACATTGTCGAAAGATCATCAGCGACCAATGGGATGTGTTATCCTGGGAATGTAGAGAATCTGGAGGAACTAAGGTCGTTCTTCAGCTCTGCTAATTCCTACCAGAGAATCCAGATCTTTCCAGACACAATTTGGAATGTGACTTACAGTGGAACAAGCAAAGCATGTTCAAATTCATTCTACAGGAGTATGAGATGGCTGACACACAAAAGCAATTCTTACCCAGTTCAAGACGCTCAATATACCAACAATGAGGGAAAGAATATTCTCTTCATGTGGGGCATACATCACCCACCAACTGATACTGAGCAGACAAATTTATACAAGAGAGCTGACACAACAACAAGCGTGACAACAGAAGACATCAATCGAACTTTCAAACCAGTGATAGGGCCAAGGCCTCTTGTCAATGGCCAACAGGGGAGAATTGATTACTATTGGTCAGTACTAAAGCCAGGGCAAACATTGCGGGTGAGATCCAATGGGAATTTAATTGCCCCATGGTATGGACACATTCTCTCAGGAGAAAGCCACGGAAGAATCCTAAAGACCGATCTGAACAGTGGTAATTGCGTAGTACAATGCCAAACTGAGAAGGGCGGTTTGAACACAACCTTGCCATTCCACAATGTCAGTAAATATGCGTTTGGGAACTGCCCCAAATACGTTGGAGTGAAAAGTCTCAAACTGGCAGTTGGCTTGAGGAATGTGCCTGCTGCATCAGATAGAGGATTGTTTGGTGCCATAGCTGGATTCATAGAAGGAGGTTGGCCTGGACTAGTTGCAGGCTGGTACGGTTTTCAGCATTCAAATGAGCAAGGGGTTGGAATGGCTGCAGACAGGGAATCGACTCAAGAGGCAGTCAACAAAATAACATCCAAAGTAAATAATATAATCGACAAAATGAACAAGCAGTATGAAATCATTGATCATGAGTTCAGTGAGATCGAAGCCAGACTCAATATGATCAACAACAAGATTGATGACCAAATACAGGACATCTGGGCATATAATGCAGAATTGCTAGTACTGCTTGAAAATCAGAAAACACTCGATGAGCATGACGCAAATGTGAATAATCTGTACAACAAAGTGAAGAGAGCATTGGGTTCAAATGCAAGAGAGGATGGAAATGGGTGCTTCGAATTGTACCACAAATGTGATGATCAATGCATGGAGACTATTAGAAACGGAACTTATGACAGGCAAAAGTACCAAGAAGAATCAAAACTAGAAAGGCAGAAAATAGAAGGGGTAAAACTGGAGTCTGAAGGAACTTACAAGATCCTCACTATTTATTCGACTGTTGCCTCATCTCTTGTGCTTGCAATGGGGTTTGCTGCCTTTCTGTTCTGGGCCATGTCCAATGGGTCTTGCAGATGCAACATTTGTATATAA</t>
  </si>
  <si>
    <t>ATGGAAATAATAGCACTAATAGCTATACTATTAGTAACAACAACGAGCAATGCAGACAAAATCTGCATTGGCTACCAGTCAACAAACTCCACAGAAACTGTCGACACACTAATAGAAAACAATGTTCCTGTGACACATACCAAAGAATTGCTCCACACAGAGCACAATGGAATGCTGTGTGCAACAAACCTGGGGCATCCTCTCATCCTAGACACCTGCACTATCGAAGGGCTGGTATACGGCAATCCCTCTTGTGATTTGCTACTGGGAGGGAAAGAATGGTCTTACATTGTCGAAAGATCATCAGCGACCAATGGGATGTGTTATCCTGGGAATGTAGAGAATCTGGAGGAACTAAGGTCGTTCTTCAGCTCTGCTAATTCCTACCAGAGAATCCAGATCTTTCCAGACACAATTTGGAATGTGACTTACAGTGGAACAAGCAAAGCATGTTCAAATTCATTCTACAGGAGTATGAGATGGCTGACACACAAAAGCAATTCTTACCCAGTTCAAGACGCTCAATATACCAACAATGAGGGAAAGAATATTCTCTTCATGTGGGGCATACATCACCCACCAACTGATACTGAGCAGACAAATTTATACAAGAGAGCTGACACAACAACAAGCGTGACAACAGAAGACATCAATCGAACTTTCAAACCAGTGATAGGGCCAAGGCCCCTTGTCAATGGCCAACAGGGGAGAATTGATTACTATTGGTCAGTACTAAAGCCAGGGCAAACATTGCGGGTGAGATCCAATGGGAATTTAATTGCCCCATGGTATGGACACATTCTCTCAGGAGAAAGCCACGGAAGAATCCTAAAGACCGATCTGAACAGTGGTAATTGCGTAGTACAATGCCAAACTGAGAAGGGCGGTTGGACCACAACCTTGCCATTCCACAATGTCAGTAAATATGCGTTTGGGAACTGCCCCAAATACGTTGGAGTGAAAAGTCTCAAACTGGCAGTTGGCTTGAGGAATGTGCCTGCTGCATCAGATAGAGGATTGTTTGGTGCCATAGCTGGATTCATAGAAGGAGGTTGGCCTGGACTAGTTGCAGGCTGGTACGGTTTTCAGCATTCAAATGAGCAAGGGGTTGGAATGGCTGCAGACAGGGAATCGACTCAAGAGGCAGTCAACAGAATAACATCCAAAGTAAATAATATAATCGACAAAATGAACAAGCAGTATGAAATCATTGATCATGAGTTCAGTGAGATCGAAGCCAGACTCAATATGATCAACAACAAGATTGATGACCAAATACAGGACATCTGGGCATATAATGCAGAATTGCTAGTACTGCTTGAAAATCAGAAAACACTCGATGAGCATGACGCAAATGTGAATAATCTGTACAACAAAGTGAAGAGAGCATTGGGTTCAAATGCAAGAGAGGATGGAAATGGGTGCTTCGAATTGTACCACAAATGTGATGATCAATGCATGGAGACTATTAGAAACGGAACTTATGACAGGCAAAAGTACCAAGAAGAATCAAAACTAGAAAGGCAGAAAATAGAAGGGGTAAAACTGGAGTCTGAAGGAACTTACAAGATCCTCACTATTTATTCGACTGTTGCCTCATCTCTTGTGCTTGCAATGGGGTTTGCTGCCTTTCTGTTCTGGGCCATGTCCAATGGGTCTTGCAGATGCAACATTTGTATATAA</t>
  </si>
  <si>
    <t>ACCAACCAAAATGGAAACAATAGCACTAATAGCTATACTATTATCAACAACAGCAAGCAATGCAGACAAAATCTGCATCGGCTACCAGTCAACAAACTCCACGGAAACTGTTGATACACTAATAGAAAACAATGTTCCGGTGACCCATACCAAAGAATTGCTCCACACAGAGCACAATGGGATGCTGTGTGCAACAACCCTGGGACACCCTCTTATTCTAGACACCTGCACTATAGAAGGATTGGTATATGGCAATCCTGCCTGTGATA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</t>
  </si>
  <si>
    <t>ATTTCACAACCAACCAAAATGGAAACAATAGCACTAATAGCTATACTATTATCAACAACAGCAAGCAATGCAGACAAAATCTGCATCGGCTACCAGTCAACAAACTCCACGGAAACTGTTGATACACTAATAGAAAACAATGTTCCGGTGACCCAT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TTTCATGTGGGGCATACATCATCCACCTACTGATACTGAACAGACAAATTTATATAAAAAATCTGACACAACAACAAGTGTGACAACAGAGGATATAAATAGAACTTTCAAACCAGTGATAGGGCCAAGGCCCCTTGTCAATGGTCAACAGGGGAGAATTGATTATTATTGGTCAATACTAAAACCGGGTCAGACATTGCGAGTGAGGTCTAATGGAAATCTAATCGCCCCATGGTATGGACACATCCTTTCAGGAGAGAGCCATGGAAGAATCCTGAAGACTGATTTGAACAGTGGCAATTGCATAGTGCAATGCCAAACCGAAAAAGGAGGCTTAAATACGACTTTGCCATTTCACAATATCAGTAAATATGCATTTGGGAACTGCCCTAAATACGTTGGGGTAAAGAGTCTCAAATTGGCAGTCGGTCTGAGGAATGTACCTGCTGCATCAGATAGAGGACTATTTGGTGCTATAGCAGGATTCATAGAAGGAGGTTGGCCAGGACTAGTTGCTGGCTGGTATGGTTTCCAGCATTCAAATGATCAAGGAGTCGGAATGGCGGCAGACAGGGAATCAACCCAAGAGGCAGTTGACAAAATAACATCTAAGGTGAATAATATAATCGATAAAATGAACAAGCAATATGAGATA</t>
  </si>
  <si>
    <t>AAGATGGAGGCAACAATACTAATAACTATACTATTAGTGGTAACAACAAGCAACGCAGATAAAATTTGCATCGGTTACCAGTCAACAAACTCCACGGAAACCGTTGATACGCTAACAGAGACCAATGTCCCTGTGACACACACCAAAGAATTGCTCCACACAGAGCACAATGGAATGCTGTGTGCAACAAATTTGGGGCATCCTCTCATTCTAGACACTTGCACTATCGAAGGACTGGTCTATGGCAATCCTTCCTGTGATCTGCTATTGGGAGGGAAAGAATGGTCCTACATTGTCGAAAGGTCGTCAGCTATAAATGGAATGTGTTACCCTGGGAATGTGGAGAACCTAGAGGAACTTAGATCTTTTTTCAGTTCCGCCAATTCCTATCAAAGGATCCAGATCTTTCCAGACAAAATCTGGAATGTGACTTACAGTGGAACAAGCAAAGCATGTTCGAACACATTCTACAGGAGTATGAGATGGCTGACTCACAAGGGCAATGCTTACCCTGTTCAAGACGCCCAATATACAAATAATGAGGGGAAGAATATTCTCTTCATGTGGGGCATACACCACCCACCTACTGATACTGAACAGACAGATTTATACAAAAAGACTGACACAACAACAAGTGTGACAACAGAGGATATAAATAGAACTTTCAAACCAGTGATAGGGCCAAGGCCCCTTGTCAATGGTCAGCAGGGGAGAATTGATTATTATTGGTCAATACTAAAACCGGGTCAGACATTGCGAGTGAGGTCTAATGGAAATCTAATCGCCCCATGGTATGGACACATCCTTTCAGGAGAAAGCCATGGAAGAATCCTGAAGACTGATTTGAACAGTGGCAATTGCATAGTGCAATGCCAAACCGAAAAAGGAGGCTTAAATACGACTTTGCCATTTCACAATATCAGTAAATATGCATTTGGGAACTGCCCTAAATACGTTGGGGTAAAGAGTCTCAAATTGGCAGTCGGTCTGAGGAATGTACCTGCTGCATCAGATAGAGGACTATTTGGTGCTATAGCAGGATTCATAGAAGGAGGTTGGCCAGGACTAGTTGCTGGCTGGTATGGTTTCCAGCATTCAAATGATCAAGGAGTCGGAATGGCGGCAGACAGGGAATCAACCCAAGAGGCAGTTGACAAGATAACATCCAAAGTAAATAATATAATCGATAAAATGAACAAGATT</t>
  </si>
  <si>
    <t>TAGCAAAAGCAGGGGAATTTCTTAACTAGCAAAAATGGGAATAATATCACTGATGACTATATTACTAGTAGTAACAACAAGCAATGCAGATAAAATATGTATTGGCCACCAGTCAACAAATTCCACAGAAACTGTGGACACACTAACAGAAACTAATGTTCCTGTGACACATGCCAAAGAATTGCTCCACACAGAGCACAATGGAATGCTGTGTGCAACAAACCTGGGAAATCCCCTCATCCTAGACACATGCACTATCGAAGGACTTATCTATGGTAACCCTTCTTGTGACATGTTGTTA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ACGTGTGGGGCATACATCATCCACCCACCGATACTACACAGACGAATTTGTACACG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AAAATATATTGGAGTCAAGAGTCTCAAACTGGCAATCGGTCTGAGAAACGTGCCGGCCAGGTCAAGTAGAGGACTATTTGGAGCCATAGCTGGATTCATAGAAGGAGGTTGGCCAGGGCTAGTAGCCGGTTGGTATGGTTTCCAGCATTCAAATGATCAAGGGGTTGGTATGGCTGCCGATAGGGATTCAACTCAAAAGGCAGTTGACAAAATAACATCCAAGGTGAATAATATAGTCGACAAGATGAACAAGCAATATGAAATAATTGATCATGAATTCAGTGAGGTTGAAACTAGACTCAATATGATCAATAACAAGATTGATGACCAAATACAAGATGTATGGGCATATAATGCAGAGTTA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AGGGTTTGCTGCCTTCTTATTCTGGGCCATGTCCAATGGATCATGCAGGTGCAACATCTGTATATAATTAGCAAAAACACCCTTGTTTCTACTA</t>
  </si>
  <si>
    <t>TAGCAAAAGCAGGGGAATTTCTTAACTAGCAAAAATGGGAATAATATCACTGATGACTATATTACTAGTAGTAACAACAAGCAATGCAGATAAAATATGTATTGGCCACCAGTCAACAAATTCCACAGAAACTGTGGACACACTAACAGAAACTAATGTTCCTGTGACACATGCCAAAGAATTGCTCCACACAGAGCACAATGGAATGCTGTGTGCAACAAACCTGGGAAATCCCCTCATCCTAGACACATGCACTATCGAAGGACTTATCTATGGTAACCCTTCTTGTGACATGTTGTTAGGGGGAAGGGAATGGTCCTACATCGTTGAAAGACCATCAGCGGTAAATGGAACATGTTACCCTGGGAATGTGGAAAACTTAGAGGAACTCAGAACACTTTTTAGTTCCTCTAGTTCCTATCAAAGAATCCAAATATTCCCAGACACAATCTGGAATGTGACTTACACTGGAACAAGCAAATCATGTTCAGATTCATTCTACAGGAATATGAGATGGCTAACTCAAAAGAACGGGGTTTATCCTGTTCAAGACGCCCAATACACAAATAATCGGGGAAAGGACATTCTTTACGTGTGGGGCATACATCATCCACCCACCGATACTACACAGACGAATTTGTACACGAGAACCGACACAACAACAAGCGTAACAACAGAAAATTTAGATAGGACCTTCAAACCATTGATAGGGCCAAGGCCCCTTGTCAATGGTCTGATTGGAAGAATTAATTATTATTGGTCGGTACTAAAACCAGGCCAGACATTGCGAGTAAGATCCAATGGGAATCTAATTGCTCCATGGTTTGGACACGTTCTCTCAGGAGAGAGCCATGGGAGAATCCTGAAAACTGATTTAAACAGTGGTAATTGTGTAGTGCAATGTCAGACTGAAAAAGGTGGCCTAAACAGTACATTGCCTTTCCACAATATCAGTAAATATGCATTTGGGAATTGCCCCAAATATATTGGAGTCAAGAGTCTCAAACTGGCAATCGGTCTGAGAAACGTGCCGGCCAGGTCAAGTAGAGGACTATTTGGAGCCATAGCTGGATTCATAGAAGGAGGTTGGCCAGGGCTAGTAGCCGGTTGGTATGGTTTCCAGCATTCAAATGAT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CCAATGCATGGAAACTATTCGGAACGGGACCTATAATAGGAGAAAGTACAAAGAGGAATCAAGACTAGAAAGGCAGAAAATAGAGGGAGTCAAACTGGAATCTGAGGGGATTTACAAAATACTTACCATTTATTCGACTGTCGCCTCATCTCTTGTACTTGCAATAGGGTTTGCTGCCTTCTTATTCTGGGCCATGTCCAATGGATCATGCAGGTGCAACATCTGTATATAATTAGCAAAAACACCCTTGTTTCTACTA</t>
  </si>
  <si>
    <t>TAGCAAAAGCAGGGGAATTTCTTAACTAGCAAAAATGGAAACAATATCACTGATGACTATACTACTAGTAGTAACAACAAGCAATGCAGATAAAATCTGCATTGGCCACCAGTCAACAAATTCCACAGAAACTGTGGACACGCTAACAGAAACTAATGTTCCTGTGACACATGCCAAAGAATTGCTCCACACAGAGCACAATGGAATGCTGTGTGCAACAAATCTGGGACATCCCCTCATCCTAGACACATGCACTATTGAAGGACTTGTCTATGGTAACCCTTCTTGTGATCTGTTGTTGGGGGGAAGAGAATGGTCCTACATCGTTGAAAGACCATCAGCTGTAAATGGAACGTGTTACCCTGGGAATGTGGAAAACTTAGAGGAACTCAGAACACTCTTTAGTTCCTCTAGTTCCTACCAAAGAATCCAAATATTCCCAGACACAATCTGGAATGTGACTTACACTGGAACAAGCAAATCATGTTCAGATTCATTCTACAGGAACATGAGATGGCTGACTCAAAAGAACGGGGTTTATCCTGTTCAAGACGCCCAATACACAAATAATCGGGGAAAAGACATTCTTTTCGTGTGGGGCATACATCATCCACCCACCGATACTGCACAGACGAATTTGTACACAAGAACCGACACAACAACAAGTGTAACAACAGAAAATTTAGATAGAACCTTCAAACCACTGATAGGGCCAAGGCCCCTTGTCAATGGTCTGATTGGAAGAATTAATTATTATTGGTCAGTACTAAAACCAGGCCAGACATTGCGAATAAGATCCAATGGAAATTTGATTGCTCCATGGTTTGGACACGTTCTCTCAGGAGAGAGCCATGGTAGAATCCTGAAAACAGATTTGAACAGTGGTAATTGTGTAGTGCAATGTCAGACTGAAAAAGGTGGCCTAAACAGTACATTGCCTTTCCACAATATCAGTAAATATGCATTTGGGACTTGCCCCAAATATATTGGAGTCAAGAGTCTCAAACTGGCAATTGGTCTGAGAAACGTGCCTGCTAGGTCAAGCAGAGGACTATTTGGAGCCATAGCTGGATTCATAGAAGGAGGTTGGCCAGGGCTAGTCGCCGGTTGGTATGGTTTCCAGCATTCAAATGATCAAGGGGTTGGTATGGCTGCAGATAGGGATTCAACTCAAAAGGCAGTTGATAAAATGACATCCAAGGTGAATAATATAGTCGACAAGATGAACAAGCAATATGAAATAATTGATCATGAATTCAGTGAGGTTGAAACTAGACTCAATATGATCAATAATAAGATTGATGACCAAATACAAGATGTATGGGCATATAATGCAGAGTTGCTAGTACTACTTGAGAACCAGAAAACACTCGATGAGCATGACGCAAACGTGAACAATCTGTATAACAAGGTGAGAAGGGCCTTGGGCTCCAATGCGATGGAAGATGGGAAGGGCTGTTTCGAGCTTTACCACAAATGTGATAACCAATGCATGGAAACTATTCGGAATGGGACCTATAATAGGAGAAAGTTCAAAGAGGAATCAAGACTAGAAAGACAGAAAATAGAGGGGGTCAAACTGGAATCTGAGGGGACTTACAAAATACTTACCATTTATTCGGTTGTCGCCTCATCTCTTGTACTTGCAATGGGGTTTGCTGCCTTCTTATTCTGGGCCATGTCCAATGGATCATGCAGGTGCAACATCTGTATATAATTAGCAAAAACACCCTTGTTTCTACT</t>
  </si>
  <si>
    <t>TAGCAAAAGCAGGGGAATTTCTTAACTAGCAAAA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T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TGCCGGTTGGTATGGTTTC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GAAGTACAAAGAGGAATCAAGACTAGAAAGACAGAAAATAGAGGGGGTCAAACTGGAATCTGAGGGGACTTACAAAATACTTACCATTTATTCGACTGTCGCCTCATCTCTTGTACTTGCAATGGTGTTTGCTGCCTTCTTATTCTGGGCCATGTCCAATGGATCATGCAGGTGCAACATCTGTATATAATTAGCAAAAACACCCTTGTTTCTACTA</t>
  </si>
  <si>
    <t>TAGCAAAAGCAGGGGAATTTCTTAACTAGCAAAAATGGAAACAATATCACTGATGACTATACTACTAGTAGTAACAACAAGCAATGCAGATAAAATCTGCATTGGCCACCAGTCAACAAATTCCACAGAAACTGTGGACACGCTAACAGAAACTAATGTTCCTGTGACACATGCCAAAGAATTGCTCCACACAGAGCACAATGGAATGCTGTGTGCAACAAATCTGGGACATCCCCTCATCCTAGACACATGCACTATCGAAGGACTTGTCTATGGTAACCCTTCTTGTGATCTGTTGTTGGGGGGAAA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T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</t>
  </si>
  <si>
    <t>TAGCAAAAGCAGGGGAATTTCTTAACTAGCAAAAATGGAAACAATATCACTAATAACTATACTACTAATATCAACAGCAAGCAATGCAGATAAAATCTGCATCGGCTACCAATCAACAAACTCCACCGAAGCTGTAGACACGCTGACAGAAACCAATGTTCCTGTGACACATGCCAAAGAATTACTCCACACAGAACACAATGGAATGCTGTGTGCAACAAATCTGGGACATCCCCTCATTCTAGACACATGCACTATTGAAGGACTGATCTATGGAAACCCTTCTTGTGACCTGCTGTTGGAAGGAAGAGAATGGTCCTACATCGTTGAAAGACCATCAGCTGTAAATGGAACGTGTTATCCAGGGAATATAGAAAATCTTGAGGAACTCAGGACACTCTTTAGTTCCGCTAGTTCCTACCAAAGAATCCAAATTTTCCCAGACACAATCTGGAATGTGACCTACACTGGAACAAGCAAAGCATGTTCAGATTCATTCTACAGGAATATGAGATGGCTGACTCAAAAAAGCGGGTCTTACCCTGTTCAAGACGCCCAATACACAAATAACAGGGAAAAGAGCATTCTTTTCGTGTGGGGCATACATCATCCACCCACCGATACTGCACAGACAAATTTGTACATAAACACCGACACAACAACAAGCGTGGCAACAGAAGACTTAAATAGGGTCTTCAAACCAGTGATAGGGCCAAGGCCCCTTGCCAATGGTCTGCAGGGAAGAATTAATTATTATTGGTCGGTACTAAAACCAGGCCAGACATTGCGAGTAAGATCCAATGGGAATCTAATTGCTCCATGGTATGGGCACATCCTTTCAGGAGGGAGCCATGGAAGAATCCTGAAGACTGATTTGAAAAGTGGTAATTGCGTAGTGCAATGTCAGACTGAAAAAGGTGGCTTAAACAGTACATTGCCATTCCACAATATCAGTAAATATGCATTCGGAACCTGTCCCAAATACATTAGAGTTAATAGTCTCAAACTGGCAGTCGGTTTGAGGAATGTGCCTGCTAGATCAAGTAGAGGACTATTTGGAGCCATAGCTGGATTCATAGAAGGAGGTTGGCCAGGACTAGTAGCTGGTTGGTATGGTTTCCAGCATTCAAATGATCAAGGGGTTGGTATGGCTGCAGATAGGGATTCAACTCAAAAGGCAATTGATAAAATAACATCCAAGGTAAATAGTATTGTCGACAAGATGAACAAGCAATATGAAATAATTGATCATGAGTTCAGTGAGGTTGAAACTAGGCTCAATATGATCAATAATAAGATTGATGACCAAATACAAGACGTATGGGCATACAATGCAGAATTGCTAGTACTACTTGAAAATCAAAAAACACTCGATGAGCACGATGCGAACGTGAACAATCTGTATAACAAGGTGAAGAGGGCACTGGGCTCAAATGCGATGGAAGATGGGAAAGGCTGTTTCGAACTATATCACAAATGTGATGACCAGTGCATGGAAACAATTCGGAACGGGACCTATAATAGGAGAAAGTATCAAGAGGAATCAAGACTGGAAAGGCAGAAAATAGAAGGGGTCAAGCTGGAATCTGAGGGAACTTACAAAATCCTTACCATTTATTCGACTGTCGCCTCATCTCTTGTGCTTGCAATGGGGTTTGCTGCCTTCTTGTTCTGGGCCATGTCCAATGGTTCTTGCAGGTGCAACATTTGTATATAATTAGCAAACACACCCTTGTTTCTACTA</t>
  </si>
  <si>
    <t>TAGCAAAAGCAGGGGAATTTCTTAACTAGCAAAA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GCGGGGTTTATCCTGTTCAAGACGCCCAATACACAAATAATCGGGGAAAAGACATTCTTTTCGTGTGGGGCATACATCATCCACCCACCGATACTGCACAAACGAATTTGTACACAAGAACCGACACAACAACAAGTGTAACAACAGAAAATTTAGATAGAACCTTCAAACCATTGATAGGGCCAAGGCCCCTTGTCAATGGTCTGATTGGAAGAATTAATTATTATTGGTCAGTACTAAAACCAGGCCAGACATTGCGAGTAAGATCCAATGGGAATTTGATTGCTCCATGGTTTGGACACGTTCTCTCAGGGGAGAGCCATGGTAGAATCTTGAAAACTGATTTAAACAGTGGTAATTGTGTAGTGCAATGTCAGACTGAAAAAGGTGGCCTAAACAGTACATTGCCTTTTCACAATATCAGTAAATATGCATTTGGGACTTGCCCCAAATATATTGGAGTCAAGAGTCTCAAACTGGCAATCGGTCTGAGAAACGTGCCTGCTAGGTCAAGTAGAGGACTATTTGGAGCCATAGCTGGATTCATAGAAGGAGGTTGGCCAGGGCTAGTCGCCGGTTGGTATGGTTTTCAGCATTCAAATGATCAAGGGGTTGGTATGGCA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</t>
  </si>
  <si>
    <t>TAGCAAAAGCAGGGGAATTTCTCAACTAGCAAAAATGGAAACAATATCACTGATGACTATACTACTAGTAGTAACAACAAGCAATGCAGATAAAATCTGCATTGGCCACCAGTCAACAAATTCCACAGAAACTGTGGACACGCTAACAGAAAATAATGTTCCTGTGACACATGCCAAAGAATTGCTCCACACAGAGCACAATGGAATGCTGTGTGCAACAAATCTGGGACATCCCCTCATCCTAGACACATGCACTATCGAAGGACTTGTCTATGGTAACCCTTCTTGTGATCTGTTGTTGGGGGGAAGAGAATGGTCCTACATCGTTGAAAGACCATCAGCTGTAAATGGAACGTGTTACCCTGGGAATGTGGAAAACTTAGAGGAACTCAGAACACTCTTTAGCTCCTCTAGTTCCTACCAAAGAATCCAAATATTCCCAGACACAATCTGGAATGTGACTCACACTGGAACAAGCAAATCATGTTCAGATTCATTCTACAGGAATATGAAATGGCTGACTCAAAAGAACGGGGTTTATCCTGTTCAAGACGCCCAATACACAAAT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GACTAGACTCAATATGATCAATAATAAGATTGATGACCAAATACAAGATGTATGGGCATATAATGCAGAGTTGCTAGTACTACTTGAGAACCAGAAAACACTCGATGAGCATGACGCAAACGTGAACAACCTATATAACAAGGTGAAAAGGGCCTTGGGCTCAAATGCGATTGAAGATGGGAAGGGCTGTTTCGAGCTATACCACAAATGTGATAACCAATGCATGGAAACTATTCGGAATGGGACCTATAATAGGAGAAAGTACAAAGAGGAATCAAGACTAGAAAGACAGAAAATAGAGGGGGTCAAACTGGAATCTGAGGGGACTTACAAAATACTCACCATTTATTCGACTGTCGCCTCATCTCTTGTACTTGCAATGGGGTTTGCTGCCTTCTTATTCTGGGCCATGTCCAATGGATCATGCAGGTGCAACATCTGTATATAATTAGCAAAAACACCCTTGTTTCTACTA</t>
  </si>
  <si>
    <t>TAGCAAAAGCAGGGGAATTTCTTAACTAGCAAAAATGGAAACAATATCACTGATGACTATACTACTAGTAGTAACAACAAGCAATGCAGATAAAATCTGCATTGGCCACCAGTCAACAAATTCCACAGAAACTGTGGACACGCTAACAGAAACTAAC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CATACATCATCCACCCACCGATACTGCACAGACGAATTTGTACACAAGAACCGACACAACAACAAGTGTAACAACAGAAAATTTAGATAGAACCTTT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ATAGAGGG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</t>
  </si>
  <si>
    <t>TAGCAAAAGCAGGGGAATTTCTTAACTAGCAAAA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</t>
  </si>
  <si>
    <t>TAGCAAAAGCAGGGGAATTTCTTAACTAGCAAAAATGGAAACAATATCACTGATGACTATACTACTAGTAGTAACAACAAGCAATGCAGATAAAATCTGCATTGGCCACCAGTCAACAAATTCCACAGAAACTGTGGACACGTTAACAGAAACTAATGTTCCTGTGACACACGCCAAAGAATTGCTCCATACAGAGCACAATGGAATGCTGTGTGCAACAAATCTGGGACATCCCCTCATCCTAGACACATGCACTATCGAAGGACTTGTCTATGGTAACCCTTCTTGTGATCTGTTGTTGGGGGGAAGAGAATGGTCCTACATCGTTGAAAGACCATCAGCTGTAAATGGAACGTGTTACCCTGGGAATGTGGAAAACTTAGAGGAACTCAGAACACTCTTTAGTTCCTCTAGTTCCTACCAAAGAATCCAAATATTCCCAGACACAATCTGGAATGTGACTTACAATGGAACAAGCAAATCATGTTCAGGTTCATTCTATAGGAATATGAGATGGCTGACTCAAAAGAACGGGGTTTATCCTGTTCAAGACGCCCAATACACAAATAATCGGGGAAAAGACATTCTTTTCGTGTGGGGCATACATCATCCACCCACT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GTTTGGGACTTGCCCCAAATATATTGGAGTCAAGAGTCTCAAGCTGGCAATTGGTCTGAGAAACGTGCCTGCTAGGTCAAGTAGAGGACTATTTGGAGCCATAGCTGGATTCATAGAAGGAGGTTGGCCAGGGCTAGTCGCCGGT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GGAAGATGGGAAGGGCTGTTTCGAGCTTTACCACAAATGTGATAACCAATGCATGGAAACTATTCGGAATGGGACCTATAATAGGAGAAAGTACAAAGAGGAATCAAGACTAGAAAGACAGAAAATAGAGGGGGTCAAACTGGAATCTGAGGGGACTTACAAAATACTTACCATTTATTCGACTGTCGCCTCATCTCTTGTACTTGCAATGGGGTTTGCTGCCTTCTTATTCTGGGCCATGTCCAATGGATCATGCAGGTGCAACATCTGTATATAATTAGCAAAAACACCCTTGTTTCTACTA</t>
  </si>
  <si>
    <t>TAGCAAAAGCAGGGGAATTTCTTAACTAGCAAAA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T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G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</t>
  </si>
  <si>
    <t>TAGCAAAAGCAGGGGAATTTCTTAACTAGCAAAAATGGAAACAATATCACTGATGACTATACTACTAGTAGTAACAACAAGCAATGCAGATAAAATCTGCATTGGCCACCAGTCAACAAATTCCACAGAAACTGTGGACACGCTAACAGAAACTAATGTTCCTGTGACACATGCCAAAGAATTGCTCCACACAGAGCACAATGGAATGCTGTGTGCAACAAATCTGGGACATCCCCTCATCCTAGACACATGCACTATCGAAGGACTTATCTATGGTAATCCTTCTTGTGATCTGTTGTTGGGGGGAAGGGAATGGTCCTACATCGTTGAAAGACCATCAGCTGTAAATGGAACGTGTTACCCTGGGAATGTGGAAAACTTAGAGGAACTCAGAACACTCTTTAGTTCCTCTAGTTCCTACCAAAGAATCCAAATATTCCCAGACACAATCTGGAATGTGACTTACACTGGAACAAGCAAATCATGTTCAAACTCATTCTACAGGAATATGAGATGGCTGACTCAAAAGAACGGGGTTTATCCTGTTCAAGACGCCCAATACACAAATAATCGGGGAAAGGACATTCTTTTCGTGTGGGGCATACATCATCCACCCACCGACACTGCGCAGACGAATTTGTACACAAGAACTGACACAACAACAAGTGTGACAACAGAAAATTTAGATAGGACCTTCAAACCATTGATAGGGCCAAGGCCCCTTGTCAATGGTCTGATTGGAAGAATTAACTATTATTGGTCGGTACTAAAACCAGGCCAGACATTGCGAGTAAGATCCAATGGGAATCTGATTGCTCCATGGTTTGGACACGTCCTCTCAGGAGAGAGCCATGGGAGAATCCTGAAAACTGATTTAAACAGTGGTAATTGTGTAGTGCAATGTCAGACTGAAAAAGGTGGCCTAAACAGTACATTGCCTTTCCACAATATCAGTAAATATGCATTTGGGACTTGCCCCAAATATATTGGAGTCAAGAGTCTCAAACTGGCAGTCGGTCTGAGAAACGTGCCTGCTAGGTCAAGTAGAGGACTATTTGGAGCCATAGCTGGATTCATAGAAGGAGGTTGGCCAGGGCTAGTCGCCGGTTGGTATGGTTTCCAGCATTCAAATGATCAAGGGGTTGGTATGGCTGCAGATAGGGATTCAACTCAAAAGGCATTTGATAAAATAACATCCAAGGTGAATAATATAGTCGATAAGATGAACAAGCAATATGAAATAATTGATCATGAATTCAGTGAGGTTGAAACTAGACTCAATATGATCAATAACAAGATTGATGACCAAATACAAGATGTATGGGCATATAATGCAGAGTTGCTAGTACTACTTGAGAACCAGAAAACACTCGATGAGCATGACGCAAACGTGAACAACCTATATAACAAGGTGAAAAGGGCCTTGGGCTCCAATGCGATGGAAGATGGGAAGGGCTGCTTCGAACTATACCACAAATGTGATAACCAATGCATGGAAACTATTCGAAATGGGACCTATAATAGGAGAAAGTACAAAGAGGAATCAAGACTAGAAAGGCAGAAAATAGAGGGGGTCAAACTGGAATCTGAGGGGACTTACAAAATACTTACCATTTATTCGACTGTCGCCTCATCTCTTGTACTTGCAATGGGGTTTGCTGCCTTCTTATTCTGGGCCATGTCCAATGGATCATGCAGGTGCAACATCTGTATATAATTAGCAAAAACACCCTTGTTTCTACTA</t>
  </si>
  <si>
    <t>TAGCAAAAGCAGGGGAATTTCTTAACTAGCAAAA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TAATCGGGGAAAAGACATTCTTTTCGTGTGGGGCATACATCATCCACCCACCGATACTGCACAGACGAATTTGTACACAAGAACCGACACAACAACAAGTGTAACAACAGAAAATTTAGATAGAACCTTCAAACCATTGATAGGGCCAAGGCCCCTTGTCAATGGTCTGATTGGAAGAATTAATTATTATTGGTCAGTACTAAAACCAGGCCAGACATTGCGAGTAAGATCCAATGGGAATTTGATTGCTCCATGGTTTGGACACGTTCTC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T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AACCAATGCATGGAAACTATTCGGAATGGGACCTATAATAGGAGAAAGTACAAAGAGGAATCAAGACTAGAAAGACAGAAAATAGAGGGGGTCAAACTGGAATCTGAGGGGACTTACAAAATACTTACCATTTATTCGACTGTCGCCTCATCTCTTGTACTTGCAATGGGGTTTGCTGCCTTCTTATTCTGGGCCATGTCCAATGGATCATGCAGGTGCAACATCTGTATATAATTAGCAAAAACACCCTTGTTTCTACTA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</si>
  <si>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ATAGAAAGGCCATCGGCAGTCAATGGATTGTGTTACCCCGGGAATGTAGAAAACCTAGAAGAACTAAGGTCACTTTTTAGTTCTGCTAGTTCTTACCAAAGAATCCAGATCTTTCCAGACACAATCTGGAATGTGTCTTACAGTGGGACAAGCAATGCATGTTCAGATTCATTCTACAGAAGCATGAGATGGTTGACTCAAAAGAGCAACGCTTACCCTATTCAAGACGCCCAATACACAAATAATAGAGGGAAGAACATCCTTTTCATGTGGGGCATAAATCACCCACCCACCGACACTGTGCAGACAAATCTGTACACAAGGACCGACACAACAACAAGTGTGGCGACAGAAGACATAAATAGAACCTTCAAACCATTAATAGGGCCAAGGCCTCTTGTCAATGGTCAGCAAGGAAGAATTGATTATTATTGGTCGATATTGAAACCAGGTCAGACACTGAGAGTAAGATCCAATGGGAATCTAATTGCTCCTTGGTATGGACACGTTCTTTCAG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</t>
  </si>
  <si>
    <t>ATGGAAGTAGCATCACTAATAACTATACTACTAGTAGTGACAGTAAGCAATGCAGACAAAATCTGTATCGGCTACCAATCAACAAACTCCACAGAAACTGTAGACACGCTAACAGAAAACAATGTTCCTGTGACACATGCCAAAGAATTGCTCCACACAGAGCACAATGGGATGCTATGTGCAACAAATCTGGGACATCCCCTTATTCTAGACACCTGTAACATTGAAGGATTAATCTATGGCAACCCTTCCTGTGATCTACTGTTGGGAGGAAGAGAATGGTCCTACATTGTAGAAAGGCCATCGGCAGTCAATGGATTGTGTTACCCCGGGAATGTAGAAAACCTAGAAGAACTAAGGTCACTTTTTAGTTCTGCTAGTTCTTACCAAAGAATCCAGATCTTTCCAGACACAATCTGGAATGTGTCTTACAGTGGGACAAGCAAAGCATGTTCAGATTCATTCTACAGAAGCATGAGATGGTTGACTCAAAAGAGCAACGCTTACCCTATTCAAGACGCCCAATACACAAATAATAGAGGGAAGAACATCCTTTTCATGTGGGGCATAAATCACCCACCCACCGACACTGTGCAGACAAATCTGTACACAAGGACCGACACAACAACAAGTGTGGCGACAGAAGACATAAATAGAACCTTCAAACCATTAATAGGGCCAAGGCCTCTTGTCAATGGTCTGCAAGGAAGAATTGATTATTATTGGTCGATATTGAAACCAGGTCAGACACTGAGAGTAAGATCCAATGGGAATCTAATTGCTCCTTGGTATGGACACGTTCTTTCAGGGGAGAGCCACGGAAGAATACTGAAGACTGATTTAAACAGTGGTAACTGTGTAGTGCAATGTCAGACAGAAAGAGGTGGCCTAAATACTACATTGCCATTCCAAAATGTAAGTAAGTATGCATTTGGAAACTGCCCGAAATATGTTGGCGTAAAGAGTCTCAAATTGGCAGTTGGGCTGAGGAATGTGCCTGCTAGATCAAGTAGAGGACTATTTGGGGCTATAGCTGGATTCATAGAGGGAGGTTGGTCAGGCCTAGTCGCTGGTTGGTATGGATTCCAGCATTCAAATGATCAAGGGGTTGGTATGGCAGCAGACAGGGATTCAACCCAAAAGGCAATTGACAAAATAACATCTAAAGTGAACAATATCGTCGATAAAATGAACAAACAGTATGAAATTATTGATCATGAATTCAGCGAGGTTGAAACTCGACTCAACATGATCAATAATAAAATTGATGACCAAATTCAAGACATATGGGCATATAACGCAGAATTGCTAGTGCTGCTTGAAAACCAGAAAACACTCGATGAGCATGATGCGAATGTGAACAACCTATATAATAAAGTGAAAAGAGCATTGGGTTCCAATGCAATGGAAGATGGGAAAGGGTGTTTCGAGCTATACCATAAATGTGATGACCAGTGCATGGAAACAATTCGAAACGGGACCTACAACAGGAGAAAATATAAGGAGGAATCAAGACTAGAAAGACAGAAAATAGAAGGGGTCAAACTGGAATCTGAAGGAACTTACAAAATCCTCACCATTTATTCGACTGTCGCCTCATCTCTTGTGATTGCAATGGGGTTTGCTGCCTTCTTGTTCTGGGCCATGTCCAATGGATCTTGCAGATGCAACATTTGTATATAA</t>
  </si>
  <si>
    <t>TTGCTGCACTGCTAATGGTAACAGCAGCCAATGCTGATAAAATCTGCATTGGCTATCAATCAACAAACTCCACCGAAACTGTCGACACACTAACAGAGAGCAATGTTCCTGTAACACACACTAAAGAATTGCTCCACACAGAACACAATGGGATGTTGTGTGCAACTGATCTAGGACATCCCCTCATTCTAGACACCTGCACTATTGAAGGACTAATCTATGGAAATCCTTCCTGTGACATACTACTAGGAGGAAAAGAATGGTCCTACATCGTTGAAAGGTCGTCAGCCGTCAATGGAATGTGTTACCCAGGGAATGTAGAGAACCTAGAAGAGCTTAGGTCACTTTTCAGTTCTGCAAAATCTTACAAAAGAATCCAAATCTTTCCAGATAAAACTTGGAATGTAACATACAGCGGAACAAGCAGAGCATGCTCAAATTCATTCTATAGGAGCATGAGATGGCTGACCCACAATAGTAATTCCTACCCTTTTCAGAACGCTCATTACACCAACAATGAGAGGGAGAACATTCTTTTCATGTGGGGCATACACCATCCACCTACCGACACAGAACAGACAGACTTATACAAGAAGGCCGATACAACAACAAGTGTGACAACAGAAGATATAAATCGCACTTTCAAACCAGTAATAGGGCCAAGGCCCCTTGTCAACGGCCAGCAGGGAAGAATCGATTACTATTGGTCTGTACTAAAACCTGGGCAGACTTTGAGAATAAGGTCCAATGGAAATCTAATTGCCCCTTGGTATGGACATGTTCTTACGGGAGAGAGCCATGGAAGAATCCTAAAGACTGATTTGAACAATGGTAATTGTGTGGTACAATGTCAGACTGAAAAAGGAGGACTCAATACAACCTTGCCATTTCACAATATTAGCAAATATGCATTTGGGAATTGTCCTAAGTATGTTGGAGTGAAAAGTCTCAAATTGGCAGTTGGTTTAAGGAATGTGCCTGCTGTATCTAGTAGAGGACTGTTCGGAGCAATAGCTGGGTTCATAGAGGGAGGTTGCCCAGGGCTAGTGGCCGGATGGTATGGTTTTCAACATTCAAACGATCAGGGAGTTGGGATGGCCGCAGACAAGGGATTTACCCAAAAAGCAATCGATAAAATAACATCAAAAGTGAACAACATAATCGATAAAATGAACAAGCAATATGAGGTCATTGATCATGAATTCAATGAGCTTGAGGCCAGGCTGAACATGATCAACAACAAAATTGATGATCAGATTCAAGACATTTGGGCTTATAATGCAGAGTTGCTGGTCTTGCTTGAAAACCAGAAAACTCTAGATGAGCATGATGCAAATGTGAACAACCTATACAACAAAGTGAAAAGAGCCTTGGGTTCCAATGCTGTAGAGGATGGAAACGGATGCTTTGAACTGTACCACAAATGTGATGATCAATGCATGGAAACAATCAGAAATGGAACCTACGACAGGCAGAAATACCAAGAAGAATCAAGATTAGAAAGGCAGAAAATAGAAGGGGTAAAGCTGGAATCTGAGGGCACTTACAAGATCCTCACCATTTATTCGACTGTCGCCTCATCTCTTGTGCTGCA</t>
  </si>
  <si>
    <t>GAAAACAATGTTCCTGTGACACATGCCAAAGAATTACTCCACACAGAACACAATGGGATGCTGTGTGCAACAAACCTAGGACATCCTCTCATTCTAGACACCTGTACCATTGAAGGACTGATCTATGGCAACCCTTCCTGTGATCTACTGTTGGGAGGGAGAGAATGGTCCTACATCGTTGAAAGACCATCAGCTGTTAATGGAATGTGTTACCCCGGGAATGTAGAAAACCTAGAGGAATTAAGGTCACTTTTTAGCTCAGCTAGTTCCTACCAAAAAATCCAGATCTTTCCAGACACAATCTGGAATGTGTCCTACAGTGGAACAAGCAAAGCATGTTCAGATTCATTCTACAGGAGCATGAGATGGTTGACTCAAAAGAACAACGCTTACCCTATTCAGGACGCCCAATACACAAATAATAGAGAAAAGAGCATTCTTTTCATGTGGGGCATAAATCACCCACCCACCGATACTACACAGACTAATCTGTACACAAGGACTGACACAACAACAAGTGTGGCAACAGAAGATATAAATAGGACCTTCAAACCATTGATAGGGCCAAGGCCCCTTGTCAATGGTCA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</t>
  </si>
  <si>
    <t>GAAAACAATGTTCCTGTGACACATGCCAAAGAATTGCTCCACACGGAGCACAATGGGATGCTATGTGCAACAAATCTGGGACATCCTCTTATCCTAGACACCTGTAACATTGAAGGACTAATCTATGGCAACCCTTCCTGTGATCTACTGTTGGGAGGAAGAGAATGGTCCTACATTGTAGAAAGACCATCGGCTGTCAATGGATTGTGTTATCCCGGGAATGTAGAAAATCTAGAAGAACTAAGGTCACGTTTTAGTTCTGCTAGTTCTTACCAGAGAATCCAGATCTTTCCAGACGCAATCTGGAATGTGTCTTACAGTGGGACAAGCAAAGCATGTTCTGACTCATTCTACAGAAGCATGAGATGGTTGACTCAAAAGAGCAACGCTTACCCTATTCAAGACGCCCAATACACAAATAATAGAGGGAAGAACATTCTTTTCATGTGGGGCATAAATCACCCACCCACCGACACTGTACAGACAAATCTGTACACAAGGACTGACACAATAACAAGTGTGGCGACTGAAGATATAAATAGAACCTTCAAACCATTGATAGGGCCAAGGCCTCTTGTAAATGGTCAGCAGGGAAGGATTGATTATTATTGGTCGATATTGAAACCAGGTCAAACACTGAGAATAAGATCCAATGGGAATCTAATTGCTCCATGGTATGGACACGTTCTTTCGGGAGAGAGCCATGGAAGAATACTAAAGACTGATGTAAACAGTGGTAACTGTGTGGTGCAATGTCAGACAGAAAAAGGTGGTTTAAATACTACATTGCCATTCCAAAATGTAAGTAAGTATGCATTTGGAAACTGCCCAAAGTATGTTGGCGTAAAGAGTCTCAAATTGGCAGTTGGTCTGAGGAATGTGCCT</t>
  </si>
  <si>
    <t>GAAAACAATGTCCCTGTGACACATGCCAAAGAATTGCTCCACACAGAGCACAATGGGATGCTGTGTGCAACAAGCTTGGGACATCCTCTTATTCTAGACACCTGTACCATTGAAGGACTAATCTATGGCAATCCTTCTTGTGATCTACTGTTGGGAGGAAGAGAATGGTCCTACATCGTCGAGAGACCATCGGCTGTTGATGGATTGTGTTACCCCGGGAATGTAGAAAATCTAGAAGAGCTAAGGTCACTTTTTAGTTCTGCTAGTTCTTATCAAAGGATCCAGATTTTTCCAGACACAATCTGGAATGTGTCTTACAGTGGGACAAGCAAAGCATGTTCAGATTCATTCTACAGAAGCATGAGATGGTTGACCCAAAAGAACAACGCTTACCCTATTCAAGACGCCCAATACACAAATAATCGAGAAAAGAACATTCTTTTCATGTGGGGTATAAATCACCCACCCACCGAGACTGTACAAACAAATCTGTACACAAGAACCGACACAACAACAAGTGTGGCAACAGAAGAAATAAATAGGACCTTCAAACCGTTGATAGGACCAAGGCCTCTTGTCAATGGTTTGCAGGGAAGAATTGATTATTATTGGTCGGTATTGAAACCAGGTCAAACACTGCGAATAAGATCCAATGGGAACCTAATAGCTCCTTGGTATGGACACATTCTTTCAGGAGAGAGCCACGGAAGAATCCTGAAGACTGATTTAAAAAGGGGTAGCTGTACAGTGCAATGTCAGACAGAAAAAGGTGGCTTAAACACAACATTGCCATTCCAAAATGTGAGTAAGTATGCATTTGGAAACTGCTCGAAATATGTTGGAATAAAGAGTCTCAAACTTGCAGTCGGTCTGAGGAATGTGCCT</t>
  </si>
  <si>
    <t>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AGCATGTTCAGATTCATTCTACAGAAGCATGAGATGGTTGACCCAAAAGAACAACGCTTACCCTATTCAAGACGCCCAATACACAAATAATCAAGAAAAGAACATTCTTTTCATGTGGGGCATAAATCACCCACCCACCGATACTG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</t>
  </si>
  <si>
    <t>GAAAACAATGTCCCTGTGACACATGCCAAAGAATTGCTCCACACAGAGCATAATGGGATGCTGTGTGCAACAAGCTTGGGACATCCTCTTATTCTAGACACCTGTACCATTGAAGGACTAATCTATGGCAATCCTTCTTGTGATCTACTGTTGGGAGGAAGAGAATGGTCCTATATCGTCGAGAGACCAACGGCTGTTAATGGGTTGTGTTACCCCGGGAATGTAGAAAATCTAGAAGAGCTAAGATCACTTTTTAGTTCTGCTAGTTCTTATCAAAGGATCCAGATTTTTCCAGACACAATCTGGAATGTGTCTTACAGTGGGACGAGCAAAGCATGTTCAGATTCATTCTACAGAAGCATGAGATGGTTGACTCAAAAGAACAACGCTTACCCTATTCAAGACGCCCAATACACAAATAATCAAGAAAAGAACATTCTTTTCATGTGGGGCATAAATCATCCACCCACCGATACTGCGCAGACAAATCTGTACACAAGGACCGACACAACAACGAGTGTGGCAACAGAAGAAATAAATAGGACCTTCAAACCATTGATAGGACCAAGGCCTCTTGTCAATGGTTTGCAGGGAAGAATTGACTATTATTGGTCGGTATTGAAACCGGGTCAAACACTGCGAATAAGATCCAATGGAAATCTAATAGCTCCATGGTATGGACACATTCTTTCAGGAGAGAGCCACGGAAGAATCCTGAAGACTGATTTAAAGAGGGGTAGCTGCACAGTGCAATGTCAGACAGAAAAAGGTGGCTTAAACACAACATTGCCATTCCAAAACGTAAGTAAGTATGCATTTGGAAACTGCTCGAAATACATTGGAATAAAGAGTCTCAAACTTGCAGTTGGTCTGAGGAATGTGCCT</t>
  </si>
  <si>
    <t>CACTCAGATGGAACAGTATCACTAATAACTATGCTACTAGTAGTAACAGTAAGCAATGCAGATAAAATCTGCATC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CCCAGGTCAAACACTGCGAATAAGATCCAATGGGAATCTAATAGCTCCT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GAAAGGATGTTTCGAGCTATACCACAAATGTGATGACCAATGCATGGAGACAATTCGGAACGGGACCTACAACAGGAGGAAGTATCAAGAGGAATCAAAATTAGAAAGACAGAAAATAGAGGGGGTCAAGCTGGAATCTGAAGGAACTTACAAAATCCTCACCATTTATTCGACTGTCGCCTCATCTCTTGTGACTGCAATGGGGTTTGCTGCCTTCTTGTTCTGGGCCATGTCCAATGGGTCTTGCAGATGCAACATTTTTGTATTATTTAGTTTTT</t>
  </si>
  <si>
    <t>ATGCTACTAGTAGTAACAGTAAGCAATGCAGATAAAATCTGCATC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</t>
  </si>
  <si>
    <t>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CTTTCCAGACGCAATCTGGAATGTGTCTTACAGTGGGACAAGCAAAGCATGTTCTGACTCATTCTACAGAAGCATGAGATGGTTGACTCAAAAGAGCAACGCTTACCCTATTCAAGACGCTCAATACACAAATAATAGAGGGAAGAACATTCTTTTCATGTGGGGCATAAATCACCCACCCACCGACACTACACAGACAAATCTGTACACAAGGACTGACACAACAACAAGTGTGGCGACAGAAGATATAAATAGAACCTTCAAACCATTG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ATTCCAGCATTCAAATGACCAGGGGGTTGGTATGGCAGCAGATAGGGAA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</t>
  </si>
  <si>
    <t>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GATGGATTGTGTTACCCCGGGAATGTAGAAAATCTAGAAAAACAAAGGTCACTTTTTAGTTCTGCTAGTTCTTATCAAAGGATCCAGATTTTTCCAGACACAATCTGGAATGTGTCTTACAGTGGGACAAGCAAAGCATGTTCAGATTCATTCTACAGAAGCATGAGATGGTTGACCCAAAAGAACAACGCTTACCCTATTCAAGACGCCCAATACACAAATAATAGAGGAAAGAGCATTCTTTTCATGTGGGGCATAAATCACCCACCCACCGAGACTACGCAAACAAATCTGTACACAAGAACCGACACAACAACAAGTGTGGCAACAGAAGAAATAAATAGGACCTTCAAACCGTTGATAGGACCAAGGCCTCTTGTCAATGGTTTGCAGGGAAGAATTGATTATTATTGGTCGGTATTGAAACCAGGTCAAACACTGCGAATAAGATCCAATGGGAACCTAATAGCTCCTTGGTATGGACACATTCTTTCAGGAGAGAGCCACGGAAGAATCCTGAAGACTGATTTAAAAAGGGGTAGCTGTACAGTGCAATGTCAGACAGAAAAAGGTGGCTTAAACACAACATTGCCATTCCAAAATGTGAGTAAGTATGCATTTGGAAACTGCTCGAAATATGTTGGAATAAAGAGTCTCAAACTTGCAGTCGGTTTGAGGAATGTGCCTTCTAGATCTAGTAGAGGACTATTCGGGGCCATAGCTGGATTCATAGAGGGAGGTTGGTCAGGGCTAGTTGCTGGTTGGTATGGATTCCAGCATTCAAATGACCAAGGGGTTGGTATGGCAGCAGATAGAGACTCAACCCAAAAGGCAATTGATAAAATAACATCCAAAGTGAATAACATAGTCGATAAAATGAACAAACAGTATGAAATTATTGATCATGAATTCAGTGAGGTTGAAACTAGACTTAACATGATCAATAATAAGATTGATGATCAAATTCAAGACATATGGGCATATAACGCAGAATTGCTAGTGCTGCTTGAAAACCAGAAAACACTCGATGAGCATGATGCAAATGTAAACAATTTATATAATAAAGTGAAGAGGGCATTGGGTTCCAATGCAGTGGAAGATGGGAAAGGATGTTTCGAGCTATACCACAAATGTGATGACCAGTGCATGGAAACAATTCGGAACGGGACCTACAACAGGAGGAAGTATCAAGAGGAATCAAAATTAGAAAGACAGAAAATAGAGGGGGCCAAGCCGGAATCTGAAGGAACTTACAAAATCCTCACCATTTATTTGACTGTCGCCTCATCTCTTGTGATTGCAATGGGGTTCGCTGCCTTCTTGTTCTGGGCCATGTCCAATGGGTCTTGCCGATGCAATATTTGTATA</t>
  </si>
  <si>
    <t>ATGCTACTAGTAGTAACAGTAAGCAATGCAGATAAAATCTGCATCGGCTACCAATCAACAAACTCCACAGAAACTGTAGACACACTAACAGAAAACAATGTCCCTGTGACACATGCCAAAGAATTGCTCCACACAGAGCATAATGGGATGCTGTGTGCAACAAGCTTGGGACATCCTCTTATTCTAGACACCTGTACCA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TATTCTTTTCATGTGGGGCATAAACCACCCACCCACCGATACTGCGCAGACAAATCTGTACACAAGAACCGACACAACAACAAGTGTGGCAACAGAAGAAATAAATAGGACCTTCAAACCATTGATAGGACCAAGGCCTCTTGTCAATGGTTTGCAGGGGAGAATTGACTATTATTGGTCGGTATTGAAACCGGGTCAAACACTGCGAATAAGATCCAATGGGAATCTAATAGCTCCATGGTATGGACACATTCTTTCAGGAGAGAGCCACGGAAGAATCCTGAAGACTGATTTAAAAAGGGGTAGCTGCACAGTGCAATGCCAGACAGAAAAAGGTGGCTTAAACACAACATTGCCATTCCAAAACGTAAGTAAGTATGCATTTGGAAACTGCTCGAAATATATTGGAATAAAGAGTCTCAAACTTGCAGTCGGTCTGAGAAATGTACCTTCTAGATCTAGTAGAGGACTATTCGGGGCCATAGCAGGATTCATAGAGGGAGGTTGGTCAGGACTAGTTGCTGGTTGGTATGGATTCCAGCATTCAAATGACCAAGGGGTTGGTATGGCAGCAGATAGAGACTCAACCCAAAAGGCAATTGATAAAATAACATCCAAAGTGAATAACATAGTCGACAAAATGAACAAGCAGTATGAAATTATTGATCATGAATTCAGTGAA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GGTCAAGCTGGAATCTGAAGGAACTTACAAAATCCTCACAATTTATTCGACTGTCGCCTCATCTCTTGTGATTGCAAGGGGGGTTGCTGCCTTCTTATTCTGGGCCATGTCCAAT</t>
  </si>
  <si>
    <t>ATTTATTCGTCTCAGGAGCAAAAGCAGGGGAATTTCACGACCACTCAAGATGGAAACAGTATCACTAATAACTATGCTACTAGTGGTAACAGTAAGCAATGCAGATAAAATTTGCATCGGCTACCAATCAACAAACTCCACAGAAACTGTAGACACATTAACAGAAAACAATGTCCCTGTTACACATGCCAAAGAATTGCTCCACACAGAGCACAATGGGATGCTGTGTGCTACAAATTTGGGACATCCTCTTATTCTAGACACCTGTACCATTGAAGGACTAATCTATGGCAATCCTTCTTGTGATTTACTGTTGGGAGGAAGGGAATGGTCCTACATCGTCGAGAGACCATCGGCTGTAAATGGATTGTGTTACCCCGGGAATATAGAAAATCTAGAAGAGCTAAGGTCACTTTTTAGTTCTGCTAGTTCTTATCAAAGGATCCAGATCTTTCCAGACACAATCTGGAATGTGTCTTACAGTGGGACAAGCAAAGCATGTTCAGATTCATTCTACAGAAGCATGAGATGGTTGACCCAAAAGAACAACGCTTACCCTATTCAAGACGCCCAATACACAAATAATCAAGAAAAGAACATTCTTTTCATGTGGGGCATAAATCATCCACCCACCGATACTGCGCAGACAAATCTGTACACAAGAACTGACACAACAACAAGTGTAGCAACAGAAGAAATAAATAGGACCTTCAAACCATTGATAGGACCAAGGCCTCTTGTCAATGGTTTGCAGGGAAGAATTGATTATTATTGGTCGGTATTGAAACCAGGTCAAACACTGCGAATAAGATCCAATGGGAATCTAATAGCACCATGGTATGGACACATTCTTTCAGGAGAGAGTCACGGAAGAATACTTAAGACTGATCTAAAAAGGGGTAGCTGTACAGTACAATGTCAGACAGAAAAAGGTGGCTTAAACACAACATTGCCATTCCAAAATGTAAGTAAGTATGCATTTGGAAACTGCTCGAAATATGTTGGAATAAAGAGCCTCAAACTTGCAGTTGGTCTGAGGAATGTGCCTTCTAAATCAAGTAGAGGACTATTCGGAGCCATAGCTGGATTCATAGAAGGAGGTTGGTCAGGACTAGTTGCTGGTTGGTATGGATTCCAGCATTCAAATGACCAAGGGGTTGGTATGGCAGCAGATAGAGACTCAACCCAGAAGGCAATTGATAAAATAACATCCAAAGTGAATAACATAGTCGATAAAATGAACAAACAGTATGAAATTATTGATCATGAATTCAGCGAGATTGAAACTAGACTTAACATGATCAATAATAAGATTGATGATCAGATTCAAGACATATGGGCATATAACGCAGAATTGCTTGTGCTACTTGAGAACCAGAAAACACTCGATGAGCATGATGCAAATGTAAACAATCTATACAATAAAGTAAAGAGGGCATTGGGTTCCAATGCAGTGGAAGATGGGAAAGGATGTTTCGAGCTATACCACAAATGTGATGACCAGTGCATGGAGACAACTCGGAACGGGACCTACAACAGGAGGAAGTATCAAGAGGAATCAAAATTAGAAAGACAGAAAATAGAGGGGGTCAAGCTGGAATCTGAAGGAACTTACAAAATCCTCACCATTTATTCGACTGTCGCCTCATCTCTTGTGATTGCAATGGGGTTTGCTGCCTTCTTGTTCTGGGCCATGTCCAATGGATCTTGCAGATGCAACATTTGTATA</t>
  </si>
  <si>
    <t>ATGGAGACAGTATCACTAATAACTATGCTACTAGTAGTAACAGTAAGCAATGCAGATAAAATCTGCATCGGCTACCAATCAACAAACTCCACAGAAACTGTAGACACACTAACAGAAAACAATGTCCCTGTGACACATGCCAAAGAATTGCTCCACACAGAGCATAATGGGATGCTGTGTGCAACAAGCTTGGGACATCCTCTTATTCTAGACACCTGTACCATTGAAGGACTAATCTATGGCAATCCTTCTTGTGATCTACTGTTGGGAAGAAGAGAATGGTCCTATATCGTCGAGAGACCAACGGCTGTTAATGGATTGTGTTACCCCGGGAATGTAGAAAATCTAGAAGAGCTAAGGTCACTTTTTAGTTCTGCTAGTTCTTATCAAAGGATCCAGATCTTTTCAGACACAATCTGGAATGTGTCTTACAGTGGGACAAGCAAAGCATGTTCAGATTCATTCTACAGAAGCATGAGATGGTTGACCCAAAAGAACAACGCTTACCCTATTCAAGACGCCCAATACACAAATAATCAAGAAAAGAACATTCTTTTCATGTGGGGCATAAATCATCCACCCACCGATACTGCGCAGACAAATCTGTACACAAGGACCGACACAACAACGAGTGTGGCAACAGAAGAAATAAATAGGACCTTCAAACCATTGATAGGACCAAGGCCTCTTGTCAATGGTTTGCAGGGAAGAATTGACTATTATTGGTCGGTATTGAAACCGGGTCAAATACTGCGAATAAGATCCAATGGGAATCTAATAGCTCCATGGTATGGACACATTCTTTCGGGAGAGAGCCACGGAAGAATCCTGAAGACTGATTTAAACAGGGGTAGCTGCACAGTGCAATGTCAGACAGAAAAAGGTGGCTTAAACACAACATTGCCATTCCAAAACGTAAGTAAGTATGCATTTGGAAACTGCTCAAAATACATTGGAATAAAGAGTCTCAAACTTGCAGTTGGTCTGAGGAATGTGCCTTCTAGATCTAGTAGAGGGCTATTCGGAGCCATAGCAGGGTTCATAGAGGGAGGTTGGTCAGGACTAGTTGCTGGTTGGTATGGGTTCCAGCATTCAAATGACCAAGGGGTTGGTACGGCAGCAGATAGAGACTCAACCCAAAAGGCAATTGATAAAATAACATCCAAAGTGAATAACATAGTCGACAAAATGAACAAGCAGTATGAAATTATTGATCATGAACTCAGCGAGGTTGAAACTAGACTTAACATGATCAATAATAAGATTGATGATCAAATCCAAGACATATGGGCGTATAATGCAGAATTGCTAGTTCTGCTTGAAAACCAGAAAACACTCGATGAGCATGATGCAAATGTAAACAATCTATATAATAAAGTGAAGAGGGCATTGGGTTCCAATGCAGTGGAAGATGGGAAAGGATGTTTCGAGCTATACCACAAATGTGATGACCAGTGCATGGAGACAATTCGGAACGGGACCTACAACAGGAGGAAGTATCAAGAGGAATCAAAGTTAGAAAGACAGAAAATAGAGGGGGTCAAGCTGGAATCTGAAGGAACTTACAAAATTCTCACCATTTATTCGACTGTCGCCTCATCTCTTGTGATTGCAATGGGGTTTGCTGCCTTCTTGTTCTGGGCCATGTCCAATGGGTCTTGCAGATGCAACATTTGTATA</t>
  </si>
  <si>
    <t>ATGGAAACAGTATCACTAATAACTATGCTACTAGTAGCAACAGTAAGCAATGCAGATAAAATCTGCATC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A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ACCTTCTAGATCTAGTAGAGGG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AAAAGGATGTTTCGAGCTATACCACAAATGTGATGACCAGTGCATGGAGACAATTCGAAACGGGACCTACAACAGGAGGAAGTATCAAGAGGAATCAAAATTAGAAAGACAGAAAATAGAGGGGGTCAAGCTGGAGTCTGAAGGAACTTACAAAATCCTCACCATTTATTCGACTGTCGCCTCATCTCTTGTGATTGCAATGGGGTTTGCTGCCTTCTTGTTCTGGGCCATGTCCAATGGGTCTTGCAGATGCAACATTTGTATA</t>
  </si>
  <si>
    <t>ATGGACGACCACTCAGATGGAAC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AGCATGTTCAGATTCATTCTACAGAAGCATGAGATGGTTGACCCAAAAGAACAACGCTTACCCTATTCAAGACGCCCAATACACAAATAATCAAGAAAAGAACATTCTTTTCATGTGGGGCATAAATCACCCACCCACCGATACCGCGCAGACAAATCTGTACACAAGAACCGACACAACAACAAGTGTGGCAACAGAAGAAATAAATAGGACCTTCAAACCATTGATAGGACCAAGGCCTCTTGTCAATGGTTTGCAGGGAAGAATTGACTATTATTGGTCGGTATTGAAACCGGGTCAAACACTGCGAATAAGATCCAATGGGAATCTAATAGCTCCATGGTATGGACACATTCTTTCAGGAGAGAGCCACGGAAGGATCCTGAAGACTGATTTAAAAAGGGGTAGCTGCACAGTGCAATGTCAGACAGAAAAAGGTGGCTTAAACACAACATTGCCATTCCAAAATGTAAGTAAGTATGCATTTGGAAACTGCTCGAAATATGTTGGAATAAAGAGTCTCAAACTTGCAGTTGGTCTGAGGAATGTGCCTTCTAGATCTAGCAGAGGACTATTTGGGGCCATAGCAGGATTCATAGAGGGAGGTTGGTCAGGACTTGTTGCTGGTTTGTATGGATTCCAGCATTCAAATGACCAAGGGGTTGGTATGGCAGCAGATAGAGACTCAACCCAAAAGGCAGTTGATAAAATAACATCCAAAGTGAATAACATAGTCGACAAAATGAACAAGCAGTATGAAATTATTGATCATGAATTCAGCGAGGTTGAAACTAGACTTAACATGATCAATAATAAGATTGATGATCAAATCCAAGACATATGGGCATATAATGCAGAATTGCTAGTTCTGCTTGAAAACCAGAAAACACTCGATGAGCATGATGCAAATGTAAACAATCTATATAATAAAGTGAAGAGGGCATTGGGTTCCAATGCGGTGGAAGATGGGAAAGGATGTTTCGAGCTATACCACAAATGTGATGACCAGTGCATGGAGACAATTCGGAACGGGACCTACAACAGGAGGAAGTATCAAGAGGAATCTAAATTAGAAAGACAGAAAATAGAGGGGGTCAAGCTGGAATCTGAAGGAACTTACAAAATCCTCACCATTTATTCGACTGTCGCCTCATCTCTTGTGATTGCAATGGGGTTTGCTGCCTTCTTGTTCTGGGCCATGTCCAATGGGTCTTGCTCCATGCAATGG</t>
  </si>
  <si>
    <t>ATGGAAACAGTATCACTAATAACTATGCTACTAGTAGTAACAGTAATCAATGCAGATAAAATCTGCATA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AATTTTTCCAGACACAATCTGGAATGTGTCTTACAGTGGGACAAGCAAAGCATGTTCAGATTCATTCTACAGAAGCATGAGATGGTTGACCCAAAAGAACAACGCTTACCCTATTCAAGACGCCCAATACACAAATAATCGAGAAAAGAACATTCTTTTCATGTGGGGCATAAATCACCCACCCACCGATACTACGCAGACAAATCTGTACACAAGAACCGACACAACAACAAGTGTGGCGACAGAAGAAATAAATAGGACCTTCAAACCATTGATAGGACCAAGGCCTCTTGTCAATGGTTTGCAGGGAAGAATTGACTATTATTGGTCTGTATTAAAACCAGGTCAAACACTGCGAATAAGATCCAATGGGAACCTAATAGCTCCATGGTATGGACACATTCTTTCAGGAGAGAGCCACGGAAGAATCCTGAAGACTGATTTAAAAAGGGGTAGCTGCACAGTGCAATGTCAGACAGAAAAAGGTGGCTTAAACACAACATTGCCATTCCAAAATGTAAGTAAGTATGCATTTGGAAACTGCTCGAAATATGTTGGAATAAAGAGTCTCAAGCTTGCAGTTGGTCTGAGGAATGTGCCTTCTAGATCTAGTAGAGGACTATTCGGGGCCATAGCAGGATTCATAGAAGGAGGTTGGTCAGGACTAGTTGCTGGTTGGTATGGATTCCAGCATTCAAATGACCAAGGGGTTGGTATGGCAGCAGATAGAGACTCAACCCAAAAGGCAATTGATAAAATAACATCCAAAGTGAATAACATAGTCGATAAAATGAACAAACAATATGAAATTATTGATCATGAATTCAGCGAGGTTGAAACTAGACTTAACATGATCAATAATAAGATTGATGATCAAATTCAAGACATATGGGCATATAATGCAGAATTGCTAGTTTTGCTTGAAAACCAGAAAACACTCGATGAGCATGATGCAAATGTAAACAATCTATATAATAAAGTGAAGAGGGCATTGGGTTCCAATGCGGTGGAAGATGGGAAAGGATGTTTCGAGCTATACCACAAATGTGATGACCAGTGCATGGAGACAATTCGGAACGGGACCTACAACAGGAGGAAGTATCAAGAGGAATCAAAACTAGAAAGACAGAAAATAGAGGGGGTCAAGCTGGAATCTGAAGGAACTTACAAAATCCTCACCATTTATTCGACTGTCGCCTCATCTCTTGTGATTGCAATGGGGTTTGCTGCCTTCTTGTTCTGGGCCATGTCCAATGGGTCTTGCAGATGCAACATTTGTATA</t>
  </si>
  <si>
    <t>ATGCTATTAGTAGTAACAGTAAGCAATGCAGATAAAATCTGCATAGGCTACCAATCAACAAACTCCACAGAAACTGTAGACACACTAACAGAAAACAATGTCCCTGTGACACATGCCAAAGAATTGCTCCACACAGAGCAC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CTATTATTGGTCGGTATTGAAACCAGGTCAAACACTGCGAATAAGATCCAATGGGAATCTAATAGCTCCATGGTATGGACACATTCTTTCAGGAGAGAGCCACGGAAGAATCCTGAAGACTGATTTAAGAAGGGGTAGCTGCACAGTGCAATGTCAGACAGAAAAAGGTGGCTTAAACACAACATTGCCATTCCAAAATGTAAGTAAGTATGCATTTGGAAACTGCTCGAAATATGTTGGAATAAAGAGTCTCAAACTTGCAGTTGGTCTGAGGAATGTGCCTTCTAGATCTAGCAGAGGACTATTCGGGGCCATAGCAGGATTCATAGAAGGAGGTTGGTCAGGACTAGTTGCTGGTTGGTATGGATTCCAGCATTCAAATGAACAAGGGATTGGTATGGCAGCAGATAGAGACTCAACCCAAAAGGCAATTGATAAAATAACATCCAAAGTGAATAACATAGTCAATAAAATGAACAAGCAGTATGAAATTATTGATCATGAATTCAGCGAGGTTGAAACTAGACTTAACATGATCAATAATAAGATTGATGATCAAATTCAAGACATATGGGCATATAATGCAGAATTGCTAGTTTTGCTTGAAAACCAGAAAACACTCGATGAGCATGATGCAAATGTAAACAATCTATATAATAAAGTGAAGAGGGCATTGGGTTCCAATGCGGTGGAAGATGGGAAAGGATGTTTCGAGATATACCACAAATGTGATGACCAGTGCATGGAGACAATTCGGAACGGGACCTACAACAGGAGGAAGTATCAAGAGGAATCAAAACTAGAAAGACAGAAAATAGAGGGGGTCAAGCTGGAATCTGAAGGAACTTACAAAATCCTCACCATTTATTCGACTGTCGCCTCATCTCTTGTGATTGCAATGGGGTTTGCTGCCTTCTTGTTCTGGGCCATGTCCAATGAGTCTTGCAGATGCAACATTTGTATA</t>
  </si>
  <si>
    <t>AACCACTCAGATGGAACAGTATCACTAATAACTATGCTATTAGTAGTAACAGTAAGCAATGCAGATAAAATCTGCATAGGCTACCAATCAACAAACTCCACAGAAACTGTAGACACACTAACAGAAAACAATGTCCCTGTGACACATGCCAAAGAATTGCTCCACACAGAGCAC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CTATTATTGGTCGGTATTGAAACCAGGTCAAACACTGCGAATAAGATCCAATGGGAATCTAATAGCTCCATGGTATGGACACATTCTTTCAGGAGAGAGCCACGGAAGAATCCTGAAGACTGATTTAAGAAGGGGTAGCTGCACAGTGCAATGTCAGACAGAAAAAGGTGGCTTAAACACAACATTGCCATTCCAAAATGTAAGTAAGTATGCATTTGGAAACTGCTCGAAATATGTTGGAATAAAGAGTCTCAAACTTGCAGTTGGTCTGAGGAATGTGCCTTCTAGATCTAGCAGAGGACTATTCGGGGCCATAGCAGGATTCATAGAAGGAGGTTGGTCAGGACTAGTTGCTGGTTGGTATGGATTCCAGCATTCAAATGAACAAGGGATTGGTATGGCAGCAGATAGAGACTCAACCCAAAAGGCAATTGATAAAATAACATCCAAAGTGAATAACATAGTCAATAAAATGAACAAGCAGTATGAAATTATTGATCATGAATTCAGCGAGGTTGAAACTAGACTTAACATGATCAATAATAAGATTGATGATCAAATTCAAGACATATGGGCATATAATGCAGAATTGCTAGTTTTGCTTGAAAACCAGAAAACACTCGATGAGCATGATGCAAATGTAAACAATCTATATAATAAAGTGAAGAGGGCATTGGGTTCCAATGCGGTGGAAGATGGGAAAGGATGTTTCGAGCTATACCACAAATGTGATGACCAGTGCATGGAGACAATTCGGAACGGGACCTACAACAGGAGGAAGTATCAAGAGGAATCAAAACTAGAAAGACAGAAAATAGAGGGGGTCAAGCTGGAATCTGAAGGAACTTACAAAATCCTCACCATTTATTCGACTGTCGCCTCATCTCTTGTGATTGCAATGGGGTTTGCTGCCTTCTTGTTCTGGGCCATGTCCAATGAGTCTTGCAGATGCAACATTTTATATAATTGG</t>
  </si>
  <si>
    <t>ATGCTATTAGTAGTAACAGTAAGCAATGCAGATAAAATCTGCATAGGCTACCAATCAACAAACTCCACAGAAACTGTAGACACACTAACAGAAAACAATGTCCCTGTGACACATGCCAAAGAATTGCTCCACACAGAGCAC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CTATTATTGGTCGGTATTGAAACCAGGTCAAACACTGCGAATAAGATCCAATGGGAATCTAATAGCTCCATGGTATGGACACATTCTTTCACGAGAGAGCCACGGAAGAATCCTGAAGACTGATTTAAGAAGGGGTAGCTGCACAGTGCAATGTCAGACAGAAAAAGGTGGCTTAAACACAACATTGCCATTCCAAAATGTAAGTAAGTATGCATTTGGAAACTGCTCGAAATATGTTGGAATAAAGAGTCTCAAACTTGCAGTTGGTCTGAGGAATGTGCCTTCTAGATCTAGCAGAGGACTATTCGGGGCCATAGCAGGATTCATAGAAGGAGGTTGGTCAGGACTAGTTGCTGGTTGGTATGGATTCCAGCATTCAAATGAACAAGGGATTGGTATGGCAGCAGATAGAGACTCAACCCAAAAGGCAATTGATAAAATAACATCCAAAGTGAATAACATAGTCAATAAAATGAACAAGCAGTATGAAATTATTGATCATGAATTCAGCGAGGTTGAAACTAGACTTAACATGATCAATAATAAGATTGATGATCAAATTCAAGACATATGGGCATATAATGCAGAATTGCTAGTTTTGCTTGAAAACCAGAAAACACTCGATGAGCATGATGCAAATGTAAACAATCTATATAATAAAGTGAAGAGGGCATTGGGTTCCAATGCGGTGGAAGATGGGAAAGGATGTTTCGAGCTATACCACAAATGTGATGACCAGTGCATGGAGACAATTCGGAACGGGACCTACAACAGGAGGAAGTATCAAGAGGAATCAAAACTAGAAAGACAGAAAATAGAGGGGGTCAAGCTGGAATCTGAAGGAACTTACAAAATCCTCACCATTTATTCGACTGTCGCCTCATCTCTTGTGATTGCAATGGGGTTTGCTGCCTTCTTGTTCTGGGCCATGTCCAATGAGTCTTGCAGATGCAACATT</t>
  </si>
  <si>
    <t>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GATGGATTGTGTTACCCCGGGAATGTAGAAAATCTAGAAGAGCTAAGGTCACTTTTTAGTTCTGCTAGTTCTTATCAAAGGATCCAGATTTTTCCAGACACAATCTGGAATGTGTCTTACAGTGGGACAAGCAAAGCATGTTCAGATTCATTCTACAGAAGCATGAGATGGTTGACCCAAAAGAACAACGCTTACCCTATTCAAGACGCCCAATACACAAATAATCGAGAAAAGAACATTCTTTTCATGTGGGGTATAAATCACCCACCCACCGAGACTACGCAAACAAATCTGTACACAAGAACCGACACAACAACAAGTGTGGCAACAGAAGAAATAAATAGGACCTTCAAACCGTTGATAGGACCAAGGCCTCTTGTCAATGGTTTGCAGGGAAGAATTGATTATTATTGGTCGGTATTGAAACCAGGTCAAACACTGCGAATAAGATCCAATGGGAACCTAATAGCTCTTTGGTATGGACACATTCTTTCAGGAGAGAGCCACGGAAGAATCCTGAAGACTGATTTAAAAAGGGGTAGCTGTACAGTGCAATGTCAGACAGAAAAAGGTGGCTTAAACACAACATTGCCATTCCAAAATGTGAGTAAGTATGCATTTGGAAACTGCTCGAAATATGTTGGAATAAAGAGTCTCAAACTTGCAGTCGGTCTGAGGAATGTGCCTTCTAGATCTAGTAGAGGACTATTCGGGGCCATAGCTGGATTCATAGAGGGAGGTTGGTCAGGG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AACAATTCGGAACGGGACCTACAACAGGAGGAAGTATCAAGAGGAATCAAAATTAGAAAGACAGAAAATAGAGGGGGTCAAGCTGGAATCTGAAGGAACTTACAAAATCCTCACCATTTATTCGACTGTCGCCTCATCTCTTGTGATTGCAATGGGGTTTGCTGCCTTCTTGTTCTGGGCCATGTCCAATGGGTCTTGCAGATGCAACATTTGTATA</t>
  </si>
  <si>
    <t>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A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GGGCAATTGATAAAATAACATCCAAAGTGAATAACATAGTCGATAAAATGAACAAACAGTATGAAATTATTGATCATGAATTCAGCGAGGTTGAAACTAGACTTAACATGATCAATAATAAAATTGATGATCAAATTCAAGACATATGGGCATATAACGCAGAATTGCTAGTGCTGCTAGAAAACCAAAAAACACTTGATGAACATGATGCAAATGTAAACAATCTATATAATAAAGTGAAGAGGGCATTGGGTTCCAATGCAGTGGAAGATGGGAAAGGATGTTTCGAGCTGTACCACAAGTGTGATGACCAGTGCATGGAGACAATTCGGAACGGGACCTACAACAGGAGGAAGTATCAAGAGGAATCAAAATTAGAAAGACAGAAAATAGAAGGGGTCAAGCTGGAATCTGAAGGAACTTACAAAATCCTCACCATTTATTCGACTGTCGCCTCATCTCTTGTGATTGCAATGGGGTTTGCTGCCTTCTTGTTCTGGGCCATGTCCAATGGGTCTTGCAGATGCAACATTTGTATA</t>
  </si>
  <si>
    <t>ATGCTACTAGTAGTAACAGTAAGCAATGCAGATAAAATCTGCATCGGCTACCAATCAACAAACTCCACAGAAACTGTAGACACACTAACAGAAAACAATGTCCCTGTGACACATGCCAAAGAATTGCTCCACACAGAGCACAATGGGATGCTGTGTGCAACAAGCTTGGGACATCCTCTTATTCTAGACACCTGTACCATTGAAGGACTAATCTATGGCAAT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GAAAGGATGTTTCGAGCTATACCACAAATGTGATGACCAATGCATGGAGACAATTCGGAACGGGACCTACAACAGGAGGAAGTATCAAGAGGAATCAAAATTAGAAAGACAGAAAATAGAGGGGGTCAAGCTGGAATCTGAAGGAACTTACAAAATCCTCACCATTTATTCGACTGTCGCCTCATCTCTTGTGATTGCAATGGGGTTTGCTGCCTTCTTGTTCTGGGCCATGTCCAATGGGTCTTGCAGATGCAACATTTGTATA</t>
  </si>
  <si>
    <t>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TCAGCATTCAAATGAACAAGGGGTTGGCATGGCAGCAGATAGAGACTCAACCCAAAAGGCAATTGATAAAATAACATCCAAAGTGAATAACATAGTCGATAAAATGAACAAACAGTATGAAATTATTGATCATGAATTCAGCGAGGTAGAAAATAGACTTAACATGATCAATAATAAGATTGATGACCAAATTCAAGACATATGGGCATATAACGCAGAGCTGCTAGTGCTGCTTGAAAACCAGAAAACACTTGATGAGCATGATGCAAATGTAAACAATCTATATAATAAAGTGAAGAGGGCATTGGGTTCCAATGCAGTGGAAGATGGAAAAGGATGTTTCGAGCTATATCACAAATGTGATGACCAGTGCAT</t>
  </si>
  <si>
    <t>AATGGGATG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TCAGCATTCAAATGAACAAGGGGTTGGCATGGCAGCAGATAGAGACTCAACCCAAAAGGCAATTGATAAAATAACATCCAAAGTGAATAACATAGTCGATAAAATGAACAAACAGTATGAAATTATTGATCATGAATTCAGCGAGGTAGAAAATAGACTTAACATGATCAATAATAAGATTGATGACCAAATTCAAGACATATGGGCATATAACGCAGAGCTGCTAGTGCTGCTTGAAAACCAGAAAACACTTGATGAGCATGATGCAAATGTAAACAATCTATATAATAAAGTGAAGAGGGCATTGGGTTCCAATGCAGTGGAAGATGGAAAAGGATGTTTCGAGCTATATCACAAATGTGATGACCAGTGCATGGAGACAATTCGGAACGGGACCTACAACAGGAGGAAGTATCAAGAGGAATCAAAATTAGAGAGACAGAGAATAGAGGGGGTCAAGCTGGAATCTGAAGGAACT</t>
  </si>
  <si>
    <t>GGGAAG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TCAGCATTCAAATGAACAAGGGGTTGGCATGGCAGCAGATAGAGACTCAACCCAAAAGGCAATTGATAAAATAACATCCAAAGTGAATAACATAGTCGATAAAATGAACAAACAGTATGAAATTATTGATCATGAATTCAGCGAGGTAGAAAATAGACTTAACATGATCAATAATAAGATTGATGACCAAATTCAAGACATATGGGCATATAACGCAGAGCTGCTAGTGCTGCTTGAAAACCAGAAAACACTCGATGAGCATGATGCAAATGTAAACAATCTATATAATAAAGTGAAGAGGGCATTGGGTTCCAATGCAGTGGAAGATGGAAAAGGATGTTTCGAGCTATATCACAAATGTGATGACCAGTGCATGGAGACAATTCGGAACGGGACCTACAACAGGAGGAAGTATCAAGAGGAATCAAAATTAGAGAGACAGAGAATAGAGGGGGTCAAGCTGGAATCTGAAGGAACTTACAAAATCCTCACCAT</t>
  </si>
  <si>
    <t>CTGTGTGCAACAAACTTGGGACATCCTCTTATTCTAGACACCTGTACCGTTGAAGGACTAATCTATGGCAATCCTTCTTGTGATCTACTGTTGGGAGGAAGAGAATGGTCCTACATCGTTGAGAGACCATCGGCTGTTAATGGATTGTGTTACCCCGGGAATGTAGAAAATCTAGAAGAGCTAAGGTCACTTTTTAGTTCTGCTAGTTCCTATCAAAGGATTCAGATTTTTCCAGACACAATCTGGAATGTGTCTTACAGTGGAACAAGCAAAGCATGTTCAGATTCATTCTACAGAAGCATGAGATGGTTGACTCAAAAGAACAACGCTTATCCTATTCAAGACGCCCAATACACAAATAATCAAGAAAAGAACATTCTTTTCATGTGGGGCATAAATCACCCACCCACCGATACTGCGCAGACAAACCTGTATACAAGAACCGACACAACAACAAGTGTGGCAACAGAAGAAATAAATAGGACCTTCAAACCATTGATAGGACCAAGGCCTCTTGTCAATGGTTTACAGGGAAGAATTGATTATTATTGGTCGGTATTGAAACCAGGTCAAACACTGCGAATCAGATCAAATGGAAATCTAATAGCTCCATGGTATGGACACATTCTTTCAGGAGAGAGCCAYGGAAGAATCCTGAAGACTGATCTAAAAAGGGGTAGCTGTACAGTGCAATGTCAGACAGAAAAAGGTGGCTTAAACACAACATTGCCATTCCAAAATGTAAGTAAGTATGCTTTTGGAAACTGYTCGAAATATGTTGGAGTRAAGAGTCTCAAACTTGCAGTAGGTCTGAGGAATGTGCCTTCTAGATCTAGTAGAGGACTATTCGGGGCCATAGCTGGATTCATAGAGGGAGGTTGGTCAGGACTAGTTGCTGGTTGGTATGGATTCCAGCATTCAAATGACCAAGGGGTTGGTATGGCAGCAGATAGATACTCAACCCAAAAGGCAATTGATAAAATAACATCCAAAGTGAATAACATAGTCGATAAAATGAACAAACAATATGAAATTATTGATCATGAATTCAGTGAGGTTGAAAATAGACTTAACATGATCAATAATAAGATTGATGATCAAATTCAAGACATATGGGCATATAACGCAGAGTTGCTAGTGCTGCTTGAAAACCAGAAAACATTTGATGAGCATGATGCAAATGTAAACAATCTATATAATAAAGTGAAGAGGGCATTAGGTTCCAATGCAGTGGAAGATGGAAAAGGATGTTTCGAGCTATACCACAAATGTGATGACCAGTGCATTGTGACAATTCGGAACGGGACCTACAACAGGAGAAGGTATCAAGAGGAATCAAAATTAGAAAGACAGAAAATAGAGGGGGTCAAGCTGGAATCTGAAGGAACTTACAAAATCCTCACCATTT</t>
  </si>
  <si>
    <t>GGGATGCTGTGTGCAACAAACTTGGGACAACCTCTTATTCTAGACACCTGTACCATTGAAGGACTAATCTATGGCAATCCTTCTTGTGATCTACTGTTGGGAGGAAGAGAATGGTCCTACATCGTTGAGAGACCATCGGCTGTTAATGGATTGTGTTACCCTGGGAATGTAGAAAATCTAGAAGAGCTAAGGTCACTTTTTAGTTCTGCTAGTTCCTATCAAAGGATCCAGATTTTTCCAGACACAATCTGGAATGTGTCTTACAGTGGGACAAGCAAAGCATGTTCAGATTCATTCTACAGGAGCATGAGATGGTTGACCCAAAAGAACAACGCTTACCCTATTCAAGACGCCCAATACACAAATAATCGAGAAAAGAACATTCTTTTCATGTGGGGCATAAATCAACCACCCACCGATACTGCGCAGACAAACCTGTACACCAGAACCGACACAACAACAAGTGTGGCAACAGAAGAAATAAATAGGACCTTCAAACCATTGATAGGACCAAGGCCTCTTGTCAATGGTTTACAGGGAAGAATTGATTATTATTGGTCGGTATTGAAACCAGGTCAAACACTGCGAATCAGATCCAATGGGAATCTAATAGCTCCATGGTATGGACACATTCTTTCAGGAGAGAGCCACGGAAGAATCCTGAAGACTGATCTAAAAAGGGGTAGCTGTACAGTGCAATGTCAGACAGATAAGGGTGGCTTAAACACAACATTGCCATTCCAAAATGTAAGTAAGTATGCG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AAGACTTAACATGATCAATAATAAGATTGATGATCAAATTCAAGACATATGGGCATATAACGCAGAGTTGCTAGTGCTGCTTGAAAACCAGAAAACACTCGATGAGCATGATGCAAATGTAAACAATCTATACAATAAAGTGAAGAGGGCATTAGGTTCCAATGCAGTGGAAGATGGGAAAGGATGTTTCGAGCTATACCACAAATGTGATGACCAGTGCATGGAGACAATTCGGAACGGGACCTATAACAGGAGGAGGTATCAAGAGGAATCAAAATTGGAAAGACAGAAAATAGAGGGGGTCAAGCTGGAATCTGAAGGAACTTACAAAATCCTCACCATT</t>
  </si>
  <si>
    <t>TGTGCAACAAGCTTGGGACATCCTCTTATTCTAGACACCTGTACTGTTGAAGGACTAATCTATGGCAATCCTTCTTGTGATCCACTGTTGGGAGGAAGAGAATGGTCCTATATCGTCGAGAGACCATCGGCTGTTAATGGATTGTGTTACCCCGGGAATGTAGAAAATCTAGAAGAGCTAAGGTCACTTTTTAGTTCTGCTAGTTCTTATCAAAGGATCCAGATTTTTCCAGACACAATCTGGAATGTGTCTTACAGTGGGACTAGCAAAGCATGTTCAGATTCATTCTACAGAAGCATGAGATGGTTGACCCAAAAGAACAACGCTTACCCTATTCAAGATGCCCAATACACAAATAATCAAGAAAAGAACATTCTTTTCATGTGGGGCATAAACCACCCACCCACCGATACTGCGCAGACAAATCTGTACACAAGAACCGACACAACAACAAGTGTGGCAACAGAAGAAATAAATAGGACCTTCAAACCATTGATAGGACCAAGGCCTCTTGTTAATGGTTTGCAGGGGAGAATTGACTATTATTGGTCGGTATTGAAACCAGGTCAAACACTGCGAATAAGATCCAATGGGAATCTAATAGCTCCATGGTATGGACACATTCTTTCAGGAGAGAGCCACGGAAGAATCCTGAAGACTGATTTAAAAAGGGGTAGCTGCACAGTGCAATGTCAGACAGAAAAAGGTGGCTTAAACACAACATTGCCATTCCAAAACGTAAGTAAGTATGCATTTGGAAACTGCTCGAAATATATTGGAATAAAGAGTCTCAAACTTGCAGTTGGTCTGAGAAATGTGCCTTCTAGATCTAGTAGAGGACTATTCGGGGCCATAGCAGGATTCATAGAGGGAGGTTGGTCAGGACTG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GGTCAAGCTGGAATCTGAAGGAACTTACAAAATCCTCACCA</t>
  </si>
  <si>
    <t>GGGATGTTGTGTGCAACAAGCTTGGGACATCCTCTTATTCTAGACACCTGTACTGTTGAAGGACTAATCTATGGCAATCCTTCTTGTGATCCACTGTTGGGAGGAAGAGAATGGTCCTATATCGTCGAGAGACCATCGGCTGTTAATGGATTGTGTTACCCCGGGAATGTAGAAAATCTAGAAGAGCTAAGGTCACTTTTTAGTTCTGCTAGTTCTTATCAAAGGATCCAGATTTTTCCAGACACAATCTGGAATGTGTCTTACAGTGGGACTAGCAAAGCATGTTCAGATTCATTCTACAGAAGCATGAGATGGTTGACCCAAAAGAACAACGCTTACCCTATTCAAGATGCCCAATACACAAATAATCAAGAAAAGAACATTCTTTTCATGTGGGGCATAAACCACCCACCCACCGATACTGCGCAGACAAATCTGTACACAAGAACCGACACAACAACAAGTGTGGCAACAGAAGAAATAAATAGGACCTTCAAACCATTGATAGGACCAAGGCCTCTTGTTAATGGTTTGCAGGGGAGAATTGACTATTATTGGTCGGTATTGAAACCAGGTCAAACACTGCGAATAAGATCCAATGGGAATCTAATAGCTCCATGGTATGGACACATTCTTTCAGGAGAGAGCCACGGAAGAATCCTGAAGACTGATTTAAAAAGGGGTAGCTGCACAGTGCAATGTCAGACAGAAAAAGGTGGCTTAAACACAACATTGCCATTCCAAAACGTAAGTAAGTATGCATTTGGAAACTGCTCGAAATATATTGGAATAAAGAGTCTCAAACTTGCAGTTGGTCTGAGAAATGTGCCTTCTAGATCTAGTAGAGGACTATTCGGGGCCATAGCAGGATTCATAGAGGGAGGTTGGTCAGGACTG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GGTCAAGCTGGAATCTGAAGGAACTTACAAAATCCTCAC</t>
  </si>
  <si>
    <t>AAAGAATTGCTCCACACAGAGCACAATGGGATGCTGTGTGCAACAAGCTTGGGACATCCTCTTATTCTAGACACCTGTACCATTGAAGGACTAATCTATGGCAATCCTTCTTGTGATCAACTGTTGGAAGGAAGAGAATGGTCCTATATCGTCGAGAGACCATCGGCTGTTAATGGATTGTGTTACCCCGGGAATGTAGAAAATCTAGAAGAGCTAAGA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T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ATTGGTCTGAGGAATGTGCCTTCTAGATCTAGTAGAGGACTATTCGGGGCCATAGCAGGATTCATAGAAGGAGGTTGGTCAGGACTAGTTGCTGGTTGGTATGGATTCCAGCATTCAAATGACCAAGGGGTTGGTATGGCAGCAGATAGAGACTCAACCCAAAAGGCAATTGATAAAATAACATCCAAAGTGAACAACATAGTCGATAAAATGAACAAGCAG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TACAAAATCCTCACCATTTATTCGACTGTCGCCTCATCTCTTGT</t>
  </si>
  <si>
    <t>AAAGAATTGCTCCACACAGAGCACAATGGGATGCTGTGTGCAACAAGCTTGGGACATCCTCTTATTCTAGACACCTGTACCATTGAAGGACTAATCTATGGCAATCCCTCTTGTGATCAACTGTTGGAAGGAAGAGAATGGTCCTATATCGTCGAGAGACCATCGGCTGTTAATGGATTGTGTTACCCCGGGAATGTAGAAAATCTAGAAGAGCTAAGA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T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ATTGGTCTGAGGAATGTGCCTTCTAGATCTAGTAGAGGACTATTCGGGGCCATAGCAGGATTCATAGAAGGAGGTTGGTCAGGACTAGTTGCTGGTTGGTATGGATTCCAGCATTCAAATGACCAAGGGGTTGGTATGGCAGCAGATAGAGACTCAACCCAAAAGGCAATTGATAAAATAACATCCAAAGTGAACAACATAGTCGATAAAATGAACAAGCAGTATGAAATTATTGATCATGAATTCAGCGAGGTTGAAACTAGACTTAACATGATCAATAATAAGATTGATGATCAAATTCAAGACATATGGGCATATAATGCTGAATTGCTAGTTTTGCTTGAAAACCAGAAAACACTCGATGGGCATGATGCAAATGTAAACAATCTATATAATAAAGTGAAGAGGGCATTGGGTTCCAATGCGGTGGAAGATGGGAAAGGATGTTTCGAGCTATACCACAAATGTGATGACCAGTGCATGGAGACAATTCGGAACGGGACCTATAATAGGAGGAAGTATCATGAGGAATCAAAACTAGAAAGACAGAAAATAGAGGGGGTCAAACTGGAGTCTGAAGGAACTTACAAAATCCTCACCATTTATTCGACTGTCGCCTCATCTCTTGT</t>
  </si>
  <si>
    <t>GGGATGCTGTGTGCAACAAGCTTGGGACATCCTCTTATTCTAGACACCTGTACTG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TCGACACAACAACAAGTGTGGCAACAGAAGAAATAAATAGGGCCTTCAAACCATTGATAGGACCAAGGCCTCTTGTTAATGGTTTGCAGGGGAGAATTGACTATTATTGGTCGGTATTGAAACCAGGTCAAACACTGCGAATAAGATCCAATGGGAATCTAATAGCTCCATGGTATGGACACATTCTTTCAGGAGAGAGCCACGGAAGAATCCTGAAGACTGATTTAAAAATGGGTAGCTGCACAGTGCAATGTCAGACAGAAAAAGGTGGCTTAAACACAACATTGCCATTCCAAAACGTAAGTAAGTATGCATTTGGAAACTGCTCGAAATATATTGGAATAAAGAGTCTCAAACTTGCAGTTGGTCTA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TCAGAAAACACTCGATGAGCATGATGCAAATGTAAACAATCTATATAATAAAGTGAAGAGGGCATTGGGTTCCAATGCGGTGGAAGATGGGAAAGGATGTTTCGAGCTATACCACAAATGTGATGACCATTGCATGGAGACAATCCGGAATGGGACCTACAACAGGAGGAAGTATCAAGAGGAATCAAAATTAGAAAGACAGAAAATAGAGGGGGTCAAGCTGGAATCTGAAGGAACTTACAAAATCCTCA</t>
  </si>
  <si>
    <t>GGGCTGCTGTGTGCAACAAGCTTGGGACATCCTCTTATTCTAGACACCTGTACTGTTGAAGGACTAATCTATGGCAATCCTTCTTGTGATCCA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TCGACACAACAACAAGTGTGGCAACAGAAGAAATAAATAGGGCCTTCAAACCATTGATAGGACCAAGGCCTCTTGTTAATGGTTTGCAGGGGAGAATTGACTATTATTGGTCGGTATTGAAACCAGGTCAAACACTGCGAATAAGATCCAATGGGAATCTAATAGCTCCATGGTATGGACACATTCTTTCAGGAGAGAGCCACGGAAGAATCCTGAAGACTGATTTAAAAAGGGGTAGCTGCACAGTGCAATGTCAGACAGAAAAAGGTGGCTTAAACACAACATTGCCATTCCAAAACGTAAGTAAGTATGCATTTGGAAACTGCTCGAAATATATTGGAATAAAGAGTCTCAAACTTGCAGTTGGTCTA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TCAGAAAACACTCGATGAGCATGATGCAAATGTAAACAATCTATATAATAAAGTGAAGAGGGCATTGGGTTCCAATGCGGTGGAAGATGGGAAAGGATGTTTCGAGCTATACCACAAATGTGATGACCATTGCATGGAGACAATCCGGAATGGGACCTACAACAGGAGGAAGTATCAAGAGGAATCAAAATTAGAAAGACAGAAAATAGAGGGGGTCAAGCTGGAATCTGAAGGAACTTACAA</t>
  </si>
  <si>
    <t>GGGATGCTGTGTGCAACAAGCTTGGGACATCCTCTTATTCTAGACACCTGTACCATTGAAGGACTAATCTATGGCAATCCTTCTTGTGATCTACTGTTGGGAGGAAGAGAATGGTCCTATATCGTCGAGAGACCATCGGCTGTTAATGGATTGTGTTACCCCGGGAATGTAGAAAATCTAGAAGAGCTGAGGTCACTTTTTAGTTCTGCTAGTTCTTATCAAAGGATCCAGATTTTTCCAGACACAATCTGGAATGTGTCTTCCAGTGGGACAAGCAAAGCATGTTCAGATTCATTCTACAGAAGCATGAGATGGTTGACCCAAAAGAACAACGCTTACCCTATTCAAGACGCCCAATACACAAATAATCAAGAAAAGAACATTCTTTTCATGTGGGGCATAAATCACCCACCCACCGATACTGCGCAGACAAATCTGTACACAAGAACCGACACAACAACGAGTGTA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TAAAATAACATCCAAAGTGAATAACATAGTCGACAAAATGAACAAGCAGTATGAAATTATTGATCATGAATTCAGCGAGATTGAAACTAGACTTAACATGATCAATAATAAGATTGATGATCAAATCCAAGACATATGGGCATATAATGCAGAATTGCTAGTTCTGCTTGAAAACCAGAAAACACTCGATGAGCATGATGCAAATGTAAACAATCTATATAATAAAGTGAAGAGGGCATTGGGTTCCAATGCGGTGGAAGATGGGAAAGGATGTTTTGAGCTATACCATAAATGTGATGACCAGTGCATGGAGACAATTCGGAACGGGACCTACAACAGGAGGAAGTATCAAGAGGAATCAAAATTAGAAAGACAGAAAATAGAGGGGGTAAAGCTGGAATCTGAAGGAACTTACAAAATCCTCACCAT</t>
  </si>
  <si>
    <t>TGTGCAACAAGCTTGGGACATCCTCTTATTCTAGACACCTGTACCATTGAAGGACTAATCTATGGCAATCCTTCTTGTGATCTACTGTTGGGAGGAAGAGAATGGTCCTATATCGTCGAGAGACCATCGGCTGTTAATGGATTGTGTTACCCCGGGAATGTAGAAAATCTAGAAGAGCTGAGGTCACTTTTTAGTTCTGCTAGTTCTTATCAAAGGATCCAGATTTTTCCAGACACAATCTGGAATGTGTCTTCCAGTGGGACAAGCAAAGCATGTTCAGATTCATTCTACAGAAGCATGAGATGGTTGACCCAAAAGAACAACGCTTACCCTATTCAAGACGCCCAATACACAAATAATCAAGAAAAGAACATTCTTTTCATGTGGGGCATAAATCACCCACCCACCGATACTGCGCAGACAAATCTGTACACAAGAACCGACACAACAACGAGTGTA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TAAAATAACATCCAAAGTGAATAACATAGTCGACAAAATGAACAAGCAGTATGAAATTATTGATCATGAATTCAGCGAGATTGAAACTAGACTTAACATGATCAATAATAAGATTGATGATCAAATCCAAGACATATGGGCATATAATGCAGAATTGCTAGTTCTGCTTGAAAACCAGAAAACACTCGATGAGCATGATGCAAATGTAAACAATCTATATAATAAAGTGAAGAGGGCATTGGGTTCCAATGCGGTGGAAGATGGGAAAGGATGTTTTGAGCTATACCATAAATGTGATGACCAGTGCATGGAGACAATTCGGAACGGGACCTACAACAGGAGGAAGTATCAAGAGGAATCAAAATTAGAAAGACAGAAAATAGAGGGGGTAAAGCTGGAATCTGAAGGAACTTACAAAATCCTCA</t>
  </si>
  <si>
    <t>Guangdongg</t>
  </si>
  <si>
    <t>GGGATGCTGTGTGCAACAAACTTGGGACATCCTCTTATTCTAGACACCTGTACCGTTGAAGGACTAATCTATGGCAATCCTTCTTGTGATCTACTGTTGGGAGGAAGAGAATGGTCCTACATCGTTGAGAGACCATCGGCTGTTAATGGATTGTGTTACCCCGGGAATGTAGAAAATCTAGAAGAGCTAAGGTCACTTTTTAGTTCTGCTAGTTCCTATCAAAGGATTCAGATTTTTCCAGACACAATCTGGAATGTGTCTTACAGTGGGACAAGCAAAGCATGTTCAGATTCATTCTACAGAAGCATGAGATGGTTGACTCAAAAGAACAACGCTTATCCTATTCAAGACGCCCAATACACAAATAATCAAGAAAAGAACATTCTTTTCATGTGGGGCATAAATCACCCACCCACCGATACTGCGCAGACAAATCTGTATACAAGAACCGACACAACAACAAGTGTGGCAACAGAAGAAATAAATAGGACCTTCAAACCATTGATAGGACCAAGGCCTCTTGTCAATGGTTTACAGGGAAGAATTGATTATTATTGGTCGGTATTGAAACCAGGTCAAACACTGCGAATCAGATCAAATGGAAATCTAATAGCTCCATGGTATGGACACATTCTTTCAGGAGAGAGCCACGGAAGAATCCTGAAGACTGATCTAAAAAGGGGTAGCTGTACAGTGCAATGTCAGACAGAAAAAGGTGGCTTAAACACAACATTGCCATTCCAAAATGTAAGTAAGTATGCTTTTGGAAACTGTTCGAAATATGTTGGAGTGAAGAGTCTCAAACTTGCAGTAGGTCTGAGGAATGTGCCTTCTAGATCTAGTAGAGGACTATTCGGGGCCATAGCTGGATTCATAGAGGGAGGTTGGTCAGGACTAGTTGCTGGTTGGTATGGATTCCAGCATTCAAATGACCAAGGGGTTGGTATGGCAGCAGATAGAT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AAGGTATCAAGAGGAATCAAAATTGGAAAGACAGAAAATAGAGGGGGTCAAGCTGGAATCTGAAGGAACTTACAAAATCCTCACC</t>
  </si>
  <si>
    <t>AAAGAATTGCTCCACACAGAGCACAATGGGATGCTGTGTGCAACAAACTTGGGACATCCTCTTATTCTAGACACCTGTACCATTGAAGGACTAATCTATGGCAATCCTTCTTGTGATCTACTGCTGGGAGGAAGAGAATGGTCCTACATCGTCGAGAGACCATCGGCTGCTAATGGATTGTGTTACCCCGGGAATGTAGAAAATCTAGAAGAGCTAAGGTCACTTTTTAGTTCTGCTAGTTCTTATCAAAGGATCCAGATTTTTCCAGACACAATCTGGAATGTGTCTTACAGTGGGACTAGCAAAGCATGTTCAGATTCATTCTACAGAAGCATGAGATGGTTGACTCAAAAGAACAACGCTTACCCTGTTCAAGACGCCCAATACACAAATAATCGAGAAAAGAACATTCTTTTCATGTGGGGCATAAATCACCCG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GGGACTAGTTGCTGGTTGGTATGGATTTCAGCATTCAAATGAACAAGGGGTTGGCATGGCAGCAGATAGAGACTCAACCCAAAAGGCAATTGATAAAATAACATCCAAAGTGAATAACATAGTCGATAAAATGAACAAACAGTATGAAATTATTGATCATGAATTCAGCGAGGTAGAAAATAGACTTAACATGATCAATAATAAGATTGATGACCAAATTCAAGACATATGGGCATATAACGCAGAGCTGCTAGTGCTGCTTGAAAACCAGAAAACACTCGATGAGCATGATGCAAATGTAAACAATCTATATAATAAAGTGAAGAGGGCATTGGGTTCCAATGCAGTGGAAGATGGAAAAGGATGTTTCGAGCTATATCACAAATGTGATGACCAGTGCATGGAGACAATTCGGAACGGGACCTACAACAGGAGGAAGTATCAAGAGGAATCAAAATTAGAGAGACAGAGAATAGAGGGGGTCAAGCTTGAATCTGAAGGAACTTACAAAATCCTCACCATTTATTCGACTGTCGCCTCATCTCTT</t>
  </si>
  <si>
    <t>GGGATG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CGCAGACAAACTTGTACACAAGAACCGACACAACAACAAGTGTGGCAACAGAAGAAATAAATAGGACCTTCAAACCATTGATAGGACCAAGGCCTCTTGTCAATGGT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TCAGCATTCAAATGAACAAGGGGTTGGCATGGCAGCAGATAGAGACTCAACCCAAAAGGCAATTGATAAAATAACATCCAAAGTGAATAACATTGTTGATAAAATGAACAAACAGTATGAAATTATTGATCATGAATTCAGCGAGGTAGAAAATAGACTTAACATGATCAATAATAAGATTGATGACCAAATTCAAGACATATGGGCATATAACGCAGAGCTGCTAGTGCTGCTTGAAAACCAGAAAACACTCGATGAGCATGATGCAAATGTAAACAATCTATATAATAAAGTGAAGAGGGCATTGGGTTCCAATGCAGTGGAAGATGGAAAAGGATGTTTCGAGCTATTTCACAAATGTGATGACCAGTGCATGGAGACAATTCGGAACGGGACCTACAACAGGAGGAAGTATCAAGAGGAATCAAAATTAGAGAGACAGAGAATAGAGGGGGTCAAGCTGGAATCTGAAGGAACTTACAAAATCCTCACC</t>
  </si>
  <si>
    <t>AAAAGCAGGGGTACTTCACAACCACTCAAGATGGAAGCATTATCACTAATAACTATACTATTAGTAGTAACTGTAAGCAATGCAGATAAAATCTGCATCGGCTACCAATCAACAAACTCCACAGAAACTGTAGACACGCTAACAGAAAACAATGTTCCTGTGACACACGCCAAAGAATTACTCCACACAGAGCACAATGGAATGCTGTGTGCAACAAATCTGGGACGTCCCCTCATTCTGGACACCTGTACCATTGAAGGGCTGATCTATGGCAACTCTTCCTGTGATCTACTATTGGGAGGAAGAGAATGGTCCTACATCGTTGAAAGACCATCGGCCGTTAATGGAATGTGTTACCCCGGGAATGTAGAAAACCTAGAGGAACTAAGGTCACTTTTTAGCTCTGCTAGTTCGTACCAAAGAATCCAGATCTTTCCAGACACAATCTGGAATGTGTCTTACAGTGGAACAAGCAT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G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GAAATAACATCCAAAGTGAATAATATAGTCGATAAAATGAACAAACAATATGAAATCATTGATCATGAATTCAGCGAGGTTGAAACCAGACTCAATATGATCAATAATAAGATTGATGACCAAATTCAAGACATATGGGCATATAACGCAGAGTTGCTAGTGCTGCTTGAAAACCAGAAAACACTCGATGAGCATGATGCGAATGTAAACAATTTGTATAACAAAGTGAAGAGGGCACTGGGCTCCAATGCAATGGAAGATGGGAAAGGATGTTTCGAGCTATACCATAAATGTGATGATCAGTGCATGGAGACAATTCGGAACGGGACATATAGCAGGAGAAAGTATAAAGAGGAATCAAGACTGGAAAGACAGAAAATAGAAGGGGTCAAGCTGGAATCTGAAGGAACTTACAAAATCCTCACTATTTATTCGACTGTCGCCTCATCTCTTGTGATTGCAATGGGGTTTGCTGCCTTCCTTTTCTGGGCCATGTCTAATGGATCTTGCAGATGCAACATTTGTATA</t>
  </si>
  <si>
    <t>ATGGAAGTAGTATCACTAATAACTATACTACTAGTAGTAACAGTAAGCAATGCAGATAAAATCTGCATCGGCTACCAATCCACAAATTCCACAGAAACTGTAGACACACTAACAGAAAACAATGTTCCTGTGACACATGCCAGAGAATTACTCCACACAGAGCATAATGGGATGCTGTGTGCAACAAATCTGGGACACCCTCTCATTCTAGACACCTGTACCATTGAAGGACTGATCTATGGCAACCCTTCTTGTGATCTACTATTGGGAGGAAGAGAATGGTCCTACATCGTTGAAAGACCATCGGCAGTCAATGGAATGTGTTACCCCGGGACTGTAGAAAACCTAGAGGAACTAAGAACACTTTTTAGCTCTGCTAGTTCCTACCAAAGAATCCAGATCTTTCCAGACACAATCTGGAATGTGTCTTACAGTGGAACAAGCAAAGCATGTTCAGATTCATTCTACAGGAGCATGAGATGGTTGACTCAAAAGAACAACGCTTACCCTATTCAAGACGCCCAATACACAAATAATAGAGGAAAGAGCATTCTTTTCATGTGGGGCATAAATCACACACCCTCCGACACTGCACAGACAAATCTGTACACAAGAACTGACACAACAACAAGTGTGGCAACAGAAGATATAAATAGGACCTTCAAACCAGTGATAGGGCCAAGGCCCCTTGTAAATGGTCAGCAGGGGAGAATTGATTATTATTGGTCAATATTGAAACCAGGTCAGACATTGCGAGTAAGATCCAATGGGAATCTAATCGCTCCATGGTATGGACACATTCTTTCAGGAGAGAGCCATGGAAGAATCCTGAAGACTGATTTAAACAATGGTAACTGTGTAGTGCAATGTCAGACAGAAAAAGGTGGATTAAATACTACATTGCCATTCCACAATGTAAGTAAATATGCATTTGGAAACTGCCCAAAATATGTTGGAGTAAAGAGTCTCAAACTGGCAGTTGGTCTGAGGAATGTGCCTGCTAAATCAAGTAGAGGATTATTTGGGGCCATAGCTGGATTCATAGAGGGAGGTTGGTCAGGGCTAGTCGCTGGTTGGTATGGGTTCCAACATTCAAATGATCAAGGGGTTGGGATGGCTGCAGATAGAGACTCAACTCAGAAGGCAATTGACAAAATAACATCCAAAGTGAATAATATAGTCGATAAAATGAACAAACAATATGAAATTATTGATCATGAATTCAGCGAGGTTGAAGCTAGACTCAATATGATCAATAATAAGATTGATGATCAAATTCAAGACATATGGGCATATAACGCAGAATTGCTAGTGTTGCTTGAAAACCAGAAAACACTCGATGAGCATGATGCGAATGTAAACAATCTATATAACAAAGTGAAGAGGGCACTGGGTTCCAATGCAATGGAAGATGGGAAAGGATGTTTCGAGCTATACCATAAATGTGATGATCAGTGCATGGAGACAATTCGGAATGGGACCTATAATAGAAGAAAGTACGAAGAGGAATCAAAACTAGAAAGACAGAAAATAGAAGGGGTCAAACTGGAATCTGAAGGAACTTACAAAATCCTCACCATTTATTCGACTGTCGCCTCATCTCTTGTGATTGCAATGGGGTTTGCTGCCTTCTTGTTCTGGGCCATGTCCAATGGATCTTGCAGATGCAACATTTGT</t>
  </si>
  <si>
    <t>AGCAATGCAGATAAAATCTGCATCGGCTACCAATCAACAAACTCCACAGAAACTGTGGATACGCTAACAGAAACCAATGTTCCTGTGACACATGCCAAAGAATTGCTCCACACAGAGCACAATGGAATGCTGTGTGCAACAAATCTGGGACATCCTCTCATTCTAGACACCTGTACCATTGAAGGACTGATCTATGGCAACCCTTCTTGTGACCTGCTGTTGGGAGGAGGAGAATGGTCCTACATCGTCGAAAGACCATCGGCTGTTAATGGAATGTGTTACCCCGGGAATGTAGAAAACCTAGAGGAACTAAGGTCACTTTTTAGTTCTGCTAGTTCCTACCAAAGAATCCAGATCTTTCCAGACACGATCTGGAATGTGACTTACAGTGGAACAAGCAAAGCATGTTCAGATTCATTCTACAGGAGCATGAGATGGTTGACTCAAAAGAACAACGCTTACCCTGTTCAAGACGCCCAATACACAAATAATAGAGGAAAGAGCATTCTTTTCATGTGGGGCATAAATCACCCACCCACCGATACTGTACAGACAAATTTGTACACAAGGACCGACACAACAACAAGTGTGACAACAGAAGATATAAATAGGACCTTCAAACCAGTGATAGGGCCAAGGCCCCCTGTCAATGGTCAGCAGGGAAGAATTGATTATTATTGGTCGGTATTAAAACCAGGTCAGACATTGCGAGTAAGATCCAATGGGAATCTAATTGCTCCATGGTATGGACACATTCTTTCAGGAGAAAGCCACGGAAGAATCCTGAAGACTGATTTAAACAGTGGTAACTGTGTAGTGCAATGTCAGACTGAAAGAGGTGGCTTAAACACTACATTGCCGTTCCACAATGTCAGTAAATATGCATTTGGAAACTGCCCAAAATACGTTGGAGTAAAGAGTCTCAAACTGGCAGTTGGTCTGAGGAATTTGCCTGCTAGATCAAGTAGAGGACTATTTGGGGCCATAGCTGGATTCATAGAGGGAGGTTGGTCAGGGCTAGTCGCTGGTTGGTATGGGTTCCAGCATTCAAATGATCAAGGGGTTGGTATGGCTGCAGATAGAGACTCAACTCAAAAGGCAATTGACAAAATAACATCCAAAGTGAATAATATAGTCGATAAAATGAACAAGCAATATGAAATCATTGATCATGAATTCAGCGAGATTGAAACTAGACTCAATATGATCAATAATAAGATTGATGACCAAATACAAGACATATGGGCATATAACGCAGAATTGCTAGTGCTGCTTGAAAATCAGAAAACACTCGATGAGCATGATGCGAATGTAAACAATCTATATAACAAAGTGAAGAGGGCACTGGGTTCCAATGCGATGGAAGATGGGAAAGGATGTTTCGAGCTATACCATAAATGTGATGATCAGTGCATGGAGACAATTCGGAACGGGACCTATAACAGGAGAAAGTATAAAGAGGAATCAAGACTAGAAAGACAGAAAATAGAAGGGGTCAAGCTGGAATCTGAGGGAACTTACAAAATCCTCACCATTTATTCGACTGTCGCCTCATCTCTTGTGATTGCAATGGGGTTTGCTGCCTTCTTGTTCTGGGCCATGTCCAATGGATCTTGCAGGTGCAACATTTGTATA</t>
  </si>
  <si>
    <t>GTATCACTAATAACTATACTACTAGTAGTAACAGTAAGCAATGCAGATAAAATCTGCATCGGCTACCAATCAACAAACTCCACAGAAACTGTAGACACGCTAACAGAAAACAATGTTCCTGTGACACATGCCAAAGAATTGCTCCACACAGAGCACAATGGGATGCTATGTGCAACAAATCTGGGACATCCCCTTATTCTAGACACCTGTAACATTGAAGGACTAATCTATGGCAACCCTTCCTGTGATCTACTGTTGGGAGGAAGAGAATGGTCCTACATCGTTGAAAGACCATCGGCTGTCAATGGATTGTGTTACCCCGGGAATGTCGAAAACCTAGAGGAACTAAGGTCACTTTTTAGTTCTGCTAGTTCTTACCAAAGAATCCAGATCTTTCCAGACACAATCTGGAATGTGTCTTACAGTGGGACAAGCAAAGCATGTTCAGATTCATTCTACAGAAGCATGAGATGGTTGACTCAAAAGAGCAACGCTTACCCTATTCAAGACGCTCAATACACAAATAATAGAGGGAAGAACATTCTTTTCATGTGGGGCATAAATCACCCACCCACCGATACTGCGCAGACAAATCTGTACACAAGGACTGACACAACAACAAGTGTGGCGACAGAAGATATAAATAGAACCTTCAAACCATTGATAGGGCCAAGGCCTCTTGTCAATGGTCTGCAGGGAAGAATTGATTATTATTGGTCGATATTGAAACCAGGTCAGACACTGCGAGTAAGATCCAATGGGAATCTAATCGCTCCATGGTATGGACACGTTCTTTCAGGAGAGAGCCACGGAAGAATACTGAAGACTGATTTAAACAGTGGTAACTGTGTAGTACAATGTCAGACAGAAAGAGGTGGCTTAAATACTACATTGCCATTCCAAAATGTAAGTAAGTATGCATTTGGAAACTGCCCAAAATATGTTGGAGTGAAGAGTCTCAAATTGGCAGTTGGTCTTAGGAATGTGCCTGCTAGATCAAGCAGAGGACTATTCGGGGCCATAGCTGGATTCATAGAGGGAGGTTGGTCAGGCCTAGTCGCTGGTTGGTATGGGTTCCAGCATTCAAATGACCAAGGGGTTGGTATGGCAGCAGATAGAGACTCAACTCAAAAGGCAATTGACAAAATAACATCTAAAGTGAATAATATAGTTGATAAAATGAACAAACAGTATGAAATTATTGATCATGAATTCAGCGAGGTTGAAACTAGACTCAACATGATCAATAATAAGATTGATGACCAAATTCAAGACATATGGGCATATAACGCAGAATTGCTAGTGCTGCTTGAGAACCAGAAAACACTCGATGAGCATGATGCGAATGTGAACAATCTATATAATAAAGTGAAGAGGGCATTAGGTTCCAATGCAGTGGAAGATGGGAAAGGGTGTTTCGAGCTATACCATAAATGTGATGACCAGTGCATGGAAACAATTCGAAACGGGACCTACAACAGGAGAAAGTATAAGGAGGAATCAAGACTAGAAAGACAGAAAATAGAAGGGGTCAAGCTGGAATCCGAAGGAACTTACAAAATCCTCACCATTTATTCGACTGTCGCCTCATCTCTTGTGATTGCAATGGGGTTTGCTGCCTTCTTGTTCTGGGCCATGTCC</t>
  </si>
  <si>
    <t>GTAACAGCAAGCAATGCAGATAAAATCTGCATCGGCTACCAATCAACAAATTCCACAGAAACTGTGGATACGCTAACAGAAAACAATGTTCCTGTGACACATGCCAAAGAATTGCTCCACACAGAGCAC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ATAGAGGGAGGTTGGTCAGGGCTAGTCGCTGGTTGGTATGGGTTCCAGCATTCAAATGATCAAGGGGTTGGTATGGCTGCAGATAGAGACTCAACTCAAAGGGCAATTGACAAAATAACATCCAAAGTGAATAATATAGTCGATAAAATGAACAAGCAATATGACATTATTGATCATGAG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CTGGATCTTGCAGATGCAACATTTGTATA</t>
  </si>
  <si>
    <t>GTAACAGTAAGCAATGCAGATAAAATCTGCATCGGCTACCAATCAACAAACTCCACAGAAACTGTAGACACACTAACAGAAAACAATGTTCCTGTGACACATGCCAAAGAATTACTCCACACAGAGCACAATGGGATGCTGTGTGCAACAAACCTAGGACATCCTCTCATCCTAGACACCTGTACCATTGAAGGACTGATCTATGGCAACCCTTCCTGTGATCTACTGTTGGGAGGGAGAGAATGGTCCTACATCGTTGAAAGACCATCAGCTGTTAATGGAATGTGTTACCCCGGGAATGTAGAAAACCTAGAGGAATTAAGGTCACTTTTTAGCTCTGCTAGTTCCTACCAAAGAATCCAGATCTTTCCAGACACAATCTGGAATGTGTCCTATAGTGGAACAAGCAAAGCATGTTCAGATTCATTCTACAGGAGCATGAGATGGTTGACTCAAAAGAACAACGCTTACCCTATTCAGGACGCCCAATTCACAAATAATAGAGAAAAGAGCATTCTTTTCATGTGGGGCATAAACCACCCACCCACCGATACTGCACAGACTAATCTGTATACAAGAACTGACACAACAACAAGTGTGGCAACAGAAGATATAAATAGGACCTTCAAACCATTGATAGGACCAAGGCCCCTTGTCAATGGTCAGCAGGGGAGAATTGATTATTATTGGTCAGTATTGAAACCAGGTCAGACATTGCGAATAAGATCCAATGGAAACCTAATCGCTCCATGGTATGGACACATTCTTTCAGGAGAAAGCCATGGAAGAATCCTGAAGACTGATTTAAAAAGTGGTAACTGTGTAGTGCAATGTCAGACAGAAAGAGGTGGCTTAAATACAACATTGCCATTCCACAATGTCAGTAAGTATGCATTTGGAAACTGCCCAAAGTATGTTGGAGTAAAGAGTCTCAAACTGGCAGTTGGTCTGAGGAATGTGCCTGCTAGATCAAGCAGAGGACTATTTGGGGCCATAGCTGGATTCATAGAGGGAGGTTGGTCAGGGCTAGTCGCTGGTTGGTATGGGTTCCAGCATTCAAATGATCAAGGGGTTGGTATGGCAGCAGATAGAGACTCAACTCAAAAGGCAATTGACAAGATAACATCCAAGGTGAATAATATAGTCGACAAAATGAACAAACAATATGAAATTATTGATCATGAATTCAGCCAGGTTGAAGCTAGACTCAATATGATCAATAATAAGATTGATGACCAAATTCAAGACATATGGGCATACAACGCAGAATTGCTAGTGCTGCTTGAAAACCAGAAAACACTCGATGAGCATGATGCGAATGTAAACAATCTATATAACAAAGTGAAGAGAGCACTGGGTTCCAACGCAATGGAAGATGGGAAAGGATGTTTCGAACTATACCATAAATGTGATGATCAGTGCATGGAGACAATTCGGAACGGGACCTATAACAGGAGAAAGTATAAGGAGGAATCGAGACTAGAGAGACAGAAAATAGAAGGGGTTAAGCTGGAATCAGAAGGAACTTACAAAATCCTCACCATTTATTCGACTGTCGCCTCATCTCTTGTGATTGCAATGGGGTTTGCTGCCTTCCTTTTCTGGGCCATGTCCAATGGATCTTGCAGATGCAACATTTGT</t>
  </si>
  <si>
    <t>GCAGATAAAACCTGCATCGTTTACCAATCAACAAACTCCACAGAAACTGTACACACGCTAACAGAAAACAATGTTCCTGTGACACACGCCAAAGAATTACTCCACACAGAGCACAATGGAATGCTGTGTGCAACAAATCTGGGACGTCCCCTCATTCTGGACACCTGTACCATTGAAGGGCTGATCTATGGCAACCCTTCCTGTGATCTACTATTGGGAGGAAGAGAATGGTCCTACATCGTTGAAAGACCATCGGCCGTTAATGGAATGTGTTACCCCGGGAATGTAGAAAACCTAGAGGAACTAAGGTCACTTTTTAGCTCTGCTAGTTCGTACCAAAGAATCCAGATCTTTCCAGACACAATCTGGAATGTGTCTTACAGTGGAACAAGCAAAGCATGTTCGGATTCATTCTACAGGAGCATGAGATGGTTGACTCAAAAGAACAATGCTTACCCTATCCAAGACGCCCAATACACAAATAATAGAGGAAAGAGCATTCTTTTCATGTGGGGCATAAATCACCCACCCACCGATACTGCACAGACAAATCTGTACACAAGGACTGACACAACAACAAGTGTGGCAACAGAAGATATAAATAGGACCTTCAAACCATTAATAGGGCCAAGGCCCCTTGTCAATGGTCTGCAGGGGAGAATTGATTATTATTGGTCAGTATTGAAACCAGGTCAGACATTGCGAGTAAGATCCAATGGGAATCTAATTGCTCCATGGTATGGACACATTCTTTCAGGAGAGAGCCATGGAAGAATCCTGAAGACTGATTTAAAAAGTGGTAACTGCGTAGTGCAATGTCAGACAGAAAGAGGTGGCTTAAATACCACATTGCCATTCCACAATGTCAGTAAATATGCATTTGGAAACTGCCCCAAATATGTTGGAGTAAAGAGCCTCAAACTGGCAGTTGGTCTGAGGAATGTGCCTGCCAGATTAAGTAGAGGACTATTTGGGGCCATAGCTGGATTCATAGAGGGAGGTTGGTCAGGGCTAGTCGCTGGTTGGTATGGGTTCCAGCATTCAAATGATCAAGGGGTTGGTATGGCTGCAGATAGAGAATCAACTCAAAAGGCAATTGACAAAATAACATCCAAAGTGAATAATATAGTCGATAAAATGAACAAACAATATGAAATCATTGATCATGAATTCAGCGAGGTTGAAACCAGACTCAATATGATCAATAATAAGATTGATGACCAAATTCAAGACATATGGGCATATAACGCAGAGTTGCTAGTGCTGCTTGAAAACCAGAAAACACTCGATGAGCATGATGCGAATGTAAACAATTTGTATAACAAAGTGAAAAGGGCACTGGGCTCCAATGCAATGGAAGATGGGAAAGGATGTTTCGAGCTATACCATAAATGTGATGATCAGTGCATGGAGACAATTCGGAACGGGACATATAGCAGGAGAAAGTATAAAGAGGAATCAAGACTGGAAAGACAGAAAATAGAAGGGGTCAAGCTGGAATCTGAAGGAACTTACAAAATCCTCACTATTTATTCGACTGTCGCCTCATCTCTTGTGATTGCAATG</t>
  </si>
  <si>
    <t>ATGGAAACGGTATCACTAATGACTATACTACTAGTAGTAACAGCAAGCAATGCAGATAAAATCTGCATCGGCCACCAGTCAACAAACTCCACAGAAACTGTGGACACGCTAACAGAAACCAATGTTCCTGTGACACATGCCAAAGAATTGCTCCACACAGAGCACAATGGATTGCTGTGTGCAACAAATCTGGGACATCCCCTCATTCTAGACACATGCACTATTGAAGGCCTGATCTATGGTAACCCTTCTTGTGACCTGCTGTTGGGAGGAAGAGAATGGTCCTACATCGTCGAAAGATCATCAGCTGTAAATGGAATGTGTTACCCTGGGAATGTAGAAAACCTAGAGGAACTCAGGACACTTTTTAGTTCCGCTAGTTCCTACCAAAGAATCCAAATCTTCCCAGACACAATCTGGAATGTGACTTACACTGGAACAAGCAAAGCATGTTCAGGTTCATTCTACAGGAATATGAGATGGCTGACTCAAAAAAGCGGGTCTTACCCTGTTCAAGACGCCCAATACACAAATAATAGGGGAAAGAGCATTCTTTTCGTGTGGGGCATACATCATCCACCCACCGATACTGCACAGACAAATTTGTACATAAGAACCGACACAACAACAAGCGTGACAACAGAAGATTTAAATAGGATCTTCAAACCAATGGTAGGGCCAAGGCCCCTTGTCAATGGTCTGCAGGGAAGAATTAATTATTATTGGTCGGTACTAAAACCAGGCCAGACATTGCGAGTAAGATCCAATGGGAATCTAATTGCTCCATGGTATGGACACGTTCTTTCGGGAGGGAGCCATGGAAGAATCCTGAAGACTGACTTAAACAGTGGTAATTGCGTAGTGCAATGTCAGACTGAAAAAGGCGGCTTAAACAGTACATTGCCATTCCACAATATCAGTAAATATGCATTTGGAAACTGCCCCAAATATGTTAGAGTTAAGAGTCTCAAACTGGCAGTT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ATTGTTCTGGGCCATGTCCAATGGGTCTTGCAGGTGCAACATTTGTATA</t>
  </si>
  <si>
    <t>ATGGAACAGGTATCACTAATAACTATACTACTAGTAGTAACAGCAAGCAATGCAGATAAAATCTGCATCGGCC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TGCTAGTTCCTACCAAAGAATCCAAATCTTCCCAGACACAATCTGGAATGTGACTTACACTGGAACAAGCAAAGCATGTTCAGGTTCATTCTACAGGAGTATGAGATGGCTGACTCAAAAAAGCGGGTCTTACCCTGTTCAAGACGCCCAATACACAAATAATAGGGGAAAGAGCATTCTTTTCGTGTGGGGCATACATCATCCACCCACCGATACTGCACAGACAAATTTGTACATAAGAACTGACACAACAACAAGCGTGACAACAGAAGATTTAAATAGGATCTTCAAACCAATGATAGGGCCAAGGCCCCTTGTCAATGGTCTGCAGGGAAGAATTAATTATTATTGGTCGGTACTAAAACCAGGCCAGACATTGCGAGTAAGATCCAATGGGAATCTAATTGCTCCATGGTATGGACACGTTCTTTCAGGAGGGAGCCATGGAAGAATCCTGAAGACTGATTTAAACAGTGGTAATTGCGTAGTGCAATGTCAGACTGAAAAAGGCGGCTTAAACAGTACATTGCCATTCCACAATATCAGTAAATATGCATTTGGAAACTGCCCCAAATATGTTAGAGTTAAGAGTCTCAAACTA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A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CGGGTTCTGCAGGTGCAACATTTGT</t>
  </si>
  <si>
    <t>ATGGAAACAGTATCACTAATGACTATACTACTAGTAGTAACAGCAAGCAATGCAGACAAAATCTGCATCGGCCCTTATCACACAAACTCCACAGAAACTGTGGACACGCTAACAGAAACCAATGTTCCTGTGACACATGCCAAAGAATTGCTCCACACAGAGCACAATGGAATGCTGTGTGCAACAAATCTGGGACATCCCCTAATTCTAGACACGTGCACTATTGAAGGACTGATCTATGGTAACCCTTCTTGTGACCTGCTGTTGGGAGGAAGAGAATGGTCCTACATCGTCGAAAGGTCATCAGCTGTAAATGGAACGTGTTACCCTGGGAATGTAGAAAACCTAGAGGAACTCAGGACACTTTTTAGTTCCGCTAGTTCCTACCAAAGAATCCAAATCTTCCCAGACACAATCTGGAATGTGACTTACACTGGAACAAGCAAAGCATGTTCAGATTCATTCTACAGGAGTATGAGATGGCTGACTCAAAAAAGCGGGTCTTACCCTGTTCAAGACTCGCAATACACAATTATAAGGGAAAAGAGCATTCTTATCGTGTGGGGCATACATCATCCACCCACTGAAACTGCACAGACAAATTTGTACATAAGAACCGACACAGCAACAAACGTGACAACAGAAGATTTAAATAGGACCTTCAAACCGATGGTAGGGCCAAGGCCCCTTGTCAATGGTCAGCAGGGAAGAATTAATTATTATTGGTCGGTACTAAAACCAGGCCAGACATTGCGAGTAAGATCCAATGGGAATCTAATTGCTCCATGGTATGGACACGTTCTTTCGGGAGGGAGCCATGGAAGAATCCTGAAGACTGATTTAAAAAGTGGTAATTGCGTAGTGCAATGTCAGACTGAAAAAGGCGGCTTAAACAGTACATTGCCGTTCCACAATATCAGTAAATATGCATTTGGAAACTGTCCCAAATATGTTAGAGTTAAGAGTCTCAAACTGGCAGTCGGTTTGAGGAACGTGCCTGCTAGATCAAGTAGAGGACTATTCGGAGCCATAGCTGGATTCATAGAAGGGGGTTGGCCAGGACTAGTCGCTGGTTGGTATGGTTTCCAGCATTCAAATGATCAAGGGGTTGGTATGGCTGCAGATAGGGATTCAACTCAAAAGGCAATTGATAAAATAACAACCAAGGTGAATAATATAGTCGACAAGATGAACAAGCAATATGAAATAATTGATCATGAATTCAGTGAGGTTGAAACTAGGCTCAACATGATCAATAATAAGATTGATGACCAAATACAAGACGTATGGGCATATAATGCAGAGTTGCTAGTACTACTTGAAAATCAGAAAACACTCGATGAGCATGACGCAAACGTGAACAATCTATATAACAAGGTGAAGAGGGCACTGGGCTCCAATGCGATGGAAGATGGGAAAGGCTGTTTCGAGCTATATCATAAATGTGATGACCAATGCATGGAAACAATTCGGAACGGGACCTATAATAGGAGAAAGTATAAAGAGGAATCAAGATTAGAAAGGCAGAAAATAGAAGGGGTCAAGCTGGAATCTGAGGGAACTTACAAAATCCTTACCATTTATTCGACTGTCGCCTCATCTCTTGGGCTTGCAATGGGGTTTGCTGCCTTCTTGTTCTGGGCCATGTCCAATGGTTCTTGCAGGTGCAACATTGTAATCG</t>
  </si>
  <si>
    <t>ATGGAAACAGTATCACTAATGACTATACTACTAGTAGTAACAGCAAGCAATGCAGACAAAATCTGCATCGGCCACCAGTCAACAAACTCCACAGAAACTGTGGACACGCTAACAGAAACCAATGTTCCTGTGACACATGCCAAAGAATTGCTCCACACAGAGCACAATGGAATGCTGTGTGCAACAAATCTGGGACATCCCCTAATTCTAGACACGTGCACTATTGAAGGACTGATCTATGGTAACCCGTCTTGTGACCTGCTGTTGGGAGGAAGAGAATGGTCCTACATCGTCGAAAGGTCATCAGCTGTAAATGGAACGTGTTACCCTGGGAATGTAGAAAACCTAGAGGAACTCAGAACACTTTTTAGTTCCGCTAGTTCCTACCAAAGAATCCAAATCTTCCCAGACACAATCTGGAATGTGACTTACACTGGAACAAGCAAAGCATGTTCAGATTCATTCTACAGGAGTATGAGATGGCTGACGCAAAAAANCGGGTCTTACCCTGTTCAAGACGCCCAATACACAAATAATAGGGGAAAGAGCATTCTTTTCGTGTGGGGCATACATCATCCACCCACTGAAACTGCACAGACAAATTTGTACATAAGAACCGACACAACAACAAGCGTGACAACAGAAGATTTAAATAGGATCTTCAAACCGATGATAGGGCCAAGGCCCCTTGTCAATGGTCAGCAGGGAAGAATTAATTATTATTGGTCGGTACTAAAACCAGGCCAGACATTGCGAGTAAGATCCAATGGGAATCTAATTGCTCCATGGTATGGACACGTTCTTTCGGGAGGGAGCCATGGAAGAATCCTGAAGACTGATTTAAAAAGTGGTAATTGCGTAGTGCAATGTCAGACTGAAAAAGGCGGATTAAACAGTACATTGCCGTTCCACAATATCAGTAAATATGCATTTGGAAACTGTCCCAAATATGTTAGAGTTAAGAGTCTCAAACTGGCAGTCGGTTTGAGGAACGTGCCTGCTAGATCAAGTAGAGGACTATTTGGAGCCATAGCTGGATTCATAGAAGGAGGTTGGCCAGGACTAGTTGCTGGTTGGTATGGTTTCCAGCATTCAAATGATCAAGGGGTTGGTATGGCTGCAGATAGGGATTCAACTCAAAAGGCAATTGATAAAATAACAACCAAGGTGAATAATATAGTCGACAAGATGAACAAGCAATATGAAATAATTGATCATGAATTCAGTGAGGTTGAAACTAGGCTCAACATGATCAATAATAAGATTGATGACCAAATACAAGACGTATGGGCATATAATGCAGAGTTGCTAGTGCTACTTGAAAATCAGAAGACACTTGATGAGCATGACGCAAACGTGAACAATCTATATAACAAGGTGAAGAGGGCACTAGGCTCCAATGCGATGGAAGATGGGAAAGGATGTTTCGAGCTATACCATAAATGTGATGACCAATGCATGGAAACAATTCGGAACGGGACCTATAATAAGAGAAAGTATAAAGAGGAATCAAGATTGGAAAGGCAGAAAATAGAAGGGGTCAAGCTGGAATCTGAGGGAACTTACAAAATCCTTACCATTTATTCGACTGTCGCCTCATCTCTTGTGCTTGCAATGGGGTTTGCTGCCTTCTTGTTCTGGGCCATGTCCAATGGTTCTTGCAGTGGCAACATTTGTATAT</t>
  </si>
  <si>
    <t>ATGGAAACAGTATCACTAATGACTATACTACTAGTAGTAACAGCAAGCAATGCAGACAAAATCTGCATCGGCCACCAGTCAACAAACTCCACAGAAACTGTGGACACGCTAACAGAAACCAATGTTCCTGTGACACATGCCAAAGAATTGCTCCACACAGAGCACAATGGAATGCTGTGTGCAACAAATCTGGGACATCCCCTAATTCTAGACACATGCACTATTGAAGGACTGATCTATGGTAACCCTTCTTGTGACCTGCTGTTGGGAGGACGAGAATGGTCCTACATCGTCGAAAGGTCATCAGCTGTAAATGGAACGTGTTACCCTGGGAATGTAGAAAACCTAGAGGAACTCAGGACGCTTTTTAGTTCCGCTAGTTCCTACCAAAGAATCCAAATCTTCCCAGACACAATCTGGAATGTGACTTACACTGGAACAAGCAAAGCATGTTCAGATTCATTCTACAGGAGTATGAGATGGCTGACTCAAAAAAGCGGGTCTTACCCTGTTCAAGACGCCCAATACACAAATAATAGGGGAAAGAGCATTCTTTTCGTGTGGGGCATACATCATCCACCCACTGAAACTGCACAGACAAATTTGTACATAAAAACCGACACAACAACAAGCGTGACAACAAAAGATTTAACTTGGATCTTCAAACCGATGGTAGGGCCAAGGCCCCTTGTCAATGGTCAGCAGGAAAAAATTGATTATTATTGGTCGGCACAAAAACCAAGCCAGACATTGCGAGTAAGATCCAATGGGAATCTAATTGCTCCATGGTATGGACCCGTTCTTTCGGGAGGGAGCCATGGAAGAATCCTGAAGACTGATTTAAACAGTGGTAATTGCGTAGTGCAATGTCAGACTGAAAAAGGCGGCTTGAACAGTACATTGCCGTTCCACAATATCAGTAAATATGCATTCGGAAACTGTCCCAAATATGTTAGAGTTAAGAGTCTCAAACTGGCAGTCGGTTTAAGGAACGTGCCTGCTAGATCAAGTAGAGGACTATTCGGGGCCATAGCTGGATTCATAGAAGGAGGTTGGCCAGGACTAGTCGCTGGTTGGTATGGTTTCCAGCATTCAAATGATCAAGGGGTTGGTATGGCTGCAGATAGGGATTCAACTCAAAAGGCAATTGATAAAATAACAACCAAGGTGAATAATATAGTCGACAAGATGAACAAGCAATATGAAATAATTGATCATGAATTCAGTGAGGTTGAAACTAGGCTCAACATGATCAATAATAAGATTGATGACCAAATACAAGACGTATGGGCATATAATGCAGAGTTGCTAGTACTACTTGAAAATCAGAAAACACTCGATGAGCATGACGCAAACGTGAACAATCTATATAACAAGGTGAAGAGGGCACTGGGCTCCAATGCGATGGAAGATGGGAAAGGCTGTTTCGAGCTATATCATAAATGTGATGACCAATGCATGGAAACAATTCGGAACGGGACCTATAATAAGAGAAAGTATAAAGAGGAATCAAGATTAGAAAGGCAGAAAATAGAAGGGGTCAAGCTGGAATCTGAGGGAACTTACAAAATCCTTACCATTTATTCGACTGTCGCCTCATCTCTTGTGCTTGCAATGGGGTTTGCTGCCTTCTTGTTCTGGGCCATGTCCAATGGTTCTTGCAGGTGCAACATTGTAATGC</t>
  </si>
  <si>
    <t>ATGGAACAGGTATCACTAATGACTATACTACTAGTAGTAACAGCAAGCAATGCAGACAAAATCTGCATCGGCCACCAGTCAACAAACTCCACAGAAACTGTGGACACGCTAACAGAAACCAATGTTCCTGTGACACATGCCAAAGAATTGCTCCACACAGAGCACAATGGAATGCTGTGTGCAACAAATCTGGGACATCCCCTAATTCTAGACACATGCACTATTGAAGGACTGATCTATGGTAACCCTTCTTGTGACCTGCTGTTGGGAGGACGAGAATGGTCCTACATCGTCGAAAGGTCATCAGCTGTAAATGGAACGTGTTACCCTGGGAATGTAGAAAACCTAGAGGAACTCAGGACGCTTTTTAGTTCCGCTAGTTCCTACCAAAGAATCCAAATCTTCCCAGACACAATCTGGAATGTGACTTACACTGGAACAAGCAAAGCATGTTCAGATTCATTCTACAGGAGTATGAGATGGCTGACTCAAAAAAGCGGGTCTTACCCTGTTCAAGACGCCCAATACACAAATAATAGGGGAAAGAGCATTCTTTTCGTGTGGGGCATACATCATCCACCCACTGAAACTGCACAGACAAATTTGTACATAAGAACCGACACAACAACAAGCGTGACAACAGAAGATTTAAATAGGATCTTCAAACCGATGGTAGGGCCAAGGCCCCTTGTCAATGGTCAGCAGGGAAGAATTGATTATTATTGGTCGGTACTAAAACCAGGCCAGACATTGGGAGTAAGATCCAATGGGAATCTAATTGCTCCATGGTATGGACACGTTCTTTCGGGAGGGAGCCATGGAAGAATCCTGAAGACTGATTTAAACAGTGGTAATTGCGTAGTGCAATGTCAGACTGAAAAAGGCGGCTTGAACAGTACATTGCCGTTCCACAATATCAGTAAATATGCATTCGGAAACTGTCCCAAATATGTTAGAGTTAAGAGTCTCAAACTGGCAGTCGGTTTAAGGAACGTGCCTGCTAGATCAAGTAGAGGACTATTCGGGGCCATAGCTGGATTCATAGAAGGAGGTTGGCCAGGACTAGTCGCTGGTTGGTATGGTTTCCAGCATTCAAATGATCAAGGGGTTGGTATGGCTGCAGATAGGGATTCAACTCAAAAGGCAATTGATAAAATAACAACCAAGGTGAATAATATAGTCGACAAGATGAACAAGCAATATGAAATAATTGATCATGAATTCAGTGAGGTTGAAACTAGGCTCAACATGATCAATAATAAGATTGATGACCAAATACAAGACGTATGGGCATATAATGCAGAGTTGCTAGTACTACTTGAAAATCAGAAAACACTCGATGAGCATGACGCAAACGTGAACAATCTATATAACAAGGTGAAGAGGGCACTGGGCTCCAATGCGATGGAAGATGGGAAAGGCTGTTTCGAGCTATATCATAAATGTGATGACCAATGCATGGAAACAATTCGGAACGGGACCTATAATAAGAGAAAGTATAAAGAGGAATCAAGATTAGAAAGGCAGAAAATAGAAGGGGTCAAGCTGGAATCTGAGGGAACTTACAAAATCCTTACCATTTATTCGACTGTCGCCTCATCTCTTGTGCTTGCAATGGGGTTTGCTGCCTTCTTGTTCTGGGCCATGTCCAATGGTTCTTGCAGGTGCAACATTTGTATA</t>
  </si>
  <si>
    <t>ATGGAAACGGTATCACTAATGACTATACTACTAGTAGTAACAGCAAGCAATGCAGACAAAATCTGCATCGGCCACCAGTCAACAAACTCCACAGAAACTGTGGACACGCTAACAGAAACCAATGTTCCTGTGACACATGCCAAAGAATTGCTCCACACAGAGCACAATGGAATGCTGTGTGCAACAAATCTGGGACATCCCCTAATTCTAGACACGTGCACTATTGAAGGACTGATCTATGGTAACCCGTCTTGTGACCTGCTGTTGGGAGGAAGAGAATGGTCCTACATCGTCGAAAGGTCATCAGCTGTAAATGGAACGTGTTACCCTGGGAATGTAGAAAACCTAGAGGAACTCAGAACACTTTTTAGTTCCGCTAGTTCCTACCAAAGAATCCAAATCTTCCCAGACACAATCTGGAATGTGACTTACACTGGAACAAGCAAAGCATGTTCAGATTCATTCTACAGGAGTATGAGATGGCTGACGCAAAAAAGCGGTTCTTACCCTGTTCAAGACGCCCAATACACAAATGATAGGGGAAAGAGCATTCTTTTCGTGTGGGGCATACATCATCCACCCACTGAAACTGCACAGACAAATTTGTACATAAGAACCGACACAACAACAAGCGTGACAACAGAAGATTTATATATGATCTTCATACCGATGATTGGGCCAAGGCCCCTTGTCAATGGTCTGCAGGGAAGAATTAATTATTATTGGTCGGTACTAAAACCAGGCCAGACATTGCGAGTAAGATCCAATGGGAATTTAATTGCTCCATGGTATGGACCCGTTTTTTCGGGAGGGAGCCATGGAAGAATCCTGAAGACTGATTTAAAAAGTGGTAATTGCGTAGTGCAATGTCAAACTGAAAAAGGCGGATTAAACAGTACATTGCCGTTCCACAATATCAGTAAATATGCATTTGGAAACTGTCCCAAATATGTTAGAGTTAAGAGTCTCAAACTGGCAGTCGGTTTGAGGAACGTGCCTGCTAGATCAAGTAGAGGACTATTTGGAGCCATAGCTGGATTCATAGAAGGAGGTTGGCCAGGACTAGTTGCTGGTTGGTATGGTTTCCAGCATTCAAATGATCAAGGGGTTGGTATGGCTGCAGATAGGGATTCAACTCAAAAGGCAATTGATAAAATAACAACCAAGGTGAATAATATAGTCGACAAGATGAACAAGCAATATGAAATAATTGATCATGAATTCAGTGAGGTTGAAACTAGGCTCAACATGATCAATAATAAGATTGATGACCAAATACAAGACGTATGGGCATATAATGCAGAGTTGCTAGTGCTACTTGAAAATCAGAAGACACTTGATGAGCATGACGCAAACGTGAACAATCTATATAACAAGGTGAAGAGGGCACTAGGCTCCAATGCGAAGGAAGATGGGAAAGGATGTTTCGAGCTATACCATAAATGTAATGACCAATGCATGGAAACAATTCGGAACGGGACCTATAATAAGAGAAAATATAAAGAGGAATCAAGATTGGAAAGGCAGAAAATAGAAGGGGTCAAGCTGGAATCTGAGGGAACTTACAAAATCCTTACCATTTATTCGACTGTCGCCTCATCTCTTGTGCTTGCAATGGGGTTTGCTGCCTTCTTGTTCTGGGCCATGTCCAATGGTTCTTGCAGGTGCAACATTTGTATATAA</t>
  </si>
  <si>
    <t>ATGGAAACAGTATCACTAATGACTATACTACTAGTAGTAACAGCAAGCAATGCAGATAAAATCTGCATCGGCCACCAGTCAACAAACTCCACAGAAACTGTGGACACGCTAACAGAAACCAATATTCCCGTGACACATGCCAAAGAATTGCTCCACACAGAGCACAATGGAATGCTGTGTGCAACAAATCTGGGACATCCCCTCATTCTAGACACATGCACTATTGAAGGACTGATCTATGGTAACCCTTCTTGTGACCTGCTGTTGGGAGGAAGAGAATGGTCCTACATCGTCGAAAGATCATCAGCTGTAAATGGAACGTGTTACCCTGGGAATATAGAAAACATAGAGGAACTCAGGACACTTTTTAGTTCCGCTAGTTCCTACCAAAGAATCCAAATCTTCCCAGACACAATCTGGAATGTGACTTACACTGGAACAAGCAAAGCATGTTCAGATTCATTCTACAGGAGCATGAGATGGCTGACTCAAAAAAGCGGGTCTTACCCTGTTCAAGACGCCCAATACACAAATAATAGGGGAAAGAGTATTCTTTTCGTGTGGGGCATACATCATCCACCCACCGATACTGCACAGACAAATTTATACACAAGAACCGACACAACAACAAGCGTAACAACAGAAGATTTAAATAGGGTCTACAAACCAATGATAGGGCCAAGGCCCCTTGTCAATGGTCTGCAGGGAAGAATCAATTATTATTGGTCGGTACTAAAACCAGGCCAGACATTGCGAGTAAGATCCAATGGGAATCTAATTGCTCCATGGTATGGACACGTTCTTTCAGGAGGGAGCCATGGAAGAATCCTGAAGACTGATTTAAAAAGTGGTAATTGTGTAGTGCAATGTCAGACTGAAAAAGGCGGCTTAAACAGTACATTGCCGTTCCACAATATCAGTAAATATGCATTTGGAAACTGCCCCAAATATGTTAGAGTTAAGAGTCTCAAACTGGCAGTCGGCCTTAGGAACGTACCTGCTAGATCAAGTAGAGGGCTATTCGGAGCCATAGCTGGATTCATAGAAGGAGGTTGGCCAGGACTAGTCGCTGGTTGGTATGGTTTTCAGCATTCAAATGATCAAGGGGTTGGTATTGCTGCAGATAGGGATTCAACTCAAAAGGCAATTGATAAAATAACATCCAAGGTGAATAACATAGTCGATAAGATGAACAAGCAATATGAAATAATTGACCATGAATTCAGTGAGGTTGAAACTAGGCTCAACATGATCAATAATAAGATTGATGACCAAATACAAGACGTATGGGCATATAATGCAGAGTTGCTAGTACTACTTGAAAATCAGAAAACACTCGATGAGCATGATGCGAACGTGAACAATCTATATAACAAGGTGAAGAGGGCATTGGGCTCCAATGCGGTGGAAGATGGGAAAGGCTGTTTTGAGCTATACCATAAATGTGATGACCAGTGCATGGAAACAATTCGGAATGGGACCTATGATAGGAGAAAGTATAAAGAGGAATCAAGACTAGAAAAGCAGAAAATAGACGGGGTCAAGCTGGAGTCTGAGGGAACTTACAAAATCCTTACCATTTATTCGACTGTCGCCTCATCTCTTGTGCTTGCAACGGGGTTTGCTGCCTTCTTGTTCTGGGCCATGTCCAATGGGTCTTGCAGGTGCAACATTTGTATAT</t>
  </si>
  <si>
    <t>ATGGAACAGGTATCACTAATGACTGTACTACTAGTAGCAACAGCAAGCAATGCAGACAAAATCTGCATCGGCCACCAGTCAACAAACTCCACAGAAACTGTGGACACGCTAACAGAAACCAATGTTCCTGTGACACATGCCAAAGAATTGCTCCACACAGAGCACAATGGAATGCTGTGTGCAACAAATCTAGGACATCCCCTAATT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TATACATCACCCACCTACTGAAACTGCACAGACAAATTTGTACACAAGAACCGACACAACAACAAGCGTGACAACAGAAGATTTAAATAGGATCTTCAAACCGATGGTAGGGCCAAGGCCCCTTGTCAATGGTCAGCAGGGAAGAATTAATTATTATTGGTCGGTACTAAAACCAGGCCAGACACTGCGAGTAAGATCCAATGGGAATCTAATTGCTCCATGGTATGGACACATTCTTTCGGGAGGGAGCCATGGAAGAATCCTGAAGACTGATTTAAAAAGTA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GT</t>
  </si>
  <si>
    <t>ATGGAAACAGTATCACTAATGACTATACTACTAGTAGCAACAGCAAGCAATGCAGACAAAATCTGCATCGGNCACCAGTCAACAAACTCCACAGAAACTGTGGACACGCTAACAGAAACCAATGTTCCTGTGACACATGCCAAAGAATTGCTCCACACAGAGCACAATGGAATGCTGTGTGCAACAAATCTGGGACATCCCCTAATC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CATGGGAAAGAGCATTCTTTTCGTGTGGGGCATACATCACCCACCCACTGAAACTGCACAGACAAATTTGTACACAAGAACCGACACAACAACAAGCGTGACAACAGAAGACTTAAATAGGATCTTCAAACCGATGGTAGGGCCAAGGCCCCTTGTCAATGGTCTGCAGGGAAGAATTAATTATTATTGGTCGGTACTAAAACCAGGCCAGACACTGCGAGTAAGATCCAATGGGAATCTAATTGCTCCATGGTATGGACACATTCTTTCGGGAGGGAGCCATGGAAGAATCCTGAAGACTGATTTAAAAAGTA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T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TTCTTGCAGGTGC</t>
  </si>
  <si>
    <t>ATGGAAACAGTATCACTAATGACTATACTACTAGTAGCAACAGCAAGCAATGCAGACAAAATCTGCATCGGCCACCAGTCAACAAACTCCACAGAAACTGTGGACACGCTAACAGAAACCAATGTTCCTGTGACACATGCCAAAGAATTGCTCCACACAGAGCACAATGGAATGCTGTGTGCAACAAATCTGGGACATCCCCTAATCTTAGACACGTGCACTATTGAAGGACTGATCTATGGTAACCCTTCTTGTGACTTGCTGTTGGGAGGAAGAGAATGGTCCTACATCGTCGAAAGGTCATCAGCTGTAAATGGAACGTGTTACCCTGGGAATGTAGAGAACCTAGAAGAACTCAGGACACTTTTTAGTTCCGCTAGTTCCTACAGAAGAATCCAAATCTTCCCAGACACAATCTGGAATGTGACTTACACTGGAACAAGCAAAGCATGTTCAGATTCATTCTACAGGAGTATGAGATGGCTGACTCAAAAAAGCGGGTCTTACCCTGTTCAAGACGCTCAATACACAAATAATATGGGAAAGAGCATTCTTTTCGTGTGGGGCATACATCATCCACCCACTGAAACTGCACAGACAAATTTGTACACAAGAACCGACACAACAACAAGCGTGACAACAGAAGACTTAAATAGGATCTTCAAACCGATGGTAGGGCCAAGGCCCCTTGTCAATGGTCTGCAGGGAAGAATTAATTATTATTGGTCAGTACTAAAACCAGGCCAGACACTGCGAGTAAGATCCAATGGGAATCTAATTGCTCCATGGTATGGACACATTCTTTCGGGAGGGAGCCATGGAAGAATCCTGAAGACTGATTTAAAAAGTA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G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ATTCTGGGCCATGTCCAATGGTTCTTGCAGGTGCAACATTTGTATA</t>
  </si>
  <si>
    <t>ATGGAAACCATATCACTGATAACTATACTACTAGTAGTAACAACAAGCAATGCAGATAAAATCTGCATCGGCCACCAGTCAACAAATTCCACAGAAACTGTTGACACGCTAACAGAAACTAATGTTCCTGTGACACATGCTAAAGAATTGCTCCATACAGAGCACAATGGAATGCTGTGTGCAACAAATCTGGGACATCCCCTCATTCTAGACACATGCACTATCGAAGGACTGATTTATGGCAACCCTTCTTGTGACCTGCTGTTGGGAGGAAGGGAATGGTCCTACATCGTTGAAAGACCATCAGCGGTAAATGGAACATGTTACCCTGGGAATGTAGAAAACTTAGAGGAACTCAGAACACTTTTTAGTTCCTCTAGTTCCTACCAAAGAATCCAAATCTTCCCAGACACAATCTGGAATGTGACTTACACTGGAACAAGCAAATCATGTTCAGATTCATTCTACAGGAATATGAGATGGCTGACTCAAAAGAACGGGCTTTACCCTGTTCAAGACGCCCAATACACAAACAATCGGGGAAAGGACATTCTTTTCGTGTGGGGCATACACCACCCACCAACTGATACTGCACAGACGAATTTGTACACAAGAACCGACACAACAACAAGCGTAACAACAGAAAATTTAGATAGAACCTTCAAACCATTGATAGGGCCAAGGCCCCTTGTCAATGGTCTGATTGGCAGAATTAATTATTATTGGTCGGTACTAAAACCAGGCCAGACATTGCGAGTAAGATCCAATGGAAATCTAATTGCTCCATGGTATGGACACGTTCTCTCAGGAGAGAGCCATGGGAGGATCCTGAAGACTGATTTAAACAGTGGTAATTGTGTAGTGCAATGTCAGACTGAGAAAGGTGGCTTAAACAGTACATTGCCATTCCACAATATCAGTAAATATGCATTTGGGACCTGCCCCAAATATATTGGAGTAAAGAGTCTCAAACTGGCAATCGGTCTGAGAAACGTG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CAAGACTAGAAAGGCAGAAAATAGAAGGGGTCAAGCTGGAATCTGAAGGGACTTACAAAATCCTTACCATTTATTCGACTGTCGCCTCATCTCTTGTACTTGCAATGGGGTTTGCTGCCTTCTTGTTCTGGGCCATGTCCAATGGATCATGCAGGTGCAACATTTGTAT</t>
  </si>
  <si>
    <t>ATGGAAACAATATCACTGATAACTATACTACTAGTAGTAACAACAAGCAATGCAGATAAAATCTGCATCGGCCACCAGTCAACAAATTCCACAGAAACTGTTGACACGCTAACAGAAACTAATGTCCCTGTGACACATGCCAAAGAATTGCTCCATACAGAGCATAATGGAATGCTGTGTGCAACAAATCTGGGACATCCCCTCATTCTAGACACATGCACTATCGAAGGACTGATTTATGGCAACCCTTCTTGTGACCTGCTGTTGGGAGGAAGGGAATGGTCCTACATCGTCGAAAGACCATCAGCGGTAAATGGAACATGTTACCCTGGGAATGTAGAAAACTTAGAGGAACTCAGAACACTTTTTAGTTCCTCTAGTTCCTATCAAAGAATCCAAATCTTCCCAGACACAATCTGGAATGTGACTTACACTGGAACAAGCAAATCATGTTCAGATTCATTCTACAGGAATATGAGATGGCTGACCCAAAAGAACGGGCTTTACCCTGTTCAAGACGCCCAATACACAAACAATCGGGGAAAGGACATTCTTTTCGTGTGGGGCATACATCACCCACCAACTGATACTGCACAGACGAATTTGTACACAAGAACCGACACAACAACAAGCGTAACAACAGAAAATTTAGATAGAACCTTCAAACCATTGATAGGGCCAAGGCCCCTTGTCAATGGTCTGATTGGCAGAATTAATTATTATTGGTCGGTACTAAAACCAGGCCAGACATTGCGAGTAAGATCCAATGGGAATTTAATTGCTCCATGGTATGGACACGTTCTTTCAGGAGAGAGCCATGGAAGGATCCTGAAGACTGATTTAAACAATGGTAATTGTGTAGTGCAATGTCAGACTGAGAAAGGTGGCTTAAACAGTACATTGCCATTCCACAATATCAGTAAATATGCATTTGGGACCTGCCCCAAATATATTGGAGTCAAGAGTCTCAAACTGGCAATCGGTCTGAGAAACGTG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GTGTGATGACCAATGCATGGAAACAATTCGGAACGGAACCTATAATAGGAGAAAGTACAAAGAGGAAGCAAGACTAGAAAGGCAGAAAATAGAAGGGGTCAAGCTGGAATCTGAAGGGACTTACAAAATCCTTACCATTTATTCGACTGTCGCCTCATCTCTTGTACTTGCAATGGGGTTTGCTGCCTTCTTGTTCTGGGCCATGTCCAATGGATCCTGCAGGTGCAA</t>
  </si>
  <si>
    <t>ATGGAAACATTATCACTAATGACTATACTACTAGTAGTAACAGCAGGCAATGCAGACAAAATCTGCACCGGCCACCAGTCAACAAACTCCACAGAAACTGTGGACACGCTAACAGAAACCAATGTTCCTGTGACACATGCCAAAGAATTGCTCCACACAGAACACAATGGAATGCTGTGTGCAACAAATCTGGGAAATCCCTTAATTCTAGACACATGCACCATTGAAGGACTGATCTATGGTAACCCATCTTGTGACCTGCTGTTAGGAGGAAGAGAATGGTCCTACATCGTCGAAAGGTCATCAGCTGTAAACGGAACGTGTTACCCTGGGAATGTAGAAAACCTAGAGGAACTCAGAACACTTTTTGGTTCCGCTAGTTCCTACCAAAGAATCCAAATCTTCCCAGACACAATCTGGAATGTGACTTATACTGGGACAAGCAAAGCATGTTCAGATTCATTTTACAGGAGTATGAGATGGCTGACTCAAAAAAGCGGGTCTTACCCTGTTCAGGACGCCCAATACACAAATAACAGGGGAAAGAGCATTCTTTTCGTGTGGGGCATACATCATCCACCCACTGAAACTGCACAGACAAATTTGTACACAAGAACCGACACAACAACTAGCGTGACAACAGAAGATTTAAATAGGATCTTCAAACCGATAAAGGGTCCAAGGCCCCTTGTCAATGGTCTGCAGGGAAGAATTAATTATTATTGGTCGGTACTAAAACCAGGCCAGACACTGCGAGTAAGATCCAATGGGAATCTAATTGCTCCATGGTATGAACACGTTCTTTCGGGAGGAAGCCATGGAAGAATCCTGAAAACTGGTTTAAAAAGTGGTAATTGCGTAGTGCAATGTCAGACTGAAAAAGGCGGATTAAACAGTACATTGCCGTTCCACAATATCAGTAAATATGCATTTGGAAACTGTCCCAAATATGTTAGAGTTAAGAGTCTCAAATTGGCAGTCGGTTTGAGGAACGTGCCTGCTAGGTCAAGTAGAGGACTATTTGGAGCCATAGCTGGATTCATAGAAGGAGGTTGGCCAGGACTAGTTGCTGGTTGGTATGGTTTCCAGCATTCAAATGATCAAGGGGTTGGTATGGCTGCAGATAGGGATTCAACTCAAAAGGCAATTGATAAAATAACAACCAAGGTGAATAATATAGTCGACAAGATGAACAAGCAATATGAAATAATTGATCATGAATTCAGTGAGGTTGAAACTAGGCTCAACATGATCAATAATAAGATTGATGACCAAATACAGGACGTATGGGCATATAATGCAGAGTTGCTAGTACTACTTGAAAATCAGAAGACACTTGATGAGCATGACGCAAATGTGAACAATCTGTACAACAAGGTGAAGAGGGCACTAGGCTCCAATGCGATGGAAGATGGGAAAGGTTGTTTCGAGCTATACCATAAGTGTGATGATCAATGCATGGAAACAATTCGGAACGGAACCTATAGTAAGAGAAAGTATAAAGAGGAATCAAAATTGGAAAGGCAGAAAATAGAAGGGATCAAGCTGGAATCTGAGGGAACTTACAAAATCCTTACTATTTATTCGACTGTCGCCTCATCTCTTGTGCTTGCAATGGGGTTTGCTGCCTTCTTGTTCTGGGCCATGTCCAATGGTTCTTGCAGGTGCAACATTTGTATA</t>
  </si>
  <si>
    <t>ATGGAACAGCTATCACTAATGACTATACTACTAGTAGTAACAGCAAGCAATGCAGATAAAATCTGCATCGGCCACCAGTCAACAAACTCCACAGAAACTGTGGACACGCTAACAGAAACCAATATTCCCGTGACACATGCCAAAGAATTGCTCCACACAGAGCACAATGGAATGCTGTGTGCAACAAATCTGGGACATCCCCTCATTCTAGACACATGCACTATTGAAGGACTGATCTATGGTAACCCTTCTTGTGACCTGCTGTTGGGAGGAAGAGAATGGTCCTACATCGTCGAAAGATCATCAGCTGTAAATGGAACGTGTTACCCTGGGAATATAGAAAACATAGAGGAACTCAGGACACTTTTTAGTTCCGCTAGTTCCTACCAAAGAATCCAAATCTTCCCAGACACAATCTGGAATGTGACTTACACTGGAACAAGCAAAGCATGTTCAGATTCATTCTACAGGAGCATGAGATGGCTGACTCAAAAAAGCGGGTCTTACCCTGTTCAAGACGCCCAATACACAAATAATAGGGGAAAGAGTATTCTTTTCGTGTGGGGCATACATCATCCACCCACCGATACTGCACAGACAAATTTATACACAAGAACCGACACAACAACAAGCGTAACAACAGAAGATTTAAATAGGGTCTACAAACCAATGATAGGGCCAAGGCCCCTTGTCAATGGTCTGCAGGGAAGAATCAATTATTATTGGTCGGTACTAAAACCAGGCCAGACATTGCGAGTAAGATCCAATGGGAATCTAATTGCTCCATGGTATGGACACGTTCTTTCAGGAAGGAGCCATGGAAGAATCCTGAAGACTGATTTAAAAAGTGGTAATTGTGTAGTGCAATGTCAGACTGAAAAAGGCGGCTTAAACAGTACATTGCCGTTCCACAATATCAGTAAATATGCATTTGGAAACTGCCCCAAATATGTTAGAGTTAAGAGTCTCAAACTGGCAGTCGGCCTTAGGAACGTACCTGCTAGATCAAGTAGAGGGCTATTCGGAGCCATAGCTGGATTCATAGAAGGAGGTTGGCCAGGACTAGTCGCTGGTTGGTATGGTTTTCAGCATTCAAATGATCAAGGGGTTGGTATTGCTGCAGATAGGGATTCAACTCAAAAGGCAATTGATAAAATAACATCCAAGGTGAATAACATAGTCGATAAGATGAACAAGCAATATGAAATAATTGACCATGAATTCAGTGAGGTTGAAACTAGGCTCAACATGATCAATAATAAGATTGATGACCAAATACAAGACGTATGGGCATATAATGCAGAGTTGCTAGTACTACTTGAAAATCAGAAAACACTCGATGAGCATGATGCGAACGTGAACAATCTATATAACAAGGTGAAGAGGGCATTGGGCTCCAATGCGGTGGAAGATGGGAAAGGCTGTTTTGAGCTATACCATAAATGTGATGACCAGTGCATGGAAACAATTCGGAATGGGACCTATGATAGGAGAAAGTATAAAGAGGAATCAAGACTAGAAAAGCAGAAAATAGACGGGGTCAAGCTGGAGTCTGAGGGAACTTACAAAATCCTTACCATTTATTCGACTGTCGCCTCATCTCTTGTGCTTGCAACGGGGTTTGCTGCCTTCTTGTTCTGGGCCATGTCCAATGGGTCTTGCAGGTGCAACATTTGTATA</t>
  </si>
  <si>
    <t>ATGGAAACAGTATCACTAATGACTATACTACTAGTGGCAACAGCAAGCAATGCAGACAAAATCTGCATCGGCCACCAGTCAACAAACTCCACAGAAACTGTGGACACGCTAACAGAAACCAATGTTCCTGTGACACATGCCAAAGAGTTGCTCCACACAGAGCACAATGGAATGCTGTGTGCAACAAATCTGGGACATCCCCTAATCTTAGACACGTGCACTATTGAAGGACTGATCTATGGTAACCCTTCTTGTGACTTGCTGTTGGGAGGAAGAGAATGGTCCTACATCGTCGAAAGGTCATCAGCTGTAAATGGAACGTGTTACCCTGGGAATGTAGAGAACCTAGAGGAACTCAGGACACTTTTTAGTTCCGCTAGTTCCTACCGAAGAATCCAAATCTTCCCAGACACAATCTGGAATGTGACTTACACTGGAACAAGCAAAGCATGTTCAGATTCATTCTACAGGAGTATGAGATGGCTGACTCAAAAAAGCGGGTCTTACCCTGTTCAAGACGCTCAATACACAAATAATATGGGAAAGAGCATTCTTTTCGTGTGGGGCATACATCACCCACCCACTGAAACTGCACAGACAAATTTGTACACAAGAACCGACACAACAACAAGCGTGACAACAGAAGACTTAAATAGGATCTTCAAACCGATGGTAGGGCCAAGGCCCCTTGTCAATGGTCAGCAGGGAAGAATTAATTATTATTGGTCGGTACTAAACCCAGGCCAGACACTGCGAGTAAGATCCAATGGGAATCTAATTGCTCCATGGTATGGACACATTCTTTCAGGAAGGAGCCATGGAAGAATCCTGAATATTGATTTAAAAAGTGGTAATTGCGTAGTGCAATGTCAGACTGAAAAAGGCGGCTTAAACAGTACATTGCCGTTCCACAATATCAGTAAATATGCATTTGGAAACTGTCCCAAATATGTTAGAGTTAAGAGTCTCAAACTGGCAGTAGGGTTGAGGAACGTGCCTGCTAGATCAAGTAGAGGACTATTCGGAGCCATAGCTGGATTCATAGAAGGAGGTTGGCCAGGACTAGTCGCTGGTTGGTATGGTTTCCAGCATTCAAATGATCAAGGGGTTGGTATTGCGGCAGATAGGGATTCAACTCAAAAGGCAATTGATAGAATAACAACCAAGGTGAATAATATAGTCGACAAAATGAACAAACAATATGAAATAATTGATCATGAATTCAGTGAGGTTGAAACTAGGCTCAACATGATCAATAATAAGATTGATGACCAAATACAAGACATATGGGCATATAATGCAGAGTTGCTAGTACTACTTGAAAACCAGAAAACACTCGATGAGCATGACGCAAACGTAAACAATCTATATAACAAGGTGAAGAGGGCACTGGGTTCCAATGCGATGGAAGATGGGAAAGGCTGTTTCGAGCTATATCATAAATGTGATGACCAATGCATGGAAACAATTCGGAACGGGACCTATAATAGGAGAAAGTATAAAGAGGAATCAAGATTAGAAAGGCAGAAAATAGAAGGGGTTAAGCTGGAATCTGAGGGAACTTACAAAATCCTTACCATTTATTCGACTGTTGCCTCATCTCTTGTGCTTGCAATGGGGTTTGCTGCCTTCTTGTTCTGGGCCATGTCCAATGGTTCTTGCAGGTGCA</t>
  </si>
  <si>
    <t>ATGGAACAGCTATCACTGATAACTATACTACTAGTAGTAACAACAAGCAATGCAGATAAAATCTGCATCGGCCACCAGTCAACAAACTCCACAGAAACTGTTGACACGCTAACAGAAACTAATGTTCCTGTGACACATGCTAAAGAACTGCTCCATACAGAGCACAATGGAATGCTGTGTGCAACAAATCTGGGACATCCCCTCATTCTAGATACATGCACTATCGAAGGACTGATTTATGGCAACCCTTCTTGTGACCTGCTGTTGGGAGGAAGAGAATGGTCCTACATCGTCGAAAGACCATCAGCGGTAAATGGAACATGTTACCCTGGGAATGTAGAAAACTTAGAGGAACTCAGAACACTTTTTAGTTCCTCTAGTTCCTACCAAAGAATCCAAATCTTCCCAGACACAATCTGGAATGTGACTTACACTGGAACAAGCAAATCATGTTCAGATTCATTCTACAGGAATATGAGATGGCTGACTCAAAAGAACGGGCTTTACCCTGTTCAAGACGCCCAATACACAAACAATCGGGGAAAGGACATTCTTTTCTTGTGGGGCATACATCACCCACCAACTGATACTGCACAGACGAATTTGTACACAAGAACCGACACAACAACAAGCGTAACAACAGAAAATTTGGATAGAACCTTCAAACCATTGATAGGGCCAAGGCCCCTTGTCAATGGTCTGATTGGAAGAATTAATTATTATTGGTCGGTGCTAAAACCAGGCCAGACATTGCGAGTAAGATCCAATGGAAATCTAATTGCTCCATGGTATGGACACGTTCTTTCAGGAAGGAGCCATGGGAGGATCCTGAAGACTGATTTAAACAGTGGTAATTGTGTAGTGCAATGTCAGACTGAGAAAGGTGGCTTAAACAGTACATTGCCATTCCACAATATCAGTAAATATGCATTTGGGACCTGCCCCAAATATATTGGAGTCAATAGTCTCAAACTGGCAATCGGTCTGAGAAACGTACCTGCTAGATCAAGTAGAGGACTATTTGGAGCCATAGCTGGATTCATAGAAGGAGGTTGGCCAGGATTAGTTGCTGGTTGGTATGGTTTTCAGCATTCGAATGATCAAGGGGTTGGTATG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TCATAAATGTGATGACCAATGCATGGAAACAATTCGGAACGGAACCTATAATAGGAGAAAGTACAAAGAGGAAGTAAGACTAGAAAGGCAGAAAATAGAAGGGGTCAAGCTGGAATCTGAAGGGACTTACAAAATCCTTACCATTTATTCGACTGTCGCCTCATCTCTTGTACTTGCAATGGGGTTTGCTGCCTTCTTGTTCTGGGCCATGTCCAATGGATCATGCAGGTGCAACATTTGTATA</t>
  </si>
  <si>
    <t>ATGGAAACAACATCACTGATAACTATACTACTAGTAGTAACAACAAGCAATGCAGATAAAATCTGCATCGGCCACCAGTCAACAAATTCCACAGAAACTGTTGACACGCTAACAGAAACTAATGTTCCTGTGACACATGCTAAAGAACTGCTCCATACAGAGCACAATGGAATGCTGTGTGCAACAAATCTGGGACATCCCCTCATTCTAGACACATGCACTATCGAAGGACTGATTTATGGCAACCCTTCTTGTGACCTGCTGTTGGGAGGAAGGAAATGGTCCTACATCGTCGAAAGACCATCAGCGGTAAATGGAACATGTTACCCTGGGAATGTAGAAAACTTAGAGGAACTCAGAACACTTTTTAGTTCCTCTAGTTCCTACCAAAGAATCCAAATCTTCCCAGACACAATCTGGAATGTGACTTACACTGGAACAAGCAAATCATGTTCAGATTCATTCTACAGGAATATGAGATGGCTGACTCAAAAGAACGGGCTTTACCCTGTTCAAGACGCCCAATACACAAACAATCGGGGAAAGGATATTCTTTTCTTGTGGGGCATACATCACCCACCAACTGATACTGCACAGACGAATTTGTACACAAGAATCGACACAACAACAAGCGTAACAACAGAAAATTTGGATAGAACCTTCAAACCATTGATAGGGCCAAGGCCCCTTGTCAATGGTCTGATTGGCAGAATTAATTATTATTGGTCGGTGCTAAAACCAGGCCAGACATTGCGAGTAAGATCCAATGGAAATCTAATTGCTCCATGGTATGGACACGTTCTCTCAGGAGAGAGCCATGGGAGGATCCTGAAGACTGATTTAAACAGTGGTAATTGTGTAGTGCAATGTCAGACTGAGAAAGGTGGCTTAAACAGTACATTGCCATTCCACAATATCAGTAAATATGCATTTGGGACCTGCCCCAAATATATTGGAGTCAAGAGTCTCAAACTGGCAATCGGTCTGAGGAACGTACCTGCTAGATCAAGTAGAGGACTATTTGGAGCCATAGCTGGATTCATAGAAGGAGGTTGGCCAGGATTAGTTGCTGGTTGGTATGGTTTTCAGCATTCGAATGATCAAGGGGTTGGTATAGCTGCAGATAGGGATTCAACTCAAAAGGCAATTGATAAAATAACATCCAAGGTGAATAATATAGTCGACAAGATGAACAAGCAATATGAAATAATTGATCATGAATTCAGTGAGGTTGAAACTAGACTCAATATGATCAATAACAAGATTGATGACCAAATACAAGACGTATGGGCATATAATGCAGAGTTGCTAGTACTACTTGAAAACCAGAAAACACTCGATGAGCATGATGCAAATGTGAACAATCTATATAACAAGGTGAAAAGGGCCCTGGGCTCCAATGCGATGGAAGATGGAAAGGGCTGTTTTGAGCTATACCATAAATGTGATGACCAATGCATGGAAACAATTCGGAACGGAACCTATAATAGGAGAAAGTACAAAGAGGAAGTAAGATTAGAAAGGCAGAAAATAGAAGGGGTCAAGCTGGAATCTGAAGGGACTTACAAAATCCTTACCATTTATTCGACTGTCGCCTCATCTCTTGTACTTGCAATGGGGTTTGCTGCCTTCTTGTTCTGGGCCATGTCCAATGG</t>
  </si>
  <si>
    <t>ATGGAAACAGTATCACTAATGACTATACTACTAGTAGTAACAGCAAGCAATGCAGATAAAATCTGCATCGGCCACCAGTCAACAAACTCCACAGAAACTGTGGACACGCTAACAGAAACCAATATTCCCGTGACACATGCCAAAGAATTGCTCCACACAGAGCACAATGGAATGCTGTGTGCAACAAATCTGGGACATCCCCTCATTCTAGACACATGCACTATTGAAGGACTGATCTATGGTAACCCTTCTTGTGACCTGCTGTTGGGAGGAAGAGAATGGTCCTACATCGTCGAAAGATCATCAGCTGTAAATGGAACGTGTTACCCTGGGAATATAGAAAACATAGAGGAACTCAGGACACTTTTTAGTTCCGCTAGTTCCTACCAAAGAATCCAAATCTTCCCAGACACAATCTGGAATGTGACTTACACTGGAACAAGCAAAGCATGTTCAGATTCATTCTACAGGAGCATGAGATGGCTGACTCAAAAAAGCGGGTCTTACCCTGTTCAAGACGCCCAATACACAAATAATAGGGGAAAGAGTATTCTTTTCGTGTGGGGCATACATCATCCACCCACCGATACTGCACAGACAAATTTATACACAAGAACCGACACAACAACAAGCGTAACAACAGAAGATTTAAATAGGTCTACCAAACCAATGATAGGGCCAAGGCCCCTTGCCAATGGCCTGCAGGGAAGAATCAATTATTTTTGGTCGGTACTAAAACCAGGCCAGACATTGCGAGTAAGATCCAATGGGAATCTAATTGCTCCATGGTATGGACACGTTCTTTCAGGAGGGAGCCATGGAAGAATCCTGAAGACTGATTTAAAAAGTGGTAATTGTGTAGTGCAATGTCAGACTGAAAAAGGCGGCTTAAACAGTACATTGCCGTTCCACAATATCAGTAAATATGCATTTGGAAACTGCCCCAAATATGTTAGAGTTAAGAGTCTCAAACTGGCAGTCGGCCTTAGGAACGTACCTGCTAGATCAAGTAGAGGGCTATTCGGAGCCATAGCTGGATTCATAGAAGGAGGTTGGCCAGGACTAGTCGCTGGTTGGTATGGTTTTCAGCATTCAAATGATCAAGGGGTTGGTATTGCTGCAGATAGGGATTCAACTCAAAAGGCAATTGATAAAATAACATCCAAGGTGAATAACATAGTCGATAAGATGAACAAGCAATATGAAATAATTGACCATGAATTCAGTGAGGTTGAAACTAGGCTCAACATGATCAATAATAAGATTGATGACCAAATACAAGACGTATGGGCATATAATGCAGAGTTGCTAGTACTACTTGAAAATCAGAAAACACTCGATGAGCATGATGCGAACGTGAACAATCTATATAACAAGGTGAAGAGGGCATTGGGCTCCAATGCGGTGGAAGATGGGAAAGGCTGTTTTGAGCTATACCATAAATGTGATGACCAGTGCATGGAAACAATTCGGAATGGGACCTATGATAGGAGAAAGTATAAAGAGGAATCAAGACTAGAAAAGCAGAAAATAGACGGGGTCAAGCTGGAGTCTGAGGGAACTTACAAAATCCTTACCATTTATTCGACTGTCGCCTCATCTCTTGTGCTTGCAACGGGGTTTGCTGCCTTCTTGTTCTGGGCCATGTCCAATGGGTTCTGCAGGTGCAACATTTGTATAT</t>
  </si>
  <si>
    <t>ATGGAAACAATATCACTGATGACCATACTACTAGTAGTAACAACAGGCAATGCAGATAAAATCTGCATCGGCCACCAGTCAACAAATTCCACAGAAACTGTTGACACGCTAACAGAAACTAATGTTCCTGTGACACATGCTAAAGAACTGCTCCATACAGAGCACAATGGAATGCTGTGTGCAACAAATCTGGGACATCCCCTCATTCTAGACACATGCACTATTGAAGGACTGATTTATGGCAACCCTTCTTGTGACTTGCTGTTGGGAGGAAGGGAATGGTCCTACATCGTCGAAAGACCATCAGCGGTAAATGGAACATGTTACCCTGGGAACGTAGAAAACTTAGAGGAACTCAGAACACTTTTTAGTTCCTCTAGTTCCTACCAAAGAATCCAAATCTTCCCAGACACAATCTGGAATGTGACTTACACTGGAACAAGCAAATCATGTTCAAATTCATTCTACAGGAATATGAGATGGCTGACTCAAAAGAACGGGCTTTACCCTGTTCAAGACGCCCAATACACAAACAATCGGGGAAAGGACATTCTTTTCTTGTGGGGCATACATCACCCACCAACTGATACTGCACAGACTAATTTGTACACAAGAATCGACACAACAACAAGCATAACAACAGAAAATTTGGATAGAACCTTCAAACCATTGATAGGGCCAAGGCCCCTTGTCAATGGTCTGATTGGCAGAATTAATTATTATTGGTCAGTGCTAAGACCAGGCCAGACATTGCGAGTAAGATCCAATGGAAATCTAATCGCTCCATGGTATGGGCACGTTCTCTCAGGAGAGAGCCATGGGAGGATCCTGAAGACTGATTTAAACAGTGGTAATTGTGTAGTGCAATGTCAGACTGAGAAAGGTGGCTTAAACAGTACATTGCCATTCCACAATATCAGTAAATATGCATTTGGGACCTGCCCCAAATATATTGGAGTCAAGAGTCTCAAACTGGCAATCGGTCTGAGGAACGTACCTGCTAGATCAAGTAGAGGACTATTTGGAGCCATAGCTGGATTCATAGAAGGAGGTTGGCCAGGATTAGTTGCTGGTTGGTATGGCTTTCAGCATTCGAATGATCAAGGGGTTGGTATAGCTGCAGATAGGGATTCAACTCAAAAGGCAATTGATAAAATAACATCCAAGGTGAATAATATAGTCGACAAGATGAACAAGCAATATGAAATAATTGATCATGAATTCAGTGAGGTTGAAACTAGACTCAATATGATCAATAACAAGGTTGATGACCAAATACAAGACGTATGGGCATATAATGCAGAGTTGCTAGTACTACTTGAAAACCAGAAAACACTCGATGAGCATGATGCAAATGTGAACAATCTATATAACAAGGTGAAAAGGGCCCTGGGCTCCAATGCGATGGAAGATGGAAAGGGCTGTTTTGAGCTATACCATAAATGTGATGACCAGTGCATGGAAACAATTCGGAACGGAACCTATAATAGGAGAAAGTACAAAGAGGAAGTAAGACTAGAAAGGCAGAAAATAGAAGGGGTAAAACTGGAATCTGAAGGGACCTACAAAATCCTTACCATTTATTCGACTGTCGCCTCATCTCTTGTACTTGCAATGGGATTTGCTGCCTTCTTGTTCTGGGCCATGTCCAATG</t>
  </si>
  <si>
    <t>GGAATTTCTTAACTAGCAGAATGGAAACAATATCACTGATGACTATACTACTAGTAGTAACAACAAGCAATGCAGATAAAATCTGCATAGGCCACCAGTCAACAAATTCCACAGAAACTGTGGACACGCTAACAGAAACTAATATTCCTGTGACACATGCCAAAGAATTGCTTCACACAGAGCACAATGGAATGCTTTGTGCAACAAATCTGGGACATCCCCTCATCCTAGACACATGCACTATCGAAGGACTGATCTATGGCAACCCTTCTTGTGACCAGCTGTTGGGAGGAAGGGACTGGTCCTACATCGTCGAAAGACCGTCAGCGGTAAATGGAACGTGTTACCCTGGGAATGTAGAAAACTTAGAGGAACTCAGAACACTTTTTAGTTCCTCTAGTTCCTACCAAAGAATCCAAATATTCCCAGACACAATCTGGAATGTGACTTACACTGGAACAAGCAAATCATGTTCGGACTCATTCTACAGGAATATGAGATGGCTGACTCAAAAGAACGGGCTTTATCCTGTTCAAGACGCCCAATACACAAATAATCGGGGAAAGGACATTCTTTTCGTGTGGGGAATACATCATCCACCCACCGATACTACACAGACGAATTTGTACACAAGAACCGACACAACAACAAGCGTAACAACGGAAAATTTAGATAGGACCTTCAAACCATTGATAGGGCCAAGGCCCCTTGTCAATGGTCTGATTGGAAGAATTAATTACTATTGGTCGGTACTAAAACCAGGCCAAACATTGCGAGTAAGATCCAATGGGAATCTAATTGCCCCATGGTTTGGACATGTTCTCTCAGGAGAGAGCCATGGAAGAATCCTGAAAACTGATTTAAACAGTGGTAATTGTGTAGTGCAATGTCAAACTGAAAAAGGTGGCTTAAACAGTACATTGCCATTTCACAATATCAGTAAATATGCATTTGGGACCTGTCCCAAATATATTGGAGTCAAGAGTCTCAAACTGGCAATAGGTCTGAGAAATGTGCCTGCTAGGTCAAGTAGAGGACTATTTGGGGCCATAGCTGGATTCATAGAGGGAGGTTGGCCAGGATTAGTCGCCGGTTGGTATGGTTTCCAGCATTCAAATGATCAAGGGGTTGGTATGGCTGCAGATAGGGATTCAACTCAAAAGGCAGTTGACAAAATAACATCTAAGGTGAACAATATAGTAGACAAGATGAACAAGCAATATGAAATAATTGATCATGAATTCAGTGAGGTTGAAACTAGACTCAATATGATCAATAACAAGATTGATGACCAAATACAAGACGTATGGGCATATAATGCAGAGTTGCTAGTACTACTTGAGAACCAGAAAACACTCGATGAGCATGACGCAAACGTGAACAATCTATATAACAAGGTGAAAAGGACCCTGGGCTCCAATGCGATGGAAGATGGAAAGGGCTGTTTCGAGCTATACCATAAATGTGATGACCAATGCATGGAGACAATTCGAAACGGAACCTATAATAGGAGAAAGTACAAAGAGGAATCAAGACTAGAAAGGCAGAAAATAGAGGGGGTTAAACTGGAATCTGAGGGGACTTACAAAATCCTTACCATTTATTCGACTGTCGCCTCATCTCTTGTACTTGCAATAGGGTTTGCTGCCTTCTTGTTCTGGGCCATGTCCAATGGATCATGCAGGTGCAACATTTGTATATAACTAGCAAAAACAC</t>
  </si>
  <si>
    <t>GGAATTTCTTAACTAGCAAAATGGAACCAATATCACTGATGATTATACTACTATTAGTAACAACAAGCAATGCAGATAAAATCTGCATCGGCCACCAGTCAACAAATTCCACAGAAACTGTGGACACGCTAACAGAAACCAATGTTCCTGTGACACATGCCAAAGAATTGCTCCACACAGAGCACAATGGAATGCTGTGTGCAACAAACCTGGGACATCCCCTCATCCTAAACACATGCACTATCGAAGGACTGATCTATGGCAACCCTTCTTGTGACCTGCTGTTGGGAGGAAGGGAATGGTCCTACATCGTCGAAAGACCGTCAGCGGTAAATGGAACGTGTTACCCTGGAAATGTAGAAAACTTAGAGGAACTCAGAACACTTTTTAGTTCCTCTAGTTCCTACCAAAGAATCCAAATCTTCCCAGACACGATCTGGAATGTGACTTACACTGGAACAAGCAAATCATGTTCAGATTCATTCTACAGGAATATGAGATGGCTGACTCAAAAGAACGGGCTTTATCCTGTTCAAGACGCCCAATTCACAAATAATCGGGGAAAGGACATTCTTTTCGTGTGGGGCATACATCATCCACCCACCGATACTGCACAGACGAATTTGTACACAAGAACCGACACAACAACAAGCGTAACAACGGAAAATTTAGATAGGACCTTCAAACCATTGATAGGACCAAGGCCCCTTGTCAATGGTCTGATTGGAAGAATTAATTATTATTGGTCGGTACTAAAACCAGGCCAAACATTGCGAGTAAGATCCAATGGGAATCTAATTGCTCCGTGGTTTGGACATGTTCTCTCAGGAGAGAGCCATGGGAGAATCCTGAAAACTGATTTAAACAGTGGCAATTGTGTAGTGCAATGTCAGACTGAAAAAGGTGGCTTAAACAGTACATTGCCATTTCACAATATCAGTAAATATGCATTTGGGACCTGTCCCAAATATATTGGAGTCAAGAGTCTCAAATTGGCAATCGGTCTGAGAAACGTGCCTGCTAGGTCAAGTAGAGGACTATTTGGAGCCATAGCTGGATTCATAGAAGGAGGTTGGCCAGGACTAGTCGCTGGTTGGTATGGTTTCCAGCATTCAAATGATCAAGGGGTTGGTATGGCTGCAGATAGGGATTCAACTCAAAAGGCAGTTGACAAAATAACGTCCAAGGTAAACAACATAGTGGACAAGATGAACAAGCAATATGAAATAATTGATCATGAATTCAGTGAGGTTGAAACTAGACTCAATATGATCAATAACAAGATTGATGACCAAATACAAGACGTATGGGCATATAATGCAGAGTTGCTAGTACTACTTGAGAACCAGAAAACACTCGATGAGCATGACGCAAACGTGAACAATCTGTATAACAAGGTGAAAAGGGCCCTGGGCTCCAATGCGATGGAAGATGGGAAGGGCTGTTTTGAGCTATACCATAAATGTGATGACCAATGCATGGAAACAATTCGGAACGGAACCTATAATAGGGGAAAGTACAAAGAGGAATCAAGACTAGAAAGGCAGAAAATAGAGGGGGTTAAACTGGAATCTGAGGGGACTTACAAAATCCTTACCATTTATTCGACTGTCGCCTCATCTCTTGTACTTGCAATGGGGCTTGCTGCCTTCTTATTCTGGGCCATGTCCAATGGATCATGCAGGTGCAACATTTGTATATAATTAGCAAAAACAC</t>
  </si>
  <si>
    <t>GGAATTTCTTAACTAGCAGAATGGAAACAATATCACTGATGACTATACTACTAGTAGTAACAACAAGCAATGCAGATAAAATCTGCATAGGCCACCAGTCAACAAATTCCACAGAAACTGTGGACACGCTAACAGAAACTAATATTCCTGTGACACATGCCAAAGAATTGCTTCACACAGAGCACAATGGAATGCTTTGTGCAACAAATCTGGGACATCCCCTCATCCTAGACACATGCACTATCGAAGGACTGATCTATGGCAACCCTTCTTGTGACCAGCTGTTGGGAGGAAGGGAATGGTCCTACATCGTCGAAAGACCGTCAGCGGTAAATGGAACGTGTTACCCTGGGAATGTAGAAAACTTAGAGGAACTCAGAACACTTTTTAGTTCCTCTAGTTCCTACCAAAGAATCCAAATATTCCCAGACACAATCTGGAATGTGACTTACACTGGAACAAGCAAATCATGTTCGGACTCATTCTACAGGAATATGAGATGGCTGACTCAAAAGAACGGGCTTTATCCTGTTCAAGACGCCCAATACACAAATAATCGGGGAAAGGACATTCTTTTCGTGTGGGGAATACATCATCCACCCACCGATACTACACAGACGAATTTGTACACAAGAACCGACACAACAACAAGCGTAACAACGGAAAATTTAGATAGGACCTTCAAACCATTGATAGGGCCAAGGCCCCTTGTCAATGGTCTGATTGGAAGAATTAATTACTATTGGTCGGTACTAAAACCAGGCCAAACATTGCGAGTAAGATCCAATGGGAATCTAATTGCCCCATGGTTTGGACATGTTCTCTCAGGAGAGAGCCATGGAAGAATCCTGAAAACTGATTTAAACAGTGGTAATTGTGTAGTGCAATGTCAAACTGAAAAAGGTGGCTTAAACAGTACATTGCCATTTCACAATATCAGTAAATATGCATTTGGGACCTGTCCCAAATATATTGGAGTCAAGAGTCTCAAACTGGCAATAGGTCTGAGAAATGTGCCTGCTAGGTCAAGTAGAGGACTATTTGGGGCCATAGCTGGATTCATAGAAGGAGGTTGGCCAGGATTAGTCGCCGGTTGGTATGGTTTCCAGCATTCAAATGATCAAGGGGTTGGTATGGCTGCAGATAGGGATTCAACTCAAAAGGCAGTTGACAAAATAACATCTAAGGTGAACAATATAGTAGACAAGATGAACAAGCAATATGAAATAATTGATCATGAATTCAGTGAGGTTGAAACTAGACTCAATATGATCAATAACAAGATTGATGACCAAATACAAGACGTATGGGCATATAATGCAGAGTTGCTAGTACTACTTGAGAACCAGAAAACACTCGATGAGCATGACGCAAACGTGAACAATCTATATAACAAGGTGAAAAGGGCCCTGGGCTCCAATGCGATGGAAGATGGAAAGGGCTGTTTCGAGCTATACCATAAATGTGATGACCAATGCATGGAGACAATTCGAAACGGAACCTATAATAGGAGAAAGTACAAAGAGGAATCAAGACTAGAAAGGCAGAAAATAGAGGGGGTTAAACTGGAATCTGAGGGGACTTACAAAATCCTTACCATTTATTCGACTGTCGCCTCATCTCTTGTACTTGCAATGGGGTTTGCTGCCTTCTTGTTCTGGGCCATGTCCAATGGATCATGCAGGTGCAACATTTGTATATAACTAGCAAAAACAC</t>
  </si>
  <si>
    <t>GGAATTTCTCAACTAGCGAAAATGGAAACAATATCACTAATAACTATACTACTAGTAGTAACAGCAAGCAATGCAGATAAAATCTGCATCGGCTACCAGTCAACAAACTCCACAGAAACTGTGGACACGCTAACAGAAACCAATGTTCCTGTGACACATGCCAAAGAATTACTCCACACAGAGCACAATGGAATGCTGTGTGCAACAAATCTGGGACACCCCCTCATTCTAGACACATGCACCATTGAAGGACTGATCTATGGCAACCCTTCTTGTGACCTGCTGTTGGGAGGAAGAGAATGGTCCTACATCGTCGAAAGATCATCAGCTGTGAATGGAACGTGTTACCCTGGGAATGTAGAAAACCTAGAGGAACTCAGGACACTTTTTAGTTCCGCTAGTTCCTACCAAAGGATCCAAATATTCCCAGACACAATCTGGAATGTGACTTACACTGGAACAAGCAAAGCGTGTTCAGATTCATTCTACAGGAATATGAGATGGCTGACTCAAAAGAGCGGGTCTTACCCTGTTCAAGACGCCCAATACACAAATAATAGGGGAAAGAGCATTCTTTTCGTGTGGGGCATACATCACCCACCCACAGATACTGCACAGACAAATTTATACACAAGAACAGACACAACAACAAGCGTGACAACAGAAGATTTAAATATGATCTTCAAACCAGTGATAGGGCCAAGGCCCCTTGTCAATGGTCTGCAGGGAAGAATTAATTATTATTGGTCGGTACTAAAACCAGGCCAGACATTGCGAGTAAGATCCAATGGGAATCTAATTGCTCCATGGTATGGGCACGTTCTTTCAGGAGAGAGCCATGGAAGAATCCTGAAGACTGACTTAAACAGTGGTAATTGCGTAGTGCAGTGTCAAACTGAGAAAGGTGGCTTAAACAGTACATTGCCGTTCCACAATATCAGTAAATATGCATTTGGAACCTGCCCCAAATATGTTAGAGTTAAGAGTCTCAAACTGGCGGTCGGTCTGAGAAACGTGCCTGCTAGATCAAGTAGAGGACTGTTTGGAGCCATAGCTGGATTCATAGAAGGAGGGTGGTCAGGACTAGTCGCTGGTTGGTATGGTTTCCAGCATTCAAATGATCAAGGGGTTGGTATGGCAGCAGATAGGGATTCAACTCAAAAGGCAATTGATAAAATAACATCCAAGGTAAATAATATAATCGACAAGATGAACAAGCAATATGAAATAATTGATCATGAGTTCAGTGAGGTTGAAACTAGGCTCAATATGATCAATAATAAGATTGATGACCAAATACAAGACGTATGGGCTTATAATGCAGAATTGCTAGTACTACTTGAAAATCAGAAAACACTCGATGAGCATGATGCGAACGTGAACAATCTATATAACAAGGTGAAGAGGGCACTGGGCCTCAATGCGATGGAAGATGGAAAGGGCTGTTTCGAGCTATACCACAAATGTGATGACCAGTGCATGGAAACAATTCCGAACGGGACCTATAATAGGAGAAAGTATAAAGAGGAATCAAGACTAGAAAGGCAAAAAATACAAGGGGTCAAGCTGGAATCTGAGGGAACTTACAAAATCCTTACCATTTATTCAACTGTCGCCTCATCTCTTGTGCTTGCAATGGGGTTTGCTGCCTTCTTGTTCTGGGCCATGCCCAATGGGTCTTGCAGGTGCAACATTTGTATATAATCAGCAAA</t>
  </si>
  <si>
    <t>GGAATTTCTTAACTAGCAAAATGGAAACAATATCACTAATAACTATACTACTAGTAGTAACAGCAAGCAATGCAGATAAAATCTGCATCGGCCACCAGTCAACAAACTCCACAGAAACTGTGGACACGCTAACAGAAACCAATGTTCCTGTGACACATGCCAAAGAATTGCTCCACACAGAGCACAATGGAATGCTGTGTGCAACAAGTCTGGGACATCCCCTCATTCTAGACACATGCACTATTGAAGGATTAGTCTATGGCAACCCTTCTTGTGACCTGCTGTTGGAAGGAAGAGAATGGTCCTACATCGTCGAAAGATCATCAGCTGTAAATGGAACGTGTTACCCTGGGAATGTAGAAAACCTAGAGGAACTCAGGACACTTTTTAGTTCCGCTAGTTCCTACCAAAGAATCCAAATCTTCCCAGACACAACCTGGAATGTGACTTACACTGGAACAAGCAGAGCATGTTCAGGTTCATTCTACAGGAGTATGAGATGGCTGACTCAAAAGAGCGGTTTTTACCCTGTTCAAGACGCCCAATACACAAATAACAGGGGAAAGAGCATTCTTTTCGTGTGGGGCATACATCACCCACCCACCTATACCGAACAAACAAATTTGTACATAAGAAACGACACAACAACAAGCGTGACAACAGAAGATTTGAATAGGACCTTCAAACCAGTGATAGGGCCAAGGCCCCTTGTCAATGGTCTGCAGGGAAGAATTGATTATTATTGGTCGGTACTAAAACCAGGCCAAACATTGCGAGTAAGATCCAATGGGAATCTAATTGCTCCATGGTATGGACACGTTCTTTCAGGAGGGAGCCATGGAAGAATCCTGAAGACTGATTTAAAAAGTGGTAATTGTGTAGTGCAATGTCAGACTGAAAAAGGTGGCTTAAACAGTACATTGCCATTCCACAATATCAGTAAATATGCATTTGGAACCTGCCCCAAATATGTAAGAGTTAATAGTCTCAAACTGGCAGTCGGTCTGAGGAACGTGCCTGCTAGATCAAGTAGAGGACTATTTGGAGCCATAGCTGGATTCATAGAAGGAGGTTGGCCAGGACTAGTCGCTGGCTGGTATGGTTTCCAGCATTCAAATGATCAAGGGGTTGGTATGGCTGCAGATAGGGATTCAACTCAAAAGGCAATTGATAAAATAACATCCAAGGTGAATAATATAGTCGACAAGATGAACAAGCAATATGAAATAATTGATCATGAATTCAGTGAGGTTGAAACTAGACTCAATATGATCAATAATAAGATTGATGACCAAATACAAGACGTATGGGCATATAATGCAGAATTGCTAGTACTACTTGAAAATCAGAAAACACTCGATGAGCATGATGCGAACGTGAACAATCTATATAACAAGGTGAAGAGGGCACTGGGCTCCAATGCTATGGAAGATGGGAAAGGCTGTTTCGAGCTATACCATAAATGTGATGATCAGTGCATGGAAACAATTCGGAACGGGACCTATAATAGGAGAAAGTATAGAGAGGAATCAAGACTAGAAAGGCAGAAAATAGAGGGGGTTAAGCTGGAATCTGAGGGAGCTTACAAAATCCTCACCATTTATTCGACTGTCGCCTCATCTCTTGTGCTTGCAATGGGGTTTGCTGCCTTCCTGTTCTGGGCCATGTCCAATGGATCTTGCAGATGCAACATTTGTATATAATTAGCAAAAACAC</t>
  </si>
  <si>
    <t>GGAATTTCATAACCAGCCAAA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T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TTAGCAAAAACAC</t>
  </si>
  <si>
    <t>GGAATTTCATAACCAGCCAAA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A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TTAGCAAAAACAC</t>
  </si>
  <si>
    <t>GGAATTTCTTAACTAGCAAAAATGGAAACAATATCACTAATAACTATACTACTAGTAGTAACAGCAAGCAATGCAGATAAAATCTGCATCGGCTACCAGTCAACAAACTCCACAGAAACTGTGGACACGCTAACAGAAACCAATGTTCCTGTGACACATGCCAAAGAATTACTCCACACAGAGCACAATGGAATGCTGTGTGCAACAAATCTGGGACATCCCCTCATTCTAGACACATGCACTATTGAAGGACTGATCTATGGCAACCCCTCTTGTGACCCGCTGTTGGGAGGGAGAGAATGGTCCTACATCGTCGAAAGATCATCAGCTGTAAATGGAACGTGTTATCCTGGGAATGTAGAAAACCTAGAGGAACTCAGGACACTTTTCAGTTCCGCCAGTTCCTACCAAAGAATCCAAATCTTCCCAGACACAATCTGGAATGTGACTTACACTGGAACAAGCAAAGCATGTTCAGGTTCATTCTACAGGAGTATGAGATGGCTGACTCAAAAGAGCGGGTCTTACCCTGTTCAAGACGCCCAATACACAAATAATAGGGAAAAGAGCATTCTTTTCGTGTGGGGCATACATCATCCACCCACCGATACTGCACAGACAAATTTGTACATAAACACCGACACAACAACAAGCGTGACAACAGAAGATTTAAATAGGATCTTCAAACCAGTGATAGGGCCAAGGCCCCTTGTCAATGGTCTGCAGGGAAGAATTAATTATTATTGGTCGGTACTAAAACCAGGCCAGACATTGCGAGTAAGATCCAATGGGAATCTAATTGCTCCATGGTATGGGCACGTTCTTTCAGGAGGGAGCCATGGAAGAATCCTGAAGACTGATTTAAACAGTGGTAATTGCGTAGTGCAATGTCAGACTGAAAAAGGTGGTTTAAACAGTACATTGCCATTCCACAATATCAGTAAATATGCATTCGGAACCTGCCCCAAATATGTTAGAGTTAAGAGTCTCAAACTGGCAGTCGGTCTGAGGAACGTGCCTGCTAGATCAAGTAGAGGACTATTTGGAGCCATAGCTGGATTCATAGAAGGAGGTTGGCCAGGACTAGTCGCTGGTTGGTATGGTTTCCAGCATTCAAATGATCAAGGGGTTGGTATGGCTGCAGATAGGGATTCAACTCAAAAGGCAATTGATAAAATAACATCCAAGGTAAATAATATAGTCGACAAAATGAACAAGCAATATGAAATAATTGATCATGAGTTCAGTGAGGTTGAAACTAGGCTCAATATGATCAATAATAAGATTGATGACCAAATACAAGACGTATGGGCATATAATGCAGAATTGCTAGTACTACTTGAAAATCAGAAAACACTCGATGAGCATGATGCGAACGTGAACAATCTATATAACAAGGTGAAGAGGGCACTGGGCTCCAATGCGATGGAAGATGGGAAAGGCTGTTTCGAGCTATACCACAAATGTGATGACCAGTGCATGGAAACAATTCGGAACGGGACCTATAATAGGAGAAAGTATAAAGAGGAATCAAGACTAGAAAGGCAGAAAATAGAAGGGGTCAAGCTGGAATCTGAGGGAACTTACAAAATCCTTACCATTTATTCGACTGTCGCCTCATCTCTTGTGCTTGCAATGGGGTTTGCTGCCTTCTTGTTCTGGGCCATGTCCAATGGGTCTTGCAGGTGCAACATTTGTATATAATTAGCAAAAACACC</t>
  </si>
  <si>
    <t>AGCAAAAGCAGGGGAACTTCTTAACTAGCAAAATGGAAACAATATCACTGATAACTATACTCCTATTAGTAACAACAAGCAATGCAGATAAAATCTGTATCGGCCACCAATCAACAAATTCCACAGAAACTGTGGACACGCTAACAGAAACTAATGTTCCTGTGACACATGCCAAAGAATTGCTCCACACAGAGCACAATGGAATGCTGTGTGCAACAAATCTAGGACATCCCCTTATCCTAGATACATGCACCATCGAAGGACTGATCTATGGCAACCCTTCTTGTGACCTTTTGTTGGGAGGAAGGGAATGGTCCTACATCGTCGAAAGACCGTCGGCAGTGAATGGAACGTGTTACCCTGGGAATGTAGAAAACTTAGAGGAACTCAGAACACTTTTTAGTTCCTCCAGTTCCTACCAAAGAATCCAAATCTTCCCAGACACAATCTGGAATGTGACTTACACTGGAACAAGCAAATCATGTTCAGATTCCTTCTATAGGAATATGAGATGGCTAACTCAAAAGAACGGGCTTTACCCTGTTCAAGATGCCCAATTCACAAACAATCGGGGAAAGGACATTCTTTTTGTGTGGGGCATACATCATCCACCCACCGATACTGCACAGACTAATTTGTACACAAGAACAGACACAACAACAAGCGTGACAACAGAAAATTTGGATAGGACCTTCAAACCATTAATAGGGCCAAGGCCACTTGTTAATGGTCTAATTGGAAGAATTAATTATTATTGGTCAGTACTAAAACCAGGCCAGACATTGCGAGTAAGATCCAATGGGAATCTAATTGCTCCATGGTATGGACACGTTCTCTCAGGAGAGAGCCATGGGAGAATCCTGAAGACTAATTTGAACAGCGGTAATTGCGTGGTGCAATGTCAGACTGAAAAAGGTGGCTTAAACAGTACACTGCCATTCCACAATATCAGTAAATATGCATTCGGGAACTGCCCCAAATATATTGGAGTCAAGAGCCTCAAGCTGGCAATCGGTCTGAGAAACGTGCCTGCCAAGTCAAGTAGAGGACTATTTGGAGCCATAGCTGGATTCATAGAAGGAGGTTGGCCAGGACTAGTCGCTGGTTGGTATGGTTTCCAGCATTCTAATGATCAAGGGGTTGGTATGGCGGCAGATAGGGTTTCAACTCAAAAGGCAGTTGATAAAATAACATCCAAGGTGAATAATATAGTAGATAAGATGAACAAGCAATATGAGATAATTGATCATGAATTCAATGAGGTTGAAACTAGACTCAATATGATCAATAATAAAATTGATGACCAAATACAAGACGTATGGGCATATAATGCAGAATTGCTAGTATTACTTGAAAACCAGAAAACACTCGATGAGCATGACGCAAACGTGAACAATCTATATAACAAGGTGAAAAGGGCCCTAGGCTCAAATGCGATGGAAGATGGAAAGGGTTGTTTCGAGCTATACCATAAATGTGATGATCAATGCATGGAAACAATTCGGAACGGGACCTATAATAGGAGAAAGTACAAAGAGGAATCAAGACTAGAAAGGCAGAAAATAGAAGGGATAAAGCTGGAATCTGAGGGGACTTACAAAATCCTCACTATTTATTCGACTGTCGCCTCATCTCTTGTACTTGCAATGGGGTTTGCTGCCTTCTTGTTCTGGGCCATGTCCAATGGGTCATGCAGGTGCAACAT</t>
  </si>
  <si>
    <t>ATGAAAACAATTTCACTGGTAACTATACTACTAGTAGTAACAACAAGCAATGCAGATAAAATCTGCATCGGCCACCAGTCAACAAATTCAACAGAAACTGTTGACACGCTAACAGAAGCTAATGTTCCTGTGACACATGCCAAAGAACTGCTCCATACAGAGCATAATGGAATGCTGTGTGCAACAAATCTGGGACATCCCCTCATTCTAGACACATGCACTATCGAAGGACTAATTTATGGCAACCCTTCTTGTGACCTGCTGTTGGGAGGAAGGGAATGGTCCTACATTGTCGAAAGACCATCAGCGGTAAATGGAACATGTTACCCTGGGAATGTAGAAAACTTAGAGGAACTCAGAACACTCTTTAGTTCCTCTAGTTCCTACCAAAGAATCCAAATCTTCCCAGACACAATCTGGAATGTGACTTACACTGGAACAAGCAAATCATGTTCAGATTCATTCTACAGGAATATGAGATGGCTGACTCAAAAGAATGGGCTTTACCCTGTTCAAGACGCCCAATACACAAACAATCGGGGAAAGGACATTCTTTTCGTGTGGGGAATACATCATCCACCAACTGATACTGCACAGACGAATTTGTACACAAGAACCGACACAACAACAAGCGTAACAACAGAAAATTTAGATAGAACCTTCAAACCGTTGATAGGGCCAAGGCCCCTTGTCAATGGTCTGATTGGCAGAATTAATTATTATTGGTCGGTACTAAAACCAGGCCAGACATTGCGAGTAAGATCCAATGGAAATCTAATTGCCCCATGGTATGGACACGTTCTCTCTGGAGAGAGCCATGGGAGGATCCTGAGAACTGATTTAAACAATGGTGATTGTGTAGTGCAATGTCAGACTGAGAAAGGTGGCTTAAACAGTACATTACCATTCCACAATATCAGTAAATATGCATTTGGGACCTGTCCCAAATATATTGGAGTCAAGAGTCTCAAACTGGCAATCGGTCTGAGAAACGTGCCTGCTAGATCAAGTAGAGGACTATTTGGAGCCATAGCGGGATTCATAGAAGGAGGTTGGCCAGGATTAGTTGCTGGTTGGTATGGTTTCCAGCATTCGAATGATCAAGGGGTTGGTATGGCTGCAGATAGGGATTCAACTCAAAAGGCAATTGACAAAATAACATCCAAAGTGAATAATATAGTCGACAAGATGAACAAGCAATATGAAATAATTGATCATGAATTCAGTGAGGTTGAAACTAGACTCAATATGATCAATAACAAGATTGATGACCAAATACAAGACGTATGGGCATATAATGCAGAGTTGCTAGTACTGCTTGAAAACCAGAAAACACTCGATGAGCATGATGCAAATGTGAACAATCTATATAACAAGGTGAAAAGGGCCCTGGGCTCCAATGCGATGGAAGATGGAAAGGGCTGTTTTGAGCTATATCATAAGTGTGATGACCAATGCATGGAAACAATTCGAAACGGAACCTATAATAGGAGAAAGTACAGAGAGGAAGCAAGACTAGAAAGACAGAAAATAGAAGGGGTCAAGCTGGAATCTGAAGGGACTTACAAAATTCTTACCATTTATTCGACTGTCGCCTCATCTCTTGTACTTGCAATGGGGTTTGCTGCCTTTTTGTTCTGGGCCATGTCCAATGGATCATGCAGGTGCAACATTTGTATATAA</t>
  </si>
  <si>
    <t>ATGAAAACAATTTCACTGGTAACTATACTACTAGTAGTAACAACAAGCAATGCAGATAAAATCTGCATCGGCCACCAGTCAACAAATTCAACAGAAACTGTTGACACGCTAACAGAAGCTAATGTTCCTGTGACACATGCCAAAGAACTGCTCCATACAGAGCATAATGGAATGCTGTGTGCAACAAATCTGGGACATCCCCTCATTCTAGACACATGCACTATCGAAGGACTAATTTATGGCAACCCTTCTTGTGACCTGCTGTTGGGAGGAAGGGAATGGTCCTACATTGTCGAAAGACCATCAGCGGTAAATGGAACATGTTACCCTGGGAATGTAGAAAACTTAGAGGAACTCAGAACACTCTTTAGTTCCTCTAGTTCCTACCAAAGAATCCAAATCTTCCCAGACACAATCTGGAATGTGACTTACACTGGAACAAGCAAATCATGTTCAGATTCATTCTACAGGAATATGAGATGGCTGACTCAAAAGAATGGGCTTTACCCTGTTCAAGACGCCCAATACACAAACAATCGGGGAAAGGACATTCTTTTCGTGTGGGGAATACATCATCCACCAACTGATACTGCACAGACGAATTTGTACACAAGAACCGACACAACAACAAGCGTAACAACAGAAAATTTAGATAGAACCTTCAAACCGTTGATAGGGCCAAGGCCCCTTGTCAATGGTCTGATTGGCAGAATTAATTATTATTGGTCGGTACTAAAACCAGGCCAGACATTGCGAGTAAGATCCAATGGAAATCTAATTGCCCCATGGTATGGACACGTTCTCTCAGGAGAGAGCCATGGGAGGATCCTGAGAACTGATTTAAACAATGGTGATTGTGTAGTGCAATGTCAGACTGAGAAAGGTGGCTTAAACAGTACATTACCATTCCACAATATCAGTAAATATGCATTTGGGACCTGTCCCAAATATATTGGAGTCAAGAGTCTCAAACTGGCAATCGGTCTGAGAAACGTGCCTGCTAGATCAAGTAGAGGACTATTTGGAGCCATAGCGGGATTCATAGAAGGAGGTTGGCCAGGATTAGTTGCTGGTTGGTATGGTTTCCAGCATTCGAATGATCAAGGGGTTGGTATGGCTGCAGATAGGGATTCAACTCAAAAGGCAATTGACAAAATAACATCCAAAGTGAATAATATAGTCGACAAGATGAACAAGCAATATGAAATAATTGATCATGAATTCAGTGAGGTTGAAACTAGACTCAATATGATCAATAACAAGATTGATGACCAAATACAAGACGTATGGGCATATAATGCAGAGTTGCTAGTACTGCTTGAAAACCAGAAAACACTCGATGAGCATGATGCAAATGTGAACAATCTATATAACAAGGTGAAAAGGGCCCTGGGCTCCAATGCGATGGAAGATGGAAAGGGCTGTTTTGAGCTATATCATAAGTGTGATGACCAATGCATGGAAACAATTCGAAACGGAACCTATAATAGGAGAAAGTACAGAGAGGAAGCAAGACTAGAAAGACAGAAAATAGAAGGGGTCAAGCTGGAATCTGAAGGGACTTACAAAATTCTTACCATTTATTCGACTGTCGCCTCATCTCTTGTACTTGCAATGGGGTTTGCTGCCTTTTTGTTCTGGGCCATGTCCAATGGATCATGCAGGNGCAACATTTGTATATAA</t>
  </si>
  <si>
    <t>ATGAAAACAATTTCACTGGTAACTATACTACTAGTAGTAACAACAAGCAATGCAGATAAAATCTGCATCGGCCACCAGTCAACAAATTCAACAGAAACTGTTGACACGCTAACAGAAGCTAATGTTCCTGTGACACATGCCAAAGAACTGCTCCATACAGAGCATAATGGAATGCTGTGTGCAACAAATCTGGGACATCCCCTCATTCTAGACACATGCACTATCGAAGGACTAATTTATGGCAACCCTTCTTGTGACCTGCTGTTGGGAGGAAGGGAATGGTCCTACATTGTCGAAAGACCATCAGCGGTAAATGGAACATGTTACCCTGGGAATGTAGAAAACTTAGAGGAACTCAGAACACTCTTTAGTTCCTCTAGTTCCTACCAAAGAATCCAAATCTTCCCAGACACAATCTGGAATGTGACTTACACTGGAACAAGCAAATCATGTTCAGATTCATTCTACAGGAATATGAGATGGCTGACTCAAAAGAATGGGCTTTACCCTGTTCAAGACGCCCAATACACAAACAATCGGGGAAAGGACATTCTTTTCGTGTGGGGAATACATCATCCACCAACTGATACTGCACAGACGAATTTGTACACAAGAACCGACACAACAACAAGCGTAACAACAGAAAATTTAGATAGAACCTTCAAACCGTTGATAGGGCCAAGGCCCCTTGTCAATGGTCTGATTGGCAGAATTAATTATTATTGGTCGGTACTAAAACCAGGCCAGACATTGCGAGTAAGATCCAATGGAAATCTAATTGCCCCATGGTATGGACACGTTCTCTCAGGAGAGAGCCATGGGAGGATCCTGAGAACTGATTTAAACAATGGTGATTGTGTAGTGCAATGTCAGACTGAGAAAGGTGGCTTAAACAGTACATTACCATTCCACAATATCAGTAAATATGCATTTGGGACCTGTCCCAAATATATTGGAGTCAAGAGTCTCAAACTGGCAATCGGTCTGAGAAACGTGCCTGCTAGATCAAGTAGAGGACTATTTGGAGCCATAGCGGGATTCATAGAAGGAGGTTGGCCAGGATTAGTTGCTGGTTGGTATGGTTTCCAGCATTCGAATGATCAAGGGGTTGGTATGGCTGCAGATAGGGATTCAACTCAAAAGGCAATTGACAAAATAACATCCAAAGTGAATAATATAGTCGACAAGATGAACAAGCAATATGAAATAATTGATCATGAATTCAGTGAGGTTGAAACTAGACTCAATATGATCAATAACAAGATTGATGACCAAATACAAGACGTATGGGCATATAATGCAGAGTTGCTAGTACTGCTTGAAAACCAGAAAACACTCGATGAGCATGATGCAAATGTGAACAATCTATATAACAAGGTGAAAAGGGCCCTGGGCTCCAATGCGATGGAAGATGGAAAGGGCTGTTTTGAGCTATATCATAAGTGTGATGACCAATGCATGGAAACAATTCGAAACGGAACCTATAATAGGAGAAAGTACAGAGAGGAAGCAAGACTAGAAAGACAGAAAATAGAAGGGGTCAAGCTGGAATCTGAAGGGACTTACAAAATTCTTACCATTTATTCGACTGTCGCCTCATCTCTTGTACTTGCAATGGGGTTTGCTGCCTTTTTGTTCTGGGCCATGTCCAATGGATCATGCAGGTGCAACATTTGTATATAA</t>
  </si>
  <si>
    <t>ATGAAAACAATTTCACTGGTAACTATACTACTAGTAGTAACAACAAGCAATGCAGATAAAATCTGCATCGGCCACCAGTCAACAAATTCAACAGAAACTGTTGACACGCTAACAGAAGCTAATGTTCCTGTGACACATGCCAAAGAACTGCTCCATACAGAGCATAATGGAATGCTGTGTGCAACAAATCTGGGACATCCCCTCATTCTAGACACATGCACTATCGAAGGACTAATTTATGGCAACCCTTCTTGTGACCTGCTGTTGGGAGGAAGGGAATGGTCCTACATTGTCGAAAGACCATCAGCGGTAAATGGAACATGTTACCCTGGGAATGTAGAAAACTTAGAGGAACTCAGAACACTCTTTAGTTCCTCTAGTTCCTACCAAAGAATCCAAATCTTCCCAGACACAATCTGGAATGTGACTTACACTGGAACAAGCAAATCATGTTCAGATTCATTCTACAGGAATATGAGATGGCTGACTCAAAAGAATGGGCTTTACCCTGTTCAAGACGCCCAATACACAAACAATCGGGGAAAGGACATTCTTTTCGTGTGGGGAATACATCATCCACCAACTGATACTGCACANACGAATTTGTACNCAAGAACCGACACANCAACAAGCGTAACAACAGAAAATTTAGATAGAACCTTCAAACCGTTGATAGGGCCAAGGCCCCTTGTCAATGGTCTGATTGGCAGAATTAATTATTATTGGTCGGTACTAAAACCAGGCCAGACATTGCGAGTAAGATCCAATGGAAATCTAATTGCCCCATGGTATGGACACGTTCTCTCTGGAGAGAGCCATGGGAGGATCNTGAGAAGTGATTTAAACAATGGTGATTGTGTAGTGCAATGTCAGACTGAGAAAGGTGGCTTAAACAGTACATTACCATTCCNCAATATCAGTAAATATGCATTTGGGACCTGTCCCAAATATATTGGAGTCAAGAGTCTCAAACTGGCAATCGGTCTGAGAAACGTGCCTGCTAGATCAAGTAGAGGACTATTTGGAGCCATAGCGGGATTCATAGAAGGAGGTTGGCCAGGATTAGTTGCTGGTTGGTATGGTTTCCAGCATTCGAATGATCAAGGGGTTGGTATGGCTGCAGATAGGGATTCAACTCAAAAGGCAATTGACAAAATAACATCCAAAGTGAATAATATAGTCGACAAGATGAACAAGCAATATGAAATAATTGATCATGAATTCAGTGAGGTTGAAACTAGACTCAATATGATCAATAACAAGATTGATGACCAAATACAAGACGTATGGGCATATAATGCAGAGTTGCTAGTACTGCTTGAAAACCAGAAAACACTCGATGAGCATGATGCAAATGTGAACAATCTATATAACAAGGTGAAAAGGGCCCTGGGCTCCAATGCGATGGAAGATGGAAAGGGCTGTTTTGAGCTATATCATAAGTGTGATGACCAATGCATGGAAACAATTCGAAACGGAACCTATAATAGGAGAAAGTACAGAGAGGAAGCAAGACTAGAAAGACAGAAAATAGAAGGGGTCAAGCTGGAATCTGAAGGGACTTACAAAATTCTTACCATTTATTCGACTGTCGCCTCATCTCTTGTACTTGCAATGGGGTTTGCTGCCTTTTTGTTCTGGGCCATGTCCAATGGATCATGCAGGTGCAACATTTGTATATAA</t>
  </si>
  <si>
    <t>ATGAAAACAATTTCACTGGTAACTATACTACTAGTAGTAACAACAAGCAATGCAGATAAAATCTGCATCGGCCACCAGTCAACAAATTCAACAGAAACTGTTGACACGCTAACAGAAACTAATGTTCCTGTGACACATGCAAAAGAATTGCTCCATACAGAGCATAATGGAATGCTGTGTGCAACAAATCTGGGACATCCCCTCATTCTAAACACATGTACTATCGAAGGACTGATTTATGGCAACCCTTCTTGTGACCTGCTGTTGGAAAAAAGGGAATGGTCCTACATCGTCGAAAGATCATCAGCAGTAAATGGAACATGTTACCCTGGGAATGTAGAAAACTTAGAGGAACTCAGAACACTTTTTAGTTCCTCTAGTTCCTACCAAAGAATCCAAATCTTCCCAGACACAATCTGGAATGTGACTTACACTGGAACAAGCAAATCATGTTCAGATTCATTCTACAGGAATATGAGATGGCTGACTCAAAAGAACGGGCTTTATCCTGTTCAAGACGCCCAATACACAAACAATCGGGGAAAGGACATTCTTTTCGTGTGGGGCATACATCACCCACCAACTGATACTGCACAGACGAATTTGTACACAAGAACCGACACAACAACAAGTGTAACAACAGAAAGTTTAGATAGAACCTTCAAACCATTGATAGGGCCAAGGCCCCTTGTCAATGGTCTGATTGGCAGAATTAATTATTATTGGTCTGTACTAAAACCAGGCCAGACATTGCGAGTAAGATCCAATGGAAATCTAATTGCTCCATGGTATGGACACATTCTCTCAGGGGAGAGCCATGGGAGGATCCTGAAGACTGATTTAAACAATGGTAATTGTGTAGTGCAATGTCAGACTGAGAAAGGTGGCTTAAACAGTACATTGCCATTCCACAATATCAGTAAATATGCATTTGGGACTTGCCCCAAATACATTGGAGTCAAGAGTCTCAAACTGGCAATCGGTCTGAGAAACGTGCCTGCTAGATCAAGTAGAGGACTATTTGGAGCCATAGCTGGATTCATAGAAGGAGGTTGGCCAGGATTAGTTGCTGGTTGGTATGGTTTTCAGCATTCGAATGATCAAGGGGTTGGTATAGCTGCAGACAGGGATTCAACTCAAAAGGCAATTGACAAAATAACATCCAAAGTGAATAATATAGTCGACAAGATGAACAAGCAATATGAAATAATTGATCATGAATTCAGTGAGGTTGAAACTAGACTCAATATGATCAATAACAAGATTGATGATCAAATACAAGACATATGGGCATATAATGCAGAGTTGCTAGTACTACTTGAAAACCAGAAAACACTCGATGAGCATGATGCAAATGTGAACAATCTATATAACAAGGTGAAAAGGGCCCTGGGCTCCAATGCTATGGAAGATGGAAAGGGCTGTTTTGAGCTATACCATAAGTGTGATGACCTATGCATGGAAACAATTCGAAACGGAACCTATAATAGGAGAAAGTACAAAGAGGAAGCAAGACTAGAAAGGCAGAAAATAGAAGGGGTCAAGCTAGAATCTGAAGAGACTTACAAAATCCTTACCATTTATTCGACTGTCGCCTCATCTCTTGTACTTGCAATGGGGTCTGCTGCCTTCTTGTTCTGGGCCATGTCCAATGGATCATGCAGGTGCAACATTTGTATATAA</t>
  </si>
  <si>
    <t>AGCAAAAGCAGGGGAATTTCTTCACTAGCAAAATGAAAACAATATCACTGATAACTATACTACTAGTAGTAACAACAAGCAATGCAGATAAAATCTGCATCGGCCACCAGTCAACAAATTCAACAGAAACTGTTGACACGCTAGCAGAAACTAATATTCCTGTGACACATGCCAAAGAATTGCTCCATACAGAGCATAATGGAATGCTGTGTGCAACAAATCTGGGACATCCCCTTATTCTAGACACATGCACTATCGAAGGACTGATTTATGGCAACCCTTCTTGTGACCTGCTGTTGGGAGGAAGGGAATGGTCCTACATCGTCGAAAGACCATCAGCGGTAAATGGAACATGTTACCCTGGGAATGTAGAAAACTTAGAGGAACTCAGAACACTTTTTAGTTCCTCTAGTTCCTACCAAAGAATCCAAATATTCCCAGACACAATCTGGAATGTGACTTACACTGGAACAAGCAAATCATGTTCAGATACATTCTACAGGAATATGAGATGGCTGACTCAAAAGAACGGGCTTTACCCTGTTCAAGACGCCCAATACACAAACAATCGGGGAAAGGACATTCTTTTCGTGTGGGGCATACATCACCCACCAACTGATACTGCACAAACGAGTTTGTACACAAGAACCGACACAATAACAAGCGTAACAACAGAAAATTTAGATAGAACCTTCAAACCATTGATAGGGCCAAGGCCCCTTGTCAATGGTCTGATTGGCAGAATTAATTATTATTGGTCGGTACTAAAACCAGGCCAGACATTGCGAGTAAGATCCAATGGAAATCTAATTGCCCCATGGTATGGACACGTTCTCTCAGGAGAGAGTCATGGGAGGATCCTGAAGACTGATTTAAACAATGGTAGTTGTGTAGTGCAATGTCAGACTGAGAAAGGTGGCTTAAACAGTACATTGCCATTCCACAATATCAGTAAATATGCATTTGGGACCTGCCCCAAATATATTGGAGTCAAGAGTCTCAAACTGGCAATCGGTCTGAGAAACGTGCCTGCTAGATCAAGTAGAGGACTATTTGGAGCCATAGCTGGATTCATAGAAGGGGGTTGGCCAGGATTAGTTGCTGGA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TACTTGCAATGGGGTTTTGCTGCCTTCTTGTTCTGGGTCATGTCGAATGGTTCATGCAGGTGCAACATATGTATATAATTAGCAAGTACACCCTTGTT</t>
  </si>
  <si>
    <t>AGCAAAAGCAGGGGAATTTCTAGCCTCGCAAAAAATGAAAACAATACCACTGATAACTATACTACTAGTAGTAACAACAAGCAATGCAGATAAAATCTGCATCGGCCACCAGTCAACAAATTCAACAGAAACTGTTGACACGCTAGCAGAAACTAATGTTCCCGTGACACATGCCAAAGAATTGCTCCATACAGAGCATAATGGAATGCTGTGTGCAACAAATCTGGGACATCCCCTCATTCTAGACACATGCACTATCGAAGGACTGATTTATGGCAACCCTTCTTGTGACCTGCTGTTGGGAGGAAGGGAATGGTCCTACATCGTCGAAAGACCATCAGCGGTAAATGGAACATGTTACCCTGGGAATGTAGAAAACTTAGAGGAACTCAGAACACTTTTTAGTTCCTCTAGTTCCTACCAAAGAATTCAAATCTTCCCAGACACAATCTGGAATGTGACTTACACTGGAACAAGCAAATCATGTTCAGATTCATTCTACAGGAATATGAGATGGCTGACTCAAAAGAACGGGCTTTACCCTGTTCAAGACGCCCAATACACAAACAATCGGGGAAAGGACATTCTTTTCGTGTGGGGCATACATCACCCACCAACTGATACTGCACAGACGAATTTGTACACAAGGACCGACACAACAACAAGCGTAACAACAGAAAATTTAGATAGAACCTTCAAACCATTGATAGGGCCAAGGCCCCTTGTCAATGGTCTGATTGGCAGAATTAATTATTATTGGTCGGTACTAAAACCAGGCCAGACATTGCGAGTAAGATCCAATGGAAATTTAATTGCTCCATGGTATGGACACGTTCTCTCAGGAGAGAGCCATGGGAGGATCCTGAAGACTGATTTAAACAATGGTAATTGTGTAGTGCAATGTCAGACTGAGAAAGGTGGCTTAAACAGTACATTGCCATTCCACAATATCAGTAAATATGCATTTGGGACCTGCCCCAAATATATTGGAGTCAAGAGTCTCAAACTGGCAATCGGTCTGAGAAACGTGCCTGCTAGATCAAGTAGAGGACTATTTGGAGCCATAGCTGGATTCATAGAAGGAGGTTGGCCAGGATTAGTTGCTGGTTGGTATGGTTTTCAGCATTCGAATGATCAAGGGGTTGGTATGGCTGCAGATAGAGATTCAACTCAAAAGGCAATTGACAAAATAACATCCAAAGTGAATAATATAGTCGACAAGATGAACAAGCAATATGAAATAATTGATCATGAATTCAGTGAGGTTGAAACTAGACTCAATATGATCAATAACAAGATTGATGACCAAATACAAGACGTATGGGCATATAATGCAGAGTTGCTAGTGCTACTTGAAAACCAGAAAACACTCGATGAGCATGATGCAAATGTGAACAATCTATATAACAAGGTGAAAAGGGCTCTGGGCTCCAATGCGATGGAAGATGGAAAGGGCTGTTTTGAGCTATACCATAAGTGTGATGACCAATGCATGGAAACAATTCGGAACGGAACCTATAATAGGAGAAAGTACAGAGAGGAAGCAAGACTAGAAAGGCAGAAAATAGAAGGGGTCAAGCTGGAATCTGAAGGGACTTACAAAATCCTTACCATTTATTCGACTGTCGCCTCATCTCTTGTACTTGCAATGGGGTTTGCTGCCATCTTGTTCTGGGTCCATGTCCATCCGTCTTGCACGTGCAGCATTTGTATATAATTAGCAAAAACACCCTTGT</t>
  </si>
  <si>
    <t>AGCAAAAGCAGGGGAATTAACTAGCAAAATGAAAACAATATCACTGATAACTATACTACTAGTAGTAACAGCAAGCAATGCAGACAAAATCTGCATCGGCCACCAGTCAACAAACTCCACAGAAACTGTGGACACGCTAACAGAAACCAATGTTCCTGTGACACATGCCAAAGAATTGCTCCACACAGAGCACAATGGAATGCTGTGTGCAACAAATCTGGGACATCCCCTCATTCTAGACACGTGCACTATTGAAGGACTGATCTATGGTAACCCTTCTTGTGACCTGCTGTTGGGAGGAAGAGAATGGTCCTACATCGTCGAAAGGCCATCAGCTGTAAATGGAACGTGTTACCCTGGGAATGTAGAAAACCTAGAGGAACTCAGAACACTTTTTAGTTCCGCTAGTTCCTACCAAAGAATCCAAATCTTCCCAGACACAATCTGGAATGTGACTTATACTGGAACAAGCAAAGCATGTTCAGATTCATTCTACAGGAGTATGAGATGGCTGACTCAAAAAAGCGGGTCTTACCCTGTTCAAGACGCCCAATACACAAATAATCGGGGAAAGAACATTCTTTTCGTGTGGGGCATACATCATCCACCCACTGAAACTGCACAGACGAATTTGTACATAAGAACCGACACAACAACAAGCGTGACAACAGAAGATTTAAATAGGATCTTCAAACCAATGGTAGGGCCAAGGCCCCTTGTCAATGGTCTGATTGGAAGAATTAATTATTATTGGTCGGTACTAAAACCAGGCCAGACATTGCGAGTAAGGTCCAATGGGAATTTAATTGCTCCATGGTATGGACACGTTCTCTCAGGAGAGAGCCATGGGAGAATCCTGAAGACTGATTTAAACAATGGTAATTGTGTAGTGCAATGTCAGACTGAGAAAGGTGGCTTAAACAGTACATTGCCATTCCACAATATCAGTAAATATGCATTTGGGACCTGCCCCAAATATATTGGAGTCAAGAGTCTCAAACTGGCAATCGGTCTGAGAAACGTGCCTGCTAGATCAAGTAGAGGACTATTCGGAGCCATAGCTGGATTCATAGAAGGAGGTTGGCCAGGACTAGTCGCTGGTTGGTACGGTTTCCAGCACTCAAATGATCAAGGGATTGGTATTGCGGCAGATAGGGATTCAACTCAAAAGGCAATTGATAAAATAACAACCAAGGTGAATAATATAGTCGACAAAATGAACAAACAATATGAAATAATTGATCATGAATTCAGTGAGGTTGAAACTAGACTCAATATGATCAATAATAAGATTGATGACCAAATACAAGACGTATGGGCATATAATGCAGAGTTGCTAGTACTACTTGAAAACCAGAAAACACTCGATGAGCATGACGCAAACGTAAACAATCTATATAACAAGGTGAAAAGGGCCCTGGGCTCCAATGCGATGGAAGATGGGAAAGGCTGTTTCGAGCTATATCATAAATGTGATGACCAATGCATGGAAACAATTCGGAACGGGACCTATAATAGGAGAAAGTATAAAGAGGAATCAAAACTAGAAAGGCAGAAAATAGAAGGGGTTAAGCTGGAATCTGAGGGAATTTACAAAATCCTTACCATTTATACCACTGTTGCCTCATCTCTTGTACTTGCAATGGGGTTTGCTGCCTTCTTGTTCTGGGCCATGTCCAATGGATCATGCAGGTGCAACATTTGTATATAATTAGCAAAAACACCCTTGTTTCTACT</t>
  </si>
  <si>
    <t>AGCAAAAGCAGGGGAATTAACTAGCAATATGAAAACAATACCACTGCTAACTATACTACTAGTAGTAACAACAAGCAATGCAGATAAAATCTGCGCCGTCCACCATTCAACAAATTCACCAGAAACTGTTGACACGCTAGCAGAAACTAATGTTCCTGTGACACATGCCAAAGACATGCTCCATACAGAGCATAATGGAATGCTGTGTGCAACAAATCTGGGACATCCCCTCATTCTAGACACATGCACTATCGAAGGACTGATTTATGGCAACCCTTCTTGTGACCTGCTGTTGGGAGGAGGGGAATGGTCCTACTTCGTCGAAAGACCATCAGCTGTAAAAGGGACCAATTACCCTGGGAATATAGAAAAATTAGAGGGACTCAGAAAAATTTTTAGTTCCTTTAGTTCCTACCAAAGAATCCAAATCTTTCCAGACACAATCTGGAATGTGACTTACACTGGAACAAGCAAGTCATGTTCAGATTCATTCTACCCGAATATGAGATGGCTGACTCAAAAGAACGGGCTTTACCCTGTTCAAGACGCCCAATCCACAAATAATCGGGGAAAGGACAATCTCTTAGTGTGTGGCATACATCGTCCACCAACTGATACTGTACAGACGAATTTGTACACAAGGACCGACACAACAACAAGCGTAACAACAGAAAATTTAGATAGAACCTTCAAACCATTGATAGGGCCAAGGCCCCTTGTCAATGGTCTGATTGGCAGAATTAATTATTATTGGTCGGTACTAAAACCAGGCCAGACATTGCGAGTAAGATCCAATGGAAATTTAATTGCTCCATGGTATGGACACGTTCTCTCAGGAGAGAGTCATGGGAGGATCCTGAAGACTGATTTAAACAATGGTAATTGTGTAGTGCAATGTCAGACTGAGAAAGGTGGCTTAAACAGTACATTGCCATTCCACAATATCAGTAAATATGCATTTGGGACCTGCCCCAAATATATTGGAGTCAAGAGTCTCAAACTGGCAATCGGTCTGAGAAACGTGCCTGCTAGATCAAGTAGAGGACTATTTGGAGCCATAGCTGGATTCATAGAAGGA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CTTGTCTGGGGCATGTCCAATGGATCATGCAGGTGCCCCATATGTATATAATTAGCAAAAACACCCTTGTTTCT</t>
  </si>
  <si>
    <t>AGCAAAAGCAGGGGAATTAACTAGCAAAATGAAAACAATACCACTGATAACTATACTACTAGTAGTAACAACAAGCAATGCAGATAAAATCTGCATCGGCCACCAGTCAACAAATTCAACAGAAACTGTTGACACGCTAGCAGAAACTAATGTTCCCGTGACACATGCCCAAAGAATGCTCCATACAGAGCATAATGGAATGCTGGGTGCAAAAAATCTGGGACATCCCCTCATTCTAGACACATGCACTATCGAAGGACTGATTTATGGCAACCCTTCTTGTGACCTGCTGTTGGGAGGAAGGGAATGGTCCTACATCGTCGAAAGACCATCAGCGGTAAATGGAACATGTTACCCTGGGAATGTAGAAAACTTAGAGGAACTCAGAACACTTTTTAGTTCCTCTAGTTCCTACCAAAGAATTCAAATCTTCCCAGACACAATCTGGAATGTGACTTACACTGGAACAAGCAAATCATGTTCAGATTCATTCTACAGGAATATGAGATGGCTGACTCAAAAGAACGGGCTTTACCCTGTTCAAGACGCCCAATACACAAACAATCGGGGAAAGGACATTCTTTTCGTGTGGGGCATACATCACCCACCAACTGATCCGATACTGACGAATTTGTACACAAGAACCGACACAACAACAAGCGTGACAACAGAAAATTTAGATAGAACCTTCAAACCATTGATAGGGCCAAGGCCCCTTGTCAATGGTCTGATTGGAAGAATTAATTATTATTGGTCGGTACTAAAACCAGGCCAGACATTGCGAGTAAGGTCCAATGGGAATTTAATTGCTCCATGGTATGGACACGTTCTCTCAGGAGAGAGCCATGGGAGAATCCTGAAGACTGATTTAAACAATGGTAATTGTGTAGTGCAATGTCAGACTGAGAAAGGTGGCTTAAACAGTACATTGCCATTCCACAATATCAGTAAATATGCATTTGGGACCTGCCCCAAATATATTGGAGTCAAGAGTCTCAAACTGGCAATCGGTCTGAGAAACGTGCCTGCTAGATCAAGTAGAGGACTATTTGGAGCCATAGCTGGATTCATAGAAGGGGGTTGGCCAGGATTAGTTGCTGGT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TACTTGCAATGGGGTTTGCTGCCTTCTTGTTCTGGGTCATGTCCAATGCATCATGCACTTGCAACGTTTGTATATAATTAGCAAAAACACCCTTGTTTCTACT</t>
  </si>
  <si>
    <t>AGCAAAACCAGGGGATTTACTTGACAAGAAAAATGAAATCAATATCACTGATAACTATACTACTAGTAGTAACAACAAGCAATGCAGATAAAATCTGCATCGGCCACCAGTCAACAAATTCAACAGAAACTGTTGACACGCTAGCAGAAACTAATATTCCTGTGACACATGCCAAAGAATTGCTCCATACAGAGCATAATGGAATGCTGTGTGCAACAAATCTGGGACATCCCCTTATTCTAGACACATGCACTATCGAAGGACTGATTTATGGCAACCCTTCTTGTGACCTGCTGTTGGGAGGAAGGGAATGGTCCTACATCGTCGAAAGACCATCAGCGGTAAATGGAACATGTTACCCTGGGAATGTAGAAAACTTAGAGGAACTCAGAACACTTTTTAGTTCCTCTAGTTCCTACCAAAGAATCCAAATATTCCCAGACACAATCTGGAATGTGACTTACACTGGAACAAGCAAATCATGTTCAGATACATTCTACAGGAATATGAGATGGCTGACTCAAAAGAACGGGCTTTACCCTGTTCAAGACGCCCAATACACAAACAATCGGGGAAAGGACATTCTTTTCGTGTGGGGCATACATCACCCACCAACTGATACTGCACAAACGAATTTGTACACAAGAACCGACACAATAACAAGCGTAACAACAGAAAATTTAGATAGAACCTTCAAACCATTGATAGGGCCAAGGCCCCTTGTCAATGGTCTGATTGGCAGAATTAATTATTATTGGTCGGTACTAAAACCAGGCCAGACATTGCGAGTAAGATCCAATGGAAATCTAATTGCCCCATGGTATGGACACAATCTCTCAGGAGAGAGCCATGGGAGGATCCTGAAGACTGATTTAAACAAAGGTAGTTGGGTAGTGCAATGTCAGACTGAGAAAGGTGCCTTAAACAGTACATTGCCATTCCACAATATCAGTAAATATGCATTTGGGACCTGCCCCAAATATATTGGAGGCAAAAATCTCAAACTGGCAATCGGTCTGAGAAACGTGCCCGCTAGATCAAATAGAAGACTATTTGGAGCCATAGCTGGATTCATAGAAGGGGGTTGGCCAGGATTAGTTGCTGGA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GGGTTTGAGCTATACCATAAGTGTGATGACCAATGCATGGAAACAATTCGAAACGGAACCTATAATAGGAGAAAGTACAGAGAGGAAGCAAGACTAGAAAGGCAGAAAATAGAAGGGGTCAAGCTGGAATCTGAAGGGACTTACAAAATCCTTACCATTTATTCGACTGTCGCCTCGTCTCTTGTACTGCAAACGGGGTTTGCTGCCTTCTTGTTCTGCCTCATGTCCAATGGTACTTGCAGGTGCAACATTTGTATATAGTTAGCAAAAACACCCTTGT</t>
  </si>
  <si>
    <t>AGCAAAAGCAGGGGAATTCACTAGCAAAATGAAAACAATATCACTGATAACTATACTACTAGTAGTAACAACAAGCAATGCAGATAAAATCTGCATCGGCCACCAGTCAACAAATTCAACAGAAACTGTTGACACGCTAGCAGAAACTAATATTCCTGTGACACATGCCAAAGAATTGCTCCATACAGAGCATAATGGAATGCTGTGTGCAACAAATCTGGGACATCCCCTTATTCTAGACACATGCACTATCGAAGGACTGATTTATGGCAACCCTTCTTGTGACCTGCTGTTGGGAGGAAGGGAATGGTCCTACATCGTCGAAAGACCATCAGCGGTAAATGGAACATGTTACCCTGGGAATGTAGAAAACTTAGAGGAACTCAGAACACTTTTTAGTTCCTCTAGTTCCTACCAAAGAATCCAAATATTCCCAGACACAATCTGGAATGTGACTTACACTGGAACAAGCAAATCATGTTCAGATACATTCTACAGGAATATGAGATGGCTGACTCAAAAGAACGGGCTTTACCCTGTTCAAGACGCCCAATACACAAACAATCGGGGAAAGGACATTCTTTTCGTGTGGGGCATACATCACCCACCAACTGATACTGCACAAACGAGTTTGTACACAAGAACCGACACAATAACAAGCGTAACAACAGAAAATTTAGATAGAACCTTCAAACCATTGATAGGGCCAAGGCCCCTTGTCAATGGTCTGATTGGCAGAATTAATTATTATTGGTCGGTACTAAAACCAGGCCAGACATTGCGAGTAAGATCCAATGGAAATCTAATTGCCCCATGGTATGGACACAATCTCTCAGGAGAGAGCCATGGGAGGATCCTGAAGACTGATTTAAACAAAGGAAGTGGGGTAGTGCAATGTCAGACTGAGAAAGGTGCCTTAAAAAGAAAATTCCCATCCCACAATATCAGAAAATATGCATTTGGGACCCGCCCCAAATATATTGGAAGCAAGAGTCACAAACTGGCAATCGGTCTGAGAAACGTGCCTGCTAGATCAAATAAAAGACTATTTGGAGCCATAGCTGGATTCATAGAAGGGGGTTGGCCAGGATTAGTTGCTGGATGGTATGGTTTTCAGCATTCGAATGATCAAGGGGTTGGTATGGCTGCAGATAGGGATTCAACTCAAAAGGCAATTGACAAAATAACATCCAAAGTGAATAATATAGTCGACAAGATGAACAAGCAATATGAAATAATTGATCATGAATTCAATGAGGTTGAAACTAGACTCAATATGATCAATAACAAGATTGATGACCAAATACAAGACGTATGGGCATATAATGCAGAGTTGCTAGTACTACTTGAAAACCAGAAAACACTTGATGAGCATGATGCAAATGTGAACAATCTATATAACAAGGTGAAAAGGGCCCTGGGCTCCAATGCGATGGAAGATGGAAAGGGCTGTTTTGAGCTATACCATAAGTGTGATGACCAATGCATGGAAACAATTCGAAACGGAACCTATAATAGGAGAAAGTACAGAGAGGAAGCAAGACTAGAAAGGCAGAAAATAGAAGGGGTCAAGCTGGAATCTGAAGGGACTTACAAAATCCTTACCATTTATTCGACTGTCGCCTCATCTCTTGAACTGCAAAGGGGGTTTGCTGCCTTCTTGTTCTGGGTCATGTCCAATGGATCATGTAGGTGCAACATTTGTATATAATTAGCAAAAACACCCTTGTTT</t>
  </si>
  <si>
    <t>ATGGAAGTAATAGCACTAATAGCTATACCGGTAGTGACAGGAACGAGCAATGCTGATAAAATTTGCATTGGATACCAGTCAACAAACTCCACAGAAACTGTTGATACACTAGTAGAAACCAGTGTCCCTGTGACACATGCCAAAGAACTGCTTCACACAGAGCACAATGGAATGTTATGTGCAACAAATCAGGGGCATCCTCTTATACTAGACACCTGCACAGTTGAAGGATTGGTGTATGGCAATCCTGCCTGTGATTCGCTACTGGGAGGAAAAGAATGGTCCTACATTGTTGAAAGATCATCAGCCGTTCATGGGATGTGTTACCCTGGAAGGGTAGAGAATCTGGAAGAACTAAGATCTTTTTTCAGTTCTGCTCGCTCCTACAAAAGACTCCAGCTCTTTCCAGACCGCACTTGGAATGTGACTTTCACTGGAACAAGCAAAGCATGCTCAGATTCATTCTACAGAAGTATGAGATGGCTGACACACAAGAGCAATTCTTACCCTATTCAAGACGCTCAATATACCAACGATTGGGGAAAGAATATTCTCTTCGTGTGGGGCATACACCATCCACCTACTAACACTGAGCAAATGAATCTATACAAAAAAGCTGATACAACAACGAGCATAACAACGGAAGATATCAATCGGACTTTCAAACCAGTGATAGGACCAAGGCCCATTGTCAACGGTCAACAAGGGAGGATTGATTATTATTGGTCAGTACTAAAGCCAGGCCAGACATTGCGAATAAGATCCAATGGGAATTTAATTGCTCCATGGTATGGACACATTCTTTCAGGAGAAAGCCATGGGAGAATCCTGAAGACCGATTTAAAT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AATATAAACCAGAATTAAAAGTACTGCTTGAAAATCAGAAAACACTTGATGAGCAGGATGCAAATGTTAACAATCGGTACAATAAGGTGAAGAGAGCATTGGGGTCCAATGCAAAAGAGGATGGGAAGGGGTGCTTCGAGACATATCACAAATGTGATGATCAAAGCAAGGAAACAATTAGAAACGGGACTTATGACATGGTGAAGTATAAAGAAGAATCAAAATTAGAAAGGCAGAAAATAGAAGGGGTGAAACCGGAGTCAGAAGGAACTCACAAAATTCGGACCATTTATTCGACCGTCGCCTCATCTCTCGTGCTCGCAATAGCGTTCGCTGCCCTCATGTTATGGGCCATGTCAAACGGATCTTGCAGATGCAACATTTGTATATAA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</si>
  <si>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GCTACTGGGAGGAAAAGAATGGTCCTACATTGTTGAAAGATCATCAGCCGTTCATGGGATGTGTTACCCTGGAAGGGTAGAGAATCTGGAAGAACTAAGATCTTTTTTCAGTTCTGCTCGCTCCTACAAAAAACTCCTGCTCTTTCCAGACCGCACTTGGAATGTGACTTTCACTGGAACAAGCAAAGCATGCTCAGGTTCATTCTACAGAAGTATGAGATGGCTGACACACAAGAGCAATTCTTACCCTATTCAAGACGCTCAATATACCAACGATTGGGGAAAGAATATTCTCTTCGTGTGGGGCATACACCATCCACCTACTGACACTGAGCAAATGAATCTATACAAAAAAGCTGATACAACAACGAGCATAACAACGGAAGATATCAATCGGACTTTCAAACCAGTGATAGGACCAAGGCCCATTGTCAACGGTCAACAAGGGAGGATTGATTATTATTGGTCAGTACTAAAGCCAGGCCAGACATTGCGAATAAGATCCAATGGGAATTTAATTGCTCCATGGTATGGACACATTCTTTCAGGAGAAAGCCATGGGAGAATCCTGAAGACCGATTTAAAT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AACATTTGTATATAA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</si>
  <si>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</t>
  </si>
  <si>
    <t>GTGACAGGAGCGAGCAATGCTGATAAAATTTGCATTGGATACCAGTCAACAAACTCCACAGAAACTGTTGATACACTAGTAGAAACCAACGTCCCTGTGACACATGCCAAAGAACTGCTTCACACAGAGCACAATGGAATGTTATGTGCAACAAAACAGGGGCATCCTCTTATCCTAGACACCTGCACAGTCGAAGGGTTGGTGTATGGCAATCCTGCCTGTGATTCGCTACTGGGAGGAAAAGAATGGTCTTACATTGTCGAAAGATCATCAGCTGTTCATGGAATGTGTTACCCTGGAAGGGTAGAGAATCTGGAAGAACTAAGATCTTTTTTCAGTTCTGCTCGCTCCTACAAAAAACTCCTGCTCTTTCCAGACCGCACTTGGAATGTGACTTTCACTGGAACAAGCAAAGCATGCTCAGGTTCATTCTACAGAAGTATGAGATGGCTGACACACAAGAGCAATTCTTACCCTATTCAAGACGCTCAATATACCAACGATTGGGGAAAGAATATTCTCTTCGTGTGGGGCATACACCATCCACCTACTGATACTGAGCAAATGAATCTATACAAAAAAGCTGATACAACAACGAGCATAACAACGGAAGATATCAATCGGACTTTCAAACCAGTGATAGGACCAAGGCCCATTGTCAACGGTCAACAAGGGAGGATTGATTATTATTGGTCAGTATTAAAGCCAGGCCAGACATTGCGAATAAGATCCAATGGAAATCTAATTGCTCCATGGTATGGACACATTCTTTCAGGAGAAAGCTATGGAAGAATCCTGAAGACCGATTTAAATAGTGGCGACTGCGTAGTACAGTGCCAAACTGAGAAAGGTGGTTTGAATACGACACTGCCATTCCACAATGTCAGCAAGTATGCATTTGGGAACTGCCCCAAATATGTTGGAGTGAAGAGTCTCAAACTGGCAGTTGGTCTAAGAAATGTGCCTGCTACATCAGGTAGAGGGTTATTTGGTGCCATAGCTGGATTCATAGAAGGAGGTTGGCCAGGGCTAGTTGCAGGCTGGTACGGGTTTCAGCATTCAAATGATCAAGGAGTTGGAATGGCCGCAGACAGAGAGTCAACTCAAACAGCAGTCAACAAGATAACATCCAAAGTAAATAATATA</t>
  </si>
  <si>
    <t>GTGACAGAAACGAGCAATGCTGATAAAATTTGCATTGGATACCAGTCAACAAACTCCACAGAAACTGTTGATACACTAATAGAAACCAATGTCCCTGTGACACATGCCAAAGAACTGCTTCACACAGAGCACAATGGAATGTTGTATGCAACAAATCAGGGGCATCCTCTTATCCTAGACACCTGCACAGTTGAAGGGTTGGTGTATGGCAATCCTGCCTGTGATTCGCTACTGGGAGGAAAAGAATGGTCTTACATTGTCGAAAGATCATCAGCTGTTCATGGAATGTGTTACCCTGGAAGGGTAGAGAACCTGGAAGAACTAAGGTCTTTTTTCAGTTCTGCTCGCTCCTACAAAAAACTCCTGCTCTTTCCAGACCGCACTTGGAATGTGACTTTCACTGGAACAAGCAAAGCATGCTCAGGTTCATTCTACAGAAGTATGAGATGGCTGACACACAAGAGCAATTCTTACCCTATTCAAGACGCTCAATATACCAACGATTGGGGAAAGAATATTCTCTTCGTGTGGGGCATACACCATCCACCTACTGATACTGAGCAAATGAATCTATACAAAAAAGCTGATACAACAACGAGCATAACAACGGAAGATATTAATCGGACTTTCAAACCAGTGATAGGACCAAGGCCCATTGTCAACGGTCAACAAGGGAGGATTGATTATTATTGGTCAGTATTAAAGCCAGGTCAGACATTGCGAATAAGATCCAATGGAAATCTAATTGCTCCATGGTATGGGCACATTCTTTCAGGGGAAAGCCATGGAAGAATCCTGAAGACCGATTTAAATAGTGGCAACTGCGTAGTACAGTGCCAAACTGATAAAGGTGGTTTGAATACGACATTGCCATTCCACAATGTCAGCAAGTATGCATTTGGGAACTGCCCCAAATATGTTGGAGTGAAGAGTCTCAAACTGGCAGTTGGTCTAAGAAATGTGCCCGCTACATCAGGTAGAGGATTATTTGGTGCCATAGCTGGATTCATAGAAGGAGGTTGGCCAGGGCTAGTTGCAGGCTGGTACGGGTTTCAGCATTCAAATGATCAAGGAGTTGGAATGGCCGCAGACAGAGAGTCAACTCAAACAGCAGTCAACAAGATAACATCCAAAGTAAATAATATA</t>
  </si>
  <si>
    <t>GTGACAGGAACGAGCAATGCTGACAAAATTTGCATTGGCTACCAGTCAACAAACTCCACAGAAACTGTTGATACACTAGTAGAAAACAATGTCCCTGTGACACATGCCAAAGAATTGCTTCAAACAGAGCACAATGGAATGTTATGTGCAACAAACCTGGGGCATCCTCTTATCCTAGACACCTGCACCATTGAAGGGTTGGTGTATGGCAATCCTTCCTGTGATTTGCTACTGGGAGGAAAAGAGTGGTCTTACATTGTCGAAAGATCATCAGCCATTAATGGGATGTGCTACCCTGGAAGGGTAGAGAATCTGGAAGAACTCAGATCTTTTTTCAGTTCTGCTCGCTCCTACAAAAGACTCCTGCTCTTTCCAGACCGCACTTGGAATGTGACTTACACTGGAACAAGCAAAGCATGCTCAGATTCATTCTACAGAAGTATGAGATGGCTGACACACAAGAGCAATTCTTACCCTATTCAAGACGCTCAATATACCAACGATTGGGGAAAGAATATTCTCTTCATGTGGGGCATACACCATCCACCTACTGATACTGAGCAAATGAATCTATACAAAAAAGCTGATACAACAACGAGTATAACAACGGAAGATATCAATCGGACTTTCAAACCAGTGATAGGACCAAGGCCCCTTGTCAATGGTCAACAAGGGAGGATTGATTATTATTGGTCAGTACTAAAGCCAGGCCAGACATTGCGAATAAGATCCAATGGAAATCTAATTGCTCCATGGTATGGACACATTCTTTCAGGAGAAAGCCATGGAAGAATCCTGAAGACCGATTTAAATAGTGGCAACTGCGTAGTACAGTGCCAAACTGAGAAAGGTGGTTTAAATACGACCTTGCCATTCCACAATGTCAGCAAGTATGCATTTGGGAACTGCCCCAAATATGTTGGAGTGAAGAGTCTCAAACTGGCAGTTGGTCTAAGAAATGTGCCCGCTGCATCAGGTAGAGGGCTATTTGGTGCCATAGCTGGATTCATAGAAGGAGGTTGGCCAGGGCTAGTTGCAGGCTGGTACGGATTTCAGCATTCAAATGATCAAGGAGTTGGAATGGCAGCAGACAAAGAGTCAACTCAAAAAGCAGTCGACAAGATAACATCCAAAGTAAACAATATA</t>
  </si>
  <si>
    <t>GTGACAGGAACGAACAATGCTGATAAAATTTGCATTGGATACCAGTCAACAAACTCCACAGAAACTGTTGATACACTAGTGGAAACCAATGTCCCTGTGACACATGCCAAAGAATTGCTTCACACAGAGCACAATGGAATGTTATGTGCAACAAATCAGGGACATCCTCTTATCCTAGACACCTGCACCGTTGAAGGGTTAGTGTATGGCAATCCTTCCTGTGATTTGCTACTGGGAGGAAAAGAATGGTCTTACATTGTCGAAAGATCATCAGCTATTAATGGGATGTGTTACCCTGGTAAGGTAGAGAATCTGGAAGAACTAAGATCTTTTTTCAGTTCTGCTCGTTCCTACAAAAGACTCCTGCTCTTTCCAGACCGCACTTGGAATGTGACTTACACTGGAACAAGCAAAGCATGCTCAGATTCATTCTACAGAAGTATGAGATGGCTAACACACAAAAGCAATTCGTACCCTATTCAAGACGCTCAATATACCAACGATTGGGGAAAAAATATTCTCTTCATGTGGGGCATACACCATCCACCTACTGACACTGAGCAAATGAA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TTTAAATACGACCTTGCCATTCCACAATGTCAGCAAGTATGCATTTGGGAACTGCCCCAAATATGTTGGAGTGAAGAGTCTCAAATTGGCAGTTGGTCTAAGAAATGTGCCCGCTGCATCAGGTAGAGGGCTATTTGGTGCCATAGCTGGATTCATAGAAGGAGGTTGGCCAGGGCTAGTTGCAGGCTGGTACGGGTTTCAGCATTCAAATGATCAAGGAGTTGGAATGGCCGCAGACAGAGAGTCAACTCAAAAAGCAGTCGACAAGATAACATCCAAAGTAAATAATATA</t>
  </si>
  <si>
    <t>GTGACAGGAGCGAGCAACGCTGATAAAATTTGCATTGGATACCAGTCAACAAACTCCACAGAAACTGTTGACACACTAGTAGAAACCAACGTCCCTGTGACACATGCCAAAGAACTGCTTCACACAGAGCACAATGGAATGTTGTGTGCAACAAAACAGGGGCATCCTCTTATCCTAGACACCTGCACAGTCGAAGGGTTGGTGTATGGCAATCCTGCCTGTGATTCGCTACTGGGAGGAAAAGAATGGTCTTACATTGTCGAAAGATCATCAGCTGTTCATGGAATGTGTTACCCTGGAAGGGTAGAGAATCTGGAAGAACTAAGATCTTTTTTCAGTTCTGCTCGCTCCTACAAAAAACTCCTGCTCTTTCCAGACCGCACTTGGAATGTGACTTTCACTGGAACAAGCAAAGCATGCTCAGGTTCATTCTACAGAAGTATGAGATGGTTGACACACAAGAGCAATTCCTACCCTATTCAAGACGCTCAATATACCAACGATTGGGGAAAGAATATTCTCTTCGTGTGGGGCATACACCATCCACCTACTGATACTGAGCAAATGAATCTATACAAAAAAGCTGATACAACAACTAGCATAACAACGGAAGATATCAATCGGACTTTCAAACCAGTGATAGGACCAAGGCCCATTGTCAACGGTCAACAAGGGAGGATTGATTATTATTGGTCAGTATTAAAGCCAGGCCAGACATTGCGAATAAGATCCAATGGAAATCTAATTGCTCCATGGTATGGACACATTCTTTCAGGAGAAAGCCATGGAAGAATCCTGAAGACCGATTTAAATAGTGGCGACTGCGTAGTACAGTGCCAAACTGAGAAAGGTGGTTTGAATACGACACTGCCATTCCACAATGTCAGCAAGTATGCATTTGGGAACTGCCCCAAATATGTTGGAGTGAAGAGTCTCAAACTGGCAGTTGGTCTAAGAAATGTGCCTGCTACATCAGGTAGAGGGTTATTTGGTGCCATAGCTGGATTCATAGAAGGAGGTTGGCCAGGGCTAGTTGCAGGCTGGTACGGGTTTCAGCATTCAAATGATCAAGGAGTTGGAATGGCCGCAGACAGAGAGTCAACTCAAACAGCAGTCAACAAGATAACATCCAAAGTAAATAATATA</t>
  </si>
  <si>
    <t>ATGGAAATAATAGCACTAATAGTTATACTATTAGTAGCAACAACGAGCAATGCAGACAAAATCTGCATTGGCTACCAGTCAACAAACTCCACAGAAACTGTCGACACACTAATAGAAAACAATGTTCCTGTGACACATACCAAAGAATTGCTCCACACAGAGCACAATGGAATGCTATGTGCAACAGACCTGGGGCATCCTCTCATACTAGACACCTGCACTATCGAAGGGCTGGTATACGGCAATCCCTCTTGTGATTTGCTGCTGGGAGGAAAAGAATGGTCTTACATTGTCGAAAGATCATCAGCGATCAATGGGATGTGTTATCCTGGAAATGTAGAGAATCTGGAGGAACTCAGGTCTTTCTTCAGCTCTGTTAATTCCTACCAAAGAATCCAGATCTTTCCAGACACAATTTGGAATGTGACTTACAGTGGAACAAGCAAAGCATGTTCAAATTCATTCTACAGGAGTATGAGATGGCTGACACACAAAAGCAATTCTTACCCAGTTCAAGACGCTCAATATACCAACAATGAGGGAAAGAATATTCTCTTCATGTGGGGCATACATCACCCACCTACTGATACTGAGCAGACAAATTTATACAAAAAGGCTGACACAACAACAAGCGTGACAACAGAAGACATCAATCGAACTTTCAAACCAGTGATAGGGCCAAGGCCTCTTGTCAATGGCCAACAGGGGAGAATTGATTACTATTGGTCAGTACTAAAGCCAGGGCAAACATTGCGGGTGAGATCCAATGGGAATTTAATTGCCCCATGGTATGGACACATTCTCTCAGGAGAAAGCCACGGAAGAATCCTGAAAACTGATCTGAACAGCGGCAATTGCGTAGTACAATGCCAAACTGAGAAGGGCGGTTTGAATACAACCTTGCCATTCCACAATGTCAGTAAATATGCGTTTGGGAACTGCCCCAAATACGTTGGAGTGAAGAGT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AAAGTACCAAGAAGAATCAAAACTAGAAAGGCAGAAAATAGAAGGGGTAAAACTGGAGTCTGAAGGAACTTACAAGATCCTCACTATCTATTCGACTGTCGCCTCATCTCTTGTGCTTGCAATGGGGTTTGCTGCCTTTCTGTTCTGGGCCATGTCCAATGGATCTTGCAGATGCAACATTTGTATATAA</t>
  </si>
  <si>
    <t>ATGGCAATAATAGTACTAATAGTTATACTATTAGTAACAACAACGAGCAACGCAGACAAAATCTGCATTGGCTACCAGTCAACAAACTCCACAGAAACTGTCGACACACTAATAGAAAACAATGTTCCTGTGACACATACCAAAGAATTGCTCCACACAGAGCACAATGGAATGCTATGTGCAACAGACCTGGGGCATCCTCTCATACTAGACACCTGCACTATCGAAGGGCTGGTATACGGCAATCCTTCTTGTGATTTGCTGCTAGGAGGAAAAGAATGGTCTTACATTGTCGAAAGATCATCAGCGATCAATGGGATGTGTTATCCTGGAAATGTAGAGAATCTGGAGGAACTCAGGTCTTTCTTCAGCTCCGCTAATTCCTACCAAAGAATCCAGATCTTTCCAGACACAATTTGGAATGTGACTTACAGTGGAACAAGCAAAGCATGTTTAAATTCCTTCTACAGGAGTATGAGATGGCTGACACACAAAAGCAATTCTTACCCAATTCAAGACGCTCAATATACCAACAATGAGGGAAAGGATATTCTCTTCATGTGGGGCATACGTCACCCGCCTACTGATACTGAGCAGACAAATTTATACAAAAAGGCTGACACGACAACAAGCGTGACAACAGAAGACATCAATCGAACTTTCAAACCAGTGATAGGGCCAAGGCCTCTTGTCAATGGCCAACAGGGGAGAATTGATTACTATTGGTCAGTACTAAAGCCAGGGCAAACATTGCGGGTGAGATCCAATGGGAATTTAATTGCCCCATGGTATGGACACATTCTCTCAGGAGAAAGCCACGGAAGAATCCTGAAAACTGATCTGAACAGCGGCAATTGCGTAGTACAATGCCAAACTGAGAAGGGCGGTTTGAACACAACCTTGCCATTCCACAATGTCAGTAAATATGCGTTTGGGAACTGCCCCAAATACGCTGGAGTGAAGAGCCTCAAACTGGCAGTCGGCTTGAGGAATGTGCCTGCTGCATCAGATAGAGGGTTGTTTGGTGCCATAGCTGGATTCATAGAAGGAGGTTGGCCTGGACTAGTTGCAGGCTGGTACGGTTTTCAGCATTCAAATGATCAAGGAGTTGGAATGGCTGCAGACAGGGAATCGACTCAAGAGGCAGTCA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GAAGTACCAAGAAGAATCAAAACTAGAAAGGCAGAAAATAGAAGGGGTAAAACTGGAGTCTGAAGGAACTTACAAGATCCTCACTATCTATTCGACTGTCGCCTCATCTCTTGTGCTTGCAATGGGGTTTGCTGCCTTTCTGTTCTGGGCCATGTCCAATGGATCTTGCAGATGCAACATTTGTATATAA</t>
  </si>
  <si>
    <t>ATGGAAATAATAGCACTAATAGTTATACTATTAGTAACAACAACGAGCAATGCAGACAAAATCTGCATTGGCTACCAGTCAACAAACTCCACAGAAACTGTCGACACACTAATAGAAAACAATGTTCCTGTGACACATACCAAAGAATTGCTCCACACAGAGCACAATGGAATGCTATGTGCAACAGACCTGGGGCATCCTCTCATACTAGACACCTGCACTATCGAAGGGCTGGTATACGGCAATCCCTCTTGTGATTTGCTGCTGGGAGGAAAAGAATGGTCTTACATTGTCGAAAGATCATCAGCGATCAATGGGATGTGTTATCCTGGAAATGTAGAGAATCTGGAGGAACTCAGGTCTTTCTTCAGCTCTGCTAATTCCTACCAAAGAATCCAGATCTTTCCAGACACAATTTGGAATGTGACTTACAGTGGAACAAGCAAAGCATGTTCAAATTCATTCTACAGGAGTATGAGATGGCTGACACACAAAAGCAATTCTTACCCAGTTCAAGACGCTCAATATACCAACAATGAGGGAAAGAATATTCTCTTCATGTGGGGCATACATCACCCACCTACTGATACTGAGCAGACAAATTTATACAAAAAGGCTGACACAACAACAAGCGTGACAACAGAAGACATCAATCGAACTTTCAAACCAGTGATAGGGCCAAGGCCTCTTGTCAATGGCCAACAGGGGAGAATTGATTACTATTGGTCAGTACTAAAGCCAGGGCAAACATTGCGGGTGAGATCCAATGGGAATTTAATTGCCCCATGGTATGGACACATTCTCTCAGGAGAAAGCCACGGAAGAATCCTGAAAACTGATCTGAACAGCGGCAATTGCGTAGTACAATGCCAAACTGAGAAGGGCGGTTTGAATACAACCTTGCCATTCCACAATGTCAGTAAATATGCGTTTGGGAACTGCCCCAAATACGTTGGAGTGAAGAGT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AAAGTACCAAGAAGAATCAAAACTAGAAAGGCAGAAAATAGAAGGGGTAAAACTGGAGTCTGAAGGAACTTACAAGATCCTCACTATCTATTCGACTGTCGCCTCATCTCTTGTGCTTGCAATGGGGTTTGCTGCCTTTCTGTTCTGGGCCATGTCCAATGGATCTTGCAGATGCAACATTTGTATATAA</t>
  </si>
  <si>
    <t>ATGGAAATAATAGCACTAATAGTTATACTATTAGTAACAACAACGAGCAATGCAGACAAAATCTGCATTGGCTACCAGTCAACAAACTCCACAGAAACTGTCGACACACTAATAGAAAACAATGTTCCTGTGACACATACCAAAGAATTGCTCCACACAGAGCACAATGGAATGCTATGTGCAACAGACCTGGGGCATCCTCTCATATTAGACACCTGCACTATCGAAGGGCTGGTATACGGCAATCCCTCTTGTGATTTGCTGCTGGGAGGAAAAGAGTGGTCTTACATTGTCGAAAGATCATCAGCGATCAATGGGATGTGTTATCCTGGAAATGTGGAGAATCTGGAGGAACTCAGGTCTTTCTTCAGCTCTGCTAATTCCTACCAAAGAATCCAGATCTTTCCAGACACAACTTGGAATGTGACTTACAGTGGAACAAGCAAAGCATGTTCAAATTCATTCTACAGGAGTATGAGATGGCTGACACACAAAAGCAATTCTTACCCAGTTCAAGACGCTCAATATACCAACAATGAGGGAAAGAATATTCTCTTCATGTGGGGCATACATCACCCACCTACTGATACTGAGCAGACAAGTTTATACAAAAAGGCTGACACAACAACAAGCGTGACAACAGAAGACATCAATCGAACTTTCAAACCAGTGATAGGGCCAAGGCCTCTTGTCAATGGCCAACAGGGGAGAATTGATTACTATTGGTCAGTACTAAAGCCAGGGCAAACATTGCGGGTGAGATCCAATGGGAATTTAATTGCCCCATGGTATGGACACATTCTCTCAGGAGAAAGCCACGGAAGAATCCTGAAAACTGATCTGAACAGCGGCAATTGCGCAGTACAATGCCAAACTGAGAAGGGCGGTTTGAACACAACCTTGCCATTCCACAATGTCAGTAAATATGCGTTTGGGAACTGCCCCAAATACGTTGGAGTGAAGAGTCTCAAACTGGCAGTCGGCTTA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AAAGTACCAAGAAGAATCAAAACTAGAAAGGCAGAAAATAGAAGGGGTAAAACTGGAGTCTGAAGGAACTTACAAGATCCTCACTATCTATTCGACTGTCGCCTCATCTCTTGTGCTTGCAATGGGGTTTGCTGCCTTTCTGTTCTGGGCCATGTCCAATGGATCTTGCAGATGCAACATTTGTATATAA</t>
  </si>
  <si>
    <t>ATGGAAATAATAGCACTAATAGTTATACTATTAGTAACAACAACGAGCAATGCAGACAAAATCTGCATTGGCTACCAGTCAACAAACTCCACAGAAACTGTCGACACACTAATAGAAAACAATGTTCCTGTGACACATACCAAAGAATTGCTCCACACAGAGCACAATGGAATGCTATGTGCAACAGACCTGGGGCATCCTCTCATACTAGACACCTGCACTATCGAAGGGCTGGTATACGGCAATCCCTCTTGTGATTTGCTGCTGGGAGGAAAAGAATGGTCTTACATTGTCGAAAGATCATCAGCGATCAATGGGATGTGTTATCCTGGAAATGTAGAGAATCTGGAGGAACTCAGGTCTTTCTTCAGCTCTGCTAATTCCTACCAAAGAATCCAGATCTTTCCAGACACAATTTGGAATGTGACTTACAGTGGAACAAGCAAAGCATGTTCAAATTCATTCTACAGGAGTATGAGATGGCTGACACACAAAAGCAATTCTTACCCAGTTCAAGACGCTCAATATACCAACAATGAGGGAAAGAATATTCTCTTCATGTGGGGCATACATCACCCACCTACTGATACTGAGCAGACAAATTTATACAAAAAGGCTGACACAACAACAAGCGTGACAACAGAAGACATCAATCGAACTTTCAAACCAGTGATAGGGCCAAGGCCTCTTGTCAATGGCCAACAGGGGAGAATTGATTACTATTGGTCAGTACTAAAGCCAGGGCAAACATTGCGGGTGAGATCCAATGGGAATTTAATTGCCCCATGGTATGGACACATTCTCTCAGGAGAAAGCCACGGAAGAATCCTGAAAACTGATCTGAACAGCGGCAATTGCGTAGTACAATGCCAAACTGAGAAGGGCGGTTTGAATACAACCTTGCCATTCCACAATGTCAGTAAATATGCGTTTGGGAACTGCCCCAAATACGTTGGAGTGAAGAGT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AAAGTACCAAGAAGAATCAAAACTAGAAAGGCAGAAAATAGAAGGGGTCAAACTGGAGTCTGAAGGAACTTACAAGATCCTCACTATCTATTCGACTGTCGCCTCATCTCTTGTGCTTGCAATGGGGTTTGCTGCCTTTCTGTTCTGGGCCATGTCCAATGGATCTTGCAGATGCAACATTTGTATATAA</t>
  </si>
  <si>
    <t>ATGGAAATAATAGTACTAATAGTTATACTATTAGTAACAACAACGAGCAATGCAGACAAAATCTGCATTGGCTACCAGTCAACAAACTCCACAGAAACTGTCGACACACTAATAGAAAACAATGTTCCTGTGACACATACCAAAGAATTGCTCTACACAGAGCACAATGGAATGCTATGTGCAACAGACCTGGGGCATCCTCTCATACTAGACACCTGCACTATCGAAGGGCTGGTATACGGCAATCCTTCTTGTGATTTGCTGCTAGGAGGAAAAGAATGGTCTTACATTGTCGAAAGATCATCAGCGATCAATGGGATGTGTTATCCTGGAAATGTAGAGAATCTGGAGGAACTCAGGTCTTTCTTCAGCTCCGCTAATTCCTACCAAAGAATCCAGATCTTTCCAGACACAATTTGGAATGTGACTTACAGTGGAACAAGCAAAGCATGTTCAAATTCCTTCTACAGGAGTATGAGATGGCTGACACACAAAAGCAATTCTTACCCAATTCAAGACGCTCAATATACCAACAATGAGGGAAAGAATATTCTCTTCATGTGGGGCATACATCACCCACCTACTGATACTGAGCAGACAAATTTATACAAAAAGGCTGACACAACAACAAGCGTGACAACAGAAGACATCAATCGAACTTTCAAACCAGTGATAGGGCCAAGGCCTCTTGTCAATGGCCAACAGGGGAGAATTGATTACTATTGGTCAGTACTAAAGCCAGGGCAAACATTGCGGGTGAGATCCAATGGGAATTTAATTGCCCCATGGTATGGACACATTCTCTCAGGAGAAAGCCACGGAAGAATCCTGAAAACTGATCTGAACAGCGGCAATTGCGTAGTACAATGCCAAACTGAGAAGGGCGGTTTGAACACAACCTTGCCATTCCACAATGTCAGTAAATATGCGTTTGGGAACTGCCCCAAATACGTTGGAGTGAAGAGCCTCAAACTGGCAGTCGGCTTGAGGAATGTGCCTGCTGCATCAGATAGAGGG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AGAAATGGAACTTATGACAGGCAGAAGTACCAAGAAGAATCAAAACTAGAAAGGCAGAAAATAGAAGGGGTAAAACTGGAGTCTGAAGGAACTTACAAGATCCTCACTATCTATTCGACTGTCGCCTCATCTCTTGTGCTTGCAATGGGGTTTGCTGCCTTTCTGTTCTGGGCCATGTCCAATGGATCTTGCAGATGCAACATTTGTATATAA</t>
  </si>
  <si>
    <t>ATGGAAATAATAGCACTAATAGTTATACTATTAGTGACAACAACGAGCAATGCAGACAAAATCTGCATTGGCTACCAGTCAACAAACTCCACAGAAACTGTCGACACACTAATAGAAAACAATGTTCCTGTGACACATACCAAAGAATTGCTCCACACAGAGCACAATGGAATGCTATGTGCAACAGACCTGGGGCATCCTCTCATACTAGACACCTGCACTATCGAAGGGCTGGTATACGGCAATCCCTCTTGTGATTTGCTGCTGGGAGGAAAAGAATGGTCTTACATTGTCGAAAGATCATCAGCGATCAATGGGATGTGTTATCCTGGAAATGTAGAGAATCTGGAGGAACTCAGGTCTTTCTTCAGCTCTGCTAATTCCTACCAAAGAATCCAGATCTTTCCAGACACAATTTGGAATGTGACTTACAGTGGAACAAGCAAAGCATGTTCAAATTCATTCTACAGGAGTATGAGATGGCTGACACACAAAAGCAATTCTTACCCAGTTCAAGACGCTCAATATACCAACAATGAGGGAAAGAATATTCTCTTCATGTGGGGCATACATCACCCACCTACTGATACTGAACAGACAAATTTATACAAAAAGGCTGACACTACAACAAGCGTGACAACAGAAGACATCAATCGAGCTTTCAAACCAGTGATAGGGCCAAGGCCTCTTGTCAATGGCCAACAGGGGAGAATTGATTACTATTGGCCAGTACTAAAGCCAGGGCAAACATTGCGGGTGAGATCCAATGGGAATTTAATTGCCCCATGGTATGGACACATTCTCTCAGGAGAAAGCCACGGAAGAATCCTGAAAACTGATCTGAACAGCGGCAATTGCGTAGTACAATGCCAAACTGAGAAGGGCGGTTTGAACACAACCTTGCCATTCCACAATGTCAGTAAATATGCGTTTGGGAACTGCCCCAAATACGTTGGAGTAAAGAGT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ATATAATGCAGAATTGCTAGTACTGCTTGAAAACCAGAAAACACTCGATGAGCATGACGCAAATGTGAATAATCTGTACAACAAAGTGAAGAGAGCATTGGGTTCAAATGCAAGAGAGGATGGAAATGGATGCTTCGAATTATACCACAAATGTGATGATCAATGTATGGAGACGATTGGAAATGGAACTTATGACAGGCAAAAGTACCAAGAAGAATCAAAACTAGAAAGGCAGAAAATAGAAGGGGTAAAACTGGAGTCTGAAGGAACTTACAAGATCCTCACTATCTATTCGACTGTCGCCTCATCTCTTGTGCTTGCAATGGGGTTTGCTGCCTTTCTGTTCTGGGCCATGTCCAATGGATCTTGCAGATGCAACATTTGTATATAA</t>
  </si>
  <si>
    <t>AGGACGAGCAATGCTGATAAAATTTGCATTGGATACCAGTCAACAAACTCCACAGAAACTGTTGATACACTAGTAGAAACCAATGTCCCTGTGACACATGCCAAAGAATTGCTTCACACAGAGCACAATGGAATGTTATGTGCAACAAATCAGGGGCATCCTCTTATCCTAGACACCTGCACCGTTGAGGGGTTGGTGTATGGCAATCCTTCCTGTGATTTGCTACTGGGAGGAAGAGAATGGTCTTACATTGTCGAAAGATCATCAGCCATTAATGGGATGTGTTACCCTGGAAAGGTAGAGAATCTGGAAGAACTAAGGTCTTTTTTCAGTTCTGCTCGCTCCTACAAAAGACTCCTGCTCTTTCCAGACCGCACTTGGAATGTGACTTACACTGGAACAAGCAAAGCATGCTCAGATTCATTCTACAGAAGTATGAGATGGCTGACACACAAAAGCAATTCTTACCCTATTCAAGACGCTCAATATACCAATGATTGGGGAAAGAATATTCTCTTCATGTGGGGCATACACCATCCACCTACTGACACTGAGCAAATGAATCTATACAAAAAAGCTGATACAACAACGAGCATAACAACGGAAGATATCAATCGGACTTTCAAACCAGTGATAGGACCAAGGCCCCTTGTCAATGGTCAACAAGGGAGGATTGATTATTATTGGTCAGTACTAAAGCCAGGCCAGACACTGCGAATAAGATCCAATGGAAATCTAATTGCTCCATGGTATGGACACATTCTTTCAGGAGAAAGCCATGGAAGAATCCTGAAGACCGATTTAAATAGTGGCAACTGCGTAGTACAGTGCCAAACTGAGAAAGGTGGTTTAAATACGACCTTGCCATTCCACAATGTCAGCAAGTATGCATTTGGGAACTGCCCCAAATATGTTGGAGTGAAGAGTCTCAAACTGGCTGTTGGTCTAAGAAATGTGCCTGCTGCATCAGGTAGAGGGCTATTTGGTGCCATAGCTGGATTCATAGAAGGAGGTTGGCCAGGGCTAGTTGCAGGCTGGTACGGGTTTCAGCATTCAAATGATCAAGGAGTTGGAATGGCCGCAGACAGAGAGTCAACTCAAAAAGCAGTCGACAAGATAACATCCAAAGTGAATAATATAATCGATAAGATGAACAAGCAGTATGAAATCATTGATCATGAGTTCAATGAAATTGAAGCCAGACTCAATATGATCAACAATAAGATTGATGACCAAATACAAGACATCTGGGCGTATAATGCAGAATTACTAGTACTGCTTGAAAATCAGAAAACACTTGATGAGCATGATGCAAATGTGAACAATCTGTACAATAAGGTGAAGAGAGCATTAGGGTCAAATGCAATAGAGGATGGGAAGGGGTGCTTCGAGTTGTATCACAAATGTGATGATCAATGCATGGAAACAATTAGAAACGGGACTTATGACATGATAAAGTATAAAGAAGAATCAAAACTAGAAAGGCAGAAAATAGAAGGGGTGAAACTGGAGTCTGAAGGAACTTACAAGATTCTTACCATTTATTCGACTGTCGCCTCATCTCTTGTGCTTGCAATGGGGTTTGCTGCCTTCATGTTCTGGGCCAT</t>
  </si>
  <si>
    <t>GTAGTGACAGGA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AGGTAGAGAATCTGGAAGAACTCAGGTCTTTTTTCAGTTCTGCTCGCTCCTACAAAAGACTCCTACTCTTTCCAGACAGGACTTGGAATGTGACTTTCAATGGGACAAGCAAAGCATGCTCAAACTCATTCTACAGAAGTATGAGATGGCTGACACACAAGAGCAATTCTTACCCTATTCAAGACGCCCAATATACCAACGATTGGGGAAAGAATATTCTCTTCATGTGGGGCATACACCATCCATCTACTGATACTGAGCAAATGAATCTATACAAAAAAGCTGATACAACAACAAGTATAACAACGGAAGATATCAATCGAACTTTCAAACCAGTGATAGGGCCAAGGCCTCTTGTCAACGGTCAACAAGGAAGAATTGATTATTATTGGTCAGTACTAAAGCCAGGCCAGACATTGCGAATAAGATCCAATGGAAATCTAATTGCTCCATGGTATGGACACATTCTTTCAGGAGAAAGCCATGGAAGAATCTTGAAGACCGATTTGGATAGTAGCAACTGCATAGTTCAATGCCAAACTGAGAAAGGTGGTTTGAACACGACCTTGCCATTCCAAAATGTCAGCAAGTATGCATTTGGGAACTGTCCCAAATATGTTGGAGTGAAGAGTCTCAAACTGGCAGTTGGCCTAAGGAATGTGCCTGCTACATCAGGTAGAGGGCTTTTCGGTGCCATAGCTGGATTCATAGAAGGAGGTTGGCCAGGACTAGTCGCAGGCTGGTACGGGTTTCAGCACTCAAATGATCAAGGGGTTGGAATAGCAGCAGACAGGGAATCAACTCAAGAAGCAGTCGATAAAATAACATCCAAAGTAAATAATATAATCGACAAAATGAACAAGCAGTATGG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AAAGGCAGAAAATAGAAGGGGTGAAACTGGAGTCTGAAGAAACTTACAAAATTCTTACCATTTATTCGACTGTCGCCTCATCTCTTGTGCTTGCAATAGGGCTTGCTGCCTTCATGTTTCGGGCCATGTCCAATGGGTCTGCAGATGCA</t>
  </si>
  <si>
    <t>ACAGGA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AGGTAGAGAATCTGGAAGAACTCAGGTCTTTTTTCAGTTCTGCTCGCTCCTACAAAAGACTCCTACTCTTTCCAGACAGGACTTGGAATGTGACTTTCACTGGGACAAGCACAGCATGCTCAAACTCATTCTACAGAAGTATGAGATGGCTGACACACAAGAGCAATTCTTACCCTATTCAAGACGCCCAATATACCAACGATTGGGGAAAGAATATTCTCTTCATGTGGGGCATACACCATCCACCTACTGATACTGAGCAAATGAATCTATACAAAAAAGCTGATACAACAACAAGTATAACAACGGAAGATATCAATCGAACTTTCAAACCAGTGATAGGGCCAAGGCCTCTTGTCAACGGTCAACAAGGAAGAATTGATTATTATTGGTCAGTACTAAAGCCAGGCCAGACATTGCGAATAAGATCCAATGGAAATCTAATTGCTCCATGGTATGGACACATTCTTTCAGGAGAAAGCCATGGAAGAATCTTGAAGACCGATTTGGATAGTAGCAACTGCATAGTTCAATGCCAAACTGAGAAAGGTGGTTTGAACACGACCTTGCCATTCCAAAATGTCAGCAAGTATGCATTTGGGAACTGTCCCAAATATGTTGGGGTGAAGAGTCTCAAACTGGCAGTTGGCCTAAGGAATGTGCCTGTTACATCAGGTAGAGGGCTTTTCGGTGCCATAGCTGGATTCATAGAAGGAGGTTGGCCAGGACTAGTCGCAGGCTGGTACGGGTTTCAGCACTCAAATGATCAAGGGGTTGGAATAGCAGCAGACAGGGAATCAACTCAAGAAGCAGTCGATAAAATAACATCCAAAGTAAATAATATAATCGACAAAATGAACAAGCAGTATGA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GAAGGCAGAAAATAGAAGGGGTGAAACTGGAGTCTGAAGAAACTTACAAAATTCTTACCATTTATTCGACTGTCGCCTCATCTCTTGTGCTTGCAATAGGGCTTGCTGCCTTCATGTTCTGGGCCATGTCCAATGG</t>
  </si>
  <si>
    <t>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RGGTAGAGAATCTGGAAGAACTCAGGTCTGTTTTCAGTTCTGCTCGCTCCTACAAAAGACTCCTACTCTTTCCAGACAGGACTTGGAATGTGACTTTCACTGGGACAAGCAAAGCATGCTCAAACTCATTCTACAGAAGTATGAGATGGCTGACACACAAGAACAATTCTTACCCTATTCAAGACGCCCAATATACCAACGATTGGGGAAAGAATATTCTCTTCATGTGGGGCATACACCATCCACCTACTGATACTGAGCAAATGAATCTATACAAAAAAGCTGATACAACAACAAGTATAACAACGGAAGATATCAATCGAACTTTCAAACCAGTGATAGGGGCAAGGCCTCTTGTCAACGGTCAACAAGGAAGAATTGATTATTATTGGTCAGTACTAAAGCCAGGCCAGACATTGCGAATAAGATCCAATGGAAATCTAATTGCTCCATGGTATGGACACATTCTTTCAGGAGAAAGCCATGGAAGAATCTTGAAGACCGATTTGGATAGTAGCAACTGCATAGTTCAATGCCAAACTGAGAAAGGTGGTTTGAACACGACCTTGCCATTCCAAAATGTCAGCAAGTATGCATTTGGGAACTGTCCCAAATATGTTGGAGTGAAGAGTCTCAAACTGGCAGTTGGCCTAAGGAATGTGCCTGCTACATCAGGTAGAGGGCTTTTCGGTGCCATAGCTGGATTCATAGAAGGAGGTTGGCCAGGACTAGTCGCAGGCTGGTACGGGTTTCAGCACTCAAATGATCAAGGGGTTGGAATAGCAGCAGACAGGGAATCAACTCAAGAAGCAGTCGATAAAATAACATCCAAAGTAAATAATATAATCGACAAAATGAACAAGCAGTATGA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AAAGGCAGAAAATAGAAGGGGTGAAACTGGAGTCTGAAGAAACTTACAAAATTCTTACCATTTATTCGACTGTCGCCTCATCTCTTGTGCTTGCAATAGGGCTTGCTGCCTTCATGTTCTGGGCCA</t>
  </si>
  <si>
    <t>AGCACTATGCTATCTGGTAGTGACAGGAACGAGCAATGCTGATAAAATTTGCATTGGATACCAGTCAACAAACTCCACAGAAACTGTTGATACACTAGTAGAAACCAATGTCCCTGTGACACATGCCAAAGAACTGCTTCACACAGAGCACAATGGAATGTTATGTGCAACAAAC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AAAAAGCTGATACAACAACGAGCATAACAACGGAAGATATCAATCGGACTTTCAAACCAGTGATAGGACCAAGGCCCATTGTCAAC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GGTTGGTCTAAGAAATGTGCCTGCTACATCAGGTAGAGGGTTATTTGGTGCCATAGCTGGATTCATAGAAGGAGGTTGGCCAGGGCTAGTTGCAGGCTGGTACGGTTTTCAGCATTCAAATGATCAAGGAGTTGGAATGGCCGCAGACAGAGAGTCAACCCAAACAGCAGTCAACAAGATAACATCCAAAGTAAATAATATAATCGATAAGATGAACAAGCAATATGAAATCATTGATCATGAGTTCAATGAAATTGAAGCCAGACTCAACATGATAAACAATAAGATTGATGACCAAATACAAGACATCTGGGCGTATAATGCAGAATTACTAGTACTGCTTGAAAATCAGAAAACACTTGATGAGCATGATGCAAATGTTAACAATCTGTACAATAAGGTGAAGAGAGCATTGGGGTCAAATGCAATAGAGGATGGGAAGGGGTGCTTCGAGTTGTATCACAAATGTGATGATCAATGCATGGAAACAATTAGAAATGGGACTTATGACATGGTGAAGTATAAAGAAGAATCAAAACTAGAAAGGCAGAAAATAGAAGGGGTGAAACTGGAGTCTGAAGGAACTTACAAGATTCTTACCATTTATTCGACTGTCGCCTCATCTCTTGTGCTTGCAATAGGGTTTGCTGCCTTCATGTTCTGGGCCATT</t>
  </si>
  <si>
    <t>CCTATAGCTATACTGATAGTGACAGGAACGAGCAATGCTGATAAAATTTGCATTGGATACCAGTCAACAAACTCCACAGAAACTGTTGATACACTAGTGGAAACCAATGTCCCTGTGACACATGCCAAAGAATTGCTTCACACAGAGCACAATGGAATGTTATGTGCAACAAATCAGGGGCATCCTCTTATCCTAGACACCTGCACCGTTGAAGGGTTAGTGTATGGCAATCCTTCCTGTGATTTGCTACTGGGAGGAAAAGAATGGTCTTACATTGTCGAAAGATCATCAGCCATTAATGGGATGTGTTACCCTGGTAAGGTAGAGAATCTGGAAGAACTAAGATCTTTTTTCAGTTCTGCTCGTTCCTACAAAAGACTCCTGCTCTTTCCAGACCGCACTTGGAATGTGACTTACACTGGAACAAGCAAAGCATGCTCAGATTCATTCTACAGAAGTATGAGATGGCTAACACACAAAAGCAATTCTTACCCTATTCAAGACGCTCAATATACCAACGATTGGGGAAAAAATATTCTCTTCATGTGGGGCATACACCATCCACCTACTGACACTGAGCAAATGAA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TTTAAATACGACCTTGCCATTCCACAATGTCAGCAAGTATGCATTTGGGAACTGCCCCAAATATGTTGGAGTGAAGAGTCTCAAA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ATTGATGACCAAATACAAGACATCTGGGCGTATAATGCAGAATTGCTAGTACTGCTTGAAAATCAGAAAACACTTGATGAGCATGATGCAAATGTAAACAATCTGTACAATAAGGTGAAGAGAGCATTAGGGTCAAATGCAATAGAGGATGGGAAGGGGTGCTTTGAGTTGTATCACAAATGTGATGATCAATGCATGGAAACAATTAGAAACGGGACTTATGACATGATAAAGTATAAAGAAGAATCAAAATTAGAAAGGCAGAAAATAGAAGGAGTGAAACTGGAGTCTGAAGGAACTTACAAGATTCTTACCATTTATTCGACTGTCGCCTCATCTCTTGTGCTTGCAATGGGGTTTGCTGCCTTCATGTTCTGGGCCATGTCCAACGGATCTGCAGTGCAC</t>
  </si>
  <si>
    <t>CCTATAGCTATACTGGTAGTGACAGGAACGAGCAATGCTGATAAAATCTGCATTGGATACCAGTCATCAAACTCCACAGAAACTGTCGATACACTAGTAGAAACCAATGTCCCTGTGACACATGCCAAAGAATTGCTTCACACAGAGCACAATGGAATGTTATGTGCAACAAATCAGGGACATCCTCTTATCCTAGACACCTGCACCGTTGAAGGGTTGGTGTATGGCAATCCTTCCTGTGATTTGCTACTGGGAGGAAAAGAATGGTCTTACATTGTTGAAAGATCATCAGCCATTAATGGGATGTGTTACCCTGGAAAGGTAGAGAATCTGGAAGAACTAAGATCTTTTTTCAGTTCTGCTCGCTCCTACAAAAGACTCCTGCTCTTTCCAGACCGCACTTGGAATGTGACTTACACTGGAACAAGCAAAGCATGCTCAGATTCATTCTACAGAAGTATGAGATGGCTGACACACAAAAGCAATTCTTACCCTATTCAAGACGCTCAATACACCAACGATTGGGGAAAGAATATTCTCTTCATGTGGGGCATACACCATCCACCTACTGACACTGAGCAAATGAATCTATATAAAAAAGCTGATACAACAACGAGCATAACAACGGAAGATATCAATCGGACTTTCAAACCAGTGATAGGACCCAGGCCCCTTGTCAATGGTCAACAAGGGAGGATTGATTATTATTGGTCAGTATTAAAGCCAGGCCAGACACTGCGTATAAGATCCAATGGAAATCTAATTGCTCCATGGTATGGACACATTCTTTCAGGAGAAAGCCATGGAAGAATCCTGAAGACTGATTTAAATAGTGGCAACTGCGTAGTACAGTGCCAAACTGAGAAAGGTGGTTTAAATACGACCTTGCCATTCCACAATGTCAGCAAGTATGCATTTGGGAACTGCCCCAAATATGTTGGAGTGAAGAGTCTCAAA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ATTGATGACCAAATACAAGACATCTGGGCGTAYAATGCAGAATTACTAGTACTGCTTGAAAATCAGAAAACACTTGATGAGCATGATGCAAATGTGAACAATCTGTACAATAAGGTGAAGAGAGCATTAGGGTCAAATGCAATAGAGGATGGGAAGGGGTGCTTCGAGTTGTACCACAAATGTGATGATCAATGCATGGAAACAATTAGAAACGGGACTTATGACATGATAAAGTATAAAGAAGAATCAAAACTAGAAAGACAGAAAATAGAAGGGGTGAAACTGGAGTCTGAAGGAACTTACAAGATTCTTACCATTTATTCGACTGTCGCCTCATCTCTCGTGCTTGCAATGGGGTTTGCTGCCTTCATGTTCTGGGCCATGTCCAACGGATCTGCAGTGCA</t>
  </si>
  <si>
    <t>ATTATAGCTATACTGGTAGTGACAGGAACGAGCAATGCTGATAAAATCTGCATTGGATACCAGTCATCAAACTCCACAGAAACTGTCGATACACTAGTAGAAACCAATGTCCCTGTGACACATGCCAAAGAATTGCTTCACACAGAGCACAATGGAATGTTATGTGCAACAAATCAGGGACATCCTCTTATCCTAGACACCTGCACCGTTGAAGGGTTGGTGTACGGCAATCCTTCCTGTGATTTGCTACTGGGAGGAAAAGAATGGTCTTACATTGTTGAAAGATCATCAGCCATTAATGGGATGTGTTACCCTGGAAAGGTAGAGAATCTGGAAGAACTAAGATCTTTTTTCAGTTCTGCTCGCTCCTACAAAAGACTCCTGCTCTTTCCAGACCGCACTTGGAATGTGACTTACACTGGAACAAGCAAAGCATGCTCAGATTCATTCTACAGAAGTATGAGATGGCTGACACACAAAAGCAATTCTTACCCTATTCAAGACGCTCAATACACCAACGATTGGGGAAAGAATATTCTCTTCATGTGGGGCATACACCATCCACCTACTGACACTGAGCAAATGAATCTATATAAAAAAGCTGATACAACAACGAGCATAACAACGGAAGATATCAATCGGACTTTCAAACCAGTGATAGGACCCAGGCCCCTTGTCAATGGTCAACAAGGGAGGATTGATTATTATTGGTCAGTATTAAAGCCAGGCCAGACACTGCGTATAAGATCCAATGGAAATCTAATTGCTCCATGGTATGGACACATTCTTTCAGGAGAAAGCCATGGAAGAATCCTGAAGACTGATTTAAATAGTGGCAACTGCGTAGTACAGTGCCAAACTGAGAAAGGTGGTTTAAATACGACCTTGCCATTCCACAATGTCAGCAAGTATGCATTTGGGAACTGCCCCAAATATGTTGGAGTGAAGAGTCTCAAACTGGCAGTTGGTCTAAGAAATGTGCCTGCTGCATCAGGTAGAGGGCTATTTGGTGCCATAGCTGGATTCATAGAAGGAGGTTGGCCAGTGCTAGTTGCAGGCTGGTACGGGTTTCAGCATTCAAATGATCAAGGAGTTGGAATGGCCGCAGACAGAGAGTCAACTCAAAAAGCAGTCGACAAGATAACATCCAAAGTAAATAATATAATCGATAAGATGAACAAGCAGTATGAAATCATTGATCATGAGTTCAATGAAATTGAAGCCAGACTCAATATGATCAACAATAAGATTGATGACCAAATACAAGACATCTGGGCGTATAATGCAGAATTACTAGTACTGCTTGAAAATCAGAAAACACTTGATGAGCATGATGCAAATGTGAACAATCTGTACAATAAGGTGAAGAGAGCATTAGGGTCAAATGCAATGGAGGATGGGAAGGGGTGCTTCGAGTTGTACCACAAATGTGATGATCAATGCATGGAAACAATTAGAAACGGGACTTATGACATGATAAAGTATAAAGAAGAATCAAAACTAGAAAGACAGAAAATAGAAGGGGTGAAACTGGAGTCTGAAGGAACTTACAAGATTCTTACCATTTATTCGACTGTCGCCTCATCTCTCGTGCTTGCAATGGGGTTTGCTGCCTTCATGTTCTGGGGCC</t>
  </si>
  <si>
    <t>CCTATAGCTATACTGGTAGTGACAGGAACGAGCAATGCTGATAAAATTTGCATTGGGTACCAGTCAACAAACTCCACAGAAACTGTTGATACACTAGTAGAAACCAATGTCCCTGTGACACATGCCAAAGAACTGCTTCACACAGAGCACAATGGAATGTTATGTGCAACAAAC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AAAAAGCTGATACAACAACGAGCATAACAACGGAAGATATCAATCGGACTTTCAAACCAGTGATAGGACCAAGGCCCATTGTCAATGGTCAACAAGGGAGGATTGATTATTATTGGTCAGTACTAAAGCCAGGCCAGACATTGCGAATAAGATCCAATGGAAATCTAATTGCTCCATGGTATGGACACATTCTTTCAGGAGAAAGCCATGGAAGAATTCTGAAGACCGATTTAAATAGTGGCAACTGCGTAGTACAGTGCCAAACTGAGAAAGGTGGTTTGAATACGACATTGCCATTCCACAATGTCAGCAAGTATGCATTTGGGAACTGCCCCAAATATGTTGGAGTGAAGAGTCTCAAACTGGCAGTTGGTCTAAGAAATGTGCCTGCTACATCAGGTAGAGGGTTATTTGGTGCCATAGCTGGATTCATAGAAGGAGGTTGGCCAGTGCTAGTTGCAGGCTGGTACGGGTTTCAGCATTCAAATGATCAAGGAGTTGGAATGGCCGCAGACAGAGAGTCAACCCAAACAGCAGTCAACAAGATAACATCCAAAGTAAATAATATAATCGATAAGATGAACAAGCAATATGAAATCATTGATCATGAGTTCAATGAAATTGAATCCAGACTCAATATGATAAACAATAAGATTGATGACCAAATACAAGACATCTGGGCGTATAATGCAGAATTACTAGTACTGCTTGAAAATCAGAAAACACTTGATGAGCATGATGCAAATGTTAACAATCTGTACAATAGGGTGAAGAGAGCATTGGGGTCAAATGCAATAGAGGATGGGAAGGGGTGCTTCGAGTTGTATCACAAATGTGATGATCAATGCATGGAAACAATTAGAAATGGGACTTATGACATGGTGAAGTATAAAGAAGAATCAAAACTAGAAAGGCAGAAAATAGAAGGGGTGAAACTGGAGTCTGAAGGAACTTACAAGATTCTTACCATTTATTCGACTGTCGCCTCATCTCTTGTGCTTGCAATAGGGTTTGCTGCCTTCATGTTCTGGGCCATGTCTAACCGGATCTGCAGTGCACAT</t>
  </si>
  <si>
    <t>GGAACGAGCAACGCTGATAAAATTTGCATTGGATACCAGTCAACAAACTCCACAGAAACTGTTGATACACTAGTAGAAACCAATGTCCCTGTGACACATGCCAAAGAACTGCTTCACACAGAGCACAATGGAATGTTATGTGCAACAAAT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AAAAAGCTGATACAACAACGAGCATAACAACGGAAGATATCAATCGGACTTTCAAACCAGTGATAGGACCAAGGCCCATTGTTAAC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AGTTGGCCTAAGAAATGTGCCTGCTACATCAGGTAGAGGTTTATTTGGTGCCATAGCTGGATTCATAGAAGGAGGTTGGCCAGGGCTAGTTGCAGGCTGGTACGGGTTTCAGCATTCAAATGAACAAGGAGTTGGAATGGCCGCAGACAGAGAGTCAACCCAAACAGCAGTCAACAAGATAACATCCAAAGTAAATAATATAATCGATAAGATGAACAAGCAATATGAAATCATTGATCATGAGTTCAATGAAATTGAAGCCAGACTCAATATGATAAACAATAAGATTGATGACCAAATACAAGACATCTGGGCGTATAATGCAGAATTACTAGTACTGCTTGAAAATCAGAAAACACTTGATGAGCATGATGCAAATGTTAACAATCTGTACAATAAGGTGAAGAGAGCATTGGGATCAAATGCAATAGAGGATGGGAAGGGGTGCTTCGAGTTATATCACAAATGTGATGATCAATGCATGGAAACAATTAGAAACGGGACTTATGACATGGTGAAGTATAAAGAAGTATCAAAACTAGAAAGGCAGAGAATAGAAGGGGT</t>
  </si>
  <si>
    <t>ATTATAGCTATACTGGTAGTGACAGGAACGAGCAATGCTGATAAAATCTGCATTGGATACCAGTCATCAAACTCCACAGAAACTGTCGATACACTAGTAGAAACCAATGTCCCTGTGACACATGCCAAAGAATTGCTTCACACAGAGCACAATGGAATGTTATGTGCAACAAATCAGGGACATCCTCTTATCCTAGACACCTGCACCGTTGAAGGGTTGGTGTACGGCAATCCTTCCTGTGATTTGCTACTGGGAGGAAAAGAATGGTCTTACATTGTTGAAAGATCATCAGCCATTAATGGGATGTGTTACCCTGGAAAGGTAGAGAATCTGGAAGAACTAAGATCTTTTTTCAGTTCTGCTCGCTCCTACAAAAGACTCCTGCTCTTTCCAGACCGCACTTGGAATGTGACTTACACTGGAACAAGCAAAGCATGCTCAAATTCATTCTACAGAAGTATGAGATGGCTGACACACAAAAGCAATTCTTACCCTATTCAAGACGCTCAATACACCAACGATTGGGGAAAGAATATTCTCTTCATGTGGGGCATACACCATCCACCTACTGACACTGAGCAAATGAATCTATATAAAAAAGCTGATACAACAACGAGCATAACAACGGAAGATATCAATCGGACTTTCAAACCAGTGATAGGACCCAGGCCCCTTGTCAATGGTCAACAAGGGAGGATTGATTATTATTGGTCAGTATTAAAGCCAGGCCAGACACTGCGTATCAGATCCAATGGAAATCTAATTGCTCCATGGTATGGACACATTCTTTCAGGAGAAAGCCATGGAAGAATCCTGAAGACTGATTTAAATAGTGGCAACTGCGTAGTACAGTGCCAAACTGAGAAAGGTGGTTTAAATACGACCTTGCCATTCCACAATGTCAGCAAGTATGCATTTGGGAACTGCCCCAAATATGTTGGAGTGAATAGTCTCAAACTGGCAGTTGGTCTAAGAAATGTGCCTGCTGCATCAGGTAGAGGGCTATTTGGTGCCATAGCTGGATTCATAGAAGGAGGTTGGCCAGGACTAGTTGCAGGCTGGTACGGGTTTCAGCATTCAAATGATCAAGGAGTTGGAATGGCCGCAGACAGAGAGTCAACTCAAAAAGCAGTCGACAAGATAACATCCAAAGTAAATAATATAATCGATAAGATGAACAAGCAGTATGAAATCATTGATCATGAGTTCAATGAAATTGAAGCCAGACTCAATATGATCAACAATAAGATTGATGACCAAATACAAGACATCTGGGCGTATAATGCAGAATTACTAGTACTGCTTGAAAATCAGAAAACACTTGATGAGCATGATGCAAATGTGAACAATCTGTACAATAAGGTGAAGAGAGCATTAGGGTCAAATGCAATAGAGGATGGGAAGGGGTGCTTCGAGTTGTACCACAAATGTGATGATCAATGCATGGAAACAATTAGAAACGGGACTTATGACATGATAAAGTATAAAGAAGAATCAAAACTAGAAAGACAGAAAATAGAAGGGGTGAAACTGGAGTCTGAAGGAACTTACAAGATTCTTACCATTTATTCGACTGTCGCCTCATCTCTCGTGCTTGCAATGGGGTTTGCTGCCTTCATGTT</t>
  </si>
  <si>
    <t>ATATACACTATAGCTATACTGGTAGTGACAGGAACGAGCAATGCTGATAAAATTTGCATTGGATACCAGTCAACAAACTCCACAGAAACTGTTGATACACTAGTAGAAACCAATGTCCCTGTGACACATGCCAAAGAACTGCTTCACACAGAGCACAATGGAATGTTATGTGCAACAAACCAGGGGCATCCTCTTATCCTAGACACCTGCACAGTTGAAGGGTTGGTGTATGGCAATCCTGCCTGTGATTYRCTACTGGGAGGARAAGAATGGTCTTACATTGTCGAAAGATCATCAGCTGTTCATGGGATGTGTTACCCTGGAAGGGTAGAGAATCTGGAAGAACTAAGATCTTTTTTCAGTTCTGCTCGCTCCTACAAAAGACTCCTGCTCTTTCCAGACCGCACTTGGAATGTGACTTTCACTGGAACAAGCAAAGCATGCTCAKGTTCATTCTACAGAAGTATGAGATGGCTGACACACAAGAGCAATTCTTACCCTATTCAAGACGCTCAATATACCAACGATTGGGGAAAGAATATTCTTTTCGTGTGGGGCATACATCATCCACCCACTGACACTGAACAAATGAGTCTATACAAGAAAGCTGATACAACAACGAGCATAACAACGGAAGATATCAATCGGACTTTCAAACCAGTGATAGGCCCAAGGCCCCTTGTCAATGGTCAACAAGGGAGAATTGATTATTATTGGTCAGTCCTAAAACCAGGCCAAACATTGCGAATAAGATCCAACGGGAATCTAATTGCTCCATGGTATGGACACATTCTTTCAGGGGAAAGCCATGGAAGAATCCTGAAGACCGATTTAAATAGTGGCAACTGCGTAGTACAGTGCCAAACTGAGAAAGGAGGTTTGAATACGACATTGCCATTCCACAATGTCAGCAAGTATGCATTTGGGAACTGCCCCAAATATGTTGGAGTGAAGAGTCTCAAACTGGCAGTTGGTCTAAGAAATGTGCCTGCTACATCAGGTAGAGGGTTATTTGGTGCCATAGCTGGATTCATAGAAGGAGGTTGGCCAGGGCTAGTTGCAGGCTGGTACGGGTTTCAGCATTCAAATGATCAAGGAGTTGGAATGGCCGCAGACAGAGAGTCAACCCAAACAGCAGTCAACAAGATAACATCCAAAGTAAATAATATAATCGATAAGATGAACAAGCAATATGAAATCATTGATCATGAGTTCAATGAAATTGAAGCCAGACTCAATATGATAAACAATAAGATTGATGACCAAATACAAGACATCTGGGCGTATAATGCAGAATTACTAGTACTGCTTGAAAATCAGAAAACACTTGATGAGCATGATGCAAATGTTAACAATCTGTACAATAAGGTGAAGAGAGCATTAGGGTCAAATGCAATAGAGGATGGGAAGGGGTGCTTCGAGTTGTATCACAAATGTGATGATCAATGCATGGAAACAATTAGAAATGGGACTTATGACATGGTGAAGTATAAAGAAGAATCAAAACTAGAAAGGCAGAAAATAGAAGGGGTGAAACTGGAGTCTGAAGGAACTTACAAGATTCTTACCATTTATTCGACTGTCGCCTCATCTCTTGTGCTTGCAATAGGGTTTGCTGCCTTCATGTTCTGGGCCA</t>
  </si>
  <si>
    <t>ATAGCTATACTGGTAGTGACAGGAACGAGCAATGCTGATAAGATTTGCATTGGATACCAGTCAACAAACTCCACAGAAACTGTTGATACACTAACAGAAACCAATGTCCCTGTGACACATGCCAAAGAACTGCTTCACACAGAGCACAATGGAATGTTGTGTGCAACAAATCAGGGGCATCCTCTTATCCTAGACACCTGCACAGTTGAAGGGTTGGTGTATGGCAATCCTGCCTGTGATTCACTACTGGGAGGAAAAGAATGGTCTTACATTGTCGAAAGATCATCAGCTGTTCATGGAATGTGTTACCCTGGAAGGGTAGAGAATCTGGAAGAACTAAGGTCTTTTTTCAGTTCTGCTCGCTCCTACAAAAAACTCCTGCTCTTTCCAGACCGCACTTGGAATGTGACTTTCACTGGAACAAGCAAAGCATGCTCAGGTTCATTCTACAGAAGTATGAGATGGCTGACACACAAGAACAATTCTTACCCTATTCAAGACGCTCAGTATACCAACGATTGGGGAAAGAATATTCTCTTCGTGTGGGGCATACACCATCCACCTACTGATACTGAGCAAATGAATCTATACAAAAAAGCTGATACAACAACGAGCATAACAACGGAAGATATCAATCGGACTTTCAAACCAGTGATAGGACCAAGGCCCATTGTCAACGGTCAACAAGGGAGGATTGATTATTATTGGTCAGTATTAAAGCCAGGTCAGACATTGCGAATAAGATCCAATGGAAATCTAATTGCTCCRTGGTATGGACACATTCTTTCAGGGGAAAGCCATGGAAGAATCCTGAAGACCGATTTAAATAGTGGCAACTGCGTAGTACAGTGCCAAACTGAGAAAGGTGGTTTGAATACGACATTGCCATTCCACAATGTCAGCAAGTATGCATTTGGGAACTGCCCCAAATATGTTGGAGTGAAGAGTCTCAAACTGGCAGTTGGTCTAAGAAATGTGCCTGCTACATCAGGTAGAGGGTTATTTGGTGCCATAGCTGGATTCATAGAAGGAGGTTGGCCAGGGCTAGTTGCAGGCTGGTACGGGTTTCAGCATTCAAATGATCAAGGAGTTGGAATAGCCGCAGACAGAGAGTCAACTCAAACAGCAGTCAACAAGATAACATCCAAAGTAAATAATATAATCGATAAGATGAACAAGCAATATGAAATCATTGATCATGAGTTCAATGAAATTGAAGCCAGACTCAATATGATAAACAATAAGATTGATGACCAAATACAAGACATCTGGGCGTATAATGCAGAATTACTAGTGCTGCTTGAAAATCAGAAAACACTTGATGAGCATGATGCAAATGTTAACAATCTGTACAATAAGGTGAAGAGAGCATTGGGGTCAAATGCAATAGAGGATGGGAAGGGGTGCTTCGAGTTGTATCACAAATGTGATGATCAATGCATGGAAACAATTAGAAACGGGACTTATGACATGGTGAAGTATAAAGAAGAATCAAAACTAGAAAGGCAGAAAATAGAAGGGGTGAAATTGGAGTCTGAAGGAACTTACAGGATTCTTACCATTTATTCGACTGTCGCCTCATCTCTTGTGCTTGCAATGGGGTTTGCTGCCTTCATGTTCTGGGCCAT</t>
  </si>
  <si>
    <t>AAGCCTATAGCTATACTGGTAGTGACAGGA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AGGTAGAGAATCTGGAAGAACTCAGGTCTTTTTTCAGTTCTGCTCGCTCCTACAAAAGACTCCTACTCTTTCCAGACAGGACTTGGAATGTGACTTTCAATGGGACAAGCAAAGCATGCTCAAACTCATTCTACAGAAGTATGAGATGGCTGACACACAAGAGCAATTCTTACCCTATTCAAGACGCCCAATATACCAACGATTGGGGAAAGAATATTCTCTTCATGTGGGGCATACACCATCCATCTACTGATACTGAGCAAATGAATCTATACAAAAAAGGTGATACAACAACAAGTATAACAACGGAAGATATCAATCGAACTTTCAAACCAGTGATAGGGCCAAGGCCTCTTGTCAACGGTCAACAAGGAAGAATTGATTATTATTGGTCAGTACTAAAGCCAGGCCAGACATTGCGAATAAGATCCAATGGAAATCTAATTGCTCCATGGTATGGACACATTCTTTCAGGAGAAAGCCATGGAAGAATCTTGAAGACCGATTTGGATAGTAGCAACTGCATAGTTCAATGCCAAACTGAGAAAGGTGGTTTGAACACGACCTTGCCATTCCAAAATGTCAGCAAGTATGCATTTGGGAACTGTCCCAAATATGTTGGAGTGAAGAGTCTCAAACTGGCAGTTGGCCTAAGGAATGTGCCTGCTACATCAGGTAGAGGGCTTTTCGGTGCCATAGCTGGATTCATAGAAGGAGGTTGGCCAGGACTAGTCGCAGGCTGGTACGGGTTTCAGCACTCAAATGATCAAGGGGTTGGAATAGCAGCAGACAGGGAATCAACTCAAGAAGCAGTCGATAAAATAACATCCAAAGTAAATAATATAATCGACAAAATGAACAAGCAGTATGG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AAAGGCAGAAAATAGAAGGGGTGAAACTGGAGTCTGAAGAAACTTACAAAATTCTTACCATTTATTCGACTGTCGCCTCATCTCTTGTGCTTGCAATAGGGCTTGCTGCCTTCATGTTCTGGGCCATGTCCAATGGTCTGCAGTGCACTT</t>
  </si>
  <si>
    <t>ATGGAAATAATAGCACTAATAGCTATACTAGTAATGACAGGAACAGGCAATGCTGATAAAATTTGCATTGGCTACCAGTCAACAAACTCCACTGAAACTGTTGATACACTGGTAGAAAACAATGTCCCTGTGACACATACCAAAGAATTGCTCCGCACAGAGCACAATGGAATGTTATGTGCAACAAACTTGGGACACCCTCTTATTCTAGACACCTGCACCATTGAAGGATTGGTGTACGGCAATCCTTCCTGTGATTTGCTACTGGGAGGGAAAGAATGGTCTTACATTGTCGAAAGATCATCAGCTGTTAATGGGATGTGCTACCCTGGAAGGGTAGAGAATCTGGAAGAACTCAGGTCTGTTTTCAGTTCTGCTCGCTCCTACAAAAGACTCCTACTCTTTCCAGACAGGACTTGGAATGTGACTTTCACTGGGACAAGCAAAGCATGCTCAAACTCATTCTACAGAAGTATGAGATGGCTGACACACAAGAGCAATTCTTACCCTATTCAAGACGCCCAATATACCAACGATTGGGGAAAGAATATTCTCTTCATGTGGGGCATACACCATCCACCTACTGATACTGAGCAAATGAATCTATACAAAAAGGCTGATACAACAACAAGTATAACAACGGAAGATATCAATCGAACTTTCAAACCAGTGATAGGGCCAAGGCCTCCTGTCAACGGTCAGCAAGGACGAATTGATTATTATTGGTCAGTACTAAAGCCAGGCCAGACATTGCGAATAAGATCCAATGGAAATTTAATTGCTCCATGGTATGGACACATTCTTTCAGGAGAAAGCCATGGAAGAATCTTGAAGACCGATTTGGATAGTAGCGACTGCATAGTTCAATGCCAAACTGAGAAAGGTGGTTTGAACACGACCTTGCCATTCCAAAATGTCAGCAAGTATGCATTTGGGAACTGTCCCAAATATGTTGGAGTGAAGAGCCTCAAACTGGCAGTTGGCCTAAGGAATGTGCCTGCTACATCAGGTAGAGGGCTTTTCGGTGCCATAGCTGGATTCATAGAGGGAGGTTGGCCAGGACTAGTCGCAGGCTGGTACGGGTTTCAGCACTCAAATGATCAAGGGGTTGGAATAGCAGCAGACAGGGAATCAACTCAAGAAGCAGTTGATAAAATAACATCCAAAGTAAATAATATAATCGACAAAATGAACAAGCAGTATGAAATCATTAATCATGAGTTCAGTGAGATTGAAGCCAGACTCAATATGATCAACAATAAGATTGATGACCAAATACAGGACATCTGGGCGTATAATGCAGAATTACTAGTACTGCTTGAAAATCAAAAAACACTCGATGAGCATGATGCAAATGTGAACAATCTGTACAATAAGGTGAAGAGAGCATTGGGTTCAAATGCAATAGAGGATGGGAAGGGATGCTTCGAGTTGTATCACAAATGTGATGATCAATGCATGGAAACAATTAGGAACGGGGCTTATGACAGGCTAGAGTATAAAGAAGAATCAAAACTAGAAAGGCAGAAAATAGAAGGGGTGAAACTGGAGTCCGAAGAAACTTACAAAATTCTTACCATTTATTCGACTGTCGCCTCATCTCTTGTGCTTGCAATAGGGCTTGCTGCCTTCATGTTCTGGGCCATGTCAAATGGGTCTTGCAGATGCAACATTTGTATATAA</t>
  </si>
  <si>
    <t>CCTATAGCTATACTGGTAGTGACAGGAACAGGTAATGCTGATAAAATTTGCATTGGCTACCAGTCAACAAACTCCACAGAAACTGTTGATACACTAGTAGAAAGCAATGTCCCTGTGACACATGCCAAAGAATTGCTCCACACAGAGCACAATGGAATGTTATGTGCAACAAACCAGGGGCATCCTCTTATCCTAGACACCTGCACCGTTGAAGGATTGGTGTATGGCAATCCTGCCTGTGATTTGCTACTCGGAGGGAAAGAATGGTCTTACATTGTCGAAAGATCATCAGCAATTAATGGGATGTGCTACCCTGGAAGAGTAGAGAACCTGGAAGAACTCAGATCTTTTTTCAGTTCTGCACGCTCCTATAAAAGACTCCTGCTCTTTCCAGACAGAACTTGGAATGTGACTTACACTGGAACGAGCAAAGCATGCTCAAACTCATTCTACAGAAGTATGAGATGGCTGACACACAAGAGCAATTCTTACCCTATTCAAGACGCTCAATATACCAACGATTGGGGAAAGAATATTCTCTTCATGTGGGGCATACACCATCCACCCACTGACACTGAACAGATGAGTCTATACAAAAAAGCTGATACAACAACGAGTATAACAACGGAAGATATCAATCGGACTTTCAAACCAGTGATAGGCCCAAGGCCTCTTGTCAATGGTCAACAAGGGAGAATTGATTATTATTGGTCAGTACTAAAGCCTGGCCAGACATTACGAATAAGATCCAACGGAAATCTAATTGCTCCATGGTATGGACACATTCTATCAGGGGAAAGCCATGGAAGAATACTGAAGACCGATTTGAATAGTGGCAACTGCATAGTGCAGTGCCAAACTGAGAAAGGTGGTTTGAACACGACCTTGCCATTCCACAATGTCAGCAAGTATGCATTTGGGAACTGTCCTAAATATGTTGGAGTGAAGAGTCTCAAACTGGCAATAGGTCTAAGAAATGTGCCTGCTGCATCAGGTAGAGGGCTATTTGGTGCCATAGCCGGATTCATAGAAGGAGGTTGGCCAGGACTAGTTGCAGGCTGGTACGGGTTTCAGCATTCAAATGATCAAGGGGTTGGAATTGCCGCAGACAGGGAATCAACTCAAAAAGCAGTTGATAAGATAACATCCAAAGTGAACAATATAATCGACAAGATGAACAAGCAGTATGAGATCATTGATCATGAGTTCAATGAAATTGAAGCCAGACTCAATATGATCAACAATAAGATTGATGACCAAATACAGGACATCTGGGCGTATAATGCAGAATTGCTAGTACTGCTTGAAAATCAGAAAACACTAGATGAGCATGACGCAAATGTGAACAATCTGTATAATAAGGTGAAGAGAGCATTGGGTTCAAATGCAATAGAGGATGGGAAGGGGTGCTTCGAGTTATACCACAAATGTGATGATCAATGTATGGAAACAATTAGAAACGGGACTTATGACACGCTAAAGTATACAGAAGAATCAAAACTAGAAAAGCAGAAAATAGAAGGGGTGAAATTAGAATCTGAAGAAACTTACAAGATTCTTTCCATTTATTCGACTGTCGCCTCATCTCTTGTGCTTGCAATGGGGTTTGCTGCCTTCATGTTCTGGGCCATGTCCAATGGATCTGCA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</si>
  <si>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C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</si>
  <si>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GTAGTATCACTAATAACTATGCTACTAGTAGCAACAGTAAGCAATGCAGATAAAATCTGCATCGGCTACCAATCAACAAACTCCACAGAAACTGTAGACACACTAACAGAAAACAATGTCCCTGTGACACATGCCAAAGAATTGCTCCACTCAGAGCACAATGGGATGCTGTGTGCAACAAACTTGGGACAACCTCTTATTCTAGACACCTGTACCATTGAAGGGCTAATCTATGGCAATCCTTCTTGTGATCTACTGTTGGGAGGAAGAGAATGGTCCTACATCGTCGAGAGACCATCAGCTGTTAATGGATTGTGTTACCCCGGGACTGTAGAGAACCTAGAAGAGCTAAGGTCACTTTTTAGTTCTGCTAGTTCCTATCAAAGGATCCAGATTTTTCCAGACACAATCTGGAATGTGTCTTACAGTGGGACAAGCAAAGCATGTTCAGATTCATTCTACAGAAGCATGAGATGGTTGACCCAAAAGAACAACGCTTACCCTATTCAAGACGCTCAATACACAAATAATCAAGAAAAGAACATTCTTTTCATGTGGGGCATAAATCATCCACCCACCGATACTGTGCAAACAAATCTGTACACAAGAACCGACACAACAACAAGTGTGGCAACAGAAGAAATAAATAGGACCTTCAAACCATTGATAGGACCAAGGCCTCTTGTCAATGGTTTACAGGGAAGAATTGATTATTATTGGTCAGTATTGAAACCAGGTCAAACACTGCGAATAAGGTCTAATGGGAATCTAATAGCTCCATGGTATGGACACATTCTTTCAGGAGAAAGCCACGGAAGAATCCTGAAGACTAATTTAAAAAGGGGTAGCTGTACAGTGCAATGCCAGACAGAAAAAGGTGGCTTAAACACAACATTGCCATTCCAAAATGTAAGTAAGTATGCATTTGGAAACTGCTCGAAATACGTTGGGGTAAAAAGTCTCAAACTTGCAGTTGGTCTGAGGAATGTGCCTTCTAGATCTAGTAGAGGACTATTCGGGGCCATAGCTGGATTCATAGAGGGAGGTTGGTCAGGACTAGTTGCTGGTTGGTATGGATTCCAGCATTCAAATGACCAAGGGGTTGGTATGGCAGCAGATAGAGACTCAACCCAAAAGGCAATTGATAAAATAACATCCAAAGTGAATAACATAGTCGATAAAATGAACAAACAGTATGAAATTATTGATCATGAATTCAGTGAGGTTGAGACTAGACTTAATATGATCAATAATAAGATCGATGATCAAATTCAAGACCTATGGGCATATAATGCAGAATTGCTAGTACTGCTTGAAAACCAGAAAACACTCGATGAGCATGATGCAAATGTAAACAATCTATATAATAAAGTAAAGAGGGCATTAGGTTCCAATGCAGTGGAAGATGGGAAAGGATGTTTTGAGCTATACCACAAATGTGATGACCAGTGCATGGAGACAATTCGAAACGGGACCTACAACAGAAAGAGGTATCAAGAGGAATCAAAATTGGAAAGACAGAAAATAGAGGGGGTCAAGCTGGAATCTGAAGGAACTTACAAAATCCTCACCATTTATTCGACTGTCGCCTCATCTCTTGTGATTGCAATGGGGTTTGCTGCCTTCTTGTTCTGGGCCATGTCCAATGGGTCTTGCAGATGCAACATTTGTATATAA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</si>
  <si>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TGCAGACAAATCTGTACACAAGAACCGACACAACAACGAGTGTGGCAACAGAAGAAATAAATAGGACCTTCAAACCATTGATAGGACCAAGGCCTCTTGTCAATGGTTTGCAGGGAAGAATTGACTATTATTGGTCGGTATTGAAACCGGGTCAAACACTGCGAATAAGATCCAATGGGAATCTAATAGCTCCATGGTATGGT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GAAACCAGAAAACACTCGATGAGCATGATGCAAATGTAAACAATCTATATAATAAAGTGAAGAGGGCATTGGGTTCCAATGCGGTGGAAGATGGGAAAGGATGTTTCGAGCTATACCACAAATGTGATGACCAGTGCATGGAGACAATTCGGAACGGGACCTACAACAGGAGGAAGTATCAAGAGGAATCAAAATTAGAAAGACAGAAAATAGAGGGGGTCAAGCTGGAATCTGAAGGAACTTACAAAATTCTCACCATTTATTCGACTGTCGCCTCATCTCTTGTGATTGCAATGGGGTTTGCTGCCTTCTTGTTCTGGGCCATGTCCAATGGGTCTTGCAGATGCAACATTTGTATATAA</t>
  </si>
  <si>
    <t>ATGGAAGTAGTATCACTAATAACTATGCTACTAGTAGTAACAGTAAGCAATGCAGATAAAATCTGCATCGGCTACCAATCAACAAACTCCACAGAAACTGTAGACACACTAACAGAAAACAATGTCCCTGC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TACCCACCGATACTGTGCAGACAAATCTGTACACAAGAACCGACACAACAACGAGTGTGGCAACAGAAGAAATAAATAGGACCTTCAAACCATTGATAGGACCAAGGCCTCTTGTCAATGGTTTGCAGGGAAGAATTGACTATTATTGGTCGGTATTGAAACCGGGTCAAACACTGCGG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GATTCTCACCATTTATTCGACTGTCGCCTCATCTCTTGTGATTGCAATGGGGTTTGCTGCCTTCTTGTTCTGGGCCATGTCCAATGGGTCTTGCAGATGCAACATTTGTATATAA</t>
  </si>
  <si>
    <t>ATGGAAGTAGTATCACTAATAACTATACTACTAGTAGTAACACTAAGCAATGCAGATAAAATCTGCATCGGCTACCAATCAACAAACTCCACAGAAACTGTAGACACGCTAACAGAAAACAATGTTCCTGTGACACATGCCAAAGAATTACTCCACACAGAGCACAATGGGATGCTATGTGCAACAAATCTGGGACATCCTCTTATTCTAGACACCTGTACCATTGAAGGGCTAATCTATGGCAACCCTTCTTGTGATCTACTGCTGGGAGGAAGAGAATGGTCCTATATCGTCGAAAGACCATCGGCTGTTAATGGATTGTGTTACCCCGGAAATGTAGAAAACCTAGAAGAACTAAGGTCACTTTTTAGTTCTGCTAGTTCTTACCAAAGAATCCAGATCTTTCCAGACACAATCTGGAATGTGTCTTATAGTGGGACAAGCAAAGCATGTTCAGATTCATTCTACAGGAGCATGAGATGGTTGACTCAAAAGAACAACGCTTACCCTGTTCAAGACGCCCAACACACAAATAATAGAGGAAAGAACATTCTGTTCATGTGGGGTATAAATCACCCACCCACTGATACTGCGCAGACAAATCTGTACACAAGGACTGACACAACAACAAGTGTGGCAACAGAAGATATAAATAGGACCTTCAAACCATTGATAGGGCCAAGGCCTCTTGTCAATGGTCAGCAAGGAAGGATTGATTATTATTGGGCGGTATTGAAACCAGGTCAGACATTGCGAGTAAGATCCAATGGGAATCCAATCGCTCCATGGTATGGACACATTCTTTCAGGAGAGAGCCACGGAAGAATCCTGAAGACGGATTTAAACAGTGGTAACTGTGTAGTGCAATGTCAGACAGAAAGAGGTGGCTTGAATACTACATTGCCATTCCACAATGTAAGTAAGTATGCATTTGGAAACTGCCCAAAATATGTTGGAATAAAGAGTCTCAAACTGGCAGTTGGTCTGAGGAATGTGCCTGCTAGATCAAGTAGAGGATTATTTGGAGCCATAGCTGGATTCATGGAGGGAGGTTGGTCAGGACTAGTTGCTGGTTGGTATGGGTTCCAGCATTCAAATGATCAAGGAACTGGTATGGCTGCAGATAGAGACTCAACTCAAAAGGCAATTGACAAAATAACGTCCAAAGTAAATAATATAGTCGATAAGATGAACAAACAGTATGAAATTATTGATCATGAATTCAGCGAGGTTGAAACTAGACTCAATATGATCAATAATAAGATTGATGACCAAATTCAAGACATATGGGCATATAATGCAGAATTGCTAGTAC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</si>
  <si>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ACTACTAGTAGTAACACTAAGCAATGCAGATAAAATCTGCATCGGCTACCAATCAACAAACTCCACAGAAACTGTAGACACGCTAACAGAAAACAATGTTCCTGTGACACATGCCAAAGAATTACTCCACACAGAGCACAATGGGATGCTATGTGCAACAAATCTGGGACATCCTCTTATTCTAGACACCTGTACCATTGAAGGGCTAATCTATGGCAACCCTTCTTGTGATCTACTGCTGGAAGGAAGAGAATGGTCCTATATCGTCGAAAGACCATCGGCTGTTAATGGATTGTGTTACCCCGGAAATGTAGAAAACCTAGAAGAACTAAGGTCACTTTTTAGTTCTGCTAGTTCTTACCAAAGAATCCAGATCTTTCCAGACACAATCTGGAATGTGTCTTATAGTGGAACAAGCAAAGCATGTTCAGATTCATTCTACAGGAGCATGAGATGGTTGACTCAAAAGAACAACGCTTACCCTGTTCAAGACGCCCAATACACAAATAATAGAGGAAAGAGCATTCTGTTCATGTGGGGTATAAATCACCTACCCACTGATACTGCGCAGACAAATCTGTACACAAGGACTGACACAACAACAAGTGTGGCAACAGAAGATATAAATAGGACCTTCAAACCATTGATAGGGCCAAGGCCTCTTGTCAATGGTCAGCAAGGAAGGATTGATTATTATTGGGCGGTATTGAAACCAGGTCAGACATTGCGAGTAAGATCCAATGGGAATCTAATCGCTCCATGGTATGGACACATTCTTTCAGGAGAGAGCCACGGAAGAATCTTGAAGACGGATTTAAACAGTGGTAACTGTGTAGTGCAATGTCAGACAGAAAGAGGTGGCTTGAATACTACATTGCCATTCCACAATGTAAGTAAGTATGCATTTGGAAACTGCCCAAAATATGTTGGAATAAAGAGTCTCAAACTGGCAGTTGGTCTGAGGAATGTGCCTGCTAGATCAAGTAGAGGATTATTTGGAGCCATAGCTGGATTCATAGAGGGAGGTTGGTCAGGACTAGTTGCTGGTTGGTATGGGTTCCAGCATTCAAATGATCAAGGAACTGGTATGGCTGCAGATAGAGACTCAACTCAAAAGGCAATTGACAAAATAACGTCCAAAGTAAATAATATAGTCGATAAGATGAACAAACAGTATGAAATTATTGATCATGAATTCAGCGAGGTTGAAACTAGACTCAATATGATCAATAATAAGATTGATGACCAAATTCAAGACATATGGGCATATAATGCAGAATTGCTAGTACTGCTTGAAAACCAGAAAACGCTCGATGAGCATGATGCGAATGTGAACAATCTATATAACAAAGTGAAGAGGGCACTGGGTTCCAATGCAGTGGAAGATGGGAAAGGATGCTTCGAGCTATACCATAAATGTGATGACCAGTGCATGGAGACAATTCGGAACGGGACCTATAACAGAAGAAAGTATAAAGAGGAATCAAGACTAGAGAGACAGAAAATAGAAGGGGTCAAACTGGAATCTGAAGGAACCTACAAAATCCTCACCATTTATTCGACTGTCGCCTCATCTCTTGTTATTGCAATGGGGTTTGCTGCCTTCTTGTTCTGGGCCATGTCCAATGGATCTTGCAGATGCAACATTTGTATATAA</t>
  </si>
  <si>
    <t>ATGGAAGTAGTATCACTAATAACTATGCTACTAGTAGTAACAGTAAGCAATGCAGATAAAATCTGCATCGGCTACCAATCAACAAACTCCACAGAAACTGTAGACACACTAACAGAAAACAATGTCCCTGC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TACCCACCGATACTGTGCAGACAAATCTGTACACAAGAACCGACACAACAACGAGTGTGGCAACAGAAGAAATAAATAGGACCTTCAAACCATTGATAGGACCAAGGCCTCTTGTCAATGGTTTGCAGGGAAGAATTGACTATTATTGGTCGGTATTGAAACCGGGTCAAACACTGCGG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GATTCTCACCACTTATTCGACTGTCGCCTCATCTCTTGTGATTGCAATGGGGTTTGCTGCCTTCTTGTTCTGGGCCATGTCCAATGGGTCTTGCAGATGCAACATTTGTATATAA</t>
  </si>
  <si>
    <t>ATGGAAGTAGTATCACTAATAACTATGCTACTAGTAGTAACAGTAAGCAATGCAGATAAG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TGCAGACAAATCTGTACACAAGAACCGACACAACAACGAGTGTGGCAACAGAAGAAATAAATAGGACCTTCAG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GTGTGATGACCAGTGCATGGAGACAATTCGGAACGGGACCTACAACAGGAGGAAGTATCAAGAGGAATCAAAATTAGAAAGACAGAAAATAGAGGGGGTCAAGCTGGAATCTGAAGGAACTTACAAAATTCTCACCATTTATTCGACTGTCGCCTCATCTCTTGTGATTGCAATGGGGTTTGCTGCCTTCTTGTTCTGGGCCATGTCCAATGGGTCTTGCAGATGCAACATTTGTATATAA</t>
  </si>
  <si>
    <t>ATGGAAGTAGTATCACTAATAACTATACTGCTAGTAGTAACAGTAAGCAATGCAGATAAAATCTGCATCGGCTACCAATCAACAAACTCCACAGAAACTGTAGACACACTAACAGAAAACAATGTCCCTGTGACACATGCCAAAGAATTGCTCCACACAGAGCACAATGGGATGCTGTGTGCAACAAGTTTGGGACATCCTCTTATTCTAGACACCTGCACCATTGAAGGACTAATCTATGGCAACCCTTCTTGTGATCTACTGTTGGGAGGAAGAGAATGGTCCTACATCGTCGAAAGACCATCGGCTGTTAATGGGTTGTGTTACCCCGGGAATGTAGAAAATCTAGAAGAACTAAGGTCACTCTTTAGTTTTGCTAGTTCTTACCAAAGGATCCAGATCTTCCCAGACACAATCTGGAATGTGTCTTACAGTGGGACAAGCAAAGCATGTTCAGATTCATTCTACAGAAGCATGAGATGGTTGACCCAAAAGAACAACGCTTACCCTATTCAAGACGCCCAATACACAAATAATCGAGAGAAGAACATTCTTTTCATGTGGGGCATAAATCACCCACCCACTGATACTACGCAGACAAATCTGTACACAAGGACTGACACAACAACAAGTGTGGCAACAGAAGATATAAATAGGACCTTCAAACCATTAATAGGACCAAGGCCTCTTGTCAATGGTCTGCAGGGAAGAACTGATTATTATTGGTCGGTATTGAAACCAGGTCAAACACTGCGAGTAAGGTCCAATGGGAATCTAATCGCTCCATGGTATGGACACATTCTTTCAGGAGAGAGCCACGGAAGAATCCTGAAGACTGATTTAAAAAGTGGTAACTGTGCAGTGCAATGTCAGACAGAAAAAGGTGGATTAAATACAACATTGCCATTCCAAAATGTAAGTAAGTATGCATTTGGAAACTGCCCTAAATATGTTGGAGTAAAGAGTCTCAAACTGGCAGTTGGTCTGAGGAATGTGCCTTCTAGATCAAGTAGAGGACTATTCGGGGCCATAGCTGGATTCATAGAGGGAGGTTGGTCAGGGCTAATTGCTGGTTGGTATGGGTTCCAGCATTCAAATGATCAAGGGGTTGGTATGGCAGCAGATAGAGACTCAACTCAAAAGGCAATTGACAAAATAACATCCAAAGTAAATAACATAGTCGATAAAATGAACAAACAGTATGAAATTATGGATCATGAATTCAGCGAAGTTGAAACTAGACTTAACATGATCAATAATAAGATTGATGACCAAATTCAAGACATATGGGCATATAACGCAGAATTGCTAGTGCTGCTTGAAAACCAGAAAACACTCGATGAGCATGATGCAAATGTAAACAATCTATATAATAAAGTGAAGAGGGCATTGGGTTCCAATGCAGTGGAAGATGGGAAAGGATGTTTCGAGCTATACCATAAATGTGATGACCAGTGCATGGGGACAATTCGGAACGGGACCTACAACAGGAGGAAGTATCAAGAGGAATCAAAATTAGAAAGACAGAAAATAGAAGGGATCAAGCTGGAATCTGAAGGAACTTACAAAATCCTCACCATTTATTCGACTGTCGCCTCATCTCTTGTGATTGCAATGGGGTTTGCTGCCTTCTTGTTCTGGGCCATGTCCAATGGGTCTTGCAGATGCAACATTTGTATATAA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</si>
  <si>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CGCAGACAAATCTGTACACAAGAACCGACACAACAACG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T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TCTCACCATTTATTCGACTGTCGCCTCATCTCTTGTGATTGCAATGGGGTTTGCTGCCTTCTTGTTCTGGGCCATGTCCAATGGGTCTTGCAGATGCAACATTTGTATATAA</t>
  </si>
  <si>
    <t>ATGGAAGTAGTATCACTAATAACTATACTGCTAGTAGTAACAGTAAGCAATGCAGATAAAATCTGCATCGGCTACCAATCAACAAACTCCACAGAAACTGTAGACACACTAACAGAAAACAATGTCCCTGTGACACATGCCAAAGAATTGCTCCACACAGAGCACAATGGGATGCTGTGTGCAACAAGTTTGGGACATCCTCTTATTCTAGACACCTGCACCATTGAAGGACTAATCTATGGCAACCCTTCTTGTGATCTACTGTTGGGAGGAAGAGAATGGTCCTACATCGTCGAAAGACCATCGGCTGTTAATGGGTTGTGTTACCCCGGGAATGTAGAAAATCTAGAAGAACTAAGGTCACTCTTTAGTTCTGCTAGTTCTTACCAAAGGATCCAGATCTTTCCAGACACAATCTGGAATGTGTCTTACAGTGGGACAAGCAAAGCATGTTCAGATTCATTCTACAGAAGCATGAGATGGTTGACCCAAAAGAACAACGCTTACCCTATTCAAGACGCCCAATACACAAATAATCGAGAGAAGAACATTCTTTTCATGTGGGGCATAAATCACCCACCCACTGATACTACGCAGACAAATCTGTACACAAGGACTGACACAACAACAAGTGTGGCAACAGAAGATATAAATAGGACCTTCAAACCATTAATAGGACCAAGGCCTCTTGTCAATGGTCTGCAGGGAAGAATTGATTATTATTGGTCGGTATTGAAACCAGGTCAAACACTGCGAGTAAGGTCCAATGGGAATCTAATCGCTCCATGGTATGGACACATTCTTTCAGGAGAGAGCCACGGAAGAATCCTGAAGACTGATTTAAAAAGTGGTAACTGTGCAGTGCAATGTCAGACAGAAAAAGGTGGATTAAATACAACATTGCCATTCCAAAATGTAAGTAAGTATGCATTTGGAAACTGCCCGAAATATGTTGGAGTAAAGAGTCTCAAACTTGCAGTTGGTCTGAGGAATGTGCCTTCTAGATCAAGTAGAGGACTATTCGGGGCCATAGCTGGATTCATAGAGGGAGGTTGGTCAGGACTAATTGCTGGTTGGTATGGGTTCCAGCATTCAAATGATCAAGGGGTTGGTATGGCAGCAGATAGAGACTCAACTCAAAAGGCAATTGACAAAATAACATCCAAAGTGAATAACATAGTCGATAAAATGAACAAACAGTATGAAATTATTGATCATGAATTCAGCGAGGTTGAAACTAGACTTAACATGATCAATAATAAGATTGATGACCAAATTCAAGACATATGGGCATATAACGCAGAATTGCTAGTGCTGCTTGAAAACCAGAAAACACTCGATGAGCATGATGCAAATGTAAACAATCTATATAATAAAGTGAAGAGGGCATTGGGTTCCAATGCAGTGGAAGATGGGAAAGGATGTTTCGAGCTATACCATAAATGTGATGACCAGTGCATGGGGACAATTCGGAACGGGACCTACAACAGGAGGAAGTATCAAGAGGAATCAAAATTAGAAAGACAGAAAATAGAAGGGATCAAGCTGGAATCTGAAGGAACTTACAAAATCCTCACCATTTATTCGACTGTCGCCTCATCTCTTGTGATTGCAATGGGGTTTGCTGCCTTCTTGTTCTGGGCCATGTCCAATGGGTCTTGCAGATGCAACATTTGTATATAA</t>
  </si>
  <si>
    <t>ATGGAAGTAGTATCACTAATAACTATACTACTAGTAGTAACAGTAAGCAATGCAGGTAAAATTTGCATCGGCTATCAATCAACAAACTCCACAGAAACTGTAGACACACTAACAGAAAACAATGTCCCTGTGACACATGCCAAAGAATTGCTCCACACAGAGCATAATGGGATGCTGTGTGCAACAAGCTTGGGACACCCTCTTATTCTAGACACCTGTACCATTGAAGGACTAATCTATGGCAATCCTTCTTGTGATCTATTGTTGGGAGGAAGAGAATGGTCCTATATCGTCGAGAGACCAACAGCTGTTAACGGATTGTGTTATCCCGGGAATGTAGAAAATCTAGAAGAGCTAAGGTCACTTTTTAGTTCTGCTAGGTCTTATCAAAGGATCCAGATTTTCCCAGACACAATCTGGAATGTGTCCTACAGTGGGACAAGCAAAGCATGTTCAGATTCATTCTACAGAAGCATGAGATGGTTGACTCAAAAGAACAACGCTTACCCTATTCAAGACGCCCAATACACAAATG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GGATAGAGACTCAACCCAAAAGGCAATTGATAAAATAACATCCAAAGTGAATAACATAGTCGACAAAATGAACAAGCAGTATGAAATTATTGATCATGAATTCAGCGAGGTTGAAACTAGACTTAACATGATCAATAATAAGATTGATGATCAAATCCAAGATATATGGGCATATAATGCAGAATTGCTAGTTCTGCTTGAAAACCAGAAAACACTCGATGAGCATGATGCAAATGTAAACAATCTATATAATAAAGTGAAGAGGGCATGGGGTTCCAATGCGGTGGAAGATGGGAAAGGATGTTTCGAGCTATACCACAAATGTGATGACCAGTGCATGGAGACAATTCGGAACGGGACCTACAACAGGAGGAAGTATCAAGAGGAATCAAAATTAGAAAGACAGAGAATAGAGGGGGTCAAGCTGGAATCTGAAGGAACTTACAAAATCCTCACCATTTATTCGACTGTCGCCTCATCTCTTGTGATTGCAATGGGGTTTGCTGCCTTCTTGTTCTGGGCCATGTCCAATGGGTCTTGCAGATGCAACATTTGTATATAA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</si>
  <si>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TGCAGACAAATCTGTACACAAGAACCGACACAACAACG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TTCAAATGCCCAAGGGGTTGGTATGGCAGCAGATAGAGACTCAACCCAAAAGGCAATTGATAAAATAACATCCAAAGTGA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</si>
  <si>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GACACATGCCAAAGAG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T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CATTCGACTGTCGCCTCATCTCTTGTGATTGCAATGGGGTTTGCTGCCTTCTTGTTCTGGGCCATGTCCAATGGGTCTTGCAGATGCAACATTTGTATATAA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</si>
  <si>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A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CGAAACTAGACTTAACATGATCAATAATAAGATTGATGATCAAATCCAAGATATATGGGCATATAATGCAGAATTGCTAGTTCTGCTTGAAAACCAGAAAACACTCGATGAGCATGATGCAAATGTAAACAATCTATATAATAAAGTGAAGAA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</si>
  <si>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ATGGGACAAGCAAAGCATGTTCAGATTCATTCTACAGAAGCATGAGATGGTTGACTCAAAAGAACAACGCTTACCCTATTCAAGACGCCCAATACACAAATA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AGTTGGTATGGCAGCAGATAGAGACTCAACCCAAAG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CGCAGATGCAACATTTGTATATAA</t>
  </si>
  <si>
    <t>ATGGAAGTAGTATCACTAATAACTATACTACTAGG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G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CCACTCGATGAGCATGATGCAAATGTAAACAATCTATATAATAAAGTGAAGAGGGCATTGGGTTCCAATGCGGTGGAAGATGGGAAAGGATGTTTCGAGCTATACCACAAATGTGATGACCAGTGCATGGAGACAATTCGGAACGGGACCTACGACAGGAGGAAGTATCAAGAGGAATCAAAATTAGAAAGACAGAAAATAGAGGGGGTCAAGCTGGAATCTGAAGGAACTTACAAAATCCTCACCATTTATTCGACTGTCGCCTCATCTCTTGTGATTGCAATGGGGTTTGCTGCCTTCTTGTTCTGGGCCATGTCCAATGGGTCTTGCAGATGCAACATTTGTATATAA</t>
  </si>
  <si>
    <t>ATGGAAGTAGTATCACTAATAACTATACTACTAGTAGTAACAGTAAGT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GCGGGACCTACAACAGGAGGAAGTATCAAGAGGAATCAAAATTAGAAAGACAGAAAATAGAGGGGGTCAAGCTGGAATCTGAAGGAACTTACAAAATCCTCACCATTTATTCGACTGTCGCCTCGTCTCTTGTGATTGCAATGGGGTTTGCTGCCTTCTTGTTCTGGGCCATGTCCAATGGGTCTTGCAGATGCAACATTTGTATATAA</t>
  </si>
  <si>
    <t>ATGGAAGTAGTATCACTAATAACTATGCTACTAGTAGCAACAGTAATCAATGCAGATGAAATCTGCATCGGCTACCAATCAACAAACTCCACAGAAACTGTAGACACATTAACAGAAAACAATGTCCCTGTGACACATGCCAAAGAATTGCTCCACACAGAGCACAATGGGATGCTGTGTGCAACAAACTTGGGACACCCTCTTATTCTAGACACCTGTACCATTGAAGGACTAATCTATGGCAATCCTTCTTGTGATCTACTGTTGGGAGGAAGAGAATGGTCCTACATCGTTGAGAGACCATCGGCTGTTAATGGATTGTGTTACCCCGGGAATGTAGAAAATCTAGAAGAGCTAAGGTCACTTTTTAGTTCTGCTAGTTCCTATCAAAGGATTCAGATTTTTCCAGACACAATCTGGAATGTGTCTTACAGTGGGACAAGCAAAGCATGTTCAGATTCATTCTACAGAAGCATGAGATGGTTGACCCAAAAGAACAACGCATACCCTATTCAAGACGCCCAATACACAAATAATCAAGAAAAGAACATTCTTTTCATGTGGGGCATAAATCACCCACCCACAGATACTGCGCAGACAAATCTGTACACAAGAACCGACACAACAACAAGTGTGGCAACAGGAGATATAAATAGGACCTTCAAACCATTGGTAGGACCAAGGCCTCTTGTCAATGGTTTACAGGGAAGAATTGATTATTATTGGTCGGTATTGAAACCAGGTCAAACACTGCGAATCAGATCCAATGGGAATCTAATAGCTCCATGGTATGGACACATTCTTTCAGGAGAGAGCCACGGAAGAATCCTGAAGACTGATCTAAAAAGGGGTAGCTGTACAGTGCAATGTCAGACAGAAAAAGGTGGCTTAAACACAACATTGCCACTCCAAAATGTAAGTAAGTATGCATTTGGAAACCGTTCGAAATATGTTGGAGTGAAGAGTCTCAAACTTGCAGTAGGTCTGAGGAATGTGCCTTCTAGATCTAGTAGAGGACTATTCGGGGCCATAGCTGGATTCATAGAGGGAGGTTGGTCAGGATTAGTTGCTGGTTGGTATGGATTCCAGCATTCAAATGACCAAGGGGTTGGTATGGCAGCAGATAGAGACTCAACCCAAAAGGCAATTGATAAAATAACATCCAAAGTGAATAACATAGTCGATAAAATGAACAAACAATATGAAATTATTGATCATGAATTCAGTGAGGTTGGAACTAGACTTAACATGATCAATAATAAGATCGATGATCAAATTCAAGACATATGGGCATATAACGCAGAGTTGCTAGTGCTGCTTGAAAACCAGAAAACACTCGATGAGCATGATACAAATGTAAACAATCTATATAATAAAGTGAAGAGGGCATTAGGTTCCAATGCAGTGGAAGATGGGAAAGGATGTTTCGAGCTATACCACAAATGTGATGACCAGTGCATGGAGACAATTCGGAACGGGACCTACAACAGGAGGAGGTATCAAGAGGAATCAAAATTGGAAAGACAGAAAATAGAGGGGGTCAAGCTGGAATCTGAAGGAACTTACAAAATCCTAACCATTTATTCGACTGTCGCCTCATCTCTTGTGATTGCAATGGGGTTTGCTGCCTTCCTGTTCTGGGCCATGTCCAATGGGTCTTGCAGATGCAACATTTGTATATAA</t>
  </si>
  <si>
    <t>ATGGAAGTAGTATCACTAATAACTATACTACTAGTAGTAACAGTAAGT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GGGTGGCTTAAACACAACATTGCCATTCCAAAACGTAAGTAAGTATGCATTTGGAAACTGCTCGAAATACATTGGCATAAAGAGTCTCAAACTTGCAGTTGGTCTGAGGAATGTGCCTTCTAGATCTAGTAGAGGACTATTCGGGGCTATAGCAGGATTCATAGAGGGAGGTTGGTCAGGACTAGTTGCTGGTTGGTATGGATTCCAGCATTCAAATGACCAAGGGGTTGGTATGGCAGCAGATAGAGACTCAACCCAAAAGGCAATTGATAAAATAACATCCAAAGTGAATAACATAGTCGACAAAATGAACAAGCAGTATGAAATTATTGATCATGAATTCAGCGAGGTTGAAACTAGACTTAACATGATCAATAATAAGATTGATGATCAAATCCAAGATATATGGGCATATAATGCG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</si>
  <si>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ATGGAAGTAGTATCACTAATAACTATACTACTAGTAGTAACAGTAAGCAATGCAGGTAAAATTTGCATCGGCTATCAATCAACAAACTCCACAGAAACTGTAGACACACTAACAGAAAACAATGTCCCTGTGACACATGCCAAAGAATTGCTCCACACAGAGCATAATGGGATGCTGTGTGCAACAAGCTTGGGACACCCTCTTATTCTAGACACCTGTACCATTGAAGGACTAATCTATGGCAATCCTTCTTGTGATCTATTGTTGGGAGGAAGAGAATGGTCCTATATCGTCGAGAGACCAACAGCTGTTAACGGATTGTGTTATCCCGGGAATGTAGAAAATCTAGAAGAGCTAAGGTCACTTTTTAGTTCTGCTAGGTCTTATCAAAGGATCCAGATTTTCCCAGACACAATCTGGAATGTGTCCTACAGTGGGACAAGCAAAGCATGTTCAGATTCATTCTACAGAAGCATGAGATGGTTGACTCAAAAGAACAACGCTTACCCTATTCAAGACGCCCAATACACAAATG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G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GAATAGAGGGGGTC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</si>
  <si>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C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</si>
  <si>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GTAGTATCACTGATAACTATGCTACTAGTAGTAACAGTAAGCAATGCAGATAAAATCTGCATCGGCTACCAATCAACAAACTCCACAGAAACTGTAGACACACTAACAGAAAACAATGTCCCTGTGACACATGCCAAAGAATTGCTCCAAACAGAGCACAATGGGATGCTGTGTGCAACAAACTTGGGACATCCTCTTATTCTAGACACCTGTACCATTGAAGGACTAATTTATGGCAATCCTTCTTGTGATCTACTGT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TGCAGACAAACTTGTACACAAGAACCGACACAACAACAAGTGTGGCAACAGAAGAAATAAATAGGACCTTCAAACCATTGATAGGACCAAGGCCTCTTGTCAATGGTTTGCAGGGAAGAATTGATTATTATTGGTCGGTATTAAAACCAGGTCAAACACTGCGAATAAGATCCAATGGGAATCTAATAGCTCCATGGTATGGACACATTCTTTCAGGAGAGAGCCATGGAAGAATCCTGAAGACTGATTTAAAAAGGGGTAGCTGTACAGTGCAATGTCAGACAGAAAAAGGTGGCTTAAACACAACCTTGCCATTCCAAAATGTAAGTAAGTATGCATTTGGAAACTGCTCGAAATATGTTGGAATAAAGAGTCTCAAACTTGCAGTTGGTCTGAGGAATGTGCCTTCTAGATCTAGTAGAGGACTATTTGGGGCCATAGCTGGATTCATAGAGGGAGGTTGGTCAGGACTAGTTGCTGGTTGGTATGGATTCCAGCATTCAAATGACCAAGGGGTTGGCATGGCAGCAGATAGAGACTCAACCCAAAAGGCAATTGATAAAATAACATCCAAAGTGAATAACATAGTCGATAAAATGAACAAACAGTATGAAATTATTGATCATGAATTCAGCGAGGTTGAAAATAGACTTAACATGATCAATAATAAGATTGATGATCAAATTCAAGACATATGGGCATATAACGCAGAGCTGCTAGTGCTGCTTGAAAACCAGAAAACACTCGATGAGCATGATGCAAATGTAAACAATCTATATAATAA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</t>
  </si>
  <si>
    <t>ATGGAAGTAGTATCACTGATAACTATGCTACTAGTAGTAACAGTAAGCAATGCAGATAAAATCTGCATCGGCTACCAATCAACAAACTCCACAGAAACTGTAGACACACTAACAGAAAACAATGTCCCTGTGACACATGCCAAAGAATTGCTCCAAACAGAGCACAATGGGATGCTGTGTGCAACAAACTTGGGACATCCTCTTATTCTAGACACCTGTACCATTGAAGGACTAATTTATGGCAATCCTTCTTGTGATCTACTGT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TGCAGACAAACTTGTACACGAGAACCGACACAACAACAAGTGTGGCAACAGAAGAAATAAATAGGACCTTCAAACCATTGATAGGACCAAGGCCTCTTGTCAATGGTTTGCAGAGAAGAATTGATTATTATTGGTCGGTATTAAAACCAGGTCAAACACTGCGAATAAGATCCAATGGGAATCTAATAGCTCCATGGTATGGACACATTCTTTCAGGAGAGAGCCATGGAAGAATCCTGAAGACTGATTTAAAAAGGGGTAGCTGTACAGTGCAATGTCAGACAGAAAAAGGTGGCTTAAACACAACCTTGCCATTCCAAAATATAAGTAAGTATGCATTTGGAAACTGCTCGAAATATGTTGGAATAAAGAGTCTCAAACTTGCAGTTGGTCTGAGGAATGTGCCTTCTAGATCTAGTAGAGGACTATTTGGGGCCATAGCTGGATTCATAGAGGGAGGTTGGTCAGGACTAGTTGCTGGTTGGTATGGATTCCAGCATTCAAATGACCAAGGGGTTGGCATGGCAGCAGATAGAGACTCAACCCAAAAGGCAATTGATAAAATAACATCCAAAGTGAATAACATAGTCGATAAAATGAACAAACAGTATGAAATTATTGATCATGAATTCAGCGAGGTTGAAAATAGACTTAACATGATCAATAATAAGATTGATGATCAAATTCAAGACATATGGGCATATAACGCAGAGCTGCTAGTGCTGCTTGAAAACCAGAAAACACTCGATGAGCATGATGCAAATGTAAACAATCTATATAATAA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</t>
  </si>
  <si>
    <t>ATGGAAGT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TAGTTCCTATCAAAGGATCCAGATTTTTCCAGACACAATCTGGAATGTGTCTTACAGTGGGACAAGCAAAGCATGTTCAGATTCATTCTACAGAAGCATGAGATGGCTGACCCAAAAGAACAACGCTTACCCTATTCAAGACGCCCAATACACAAATAACCGAGAAAAGAACATTCTTTTCATGTGGGGCATAAATCACCCACCCACCGATACTGTGCAGACAAATCTGTACACAAGAACCGACACAACAACAAGTGTGGCAACAGAAGAAATAAATAGGACCTTCAAACCATTGATAGGACCAAGGCCTCTTGTCAATGGTTTACAGGGAAGAATTGATTATTATTGGTCGGTATTGAAACCAGGTCAAACACTGCGAATCAGATCCAATGGGAATCTGATAGCTCCATGGTATGGACACATTCTTTCAGGAGAGAGCCACGGAAGAATCCTGAAGACTGATCTAAAAAGGGGTAGCTGTACAGTGCAATGTCAGACAGAGAAAGGTGGA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</t>
  </si>
  <si>
    <t>ATGGAAGTAGTATCACTAATAACTATGCTACTAGTAGCAACAGTAATCAATGCAGATAAAATCTGCATCGGTTACCAATCAACAAACTCCACAGAAACTGTAGACACATTAACAGAAAACAATGTCCCTGTGACACATGCCAAGGAATTGCTCCACACAGAGCACAATGGGATGCTGTGTGCAACAAACTTGGGACATCCTCTTATTCTAGACACCTGTACCATTGAAGGACTAATCTATGGCAATCCTTCTTGTGATCTACTGTTGGGAGGAAGAGAATGGTCCTACATCGTTGAGAGACCATCGGCTGTTAATGGATTGTGTTACCCCGGGAATGTAGAAAATCTAGAAGAGCTAAGGTCACTTTTTAGTTCTGCTGGTTCCTATCAAAGGATTCAGATTTTTCCAGACACAATCTGGAATGTGTCCTACAGTGGGACAAGCAAAGCATGTTCAGATTCATTCTACAGAAACATGAGATGGTTGACCCAAAAGAACAACGCTTACCCTATTCAAGACGCCCAATACACAAATAACCAAGAAAAGAACATTCTTTTCATGTGGGGCATAAATCACCCACCCACTGATACTGTGCAGACAAATCTGTACACAAGAACCGACACAACAACAAGTGTGGCAACAGAGGAAATAAATAGGACCTTCAAACCATTGATAGGACCAAGGCCTCTTGTCAATGGTTTACAGGGAAGAATTGATTATTATTGGTCGGTATTGAAACCAGGTCAAACACTGCGAATCAGATCAAATGGGAATCTAATAGCTCCATGGTATGGACACATCCTTTCAGGAGAGAGCCACGGAAGAATCCTGAAGACTGATCTAAAAAGGGGTAGCTGTACAGTGCAATGTCAGACAGAAAAAGGTGGCTTAAACACAACATTGCCATTCCAAAATGTAAGTAAGTATGCATTTGGAAACTGTTCGAAATATGTTGGAGTGAAAAGTCTCAAACTTGCAGTAGGTCTGAGGAATGTGCCTTCTAGATCTAGTAGAGGACTATTCGGGGCCATAGCTGGATTCATAGAGGGAGGTTGGTCAGGACTAGTTGCTGGTTGGTATGGATTCCAGCATTCAAATGACCAAGGGGTTGGTATGGCAGCAGATAGAGACTCAACCCAAAAGGCAATTGATAAATTAACATCCAAAGTGAATAACATAGTCGATAAAATGAACAAACAATATGAAATTATTGATCATGAATTCAGTGAGGTTGAAACTAGACTTAACATGATCAATAATAAAATCGATGATCAAATTCAAGACATATGGGCATATAACGCAGAGTTGCTAGTACTGCTTGAAAACCAGAAAACACTCGATGAGCATGATGCAAATGTAAACAATCTATATAATAAAGTGAAGAGGGCATTAGGTTCCAATGCAGTGGAAGATGGGAAAGGATGTTTCGAGCTATACCACAAATGTGATGACCAGTGCATGGAGACAATTCGGAACGGGACCTACAACAGGAGGAGGTATCAAGAGGAATCAAAATTGGAAAGACAGAAAATAGAGGGGGTCAAGCTGGAATCTGAAGGAACGTACAAAATCCTCACCATTTATTCGACTGTCGCCTCATCTCTTGTGATTGCAATGGGGTTTGCTGCCTTTTTGTTCTGGGCCATGTCCAATGGGTCTTGCAGATGCAACATTTGTATATAA</t>
  </si>
  <si>
    <t>ATGGAAGTAGTATCACTGATAACTATGCTACTAGTAGTAACAGTAAGCAATGCAGATAAAATCTGCATCGGCTACCAATCAACAAACTCCACAGAAACTGTAGACACACTAACAGAAAACAATGTCCCTGTGACACATGCCAAAGAATTGCTCCACACAGAGCACAATGGGATGCTGTGTGCAACAAACTTGGGACATCCTCTTATTCTAGACACCTGTACCATTGAAGGACTAATCTATGGGAATCCTTCTTGTGATCTACTGTTGGGAGGAAGAGAATGGTCCTACATCGTT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GTGCAGACAAACTTGTACACAAGAACCGACACAACAACAAGTGTGGCAACAGAAGAAATAAATAGGACCTTCAAACCATTGATAGGACCAAGGCCCCTTGTCAATGGTTTGCAGGGAAGAATTGACTATTATTGGTCGGTATTGAAACCAGGTCAAACACTGCGAATAAGATCCAATGGGAATCTAATAGCTCCATGGTATGGACACATTCTTTCAGGAGAGAGCCATGGAAGAATCCTGAAGACTGATTTAAAAAGGGGTAGCTGTACAGTGCAATGTCAGACAGAAAAAGGTGGCTTAAACACAACCTTGCCATTCCAAAATGTAAGTAAGTATGCATTTGGAAACTGTTCGAAATATGTTGGAATAAAGAGTCTCAAACTTGCAGTTGGTCTGAGGAATGTGCCTTCTAGATCTAGTAGAGGACTATTTGGGGCCATAGCTGGATTCATAGAGGGAGGTTGGTCAGGACTAGTTGCTGGTTGGTATGGATTCCAGCATTCAAATGACCAAGGGGTTGGCATGGCAGCAGATAGAGACTCAACCCAAAAGGCAATTGATAAAATAACATCCAAAGTGAATAACATAGTCGATAAAATGAACAAACAGTATGAAATTATTGATCATGAATTCAGCGAGGTTGAAAATAGACTTAACATGATCAATAATAAGATTGATGATCAAATTCAAGACATATGGGCATATAACGCAGAGCTGCTAGTGCTGCTTGAAAACCAGAAAACACTCGATGAGCATGATGCAAATGTAAACAATCTATATAATAA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</t>
  </si>
  <si>
    <t>ATGGAAGTAGTATCACTAATAACTATGCTACTAGTAGCAACAGTAATCAATGCAGATAAAATCTGCATT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TAGTTCCTATCAAAGGATTCAGATTTTTCCAGACACAATCTGGAATGTGTCTTACAGTGGGACAAGCAAAGCATGTTCAGATTCATTCTACAGAAGCATGAGATGGTTGACCCAAAAGAACAACGCTTACCCTATTCAAGACGCCCAATACACAAATAATCAAGAAAAGAACATTCTTTTCATGTGGGGCATAAATCACCCACCCACCGATACTGTGCAGACAAATCTGTACACAAGAACCGACACAACAACAAGTGTGGCAACAGAAGAAATAAATAGGACCTTCAAACCATTGATAGGACCAAGGCCTCTTGTCAATGGTTTACAGGGAAGAATTGATTATTATTGGTCGGTATTGAAACCAGGTCAAACACTGCGAATCAGATCAAATGGAAATCTAATAGCTCCATGGTATGGACACATTCTTTCAGGAGAGAGCCACGGAAGAATCCTGAAGACTGATCTAAAAAGGGGTAGCTGTACAGTGCAATGTCAGACAGAAAAAGGTGGCTTAAAT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ATCGATAAAATGAACAAACAATATGAAATTATTGATCATGAATTCAGTGAGGTTGAAACTAGACTTAACAC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</t>
  </si>
  <si>
    <t>ATGGAAGTAGTATCACTGATGACTATGCTACTAGTAGTAACAGTAAGCAATGCAGATAAAATCTGCATCGGCTACCAATCAACAAACTCCACAGAAACTGTAGACACACTAACAGAAAACAATGTCCCTGTGACACATGCCAAAGAATTGCTCCACACAGAGCACAATGGGATGCTGTGTGCAACAAACTTGGGACATCCTCTTATTCTAGACACC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CGAGACTACGCAGACAAATTTGTACACAAGAACCGACACAACAACAAGTGTGGCAACAGAAGAAATAAATAGGACCTTCAAACCATTGATAGGACCAAGGCCTCTTGTCAATGGTTTGCAGGGAAGAATTGATTATTATTGGTCGGTATTGAAACCAGGTCAAACACTGCGAATAAGATCCAATGGGAATCTAATAGCTCCATGGTATGGACACATTCTTTCAGGAGAGAGCCATGGAAGAATCCTGAAGACTGATTTAAAAAGGGGTAGCTGTACAGTGCAATGTCAGACAGAAAAAGGTGGCTTAAACACAACCTTGCCATTCCAAAATGTAAGTAAATATGCATTTGGAAACTGCTCGAAATATGTTGGAATAAAGAGTCTCAAACTTGCAGTTGGTCCGAGGAATGTGCCTTCTAGATCTAGTAGAGGACTATTTGGGGCCATAGCTGGATTCATAGAGGGAGGTTGGTCAGGACTAGTTGCTGGTTGGTATGGATTTCAGCATTCAAATGACCAAGGGGTTGGCATGGCAGCAGATAGAGACTCAACCCAAAAGGCAATTGATAAAATAACATCCAAAGTGAATAACATAGTCGATAAAATGAACAAACAGTATGAAATTATTGATCATGAATTCAGCGAGGTAGAAAATAGACTTAACATGATCAATAATAAGATTGATGATCAAATTCAAGACATATGGGCATATAACGCAGAGCTGCTAGTGCTGCTTGAAAACCAAAAAACACTCGATGAGCATGATGCAAATGTAAACAATCTATATAATAAAGTGAAGAGGGCATTGGGTTCCAAC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</t>
  </si>
  <si>
    <t>ATGGAAGT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TAGTTCCTATCAAAGGATTCAGATTTTTCCAGACACAATCTGGAATGTGTCTTACAGTGGGACAAGCAAAGCATGTTCAGATTCATTCTACAGAAGCATGAGATGGTTGACCCAAAAGAACAACGCTTACCCTATTCAAGACGCCCAATACACAAATAATCAAGAAAAGAACATTCTTTTCATGTGGGGCATAAATCACCCACCCACCGATACTACGCAGACAAATCTGTACACAAGAACCGACACAACAACAAGTGTGGCAACAGAAGAAATAAATAGGACCTTCAAACCATTGATAGGACCAAGGCCTCTTGTCAATGGTTTACAGGGAAGAATTGATTATTATTGGTCGGTATTGAAACCAGGTCAAACACTGCGAATCAGATCAAATGGGAATCTAATAGCTCCATGGTATGGACACATTCTTTCAGGAGAGAGCCACGGAAGAA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</t>
  </si>
  <si>
    <t>ATGGAAGTAGTATCACTGATAACTATACTACTAGTAGTAACAGTAAGCAATGCAGATAAAATCTGCATCGGCTACCAATCAACAAACTCCACAGAAACTGTAGACACGCTAACAGAAAACAATGTTCCTGTGACACATGCCAAAGAATTGCTCCACACAGAGCACAATGGGATGCTATGTGCAACAAATCTGGGACATCCTCTTATTCTTGACACCTGTACCATTGAAGGGCTAATCTATGGCAACCCTTCTTGTGATCTACTGCTGGGAGGAAGAGAATGGTCCTATATCGTCGAAAGACCATCGGCTGTTAATGGATTGTGTTACCCCGGAAATGTAGAAAACCTAGAAGAACTAAGGTCACTTTTTAGCTCTGCTAGTTCTTACCAAAGAATTCAGATCTTTCCAGACACAATCTGGAATGTGTCTTACAGTGGAACAAGCAAAGCATGTTCAGATTCATTCTACAGAAGCATGAGATGGTTGACTCAAAAGAACAACGCTTACCCTGTTCAAGACGCCCAATACACAAATAATAGAGGAAAGAACATTCTTTTCATGTGGGGCATAAATCACCCACCCACTGATACTGTGCAGACAAATCTGTACACAAGGACTGACACAACAACAAGTGTGGCAACAGAAGATATAAATAGGACCTTCAAACCATTGATAGGGCCAAGGCCTCTTGTCAATGGTCTGCAAGGAAGGATTGATTATTATTGGGCGGTATTGAAACCAGGTCAGACATTGCGAGTAAGATCCAATGGGAATCTAATCGCTCCATGGTATGGACACATTCTTTCAGGAGAGAGCCACGGAAGAATCCTGAAGACGGATTTAAACAGTGGTAACTGTGTAGTGCAATGTCAGACAGAAAGAGGTGGCTTGAATACTACATTGCCATTCCACAATGTAAGTAAGTACGCATTTGGGAACTGCCCAAAATATGTTGGAGTAAAGAGTCTCAAATTGGCAGTTGGTCTGAGGAATGTACCTGCTAGATCAAGTAGAGGACTATTTGGAGCCATAGCTGGATTCATAGAGGGAGGTTGGTCAGGACTAGTTGCTGGTTGGTATGGGTTCCAGCATTCAAATGATCAAGGAACTGGTATGGCTGCAGATAGAGACTCAACTCAAAAGGCAATTGACAAAATAACGTCCAAAGTAAATAATATAGTCGATAAAATGAACAAACAGTATGAAATTATTGATCATGAATTCAGCGAGGTTGAAACTAGACTCAATATGATCAATAATAAGATTGATGACCAAATTCAAGACATATGGGCATATAACGCAGAATTGCTAGTACTGCTTGAAAACCAGAAAACGCTCGATGAGCATGATGCGAATGTAAACAATCTATATAACAAAGTGAAGAGGGCACTGGGTTCCAATGCAGTGGAAGATGGGAAAGGATGTTTCGAGCTATACCATAAATGTGATGACCAGTGCATGGAGACAATTCGAAACGGGACCTATAACAGAAGAAAGTATAAAGAGGAATCAAGACTAGAGAGACAGAAAATAGAAGGGGTCAAACTGGAATCTGAAGGAACCTACAAAATCCTCACCATTTATTCGACTGTCGCCTCATCTCTTGTTATTGCAATGGGGTTTGCTGCCTTCTTGTTCTGGGCCATGTCCAATGGATCTTGCAGATGCAACATTTGTATATAA</t>
  </si>
  <si>
    <t>ATGGAAGTAGTATCACTAATAACTATACTACTAGTAGTAACAGTAAGCAATGCAGATAAAATCTGCATCGGCTACCAATCAACAAACTCCACAGAAACTGTAGACACACTAACAGAAAACAATGTCCCTGTGACACATGCCAAAGAATTACTCCACAAAGAACACAATGGGATGCTGTGTGCAACAAATTTGGGACATCCTCTTATTCTAGACACCTGTACCATTGAAGGACTAATCTATGGCAACCCTTCTTGTGATCTACTGTTGGGAGGAAGAGAATGGTCCTACATCGTCGAAAGACCATCGGCTGTTAATGGGTTGTGTTACCCCGGGAATGTAGAAAATCTAGAAGAACTAAGGTCACTTTTTAGTTCTGCTAGTTCTTACCAAAGGATCCAGATCTTTCCAGACACAATCTGGAATGTGTCTTACAGTGGGACAAGCAAAGCATGTTCAGATTCATTCTACAGAAGCATGAGATGGTTGACCCAAAAGAACAACGCTTACCCTATTCAAGACGCCCAATACACAAATAATCGAGAGAAGAGCATTCTTTTCATGTGGGGCATAAATCACCCACCCACTGATACTGCGCAGACAAATCTGTACACAAGGACTGACACAACAACAAGCGTGGCAACAGAAGATATAAATAGGACCTTCAAACCATTGATAGGACCAAGGCCTCTTGTCAATGGTCTGCAGGGAAGAATTAATTATTATTGGTCGGTATTGAAACCTGGTCAAACACTGCGAGTAAGGTCCAATGGGAATCTAATCGCTCCATGGTATGGACACATTCTTTCAGGAGAGAGCCACGGAAGAATCCTAAAGACTGATTTAAAAAGTGGTAACTGTGCAGTGCAATGTCAGACAGAAAAAGGTGGATTAAATACAACATTGCCATTCCAAAATGTAAGTAAGTATGCATTTGGAAACTGCCCGAAATATGTTGGAGTAAAGAGTCTCAAACTTGCAGTTGGTCTGAGGAATGTGCCTTCTAGATCAAGTAGAGGACTATTCGGGGCCATAGCTGGATTCATAGAGGGAGGTTGGTCAGGGCTAGTTGCTGGTTGGTATGGGTTCCAGCATTCAAATGATCAAGGGGTTGGTATGGCAGCAGATAGAGACTCAACTCAAAAGGCAATTGACAAAATAACATCCAAAGTGAATAACATAGTCGATAAAATGAACAAACAGTATGAAATTATTGATCATGAATTCAGCGAGGTTGAAACTAGACTTAACATGATCAATAACAAGATTGATGACCAAATTCAAGACATATGGGCATATAACGCAGAATTGCTAGTGCTGCTTGAAAACCAGAAAACACTCGATGAGCATGATGCAAATGTGAACAATCTATATAATAAAGTGAAGAGGGCATTGGGTTCCAATGCAGTGGAAGATGGGAAAGGATGTTTCGAGCTATACCATAAATGTGATGACCAGTGCGTGGAGACAATTCGGAACGGGACCTACAATAGGAGGAAGTATCAAGAGGAATCAAAATTAGAAAGACAGAAAATAGAAGGGGTCAAGCTGGAATCTGAAGGAACTTACAAAATCCTCACCATTTATTCGACTGTCGCCTCATCTCTTGTGATTGCAATGGGGTTTGCTGCCTTCTTGTTCTGGGCCATGTCCAATGGGTCTTGCAGATGCAACATTTGTATATAA</t>
  </si>
  <si>
    <t>ATGGAAGT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AGATTGTGTTACCCCGGGAATGTAGAAAATCTAGAAGAGCTAAGGTCACTTTTTAGTTCTGCTAGTTCCTATCAAAGGATTCAGATTTTTCCAGACACAATCTGGAATGTGTCTTACAGTGGGACAAGCGAAGCATGCTCAGATTCATTCTACAGAAGCATGAGATGGTTGACCCAAAAGAACAACGCTTACCCTATTCAAGACGCCCAATACACAAATAATCAAGAAAAGAACATTCTTTTCATGTGGGGCATAAATCACCCACCCACCGATACTGTGCAGACAAATCTGTACACAAGAACCGACACAACAACAAGTGTGGCAACAGAAGAAATAAATAGGACCTTCAAACCATTGATAGGACCAAGGCCTCTTGTCAATGGTTTACAGGGAAGAATTGATTATTATTGGTCGGTATTGAAACCAGGTCAAACACTGCGAATCAGATCAAATGGGAATCTAATAGCTCCATGGTATGGACACATTCTTTCAGGAGAGAGCCACGGAAGAATCCTGAAGACTGATCTAAAAAGGGGTAGCTGTACAGTGCAATGTCAGACAGAAAAAGGTGGCTTAAACACAACATTGCCATTCCAAAATGTAAGTAAGTATGCATTTGGAAACCGTTCGAAATATGTTGGAGTGAAGAGTCTCAAACTTGCAGTAGGTCTGAGGAATGTGCCTTCTAGATCTAGTAGAGGACTATTCGGGGCCATAGCTGGATTCATAGGGGGAGGTTGGTCAGGACTAGTTGCTGGTTGGTATGGATTCCAGCATTCAAATGACCAAGGGGTTGGTATGGCAGCAGATAGAGACTCAACCCAAAAGGCAATTGATAAAATAACATCCAAAGTGAATAACATAGTCGATAAAATGAACAAACAATATGAAG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GAGGCATCAAGAGGAATCAAAATTGGAAAGACAGAAAATAGAGGGGGTCAAGCTGGAATCTGAAGGAACTTACAAAATCCTCACCATTTACTCGACTGTCGCCTCATCTCTTGTGATTGCAATGGGGTTTGCTGCCTTCTTGTTCTGGGCCATGTCCAATGGGTCTTGCAGATGCAACATTTGTATATAA</t>
  </si>
  <si>
    <t>ATGGAAGTAGTATCACTGATAACTATGCTACTAGTAGTAACAGTAAGCAATGCAGATAAAATCTGCATCGGCTACCAATCAACAAACTCCACAGAAACTGTAGACACACTAACAGAAAACAATGTCCCTGTGACACATGCCAAAGAATTGCTCCAAACAGAGCACAATGGGATGCTGTGTGCAACAAACTTGGGACATCCTCTTATTCTAGACACCTGTACCATTGAAGGACTAATTTATGGCAATCCTTCTTGTGATCTACTGTTGGGAGGAAGAGAATGGTCCTACATCGTCGAGAGACCATCGGCTGTTAATGGATTGTGTTACCCCGGGAATGTAGAAAATCTAGAAGAGCTAAGGTCACTGTTTAGTTCTGCTAGTTCTTATCAAAGGATCCAGATTTTTCCAGACACAATCTGGAATGTGTCTTACAGTGGAACTAGCAAAGCATGTTCAGATTCATTCTACAGAAGCATGAGATGGTTGACTCAAAAGAACAACGCTTACCCTGTTCAAGACGCCCAATACACAAATAATCGAGAAAAGAACATTCTTTTCATGTGGGGCATAAATCACCCACCCACCGAGACTGTGCAGACAAACTTGTACACAAGAACCGACACAACAACAAGTGTGGCAACAGAAGAAATAAATAGGACCTTCAAACCATTGATAGGACCAAGGCCTCTTGTCAATGGTTTGCAGGGAAGAATTGATTATTATTGGTCGGTATTAAAACCAGGTCAAACACTGCGAATAAGATCCAATGGGAATCTAATAGCTCCATGGTATGGACACATTCTTTCAGGAGAGAGCCATGGAAGAATCCTGAAGACTGATTTAAAAAGGGGTAGCTGTACAGTGCAATGTCAGACAGAAAAAGGTGGCTTAAACACAACCTTGCCATTCCAAAATATAAGTAAGTATGCATTTGGAAACTGCTCGAAATATGTTGGAATAAAGAGTCTCAAACTTGCAGTTGGTCTGAGGAATGTGCCTTCTAGATCTAGTAGAGGACTATTTGGGGCCATAGCTGGATTCATAGAGGGAGGTTGGTCAGGACTAGTTGCTGGTTGGTATGGATTCCAGCATTCAAATGACCAAGGGGTTGGCATGGCAGCAGATAGAGACTCAACCCAAAAGGCAATTGATAAAATAACATCCAAAGTGAATAACATAGTCGATAAAATGAACAAACAGTATGAAATTATTGACCATGAATTCAGCGAGGTTGAAAATAGACTTAACATGATCAGTAATAAGATTGATGATCAAATTCAAGACATATGGGCATATAACGCAGAGCTGCCAGTGCTGCTTGAAAACCAGAAAACACTCGATGAGCATGATGCAAATGTAAACAATCTATATAATAAAGTGAAGAGGGCATTGGGTTCCAATGCAGTGGAAGATGGGAAAGGATGTTTCGAGCTATATCACAAATGTGATGACCAGTGCATGGAGACAATTCGGAACGGGGCCTACAACAGGAGGAAGTATCAAGAGGAATCAAAATTAGAGAGACAGAGAATAGAGGGGGTCAAGCTGGAATCTGAAGGAACTTACAAAATCCTCACCATTTATTCGACTGTCGCCTCATCTCTTGTGATTGCAATGGGGTTTGCTGCCTTCTTGTTCTGGGCCATGTCCAATGGGTCTTGCAGATGCAACATTTGTATATAA</t>
  </si>
  <si>
    <t>ATGGAAGTAGTATCACTGATAACTATGCTACTAGTAGTAACAGTAAGCAATGCAGATAAAATCTGCATCGGCTACCAATCAACAAACTCCACAGAAACTGTAGACACACTAACAGAAAACAATGTCCCTGTGACACATGCCAAAGAATTGCTCCAAACAGAGCACAATGGGATGCTGTGTGCAACAAACTTGGGACATCCTCTTATTCTAGACACCTGTACCATTGAAGGACTAATTTATGGCAATCCTTCTTGTGACCTACTGTTGGGAGGAAGAGAATGGTCCTACATCGTCGAGAGACCATCGGCTGTTAATGGATTGTGTTACCCCGGGAATGTAGAAAATCTAGAAGAGCTAAGGTCACTTTTTAGTTCTGCTAGTTCTTATCAAAGGATCCAGATTTTTCCTGACACAATCTGGAATGTGTCTTACAGTGGAACTAGCAAAGCATGTTCAGATTCATTCTACAGAAGCATGAGATGGTTGACTCAAAAGAACAACGCTTACCCTGTTCAAGACGCCCAATACACAAATAATCGAGAAAAGAACATTCTTTTCATGTGGGGCATAAATCACCCACCCACCGAGACTGTGCAGACAAACTTGTACACAAGAACCGACACAACAACAAGTGTGGCAACAGAAGAAATAAATAGGACCTTCAAACCATTGATAGGACCAAGGCCTCTTGTCAATGGTTTGCAGGGAAGAATTGATTATTATTGGTCGGTATTAAAACCAGGTCAAACACTGCGAATAAGATCCAATGGGAATCTAATAGCTCCATGGTATGGACACATTCTTTCAGGAGAGAGCCATGGAAGAATCCTGAAGACTGATTTAAAAAGGGGTAGCTGTACAGTGCAATGTCAGACAGAAAAAGGTGGCTTAAACACAACCTTGCCATTCCAAAATATAAGTAAGTATGCATTTGGAAACTGCTCGAAATATGTTGGAATAAAGAGTCTCAAACTTGCAGTTGGTCTGAGGAATGTGCCTTCTAGATCTAGTAGAGGACTATTTGGGGCCATAGCTGGATTCATAGAGGGAGGTTGGTCAGGACTAGTTGCTGGTTGGTATGGATTCCAGCATTCAAATGACCAAGGGGTTGGCATGGCAGCAGATAGAGACTCAACCCAAAAGGCAATTGATAAAATAACATCCAAAGTGAATAACATAGTCGATAAAATGAACAAACAGTATGAAATTATTGATCATGAATTCAGCGAGGTTGAAAATAGACTTAACATGATCAGTAATAAGATTGATGATCAAATTCAAGACATATGGGCATATAACGCAGAGCTGCTAGTGCTGCTTGAAAACCAGAAAACACTCGATGAGCATGATGCAAATGTAAACAATCTATATAATAA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</t>
  </si>
  <si>
    <t>ATGGAAGTAGTATCACTAATAACTATACTACTAGTAATAACAGTACGCAATGCGGATAAAATCTGCATTGGCTACCAATCAACAAACTCCACAGAAACTGTAGACACGCTAACCGAAAACAATGTTCCTGTGACACATGCCAAAGAATTGCTTCACACAGAACACAATGGGATGCTATGTGCAACAAATCTGGGACGTCCTCTTATTCTAGACACCTGTACCATTGAAGGACTAATCTATGGCAACCCTTCTTGTGATCTACTGCTGGGAGGAAGAGAATGGTCCTATATTGTCGAAAGACCATCGGCTGTTAATGGACTGTGTTACCCCGGAAATGTAGAAAACCTAGAAGAACTAAGGTCACTTTTTAGCTCTGCTA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TTGGCAGTCGGTCTGAGGAATGTGCCTGCTAGATCAAGTAGAGGACTATTTGGAGCCATAGCTGGTTTCATAGAGGGAGGTTGGTCAGGATTAGTTGCTGGTTGGTATGGGTTCCAGCATTCAAATGATCAAGGAACTGGTATGGCTGCAGATAGAGACTCAACTCAAAAGGCAATTGACAAAATAACATCCAAAGTAAATAATATAGTCGATAAAATGAACAAACAGTATGAAATTATTGATCATGAATTCAGCGAGATTGAAACTAGACTCAATATGATCAATAATAAGATTGATGACCAAATTCAAGACATATGGGCATATAACGCTGAATTGCTAGTACTGCTTGAAAATCAGAAAACGCTCGATGAGCATGATGCAAATGTAAACAATCTATATAACAAAGTGAAGAGGGCACTGGGTTCCAATGCAGTGGAAGATGGGAAAGGATGCTTCGAGCTATACCATAAATGCGATGACCAGTGCATGGAGACAATTCGAAACGGGACCTATAACAGAAGAAAGTATAAAGAGGAATCAAGACTAGAGAGACAGAAAATAGAGGGGGTCAAACTGGAATCTGAAGGAACCTACAAAATCCTCACCATTTATTCGACTGTCGCCTCATCTCTTGTTATTGCAATGGGGTTCGCTGCCTTCTTGTTCTGGGCCATGTCCAATGGATCTTGCAGATGCAACATTTGTATATAA</t>
  </si>
  <si>
    <t>ATGGAAGT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TAGTTCCTATCAAAGGATCCAGATTTTTCCAGACACAATCTGGAATGTGTCTTACAGTGGGACAAGCAAAGCATGTTCAGATTCATTCTACAGAAGCATGAGATGGTTA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G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AACCATTTATTCGACTGTCGCCTCATCTCTTGTGATTGCAATGGGGTTTGCTGCCTTCTTGTTCTGGGCCATGTCCAATGGGTCTTGCAGATGCAACATTTGTATATAA</t>
  </si>
  <si>
    <t>ATGGAAGTAGTATCACTAATAACTATGCTACTAGTAGCAACAGTAATCAATGCAGATAAAATCTGCATCGGCTACCAATCAACAAACTCCACAGAAACTGTAGACACATTAACAGAAAACAATGTCCCTGTGACACATGCCAAAGAATTGCTCCACACAGAGCACAATGGGATGCTGTGTGCAACAAACTTGGGACACCCTCTTATTCTAGACACCTGTACCATTGAAGGACTAATCTATGGCAATCCTTCTTGTGATCTACTGTTGGGAGGAAGAGAATGGTCCTACATCGTTGAGAGACCATCGGCTGTTAATGGATTGTGTTACCCCGGGAATGTAGAAAATCTAGAAGAGCTAAGGTCACTTTTTAGTTCTGCTAGTTCCTATCAAAGGATTCAGATTTTTCCAGACACAATCTGGAATGTGTCTTACAGTGGGACAAGCAAAGCATGTTCAGATTCATTCTACAGAAGCATGAGATGGTTGACCCAAAAGAACAACGCATACCCTATTCAAGACGCCCAATACACAAATAATCAAGAAAAGAACATTCTTTTCATGTGGGGCATAAATCACCCACCCACAGATACTGTGCAGACAAATCTGTACACAAGAACCGACACAACAACAAGTGTGGCAACAGAAGATATAAATAGGACCTTCAAACCATTGATAGGACCAAGGCCTCTTGTCAATGGTTTACAGGGAAGAATTGATTATTATTGGTCGGTATTGAAACCAGGTCAAACGCTGCGAATCAGATCAAATGGGAATCTAATAGCTCCATGGTATGGACACATTCTTTCAGGAGAGAGCCACGGAAGAATCCTGAAGACTGATCTAAAAAAGGGTAGCTGTACAGTGCAATGTCAGACAGAAAAAGGTGGCTTAAACACAACATTGCCATTCCAAAATGTAAGCAAGTATGCATTTGGAAACTGTTCGAAATATGTTGGAGTGAAGAGTCTCAAACTTGCAGTAGGTCTGAGGAATGTGCCTTCTAGATCTAGTAGAGGACTGTTCGGGGCCATAGCTGGATTCATAGAGGGAGGTTGGTCAGGACTAGTTGCTGGTTGGTATGGATTCCAGCATTCAAATGACCAAGGGGTTGGTATGGCAGCAGATAGAGACTCAACCCAAAAGGCAATTGATAAAATAACATCCAAAGTGAATAACATAGTCGATAAAATGAACAAACAATATGAAATTATTGATCATGGATTCAGTGAGGTTGAAACTAGGCTTAACATGATCAATAATAAGATCGATGATCAAATTCAAGACATATGGGCATATAACGCAGAGTTGCTAGTGCTGCTTGAAAACCAGAAAACACTCGATGAGCATGATGCAAATGTAAACAATCTATATAATAAAGTGAAGAGGTCATTAGGTTCTAATGCAGTGGAAGATGGGAAAGGATGTTTCGAGCTATACCACAAATGTGATGACCAATGCATGGAGACAATTCGGAACGGGACCTACAACAGGAGGAGGTATCAAGAGGAATCAAAATTGGAAAGACAGAAAATAGAGGGGGTCAAGCTGGAATCTGAAGGAACTTACAAAATCCTCACTATTTATTCGACTGTCGCCTCATCTCTTGTGATTGCAATGGGGTTTGCTGCCTTCTTGTTCTGGGCCATGTCCAATGGGTCTTGCAGATGCAACATTTGTATATAA</t>
  </si>
  <si>
    <t>ATGGAAGTAGTATCACTAATAACTATACTGCTAGTAGTAACAGTAAGCAATGCAGATAAAATCTGCATCGGCTACCAATCAACAAACTCCACAGAAACTGTAGACACACTAACAGAAAACAATGTCCCTGTGACACATGCCAAAGAATTGCTCCACACAGAGCACAATGGGATGCTGTGTGCAACAAGTTTGGGACATCCTCTTATTCTAGACACCTGCACCATTGAAGGACTAATCTATGGCAACCCTTCTTGTGATCTACTGTTGGGAGGAAGAGAATGGTCCTACATCGTCGAAAGACCATCGGCTGTTAATGGGTTGTGTTACCCCGGGAATGTAGAAAATCTAGAAGAACTAAGGTCACTCTTTAGTTCTGCTAGTTCTTACCAAAGGATCCAGATCTTTCCAGACACAATCTGGAATGTGTCTTACAGTGGGACAAGCAAAGCATGTTCAGATTCATTCTACAGAAGCATGAGATGGTTGACCCAAAAGAACAACGCTTACCCTATTCAAGACGCCCAATACACAAATAATCGAGAGAAGAACATTCTTTTCATGTGGGGCATAAATCACCCACCCACTGATACTACGCAGACAAATCTGTACACAAGGACTGACACAACAACAAGTGTGGCAACAGAAGATATAAATAGGACCTTCAAACCATTAATAGGACCAAGGCCTCTTGTCAATGGTCTGCAGGGAAGAATTGATTATTATTGGTCGGTATTGAAACCAGGTCAAACACTGCGAGTAAGGTCCAATGGGAATCTAATCGCTCCATGGTATGGACACATTCTTTCAGGAGAGAGCCACGGAAGAATCCTGAAGACTGATTTAAAAAGTGGTAACTGTGCAGTGCAATGTCAGACAGAAAAAGGTGGATTAAATACAACATTGCCATTCCAAAATGTAAGTAAGTATGCATTTGGAAACTGCCCGAAATATGTTGGAGTAAAGAGTCTCAAACTTGCAGTTGGTCTGAGGAATGTGCCTTCTAGATCAAGTAGAGGACTATTCGGGGCCATAGCTGGATTCATAGAGGGAGGTTGGTCAGGGCTAATTGCTGGTTGGTATGGGTTCCAGCATTCAAATGATCAAGGGGTTGGTATGGCAGCAGATAGAGACTCAACTCAAAAGGCAATTGACAAAATAACATCCAAAGTGAATAACATAGTCGATAAAATGAACAAACAGTATGAAATTATTGATCATGAATTCAGCGAGGTTGAAACTAGACTTAACATGATCAATAACAAGATTGATGACCAAATTCAAGACATATGGGCATATAACGCAGAATTGCTAGTGCTGCTTGAAAACCAGAAAACACTCGATGAGCATGATGCAAATGTAAACAATCTATATAATAAAGTGAAGAGGGCATTGGGTTCCAATGCAGTGGAAGATGGGAAAGGATGTTTCGAGCTATACCATAAATGTGATGACCAGTGCATGGGGACAATTCGGAACGGGACCTACAACAGGAGGAAGTATCAAGAGGAATCAAAATTAGAAAGACAGAAAATAGAAGGGATCAAGCTGGAATCTGAAGGAACTTACAAAATCCTCACCATTTATTCGACTGTCGCCTCATCTCTTGTGATTGCAATGGGGTTTGCTGCCTTCTTGTTCTGGGCCATGTCCAATGGGTCTTGCAGATGCAACATTTGTATATAA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</si>
  <si>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CGCAGACAAATCTGTACACAAGAACCGACACAACAACGAGC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TCCAGCACTCAAATGCCCAAGGGGTTGGTATGGCAGCAGATAGAGACTCAACCCAAAAGGCAATTGATAAAATAACATCCAAAGTGGATAACATAGTCGACAAAATGAA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GGAGGAATCAAAATTAGAAAGACAGAAAATAGAGGGGGTCAAGCTGGAATCTGAAGGAACTTACAAAATTCTCACCATTTATTCGACTGTCGCCTCATCTCTTGTGATTGCAATGGGGTTTGCTGCCTTCTTGTTCTGGGCCATGTCCAATGGGTCTTGCAGATGCAACATTTGTATATAA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</si>
  <si>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TTATTCAAGACGCCCAATACACAAATAATCAAGAAAAGAACATTCTTTTCATGTGGGGCATAAATCATCCACCCACCGATACTGTGCAGACAAATCTGTACACAAGAACCGACACAACAACG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AAAATATATTGGAATAAAGAGTCTCAAACTTGCAGTTGGTCTGAGGAATGTGCCTTCTAGATCTAGTAGAGGACTATTCGGGGCCATAGCAGGATTCATAGAGGGAGGTTGGTCAGGACTAGTTGCTGGTTGGTATGGATCCCAGCATTCAAATGCCCAAGGGGTTGGTATGGCAGCAGATAGAGACTCAACCCAAAAGGCAATTGATAAAATAACATCCAAAGTGAATAACATAGTCGACAAAATGAACAAGCAGTATGAAATTATTGATCATGAATTCAGCGAGGC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TCTCACCATTTATTCGACTGTCGCCTCATCTCTTGTGATTGCAATGGGGTTTGCTGCCTTCTTGTTCTGGGCCATGTCCAATGGGTCTTGCAGATGCAACATTTGTATATAA</t>
  </si>
  <si>
    <t>ATGGAAGTAGTATCACTAATAACTATGCTACTAGTAGTAACAGTAAGCAATGCAGATAAAATCTGCATCGGCTACCAATCAACAAACTCCACAGAAACTGTAGACACACTAACA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CACCCACCGATACTGCGCAGACAAATCTGTACACAAGAACCGACACAACAACGAGTGTGGCAACAGAAGAAATAAATAGGACCTTCAAACCATTGATAGGACCAAGGCCTCTTGTCAATGGTTTGCAGGGAAGAATTGACTATTATTGGTCGGTATTGAAACCGGGTCAAACACTGCGAATAAGATCCAATGGGAATCTAATAGCTCCATGGTATGGACACATTCTTTCAGGAGAGAGCCACGGAAGAATCCTGAAGACTGATTTAAAAAGGGGTAGCTGCACAGTGCAATGTCAGACAGAAAAAGGTGGCTTAAACACAATATTGCCATTCCAAAACGTAAGTAAGTATGCATTTGGAAACTGCTCAAAATATATTGGAATAAAGAGTCTCAAACTTGCAGTTGGTCTGAGGAATGTGCCTTCTAGATCTAGTAGAGGACTATTCGGGGCCATAGCAGGATTCATAGAGGGAGGTTGGTCAGGACTAGTTGCTGGTTGGTATGGATTCCAGCACTCAAATGCCCAAGGGGTTGGTATGGCAGCAGATAGAGACTCAACCCAAAAGGCAATTGATAAAATAACATCCAAAGTGGATAACATAGTCGACAAAATGAACAAGCAGTATGAAATTATTGATCATGAATTCAGCGAGGTTGAAACTAGACTGAACATGATCAATAATAAGATTGATGAACAAATCCAAGACATATGGGCATATAATGCAGAATTGCTAGTTCTGCTTGAAAACCAGAAAACACTCGATGAGCATGATGCAAATGTAAACAATCTATATAATAAAGTGAAGAGGGCATTGGGTTCCAATGCGGTGGAAGATGGGAAAGGATGTTTCGAGCTATACCACAAATGTGATGACCAGTGCATGGAGACAATTCGGAACGGGACCTACAACAGGAGGAAGTATCAGGAGGAATCAAAATTAGAAAGACAGAAAATAGAGGGGGTCAAGCTGGAATCTGAAGGAACTTACAAAATTCTCACCATTTATTCGACTGTCGCCTCATCTCTTGTGATTGCAATGGGGTTTGCTGCCTTCTTGTTCTGGGCCATGTCCAATGGGTCTTGCAGATGCAACATTTGTATATAA</t>
  </si>
  <si>
    <t>ATGGAAGTAGTATCACTAATAACTATGCTACTAGTAGTAACAGTAAGCAATGCAGATAAAATCTGCATCGGCTACCAATCAACAAACTCCACAGAAACTGTAGACACACTAACAGAAAACAATGTCCCTGC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TCTACCCACCGATACTGTGCAGACAAATCTGTACACAAGAACCGACACAACAACGAGTGTGGCAACAGAAGAAATAAATAGGACCTTCAAACCATTGATAGGACCAAGGCCTCTTGTCAATGGTTTGCAGGGAAGAATTGACTATTATTGGTCGGTATTGAAACCGGGTCAAACACTGCGGATAAGATCCAATGGGAATCTAATAGCTCCATGGTATGGACACATTCTTTCAGGAGAGAGCCACGGAAGGATCCTGAAGACTGATTTAAAAAGGGGTAGCTGCACAGTGCAATGTCAGACAGAAAAAGGTGGCTTAAACACAACATTGCCATTCCAAAACGTAAGTAAGTATGCATTTGGAAACTGCTCAAAATATATTGGAATAAAGAGTCTCAAACTTGCAGTTGGTCTGAGGAATGTGCCTTCTGGATCTAGTAGAGGACTATTCGGGGCCATAGCAGGATTCATAGAGGGAGGTTGGTCAGGACTAGTTGCTGGTTGGTATGGATTCCAGCATTCAAATGCCCAAGGGGTTGGTATGGCAGCAGATAGAGACTCAACCCAAAAGGCAATTGATAAAATAACATCCAAAGTGAATAACATAGTCGACAAAATGAGCAAGCAGTATGAAATTATTGATCATGAATTCAGCGAGGTTGAAACTAGACTG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GATTCTCACCATTTATTCGACTGTCGCCTCATCTCTTGTGATTGCAATGGGGTTTGCTGCCTTCTTGTTCTGGGCCATGTCCAATGGGTCTTGCAGATGCAACATTTGTATATAA</t>
  </si>
  <si>
    <t>ATGGAAGTAGTATCACTAATAACTATACTGCTAGTAGTAACAGTAAGCAATGCAGATAAAATCTGCATCGGCTACCAATCAACAAACTCCACAGAAACTGTAGACACACTAACAGAAAACAATGTCCCTGTGACACATGCCAAAGAGTTGCTCCACACAGAGCACAATGGGATGCTGTGTGCAACAAGTTTGGGACATCCTCTTATTCTAGACACCTGCACCATTGAAGGACTAATCTATGGCAACCCTTCTTGTGATCTACTGTTGGGAGGAAGAGAATGGTCCTACATCGTCGAAAGACCATCGGCTGTTAATGGGTTGTGTTACCCCGGGAATGTAGAAAATCTAGAAGAACTAAGGTCACTCTTTAGTTCTGCTAGTTCTTACCAAAGGATCCAGATCTTTCCAGACACAATCTGGAATGTGTCTTACAGTGGGACAAGCAAAGCATGTTCAGATTCATTCTACAGAAGCATGAGATGGTTGACCCAAAAGAACAACGCTTACCCTATTCAGGACGCCCAATACACAAATAATCGAGAGAAGAACATTCTTTTCATGTGGGGCATAAATCACCCACCCACTGATACTACGCAGACAAATCTGTACACAAGGACTGACACAACAACAAGTGTGGCAACAGAAGATATAAATAGGACCTTCAAACCATTAATAGGACCAAGGCCTCTTGTCAATGGTCTGCAGGGAAGAATTGATTATTATTGGTCGGTATTGAAACCAGGTCAAACACTGCGAGTAAGGTCCAATGGGAATCTAATCGCTCCATGGTATGGACACATTCTTTCAGGAGAGAGCCACGGAAGAATCCTGAAGACTGATTTAAAAAGTGGTAACTGTGCAGTGCAATGTCAGACAGAAAAAGGTGGATTAAATACAACATTGCCATTCCAAAATGTAAGTAAGTATGCATTTGGAAACTGCCCGAAATATGTTGGAGTAAGGAGTCTCAAACTTGCAGTTGGTCTGAGGAATGTGCCTTCTAGATCAAGTAGAGGACTATTCGGGGCCATAGCTGGATTCATAGAGGGAGGTTGGTCAGGGCTAATTGCTGGTTGGTATGGGTTCCAGCATTCAAATGATCAAGGGGTTGGTATGGCAGCAGATAGAGACTCAACTCAAAAGGCAATTGACAAAATAACATCCAAAGTGAATAACATAGTCGATAAAATGAACAAACAGTATGAAATTATTGATCATGAATTCAGCGAGGTTGAGACTAGACTTAACATGATCAATAATAAGATTGATGACCAAATTCAAGACATATGGGCATATAACGCAGAATTGCTAGTGCTGCTTGAAAACCAGAAAGCACTCGATGAGCATGATGCAAATGTAAACAATCTATATAATAAAGTGAAGAGGGCATTGGGTTCCAATGCAGTGGAAGATGGGAAAGGATGTTTCGAGCTATACCATAAATGTGATGACCAGTGCATGGGGACAATTCGGAACGGGACCTACAACAGGAGGAAGTATCAAGAGGAATCAAAATTAGAAAGACAGAAAATAGAAGGGATCAAGCTGGAATCTGAAGGAACTTACAAAATCCTCACCATTTATTCGACTGTCGCCTCATCTCTTGTGATTGCAATGGGGTTTGCTGCCTTCTTGTTCTGGGCCATGTCCAATGGGTCTTGCAGATGCAACATTTGTATATAA</t>
  </si>
  <si>
    <t>ATGGAAACAGTATCACTAATAA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CGATACTGCGCAGACAAATCTGTACACAAGAACCGACACAACAACAAGTGTGGCAACAGAAGAAATAAATAGGACCTTCAAAC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CTTGTGATTGCAATGGGGTTTGCTGCCTTCTTGTTCTGGGCCATGTCCAATGGGTCTTGCAGATGCAACATTTGTATATAA</t>
  </si>
  <si>
    <t>ATGGAAACAGTATCACTAATAA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CGATACTGCGCAGACAAATCTGTACACAAGAACCGACACAACAACAAGTGTGGCAACAGAAGAAATAAATAGGACCTTCAAAC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ATTGTGATTGCAATGGGGTTTGCTGCCTTCTTGTTCTGGGCCATGTCCAATGGGTCTTGCAGATGCAACATTTGTATATAA</t>
  </si>
  <si>
    <t>AGCAAAAGCAGGGGAATTTTACAACCACTCAAGATGGAAACAGTATCACTAATAG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TGATACTGCGCAGACAAATCTGTACACAAGAACCGACACAACAACAAGTGTGGCAACAGAAGAAATAAATAGGACCTTCAAAC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ATTGTGATTGCAATGGGGTTTGCTGCCTTCTTGTTCTGGGCCATGTCCAATGGGTCTTGCAGATGCAACATTTGTATATAA</t>
  </si>
  <si>
    <t>AGCAAAAGCAGGGGAATTTTACAACCACTCAAGATGGAAACAGTATCACTAATAG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TGATACTGCGCAGACAAATCTGTACACAAGAACCGACACAACAACAAGTGTGGCAACAGAAGAAATAAATAGGACCTTCAAAC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A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ATTGTGATTGCAATGGGGTTTGCTGCCTTCTTGTTCTGGGCCATGTCCAATGGGTCTTGCAGATGCAACATTTGTATATAA</t>
  </si>
  <si>
    <t>AGCAAAAGCAGGGGTATTTCACAACCACTCAAGATGGAAACAGTATCACTAATAACTATGCTACTAGTAGTAACAGTAAGCAATGCAGATAAAATCTGCATCGGCAG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TGATACTACGCAGACAAATCTGTACACAAGAACCGACACAACAACAAGTGTGGCAACAGAAGAAATAAATAGGACCTTCAAACCATTGATAGGACCAAGGCCTCTTGTCAATGGTTTGCAGGGAAGAATTGACTATTATTGGTCGGTATTGAAACCAGGTCAAACACTGCGAATAATATCCAATGGGAATCTAATAGCTCCATGGTATGGACACATTCTTTCACGAGAGAGCCACGGAAGAATCCTGAAGACTGATTTAAAAAGGGGTAGCTGCACAGTGCAATGTCAGACAGAAAAAGGTGGCTTAAACACAACATTGCCATTCCAAAATGTAAGTAAGTATGCATTTGGAAACTGCTCGAAATATGTTGGAATAAAGAGTCTCAAACTTGCAGTTGGTA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TACCATTTATTCGACTGTCGCCTCATCTATTGTGATTGCAATGGGGTTTGCTGCCTTCTTGTTCTGGGCCATGTCCAATGGGTCTTGCAGATGCAACATTTGTATATAA</t>
  </si>
  <si>
    <t>AGCAAAAGCAGGGGAATTTTACAACCACTCAAGATGGAAACAGTATCACTAATAGCTATGCTACTAGTAGTAACAGTAAGCAATGCAGATAAAATCTGCATCGGCTACCAATCAACAAACTCCACAGAAACTGTAGACACACTAACAGAAAACAATGTCCCTGTGACACATGCCAAAGAATTACTCCACACAGAGCATAATGGGATGCTGTGTGCAACAAGCTTGGGACACCCTCTTATTCTAGACACCTGTACCATTGAAGGACTAATCTATGGCAATCCTTCTTGTGATCTACTGTTGGGAGGAAGAGAATGGTCCTATATCGTCGAGAGACCATCGGCTGTTAATGGATTGTGTTACCCCGGGAATGTAGAAAATCTAGAAGAGCTGAGGTCACTTTTTAGCTCTGCTAGTTCTTATCAAAGGATCCAGATTTTTCCAGACACAATCTGGAATGTGTCTTACAGTGGGACAAGCAAAGCATGTTCAGATTCATTCTACAGAAGCATGAGATGGTTGACCCAAAAGAACAACGCTTACCCTATTCAAGACGCCCAATACACAAATAATCGGGAAAAGAACATTCTTTTCATGTGGGGCATAAATCACCCACCCACTGATACTGCGCAGACAAATCTGTACACAAGAACCGACACAACAACAAGTGTGGCAACAGAAGAAATAAATAGGACCTTCAAATCATTGATAGGACCAAGGCCTCTTGTCAATGGTTTGCAGGGAAGAATTGACTATTATTGGTCGGTATTGAAACCAGGTCAAACACTGCGAATAAGATCCAATGGGAATCTAATAGCTCCATGGTATGGACACATTCTTTCAGGAGAGAGCCACGGAAGAATCCTGAAGACTGATTTAAAAAGGGGTAGCTGCACAGTGCAATGTCAGACAGAAAAAGGTGGCTTAAACACAACATTGCCATTCCAAAATGTAAGTAAGTATGCATTTGGAAACTGCTCGAAATATGTTGGAATAAAGAGTCTCAAACTTGCAGTTGGTCTGAGGAATGTGCCTTCTAGGTCTAGTAGAGGACTATTCGGGGCCATAGCAGGATTCATAGAGGGAGGTTGGTCAGGACTAGTTGCTGGTTGGTATGGATTCCAGCATTCAAATGACCAAGGGGTTGGTATGGCAGCAGATAGAGACTCAACCCAAAAGGCAATTGATAAAATAACATCCAAAGTGAATAACATAGTCGATAAAATGAACAAGCAGTATGAAATTATTGATCATGAATTCAGCGAGGTTGAAACTAGACTTAACATGATCAATAATAAGATTGATGATCAAATTCAAGACATATGGGCATATAATGCAGAATTGCTAGTTCTGCTTGAAAACCAGAAAACACTCGATGAGCATGATGCAAATGTAAACAATCTATATAATAAAGTGAAGAGGGCATTGGGCTCCAATGCGGTGGAAGATGGGAAAGGATGTTTCGAGCTATACCACAAATGTGATGACCAGTGCATGGAGACAATTCGGAACGGGACCTACAACAGGAGGAAGTACCAAGAGGAATCAAAATTAGAAAGACAGAAAATAGAGGGGGTCAAGCTGGAATCTGAAGGAACTTACAAAATCCTCACCATTTATTCGACTGTCGCCTCATCTATTGTGATTGCAATGGGGTTTGCTGCCTTCTTGTTCTGGGCCATGTCCAATGGGTCTTGCAGATGCAACATTTGTATATAA</t>
  </si>
  <si>
    <t>ATGGAAACAGTATCACTAATAACTATGCTACTAGTAGCAACAGTAAGCAATGCAGATAAAATCTGCATCGGCTACCAATCAACAAACTCCACAGAAACTGTAGACACACTAACAGAAAACAATGTCCCTGTGACACATGCCAAAGAATTGCTCCACTCAGAGCACAATGGGATGCTGTGTGCAACAAACTTGGGACAACCTCTTATTCTAGACACCTGTACCATTGAAGGACTAATCTATGGCAATCCTTCTTGTGATCTACTGTTGGGAGGAAGAGAATGGTCCTACATCGTCGAGAGACCATCAGCTGTTAATGGATTGTGTTACCCCGGGACTGTAGAAAACCTAGAAGAGCTAAGGTCACTTTTTAGTTCTGCTAGTTCCTATCAAAGGATCCAGATTTTTCCAGACACAATCTGGAATGTGTCTTACAGTGGGACAAGCAAAGCATGTTCAGATTCATTCTACAGAAGCATGAGATGGTTGACCCAAAAGAACAACGCTTACCCTATTCAAGACGCCCAATACACAAATAATCAAGAAAAGAACATTCTTTTCATGTGGGGCATAAATCGTCCACCCACCGATACTGCGCAAACAAATCTGTACACAAGAACCGACACAACAACAAGTGTGGCAACAGAAGAAATAAATAGGACCTTCAAACCATTGATAGGGCCAAGGCCTCTTGTCAATGGTTTACAGGGAAGAATTGATTATTATTGGTCAGTATTGAAACCAGGTCAAACACTGCGAATAAGGTCTAATGGGAATCTAATAGCTCCATGGTATGGACACATTCTTTCAGGAGAGAGCCACGGAAGAATCCTGAAGACTGATTTAAAAAGGGGTAGCTGTACAGTGCAATGTCAGACAGAAAAAGGTGGCTTAAACACAACATTGCCATTCCAAAATGTAAGTAAGTATGCATTTGGAACCTGCTCGAAATACGTTGGAGTAAAAAGTCTCAAACTTGCAGTTGGTCTGAGGAATGTGCCTTCTAGATCTAGTAGAGGACTATTCGGGGCCATAGCTGGATTCATAGAGGGAGGTTGGTCAGGACTAGTTGCTGGTTGGTATGGATTCCAGCATTCAAATGACCAAGGGATTGGTATGGCAGCAGATAGAGACTCAACCCAAAAGGCAATTGATAAAATAACATCCAAAGTGAATAACATAGTCGATAAAATGAACAAACAGTATGAAATTATTGATCATGAATTCAGTGAGGTTGAGACTAGACTTAACATGATCAATAATAAGATCGATGATCAAATTCAAGACCTATGGGCATATAATGCAGAATTGCTAGTACTGCTTGAAAACCAGAAAACACTCGATGAGCATGATGCAAATGTAAACAATCTATATAATAAAGTGAAGAGGGCATTAGGTTCCAATGCAGTGGAAGATGGGAAAGGATGTTTTGAGCTATACCACAAATGTGATGACCAGTGCATGGAGACAATTCGAAACGGGACCTACAACAGAAAGAGGTACCAAGAGGAATCAAAATTGGAAAGACAGAAAATAGAGGGGGTCAAGCTGGAATCTGAAGGAACTTACAAAATCCTCACCATTTATTCGACTGTCGCCTCATCTCTTGTGATTGCAATGGGGTTTGCTGCCTTCTTGTTCTGGGCCATGTCCAATGGGTCTTGCAGATGCAACATTTGTATATAA</t>
  </si>
  <si>
    <t>ATGGAAACAGTATCACTAATAACTATGCTACTAGTAGCAACAGTAAGCAATGCAGATAAAATCTGCATCGGCTACCAATCAACAAACTCCACAGAAACGGTAGACACACTAACAGAAAACAATGTCCCTGTGACACATGCCAAAGAATTGCTCCACTCAGAGCACAATGGGATGCTGTGTGCAACAAACTTGGGACAACCTCTTATTCTAGACACCTGTACCATTGAAGGACTAATCTATGGCAATCCTTCTTGTGATCTACTGTTGGGAGGAAGAGAATGGTCCTACATCGTCGAGAGACCATCAGCTGTTAATGGATTGTGTTACCCCGGGACTGTAGAAAACCTAGAAGAGCTAAGGTCACTTTTTAGTTCTGCTAGTTCCTATCAAAGGATCCAGATTTTTCCAGACACAATCTGGAATGTGTCTTACAGTGGGACAAGCAAAGCATGTTCAGATTCATTCTACAGAAGCATGAGATGGTTGACCCAAAAGAACAACGCTTACCCTATTCAAGACGCCCAATACACAAATAATCAAGAAAAGAACATTCTTTTCATGTGGGGCATAAATCATCCACCCACCGATACTGCGCAAACAAATCTGTACACAAGAACCGACACAACAACAAGTGTGGCAACAGAAGAAATAAATAGGACCTTCAAACCATTGATAGGACCAAGGCCTCTTGTCAATGGTTTACAGGGAAGAATTGATTATTATTGGTCAGTATTGAAACCAGGTCAAACACTGCGAATAAGGTCTAATGGGAATCTAATAGCTCCATGGTATGGACACATTCTTTCAGGAGAGAGCCACGGAAGAATCCTGAAGACTGATTTAAAAAGGGGTAGCTGTACAGTGCAATGTCAGACAGAAAAAGGTGGCTTAAACACAACATTGCCATTCCAAAATGTAAGTAAGTATGCATTTGGAAACTGCTCGAAATACGTTGGAGTAAAAAGTCTCAAACTTGCAGTTGGTCTGAGGAATGTGCCTTCTAGATCTAGTAGAGGACTATTCGGGGCCATAGCTGGATTCATAGAGGGAGGTTGGTCAGGACTAGTTGCTGGTTGGTATGGATTCCAGCATTCAAATGACCAAGGGATTGGTATGGCAGCAGATAGAGACTCAACCCAAAAGGCAATTGATAAAATAACATCCAAAGTGAATAACATAGTCGATAAAATGAACAAACAGTATGAAATTATTGATCATGAATTCAGTGAGGTTGAGACTAGACTTAACATGATCAATAATAAGATCGATGATCAAATTCAAGACCTATGGGCATATAATGCAGAATTGCTAGTACTGCTTGAAAACCAGAAAACACTCGATGAGCATGATGCAAATGTAAACAATCTATATAATAAAGTGAAGAGGGCATTAGGTTCCAATGCAGTGGAAGATGGGAAAGGATGTTTTGAGCTATACCACAAATGTGATGACCAGTGCATGGAGACAATTCGAAACGGGACCTACAACAGAAAGAGGTATCAAGAGGAATCAAAATTGGAAAGACAGAAAATAGAGGGGGTCAAGCTGGAATCTGAAGGAACTTACAAAATCCTCACCATTTATTCGACTGTCGCCTCATCTCTTGTGATTGCAATGGGGTTTGCTGCCTTCTTGTTCTGGGCCATGTCCAATGGGTCTTGCAGATGCAACATTTGTATATAA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</si>
  <si>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CGAATGTGTTACCCCGGGAATGTAGAAAACCTAGAGGAACTAAGGTCACTTTTTAGCTCTGCTGGTTCGTACCAAAGAATACAGATCTTTCCAGACACTATCTGGAATGTGTCTTACAGTGGAACAAGCAAAGCATGTTCGGATTCATTCTACAGGAGCATGAGGTGGTTGACTCAAAAGAACAATGCTTACCCTACCCAAGACGCCCAATATACAAATAATAGAGGAAGGAGCATTCTTTTCATGTGGGGCATAAATCACCCACCCACCGATACTGCACAGACAAATTTGTACACAAGGACTGACACAACAACAAGTGTGGCAACAGAGGATATAAATAGGACCTTCAAACCATTAATAGGGCCATGGCCCCTTGTCAATGGTCTACAAGGGAGAATTGATTATTATTGGTCATTATTGAAACCAGGTCAGACATTGCGAGTAAGATCCAATGGGAATCTAATCGCTCCATGGTATGGACACATTCTTTCAGGAGAGAGCCATGGAAGAATCCTGAAGACTGATTTAAAGAAGGGTAATTGCGTAGTACAATGTCAGACAGAAAGAGGTGGCTTAAATACCACATTGCCATTCCACAATGTCAGTAAATATGCATTTGGAAATTGCCCCAAATATGTTGGAGTAAAGAGTCTAAAACTGGCAGTTGGTCTGAGGAATGTGCCTGCCAGAGCAAGTAGAGGACTATTTGGGGCCATAGCTGGATTCATAGAGGGAGGTTGGTCAGGGCTAGTCGCCGGTTGGTATGGGTTCCAGGATTCAAATGACCAAGGGGTTGGTATGGCTGCAGACAGG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GTAGTTGCAATGGGGTTTGCTGCCTTCCTTTTCTGGGCCATGTCTAATGGATCTTGCAGATGCAACATTTGTATATAA</t>
  </si>
  <si>
    <t>ATGGAAACAGTATCACTAATAACTATGCTACTAGTAGTAACAGTAAGCAATGCAGATAAAATA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CCCAGACACAATCTGGAATGTGTCTTACAGTGGGACAAGCAAAGCATGTTCAGATTCATTCTACAGAAGCATGAGATGGTTGACCCAAAAGAACAACGCTTACCCTATTCAAGACGCCCAATACACAAATAATCGAGAAAAGAACATTCTTTTCATGTGGGGCATAAATCACCCACCCACCGATACTA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</si>
  <si>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AAAGCACTATCACTAATAACTATACTATTAGTAGTAACGGTAAGCAATGCAGATAAAATCTGCATCGGCTACCAATCAACAAACTCCACAGAAACTGTGGACACGCTAACAGAAAACAATGTTCCTGTGACACATGCCAAAGAATTACTCCACACAGAGCACAATGGAATGCTGTGTGCAACATATCTGGGACGTCCCCTCATTCTGGACACCTGTACCATTGAAGGGCTTATCTATGGCAATCCTTCCTGTGATCTACTGTTGGGAGGAAGAGAATGGTCCTTCATCGTTGAAAGACCATCGGCCGTTAATGGAATGTGTTACCCTGGGAATGTAGAAAATCTAGAGGAACTAAGGTCACTTTTTAGCTCTGCTAGTTCGTACCAAAGAATACAGATCTTTCCAGACACAATCTGGAATGTGTCTTACAGTGGAACAAGCAAAGCATGTTCGGATTCATTCTACAGGAGCATGAGCTGGTTGACTCAAAAGGACAATGCTTACCCTATCCAAGACGCCCAATATACAAATAATAGAGGAAGGAGCATTCTTTTCATGTGGGGCATAAATCACCCACC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G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</t>
  </si>
  <si>
    <t>ATGGAAACAGTATCACTAATAACTATGCTACTAGTAGTAACAGTAAGCAATGCAGATAAAATA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C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A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</si>
  <si>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CGAATGTGTCTTACAGTGGAACAAGCAAAGCATGTTCGGATTCATTCTACAGGAGCATGAGGTGGTTGACTCAAAAGGACAATGCTTACCCTATCCAAGACGCCCAATATACAAATAATAGAGGAAGGAGCATTCTTTTCATGTGGGGCATAAATCACCCACG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GAGAAAGAGGTGGCTTAAATACCACATTGCCATTCCACAATGTCAGTAAATATGCATTTGGAAACTGCCCCAAATATATTGGAGTAAAGAGTCTAAAACTGGCAGTTGGTCTGAGGAATGTGCCTGCCAGAGCAAGTAGAGGACTATTTGGGGCCATAGCTGGATTCATAGAGGGAGGTTGGTCAGGGCTAGTCGCCGGTTGGTATGGGTTCCAGCATTCAAATGACCAGGGGGTTGGTATGGCAGCAGACAGAGAATCAACTCAAAAGGCAATTGACAAAATAACATCTAAAGTGAATAATATAGTCGATAAAATGAACAAACAATATGAT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</si>
  <si>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GGTTCGTACCAAAGAATACAGATCTTTCCAGACACTATCTGGAATGTGTCTTACAGTGGAACAAGCAAAGCATGTTCGGATTCATTCTACAGGAGCATGAGGTGGTTGACTCAAAAGAACAATGCTTACCCTACCCAAGACGCCCAATATACAAATAATAGAGGAAGGAGCATTCTATTCATGTGGGGCATAAATCACCCACCCACCGATACTGCACAGACAAATTTGTACACAAGGACTGACACAACAACAAGTGTGGCAACAGAGGATATAAATAGGACCTTCAAACCATTAATAGGGCCAAGGCCCCTTGTCAATGGTCTACAAGGGAGAATTGATTATTATTGGTCAATATTGAAACCAGGTCAGACATTGCGAGTAAGATCCAATGGGAATCTAATCGCTCCATGGTATGGACACATTCTTTCAGGAGAGAGCCATGGAAGAATCCTGAAGACTGATTTAAAGAAGGGTAATTGGGTAGTACAATGTCAGACAGAAAGAGGTGGCTTAAATACCACATTGCCATTCCACAATGTCAGTAAATATGCATTTGGAAATTGCCCCAAATATGTTGGAGTAAAGAGTCTAAAACTGGCAGTTGGTCTGAGGAATGTGCCTGCCAGAGCAAGTAGAGGACTATTTGGGGCCATAGCTGGATTCATAGAGGGAGGTTGGTCAGGGCTAGTCGCCGGTTGGTATGGGTTCCAGCATTCAAATGACCAAGGGGTTGGTATGGCTGCAGACAGC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GTAGTTGCAATGGGGTTTGCTGCCTTCCTTTTCTGGGCCATGTCTAATGGATCTTGCAGATGCAACATTTGTATATAA</t>
  </si>
  <si>
    <t>ATGGAAACAGTATCACTAATAACTATGCTACTAGTAGTAACAGTAAGCAATGCAGATAAAATCTGCATCGGCTACCAATCAACAAACTCCACAGAAACTGTAGACACACTAACAGAAAACAATGTCCCTGTGACACATGCCAAAGAATTGCTCCACACAGAGCACAATGGGATGCTGTGTGCAACAAACTTGGGACATCCTCTTATTCTAGACACCTGTACCATTGAAGGACTAATCTATGGCAACCCTTCTTGTGATCT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TACTGCGCAA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</si>
  <si>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ACAGTATCACTAATAACTATGCTACTAGTAGTAACAGTAAGCAATGCAGATAAAATATGCATCGGCTACCAATCAACAAACTCCACAGAAACTGTAGACACACTAACAGAAAACAATGTCCCTGTGACACATGCCAAACAATTGCTCCACAGAGAGCACAATGGGATGCTGTGTGCAACAAACTTGGGACATCCTCTTATTCTAGACACCTGTACCATTGAAGGACTAATCTATGGGAATCCTTCTTGTGATCTACTGTTGGGAGGAAGAGAATGGTCCTACATCGTCGAGAGACCATCGGCTGTTAATGGATTGTGTTACCCCGGGATTGTAGAAAATCTAGAAGAGCTAAGGTCACTTTTTAGTTCTGCTAGTTCTTATCAAAGGATCCAGATTTTC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AGTATTGAAACCAGGTCAAACACTGCGAATAAGATCCAATGGGAATCTAATAGCTCCATGGTATGGACACATTCTTTCAGGAGAGAGCCACGGAAGAATCCTGAAGACTGATTTAAAAAGGGGTAGCTGTACAGTGCAATGTCAGACAGAAAAAGGTGGCTTAAACACAACATTGCCATTCCAAAATGTAAGTAAGTATGCATTTGGAAACTGCTCGAAATATGTTGGAGTAAAGAGTCTCAAACTTGCAGTTGGTCTGAGGAATGTGCCTTCTAGATCTAGTAGAGGACTATTCGGGGCCATAGCTGGATTCATAGAGGGAGGTTGGTCAGGACTAGTTGCTGGTTGGTATGGATTCCAGCATTCAAATGACCAAGGGGTTGGTATGGCAGCAGATAGAGACTCAACCCAAAAGGCAATTGATAAAATAACATCCAAAGTGAATAACATAGTCGATAAAATGAACAAACAGTATGAAATTATTGATCATGAATTCAGCGAGGTTGAAACTAGACTTAACATGATCAATAATAAGATTGATGAC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</si>
  <si>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ACAGTATCACTAATAACTATGCTACTAGTAGTAACAGTAAGCAATGCAGATAAAATCTGCATCGGCTACCAATCAACAAACTCCACAGAAACTGTAGACACACTAACAGAAAACAATGTCCCTGTGACACATGCCAAAGAATTGCTCCACACAGAGCACAATGGGATGCTGTGTGCAACAAACTTGGGACATCCTCTTATTCTAGACACCTGTACCATTGAAGGACTAATCTATGGCAATCCTTCTTGTGATCTACTGTTGGGAGGAAGAGAATGGTCCTACATCGTCGAGAGACCATCGGCTGTTAATGGATTGTGTTACCCCGGGAATGTAGAAAATCTAGAAGAGCTAAGGTCACTTTTTAGTTCTGCTAGTTCTTATCAAAGGATCCAGATTTTCCCAGACACAATCTGGAATGTGTCTTACAGTGGGACAAGCAAAGCATGTTCAGATTCATTCTACAGAAGCATGAGATGGTTGACCCAAAAGAACAACGCTTACCCTATTCAAGACGCCCAATACACAAATAATCGAGAAAAGAACATTCTTTTCATGTGGGGCATAAATCACCCACCCACCGATACTACGCAA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CGGGGCCATAGCTGGATTCATAGAGGGAGGTTGGTCAGGACTAGTTGCTGGTTGGTATGGATTCCAGCATTCAAATGACCAAGGGGTTGGTATGGCAGCAGATAGAGGCTCAACCCAAAAGGCAATTGATAAAATAACATCCAAAGTGAATAACATAGTCGATAAAATGAACAAACAGTATGAAATTATTGATCATGAATTCAGCGAGGTTGAAACTAGACTTAACATGATCAATAATAAGATTGATGATCAAATTCAAGACATATGGGCATATAACGCAGAATTGCTAGTGCTGCTTGAAAACCAGAAAACACTCGATGAGCATGATGCAAATGTAAACAATCTATATAATAAAGTGAAGAGGGCATTGGGTTCCAATGCAGTGGAAGATGGGAAAGGATGTTTCGAGCTATACCATAAATGTGATGACCAGTGCATGGAGACAATTCGGAACGGGACCTACAACAGGAGGAAGTATAAAGAGGAATCAAAATTAGAAAGACAGAAAATAGAGGGGGTCAAGCTGGAATCTGAAGGAACTTACAAAATCCTCACCATTTATTCGACTGTCGCCTCATCTCTTGTGATTGCAATGGGGTTTGCTGCCTTCTTGTTCTGGGCCATGTCCAATGGGTCTTGCAGATGCAACATTTGTATATAA</t>
  </si>
  <si>
    <t>ATGAAAGCACTATCACTAATAACTATACTATTAGTAGTAACGGTAAGCAATGCAGATAAAATATGCATCGGCTACCAATCAACAAACTCCACAGAAACTGTGGACACGCTAACAGAAAACAATGTTCCTGTGACACATGCCAAAGAATTACTCCACACAGAGCACAATGGAATGCTGTGTGCAACAAATCTGGGACGTCCTCTCATTCTGGACACCTGTACCATTGAAGGGCTTATCTATGGCAACCCTTCCTGTGATCTACTGTTGGGAGGAAGAGAATGGTCCTACATCGTTGAAAGACCATCGGCCGTTAATGGAATGTGTTACCCCGGGAATGTAGAAAACCTAGAGGAACTAAGGTCACTTTTTAGCTCTGCTGGTTCGTACCAAAGAATACAGATCTTTCCAGACACTATCTGGAATGTGTCTTACAGTGGAACAAGCAAAGCATGTTCGGATTCATTCTACAGGAGCATGAGGTGGTTGACTCAAAAGAACAATGCTTACCCTACCCAAGACGCCCAATATACAAATAATAGAGGAAGGAGCATTCTTTTCATGTGGGGCATAAATCACTCACCCACCGATACTGCACAGACAAATTTGTACACAAGGACTGACACAACAACAAGTGTGGCAACAGAGGATATAAATAGGACCTTCAAACCATTAATAGGGCCAAGGCCCCTTGTCAATGGTCTACAAGGGAGAATTGATTATTATTGGTCAATATTGAAACCAGGTCAGACATTGCGAGTAAGATCCATTGGGAATCTAATCGCTCCATGGTATGGACACATTCTTTCAGGAGAGAGCCATGGAAGAATCCTGAAGACTGATTTAAAGAAGGGTAATTGCGTAGTACAATGTCACACAGAAAGAGGTGGCTTAAATACCACATTGCCATTCCACAATGTCAGTAAATATGCATTTGGAAATTGCCCCAAATATGTTGGAGTAAAGAGTCTAAAACTGGCAGTTGGTCTGAGGAATGTGCCTGCCAGAGCAAGTAGAGGACTATTTGGGGCCATAGCTGGATTCATAGTGGGAGGTTGGTCAGGGCTAGTCGCCGGTTGGTATGGGTTCCAGCATTCAAATGACCAAGGGGTTGGTATGGCTGCAGACAGGGAATCAACTCAAAAGGCAATTGACAAAATAACATCTAAAGTGAATAATATAGTCGATAAAATGAACAAACAATATGAAATCATTGATCATGAATTCAGCGAGGTTGAAGCCAGACTCAATATGATCAATAATAAGATTGACGATCAAATTCAAGACATATGGGCATATAACGCTGAATTGCTAGTGCTGCTTGAAAACCAGAAAACACTTGATGAGCATGATGCGAATGTAAACAATTTATACAACAAGGTGAAAAGGGCACTGGGTTCCAATGCAATGGAAGATGGAAAAGGATGTTTCGAGCTATACCACAAATGTGATGATCAGTGCATGGAGACAATTCGGAACGGGACATATAACAGGAGAAAGTATAAAGAGGAATCAAGACTGGAACGACAGAAAATAGAAGGGGTCAAGCTGGAATCTGAAGGAACTTACAAAATCCTCACTATTTATTCGACTGTCGCCTCATCTCTTGTAGTTGCAATGGGGTTTGCTGCCTTCCTTTTCTGGGCCATGTCTAATGGATCTTGCAGATGCAACATTTGTATATAA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</si>
  <si>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TTACAGATCTTTCCAGACACAATCTGGAATGTGTCTTACAGTGGTACAAGCAAAGCATGTTCGGATTCATTCTACAGGAGCATGAGGTGGTTGACTCAAAAGGACAATGCTTACCCTATCCAAGACGCCCAATATACAAATAATAGAGGAAGGAGCATTCTTTTCATGTGGGGCATAAATCACCCACC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T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C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AGGGTCAAGCTGGAATCTGAAGGAACTTACAAAATCCTCACTATTTATTCGACTGTCGCCTCATCTCTTGTAGTTGCAATGGGGTTTGCTGCCTTCCTTTTCTGGGCCATGTCTAATGGATCTTGCAGATGCAACATTTGTATATAA</t>
  </si>
  <si>
    <t>AGCAAAAGCAGGGGAAATTCATAACCAGCTAAAATGGAAATAATAGCACTAATAGCTATACTGTTAGTGACAACAACAAGCAATGCAGATAAAATCTGCATTGGCTACCAGTCAACAAACTCCACGGAAACTGTTGACACACTAACAGAAAACAATGTTCCTGTGACACATGCCAAAGAATTGCTCCACACAGAGCACAATGGGATGCTATGTGCAACAAACCTGGGGCACCCTCTCATCCTAGACACCTGCACCATCGAAGGGCTGGTATACGGCAATCCTTCTTGTGATTTGCTACTGGGAGGAAAAAAATGGTCTTACATCGTCGAACGATCATCAGCTGTTAATGGGATGTGTTACCCTGGAAATGTAGAAAATCTGGAAGAACTCAGGTCTTTTTTCAGCTCTGCTAATTCCTACCAAAGAATCCAGATCTTTCCAGACACAATTTGGAATGTGACTTACAGTGGAACAAGCAGAGCATGTTCAAACTCCTTCTACAGAAGTATGAGATGGCTGACACACAAAAACAATTCTTATCCTGTTCAAGACGCCCAATATACTAACAATGAGGGAAAGAATATTCTCTTCATGTGGGGCATACATCACCCACCTACTGATACTGAGCAGACAAATTTATACAAAAAAGCTGACACAACAACAAGTGTGACCACAGAAGATATCAATCGAACTTTCAAACCAGTGATAGGACCAAGGCCTCTTGTCAATGGTCAACAGGGGAGAATTGATTATTATTGGTCAGTACTAAAGCCAGGTCAAACGTTGCGGGTGAGATCCAATGGGAATTTAATTGCCCCATGGTATGGACACATCCTCTCAGGAGAAAGCCACGGAAGAATCCTGAAGACCGACTTGAACAGTGGCAACTGCATAGTACAATGTCAAACTGAGAAAGGTGGTTTGAACACGACCTTGCCGTTCCACAATGTCAGCAAATATGCATTTGGGAACTGCCCCAAATATGTTGGAGTGAAGAGTCTCAAACTAGCAGTCGGTCTGAGGAATGTGCCTGCTGCATCAGCTAGAGGGCTGTTTGGTGCCATAGCTGGATTCATAGAAGGAGGTTGGCCAGGGCTAGTTGCAGGCTGGTACGGTTTTCAGCATTCAAATGATCAGGGGATTGGAATGGCTGCAGACAGGGAATCAACTCAAGAGGCAATTGACAAGATAACATCCAAAGTAAATAATATAATCGACAAAATGAACAAGCAGTATGAAATCATTGATCATGAATTCAGTGAGATTGAAGCCAGACTCAATATGATTAACAACAAGATTGATGACCAAATACAGGACATCTGGGCATATAATGCAGAATTACTAGTACTGCTTGAAAATCAGAAAACACTCGATGAGCATGATGCAAATGTGAATAATCTATATAACAAAGTGAAGAGAGCATTGGGTTCAAATGCAATAGAGGATGGAAATGGATGCTTCGAATTGTACCACAAATGTGATGATCAATGCATGGAAACGATTAGAAACGGGACCTATGACAGGCAAAAGTATCAAGAAGAATCAAAACTAGAAAGGCAGAAAATAGAAGGGGTGAAACTGGAATCTGAGGGAACTTACAAGATCCTCACCATTTATTCGACTGTCGCCTCATCTCTTGTGCTTGCAATGGGGTTTGCTGCCTTTCTGTTCTGGGCCATGTCCAATGGATCTTGCAGATGCAACATTTGTATATAATTAGCAAAAACACCCTTGTTTCTACT</t>
  </si>
  <si>
    <t>A/mallard/Norway/10_1537</t>
  </si>
  <si>
    <t>AAUUUCAUAACCAGCUAAAAUGGAAAUAAUAGCACUAAUAGUUAUACUAUUAGUAACAACAACGAGCAAUGCAGACAAAAUCUGCAUUGGCUACCAGUCAACAAACUCCACAGAAACUGUCGACACACUAACAGAAAACAAUGUUCCUGUGACACACACCAAAGAAUUGCUCCACACAGAGCACAAUGGAAUGCUAUGUGCAACAGACCUGGGGCAUCCUCUCAUACUAGACACCUGCACUAUUGAAGGACUGGCAUACGGCAAUCCCUCUUGUGAUUUGCUGCUAGGUGGAAAAGAAUGGUCUUACAUUGUCGAAAGAUCAUCAGCGAUCAAUGGGAUGUGUUAUCCUGGAAAUGUAGAGAAUCUGGAGGAACUCAGGUCUUUCUUCAGCUCUGCUAAUUCCUACCAAAGAAUCCAGAUCUUUCCAGACACAAUUUGGAAUGUGACUUAUAGUGGAACAAGCAAAGCAUGUUCAAAUUCCUUCUACAGGAGUAUGAGAUGGCUAACACACAAAAGCAAUUCUUACCCAGUUCAAGACGCUCAAUAUACCAACAAUGAGGGAAAGAAUAUUCUCUUCAUGUGGGGCAUACAUCACCCACCUACUGAUACUGAGCAGACAAAUUUAUACAAAAGGGCUGACACAACAACAAGCGUGACAACAGAAGACAUCAAUCGAACUUUCAAACCAGUGAUAGGGCCAAGGCCUCUUGUCAAUGGCCAACAGGGGAGAAUUGACUACUAUUGGUCAGUACUAAAGCCAGGUCAAACAUUGCGGGUGAGAUCCAAUGGGAAUUUAAUUGCCCCAUGGUAUGGACACAUUCUCUCAGGAGAAAGCCACGGAAGAAUCCUGAAAACUGAUCUGAACAGCGGCAAUUGCGUAGUACAAUGCCAAACUGAGAAGGGCGGUUUGAACACAACCUUGCCAUUCCACAAUGUCAGUAAAUAUGCGUUUGGGAACUGCCCCAAAUACGUUGGAGUGAAGAGCCUCAAACUGGCAGUCGGCUUGAGGAAUGUGCCUGCUGCAUCAGAUAGAGGAUUGUUUGGUGCCAUAGCUGGAUUCAUAGAAGGAGGUUGGCCUGGACUAGUUGCAGGCUGGUACGGUUUUCAGCAUUCAAAUGAUCAAGGAGUUGGAAUGGCUGCAGACAGGGAAUCGACUCAAGAGGCAGUCGACAAAAUAACAUCCAAAGUAAAUAAUAUAAUCGACAAAAUGAACAAGCAGUAUGAAAUCAUUGAUCAUGAAUUCAGUGAGAUCGAAGCCAGACUCAAUAUGAUAAACAACAAGAUUGAUGACCAAAUACAGGACAUCUGGGCGUAUAAUGCAGAAUUGCUAGUACUGCUUGAAAACCAGAAAACACUCGAUGAGCAUGACACAAAUGUGAAUAAUCUGUACAACAAAGUGAAGAGAGCAUUGGGUUCAAAUGCAAGAGAGGAUGGAAAUGGAUGCUUCGAAUUAUACCACAAAUGUGAUGAUCAAUGUAUGGAGACGAUUAGAAAUGGAACUUAUGACAGGCAGAAGUACCAAGAAGAAUCAAAACUAGAAAGGCAGAAAAUAGAAGGGGUAAAACUGGAGUCUGAAGGAACUUACAAGAUCCUCACUAUUUAUUCGACUGUCGCCUCAUCUCUUGUGCUUGCAAUGGGGUUUGCUGCCUUUCUGUUCUGGGCCAUGUCCAAUGGAUCUUGCAGAUGCAACAUUUGUAUAUAAUUAGCA</t>
  </si>
  <si>
    <t>ATGGAAACAGTATCACTAATAACTATGCTGCTAGTAGTAACAATGAGCAATGCAGGTAAAATATGCATCGGCTACCAATCAACAAACTCCACAGAAACTGTAGACACACTAACAGAAAACAATGTCCCTGTGACACACGCCAAAGAATTGCTCCACACAGAGCACAATGGGATGCTGTGCGCAACAACCTTGGGACATCCTCTC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TCAATACACAAATAATCGAGAGAAGAACGTTCTTTTCATGTGGGGCATAAATCACCCACCCACCGATACTGCGCAGACAAATCTGTACACAAGAACCGACACAACAACAAGTGTGGCAACAGAAGAAATAAATAGGACCTTCAAACCATTGATAGGACCAAGGCCTCTTGTCAATGGTTTACAGGGAAGAATTGATTATTATTGGTCGGTATTGAAACCAGGTCAAACACTGCGAATAAGATCCAATGGGAATCTAATAGCTCCATGGTATGGACACATTCTTTCAGGAGAGAGCCACGGAAGAATCTTGAAGACTGATTTAAAAAGGGGTAGCTGTACAGTGCAATGTCAGACAGAAAAAGGTGGCTTAAACACAACATTGCCATTCCAAAATGTAAGTAAGTATGCATTTGGAAACTGCTCGAAATATATTGGAGTAAAGAGTCTCAAACTTGCAGTTGGTCTGAGGAATGTGCCTTCTAGATCTAGTAGAGGACTATTCGGGGCCATAGCTGGATTCATAGAGGGAGGTTGGTCAGGACTAGTTGCTGGTTGGTATGGATTCCAGCATTCAAATGACCAAGGGGTTGGTATGGCAGCAGATAGAGACTCAACCCAAAAGGCAATTGATAAAATAACATCCAAAGTGAATAACATAGTCGATAAAATGAACAAACAGTATGAAATTATTGATCATGAATTCAGTGAGATTGAAACTAGACTTAACATGATCAATAATAAGATTGATGATCAAATCCAAGACATATGGGCATATAACGCAGAATTGCTAGTGCTGCTTGAAAACCAGAAAACACTCGATGAGCATGATGCAAATGTAAACAATCTATACAATAAAGTGAAGAGGGCATTAGGTTCCAATGCAGTGGAAGATGGGAAAGGATGTTTCGAGCTATACCACAAATGTGATGACCAGTGCATGGCGACAATTCGGAACGGGACCTACAACAGGAGAAAGTATCAAGAGGAATCAAAATTAGAAAGACAGAAAATAGAGGGGGTCAAGCTGGAATCTGAAGGAACTTACAAAATCCTCACCATTTATTCGACTGTCGCCTCATCTCTTGTGATTGCAATGGGGTTTGCTGCCTTCTTGTTCTGGGCTATGTCCAATGGGTCTTGCAGATGCAACATTTGTATATAA</t>
  </si>
  <si>
    <t>AGCAAAAGCAGGGGAATTTCACAACCACTCAAGATGGAAGTAGTATCATTAATAACTATACTACTAGTAGGAACAGTAAGCAATGCAGATAAAATCTGCATCGGCTACCAATCAACAAACTCCACAGAAACTGTAGACACGCTAACAGAAAACAATGTTCCTGTGACACATGCCAAAGAATTGCTCCACACAGAGCACAATGGAATGCTGTGTGCAACAAATCTGGGACATCCTCTTATTCTAGACACCTGTACCATTGAAGGACTAATCTATGGCAACCCTTCTTGTGATATACTGTTGGGAGGAAGAGAATGGTCCTACATCGTCGAAAGACCATCGGCTGTTAATGGATTGTGTTACCCCGGGAATGTAGAAAACCTAGAAGAACTAAGGTCACTTTTTAGCTCTGCTAGTTCTTACCAAAGAATCCAGATCTTTCCAGACACAATCTGGAATGTGTCTTACAATGGGACAAGCAAAGCATGTTCAGATTCATTCTACAGAAGCATGAGATGGTTGACTCAAAAGAACAACGCTTACCCTATTCAAGACGCCCAATACACAAATAATAGAGGAAAGAACATTCTTTTCATGTGGGGCATAAATCACCCACCCACTGATACTGTGCAGACAAATCTGTACACAAGGACTGACACAACAACAAGTGTGGCAACAGAAGATATAAATAGGACCTTCAAACCATTGATAGGGCCAAGGCCTCTTGTCAATGGTCTGCAGGGAAGAATTGATTATTATTGGTCGGTATTGAAACCAGGTCAGACATTGCGAGTAAGATCCAATGGGAATCTAATCGCTCCATGGTATGGACACATTCTTTCAGGAGAGAGCCACGGAAGAATCCTGAAGACTGATTTAAACAGTGGTAACTGTGTAGTGCAATGTCAGACAGAAAGAGGTGGCTTGAATACTACATTGCCATTCCACAATGTAAGTAAGTATGCATTTGGAAACTGCCCAAAATATATTGGAGTAAAGAGTCTCAAATTGGCAGTTGGTCTGAGGAATGTGCCTGCTAGATCAAGTAGAGGACTATTTGGAGCCATAGCTGGATTCATAGAGGGAGGTTGGTCAGGGCTAGTCGCTGGTTGGTATGGGTTCCAGCATTCAAATGATCAAGGGGTTGGTATGGCTGCAGATAGAGACTCAACTCAAAAGGCAATTGACAAAATAACATCCAAAGTGAATAATATAGTCGATAAAATGAACAAACAGTATGAAATTATTGATCATGAATTCAGTGAGGTTGAAACTAGACTCAATATGATCAATAATAAGATTGATGACCAAATTCAAGACATATGGGCATATAACGCAGAATTGCTAGTGCTGCTTGAAAACCAGAAAACACTCGATGAGCATGATGCGAATGTAAACAATCTCTATAACAAAGTGAAGAGGGCACTGGGTTCCAATGCAGTGGAAGATGGGAAAGGATGTTTCGAGCTATACCATAAATGTGATGACCAGTGCATGGAGACAATTCGGAACGGGACCTATAGCAGGAGAAAGTATAAAGAGGAATCAAGACTAGAAAGACAGAAAATAGAAGGGGTCAAGCTGGAATCTGAAGGAACTTACAAAATCCTCACCATTTATTCGACTGTCGCCTCATCTCTTGTGATTGCAATGGGGTTTGCTGCCTTCTTGTTCTGGGCCATGTCCAATGGATCTTGCAGATGCAACATTTGTATATAATTGGCAAAAACACCCTTGTTTTCTACT</t>
  </si>
  <si>
    <t>AGCAAAAGCAGGGGAATTTCACAACCACTCAAGATGGAAGTAGTATCACTAATAACTATACTACTAGTAGTAACAGTAAGCAATGCAGAC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ATGGGACAAGCAAAGCATGTTCAGATTCATTCTACAGAAGCATGAGATGGTTGACCCAAAAGAACAACGCTTACCCTATTCAAGACGCCCAATACACAAATAATAGAGGAAAGAACATTCTTTTCATGTGGGGCATAAATCACCCACCCACTGATACTGTGCAGACAAATCTGTACACAAGGGCTGACACAACAACAAGTGTGGCAACAGAAGATATAAATAGGACCTTCAAACCATTGATAGGGCCAAGGCCTCTTGTCAATGGTCTGCAGGGAAGAATTGATTATTATTGGTCGGTATTGAAACCAGGTCAGACATTGCGAGTAAGATCCAATGGGAATCTAATCGCTCCATGGTATGGGT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ACATTCAAATGACCAAGGGGTTGGTATGGCTGCAGATAGAGACTCAACTCAAAAGGCAATTGACAAAATAACATCCAAAGTGAATAATATAGTCGATAAAATGAACAAACAGTATGAAATTATTGATCATGAATTCAGCGAGGTTGAAACTAGACTCAATATGATCAATAATAAGATTGATGACCAAATTCAAGACATATGGGCATATAACGCAGAATTGCTAGTGCTGCTTGAAAACCAGAAAACACTCGATGAGCATGATGCGAATGTAAAC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TCTACT</t>
  </si>
  <si>
    <t>AGCAAAAGCAGGGGAATTTCACAACCAGTCAAG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A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TACT</t>
  </si>
  <si>
    <t>AGCAAAAGCAGGGGAATTTCACAACCAGTCAAGATGGAAACAACATCACTAATAACTATACTACTACTAGTAACAACAAGCAATGCAGATAAAATCTGCATCGGCTACCAATCAACAAACTCCACAGAAACTGTGGATACGCTAGCAGAAAACAATGTTCCTGTGACACATGCCAAAGAATTGCTCCACACAGAGCACAATGGGATGCTGTGTGCAACAAATCTGGGACA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CTTCCAAAATGTCAGTAAATATGCATTTGGAAACTGCCCAAAGTATGTTGGAGTAAAGAGTCTCAAACTGGCAGTTGGTCTAAGGAATGTGCCTGCTAGATCAAGTAGAGGACTATTTGGGGCCATAGCTGGATTCATAGAGGGAGGTTGGTCAGGGCTAGTCGCTGGTTGGTATGGGTTCCAGCATTCAAATGATCAAGGGGTTGGTATA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ATATAAAGAGGAATCAAGACTAGAAAGACAGAAAATAGAAGGGGTCAAGCTGGAATCTGAAGGAACTTACAAAATCCTCACCATTTATTCGACTGTCGCCTCATCTCTTGTGGTTGCAATGGGGTTTGCTGCCTTCTTGTTCTGGGCCATGTCCAATGGATCTTGCAGATGCAACATTTGTATATAATTGGCAAAAACACCCTTGTTTCTACT</t>
  </si>
  <si>
    <t>AGCAAAAGCAGGGGAATTTCACAACCACTCAAGATGGAGACAGTATCACTAATAACTATACTACTAGTAGTAACAGTAAGCAATGCAGATAAAATCTGCATCGGCTATCAATCAACAAACTCCACAGAAACTGTAGACACACTAACAGAAAACAATGTCCCTGTGACACATGCCAAAGAATTGCTCCACACAGAGCATAATGGGATGCTGTGTGCAACAAGCTTGGGACACCCTCTTATTCTAGACACCTGTACCATTGAAGGACTAATCTATGGCAATCCTTCTTGTGATCTATTGTTGGGAGGAAGAGAATGGTCCTATATCGTCGAGAGACCATCAGCTGTTAACGGGTTGTGTTATCCCGGGAATGTAGAAAATCTAGAAGAGCTAAGGTCACTTTTTAGTTCTGCTAGGTCTTAC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GTGGTATGGACACATTCTTTCAGGGGAGAGCCACGGAAGAATCCTGAAGACTGATTTAAAAAGGGGTAGCTGCACAGTGCAATGTCAGACAGAAAAAGGTGGCTTAAACACAACATTGCCATTCCAAAACGTAAGTAAGTATGCATTTGGAAACTGCTCGAAATACATTGGCATAAAGAGTCTCAAACTTGCAGTTGGTCTGAGGAATGTGCCTTCTCGATCTAGTAGAGGACTATTCGGGGCCATAGCAGGATTCATAGAGGGAGGTTGGTCAGGACTAGTTGCTGGTTGGTATGGATTCCAGCATTCAAATGACCAAGGGGTTGGTATGGCAGCAGATAGAGACTCAACCCAAAAGGCAATTGATAAAATAACATCCAAAGTGAATAACATAGTCGACAAAATGAACAAGCAGTATGAAATTATTGATCAC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AGAATCAAAATTAGAAAGACAGAAAATAGAGGGGGTCAAGCTAGAATCTGAAGAAACTTACAAAATCCTCACCATTTATTCGACTGTCGCCTCATCTCTTGTGATTGCAATGGGGTTTGCTGCCTTCTTGTTCTGGGCCATGTCCAATGGGTCTTGCAGATGCAACATTTGTATATAATTGGCAAAAACACCCTTGTTTCTACT</t>
  </si>
  <si>
    <t>GAGGAGCAAAAGCAGGGGAATTTCACAATCAACCAAGATGGAGGCAACAATACTAATAACTATACTATTAATGGTAACAACAAGCAACGCAGATAAAATTTGCATCGGTTACCAGTCGACAAACTCCACGGAAACTGTTGATACGCTAATAGAGACCAATGTCCCTGTGACACACACCAAAGAATTGCTCCACACAGAGCACAATGGAATGCTGTGTGCAACAAATTTGGGCCATCCTCTCATTCTAGACACTTGCACTATCGAAGGACTGGTCTATGGCAATCCTTCCTGTGATCTGCTGTTGGGAGGGAAAGAATGGTCCTACATTGTCGAAAGGTCGTCAGCTGTAAATGGAATGTGTTACCCTGGGAATGTAGAGAACCTAGAGGAACTTAGATCTTTTTTCAGTTCCGCCAATTCCTATCAAAGAATCCAGATCTTTCCAGACACAATCTGGAATGTGACTTACAGTGGAACAAGCAAAGCATGTTYGAACTCATTYTACAGGAGTATGAGATGGTTGACTCACAAAAGCAATGCTTACCCTGTTCAAGACGCCCAATACACAAACAATGAGGGGAAGAATATTCTCTTCATGTGGGGCATACACCACCCACCTACTGACACTGAACAGACAAATTTATACAAAAAGACTGACACAACAACAAGTGTGACAACAGAGGATATAAATAGAACTTTCAAACCAGTGATTGGGCCAAGGCCTCTTGTCAATGGTCAACAGGGGAGAATTGATTATTATTGGTCAGTACTAAAACCGGGTCAGACATTGCGAGTGAGATCTAATGGAAATCTAATCGCCCCATGGTATGGACACATCCTTTCAGGAGAGAGCCATAGAAGAATCCTGAAGACTGATTTGAACAGTGGAAATTGCATAGTGCAATGCCAAACTGAAAAAGGAGGCTTAAATACGACTTTACCATTTCACAATATCAGTAAATATGCATTTGGAAACTGCCCCAAATACGTTGGGGTAAAGAGTCTAAAATTAGCAGTCGGTCTGAGGAATGTACCTGCTGCATCAGATAGAGGACTATTTGGTGCTATAGCTGGATTCATAGAAGGAGGTTGGCCAGGACTAGTTGCTGGCTGGTATGGTTTCCAGCATTCAAATGATCAAGGAGTCGGAATGGCTGCAGACAGGGAATCAACCCAAGAGGCAGTTGACAAAATAACATCTAAGGTGAATAATATAATCGACAAAATGAACAAACAGTACGAAATCATTGATCATGAGTTCAGTGAAATTGAAGCCAGATTAAATATGATCAATAATAAGATAGATGACCAAATACAGGACATCTGGGCATACAATGCGGAATTGCTAGTACTACTTGAAAATCAGAAAACACTCGATGAGCATGATGCGAATGTGAACAATCTATATAATAAAGTGAAGAGGGCACTAGGTTCTAATGCGGTGGAAGATGGGAATGGATGTTTCGAATTATACCACAAATGTGATGATCAGTGCATGGAGACAATTAGGAACGGG</t>
  </si>
  <si>
    <t>GGCACAATACTAATAACTATACTATTAATGGTAACAACAAGCAACGCAGATAAAATTTGCATCGGTTACCAGTCGACAAACTCCACGGAAACTGTTGATACGCTAATGGAGACCAATGTCCCTGTGACACACACCAAAGAATTGCTCCACACAGAGCACAATGGAATGCTGTGTGCAACAAATTTGGGCCATCCTCTCATTCTAGACACTTGCACTATCGAAGGACTGGTCTATGGCAATCCTTCCTGTGATCTGCTGTTGGGAGGGAAAGAATGGTCCTACATTGTCGAAAGGTCGTCAGCTGTAAATGGAATGTGTTACCCTGGGAATGTAGAGAACCTAGAGGAACTTAGATCTTTTTTCAGTTCCGCCAATTCCTATCAAAGAATCCAGATCTTTCCAGACACAATCTGGAATGTGACTTACAGTGGAACAAGCAAAGCATGTTCGAACTCATTCTACAGGAGTATGAGATGGTTGACTCACAAAAGCAATGCTTACCCTGTTCAAGACGCCCAATACACAAACAATGAGGGGAAGAATATTCTCTTCATGTGGGGCATACACCACCCACCTACTGACACTGAACAGACAAATTTATACAAAAAGACTGACACAACAACAAGTGTGACAACAGAGGATATAAATAGAACTTTCAAACCAGTGATTGGGCCAAGGCCTCTTGTCAATGGTCAACAGGGGAGAATTGATTATTATTGGTCAGTACTAAAACCGGGTCAGACATTGCGAGTGAGATCTAATGGAAATCTAATCGCCCCATGGTATGGACACATCCTTTCAGGAGAGAGCCATGGAAGAATCCTGAAGACTGATTTGAACAGTGGAAATTGCATAGTGCAATGCCAAACTGAAAAAGGAGGCTTAAATACGACTTTACCATTTCACAATATCAGTAAATATGCATTTGGAAACTGCCCCAAATACGTTGGGGTAAAGAGTCTAAAATTAGCAGTCGGTCTGAGGAATGTACCTGCTGCATCAGATAGAGGACTATTTGGTGCTATAGCTGGATTCATAGAAGGAGGTTGGCCAGGACTAGTTGCTGGCTGGTATGGTTTCCAGCATTCAAATGATCAAGGAGTCGGAATGGCTGCAGACAGGGAATCAACCCAAGAGGCAGTTGACAAAATAACATCTAAGGTGAATAATATAATCGACAAAATGAACAAACAGTACGAAATCATTGATCATGAGTTCAGTGAAATTGAAGCCAGATTAAATATGATCAATAATAAGATAGATGACCAAATACAGGACATCTGGGCATACAATGCGGAATTGCTAGTACTACTTGAAAATCAGAAAACACTCGATGAGCATGATGCGAATGTGAACAATCTATATAATAAAGTGAAGAGGGCACTAGGTTCTAATGCGGTGGAAGATGGGAATGGATGTTTCGAATTATACCACAAATGTGATGATCAGTGCATGGAGACAATTAGGAACGGGACCTACGATAAGCAAAAGTACCAAGAAGAATCAAAATTAGAAAGGCAGAAAATTGAGGGAGTAAAGCTGGAATCTGATGGGACTTACAAAATCCTCACCATTTATTCGACTGTCGCCTCATCTCTTGGCTTGCA</t>
  </si>
  <si>
    <t>ATGGAAATAACAGCACTAATAGCTATACTGTTAGTGACAACAACAAGCAATGCAGATAAAATCTGCATTGGCTACCAATCAACAAACTCTACAGAGACTGTTGACACACTAATAGAAAACAATGTTCCTGTGACACACACCAAAGAATTGCTCCACACAGAGCACAATGGAATGCTATGTGCAACAAACCTGGGGCACCCCCTCATCCTAGACACCTGCACTATCGAAGGGCTGGTATACGGCAATCCTTCTTGTGATTTGCTACTGGGAGGGAAAGAATGGTCTTACATTGTCGAAAGATCATCAGCTGTCAATGGGATGTGTTACCCTGGAAATGTAGAAAATCTGGAAGAACTCAGGTCCTTCTTCAGTTCTGCTAATTCCTACCAAAGAATCCAGATCTTTCCAGACACAATTTGGAATGTGACTTACAGTGGAACAAGCAAGGCGTGTTCAAATTCATTCTACAGGAGTATGAGATGGCTGACACACAAGAGCAATTCTTATCCTGTTCAAGACGCCCAATATACCAACAATGAGGGAAAGAATATTCTCTTCATGTGGGGCATACATCACCCACCTACTGATACTGAACAAGCAAATTTATACAAAAAAGCTGATACTACAACAAGTGTGACCACAGAAGATATCAATCGAACTTTCAAACCAGTAATAGGACCAAGGCCTCTTGTCAATGGTCAACAGGGGAGAATTGATTATTATTGGTCAGTACTAAAGCCAGGCCAAACATTGCGGGTGAGGTCCAATGGGAATTTAATTGCCCCATGGTATGGACACATCCTCTCAGGAGAAAGCCATGGAAGAATCCTGAAGACCGATTTGAATAGTGGCAACTGCATAGTACAATGTCAAACTGAGAAAGGCGGTTTGAACACAACCTTGCCGTTCCACAATGTCAGCAAATACGCATTTGGGAACTGCCCCAGATATGTCGGAGTAAAGAGCCTCAAATTGGCGGTCGGTTTGAGGAATGTGCCTGCTGCATCAGATAGGGGACTGTTTGGTGCTATAGCTGGATTCATAGAAGGAGGTTGGCCAGGACTAGTTGCAGGCTGGTACGGTTTTCAGCATTCAAATGATCAGGGGGTTGGAATGGCTGCAGACAGGGAATCAACTCAAGAGGCAGTTGACAAAATAACATCCAAAGTAAATAATATAATCGACAAAATGAACAAGCAGTATGAAATCATTGATCATGAATTCAGTGAAATTGAAGCCAGACTCAATATGATCAACAATAAGATTGATGACCAAATTCAGGACATCTGGGCATATAATGCAGAATTACTAGTACTGCTTGAAAATCAGAAAACACTCGATGAGCACGATGCAAATGTGAACAATCTATATAACAAGGTGAAG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</t>
  </si>
  <si>
    <t>TGGAAACAATATCACTGATAATTATACTACTAGTAGTAACAACAAGCAATGCAGATAAAATCTGCATCGTCCACCAGTCAACAAATTCCACAGAAACCGTGAACACGCTAACAGAAACTAATGTTCCTGTGACACATGCCAAAGAATTGCTCCACACAGAGCACAATGGAATGCTGTGTGCAACAAATCTAGGACATCCCCTCATCCTAGACACATGCACTATCGAAGGACTGATCTATGGCAACCCTTCTTGTGACCTGTTGTTGGGAGGAAGGGAATGGTCCTACATCGTCGAAAGACCATCGGCGGTGAATGGAACGTGTTACCCTGGGAATGTAGAAAACTTAGAGGAACTCAGAACACTTTTTAGTTCCTCTAGTTCCTACCAAAGAATCCAAATCTTCCCAGACACAATCTGGAATGTGACTTACACTGGAACAAGCAAATCATGTTCAGATTCATTCTACAGGAATATGAGATGGCTGACTCAAAAGAACGGGCTTTACCCTGTTCAAGACGCCCAATACACAAACAATCGGGGAAAGGACATTCTTTTCGTGTGGGGCATACATCATCCACCCACCGATACTGCACAGACGAATTTGTACACAAGAACCGACACAACAACAAGCGTGACAACAGAAAATTTAGATAGGACCTTCAAACCATTGATAGGGCCAAGGCCTCTTGTCAATGGTCTGATTGGAAGAATTAATTATTATTGGTCGGTACTAAAACCAGGCCAGACATTGCGAGTAAGATCCAATGGGAATCTAATTGCTCCATGGTATGGACACGTTCTCTCAGGAGAGAGCCATGGGAGAATCCTGAAGAAAAATTTAAACAGTGGTAATTGCGTAGTGCAATGTCAGACTGAAAAAGGTGGCTTAAACAGTACACTGCCATTCCACAATATCAGTAAATATGCATTCGGGAACTGCCCCAAATATATTGGAGTCAAGAGTCTCAAACTGGCAATCGGTCTGAGAAACGTGCCTGCTAGATCAAATAGAGGACTATTTGGAGCCATAGCTGGATTCATAGAAGGAGGTTGGCCAGGACTAGTCGCTGGTTGGTATGGTTTCCAGCATTCAAATGATCAAGGGGTTGGTATGGCGGCAGATAGGGATTCAACTCAAAAGGCAATTGACAAAATAACATCCAAGGTGAATAATATAGTCGACAAGATGAACAAGCAATATGAAATAATTGATCATGAATTCAGTGAGGTTGAAACTAGACTCAATATGATCAATAATAAAATTGATGACCAAATACAAGACGTGTGGGCATATAATGCAGAGTTGCTAGTACTACTTGAAAACCAGAAAACACTCGATGAGCATGACGCAAACGTAAACAATCTATATAACAAGGTGAAAAGGGCCCTGGGCTCAAATGCGCTGGAAGATGGAAAGGGCTGTTTCGAGCTATACCATAAATGTGATGACCAATGCATGGAAACGATTCGGAACGGGACCTATAAAAGGGGAAAGTACAAAGAAGAATCAAGACTAGAAAGGCAGAAAATAGAAGGGATCAAGCTGGAATCTGAGGGGACTTACAAAATCCTTACCATTTATTCGACTGTCGCCTCATCGTTTGTACTTGCAATGGGGTTTGCTGCCTTCTTGTTCTGGACCATGTCCAATGGATCATGCAGGTGCAACATTTGTATATAATTAGCAAAACACCCTTGTTTCTACT</t>
  </si>
  <si>
    <t>TGGAAACAATATCACTGATAATTATACTACTAGTAGTAACAACAAGCAATGCAGATAAAATCTGCATCGTCCACCAGTCAAATTCCACAGAAACCGTGAACACGCTAACAGAAACTAATGTTCCTGTGACACATGCCAAAGAATTACTCCACACAGAGCACAATGAAATGCTGTGTGCAACAAATCTAGGACATCCCCTCATCCTAGACACATGCACTATCGAAGGGCTGATCTATGGCAACCCTTCTTGTGACCTGTTGTTGGGAGGAAGGGAATGGTCCTACATAGTCGAAAGACCATCGGCGGTGAATGGAACGTGTTACCCTGGGAATGTAGAAAACTTAGAGGAACTCAGAACACTTTTTAGTTCCTCTAGTTCCTACCAAAGAATCCAAATCTTCCCAGACACAATCTGGAATGTGACTTACACTGGAACAAGCAAATCATGTTCAGATTCATTCTATAGGAATATGAGATGGCTAACTCAAAAGAACGGGCTTTACCCTGTTCAAGATGCTCAATACACAAACAATCGGGGAAAAGACATTCTTTTCGTGTGGGGTATACATCATCCACCCACTGATACTGCACAGACGAATTTGTACACAAGAACCGACACAACAACAAGCGTGACAACAGAAAATTTAGATAGGACCTTCAAACCAGTGATAGGGCCAAGGCCTCTTGTCAATGGTCTGATTGGAAGAATTAATTATTACTGGTCGGTACTAAAACCAGGCCAGACATTGCGAGTAAGATCCAATGGGAATTTAATTGCTCCATGGTATGGACACGTTCTCTCAGGAGAGAGCCATGGGAGAATCCTGAAGACTAATTTAAACAGTGGTAATTGCGTAGTGCAATGTCAGACTGAAAAAGGTGGCTTAAACAGTACACTGCCATTCCACAATATCAGTAAATATGCATTCGGGAACTGCCCCAAATATATTGGAGTCAAGAGTCTCAAACTGGCAATCGGTCTGAGAAACGTGCCTGCTAGGTCAAGTAGAGGACTATTTGGAGCCATAGCTGGATTCATAGAAGGAGGTTGGCCAGGACTAGTCGCTGGTTGGTATGGTTTCCAGCATTCAAATGATCAAGGGGTTGGTATGGCGGCAGATAGGGATTCAACTCAAAAGGCAATTGACAAAATAACATCCAAGGTGAATAATATAGTCGACAAGATGAACAAGCAATATGAAATAATTGATCATGAATTCAGTGAGGTTGAAACTAGACTCAATATGATCAATAATAAAATTGATGACCAAATACAAGACGTGTGGGCATATAATGCAGAGTTGCTAGTACTACTTGAAAACCAGAAAACACTCGATGAGCATGACGCAAACGTAAACAATCTATATAACAAGGTGAAAAGGGCCCTGGGCTCAAATGCGCTGGAAGATGGAAAGGGCTGTTTCGAGCTATACCATAAATGTGATGACCAATGCATGGAAACGATTCGGAACGGGACCTATAAAAGGGGAAAGTACAAAGAAGAATCAAGACTAGAAAGGCAGAAAATAGAAGGGATCAAGCTGGAATCTGAGGGGACTTACAAAATCCTTACCATTTATTCGACTGTCGCCTCATCGTTTGTACTTGCAATGGGGTTTGCTGCCTTCTTGTTCTGGACCATGTCCAATGGATCATGCAGGTGCAACATTTGTATATAATTAGCAAAACACCCTTGTTTCTACT</t>
  </si>
  <si>
    <t>ATGAAAGCAC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C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GT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</t>
  </si>
  <si>
    <t>ATGAAAGCATTATCACTAATAACTATACTATTAGTAGTAACGGTAAGCAATGCAGATAAAATCTGCATCGGCTACCAATCAACAAACTCCACAGAAACTGTGGACACGCTAACAGAAAACAATGTTCCTGTGACACATGCCAAAGAATTACTCCACACAGAGCACAATGGAATGCTGTGTGCAACAAATCTGGGACGTCCCCTCATTCTGGACACCTGTACCATTGAAGGGCTTATCTATGGCAATCCTTCCTGTGATCTACTGTTGGGAGGAAGAGAATGGTCCTACATCGTTGAAAGATCATCGGCCGTTAATGGAATGTGTTACCCTGGGAATGTAGAAAATCTAGAGGAACTAAGGTCACTTTTTAGCTCTGCTAGTTCGTACCAAAGAATACAGATCTTTCCAGACACAATCTGGAATGTGTCTTACAGTGGAACAAGCAAAGCATGTTCGGATTCATTCTACAGGAGCATGAGGTGGTTGACTCAAAAGGACAATGCTTACCCTATCCAAGACGCCCAATATACAAATAATAGAGGAAGGAGCATTCTTTTCATGTGGGGCATAAATCACCCACCCACCGATACTACACAGACAAATTTGTACACAAGGACTGACACAACAACAAGTGTGGCAACAGAAGATATAAATAGGACCTTCAAACCATTAATAGGGCCAAGGCCCCTTGTCAATGGTCAGCAGGGGAGAATTGATTATTATTGGTCAATATTGAAACCAGGTCAGACATTGCGAGTGAGATCCAATGGGAATCTAATCGCTCCATGGTATGGACACATTCTTTCAGGAGAGAGCCATGGAAGAATCCTGAAGACTGATTTAAAGAAGGGTAACTGCGTAGTGCAATGTCAGACAGAAAGAGGTGGCTTAAATACCACATTGCCATTCCACAATGTCAGTAAATATGCATTTGGAAACTGCCCCAAATATATTGGAGTAAAGAGTCTAAAACTGGCAGTTGGTCTGAGGAATGTGCCTGCCAGAGCAAGTAGAGGACTATTTGGGGCCATAGCTGGATTCATAGAGGGAGGTTGGTCAGGGCTAGTCGCCGGTTGGTATGGGTTCCAGCATTCAAATGACCAGGGGGTTGGTATGGCTGCAGACAGAGAATCAACTCAAAAGGCAATTGACAAAATAACATCTAAAGTGAATAATATAGTCGATAAAATGAACAAACAATATGAAATCATTGATCATGAATTCAGCGAGGTTGAAGCCAGACTCAATATGATCAATAATAAGATTGACGACCAAATTCAAGACATATGGGCATATAACGCTGAATTGCTAGTGCTGCTTGAAAACCAGAAAACACTTGATGAGCATGATGCGAACGTAAACAATTTATACAACAAGGTGAAAAGGGCACTGGGTTCCAATGCAATGGAAGATGGAAAAGGATGTTTCGAGCTATACCACAAATGTGATGATCAGTGCATGGAGACAATTCGGAACGGGACATATAACAGGAGAAAGTATAAAGAGGAATCAAGACTGGAAAGACAAAAAATAGAAGGGGTCAAGCTGGAATCTGAAGGAACTTACAAAATCCTCACTATTTATTCGACTGTCGCCTCATCTCTTGTAGTTGCAATGGGGTTTGCTGCCTTCCTTTTCTGGGCCATGTCTAATGGATCTTGCAGATGCAACATTTGTATATAA</t>
  </si>
  <si>
    <t>AGCAAAAGCAGGGGAATTTCACAATCACTCAAG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CTCTTATCAAAGGATCCAGATTTTTCCAGACACAATCTGGAATGTGTCTTACAGTGGGACAAGCAAAGCATGTTCAGATTCATTCTACAGAAGCATGAGATGGTTGACCCAAAAGAACAACGCTTACCCTATTCAAGATGCCCAATACACAAATAATCAAGAAAAGAACATTCTTTTCATGTGGGGCATAAACCACCCACCCACCGATACTGTGCAGACAAATCTGTACACAAGAACCGACACAACAACAAGTGTGGCAACAGAAGAAATAAATAGGACCTTCAAACCATTGATAGGACCAAGGCCTCTTGTCAATGGTTTGCAGGGGAGAATTGACTATTATTGGTCGGTATTGAAACCGGGTCAAACACTGCGAATAAAATCCAATGGGAATCTAATAGCTCCATGGTATGGACACATTCTTTCAGGAGAGAGCCACGGAAGAATCCTGAAGACTGATCTAAAAAGGGGTAGCTGCACAGTGCAATGTCAGMGAAAAAGAGGTGGCTTAAACACAACATTGCCATTCCAAAACGTAAGTAAGTATGCATTTGGAAACTGCTCGAAATATATTGGG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AGCATTGGGTTCCAATGCTGTGGAAGATGGGAAAGGATGTTTCGAGCTATACCACAAATGTGATGACCAGTGCATGGAGACAATCCGGAACGGGACCTACAACAGGAGGAAGTATCAAGAGGAATCAAAATTAGAAAGACAGAAAATAGAGGGGGTCAAGCTGGAATCTGAAGGAACTTACAAAATCCTCACCATTTATTCGACTGTCGCCTCATCTCTTGTGATTGCAATGGGGTTTGCTGCCTTCTTATTCTGGGCCATGTCCAATGGGTCTTGCAGATGCAACATTTGTATATAAA</t>
  </si>
  <si>
    <t>AAAAGCAAGGGAATTTCACAATCACTCAAGATGGAAACAGCATCACTAATAATTATGCTACTAATAACAACAGTAAGCAATGCAGATAAAATCTGCATCGGCTACCAATCAACAAACTCCACAGAAACTGTAGACACACTAACAGAAAACAATGTCCCTGTGACACATGCCAAAGAATTGCTCCACACAGAGCATAATGGGATGCTGTGTGCAACAAGCTTGGGACATCCTCTTATTCTAGACACCTGTACCATTGAAGGACTAATCTATGGCAATCCTTCTTGTGATCCACTGTTGGGAGGAAGAAAATGGTCCTATATCGTCGAAAGACCATCGGCTGTTAATGGGTTGTGTTACCCCGGGAATGTAGAAAATCTAGAAGAGCTAAGGTCACTTTTTAGTTCTGCTAGTTCTTATCAAAGGATCCAGATTTTTCCAGACACAATCTGGAATGTGTCTTACAATGGGACAAGCAAAGCATGTTCAGATTCATTCTACAGAAGCATGAGATGGTTGACCCAAAAGAACAACGCTTACCCTATTCAAGATGCCCAATACACAAATAATCAAGAAAAGAACATTCTTTTCATGTGGGGCATAAACCACCCACCCACCGATACTACGCAGACAAATCTGTACACAAGAACCGACACAACAACAAGTGTGGCAACAGAAGAAATAAATAGGACCTTCAAACCATTGATAGGACCAAGGCCTCTTGTCAATGGTTTACAGGGGAGAATTGACTATTATTGGTCGGTATTGAAACCGGGTCAAACACTGCGAATAAGATCCAATGGGAATCTAATAGCTCCATGGTATGGACACATTCTTTCAGGAGAGAGCCACGGAAGAATCCTGAAGACTGATCTAAAAAGGGGTAGCTGCACAGTGCAATGTCAAACTGAAAGAGGTGGCTTAAACGCAACATTGCCATTCCAAAACGTAAGTAAGTATGCATTTGGAAACTGCTCGAAATATATTGGGATAAAGAGTCTCAAACTTGCAGTTGGTCTGAGAAATGTGCCTTCTAGATCTAGTARAGGACTATTCGGGGCCATAGCAGGATTCATAGAGGGAGGTTGGTCAGGACTAGTTGCTGGTTGGTATGGATTCCAGCATTCAAATGACCAAGGGGTTGGTATGGCAGCAGATAGAGACTCAACCCAAAAGGCAATTGATAAAATAACATCCAAAGTGAATAACATAGTCGACAAAATGAACAAGCAGTATGAGATTATTGATCATGAATTCAGCGAGGTTGAAACTAGACTTAACATGATCAATAATAAGATTGATGATCAAATCCAAGACATATGGGCATATAATGCAGAATTGCTAGTTCTGCTTGAAAACCAGAAAACACTCGATGAGCATGATGCAAATGTAAACAATCTATATAATAAAGTGAAGAGAGCATTGGGTTCCAATGCTGTGGAAGATGGGAAAGGATGTTTCGAGCTATACCACAAATGTGATGACCAGTGCATGGAGACGATCCGGAACGGGACCTACAACAGGAGGAAGTATCAAGAGGAATCAAAATTAGAAAGACAGAAAATAGAGGGGGTCAAGCTGGAATCTGAAGGAACTTACAAAATCCTCACCATTTATTCGACTGTCGCCTCATCTCTTGTGATTGCAATGGGGTTTGCTGCCTTCTTATTCTGGGCCATGTCCAATGGGTCTTGCAGATGCAACATTTGTATATAATT</t>
  </si>
  <si>
    <t>GCAAAAGCCCGGGAATTTCACAATCACTCAAGATGGAAACAGCATCACTAATAACTATGCTACTAGTAGTAACAGTAAGCAATGCAGATAAAATCTGCATCGGCTACCAATCAACAAACTCCACAGAAACTGTAGACACACTAACAGAAAACAATGTCCCTGTGACACATGCCAAAGAATTGCTCCACACAGAACATAATGGGATGCTGTGTGCAACAAGCTTGGGACATCCTCTTATTCTAGACACCTGTACCATTGAAGGACTAATCTATGGCAATCCTTCTTGTGATCCACTGTTGGGAGGAAGAGAATGGTCCTATATCGTCGAGAGACCATCGGCTGTTAATGGATTGTGTTACCCCGGGAATGTAGAAAATCTAGAAGAGCTAAGGTCACTTTTTAGTTCTGCTAGTTCTTATCAAAGGATCCAGATTTTTCCAGACACAATCTGGAATGTGTCTTACAATGGGACAAGCAAAGCATGTTCAGATTCATTCTACAGAAGCATGAGATGGTTGACCCAAAAGAACAACGCTTACCCTATTCAAGATGCCCAATACACAAATAATCAAGAAAAGAATATTCTTTTCATGTGGGGCATAAACCACCCACCCACCGATACTACACAGACAAATCTGTACACAAGAACCGACACAACAACAAGTGTGGCAACAGAAGAAATAAATAGGACCTTCAAACCATTGATAGGACCAAGGCCTCTTGTCAATGGTTTGCAGGGGAGAATTGACTATTATTGGTCGGTATTGAAACCGGGTCAAACACTGCGAATAAGATCCAATGGGAATCTAATAGCTCCATGGTATGGACACATTCTTTCAGGAGAGAGCCACGGAAGAATCCTGAAGACTGATTTAAAAAGGGGTAGCTGCACAGTGCAATGTCAGACAGAAAGAGGTGGCTTAAACACAACATTGCCATTCCAAAACGTAAGTAAGTATGCATTTGGAAACTGCTCGAAATATATTGGAATAAAGAGTCTCAAACTTGCAGTCGGTCTGAGAAATGTACCTTCTAGATCTAGTAGAGGGCTATTCGGGGCCATAGCAGGATTCATAGAGGGAGGTTGGTCAGGACTAGTTGCTGGTTGGTATGGATTCCAGCATTCAAATGACCAAGGGGTTGGTATGGCAGCAGATAGAGACTCAACCCAAAAGGCAATTGATAAAATAACATCCAAAGTGAATAACATAGTCGACAAAATGAACAAGCAGTATGAAATTATTGATCATGAATTCAGTGAAGTTGAAACTAGACTTAACATGATTAATAATAAGATTGATGATCAAATCCAAGACATATGGGCATATAATGCAGAATTGCTAGTTCTGCTTGAAAACCAGAAAACACTCGATGAGCATGATGCAAATGTAAACAATCTATATAATAAAGTGAAGAGGGCATTGGGTTCCAATGCGGTGGAAGATGGGAAAGGATGTTTCGAGCTATACCACAAATGTGATGACCAGTGCATGGAGACAATCCGGAATGGGACCTACAACAGGAGGAAGTATCAAGAGGAATCAAAATTAGAAAAACAGAAAATAGAGGGGGTCAAGCTGGAATCTGAAGAAACTTACAAAATCCTCACCATTTATTCGACTGTCGCCTCATCTCTTGTGATTGCAATGGGGGTTGCTGCCTTCTTATTCTGGGCCATGTCCAATGGGTCTTGCAGATGCAACATATGTATATAAACGGCATGAG</t>
  </si>
  <si>
    <t>AGCAAAAGCAGGGGAATTTCACAACCACTCAAGATGAAAGTAGTATCACTAATAACTATACTACTAGTAGTAACGGTAAGCAATGCAGATAAAATCTGCATCGGCTACCAATCAACAAACTCCACAGAAACTGTAGACACGCTAACAGAAAACAATGTTCCTGTGACACATGCCAAAGAATTGCTCCACACAGAGCACAATGGGATGCTGTGTGCAACAAATCTGGGACATCCTCTTATTCTAGACACCTGTACCATTGAAGGACTAATCTATGGCAACCCTTCTTGTGATCTACTGC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TACCGATACTGTGCAGACAGATCTGTACACAAGGACAGACACAACAACAAGTGTGGCAACAGAAGATATAAATAGGACCTTCAAACCATCGATAGGGCCAAGGCCTCTTGTCAATGGTCAGCAGGGAAGAATTGATTATTATTGGTCAGTATTGAAACCAGGTCAGACACTGCGAGTAAGATCCAATGGGAATCTAATCGCTCCATGGTATGGACACATTCTTTCAGGAGAGAGCCACGGAAGAATCCTGAAGACTGATTTAAACACTGGTAACTGTGTAGTGCAATGTCAGACAGAAAGAGGTGGCTTGAATACTACATTGCCATTCCACAATGTAAGTAAGTATGCATTTGGAAACTGCCCAAAATATATTGGAGTAAAGAGTCTCAAATTGGCAGTTGGTCTGAGGAATGTGCCTGCTAGATCAAGTAGAGGACTATTTGGAGCCATAGCCGGATTCATAGAGGGAGGTTGGTCAGGGCTAGTCGCTGGTTGGTATGGGTTCCAGCATTCAAATGATCAAGGGGTTGGTATGGCTGCAGATAGAGACTCAACTCAAAAGGCAATTGACAAAATAACATCCAAAGTGAATAATATAGTCGATAAAATGAACAGACAGTATGAAATTATTGATCATGAATTCAATGAGGTTGAAACTAGACTCAATATGATCAATAATAAGATTGATGACCAAATTCAAGACATATGGGCATATAACGCAGAGTTGCTAGTGCTGCTTGAAAACCAGAAAACACTCGATGAGCATGATGCGAATGTAAACAATCTGTATAACAAAGTGAAGCGGGCACTGGGTTCCAATGCAGTGGAAGATGGGAAAGGATGTTTCGAGCTATACCATAAATGTGATGACCAGTGCATGGAGACAATTCGGAACGGGACCTATAGCAGGAGGAAGTATAAAGAGGAATCAAGACTAGAAAGACAGAAAATAGAAGGGGTCAAGCTGGAATCTGAAGGAACCTACAAAATCCTCACCATTTATTCGACTGTCGCCTCATCTCTTGTGATTGCAATGGGGTTTGCTGCCTTCTTGTCCTGGGCCATGTCCAACGGATCTTGCAGATGCAACATTTGTATATAATTGGCAAAAACACCCTTGTTTCTACT</t>
  </si>
  <si>
    <t>AGCAAAAGCAGGGGAATTTCACAACCAGTCAAAATGGAAACAA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TAGTTCTTTCCAAAGGATCCAGATCTTTCCAGACACAATCTGGAATGTGTCTTACAGTGGGACAAGCAAAGCATGTTCAGATTCATTCTACAGAAGCATGAGATGGTTGACCCAAAAGAACAACACTTACCCTATTCAAGACGCCCAATACACAAATAATAGAGGAAAGAGCATTCTTTTCATGTGGGGCATAAATCACCCACCCACTGATACTGTGCAGACAAATCTGTACACAAGGACTGACACAACAACAAGTGTGGCAACAGAAGATATAAATAGGACCTTCAG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A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</si>
  <si>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GAAGTAGCATCACTAATAACTGTACTACTAGTAGTAACAGTAAGCAATGCAGATAAAATCTGCATCGGCTACCAATCAACAAACTCCACAGAAACTGTAGACACACTAACGGAAAACAATGTTCCTGTGACACATGCCAAAGAATTACTCCACACAGAGCACAATGGGATGCTGTGTGCAACAGGCCTGGGACATCCTCTCATTCTAGACACCTGTACCATTGAAGGACTGATCTATGGCAACCCTTCTTGTGATCTACTGTTGGGAGGAAGAGAATGGTCCTACATCGTTGAAAGACCATCGGCTGTTAATGGAATGTGTTACCCCGGGAATGTAGAAAACCTAGAGGAACTAAGGTCACTTTTTAGTTCTGCTAGTTCCTACCAAAGAATCCAGATCTTTCCAGACACAATCTGGAATGTGTCCTACAGTGGAACAAGCAAAGCATGTTCAGATTCATTCTACAGGAGCATGAGATGGTTGACTCAACAGAACAACGCTTACCCTATTCAAGACGCCCAATACACAAATAATAGAGGGAAGAGCATTCTTTTCATGTGGGGCATAAATCACCCACCCACCGATACTGTACAGACAAATCTGTACACAAGGACTGACACAACAACAAGTGTGGCAACAGAAGATATAAATAGGACCTTCAAACCATTGATAGGGCCAAGGCCCCTTGTCAATGGTCTGCAGGGAAGAATTGATTATTATTGGTCAATATTGAAACCAGGTCAGACATTGCGAGTAAGATCCAATGGGAATCTAATCGCTCCATGGTATGGACACATTCTTTCAGGAGAGAGCCATGGAAGAATCCTGAAGACTGATTTAAAAAGTGGTAACTGTGTAGTGCAATGTCAGACAGAAAGAGGTGGCTTAAATACTACATTGCCATTCCACAATGTCAGTAAATATGCATTTGGAAACTGCGCAAAATATGTTGGAGTAAAGAGTCTCAAACTGGCAGTTGGTCTGAGGAATGTGCCTGCTAGATCAAGTAGAGGACTATTTGGGGCCATAGCTGGATTCATAGAGGGAGGTTGGTCAGGGCTAGTCGCTGGTTGGTATGGGTTCCAGCATTCAAATGATCAAGGGGTTGGTATGGCTGCAGATAGAGACTCAACTCAAAAGGCAATTGACAAAATAACATCAAAAGTGAATAATATAGTCGATAAAATGAACAAACAATATGAAATTATTGATCATGAATTCAGTGAGGTTGAAGCTAGACTCAACATGATCAATAATAAGATTGATGACCAAATTCAAGATATATGGGCATATAACGCAGAATTGCTAGTGCTGCTTGAAAACCAGAAAACACTCGATGAGCATGATGCGAATGTAAACAATTTATATAACAAAGTGAAGAGGGCACTGGGTTCCAATGCAATGGAAGATGGGAAAGGATGTTTCGAGCTATACCATAAATGTGATGATCAGTGCATGGAGACAATTCGGAACGGGACCTATAACAGGAGAAAGTACAAAGAGGAATCAAGACTAGAGAGACAGAAAATAGAAGGGGTCAAGCTGGAATCTGAAGGAACTTACAAAATCCTCACCATTTATTCGACTGTCGCCTCATCTCTTGTGATTGCAATGGGGTTTGCTGCCTTCCTTTTCTGGGCCATGTCCAATGGATCTTGCAGATGCAACATTTGTATATAATTGGCAAAAACACCCTTGTTTCTACT</t>
  </si>
  <si>
    <t>AGCAAAAGCAGGGGAATTTCACAACCACTCAAGATGGAAGTAGTATCACTAATAACTGTACTACTAGTAGTAACAGTAAGCAATGCAGATAAAATCTGCATCGGCTACCAATCAACAAACTCCACAGAAACTGTAGACACACTAACGGAAAACAATGTTCCTGTGACACATGCCAAAGAATTACTCCACACAGAGCACAATGGGATGCTGTGTGCAACAGACCTGGGACATCCTCTCATTCTAGACACCTGTACCATTGAAGGACTGATCTATGGCAACCCTTCTTGTGATCTACTGTTGGGAGGAAGAGAATGGTCCTACATCGTTGAAAGACCATCGGCTGTTAATGGAATGTGTTACCCCGGGAATGTAGAAAACCTAGAGGAACTAAGGTCACTTTTTAGTTCTGCTAGTTCCTACCAAAGAATCCAGATCTTTCCAGACACAATCTGGAATGTGTCCTACAGTGGAACAAGCAAAGCATGTTCAGATTCATTCTACAGGAGCATGAGATGGTTGACTCAACAGAACAACGCTTACCCTATTCAAGACGCCCAATACACAAATAATAGAGGAAAGAGCATTCTTTTCATGTGGGGCATAAATCACCCACCCACCGATACTGTACAGACAAATCTGTACACAAGGACTGACACAACAACAAGTGTGGCAACAGAAGATATAAATAGGACCTTCAAACCATTGATAGGGCCAAGGCCCCTTGTCAATGGTCAGCAGGGGAGAATTGATTATTATTGGTCAATATTGAAACCAGATCAGACATTGCGAGTAAGATCCAATGGGAATCTAATCGCTCCATGGTATGGACACATTCTTTCAGGAGAGAGCCATGGAAGAATCCTGAAGACTGATTTAAAAAGTGGTAACTGTGTAGTGCAATGTCAGACAGAAAGAGGTGGCTTAAATACTACATTGCCATTCCACAATGTCAGTAAATATGCATTTGGAAACTGCCCACAATATGTTGGAGTAAAGAGTCTCAAACTGGCAGTTGGTTTGAAGAATGTGCCTGCTAGATCAAGTAGAGGACTATTTGGGGCCATAGCTGGATTCATAGAGGGAGGTTGGTCAGGGCTAGTCGCTGGTTGGTATGGGTTCCAGCATTCAAATGATCAAGGGGTTGGTATGGCTGCAGATAGAGACTCAACTCAAAAGGCAATTGACAAAATAACATCAAAAGTGAATAATATAGTCGATAAAATGAACAAACAATATGAAATTATTGATCATGAATTCAGTGAGGTTGAAGCTAGACTCAACATGATCAATAATAAGATTGATGACCAAATTCAAGACATATGGGCATATAACGCAGAATTGCTAGTGCTGCTTGAAAACCAGAAAACACTCGATGAGCATGATGCGAATGTAAACAATCTATATAACAAAGTGAAGAGGGCACTGGGTTCCAATGCAATGGAAGATGGGAAAGGATGTTCCGAGCTATACCATAAATGTGATGATCAGTGCATGGAGACAATTCGGAACGGGACCTATAACAGGAGAAAGTACAAAGAGGAATCAAGACTAGAGAGACAGAAAATAGAAGGGGTCAAGCTGGAATCTGAAGGAACTTACAAAATCCTCACCATTTATTCGACTGTCGCCTCATCTCTTGTGATTGCAATGGGGTTTGCTGCCTTCCTTTTCTGGGCCATGTCCAATGGATCTTGCAGATGCAACATTTGTATATAATTGGCAAAAACACCCTTGTTTCTACT</t>
  </si>
  <si>
    <t>AGCGAAAGCAGGGGAATTTCACAACCACTCAAGATGGAGAC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TTCTTATCAAAGGATCCAAATTTTTCCAGACACAATCTGGAATGTGTCTTACAGTGGGACAAGCAAAGCATGTTCAGATTCATTCTACAGAAGCATGAGATGGTTGACCCAAAAGAACAACGCTTACCCTATTCAAGACGCCCAATACACAAATAATCAAGAAAAGAACATTCTTTTCATGTGGGGCATAAATCACCCACCCACCGATACTGCGCAAACAAATCTGTACACAAGAACCGACACAACAACGAGTGTGGCAACAGAAGAAATAAATAGGACCTTCAAACCATTGATAGGACCAAGGCCTCTTGTCAATGGTTTGCAGGGAAGAATAGAC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AAAAATAGAGGGGGTCAAGCTGGAATCTGAAGGAACTTACAAAATCCTCACCATTTATTCGACTGTCGCCTCATCTCTTGTGATTGCAATGGGGTTTGCTGCCTTCTTGTTCTGGGCCATGTCCAATGGGTCTTGCAGATGCAACATTTGTATATAATTGGCAAAAACACCCTTGTTTCTACT</t>
  </si>
  <si>
    <t>AGCAAAAGCAGGGGAATTTCACAACCACTCAAGATGGAAGTAGTATCACTAATAACTATACTACTAGTAGTAACAGTAAGCAATGCAGATAAAATCTGCATCGGCTACCAATCAACAAACTCCACAGAAACTGTAGACACGCTAACAGAAAACAATGTTCCTGTGACACATGCCAAAGAAC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GTGGGACAAGCAAAGCATGTTCAGATTCATTCTACAGAAGCATGAGATGGTTGACCCAAAAGAACAACGA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C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GCTCAATATGATCAATGATAAGATTGATGACCAAATTCAAGACATATGGGCATATAACGCAGAATTGCTAGTGCTGCTTGAAAACCAGAAAACACTCGATGAGCATGATGCGAATGTAAACAATCTCTATAACAAAGTGAAGAA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</si>
  <si>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AAAGTAGTATCACTAATAACTATACTACTAGTAGTAACGGTAAGCAATGCAGATAAAATCTGCATCGGCTACCAATCAACAAACTCCACAGAAACTGTAGACACGCTGACAGAAAACAATGTTCCTGTGACACATGCCAAAGAATTGCTCCACACAGAGCACAATGGGATGCTGTGTGCAACAAATCTGGGACATCCTCTTATTCTAGACACCTGTACCATTGAAGGACTAATCTATGGCAACCCTTCTTGTAATCTACTGTTGGGAGGAAGAGAATGGTCCTACATCGTCGAAAGACCATCGGCTGTTAATGGGTTGTGTTACCCCGGGAATGTAGAAAACCTAGAAGAACTAAGGTCACTTTTTAGCTCTGCTAGTTCTTTCCAAAGGATCCAGATCTTTCCAGACACAATCTGGAATGTGTCTTACAGTGGGACAAGCAAAGCATGTTCAGATTCATTCTACAGAAGCATGAGATGGTTGACCCAAAAGAACAACACTTACCCTATTCAAGACGCCCAATACACAAATAATAGAGGAAAGAGCATTCTTTTCATGTGGGGCATAAATCACCCACCCACTGATACTGTGCAGACAAATCTGTACACAAGGACTGACACAACAACAAGTGTGGCAACAGAAGATATAAATAGGACCTTCAG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GGGCAATTGACAAAATAACATCTAAAGTGAATAATATAGTTGATAAAATGAACAAACAGTATGAAATTATTGATCATGAATTCAGCGAGGTTGAAACTAGACTCAACATGATCAATAATAAGATTGATGACCAAATTCAAGACATATGGGCATATAACGCAGAATTGCTAGTGCTGCTTGAAAACCAGAAAACACTCGATGAGCATGATGCGAATGTGAACAATCTATATAATAAAGTGAAGAGGGCATTGGGTTCCAATGCAGTGGAAGATGGGAAAGGGTGTTTCGAGCTATACCATAAATGTGATGACCAGTGCATGGAAACAATTCGAAACGGGACCTACAACAAGAGAAAGTATAAAGAGGAATCAAGACTAGAAAGACAGAAAATAGAAGGGGTCAAGCTGGAATCTGAAGGAACTTACAAAATCCTCACCATTTATTCGACTGTCGCCTCATCTCTTGTGATTGCAATGGGGTTTGCTGCCTTCTTGTTCTGGGCCATGTCCAATGGATCTTGCAGATGCAACATTTGTATATAATTGGCAAAAACACCCTTGTTTCTACT</t>
  </si>
  <si>
    <t>AGCAAAAGCAGGGGAATTTCACAACCACTCAAGATGGAAACAGTATCACTAATAACTATGCTACTAGTAGCAACAGTAAGCAATGCAGATAAAATCTGCATCGGCTACCAATCAACAAACTCCACAGAAACTGTAGACACACTAACAGAAAACAATGTCCCTGTGACACATGCCAAGGAATTGCTCCACACAGAGCACAATGGGATGCTGTGTGCAACAAACTTGGGACATCCTCTTATTCTAGACACTTGTACCATTGAAGGACTGATCTATGGCAATCCTTCTTGTGATCTACTGTTGGGAGGAAGAGAATGGTCCTACATCGTCGAGAGACCATCGGCTGTTAATGGATTGTGTTACCCCGGGAATGTAGAAAATCTAGAAGAGCTAAGGTCACTTTTTAGTTCTGCTAGTTCTTATCAAAGGATCCAGATTTTCCCAGACACAATCTGGAATGTGTCCTACAGTGGGACAAGCAAAGCATGTTCAGATTCATTCTACAGAAGCATGAGATGGTTGACCCAAAAGAACAACGCTTACCCTATTCAAGACGCCCAATACACAAATAATCGAGAAAAGAACATTCTTTTCATGTGGGGCATAAATCACCCACCCACCGATACTGCGCAGACAAATCTGTACACAAGTACCGATACAACAACAAGTGTGGCAACAGAAGAAATAAACAGGACCTTCAAACCATTGATAGGACCAAGGCCTCTTGTCAATGGTTTACAAGGAAGAATTGATTATTATTGGTCGGTATTGAAACCAGGTCAAACACTGCGAATAAGATCCAATGGGAATCTAATAGCTCCATGGTATGGGCACATTCTTTCAGGAGAGAGCCACGGAAGAATCCTGAAGACTGATTTAAAAAGGGGTAGCTGTACAGTGCAATGTCAGACAGAAAAAGGTGGCTTAAACACAACATTGCCATTCCAAAATGTAAGTAAGTATGCATTTGGAAACTGCTCGAAATATGTTGGAGTAAAGAGTCTCAAACTTGCAGTTGGTCTGAGGAATGTTCCTTCTAGATCTAGTAGAGGACTATTCGGGGCCATAGCTGGATTCATAGAGGGAGGTTGGTCAGGACTAGTTGCTGGCTGGTATGGATTCCAGCATTCAAATGACCAAGGGGTTGGTATGGCAGCAGATAGAGACTCAACCCAAAAGGCAATTGATAAAATAACATCCAAAGTGAATAACATAGTCGATAAAATGAACAAACAGTATGAAATTATTGACCATGAATTTAGTGAGGTTGAAACTAGACTTAACATGATCAATAATAAGATCGATGATCAAATTCAAGACATATGGGCATATAACGCAGAATTGCTAGTACTGCTTGAAAACCAGAAAACACTCGATGAA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TTGGCAAAAACACCCTTGTTTCTACT</t>
  </si>
  <si>
    <t>AGCAAAAGCAGGGGAATTTCACAACCACTCAAGATGAAAGTAGTATCACTAATAACTATACTACTAGTAGTAACGGTAAGCAATGCAGATAAAATCTGCATCGGCTACCAATCAACAAACTCCACAGAAACTGTAGACACGCTAACAGAAAACAATGTTCCTGTGACACATGCCAAAGAATTGCTCCACACAGAGCACAATGGGATGCTGTGTGCAACAAATCTGGGACATCCTCTTATTCTAGACACCTGTACCATTGAAGGACTAATCTATGGCAACCCTTCTTGTGATCTACTGCTGGGAGGAAGAGAATGGTCCTACATCGTCGAAAGACCATCGGCTGTTAATGGATTGTGTTACCCCGGGAATGTAGAGAACCTAGAAGAACTAAGGTCACTTTTTAGCTCTGCTAGTTCTTACCAAAGAATCCAGATCTTTCCAGACACAATCTGGAATGTGTCTTACAGTGGGACAAGCAAAGCATGTTCAGATTCATTCTACAGAAGCATGAGATGGTTGACTCAAAAGAACAACGCTTACCCTATTCAAGATGCCCAATACACAAATAATAGAGGAAAGAACATTCTTTTCATGTGGGGCATAAATAACCCACCTACCGATACTGTGCAGACAGATCTGTACACAAGGACAGACACAACAACAAGTGTGGCAACAGAAGATATAAATAGGACCTTCAAACCATCGATAGGGCCAAGGCCTCTTGTCAATGGTCAGCAGGGAAGAATTGATTATTATTGGTCAGTAATGAAACCAGGTCAGACACTGCGAGTAAGATCCAATGGGAATCTAATCGCTCCATGGTATGGACACATTCTTTCAGGAGAGAGCCACGGAAGAATCGTGAAGACTGATTTAAACACTGGTAACTGTGTAGTGCAATGTCAGACAGAAAGAGGTGGCTTGAATACTACATTGCCATTCCACAATGTAAGTAAGTATGCATTTGGAAACTGCCCAAAATATATTGGAGTAAAGAGTCTCAAATTGGCAGTTGGTCTGAGGAATGTGCCTGCTAGATCAAGTAGAGGACTATTTGGAGCCATAGCCGGATTCATAGAGGGAGGTTGGTCAGGGCTAGTCGCTGGTTGGTATGGGTTCCAGCATTCAAATGATCAAGGGGTTGGTATGGCTGCAGATAGGGACTCAACTCAAAAGGCAATTGACAAAATAACATCCAAAGTGAATAATATAGTCGATAAAATGAACAGACAGTATGAAATTATTGATCATGAATTCAATGAGGTTGAAACTAGACTCAATATGATCAATAATAAGATTGATGACCAAATTCAAGACATATGGGCATATAACGCAGAGTTGCTAGTGCTGCTTGAAAACCAGAAAACACTCGATGAGCATGATGCGAATGTAAACAATCTGTATAACAAAGTGAAGCGGGCACTGGGTTCCAATGCAGTGGAAGATGGGAAAGGATGTTTCGAGCTATACCATAAATGTGATGACCAGTGCATGGAGACAATTCGGAACGGGACCTATAGCAGGAGGAAGTATAAAGAGGAATCAAGACTAGAAAGACAGAAAATAGAAGGGGTCAAGCTGGAATCTGAAGGAACCTACAAAATCCTCACCATTTATTCGACTGTCGCCTCATCTCTTGTGATTGCAATGGGGTTTGCTGCCTTCTTGTTCTGGGCCATGTCCAACGGATCTTGCAGATGCAACATTTGTATATAATTGGCAAAAACACCCTTGTTTCTACT</t>
  </si>
  <si>
    <t>ATGGAGACAGTATCACTAATAACTATACTACTAGTAGTAACAGTATGCAATGCAGATAAAATCTGCATCGGCTATCAATCAACAAACTCCACAGAAACTGTAGACACACTAACAGAAAGCAATGTCCCTGTGACACATGCTAAAGAATTGCTCCACACAGAGCATAATGGGATGCTGTGTGCAACAAGCTTGGGACATCCTCTTATTCTAGACACCTGTACCATTGAAGGGCTAATCTATGGCAATCCTTCTTGTGATCTACTTTTGGGAGGAAGAGAATGGTCCTATATCGTCGAGAGACCATCAGCTGTTAACGGATTGTGTTACCCCGGGAATGTAGAAAATCTAGAAGAGCTAAGGTCACTTTTTAGTTCTGCTAGTTCTTATCAAAGGATCCAGATTTTTCCAGACACAATCTGGAATGTGACTTACAGTGGGACAAGCAAAGCATGTTCAGATTCATTCTACAGAAGCATGAGATGGTTGACCCAAAAGAACAACGCTTACCCCATTCAAGACGCCCAATACACAAATAATCAAGAAAAGAACATTCTTTTCATGTGGGGCATAAATCACCCCCCCACCGATACTGCGCAGACAAATCTGTACACAAGAACCGACACAACAACGAGTGTGGCAACAGAAGAAATAAATAGGACGTTCAAACCATTGATAGGACCAAGGCCTCTTGTCAATGGTTTGCAGGGAAGAATTGACTATTATTGGTCGGTATTGAAACCGGGTCAAACACTGCGAATAAGATCCAATGGGAATCTAATAGCTCCATGGTATGGACACATTCTTTCTGGAGAGAGCCACGGAAGAATCCTGAAGACTGATCTAAAAAGGGGTAGCTGCACAGTGCAATGTCAGACCGAAAAAGGTGGATTAAACACAACATTGCCATTCCAAAACGTAAGTAAGTATGCATTTGGAAACTGCTCGAAATACATTGGAATAAAGAGTCTCAAACTTGCAGTTGGTCTGAGGAATGTGCCTTCTAGATCTAGTAGAGGACTATTCGGGGCCATAGCAGGATTCATAGAGGGAGGCTGGTCAGGACTAGTTGCTGGTTGGTATGGATTCCAGCATTCAAATGACCAAGGGGTTGGTATGGCAGCAGATAGAGACTCAACCCAAAAGGCAATTGATAAAATAACATCCAAAGTGAATAACATAGTCGACAAAATGAACAAGCAGTATGAAATTATTGATCATGAATTCAGCGAGGTTGAAACTAGACTTAATATGATCAATAATAAGATTGATGATCAAATCCAAGACATATGGGCATATAATGCAGAATTGCTAGTTCTGCTTGAAAACCAGAAAACACTAGATGAGCATGATGCAAGTGTAAACAATCTATATAACAAAGTGAAGAGGGCATTGGGTTCCAATGCGGTGGAAGTTGGGAAAGGATGTTTCGAGCTATACCACAAATGTGATGACCAGTGCATGGAGACGATTCGGAACGGGACCTACAACAGGAGGAAGTATCAAGAGGAATCAAGATTAGAAAGACAGAAAATAGAGGGG</t>
  </si>
  <si>
    <t>ATGGAGACAGTATCACTAATAACTATACTACTAGTAGTAACAGTAAGCAATGCAGATAAAATCTGCATCGGCTATCAATCAACAAACTCCACAGAAACTGTAGACACACTAACAGAAAACAATGTCCCTGTGACACATGCCAAAGAATTGCTCCACACAGAGCATAATGGGATGCTGTGTGCAACAAGCTTGGGACATCCTCTTATTCTAGACACCTGTACCATTGAAGGACTAATCTATGGCAATCCTTCTTGTGATCTACTGTTGGGAGGAAGAGAATGGTCCTATATCGTCGAGAGACCATCAGCTGTTAACGGATTGTGTTACCCCGGGAATGTAGAAAATCTAGAAGAGCTAAGGTCACTTTTTAGTTCTGCTAGTTCTTATCAAAGGATCCAGATTTTTCCTGACACAATCTGGAATGTGACTTACAGTGGGACAAGCAAAGCATGTTCAGATTCATTCTACAGAAGCATGAGA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TAATGGGAATCTAATAGCTCCATGGTATGGACACATTCTTTCTGGAGAGAGCCACGGAAGAATCCTGAAGACTGATTTAAAAAGGGGTAGCTGCACAGTGCAATGTCAGACCGAAAAAGGTGGCTTAAACACAACATTGCCATTCCAAAACGTAAGTAAGTATGCATTTGGAAACTGCTCGAAATACATTGGAATAAAGAGTCTCAAACTTGCAGTTGGTTTGAGGAATGTGCCTTCTAGATCTAATAGAGGACTATTCGGGGCCATAGCAGGATTCATAGAGGGAGGCTGGTCAGGACTAGTTGCTGGTTGGTATGGATTCCAGCATTCAAATGACCAAGGGGTTGGTATGGCAGCAGATAGAGACTCAACCCAAAAGGCAATTGATAAAATAACATCCAAAGTGAATAACATAGTCGACAAAATGAACAAGCAGTATGAAATTATTGATCATGAATTCAGCGAGGTTGAAACTAGACTTAACATGATCAATAATAAGATTGATGATCAAATCCAAGACATATGGGCATATAATGCAGAATTGCTAGTTCTGCTTGAAAACCAGAAAACACTAGATGAGCATGATGCAAATGTAAACAATCTATATAATAAAGTGAAGAGGGCATTGGGTTCCAATGCGGTGGAAGATGGGAAAGGATGTTTCGAGCTATACCACAAATGTGATGACCAGTGCATGGAGACGATTCGGAACGGGACCTACAACCGGAGGAAGTATCAAGAGGAATCAAAATTAGAAAGACAGAAAATAGAGGGG</t>
  </si>
  <si>
    <t>AGCAAAAGCAGGGGAATTTCACAACCACTCAAGATGGAAGTATTATCACTAATAACTATACTACTAGTAGTAACGGTAAGCAATGCAGATAAAATCTGCATCGGCTACCAATCAACAAACTCCACAGAAACTGTAGACACGCTAACAGAAAACAATGTTCCTGTGACACATGCCAAAGAATTACTCCACACAGAGCACAATGGGATGCTGTGTGCAACAAATCTGGGACGTCCTCTCATTCTAGACACCTGTACCATTGAAGGACTGATCTATGGCAACCCTTCTTGTGATCTACTGTTGGGAGGAAGAGAATGGTCCTACATCGTTGAAAGACCATCGGCTGTTAATGGAATGTGTTACCCCGGGAATGTAGAAAACCTAGAGGAACTAAGGTCACTTTTTAGCTCTGCTAGTTCATACCAAAGAATCCAGATCTTTCCAGACACAATCTGGAATGTGTCTTACAGTGGAACAAGCAAAGCATGTTCAGATTCATTCTACAGGAGCATGAGATGGTTGACTCAAAAGGACAACGCTTACCCTATTCAAGACGCCCAATACACAAATAATAGAGGAAAGAGCATTCTTTTCATGTGGGGCATAAATCACCCACCCACCGATACTACACAGAAAAATCTGTACACAAGGACTGACACAACAACAAGTGTGGCAACAGAGGATATAAATAGGACCTTCAAACCATTGATAGGGCCAAGGCCCCTTGTCAATGGTCAGCAGGGGAGAATTGATTATTATTGGTCAGTATTGAAACCAGGTCAGACATTGCGAGTAAGGTCCAATGGGAATCTAATCGCTCCATGGTATGGACACATTCTTTCAGGAGAGAGCCATGGAAGAATCCTGAAGACTGATTTAAAAAGTGGTAACTGTGTAGTGCAATGTCAGACAGAAAGAGGTGGCTTAAATACTACATTGCCATTCCACAATGTCAGTAAATATGCATTTGGAAACTGCCCAAAATATGTTGGAGTAAAGAGTCTCAAACTGGCAGTGGGTCTGAGGAATGTGCCTGCTAGATCAAGTAGAGGACTATTTGGGGCCATAGCTGGATTCATAGAGGGAGGTTGGTCAGGGCTGGTCGCTGGTTGGTATGGGTTCCAGCACTCAAATGATCAAGGGGTTGGTATGGCTGCAGATAGAGAATCAACTCAAAAGGCAATTGACAAAATAACATCCAAAGTGAATAATATAGTCGATAAAATGAACAAACAATATGAAATTATTGATCATGAATTCAGCGAGGTTGAAGCCAGACTCAATATGATCAATAATAAGATTGAGGACCAAATTCAAGACATATGGGCGTATAACGCAGAATTGCTAGTGCTGCTTGAAAACCAGAAAACACTCGATGAGCATGATGCGAATGCAAACAATCTATATAACAAAGTGAAGAGGGCACTGGGTTCCAATGCAATGGAAGATGGGAAAGGATGTTTCGAGCTATACCATAAATGTGATGATCAGTGCATGGAGACAATTCGGAACGGGACCTATAGCAGGAGAAAGTATAGAGAGGAATCAAGACTAGGAAGACAGAAAATAGAAGGGGTCAAGCTGGAATCTGAAGGAACTTACAAAATCCTCACTATTTATTCGACTGTCGCCTCATCTCTTGTGATTGCAATGGGGTTTGCTGCCTTCCTTTTCTGGGCCATGTCCAATGGATCTTGCAGATGCAACATTTGTATATAATTGGCAAAAACACCCTTGTTTCTACT</t>
  </si>
  <si>
    <t>TCAACAAACTCCACAGAAACTGTCAACACACTAGTAGAAAACAACGTTCCTGTGACACATACCAAAGAATTGCTCCACACAGAGCACAATGGAATGCTATGTGCAACAAACCTGGGGCATCCTCTCATCCTAGACACCTGCACTATCGAAGGGCTGGTATATGGTAATCCCTCTTGTGATTTGCTACTGGGAGGGAAAGAATGGTCTTACATTGTCGAAAGATCATCAGCAATTAATGGGATGTGTTATCCTGGAAATGTAGAGAATCTGGAGGAACTCAGATCTTTCTTCAGTTCTGCTAATTCCTACCAAAGGATCCAGATCTTTCCAGACACAATTTGGAGTGTGACTTACAGTGGAACAAGCAAAGCATGTTCAAATTCATTCTACAGGAGTATGAGATGGCTGACACACAAAAGCGATTCTTACCCTGTTCAAGATGCCCAATATACCAACAATGAGGGAAAGAATATTCTCTTCATGTGGGGCATACATCACCCACCTACTGATACTGAGCAGATAAATTTATACAAAAAGGCTGACACAACAACAAGTGTGACAACAGAAGATATCAATAGAACTTTCAAACCAGTGATAGGGCCAAGGCCTCTTGTCAATGGCCAACAGGGGAGAATTGATTATTATTGGTCAGTACTAAAGCCAGGTCAAACATTGCGGGTGAGATCCAATGGGAATTTAATTGCCCCATGGTATGGGCATATTCTCTCAGGAGAAAGCCATGGAAGAATCCTGAAGACCGATCTGAACAGTGGCAATTGCGTAGTACAATGCCAAACTGAAAAAGGTGGTTTGAACACTACCTTGCCGTTCCACAATGTCAGTAAATATGCATTTGGGAACTGCCCCAAATACGTTGGAGTGAAGAGTCTCAAACTGGCAATCGGCTTGAGGAATGTGCCTGCTGCATCAGATAGAGGGTTGTTTGGTGCCATAGCTGGATTCATAGAAGGAGGTTGGCCTGGACTAGTCGCAGGCTGGTACGGTTTTCAGCATTCAAATGATCAGGGGGTTGGAATGGCTGCAGACAGGGAATCAACTCAAGAGGCAGTCGACAAAATAACATCCAAAGTAAATAATATA</t>
  </si>
  <si>
    <t>TCAACAAACTCCACAGAGACTGTTGATACGCTAATAGAAAACAATGTTCCTGTAACACATACCAAAGAATTGCTACACACAGAGCACAATGGAATGCTGTGCGCAACAGATCTGGGGTATCCTCTCATTCTAGACACTTGCACTATCGAAGGGCTAGTCTATGGCAATCCTTCTTGTGATCTGCTATTGGGAGGGAAAGAATGGTCCTACATTGTCGAGAGATCATCGGCTGTCAATGGAATTTGTTATCCTGGGAATGTAGAGAACCTAGAAGAACTCAGGTCTTTTTTCAGTTCTGCTAATTCCTATCAAAGAGTCCAGATCTTTCCAGACACCATCTGGAATGTGACTTACAGTGGAACAAGCAAAGCATGTTCGAGTTCATTCTACAGGAGTATGAGATGGCTGACTCACAAGAGCGATTCTTACCCCTTTCAAGACGCTCAATACACTAACAATGAGGGAAAGAACATTCTCTTCATGTGGGGCATACATCATCCACCTACTGACACTGAACAGACAAATTTATACAAAAAAGCTGATACAACAACAAGTGTGACAACAGAAGATATAAATCGAACTTTCAAGCCAGTGATAGGACCAAGGCCCCTTGTCAACGGACAGCAGGGGAGAATTGATTATTATTGGTCAGTATTAAAGCCAGGCCAAACATTGCGAGTGAGGTCCAATGGGAATCTAATTGCACCATGGTATGGGCACATTCTTTCAGGAGAAAGCCATGGCAGAATCTTGAAGACTGATTTGAACAGTGGCGACTGCGTAGTGCAATGTCAGACTGAGAAAGGTGGCCTAAATACGACCTTACCGTTTCACAATGTCAGCAAATATGCATTTGGGAATTGCCCCAAATACGTTGGAGTAAAGAGTCTCAAATTGGCAGTTGGTTTGAGGAATGTACCTGCTGCATCAGATAGAGGGCTGTTTGGTGCTATAGCTGGATTCATAGAAGGAGGTTGGCCAGGACTAGTTGCTGGCTGGTATGGGTTCCAGCATTCAAATGATCAAGGAACTGGAATGGCTGCAGATAGAGAATCAACTCAAGAGGCAGTTGACAAAATAACATCAAAAGTAAATAATATA</t>
  </si>
  <si>
    <t>TCAACAAACTCCACAGAGACTGTTGATACACTAATGGAAACCAATGTTCCTGTGACGCACACAAAAGAGTTGCTCCACACAGAGCACAATGGAATGCTATGTGCAACAAACCTGGGGCATCCTCTTATCCTAGACACCTGCACCATCGAAGGACTGGTATATGGCAACCCTTCCTGTGATTTACTATTAGGAGGAAAGGAGTGGTCTTACATCGTCGAAAGGTCATCAGCTGTCAATGGGATGTGTTACCCTGGAAATGTAGAGAATCTGGAAGAACTCAGGTCTTTCTTCAGCTCTGCTAACTCCTACAAGAGGATCCAAATCTTTCCAGACAGGATTTGGAATGTGACTTACACTGGAGTAAGCAGAGCATGTTCAAACTCATTCTATAGGAGTATGAGATGGTTAACACACAAGAGCAATTCTTACCCTGTTCAAGACGCCCAATATACCAACAATGAGGGGAAGAACATTCTCTTCATGTGGGGAATACACCACCCACCAACTGATACTGAGCAGACAAATCTATACAAAAAAGCTGATACAACAACAAGTGTAACAACAGAAGATATCAATCGAACTTTCAAACCAATCATAGGACCAAGGCCCCTTGTCAATGGTCAGCAGGGAAGAATTGATTATTATTGGTCATTACTAAAGCCAGGTCAGACATTGCGGGTGAGATCAAATGGAAATTTTATTGCCCCATGGTACGGACACATTCTCTCAGGAGAAAGCCACGGAAGAATCCTGAAAACCGATTTGAGTAGCGGTAACTGCGTAGTACAATGTCAAACTGAGAAAGGTGGTTTGAACACAACCTTACCATTCCACAATGTCAGCAAATATGCATTTGGGAACTGCCCCAAATACGTTGGAGTAAAGAGTCTCAAACTGGCAGTTGGTCTGAGGAATGTGCCTGCTGTATCAAATAGGGGTCTCTTTGGTGCTATAGCTGGATTCATAGAAGGAGGTTGGCCAGGACTAGTTGCAGGCTGGTACGGTTTTCAGCATTCAAATGATCAAGGGGTTGGAATGGCTGCAGACAGAGAATCAACTCAAAATGCAGTTGACAAAATAACATCCAAAGTAAATAACATA</t>
  </si>
  <si>
    <t>TCAACAAACTCCACAGAAACTGTTGATACACTAGTGGAAACCAATGTCCCTGTGACACATGCCAAAGAATTGCTTCACACAGAGCACAATGGAATGTTATGTGCAACAAATCAGGGGCATCCTCTTATCCTAGACACCTGCACCGTTGAAGGGTTAGTGTATGGCAATCCTTCCTGTGATTTGCTACTGGGAGGGAAAGAATGGTCTTACATTGTCGAAAGATCATCAGCTATTAATGGGATGTGTTACCCTGGTAAGGTAGAGAATCTGGAAGAACTAAGATCTTTTTTCAGTTCTGCTCGTTCCTACAAAAGACTCCTGCTCTTTCCAGACCGCACTTGGAATGTGACTTACACTGGAACAAGCAAAGCATGCTCAGGTTCATTCTACAGAAGTATGAGATGGCTAACACACAAAAGCAATTCGTACCCTGTTCAAGACGCTCAGTATACCAACGATTGGGGAAAAAATATTCTCTTCATGTGGGGCATACACCATCCACCTACTGACACTGAGCAAATGAA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TTTAAATACGACCTTGCCATTCCACAATGTCAGCAAGTATGCATTTGGGAACTGCCCCAAATATGTTGGAGTGAAGAGTCTCAAATTGGCAGTTGGTCTAAGAAATGTGCCTGCTGCATCAGGTAGAGGGCTATTTGGTGCCATAGCTGGATTCATAGAAGGAGGTTGGCCAGGGCTAGTTGCAGGCTGGTACGGGTTTCAGCATTCAAATGATCAAGGAGTTGGAATGGCCGCAGACAGAGAGTCAACTCAAAAAGCAGTCGACAAGATAACATCCAAAGTAAATAATATA</t>
  </si>
  <si>
    <t>TCAACAAACTCCACAGAAACTGTTGATACACTAGTAGAAAGCAATGTCCCTGTGACACATGCCAAAGAATTGCTCCACACAGAGCACAATGGAATGTTATGTGCAACAAACCAGGGGCATCCTCTTATCCTAGACACCTGCACCGTTGAAGGATTGGTGTATGGCAATCCTGCCTGTGATTTGCTACTCGGAGGGAAAGAATGGTCTTACATTGTCGAAAGATCATCAGCAATTAATGGGATGTGCTACCCTGGAAGAGTAGAGAACCTGGAAGAACTCAGATCTTTTTTCAGTTCTGCACGCTCCTATAAAAGACTCCTGCTCTTTCCAGACAGAACTTGGAATGTGACTTACACTGGAACGAGCAAAGCATGCTCAAACTCATTCTACAGAAGTATGAGATGGCTGACACACAAGAGCAATTCTTACCCTATTCAAGACGCTCAATATACCAACGATAGGGGAAAGAATATTCTCTTCATGTGGGGCATACACCATCCACCTACTGACACTGAACAAATGAG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TTTAAATACGACCTTGCCATTCCACAATGTCAGCAAGTATGCATTTGGGAACTGTCCTAAATATGTTGGAGTGAAGAGTCTCAAACTGGCAATAGGTCTAAGAAATGTGCTCGCTGCATCAGGTAGAGGGCTATTTGGTGCCATAGCCGGATTCATAGAAGGAGGTTGGCCAGGACTAGTTGCAGGCTGGTACGGGTTTCAGCATTCAAATGATCAAGGGGTTGGAATTGCCGCAGACAGGGAATCAACTCAAAAGGCAGTCGATAAGATAACATCCAAAGTGAACAATATA</t>
  </si>
  <si>
    <t>TCAACAAACTCCACAGAAACTGTTGATACACTAGTAGAAAGCAATGTCCCTGTGACACATGCCAAAGAATTGCTCCACACAGAGCACAATGGAATGTTATGTGCAACAAACCAGGGGCATCCTCTTATCCTAGACACCTGCACCGTTGAAGGATTGGTGTATGGCAATCCTGCCTGTGATTTGCTACTCGGAGGGAAAGAATGGTCTTACATTGTCGAAAGATCATCAGCAATTAATGGGATGTGCTACCCTGGAAGAGTAGAGAACCTGGAAGAACTCAGATCTTTTTTCAGTTCTGCACGCTCCTATAAAAGACTCCTGCTCTTTCCAGACAGAACTTGGAATGTGACTTACACTGGAACGAGCAAAGCATGCTCAAACTCATTCTACAGAAGTATGAGATGGCTGACACACAAGAGCAATTCTTACCCTATTCAAGACGCTCAATATACCAACGATTGGGGAAAGAATATTCTCTTCATGTGGGGCATACACCATCCACCTACTGACACTGAACAAATGAGTCTATACAAAAAAGCTGATACAACAACGAGTATAACAACGGAAGATATCAATCGGACTTTCAAACCAGTGATAGGCCCAAGGCCTCTTGTCAATGGTCAACAAGGGAGAATTGATTATTATTGGTCAGTACTAAAGCCTGGCCAGACATTACGAATAAGATCCAACGGAAATCTAATTGCTCCATGGTATGGACACATTCTATCAGGGGAAAGCCATGGAAGAATACTGAAGACCGATTTGAATAGTGGCAACTGCATAGTGCAGTGCCAAACTGAGAAAGGTGGTTTGAACACGACCTTGCCATTCCACAATGTCAGCAAGTATGCATTTGGGAACTGTCCTAAATATGTTGGAGTGAAGAGTCTCAAACTGGCAATAGGTCTAAGAAATGTGCCTGCTGCATCAGGTAGAGGGCTATTTGGTGCCATAGCCGGATTCATAGAAGGAGGTTGGCCAGGACTAGTTGCAGGCTGGTACGGGTTTCAGCATTCAAATGATCAAGGGGTTGGAATTGCCGCAGACAGGGAATCAACTCAAAAGGCAGTCGATAAGATAACATCCAAAGTGAACAATATA</t>
  </si>
  <si>
    <t>TCAACAAACTCCACAGAAACTGTTGATACACTAGTGGAAACCAATGTCCCTGTGACACATGCCAAAGAATTGCTTCACACAGAGCACAATGGAATGTTATGTGCAACAAATCAGGGGCATCCTCTTATCCTAGACACCTGCACCGTTGAAGGGTTAGTGTATGGCAATCCTTCCTGTGATTTGCTACTGGGAGGAAAAGAATGGTCTTACATTGTCGAAAGATCATCAGCTATTAATGGGATGTGTTACCCTGGTAAGGTAGAGAATCTGGAAGAACTAAGATCTTTTTTCAGTTCTGCTCGTTCCTACAAAAGACTCCTGCTTTTTCCAGACCGCACTTGGAATGTGACTTACACTGGAACAAGCAAAGCATGCTCAGGTTCATTCTACAGAAGTATGAGATGGCTAACACACAAAAGCAATTCGTATCCTATTCAAGACGCTCAGTACACCAACGATTGGGGAAAAAATATTCTCTTCATGTGGGGCATACACCACCCACCTACTGACTCTGAGCAAATGAATCTATACAAAAAAGCTGATACAACAACGAGCATAACAACGGAAGATATCAATAGGACTTTCAAACCAGTGATAGGACCAAGGCCCCTTGTCAATGGTCAGCAAGGGAGGATTGATTATTATTGGTCAGTACTAAAGCCAGGCCAGACACTGCGAATAAGATCCAATGGAAATCTAATTGCTCCATGGTATGGACACATTCTTTCAGGAGAAAGCCATGGAAGAATCCTGAAGACCGATTTAAATAGTGGCAACTGCGTAGTACAGTGCCAAACTGAGAAAGGTGGCTTAAATACGACCTTGCCATTCCACAATGTCAGCAAGTATGCATTTGGGAACTGCCCCAAATATGTTGGAGTGAAGAGTCTCAAATTGGCAGTTGGTCTAAGAAATGTGCCTGCTGCATCAGGTAGAGGGCTATTTGGTGCCATAGCTGGATTCATAGAAGGAGGTTGGCCAGGGCTAGTTGCAGGCTGGTACGGGTTTCAGCATTCAAATGATCAAGGAGCTGGAATGGCCGCAGACAGAGAGTCAACTCAAAAAGCAGTCGACAAGATAACATCCAAAGTAAATAATATA</t>
  </si>
  <si>
    <t>TCAACAAACTCCACAGAGACTGTTGATACACTAGTAGAAAGCAATGTCCCTGTGACACATGCCAAAGAATTGCTCCACACGGAGCACAATGGAATGTTATGTGCAACAAACCAGGGGCATCCTCTTATCCTAGACACCTGCACCGTTGAAGGATTGGTGTATGGCAATCCTGCCTGTGATTTGCTACTCGGAGGGAAAGAATGGTCTTACATTGTCGAAAGATCATCAGCAATTAATGGGATGTGCTACCCTGGAAGAGTAGAGAACCTGGAAGAACTCAGAACTTTTTTCAGTTCTGCACGCTCCTATAAAAGACTCCTGCTCTTTCCAGACAGAACTTGGAATGTGACTTACACTGGAACGAGCAAAGCATGCTCAAACTCATTCTACAGAAGTATGAGATGGCTGACACACAAGAGCGATTCTTACCCTATTCAAGACGCTCAATATACCAACAATTGGGGAAAGAATATTCTCTTCATGTGGGGCATACACCATCCACCTACTGACACTGAACAAATGAGTCTATACAAAAAAGCTGATACAACAACGAGTATAACAACGGAAGATATCAATCGGACTTTCAAACCAGTGATAGGCCCAAGGCCTCTTGTCAATGGTCAACAAGGGAGAATTGATTATTATTGGTCAGTACTAAAGCCTGGCCAGACATTAAGAATGAGATCCACCGGAAATCTAATTGCTCCATGGTATGGACACATTCTATCAGGGGAAAGCCATGGAAGAATACTGAAGACCGATTTGAATAGTGGTAACTGCATAGTGCAGTGCCAAACTGAGAAAGGCGGTTTGAACACGACCTTGCCATTCCACAATGTCAGCAAGTATGCATTTGGGAACTGTCCTAAATATGTTGGAGTGAAGAGTCTCAAACTGGCAATAGGTCTAAGAAATGTGCCTGCTGCATCAGGTAGAGGGCTATTTGGTGCCATAGCCGGATTCATAGAAGGAGGTTGGCCAGGACTAGTTGCAGGCTGGTACGGGTTTCAGCATTCAAATGATCAAGGGGTTGGAATTGCCGCAGACAGGGATTCAACTCAAAAGGCAGTCGATAAGATAACATCCAAAGTGAACAATATA</t>
  </si>
  <si>
    <t>ATGGAAGTAATAGCACTAATAGCTATACTGATAGTGACAGGAACGAGCAATGCTGATAAAATTTGCATTGGATACCAGTCAACAAACTCCACAGAAACTGTTGATACACTAGTGGAAACCAATGTCCCTGTGACACATGCCAAAGAATTGCTTCACACAGAGCACAATGGAATGTTATGTGCAACAAATCAGGGGCATCCTCTTATCCTAGACACCTGCACTGTTGAAGGGTTAGTGTATGGCAATCCTTCCTGTGATTTGCTACTGGGAGGAAAAGAATGGTCTTACATTGTCGAAAGATCGTCAGCTATTAATGGGATGTGTTACCCTGGTAAGGTAGAGAATCTGGAAGAACTAAGATCTTTTTTCAGTTCTGCTCGTTCCTACAAAAGACTCCTGCTTTTTCCAGACCGCACTTGGAATGTGACTTACACTGGAACAAGCAAAGCATGCTCAGGTTCATTCTACAGAAGTATGAGATGGCTAACACACAAAAGCAATTCGTACCCTATTCAAGACGCTCAGTATACCAACGATTGGGGAAAAAATATTCTCTTCATGTGGGGCATACACCACCCACCTACTGACTCTGAGCAAATGAATCTATACAAAAAAGCTGATACAACAACGAGCATAACAACGGAAGATATCAATAGGACTTTCAAACCAGTGATAGGACCAAGGCCCCTTGTCAATGGTCAGCAAGGGAGGATTGATTATTATTGGTCAGTACTAAAGCCAGGCCAGACACTGCGAATAAGATCCAATGAAAATCTAATTGCTCCATGGTATGGACACATTCTTTCAGGAGAAAGCCATGGAAGAATCCTGAAGACCGATTTAAATAGTGACAACTGCGTAGTACAGTGCCAAACTGAGAAAGGTGGCTTAAATACAACTTTGCCATTCCACAATGTCAGCAAGTATGCATTTGGGAACTGCCCCAAATATGTTGGAGTGAAGAGTCTCAAATTGGCAGTTGGTCTAAGAAATGTGCCTGCTGCATCAGGTAGAGGGCTATTTGGTGCCATAGCTGGATTCATAGAAGGAGGTTGGCCAGGGCTAGTTGCAGGCTGGTACGGGTTTCAGCATTCAAATGATCAAGGAGCTGGAATGGCCGCAGACAGAGAGTCAACTCAAAAAGCAGTCGACAAGATAACATCCAAAGTAAATAATATAATCGATAAGATGAACAAGCAGTATGAAATCATTGATCATGAGTTCAATGAAATTGAAGCCAGACTCAATATGATCAACAATAAGATTGATGACCAAATACAAGACATCTGGGCGTATAATGCAGAATTGCTAGTACTGCTTGAAAATCAGAAAACACTTGATGAGCATGATGCAAATGTAAACAATCTGTACAATAAGGTGAAGAGAGCATTAGGGTCAAATGCAATAGAGGATGGGAAGGGGTGCTTTGAGTTGTATCACAAATGTGATGATCAATGCATGGAAACAATTAGAAACGGGACTTATGACATGATGAAGTATAAAGAAGAATCAAAATTAGAAAGGCAGAAAATAGAAGGAGTGAAACTGGAATCTGAAGGAACTTACAAGATTCTTACCATTTATTCGACTGTCGCCTCATCTCTTGTGCTTGCAATGGGGTTTGCTGCCTTCATGTTCTGGGCCATGTCCAACGGATCTTGCAGATGCAACATTAGTATATA</t>
  </si>
  <si>
    <t>ATGGAAGTAATAGCACTAATAGCTATACTGGTAGTGACAGGAGCGAGCAATGCTGATAAAATTTGCATTGGATACCAGTCAACAAACTCCACAGAAACTGTTGACACACTAGTAGAAACCAACGTCCCTGTGACTCATGCCAAAGAACTGCTTCACACAGAGCACAATGGAATGTTATGTGCAACAAAACAGGGGCATCCTCTTATCCTAGACACCTGCACAGTCGAAGGGCTGGTGTATGGCAATCCTGCCTGTGATTCGCTATTGGGAGGAAAAGAATGGTCTTACATTGTCGAAAGATCATCAACTGTTCATGGAATGTGTTACCCTGGAAGGGTAGAGAATCTGGAAGAACTAAGATCTTTTTTCAGTTCTGCTCGCTCCTACAAGAAACTCCTGCTCTTTCCAGACCGCACTTGGAATGTGACTTTCACTGGAACAAGCAAAGCATGCTCAGGTTCATTCTATAGAATTATGAAATGGCTGACGCACAAGAGCAGTTCCTACCCTATTCAAGACGCTCAATTTACAAACGATTGGGTAAAGAATATTCTTTTCGTGTGGGGTATACACCATCCACCTACTGATACTGAGCAAATGAATCTATACAAAAAAGCTGATACAACAACTAGCATAACAACGGAAGATATCAATCGGACTTTCAAACCAGTGATAGGACCAAGGCCCACTGTCAACGGTCAACAAGGGAGGATTGATTATTATTGGTCAGTATTAAAGCCAGGCCAGACATTGCGAATAAGATCCAATGGAAATCTAATTGCTCCATGGTATGGACACATTCTTTCAGGAGAAAGCCATGGAAGAATCCTGAAGACCGATTTAAATAGTGGCGACTGCCTAGTACAGTGCCAAACTGAGAAAGGTGGTTTGAATACGACACTGCCATTCCATAATGTCAGCAAGTATGCATTTGGGAACTGCCCCAAATATGTTGGAGTGAAGAGTCTCAAACTGGCAGTTGGTCTAAGAAATGTGCCTGCTACATCAGGTAGAGGGTTATTTGGTGCCATAGCTGGATTCATAGAAGGAGGTTGGCCAGGGCTAGTTGCAGGCTGGTACGGGTTTCAGCATTCAAATGATCAAGGAGTTGGAATAGCCGCAGACAGAGAGTCAACTCAAACAGCAGTCAACAAGATAACATCCAAAGTAAATAATATAATCGATAAGATGAACAAGCAATATGAAATCATTGATCATGAGTTCAATGAAATTGAAGCCAGACTCAATATGATAAACAATAAGATTGATGACCAAATACAAGACATCTGGGCGTATAATGCAGAATTACTAGTACTACTTGAAAATCAGAAAACACTTGATGAGCATGATGCAAATGTTAACAATCTGTACAATAAGGTAAAGAGAGCTTTGGGGTCAAATGCAATAGAGGATGGGAAGGGATGCTTCGAGTTGTATCACAAATGTGATGATCAATGCATGGAAACAATTAGAAACGGGACTTATGACATGGTGAAGTATGAAGAAGAATCAAAACTAGAAAGGCAGAAAATAGAAGGGGTGAAACTGGAGTCTGAAGGAACTTACAAGATTCTTACCATCTATTCGACTGTCGCCTCATCTCTTGTGCTTGCAATAGGATTTGCTGCCTTCATGTTCTGGGCCATGTCAAACGGATCCTGCAGATGCAACATTTGTATATA</t>
  </si>
  <si>
    <t>ATGGAAGTAATAGCACTAATAGCTATACTGGTAGTGACAGGAACGAGCAATGCTGATAAAATTTGCATTGGATACCAGTCAACAAACTCCACAGAAACTGTTGATACACTAGTAGAAACCAATGTCCCTGTGACACATGCCAAAGAACTGCTTCACACAAAGCACAATGGAATGTTATGTGCAACAAATCAGGGGCATCCTCTTATACTAGACACCTGCACAGTTGAAGGGTTGGTGTATGGCAATCCTGCCTGTGATTCGCTACTGGGAGGAAAAGAATGGTCCTACATTGTTGAAAGATCATCAGCCGTTCATGGGATGTGTTACCCTGGAAGGGTAGAGAATCTGGAAGAACTAAGATCTTTTTTCAGTTCTGCTCGCTCCTACAAAAAACTCCTGCTCTTTCCAGACCGCACTTGGAATGTGACTTTCACTGGAACAAGCAAAGCATGCTCAGGTTCATTCTACAGAAGTATGAGATGGCTGACACACAAGAGCAATTCTTACCCTATTCAAGACGCTCAATATACCAACGATTGGGGAAAGAATATTCTCTTTGTGTGGGGCATACACCATCCACCTACTGATACTGAGCAAATGAATCTATACAAAAAAGCTGATACAACAACGAGCATAACAACGGAAGATATCAATCGGACTTTCAAACCAGTGATAGGACCAAGGCCCATTGTCAACGGTCAACAAGGGAGGATTGATTACTATTGGTCAGTACTAAAGCCAGGCCAGACATTGCAAATAATATCCAATGGGAAATTAATTGCTCCATGGTATGGACACATCCTTTCAGGAGAAAGCCATGGGAGAATCCTGAAGAT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</t>
  </si>
  <si>
    <t>ATGGAAGTAATAGCACTAATAGCTATACTGGTAGTGACAGGAACGAGCAATGCTGATAAAATTTGCATTGGATACCAGTCAACAAACTCCACAGAAACTGTTGATACACTAGTAGAAACCAACGTTCCTGTGACACATGCCAAAGAACTGCTTCACACAGAGCACAATGGAATGTTATGTGCAACAAATCAGGGGCATCCTCTTATACTAGACACCTGCACAGTTGAAGGGTTGGTGTATGGCAATCCTGCCTGTGATTCGCTACTGGGAGGAAAAGAATGGTCTTACATTGTTGAAAGATCATCAGCCGTTCATGGGATGTGTTACCCTGGAAGGGTAGAGAATCTGGAAGAATTAAGATCTTTTTTCAGTTCTGCTCGCTCCTACAAAAAACTCCTGCTCTTTCCAGACCGCACTTGGAATGTGACTTTCACTGGAACAAGCAAAGCATGCTCAGGTTCATTCTACAGAAGTATGAGATGGCTGACACACAAGAGCAATTCTTACCCTATTCAAGACGCTCAATATACCAACGATTGGGGAAAGGATATTCTCTTCGTGTGGGGCATACACCATCCACCTACTGATACTGAGCAAATGAATCTATACAAAAAAGCTGATACAACAACGAGCATAACAACGGAAGATATCAATCGGACTTTCAAACCAGTGATAGGACCAAGGCCCATTGTCAACGGTCAACAAGGGAGGATTGATTATTATTGGTCAGTACTAAAGCCAGGCCAGACATTGCGAATAAGATCCAATGGGAATTTAATTGCTCCATGGTATGGACACATTCTTTCAGGAGAAAGCCATGGGAGAATCCTGAAGACCGATTTAAATAGTGGCAACTGCATAGTACAGTGCCAAACTGAGAAAGGTGGTTTGAATACGAA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AAATGCAATAGAGGATGGGAAGGGGTGCTTCGAGTTGTATCACAAATGTGATGATCAATGCATGGAAACAATTAGAAACGGGACTTATGACATGGTGAAGTATAAAGAAGAATCAAAATTAGAAAGGCAGAAAATAGAAGGGGTGAAACTGGAGTCTGAAGGAACTTACAAAATTCTTACCATTTATTCGACCGTCGCCTCATCTCTCGTGCTCGCAATAGGGTTTGCTGCCTTCATGTTCTGGGCCATGTCAAACGGATCTTGCAGATGC</t>
  </si>
  <si>
    <t>ATGGAAGTAATAGCACTAATAGCTATACTGGTAGTGACAGGAACGAGCAATGCTGATAAAATTTGCATTGGATACCAGTCAACAAACTCCACAGAAACTGTTGATACACTAGTAGAAACCAACGTTCCTGTGACACATGCCAAAGAACTGCTTCACACAGAGCACAATGGAATGTTATGTGCAACAAATCAGGGGCATCCTCTTATACTAGACACCTGCACAGTTGAAGGGTTGGTGTATGGCAATCCTGCCTGTGATTCGCTACTGGGAGGAAAAGAATGGTCTTACATTGTTGAAAGATCATCAGCCGTTCATGGGATGTGTTACCCTGGAAGGGTAGAGAATCTGGAAGAATTAAGATCTTTTTTCAGTTCTGCTCGCTCCTACAAAAAACTCCTGCTCTTTCCAGACCGCACTTGGAATGTGACTTTCACTGGAACAAGCAAAGCATGCTCAGGTTCATTCTACAGAAGTATGAGATGGCTGACACACAAGAGCAATTCTTACCCTATTCAAAACGCTCAATATACCAACGATTGGGGAAAGGATATTCTCTTCGTGTGGGGCATACACCATCCACCTACTGATACTGAGCAAATGAATCTATACAAAAAAGCTGATACAACAACGAGCATAACAACGGAAGATATCAATCGGACTTTCAAACCAGTGATAGGACCAAGGCCCATTGTCAACGGTCAACAAGGGAGGATTGATTATTATTGGTCAGTACTAAAGCCAGGCCAGACATTGCGAATAAGATCCAATGGGAATTTAATTGCTCCATGGTATGGACACATTCTTTCAGGAGAAAGCCATGGGAGAATCCTGAAGACCGATTTAAATAGTGGCAACTGCA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AAATGCAATAGAGGATGGGAAGGGGTGCTTCGAGTTGTATCACAAATGTGATGATCAATGCATGGAAACAATTAGAAACGGGACTTATGACATGGTGAAGTATAAAGAAGAATCAAAATTAGAAAGGCAGAAAATAGAAGGGGTGAAACTGGAGTCTGAAGGAACTTACAAAATTCTTACCATTTATTCGACCGTCGCCTCATCTCTCGTGCTCGCAATAGGGTTTGCTGCCTTCATGTTCTGGGCCATGTCAAACGGATCTTGCAGATGC</t>
  </si>
  <si>
    <t>ATGGAAGTAATAGCACTAATAGCTATACTGGTAGTGACAGGAACGAGCAATGCTGATAAAATTTGCATTGGATACCAGTCAACAAACTCCACAGAAACTGTTGATACACTAGTAGAAACCAACGTTCCTGTGACACATGCCAAAGAACTGCTTCACACAGAGCACAATGGAATGTTATGTGCAACAAATCAGGGGCATCCTCTTATACTAGACACCTGCACAGTTGAAGGGTTGGTGTATGGCAATCCTGCCTGTGATTCGCTACTGGGAGGAAAAGAATGGTCTTACATTGTTGAAAGATCATCAGCCGTTCATGGGATGTGTTACCCTGGAAGGGTAGAGAATCTGGAAGAATTAAGATCTTTTTTCAGTTCTGCTCGCTCCTACAAAAAACTCCTGCTCTTTCCAGACCGCACTTGGAATGTGACTTTCACTGGAACAAGCAAAGCATGCTCAGGTTCATTCTACAGAAGTATGAGATGGCTGACACACAAGAGCAATTCTTACCCTATTCAAGACGCTCAATATACCAACGATTGGGGAAAGGATATTCTCTTCGTGTGGGGCATACACCATCCACCTACTGATACTGAGCAAATGAATCTATACAAAAAAGCTGATACAACAACGAGCATAACAACGGAAGATATCAATCGGACTTTCAAACCAGTGATAGGACCAAGGCCCATTGTCAACGGTCAACAAGGGAGGATTGATTATTATTGGTCAGTACTAAAGCCAGGCCAGACATTGCGAATAAGATCCAATGGGAATTTAATTGCTCCATGGTATGGACACATTCTTTCAGGAGAAAGCCATGGGAGAATCCTGAAGACCGATTTAAATAGTGGCAACTGCA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AAATGCAATAGAGGATGGGAAGGGGTGCTTCGAGTTGTATCACAAATGTGATGATCAATGCATGGAAACAATTAGAAACGGGACTTATGACATGGTGAAGTATAAAGAAGAATCAAAATTAGAAAGGCAGAAAATAGAAGGGGTGAAACTGGAGTCTGAAGGAACTTACAAAATTCTTACCATTTATTCGACCGTCGCCTCATCTCTCGTGCTCGCAATAGGGTTTGCTGCCTTCATGTTCTGGGCCATGTCAAACGGATCTTGCAGATGC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</si>
  <si>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AAATGGTCTTACATTGTTGAAAGATCATCACCCGTTAAGGGGATGTGTTACCCTGGAAGGGTAAAGAATCTGGAAAAACTAAAATCGTTTTTCATTTCTGCTCCCTCCTACAAAAAACTCCTGCTCTTTCCAAACCACATTTGGAATGTGACTTTCCCTGGAACAAGCAAAGCATGCTCAGGTTCATTCTACAGAAGTATGAGATGGCTGACACACAAAAGCAATTCTTATCCTATTCAAAACGCCCAATATACCAACGATTGGGGAAAGAATATTCTCTTCGTGTGGGGCATACACCATCCACCTACTGATACTGAGCAAATGAACCTATACAAAAAAGCTGATACAACAACGAGCATAACAACGGAAGATATCAATCGGACTTTCAAACCAGTGATAGGACCAAGGCCCTTTGTCTACTGTCAACAGGGGAGGATTGATTATTATTGGTCAGTACTAAACCCAGGTCAGACATTGCAAATAAGATCCAATGGGAATTTAATTGCTCTATGCTATGGACACTTTCTTTCAGGAGAAAGCCATGGGAGAATCCTA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TCATTT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</si>
  <si>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GCCGTTCATGGGATGTGTTACCCTGGAAGGGTAAAGAATCTGGAAGAACTAAAATCGTTTTTCAGTTCTGCTCGCTCCTACAAAAAACTCCTGCTCTTTCCAGACCGCATTTGGAATGTGACTTTCACTGGAACAAGCAAAGCATGCTCAGGTTCATTCTACAGAAGTATGAGATGGCTGACACACAAGAGCAATTCTTATCCTATTCAAGACGCTCAATATACCAACGATTGGGGAAAGAATATTCTCTTCGTGTGGGGCATACACCATCCACCTACTGATACTGAGCAAATGAACCTATACAAAAAAGCTGATACAACAACGAGCATAACAACGGAAGATATCAATCGGACTTTCAAACCAGTGATAGGACCAAGGCCCATTGTCAACGGTCAACAAGGGAGGATTGATTATTATTGGTCAGTACTAAAGCCAGGCCAGACATTGCGAATAAGATCCAATGGGAATTTAATTGCTCCATGGTATGGACACATTCTTTCAGGAGAAAGCCATGGGAGAATCCTA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TCATTT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</si>
  <si>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GCCGTTCATGGGATGTGTTACCCTGGAAGGGTAGAGAATCTGGAAGAACTAAGATCGTTTTTCAGTTCTGCTCGCTCCTACAAAAAACTCCTGCTCTTTCCAGACCGCATTTGGAATGTGACTTTCACTGGAACAAGCAAAGCATGCTCAGGTTCATTCTACAGAAGTATGAGATGGCTGACACACAAGAGCAATTCTTATCCTATTCAAGACGCTCAATATACCAACGATTGGGGAAAGAATATTCTCTTCGTGTGGGGCATACACCATCCACCTACTGATACTGAGCAAATGAACCTATACAAAAAAGCTGATACAACAACGAGCATAACAACGGAAGATATCAATCGGACTTTCAAACCAGTGATAGGACCAAGGCCCATTGTCAACGGTCAACAAGGGAGGATTGATTATTATTGGTCAGTACTAAAGCCAGGTCAGACATTGCGAATAAGATCCAATGGGAATTTAATTGCTCCATGGTATGGACACATTCTTTCAGGAGAAAGCCATGGGAGAATCCTA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TCATTT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</si>
  <si>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CCCGTTCATGGGATGTGTTACCCTGGAAGGGTAGAGAATCTGGAAGAACTAAGATCTTTTTTCATTTCTGCTCGCTCCTACAAAAAACTCCTGCTCTTTCCAGACCGCATTTGGAATGTGACTTTCACTGGAACAAGCAAAGCATGCTCAGGTTCATTCTACAGAAGTATGAGATGGCTGACACACAAGAGCAATTCTTATCCTATTCAAGACGCTCAATATACCAACGATTGGGGAAAGAATATTCTCTTCGTGTGGGGCATACACCATCCACCTACTGATACTGAGCAAATGAACCTATACAAAAAAGCTGATACAACACCGAGCATAACAACGGAAGATATCAATCGGACTTTCAAACCAGTGATAGGACCAAGGCCCATTGTCAACGGTCAACAAGGGAGGATTGATTATTATTGGTCAGTACTAAAGCCAGGTCAGACATTACGAATAAGATCCAATGGGAATTTAATTGCTCCATGGTATGGACACATTCTTTCAGGAGAAAGCCATGGGAGAATCCTG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TTGGGGTCAAATGCAATAGAGGATGGGAAGGGGTGCTTCGAGTTGTATCACAAATGTGATGATCAATGCATGGAAACAATTAGAAACGGGACATATGACATGGTGAAGTATAAAGAAGAATCAAAATTAGAAAGGCAGAAAATAGAAGGGGTGAAACTGGAGTCTGAAGGAACTTACAAAATTCTTACCATTTATTCGACCGTCGCCTCATCTCTCGTGCTTGCAATAGGGTTTGCTGCCTTCATGTTCTGGGCCATGTCAAACGGATCTTGCAGATGCATCATT</t>
  </si>
  <si>
    <t>ATGGAAGTAATAGCACTAATAGCTATACTGGTAGTGACAGGAACGAGCAATGCTGATAAAATTTGCATTGGATACCAGTCAACAAACTCCACAGAAACTGTTGATACACTAGTAGAAACCAATGTCCCTGTGACACATGCCAAAGAACTACTTCACACAGAGCACAATGGAATGTTATGTGCAACAAATCAGGGGCATCCTCTTATACTAGACACCTGCACAGTTGAAGGGTTGGTGTATGGCAATCCTGCCTGTGATTCACTACTGGGAGGAGAAGAATGGTCTTACATTGTTGAAAGATCATCAGCCGTTCATGGGATGTGTTACCCTGGAAGGGTAGAGAATCTGGAAGAACTAAGATCTTTTTTCAGTTCTGCTCGCTCCTACAAAAGACTCCTGCTCTTTCCAGACCGCACTTGGAAAGTGACTTTCACTGGAACAAGCAAATCATGCTCAGGTTCGTTCTACAGAAGTATGAGATGGCTGACACACAAGAGCAATTCTTACCCTATTCAAGACGCTCAATATACCAACGATTGGGGAAAGAATATTCTCTTCGTGTGGGGCATACACCATCCACCTACTGATACTGAGCAAATGAATCTATACAAAAAAGCTGATACAACAACGAGCATAACAACGGAAGATATCAATCGGACTTTCAAACCAGTGATAGGACCAAGGCCCATTGTCAACGGTCAACAAGGGAGGATTGATTATTATTGGTCAGTACTAAAGCCAGGCCAGACATTACGAATAAGATCCAATGGGAATTTAATTGCTCCATGGTATGGACACATTCTTTCAGGAGAAAGCCATGGGAGAATCCTGAAGACCGATTTAAATAGTGGCAACTGCGTAGTACAGTGCCAAACTGAGAAAGGTGGTTTGAATACGACATTGCCATTCCACAATGTCAGCAAGTATGCATTTGGGAACTGCCCCAAG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AAATGCAATAGAGGATGGGAAGGGGTGCTTCGAGTTGTATCACAAATGTGATGATCAATGCATGGAAACAATTAGAAACGGGACTTATGACATGGTGAAGTATAAAGAAGAATCAAAATTAGAAAGGCAGAAAATAGAAGGGGTGAAACTGGAGTCTGAAGGAACTTACAAAATTCTTACCATTTATTCGACCGTCGCCTCATCTCTCGTGCTCGCAATAGGGTTTGCTGCCTTCATGTTCTGGGCCATGTCAAACGGATCTTGCAGATGCATCATTT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</si>
  <si>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GCCGTTCATGGGATGTGTTACCCTGGAAGGGTAGAGAATCTGGAAGAACTAAAATCGTTTTTCATTTCTGCTCGCTCCTACAAAAAACTCCTGCTCTTTCCAGACCGCATTTGGAATGTGACTTTCACTGGAACAAGCAAAGCATGCTCAGGTTCATTCTACAGAAGTATGAGATGGCTGACACACAAGAGCAATTCTTATCCTATTCAAGACGCTCAATATACCAACGATTGGGGAAAGAATATTCTCTTCGTGTGGGGCATACACCATCCACCTACTGATACTGAGCAAATGAACCTATACAAAAAAGCTGATACAACAACGAGCATAACAACGGAAGATATCAATCGGACTTTCAAACCAGTGATAGGACCAAGGCCCATTGTCAACGGTCAACAAGGGAGGATTGATTATTATTGGTCAGTACTAAAGCCAGGTCAGACATTGCGAATAAGATCCAATGGGAATTTAATTGCTCCATGGTATGGACACATTCTTTCAGGAGAAAGCCATGGGAGAATCCTAAAGACCGATTTAAATAGTGGCAACTGCGTAGTACAGTGCCAAACTGAGAAAGGTGGTTTGAATACGACATTACCATTCCACAATGTCAGCAAGTATGCATTTGGGAACTGCCCCAAATATGTTGGAGTGAAGAGTCTCAAACTGGCAGTAG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TCATT</t>
  </si>
  <si>
    <t>ATGGAAGTAATAGCAATAATAGCTATACTGGTAGTGACAGGAACGAGCAATGCTGATAAAATTTGCATTGGATACCAGTCAACAAACTCCACAGAAACTGTTGATACACTAGTGGAAACCAATGTCCCTGTGACACATGCCAAAGAACTGCTTCATACAGAGCACAATGGAATGTTATGTGCAACGAATCAGGGGCATCCTCTTATACTAGACACCTGCACAGTTGAAGGGTTGGTGTATGGCAATCCTGCCTGTGATTCGCTACTGGGAGGAAAAGAATGGTCTTACATTGTTGAAAGATCATCAGCCGTTCATGGGATGTGTTACCCTGGAAGGGTAGAGAATCTGGAAGAACTAAGATCGTTTTTCAGTTCTGCTCGCTCCTACAAAAAACTCCTGCTCTTTCCAGACCGCATTTGGAATGTGACTTTCACTGGAACAAGCAAAGCATGCTCAGGTTCATTCTACAGAAGTATGAGATGGCTGACACACAAGAGCAATTCTTATCCTATTCAAGACGCTCAATATACCAACGATTGGGGAAAGAATATTCTCTTCGTGTGGGGCATACACCATCCACCTACTGATACTGAGCAAATGAACCTATACAAAAAAGCTGATACAACAACGAGCATAACAACGGAAGATATCAATCGGACTTTCAAACCAGTGATAGGACCAAGGCCCATTGTCAACGGTCAACAAGGGAGGATTGATTATTATTGGTCAGTACTAAAGCCAGGCCAGACATTACGAATAAGATCCAATGGGAAGTTAATTGCTCCATGGTATGGACACATTCTTTCAGGAGAAAGCCATGGGAGAATCCTAAAGACCGATTTAAATAGTGGCAACTGCGTAGTACAGTGCCAAACTGAGAAAGGTGGTTTGAATACGACATTACCATTCCACAATGTCAGCAAGTATGCATTTGGGAACTGCCCCAAATATGTTGGAGTGAAGAGTCTCAAACTGGCAGTACGTCTAAGAAATGTGCCTGCTACATCAGGTAGAGGGTTATTTGGTGCCATAGCTGGATTCATAGAAGGAGGTTGGCCAGGGCTAGTTGCAGGCTGGTACGGATTTCAGCATTCAAATGATCAAGGAGTTGGAATGGCCGCAGACAGAGAGTCAACTCAAACAGCAGTCAACAAGATAACATCCAAAGTAAATAATATAATCGATAAGATGAACAAGCAATATGAGATCATTGATCATGAGTTCAATGAAATTGAAGCCAGACTCAATATGATAAACAATAAGATTGATGACCAAATACAAGACATCTGGGCGTATAATGCAGAATTACTAGTACTGCTTGAAAATCAGAAAACACTTGATGAACATGATGCAAATGTTAACAATCTGTACAATAAGGTGAAGAGAGCACTGGGGTCAAATGCAATAGAGGATGGGAAGGGGTGCTTCGAGTTGTATCACAAATGTGATGATCAATGCATGGAAACAATTAGAAACGGGACATATGACATGGTGAAGTATAAAGAAGAATCAAAATTAGAAAGGCAGAAAATAGAAGGGGTGAAACTGGAGTCTGAAGGAACTTACAAAATTCTTACCATTTATTCGACTGTCGCCTCATCTCTTGTGCTTGCAATAGGGTTTGCTGCCTTCATGTTCTGGGCCATGTCAAACGGATCTTGCAGATGCAACATTT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</si>
  <si>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TCTATTGGGAGGAAAAGATTGGTCCTACATTGTTGAAAGATCATCAGCCGTTCATGGGATGTGTTACCCTGGAAGGGTAGAGAATCTGGAAGAACTAAGATCTTTTTTCAGTTCTGCTCGCTCCTACAAAAAACTCCTGCTCTTTCCGGACCGCACTTGGAATGTGACTTTCACTGGAACAATCAAAGCATGCTCAGGTTCATTCTACAGAAGTATGAGATGGCTGACACACAAGAGCAATTCTTACCCTATTCAAGACGCTCAATATACCAACGATTGGGGAAAGAATATTCTCTTTGTGTGGGGCATACATCATCCACCTACTGATACTGAGCAAATGAATCTATACAAAAAAGCTGATACAACAACGAGCATAACAACGGAAGATATCAATCGGACTTTCAATCCAGTGATAGGACCAAGGCCCATTGTCAACGGCCAACAAGGGAGGATTGATTATTATTGGTCAGTACTAAAGCCAGGCCAGACATTGCGAATAAGATCCAATGGGAATTTAATTGCTCCATGGTATGGACACATTCTTTCAGGAGAAAGCCATGGGAGAATCCTGAAGAC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</t>
  </si>
  <si>
    <t>ATGGAAGTAATAGCACTAATAGCTATACTGGTAGTGACAGGAACGAGCAATGCTGATAAAATTGGCATTGGATACCAGTCAACAAACTCCACAGAAACTGTTGATACACTAGTAAAAACCAATGTCCCTGTGACACATGCCAAAGAACTGCTTCACACAGAGCACAATGGAATGTTATGTGCAACAAATCAGGGGCATCCTCTTATACTAGACACCTGCACAGTTGAAGGGTTGGTGTATGGCAATCCTGCTTGTGATTCGCTACTGGGAGGAAAAGAATGGTCCTACATTGTTGAAAGATCATCAGCCGTTCATGGGATGTGTTACCCTGGAAGGGTAGAGAATCTGGAAGAACTAAGATCTTTTTTCAGTTCTGCTCGCTCCTACAAAAAACTCCTGCTCTTTCCAGACCGCACTTGGAATGTGACTTTCACTGGAACAAGCAAAGCATGCTCAGGTTCATTCTACAGAAGTATGAGATGGCTGACACACAAGAGCAATTCTTACCCTATTCAAGACGCTCAATATACCAACGATTGGGGAAAGAATATTCTCTTTGTGTGGGGCATACACCATCCACCTACTGATACTGAGCAAATGAATCTATACAAAAAAGCTGATACAACAACGAACATAACAACGGAAGATATCAATCGAACTTTCAACCCAGTGATAGGACCAAGGCCCATTGTCAACGGTCAACAAGGGAGGATTGATTATTATTGGTCAGTACTAAAGCCAGGCCAGACATTGCGAATAAGATCCAATGGGAATTTAATTGCTCCATGGTATGGACACATTCTTTCAGGAGAAAGCCATGGGAGAATCCTGAAGAC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</si>
  <si>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GCTATTGGGAGGAAAAGAATGGTCCTACATTGTTGAAAGATCATCAGCCGTTCATGGGATGTGTTACCCTGGAAGGGTAGAGAATCTGGAAGAACTAAGATCTTTTTTCAGTTCTGCTCGCTCCTACAAAAAACTCCTGCTCTTTCCGGACCGCACTTGGAATGTGACTTTCACTGGAACAAGCAAAGCATGCTCAGGTTCATTCTACAGAAGTATGAGATGGCTGACACACAAGAGCAATTCTTACCCTATTCAAGACGCTCAATATACCAACGATTGGGGAAAGAATATTCTCTTTGTGTGGGGCATACATCATCCACCTACTGATACTGAGCAAATGAATCTATACAAAAAAGCTGATACAACAACGAGCATAACAACGGAAGATATCAATCGGACTTTCAAACCAGTGATAGGACCAAGGCCCATTGTCAACGGCCAACAAGGGAGGATTGATTATTATTGGTCAGTACTAAAGCCAGGCCAGACATTGCGAATAAGATCCAATGGGAATTTAATTGCTCCATGGTATGGACACATTCTTTCAGGAGAAAGCCATGGGAGAATCCTGAAGAC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</t>
  </si>
  <si>
    <t>ATGGGAGTAATAGCACTAATAGCTATACTGGTAGTGACAGGAACGAGCAATGCTGATAAAATTTGCATTGGATACCAGTCAACAAACTCCACAGAAACTGTTGATACACTAATAGAAACCAATGTCCCTGTGACACATGCCAAAGAACTGCTTCACACAGAGCACAATGGAATGTTATGTGCAACAAATCAGGGGCATCCTCTTATACTAGACACCTGCACAGTTGAAGGGTTGGTGTATGGCAATCCTGCCTGTGATTCGCTACTGGGAGGAAAAGAATGGTCCTACATTGTTGAAAGATCATCAGCCGTTCATGGGATGTGTTACCCTGGAAGGGTAGAGAATCTGGAAGAACTAAGATCTTTTTTCAGTTCTGCTCGCTCCTACAAAAGACTCCTGCTCTTTCCAGACCGCACTTGGAATGTGACTTTCACTGGAACAAGCAAAGCATGCTCAGGTTCATTCTACAGAAGTATGAGATGGCTGACACACAAGAGCAATTCTTACCCTATTCAAGACGCTCAATATACCAACGATTGGGGAAAGGATATTCTCTTCGTGTGGGGCATACACCATCCACCTACTGATACTGAGCAAATGAGTCTATACAAAAAAGCCGATACAACAACGAGCATAACAACGGAAGATATCAATCGGACTTTCAAACCAGTGATAGGACCAAGGCCCATTGTCAACGGTCAACAAGGGAGAATTGATTATTATTGGTCAGTACTAAAGCCAGGCCAGACATTGCGAATAAGATCCAATGGGAATTTAATTGCTCCATGGTATGGACACATTCTTTCAGGAGAAAGCCATGGGAGAATCCTGAAGACCGATTTAAATAGTGGCAACTGCA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G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ATATAAAGAAGAATCAAAATTAGAAAGGCAGAAAATAGAAGGGGTGAAACTGGAGTCTGAAGGAACTTACAAAATTCTTACCATTTATTCGACCGTCGCCTCATCTCTCGTGCTCGCAATAGGGTTTGCTGCCTTCATATTCTGGGCCATGTCAAACGGATCTTGCAGATGCAACAT</t>
  </si>
  <si>
    <t>AGCAAAAGCAGGGGAATTTCACAACCACTCAAGATGGAGACAGTATCACTAATAACTATACTACTAGTAGTAACAGCAAGCAATGCAGATAAAATCTGCATCGGCTATCAATCAACAAACTCCACAGAAACTGTAGACACACTAACAGAAAACAATGTCCCTGTGACACATGCCAAAGAATTGCTCCACACAGAGCATAATGGGATGCTGTGTGCAACAAGATTGGGACAACCTCTTATTCTAGACACCTGTACCATTGAAGGACTAATCTATGGCAATCCTTCTTGTGATCTATTGTTGGGAGGAAGAGAATGGTCCTATATCGTCGAGAGACCATCAGCTGTTAACGGATTGTGTTATCCCGGGAATGTAGAAAATCTAGAAGAGCTAAGGTCACTTTTTAGTTCTGCTAGGTCTTATCAAAGGATCCAGATTTTCCCAGACACAATCTGGAATGTGTCTTACAGTGGAACAAGCAAAGCATGTTCAGATTCATTCTACAGAAGCATGAGATGGTTGACTCAAAAGAACAACGCTTATCCTATTCAAGACGCCCAATACACAAATGATCAAGAAAAGAACATTCTTTTCATGTGGGGCATAAATCACCCACCCACCGATACTGTGCAGACAAATCTGTACACAAGAACCGACGCAACAACGAGTGTGGCAACAGAAGAAATAAATAGGACCTTCAAACCATTGATAGGACCAAGGCCTCTTGTCAACGGTTTGCAGGGAAGAATTGATTATTATTGGTCGGTATTGAAACCGGGTCAAACACTGCGAATAAGATCCAATGGGAATCTAATAGCTCCATGGTATGGACACATTCTTTCAGGAGAGAGCCACGGAAGAATCCTGAAGACTGATTTAAAAAGGGGTAGCTGCACAGTGCAATGTCAGACAGAAAAAGGTGGCTTAAACACAACATTGCCATTCCAAAACGTAAGTAAGTATGCATTTGGAAACTGCTCGAAATACATTGGCATAAAGAGTCTCAAACTAGCAGTTGGTCTGAGGAATGTGCCTTCTAGATCTAGC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</t>
  </si>
  <si>
    <t>AGCAAAAGCAGGGGAATTTCACAACCACTCAAGATGGAAGTAGTATCACTAATAACTATACTACTAGTAGTAACAGTAAGCAATGCAGATAAAATCTGCATCGGCTACCAATCAACAAACTCCACAGAAACTGTAGACACACTAACAGAAAACAATGTTCCTGTGACACATGCCAAAGAATTACTCCACACAGAGCACAATGGGATGCTGTGTGCAACAAACCTGGGACATCCTCTCATTCTAGACACCTGTACCATTGAAGGACTGATCTATGGCAACCCTTCTTGTGATCTACTGTTGGGAGGAAGAGAATGGTCCTACATCGTTGAAAGACCATCGGCTGTTAATGGAATGTGTTACCCCGGGAATGTAGAAAACCTAGAGGAACTAAGGTCACTTTTTAGCTCTGCTAGTTCCTACCAAAGAATCCAGATCTTTCCAGACACAATCTGGAATGTGTCCTACAGTGGAACAAGCAAAGCATGTTCAGATTCATTCTACAGGAGCATGAGATGGTTGACTCAAAAGAACAGCACTTACCCTATTCAAGACGCCCAATACACAAATAATAGAGGAAAGAGCATTCTTTTCATGTGGGGCATAAATCACCCACCCACCGATACTACACAGACAAATCTGTACACAAGGACTGACACAACAACAAGTGTGGCAACAGATGATATAAATAGGACCTTCAAACCATTGATAGGGCCAAGGCCCCTTGTCAATGGTCAGCAGGGGAGAATTGATTATTATTGGTCAGTATTGAAACCAGGTCAGACATTGCGAGTAAGATCCAATGGGAATCTAATCGCTCCATGGTATGGACACATTCTTTCACGAGAGAGCCATGGAAGAATCCTGAAGACTGATTTAAAAAGTGGTAACTGTGTAGTGCAATGTCAGACAGAAAGAGGTGGCTTAAATACTG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GTGATTGCAATGGGGTTTGCTGCCTTCCTTTTCTGGGCCATGTCCAATGGATCTTGCAGATGCAACATTTGTATATAATTGGCAAAAACACCCTTGTTTCTACT</t>
  </si>
  <si>
    <t>AGCAAAAGCAGGGGAATTTCACAACCACTCAAGATGGAGACAATATCACTAATAACTATACTACTAGTAGTAACAGTAAGCAATGCAGATAAGATCTGCATCGGCTATCAATCAACAAACTCCACAGAAACTGTAGACACACTAACAGAAAACAATGTCCCTGTGACACATGCCAAAGAATTGCTCCACACAGAGCATAATGGGATGCTGTGTGCAACAAGCTTGGGACACCCTCTTATC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ATGGTATGGACACATTCTTTCTGGAGAGAGCCACGGAAGAATCCTGAAGACTGATTTAAAAAGGGGTAGCTGCACAGTGCAATGTCAGACAGAGAAAGGTGGCTTAAACACAACATTGCCATTCCAAAACATAAGTAAGTATGCATTTGGAAACTGCTCGAAATACATTGGCATAAAGAGTCTCAAACTTGCAGTTGGTCTGAGGAATGTGCCTTCTAGATCTAGTAGAGGACTATTCGGGGCCATAGCAGGATTCATAGAGGGAGGTTGGTCAGGACTAGTTGCTGGTTGGTATGGATTCCAGCATTCAAATGACCAAGGGATTGGTATGGCAGCAGATAGAGACTCAACCCAAAAGGCAATTGATAAAATAACATCCAAAGTGAATAACATAGTCGACAAAATGAACAAGCAGTATGAAATTATTGATCATGAATTCAGCGAGGTTGAAACTAGACTTAACATGATCAATAATAAGATTGATGATCAAATTCAAGATATATGGGCATATAATGCAGAATTGCTAGTTCTGCTTGAAAACCAGAAAACACTCGATGAGCATGATGCAAATGTAAACAATCTATATAATAAAGTGAAGAGGGCG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</t>
  </si>
  <si>
    <t>GAAACAATATCACTACTAACTATGCTACTAGTAGTAACAGTAAGCAATGCAGATAAAATCTGCATCGGCTACCAATCAACAAACTCCACAGAAACTGTAGACACACTAACAGAAAACAATGTCCCTGTGACACATGCCAAAGAATTGCTCCACACAGAGCACAATGGGATGCTGTGTGCAACAAACTTGGGACATCCTCTTATTCTAGACACCTGTACCATTGAAGGACTAATCTATGGCAATCCTTCTTGTGATCTGCTGTTGGGAGGAAGAGAGTGGTCCTACATCGTCGAGAGACCATCGGCTGTTAATGGATTGTGTTACCCCGGGAATGTGGAAAATCTAGAAGAGCTAAGGTCACTTTTTAGTTCTGCTAGTTCTTATCAAAGGATCCAGATTTTTCCAGACACAATCTGGAATGTGTCTTACAGTGGGACAAGCAAAGCATGTTCAGATTCATTCTACAGAAGCATGAGATGGTTGACCCAAAAGAACAACGCTTACCCTATTCAAGACGCCCAATACACAAACAATCGAGAAAAGAACATTCTTTTCATGTGGGGTATAAATCACCCACCCACCGATACTGCGCAAACAAATCTGTACACAAGAACCGACACAACAACAAGTGTGGCAACAGAAGAAATAAATAGGACCTTCAAACCGTTGATAGGACCAAGGCCTCATGTCAATGGTTTGCAGGGAAGAATTGATTATTATTGGTCGGTATTGAAACCAGGTCAAACACTACGAATAAGATCCAATGGGAACCTAATAGCTCCATGGTATGGACACATTCTTTCAGGAGAGAGTCACGGAAGAATCCTGAAGACTGATTTAAAAAGGGGTAGCTGTACAGTGCAATGTCAGACAGAAAAAGGTGGCTTGAACACAACATTGCCATTCCACAATGTAAGTAAGTATGCATTTGGAAACTGCTCGAAATATGTTGGAATAAAGAGTCTCAAACTTGCGGTTGGCCTGAGGAATGTGCCTTCTAGATCTAGTAGAGGACTATTCGGGGCCATAGCTGGATTCATAGAAGGAGGTTGGTCAGGGCTAGTTGCTGGTTGGTATGGATTCCAGCATTCAAATGACCAAGGGGTTGGTATGGCAGCAGATAGAGAATCAACCCAAAAGGCAATTGATAAAATAACATCCAAAGTGAATAACATAGTCGATAAAATGAACAAACAGTATGAAATTATTGATCATGAATTCAGCGAGGTTGAAACTAGACTTAACATGATCAATAATAAGATTGATGATCAAATTCAGGACATATGGGCATATAACGCAGAATTGCTAGTGCTGCTTGAAAACCAGAAAACACTCGATGAGCATGATGCAAATGTAAACAATCTATATAATAAAGTGAAGAGGGCATTGGGTTCCAATGCAGTGGAAGATGGGAAAGGATGTTTCGAGCTATACCACAAATGTGATGACCAGTGCATGGAGACAATTCGGAATGGGACCTACAACAGGAGGAAGTACCAAGAGGAATCAAAATTAGAAAGACAGAAAATAGAGGGGGTCAAGCAGGAGTCTGAAGGAACTTACAAAATCCTCACCATTTATTCGACTGTCGCCTCATCCCTTGTGATTGCAATGGGGTTTGCTGCCTTCTTGTTCTGGGCCATGTCCAATGGGTCTTGCAGGTGCAACATTTGTATATAG</t>
  </si>
  <si>
    <t>GAAACAATATCACTAATAACTATGCTACTAGTGGTAACAGTAAGCAGTGCAGACAAAATTTGCATCGGTTACCAATCAACAAACTCCACAGAAATTGTAGACACACTAACAGAAAACAATGTCCCTGTTACACATGCCAAAGAATTGCTCCACACAGAGCACAATGGGATGCTGTGTGCTACAAATTTGGGACATCCTCTTATTCTAGACACTTGTACCATTGAAGGACTAATCTATGGCAATCCTTCTTGTGATCTATTGTTGGGAGGAAGAGAATGGTCCTACATCGTCGAGAGACCATCAGCTATAAATGGATTGTGTTACCCCGGGAATGTCGAAAATCTAGAAGAGCTAAGGTCACTTTTTAGTTCTGCTAGTTCATATCAAAGGATCCAGATCTTTCCAGACACAATCCGGAATGTGTCTTACAGTGGGACAAGCAAAGCATGTTCAGATTCATTCTACAGAAGCATGAGGTGGTTGACCCAAAAGAACAACGCTTACCCTATTCAAGACGCCCAATACACAAATAATCAAGAAAAGAACATTCTTTTCATGTGGGGCATAAATCATCCACCCACCGATACTGCGCAGACAAATCTGTACACAAGAACCGACACAACAACAAGTGTGGCAACAGAAGAAATAAATAGGACCTTCAAACCGTTGATAGGACCAAGGCCTCTTGTCAATGGTTTGCAGGGAAGAATTGATTATTATTGGTCGGTATTGAAACCAGGTCAAACACTGCGAATAAGGTCCAATGGGAATCTAATAGCTCCATGGTATGGACACATTCTTTCAGGAGAGAGTCACGGAAGAATCTTTAAGACTGATCTAAAAAGGGGTAGCTGTACAGTACAATGTCAGACAGAAAAAGGTGGCTTAAACACAACATTGCCATTCCAAAATGTAAGTAAGTATGCATTTGGAAACTGCTCAAAATATATTGGAATAAAGAGCCTCAAACTTGCAGTTGGTCTAAGGAATGTGCCTTCTAAATCAAGTAGAGGACTATTCGGAGCCATAGCTGGATTCATAGAAGGAGGTTGGTCAGGACTAGTTGCTGGTTGGTATGGATTCCAGCATTCAAATGACCAAGGGGTTGGTATGGCAGCAGATAGAGACTCAACCCAGAAGGCAATTGATAAAATAACATCCAAAGTGAGTAGCATAGTCGATAAAATGAACAAACAGTATGAAATTATTGATCATGAATTCAGCGAGGTTGAAACTAGACTTAACATGATCAATAATAAGATTGATGATCAGATTCAAGACATATGGGCATATGACGCAGAGTTGCTTGTGCTACTTGAAAACCAGAAAACACTCGATGAGCATGATGCAAATGTAAATAATCTATATAATAAAGTAAAGAGAGCATTGGGTTCCAATGCAGTGGAAGATGGGAAAGGATGTTTCGAGCTGTACCACAAATGTGATGACCAGTGCATGGAGACAACTCGGAACGGGACCTACAACAGGAGGAAGTATCAAGAGGAATCAAAATTAGAAAGACAGAAAATAGAAGGGGTCAAGCTGGAATCTGAAGGAACTTACAAGATCCTCACCATTTATTCGACTGTCGCCTCATCTCTTGTGATTGCAATGGGGTTTGCTGCCTTCTTGTTCTGGGCTATGTCCAATGGATCTTGCAGATGCAACATTTGTATATAG</t>
  </si>
  <si>
    <t>Yunnandh</t>
  </si>
  <si>
    <t>GAAACAATATCACTACTAACTATGCTACTAGTAGTAACAGTAAGCAATGCAGATAAAATCTGCATCGGCTACCAATCAACAAACTCCACAGAAACTGTAGACACACTAACAGAAAACAATGTCCCTGTGACACATGCCAAAGAATTGCTCCACACAGAGCACAATGGGATGCTGTGTGCAACAAACTTGGGACATCCTCTTATTCTAGACACCCGTACCATTGAAGGACTAATCTATGGCAATCCTTCTTGTGATCTACTGTTGGGAGGAAGAGAATGGTCCTACATCGTCGAGAGACCATCGGCTGTTAATGGATTGTGTTATCCCGGGAATGTAGAAAATCTAGAAGAGCTAAGGTCACTTTTTAGTTCTGCTAGTTCTTATCGAAGAATTCAGATTTTCCCAGACACAATCTGGAATGTGTCTTACAGTGGGACAAGCAAAGCATGTTCAGATTCATTCTACAGAAGCATGAGATGGTTGACCCAAAAGAACAACGCTTACCCTATTCAAGACGCCCAATACACAAATAATCAAGAAAAGAACATTCTTTTCATGTGGGGCATAAATCACCCACCCACCGATACTGCGCAAACAAATCTGTACACAAGAACCGACACAACAACAAGTGTGGCAACAGAAGAAATAACTAGGACCTTCAAACCGTTGATAGGACCAAGGCCTCTTGTCAATGGTTTGCAGGGAAGAATTGACTATTATTGGTCAGTATTGAAACCAGGTCAAACACTGCGAATAAGATCCAATGGGAACCTAATAGCTCCATGGTATGGACACATTCTTTCAGGAGAGAGCCACGGAAGAATCCTGAAGACTGATTTAAAAAGGGGTAGCTGTACAGTGCAATGTCAGACAGAAAAGGGTGGCTTAAACACAACATTGCCATTCCAAAATGTAAGTAAGTATGCATTTGGAAACTGCTCGAAATATGTTGGAATAAAGAGTCTCAAACTTGCAGTTGGCCTGAGGAATGTGCCTTCTAGATCTAGTAGAGGACTATTCGGGGCTATAGCTGGATTCATAGAAGGAGGTTGGTCAGGGCTAGTTGCTGGTTGGTATGGATTCCAGCATTCAAATGACCAAGGGGTTGGTATGGCAGCAGATAGAGACTCAACCCAAAAGGCAATTGATAAAATAACATCCAAAGTGAATAACATAGTCGATAAAATGAACAAACAGTATGAAATTATTGATCATGAATTCAGCGAGGTTGAAACTAGGCTTAACATGATCAATAATAAGATTGATGATCAAATTCAGGACATATGGGCATATAACGCAGAATTGCTAGTGCTGCTTGAAAATCAGAAAACACTCGATGAGCATGATGCAAATGTAAACAATCTATATAATAAAGTGAAGAGGGCATTGGGTTCCAATGCAGTGGAAGATGGGAAAGGATGTTTCGAACTATACCACAAATGTGATGACCAGTGCATGGAGACAATTCGGAATGGGACCTACAACAGGAGGAAGTATCAAGAGGAATCAAAATTAGAAAGACAGAAAATAGAAGGGGTCAAGCTGGAGTCTGAAGGAACTTACAAAATCCTCACCATTTATTCGACTGTCGCCTCATCTCTTGTGATCGCAATGGGGTTTGCTGCCTTCTTGTTCTGGGCCATGTCCAATGGGTCTTGCAGATGCAACATTTGTATATAG</t>
  </si>
  <si>
    <t>GAAACAATATCACTAATAACTATGCTGCTAGTAATAACAGTAAGCAATGCAGATAAAATTTGCATCGGATACCAATCAACAAACTCCACAGAAACTGTAGACACACTAACAGAAAACAATGTCCCTGTGACACATGCCAAGGAATTGCTCCACACAGAGCACAATGGGATGCTGTGTGCAACAAACTTGGGACATCCTCTTATTCTAGACACCTGTACCATTGAAGGACTAATCTATGGCAATCCTTCTTGTGATCTGCTGTTGGGAGGAAGAGAATGGTCCTACATCGTCGAGAGACCATCGGCTGTTAATGGATTGTGTTACCCCGGAAATGTAGAAAATATAGAAGAGCTAAGGTCACTTTTTAGTTCTGCTAGTTCTTATCAAAGGATTCAGATTTTTCCAGACACAATCTGGAATGTGTCTTACAGTGGGACAAGCAAAGCGTGTTCAGATTCATTCTACAGAAGCATGAGATGGTTAACCCAAAAGAACAACGCTTACCCTATTCAAGACGCTCAATACACAAATAATCGAGAAAAGAACATTCTTTTCATGTGGGGTATAAATCACCCACCCACCGATACTGTGCAAACAAATCTGTACACAAGAACCGACACAACAACAAGTGTGACAACAGAAGAAGTAAATAGGACCTTCAAACCGTCGATAGGACCAAGGCCTCTTGTCAATGGTTTGCAGGGAAGAATTGATTATTATTGGTCGGTATTGAAACCAGGTCAAACGCTGCGAATAAGATCCAATGGGAACCTAATAGCTCCATGGTATGGACACATTCTTTCAGGAGAGAGTCACGGAAGAATCCTGAAGACTGATTTAAAAAGGGGTAGTTGTACAGTGCAATGTCAGACAGAAAAAGGTGGCTTAAACACAACATTGCCATTCCAAAATGTAAGTAAGTATGCATTTGGAAACTGCTCGAAATATGTTGGAATAAAGAGTCTCAAACTTGCAGTTGGCCTGAGGAATGTGCCTTCTAGATCTAGTAGAGGACTATTCGGGGCA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AGAGGGCATTAGGGTCCAATGCAGTGGAAGATGGGAAAGGATGCTTCGAGCTATACCACAAATGTGATGACCAGTGCGTGGAGACAACTCGGAATGGGACCTACAACAGGGAGAAGTATCAAGAGGAATCAAAATTAGAAAGACAGAAAATAGAGGGGGTCAAGCTGGAGTCTGAAGGAACTTACAAAATCCTCACCATTTATTCGACTGTCGCCTCATCCCTTGTGATTGCAATGGGGTTTGCTGCCTTCTTGTTCTGGGCCATGTCCAATGGGTCTTGCAGATGCAACATTTGTATATAG</t>
  </si>
  <si>
    <t>GAAACAATATCACTACTAACTATGCTACTAGTAGTAACAGTAAGCAATGCAGATAAAATTTGCATCGGCTACCAATCAACAAACTCCACAGAAACTGTAGACACACTAACAGAAAACAATGTCCCTGTGACACATGCCAAAGAATTGCTCCACACAGAGCACAATGGGATGCTGTGTGCAACAAACTTGGGACATCCTCTTATTCTAGACACCTGTACCATTGAAGGACTAATCTATGGCAATCCTTCTTGTGATCTGCTGTTGGGAGGAAGAGAATGGTCCTACATCGTCGAGAGACCATCGGCTGTTAATGGATTGTGTTACCCCGGAAATGTAGAAAATCTAGAAGAGCTAAGGTCACTTTTTAGTTCTGCTAGTTCTTATCAAAGGATTCAGATTTTTCCAGACACAATCTGGAATGTGTCCTACAGTGGGACAAGCAAAGCGTGTTCAGATTCATTCTACAGAAGCATGAGATGGTTGACCCAAAAGAACAACGCTTACCCTATTCAAGACGCCCAATACACAAATAATAGAGAAAAGAACATTCTTTTCATGTGGGGTATAAATCACCCACCCACCGATACTGCGCAAACAAATCTGTACACAAGAACCGACACAACAACAAGTGTGGCAACAGAAGAAATAAATAGGACCTTCAAACCGTTGATAGGACCAAGGCCTCTTGTCAATGGTTTGCAGGGAAGAATTGATTATTATTGGTCGGTATTGAAACCAGGTCAAACACTGCGAATAAGATCCAATGGGAACCTAATAGCCCCATGGTATGGACACATTCTTTCAGGAGAGAGTCACGGAAGAATCCTGAAGACTGATTTAAAAAGGGGTAGT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AGTGCTGCTTGAAAACCAGAAAACACTCGATGAGCATGATGCAAATGTAAACAATCTATATAATAAAGTGAGGAGGGCATTGGGGTCCAATGCAGTGGAAGATGGGAAAGGATGTTTCGAGCTATACCACAAATGTGATGACCAGTGCATGGAGACAATTCGGAATGGGACCTACAACAGGAGGAAGTATCAAGAGGAATCAAAATTAGAAAGACAGAAAATAGAGGGGGTCAAGCTGGAGTCTGAAGGAACTTACAAAATTCTCACTATTTATTCGACTGTCGCCTCATCCCTTGTGATTGCAATGGGGTTTGCTGCCTTCTTGTTCTGGGCCATGTCCAATGGGTCCTGCAGACGCAACATTTGTATATAG</t>
  </si>
  <si>
    <t>Yunnanws</t>
  </si>
  <si>
    <t>GAAACAATATCACTACTAACTATGCTACTAGTAGTAACAGTAAGCAATGCAGATAAAATTTGCATCGGCTACCAATCAACAAACTCCACAGAAACTGTAGACACACTAACAGAAAACAATGTCCCTGTGACACATGCCAAAGAATTGCTCCACACAGAGCACAATGGGATGCTGTGTGCAACAAACTTGGGACATCCTCTTATTCTAGACACCTGTACCATTGAAGGACTAATCTATGGCAATCCTTCTTGTGATCTGCTGTTGGGAGGAAGAGAATGGTCCTACATCGTCGAGAGACCATCGGCTGTTAATGGATTGTGTTACCCCGGAAATGTAGAAAATCTAGAAGAGCTAAGGTCACTTTTTAGTTCTGCTAGTTCTTATCAAAGGATTCAGATTTTTCCAGACACAATCTGGAATGTGTCTTACAGTGGGACAAGCAAAGCGTGTTCAGATTCATTCTATAGAAGCATGAGATGGTTGACCCAAAAGAACAACGCTTACCCTATTCAAGACGCCCAATACACAAATAATCGAGAAAAGAACATTCTTTTCATGTGGGGTATAAATCACCCACCCACCGATACTGCGCAAACAAATCTGTACACAAGAACCGACACAACAACAAGTGTGGCAACAGAAGAAATAAATAGGACATTCAAACCGTTGATAGGACCAAGGCCTCTTGTCAATGGTTTGCAGGGAAGAATTGATTATTATTGGCCGGTATTGAAACCAGGTCAAACACTGCGAATAAGATCCAATGGGAACCTAATAGCTCCATGGTATGGACACATTCTTTCAGGAGAGAGTCACGGAAGAATCCTGAAGACTGATTTAAAAAGGGGTAGTTGTACAGTGCAATGTCAGACAGAAAAAGGTGGCTTAAACACAACATTGCCATTCCAAAATGTAAGTAAGTATGCATTTGGAAACTGCTCGAAATATGTTGGAATAAAGGGTCTCAAACTTGCAGTTGGCCTGAGGAATGTGCCTTCTAGATCTAGTAGAGGACTATTCGGGGCCATAGCTGGATTCATAGAAGGAGGTTGGTCAGGGCTAGTTGCTGGTTGGTATGGATTCCAGCATTCAAATGACCAAGGGGTTGGTATGGCAGCAGATAGAGACTCAACCCAAAAGGCAATTGATAAAATAACATCCAAAGTGAATAACATTGTCGATAAAATGAACAAACAGTATGAAATTATTGATCATGAATTCAGCGAGGTTGAAACTAGACTTAACATGATCAATAATAAGATTGATGATCAAATTCAGGACATATGGGCATATAACGCAGAATTGCTAGTGCTGCTTGAAAACCAGAAAACACTCGATGAGCATGATGCAAATGTAAACAATCTATATAATAAAGTGAAGAGGGCATTGGGGTCCAATGCAGTGGAAGATGGGAAAGGATGTTTCGAGCTATACCACAAATGTGATGACCAGTGCATGGAGACAATTCGGAATGGGACCTACAACAGGAGGAAGTATCAAGAGGAATCAAAATTAGAAAGACAGAAAATAGAGGGGGTCAAGCTGGAGTCTGAAGGAACTTACAAAATCCTCACCATTTATTCGACTGTCGCCTCATCCCTTGTGATTGCAATGGGGTTTGCTGCCTTCTTGTTCTGGGCCATGTCCAATGGGTCTTGCAGACGCAACATTTGTATATAG</t>
  </si>
  <si>
    <t>GAAACAATATCACTAATAACTATACTACTAGTAGTAACAGTAAGCAATGCAGATAAGATTTGCGTCGGCTACCAATCAACAAACTCCACAGAAACTGTAGACACACTGACAGAAAACAATGTCCCCGTTACACATGCCAAAGAATTGCTCCACACAGAGCACAATGGGATGCTATGTGCTACAAATTTGGGACATCCTCTTATTCTAGACACCTGTACCATTGAAGGACTAATCTACGGCAATCCTTCTTGTGATCTATTGTTAGGAGGAAGAGAATGGTCCTACATCGTCGAGAGGCCATCGGCTGTAAATGGATTGTGTTACCCCGGGAATGTAGAAAATCTAGAAGAGCTAAGGTCACTTTTTAGTTCTGCTAATTCTTATCAAAGGATCCAGATCTTTCCAGACACAATCTGGAATGTGTCTTACAGTGGGACAAGCAAAGCATGTTCAGATTCCTTCTACAGAAGCATGAGATGGTTAACCCAAAAGAACAACGCTTACCCTATTCAAGACGCCCAATACACAAACAATCAAGAGAAGAACATTCTTTTCATGTGGGGCATAAATCACCCACCCACCGATACTGCGCAGACAAATCTGTACACAAGAACCGACACAACAACAAGTGCGGCAACAGAAGAAATAAATAGGACCTTCAAACCATTGATAGGACCGAGGCCTCTTGTCAATGGTTTGCAGGGAAGAGTTGATTATTATTGGTCGGTATTGAAACCAGGTCAAACATTGCGAATAAGATCCAATGGGAACCTAATAGCTCCATGGTATGGACACATTCTTTCAGGAGAGAGTCACGGAAGAATTCTGAAGACCGATCTAAAAAGGGGTAGCTGTACAGTACAATGTCAGACAGAAAAAGGTGGATTAAACACAACATTGCCATTCCAAAATGTAAGTAAGTATGCATTTGGAAACTGCTCGAAATATGTTGGGGTAAAGAGTCTCAAACTTGCAGTTGGTCTGAGGAATGTGCCTTCTAGATCAAGTAGAGGACTATTCGGAGCCATAGCTGGATTCATAGAAGGAGGTTGGTCAGGACTAGTCGCTGGTTGGTATGGATTCCAGCATTCAAATGACCAAGGGGTTGGTATGGCAGCAGATAGAGACTCAACCCAAAAGGCAATCGATAAAATAACATCCAAAGTGAATAACATAGTCGACAAAATGAACAAACAGTATGAAATTATTGATCATGAATTCAGCGAGGTTGAAACTAGACTTAACATGATCAACAATAAGATTGATGATCAAATTCAAGACATATGGGCATATAACGCAGAATTGCTTGTGCTGCTTGAAAACCAGAAGACACTCGATGAGCATGATGCAAATGTAAATAATCTATATAATAAAGTAAAGAGGGCATTGGGTTCCAATGCAGTGGAAGATGGGAAAGGATGTTTCGAGCTATACCACAAATGTGATGACCAGTGCATGGAGACAATTCGGAACGGGACCTACAATAGGAGGAAGTATCAAGAGGAATCAAAATTAGAAAGACAGAAAATAGAAGGGGTAAAGCTGGAATCTGAAGGAACTTACAAAATCCTCACCATTTATTCGACTGTCGCCTCATCTCTTGTGATTGCAATGGGGTTTGCTGCCTTTTTGTTCTGGGCTATGTCCAATGGATCTTGCAGACGCAACATTTGTATATAG</t>
  </si>
  <si>
    <t>TAGTAGTAACAGTAAGCAATGCAGATAAAATTTGCATCGGCTACCAATCAACAAACTCCACAGAAACTGTAGACACACTAACAGAAAACAATGTCCCTGTGACACATGCCAAAGAATTGCTCCACACAGAGCACAATGGGATGCTGTGTGCAACAAACTTGGGACATCCTCTTATTCTAGACACCTGTACCATTGAAGGACTAATCTATGGCAATCCTTCTTGTGATCTGCTGTTGGGGGAAAGAGAATGGTCCTACATCGTCGAGAGACCATCGGCTGTTAATGGATTGTGTTACCCCGGAAATGTAGAAAATCTAGAAGAGCTAAGGTCACTTTTTAGCTCTGCTAGTTCTTATCAAAGGATTCAGATTTTTCCAGACACAATCTGGAATGTGTCTTACAGTGGGACAAGCAAAGCGTGTTCAGATTCATTCTACAGAAGCATGAGATGGTTGACCCAAAAGAACAACGCTTACCCTATCCAAGACGCCCAATACACAAATAATCGAGAAAAGAACATTCTTTTCATGTGGGGTATAAATCACCCACCCACCGATACTGTGCAAACAAATCTGTACACAAGAACCGACACAACAACAAGTGTGGCAACAGAAGAAATAAATAGGACATTCAAACCGTTGATAGGACCAAGGCCTCTTGTCAATGGTTTGCAGGGAAGAATTGATTATTATTGGTCGGTATTGAAACCTGGTCAAACACTGCGAATAAGATCCTATGGGAACCTAATAGCTCCATGGTATGGACACATTCTTTCAGGAGAGAGTCACGGAAGAATCCTGAAGACTGATTTAAAAAGGGGTAGTTGTACAGTGCAATGTCAGACAGAAAAAGGTGGCTTAAACACAACATTGCCATTCCAAAATGTAAGTAAGTATGCATTTGGAAACTGCTCGAAATATGTTGGAATAAAGAGTCTCAAACTTGCAGTTGGCCTGAGGAATGTGCCTTCTAGATCTAGTAGAGGACTATTCGGGGCCATAGCTGGATTCATAGAAGGAGGTTGGTCAGGGCTAGTTGCTGGTTGGTATGGATTCCAGCATTCAAATGACCAAGGGGTTGGTATGGCAGCAGATAGAGACTCAACCCAAAAGGCAATTGATAAAATAACATCCAAAGTGAATAACATTGTCGATAAAATGAACAAACAGTATGAAATTATTGATCATGAATTCAGCGAGGTTGAAACTAGACTTAACAAGATCAATAATAAGATTGATGATCAAATTCAGGACATATGGGCATATAACGCAGAATTGCTAGTGCTGCTGGAAAACCAGAAAACACTCGATGAGCATGATGCAAATGTAAACAATCTATATAATAAAGTGAAGAGGGCATTGGGGTCCAATGCGGTGGAAGATGGGAAAGGATGTTTCGAGCTATACCACAAATGTGATGACCAGTGTATGGAGACAATTCGGAATGGGACCTACAACAGGAGGAAGTATCAAGAGGAATCAAAATTAGAAAGACAGAAAATAGAGGGGGTCAAGCTGGAGTCTGAAGGAACTTACAAAATCCTCACCATTTATTCGACTGTCGCCTCATCCCTTGTGATTGCAATGGGGTTTGCTGCCTTCTTGTTCTGGGCCATGTCCAATGGGTCTTGCAGACGCAACATTTGTATATAG</t>
  </si>
  <si>
    <t>Yunnanbn</t>
  </si>
  <si>
    <t>GAAACAATATCACTACTGACTATGCTACTAGTAGCAACAGTAATCAATGCAGATAAAATCTGCATCGGCTACCAATCAACAAACTCCACAGAAACTGTAGACACATTAACAGAAAACAATGTCCCTGTGACACATGCCAAAGAATTGCTCCACACAGAGCACAATGGGATGCTGTGTGCAACAAACTTGGGACATCCTCTTGTTCTAGACACCTGTACCATTGAAGGACTAATCTATGGCAATCCTTCTTGTGATCTACTGTTGGGGGGAAGAGAATGGTCCTACATCGTTGAGAGACCATCGGCTGTTAATGGATTGTGTTACCCTGGGAATGTAGAAAATCTAGAAGAGCTAAGGTCACTTTTTAGTTCTGCTAGTTCCTATCAAAGGATCCAGATTTTTCCAGACACAATCTGGAATGTGTCTTACAGTGGGACAAGCAAAGCATGTTCAGATTCATTCTACAGGAGCATGAGATGGTTGACCCAAAAGAACAACGCTTACCCTATTCAAGACGCCCAATACACAAATAATCAAGAAAAGAACATTCTTTTCATGTGGGGCATAAATCACCCACCCACCGATACTGCGCAGACAAACCTGTACACCAGAACCGACACAACAACAAGTGTGGCAACAGAAGAAATAAATAGGACCTTCAAACCATTGATAGGACCAAGGCCTCTTGTCAATGGTTTACAGGGAAGAATTGATTATTATTGGCCGGTATTGAAACCAGGTCAAACACTGCGAATCAGATCCAATGGGAATCTAATAGCTCCATGGTATGGACACATTCTTTCAGGAGAGAGCCACGGAAGAATCCTGAAGACTGATCTAAAAAGGGGTAGCTGTACAGTGCAATGTCAGACAGATAAG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AAGACTTAACATGATCAATAATAAGATTGATGATCAAATTCAAGACATATGGGCATATAACGCAGAGTTGCTAGTGCTGCTTGAAAACCAGAAAACACTCGATGAGCATGATGCAAATGTAAACAATCTATACAATAAAGTGAAGAGGGCATTAGGTTCCAATGCAGTGGAAGATGGGAAAGGATGGTTCGAGCTATACCACAAATGTGATGACCAGTGCATGGAGACAATTCGGAACGGGACCTATAACAGGAGGAGGTATCAAGAGGAATCAATATTGGAAAGACAGAAGATAGAGGGGGTCAAGCTGGAATCTGAAGGAACCTACAAAATCCTCACCATTTATTCGACTGTCGCCTCATCTCTTGTGATTGCAATAGGGTTTGCTGCCTTCTTGTTCTGGGCCATGTCCAATGGGTCTTGCAGACGCAACATTTGTATATAG</t>
  </si>
  <si>
    <t>GAAACAATATCACTACTAACTATGCTGCTAGTAGTAACAGTAAGCAATGCAGATAAAATTTGCATCGGCTACCAATCAACAAACTCCACAGAAACTGTAGACACACTAACAGAAAACAATGTCCCTGTGACACATGCTAAAGAATTGCTCCACACAGAGCACAATGGGATGCTGTGTGCAACAAACTTGGGACATCCTCTTATTCTAGACACCTGTACCATTGAAGGACTAATCTATGGCAATCCTTCTTGTGATCTGCTGTTGGGAGGAAGAGAATGGTCCTACATCGTCGAGAGACCATCGGCTGTTAATGGATTGTGTTACCCCGGAAATGTAGAAAATCTAGAAGAGCTAAGGTCACTTTTTAGTTCTGCTAGTTCTTATCAAAGGATTCAGATTTTTCCAGACACAATCTGGAATGTGTCTTACAGTGGGACAAGCAAAGCGTGTTCAGATTCATTCTACAGAAGCATGAGATGGTTGACCCAAAAGAACAACGCTTACCCTATTCAAGACGCCCAATACACAAATAATCGAGAAAAGAACATTCTTTTCATGTGGGGTATAAATCACCCACCCACCGATACTACGCAAACAAATCTGTACACAAGAACCGACACAACAACAAGTGTGGCAACAGAAGAAATAAATAGGACCTTCAAACCGTTGATAGGACCAAGGCCTCTTGTCAATGGTTTGCAGGGAAGAATTGATTATTATTGGTCGGTATTGAAACCAGGTCAAACACTGCGAATAAGATCCAATGGGAACCTAATAGCTCCATGGTATGGACACATTCTTTCAGGAGGGAGTCACGGAAGAATCCTGAAGACTGATTTAAAGAGGGGTAGTTGTACAGTGCAATGTCAGACAGAAAAAGGTGGCTTAAACACAACATTACCATTCCAAAATGTAAGTAAGTATGCATTTGGAAACTGCTCGAAATATGTTGGAATAAAGAGTCTCAAACTTGCAGTTGGCCTGAGGAATGTTCCTTCTAGATCTACTAGAGGACTATTCGGGGCCATAGCTGGATTCATAGAAGGAGGTTGGTCAGGGCTAGTTGCTGGTTGGTATGGATTCCAGCATTCAAATGACCAAGGGGTTGGTATGGCAGCAGATAGAGACTCAACCCAAAAGGCAATTGATAAAATAACATCCAAAGTGAATAACATAGTCGATAAAATGAACAAACAGTATGAAATTATTGATCATGAATTCAGCGAGGTTGAAACTAGACTTAACATGATCAATAATAAGATTGATGATCAAATTCAGGACATATGGGCATATAACGCAGAATTGCTGGTGCTGCTTGAAAACCAGAAAACACTCGATGAGCATGATGCAAATGTAAACAATCTATATAATAAAGTGAAGAGGGCATTGGGGTCCAATGCAGTGGAAGATGGGAAAGGATGTTTCGAGCTATACCACAAATGTGATGACCAGTGCATGGAGACAATTCGGAATGGGACCTACAACAAAAGGAAGTATCAAGAGGAATCGAAATTAGAAAGACAGAAAATAGAGGGGGTCAAACTGGAGCCTGAAGGAACTTACAAAATCCTCACCATTTATTCGACTGTCGCCTCATCCCTTGTGATTGCAATGGGGTTTGCTGCCTTCTTGTTCTGGGCCATGTCCAATGGGTCTTGCAGACGCAACATTTGTATATAG</t>
  </si>
  <si>
    <t>ATGGAAGTAGTATCACTAATAACTATACTACTAGTAGTAACAGTAAGCAATGCAGATAAAATCTGCATCGGCTACCAATCAACAAACTCCACAGAAACTGTAGACACACTAACAGAAAACAATGTTCCTGTGACACATGCCAAAGAATTACTCCACACAGAGCACAATGGGATGCTGTGTGCAACAAACCTGGGACATCCTCTCATTCTAGACACCTGTACCATTGAAGGACTGATCTATGGCAACCCTTCTTGTGATCTACTGTTGGGAGGAAGAGAATGGTCCTACATCGTTGAAAGACCATCGGCTGTTAATGGAATGTGTTACCCCGGGAATGTAGAAAACCTAGAGGAACTAAGGTCACTTTTTAGCTCTGCTAGTTCCTACCAAAGAATCCAGATCTTTCCAGACACAATCTGGAATGTGTCCTACAGTGGAACAAGCAAAGCATGTTCAGATTCATTCTACAGGAGCATGAGATGGTTGACTCAAAAGAACAGCACTTACCCTATTCAAGACGCCCAATACACAAATAATAGAGGAAAGAGCATTCTTTTCATGTGGGGCATAAATCACCCACCCACCGATACTACACAGACAAATCTGTACACAAGGACTGACACAACAACAAGTGTGGCAACAGAAGATATAAATAGGACCTTCAAACCATTGATAGGGCCAAGGCCCCTTGTCAATGGTCAGCAGGGGAGAATTGATTATTATTGGTCAGTATTGAAACCAGGTCAGACATTGCGAGTAAGATCCAATGGGAATCTAATCGCTCCATGGTATGGACACATTCTTTCAGGAGAGAGCCATGGAAGAATCCTGAAGACTGATTTAAAAAGTGGTAACTGTGTAGTGCAATGTCAGACAGAAAGAGGTGGCTTAAATACTGCATTGCCATTCCACAATGTCAGTAAATATGCATTTGGAAACTGCCCAAAATATGTTGGAGTAAAGAGTCTCAAACTGGCAGTTGGTCTGAGGAATGTGCCTGCTAGATCAAGTAGAGGACTATTTGGGGCCATAGCTGGATTCATAGAGGGAGGTTGGTCAGGGCTAGTCGCTGGTTGGTATGGGTTCCAGCATTCAAATGATCAAGGGGA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GTGATTGCAATGGGGTTTGCTGCCTTCCTTTTCTGGGCCATGTCCAATGGATCTTGCAGATGCAACATTTGTATATAA</t>
  </si>
  <si>
    <t>AGCAAAAGCAGGGGAATAACATAGCCAATCAAGATGGAAGTAGTATCACTAATAACTATACTACTAGTAGTAACAGTAAGCAATGCAGATAAAATCTGCATTGGCTT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ATCACTTTTTAGCTCTGCTAGTTCTCACCAAAGAATCCAGATCTTCCCAGACACAATCTGGAATGTGTCTTACAGTGGCACAAGCAAAGCATGTTCAGATTCATTCTACAGAAGTATGAGGTGGTTGACTCAAAAGAACAAATCTTACCCTGTTCAAGACGCCCAATACACAAATAATAGAGGAAGGAACATTCTTTTCATGTGGGGCATAAATCACCCACCCACTGATACTGCGCAGACAAATCTGTACACAAGGACTGACACAACAACAAGTGTGGCGACAGAAGATGTAAATAGGACCTTCAAACCATTGATAGGGCCAAGGCCTCTTGTCAATGGTCAGCAAGGAAGAATTGATTATTATTGGGCGGTA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AGCTGGCTTCATAGAGGGAGGTTGGTCAGGACTAGTTGCTGGTTGGTACGGGTTCCAGCATTCAAATGATCAAGGAACTGGTATGGCTGCAGATAGAGACTCAACTCAAAAGGCAATTGACAAAATAACGTCCAAAGTAAATAATATAGTCGATAAAATGAACAAACAGTATGAAATTATCGATCATGAATTCAGCGAGGTTGAAACTAGACTCAATATGATCAATAATAAGATTGATGACCAAATTCAAGACATATGGGCATATAACGCAGAATTGCTAGTACTGCTTGAAAATCAGAAAACGCTCGATGAGCATGATGCAAATGTAAACAATCTATATAACAAAGTGAAGAGAGCACTGGGTTCCAATGCAGTGGAAGATGGGAAAGGATGTTTCGAGCTATACCATAAATGCGATGACCAGTGCATGGAGACAATTCGAAACGGGACCTATAACAGAAGAAAGTATAAAGAGGAATCAAGACTAGAGAGACAGAAAATAGAAGGGGTCAAACTGGAATCTGAAGGAACCTACAAAATCCTCACCATTTATTCGACTGTCGCCTCATCTCTTGTGATTGCAATGGGGTTTGCTGCCTTCTTGTTCTGGGCCATGTCCAATGGATCTTGCAGATGCAACATTTGTATATAATTAGC</t>
  </si>
  <si>
    <t>AGCAAAAGCAGGGGAATTTCATAACCAGCCAAA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ATGTTACCCTGGAAAGGTAGAGAACCTGGAAGAACTCAGGTCTTTTTTCAGCTCCGCT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GCCTTACCATTTATTCGACTGTCGCCTCATCTCTTGTGCTTGCAGTGGGGTTTGCTGCCTTCATGTTCTGGGCCATGTCCAATGGATCTTGCAGATGCAACATTTGTATATAATTAGCAAAAACACCCTTGTTTCTACTAATACGAGACGATAT</t>
  </si>
  <si>
    <t>TCCACAGAAACTGTGGACACACTAACAGAAACAAATGTTCCTGTAACACATGCCAAAGAATTGCTCCACACAGAGCACAATGGAATGCTGTGTGCAACAAATCTGGGACATCCCCTCATCCTAGACACATGCACCATTGAAGGACTGATCTATGGCAACCCTTCTTGTGACCTGCTGTTGGGAGGAAGGGAATGGTCCTACATCGTCGAAAGACCATCAGCAGTAAATGGAACGTGTTACCCTGGGAATGTAGAAAACTTAGAGGAACTCAGAACACTTTTTAGTTCCTCTAGTTCCTACCAAAGAATCCAAATCTTCCCAGACACAATCTGGAATGTGACTTACACTGGAACAAGCAAATCATGTTCAGATTCATTCTACAGGAATATGAGATGGCTAACTCAAAAGAACGGGCTTTATCCTGTTCAAGACGCCCAATACACAAATAATCGGGGAAAGGACATTCTTTTCGTGTGGGGAATACATCATCCACCCACCGATACTGCACAGACGAATTTGTACACAAGAACCGACACAACAACAAGCGTAACAACAGAAAATTTAGATAGGACCTTCAAACCATTGATAGGGCCAAGGCCCCTTGTCAATGGTCTGATTGGAAGAATTAATTATTATTGGTCAGTACTAAAACCAGGCCAAACATTGCGAGTAAGATCCAATGGGAATCTAATTGCCCCATGGTATGGACACGTTCTCTCAGGAGAGAGCCATGGGAGGATCCTGAAGACTGATTTAAACAGTGGTAATTGTGTAGTGCAATGTCAGACTGAGAAAGGTGGCTTAAACAGTACATTGCCATTCCACAATATCAGTAAATATGCATTTGGGACCTGCCCCAAATATATTGGAGTCAAGAGTCTCAAACTGGCAATCGGTCTGAGAAACGTGCCTGCTAGATCAAGTAGAGGACTATTTGGAGCCATAGCTGGATTCATAGAAGGAGGTTGGCCAGGATTAGTTGCTGGTTGGTATGGTTTCCAGCATTCAAATGATCAAGGGGTTGGTATGGCTGCAGATAGGGATTCAACTCAAAAGGCAGTTGATAAAATAACATCCAAGGTGAATAATATAGTCGACAAGATGAACAAGCAATATGAAATAATTGATCATGAATTCAGTGAGGTTGAAACTAGACTCAATATGATCAACAACAAGATTGATGACCAAATACAAGACGTATGGGCATATAATGCAGAGTTGCTAGTACTACTTGAGAACCAGAAAACACTCGATGAGCATGACGCAAACGTGAACAATCTATATAACAAAGTGAAAAGGGCCCTAGGCTCCAATGCAATGGAAGATGGAAAGGGCTGTTTCGAGCTATACCATAAATGTGATGACCAATGCATGGAAACAATTCGGAACGGAACCTATAATAGGAGAAAGTACACAGAAGAATCAAGACTAGAAAGGCAGAAAATAGAGGGGGTTAAACTGGAATCTGAGGGGACTTACAAAATCCTTACCATTTATTCGACTGTTGCCTCATCTCTTGTGATTGCAATGGGGTTTGCTGCCTTTTTATTCTGGGCCATGTCCAATGGATCATGCAGGTGCAACATTTGTATA</t>
  </si>
  <si>
    <t>TCCACAGAAACTGTGGACACACTAACAGAAACAAATGTTCCTGTAACACATGCCAAAGAATTGCTCCACACAGAGCACAATGGAATGCTGTGTGCAACAAATCTGGGACATCCCCTCATCCTAGACACATGCACCATTGAAGGACTGATCTATGGCAACCCTTCTTGTGACCTGCTGTTGGGAGGAAGGGAATGGTCCTACATCGTCGAAAGACCATCAGCAGTAAATGGAACGTGTTACCCTGGGAATGTAGAAAACTTAGAGGAACTCAGAACACTTTTTAGTTCCTCTAGTTCCTACCAAAGAATCCAAATCTTCCCAGACACAATCTGGAATGTGACTTACACTGGAACAAGCAAATCATGTTCGGATTCATTCTACAGAAATATGAGATGGCTAACTCAAAAGAACGGGCTTTACCCTGTTCAAGACGCCCAATACACAAATAATCGGGGAAAGGACATTCTTTTCGTGTGGGGCATACATCATCCACCCACCGATACTGCACAGACGAATTTGTACACAAGAACCGACACAACAACAAGCGTAACAACAGAAAATTTAGATAGGACCTTCAAACCATTGATAGGGCCAAGGCCCCTTGTCAATGGTCAGATTGGAAGAATTAATTATTATTGGTCGGTACTAAAACCAGGCCAAACATTGCGAGTAAGATCCAATGGGAATCTAATTGCCCCATGGTATGGACACGTTCTCTCAGGAGAGAGCCATGGGAGGATCCTGAAGACTGATTTAAACAGTGGTAATTGTGTAGTGCAATGTCAGACTGAGAAAGGTGGCTTAAACAGTACATTGCCATTCCACAATATCAGTAAATATGCATTTGGGACCTGCCCCAAATATATTGGAGTCAAGAGTCTCAAACTGGCAATCGGTCTGAGAAACGTGCCTGCTAGATCAAGTAGAGGACTATTTGGAGCCATAGCTGGATTCATAGAAGGAGGTTGGCCAGGATTAGTTGCTGGTTGGTATGGTTTCCAGCATTCAAATGATCAAGGGGTTGGTATGGCTGCAGATAGGGATTCAACTCAAAAGGCAGTTGATAAAATAACATCCAAGGTGAATAATATAGTCGACAAGATGAACAAGCAATATGAAATAATTGATCATGAATTCAGTGAGGTTGAAACTAGACTCAATATGATCAACAACAAGATTGATGACCAAATACAAGACGTATGGGCATATAATGCAGAGTTGCTAGTACTACTTGAGAACCAGAAAACACTCGATGAGCATGACGCAAACGTGAACAATCTATATAACAAAGTGAAAAGGGCCCTAGGCTCCAATGCAATGGAAGATGGAAAGGGCTGTTTCGAGCTATACCATAAATGTGATGACCAATGCATGGAAACAATTCGGAACGGAACCTATAATAGGAGAAAGTACACAGAAGAATCAAGACTAGAAAGGCAGAAAATAGAGGGGGTTAAACTGGAATCTGAGGGGACTTACAAAATCCTTACCATTTATTCGACTGTTGCCTCATCTCTTGTGATTGCAATGGGGTTTGCTGCCTTTTTATTCTGGGCCATGTCCAATGGATCATGCAGGTGCAACATTTGTATA</t>
  </si>
  <si>
    <t>GAAAACAATGTTCCTGTGACACATGCCAAAGAATTACTCCACACAGAGCACAATGGGATGCTGTGTTCAACAAGCCTAGGACATCCTCTCATTCTAGACACCTGTACCATTGAAGGACTGATCTATGGCAACCCGTCCTGTGATCTACTGTTGGGAGGGAGAGAATGGTCCTATATCGTTGAGAGACCATCAGCTGTTAATGGAATGTGTTACCCCGGGAATGTAGAAAATCTAGAGGAATTAAGGTCACTTTTTAGCTCTGCTAGTTCCTACCAAAGAATCCAGATCTTTCCAGACACAATCTGGAATGTGTCCTACAGTGGAACAAGCAAAGCATGTTCAGATTCATTCTACAAGAGCATGAGGTGGTTGACTCAAAAGAACAACGCTTACCCTATTCAGGACGCTCAATACACAAATAATGGAGAAAAGAGCATTCTTTTCATGTGGGGCATAAACCATCCACCCACTGATACTGCACAGACCAATCTATACACAAGAACTGACACAACAACAAGTGTGGCAACAGAAGATATAAATAGGACCTTCAAACCATTGATAGGGCCAAGGCCTCTTGTCAATGGTCTGCAGGGGAGAATTGATTATTATTGGTCCGTATTGAAACCAGGCCAGACATTGCGAGTAAGATCCAATGGAAACCTAATCGCTCCATGGTATGGACACATTCTTTCAGGAGAAAGCCATGGAAGAATTCTGAAGACTGATTTAAAAAGTGGTAACTGTGTAGTGCAATGTCAAACAGAAATAGGTGGCTTAAATACTACATTGCCATTCCACAATGTCAGTAAGTATGCATTTGGAAATTGCCCAAAGTATGTTGGAGTAAAGAGTCTCAAACTGGCAGTTGGTCTGAGGAATGTACCT</t>
  </si>
  <si>
    <t>GAAAACAATGTCCCTGTTACACATGCCAAAGAATTGCTCCACACAGAGCACAATGGGATGCTGTGTGCTACAAATTTGGGACATCCTCTTATTCTAGATCACCGTACCATTGAAGGACTAATCTATGGCAATCCTTCTTGTGATCTACTGTTGGGAGGAAGAGAATGGTCCTACATCGTCGAGAGACCATCGGCTGTAAATGGATTGTGTTACCCCGGGAATGTAGAAAATCTAGAAGAGCTAAGGTCACTTTTTAGTTCTGCTAGTTCTTATCAAAGGATCCAGATCTTTCCAGACACAATCTGGAATGTGTCTTACAGTGGGACAAGCAAAGCATGTTCAGATTCATTCTACAGAAGCATGAGATGGTTGACCCAAAAGAACAACGCTTACCCTATTCAAGACGCCCAATACACAAATAATCAAGAAAAGAACATTCTTTTCATGTGGGGCATAAATCATCCACCCACCGATACTGTGCAGACAAATCTGTACACAAGAACCGACACAACAACAAGTGTGGCAACAGAAGAAATAAATAGGACCTTCAAACCATTGATAGGACCAAGGCCTCTTGTCAATGGTTTGCAGGGAAGAATTGATTATTATTGGTCGGTATTGAAACCAGGTCAAACACTGCGAATAAGATCCAATGGGAATCTAATATCTCCATGGTATGGACACATTCTTTCAGGAGAGAGTCACGGAAGAATCCTTAAGACTGATCTAAAAAGGGGTAGCTGTACAGTACAATGTCAGACAGAAAAAGGTGGCTTAAACACAACATTGCCATTCCAAAATGTAAGTAAGTATGCATTTGGAAACTGCTCGAAATATATTGGAATGAAGAGCCTCAAACTTGCAGTTGGTCTGAGGAATGTGCCT</t>
  </si>
  <si>
    <t>GAAAACAATGTCCCTGTGACACATGCCAAAGAATTGCTCCACACAGAGCATAATGGGATGCTGTGTGCAACAAGCTTGGGACATCCTCTTATTCTAGACACCTGTACCATTGAAGGACTAATCTATGGCAATCCTTCTTGTGATCTATTGTTGGGAGGAAGAGAATGGTCCTATATCGTCGAGAGACCATCGGCTGTTAATGGATTGTGTTACCCCGGGAATGTAGAAAATCTAGAAGAGCTAAGGTCACTTTTTAGTTCTGCTAGTTCTTATCAAAGGATCCAGATTTTTCCAGACACAATCTGGAATGTGTCTTACAGTGGGACAAGCAAAGCATGTTCAGATTCATTCTACAGAAGCATGAGATGGTTGACCCAAAAGAACAACGCTTACCCTATTCAAGACGCCCAATACACAAATAATCAAGAAAAGAACATTCTTTTCATGTGGGGCATAAATCACCCACCCACCGATACTGT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</t>
  </si>
  <si>
    <t>GAAAACAATGTCCCTGTGACACATGCCAAAGAATTGCTCCACACAGAGCATAATGGGATGCTGTGTGCAACAAGCTTGGGACATCCTCTTATCCTAGACACCTGTACCATTGAAGGACTAATCTATGGCAATCCTTCTTGTGATCTACTGTTGGGAGGAAGAGAATGGTCCTATATCGTCGAGAGACCATCGGCTGTTAATGGATTGTGTTACCCCGGGAATGTAGAAAATCTAGAAGAGCTAAGGTCACTTTTTAGTTCTGCTAGTTCTTATCAAAGGATCCAAATTTTTCCAGACACAATCTGGAATGTGTCTTACAGCGGGACAAGCAAAGCATGTTCAGATTCATTCTACAGAAGCATGAGATGGTTGACCCAAAAGAACAACGCTTACCCTATTCAAGACGCCCAATACACAAATAATCAAGAAAAGAACATTCTTTTCATGTGGGGCATAAATCACCCACCCACCGATACTGCGCAGACAAATCTGTACACAAGAACCGACACAACAACGAGTGTGGCAACAGAAGAAATAAATAGGACCTTCAAACCATTGATAGGACCAAGGCCTCTTGTCAATGGTTTGCAGGGAAGAATTGACAAGTATTGGTCGGTATTGAAACCGGGTCAAACACTGTCAATAAGATCCAATGGGAATCTAATAGCTCCATGGTATGGACACATTCTTTCAGGAGAGAGCCACGGAAGAATCCTGAAGACTGATTTAAAAAGGGGTAGCTGCACAGTGCAATGTCAGACAGAAAAAGGTGGCTTAAACACAACATTGCCATTCCAAAACGTAAGTAAGTATGCATTTGGAAACTGCTCAAAATACATTGGAATAAAGAGTCTCAAACTTGCAGTTGGTCTGAGGAATGTGCCT</t>
  </si>
  <si>
    <t>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GGCATGTTCAGATTCATTCTACAGAAGCATGAGATGGTTGACCCAAAAGAACAACACTTACCCTATTCAAGACGCCCAATACACAAATAATCAAGAAAAGAACATTCTTTTCATGTGGGGCATAAATCACCCACCCACCGATACTA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AAATGTGCCT</t>
  </si>
  <si>
    <t>GAAAACAATGTCCCTGTGACACATGCCAAAGAATTGCTCCACACAGAGCATAATGGGATGCTGTGTGCAACAAGCTTGGGACATCCTCTTATTCTAGACACCTGTACCATTGAAGGACTAATCTATGGCAATCCTTCTTGTGATCTACTGTTGGGAGGAAGAGAATGGTCCTATATCGTCGAGAGACCATCAGCTGTTAACGGATTGTGTTATCCCGGGAATGTAGAAAATCTAGAAGAGCTAAGGTCACTTTTTAGTTCTGCTAGTTCTTATCAAAGGATCCAGATTTTTCCGGACACAATCTGGAATGTGTCTTACAGTGGGACAAGCAAAGCATGTTCAGATTCATTCTACAGAAGCATGAGATGGTTGACCCAAAAGAACAACGCTTACCCTATTCAAGACGCCCAATACACAAATAATCAAGAAAAGAACATTCTTTTCATGTGGGGCATAAATCACCCACCCACCGATACTGCGCAGACAAATCTGTACACAAGGACCGACACAACAACGAGTGTGGCAACAGAAGAAATAAATAGGACCTTCAAACCATTGATAGGACCAAGGCCTCTTGTCAATGGTTTGCAGGGAAGAATTGACTATTATTGGTCGGTATTGAAACCGGGTCAAACACTGAGAATAAGATCCAATGGGAATCTAATAGCTCCATGGTATGGACACATTCTTTCACGAGAGAGCCACGGAAGAATCCTGAAGACTGATTTAAAAAGGGGTAGCTGCACAGTGCAATGTCAGACAGAAAAAGGTGGCTTAAACACAACATTGCCATTCCAAAACGTAAGTAAGTATGCATTTGGAAACTGCTCGAAATACATTGGAATAAAGAGTCTCAAACTTGCAGTTGGTCTGAGGAATGTGCCT</t>
  </si>
  <si>
    <t>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GGCATGTTCAGATTCATTCTACAGAAGCATGAGATGGTTGACCCAAAAGAACAACGCTTACCCTATTCAAGACGCCCAATACACAAATAATCAAGAAAAGAACATTCTTTTCATGTGGGGCATAAATCACCCACCCACCGATACTG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</t>
  </si>
  <si>
    <t>GAAAACAATGTCCCTGTGACACATGCCAAAGAATTGCTCCACACAGAGCATAATGGGATGCTGTGTGCAACAAGCTTGGGACATCCTCTTATTCTAGACACCTGTACCATTGAAGGACTAATCTATGGCAATCCTTCTTGTGATCTACTGTTGGGAGGAAGAGAATGGTCCTATATCGTCGAGAGACCATCAGCTGTTAACGGATTGTGTTACCCTGGGAATGTAGAAAATCTAGAAGAGCTAAGGTCACTTTTTAGTTCTGCTAGTTCTTATCAAAGGATCCAGATTTTTCCAGACACACTCTGGAATGTGACTTACAGTGGGACAAGCAAAGCATGTTCAGATTCATTCTACAGAAGCATGAGATGGTTGACCCAAAAGAACAACGCTTACCCTACTCAAGACGCCCAATACACAAATAATCAAGGAAAGAACATTCTTTTCATGTGGGGCATAAATCACCCCCCCACCGATACTGTGCAGACAAATCTGTACACAAGAACCGACACAACAACGAGTGTAGCAACAGAAGAAATAAATAGGACCTTCAAACCATTGATAGGACCAAGGCCTCTTGTCAATGGTTTGCAGGGAAGAATTGACTACTATTGGTCGGTATTGAAACCGGGTCAAACACTGCGAATAAGATCCAATGGGAATCTAATAGCTCCATGGTATGGACACATTCTTTCTGGAGAGAGCCACGGAAGAATCCTGAAGACTGATTTAAAAAGGGGTAGCTGCACAGTGCAATGTCAGACCGAAAAAGGTGGCTTAAACACAACATTGCCATTCCAAAACGTAAGTAAGTATGCATTTGGAAACTGCTCGAAATACATTGGAATAAAGAGTCTCAAACTTGCAGTTGGTCTGAGGAATGTGCCT</t>
  </si>
  <si>
    <t>GAAAACAATGTCCCTGTGACACATGCCAAAGAATTGCTCCACACAGAGCATAATGGGATGCTATGTGCAACAAGCTTGGGACATCCTCTTATTCTAGACACCTGTACCATTGAAGGACTAATCTATGGCAATCCCTCTTGTGATCTACTGTTGGGAGGAAGAGAATGGTCCTATATCGTCGAGAGACCATCAGCTGTTAATGGATTGTGTTACCCCGGGAATGTAGAAAATCTAGAAGAGCTAAGGTCACTTTTTAGTTCTGCTAGTTCTTATCAAAGGATCCAAATTTTTCCAGACACAATCTGGAATGTGTCTTACAGTGGGACAAGCAAAGCATGTTCAGATTCGTTCTACAGAAGCATGAGATGGTTGACCCAAAAGAACAACGCCTACCCTATTCAAGACGCCCAATACACAAATAATCAAGAAAAGAACATTCTTTTCATGTGGGGCATAAATCACCCACCCACCGATACTGCGCAAACAAATCTGTACACAAGAACCGACACAACAACAAGTGTGGCAACAGAAGAAATAAATAGGACCTTCAAACCATTGATAGGACCAAGGCCTCTTGTCAATGGTTTGCAGGGAAGAATTGACTATTATTGGTCGGTATTGAAACCGGGTCAAACACTGCGAATAAGGTCCAATGGGAATCTAATAGCTCCATGGTATGGACACATTCTTTCAGGAGAGAGCCACGGAAGAATCCTGAAGACTGATTTAAAAAGGGGTAGCTGCACAGTGCAATGTCAGACAGAAAAAGGTGGCTTAAACACAACATTGCCATTCCAAAACGTAAGTAAGTATGCATTTGGAAACTGCTCGAAATACATTGGAATAAAGAGTCTCAAACTTGCAGTTGGTCTGAGGAATGTGCCT</t>
  </si>
  <si>
    <t>GAAAACAATGTCCCTGTGACACATGCCAAAGAATTGCTCCACACAGAGCATAATGGGATGCTGTGTGCAACAAGCTTGGGACATCCTCTTATTCTAGACACCTGTACCATTGAAGGACTAATCTATGGCAATCCTTCTTGTGATCTACTGTTGGGAGGAAGAGAATGGTCCTATATCGTCGAGAGACCATCAGCTGTTAACGGATTGTGTTATCCCGGGAATGTAGAAAATCTAGAAGAGCTAAGGTCACTTTTTAGTTCTGCTAGTTCTTATCAAAGGATCCAGATTTTTCCGGACACAATCTGGAATGTGTCTTACAGTGGGACAAGCAAAGCATGTTCAGATTCATTCTACAGAAGCATGAGATGGTTGACCCAAAAGGACAACGCTTACCCTATTCAAGACGCCCAATACACAAATAATCAAGAAAAGAACATTCTTTTCATGTGGGGCATAAATCACCCACCCACCGATACTGCGCAGACAAATCTGTACACAAGGACCGACACAACAACGAGTGTGGCAACAGAAGAAATAAATAGGACCTTCAAACCATTGATAGGACCAAGGCCTCTTGTCAATGGTTTGCAGGGAAGAATTGACTATTATTGGTCGGTATTGAAACCGGGTCAAACACTGAGAATAAGATCCAATGGGAATCTAATAGCTCCATGGTATGGACACATTCTTTCAGGAGAGAGCCACGGAAGAATCCTGAAGACTGATTTAAAAAGGGGTAGCTGCACAGTGCAATGTCAGACAGAAAAAGGTGGCTTAAACACAACATTGCCATTCCAAAACGTAAGTAAGTATGCATTTGGAAACTGCTCGAAATACATTGGAATAAAGAGTCTCAAACTTGCAGTTGGTCTGAGGAATGTGCCT</t>
  </si>
  <si>
    <t>GAAAACAATGTCCCTGTGACACATGCCAAAGAATTGCTCCACACAGAGCATAATGGGATGCTGTGTGCAACAAGCTTGGGACATCCTCTTATTCTAGACACCTGTACCATTGAAGGACTAATCTATGGCAATCCTTCTTGTGATCTACTGTTGGGAGGAAGAGAATGGTCCTATATCGTCGAGAGACCATCAGCTGTTAATGGATTGTGTTACCCCGGGAATGTAGAAAATCTAGAAGAGCTAAGGTCACTTTTTAGTTCTGCTAGTTCTTATCAAAGGATCCAGATTTTTCCAGACACAATCTGGAATGTGACTTACAGTGGGACAAGCAAAGCATGTTCAGATTCATTCTACAGAAGCATGAGATGGTTGACCCAAAAGAACAACGCTTACCCTACTCAAGACGCCCAATACACAAATAATCAAGAAAAGAACATTCTTTTCATGTGGGGCATAAATCACCCCCCCACCGATACTGTGCAGACAAATCTGTACACAAGAACCGACACAACAACGAGTGTAGCAACAGAAGAAATAAATAGGACCTTCAAACCATTGATAGGACCAAGGCCTCTTGTCAATGGTATGCAGGGAAGAATTGACTATTATTGGTCGGTATTGAAACCGGGTCAAACACTGCGAATAAGATCCAATGGGAATCTAATAGCTCCATGGTATGGACACATTCTTTCCGGAGAGAGCCACGGAAGGATCCTGAAGACTGATTTAAAAAGGGGTAGCTGCACAGTGCAATGTCAGACCGAAAAAGGTGGCTTAAACACAACATTGCCATTCCAAAATGTAAGTAAGTATGCATTTGGAAACTGCTCGAAATACATTGGAATAAAGAGTCTCAAACTTGCAGTTGGTTTGAGGAATGTGCCT</t>
  </si>
  <si>
    <t>ATGGAAGTAGTATCACTGATAACTATGCTACTAGTAGCAACAGTAAGCAATGCAGATAAAATCTGCATCGGCTACCAATCAACAAACTCCACAGAAACTGTAGACACACTAACAGAAAACAATGTCCCTGTGACACATGCCAAAGAATTGCTACACACAGAGCACAATGGGATGCTGTGTGCAACAAACTTGGGACATCCTCTTATTCTAGACACCTGTACCATTGAAGGACTAATCTATGGCAATCCTTCTTGTGATCTACTGTTGGAAGGAAGAGAATGGTCCTACATCGTCGAGAGACCATCGGCTGTCAATGGATTGTGTTACCCCGGGAATGTAGAAAATCTAGAAGAACTAAGGTCACTTTTTAGTTCTGCTAGTTCTTATCAAAGAATCCAGATTTTTCCGGACACAATCTGGAATGTGTCTTACAGTGGAACAAGCAAAGCATGTTCAGATTCATTCTACAGAAGCATGAGATGGTTGACCCAAAAGAACAACGCTTACCCTATTCAAGACGCCCAATACACAAATAATCGAGAAAAGAACATTCTTTTCATGTGGGGTATAAATCACCCACCCACCGAGACTGTACAGACAAATCTGTATACAAGAACCGAAACAACAACAAGTGTGGCAACAGAAGAAATAAATAGGACCTTCAAACCATTGATAGGACCAAGGCCTCTTGTCAATGGTTTGCAGGGAAGAATTGATTATTATTGGTCGGTATTGAAACCAGGTCAAACACTGCGAATAAGATCCAATGGGAATCTAATAGCTCCATGGTATGGACACATTCTTTCAGGAGAGAGCCACGGAAGAATCCTGAAGACAGATTTAAAAAGGGGTAGCTGTACAGTGCAATGTCAGACAGAAAAAGGTGGCTTAAACACAACATTGCCATTCCAAAATGTAAGTAAGTACGCATTTGGAAACTGCTCGAAATATGTTGGAGTAAAGAGTCTCAAACTTGCTGTTGGTCTGAGGAATGTGCCTTCTAAATCTAGTAGAGGACTATTTGGGGCCATAGCCGGATTCATAGAGGGAGGTTGGTCAGGGCTAGTTGCTGGTTGGTATGGATTCCAGCATTCAAATGACCAAGGTGTTGGTATGGCAGCAGATAGAGACTCAACCCAAAAGGCAATTGATAAAATAACATCCAAAGTGAATAACATAGTCGATAAAATGAACAAACAGTATGAAATTATTGATCATGAATTCAGCGAGGTTGAAAATAGACTTAATATGATCAATAATAAGATTGATGATCAAATTCAAGACATATGGGCATATAACGCAGAACTGCTAGTGCTGCTTGAAAACCAGAAAACACTCGATGAGCATGATGCAAATGTAAATAATCTATATAATAAAGTGAAGAGGGCATTGGGTTCCAATGCAGTGGAAGATGGGAAAGGATGTTTTGAGTTATATCACAGATGTGATGACCAGTGCATGGAGACAATTCGGAACGGGACCTACAACAGGAGGAAATATCAAGAGGAATCAAGATTAGAAAGGCAGAGAATAGAGGGGGTCAAGCTGGAGTCTGAAGGAACTTACAAAATTCTCACCATTTATTCGACTGTCGCCTCATCTCTTGTGATTGCAATGGGGTTTGCTGCCTTCTTGTTCTGGGCCATGTCCAATGGG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</si>
  <si>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CATAAATCACCCACCCACTGATACTGCACAGACAAATCTGTACACAAGGACTGACACAACAACAAGTGTGGCGACGGAAGACATAAATAGGACCTTCAAACCATTGATAGGGCCAAGGCCTCTTGTCAATGGTCA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</si>
  <si>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GGCAGATAGAGACTCAACTCAAAAGGCAATTGACAAAATAACGTCCAAAGTAAATAATATAGTCGACAAAATGAACAAACAGTATGAAATTATTGACCATGAATTCAGCGAGATTGAAACTAGACTCAATATGATCAATA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</si>
  <si>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G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CGACCCAAAAGAACAACGCTTACCCTATTCAAGACGCCCAATACACAAATAATCAAGAAAAGAACATTCTTTTCATGTGGGGCATAAATCATCCCCCCACT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AAGGAATCAAAATTAGAAAGACAGAAAATAGAGGGGGTC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</si>
  <si>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TGCAGACAAATCTGTACACAAGAACCGACACAACAACGAATGTGGCAACAGAAGAAATAAATAGGACCTTCAAACCATTGATAGGACCAAGGCCTCTTGTCAACGGTTTGCAGGGAAGAATTGATTATTATTGGTCGGTATTGAAACCGGGCCAAACACTGCGAATAAGATCTAATGGGAATCTAATAGCTCCATGGTATGGACACATTCTTTCAGGAGAGAGCCACGGAAGAATCCTGAAGACTGATTTAAAAAGGGGTAGCTGCACAGTGCAATGTCAGACAGAAAAAGGTGGCTTAAACACAACATTGCCATTCCAAAACGTAAGTAAGTACGCATTTGGAAACTGCTCGGAATACATTGGCATAAAGAGTCTCAAGCTTGCAGTTGGTCTGAGAAATGTGCCTTCTAGATCTAGTAGAGGACTATTCGGGGCCATAGCAGGATTC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CTGGGCCATGTCCAATGGGTCTTGCAGATGCAACATTTGTATATAA</t>
  </si>
  <si>
    <t>ATGGAAGTAGTATCACTAATAACTATACTACTAGTAGTAACAGTAAGCAATGCAGATAAGATCTGCATCGGCTACCAATCAACAAACTCCACAGAAACTGTAGACACACTAACAGAAAACAATGTCCCTGTGACACATGCCAAAGAATTGCTCCACACAGAGCATAATGGGATGCTGTGTGCAACAAGCTTGGGACACCCTCTTATTCTAGACACCTGTGCCATTGAAGGACTAATCTATGGCAATCCTTCTTGTGATCTACTGTTGGGAGGAAGAGAATGGTCCTATATCGTCGAGAGACCATCAGCTGTTAACGGATTGTGTTATCCCGGGAATGTAGAAAATCTAGAAGAGCTAAGGTCACTTTTTAGTTCTGCTAGGTCTTATCAAAGGATCCAGATTTTCCCAGACACAATCTGGAATGTGTCTTACAGTGGGACAAGCAAAGCATGTTCAGATTCATTCTACAGAAACATGAGGTGGTTGACTCAAAAGAACAACGCTTACCCTATTCAAGACGCCCAATACACAAATA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AACAGAGAAAGGTGGCTTAAACACAACATTGCCATTCCAAAACGTAAGTAAGTATGCATTTGGAAACTGCTCGAAATACATTGGCATAAAGAGTCTCAAACTTGCAGTTGGTCTGAGGAATGTGCCTTCTAGATCTAGTAGAGGACTATTCGGGGCCATAGCAGGATTCATAGAAGGAGGTTGGTCAGGACTAGTTGCTGGTTGGTATGGATTCCAGCATTCAAATGACCAAGGGGTTGGTATGGCAGCAGATAGAGACTCAACCCAAAAGGCAATTGATAAAATAACATCCAAAGTGAATAATATAGTCGACAAAATGAACAAGCG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</si>
  <si>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</si>
  <si>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ATGGAAGTAGTATCACTAATAACTATGCTACTAGTAGCAACAGCAATCAACGCAGATAAAATCTGCATCGGCTACCAATCAACAAACTCCACAGAAACTGTAGACACGTTAACAGAAAACAATGTCCCTGTGACACATGCCAAAGAATTGCTCCACACAGAGCACAATGGGATGCTATGTGCAACAAACTTGGGGCATCCTCTTGTTCTAGACACCTGTACCATTGAAGGACTAATCTATGGCAATCCTTCTTGTGATCCACCATTGGGAGGAAGAGAATGGTCCTACATCGTTGAGAGACCATCGGCTGTTAATGGATTGTGTTACCCCGGGAATATAGAAAATCTAGAAGAGCTAAGATCACTTTTTAGTTCTGCTAGTTCCTATCAAAGGATCCAGATTTTCCCAGACACAATCTGGAATGTGTCTTACAGTGGGACAAGCAAAGCATGCTCAGATTCATTCTACAGAAACATGAGGTGGTTGACCCAAAAGAACAACGATTACCCTATTCAAGACGCCCAATACACAAATAATCGAGAAAAGAATATTCTTTTCATTTGGGGCATCAATCACCCACCCACCGATACTGTGCAGACAAATCTGTACACAAGAACCGACACAACAACAAGTGTGGCAACAGAAGACATAAATAGGACCTTCAAACCATTGATAGGACCAAGGCCTCTTGTCAATGGTTTACAGGGAAGAATTGATTATTATTGGTCGGTATTGAAACCAGGTCAAACACTGCGAATCAGATCAAATGGGAATCTAATAGCTCCATGGTATGGACACATTCTTTCAGGAGAGAGCCATGGAAGAATCCTGAAGACTGATCTAAAAAGGGGTAGCTGTACAGTACAATGTCAGACAGAAAAAGGTGGCTTAAACACAACATTGCTATTCCAAAATGTAAGTAAGTATGCATTTGGAAACTGTTCGAAATATGTTGGAGTGAAAAGTCTCAAACTTGCAGTAGGTCTGAGGAATGTGCCTTCTAGATCTAGTAGAGGACTATTCGGGGCCATAGCTGGATTCATAGAGGGAGGTTGGTCAGGACTAGTTGCTGGTTGGTATGGATTCCAGCATTCAAATGACCAAGGGGTTGGCATGGCAGCAGATAGAGACTCAACCCAAAAGGCAATTGATAAAATAACATCCAAAGTGAATAACATAGTCGACAAAATGAACAAACAATATGAAATTATTGATCATGAATTCAGTGAGGTTGAAACTAGACTTAACATGATCAATAATAAGATCGATGATCAAATTCAAGACATATGGGCATATAACGCGGAGTTGCTAGTGCTGCTTGAAAACCAGAAAACACTCGATGAGCATGATGCAAATGTAAACAATCTGTATAATAAAGTGAAGAGGGCATTAGGTTCCAATGCAGTGGAAGATGGGAAAGGATGTTTCGAACTATACCACAAATGTGATGACCAGTGCATGGAGACAATTCGGAACGGGACCTACAACAGGAGGAGGTACCAAGAGGAATCAAAATTGGAAAGACAGAAAATAGAGGGGGTCAAGCTGGAATCTGAAGGAACTTACAAAATCCTCACCATTTATTCGACTGTCGCTTCATCTCTTGTGATTGCAATAGGGTTTGCTGCCTTCTTGTTCTGGGCCATGTCCAATGGTTCTTGCAGATGCAACATTTGTATATAA</t>
  </si>
  <si>
    <t>ATGGAAGTAGTATCACTAATG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GTCTAGAAGAGCTAAGGTCACTCTTTAGTTCTGCTAGGTCTTATCAAAGGATCCAGATTTTCCCAGACACAATCTGGAATGTGTCTTACAGTGGGACAAGCAAAGCATGC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AAAACCGGGTCAAACACTACGAATAAGATCTAATGGAAATCTAATAGCTCCATGGTATGGACACATTCTTTCGGGAGAGAGCCACGGAAGAATCCTGAAGACTGATTTAAAAAGGGGTAGCTGCACAGTGCAATGTCAGACAGAAAAAGGTGGCTTAAACACAACATTGCCATTCCAAAACGTAAGTAAGTATGCATTTGGAAACTGCTCGAAATACATTGGCATAAAGAGTCTCAAACTTGCAGTTGGTCTGAGGAATGTGCCTTCTAGATCTAGTAGGGGACTATTCGGGGCT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GTCCAATGCGGTGGAAGATGGGAAAGGATGTTTCGAGCTATACCACAAATGTGATGACCAGTGCATGGTGACAATTCGGAACGGGACCTACAACAGGAGGAAGTATCAAGAGGAATCAAAATTAGAAAGACAGAAAATAGAGGGGGTCAAGCTGGAATCTGAAGGAACTTACAAAATCCTCACTATTTATTCGACTGTCGCCTCGTCTCTTGTGATTGCAATGGGGTTTGCTGCCTTCTTGTTCTGGGCCATGTCTAATGGGTCTTGCAGATGCAACATTTGTATATAA</t>
  </si>
  <si>
    <t>ATGGAAGTAGTATCACTAATAACTATACTACTAGTAGTAACAGTAAGCAATGCAGATAAAATCTGCATCGGCTATCAATCAACAAACTCCACAGAAACTGTAGG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C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TAGCTGCACAGC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</si>
  <si>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ATGGAAGTAGTATCACTAATAACTATACTACTAGTAGTAACAGTAAGTAATGCAGATAAAATA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TTGTACACAAGAACCGACACAACAACGAGTGTGGCAACAGAAGAAATAAATAGGACCTTCAAACCATTGATAGGACCAAGGCCTCTTGTCAACGGTTTGCAGGGAAGAATTGATTATTATTGGTCGGTATTGAAACCGGGTCAAACACTACGAATAAGATCTAATGGGAATCTAATAGCTCCATGGTATGGACATATTCTTTCAGGAGAGAGCCACGGAAGAATCCTGAAGACTGATTTAAAAAGGGGTATCTGCACAGTGCAATGTCAGACAGAAAAAGGTGGCTTAAACACAACATTGCCATTCCAAAACGTAAGTAAGTATGCATTTGGAAACTGCTCGAAATACATTGGCATAAAGAGTCTCAAACTTGCAGTTGGTCTGAGGAATGTGCCTTCTAGATCTAGTAGGGGACTATTCGGGGCCATAGCAGGATTCATAGAGGGAGGTTGGTCAGGACTAGTTGCTGGTTGGTATGGATTCCAGCATTCAAATGC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CGACCAGTGCATGGAGACAATTCGGAACGGGACCTACAACAGGAGGAAGTATCAAGAGGAATCAAAATTAGAAAGACAGAAAATAGAGGGGGTCAAGCTGGAATCTGAAGGAACTTACAAAATCCTCACCATTTATTCGACTGTCGCCTCGTCTCTTGTGATTGCAATGGGGTTTGCTGCCTTCTTGTTCTGGGCCATGTCCAATGGTTCTTGCAGATGCAACATTTGTATATAA</t>
  </si>
  <si>
    <t>ATGGAAGTAGTATCACTAATAACTATGCTGCTAGTAGTAACAATGAGCAATGCAGACAAAATATGCATCGGCTACCAATCAACAAACTCCACAGAAACTGTAGACACACTAACAGAAAACAATGTCCCTGTGACACACGCCAAAGAATTGCTCCACACTGAGCACAATGGGATGCTGTGTGCAACAACCTTGGGACAGCCTCTCATTCTAGACACCTGTACCATTGAAGGACTAATCTACGGCAATCCTTCCTGTGATCTACTGTTGGGAGGAAGAGAATGGTCTTATATCGTCGAGAGACCATCTGCTGTTAATGGATTGTGTTACCCCGGGAATGTGGAAAATCTAGAAGAGCTAAGGTCACTCTTTAGTTCTGCTAGTTCTTATCAAAGGATCCAGATCTTTCCAGATACAATCTGGAATGTGTCTTACAGTGGGACAAGCAAAGCATGTTCAGATTCATTCTACAGAAGCATGAGATGGTTGACCCAAAAGAACAACGCTTACCCTGTTCAAGACGCCCAATACACAAATGATCGAGAAAAGAACATTCTTTTCATGTGGGGCATAAATCACCCACCTACCGATACTGCGCAAACAAATCTGTACACAAGAACCGACACAACAACAAGTGTGGCAACAGAAGAAATAAATAGGACCTTCAAACCATTGATAGGACCAAGGCCTCTTGTCAATGGTTTACAGGGAAGAATTGATTATTATTGGTCGGTATTAAAGCCAGGTCAAACACTGCGAATAAGATCCAATGGGAATCTAATAGCTCCATGGTATGGACACATTCTTTCAGGAGAGAGCCACGGAAGAATCTTGAAGACTGATTTAAAGAGGGGTAGTTGTACAGTGCAATGTCAAACAGAAAAAGGTGGCTTAAACACAACATTGCCATTTCAAAATGTAAGTAAATATGCATTTGGAAACTGCTCGAAATACATTGGAGTAAAGAGTCTCAAACTTGCGGTTGGTCTGAGGAATGTGCCTTCTAGATCTAGTAGAGGACTATTTGGGGCCATAGCTGGATTCATAGAGGGAGGTTGGTCAGGACTAGTTGCTGGTTGGTATGGATTCCAGCATTCAAATGACCAAGGGGTTGGTATGGCAGCAGATAGAGACTCAACCCAAAAGGCAATTGATAAAATAACATCCAAAGTGAATAACATAGTCGATAAAATGAACAAACAGTATGAAATTATAGATCATGAATTCAGTGAGGTTGAAACTAGACTTAACATGATCAATAATAAGATTGATGATCAAATCCAAGACATATGGGCATATAACGCAGAATTGCTAGTGCTGCTTGAAAATCAGAAAACACTCGATGAGCATGATGCAAATGTGAACAATCTATACAATAAAGTTAAGAGGGCATTAGGTTCCAATGCAGTGGAAGATGGGAAAGGATGTTTCGAGCTATACCACAAATGTGATAACCAATGCATGGAGACAATTCGGAACGGGACCTACAACAGGAGGAAGTATCAAGAGGAATCAAAATTAGAAAGACAGAAAATAGAGGGGGTCAAGCTGGAATCTGAAGGAACTTACAAAATCCTCACCATTTATTCGACTGTTGCCTCATCTCTTGTGATTGCAATGGGGTTTGCTGCCTTCTTGTTCTGGGCCATGTCCAATGGGTCTTGCAGATGCAACATTTGTATATAA</t>
  </si>
  <si>
    <t>ATGGAAGTAGTATCACTAATAACTATACTACTAGTAGTAACAGTAAGCAATGCAGATAAAATTTGCATCGGCTATCAATCAACAAACTCCACAGAAACTGTAGACACACTAACAGAAAACAATGTCCCTGTGACACATGCCAAAGAATTGCTCCACACAGAGCATAATGGGATGCTGTGTGCAACAAGCTTGGGACACCCTCTTATTCTAGACACCTGTACCATTGAAGGACTAATCTATGGCAATCCTTCTTGTGATCTATTGTTGGGAGGAAGAGAATGGTCCTATATCGTCGAGAGACCAACAGCTGTTAACGGATTGTGTTATCCCGGGAATGTAGAAAATCTAGAAGAGCTAAGGTCACTTTTTAGTTCTGCTAGGTCTTATCAAAGGATCCAGATTTTCCCAGACACAATCTGGAATGTGTCCTACAGTGGGACAAGCAAAGCATGTTCAGATTCATTCTACAGAAGCATGAGATGGTTGACTCAAAAGAACAACGCTTACCCTATTCAAGACGCCCAATACACAAATGATCAAGAAAAGAACATTCTTTTCATGTGGGGCATAAATCACCCACCCACC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ACCAAGGGGTTGGTATGGCAGCG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GAATAGAGGGGGTCAAGCTGGAATCTGAAGGAACTTACAAAATCCTCACCATTTATTCGACTGTCGCCTCATCTCTTGTGATTGCAATGGGGTTTGCTGCCTTCTTGTTCTGGGCCATGTCCAATGGG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</si>
  <si>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</si>
  <si>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ATCCTGAAGACTGATTTGAAAAGGGGTAGCTGCACAGTGCAATGTCAGACAGAGAAAGGTGGCTTAAACACAACATTGCCATTCCAAAATGTAAGTAAGTATGCATTTGGAAACTGCTCGAAATACATTGGCATAAAGAGTCTCAAACTTGCAGTTGGTCTGAGGAATGTGCCTTCTAGATCTAGTAGAGGACTATTCGGGGCCATAGCAGGATTCATAGAGGGAGGTTGGTCAGGACTAGTTGCTGGTTGGTATGGATTCCAGCATTCAAATGACCAAGGGGTTGGTATGGCAGCAGATAGAGAA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</si>
  <si>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T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ATATCAGGAGGAATCAAGAATAGAGAGACAGAAAATAGAGGGGGTCAAACTGGAATCTGAAGGAACCTACAAGATCCTCACCATTTATTCGACTGTCGCCTCATCTCTTGTTATTGCAATGGGGTTCGCTGCCTTCTTGTTCTGGGCCATGTCTAATGGATCTTGCAGATGCAACATTTGTATATAA</t>
  </si>
  <si>
    <t>ATGGAAGTAGTATCACTAATAACTATACTACTAGTAATAACAGGAAGCAATGCGGATAAAATTTGCATTGGCTACCAATCAACAAACTCCACAGAAACTGTGGACACGCTAACCGAAAACAATGTTCCTGTGACAAATGCTAAAGAATTGCTTCACACAGAGCACAATGGGATGCTATGTGCAACAAACCTGGGGCGTCCTCTTATTCTAGACACCTGC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A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ATGGAAGATGGGAAAGGATGCTTCGATCTATACCATAAATGCGATAACCAGTGCATGGAGACAATTCGAAACGGGACCTATAACAGAAGAAAGTATCAGGAGGAATCAAGACTAGAGAGACAGAAAATAGAGGGGGTCAAACTGGAATCTGAAGGAACCTACAAAATCCTCACCATTTATTCGACTGTCGCCTCATCTCTTGTTATTGCAATGGGGTTCGCTGCCTTCTTGGTCTGGGCCATGTCCAATGGA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</si>
  <si>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AGAGGAAGAGAATGGTCCTATATCGTCGAGAGACCATCAGCTGTTAATGGATTGTGTTATCCCGGGAATGTG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</si>
  <si>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CAACGGATTGTGTTACCCCGGGAATGTAGAGAATCTAGAAGAGCTAAGGTCACTTTTTAGTTCTGCTAGTTCTTATCAAAGGATCCAGATTTTTCCAGACACAATCTGGAATGTGACTTACAATGGGACAAGCAAAGCATGTTCAGATTCATTCTACAGAAGCATGAGATGGTTGACCCAAAAGAACAACGCTTACCCTATTCAAGACGCCCAATACACAAATAATCAAGAAAAGAACATTCTTTTCATGTGGGGCATAAATCATCCCCCCACCGATACTGTGCAGACAAAC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T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CTGTTCTGGGCCATGTCCAATGGGTCTTGCAGATGCAACATTTGTATATAA</t>
  </si>
  <si>
    <t>ATGGAAGTAGTATCAC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CCGCCCAATACACAAATAATAGAGGAAAGAACATTCTTTTCATGTGGGGCATAAATCACCCACCCACTGATACTGCACAGACAAATCTGTACACAAGGACTGACACAACAACAAGTGTGGCGACGGAAGACATAAATAGGACCTTCAAACCATTGATAGGGCCAAGGCCTCTTGTCAATGGTCA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</si>
  <si>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A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TGTGAGCAAATACGCATTCGGAAATTGCCCAAAATATATTGGAGTAAAGAGC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C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</si>
  <si>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</si>
  <si>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ACACAGACAAATCTGTACACAAGGACTGACACAACAACAAGTGTGGCGACGGAAGACATAAATAGGACCTTCAAACCATTGATAGGGCCAAGGCCTCTTGTCAATGGTCT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C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</si>
  <si>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ATAACAGGAAGCAATGCGGG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ACACAGACAAATCTGTACACAAGGACTGACACAACAACAAGTGTGGTGACGGAAGACATAAATAGGACCTTCAAACCATTGATAGGGCCAAGGCCTCTTGTCAATGGTCAACAAGGAAGGATTGATTATTATTGGGCAGTGTTAAAACCAGGTCAGACATTGCGAGTAAGATCCAACGGGAACCTAATT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</si>
  <si>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ATACGCATTCGGAAATTGCCCAAAATATATTGGAGTAAAGAGCCTCAAATTGGCAGTCGGTCTGAGGAATGTGCCTGCTAA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</si>
  <si>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A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AACATTGCGAGTAAGATCCAACGGGAATCTAATCGCTCCATGGTATGGACACATTCTCTTAGGGGAGAGTCACGGAAGAATCCTGAAAACGGATTTAAAGAGTGGTAACTGTGTAGTGCAATGTCAAACAGAAAGAGGTGGTTTGAACACTACATTGCCATTTCACAACGTAAGCAAGTACGCATTTGGAAATTGCCCAAAATATATTGGAATAAAGAGTCTCAAATTAGCAGTCGGTCTGAGGAATGTGCCTGCTAGATCAAGTAGAGGACTATTTGGAGCCATAGCTGGTTTCATAGAGGGAGGTTGGTCAGGATTAGTTGCTGGTTGGTATGGGTTCCAGCATTCAAATGATCAAGGAACCGGTATGGCTGCAGATAGAGACTCAACTCAAAAGGCAGTTGG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GTAACAGAAGAAAGTATCAGGAGGAATCAAGACTAGAGAGACAGAAAATAGAGGGGGTCAAACTGGAATCTGAAGGAACCTACAAAATCCTCACCATTTATTCGACTGTCGCCTCATCTCTTGTTATTGCAATGGGGTTCGCTGCCTTCTTGTTCTGGGCCATGTCTAATGGATCTTGCAGATGCAACATTTGTATATAA</t>
  </si>
  <si>
    <t>ATGGAAGTAGTATCACTGATAACTACACTATTAGCAGTAACAACAAGCAATGCAGATAAAATCTGCATCGGCTACCAATCAACAAACTCCACAGAAACTGTAGACACACTAACAGAAAACAATGTCCCTGTGACACATGCCAAAGAACTGCTCCACACAGAACACAATGGGATGTTGTGTGCAACAAACTTGGGACATCCTCTTATTCTAGACACCTGT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CCCTATTCAAGACGCCCAATACACAAATAATCAAGAGAAGAACATTCTTTTCATGTGGGGCATAAATCACCCACCTACCGAGACTGCGCAGACAAATCTGTACACAAGAACCGACACAACCACAAGTGTGGCAACAGAAGAAATAAATAGGACCTTCAAACCGTTGATAGGACCAAGGCCTCTTGTCAATGGTTTGCAGGGAAGAATTGATTATTATTGGTCAGTATTGAAACCAGGTCAAACACTGCGAATAAGATCCAATGGGAATCTAATAGCTCCATGGTATGGACACATTCTCTCAGGGGAGAGCCACGGAAGAATCCTGAAGACTGATTTAAAAAGAGGTAGCTGTACAGTGCAATGTCAGACAGAAAAAGGTGGTTTAAACACAACATTGCCATTCCAAAATGTAAGTAAGTATGCATTTGGAAACTGCTCGAAATATGTTGGAATAAAGAGTCTCAAACTTGCAGTGGGTCTGAGGAATGTGCCTTCTAGATCTAGTAGAGGATTATTTGGGGCCATAGCTGGATTTATAGAGGGAGGTTGGTCAGGATTAGTTGCAGGTTGGTATGGATTCCAGCATTCAAATGATCAAGGGGTTGGTATGGCAGCAGATAGAGAT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TGGGACCTACAACAAGAGGAAGTATCAAGAGGAATCAAAATTAGAAAGACAGAAAATAGAGGGGGTCAAGCTGGAATCTGAAGGAACTTACAAAATCCTCACCATTTATTCGACTGTCGCCTCATCTCTTGTGATTGCAATGGGGTTTGCTGCCTTCTTGTTCTGGGCCATGTCCAATGGGTCTTGCAGATGCAACATTTGTATATAA</t>
  </si>
  <si>
    <t>ATGGAAGTAGTATCACTAATAACTATACTACTATTAATAACAGGAAGCAATGCGGATAAAATCTGCATTGGCTACCAATCAACAAACTCCACAGAAACTGTAGACACACTAACCGAAAACAATGTTCCTGTGACACATGCTAAAGAATTGCTTCACACAGAGCACAATGGGATGCTATGTGCAACAAACCTGGGGA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A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T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TGATAACCAGTGCATGGAGACAATTCGAAACGGGACCTACAACAGAAGAAAGTATCAGGAGGAATCAAGACTAGAGAGACAGAAAATAGAGGGGGTCAAACTGGAA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</si>
  <si>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T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</si>
  <si>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GCAACAGTAAGCAATGCAGGTAAGATCTGCATCGGCTATCAATCAACAAACTCCACAGAAACTGTGGACACACTAACAGAAAACAATGTCCCTGTGACACATGCCAAAGAACTGCTCCACACAGAGCATAATGGGATGCTGTGTGCAACAAGCTTGGGACACCCTCTTATTCTAGACACCTGC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GAAGAACATTCTTTTCATGTGGGGCATAAATCACCCACCCACCGATACTGCGCAGACAAATCTGTACACAAGAACCGACACAACAACGAGTGTGGCAACAGAAGAAATAAATAGGAT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CAGCAGATAGAGACTCAACCCAAAAGGCAATTGATAAAATAACATCCAAAGTGAATAACATAGTCGACAAAATGAACAAGCAGTATGAAATTATTGATCATGAATTCAGTGAGGTTGAAACTAGACTTAACATGATCAATAATAAGATTGATGATCAAATCCAAGATATATGGGCATATAATGCAGAATTGCTAGTTCTGCTTGAAAACCAGAAAACACTCGATGAGCATGAC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</si>
  <si>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AATGACTATACTACTAGTAGTAACAGTAAGCAATGCAGATAAAATCTGCATCGGCTACCAATCAACAAACTCCACAGAAACTGTAGACACACTAACAGAAAACAATGTCCCTGTGACACATGCCAAAGAATTGCTCCACACAGAGCATAAT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TAACGCTTACCCTGTTCAAGACGCCCAATACACAAATAATCAAGAAAAGAATATTCTTTTCATGTGGGGCATAAATCACCCACCCACCGATACTGCGCAGACAAATCTGTACACAAGAACCGACACAACAACGAGTGTGGCAACAGAAGAAATAAATAGGACCTTCAAACCATTGATAGGACCAAGGCCTCTCGTCAACGGTTTGCAGGGAAGAATTGATTATTATTGGTCGGTATTGAAACCGGGTCAAACACTGCGAATAAGATCTAATGGGAATCTAATAGCTCCATGGTATGGACACATTCTTTCAGGAGAGAGCCACGGAAGAATCCTGAAGACTGATTTAAAAAGGGGTAGCTGCACAGTGCAATGTCAGACAGAAAAAGGTGGCTTAAACACAACATTGCCATTCCAAAACGTCAGTAAATATGCATTTGGAAACTGCTCGAAATACATTGGCATAAAGAGTCTCAAACTTGCCGTTGGTCTGAGGAATGTGCCTTCTAG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GTGTTTCGAGCTATACCACAAATGTGATGATCAGTGCATGGAGACAATTCGGAACGGGACCTACAACAGGAGGAAGTATCAAGAGGAATCAAAATTAGAAAGACAGAAAATAGAGGGGGTCAAGCTGGAGTCTGAAGGAACTTACAAAATACTCACCATTTATTCGACTGTCGCCTCATCTCTTGTGATTGCAATGGGGTTTGCTGCCTTCTTGTTCTGGGCCATGTCCAATGGGTCTTGCAGATGCAACATTTGTATATAA</t>
  </si>
  <si>
    <t>ATGGAAGTAGTATCACTAATAACTATACTACTAGTAATAACAGGAAGCAATGCAGATAAAATCTGCATTGGCTACCAATCAACAAACTCCACAGAAACTGTAGACACGCTAACCGAAAACAATGTTCCTGTGACACATGCTAAAGAATTGCTTCACACAGAGCACAATGGGATGCTATGTGCAACAAACCTGGGGCGTCCTCTTATTCTAGACACCTGTACCATTGAAGGACTAATCTATGGCAACCCTTCTTGTGATCTGCCGCTGGAAGGGAGAGAATGGTCCTACATTGTCGAAAGACCATCGGCTGTTAATGGG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GCTGACACAACAACAAGTGTGGCGACGGAAGACATAAATAGGACCTTCAAACCATTGATAGGGCCAAGGCCTCTTGTCAATGGTCTACAAGGAAGGATTGATTATTATTGGGCGGTGTTAAAACCAGGTCAGACATTGCGAGTAAGATCCAACGGGAATCTAATCGCTCCATGGTATGGACACATTCTCTTAGGGGAGAGTCACGGAAGAATCCTGAAAACGGATTTAAAGAGTGGTAAT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CA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</si>
  <si>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GATAACTACACTATTAGCAATAACAACAAGCAATGCAGATAAAATCTGCATCGGCTACCAATCAACAAACTCCACAGAAACTGTAGACACACTAACAGAAAACAATGTCCCTGTGACACATGCCAAAGAACTGCTCCACACAGAACACAATGGGGTGTTGTGTGCAACAAACTTGGGACATCCTCTTATTCTAGACACCTGTTCCATTGAAGGGCTAATCTACGGCAATCCTTCTTGTGATCTACTGCTGGGAGGAAGAGAATGGTCCTACATCGTCGAGAGACCATCGGCTGTTAATGGATTGTGTTACCCTGGGAATGTAGAAAATCTAGAAGAGCTAAGGTCACTTTTTAGTTCTGCTAGTTCTTATCAAAGGATCCAGATTTTCCCAGACACAATCTGGAATGTGTCTTACAATGGAACAAGCAAAGCATGTTCAGATTCATTCTACAGAAGCATGAGATGGTTGACTCAAAAGAACAACGCTTATCCTATTCAAGACGCCCAATACACAAATAATCAAGAGAAGAACATTCTTTTCATGTGGGGCATAAATCACCCACCCACC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CTGTTCTGGGCCATGTCCAATGGGTCTTGCAGATGCAACATTTGTATATAA</t>
  </si>
  <si>
    <t>ATGGAAGTAGTATCACTGATAACTACACTATTAGCAATAACAACAAGCAATGCAGATAAAATCTGCATCGGCTACCAATCAACAAACTCCACAGAAACTGTAGACACACTAACAGAAAACAATGTCCCTGTGACACATGCCAAAGAACTGCTCCACACAGAACACAATGGGATGTTGTGTGCAACAAACTTGGGACATCCTCTTATTCTAGACACCTGTTCCATTGAAGGGCTAATCTACGGCAATCCTTCTTGTGATCTACTGCTGGGAGGAAGAGAATGGTCCTACG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TGCAGACAAATCTGTACACAAGAACCGACACAACCACAAGTGTGGCAACAGAAGAAATGAATAGGACCTTCAAACCGTTGATAGGACCAAGGCCTCTTGTCAATGGTTTGCAGGGAAGAATTGATTATTATTGGTCAGTATTGAAACCAGGTCAAACACTGCGAATAAGATCAAATGGGAATCTAATAGCTCCATGGTATGGACACATTCTTTCAC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GTATATAA</t>
  </si>
  <si>
    <t>ATGGAAGTAGTATCACTAATAACTATACTACTAGTAATAACAGGAAGCAATGCGGATAAAATCTGCATTGGCTACCAATCAACAAACTCCACAGAAACTGTAGACACGCTAACCGAAAACAATGTTCCTGTGACG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ATGGAACAAGCAAAGCATGTTCAGATTCATTCTACAGAAGCATGAGGTGGTTGACTCAAAAGAACAACAATTACCCTGTTCAAGACGCTCAATACACAAATAATAGAGGAAAGAACATTCTTTTCATGTGGGGCATAAATCACCCACCCACTGATACTGCACAGACAAATCTGTACACAAGGACTGACACAACAACAAGTGTGGCGACGGAAGACATAAATAGGACCTTCAAACCATTGATAGGGCCAAGGCCTCTTGTCAATGGTCTACAAGGAAGGATTGATTATTATTGGGCGGTGTTAAAACCAGGTCAGACATTGCGAGTAAGATCCAACGGGAATCTAATCGCTCCATGGTATGGATACATTCTCTTAGGGGAGAGTCACGGAAGAATCCTGAAAACGGATTTAAAGAGTGGTAACTGTGTAGTGCAATGTCAAACAA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TATAGTCGACAAAATGAACAAACAGTATGAAATTATTGACCATGAATTCAGCGAGATTGAAACTAGACTCAATATGATCAACGATAAGGTTGATGACCAAATTCAAGACATATGGGCATATAATGCTGAATTGCTAGTACTGCTTGAAAATCAAAAAACTCTCGATGAGCATGACGCAAATGTAAACAATCTATATAACAAAGTGAAGAGGGCACTGGGTTCCAATGCAGTGGAAGATGGGAAAGGATGCTTCGATCTATACCATAAATGCGATAATCAGTGCATGGAGACAATTCGAAACGGGACCTATAACAGAAGAAAGTATCAGGAGGAATCAAGACTAGAGAGACAGAAAATAGGGGGGGTCAAACTGGAATCTGAAGGAACCTACAAAATCCTCACCATTTATTCGACTGTCGCCTCATCTCTTGTTATTGCAATGGGGTTCGCTGCCTTCTTGTTCTGGGCCATGTCTAATGGATCTTGCAGATGCAACATTTGTATATAA</t>
  </si>
  <si>
    <t>ATGGAAGTAGTATCACTAATAACTATACTACTAGTAATAACAGGG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T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CATAGTCGACAAAATGAACAAACAGTATGAAATTATTGACAATGAATTCAGT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</si>
  <si>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GATAACTACACTATTAGCAGTAACAACAAGCAATGCAGATAAAATCTGCATCGGCTACCAATCAACAAACTCCACAGAAACTGTAGACACACTAACAGAAAACAATGTCCCTGTGACACATGCCAAAGAACTGCTCCACACAGAACACAATGGGATGTTGTGTGCAACAAACTTGGGACATCCTCTTATTCTAGACACCTGTTCCATTGAAGGGCTAATCTACGGCAATCCTTCTTGTGATCTACTGT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TGCAGACAAATCTGTACACAAGAACCGACACAACCACAAGTGTTGCAACAGAAGAAATAAATAGGACCTTCAAACCGTTGATAGGACCAAGACCTCTTGTCAATGGTTTGCAGGGAAGAATTGATTATTATTGGTCAGTATTGAAACCAGGTCAAACACTGCGAATAAGATCAAATGGGAATCTAATAGCTCCATGGTATGGACACATTCTTTCT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CAAAATAACATCCAAAGTGAATAACATAGTCGATAAAATGAACAAACAGTATGAAATTATTGATCATGAATTCAGT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MACTTACAAAATCCTCACCATTTATTCGACTGTCGCCTCATCTCTTGTGATTGCAATGGGGTTTGCTGCCTTTTTGTTCTGGGCCATGTCCAATGGGTCTTGCAGATGCAACATTTGTATATAA</t>
  </si>
  <si>
    <t>ATGGAAGTAGTATCACTAATGACTATACTACTAGTAGTAACAGTAAGCAATGCAGATAAAATCTGCATCGGCTACCAATCAACAAACTCCACAGAAACTGTAGACACACTAACAGAAAACAATGTCCCTGTGACACATGCCAAAGAATTGCTCCACACAGAGCATAATGGGATGCTGTGTGCAACAAGCTTGGGACACCCTCTTATTCTAGACACCTGTACCGTTGAAGGATTAATCTATGGCAATCCTTCTTGTGATCTATTGTTAGGAGGAAGAGAATGGTCCTATATCGTCGAGAGACCATCAGCTGTTAACGGAGTGTGTTATCCCGGGAATGTAGAAAATCTAGAAGAGCTAAGATCACTTTTTAGTTCTGCTAGGTCTTATCAAAGGATCCAGATTTTCCCAGACACAATCTGGAATGTGTCTTACAGTGGGACAAGCAAAGCATGTTCAGATTCATTCTACAGAAGCATGAGATGGTTGACTCAAAAGAATAACGCTTACCCTGTTCAAGACGCCCAATACACAAATAATCAAGAAAAGAATATTCTTTTCATGTGGGGCATAAATCACCCACCCACCGATACTGCGCAGACAAATCTGTACACAAGAACCGACACAACAACGAGTGTGGCAACAGAAGAAATAAATAGGACCTTCAAACCATTGATAGGACCAAGGCCTCTCGTCAACGGTTTGCAGGGAAGAATTGATTATTATTGGTCGGTATTGAAACCGGGTCAAACACTGCGAATAAGATCTAATGGGAATCTAATAGCTCCATGGTATGGACACATTCTTTCAGGAGAGAGCCACGGAAGAATCCTGAAGACTGATTTAAAAAGGGGTAGCTGCACAGTGCAATGTCAGACAGAAAAAGGTGGCTTAAACACAACATTGCCATTCCAAAACGTCAGTAAATATGCATTTGGAAACTGCCCGAAATACATTGGCATAAAGAGTCTCAAACTTGCCGTTGGTCTGAGGAATGTGCCTTCTAGATCTAGTAGAGGACTATTCGGGGCCATAGCAGGATTCATAGAGGGAGGTTGGTCAGGACTAGTTGCTGGTTGGTATGGATTCCAACATTCAAATGACCAAGGGGTTGGTATGGCAGCAGATAA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GTGTTTCGAGCTATACCACAAATGTGATGATCAGTGCATGGAGACAATTCGGAACGGGACCTACAACAGGAGGAAGTATCAAGAGGAATCAAAATTAGAAAGACAGAAAATAGAGGGGGTCAAGCTGGAGTCTGAAGGAACTTACAAAATACTCACCATTTATTCGACTGTCGCCTCATCTCTTGTGATTGCAATGGGGTTTGCTGCCTTCTTGTTCTGGGCCATGTCCAATGGG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</si>
  <si>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A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TACAAGGAAGGATTGATTATTATTGGGCAGTGTTAAAACCAGGTCAGACATTGCGAGTAAGATCCAACGGGAACCTAATT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</si>
  <si>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</si>
  <si>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AATAACTATACTACTAGTAGTAACAGTAAGCAATGCGGATAAGATCTGCATCGGCTATCAATCAACAAACTCCACAGAAACTGTAGACACACTAACAGAAGACAATGTCCCTGTGACACATGCCAAAGAACTGCTCCACACAGAGCATAATGGGATGCTGTGTGCAACAAGCTTGGGACACCCTCTTATTCTAGACACCTGTACCATTGAAGGACTAATCTATGGCAATCCTTCTTGTGATCTG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G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ATTGCTGGTTGGTATGGATTCCAGCATTCAAATGACCAAGGGGTTGGTATGGCAGCAGATAGAGACTCAACCCAAAAGGCAATTGATAAAATAACATCCAAAGTGAATAACATAGTCGACAAAATGAGCAAGCAGTATGAAATTATTGATCATGAG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TATTTATTCGACTGTCGCCTCATCTCTTGTGATTGCAATGGGGTTTGCTGCCTTCTTGTTCTGGGCCATGTCCAATGGG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</si>
  <si>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G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ATTGCTGGTTGGTATGGATTCCAGCATTCAAATGACCAAGGGGTTGGTATGGCAGCAGATAGAGACTCAACCCAAAAGGCAATTGATAAAATAACATCCAAAGTGAATAACATAGTCGACAAAATGAACAAGCAGTATGAAATTATTGATCATGAATTCAGCGAGGTTGAAACTAGACTC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TATTTATTCGACTGTCGCCTCATCTCTTGTGATTGCAATGGGGTTTGCTGCCTTCTTGTTCTGGGCCATGTCCAATGGGTCTTGCAGATGCAACATTTGTATATAA</t>
  </si>
  <si>
    <t>ATGGAAGTAGTATCACTAATAACTATACTACTATTAATAACAGGAAGCAATGCGGATAAAATCTGCATTGGCTACCAATCAACAAACTCCACAGAAACTGTAGACACACTAACCGAAAACAATGTTCCTGTGACACATGCTAAAGAATTGCTTCACACAGAGCACAATGGGATGCTATGTGCAACAAACCTGGGGA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A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T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CAACAGAAGAAAGTATCAGGAGGAATCAAGACTAGAGAGACAGAAAATAGAGGGGGTCAAACTGGAATCTGAAGGAACCTACAAAATCCTCACCATTTATTCGACTGTCGCCTCATCTCTTGTTATTGCAATGGGGTTCGCTGCCTTCTTGTTCTGGGCCATGTCTAATGGATCTTGCAGATGCAACATTTGTATATAA</t>
  </si>
  <si>
    <t>ATGGAAGTAGTATCACTAATAACTATACTACTAGTAGTAACAGTAAGCAATGCAGATAAAATCTGCATCGGCTATCAATCAACAAACTCCACAGAAACTGTAGACACACTAACAGAAAACAATGTCCCTGTGACACATGCCAAAGAATTGCTCCACACAGAGCATAATGGGATGCTGTGTGCAACAGGCTTAGGACATCCTCTCATTCTAGACACCTGTACCATTGAAGGACTAATCTATGGCAATCCTTCTTGTGATCTACTGCTGGGAGGAAGAGAATGGTCCTATATCGTCGAGAGACCATCAGCTGTTAACGGATTGTGTTACCCCGGGAATGTAGAGAATCTAGAAGAGCTAAGGTCACTTTTTAGTTCTGCTAGTTCTTATCAAAGGATCCAGATTTTTCCAGACACAATCTGGAATGTAACTTACAGTGGGACAAGCAAAGCATGTTCAGATTCATTCTACAGAAGCATGAGATGGTTGACCCAAAAGAACAACGCTTACCCTATTCAAGATGCCCAATACACAAATAATCAAGAAAAGAACATTCTTTTCATGTGGGGCATAAATCATCCCCCCACCGATACTGTGCAGACAAATCTGTACACAAGAACCGACACAACAACGAGTGTGGCAACAGAAGAAATAAATAGGACCTTCAAACCATTGATAGGACCAAGGCCTCTTGTCAATGGTTTGCAGGGAAGAATTGACTATTACTGGTCGGTATTGAAACCGGGTCAAACGCTGCGAATAAGATCCAATGGAAATCTAATAGCTCCATGGTATGGACACATTCTTTCTGGAGAGAGCCACGGAAGAATCCTGAAGACTGATTTAAAAAA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</si>
  <si>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ATGGAAGTAGTATCACTAATAACTATACTACTAGTAATAACAGGAAGCAATGCGGATAAAATCCGCATTGGCTACCAATCAACAAACTCCACAGAAACTGTAGACACGCTAACCGAAAACAATGTTCCTGTGACACATGCTAAAGAATTGCTTCACACAGAGCACAATGGGATGCTATGTGCAACAAACCTGGGGCGTCCTCTTATTCTAGACACCTGTACCATTGAAGGACTAATCTATGGCAACCCTTCTTGTGATCTACCGCTGGAAGGGAGAGAATGGTCCTACATTGTCGAAG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CAATGCACAGACAAATCTGTACACAG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GTGTAAACAATCTATATAACAC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AATGCAACATTTGTATATAA</t>
  </si>
  <si>
    <t>ATGGAAGTAGTATCACTAATAACTATACTACTAGTAGTAACAGTAAGTAGTGCAGATAAAATCTGCATCGGCTACCAATCAACAAACTCCACAGAAACTGTAGACACACTAACAGAAAACAATGTCCCTGTGACACATGCCAAAGAATTGCTCCACACAGAGCATAATGGGATGCTGTGTGCAACAAGCTTGGGACACCCTCTTATTCTAGACACCTGTACCATTGAAGGACTAATCTATGGCAATCCTTCTTGTGATCTATTGTTGGGAGGAAGAGAATGGTCCTATATCGTAGAGAGACCATCAGCTGTTAACGGATTGTGTTATCCCGGGAATGTAGAAAATCTAGAAGAGCTAAGGTCACTCTTTAGTTCTGCTAGGTCTTATCAAAGGATCCAGATTTTCCCAGACACAATCTGGAATGTGTCTTACAGTGGGACAAGCAAAGCATGCTCAGATTCATTCTACAGAAGCATGAGATGGTTGACTCAAAAGAACAACGCTTACCCTATTCAAGACGCCCAATACACAAATAATCAAGCAAAGAATATTCTTTTCATGTGGGGCATAAATCACCCACCCACCGATACTGTGCAGACAAATCTGTACACAAGAACCGACACAACAACAAGTGTGGCAACAGAAGAAATAAATAGGACCTTCAAACCATTGATAGGACCAAGGCCTCTTGTCAACGGTTTGCAGGGAAGAATTGATTATTATTGGTCGGTATTA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TATAGCAGGATTCATAGAGGGAGGTTGGTCAGGACTAGTTGCTGGTTGGTATGGATTCCAGCATTCAAATGACCAAGGGGTTGGTATAGCAGCAGATAGAGACTCAACCCAAAAGGCAATTGATAAAATAACATCCAAAGTGAATAACATAGTCGACAAAATGAACAAGCAGTATGAAATTATTGATCATGAATTCAGCGAGGTTGAAACCAGACTTAACATGATCAATAATAAGATTGATGATCAAATCCAAGATATATGGGCATATAATGCAGAATTGCTAGTTCTGCTTGAAAACCAGAAAACACTCGATGAGCATGATGCAAATGTAAACAATCTATATAATAAAGTGAAGAGGGCATTGGGATCCAATGCGGTGGAAGATGGGAAAGGATGTTTCGAGCTATACCACAAATGTGATGACCAGTGCATGGAGACAATTCGGAACGGGACCTACAACAAGAGGAAGTATCAAGAGGAATCAAAATTAGAAAGACAGAAAATAGAGGGGGTCAAGCTGGAATCTGAAGGAACTTACAAAATCCTCACCATTTATTCGACTGTCGCCTCGTCTCTTGTGATTGCAATGGGGTTTGCTGCCTTCTTGTTCTGGGCCATGTCCAATGGGTCTTGCAGATGCAACATTTGTATATAA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</si>
  <si>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TACAGACAAATCTGTACACAAGGACTGACACAACAACAAGTGTGGCGACGGAAGATATAAATAGGACCTTCAAACCATTGATAGGGCCAAGGCCTCTTGTCAATGGTCAACAAGGAAGGATTGATTATTATTGGGCGGTGTTAAAACCAGGTCAGACATTGCGAGTAAGATCCAACGGGAATCTAATCGCTCCATGGTATGGACAT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ATATCAGGAGGAATCAAGAATAGAGAGACAGAAAATAGAGGGGGTCAAACTGGAATCTGAAGGAACCTACAAGATCCTCACCATTTATTCGACTGTCGCCTCATCTCTTGTTATTGCAATGGGGTTCGCTGCCTTCTTGTTCTGGGCCATGTCTAATGGATCTTGCAGATGCAACATTTGTATATAA</t>
  </si>
  <si>
    <t>ATGGAAGTAGTATCACTAATAACTATACTACTATTAATAACAGGAAGCAATGCGGATAAAATCTGCATTGGATACCAATCAACAAACTCCACAGAAACTGTAGACACACTAACCGAAAACAATGTTCCTGTGACACATGCTAAAGAATTGCTTCACACAGAGCACAATGGGATGCTATGTGCAACAAACCTGGGGA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AATTGAAACTAGACTCAATATGATCAATGATAAGATTGATGACCAAATTCAAGACATATGGGCATATAATGCTGAATTGCTAGTACTGCTTGAAAATCAAAAAACTCTCGATGAGCATGACGCAAATGTAAACAATCTATATAACAAAGTGAAGAGGGCACTGGGTTCCAATGCAGTGGAAGATGGGAAAGGATGCTTCGATCTATACCATAAATGCGATAACCAGTGCATGGAGACAATTCGAAACGGGACCTACAACAGAAGAAAGTATCAGGAGGAATCAAGACTAGAGAGACAGAAAATAGAGGGGGTCAAACTGGAA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</si>
  <si>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AGAATTAAGGTCACTTTTTAGTTCCGCTAGTTCTTACCAAAGAATCCAGATCTTTCCAGATTCAATCTGGAATGTATCTTACAGTGGAACAAGCAAAGCATGTTCAGATTCATTCTACAGAAGCATGAGGTGGTTGACTCAAAAGAACAACAATTATCCTGTTCAAGACGCCCAATACACAAATAATAGAGGAAAGAACATTCTTTTCATGTGGGGCATAAATCACCCACCCACTGATACTGTACAGACAAATCTGTACACAAGGACTGACACAACAACAAGTGTGGCGACGGAAGACATAAATAGGACCTTCAAACCATTGATAGGGCCAAGGCCTCTTGTCAATGGTCA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GATTATTGACCATGAATTCAGCGAGATTGAAACTAGACTCAATATGATCAATGATAAGATTGATGACCAAATTCAAGACATATGGGCATATAATGCTGAATTGCTAGTACTGCTTGAAAATCAAAAAACTCTCGATGAGCATGACGCAAATGTAAACAATCTATATAACAAAGTGAAGAGGGCACTGGGTTCCAATGCAT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</si>
  <si>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AAGAATGGTCCTACATTGTCGAAAGACCATCGGCTGTTAATGGAGTGTGCTACCCCGGAAATGTAGAACACCTAGAAGAATTAAGGTCACTTTTTAGTTCTGCTAGTTCTTACCAAAGAATCCAGATCTTTCCAGATTCAATCTGGAATGTGTCTTACAGTGGAACAAGCAAAGCATGTTCAGATTCATTCTACAGAAGCATGAGGTGGTTGACTCAAAAGAACAACAATTACCCTGTTCAAGACGCCCAATACACAAATAATAGAGGAAAGAACATTCTTTTCATGTGGGGCATAAATCACCCACCCACTGATACCGCACAGACAAATCTG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A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</si>
  <si>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ATAACAGGAAGCAATGCAGATAAAATCTGCATTGGCTACCAATCAACAAACTCCACAGAAACTGTAGACACGCTAACCGAAAACAATGTTCCTGTGACACATGCTAAAGAATTGCTTCACACAGAGCACAATGGGATGCTATGTGCAACAAACCTGGGGCGTCCTCTTATTCTAGACACCTGTACCATTGAAGGACTAATCTATGGCAACCCTTCTTGTGATCTGCCGCTGGAAGGGAGAGAATGGTCCTACATTGTCGAAAGACCATCGGT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GCTGACACAACAACAAGTGTGGCGACGGAAGACATAAATAGGACCTTCAAACCATTGATAGGGCCAAGGCCTCTTGTCAATGGTCTACAAGGAAGGATTGATTATTATTGGGCGGTGTTAAAACCAGGTCAGACATTGCGAGTAAGATCCAACGGGAATCTAATCGCTCCATGGTATGGACACATTCTCTTAGGGGAGAGTCACGGAAGAATCCTGAAAACGGATTTAAAGAGTGGTAAT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G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</si>
  <si>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TTAATAACAGGAAGCAATGCGGATAAAATCTGCATTGGCTACCAATCAACAAACTCCACAGAAACTGTAGACACACTAACCGAAAACAATGTTCCTGTGACACATGCTAAAGAATTGCTTCACACAGAGCACAATGGGATGCTATGTGCAACAAACCTGGGGA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ACACAGACAAATCTGTACACAAGGACTGACACAACAACAAGTGTGGCGACGGAAGATATAAATAGGACCTTCAAACCATTGATAGGGCCAAGGCCTCTTGTCAATGGTCA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AATTGAAACTAGACTCAATATGATCAATGATAAGATTGATGACCAAATTCAAGACATATGGGCATATAATGCTGAATTGCTAGTACTGCTTGAAAATCAAAAAACTCTCGATGAGCATGACGCAAATGTAAACAATCTATATAACAAAGTGAAGAGGGCACTGGGTTCCAATGCAGTGGAAGATGGGAAAGGATGCTTCGATCTATACCATAAATGCGATAACCAGTGCATGGAGACAATTCGAAACGGGACCTACAACAGAAGAAAGTATCAGGAGGAATCAAGACTAGAGAGACAGAAAATAGAGGGGGTCAAACTGGAATCTGAAGGAACCTACAAAATCCTCACCATTTATTCGACTGTCGCCTCATCTCTTGTTATTGCAATGGGGTTCGCTGCCTTCTTGTTCTGGGCCATGTCTAATGGATCTTGCAGATGCAACATTTGTATATAA</t>
  </si>
  <si>
    <t>ATGGAAGTAGTATCACTAATAACTATACTACTAGCAATAACAGGAAGCAATGCGGACAAAATTTGCATTGGCCACCAATCGACAAACTCCACAGAAACTGTTGACACGCTAACCGAAAACAATGTTCCTGTGACACACGCTAAAGAATTGCTTCACACAGAACACAATGGGATGCTATGTGCAACAAACCTGGGGCGTCCTCTTATTCTAGACACCTGTACCATTGAAGGACTAATCTATGGCAACCCTTCTTGTGATCTACCGCTGGAAGGGAGAGAATGGTCCTATATTGTCGAAAGACCATCGGCTGTTAATGGAGTGTGCTACCCCGGAAATGTAGAAAACCTAGAAGAATTAAGGTCACTTTTTAGTTCCGCTAGTTCTTACCAAAGAATCCAGATCTTTCCAGACTCAATCTGGAATGTGACTTACAGTGGAACAAGCAAAGCATGTTCTGATTCATTCTACAGAAACATGAGATGGTTGACTCAAAAGAACAACAATTACCCTGTTCAAGACGCCCAATACACAAATAATAGAGGAAGGAACATCCTTTTCATGTGGGGCATAAATCACCCACCCACTGATACTGCACAGACAAATCTGTACACAAGGACTGACACAACAACAAGCGTGGCGACGGAAGATATAAATAGGACCTTCAAACCATTGATAGGGCCAAGGCCTCTTGTCAATGGTCTACAAGGAAGGATTGATTATTATTGGGCGGTGTTGAAACCAGGTCAGACATTGCGAGTAAGATCCAACGGGAATCTAATCGCTCCATGGTATGGACACATTCTCTTAGGGGAGAGTCACGGAAGAATCCTGAAAACGGATTTAAAGAGTGGCAACTGTGTAGTGCAATGTCAAACAGAAAGAGGTGGTTTAAACACTACATTGCCATTTCACAACGTAAGCAAGTATGCATTTGGAAATTGCCCAAAATATGTTGGAGTAAGAAGTCTCAAATTGGCAGTCGGTCTGAGGAATGTGCCTGCTAGATCAAGTAGAGGACTATTTGGAGCCATAGCTGGTTTCATAGAGGGAGGTTGGTCAGGATTAGTTGCTGGTTGGTATGGGTTCCAGCATTCAAATGATCAAGGAACCGGTATGGCTGCAGATAGAGACTCAACTCAAAAGGCAATTGACAAAATAACGTCAAAAGTAAACAATATAGTCGACAAAATGAACAAGCAGTATGAAATTATTGACCATGAATTCAGCGAGGTTGAAACTAGACTCAATATGGTCAATAATAAGATTGATGACCAAATTCAAGACATATGGGCATATAATGCTGAATTGCTAGTACTGCTTGAAAATCAAAAAACGCTCGATGAGCATGACGCAAATGTAAACAATCTATATAACAAAGTGAAGAGGGCACTGGGTTCCAATGCAGTGGAAGATGGGAAAGGATGCTTCAGTCTATACCATAAATGCGATAACCAGTGCATGGAGACAATTCGAAACGGGACCTATAACAGAAGAAAGTATGAGGAGGAATCAAAACTAGAGAGACAGAAAATAGAGGGGGTCAAACTGGAATCTGAAGGAACCTACAAAATCCTCACCATTTATTCGACTGTCGCCTCATCTCTTGTTATTGCAATGGGGTTCGCTGCCTTCTTGTTCTGGGCCATGTCCAATGGATCTTGCAGATGCAACATTTGTATATAA</t>
  </si>
  <si>
    <t>ATGGAAGTAGTATCACTAATAACTATACTACTAATAGTAACAGTAAGCAATGCAGATAAGATCTGCATA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GCAAATCTGTACACAAGAACCGACACAACAACGAGTGTGGCAACAGAAGAAATAAATAGGACCTTCAAACCATTGATAGGACCAAGGCCTCTTGTCAACGGTTTGATGGGAAGAATTGATTATTATTGGTCGGTATTGAAACCGGGTCAAACACTGAGAATAAGATCTAATGGGAATCTAATAGCTCCATGGTATGGACACATTCTTTCAGGAGAGAGCCACGGAAGAATCG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G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</si>
  <si>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PT</t>
  </si>
  <si>
    <t>ATGGAAATAATAGCACTAATAGCTATACTATTAGTGACAACAACGAGCAATGCAGACAAAATCTGCATTGGCTACCAGTCAACAAACTCCACAGAAACTGTCGACACACTAACAGAAAACAATGTTCCTGTGACACATACCAAAGAATTGCTCCACACAGAGCACAATGGAATGCTATGTGCAACAGATCTGGGGCATCCTCTCATACTAGACACCTGCACTATCGAAGGGCTGGTATACGGCAATCCCTCTTGTGATTTGCTACTGGGAGGGAAAGAATGGTCTTACATTGTCGAAAGATCATCAGCGATCAATGGGATGTGTTATCCTGGAAATGTAGAAAACCTAGAGGAACTCAGGTCTTTCTTCAGCTCTGCTAATTCCTACCAAAGAATCCAGATCTTTCCAGACACAATTTGGAATGTGACTTACAGTGGAACAAGCAAAGCATGTTCAAATTCATTCTACAGGAGTATGAGATGGCTGACACACAAAAGCAATTCTTACCCAGTTCAAGACGCTCAATATACCAACAATGAGGGGAAGAATATTCTCTTCATGTGGGGCATACATCACCCACCTACTGATACTGAGCAGACAAATTTATACAAAAAGGCTGACACAACAACAAGCGTGACAACAGAAGACGTCAATCGAACTTTCAAACCAGTGATAGGGCCAAGGCCTCTTGTCAATGGCCAACAGGGGAGAATTGATTACTATTGGTCAGTACTAAAGCCAGGGCAAACATTGCGAGTGAGATCCAATGGGAATTTAATTGCTCCATGGTATGGACACATTCTCTCAGGAGAAAGCCACGGAAGAATCCTGAAGACCGATTTGAACAGCGGCAATTGCGTAGTACAATGCCAAACTGAGAAGGGCGGTTTGAACACAACCTTGCCATTCCACAATGTCAGCAAATATGCGTTTGGGAACTGCCCCAAATACGTTGGAGTGAAGAGTCTCAAACTGGCAGTCGGCTTGAGGAATGTGCCTGCTGCATCAGATAGAGGATTGTTTGGTGCCATAGCTGGGTTCATAGAAGGAGGTTGGCCTGGACTAGTTGCAGGCTGGTACGGTTTTCAGCATTCAAATGATCAAGGGGTTGGAATGGCTGCAGACAGGGAATCGACTCAAGAGGCAGTCAACAAAATAACATCCAAAGTAAATAATATAATCGACAAAATGAACAAGCAGTATGAAATCATTGATCATGAATTCAGTGAGATCGAAGCCAGACTCAATATGATCAACAACAAGATTGATGACCAAATACAGGACATCTGGGCATATAATGCAGAATTGCTAGTACTGCTTGAAAATCAGAAAACACTCGATGAGCATGACGCAAATGTGAATAATCTGTACAACAAAGTGAAGAGAGCATTGGGGTCAAATGCAAGAGAGGATGGGAATGGATGCTTCGAATTGTACCACAAATGTGATGATCAATGCATGGAGACGATTAGAAATGGAACTTATGACATGCAAAAGTACCAAGAAGAATCAAAACTAGAAAGGCAGAAAATAGAAGGGGTAAAGCTGGAGTCTGAAGGAACTTACAAGATCCTCACTATTTATTCGACTGTCGCCTCATCTCTTATGCTTGCAATGGGGCTTGCTGCCTTTCTGTTCTGGGCCATGTCCAATGGGTCTTGCAGATGCAACATTTGTATATAA</t>
  </si>
  <si>
    <t>GCAAAAGCCCGGGAATTTCACAATCACTCAAGATGGAAACAGCATCACTAATAACTATGCTACTAGTAGCAACAGTAAGCAATGCAGATAAAATCTGCATCGGCTACCAATCAACAAACTCCACAGAAACTGTAGACACACTAACAGAAAG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TGCAGACAAATCTGTACACAAGAACAGACACAACAACAAGTGTGGCAACAGAAGAAATAAATAGGACCTTCAAACCATTAATAGGACCAAGGCCTCTTGTCAATGGTTTGCAGGGGAGAATTAACTATTATTGGTCGGTATTGAAACCGGGTCAAACACTGCGAATAAGATCCAATGGGAATCTAATAGCTCCATGGTATGGACACATTCTTTCAGGGGAAAGCCACGGAAGAATCCTGAAGACTGATTTAAAAAGGGGTAGCTGCACAGTGCAATGTCAGACAGAAAAAGGTGGCTTAAACACAACACTGCCATTCCAAAATGTAAGTAAGTATGCATTTGGAAACTGCTCGAAATATATTGGAATAAAGAGTCTCAGACTA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GTTGATGATCAAATCCAAGACATATGGGCATATAATGCAGAATTGCTAGTTCTGCTTGAAAACCAGAAAACACTCGATGAGCATGATGCAAATGTAAACAATCTATATAATAAAGTGAAGAGGGCATTGGGTTCCAATGCGGTGGAAGATGGGAAAGGATGTTTCGAGCTATACCACAAATGTGATGACCAGTGCATGGAGACAATCAGGAATGGGACCTACAACAGGAGGAAGTATCAAGAGGAATCAAAATTAGAAAGACAGAAAATAGAGGGAGTCAAGCTGGAGTCTGAAGGAACTTACAAAATCCTCACCATTTATTCGACTGTCGCCTCATCTCTTGTGATTGCAATGGGGTTTGCTGCCTTCTTATTCTGGGCCATGTCCAATGGGTCTTGCAGATGCAACATATGTATATAA</t>
  </si>
  <si>
    <t>AGCGAAAGCAGGGGAATTTCACAACCACTCAAGATGGAGACAGTATCACTAATAACTATGCTACTAGTAGTAACAGTAAGCAATGCAGATAAAATCTGCATCGGCTACCAGTCAACAAACTCCACAGAAACTGTAGACACACTAACAGAAGACAATGTCCCTGTGACACATGCCAAAGAATTGCTCCACACAGAGCATAATGGGATGCTGTGTGCAACAAGCTTGGGACATCCTCTTATTCTAGACACTTGTACCATTGAAGGACTAATCTATGGCAATCCTTCTTGTGATCTACTGTTGGGAGGAAGAGAATGGTCCTATATCGTCGAGAGACCATCGGCTGTTAATGGATTGTGTTACCCCGGGAATGTAGAAAATCTAGAAGAGCTGAGGTCACTTTTTAGTTCTGCTAGTTCTTATCAAAGGATCCAGATTTTTCCAGACACAATCTGGAATGTGTCTTACAGTGGGACAAGCAAAGCATGTTCAGATTCATTCTACAGAAGCATGAGATGGTTGACCCAAAAGAACAACGCTTACCCTATTCAAGACGCCCAATACACAAATAATCAAGGAAAGAACATTCTTTTCATGTGGGGCATAAATCACCCACCCACCGATACTGCGCAGACAAATCTGTACACAAGAACCGACACAACAACGAGTGTAGCAACAGAAGAAATAAATAGGACCTTCAAACCACTGATAGGACCAAGGCCTCTTGTCAATGGTTTGCAGGGAAGAATTGATTATTATTGGTCGGTATTGAAACCGGGTCAAACACTGCGAATAAGATCCAATGGGAATCTAATAGCTCCATGGTATGGACACATTC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TCAAAAGGCAATTGATAAAATAACATCCAAAGTGAATAACATAGTCGACAAAATGAACAAGCAGTATGAAATTATTGATCATGAATTCAGCGAGGTTGAAACTAGACTTAACATGATCAATAATAAGATTGATGATCAAATCCAAGACATATGGGCATATAATGCAGAATTGCTAGTTCTGCTTGAAAACCAGAAAACACTCGATGAGCATGATGCAAATGTAAACAATCTATATAATAAAGTGAAGAGGGCATTGGGTTCCAATGCGGTGGAAGATGGGAAAGGATGTTTTGAGCTATACCATAAATGTGATGACCAGTGCATGGAGACAATTCGGAATGGGACCTACAACAGGAGGAAGTATCAAGAGGAATCAAAATTAGAAAGACAGAAAATAGAGGGGGTAAAGCTGGAATCTGAAGGAACTTACAAAATCCTCACCATTTATTCGACTGTCGCCTCATCTCTTGTGATTGCAATGGGGTTTGCTGCCTTCTTGTTCTGGGCCATGTCCAATGGGTCTTGCAGATGCAACATTTGTATATAA</t>
  </si>
  <si>
    <t>GCAAAAGCCCGGGAATTTCACAATCACTCAAGATGGAAACAGCATCACTAATAACTATGCTACTAGTAGT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TGATACTGCGCAGACAAATCTGTACACAAGAACAGACACAACAACAAGTGTGGCAACAGAAGAAATAAATAGGACCTTCAAACCATTAATAGGACCAAGGCCTCTTGTCAATGGTTTGCAGGGGAGAATTAACTATTATTGGTCGGTATTGAAACCGGGTCAAACACTGCGGATAAGATCCAATGGGAATCTAATAGCTCCATGGTATGGACACATTCTTTCAGGAGAAAGCCACGGAAGAATCCTGAAGACTGATTTAAAAAAGGGTAGCTGCACAGTGCAATGTCAGACAGAAAAAGGTGGCTTAAACACAACATTGCCATTCCAAAATGTAAGTAAGTATGCATTTGGAAACTGCTCG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ATTGATGATCAGATCCAAGACATATGGGCATATAATGCAGAATTGCTAGTTCTGCTTGAAAACCAGAAAACACTCGATGAGCATGATGCGAATGTAAACAATCTATATAATAAAGTGAAGGGGGCATTGGGTTCCAATGCGGTAGAAGATGGGAAAGGATGTTTTGAGCTATACCACAAATGTGATGACCAGTGCATGGAGACAATCCGGAATGGGACCTACAACAGGAGGAAGTATCAAGAGGAATCAAAATTAGAAAGACAGAAAATAGAGGGGGTCAAGCTGGAATCTGAAGGAACTTACAAAATCCTCACAATTTATTCGACTGTCGCCTCATCTCTTGTGATTGCAAGGGGGGTTGCTGCCTTCTTATTCTGGGCCATGTCCAATGGGTCTTGCAGATGCAACATATGTATATAAACGGCATGAG</t>
  </si>
  <si>
    <t>CACTCAGATGGAAGCAGAATCACTAATAACAATACTACTAGTAGTGACAGTAAGCAATGCAGACAAAATCTGCATTGGCTACCAGTCAACAAATTCCACAGAAACTGTAGACACGCTAACAGAGAACAATGTTCCTGTGACACATGCCAAAGAATTGCTCCACACAGAGCACAATGGGATGCTATGTACGACAAATCTGGGACATCCTCTTATACTAGACACCTGTAACATTGAAGGATTAATCTATGGCAACCCTTCCTGTGATCTACTGTTGGGAGGAAGAGAATGGTCTTACATTGTGGAGAGGCCATCGGCTGTCAATGGATTGTGTTACCCCGGGAATGTAGAGAACCTAGAAGAACTAAGGTCACTTTTTAGTTCTGCTAGTTCTTACCAAAGAATCCAGATCTTTCCAGACACAATCTGGAATGTGTCTTACAGTGGGACAAGCAAAGCATGTTCAGATTCATTCTACAGAAGCATGAGATGGTTGACTCAAAAGAACAACGCTTATCCTATTCAAGATGCCCAATACACAAATAATAGAGGGAAGAATATCCTTTTTATGTGGGGCATAAATCACCCACCTACTGACACTGTGCAGACAAATTTGTACACAAGGACTGACACAACAACAAGTGTGGCTACAGAAGACATAAATAGAACCTTCAAACCATTGATAGGGCCAAGGCCTCTTGTCAATGGTCTGCAAGGAAGAATTGATTATTATTGGTCGATATTGAAACCAGGTCAGACACTGAGAGTAAGATCCAATGGGAATCTAATTGCTCCGTGGTATGGACACGTTCTTTCAGGGGAGAGCCACGGAAGAATACTGAAGACTGATTTAAAAAATGGTAATTGTGTAGTGCAATGTCAGACAGAAAAAGGTGGCCTAAATACTACATTGCCATTCCAAAATGTAAGTAAGTATGCATTTGGAAACTGCCCAAAATATGTAGGCGTAAAGAGTCTCAAATTGGCAGTTGGGCTGAGGAATGTGCCTGCTAGGTCAAGCAGAGGACTATTTGGGGCTATAGCTGGATTCATAGAGGGAGGTTGGTCAGGCCTAGTCGCTGGTTGGTATGGATTCCAGCATTCAAATGACCAAGGGGTTGGTATGGCAGCAGACAGGGATTCAACCCAAAAGGCAATTGACAAAATAACATCTAAAGTGAACAATATCGTCGATAAAATGAACAAACAGTATGAAATTATTGATCATGAATTCAGCGAA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ACTCACCATTTATTCGACTGTCGCCTCATCTCTTGTGATTGCAATGGGGTTTGCTGCCTTCTTGTTCTGGGCCATGTCCAACGGATCTTGCAGATGCAACATTTGTATATAA</t>
  </si>
  <si>
    <t>ATGGAAGTAGTATCACTAATAACTATACTACTAGTAGTAACAGTAAGCAATGCAGATAAAATCTGCATCGGCTATCAATCAACAAACTCCACAGAAACTGTAGACACACTAACAGAAAACAAC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TGCAGACAAATCTGTACACAAGAACCGACACAACAACGAGTGTGGCAACAGAAGAAATAAATAGGACCTTCAAACCATTGATAGGACCAAGGCCTCTTGTCAACGGTTTTCAGGGAAGAATTGATTATTATTGGTCGGTATTGAAACCGGGTCAAACACTGCGAATAAGATCTAATGGGAATCTAATAGCTCCATGGTATGGGCACATTCTTTCAGGAGAGAGCTACGGAAGAATCCTGAAGACTGATTTAAAAAGGGGTAGCTGCACAGTGCAATGTCAGACAGAAAAAGGTGGCTTAAACACAACATTGCCATTCCAAAACGTAAGTAAGTATGCATTTGGAAACTGCTCGAAATACATTGGCATAAAGAGTCTCAAACTTGCAGTTGGTCTGAGGAATGTGCCTTCTAGATCC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TGAGCTATACCACAAATGTGATGACCAGTGCATGGAGACAATTCGGAACGGGACCTACAACAGGAGGAAGTATCAAGAGGAATCAAAATTAGAAAGGCAGAAAATAGAGGGGGTCAAGCTGGAATCTGAAGGAACTTACAAAATCCTCACCATTTATTCGACTGTCGCCTCATCTCTTGTGATTGCAATGGGGTTTGCTGCCTTCTTATTCTGGGCCATGTCCAATGGGTCTTGCAGATGCAACATTTGTATATAA</t>
  </si>
  <si>
    <t>ATGGAAGTAGCATCACTAATAACTATACTACTAGTAGTGACAGTAAGCAATGCAGACAAAATCTGTATCGGCTACCAATCAACAAACTCCACAGAAACTGTAGACACGCTAACAGAAAACAATGTTCCTGTGACACATGCCAAAGAATTGCTCCACACAGAGCACAATGGGATGCTATGTGCAACAAATCTGGGACATCCTCTTGTCCTAGACACCTGTAACATTGAAGGATTAATCTATGGCAACCCTTCCTGTGATCTACTGTTGGGAGGAAGAGAATGGTCCTACATTGTAGAGAGGCCATCGGCTGTCAATGGATTGTGTTACCCCGGGAATGTAGAGAACCTAGAAGAACTAAGGTCACTTTTTAGTTCTGCTAGTTCTTACCAAAGAATCCAGATCTTTCCAGACACAATCTGGAATGTGTCTTACAGTGGGACAAGCAAAGCATGTTCAGATTCATTCTACAGAAGCATGAGATGGTTGACTCAAAAGAACAACGCTTATCCTATTCAAGACGCCCAATACACAAATAATAGAGGGAAGAACATCCTTTTCATGTGGGGCATAAATCACCCACCTACTGACACCACGCAGACAAATTTGTACACAAGGACTGACACAACAACAAGCGTGGCGACAGAAGACATAAACAGAACCTTCAAACCATTGATAGGGCCAAGGCCTCTTGTCAATGGTCAGCAAGGAAGAATTGATTATTATTGGTCGATATTGAAACCAGGTCAGACACTGAGAGTAAGATCCAATGGGAATCTAATTGCTCCGTGGTATGGACACGTTCTTTCAGGGGAGAGCCACGGAAGAATACTGAAGACTGATTTAAACAGTGGTAATTGTGTAGTGCAATGTCAGACAGAAAGAGGTGGCCTAAATACTACATTGCCATTCCAAAATGTAAGTAAGTATGCATTTGGAAACTGCCCAAAATATGTTGGCGTAAAGAGTCTCAAATTGGCAGTTGGGCTGAGGAATGTGCCTGCTAGGTCAAGCAGAGGACTATTTGGGGCTATAGCTGGATTCATAGAGGGAGGTTGGTCAGGCCTAGTCGCTGGTTGGTATGGATTCCAGCATTCAAATGACCAAGGGGTTGGTATGGCAGCAGACAGGGATTCAACCCAAAAGGCAATTGACAAAATAACATCTAAAGTGAACAATATCGTCGATAAAATGAACAAACAGTATGAAATTATTGATCATGAATTCAGCGAG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ACTCACCATTTATTCGACTGTCGCCTCATCTCTTGTGATTGCAATGGGGTTTGCTGCCTTCTTGTTCTGGGCCATGTCCAATGGATCTTGCAGATGCAACATTTGTATATAA</t>
  </si>
  <si>
    <t>AATTTCATAACCAGCTAAAATGGAAATAATAGCACTAATAGTTATACTATTAGTAACAACAACGAGCAATGCAGACAAAATCTGCATTGGCTACCAGTCAACAAACTCCACAGAAACTGTCGACACACTAACAGAAAACAATGTTCCTGTGACACACACCAAAGAATTGCTCCACACAGAGCACAATGGAATGCTATGTGCAACAGACCTGGGGCATCCTCTCATACTAGACACCTGCACTATTGAAGGACTGGCATACGGCAATCCCTCTTGTGATTTGCTGCTAGGTGGAAAAGAATGGTCTTACATTGTCGAAAGATCATCAGCGATCAATGGGATGTGTTATCCTGGAAATGTAGAGAATCTGGAGGAACTCAGGTCTTTCTTCAGCTCTGCTAATTCCTACCAAAGAATCCAGATCTTTCCAGACACAATTTGGAATGTGACTTATAGTGGAACAAGCAAAGCATGTTCAAATTCCTTCTACAGGAGTATGAGATGGCTAACACACAAAAGCAATTCTTACCCAGTTCAAGACGCTCAATATACCAACAATGAGGGAAAGAATATTCTCTTCATGTGGGGCATACATCACCCACCTACTGATACTGAGCAGACAAATTTATACAAAAGGGCTGACACAACAACAAGCGTGACAACAGAAGACATCAATCGAACTTTCAAACCAGTGATAGGGCCAAGGCCTCTTGTCAATGGCCAACAGGGGAGAATTGACTACTATTGGTCAGTACTAAAGCCAGGTCAAACATTGCGGGTGAGATCCAATGGGAATTTAATTGCCCCATGGTATGGACACATTCTCTCAGGAGAAAGCCACGGAAGAATCCTGAAAACTGATCTGAACAGCGGCAATTGCGTAGTACAATGCCAAACTGAGAAGGGCGGTTTGAACACAACCTTGCCATTCCACAATGTCAGTAAATATGCGTTTGGGAACTGCCCCAAATACGTTGGAGTGAAGAGCCTCAAACTGGCAGTCGGCTTGAGGAATGTGCCTGCTGCATCAGATAGAGGATTGTTTGGTGCCATAGCTGGATTCATAGAAGGAGGTTGGCCTGGACTAGTTGCAGGCTGGTACGGTTTTCAGCATTCAAATGATCAAGGAGTTGGAATGGCTGCAGACAGGGAATCGACTCAAGAGGCAGTCGACAAAATAACATCCAAAGTAAATAATATAATCGACAAAATGAACAAGCAGTATGAAATCATTGATCATGAATTCAGTGAGATCGAAGCCAGACTCAATATGATAAACAACAAGATTGATGACCAAATACAGGACATCTGGGCGTATAATGCAGAATTGCTAGTACTGCTTGAAAACCAGAAAACACTCGATGAGCATGACACAAATGTGAATAATCTGTACAACAAAGTGAAGAGAGCATTGGGTTCAAATGCAAGAGAGGATGGAAATGGATGCTTCGAATTATACCACAAATGTGATGATCAATGTATGGAGACGATTAGAAATGGAACTTATGACAGGCAGAAGTACCAAGAAGAATCAAAACTAGAAAGGCAGAAAATAGAAGGGGTAAAACTGGAGTCTGAAGGAACTTACAAGATCCTCACTATTTATTCGACTGTCGCCTCATCTCTTGTGCTTGCAATGGGGTTTGCTGCCTTTCTGTTCTGGGCCATGTCCAATGGATCTTGCAGATGCAACATTTGTATATAATTAGCA</t>
  </si>
  <si>
    <t>ATGGAAGTAGTATCACTAATAACTATACTACTAGTAGCAACAGTAAGCAATGCAGATAAAATCTGCATCGGCTATCAATCAACAAACTCCACAGAAACTGTAGACACACTAACAGAGAACAATGTCCCTGTGACACATGCCAAAGAATTGCTCCACACAGAGCATAATGGGATGCTGTGTGCAACAAGCTTGGGACACCCTCTTATTCTAGACACCTGTACCATTGAAGGACTAATCTATGGCAATCCTTCTTGTGATCTATTGTTGGGAGGAAGAGAATGGTCCTATATCGTCGAGAGACCATCAGCTGTTAACGGATTGTGTTATCCCGGGAATGTAGAAAATCTAGAAGAGCTAAGGTCACTTTTTAGTTCTGCTAGGTCTTATCAAAGA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ACAGGACTAGTTGCTGGTTGGTATGGATTCCAGCATTCAAATGACCAAGGGGTTGGTATGGCAGCAGATAGAGACTCAACCCAAAAGGCAATTGATAAAATAACATCCAAAGTGAATAACATAGTCGACAAAATGAACAAGCAGTATGAAATTATTGACCATGAATTCAGCGAGGTTGAAACTAGACTTAACATGATCAATAATAAGATTGATGATCAAATCCAAGATATATGGGCATATAATGCAGAATTGCTAGTTCTGCTTGAAAACCAGAAAACACTCGATGAGCATGATGCAAATGTAAACAATCTATATAATAAAGTGAAGAGGGCATTGGGTTCCAATGCGGTGGAAGATGGGAAAGGGTGTTTCGAGCTATACCACAAATGTGATGACCAGTGCATGGAGACAATTAGGAATGGGACCTACAACAGGAGGAAGTATCAAGAGGAATCAAAATTAGAAAGACAGAAAATAGAGGGGGTCAAGCTGGAATCTGAAGGAACTTACAAAATCCTCACCATTTATTCGACTGTCGCCTCATCTCTTGTGATTGCAATGGGGTTTGCTGCCTTCTTGTTCTGGGCCATGTCCAATGGGTCTTGCAGATGCAACATTTGTATATAA</t>
  </si>
  <si>
    <t>ATGGAGACAGTATCACTAATAACTATACTACTAATAGTAACAGTAAGCAATGCAGATAAAATCTGCATCGGCTATCAATCAACAAACTCCACAGAAACTGTAGACACACTAACAGAAAACAACGTCCCTGTGACACATGCCAAAGAATTGCTCCACACAGAGCATAATGGAATGCTGTGTGCAACAAGCTTGGGACATCCTCTTATTCTAGACACCTGTACCATTGAAGGACTAATCTATGGCAATCCTTCTTGTGATCTACTGTTGGGAGGAAGAGAATGGTCCTATATCGTCGAGAGACCATCAGCTGTTAACGGATTGTGTTATCCCGGGAATGTAGAAAATCTAGAAGAGCTAAGGTCACTTTTTAGTTCTGCTAGTTCTTATCAAAGGATCCAGATTTTTCCGGACACAATCTGGAATGTGTCTTACAGTGGGACAAGCAAAGCATGTTCAGATTCATTCTACAGAAGCATGAGATGGTTGACCCAAAAGGACAACACTTACCCTATTCAAGACGCCCAATACACAAATAATCAAGAAAAGAACATTCTTTTCATGTGGGGCATAAATCACCCACCCACCGATACTACGCAGACAAATCTGTACACAAGAACCGACACAACAACGAGTGTGGCAACAGAAGAAATAAATAGGACCTTCAAACCATTGATAGGACCAAGGCCTCTTGTCAATGGTTTGCAGGGTAGAATTGACTATTATTGGTCGGTATTGAAGCCGGGTCAAACACTGCGAATAAGATCCAATGGGAATCTAATAGCTCCATGGTATGGACACATTATTTCAGGAGAGAGCCACGGAAGAATCCTGAAGACTGATTTAAAAAGGGGTAGCTGCACAGTGCAATGTCAGACAGAAAAAGGTGGCTTAAACACAACATTGCCATTCCAAAACGTAAGTAAGTATGCATTTGGAAACTGCTCGAAATACATTGGAATAAAGAGTCTCAAACTTGCAGTTGGTCTGAGGAATGTGCCTTCTAGATCTAGTAGAGGACTATTCGGGGCCATAGCAGGATTCATAGAGGGAGGTTGGTCAGGACTAGTTGCTGGTTGGTATGGATTCCAGCATTCAAATGACCAAGGGGTTGGTATGGCAGCAGATAGAGACTCAACCCAAAAGGCAATTGACAAGATAACATCCAAAGTGAATAACATAGTCGACAAAATGAACAAGCAGTATGAAATTATTGATCATGAATTCAGCGAGGTTGAAACTAGACTTAACATGATCAATAATAAGATTGATGATCAAATCCAAGACATATGGGCATATAATGCAGAATTGCTAGTTCTGCTTGAAAACCAGAAAACACTCGATGAGCATGATGCAAATGTAAACAATCTATATAATAAAGTGAAGAGGGCATTGGGTTCCAATGCGGTGGAAGATGGGAAAGGATGTTTCGAGCTATACCACAAATGTGATGACCAGTGTATGGAGACAATTCGGAACGGGACCTACAACAGGAGGAAGTATCAAGAGGAATCAAAATTAGAAAGACAGAAAATAGAGGGGGTCAAGCTGGAATCTGAAGGAACTTACAAAATCCTCACCATTTATTCGACTGTCGCCTCATCTCTTGTGATTGCAATGGGGTTTGCTGCCTTCTTGTTCTGGGCCATGTCCAATGGGTCTTGCAGATGCAACATTTGTATATAA</t>
  </si>
  <si>
    <t>ATGGGAACAATATCACTAATAACTATACTACTACTAGTAACAGCAAGCAATGCAGATAAAATCTGCATCGGCTACCAATCAACAAATTCCACAGAAACTGTGGATACGCTAACAGAAAACAATGTTCCTGTGACACATGCCAAAGAATTGCTCCACACAGAGCACAATGGGATGCTGTGTGCAACAAATCTGGGACATCCTCTCATTCTAGACACCTGTACCATTGAAGGACTGATCTATGGCG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A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ATAGAGGGAGGTTGGTCAGGGCTAGTCGCTGGTTGGTATGGGTTCCAGCATTCTAATGATCAAGGGGTTGGTATGGCTGCAGATAGAGACTCAACTCAAAGGGCAATTGACAAAATAACATCCAAAGTGAATAATATAGTCGATAAAATGAACAAGCAATATGACATTATTGATCATGAG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CTGGATCTTGCAGATGCAACATTTGTATATAA</t>
  </si>
  <si>
    <t>GCAAAAGCCCGGGAATTTCACAATCACTCAAGATGGAAACAGCATCACTAATAACTATGCTACTAGTAGT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ATGGGACAAGCAAAGCATGTTCAGATTCATTCTACAGAAGCATGAGATGGTTGACCCAAAAGAACAACGCTTACCCTATTCAAGATGCCCAATACACAAATAATCAAGAAAAGAACATTCTTTTCATGTGGGGCATAAACCATCCACCCACCGATACTGTGCAGACAAATCTGTACACAAGAACAGACACAACAACAAGTGTGGCAACAGAAGAAATAAATAGGACCTTCAAACCATTAATAGGACCAAGGCCTCTTGTCAATGGTTTGCAGGGGAGAATTAACTATTATTGGTCGGTATTGAAACCGGGTCAAACACTGCGAATAAGATCCAATGGGAATCTAATAGCTCCATGGTATGGACACATTCTTTCAGGAGAAAGCCACGGAAGAATCCTGAAGACTGATTTAAAAAGGGGTAGCTGCACAGTGCAATGTCAGACAGAAAAAGGTGGCTTAAACACAACATTGCCATTCCAAAATGTAAGTAAGTATGCATTTGGAAACTGCTCA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TGGTTGAAACTAGACTTAACATGATCAATAATAAGATTGATGATCAAATCCAAGACATATGGGCATACAATGCAGAATTGCTAGTTCTGCTTGAAAACCAGAAAACACTCGATGAGCATGATGCAAATGTAAACAATCTATATAATAAAGTGAAGAGGGCATTGGGTTCCAATGCGGTGGAAGATGGGAAAGGATGTTTCGAGCTATACCACAAATGTGATGACCAGTGCATGGAGACAATCCGGAATGGGACCTACAACAGGAGGAAGTATCAAGAGGAATCAAAATTAGAAAGACAGAAAATAGAGGGAGTCAAGCTGGAATCTGAAGGAACTTACAAAATCCTCACAATTTATTCGACTGTCGCCTCATCTCTTGTGATTGCAAGGGGGGTTGCTGCCTTCTTATTCTGGGCCATGTCCAATGGGTCTTGCAGATGCAACATATGTATATAAACGGCATGAG</t>
  </si>
  <si>
    <t>ACCACTCAAGATGGAAGCAGCATCACCAATAACTATGCTACTAGTAGCAACAGTAATCAATGCAGATAAAATCTGCATCGGCTACCAATCAACAAACTCCACAGAAACTGTAGACACATTAACAGAAAACAATGTCCCTGTGACACATGCCAAAGAATTGCTCCACACAGAGCACAATGGGATGCTGTGTGCAACAAACTTGGGACATCCTCTTATTCTAGACACCTGTACCATTGAAGGACTAATCTATGGCAATCCTTCTTGTGATCTACTGTTGGGAGGAAGAGAATGGTCCTACATCGTCGAGAGACCATCGGCTGTTAATGGATTGTGTTACCCCGGGAATGTAGAAAATCTAGAAGAGCTAAGGTCACTTTTTAGTTCTGCTAGTTCCTATCAAAGGATCCAGATTTTTCCAGACACAATCTGGAATGTGTCTTACAGTGGGACAAGCAAAGCATGTTCAGATTCATTCTACAGAAGCATGAGATGGTTGACCCAAAAGAACAACGCTTACCCTATTCAAGACGCCCAATACACAAATAATCGAGAAAAGAACATTCTTTTCATGTGGGGCATAAATCACCCACCCTCCGATACTGTGCAGACAAATCTGTACACAAGAACCGACACAACAACAAGTGTGGCAACAGAAGAAATAAATAGGACCTTCAAACCATTGATAGGACCAAGGCCTCTTGTCAATGGTTTACAGGGAAGAATTGATTATTATTGGTCGGTATTGAAACCAGGTCAAACACTGCGAATCATATCCAATGGGAATCTAATAGCTCCGTGGTATGGACACATTCTTTCAGGAGAGAGCCACGGAAGAATCCTGAAGACTGATTTAAAAAGGGGTAACTGTACAGTGCAATGTCAGACAGAAAAAGGTGGCTTAAACACAACATTGCCATTCCACTCCTTTAGTAAGTATGCATTTGGAAACTGCTCGAAATATGTTGGAGTAAAGAGTCTCAAACTTGCAGTAGGTCTGAGGAATGTGCCTTCTAGATCTAGTAGAGGACTGTTCGGGGCCATAGCTGGATTCATAGAGGGAGGTTGGTCAGGACTAATTGCTGGTTGGTATGGATTCCAGCATTCAAATGATCAAGGGGTTGGTATGGCAGCAGATAGAGACTCAACCCAAAAGGCAATTGATAAAATCACATCCAAAGTGAATAACATAGTCGATAAAATGAACAAACAGTATGAAATTATTGATCATGAATTCAGTGAGG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ATCTTGCAGATGCAACATTTGT</t>
  </si>
  <si>
    <t>TTCACAACCAGTCAAGATGGAAACAACATCACTAATAACTATACTACTAGTAGTAACAACAAGCAATGCAGATAAAATCTGCATCGGCTACCAATCAACAAACTCCACAGAAACTGTGGATACGCTAGCAGAAAACAATGTTCCTGTGACACATGCCAAAGAATTGCTCCACACAGAGCACAATGGGATGCTGTGTGCAACAAATCTGGGACATCCTCTCATTCTAGACACCTGTACCATTGAAGGACTGATCTATGGCAACCCTTCTTGTGATCTGCTGTTAGGAAGAGGAGAATGGTCA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ACACAGACAAATCTGTAC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ATTCCAAAATGTCAGTAAATATGCATTTGGAAACTGCCCAAAGTATGTTGGAGTAAAGAGTCTCAAACTGGCAGTTGGTCTAAGGAATGTGCCTGCTAGATCAAGTAGAGGACTATTTGGGGCCATAGCTGGATTCATAGAGGGAGGTTGGTCAGGGCTAGTCGCTGGTTGGTATGGGTTCCAGCATTCAAATGATCAAGGGGTTGGTATG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ATGGATCTTGCAGATGCAACATTTGTATATAATTAGCA</t>
  </si>
  <si>
    <t>AGCAAAAGCCGTGGAACTTCACAACCAGTCAAGATGGAAACAATATCACTAATAACTATACTACTACTAGTAACAACAAGCAATGCAGATAAAATCTGCATCGGCTACCAATCAACAAACTCCACAGAAACTGTGGATACGCTAGCAGAAAACAATGTTCCTGTGACACATGCCAAAGAATTGCTCCACACAGAGCACAATGGGATGCTGTGTGCAACAAATCTGGGACATCCTCTCATTCTAGACACCTGTACCATTGAAGGACTGATCTATGGCAACCCTTCTTGTGATCTGCTGTTAGGAAGAGGAGAATGGTCCTACATCGTCGAAAGACCATCGGCTGTTAATGGAATGTGTTACCCCGGGAATGTAGAAAACCTAGAGGAACTAAGGTCACTTTTTAGTTCTGCTAGTTCATACCAAAGAATCCAGATCTTTCCAGACACGATCTGGAATGTGTCTTACAGTGGAACAAGCAAAGCATGTTCAGATTCATTCTACAGGAGCATGAGATGGTTGACTCAAAAGGACAACGCTTACCCTATTCAAGACGCCCAATACACAAATAATAGAGGAAAGAGCATCCTTTTCATGTGGGGCATAAATCACCCACCCACCGATACTGCACAGACAAATCTGTATACAAGGACTGACACAACAACAAGTGTGACAACAGAAGATATAGATAGGACCTTCAAACCAGTGATAGGGCCAAGGCCCCTTGTCAATGGTCAGCAGGGAAGAATTGATTATTATTGGTCGGTATTGAAACCAGGTCAGACATTGCGAGTAAGATCCGATGGGAATCTAATTGCTCCATGGTATGGACACATTCTTTCAGGAGAGAGCCACGGAAGAATCCTGAAGACTGATTTAAACAGTGGTAACTGTGTAGTGCAATGTCAGACTGAAAGAGGTGGCTTAAACACTACATTGCCATTCCAAAATGTCAGTAAATATGCATTTGGAAACTGCCCAAAGTATGTTGGAGTAAAGAGTCTCAAACTGGCAGTTGGTCTAAGGAATGTGCCTGCTAGATCAAGTAGAGGACTATTTGGGGCCATAGCTGGATTCATAGAGGGAGGTTGGTCAGGGCTAGTCGCTGGTTGGTATGGGTTCCAGCATTCAAATGATCAAGGGGTTGGTATGGCTGCAGATAGAGACTCAACTCAAAAGGCAATTGACAAAATAACATCCAAAGTGAATAATATGGTCGATAAAATGAACAAGCAATATGAAATTATTGATCATGAATTCAGCGAGGTTGAAACTAGACTCAATATGATCAATAATAAGATTGATGACCAAATACAAGACATATGGGCATATAACGCAGAATTGCTAGTGT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ATTGTACCATGTCCAATGGATCTTGCAGATGCAACATTTGTATATAATTGGCAAAAACACCCTTGTTTCTACT</t>
  </si>
  <si>
    <t>ATGGAAGTAATAGCATTAATAGCTATACTGGTAGTGACAGGAACGAGCAATGCTGATAAAATTTGCATTGGATACCAGTCAACAAACTCCACAGAGACTGTTGATACACTAATAGAAACCAATGTCCCTGTGACACATGCCAAAGAACTGCTTCACACAGAGCACAATGGAATGTTATGTGCAACAAATCAGGGGCATCCTCTTATACTAGACACCTGCACAGTTGAAGGGTTGGTGTATGGCAATCCTGCCTGTGATTCGCTACTGGGAGGAAAAGAATGGTCCTACATTGTTGAAAGATCATCAGCCGTTCATGGGATGTGTTACCCTGGAAGGGTAGAGAATCTGGAAGAACTAAGATCTTTTTTCAGTTCTGCTCGCTCCTACAAAAGACTCCTGCTCTTTCCAGACCGCACTTGGAATGTGACTTTCACTGGAACAAGCAAAGCATGCTCAGGTTCGTTCTACAGAAGTATGAGATGGCTGACACACAAGAGCAATTCTTACCCTATTCAAGACGCTCAATATACCAACGATTGGGGAAAGGATATTCTCTTCGTGTGGGGCATACACCATCCACCTACTGATACTGAGCAAATGAGTCTATACAAAAAAGCTGATACAACAACGAGCATAACAACGGAAGATATCAATCGGACTTTCAAACCAGTGATAGGACCAAGGCCCATTGTCAACGGTCAACAAGGGAGAATTGATTATTATTGGTCAGTACTAAAGCCAGGCCAGACATTGCGAATAAGATCCAATGGAAATTTAATTGCTCCATGGTATGGACACATTCTTTCAGGAGAAAGCCATGGGAGAATCCTGAAGACCGATTTAAATAGTGGCAACTGCATAGTACAGTGCCAAACTGAGAAAGGTGGTTTGAATACGACATTGCCATTCCACAATGTCAGCAAGTATGCATTTGGGAACTGCCCCAAATATGTTGGAGTGAAGAGTCTCAAACTGGCAGTTGGTCTAAGAAATGTGCCTGCTACATCAGGTAGAGGGTTATTTGGTGCCATATCTGGATTCATAGAAGGAGGTTGGCCAGGGCTAGTTGCAGGCTGGTACGGATTTCAGCATTCAAATGATCAAGGAGTCGGAATGGCCGCAGACAGAGAGTCAACTCAG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GACAATTAGAAACGGGACTTATGACATGGTGAAATATAAAGAAGAATCAAAATTAGAAAGGCAGAAAATAGAAGGGGTGAAACTGGAATCTGAAGGAACTTACAAAATTCTTACCATTTATTCGACCGTCGCCTCATCTCTCATGCTCGCAATAGGGTTTGCTGCCTTCATGTTCTGGGTTATGTCAAACGGATCTTGCAGATGCAACATTTGTATATAA</t>
  </si>
  <si>
    <t>AGCAAAAGCAGGGGAATTTCACAACCACTCAAGATGGAAACAGTATCACTAATAACTATGCTGCTAGTAATAACAATGAGCAATGCAGATAAAATATGCATCGGCTACCAATCAACAAACTCCACAGAAACTGTAGACACACTAACAGAAAACAGTGTCCCTGTGACACACGCCAAAGAATTGCTCCACACTGAGCACAATGGGATGCTGTGTGCAACAACCTTGGGACAGCCTCTCATTCTAGACACCTGTACCATTGAAGGACTAATCTATGGCAATCCTTCCTGTGATCTACTGTTGGGAGGAAGAGAATGGTCCTATATCGTCGAGAGACCATCTGCTGTTAATGGATTGTGTTACCCTGGGAACGTGGAAAATCTAGAAGAACTAAGGTCACTCTTTAGTTCTGCTAGTTCTTATCAAAGGATCCAAATCTTTCCAGATACAATCTGGAATGTGTCTTACAGTGGGACAAGCAAAGCATGTTTAGATTCATTCTACAGAAGTATGAGATGGTTGACCCAAAAGAACAACGCTTACCCTGTTCAAGACGCCCAATACACAAATAATCAAGGAAAGAACATTCTTTTCATGTGGGGCATAAATCACCCACCTACCGATACTGC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CCTATACAATAAAGTTAAGAGGGCATTAGGTTCCAATGCAATGGAAGATGGGAAAGGATGTTTCGAGCTATACCACAAATGTGATAACCAATGCATGGAGACAATTCGGAACGGGACCTACAACAGGAGGAGGTATCAAGAGGAATCAAAATTAGAAAGACAGAAAATAGAGGGGGTCAAGCTGGAATCTGAAGGAACTTACAAAATTCTCACCATTTATTCGACTGTTGCCTCATCTCTTGTAATTGCAATGGGGTTTGCTGCCTTCTTGTTCTGGGCCATGTCCAATGAGTCTTGCAGATGCAACATTTGTATATAA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</si>
  <si>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GAATGTAGAAAACCTAGAAGAACTAAGGTCACTTTTTAGCTCTGCCAGTTCTTACCAAAGAATCCAGATCTTTCCAGACACAATCTGGAATGTGTCTTACAATGGGACAAGCAAAGCATGTTCAGATTCATTCTACAGAAGCATGAGATGGTTGACCCAAAAGAACAACGCTTACCCTATTCAAGACGCCCAATACACAAATAATAGAGGAAAGAACATTCTTTTCATGTGGGGCATAAATCACCCACCCACTGATACTGTGCAGACAAATCTGTACACAAGGACTGACACAACAACAAGTGTGGCAACAGAAGATATAAATAGGACCTTCAAACCATTGATAGGGCCAAGGCCTCTTGTCAATGGTCA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A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</si>
  <si>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GTAGTATCACTAATAACTATACTATTAGTTGTAATGGTAAGCAATTCAGATAAAATCTGCATCGGCTACCAATCAACAAACTCCACAGAAACTGTAGACACGCTAACAGAAAACAATGTTCCTGTGACACATGCCAAAGAATTACTCCACACAGAGCACAATGGGATGCTGTGTGCAACAAATCTGGGACGTCCTCTCATTCTGGACGCCTGTACCATTGAAGGGCTGATCTATGGCAACCCTTCCTGTGATCTACTTTTGGGAGGAAGAGAATGGTCCTACATCGTTGAAAGACCATCGGCCGTTAATGGAATGTGTTACCCCGGGAATGTAGAAAACCTAGAGGAACTAACGTCACTTTTTAGCTCTGCTAGTTCGTACCAAATAATCCAGATCTTTCCAGACACAATCTGGAATGTGTCTTACAATGGAACAAGCAAAGCATGTTCGGATTCATTCTACAGGAGCATGAGGTGGTTGACTCAAAATAACAATGCTTACCCTATCCAAGACGCCCAATACACAAATAATAGAGGAAAGAGCATTCTTTTCATGTGGGGCATAAATCACCCACCCACCGATACTGTACAGACAAATCTGTACACATGGACTGACACAACAACAAGTGTGGTAACAGAAGATATAAATAGGACCTTCGAACCATTAATAGGGCCAAGGCCCCTTGTCAATGGTCAGCAGGT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A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CGCTGCCTTCTTGTTCTGGGCCATGTCCAATGGATCTTGCAGATGCAACATTTGTATATAA</t>
  </si>
  <si>
    <t>AGCAAAAGCAGGGGAATTTCACAACCACTCAAGATGGAAGTAGTATTACTAATAACTATACTACTAGTAGTAACAGTAAGCAATGCAGATAAAATCTGCATCGGCTACCAATCAACAAACTCCACAGAAACTGTAGACACACTAACAGAAAACAATGTCCCTGTGACACATGCCAAAGAATTACTCCACACAGAGCACAATGGGATGCTGTGCGCAACAGACCTGGGACATCCTCTCATTCTAGACACCTGTACCATTGAAGGACTGATCTATGGCAACCCTTCTTGTGATCTACTGTTGGGAGGAAGAGAATGGTCCTACATCGTTGAAAGACCATCGGCTGTTAATGGAATGTGTTACCCCGGGAATGTAGAAAACCTAGAGGAACTAAGGTCACTTTTTAGCTCTGCTAGTTCCTACCAAAGAATCCAAATCTTTCCAGACACAATCTGGAATGTGTCCTACAATGGAACAAGCAAAGCATGTTCAGATTCATTCTACAGGAGCATGAGATGGCTGACTCAAAAGAACAACGCTTACCCTATTCAAGACGCCCAATACACAAATAATAGAGGAAAGAGCATTCTTTTCATGTGGGGCATAAATCACCCACCCGCCGATACTGTACAGACAAATCTGTACACAAGGACTGACACAACAACAAGTGTGGTAACAGAAGATATAAATAGGGCCTTCAAACCATTGATAGGGCCAAGGCCCCTTGTCAATGGTCAGCAGGGGAGAATTGATTATTATTGGTCAGTATTGAAACCAGGTCAGACATTGCGAGTAAGATCCAATGGGAATCTAATCGCTCCATGGTATGGACACATTCTTTCAGGAGAGAGCCATGGAAGAATCCTGAAGACTGATTTAAAAAGTGGTAACTGTGTAGTGCAATGTCAGACAGAAAGAGGTGGCTTAAATACTA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GCAGGAAATAGAGGGGGTCAAGCTGGAATCTGAAGGAACTTACAAAATCCTCACCATTTATTCGACTGTCGCCTCATCTCTTGTGATTGCAATGGGGTTTGCTGCCTTCCTTTTCTGGGCCATGTCCAATGGATCTTGCAGATGCAACATTTGTATATAA</t>
  </si>
  <si>
    <t>AGCAAAAGCAGGGGAATTTCACAACCACTCAAGATGGAAGCACTATCACTAATAACTATACTATTAGTAGTAACGGTAAGCAATGCAGATAAAATCTGCATCGGCTACCAATCAACAAACTCCACAGAAACTGTAGACACGCTAACAGAAAACAATGTTCCTGTGACACATGCCAAAGAATTACTCCACACAGAGCACAATGGGATGCTGTGTGCAACAAATCTGGGACGTCCTCTCATCCTGGACACCTGTACCATTGAAGGGCTGATCTATGGCAACCCTTCCTGTGATCTACTGTTGGGAGGAAGAGAATGGTCCTACATCGTTGAAAGACCATT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A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CGGATCTTGCAGATGCAACATTTGTATATAA</t>
  </si>
  <si>
    <t>CTTCGAGCAAAAGCAGGGGAATTTCTTAACTAGCAAAATGGAGACAATATCACTGATGACTATACTACTAGTAGTAACAACAAGCAATGCAGATAAAATCTGCATCGGCCACCAGTCAACAAATTCCACAGAAACTGTGGACACTCTAACAGAAACTAATGTTCCTGTGACACATGCCAAAGAATTGCTCCACACAGAGCATAATGGAATGCTGTGTGCAACAAATCTGGGACGTCCTCTCATCTTAGACACATGCACAATCGAAGGACTAATCTATGGCAACCCTTCTTGTGACCTGCTGTTGGGAGGAAGAGAATGGTCCTACATCGTCGAAAGACCGTCAGCAGTAAATGGAACGTGTTACCCTGGGAATGTAGAGAACTTAGAGGAACTCAGAACACTTTTCAGTTCATCTAGTTCCTATCAAAGAATCCAAATCTTCCCAGACACAATCTGGAATGTGACTTACACGGGAACAAGCAAATCATGTTCAGATTCATTCTACAGGAATATGAGATGGCTGACTCAAAAGAACGGGCTTTATCCTATTCAAGACGCTCAATACACAAACAATCGGGGAAAGGACATTCTTTTCGTGTGGGGCATACATCATCCACCCACCGATACTGCACAGACGAATTTGTACACAAGGACCGACACAACAACAAGCGTAACAACAGAAAATTTAGATAGGACCTTCAAGCCATTAATAGGGCCAAGACCCCTTGTCAATGGTTTGATTGGAAGAATTAACTATTATTGGTCGGTACTAAAGCCAGGCCAGACATTGCGAGTAAGATCCAACGGGAATCTAATTGCTCCATGGTTTGGACACGTTCTCTCAGGAGAGAGCCACGGGAGAATCCTGAAGACTGATTTAACCAGTGGTAATTGTGTAGTGCAATGCCAGACTGAAAAAGGTGGCTTAAACAGTACACTGCCATTCCACAATATCAGTAAATATGCATTTGGGACCTGCCCCAAATATATTGGAGTCAAGAGTCTCAAACTGGCAATCGGTCTGAGAAACGTGCCTGCTAGGTCAAGTAGAGGACTATTTGGAGCCATAGCTGGATTCATAGAAGGAGGTTGGCCAGGACTAGTCGCTGGTTGGTATGGTTTCCAGCATTCAAATGATCAAGGGGTTGGTATGGCTGCAGATAGGGATTCAACTCAAAAGGCAGTTGATAAAATAACATCCAAAGTGAATAATATAGTCGACAAGATGAACAAGCAGTATGAAATAATTGATCATGAATTCAGTGAGGTTGAAACTAGACTCAATATGATCAATAACAAGATTGATGACCAAATACAAAACGTATGGGCATATAATGCAGAGTTGCTAGTACTACTTGAGAACCAGAAAACACTCGACGAGCATGATGCAAACGTGAACAATCTATATAACAAGGTGAAAAGGGCCCTGGGCTCCAATGCGATGGAAGATGGAAAGGGCTGTTTCGAGCTATACCATAAATGTGATGACCAATGCATGGAAACAATTCGGAACGGGACCTATAATAGGAGAAAGTACAAAGAGGAATCAAGGCTAGAAAGGCAGAAAATAGAAGGGGTCAAACTGGAATCTGAGGGGACTTACAAGATCCTAACCATTTATTCGACTGTCGCCTCATCTCTTGTGCTTGCAATGGGGTTTGCTGCCTTCTTATTCTGGGCCATGTCCAATGGATCGTGCAGGTGCAACATTTGTATATAATTAGCAAAAACACCCTTGTTTCTACT</t>
  </si>
  <si>
    <t>GCAAAAGCAGGGGAATTTCTTAACTAGCAAAATGGGAAAAATACCACTGATGACTATACTACTAGTAGTAACAACAAGCAATGCAGATAAAATCTGCATCGGTCACCAGTCAACAAACTCCACAGAAACTGTGGACACGCTAACAGAAACTAATGTTCCTGTGACACATGCCAAAGAATTGCTCCACACAGAGCACAATGGAATGCTGTGTGCAACAAATCTGGGACGTCCTCTCATCCTAGACACATGCACAATCGAAGGACTAATCTATGGCAATCCTTCTTGTGACCTGCTGTTGGGAGGAAGGGAATGGTCCTACATCGTCGAAAGACCATCAGCAGTAAATGGAACGTGTTACCCTGGGAATGTAGAAAACTTAGAGGAACTCAGGACACTTTTTAGTTCCTCTAGTTCCTATCAAAGAATCCAAATCTTCCCAGACACAATCTGGAATGTGACTTATACGGGAACAAGCAAATCATGTTCAGATTCATTCTACAGGAATATGAGATGGCTGACTCAAAAGAACGGGCTTTATCCTATTCAAGACGCTCAATACACAAACAATCGGGGAAAGGACATTCTTTTCGTATGGGGCATACACCATCCACCCACCGATACTGCACAGACGAATTTGTACACAAGGACCGACACAACAACAAGCGTAACAACAGAAAATTTAGATAGGACCTTCAAGCCATTAATAGGACCAAGACCCCTTGTCAATGGTTTGATTGGAAGAATTAACTATTATTGGTCGGTACTAAAACCAGGCCAGACATTGCGATTAAGATCCAATGGGAACCTGATTGCTCCATGGTTTGGACACGTTCTCTCAGGAGAGAGCCACGGGAGAATCCTGAAGACTGATTTAAACAGTGGTAATTGTGTAGTGCAATGCCAGACTGAAAAAGGTGGCTTAAACAGTACACTGCCATTCCACAATATCAGTAAATATGCATTTGGGACTTGCCCCAAATATATTGGAGTCAAGAGTCTCAAGCTGGCAATCGGTCTGAGAAACGTGCCTGCTAAGTCAAGTAGAGGACTATTTGGGGCCATAGCTGGATTCATAGAAGGAGGTTGGCCAGGACTAGTCGCCGGTTGGTATGGTTTCCAGCATTCAAATGATCAAGGGGTTGGTATGGCTGCAGATAGGGATTCGACTCAAAGGGCAGTTGATAAAATAACATCCAAAGTGAATACTATAGTCGACAAGATGAACAAGCAGTATGAAATAATTGATCATGAATTCAGTGAGGTTGAAACTAGACTCAATATGATCAATAACAAGATTGATGACCAAATACAAGACGTATGGGCATATAATGCAGAGTTGCTAGTACTGCTTGAGAACCAGAAAACACTCGACGAGCATGACGCAAACGTGAACAATCTATATAACAAGGTGAAAAGGGCCCTAGGCTCCAATGCTATAGAAGATGGAAAGGGCTGTTTCGAGCTATATCATAAATGTGATGACCAATGCATGGAAACAATTCGGAACGGGACCTATAATAGGAGAAAGTACAAAGAGGAATCAAGGCTAGAAAGGCAGAAAATAGAAGGGGTAAAACTGGAATCTGAGGGGACTTACAAGATCCTAACCATTTATTCGACTGTCGCCTCATCTCTTGTACTTGCAATGGGGTTTGCTGCCTTCTTATTCTGGGCCATGTCCAATGGATCGTGCAGGTGCAACATTTGTATATAATTAGCAAAAACACCCTTGTTTCTACTTATAGTG</t>
  </si>
  <si>
    <t>TTCTCTTCGAGCAAAAGCAGGGGAATTTCTCAACTAGCAAAATGGAAGCAATATCGCTGATGACTATACTACTAGTAGTGACAACAAGCAATGCAGACAAAATCTGCATCGGCCACCAGTCGACAAACTCCACAGAAACTGTGGACACACTAACAGAAACTAATATTCCTGTGACACAAGCCAAAGAATTGCTCCACACAGAGCATAATGGAATGCTGTGTGCAACAAATCTGGGACGTCCCCTCATCTTGGACACATGCACTGTCGAAGGACTGATCTATGGCAACCCTTCTTGTGATCTGCTGTTGGGAGGAAGGGAATGGTCCTACATTGTCGAAAGACCATCAGCGGTGAATGGAACATGTTACCCTGGAAACGTAGAAAACTTAGAGGAACTCAGAACACTTTTTAGTTCCGCTAGTTCTTATCAAAGAATCCAAATCTTCCCAGACGCAATCTGGAATGTGACTTACGATGGAACAAGCAAATCATGTTCAAATTCATTCTACAGGAATATGAGATGGCTGACTCAAAAGAACGGACTTTACCCTATTCAAGACGCCCAATACACAAACAATCGGGGAAAGGACATTCTTTTCATTTGGGGCATACATCATCCACCCACTGATACTGCACAGACGAATTTGTACACAAGGACCGACACAACAACAAGCGTTACAACTGAAAATTTAGATAGGACCTTCAAACCATTAATAGGACCAAGGCCCCTTGTTAATGGTCTAATTGGAAGAATTAATTATTATTGGTCGGTACTAAAACCAGGCCAGACATTGAGAGTAAGATCCAATGGGAATCTAATTGCTCCATGGTATGGACACGTTCTCTCAGGAGAGAGCCATGGGAGAATTCTGAAGACTGATTTAAAAAGTGGTAATTGCGTAGTACAATGTCAGACTGAAAAAGGTGGCCTAAACAGTACACTACCATTCCACAATATCAGTAAATATGCATTTGGGACCTGCCCCAAGTATATTGGAGTCAAGAGTCTCAAACTGGCAATCGGTCTGAGAAACGTGCCTGCTAAGTCAAGTAGAGGGCTATTTGGAGCCATAGCTGGATTCATAGAAGGAGGTTGGCCAGGGCTAGTTGCTGGTTGGTATGGTTTCCAGCATTCAAATGATCAAGGGGTTGGTATGGCAGCAGATAGGGGTTCAACTCAGAAAGCAGTTGATAAGATAACATCCAAGGTGAATAATATAATTGATAAGATGAACAGGCAATATGAAATAATTGATCATGAATTCAGTGAGGTTGAAACTAGACTCAATATGATCAACAACAAGATTGATGACCAAATACAAGACGTATGGGCATATAATGCAGAGTTGCTGGTACTACTTGAAAACCAGAAAACACTTGATGAGCATGACGCAAACGTGAACAATCTATACAACAAGGTTAAAAGGGCCCTGGGCTCCAATGCTATGGAAGATGGGAAGGGTTGTTTCGAGCTATACCATAAATGTGATGACCAATGCATGGAAACAATTCGGAACGGGACATATAATAGGAGAAAGTACACAGAGGAATCAAGGCTAGAAAGGCAGAAAATAGAAGGGGTTAAGCTGGAATCTGAAGGGACTTACAAAATTCTTACCATTTATTCGACTGTCGCCTCATCTCTTGTACTTGCAATGGGGTTTGCTGCCTTCTTGTTCTGGGCCATGTCCAATGGATCATGCAGATGCAACATTTGTATATAGTTAGCAAAAACACCCTTGTTTCTACTTATAGTG</t>
  </si>
  <si>
    <t>CCTATAGCTATACTGGTAGTGACAGGAACAGGCAATGCTGATAAAATTTGCATTGGCTACCAGTCAACAAACTCCACTGAAACTGTTGATACACTGGTAGAAAACAATGTCCCTGTGACACATACCAAAGAATTGCTCCACACAGAGCACAATGGAATGTTATGTGCAACAAACTTGGGACACCCTCTTATTCTAGACACCTGCACCATTGAAGGGTTGGTGTACGGCAATCCTTCCTGTGATTTGCTACTGGGAGGGAAAGAATGGTCTTACATTGTCGAAAGATCATCAGCTGTTAATGGGATGTGCTACCCTGGAAAGGTAGAGAATCTGGAAGAACTCAGGTCTTTTTTCAGTTCTGCTCGCTCCTACAAAAGACTCCTACTCTTTCCAGACAGGACTTGGAATGTGACTTTCAATGGGACAAGCCAAGCATGCTCAAACTCATTCTACAGAAGTATGAGATGGCTGACACACAAGAGCAATTCTTACCCTATTCAAGACGCCCAATATACCAACGATTGGGGAAAGAATATTCTCTTCATGTGGGGCATACACCATCCATCTACTGATACTGAGCAAATGAATCTATACAAAAAAGCTGATACAACAACAAGTATAACAACGGAAGATATCAATCGAACTTTCAAACCAGTGATAGGGCCAAGGCCTCTTGTCAACGGTCAACAAGGAAGAATTGATTATTATTGGTCAGTACTAAAGCCAGGCCAGACATTGCGAATAAGATCCAATGGAAATCTAATTGCTCCATGGTATGGACACATTCTTTCAGGAGAAAGCCATGGAAGAATCTTGAAGACCGATTTGGATAGTAGCAACTGCATAGTTCAATGCCAAACTGAGAAAGGTGGTTTGAACACGACCTTGCCATTCCAAAATGTCAGCAAGTATGCATTTGGGAACTGTCCCAAATATGTTGGAGTGAAGAGTCTCAAACTGGCAGTTGGCCTAAGGAATGTGCCTGCTACATCAGGTAGAGGGCTTTTCGGTGCCATAGCTGGATTCATAGAAGGAGGTTGGCCAGGACTAGTCGCAGGCTGGTACGGGTTTCAGCACTCAAATGATCAAGGGGTTGGAATAGCAGCAGACAGGGAATCAACTCAAGAAGCAGTCGATAAAATAACATCCAAAGTAAATAATATAATCGACAAAATGAACAAGCAGTATGGAATCATTGATCATGAGTTCAGTGAGATTGAAGCCAGACTCAATATGATCAACAATAAGATTGATGACCAAATACAGGACATCTGGGCGTACAATGCAGAATTACTAGTACTGCTTGAAAATCAAAAAACACTCGATGAGCATGATGCAAATGTGAACAATCTGTATAATAAGGTGAAGAGAGCATTGGGTTCAAATGCAATAGAGGATGGGAAGGGATGTTTCGAGTTGTATCACAAATGTGATGATCAATGCATGGAAACAATTAGGAACGGGACTTATGACAGGCTAAAGTATAAAGAAGAATCAAAACTAGAAAGGCAGAAAATAGAAGGGGTGAAACTGGAGTCTGAAGAAACTTACAAAATTCTTACCATTTATTCGACTGTCGCCTCATCTCTTGTGCTTGCAATAGGGCTTGCTGCCTTCATGTTCTGGGCCATGTCCAATGGGTCTGCAGTGCA</t>
  </si>
  <si>
    <t>CCTATAGCTATACTGGTAGTGACAGGAACGAGCAATGCTGATAAAATTTGCATTGGATACCAGTCAACAAACTCCACAGAAACTGTTGATACACTAGTAGAAACCAATGTCCCTGTGACACATGCCAAAGAACTGCTTCACACAGAGCACAATGGAATGTTATGTGCAACAAACAAGGGGCATCCTCTTATCCTAGACACCTGCACAGTTGAAGGGTTGGTT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CAAAAGCTGATACAACAACGAGCATAACAACGGAAGATATCAATCGGACTTTCAAACCAGTGATAGGACCAAGGCCCATTGTCAAC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AGTTGGTCTAAGAAATGTGCCTGCTACATCAGGTAGAGGGTTATTTGGTGCCATAGCTGGATTCATAGAAGGAGGTTGGCCAGGGCTAGTTGCAGGCTGGTACGGGTTTCAGCATTCAAATGATCAAGGAGTTGGAATGGCCGCAGACAGAGAGTCAACCCAAACAGCAGTCAACAAGATAACATCCAAAGTAAATAATATAATCGATAAGATGAACAAGCAATATGAAATCATTGATCATGAGTTCAATGAAATTGAAGCCAGACTCAATATGATAAACAATAAGATTGATGACCAAATACAAGACATCTGGGCGTATAATGCAGAATTACTAGTACTGCTTGAAAATCAGAAAACACTTGATGAGCATGATGCAAATGTTAACAATCTGTACAATAAGGTGAAGAGAGCATTGGGGTCAAATGCAATAGAGGATGGGAAGGGGTGCTTCGAGTTGTATCACAAATGTGATGATCAATGCATGGAAACAATTAGAAATGGGACTTATGACATGGTGAAGTATAAAGAAGAATCAAAACTAGAAAGGCAGAAAATAGAAGGGGTGAAACTGGAGTCTGAAGGAACTTACAAGATTCTTACCATTTATTCGACTGTCGCCTCATCTCTTGTGCTTGCAATAGGGTTTGCTGCCTTCATGTTCTGGGCCATGT</t>
  </si>
  <si>
    <t>CTGCTACTGACAGGAAAGAGCGATGCTGATAAAATTTGCATTGGATACCAATCAACAAACTCCACAGAAACTGTTGATACACTAGTAGAAACCAATGTCCCTGTGACACATGCCAAAGAACTGCTTCACACAGAGCACAATGGAATGTTATGTGCAACAAAC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GCAATTCTTACCCTATTCAAGACGCTCAATATACCAACGATTGGGGAAAGAATATTCTCTTCATGTGGGGCATACACCATCCACCTACTGATACTGAGCAAATGAATCTATACAAAAAAGCTGATACAACAACGAGCATAACAACGGAAGATATCAATCGGACTTTCAAACCAGTGATAGGACCAAGGCCCATTGTCAACGGTCAACAAGGGAGGATTGATTATTATTGGTCAGTACTAAAGCCAGGCCAGACATTGCGAATAAGATCCAATGGAAATCTAATTGCTCCATGGTATGGACACATTCTTTCAAGAGAAAGCCATGGAAGAATCCTGAAGACCGATTTAAATAGTGGCAACTGCGTAGTACAGTGCCAAACTGAGAAAGGAGGTTTGAATACGACATTGCCATTCCACAATGTCAGCAAGTATGCATTTGGGAACTGCCCCAAATATGTTGGAGTGAAGAGTCTCAAACTGGCAGTTGGTCTAAGAAATGTGCCTGCTACATCAGGTAGAGGGTTATTTGGTGCCATAGCTGGATTCATAGAAGGAGGTTGGCCAGGGCTAGTTGCAGGCTGGTACGGGTTTCAGCATTCAAATGATCAAGGAGTTGGAATGGCCGCAGACAGAGAGTCAACCCAAACAGCAGTCAACAAGATAACATCCAAAGTAAATAATATAATCGATAAGATGAACAAGCAATATGAAATCATTGATCATGAGTTCAATGAAATTGAAGCCAGACTCAATATGATAAACAATAAGATTGATGACCAAATACAAGACATCTGGGCGTATAATGCAGAATTACTAGTACTGCTTGAAAATCAGAAAACACTTGATGAGCATGATGCAAATGTTAACAATCTGTACAATAAGGTGAAGAGAGCATTAGGGTCAAATGCAATAGAGGATGGGAAGGGGTGTTTCGAGTTGTATCACAAATGTGATGATCAATGCATGGAAACAATTAGAAATGGGACTTATGACATGGTGAAGTATAAAGAAGAATCAAAACTAGAAAGGCAGAAAATAGAAGGGGTGAAACTGGAGTCTGAAGGAACTTACAAGATTCTTACCATTTATTGGACTGTCGCCTCATCTCAGGTGCTTGCAATAGGG</t>
  </si>
  <si>
    <t>GGAACGAGCAATGCTGATAAAATCTGCATTGGATACCAGTCATCAAACTCCACAGAAACTGTCGATACACTAGTAGAAACCAATGTCCCTGTGACACATGCCAAAGAATTGCTTCACACAGAGCACAATGGAATGTTATGTGCAACAAATCAGGGACATCCTCTTATCCTAGACACCTGCACCGTTGAAGGGTTGGTGTACGGCAATCCTTCCTGTGATTTGCTACTGGGAGGAAAAGAATGGTCTTACATTGTTGAAAGATCATCAGCCATTAATGGGATGTGTTACCCTGGAAAGGTAGAGAGTCTGGAAGAACTAAGATCTTTTTTCAGTTCTGCTCGCTCCTACAAAAGACTCCTGCTCTTTCCAGACCGCACTTGGAATGTGACTTACACTGGAACAAGCAAAGCATGCTCAGATTCATTCTACAGAAGTATGAGATGGCTGACACACAAAAGCAATTCTTACCCTATTCAAGACGCTCAATACACCAACGATTGGGGAAAGAATATTCTCTTCATGTGGGGCATACACCATCCACCTACTGACACTGAGCAAATGAATCTATATAAAAAAGCTGATACAACAACGAGCATAACAACGGAAGATATCAATCGGACTTTCAAACCAGTGATAGGACCCAGGCCCCTTGTCAATGGTCAACAAGGGAGGATTGATTATTATTGGTCAGTATTAAAGCCAGGCCAGACACTGCGTATAAGATCCAATGGAAATCTAATTGCTCCATGGTATGGACACATTCTTTCAGGAGAAAGCCATGGAAGAATCCTGAAGACTGATTTAAATAGTGGCAACTGCGTAGTACAGTGCCAAACTGAGAAAGGTGGTTTAAATACGACCTTGCCATTCCACAATGTCAGCAAGTATGCATTTGGGAACTGCCCCAAATATGTTGGAGTGAAGAGTCTCAAA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ATTGATGACCAAATACAAGACATCTGGGCGTATAATGCAGAATTACTAGTACTGCTTGAAAATCAGAAAACACTTGATGAGCATGATGCAAATGTGAACAATCTGTACAATAAGGTGAAGAGAGCATTAGGGTCAAATGCAATAGAGGATGGGAAGGGGTGCTTCGAGTTGTACCACAAATGTGATGATCAATGCATGGAAACAATTAGAAACGGGACTTATGACATGATAAAGTATAAAGAAGAATCAAAACTAGAAAGACAGAAAATAGAAGGGGTGAAACTGGAGTCTGAAGGAACTTACAAGATTCTTACCATTTATTCGACTGTCGCCTCATCTCTCGTGCTTGCAATGGGGTTTGCTGCCTTCATGTCTTGGGCCATCC</t>
  </si>
  <si>
    <t>ACTAAAGCTATACTGGTAGTGACAGGAACGAGCAACGCTGATAAAATTTGCATTGGATACCAGTCAACAAACTCCACAGAAACTGTTGATACACTAGTAGAAACCAATGTCCCTGTGACACATGCCAAAGAACTGCTTCACACAGAGCACAATGGAATGTTATGTGCAACAAATCAGGGGCATCCTCTTATCCTAGACACCTGCACAGTTGAAGGGTTGGTGTATGGCAATCCTGCCTGTGATTTGCTACTGGGAGGAAAAGAATGGTCTTACATTGTCGAAAGATCATCAGCTGTTCATGGGATGTGTTACCCTGGAAGGGTAGAGAATCTGGAAGAACTAAGATCTTTTTTCAGTTCTGCTCGCTCCTACAAAAGACTCCTGCTCTTTCCAGACCGCACTTGGAATGTGACTTTCACTGGAACAAGCAAAGCATGCTCAGGTTCATTCTACAGAAGTATGAGATGGCTGACACACAAGAACAATTCTTACCCTATTCAAGACGCTCAATATACCAACGATTGGGGAAAGAATATTCTCTTCATGTGGGGCATACACCATCCACCTACTGATACTGAGCAAATGAATCTATACAAAAAAGCTGATACAACAACGAGCATAACAACGGAAGATATCAATCGGACTTTCAAACCAGTGATAGGACCAAGGCCCATTGTTAACGGTCAACAAGGGAGGATTGATTATTATTGGTCAGTACTAAAGCCAGGCCAGACATTGCGAATAAGATCCAATGGAAATCTAATTGCTCCATGGTATGGACACATTCTTTCAGGAGAAAGCCATGGAAGAATCCTGAAGACCGATTTAAATAGTGGCAACTGCGTAGTACAGTGCCAAACTGAGAAAGGTGGTTTGAATACGACATTGCCATTCCACAATGTCAGCAAGTATGCATTTGGGAACTGCCCCAAATATGTTGGAGTGAAGAGTCTCAAACTGGCAGTTGGCCTAAGAAATGTGCCTGCTACATCAGGTAGAGGTTTATTTGGTGCCATAGCTGGATTCATAGAAGGAGGTTGGCCAGGGCTAGTTGCAGGCTGGTACGGATTTCAGCATTCAAATGAACAAGGAGTTGGAATGGCCGCAGACAGAGAGTCAACCCAAACAGCAGTCAACAAGATAACATCCAAAGTAAATAATATAATCGATAAGATGAACAAGCAATATGAAATCATTGATCATGAGTTCAATGAAATTGAAGCCAGACTCAATATGATAAACAATAAGATTGATGACCAAATACAAGACATCTGGGCGTATAATGCAGAATTGCTAGTACTGCTTGAAAATCAGAAAACACTTGATGAGCATGATGCAAATGTTAACAATCTGTACAATAAGGTGAAGAGAGCATTGGGATCAAATGCAATAGAGGATGGGAAGGGATGCTTCGAGTTATATCACAAATGTGATGATCAATGCATGGAAACAATTAGAAACGGGACTTATGACATGGTGAAGTATAAAGAAGAATCAAAACTAGAAAGGCAGAGAATAGAAGGGGTGAAACTGGAGTCTGAAGGAACTTACAAGATTCTTACCATTTATTCGACTGTCGCCTCATCTCTTGTGCTTGCAATAGGGTTTGCTGCCTTCATGTTCTGGGCCATGTCAAACGGATCTGCAGATCAA</t>
  </si>
  <si>
    <t>ATGGAAATAATAGCACTAATAGCTATACTGGTAGTGACAGGAACGAGCAATGCTGATAAAATTTGCATTGGATACCAGTCAACAAACTCCACAGAAACTGTTGATACACTAGTGGAAACCAATGTCCCTGTGACACATGCCAAAGAATTGCTTCACACAGAGCACAATGGAATGTTATGTGCAACAAATCAGGGGCATCCTCTTATCCTAGACACCTGCACCGTTGAAGGGTTAGTGTATGGCAATCCTTCCTGTGATTTGCTACTGGGAGGAAAAGAATGGTCTTACATTGTCGAAAGATCATCAGCTATTAATGGGATGTGTTACCCTGGTAAGGTAGAGAATCTGGAAGAACTAAGATCTTTTTTCAGTTCTGCTCGTTCCTACAAAAGACTCCTGCTTTTTCCAGACCGCACTTGGAATGTGACTTACACTGGAACAAGCAAAGCATGCTCAGGTTCATTCTACAGAAGTATGAGATGGCTAACACACAAAAGCAATTCATACCCTATTCAAGACGCTCAGTATACCAACGATTGGGGAAAAAATATTCTCTTCATGTGGGGCATACACCACCCACCTACTGACTCTGAGCAAATGAATCTATACAAAAAAGCTGATACAACAACGAGCATAACAACGGAAGATATCAATAGGACTTTCAAACCAGTGATAGGACCAAGGCCCCTTGTCAATGGTCAGCAAGGGAGGATTGATTATTATTGGTCAGTACTAAAGCCAGGCCAGACACTGCGAATAAGATCCAATGGAAATCTAATTGCTCCATGGTATGGCCACATTCTTTCAGGAGAAAGCCATGGAAGAATCCTGAAGACCGATTTAAATAGTGGCAACTGCGTAGTACAGTGCCAAACTGAGAAAGGTGGCTTAAATACGACCTTGCCATTCCACAATGTCAGCAAGTATGCATTTGGGAACTGCCCCAAATATGTTGGAGTGAAGAGTCTCAAATTGGCAGTTGGTCTAAGAAATGTGCCTGCTGCATCAGGTAGAGGGCTATTTGGTGCCATAGCTGGATTCATAGAAGGAGGTTGGCCAGGGCTAGTTGCAGGCTGGTACGGGTTTCAGCATTCAAATGATCAAGGAGCTGGAATGGCCGCAGACAGAGAGTCAACTCAAAAAGCAGTCGACAAGATAACATCCAAAGTAAATAATATAATCGATAAGATGAACAAGCAGTATGAAATCATTGATCATGAGTTCAATGAAATTGAAGCCAGACTCAATATGATCAACAATAAGATTGATGACCAAATACAAGACATCTGGGCGTATAATGCAGAATTGCTAGTACTGCTTGAAAATCAGAAAACACTTGATGAGCATGATGCAAATGTAAACAATCTGTACAATAAGGTGAAGAGAGCATTAGGGTCAAATGCAATAGAGGATGGGAAGGGGTGCTTTGAGTTGTATCACAAATGTGATGATCAATGCATGGAAACAATTAGAAACGGGACTTATGACATGATGAAGTATAAAGAAGAATCAAAATTAGAAAGGCAGAAAATAGAAGGAGTGAAACTGGAATCTGAAGGAACTTACAAGATTCTTACCATTTATTCGACTGTCGCCTCATCTCTTGTGCTTGCAATGGGGTTTGCTGCCTTCATGTTCTGGGCC</t>
  </si>
  <si>
    <t>ATTTCACAACCAGTCAAGATGGAAACAATATCACTAATAACTATGCTGCTAGTAATAACAATGAGCAATGCAGATAAAATATGCATCGGCTACCAATCAACAAACTCCACAGAAACTGTAGACACACTAACAGAAAACAGTGTCCCTGTGACACACGCCAAAGAATTGCTCCACACTGAGCACAATGGGATGCTGTGTGCAACAACCTTGGGACAGCCTCTCATTCTAGACACCTGTACCATTGAAGGACTAATCTATGGCAATCCTTCCTGTGATCTACTGTTGGGAGGAAGAGAATGGTCCTATATCGTCGAGAGACCATCTGCTGTTAATGGATTGTGTTACCCTGGGAACGTGGAAAATCTAGAAGAGCTAAGGTCACTCTTTAGTTCTGCTAGTTCTTATCAAAGGATCCAAATCTTTCCAGATACAATCTGGAATGTGTCTTACAGTGGGACAAGCAAAGCATGTTCAGATTCATTCTACAGAAGTATGAGATGGTTGACCCAAAAGAACAACGCTTACCCTGTTCAAGACGCCCAATACACAAATAATCAAGGAAAGAACATTCTTTTCATGTGGGGCATAAATCACCCACCTACCGATACTGCGCAAACAAATCTGTACACAAGAACCGACACAACAACAAGTGTGGCAACAGAAGAAATAAATAGGACCTTCAAACCATTGATAGGACCAAGGCCTCTTGTCAATGGTTTACAGGGAAGAATTGATTATTATTGGTCA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GTTGAAACTAGACTTAACATGATCAATAATAAGATTGATGATCAAATCCAAGACATATGGGCATATAATGCAGAATTGCTAGTGCTGCTTGAAAATCAGAAAACACTCGATGAGCATGATGCAAATGTGAACAACCTATACAATAAAGTTAAGAGGGCATTAGGTTCCAATGCAATGGAAGATGGGAAAGGATGTTTCGAGCTATACCACAAATGTGATAACCAATGCATGGAGACAATTCGGAACGGGACCTACAACAGGAGGAGGTATCAAGAGGAATCAAAATTAGAAAGACAGAAAATAGAGGGGGTCAAGCTGGAATCTGAAGGAACTTACAAAATTCTCACCATTTATTCGACTGTTGCCTCATCTCTTGTAATTGCAATGGGGTTTGCTGCCTTCTTGTTCTGGGCCATGTCCAATGGGTCTTGCAGATGCAACATTTGTATATAATT</t>
  </si>
  <si>
    <t>ATTTCACAACCAGTCAAGATGGAAACAATATCACTAATAACTATGCTGCTAGTAGTAACAATGAGCAATGCAGATAAAATATGCATCGGCTACCAATCAACAAACTCCACAGAAACTGTAGACACACTAACAGAGAACAATGTCCCTGTGACACATGCCAAAGAATTGCTCCACACTGAGCACAATGGGATGCTGTGTGCAACAACCTTGGGACAACCTCTCATTCTAGACACCTGTACCATTGAAGGACTAATCTATGGCAATCCTTCCTGTGATCTGCTGTTGGGAGGAAGAGAGTGGTCCTATATCGTCGAGAGACCATCTGCTGTTAATGGATTGTGTTACCCTGGGAATGTGGAAAATCTAGAAGAGCTAAGGTCACTCTTTAGTTCTGCTAGTTCTTATCAAAGGATCCAGATCTTTCCAGATACAATCTGGAATGTGTCTTACAGTGGGACAAGCAAAGCATGTTCAGATTCATTCTACAGAAGCATGAGATGGTTGACCCAAAAGAACAACGCTTACCCTGTTCAAGACGCCCAGTACACAAATAATCAAGGAAAGAACATTCTTTTCATGTGGGGCATAAATCACCCACCTACCGATACTACGCAAACAAACCTGTACACAAGAACCGACACAACAACAAGTGTGGCAACAGAAGAAATAAATAGGACCTTCAAACCATTGATAGGG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GTTGAAACTAGACTTAACATGATCAATAATAAGATTGATGATCAAATCCAAGACATATGGGCATATAATGCAGAATTGCTAGTGCTGCTTGAAAATCAGAAAACACTCGATGAGCATGATGCAAATGTGAACAATCTATACAATAAAGTTAAGAGGGCATTAGGTTCCAATGCAATGGAAGATGGGAAAGGATGTTTCGAGCTATACCACAAATGTGATAACCAATGCATGGAGACAATTCGGAACGGAACCTACAACAGGAGGAGGTATCAAGAGGAATCAAAATTAGAAAGACAGAAAATAGAGGGGGTCAAGCTGGAATCTGAAGGAACTTACAAAATTCTCACCATTTATTCGACTGTTGCCTCTTCTCTTGTAATTGCAATGGGGTTTGCTGCCTTCTTGTTCTGGGCCATGTCCAATGGGTCTTGCAGATGCAACATTTGTATATAATT</t>
  </si>
  <si>
    <t>AGCAAAAGCAGGGGAATTTCTTAACTAGCAAAAATGGAAACAATATCACTGATGGCTATACTACTAGTAGTAACAACAAGCAATGCAGATAAAATCTGCATTGGTCACCAGTCAACAAACTCCACAGAAACTGTGGACACACTAACAGAAACTAATGTTCCTGTGACACATGCCAAAGAATTGCTCCACACAGAGCATAATGGA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ACACAGACGAATCTGTACACAAGGACCGACACAACAACAAGCGTGACAACAGAAAATTTAGATAGGACCTTCAAGCCATTAATAGGGCCAAGACCCCTTGTCAATGGTTTGATTGGAAGAATTAACTATTATTGGTCGATATTAAAACCAGGCCAGACATTGCGAGTAAGATCCAATGGGAATCTAATTGCTCCATGGTTTGGACACGTTCTCTCAGGAGAGAGCCACGGGAGAATTCTGAAGACTGATTTAAACAGTGGTAATTGTGTAGTGCAATGCCAGACTGAAAAAGGTGGCCTAAACAGTACACTGCCATTCCACAATATCAGTAAGTTTGCATTTGGGACTTGCCCCAAATATATTGGAGTCAAGAGTCTCAAACTGGCAATCGGTTTGAGAAACGTTCCTGCTAAGTCAAGTAGAGGACTATTTGGGGCCATAGCTGGATTCATAGAAGGAGGTTGGCCAGGACTGGTCGCCGGTTGGTATGGTTTCCAGCATTCAAATGATCAAGGGGTTGGCATGGCTGCAGATAGGGATTCGACTCAAAAGGCAGTTGATAAAATAACATCCAAAGTAAATACTATAGTCGATAAGATGAACAAGCAGTATGAAATAATTGATCATGAATTCAGTGAGGTTGAAACTAGACTCAATATGATCAACAACAAGATTGATGACCAAATACAAGACGTATGGGCATATAATGCAGAGTTGCTAGTACTGCTTGAGAACCAGAAAACGCTCGACGAGCATGACGCAAATGTGAACAATCTATATAATAAGGTAAAAAGGGCCCTAGGCTCCAATGCTATGGAAGATGGAAAGGGCTGTTTCGAGCTATATCATAAATGTGATGACCAATGCATGGAAACAATTCGGAACGGGACCTATAATAGGAGAAAGTACAAAGAGGAATCAAGGCTAGAAAGGCAGAAAATAGAAGGGGTAAAACTGGAATCTGAGGGGACTTACAAGATCCTAACCATTTATTCGACTGTCGCCTCATCTCTTGTACTTGCAATGGGGTTTGCTGCCTTCTTATTCTGGGCCATGTCCAATGGATCATGCAGGTGCAACATTTGTATATAATTAGCAAACACACCCTTGTTTC</t>
  </si>
  <si>
    <t>ATGGAGACAGTATCACTAATAACTATACTACTAGTAGTAACAGTAAGCAATGCAGATAAAATCTGCATCGGCTATCAATCAACAAACTCCACAGAAACTGTAGACACACTAACAGAAAACAATGTCCCTGTGACACATGCCAAAGAATTGCTCCACACAGAGCATAATGGGATGCTGTGTGCAACAGGCTTGGGACATCCTCTTATTCTAGACACCTGTACCATTGAAGGACTAATCTATGGCAATCCTTCTTGTGATCTACTGCTGGGAGGAAGAGAGTGGTCCTATATCGTCGAGAGACCATCAGCTGACAACGGATTGTGTTACCCCGGGAATGTAGAGAATCTAGAAGAGCTAAGGTCACTTTTTAGTTTTGCTAGTTCTTATCAAAGGATCCAGATTTTTCCAGACACAATCTGGAATGTGACTTACAGTGGGACAAGCAAAGCATGTTCAGATTCATTCTACAGAAGCATGAGATGGTTGACCCAAAAGAACAACGCTTACCCTATTCAAGACGCCCAATACACAAATAATCAAGAAAAGAACATTCTTTTCATGTGGGGCATAAATCATCCCCCCACCGATACTGTGCAGACAAACCTGTACACAAGAACCGACACAACAACGAGTGTGGCAACAGAAGAAATAAATAGGACCTTCAAACCATTGATAGGACCAAGGCCTCTTGTCAATGGTTTGCAGGGAAGAATTGACTATTATTGGTCGGTATTGAAACCGGGTCAAACGCTGCGAATAAGATCCAATGGAAATCTAATAGCTCCATGGTATGGACACATTCTTTCTGGAGAGAGCCACGGAAGAATCATGAAGACTGATTTAAAAAGGGGTAGCTGCACAGTGCAATGTCAGACCGAAAAAGGTGGCTTAAACACAACATTGCCATTCCAAAACGTAAGTAAGTATGCATTTGGAAACTGCTCGAAATACATTGGAATAAAGAGTCTCAAACTCGCAGTTGGTCTGAGGAATGTGCCTTCG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AGCTGCCTTCTTGTTCTGGGCCATGTCCAATGGGTCTTGCAGATGCAACATT</t>
  </si>
  <si>
    <t>ATGGAAGTAGTATCACTAATGACTATACTACTAGTAGTAACAGTAAGCAATGCAGATAAAATCTGCATCGGCTATCAATCAACAAACTCCACAGAAACTGTAGACACACTAACAGAG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GAAGAACATTCTTTTCATGTGGGGTATAAATCACCCACCCACCGATACTGTGCAGACAAATCTGTACACAAGAACCGACACAACAACGAGTGTGGCAACTGAAGAAATAAATAGGACCTTCAAACCATTGATAGGACCAAGGCCTCTTGTCAACGGTTTGCAGGGAAGAATTGATTATTATTGGTCGGTATTGAAACCAGGTCAAACACTGCGAATAAG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CCATGAATTCAGTGAGGTTGAAACTAGACTTAACATGATCAATAACAAGATTGATGATCAAATCCAAGATATATGGGCATATAATGCAGAATTGCTAGTTCTGCTTGAAAACCAGAAAACACTCGATGAGCATGATGCAAATGTAAACAATCTATATAATAAAGTGAAGAGGGCATTGGGTTCCAATGCGGTGGAAGATGGGAAAGGGTGTTTCGAGCTATACCACAAATGTGATGACCAGTGCATGGAGACAATTCGGAACGGGACCTACAACAGGAGGAAGTATCAAGAGGAATCAAAATTAGAAAGACAGAAAGTAGAGGGGGTCAAGCTGGAGTCTGAAGGAACTTACAAAATCCTCACCATTTATTCGACTGTCGCCTCATCTCTTGTGATTGCAATGGGGTTAGCTGCCTTCTTGTTCTGGGCCATGTCCAATGGGTCTTGCAGATGCAACATT</t>
  </si>
  <si>
    <t>ATGGATACAATATCACTAATAACTATACTACTAGTAGTAACAGTAAGCAATGCAGATAAAATCTGCATCGGCTATCAATCAACAAACTCCACAGAAACTGTAGACACACTAACAGAAAACAATGTCCCTGTGACACATGCCAAAGAATTGCTCCACACAGAGCATAATGGGATGCTGTGTGCAACAGGCTTGGGACATCCTCTTATTTTAGACACCTGTAACATTGAAGGACTAATCTACGGCAATCCTTCTTGTGATCTACTGCTGGGAGGAAGAGAATGGTCCTATATCGTCGAGAGACCATCAGCTGTTAACGGATTGTGTTACCCCGGGAATGTGGAAAATCTAGAAGAGCTAAGGTCACTTTTTAGTTCTGCTAGTTCTTATCAAAGGATCCAGATTTTTCCAGACACAATCTGGAATGTGACTTACAGTGGGACAAGCAAAGCATGTTCAGATTCATTCTACAGAAGCATGAGATGGTTGACCCAAAAGAACAACGCTTACCCTATTCAAGACGCCCAATACACAAATAATCAAGAAAAGAACATTCTTTTCATGTGGGGCATAAATCATCCCCCCACCGATACTGCGCAGACAAATCTGTATACAAGAACCGACACAACAACGAGTGTGGCG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CATGCATTTGGAAACTGCTCGAAATACATTGGAATAAAGAGTCTCAAACTCGCAGTTGGTCTGAGGAATGTGCCTTCTAGATCTAGTAGAGGACTATTCGGGGCCATAGCAGGATTCATAGAGGGAGGCTGGTCAGGACTAGTTGCTGGTTGGTATGGATTCCAGCATTCAAATGACCAAGGGGTTGGCATGGCAGCAGATAGAGACTCAACCCAAAAGGCAATTGACAAAATAACATCCAAAGTAAATAACATAGTCGACAAAATGAACAAGCAGC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</t>
  </si>
  <si>
    <t>ATGGAGACAGTATCACTAATAACTATACTACTAGTAGTAACAGTAAGCAATGCAGATAAAATCTGCATCGGCTATCAATCAACAAACTCCACAGAAACTGTAGACACACTAACAGAAAACAATGTCCCTGTGACACATGCCATAGAATTGCTCCACACAGAGCATAATGGGATGCTGTGTGCAACAGGCTTGGGACATCCTCTTATTCTAGACACCTGTACCATTGAAGGACTAATCTATGGCAATCCTTCTTGTGATCTACTGCTGGGAGGAAGAGAATGGTCCTATATCGTCGAGAGACCATCAGCTGTCAACGGATTGTGTTACCCCGGGAATGTAGAGAATCTAGAAGAGCTAAGGTCACTTTTTAGTTCTGCTAGTTCTTATCAAAGGATCCAGATTTTTCCAGACACAATCTGGAATGTGACTTACAGTGGGACAAGCAAAGCATGTTCAGATTCATTCTACAGAAGCATGAGATGGTTGACCCAAAAGAACAACGCTTACCCTATTCAAGACGCCCAATACACAAATAATCAAGAAAAGAACATTCTTTTCATGTGGGGCATAAATCATCCCCCCACCGATACTGTGCAGACAAAC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TAACATTGCCATTCCAAAACGTAAGTAAGTATGCATTTGGAAACTGCTCGAAATACATTGGAATAAAGAGTCTCAAACTCGCAGTTGGTCTGAGGAATGTGCCTTCG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AGCTGCCTTCCTGTTCTGGGCCATGTCCAATGGGTCTTGCAGATGCAACATT</t>
  </si>
  <si>
    <t>ATGGAAGTAGTATCACTAATAACTATACTACTAGTAGTAACAGTAAGCAATGCAGATAAAATCTGCATCGGCTATCAATCAACAAACTCCACAGAAACTGTAGACACACTAACAGAAAACAATGTCCCTGTGACACATGCCAAAGAATTGCTCCACACAGAGCATAATGGGATGCTGTGTGCAACAGGCTTGGGACATCCTCTTATTCTAGACACCTGTACCATTGAAGGACTAATCTATGGCAATTCTTCTTGTGATCTAGTGCTGGGAGGAAGAGAATGGTCCTATATCGTCGAGAGACCATCAGCTGTCAACGGATTGTGTTACCCCGGGAATGTAGAGAATCTAGAAGAGCTAAGGTCACTTTTTAGTTCTGCTAGTTCTTATCAAAGGATCCAGATTTTTCCAGACACAATCTGGAATGTGACTTACAGTGGGACAAGCAAAGCATGTTCAGATTCATTCTACAGAAGCATGAGATGGTTGACCCAAAAGAACAACGCTTACCCTATTCAAGACGCCCAATACACAAATAATCAAGAAAAGAACATTCTTTTCATGTGGGGCATAAATCATCCCCCCACCGATACTGTGCAGACAAAC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TAACATTGCCATTCCAAAACGTAAGTAAGTATGCATTTGGAAACTGCTCGAAATACATTGGAATAAAGAGTCTCAAACTCGCAGTTGGTCTGAGGAATGTGCCTTCG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AGCTGCCTTCCTGTTCTGGGCCATGTCCAATGGGTCTTGCAGATGCAACATT</t>
  </si>
  <si>
    <t>ATGGAAGTAGTATCACTAATAACTATACTACTAGTAGTAACAGTAAGCAATGCAGATAAAATCTGCATCGGCTATCAATCAACAAACTCCACAGAAACTGTAGACACACTAACAGAG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GAAGAACATTCTTTTCATGTGGGGTATAAATCACCCACCCACCGATACTGTGCAGACAAATCTGTACACAAGAACCGACACAACAACGAGTGTGGCAACTGAAGAAATAAATAGGACCTTCAAACCATTGATAGGACCAAGGCCTCTTGTCAACGGTTTGCAGGGAAGAATTGATTATTATTGGTCGGTATTGAAACCAGGTCAAACACTGCGAATAAG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CCATGAATTCAGTGAGGTTGAAACTAGACTTAACATGATCAATAACAAGATTGATGATCAAATCCAAGATATATGGGCATATAATGCAGAATTGCTAGTTCTGCTTGAAAACCAGAAAACACTCGATGAGCATGATGCAAATGTAAACAATCTATATAATAAAGTGAAGAGGGCATTGGGTTCCAATGCGGTGGAAGATGGGAAAGGGTGTTTCGAGCTATACCACAAATGTGATGACCAGTGCATGGAGACAATTCGGAACGGGACCTACAACAGGAGGAAGTATCAAGAGGAATCAAAATTAGAAAGACAGAAAGTAGAGGGGGTCAAGCTGGAGTCTGAAGGAACTTACAAAATCCTCACCATTTATTCGACTGTCGCCTCATCTCTTGTGATTGCAATGGGGTTTGCTGCCTTCTTGTTCTGGGCCATGTCCAATGGGTCTTGCAGATGCAACATT</t>
  </si>
  <si>
    <t>ATGGAGACAGTATCACTAATAACTATACTACTGGTAGTAACAGTAAGCAATGCAGATAAAATCTGCATCGGCTATCAATCAACAAACTCCACAGAAACTGTAGACACACTAACAGAAAACAATGTCCCTGTGACACATGCCAAAGAATTGCTCCACACAGAGCATAATGGGATGCTGTGTGCAACAGGCTTGGGACATCCTCTTATTCTAGACACCTGTACCATTGAAGGACTAATCTATGGCAATCCTTCTTGTGATCTACTGCTGGGAGGAAGAGAATGGTCCTATATCGTCGAGAGACCATCAGCTGTCAACGGATTGTGTTACCCCGGGAATGTAGAG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ATTGATAGGACCAAGGCCTCTTGTCAATGGTTTGCAGGGAAGAATA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G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AGCTGCCTTCTTGTTCTGGGCCATGTCCAATGGGTCTTGCAGATGCAACATT</t>
  </si>
  <si>
    <t>ATGGAGACAGTATCACTAATAACTATACTACTAGTAGTAACAGTAAGCGATGCAGATAAAATCTGCATCGGCTATCAATCAACAAACTCCACAGAAACTGTAGACACACTAACAGAAAACAATGTCCCTGTGACACATGCCAAAGAATTGCTCCACACAGAGCATAATGGGATGCTGTGTGCAACAGACTTGGGACATCCTCTTATTCTAGACACCTGTACCATTGAAGGACTAATCTATGGCAATCCTTCTTGTGATCTACTGCTGGGAGGAAGAGAATGGTCCTATATCGTCGAGAGACCATCAGCTGTTAACGGATTGTGTTACCCCGGGAATGTAGAAAATCTAGAAGAGCTAAGGTCACTTTTTAGTTCTGCTAGTTCTTATCAAAGGATCCAGATTTTTCCAGACACAATCTGGAATGTGACTTACAGTGGGACAAGCAGAGCATGTTCAGATTCATTCTACAGAAGCATGAGATGGTTGACCCAAAAGAACAACGCTTACCCTATTCAAGACGCCCAATACACAAATAATCAAGAAAAGAACATTCTTTTCATGTGGGGCATAAATCATCCCCCCACCGATACTGCGCAGACAAATCTGTACACAAGAACCGACACAACAACGAGTGTGGCAACAGAAGAAATAAATAGGACCTTCAAACCATTGATAGGACCAAGGCCTCTTGTCAATGGTTTGCAGGGAAGAATTGACTAC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G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TTGGAATCTGAAGGAACTTATAAAATCCTCACCATTTATTCGACTGTCGCCTCATCTCTTGTGATTGCAATGGGGTTTGCTGCCTTCTTGTTCTGGGCCATGTCCAATGGGTCTTGCAGATGCAACATT</t>
  </si>
  <si>
    <t>ATGGAAACAGTATCATTGATAACTATGCTACTAGTAGCAACAGTAAGCAATGCAGATAAAATCTGCATCGGCTACCAATCAACAAACTCCACAGAAACTGTAGACACACTAACAGAAAACAATGTCCCTGTGACACATGCCAAAGAATTGCTCCACACAGAGCACAATGGGATGCTGTGTGCAACAAACTTGGGACATCCTCTTATTTTAGACACCTGTACCATTGAAGGACTAATCTATGGCAATCCTTCTTGTGATCTACTGTTGGGAGGAAGAGAATGGTCCTACATCGTCGAGAGACCATCGGCTGTCAATGGATTGTGCTACCCCGGGAATGTAGAAAATCTAGAAGAACTAAGGTCACTTTTTAGTTCTGCTAGTTCTTATCAAAGAATCCAGATTTTTCCG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C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</t>
  </si>
  <si>
    <t>ATGGAAACAGTATCATTGATAACTATGCTACTAGTAGTAACAGTAAGCAATGCAGATAAAATCTGCATCGGCTACCAATCAACAAACTCCACAGAAACTGTAGACACACTAACAGAAAACAATGTCCCTGTGACACATGCCAAAGAATTGCTCCACACAGAGCACAATGGGATGCTGTGTGCAACAAACTTGGGACATCCTCTTATTCTAGACACCTGTACCATTGAAGGACTAATCTATGGCAATCCTTCTTGTGATCCACTGTTGGGAGGAAGAGAATGGTCCTACATCGTCGAGAGACCATCGGCTGTTAATGGATTGTGTTACCCCGGGAATGTAGAAAATCTAGAAGAGCTAAGGTCACTTTTTAGTTCTGCTAGTTCTTATCAAAGGATCCAGATTTTTCCAGACACAATCTGGAATGTGTCTTACAGTGGGACAAGCAAAGCATGTTCAGATTCATTCTACAGAAGCATGAGATGGTTGACCCAAAAGAACAACGCTTACCCTATTCAAGACGCCCAATACACAAATAATCGAGAAAAGAACATTCTTTTCATGTGGGGCATAAATCACCCACCCACCGAG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ATAAAGAGTCTCAAACTTGCAGTTGGTCTGAGGAATGTGCCTTCTAG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</t>
  </si>
  <si>
    <t>ATGGAGACAGTATCACTAATAACTATACTACTAGTAGTAACAGTAAGCAATGCAGATAAAATCTGCATCGGCTATCAATCAACAAACTCCACAGAAACTGTAGACACACTAACAGAAAACAATGTCCCTGTGACACATGCCAAAGAATTGCTCCACACAGAGCATAATGGGATGCTGTGTGCAACAAGCTTGGGACACCCTCTTATTCTAGACACCTGTACCGTTGAG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GGAATATTCTTTTCATGTGGGGCATAAATCACCCACCCACCGATACTG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AACAGAAAAAGGTGGCTTAAACACAACATTGCCATTCCAAAACGTAAGTAAGTATGCATTTGGAAACTGCTCGAAATACATTGGCATAAAGAGTCTCAAACTTGCCGTTGGTCTGAGGAATGTGCCTTCTAG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CGGGACCTACAACAGGAGGAAGTATCAAGAGGAATCAAAATTAGAAAGACAGAAAATAGAGGGGGTCAAGCTGGAGTCTGAAGGAACTTACAAAATCCTCACCATTTATTCGACTGTCGCCTCATCTCTTGTGATTGCAATGGGGTTTGCTGCCTTCTTGTTCTGGGCCATGTCCAATGGGTCTTGCAGATGCAACATT</t>
  </si>
  <si>
    <t>ATGGAAACA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CTGTGTTACCCCGGGAATGTAGAGAATCTAGAAGAGCTAAGGTCACTTTTTAGTTCTGCTAGTTCTTATCAAAGGATCCAGATTTTTCCAGACACAATCTGGAATGTGACTTACAGTGGGACAAGCAAAGCATGTTCAGATTCATTCTACAGAAGCATGAGATGGTTGACCCAAAAGAACAACGCTTACCCTATTCAAGACGCCCAATACACAAATAATCAAGAAAAGAACATTCTTTTCATGTGGGGCATAAATCATCCCCCCACCGATACTACGCAGACAAATCTGTACACAAGAACCGACACAACAACGAGTGTGGCAACAGAAGAAATAAATAGGACCTTCAAACCATTGATAGGACCAAGGCCTCTTGTCAATGGTTTGCAGGGAAGAATCGACTATTATTGGTCGGTATTGAAACCGGGTCAAACGCTGCGAATAAGATCCAATGGAAATCTAATAGCTCCATGGTATGGACACATTCTTTCTGGAGAGAGCCACGGAAGAATCCTGAAGACTGATTTAAAAAGGGGTAGCTGCACGGTGCAATGTCAGACCGAAAAAGGTGGCTTAAACACAACATTGCCATTCCAAAACGTAAGTAAGTATGCATTTGGGAACTGCTCGAAATACATTGGAATAAAGAGTCTCAAACTCGCAGTTGGTCTGAGGAATGTGCCTTCTAGATCTAGTAGAGGACTATTCGGGGCCATAGCAGGATTCATAGAGGGAGGCTGGTCAGGACTAGTTGCTGGTTGGTATGGATTCCAGCATTCAAATGACCAAGGGGTTGGTATGGCAGCTGATAGAGACTCAACCCAAAAGGCAATTGACAAAATAACATCCAAAGTGAATAATATAGTCA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TTGTTCTGGGCCATGTCCAATGGGTCTTGCAGATGCAACATT</t>
  </si>
  <si>
    <t>ATGGAGACAGTATCACTAATAACTATACTACTAGTAGTAACAGTAAGCAATGCAGATAAAATCTGCATCGGCTATCAATCAACAAACTCCACAGAAACTGTAGACACGCTAACAGAAAACAATGTCCCTGTGACACAAGCCAAAGAATTGCTCCACACAGAGCATAATGGGATGCTGTGTGCAACAAGCTTGGGACATCCTCTTATTCTAGACACATGTACCATTGAAGGTCTAATCTATGGCAATCCTTCTTGTGATCTACTGTTGGGAGGAAGAAAATGGTCCTATATCGTCGAAAGACCATCAGCTGTTAACGGATTGTGTTACCCCGGGAATGTAGAAAATCTGGAGGAGCTAAGGTCACTTTTTAGTTCTGCTAGTTCTTATCAAAGGATCCAGATTTTTCCAGACACAATCTGGAATGTGTCTTACAGTGGGACAAGCAAAGCATGTTCAGATTCATTCTACAGAAGCATGAGATGGTTAACCCAAAAGGACAACACTTACCCTATTCAAGACGCCCAATACACAAATAATCAAGAAAAGAACATTCTTTTCATGTGGGGCATAAATCACCCCCCCACCGATACTGTGCAGACAAATCTGTACACAAGAACTGACACAACAACGAGTGTGGCAACAGAAGAAATAAGTAGGACCTTCAAACCATTGATAGGACCAAGGCCTCTTGTCAATGGTTTGCAGGGAAGAATTGACTATTATTGGTCGGTATTGAAACCGGGTCAAACACTACGAATAAGATCCAATGGGAATCTAATAGCTCCATGGTATGGACACATTCTTTCAGGAGAGAGCCACGGAAGAATCCTGAAGACTGATTTAAAAAAGGGTAGCTGCACAGTGCAATGTCAGACAGAAAAAGGTGGCTTAAACACAACATTGCCATTCCAAAACGTAAGTAAGTATGCATTTGGAAACTGCTCGAGATACATTGGAATAAAGAGTCTCAAACTTGCAATTGGTCTGAGGAATGTGCCTTCTAGATCTAGTAGAGGACTATTCGGGGCCATAGCAGGATTCATAGAGGGAGGTTGGTCAGGACTAGTTGCTGGTTGGTATGGATTCCAGCATTCAAATGACCAAGGGGTTGGTATGGCAGCAGATAGAGACTCAACCCAAAAGGCAATTGATAAAGTAACATCCAAAGTGAATAACATAGTCGACAAAATGAACAAGCAGTATGAAATTATTGATCATGAATTCAGCGAGGTTGAAACTAGACTTAACATGATCAATAATAAGATTGATGATCAAATCCAAGACATATGGGCATATAATGCAGAATTGCTAGTTTTGCTTGAAAATCAGAAAACACTCGATGAGCATGATGCAAATGTAAACAATCTATATAATAAAGTGAAGAAGGCATTGGGTTCCAATGCAGTGGAAGATGAGAAAGGATGTTTCGAGCTATACCACAAATGTGATGACCAGTGCATGGAGACAATTCGGAACGGGACCTACAACAGAAGGAAGTATCAAGAGGAATCAAAATTAGAAAGACAGAAAATAGAGGGGGTCAAGCTGGAATCTGAAGGAACTTACAAAATCCTCACCATTTATTCGACTGTCGCCTCATCTCTTGTGATTGCAATGGGGTTTGCTGCCTTCTTGTTCTGGGCCATGTCCAATGGGTCTTGCAGATGCAACATT</t>
  </si>
  <si>
    <t>ATGGAGACAGTATCACTAATAACTATACTACTAGTAGTAACAGTAAGCAATGCAGATAAAATCTGCATCGGCTATCAATCAACAAACTCCACAGAAACTGTAGACACGCTAACAGAAAACAATGTCCCTGTGACACAAGCCAAAGAATTGCTCCACACAGAGCATAATGGGATGCTGTGTGCAACAAGCTTGGGACATCCTCTTATTCTAGACACATGTACCATTGAAGGTCTAATCTATGGCAATCCTTCTTGTGATCTACTGTTGGGAGGAAGAAAATGGTCCTATATCGTCGAGAGACCATCAGCTGTTAACGGATTGTGTTACCCCGGGAATGTAGAAAATCTGGAGGAGCTGAGGTCACTTTTTAGTTCTGCTAGTTCTTATCAAAGGATCCAGATTTTTCCAGACACAATCTGGAATGTGTCTTACAGTGGGACAAGCAAAGCATGTTCAGATTCATTCTACAGAAGCATGAGATGGTTAACCCAAAAGAACAACACTTACCCTATTCAAGACGCCCAATACACAAATAATCAAGAAAAGAACATTCTTTTCATGTGGGGCATAAATCACCCCCCCACCGATACTGTGCAGACAAATCTGTACACAAGAACTGACACAACAACGAGTGTGGCAACAGAAGAAATAAGTAGGACCTTCAAACCATTGATAGGACCAAGGCCTCTTGTCAATGGTTTGCAGGGAAGAATTGACTATTATTGGTCGGTATTGAAACCGGGTCAAACACTACGAATAAGATCCAATGGGAATCTAATAGCTCCATGGTATGGACACATTCTTTCAGGAGAGAGCCACGGAAGAATCCTGAAGACTGATTTAAAAAAGGGTAGCTGCACAGTGCAATGTCAGACAGAAAAAGGTGGCTTAAACACAACATTGCCATTCCAAAACGTAAGTAAGTATGCATTTGGAAACTGCTCGAGATACATTGGAATAAAGAGTCTCAAACTTGCAATTGGTCTGAGGAATGTGCCTTCTAGATCTAGTAGAGGACTATTCGGGGCCATAGCAGGATTCATAGAGGGAGGTTGGTCAGGACTAGTTGCTGGTTGGTATGGATTCCAGCATTCAAATGACCAAGGGGTTGGTATGGCAGCAGATAGAGACTCAACCCAAAAGGCAATTGATAAAGTAACATCCAAAGTGAATAACATAGTCGACAAAATGAACAAGCAGTATGAAATTATTGATCATGAATTCAGCGAGGTTGAAACTAGACTTAACATGATCAATAATAAGATTGATGATCAAATCCAAGACATATGGGCATATAATGCAGAATTGCTAGTTTTGCTTGAAAATCAGAAAACACTCGATGAGCATGATGCAAATGTAAACAATCTATATAATAAAGTGAAGAAGGCATTGGGTTCCAATGCAGTGGAAGATGAGAAAGGATGTTTCGAGCTATACCACAAATGTGATGACCAGTGCATGGAGACAATTCGGAACGGGACCTACAACAGAAGGAAGTATCAAGAGGAATCAAAATTAGAAAGACAGAAAATAGAGGGGGTCAAGCTGGAATCTGAAGGAACTTACAAAATCCTCACCATTTATTCGACTGTCGCCTCATCTCTTGTGATTGCAATGGGGTTTGCTGCCTTCTTGTTCTGGGCCATGTCCAATGGGTCTTGCAGATGCAACATT</t>
  </si>
  <si>
    <t>ATGGAGACAATATCACTAATAACTATACTACTAGTAGTAACAGTAAGCAATGCAGACAAAATCTGCATCGGCTATCAATCAACAAACTCCACAGAAACTGTAGACACACTAACAGAAAACAATGTCCCTGTGACACATGCCAAAGAATTGCTCCACACAGAGCATAATGGGATGCTGTGTGCAACAGGCTTGGGACATCCTCTTATTCTAGACACCTGTACCATTGAAGGACTAATCTATGGCAATCCTTCTTGTGATCTACTGCTGGGAGGAAGAGAATGGTCCTATATCGTCGAGAGACCATCAGCTGTTAACGGACTGTGTTACCCCGGGAATGTAGAG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C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TATAGTCA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TTGTTCTGGGCCATGTCCAATGGGTCTTGCAGATGCAACATT</t>
  </si>
  <si>
    <t>ATGGAAGTAGTATCACTAATAACTATACTACTAGTAGTAACAGTAAGCAATGCAGATAAAATCTGCATCGGCTACCAATCAACAAACTCCACAGAAACTGTAGACACACTAACAGAAAACAATGTCCCTGTGACACATGCCAAAGAATTGCTCCACACAGAGCATAATGGGATGCTGTGTGCAACAAGCTTGGGACACCCTCTTATTCTAGACACCTGTGCCATTGAAGGGCTAATCTATGGCAATCCTTCTTGTGATCCACTGTTGGGAGGAAGAGAATGGTCCTATATCGTCGAGAGACCATCAGCTGTTAACGGATTGTGTTATCCCGGGAATGTAGAAAATCTAGAAGAGCTAAGGTCACTTTTTAGTTCTGCTAGGTCTTATCAAAGGATCCAGATTTTCCCAGACACAATCTGGAATGTGTCTTACAGTGGGACAAGCAAAGCATGTTCAGATTCATTCTACAGAAACATGAGGTGGTTGACTCAAAAGAACAACGCTTACCCTATTCAAGACGCCCAATACACAAATAATCAAGAAAAGAACATTCTTTTCATGTGGGGCATAAATCACCCACCCACCGATACTGTGCAGACAAATCTGTACACAAGAACCGACACAACAACGAGTGTGGCAACAGAAGAAATAAATAGGACCTTCAAACCATTGATAGGACCAAGGCCTCTTGTCAACGGTTTGCAGGGAAGAATTGATTATTATTGGTCGGTATTGAAACCGGGTCAAACACTGCGAATAAGGTCTAATGGGAATCTAATAGCTCCATGGTATGGACACATTCTTTCAGGAGAGAGCCACGGAAGAATCCTGAAGACTGATTTAAAAAGGGGTAGCTGCACAGTGCAATGTCAGACAGAGAAAGGTGGC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TCAAGATATATGGGCATATAATGCAGAATTGCTAGTTCTGCTTGAAAACCAGAAAACACTCGATGAGCATGATGCAAATGTAAACAATCTATATAATAAAGTGAAGAGGGCGTTGGGTTCTAATGCGGTGGAAGATGGGAAAGGATGTTTCGAGCTATACCACAAATGTGATGACCAGTGCATGGAGACAATTCGGAACGGGACCTACAACAGGAGGAAGTATCAAGAGGAATCAAAATTAGAAAGACAGAAAATAGAGGGGGTCAAGCTGGAATCTGAAGGAACTTACAAAATCCTCACCATTTATTCGACTGTCGCCTCATCTCTTGTTATTGCAATGGGGTTTTCTGCCTTCTCGTTCTGGGCCAAGTCCAATGGGTCTTGCAGATGCAACATT</t>
  </si>
  <si>
    <t>AGCAAAAGCAGGGGAATTTCACAACCACTCAAAATGGAGACAGTATCACTAATAACTATACTACTAGTAGTAACAGTAAGCAATGCAGATAAAATCTGCATCGGCTATCAATCAACAAACTCCACAGAAACTGTAGACACACTAACAGAAAACAATGTCCCTGTGACACATGCCAAAGAATTGCTCCACACAGAGCATAATGGGATGCTGTGTGCAACAAGATTGGGACAACCTCTTATTCTAGACACCTGTACCATTGAAGGACTAATCTATGGCAATCCTTCTTGTGATCTATTGTTGGGAGGAAGAGAATGGTCCTATATCGTCGAGAGACCATCAGCTGTTAACGGATTGTGTTATCCCGGGAATGTAGAAAATCTAGAAGAGCTAAGGTCACTTTTTAGTTCTGCTAGGTCTTATCAAAGGATCCAGATTTTCCCAGACACAATCTGGAATGTGTCTTACAGTGGAACAAGCAAAGCATGTTCAGATTCATTCTACAGAAGCATGAGATGGTTGACTCAAAAGAACAACGCTTATCCTATTCAAGACGCCCAATACACAAATAATCAAGAAAAGAACATTCTTTTCATGTGGGGCATAAATCACCCACCCACCGATACTGCGCAGACAAATCTGTACACAAGAACCGACACAACAACGAGTGTGGCAACAGAAGAAATAAATAGGACCTTCAAACCATTGATAGGACCAAGGCCTCTTGTCAACGGTTTGCAGGGAAGAATTGATTATTATTGGTCGGTATTGAAACCGGGTCAAACACTGCGAATAAGATCCAATGGGAATCTAATAGCTCCATGGTATGGACACATTCTTTCAGGAGAGAGCCACGGAAGAATCCTGAAGACTGATTTAAAAAGGGGTAGCTGCACAGTGCAATGTCAGACAGAAAAAGGTGGCTTAAACACAACATTGCCATTCCAAAACGTAAGTAAGTATGCATTTGGAAACTGCTCGAAATACATTGGCATAAAGAGTCTCAAACTTGCAGTTGGTCTGAGGAATATGCCTTCTAGATCTAGC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</t>
  </si>
  <si>
    <t>AGCAAAAGCAGGGGAATTTCACAACCACTCAAGATGGAGACAGTATCACTAATAACTATACTACTAGTAGTAACAGCAAGCAATGCAGATAAAATCTGCATCGGCTATCAATCAACAAACTCCACAGAAACTGTAGACACACTAACAGAAAACAATGTCCCTGTGACACATGCCAAAGAATTGCTCCACACAGAGCATAATGGGATGCTGTGTGCAACAAGATTGGGACAACCTCTTATTCTAGACACCTGTACCATTGAAGGACTAATCTATGGCAATCCTTCTTGTGATCTATTGTTGGGAGGAAGAGAATGGTCCTATATCGTTGAGAGACCATCAGCTGTTAACGGATTGTGTTATCCCGGGAATGTAGAAAATCTAGAAGAGCTAAGGTCACTTTTTAGTTCTGCTAGGTCTTATCAAAGGATCCAGATTTTCCCAGACACAATCTGGAATGTGTCTTACAGTGGAACAAGCAAAGCATGTTCAGATTCATTCTACAGAAGCATGAGATGGTTGACTCAAAAGAACAACGCTTATCCTATTCAAGACGCCCAATACACAAATGATCAAGAAAAGAACATTCTTTTCATGTGGGGCATAAATCACCCACCCACCGATACTACGCAGACAAATCTGTACACAAGAACCGACACAACAACGAGTGTGGCAACAGAAGAAATAAATAGGACCTTCAAACCATTGATAGGACCAAGGCCTCTTGTCAACGGTTTGCAGGGAAGAATTGATTATTATTGGTCGGTATTGAAACCGGGTCAAACACTGCGAATAAGATCCAATGGGAATCTAATAGCTCCATGGTATGGACACATTCTTTCAGGAGAGAGCCACGGAAGAATCCTGAAGACTGATTTAAAAAGGGGTAGCTGCACAGTGCAATGTCAGACAGAAAAAGGTGGCTTAAACACAACATTGCCATTCCAAAACGTAAGTAAGTATGCATTTGGAAACTGCTCGAAATACATTGGCATAAAGAGTCTCAAACTAGCAGTTGGTCTGAGGAATGTGCCTTCTAGATCTAGC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</t>
  </si>
  <si>
    <t>AGCAAAAGCAGGGGAATTTCACAACCACTCAAG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TTCTTATCAAAGGATCCAGATTTTTCCAGACACAATCTGGAATGTGTCTTACAGTGGGACAAGCAAAGCATGTTCAGATTCATTCTACAGAAGCATGAGATGGTTGACCCAAAAGAACAACGCTTACCCTATTCAAGATGCCCAATACACAAATAATCAAGAAAAGAACATTCTTTTCATGTGGGGCATAAACCACCCACCCACCGATACTACGCAGACAAATCTGTACACAAGAACCGACACAACAACAAGTGTGGCAACAGAAGAAATAAATAGGACCTTCAAACCATTGATAGGACCAAGGCCTCTTGTCAATGGTTTGCAGGGGAGAATTGACTATTATTGGTCGGTATTGAAACCGGGTCAAACACTGCGAATAAGATCCAATGGGAATCTGATAGCTCCATGGTATGGACACATTCTTTCAGGAGAGAGCCACGGAAGAATCCTGAAGACTGATCTAAAAAGGGGTAGCTGCACGGTGCAATGTCAGACAGAAAAAGGTGGCTTAAACACAACATTGCCATTCCAAAACGTAAGTAAGTATGCATTTGGAAACTGCTCGAAATATATTGGGATAAAGAGTCTCAAACTTGCAGTTGGTCTGAGAAATGTGCCTTCTG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CGTTCTGCTTGAAAACCAGAAAACACTCGATGAGCATGATGCAAATGTAAACAATCTATATAATAAAGTGAAGAGAGCATTGGGTTCCAATGCTGTGGAAGATGGGAAAGGATGTTTCGAGCTATACCACAAATGTGATGACCAGTGCATGGAGACAATCCGGAACGGGACCTACAACAGAAGGAAGTATCAAGAGGAATCAAAATTAGAAAGACAGAAAATAGAGGGGGTCAAGCTGGAATCTGAAGGAACTTACAAAATCCTCACCATTTATTCGACTGTCGCCTCATCTCTTGTGATTGCAATGGGGTTTGCTGCCTTCTTATTCTGGGCCATGTCCAATGGGTCTTGCAGATGCAACATTTGTATATAATTGGCAAAAACACCCTTGTTTCTACT</t>
  </si>
  <si>
    <t>AGCAAAAGCAGGGGAATTTCACAACCACTCAAG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AATCGGCTGTTAATGGGTTGTGTTACCCCGGGAATGTAGAAAATCTAGAAGAGCTAAGGTCACTTTTTAGTTCTGCTAGTTCTTATCAAAGGATCCAGATTTTTCCAGACACAATCTGGAATGTGTCTTACAGTGGGACAAGCAAAGCATGTTCAGATTCATTCTACAGAAGCATGAGATGGTTGACCCAAAAGAACAACGCTTACCCTATTCAAGATGCCCAATACACAAATAATCAAGAAAAGAACATTCTTTTCATGTGGGGCATAAACCACCCACCCACCGATACTACGCAGACAAATCTGTACACAAGAACCGACACAACAACAAGTGTGGCAACAGAAGAAATAAATAGGACCTTCAAACCATTGATAGGACCAAGGCCTCTTGTCAATGGTTTGCAGGGGAGAATTGACTATTATTGGTCGGTATTGAAACCGGGTCAAACACTGCGAATAAGATCCAATGGGAATCTAATAGCTCCATGGTATGGACACATTCTTTCAGGAGAGAGCCACGGAAGAATCCTGAAGACTGATCTAAAAAGGGGTAGTTGCACGGTGCAATGTCAGACAGAAAAAGGTGGCTTAAACACAACATTGCCATTCCAAAACGTAAGTAAGTATGCATTTGGAAACTGCTCGAAATATATTGGGATAAAGAGTCTCAAACTTGCAGTTGGTCTGAGAAATGTGCCTTCTAGATCTAGTAGAGGACTATTCGGGGCCATAGCAGGATTCATAGAGGGAGGTTGGTCAGGACTAGTTGCTGGTTGGTATGGATTCCAGCATTCAAATGACCAAGGGGTTGGTATGGCAGCAGATAGAGACTCAACCCAAAAGGCAATTGATAAAATAACACCCAAAGTGAATAACATAGTCGACAAAATGAACAAGCAGTATGAAATTATTGATCATGAATTCAGTGAGGTTGAAACTAGACTTAACATGATCAATAATAAGATTGATGATCAAATCCAAGACATATGGGCATATAATGCAGAATTGCTAGTTCTGCTTGAAAACCAGAAAACACTCGATGAGCATGATGCAAATGTAAACAATCTATATAATAAAGTGAAGAGAGCATTGGGTTCCAATGCTGTGGAAGATGGGAAAGGATGTTTCGAGCTATACCACAAATGTGATGACCAGTGCATGGAGACAATCCGGAACGGGACCTACAACAGGAGGAAGTATCAAGAGGAATCAAAATTAGAAAGACAGAAAATAGAGGGGGTCAAGCTGGAATCTGAAGGAACTTACAAAATCCTCACCATTTATTCGACTGTCGCCTCATCTCTTGTGATTGCAATGGGGTTTGCTGCCTTCTTATTCTGGGCCATGTCCAATGGGTCTTGCAGATGCAACATTTGTATATAATTGGCAAAAACACCCTTGTTTCTACT</t>
  </si>
  <si>
    <t>AGCAAAAGCAGGGGAATTTCACAACCACTCAGGATGGAAACAGTATCATTGATAACTATGCTACTAGTAGTAACAATAAGCAATGCAGATAAAATCTGCATCGGCTACCAATCAACAAACTCCACAGAAACTGTAGACACACTAACAGAAAACAATGTCCCTGTGACACATGCCAAAGAATTGCTACACACAGAGCACAATGGGATGCTGTGTGCAACAAACTTGGGACATCCCCTTATTCTAGACACCTGTACTATTGAAGAACTAATCTATGGCAATCCTTCTTGCGATCTACTGTTGGGAGGAAGAGAATGGTCCTACATCGTCGAGAGACCATCGGCTGTTAATGGATTGTGTTACCCCGGGAATGTAGAAAATCTAGAAGAGCTAAGGTCACTTTTTAGTTCTGCTAGTTCTTATCAAAGGATCCAGATTTTTCCGGACACAATCTGGAATGTGTCTTACAGTGGAACAAGCAAAGCATGTTCTGATTCATTCTACAGAAGCATGAGATGGTTGACCCAAAAAAGCAACGCTTACCCTATTCAAGACGCCCAATACACAAATAATCGAGAAAAGAGCATTCTTTTCATGTGGGGCATAAATCACCCACCCACCGAGACTGCGCAGACAAATCTGTACACAAGAACCGACACAACAACAAGTGTGGCAACAGAAGAAATAAATAGGACCTTCAAACCATTGATAGGACCAAGGCCTCTTGTCAATGGTTTGCAGGGAAGAATTGATTATTATTGGTCGGTATTGAAACCAGGCCAAACACTGCGAATAAGATCCAATGGGAATCTAATAGCTCCATGGTATGGACACATTCTTTCAGGAGAGAGCCACGGAAGAATCCTGAAGACTGATTTAAAAAGGGGTAGCTGTACAGTGCAATGTCAGACAGAAAAAGGTGGCTTAAACACAACATTGCCATTCCAGAATGTAAGTAAGTATGCATTTGGAAACTGCTCGAAATATGTTGGAGTAAAGAGTCTCAAACTTGCAGTTGGTCTGAGGAATGTGCCTTCTAAATCTAGTAGAGGATTATTTGGGGCCATAGCTGGATTCATAGAAGGTGGTTGGTCAGGACTAGTTGCTGGTTGGTATGGATTCCAGCATTCAAATGACCAAGGGGTTGGTATGGCAGCAGATAGAGACTCAACCCGAAAGGCAATTGATAAAATAACATCCAAAGTGAATAACATAGTCGATAAAATGAACAAACAGTATGAAATTATTGATCATGAATTCAGCGAGGTTGAAAATAGACTTAACATGATCAATAATAAGATTGATGATCAAATTCAAGACATATGGGCATATAATGCAGAACTGCTAGTGCTGCTTGAAAACCAGAAAACACTCGATGAGCATGATGCAAATGTAAATAATCTATATAACAAAGTGAAGAGGGCACTGGGTTCCAATGCAGTGGAAGATGGGAAAGGATGTTTCGAGCTATATCACAGATGTGATGACCAGTGCATGGAGACAATTCGGAACGGGACCTACAACAGGAGGAAATATCAAGATGAATCAAAATTAGAAAGACAGAGAATAGAAGGGGTCAAGCTGGAATCGGAAGGAACTTACAAAATCCTCACCATTTATTCGACTGTCGCCTCATCTCTTGTGATTGCAATGGGGTTTGCTGCCTTCTTGTTCTGGGCCATGTCCAATGGGTCTTGCAGATGCAACATTTGTATATAATTGGCAAAAACACCCTTGTTTCTACT</t>
  </si>
  <si>
    <t>AGCAAAAGCAGGGGAATTTCACAACCACTCAAGATGGAAACAGTATCACTAATAACTATGCTACTAGTAGC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TTCTTATCAAAGGATCCAGATTTTTCCAGACACAATCTGGAATGTGTCTTACAGTGGGACAAGCAAAGCATGTTCAGATTCATTCTACAGAAGCATGAGATGGTTGACCCAAAAGAACAACGCTTACCCTATTCAAGACGCCCAATACACAAATAATCAAGAAAAGAACATTCTTTTCATGTGGGGCATAAATCACCCACCCACCGATACTGTGCAGACAAATCTGTACACAAGAACCGACACAACAACAAGTGTGGCAACAGAAGAAATAAATAGGACCTTCAAACCATTGATAGGACCAAGGCCTCTTGTCAATGGTTTGCAGGGG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G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TTGGCAAAAACACCCTTGTTTCTACT</t>
  </si>
  <si>
    <t>A/green-winged_teal/209/Texas/2009</t>
  </si>
  <si>
    <t>green-winged_teal</t>
  </si>
  <si>
    <t>GAUAAAAUUUGCAUCGGUUACCAGUCGACAAACUCCACGGAAACUGUUGAUACGCUAAUGGAGACCAAUGUCCCUGUGACACACACCAAAGAAUUGCUCCACACAGAACACAAUGGAAUGCUGUGUGCAACAAAUUUGGGCCAUCCUCUCAUUCUAGACACUUGCACUAUCGAAGGGCUGGUCUAUGGCAAUCCUUCCUGUGAUCUACUACUGGGAGGGAAAGAAUGGUCCUACAUUGUCGAAAGGUCGUCAGCUGUAAAUGGAAUGUGUUACCCUGGGAAUGUAGAAAACCUAGAGGAACUCAGAUCUUUUUUCAGUUCCGCCAACUCCUAUCAAAGAAUCCAGAUCUUCCCAGACACAAUCUGGAAUGUGACCUACAGUGGAACAAGCAAAGCAUGUUCGAACUCAUUCUACAGGAGUAUGAGGUGGUUGACUCACAAGAGCAAUACUUACCCUGUUCAAGACGCCCAAUACACAAACAAUGAGGGGAAGAAUAUUCUCUUCAUGUGGGGCAUACACCACCCACCUACUGACACUGAACAGACAAAUUUAUACAAAAAGACUGACACAACAACAAGUGUAACAACAGAGGAUAUAAAUAGAACUUUCAAACCAGUGAUUGGGCCAAGGCCUCUUGUCAAUGGUCAGCAGGGGAGAAUUGAUUACUAUUGGUCAGUACUAAAACCGGGUCAGACAUUGCGAGUGAGAUCUAAUGGAAAUCUAAUCGCCCCAUGGUAUGGACACAUCCUUUCAGGAGAGAGCCAUGGAAGAAUCCUGAAGACUGAUUUGAACAGUGGAAAUUGCAUAGUGCAAUGCCAAACUGAGAAGGGAGGUUUAAAUACGACUCUGCCAUUUCACAAUAUCAGUAAAUAUGCAUUUGGAAACUGCCCCAAAUAUGUUGGGGUAAAGAGUCUCAAAUUAGCAGUCGGUCUGAGAAAUGUACCUGCUGUAUCAGAUAGAGGACUAUUUGGUGCUAUAGCUGGAUUCAUAGAAGGAGGUUGGCCAGGACUAGUUGCUGGCUGGUAUGGUUUCCAGCAUUCAAAUGAUCAAGGAGUCGGAAUGGCUGCAGACAGGGAAUCAACCCAAGAGGCAGUUGACAAAAUAACAUCUAAGGUGAAUAAUAUAAUCGAUAAAAUGAACAAACAGUACGAAAUCAUUGAUCAUGAGUUCAGUGAAAUUGAAGCCAGAUUAAAUAUGAUCAAUAAUAAGAUAGAUGACCAAAUACAGGACAUCUGGGCAUACAAUGCGGAAUUGCUGGUACUACUCGAAAAUCAGAAAACACUCGAUGAGCAUGACGCGAUUGUGAACAAUCUAUAUAAUAAAGUGAAGAGGGCACUAGGUUCUAAUGCGGUGGAAGAUGGAAAUGGAUGUUUCGAAUUAUACCACAAAUGUGAUGACCAAUGCAUGGAAACAAUUAGGAACGGAACCUACGACAGGCAAAAGUACCAAGAAGAAUCAAAAUUAGAAAGGCAGAAAAUUGAGGGAGUAAAGCUGGAAUCUGAUGGGACUUACAAAAUACUCACAAUUUAUUCGACUGUCGCCUCAUCUCUCGUACUUGCAAUGGGGUUUGCUGCCUUCUUGUUCUGGGCCAUGUCUAAUGGAUCUUGCAGAUGCAACAUUUGUA</t>
  </si>
  <si>
    <t>TTGGGACATCCTCTTATTCTAGACACCTGTACCATTGAAGGACTAATCTATGGCAATCCT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C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YTGAGGAATGTGCCTTCTAGATCTAGCAGAGGACTATTTGGGGCCATAGCAGGATTCATAGAAGGAGGTTGGTCAGGACTAGTTGCTGGTTGGTATGGATTCCAGCATTCAAATGACCAAGGGGTTGGTATGGCAGCAGATAGAGAATCAACCCAAAAGGCAATTGATAAAATAACATCCAAAGTGAACAACATAGTCGATAAAATGAACAAGCAATATGAAATTATTGATCATGAATTCAGCGAGGTTGAAAATAGACTTAACATGATCAATAATAAGATTGATGATCAAATTCAAGACATATGGGCATATAATGCTGAATTGCTAGTTTTGCTTGAAAACCAGAAAACACTCGATGAGCATGATGCAAATGTAAACAATCTATATAATAAAGTGAAGAGGGCATTGGGTTCCAATGCGGTGGAAGATGGGAAAGGATGTTTCGAGCTATACCACAAATGTGATGACCAGTGCATGGAGACAATTCGGAACGGGACCTATAATAGGAGGAAATATCATGAGGAATCAAAACTAGAAAGACAGAAAATAGAGGGGGTCAAACTGGAGTCTGAAGGAACT</t>
  </si>
  <si>
    <t>TTGGGACATCCTCTTATTCTAGACACCTGTACCATTGAAGGACTAATCTATGGCAATCCT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C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TGGGGCCATAGCAGGATTCATAGAAGGAGGTTGGTCAGGACTAGTTGCTGGTTGGTATGGATTCCAGCATTCAAATGACCAAGGGGTTGGTATGGCAGCAGATAGAGAATCAACCCAAAAGGCAATTGATAAAATAACATCCAAAGTGAACAACATAGTCGATAAAATGAACAAGCAATATGAAATTATTGATCATGAATTCAGCGAGGTTGAAAATAGACTTAACATGATCAATAATAAGATTGATGATCAAATTCAAGACATATGGGCATATAATGCTGAATTGCTAGTTTTGCTTGAAAACCAGAAAACACTCGATGAGCATGATGCAAATGTAAACAATCTATATAATAAAGTGAAGAGGGCATTGGGTTCCAATGCGGTGGAAGATGGGAAAGGATGTTTCGAGCTATACCACAAATGTGATGACCAGTGCATGGAGACAATTCGGAACGGGACCTATAACAGGAGGAAATATCATGAGGAATCAAAACTAGAAAGACAGAAAATAGAGGGGGTCAAACTGGAGTCTGAAGGAACT</t>
  </si>
  <si>
    <t>TTGGGACATCCTCTTATTCTAGACACCTGTACCATTGAAGGACTAATCTATGGCAATCCT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C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CGGGGCCATAGCAGGATTCATAGAAGGAGGTTGGTCAGGACTAGTTGCTGGTTGGTATGGATTCCAGCATTCAAATGACCAAGGGGTTGGTATGGCAGCAGATAGAGAATCAACCCAAAAGGCAATTGATAAAATAACATCCAAAGTGAACAACATAGTCGATAAAATGAACAAGCAA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</t>
  </si>
  <si>
    <t>TTGGGACATCCTCTTATTCTAGACACCTGTACCATTGAAGGACTAATCTATGGCAATCCC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C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CGGGGCCATAGCAGGATTCATAGAAGGAGGTTGGTCAGGACTAGTTGCTGGTTGGTATGGATTCCAGCATTCAAATGACCAAGGGGTTGGTATGGCAGCAGATAGAGAATCAACCCAAAAGGCAATTGATAAAATAACATCCAAAGTGAACAACATAGTCGATAAAATGAACAAGCAA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</t>
  </si>
  <si>
    <t>TTGGGACATCCTCTTATTCTAGACACCTGTACCATTGAAGGACTAATCTATGGCAATCCTTCTTGTGATCAACTGTTGGAAGGAAGAGAATGGTCCTATATCGTCGAGAGATCATCGGCTGTTAATGGATTGTGTTACCCCGGGAATGTAGAAAATCTAGAAGAGCTAAGGTCACTTTTTAGTTCTGCTAGTTCTTACCAAAGGATCCAGATTTTTCCAGACACAATCTGGAATGTGTCTTACAGTGGGACAAGCAAAGCATGTTCAGATTCATTCTACAGAAGCATGAGATGGTTGACCCAAAAGAACAACGCTTACCCTATTCAAGACGCTCAATACACAAATAATCGAGAAAAGAACATTCTTTTCATGTGGGGCATAAACCACCCACCCACCGATACTGCGCAGACAAATCTGTACACAAGAACCGACACAACAACAAGTGTGGCAACAGAAGAAATAAATAGGACCTTCAAACCATTGATAGGACCAAGGCCTCTTGTCAATGGTTTGCAGGGAAGAATGGACTATTATTGGTCGGTATTGAAACCAGGTCAAACATTGCGAATAAGATCCAATGGGAATCTAATAGCTCCATGGTATGGACACATTCTTTCAGGAGAGAGCCACGGAAGAATCCTGAAGACTGATTTAAAAAGGGGTAGCTGTACAGTGCAATGTCAGACAGAAAAAGGTGGCTTAAACACAACATTGCCATTCCAAAATGTAAGTAAGTATGCATTTGGAAACTGCTCGAAATATGTTGGAATAAAGAGTCTCAAACTTGCAGTTGGTCTGAGGAATGTGCCTTCTAGATCTAGCAGAGGACTATTCGGGGCCATAGCAGGATTCATAGAAGGAGGTTGGTCAGGACTAGTTGCTGGTTGGTATGGATTCCAGCATTCAAATGACCAAGGGGTTGGTATGGCAGCAGATAGAGAATCAACCCAAAAGGCAATTGATAAAATAACATCCAAAGTGAACAACATAGTCGATAAAATGAACAAGCAA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GTCTGAAGGAACT</t>
  </si>
  <si>
    <t>TTGGGACATCCTCTTATTCTAGACACCTGTACCATTGAAGGACTAATCTATGGCAATCCTTCTTGTGATCAACTGTTGGAAGGAAGAGAATGGTCCTATATCGTCGAGAGACCATCGGCTGTTAATGGATTGTGTTACCCCGGGAATGTAGAAAATCTAGAAGAGCTAAGGTCACTTTTTAGTTCTGCTAGTTCTTACCAAAGGATCCAGATTTTCCCAGACACAATCTGGAATGTGTCTTACAGTGGGACAAGCAAAGCATGTTCAGATTCATTCTACAGAAGCATGAGATGGTTGACCCAAAAGAACAACGCTTACCCTATTCAAGACGCTCAATACACAAATAATCGAGAAAAGAACATTCTTTTCATGTGGGGCATAAACCACCCACCCACCGATACTGTGCAGACAAATCTGTACACAAGAACCGACACAACAACAAGTGTGGCAACAGAAGAAATAAATAGGACCTTCAAACCATTGATAGGACCAAGGCCTCTTGTCAATGGTTTGCAGGGAAGAATGGACTATTATTGGTCGGTATTAAAACCAGGTCAAACATTGCGAATAAGATCCAATGGGAATCTAATAGCTCCATGGTATGGACACATTCTTTCAGGAGAGAGCCACGGAAGAGTCCTGAAGACTGATTTAAAAAGGGGTAGCTGTACAGTGCAATGTCAGACAGAAAAAGGTGGCTTAAACACAACATTGCCATTCCAAAATGTAAGTAAGTATGCATTTGGAAACTGCTCGAAATATGTTGGAATAAAGAGTCTCAAACTTGCAGTTGGTCTGAGGAATGTGCCTTCTAGATCTAGTAGAGGACTATTCGGGGCCATAGCAGGATTCATAGAAGGAGGTTGGTCAGGACTAGTTGCTGGTTGGTATGGATTCCAGCATTCAAATGACCAAGGGGTTGGTATGGCAGCAGATAGAGACTCAACCCAAAAGGCAATTGATAAAATAACATCCAAGGTGAACAACATAGTCGATAAAATGAACAAGCAGTATGAAATTATTGATCATGAATTCAGCGAGGTTGAAACTAGACTTAACATGATCAATAATAAGATTGATGATCAAATTCAAGACATATGGGCATATAATGCTGAATTGCTAGTTTTGCTTGAAAACCAGAAAACACTCGATGAGCATGATGCAAATGTAAACAATCTATATAATAAAGTGAAGAGGGCATTGGGTTCCAATGCGGTGGAAGATGGGAAAGGATGTTTCGAGCTATACCACAAATGTGATGACCAGTGCATGGAGACAATTCGGAACGGGACCTATAATAGGAGGAAGTATCATGAGGAATCAAAACTAGAAAGACAGAAAATAGAGGGGGTCAAACTGGAATCTGAAGGAACT</t>
  </si>
  <si>
    <t>TTGGGACATCCTCTTATTCTAGACACCTGTACCATTGAAGGACTAATCTATGGCAATCCTTCTTGTGATCAACTGTTGGAAGGAAGAGAATGGTCCTATATCGTCGAGAGACAATCGGCTGTTAATGGATTGTGTTACCCCGGGAATGTAGAAAATCTAGAAGAGCTAAGGTCACTTTTTAGTTCTGCTAGTTCTTACCAAAGGATCCAGATTTTCCCAGACACAATCTGGAATGTGTCTTACAGTGGGACAAGCAAAGCATGTTCAGATTCATTCTACAGAAGCATGAGATGGTTGACCCAAAAGAACAACGCTTACCCTATTCAAGACGCTCAATACACAAATAATCGAGAAAAGAACATTCTTTTCATGTGGGGCATAAACCACCCACCCACCGATACTGTGCAGACAAATCTGTACACAAGAACCGACACAACAACAAGTGTGGCAACAGAAGAAATAAATAGGACCTTCAAACCATTGATAGGACCAAGGCCTCTTGTCAATGGTTTGCAGGGAAGAATGGACTATTATTGGTCGGTATTAAAACCAGGTCAAACATTGCGAATAAGATCCAATGGGAATCTAATAGCTCCATGGTATGGACACATTCTTTCAGGAGAGAGCCACGGAAGAGTCCTGAAGACTGATTTAAAAAGGGGTAGCTGTACAGTGCAATGTCAGACAGAAAAAGGTGGCTTAAACACAACATTGCCATTCCAAAATGTAAGTAAGTATGCATTTGGAAACTGCTCGAAATATGTTGGAATAAAGAGTCTCAAACTTGCAGTTGGTCTGAGGAATGTGCCTTCTAGATCTAGTAGAGGACTATTCGGGGCCATAGCAGGATTCATAGAAGGAGGTTGGTCAGGACTAGTTGCTGGTTGGTATGGATTCCAGCATTCAAATGACCAAGGGGTTGGTATGGCAGCAGATAGAGACTCAACCCAAAAGGCAATTGATAAAATAACATCCAAGGTGAACAACATAGTCGATAAAATGAACAAGCAGTATGAAATTATTGATCATGAATTCAGCGAGGTTGAAACTAGACTTAACATGATCAATAATAAGATTGATGATCAAATTCAAGACATATGGGCATATAATGCTGAATTGCTAGTTTTGCTTGAAAACCAGAAAACACTCGATGAGCATGATGCAAATGTAAACAATCTATATAATAAAGTGAAGAGGACATTGGGTTCCAATGCGGTGGAAGATGGGAAAGGATGTTTCGAGCTATACCACAAATGTGATGACCAGTGCATGGAGACAATTCGGAACGGGACCTATAATAGGAGGAAGTATCATGAGGAATCAAAACTAGAAAGACAGAAAATAGAGGGGGTCAAACTGGAATCTGAAGGAACT</t>
  </si>
  <si>
    <t>TTGGGACATCCTCTTATTCTAG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GGTCCTGAAAACTGATTTAAAAAGGGGTAGCTGCACAGTGCAATGTCAGACCGAAAAA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GCATAGTCGACAAAATGAACAAGCAGTATGAAATTATTGATCATGAATTCAGCGAGGTTGAAACTAGACTTAACATGATCAATAATAAGATTGATGATCAAATCCAAGACATATGGGCATATAATGCAGAATTACTAGTTCTGCTTGAAAACCAGAAAACACTAGATGAGCATGATGCAAATGTAAACAATCTATATAATAAAGTGAAGAGGGCATTGGGTTCCAATGCGATGGAAGATGGGAAAGGATGTTTCGAGCTATACCACAAATGTGATAACCAGTGCATGGAGACGATTCGGAACGGGACCTACAACAGGAGGAAGTATCAAGAGGAATCAAAATTAGAAAGACAGAAAATAGAGGGGGTCAAGCTGGAATCTGAAGGAACT</t>
  </si>
  <si>
    <t>TTGGGACATCCTCTTATTCTAG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AGTCCTGAAA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GCATAGTCGACAAAATGAACAAGCAGTATGAAATTATTGATCATGAATTCAGCGAGGTTGAAACTAGACTTAACATGATCAATAATAAGATTGATGATCAAATCCAAGACATATGGGCATATAATGCAGAATTACTAGTTCTGCTTGAAAACCAGAAAACACTAGATGAGCATGATGCAAATGTAAACAATCTATATAATAAAGTGAAGAGGGCATTGGGTTCCAATGCGATGGAAGATGGGAAAGGATGTTTCGAGCTATACCACAAATGTGATAACCAGTGCATGGAGACGATTCGGAACGGGACCTACAACAGGAGGAAGTATCAAGAGGAATCAAAATTAGAAAGACAGAAAATAGAGGGGGTCAAGCTGGAATCTGAAGGAACT</t>
  </si>
  <si>
    <t>TTGGGACATCCTCTTATTCTAG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GGTCCTGAAAACTGATTTAAAAAGGGGTAGCTGCACAGTGCAATGTCAGACCGAAAAA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GCATAGTCGACAAAATGAACAAGCAGTATGAAATTATTGATCATGAATTCAGCGAGGTTGAAACTAGACTTAACATGATCAATAACAAGATTGATGATCAAATCCAAGACATATGGGCATATAATGCAGAATTACTAGTTCTGCTTGAAAACCAGAAAACACTAGATGAGCATGATGCAAATGTAAACAATCTATATAATAAAGTGAAGAGGGCATTGGGTTCCAATGCGGTGGAAGATGGGAAAGGATGTTTCGAGCTATACCACAAATGTGATAACCAGTGCATGGAGACGATTCGGAACGGGACCTACAACAGGAGGAAGTATCAAGAGGAATCAAAATTAGAAAGACAGAAAATAGAGGGGGTCAAGCTGGAATCTGAAGGAACT</t>
  </si>
  <si>
    <t>TTGGGACATCCTCTTATTCTAG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GGTCCTGAAAACTGATTTAAAAAGGGGTAGCTGCACAGTGCAATGTCAGACCGAAAAA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GCATAGTCGACAAAATGAACAAGCAGTATGAAATTATTGATCATGAATTCAGCGAGGTTGAAACTAGACTTAACATGATCAATAATAAGATTGATGATCAAATCCAAGACATATGGGCATATAATGCAGAATTACTAGTTCTGCTTGAAAACCAGAAAACACTAGATGAGCATGATGCAAATGTAAACAATCTATATAATAAAGTGAAGAGGGCATTGGGTTCCAATGCGGTGGAAGATGGGAAAGGATGTTTCGAGCTATACCACAAATGTGATAACCAGTGCATGGAGACGATTCGGAACGGGACCTACAACAGGAGGAAGTATCAAGAGGAATCAAAATTAGAAAGACAGAAAATAGAGGGGGTCAAGCTGGAATCTGAAGGAACT</t>
  </si>
  <si>
    <t>TTGGGACATCCTCTTATTCTCCACACCTGTACCATTGAAGGACTAATCTATGGCAATCCTTCTTGTGATCTACTGCTGGGAGGAAGAGAATGGTCCTATATCGTCGAGAGACCATCAGCTGTTAACGGATTATGTTACCCCGGGAATGTAGAAAATCTAGAAGAGCTAAGGTCACTTTTTAGTTCTGCTAGTTCTTATCAAAGGATCCAGATTTTTCCAGACACAATCTGGAATGTGACTTATAGTGGGACAAGCAAAGCATGTTCAGATTCATTCTACAGAAGCATGAGG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GGTCCTGAAAACTGATTTAAAAAGGGGTAGCTGCACAGTGCAATGTCAGACCGAAAAA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GCATAGTCGACAAAATGAACAAGCAGTATGAAATTATTGATCATGAATTCAGCGAGGTTGAAACTAGACTTAACATGATCAATAACAAGATTGATGATCAAATCCAAGACATATGGGCATATAATGCAGAATTACTAGTTCTGCTTGAAAACCAGAAAACACTAGATGAGCATGATGCAAATGTAAACAATCTATATAATAAAGTGAAGAGGGCATTGGGTTCCAATGCGGTGGAAGATGGGAAAGGATGTTTCGAGCTATACCACAAATGTGATAACCAGTGCATGGAGACGATTCGGAACGGGACCTACAACAGGAGGAAGTATCAAGAGGAATCAAAATTAGAAAGACAGAAAATAGAGGGGGTCAAGCTGGAATCTGAAGGACCT</t>
  </si>
  <si>
    <t>TTGGGACATCCTCTTATTCTAGACACCTGTACCATTGAAGGACTAATCTATGGCAATCCTTCTTGTGATCTACTGCTGGAAGGAAGAGAATGGTCCTATATCGTCGAGAGACCATCAGCTGTTAACGGATTGTGTTACCCCGGGAATGTAGAAAATCTAGAAGAGCTAAGGTCACTTTTTAGTTCTGCTAGTTCTTATCAAAGGATCCAGATTTTTCCAGACACAATCTGGAATGTGACTTATAGTGGGACAAGCAAAGCATGTTCAGATTCTTTCTACAGAAGCATGAGATGGTTGACCCAAAAGAACAACGCTTACCCTATTCAAGACGCCCAATACACAAATAATCAAGAAAAGAACATTCTTTTCATGTGGGGCATAAATCACCCCCCCACCGATACTGCGCAGACAAATCTGTACACAAGAACCGACACAACAACGAGTGTGGCAACAGAAGAAATAAATAGGACCTTCAAACCATTGATAGGACCAAGGCCTCTTGTCAATGGTTTGCAGGGAAGAATTGACTATTATTGGTCGGTGTTGAAACCGGGTCAAACACTGCGAATAAGATCCAATGGGAATCTAATAGCTCCATGGTATGGACACATTCTTTCTGGAGAGAGCCACGGAAGAATCCTGAAAACTGATTTAAAAAGGGGTAGCTGCACAGTGCAATGTCAGACCGAAAAAGGTGGCTTAAACACATCATTGCCATTCCAAAACGTAAGTAAGTATGCATTTGGAAACTGCTCGAAATATGTTGGAATAAAGAGTCTCAAACTCGCAGTTGGTCTGAGGAATGTGCCTTCTAGATCTAGTAGAGGACTATTCGGGGCCATAGCAGGGTTCATAGAGGGAGGCTGGTCAGGACTAGTTGCTGGTTGGTATGGATTCCAGCATTCAAACGACCAAGGGGTTGGTATGGCAGCAGATAGAGACTCAACCCAAAAGGCAATTAACAAAATAACATCCAAAGTGAATAGCATAGTCGACAAAATGAACAAGCAGTATGAAATCATTGATCATGAATTCAGCGAGGTTGAAACTAGACTTAACATGATCAATAATAAGATTGATGATCAAATCCAAGACATATGGGCATATAATGCAGAATTACTAGTTCTGCTTGAAAACCAGAAAACACTAGATGAGCATGATGCAAATGTAAACAATCTATATAATAAAGTGAAGAGGGCATTGGGTTCCAATGCGATGGAAGATGGGAAAGGATGTTTCGAGCTATACCACAAATGTGATAACCAGTGCATGGAGACGATTCGGAACGGGACCTACAACAGGAGGAAGTATCAAGAGGAATCAAAATTAGAAAGACAGAAAATAGAGGGGGTCAAGCTGGAATCTGAAGGAACT</t>
  </si>
  <si>
    <t>TTGGGACACCCTCTCATTCTAGACACCTGTACCATTGAAGGACTAATCTATGGCAATCCTTCTTGTGATCTATTGTTGGGAGGAAGAGAATGGTCCTATATCGTCGAGAGACCATCAGCTGTTAACGGATTGTGTTATCCCGGGAATGTAGAAAATCTAGAAGAGCTAAGGTCACTC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CTATATAATAAAGTGAAGAGGGCATTGGGTTCCAATGCGGTGGAAGATGGGAAAGGATGTTTTGAGCTATACCACAAATGTGATGACCAGTGCATGGAGACAATTCGGAACGGGACCTACAACAGGAGGAAGTATCAAGAGGAATCAAAATTAGAAAGACAGAAAATAGAGGGGGTCAAGCTGGAATCTGAAGGAACT</t>
  </si>
  <si>
    <t>TTGGGACACCCTCTTATTCTAGACACCTGTACCATTGAAGGACTAATCTATGGCAATCCTTCTTGTGATCTATTGTTGGGAGGAAGAGAATGGTCCTATATCGTCGAGAGACCATCAGCTGTTAACGGATTGTGTTATCCCGGGAATGTAGAAAATCTAGAAGAGCTAAGGTCACTCTTTAGTTCTGCTAGGTCTTATCAAAGGATCCAGATTTTCCCAGACACAATCTGGAATGTGTCTTACAGTGGGACAAGCAAAGCATGTTCAGATTCATTCTACAGAAGCATGAGATGGTTGACTCAAAAGAACAACGCTTACCCTATTCAAGAT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CTATATAATAAAGTGAAGAGGGCATTGGGTTCCAATGCGGTGGAAGATGGGAAAGGATGTTTCGAGCTATACCACAAATGTGATGACCAGTGCATGGAGACAATTCGGAACGGGACCTACAACAGGAGGAAGTATCAAGAGGAATCAAAATTAGAAAGACAGAAAATAGAGGGGGTCAAGCTGGAATCTGAAGGAACT</t>
  </si>
  <si>
    <t>TTGGGACACCCTCTTATTCTAGACACCTGTACCATTGAAGGACTAATCTATGGCAATCCTTCTTGTGATCTATTGTTGGGAGGAAGAGAATGGTCCTATATCGTCGAGAGACCATCAGCTGTTAACGGATTGTGTTATCCCGGGAATGTAGAAAATCTAGAAGAGCTAAGGTCACTCTTTAGTTCTGCTAGGTCTTATCAAAGGATCCAGATTTTCCCAGACACAATCTGGAATGTGTCTTACAGTGGGACAAGCAAAGCATGTTCAGATTCATTCTACAGAAGCATGAGATGGTTGACTCAAAAGAACAACGCTTACCCTATTCAAGAT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TTATATAATAAAGTGAAGAGGGCATTGGGTTCCAATGCGGTGGAAGATGGGAAAGGATGTTTCGAGCTATACCACAAATGTGATGACCTTTGCAGGGAGACAATTCGGAACGGGACCTTCAACAGGAGGATGTATCGAGAGGAATCAAAATTAGAAAGACAGAAAATAGAGGGGGTCAAGCTGGAATCTGAAGGAACT</t>
  </si>
  <si>
    <t>TTGGGACACCCTCTCATTCTAGACACCTGTACCATTGAAGGACTAATCTATGGCAATCCTTCTTGTGATCTATTGTTGGGAGGAAGAGAATGGTCCTATATCGTCGAGAGACCATCAGCTGTTAACGGATTGTGTTATCCCGGGAATGTAGAAAATCTAGAAGAGCTAAGGTCACTC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TTATATAATAAAGTGAAGAGGGCATTGGGTTCCAATGCGGTGGAAGATGGGAAAGGATGTTCTGAGCTATACCACAAATGTGATGACCAGTGCATGGAGACAATTCGGAACGGGACCTACAACAGGAGGAAGTATCAAGAGGAATCAAAATTAGAAAGACAGAAAATAGAGGGGGTCAAGCTGGAATCTGAAGGAACT</t>
  </si>
  <si>
    <t>TTGGGACACCCTCTTATTCTAGACACCTGTACCATTGAAGGACTAATCTATGGCAATCCCTCTTGTGATCTATTGTTGGGAGGAAGAGAATGGTCCTATATCGTCGAGAGACCATCAGCTGTTAACGGATTGTGTTATCCCGGGAATGTAGAAAATCTAGAAGAGCTAAGGTCACTCTTTAGTTCTGCTAGGTCTTATCAAAGGATCCAGATTTTCCCAGACACAATCTGGAATGTGTCTTACAGTGGGACAAGCAAAGCATGTTCAGATTCATTCTACAGAAGCATGAGATGGTTGACTCAAAAGAACAACGCTTACCCTATTCAAGATGCCCAATACACAAATAATCAAGAAAAGAACATTCTTTTCATGTGGGGCATAAATCACCCACCCACCGATACTGCGCAGACAAATCTGTACACAAGAACCGACACAACAACGAGTGTGGCAACAGAAGAAATAAATAGGACCTTCAAACCATTGATAGGACCAAGGCCTCTTGTCAACGGTTTGCAGGGAAGAATTGATTATTATTGGTCGGTATTGAAACCGGGTCAAACACTACGA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CTATATAATAAAGTGAAGAGGGCATTGGGTTCCAATGCGGTGGAAGATGGGAAAGGATGTTTCGAGCTATACCACAAATGTGATGACCAGTGCATGGAGACAATTCGGAACGGGACCTACAACAGGAGGAAGTATCAAGAGGAATCAAAATTAGAAAGACAGAAAATAGAGGGGGTCAAGCTGGAATCTGAAGGAACT</t>
  </si>
  <si>
    <t>TTGGGACATCCTCTTATTCTAGACACCTGTACCATTGAAGGACTAATCTATGGCAATCCTTCTTGTGATCTACTGTTGGGAGGAAGAGAATGGTCCTATATCGTCGAGAGACCATCAGCTGTTAACGGATTGTGTTATCCCGGGAATGTAGAAAATCTAGAAGAGCTAAGGTCACTCTTTAGTTCTGCTAGGTCTTATCAAAGGATCCAGATTTTCCCAGACACAATCTGGAATGTGTCTTACAGTGGGACAAGCAAAGCATGTTCAGATTCATTCTACAGAAGCATGAGATGGTTGACTCAAAAGAACAACGCTTACCCTATTCAAGATGCCCAATACACAAATAATCAAGAAAAGAACATTCTTTTCATGTGGGGCATAAATCACCCACCCACCGATACTGCGCAGACAAATCTGTACACAAGAACCGACACAACAACGAGTGTGGCAACAGAAGAAATAAATAGGACCTTCAAACCATTGATAGGACCAAGGCCTCTTGTCAACGGTTTGCAGGGAAGAATTGACTATTATTGGTCGGTATTGAAACCGGGTCAAACACTACGGATAAGATCTAATGGGAATCTGATAGCTCCATGGTATGGGCACATTCTTTCAGGAGAGAGCCACGGAAGAATCCTGAAGACTGATTTAAAAAGGGGTAGCTGCACAGTGCAATGTCAGACAGAAAAAGGTGGCTTAAATACAACATTGCCATTCCAAAACGTAAGTAAGTATGCATTTGGAAACTGCTCGAAATACATTGGCATAAAGAGTCTCAAACTTGCAGTTGGTCTGAGGAATGTGCCTTCTAGATCTAGTAGAGGACTATTCGGGGCCATAGCAGGATTCATAGAGGGAGGTTGGTCAGGACTAGTTGCTGGTTGGTATGGATTCCAGCATTCAAATGACCAAGGGGTTGGTATGGCAGCAGATAGAGACTCAACCCAAAAAGCAATTGATAAAATAACATCCAAAGTGAATAACATAGTCGACAAAATGAACAAGCAGTATGAAATTATTGATCATGAATTCAGCGAGGTTGAAACTAGACTTAACATGATCAATAATAAGATTGATGATCAAATCCAAGATATATGGGCATATAATGCAGAATTGCTAGTTCTACTTGAAAACCAGAAAACACTCGATGAGCATGATGCAAATGTAAACAATCTATATAATAAAGTGAAGAGGGCATTGGGTTCCAATGCGGTGGAAGATGGGAAAGGATGTTTCGAGCTATACCACAAATGTGATGACCAGTGCATGGAGACAATTCGGAACGGGACCTACAACAGGAGGAAGTATCAAGAGGAATCAAAATTAGAAAGACAGAAAATAGAGGGGGTCAAGCTGGAATCTGAAGGAACT</t>
  </si>
  <si>
    <t>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TTGCGAATAAGATCTAATGGGAATCTAATAGCTCCATGGTATGGACACATTCTTTCAGGAGAGAGCCACGGAAGAATCCTGAAGACTGATTTAAAAAGGGGTAGCTGCACAGTGCAATGTCAGACAGAAAAAGGCGGCTTAAACACAACATTGCCATTCCAAAACGTAAGTAAGTATGCATTTGGAAACTGCTCGAAATACATTGGCATAAAGAGTCTCAAACTTGCAGTTGGTCTGAGGAATGTGCCTTCTAGATCTAGTAGAGGACTATTCGGGGCCATAGCAGGATTCATAGAGGGGGGTTGGTCAGGACTAGTTGCTGGTTGGTATGGATTCCAGCATTCAAATGACCAAGGGGTTGGTATGGCAGCAGATAGAGAATCAACCCAAAAGGCAATTGATAAAATAACATCCAAAGTGAATAACATAGTCGACAAAATGAACAAGCAGTATGAAATTATTGATCATGAATTCAGTGAGGTTGAAACTAGACTTAACATGATCAATAATAAGATTGATGATCAAATCCAAGATATATGGGCATATAATGCAGAATTGCTAGTTCTGCTTGAAAACCAGAAAACACTCGATGAGCATGATGCAAATGTAAACAATCTATATAATAAAGTGAAGAGGGCATTGGGTTCCAATGCGGTGGAAGATGGGAAAGGATGTTTCGAGCTATACCACAAATGTGATGACCAGTGCATGGAGACAATTCGGAACGGGACCTACAACAGGAGGAAATATCAAGAGGAATCAAAATTAGAAAGACAGAAAATAGAGGGGGTCAAGCTGGAATCTGAAGGAACT</t>
  </si>
  <si>
    <t>TTGGGACACCCTCTTATTCTAGACACCTGTACCATTGAAGGACTAATCTATGGCAATCCTTCTTGTGATCTATTGTTGGGAGGAAGAGAATGGTCCTATATCGTCGAGAGACCATCG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GATAAATAGGACCTTCAAACCATTGATAGGACCAAGGCCTCTTGTCAACGGTTTGCAAGGAAGAATTGATTATTATTGGTCGGTATTGAAACCGGGTCAAACATTGCGAATAAGATCTAATGGGAATCTAATAGCTCCATGGTATGGACACATTCTTTCAGGAGAGAGCCACGGAAGAATCCTGAAGACTGATTTAAAAAGGGGTAGCTGCACAGTGCAATGTCAGACAGAAAAAGGCGGCTTAAACACAACATTGCCATTCCAAAACGTAAGTAAGTATGCATTTGGAAACTGCTCGAAATACATTGGCATAAAGAGTCTCAAACTTGCAGTTGGTCTGAGGAATGTGCCTTCTAGATCTAGTAGAGGACTATTCGGGGCCATAGCAGGATTCATAGAGGGGGGTTGGTCAGGACTAGTTGCTGGTTGGTATGGATTCCAGCATTCAAATGACCAAGGGGTTGGCATGGCAGCAGATAGAGAATCAACCCAAAAGGCAATTGATAAAATAACATCCAAAGTGAATAACATAGTCGACAAAATGAACAAGCAGTATGAAATTATTGATCATGAATTCAGTGAGGTTGAAAGTAGACTTAACATGATCAATAATAAGATTGATGATCAAATTCAAGACATATGGGCATATAATGCAGAATTGCTAGTTCTGCTTGAAAACCAGAAAACACTCGATGAGCATGATGCAAATGTAAACAATCTATATAATAAAGTGAAGAGGGCATTGGGTTCCAATGCGGTGGAAGATGGGAAAGGATGTTTCGAGCTATATCACAAATGTGATGACCAGTGCATGGAGACAATTCGGAACGGGACCTACAACAGGAGGAAGTATCAAGAGGAATCAAAATTAGAAAGACAGAAAATAGAGGGGGTCAAGCTGGAATCTGAAGGAACT</t>
  </si>
  <si>
    <t>TTGGGACACCCTCTTATTCTAGACACCTGTACCATTGAAGGACTAATCTATGGCAATCCTTCTTGTGATCTACTGTTGGGAGGAAGAGAATGGTCCTATATCGTCGAGAGACCATCG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TGGTTTGCAGGGAAGAATTGATTATTATTGGTCGGTATTGAAACCGGGTCAAACACTGCGAATAAGATCTAATGGGAATCTAATAGCTCCATGGTATGGACACATTCTTTCAGGAGAGAGCCACGGAAGAATCCTGAAGACTGATTTAAAAAGGGGTAGCTGTACAGTGCAATGTCAGACAGAAAAAGGTGGCTTAAACACAACATTGCCATTCCAAAATGTAAGTAAGTATGCATTTGGAAACTGCTCGAAATACATTGGAATAAAGAGTCTCAAACTTGCAGTTGGTCTGAGGAATGTGCCTTCTAGATCTAGTAGAGGACTATTTGGGGCCATAGCTGGATTCATAGAGGGAGGTTGGTCAGGACTAGTTGCTGGTTGGTATGGATTCCAGCATTCAAATGACCAAGGGGTTGGTATGGCAGCAGATAGAGAATCAACCCAAAAGGCAATTGATAAAATAACATCCAAAGTGAATAACATAGTCGATAAAATGAACAAACAGTATGAAATTATTGATCATGAATTCAGCGAGGTTGAAACTAGACTTAACATGATCAATAATAAGATTGATGATCAAATTCAAGACATATGGGCATATAATGCAGAATTGCTAGTTCTGCTTGAAAACCAGAAAACACTCGATGAGCATGATGCAAATGTAAACAATCTATATAATAAAGTGAAGAGGGCATTGGGTTCCAATGCAGTGGAAGATGGGAAAGGATGTTTCGAGCTATATCACAAATGTGATGACCAGTGCATGGAGACAATTCGGAACGGGACCTACAACAGGAGGAAGTATCAAGAGGAATCAAAATTAGAAAGACAGAAAATAGAGGGGGTCAAGCTGGAATCTGAAGGAACT</t>
  </si>
  <si>
    <t>TTGGGACACCCTCTTATTCTAGACACCTGTACCATTGAAGGACTAATCTATGGCAATCCTTCTTGTGATCTACTGTTGGGAGGAAGAGAATGGTCCTATATCGTTGAGAGACCATCGGCTGTAAATGGATTGTGTTACCCCGGGAATGTAGAAAATCTAGAAGAGCTAAGGTCACTTTTTAGTTCTGCTAGTTCCTATCAAAGGATTCAGATTTTTCCAGACACAATCTGGAATGTGTCTTACAGTGGGACAAGCAAAGCGTGTTCAGATTCATTCTACAGAAGCATGAGATGGTTGACCCAAAAGAACAACGCATACCCTATTCAAGACGCCCAGTACACAAATAATCAAGAAAAAAATATTCTTTTCATGTGGGGCATAAATCACCCACCCACAGATACTGCGCAGACAAATCTGTACACAAGAACCGACACAACAACGAGTGTGGCAACAGAAGATATAAGTAGGACCTTCAAACCATTGATAGGACCAAGGCCTCTTGTCAATGGTTTACAGGGAAGAATTGATTATTATTGGTCGGTATTGAAACCAGGTCAAACGCTGCGAATCAGATCAAATGGGAATCTAATAGCTCCATGGTATGGACACATTCTTTCAGGAGAGAGCCACGGAAGAATCCTGAAGACTGATCTAAAAAAGGGTAGCTGTACAGTGCAATGTCAGACAGAAAAAGGAGGCTTAAACACAACATTGCCATTCCAAAATGTAAGCAAGTATGCATTTGGAAACTGTTCGAAATACGTTGGAGTGAAGAGTCTCAAACTTGCAGTAGGTCTGAGGAATGTGCCTTCTAGATCTAGTAGAGGACTGTTCGGGGCCATAGCTGGATTCATAGAGGGAGGTTGGTCAGGACTAGTTGCTGGTTGGTATGGATTCCAGCATTCAAATGACCAAGGGGTTGGTATGGCAGCAGATAGAGACTCAACCCAAAAGGCAATTGATAAAATAACATCCAAAGTGAATAACATAGTCGATAAAATGAACAAACAATATGAAATTATTGATCATGAATTCAGTGAGGTTGAAACTAGGCTTAACATGATCAATAATAAGATCGATGATCAAATTCAAGACATATGGGCATATAACGCAGAGTTGCTAGTGCTGCTTGAAAACCAGAAAACACTCGATGAGCATGATGCAAATGTAAACAATCTATATAATAAAGTGAAGAGGTCATTAGGTTCTAATGCAGTGGAAGATGGGAAAGGATGTTTCGAGCTATACCACAAATGTGATGACCAATGCATGGAGACAATTCGGAACGGGACCTACAACAGGAGGAGGTATCAAGAGGAATCAAAATTGGAAAGACAGAAAATAGAGGGGGTCAAGCTGGAATCTGAAGGAACT</t>
  </si>
  <si>
    <t>TTGGGACACCCTCTTATTCTAGACACCTGTACCATTGAAGGACTAATCTATGGCAATCCTTCTTGTGATCTACTGTTGGGAGGAAGAGAATGGTCCTATATCGTTGAGAGACCATCGGCTGTAAATGGATTGTGTTACCCCGGGAATGTAGAAAATCTAGAAGAGCTAAGGTCACTTTTTAGTTCTGCTAGTTCCTATCAAAGGATTCAGATTTTTCCAGACACAATCTGGAATGTGTCTTACAGTGGGACAAGCAAAGCGTGTTCAGATTCATTCTACAGAAGCATGAGATGGTTGACCCAAAAGAACAACGCATACCCTATTCAAGACGCCCAGTACACAAATAATCAAGAAAAAAACATTCTTTTCATGTGGGGCATAAATCACCCACCCACAGATACTGCGCAGACAAATCTGTACACAAGAACCGACACAACAACGAGTGTGGCAACAGAAGATATAAGTAGGACCTTCAAACCATTGATAGGACCAAGGCCTCTTGTCAATGGTTTACAGGGAAGAATTGATTATTATTGGTCGGTATTGAAACCAGGTCAAACGCTGCGAATCAGATCAAATGGGAATCTAATAGCTCCATGGTATGGACACATTCTTTCAGGAGAGAGCCACGGAAGAATCCTGAAGACTGATCTAAAAAAGGGTAGCTGTACAGTGCAATGTCAGACAGAAAAAGGAGGCTTAAACACAACATTGCCATTCCAAAATGTAAGCAAGTATGCATTTGGAAACTGTTCGAAATACGTTGGAGTGAAGAGTCTCAAACTTGCAGTAGGTCTGAGGAATGTGCCTTCTAGATCTAGTAGAGGACTGTTCGGGGCCATAGCTGGATTCATAGAGGGAGGTTGGTCAGGACTAGTTGCTGGTTGGTATGGATTCCAGCATTCAAATGACCAAGGGGTTGGTATGGCAGCAGATAGAGACTCAACCCAAAAGGCAATTGATAAAATAACATCCAAAGTGAATAACATAGTCGATAAAATGAACAAACAATATGAAATTATTGATCATGAATTCAGTGAGGTTGAAACTAGGCTTAACATGATCAATAATAAGATCGATGATCAAATTCAAGACATATGGGCATATAACGCAGAGTTGCTAGTGCTGCTTGAAAACCAGAAAACACTCGATGAGCATGATGCAAATGTAAACAATCTATATAATAAAGTGAAGAGGTCATTAGGTTTTAATGCAGTGGAAGATGGGAAAGGATGTTTCGAGCTATACCACAAATGTGATGACCAATGCATGGAGACAATTCGGAACGGGACCTACAACAGGAGGAGGTATCAAGAGGAATCAAAATTGGAAAGACAGAAAATAGAGGGGGTCAAGCTGGAATCTGAAGGAACT</t>
  </si>
  <si>
    <t>TTGGGACACCCGCTTATTCTAGACACCTGTACCATTGAAGGACTAATCTATGGCAATCCTTCTTGTGATCTACTGTTGGGAGGAAGAGAATGGTCCTACATCGTTGAGAGACCATCGGCTGTTAATGGATTGTGTTACCCCGGGAATGTAGAAAATCTAGAAGAGCTAAGGTCACTTTTTAGTTCTGCTAGTTCCTATCAAAGGATTCAGATTTTTCCAGACACAATCTGGAATGTGACTTACAATGGGACAAGCAAAGCATGTTCAGATTCTTTCTACAGAAGCATGAGATGGTTGACTCAAAAGAACAACGCATACCCTATTCAAGACGCCCAATACACAAATAATCAAGAAAAGAACATTCTTTTCATGTGGGGCATAAATCACCCACCCACAGATACTGCGCAGACAAATCTGTACACAAGAACCGACACAACAACAAGTGTGGCAACAGAAGACATAAATAGGACCTTCAAACCATTGATAGGACCAAGGCCTCTTGTCAATGGTTTACAGGGAAGAATTGATTATTATTGGTCGGTGTTGAAACCAGGTCAGACGCTGCGAATCAGATCAAATGGGAATCTAATAGCTCCATGGTATGGACACATTCTTTCAGGAGAGAGCCACGGAAGAATCCTGAAGACTGATTTAAAAAAGGGTAGCTGTACAGTGCAATGTCAGACAGAAAAAGGTGGCTTGAACACATCATTGCCATTCCAAAATGTAAGCAAGTATGCATTTGGAAACTGTTCGAAATATGTTGGAGTGAAGAGTCTTAAACTTGCAGTAGGTCTGAGGAATGTGCCTTCTAGATCTAGTAGAGGACTGTTCGGGGCCATAGCTGGATTCATAGAGGGAGGTTGGTCCGGACTAGTTGCTGGTTGGTATGGATTCCAGCATTCAAATGACCAAGGGGTTGGTATGGCAGCAGATAGAGACTCAACCCAAAAGGCAATTGATAAAATAACATCCAAAGTGAATAACATAGTCGATAAAATGAACAAACAATATGTAATTATTGCTCATGAATTCAGTGAGGTTGAAACTAGGCTTAACATGATCAATAATAAGATCGATGATCAAATTCAAGACATATGGGCATATAACGCAGAGTTGCTAGTGCTGCTTGAAAACCAGAAAACACTCGATGAGCATGATGCAAATGTAAACAATCTATATAATAAAGTGAAGAGGTCATTAGGTTTTAATGCAGTGGAAGATGGGAAAGGATGTTTCGAGCTATACCACAAATGTGATGACCAATGCATGGAGACAATTCGGAACGGGACCTACAACAGGAGGAGGTATCAAGAGGAATCAAAATTGGAAAGACAGAAAATAGAGGGGGTCAAGCTGGAATCTGAAGGAACT</t>
  </si>
  <si>
    <t>TTGGGACATCCTCTGATTCTAGACACCTGTACCATTGAAGGACTAATCTATGGCAATCCTTCTTGTGATCTACTGTTGGGAGGAAGAGAATGGTCCTACATCGTTGAGAGACCATCGGCTGTTAATGGATTGTGTTACCCCGGGAATGTAGAAAATCTAGAAGAGCTAAGGTCACTTTTTAGTTCTGCTAGTTCCTATCAAAGGATTCAGATTTTTCCTGACACAATCTGGAATGTGTCTTACAGTGGGACAAGCAAAGCATGTTCAGATTCATTCTACAGAAGCATGAGATGGTTGACTCAAAAGAACAACGCTTATCCTATTCAAGACGCCCAATACACAAATAATCAAGAAAAGAACATTCTTTTCATGTGGGGCATAAATCACCCACCCACCGATACTGCACAGACAAATCTGTACACAAGAACCGACACAACAACAAGTGTGGCAACAGAAGAAATAAATAGGACCTTCAAACCATTGATAGGACCAAGGCCTCTTGTCAATGGTTTACAGGGAAGAATTGATTATTATTGGTCGGTATTGAAACCAGGTCAAACACTGCGAATCAGATCAAATGGAAATCTAATAGCTCCATGGTATGGACACATTCTTTCAGGAGAGAGCCACGGAAGAATCCTGAAGACTGATCTAAAAAGGGGTAGCTGTACAGTGCAATGTCAGACAGAAAAAGGTGGCTTAAACACAACATTGCCATTCCAAAATGTAAGTAAGTATGCTTTTGGAAACTGTTCGAAATATGTTGGAGTGAAGAGTCTCAAACTTGCAGTAGGTCTGAGGAATGTGCCTTCTAGATCTAGTAGAGGACTATTTGGGGCCATAGCTGGATTCATAGAGGGAGGTTGGTCAGGACTAGTTGCTGGTTGGTATGGATTCCAGCATTCAAATGACCAAGGGGTTGGTATGGCAGCAGATAGATACTCAACCCAAAAGGCAATTGATAAAATAACATCCAAAGTGAATAACATAGTCGATAAAATGAACAAACAATATGAAATTATTGATCATGAATTCAGTGAGGTTGAAACTAGACTTAACATGATCAATAATAAGATCGATGATCAAATTCAAGACATATGGGCATATAACGCAGAGTTGCTAGTGCTGCTTGAAAACCAAAAAACACTCGATGAGCATGATGCAAATGTAAACAATCTATATAATAAAGTGAAGAGGGCATTAGGTTCCAATGCAGTGGAAGATGGGAAAGGATGTTTCGAGCTATACCACAAATGTGATGACCAGTGCATGGAAACAATTCGGAACGGGACCTACAACAGGAGAAGGTATCAAGAGGAATCAAAATTGGAAAGACAGAAAATAGAGGGGGTCAAGCTGGAATCTGAAGGAACT</t>
  </si>
  <si>
    <t>TTGGGACATCCTCTTATTCTAGACACCTGTACCATTGAAGGACTAATCTATGGCAATCCTTCTTGTGATCTACTGTTGGGAGGAAGAGAATGGTCCTACATCGTTGAGAGACCATCGGCTGTTAATGGATTGTGTTACCCCGGGAATGTAGAAAATCTAGAAGAGCTAAGGTCACTTTTTAGTTCTGCTAGTTCCTATCAAAGGATTCAGATTTTTCCTGACACAATCTGGAATGTGTCTTACAGTGGGACAAGCAAAGCATGTTCAGATTCATTCTACAGAAGCATGAGATGGTTGACTCAAAAGAACAACGCTTATCCTATTCAAGACGCCCAATACACAAATAATCAAGAAAAGAACATTCTTTTCATGTGGGGCATAAATCAACCACCCACCGATACTGCACAGACAAATCTGTACACAAGAACCGACACAACAACAAGTGTGGCAACAGAAGAAATAAATAGGACCTTCAAACCATTGATAGGACCAAGGCCTCTTGTCAATGGTTTACAGGGAAGAATTGATTATTATTGGTCGGTATTGAAACCAGGTCAAACACTGCGAATCAGATCAAATGGAAATCTAATAGCTCCATGGTATGGACACATTCTTTCAGGAGAGAGCCACGGAAGAATCCTGAAGACTGATCTAAAAAGGGGTAGCTGTACAGTGCAATGTCAGACAGAAAAAGGTGGCTTAAACACAACATTGCCATTCCAAAATGTAAGTAAGTATGCTTTTGGAAACTGTTCGAAATATGTTGGAGTGAAGAGTCTCAAACTTGCAGTAGGTCTGAGGAATGTGCCTTCTAGATCTAGTAGAGGACTATTCGGGGCCATAGCTGGATTCATAGAGGGAGGTTGGTCAGGACTGGTTGCTGGTTGGTATGGATTCCAGCATTCAAATGACCAAGGGGTTGGTATGGCAGCAGATAGATACTCAACCCAAAAGGCAATTGATAAAATAACATCCAAAGTGAATAACATAGTCGATAAAATGAACAAACAATATGAAATTATTGATCATGAATTCAGTGAGGTTGAAACTAGACTTAACATGATCAATAATAAGATCGATGATCAAATTCAAGACATATGGGCATATAACGCAGAGTTGCTAGTGCTGCTTGAAAACCAAAAAACACTCGATGAGCATGATGCAAATGTAAACAATCTATATAATAAAGTGAAGAGGGCATTAGGTTCCAATGCAGTGGAAGATGGGAAAGGATGTTTCGAGCTATACCACAAATGTGATGACCAGTGCATGGAGACAATTCGGAACGGGACCTACAACAGGAGAAGGTATCAAGAGGAATCAAAATTGGAAAGACAGAAAATAGAGGGGGTCAAGCTGGAATCTGAAGGAACT</t>
  </si>
  <si>
    <t>TTGGGACATCCTCTTATTCTAGACACCTGT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C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TAGAGACTCAACCCAAAAGGCAATTGATAAAATAACATCCAAAGTGAATAACATAGTCGATAAAATGAACAAACAGTATGAAATTATTGATCAC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</t>
  </si>
  <si>
    <t>TTGGGACATCCTCTTATTCTAGACACCTGT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TAGAGACTCAACCCAAAAGGCAATTGATAAAATAACATCCAAAGTGAATAACATAGTCGATAAAATGAACAAACAGTATGAAATTATTGATCAC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</t>
  </si>
  <si>
    <t>TTGGGACATCCTCTTATTCTAGACACCTGTACCATTGAAGGACTAATCTATGGCAATCCTTCTTGTGATCTACTGTTGGGAGGAAGAGAATGGTCCTACATTGTCGAGAGACCATCGGCTGTCAATGGATTGTGCTACCCCGGGAATGTAGAAAATCTAGAAGAACTAAGGTCACTTTTTAGTTCTGCTAGTTCTTATCAAAGAATCCAGATTTTTCCGGACACAATCTGGAATGTGTCTTACAGTGGAACAAGCAAAGCATGTTCAGATTCATTCTACAGAAGCATGAGATGGTTGACCCAAAAGAACAACGCTTACCCTATTCAAGACGCCCAATACACAAATAATCGAGAAAAGAACATTCTTTTCATGTGGGGTATAAATCAA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</si>
  <si>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TCCTTCTTGTGATCTACTGTTGGGAGGAAGAGAATGGTCCTACATCGTCGAGAGACCATCGGCTGTCAATGGATTGTGCTACCCCGGGAATGTAGAAAATCTAGAAGAACTAAGGTCACTTTTTAGTTCTGCTAGTTCTTATCAAAGAATCCAGATTTTTCCG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</si>
  <si>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TCCTTCTTGTGATCTACTGTTGGGAGGAAGAGAATGGTCCTACATCGTCGAGAGACCATCAGCTGTCAATGGATTGTGCTACCCCGGGAATGTAGAAAATCTAGAAGAACTAAGGTCACTTTTTAGTTCTGCTAGTTCTTATCAAAGAATCCAGATTTTTCCA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</si>
  <si>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TCCTTCTTGTGATCTACTGTTGGGAGGAAGAGAATGGTCCTACATCGTCGAGAGACCATCAGCTGTCAATGGATTGTGCTACCCCGGGAATGTAGAAAATCTAGAAGAACTAAGGTCACTTTTTAGTTCTGCTAGTTCTTATCAAAGAATCCAGATTTTTCCAGACACAATA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</si>
  <si>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CCCTTCTTGTGATCTACTGTTGGGAGGAAGAGAATGGTCCTACATCGTCGAGAGACCATCAGCTGTCAATGGATTGTGCTACCCCGGGAATGTAGAAAATCTAGAAGAACTAAGGTCACTTTTTAGTTCTGCTAGTTCTTATCAAAGAATCCAGATTTTTCCAGACACAATA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</si>
  <si>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TCCTTCTTGTGATCTACTGTTGGGAGGAAGAGAATGGTCCTACATCGTCGAGAGACCATCAGCTGTCAATGGATTGTGCTACCCCGGGAATGTAGAAAATCTAGAAGAACTAAGGTCACTTTTTAGTTCTGCTAGTTCTTATCAAAGAATCCAGATTTTTCCAGACACAATA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GGAGGAATCAAAATTGGAAAGGCAGAGAATAGAGGGGGTCAAGCTGGAGTCTGAAGGAACT</t>
  </si>
  <si>
    <t>TTGGGACATCCTCTTATTCTAGACACCTGTACCATTGAAGGACTAATCTATGGCAATCCTTCTTGTGATCTACTGTTGGGAGGAAGAGAATGGTCCTACATCGTCGAGAGACCATCGGCTGTCAATGGATTGTGCTACCCCGGGAATGTAGAAAATCTAGAAGAACTAAGGTCACTTTTTAGTTCTGCTAGTTCTTATCAAAGAATCCAGATTTTTCCA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</si>
  <si>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TCCTCCTTGTGATCTACTGTTGGGAGGAAGAGAATGGTCCTACATCGTCGAGAGACCATCAGCTGTCAATGGATTGTGCTACCCCGGGAATGTAGAAAATCTAGAAGAACTAAGGTCACTTTTTAGTTCTGCTAGTTCTTATCAAAGAATCCAGATTTTTCCAGACACAATCTGGAATGTGTCTTACAGTGGAACAAGCAAAGCATGTTCAGATTCATTCTACAGAAGCATGAGATGGTTGACCCAAAAGAACAAC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CGGG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</si>
  <si>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TCCTTCTTGTGATCTACTGTTGGGAGGAAGAGAATGGTCCTACATCGTCGAGAGACCATCGGCTGTCAATGGATTGTGCTACCCCGGGAATGTAGAAAATCTAGAAGAACTAAGGTCACTTTTTAGTTCTGCTAGTTCTTATCAAAGAATCCAGATTTTTCCAGACACAATCTGGAATGTGTCTTACAGTGGAACAAGCAAAGCATGTTCAGATTCATTCTACAGAAGCATGAGATGGTTGACCCAAAAGAACAACGCTTACCCTATTCAAGACGCCCAATACACAAATAATCGAGAAAAGAACATTCTTTTCATGTGGGGTATAAATCACCCACCCACCGAA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</si>
  <si>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TCCTTCTTGTGATCTACTGTTGGGAGGAAGAGAATGGTCCTACATCGTCGAGAGACCATCGGCTGTCAATGGATTGTGCTACCCCGGGAATGTAGAAAATCTAGAAGAGCTAAGGTCACTTTTTAGTTCTGCTAGTTCTTATCAAAGAATCCAGATTTTTCCAGACACAATCTGGAATGTGTCTTACAGTGGAACAAGCAAAGCATGTTCAGATTCATTCTACAGAAGCATGAGATGGTTGACCCAAAAGAACAACGCTTACCCTATTCAAGACGCCCAATACACAAATAATCGAGAAAAGAACATTCTTTTCATGTGGGGCATAAATCACCCACCCACCGAAACTGCGCAGACAAATCTGTAC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GGAAAGGCAGAGAATAGAGGGGGTCAAGCTGGAGTCTGAAGG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</si>
  <si>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G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</si>
  <si>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TTGGGAGGAAGAGAATGGTCCTACATCGTCGAGAGACCATCGGCTGTCAATGGATTGTGCTACCCCGGGAATGTAGAAAATCTAGAAGAGCTAAGGTCACTTTTTAGTTCT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</si>
  <si>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</si>
  <si>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C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</si>
  <si>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T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</si>
  <si>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T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</si>
  <si>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C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</si>
  <si>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TTGGAAGGAAGAGAATGGTCCTACATCGTCGAGAGACCATCGGCTGTCAATGGGTTGTGCTACCCCGGGAATGTAGAAAATCTAGAAGAGCTAAGGTCACTTTTTAGTTCAGTTAGTTCTTATCAAAGAATCCAGATTTTTCCGGACACAATCTGGAATGTGTCTTACAGTGGAACAAGCAAAGCATGTTCG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C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</si>
  <si>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A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</si>
  <si>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T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</si>
  <si>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TCCTTCTTGTGATCTACTGTTGGGAGGAAGAGAATGGTCCTACATCGTCGAGAGACCATCGGCTGTCAATGGATTGTGCTACCCCGGGAATGTAGAAAATCTAGAAGAGCTAAGGTCACTTTTTAGTTCTGC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G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</si>
  <si>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CTGGGAGGAAGAGAATGGTCCTACATCCTCGAGAGACCATCGGCTGTCAATGGATTGTGCTACCCCGGGAATGTAGAAAATCTAGAAGAGCTAAGGTCACTTTTTAGTTCTGCTAGTTCTTATCAAAGAATCCAGATTTTTCCGGACACAATCTGGAATGTGTCTTACAGTGGAACAAGCAAAGCATGTTCAGATTCATTCTACAGAAGCATGAGATGGTTGACCCAAAAGAACAACGCTTACCCTATTCAAGACGCCCAATACACAAATAATCGAGAAAAGAACATTCTTTTCATGTGGGGCATAAATCACCCC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G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TCTGCTTGAAAACCAGAAAACACTAGATGAGCATGATGCAAATGTAAAC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</si>
  <si>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TTGTGATCTACTGTTGGGAGGAAGAGAATGGTCCTACATCGTCGAGAGACCATCGGCTGTCAATGGATTGTGCTACCCCGGGAATGTAGAAAATCTAGAAGAGCTAAGGTCACTTTTTAGTTCT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</si>
  <si>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CTGTACCATTGAAGGACTAATCTATGGCAACCCTTCCTGTGATCTACTGTTGGGAGGAAGAGAATGGTCCTACATCGTCGAGAGACCATCGGCTGTCAATGGATTGTGCTACCCCGGGAATGTAGAAAATCTAGAAGAACTAAGGTCACTTTTTAGTTCTGC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GAAACCAGGTCAAACACTGCGAATAAGATCCAATGGGAATCTAATAGCTCCATGGTATGGACACATTCTTTCAGGAGAGAGCCACGGAAGAATCCTGAAGACTGATTTAAAAAGGGGTAGCTGTACAGTGCAATGTCAGACA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A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AGAGAATAGAGGGGGTCAAGCTGGAGTCTGAAGGAACT</t>
  </si>
  <si>
    <t>TTGGGACATCCTCTTATTCTAGACACTTGTACCATTGAAGGACTAATCTATGGCAATCCTTCTTGTGATCTACTGTTGGGAGGAAGAGAATGGTCCTACATCGTCGAGAGACCATCGGCTATAAATGGATTGTGTTACCCCGGGAATGTAGAGAATCTAGAAGAGCTAAGGTCACTTTTTAGTTCTGCTAGTTCTTATCAAAGGATCCAGATCTTTCCAGACACAATCTGGAATGTGTCTTACAGTGGGACAAGCAAAGCTTGTTCAGATTCATTCTACAGAAGCATGAGGTGGTTGACCCAAAAGAACAACGCTTACCCTATTCAAGACGCCCAATACACAAATAATCAAGAAAAGAACATTCTTTTCATGTGGGGCATAAATCATCCACCCACCGATACTGCGCAGACAAATCTGTACACAAGAACCGACACAACAACAAGTGTGGCAACAGAAGAAATAAATAGGACCTTCAAACCATTGATAGGACCAAGGCCTCTTGTCAATGGTTTGCAGGGAAGAATTGATTATTATTGGTCGGTATTGAAACCAGGTCAAACACTGCGAATAAGGTCCAATGGGAATCTAATAGCTCCATGGTATGGACACATTCTTTCAGGAGAGAGTCACGGAAGAATCCTTAAGACTGATCTAAAAAGGGGTAGCTGTACAGTACAATGTCAAACAGAAAAAGGTGGCTTAAACACAACATTGCCATTCCAAAATGTAAGTAAGTATGCATTTGGAAACTGCTCAAAATATATTGGAATAAAGAGCCTCAAACTTGCAGTTGGTCTAAGGAATGTGCCCTCCAAATCAAGTAGAGGACTATTCGGAGCCATAGCTGGATTCATAGAAGGAGGTTGGTCAGGACTAGTTGCTGGTTGGTATGGATTCCAGCATTCAAATGACCAAGGGGTTGGTATGGCAGCAGATAGAGACTCAACCCAGAAGGCAATTGATAAAATAACATCCAAAGTGAATAGCATAGTTGATAAAATGAACAAACAGTATGAAATTATTGATCATGAATTCAGCGAGGTTGAAACTAGACTTAACATGATCAATAATAAGATTGATGATCAGATTCAAGACATATGGGCATATAACGCAGAATTGCTTGTGCTACTTGAAAACCAGAAAACACTCGATGAGCATGATGCAAATGTAAACAATCTATATAATAAAGTTAAGAGAGCATTGGGTTCCAATGCAGTGGAAGATGGGAAAGGATGTTTCGAGCTATACCACAAATGTGATGACCAGTGCATGGAGACAATTCGGAACGGGACCTACAACAGGAGGAAGTATCAAGAGGAATCAAAATTAGAAAGACAGAAAATAGAAGGGGTCAAGCTGGAATCTGAAGG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</si>
  <si>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CGAGGTTGAGAATAGACTTAACATGATCAATAATAAGATTGATGATCAAATTCAAGACATATGGGCATATAACGCAGAACTGCTAGTGCTGCTTGAAAACCAGAAAACACTCGATGAGCATGATGCAAATGTAAATAATCTATATAACAAAGTGAAGAGGGCATTGGGTTCCAATGCAGTGGAAGATGGGAAAGGATGTTTCGAGCTATATCACAGATGTGATGACCAGTGCATGGAGACAATTCGGATCGGGACCTACAACAGGAGGAAAAATCAAGAGGAATCAAAATTAGAAAGACAGAAAATAGAGGGGGTCAAGCTGGAATCTGAAGGAACT</t>
  </si>
  <si>
    <t>TTGGGACATCCTCTTATTCTAGACACCTGTACCATTGAAGGACTAATCTATGGCAATCCTTCTTGTGATCTACTGCTGGGAGGAAGAGAATGGTCCTATATCGTCGAGAGACCATCAGCTGTTAACGGATTGTGTTACCCCGGGAATGTAGAAAATCTAGAAGAGCTAAGGTCACTTTTTAGTTCTGCTAGTTCTTATCAAAGGATCCAGATTTTTCCAGACACAATCTGGAATGTGACTTATAGTGGGACAAGCAAAGCATGTTCAGATTCATTCTACAGAAGCATGAGATGGTTGACCCAAAAGAACAACGCTTACCCTATTCAAGACGCCCAATACACAAATAATCAAGAAAAGAACATTCTTTTCATGTGGGGCATAAATCACCCCCCCACCGATACTGCGCAGACAAATCTGTACACAAGAACCGACACAACAACGAGTGTGGCAACAGAAGAAATAAATAGGACCTTCAAACCATTGATAGGACCAAGGCCTCTTGTCAATGGTTTGCAGGGAAGAATTGACTATTATTGGTCGGTATTGAAACCGGGTCAAACACTGCGAATAAGATCCAATGGGAATCTAATAGCTCCATGGTATGGACACATTCTTTCTGGAGAGAGCCACGGAAGAATCCTGAAAACTGATTTAAAAAGGGGTAGCTGCACAGTGCAATGTCAGACCGAAAAAGGTGGCTTAAACACAACATTGCCATTCCAAAACGTAAGTAAGTATGCATTTGGAAACTGCTCGAAATACATTGGAATAAAGAGTCTCAAACTCGCAGTTGGTCTGAGGAATGTGCCTTCTAGATCTAGTAGAGGACTATTCGGGGCCATAGCAGGGTTCATAGAGGGAGGCTGGTCAGGACTAGTTGCTGGTTGGTATGGATTCCAGCATTCAAACGACCAAGGGGTTGGTATGGCAGCAGATAGAGACTCAACCCAAAAGGCAATTAACAAAATAACATCCAAAGTGAATAGCATAGTCGACAAAATGAACAAGCAGTATGAAATCATTGATCATGAATTCAGCGAGGTTGAAACTAGACTTAACATGATCAATAATAAGATTGATGATCAAATCCAAGACATATGGGCATATAATGCAGAATTACTAGTTCTGCTTGAAAACCAGAAAACACTAGATGAGCATGATGCAAATGTAAACAATCTATATAATAAAGTGAAGAGGGCATTGGGTTCCAATGCGATGGAAGATGGGAAAGGATGTTTCGAGCTATACCACAAATGTGATAACCAGTGCATGGAGACGATTCGGAACGGGACCTACAACAGGAGGAAGTATCAAGAGGAATCAAAATTAGAAAGACAGAAAATAGAGGGGGTCAAGCTGGAATCTGAAGGAACT</t>
  </si>
  <si>
    <t>TTGGGACATCCTCTTATTCTAGACACCTGTACCATTGAAGGACTAATCTATGGCAACCCTTCCTGTGATCTACTGTTGGGAGGAAGAGAATGGTCCTACATCGTCGAGAGACCATCGGCTGTCAATGGATTGTGCTACCCCGGGAATGTAGAAAATCTAGAAGAGCTAAGGTCACTTTTTAGTTCAGTTAGTTCTTATCAAAGAATCCAGATTTTTCCGGACACAATCTGGAATGTGTCTTACAGTGGAACAAGCAAAGCATGTTCAGATTCATTCTACAGAAGCATGAGATGGTTGACCCAAAAGAACAACGCTTACCCTATTCAAGACGCCCAATACACAAATAATCGAGAAAAGAACATTCTTTTCATGTGGGGCATAAATCACCCACCCACCGAAACTGCGCAGACAAATCTGTATACAAGAACCGACACAACAACAAGTGTGGCAACAGAAGAAATAAATAGGACCTTCAAACCATTGATAGGACCAAGGCCTCTTGTCAATGGTTTGCAGGGAAGAATTGATTATTATTGGTCGGTATTAAAACCAGGTCAAACACTGCGAATAAGATCCAATGGGAATCTAATAGCTCCATGGTATGGACACATTCTTTCAGGAGAGAGCCACGGAAGAATCCTGAAGACTGATTTAAAAAGGGGTAGCTGTACAGTGCAATGTCAGACTGAAAAAGGTGGCTTAAACACAACATTGCCATTCCAAAATGTAAGTAAGTATGCATTTGGAAACTGCTCGAAATATGTTGGAGTAAAGAGTCTCAAACTAGCAGTTGGTCTGAGGAATGTGCCTTCTAAATCTAGTAGAGGACTATTTGGGGCCATAGCTGGATTCATAGAGGGAGGTTGGTCAGGACTAGTTGCTGGTTGGTATGGATTCCAACATTCAAATGACCAAGGGGTTGGTATGGCAGCAGATAGAGAATCAACCCAAAAGGCAATTGATAAAATAACATCCAAAGTGAATAACATAGTTGATAAAATGAACAAACAGTATGAAATTATTGATCATGAATTCAGTGAGGTTGAGAATAGACTTAACATGATCAATAATAAGATTGATGATCAAATTCAAGACATATGGGCATATAACGCAGAACTGCTAGTGCTGCTTGAAAACCAGAAAACACTCGATGAGCATGATGCAAATGTAAATAATCTATATAACAAAGTGAAGAGGGCATTGGGTTCCAATGCAGTGGAAGATGGGAAAGGATGTTTCGAGCTATATCACAGATGTGATGACCAGTGCATGGAGACAATTCGGAACGGGACCTACAACAGGAGGAAATATCAAGAGGAATCAAAATTAGAAAGACCGAGAATAGAGGGGGTCAAGCTGGAGTCTGAAGGAACT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</si>
  <si>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G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A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</si>
  <si>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TTCTTGTGATCTATTGTTGGGAGGAAGAGAATGGTCCTATATCGTCGAGAGACCATCAGCTGTTAACGGATTGTGTTACCCCGGGAATGTAGAAAACCTAGAAGAGCTAAGGTCACTTTTTAGTTCTGCTAGATCTTATCAAAGGATCCAGATTTTCCCAGACACAATCTGGAATGTGTCTTACAGTGGGACAAGCAAAGCATGTTCAGATTCATTCTACAGAAGCATGAGATGGTTGACCCAAAAGAACAACGCTTACCCTATTCAAGACGCCCAATACACAAATAATCAAGAAAAGAATATTCTTTTCATGTGGGGCATAAATCATCCACCCACCGATACTGCGCAGACAAATCTGTACACAAGAACCGACACAACAACGAGTGTGGCAACAGAAGAAATAAATAGGACCTTCAAACCATTGATAGGACCAAGGCCTCTTGTCAATGGTTTGCAGGGAAGAATTGACTATTATTGGTCGGTATTGAAACCGGGTCAAACACTACGAATAAGATCTAATGGGAATCTAATAGCTCCATGGTATGGACACATTCTTTCTGGAGAGAGCCACGGAAGAATCCTGAAGACTGATTTAAAAAGGGGTAGCTGCACAGTGCAATGTCAGACAGAAAAAGGTGGCTTAAACACAACATTGCCATTCCAAAACGTAAGTAAGTATGCATTTGGAAACTGCTCGAAATACATTGGCATAAAGAGTCTCAAACTTGCAGTTGGTCTGAGGAATGTGCCTTCTAGATCTAGTAGAGGACTATTCGGGGCAATAGCAGGATTCATAGAA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ATGGAAGATGGGAAAGGATGTTTCGAGCTATACCACAAATGTGATGACCAGTGCATGGAGACAATTCGGAACGGGACCTACAACAGGAGGAAGTATCAAGAGGAATCAAAATTAGAAAGACAGAAAATAGAGGGGGTCAAGCTGGAATCTGAAGGAACTTACAAAATCCTCACCATTTATTCGACTGTCGCCTCGTCTCTTGTGATTGCAATGGGGTTTGCTGCCTTCTTGTTCTGGGCCATGTCCAATGGGTCTTGCAGATGCAACATATGTATATAA</t>
  </si>
  <si>
    <t>GATAAAATTTGCATCGGTTACCAGTCGACAAACTCCACGGAAACTGTTGATACGCTAATGGAGACCAATGTCCCTGTGACACACACCAAAGAATTGCTCCACACAGAACACAATGGAATGCTGTGTGCAACAAATTTGGGCCATCCTCTCATTCTAGACACTTGCACTATCGAAGGGCTGGTCTATGGCAATCCTTCCTGTGATCTACTACTGGGAGGGAAAGAATGGTCCTACATTGTCGAAAGGTCGTCAGCTGTAAATGGAATGTGTTACCCTGGGAATGTAGAAAACCTAGAGGAACTCAGATCTTTTTTCAGTTCCGCCAACTCCTATCAAAGAATCCAGATCTTCCCAGACACAATCTGGAATGTGACCTACAGTGGAACAAGCAAAGCATGTTCGAACTCATTCTACAGGAGTATGAGGTGGTTGACTCACAAGAGCAATACTTACCCTGTTCAAGACGCCCAATACACAAACAATGAGGGGAAGAATATTCTCTTCATGTGGGGCATACACCACCCACCTACTGACACTGAACAGACAAATTTATACAAAAAGACTGACACAACAACAAGTGTAACAACAGAGGATATAAATAGAACTTTCAAACCAGTGATTGGGCCAAGGCCTCTTGTCAATGGTCAGCAGGGGAGAATTGATTACTATTGGTCAGTACTAAAACCGGGTCAGACATTGCGAGTGAGATCTAATGGAAATCTAATCGCCCCATGGTATGGACACATCCTTTCAGGAGAGAGCCATGGAAGAATCCTGAAGACTGATTTGAACAGTGGAAATTGCATAGTGCAATGCCAAACTGAGAAGGGAGGTTTAAATACGACTCTGCCATTTCACAATATCAGTAAATATGCATTTGGAAACTGCCCCAAATATGTTGGGGTAAAGAGTCTCAAATTAGCAGTCGGTCTGAGAAATGTACCTGCTGTATCAGATAGAGGACTATTTGGTGCTATAGCTGGATTCATAGAAGGAGGTTGGCCAGGACTAGTTGCTGGCTGGTATGGTTTCCAGCATTCAAATGATCAAGGAGTCGGAATGGCTGCAGACAGGGAATCAACCCAAGAGGCAGTTGACAAAATAACATCTAAGGTGAATAATATAATCGATAAAATGAACAAACAGTACGAAATCATTGATCATGAGTTCAGTGAAATTGAAGCCAGATTAAATATGATCAATAATAAGATAGATGACCAAATACAGGACATCTGGGCATACAATGCGGAATTGCTGGTACTACTCGAAAATCAGAAAACACTCGATGAGCATGACGCGATTGTGAACAATCTATATAATAAAGTGAAGAGGGCACTAGGTTCTAATGCGGTGGAAGATGGAAATGGATGTTTCGAATTATACCACAAATGTGATGACCAATGCATGGAAACAATTAGGAACGGAACCTACGACAGGCAAAAGTACCAAGAAGAATCAAAATTAGAAAGGCAGAAAATTGAGGGAGTAAAGCTGGAATCTGATGGGACTTACAAAATACTCACAATTTATTCGACTGTCGCCTCATCTCTCGTACTTGCAATGGGGTTTGCTGCCTTCTTGTTCTGGGCCATGTCTAATGGATCTTGCAGATGCAACATTTGTA</t>
  </si>
  <si>
    <t>ATGGAGACAGTATCACTAATAACTATACTACTAGTAGTAACAGTAAGTAATGCAGATAAAATA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G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</si>
  <si>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ATGGAGACAGTATCACTAATAACTATACTACTAGTAGTAACAGTAAGTAATGCAGATAAAATA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G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A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</si>
  <si>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T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A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</si>
  <si>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G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</si>
  <si>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ATGGAGACAGTATCACTAATAACTATACTACTAGTAGTAACAGTAAGTAATGCAGATAAAATCTGCATCGGCTAC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T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ATAGTATATAA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</si>
  <si>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G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</si>
  <si>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A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</si>
  <si>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AAACGGGACCTACAACAGGAGGAAGTATCAAGAGGAATCAAAATTAGAAAGACAGAAAATAGAGGGGGTCAAGCTGGAATCTGAAGGAACTTACAAAATCCTCACCATTTATTCGACTGTCGCCTCGTCTCTTGTGATTGCAATGGGGTTTGCTGCCTTCTTGTTCTGGGCCATGTCCAATGGGTCTTGCAGATGCAACATATGTATATAA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</si>
  <si>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CAACATGATCAATAATAAGATTGATGATCAAATCCAAGACATATGGGCATATAATGCAGAATTG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ATAGTATATAA</t>
  </si>
  <si>
    <t>ATGGAGACAA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G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</si>
  <si>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A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</si>
  <si>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T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</si>
  <si>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</si>
  <si>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GTGCTACCCCGGGAATGTAGAAAATCTAGAAGAACTAAGGTCACTTTTCAGTTCTGCTAGTTCTTATCAAAGAATTCAGATTTTTCCGGACACAATCTGGAATGTGTCTTACAGTGGAACAAGCAAAGCATGTTCAGATTCATTCTACAGAAGCATGAGATGGTTGACCCAGAAGAACAATGCTTACCCTATTCAAGACGCCCAATACACAAATAAC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</si>
  <si>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AAACGGGACCTACAACAGGAGGAAGTATCAAGAGGAATCAAAATTAGAAAGACAGAAAATAGAGGGGGTCAAGCTGGAATCTGAAGGAACTTACAAAATCCTCACCATTTATTCGACTGTCGCCTCGTCTCTTGTGATTGCAATGGGGTTTGCTGCCTTCTTGTTCTGGGCCATGTCCAATGGGTCTTGCAGATGCAACATTTGTATATAA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</si>
  <si>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A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</si>
  <si>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G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</si>
  <si>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</si>
  <si>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A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ATGTATATAA</t>
  </si>
  <si>
    <t>ATGGAGACAGTATCATTGATAACTATGCTACTAGTAGCAACAGTAAGCAATGCAGATAAAATCTGCATCGGCTACCAATCAACAAACTCCACAGAAACTGTAGACACACTAACAGAAAACAATGTCCCTGTGACACATGCCAAAGAATTGCTCCACACAGAGCACAATGGGATGCTATGTGCAACAAACTTGGGACATCCTCTTATTCTAGACACCTGTACCATTGAAGGACTAATCTATGGCAATCCTTCTTGTGATCTACTGCTGGGAGGAA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A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</si>
  <si>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G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</si>
  <si>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AGAAAAAGGTGGCTTAAACACAACATTGCCATTCCAAAAT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ATATCAAGAGGAATCAAAATTAGAAAGACAGAAAATAGAGGGGGTCAAGCTGGAATCTGAAGGAACTTACAAAATCCTCACCATTTATTCGACTGTCGCCTCGTCTCTTGTGATTGCAATGGGGTTTGCTGCCTTCTTGTTCTGGGCCATGTCCAATGGGTCTTGCAGATGCAACATATGTATATAA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</si>
  <si>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G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A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</si>
  <si>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ATGGAGACAGTATCACTAATAACTATACTACTAGTAGTAACAGTAAGTAATGCAGATAAAATCTGCATCGGCTATCAATCAACAAACTCCACAGAAACTGTAGACACACTAACAGAAAACAATGTCCCTGTGACACATGCCAAAGAATTGCTCCACACAGAGCATAATGGGATGCTGTGTGCAACAGGCTTGGGACATCCTCTTATTCTAGACACCTGTACCATTGAAGGACTAATCTATGGCAATCCTTCTTGTGATCTATTGTTGGGAGGAAGAGAATGGTCCTATATCGTCGAGAGACCATCAGCTGTTAACGGATTGTGTTACCCCGGGAATGTAGAAAACCTAGAAGAGCTAAGGTCACTTTTTAGTTCTGCTAGATCTTATCAAAGGATCCAGATTTTCCCAGACACAATCTGGAATGTGTCTTACAGTGGGACAAGCAAAGCATGTTCAGATTCATTCTACAGAAGCATGAGATGGTTGACTCAAAAGAACAACGCTTACCCTATTCAAGACGCCCAATACACAAATAATCAAGAAAAGAATATTCTTTTCATGTGGGGCATAAATCATCCCCCCACCGATACTGTGCAGACAAATCTGTACACAAGAACCGACACAACAACGAGTGTGGCAACAGAAGAAATAAATAGGACCTTCAAACCATTGATAGGACCAAGGCCTCTTGTCAATGGTTTGCAGGGAAGAATTGACTATTATTGGTCGGTATTGAAACCGGGTCAAACACTACGAATAAGATCTAATGGGAATCTAATAGCTCCATGGTATGGACACATTCTTTCTGGAGAGAGCCACGGAAGAATCCTGAAGACTGATTTAAAAAGGGGTAGCTGCACAGTGCAATGTCAGACAGAAAAAGGTGGCTTAAACACAACATTGCCATTCCAAAACGTAAGTAAGTATGCATTTGGAAACTGCTCGAAATACATTGGCATAAAGAGTCTCAAACTTGCAGTTGGTCTGAGGAATGTGCCTTCTAGATCTAGTAGAGGACTATTCGGGGCAATAGCAGGATTCATAGAAGGAGGTTGGTCAGGACTAGTTGCTGGTTGGTATGGATTCCAGCATTCAAATGACCAAGGGGTTGGTATGGCAGCAGATAGAGACTCAACCCAAAAGGCAATTGATAAAATAACATCCAAAGTGAATAACATAGTCGACAAAATGAACAAGCAGTATGAAATTATTGATCATGAATTCAGCGAGGTTGAAACTAGACTCAACATGATCAATAATAAGATTGATGATCAAATCCAAGACATATGGGCATATAATGCAGAATTGCTAGTTCTGCTTGAAAACCAGAAAACACTAGATGAGCATGATGCAAATGTAAACAATCTATATAATAAAGTGAAGAGGGCATTGGGTTCCAATGCAATG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</si>
  <si>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A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ATGTATATAA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</si>
  <si>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C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ATGTATATAA</t>
  </si>
  <si>
    <t>ATGGAGACAGTATCACTAATAACTATACTACTAGTAGTAACAGTAAGCAATGCAGATAAAATCTGCATTGGCTACCAATCAACAAACTCCACAGAAACTGTAGACACACTAACAGAAAACAATGTCCCTGTGACACATGCCAAAGAATTGCTCCACACAGAGCATAATGGGATGCTGTGTGCAACAAGCTTGGGACACCCTCTTATTCTAGACACCTGTACCATTGAAGGACTAATCTATGGCAATCCTTCTTGTGATCTATTGTTGGGAGGAAGAGAATGGTCCTATATCGTCGAAAGACCATCAGCTGTTAACGGATTGTGTTATCCCGGGAATGTAGAAAATCTAGAAGAGCTAAGGTCACTTTTTAGTTCTGCTAGGTCTTATCAAAGGATCCAGATTTTCCCAGACACAATCTGGAATGTGTCTTACAGTGGGACAAGCAAAGCATGTTCAGATTCTTTCTACAGAAGCATGAGATGGTTGACTCAAAAGAACAACGCTTACCCCATTCAGGACGCCCAATACACAAATAATCAAGAAAAGAACATTCTCTTCATGTGGGGCATAAATCACCCACCCACCGATACTGCGCAGACAAATCTGTACACAAGAACCGACACAACAACGAGTGTGGCAACAGAAGAAATAAATAGGACCTTCAAACCATTGATAGGACCAAGGCCTCTTGTCAACGGTTTGCAGGGAAGAATTGATTATTATTGGTCGGTATTGAAACCAGGTCAAACACTGCGAATAAGATCCAATGGGAATCTAATAGCTCCTTGGTATGGACACATTCTTTCAGGAGAGAGCCACGGAAGAATCCTAAAGACTGATTTAAAAAGGGGTAGCTGCACAGTGCAATGTCAGACAGAAAAAGGCGGCTTAAACACAACATTGCCATTCCAAAACGTAAGTAAGTATGCATTTGGAAACTGCTCGAAATACATTGGCATAAAGAGTCTCAAACTTGCAGTTGGTCTGAGGAATGTGCCTTCTAGATCTAGTAGAGGTCTATTCGGGGCCATAGCAGGATTCATAGAGGGAGGTTGGTCAGGACTAGTTGCTGGTTGGTATGGATTCCAGCATTCAAATGACCAAGGGGTTGGTATGGCAGCAGATAGGGAATCAACCCAAAAGGCAATTGAC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AATGACCAGTGCATGGAGACAATTCGGAACGGGACCTACAACAGGAGGAAGTATCAAGAGGAATCAAAATTAGAAAGACAGAAAATAGAGGGGGTCAAGCTGGAATCTGAAGGAACTTACAAAATCCTCACCATTTATTCGACTGTCGCCTCATCTCTTGTGATTGCAATGGGGTTTGCTGCCTTCTTGTTCTGGGCCATGTCCAATGGGTCTTGCAGATGCAACATATGTATATAA</t>
  </si>
  <si>
    <t>ATGGAGACAGTATCACTAATAACTATACTACTAGTAGTAACAGTAAGCAATGCAGATAAAATCTGCATTGGCTACCAATCAACAAACTCCACAGAAACTGTAGACACACTAACAGAAAACAATGTCCCTGTGACACATGCCAAAGAATTGCTCCACACAGAGCATAATGGGATGCTGTGTGCAACAAGCTTGGGACACCCTCTTATTCTAGACACCTGTACCATTGAAGGACTAATCTATGGCAATCCTTCTTGTGATCTATTGTTGGGAGGAAGAGAATGGTCCTATATCGTCGAAAGACCATCAGCTGTTAACGGATTGTGTTATCCCGGGAATGTAGAAAATCTAGAAGAGCTAAGGTCACTTTTTAGTTCTGCTAGGTCTTATCAAAGGATCCAGATTTTCCCAGACACAATCTGGAATGTGTCTTACAGTGGGACAAGCAAAGCATGTTCAGATTCTTTCTACAGAAGCATGAGATGGTTGACTCAAAAGAACAACGCTTACCCCATTCAGGACGCCCAATACACAAATAATCAAGAAAAGAACATTCTCTTCATGTGGGGCATAAATCACCCACCCACCGATACTGCGCAGACAAATCTGTACACAAGAACCGACACAACAACGAGTGTGGCAACAGAAGAAATAAATAGGACCTTCAAACCATTGATAGGACCAAGGCCTCTTGTCAACGGTTTGCAGGGAAGAATTGATTATTATTGGTCGGTATTGAAACCAGGTCAAACACTGCGAATAAGATCCAATGGGAATCTAATAGCTCCTTGGTATGGACACATTCTTTCAGGAGAGAGCCACGGAAGAATCCTAAAGACTGATTTAAAAAGGGGTAGCTGCACAGTGCAATGTCAGACAGAAAAAGGCGGCTTAAACACAACATTGCCATTCCAAAACGTAAGTAAGTATGCATTTGGAAACTGCTCGAAATACATTGGCATAAAGAGTCTCAAACTTGCAGTTGGTCTGAGGAATGTGCCTTCTAGATCTAGTAGAGGTCTATTCGGGGCCATAGCAGGATTCATAGAGGGAGGTTGGTCAGGACTAGTTGCTGGTTGGTATGGATTCCAGCATTCAAATGACCAAGGGGTTGGTATGGCAGCAGATAGGGAATCAACCCAAAAGGCAATTGAC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AATGACCAGTGCATGGAGACAATTCGGAACGGGACCTACAACAGGAGGAAGTATCAAGAGGAATCAAAATTAGAAAGACAGAAAATAGAGGGGGTCAAGCTGGAATCTGAAGGAACTTACAAAATCCTCACCATTTATTCGACTGTCGCCTCATCTCTTGTGATTGCAATGGGGTTTGCTGCCTTCTTGTTCTGGGCCATGTCCAATGGGTCTTGCAGATGCAACATTTGTATATAA</t>
  </si>
  <si>
    <t>ATGGAGACAGTATCACTAATAACTATACTACTAGTAGTAACAGTAAGCAATGCAGATAAAATCTGCATTGGCTACCAATCAACAAACTCCACAGAAACTGTAGACACACTAACAGAAAACAATGTCCCTGTGACACATGCCAAAGAATTGCTCCACACAGAGCATAATGGGATGCTGTGTGCAACAAGCTTGGGACACCCTCTTATTCTAGACACCTGTACCATTGAAGGACTAATCTATGGCAATCCTTCTTGTGATCTATTGTTGGGAGGAAGAGAATGGTCCTATATCGTCGAAAGACCATCAGCTGTTAACGGATTGTGTTATCCCGGGAATGTAGAAAATCTAGAAGAGCTAAGGTCACTTTTTAGTTCTGCTAGGTCTTATCAAAGGATCCAGATTTTCCCAGACACAATCTGGAATGTGTCTTACAGTGGGACAAGCAAAGCATGTTCAGATTCTTTCTACAGAAGCATGAGATGGTTGACTCAAAAGAACAACGCTTACCCCATTCAGGACGCCCAATACACAAATAATCAAGAAAAGAACATTCTCTTCATGTGGGGCATAAATCACCCACCCACCGATACTGCGCAGACAAATCTGTACACAAGAACCGACACAACAACGAGTGTGGCAACAGAAGAAATAAATAGGACCTTCAAACCATTGATAGGACCAAGGCCTCTTGTCAACGGTTTGCAGGGGAGAATTGATTATTATTGGTCGGTATTGAAACCAGGTCAAACACTGCGAATAAGATCCAATGGGAATCTAATAGCTCCTTGGTATGGACACATTCTTTCAGGAGAGAGCCACGGAAGAATCCTAAAGACTGATTTAAAAAGGGGTAGCTGCACAGTGCAATGTCAGACAGAAAAAGGCGGCTTAAACACAACATTGCCATTCCAAAACGTAAGTAAGTATGCATTTGGAAACTGCTCGAAATACATTGGCATAAAGAGTCTCAAACTTGCAGTTGGTCTGAGGAATGTGCCTTCTAGATCTAGTAGAGGTCTATTCGGGGCCATAGCAGGATTCATAGAGGGAGGTTGGTCAGGACTAGTTGCTGGTTGGTATGGATTCCAGCATTCAAATGACCAAGGGGTTGGTATGGCAGCAGATAGGGAATCAACCCAAAAGGCAATTGAC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AATGACCAGTGCATGGAGACAATTCGGAACGGGACCTACAACAGGAGGAAGTATCAAGAGGAATCAAAATTAGAAAGACAGAAAATAGAGGGGGTCAAGCTGGAATCTGAAGGAACTTACAAAATCCTCACCATTTATTCGACTGTCGCCTCATCTCTTGTGATTGCAATGGGGTTTGCTGCCTTCTTGTTCTGGGCCATGTCCAATGGGTCTTGCAGATGCAACATATGTATATAA</t>
  </si>
  <si>
    <t>ATGGAGACAGTATCACTAATAACTATACTACTAGTAGTAACAGTAAGCAATGCACATAAAATCTGCATTGGCTACCAATCAACAAACTCCACAGAAACTGTAGACACACTAACAGAAAACAATGTCCCTGTGACACATGCCAAAGAATTGCTCCACACAGAGCATAATGGGATGCTGTGTGCAACAAGCTTGGGACACCCTCTTATTCTAGACACCTGTACCATTGAAGGACTAATCTATGGCAATCCTTCTTGTGATCTATTGTTGGGAGGAAGAGAATGGTCCTATATCGTCGAAAGACCATCAGCTGTTAACGGATTGTGTTATCCCGGGAATGTAGAAAATCTAGAAGAGCTAAGGTCACTTTTTAGTTCTGCTAGGTCTTATCAAAGGATCCAGATTTTCCCAGACACAATCTGGAATGTGTCTTACAGTGGGACAAGCAAAGCATGTTCAGATTCTTTCTACAGAAGCATGAGATGGTTGACTCAAAAGAACAACGCTTACCCCATTCAGGACGCCCAATACACAAATAATCAAGAAAAGAACATTCTCTTCATGTGGGGCATAAATCACCCACCCACCGATACTGCGCAGACAAATCTGTACACAAGAACCGACACAACAACGAGTGTGGCAACAGAAGAAATAAATAGGACCTTCAAACCATTGATAGGACCAAGGCCTCTTGTCAACGGTTTGCAGGGGAGAATTGATTATTATTGGTCGGTATTGAAACCAGGTCAAACACTGCGAATAAGATCCAATGGGAATCTAATAGCTCCTTGGTATGGACACATTCTTTCAGGAGAGAGCCACGGAAGAATCCTAAAGACTGATTTAAAAAGGGGTAGCTGCACAGTGCAATGTCAGACAGAAAAAGGCGGCTTAAACACAACATTGCCATTCCAAAACGTAAGTAAGTATGCATTTGGAAACTGCTCGAAATACATTGGCATAAAGAGTCTCAAACTTGCAGTTGGTCTGAGGAATGTGCCTTCTAGATCTAGTAGAGGTCTATTCGGGGCCATAGCAGGATTCATAGAGGGAGGTTGGTCAGGACTAGTTGCTGGTTGGTATGGATTCCAGCATTCAAATGACCAAGGGGTTGGTATGGCAGCAGATAGGGAATCAACCCAAAAGGCAATTGAC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AATGACCAGTGCATGGAGACAATTCGGAACGGGACCTACAACAGGAGGAAGTATCAAGAGGAATCAAAATTAGAAAGACAGAAAATAGAGGGGGTCAAGCTGGAATCTGAAGGAACTTACAAAATCCTCACCATTTATTCGACTGTCGCCTCATCTCTTGTGATTGCAATGGGGTTTGCTGCCTTCTTGTTCTGGGCCATGTCCAATGGGTCTTGCAGATGCAACATATGTATATAA</t>
  </si>
  <si>
    <t>ATGGAG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ATGGGACAAGCAAAGCATGTTCAGATTCATTCTACAGAAGCATGAGATGGTTGACCCAAAAGAACAACGCTTACCCTATTCAAGATGCCCAATACACAAATAATCAAGAAAAGAACATTCTTTTCATGTGGGGCATAAACCATCCACCCACCGATACTGTGCAGACAAATCTGTACACAAGAACAGACACAACAACAAGTGTGGCAACAGAAGAAATAAATAGGACCTTCAAACCATTAATAGGACCAAGGCCTCTTGTCAATGGTTTGCAGGGGAGAATTAACTATTATTGGTCGGTATTGAAACCGGGTCAAACACTGCGAATAAGATCCAATGGGAATCTAATAGCTCCATGGTATGGACACATTCTTTCAGGAGAAAGCCACGGAAGAATCCTGAAGACTGATTTAAAAAGGGGTAGCTGCACAGTGCAATGTCAGACAGAAAAAGGTGGCTTAAACACAACATTGCCATTCCAAAATGTAAGTAAGTATGCATTTGGAAACTGCTCA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TGGTTGAAACTAGACTTAACATGATCAATAATAAGATTGATGATCAAATCCAAGACATATGGGCATACAATGCAGAATTGCTAGTTCTGCTTGAAAACCAGAAAACACTCGATGAGCATGATGCAAATGTAAACAATCTATATAATAAAGTGAAGAGGGCATTGGGTTCCAATGCGGTGGAAGATGGGAAAGGATGTTTCGAGCTATACCACAAATGTGATGACCAGTGCATGGAGACAATCCGGAATGGGACCTACAACAGGAGGAAGTATCAAGAGGAATCAAAATTAGAAAGACAGAAAATAGAGGGAGTCAAGCTGGAGTCTGAAGGAACTTACAAAATCCTCACCATTTATTCGACTGTCGCCTCATCTCTTGTGATTGCAATGGGGTTTGCTGCCTTCTTATTCTGGGCCATGTCCAATGGGTCTTGCAGATGCAACATATGTATATAA</t>
  </si>
  <si>
    <t>ATGGAGACAGTATCACTAATAACTATACTACTAGTAGTAACAGTAAGTAATGCAGATAAAATA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GCTTGTCAACGGTTTGCAGGGAAGAATTGATTATTATTGGTCGGTATTGAAACCGGGTCAAACACTACGAATAAGATCTAATGGGAATCTAATAGCTCCATGGTATGGACACATTCTTTCAGGAGAGAGCCACGGAAGAATCCTGAAGACTGATTTAAAAAGGGGTAGCTGCACAGTGCAATGTCAGACAGAAAAAGGT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</si>
  <si>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A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</si>
  <si>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TTGCTGGGAGGAAGAGAATGGTCCTATATCGTCGAGAGACCATCAGCTGTTAACGGATTGTGTTACCCCGGGAATGTAGAAAATCTAGAAGAGCTAAGGTCACTTTTTAGTTCTGCTAGATCTTATCAAAGGATCCAGATTTTC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TAATGGGAATCTAATAGCTCCATGGTATGGACACATTCTTTCTGGAGAGAGCCACGGAAGAATCCTGAAGACTGATTTAAAAAGGGGCAGCTGCACAGTGCAATGTCAGACCGAAAAGGGTGGCTTAAACACAACATTGCCATTCCCAAACGTAAGTAAGTATGCATTTGGAAACTGCTCGAAATACATTGGC</t>
  </si>
  <si>
    <t>ATGGAGACAGTATCACTAATAACTATACTACTAGTAGTAACAGTAAGTAATGCAGATAAAATCTGCATCGGCTATCAATCAACAAACTCCACAGAAACTGTAGACACACTAACAGAAAACAATGTCCCTGTGACACATGCCAAAGAATTGCTCCACACAGAGCATAATGGGATGCTGTGTGCAACAAGCTTGGGACACCCTCTTATTCTAGACACCTGTACCATTGAAGGACTAATCTATGGCAATCCGTCTTGTGATCTATTGTTGGGAGGAAGAGAATGGTCCTATATCGTCGAGAGACCATCAGCTGTTAACGGATTGTGTTATCCCGGGAATGTAGAAAATCTAGAAGAGCTAAGGTCACTTTTTAGTTCTGCTAGA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</t>
  </si>
  <si>
    <t>ATGGAGACAGTATCACTAATAACTATACTACTAGTAGTAACAGTAAGCAATGCAGATAAAATCTGCATCGGCTATCAATCAACAAACTCCACAGAAACTGTAGACACACTAACAGAAAACAATGTCCCTGTGACACATGCCAAAGAATTGCTCCACACAGAGCATAATGGGATGCTGTGTGCAACAGGCTTGGGACACCCTCTTATTCTAGACACCTGTACCATTGAAGGACTAATCTATGGCAATCCTTCTTGTGATCTATTGTTGGGAGGAAGAGAATGGTCCTATATCGTCGAGAGACCATCAGCTGTTAACGGATTGTGTTACCCCGGGAATGTAGAAAATCTAGAAGAGCTAAGGTCACTTTTTAGTTCTGCTAGATCTTATCAAAGGATCCAGATTTTCCCAGACACAATCTGGAATGTGT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ACTACGAATAAGATCTAATGGAAATCTAATAGCTCCATGGTATGGACACATTCTTTCTGGAGAGAGCCACGGAAGAATCCTGAAGACTGATTTAAAAAGG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</si>
  <si>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CCCACCCACCGATACTGTGCAGACAAATCTGTACACAAGAACCGACACAACAACGAGTGTGGCAACAGAAGAAATAAATAGGACCTTCAAACCATTGATAGGACCAAGGCCTCTTGTCAATGGTTTGCAGGGAAGAATTGACTATTATTGGTCGGTATTGAAACCGGGTCAAACGCTGCGAATAAGATCTAATGGAAATCTAATAGCTCCATGGTATGGACACATTCTTTCT</t>
  </si>
  <si>
    <t>ATGGAGACAG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CCTAGAAGAGCTAAGGTCACTTTTTAGTTCTGCTAGTTCTTATCAAAGGATCCAGATTTTTCCAGACACAATCTGGAATGTGACTTACAGTGGGACAAGCAAAGCATGTTCAGATTCATTCTACAGAAGCATGAGATGGTTGACCCAAAAGAACAACGCTTACCCTATTCAAGACGCCCAATACACAAATAATCAAGAAAAGAAT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</t>
  </si>
  <si>
    <t>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TTAATAGCTCCATGGTATGGACACATTCTTTCAGGAGAGAGCCACGGAAGAATCCTGAAGACTGATTTAAAAAGGGGTAGCTGCACAGTGCAATGTCAGACAGAAAAAGGTGGCTTAAACACAACATTGCCATTCCAAAACGTAAGTAAGTACGCATTTGGAAACTGCTCTAAATACATTGGCATAAAGAGTCTCAAGCTTGCAGTTGGTCTGAGAAATGTGCCTTCTAGATCTAGTAGAGGACTATTCGGGGCCATAGCAGGATTTATAGAGGGAGGTTGGTCAGGACTAGTTGCTGGTTGGTATGGATTCCAGCATTCAAATGACCAAGGGGTTGGTATGGCAGCAGATAGAGACTCAACCCAAAAGGCAATTGATAAAATAACATCCAAAGTGAATAACATAGTCGACAAAATGAACAAGCAGTATGAAATTATTGATCATGAATTCAGTGAGGTTGAAACTAGACTTAATATGATCAATAATAAGATTGATGATCAAATCCAAGATATATGGGCATATAATGCAGAATTGCTAGTTTTGCTTGAAAACCAGAAAACACTCGATGAGCATGATGCAAATGTAAACAATCTATATAATAAAGTGAAGAGGGCATTGGGTTCCAATGCGATGGAAGATGGGAAAGGGTGTTTCGAGCTATACCACAAATGTGATGACCAGTGCATGGAAACAATTCGAAACGGGACATACAACAGGAGGAAGTATCAAGAGGAATCAAAACTAGAAAGACAGAAAATAGAGGGGGTCAAGCTGGAATCTGAAGGAACTTACAAAATCCTCACTATTTATTCGACTGTCGCCTCATCTCTTGTGATTGCAATGGGGTTTGCTGCCTTCTTGTTCTGGGCCATGTCCAATGGGTCTTGCAGATGCAACATTTGTATATAA</t>
  </si>
  <si>
    <t>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TTAATAGCTCCATGGTATGGACACATTCTTTCAGGAGAGAGCCACGGAAGAATCCTGAAGACTGATTTAAAAAGGGGTAGCTGCACAGTGCAATGTCAGACAGAAAAAGGTGGCTTAAACACAACATTGCCATTCCAAAACGTAAGTAAGTACGCATTTGGAAACTGCTCTAAATACATTGGCATAAAGAGTCTCAAGCTTGCAGTTGGTCTGAGAAATGTGCCTTCTAGATCTAGTAGAGGACTATTCGGGGCCATAGCAGGATTTATAGAGGGAGGTTGGTCAGGACTAGTTGCTGGTTGGTATGGATTCCAGCATTCAAATGACCAAGGGGTTGGTATGGCAGCAGATAGAGACTCAACCCAAAAGGCAATTGATAAAATAACATCCAAAGTGAATAACATAGTCGACAAAATGAACAAGCG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CTGGGCCATGTCCAATGGGTCTTGCAGATGCAACATTTGTATATAA</t>
  </si>
  <si>
    <t>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TTAATAGCTCCATGGTATGGACACATTCTTTCAGGAGAGAGCCACGGAAGAATCCTGAAGACTGATTTAAAAAGGGGTAGCTGCACAGTGCAATGTCAGACAGAAAAAGGTGGCTTAAACACAACATTGCCATTCCAAAACGTAAGTAAGTACGCATTTGGAAACTGCTCTAAATACATTGGCATAAAGAGTCTCAAGCTTGCAGTTGGTCTGAGAAATGTGCCTTCTAGATATAGTAGAGGACTATTCGGGGCCATAGCAGGATTTATAGAGGGAGGTTGGTCAGGACTAGTTGATGGTTGGTATGGATTCCAGCATTCAAATGACCAAGGGGTTGGTATGGCAGCAGATAGAGACTCAACCCAAAAGGCAATTGATAAAATAACATCCAAAGTGAATAACATAGTCGACAAAATGAACAAGCAGTATGAAATTATTGATCATGAATTCAGTGAGGTTGAAACTAGACTTAATATGATCAATAATAAGATTGATGATCAAATCCAAGATATATGGGCATATAATGCAGAATTGCTAGTTT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TTGGGCCATGTCCAATGGGTCTTGCAGATGCAACATTTGTATATAA</t>
  </si>
  <si>
    <t>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TTAATAGCTCCATGGTATGGACACATTCTTTCAGGAGAGAGCCACGGAAGAATCCTGAAGACTGATTTAAAAAGGGGTAGCTGCACAGTGCAATGTCAGACAGAAAAAGGTGGCTTAAACACAACATTGCCATTCCAAAACGTAAGTAAGTACGCATTTGGAAACTGCTCTAAATACATTGGCATAAAGAGTCTCAAGCTTGCAGTTGGTCTGAGAAATGTGCCTTCTAGATCTAGTAGAGGACTATTCGGGGCCATAGCAGGATTT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</si>
  <si>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CTAATAGCTCCATGGTATGGACACATTCTTTCAGGAGAGAGCCACGGAAGAATCCTGAAGACTGATTTAAAAAGGGGTAGCTGCACAGTGCAATGTCAGACAGAAAAAGGTGGCTTAAACACAACATTGCCATTCCAAAACGTAAGTAAGTACGCATTTGGAAACTGCTCTAAATACATTGGCATAAAGAGTCTCAAGCTTGCAGTTGGTCTGAGAAATGTGCCTTCTAGATATAGTAGAGGACTATTCGGGGCCATAGCAGGATTTATAGAGGGAGGTTGGTCAGGACTAGTTGATGGTTGGTATGGATTCCAGCATTCAAATGACCAAGGGGTTGGTATGGCAGCAGATAGAGACTCAACCCAAAAGGCAATTGATAAAATAACATCCAAAGTGAATAACATAGTCGACAAAATGAACAAGCAGTATGAAATTATTGATCATGAATTCAGTGAGGTTGAAACTAGACTTAATATGATCAATAATAAGATTGATGATCAAATCCAAGATATATGGGCATATAATGCAGAATTGCTAGTTT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TTGGGCCATGTCCAATGGGTCTTGCAGATGCAACATTTGTATATAA</t>
  </si>
  <si>
    <t>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G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TCAAAACGTAAGC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AGGGTTTGCTGCCTTCTTGTTCTGGGCCATGTCCAATGGGTCTTGCAGATGCAACATTTGTATATAA</t>
  </si>
  <si>
    <t>GTATCACTAATAACTATACTACTAATAGTAACAGTAAGCAATGCAGATAAAATCTGCATCGGCTATCAATCAACAAACTCCACAGAAACTGTAGACACACTAACAGAAAACAATGTCCCTGTGACACATGCCAAAGAATTGCTCCACACAGAGCATAATGGGATGCTGTGTGCAACAAGCTTGGGACACCCTCTTATTCTAGACACCTGTACCATTGAAGGACTAATCTATGGCAATCCTTCTTGTGATCTATTGCTGGGAGGAAGAGAATGGTCCTATATCGTCGAGAGACCATCAGCTGTTAACGGATTGTGTTATCCCGGGAATGTAGAAAATCTAGAAGAGCTAAGGTCACTTTTTAGTTCTGCTAGGTCTTATCAAAGGATCCAGATTTTCCCAGACACAATCTGGAATGTGTCTTACAGTGGGACAAGCAAAGCATGTTCAGATTCATTCTACAGAAGCATGAGATGGTTGACTCAAAAGAACAATGCTTACCCTATTCAAGACGCCCAATACACGAATAATCAAGAAAAGAACATTCTTTTCATGTGGGGCATAAATCACCCACCCACCGATACTGCGCAGACAAATCTGTACACAAGAACCGACACAACAACGAGTGTGGCAACAGAAGAAATAAATAGGACCTTCAAACCATTGATAGGACCAAGGCCTCTTGTCAACGGTTTGCAGGGAAGAATTGATTATTATTGGTCGATATTGAAACCGGGTCAAACACTGCGAATAAGATCTAATGGGAATCTAATAGCTCCATGGTATGGACACATTCTTTCAGGAGAGAGCCACGGAAGAATCCTGAAGACTGATTTAAAAAGGGGTAGCTGCACAGTGCAATGTCAGACAGAAAAAGGTGGCTTAAACACAACATTGCCATTCCAAAACGTAAGTAAGTACGCATTTGGAAACTGCTCTAAATACATTGGCATAAAGAGTCTCAAGCTTGCAGTTGGTCTGAGAAATGTGCCTTCTAGATCTAGTAGAGGACTATTCGGGGCCATAGCAGGATTT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CTAGAAAGACAGAAAATAGAGGGGGTCAAGCTGGAATCTGAAGGAACTTACAAAATCCTCACTATTTATTCGACTGTCGCCTCATCTCTTGTGATTGCAATGGGGTTTGCTGCCTTCTTGTTCTGGGCCATGTCCAATGGGTCTTGCAGATGCAACATATGTATATAA</t>
  </si>
  <si>
    <t>GTATTATTGATAACTATGATACTAGTAGCAACAGTAAGCAATGCAGATAAAATCTGCATCGGCTACCAATCGACAAACTCCACAGAAACTGTAGACACACTGACAGAAAACAATGTCCCTGTGACACATGCCAAAGAATTGCTCCACACAGAGCACAATGGAATGCTGTGTGCAACAAACTTGGGACATCCTCTTATTCTAGACACCTGTACCATTGAAGGGCTAATCTATGGCAATCCTTCTTGTGATCTACTGTTGGGAGGAAGAGAATGGTCCTACATCGTCGAGAGACCATCGGCTGTCAATGGATTGTGCTACCCCGGGAATGTAGAAAATCTAGAAGAACTAAGGTCACTTTTTAGTTCTGCTAGTTCTTATCAAAGAATCCAGATTTTTCCGGACACAATCTGGAATGTGTCTTACAGTGGAACAAGCAAAGCATGTTCAGATTCATTCTACAGAAGCATGAGATGGCTGACCCAAAAGAACAACGCTTACCCTATTCAAGACGCCCAATACACAAATAATCAAGAAAAGAACATTCTTTTCATGTGGGGTATAAATCACCCACCCACCGAGACTGCACAGACAAATCTGTACACAAGGACCGACACAACAACAAGTGTGGCAACAGAAGAAATAAATAGGACCTTCAAACCATTGATAGGACCAAGGCCTCTTGTCAATGGTTTGCAGGGAAGAATTGATTATTATTGGTCGGTATTGAAACCAGGTCAAACACTGCGAATAAGATCCAATGGGAATCTAATAGCTCCATGGTATGGACACATTCTTTCAGGAGAGAGCCACGGAAGAATCCTGAAGACTGATTTAAAAAGGGGTATCTGTACAGTGCAATGTCAGACAGAAAAAGGTGGCTTAAACACAACATTGCCATTT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GATTCTCACCATTTATTCGACTGTCGCCTCATCTCTTGTGATTGCAATGGGGTTTGCTGCCTTCTTGTTCTGGGCCATGTCCAATGGGTCTTGCAGATGCAACATTTGTATATAA</t>
  </si>
  <si>
    <t>GTATCACTAATA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C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</t>
  </si>
  <si>
    <t>GTATCACTAATA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</t>
  </si>
  <si>
    <t>GTATCACTAATA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C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ATAATAAGATTGATGATCAAATCCAAGATATATGGGCATATAATGCAGAATTGCTAGTTCTGCTTGAAAACCAGAAAACACTCGATGAGCATGATGCAAATGTAAACAATCTATATAATAAAGTGAAGAGGA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</t>
  </si>
  <si>
    <t>GTATCACTAATAACTATACTACTAGTAGTAACAGTAAGTAG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GAATGACCAAGGGGTTGGTATGGCGGCAGATAGAGACTCAACCCAAAAGGCAATTGATAAAATAACATCCAAAGTGAATAACATAGTCGACAAAATGAACAAGCAGTATGAAATTATTGATCATGAATTCAGCGAGGTT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</t>
  </si>
  <si>
    <t>GTATCACTAATAACTATACTACTAGTAGTAACAGTAAGTAGTGCAGATAAAATCTGCATCGGCTATCAATCAACAAACTCCACAGAAACTGTAGACACACTAACAGAAAACAATGTCCCTGTGACACATGCCAAAGAATTGCTCCACACAGAGCATAATGGGATGCTGTGTGCAACAAGCTTGGGACACCCTCTTATTCTAGACACCTGTACCATTGAAGGACTAATCTATGGCAATCCTTCTTGTGATCCATTGTTGGGAGGAAGAGAATGGTCCTATATCGTCGAGAGACCATCAGCTGTTAACGGATTGTGTTATCCCGGGAATGTG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TGGTG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</t>
  </si>
  <si>
    <t>GTATCACTAATAACTATACTACTAGTAGTAACAGTAAGTAGTGCAGATAAAATCTGCATCGGCTATCAATCAACAAACTCCACAGAAACTGTAGACACACTAACAGAAAACAATGTCCCTGTGACACATGCCAAAGAATTGCTCCACACAGAGCATAATGGGATGCTGTGTGCAACAAGCTTGGGACACCCTCTTATTCTAGACACCTGTACCATTGAAGGACTAATCTATGGCAATCCTTCTTGTGATCCATTGTTGGGAGGAAGAGAATGGTCCTATATCGTCGAGAGACCATCAGCTGTTAACGGATTGTGTTATCCCGGGAATGTG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TGGTG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TTGGGGTTTGCTGCCTTCTTGTTCTGGGCCATGTCCAATGGGTCTTGCAGATGCAACATTTGTATATAA</t>
  </si>
  <si>
    <t>GTATCACTAATAACTATACTACTAGTAGTAACAGTAAGTAGTGCAGATAAAATCTGCATCGGCTATCAATCAACAAACTCCACAGAAACTGTAGACACACTAACAGAAAACAATGTCCCTGTGACACATGCCAAG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GTAATAAGATTGATGATCAAATCCAAGATATATGGGCATATAATGCAGAATTGCTAGTTT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</t>
  </si>
  <si>
    <t>GTATCACTAATAACTATACTACTAGTAGTAACAGTAAGTAGTGCAGATAAAATCTGCATCGGCTATCAATCAACAAACTCCACAGAAACTGTAGACACACTAACAGAAAACAATGTCCCTGTGACACATGCCAAGGAATTGCTCCACACAGAGCATAATGGGATGCTGTGTGCAACAAGCTTGGGACACCCTCTTATTCTAGACACCTGTACCATTGAAGGACTAATCTATGGCAATCCTTCTTGTGATCTATTGTTGGGAGGAAGAGAATGGTCCTATATCGTCGAGAGACCATCAGCTGTTAACGGATTGTGTTATCCCGGGAATGTA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AGGTTGAAACTAGACTTAACATGATCAG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TATTTATTCGACTGTCGCCTCG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</si>
  <si>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AGCTTGGGACACCCTCTTATTCTAGACACCTGTACCATTGAAGGATTAATCTATGGCAATCCTTCTTGTGATCTATTGTTGGGAGGAAGAGAATGGTCCTATATCGTCGAGAGACCATCAGCTGTTAACGGATTGTGTTATCCCGGGAATGTAGAAAATCTAGAAGAGCTAAGATCACTTTTTAGTTCTGCTAGGTCTTATCAAAGGATCCAGATTTTCCCAGACACAATCTGGAATGTGTCTTACAGTGGGACAAGCAAAGCATGTTCAGATTCATTCTACAGAAGCATGAGATGGTTGACTCAAAAGAATAACGCTTACCCTGTTCAAGACGCCCAATACACAAATAATCAAGAAAAGAATATTCTTTTCATGTGGGGCATAAATCACCCCCCCACCGATACTGC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TGGCTTAAACACAACATTGCCATTCCAAAACGTCAGTAAATATGCATTTGGAAACTGCTCGAAATACATTGGCATAAAGAGTCTCAAACTCGCCGTTGGTCTGAGGAATGTGCCTTCTAGATCTAGTAGAGGACTATTCGGGGCCATAGCAGGATTCATAGAGGGAGGC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AGATGAGCATGATGCAAATGTAAACAATCTATATAATAAAGTGAAGAGGGCATTGGGTTCCAATGCGGTGGAAGATGGGAAAGGATGTTTCGAGCTATACCACAAATGTGATGATCAGTGCATGGAGACAATTCGGAACGGGACCTACAACAGGAGGAAGTATCAAGAGGAATCAAAATTAGAAAGACAGAAAATAGAGGGGGTCAAGCTGGAGTCTGAAGGAACTTACAAAATACTCACCATTTATTCGACTGTCGCCTCATCTCTTGTGATTGCAATGGGGTTTGCTGCCTTCTTGTTCTGGGCCATGTCCAATGGGTCTTGCAGATGCAACATTTGTATATAA</t>
  </si>
  <si>
    <t>GTATCACTAATAACTATACTACTAGTAGTAACAGTAAGCAATGCAGATAAAATCAGCATCGGCTATCAATCAACAAACTCCACAGAAACTGTAGACACACTAACAGAAAACAATGTCCCTGTGACACATGCCAAAGAATTGCTCCACACAGAGCATAATAGGATGCTGTGTGCAACAGGCTTGGGACATCCTCTTATTCTAGACACCTGTACCATTGAAGGACTAATCTATGGCAATCCTTCTTGTGATCTATTGCTGGGAGGAAGAGAATGGTCCTATATCGTCGAGAGACCATCAGCTGTTAACGGATTGTGTTACCCCGGGAATGTAGAAAATCTAGAAGAGCTAAGATCACTTTTTAGTTCTGCTAGGTCTTATCAAAGGATCCAGATTTTTCCAGACACAATCTGGAATGTGACTTACAGTGGGACAAGCAAAGCATGTTCAGATTCATTCTACAGAAGCATGAGATGGTTGACCCAAAAGAACAACGCTTACCCTGTTCAAGACGCCCAATACACAAATAATCAAGAAAAGAACATTCTTTTCATGTGGGGCATAAATCATCCCCCCACCGATACTGCGCAGACAAATCTGTACACAAGAACCGACACAACAACGAGTGTGGCAACAGAAGAAATAAATAGGACCTTCAAACCATTGATAGGACCAAGGCCTCTTGTCAATGGTTTGCAGGGAAGAATTGATTATTATTGGTCGGTATTGAAACCGGGTCAAACGCTGCGAATAAGATCCAATGGAAATCTAATAGCTCCATGGTATGGACACATTCTTTCTGGAGAGAGCCACGGAAGAATCCTGAAGACTGATTTAAAAAGGGGTAGCTGCACAGTGCAATGTCAGACCGAAAAAGGTGGCTTAAACACAACATTGCCATTCCAAAACGTCAGTAAGTATGCATTTGGAAACTGCTCGAAATACATTGGAATAAAGAGTCTCAAACTCGCAGTTGGTCTGAGGAATGTGCCTTCTAGATCTAGTAGAGGACTATTCGGGGCCATAGCAGGATTCATAGAGGGAGGTTGGTCAGGACTAGTTGCTGGTTGGTATGGATTCCAGCATTCAAATGACCAAGGGGTTGGTATGGCAGCAGATAGAGACTCAACCCAAAAGGCAATTGACAAAATAACATCCAAAGTGAATAACATAGTCGACAAAATGAACAAGCAGTATGAAATTATTGATCATGAATTCAGCGAGGTTGAAA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</si>
  <si>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</si>
  <si>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T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</si>
  <si>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A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TTTGGGGTTTGCTGCCTTCTTGTTCTGGGCCATGTCCAATGGGTCTTGCAGATGCAACATTTGTATATAA</t>
  </si>
  <si>
    <t>A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G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</si>
  <si>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TATAGGGTTTGCTGCCTTCTTGTTCTGGGCCATGTCCAATGGGTCTTGCAGATGCAACATTTGTATATAA</t>
  </si>
  <si>
    <t>GTATCACTAATAACTATACTACTAGTAGTAACAGTAAGCAATGCAGATAAAATCTGCATCGGCTATCAATCAACAAACTCCACAGAAACTGTAGACACACTAACAGAAAACAATGTCCCTGTGACACATGCCAAAGAATTGCTCCACACAGAGCATAATGGGATGCTGTGTGCAACAAGCTTGGGACACCCTCTTATTCTAGACACCTGTACCATTGAAGGATTAATCTATGGCAATCCTTCTTGTGATCTATTGTTGGGAGGAAGAGAATGGTCCTATATCGTCGAGAGACCATCAGCTGTTAACGGATTGTGTTATCCCGGGAATGTAGAAAATCTAGAAGAGCTAAGATCACTTTTTAGTTCTGCTAGGTCTTATCAAAGGATCCAGATTTTCCCAGACACAATCTGGAATGTGTCTTACAGTGGGACAAGCAAAGCATGTTCAGATTCATTCTACAGAAGCATGAGATGGTTGACTCAAAAGAATAACGCTTACCCTGTTCAAGACGCCCAATACACAAATAATCAAGAAAAGAATATTCTTTTCATGTGGGGCATAAATCACCCACCCACCGATACTGCGCAGACAAATCTGTACACAAGAACCGACACAACAACGAGTGTGGCAACAGAAGAAATAAATAGGACCTTCAAACCATTGATAGGACCAAGGCCTCTTGTCAACGGTTTGCAGGGAAGAATTGATTATTATTGGTCGGTATTGAAACCGGGTCAAACGATGCGAATAAGATCTAATGGGAATCTAATAGCTCCATGGTATGGACACATTCTTTCTGGAGAGAGCCACGGAAGAATCCTGCAGACTGATTTAAAAAGGGGTAGCTGCACAGTGCAATGTCAGACAGAAAAAGGTGGCTTAAACACAACATTGCCATTCCAAAACGTCAGTAAATATGCATTTGGAAATTGCTCGAAATACATTGGCATAAAGAGTCTCAAACTCGCCGTTGGTCTGAGGAATGTGCCTTCTAG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AGATGAGCATGATGCAAATGTAAACAATCTATATAATAAAGTGAAGAGGGCATTGGGTTCCAATGCGGTGGAAGATGGGAAAGGATGTTTCGAGCTATACCACAAATGTGATGATCAGTGCATGGAGACAATTCGGAACGGGACCTACAACAGGAGGAAGTATCAAGAGGAATCAAAATTAGAAAGACAGAAAATAGAGGGGGTCAAGCTGGAGTCTGAAGGAACTTACAAAATACTCACCATTTATTCGACTGTCGCCTCATCTCTTGTGATTGCAATGGGGTTTGCTGCCTTCTTGTTCTGGGCCATGTCCAATGGGTCTTGCAGATGCAACATTTGTATATAA</t>
  </si>
  <si>
    <t>GTATCACTAATAACTATACTACTAGTAGTAACAGTAAGCAATGCAGACAAAATCTGCATCGGCTATCAATCAACAAACTCCACAGAAACTGTAGACACACTAACAGAAAACAATGTCCCTGTGACACATGCCAAAGAATTGCTCCACACAGAGCATAATGGGATGCTGTGTGCAACAGGCTTGGGACATCCTCTTATTCTAGACACCTGTACCATTGAAGGACTAATCTATGGCAATCCTTCTTGTGATCTACTGCTGGGAGGAAGAGAATGGTCCTATATCGTCGAGAGACCATCAGCTGTTAACGGACTGTGTTACCCCGGGAATGTAGAG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AGCAACAGAAGAAATAAATAGGACCTTCAAACCATTGATAGGACCAAGGCCTCTTGTCAATGGTTTGCAGGGAAGAATTGACTATTATTGGTCGGTATTGAAACCGGGTCAAACGCTGCGAATAAGATCCAATGGAAATCTAATAGCTCCATGGTATGGACACATTCTTTC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T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ATATCAAGAGGAATCAAAATTAGAAAGACAGAAAATAGAGGGGGTCAAGCTGGAATCTGAAGGAACTTACAAAATCCTCACCATTTATTCGACTGTCGCCTCATCTCTTGTGATTGCAATGGGGTTTGCTGCCTTCTTGTTCTGGGCCATGTCCAATGGGTCTTGCAGATGCAACATTTGTATATAA</t>
  </si>
  <si>
    <t>GTATCACTAATAACTATACTACTAGTAGTAACAGTAAGCAATGCAGATAAACTCTGCATCGGCTATCAATCAACAAACTCCACAGAAACTGTAGACACACTAACAGAAAACAATGTCCCTGTGACACATGCCAAAGAATTGCTCCACACAGAGCATAATGGGATGCTGTGTGCAACAGGCTTGGGACATCCTCTTATTT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TTGGAGAGAGCCACGGAAGAATCCTGAAGACTGATTTAAAAAGGGGTAT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</si>
  <si>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GTATTATTGATAACTACACTATTAGCAGTAACAACAAGCAATGCAGATAAAATCTGCATCGGCTACCAATCAACAAACTCCACAGAAACTGTAGACACACTAACAGAAAACAATGTCCCTGTGACACATGCCAAAGAACTGCTCCAAACAGAACACAATGGGATGTTGTGTGCAACAAACTTGGGACATCCTCTTATTCTAGACACCTGTTCCATTGAAGGGCTAATCTACGGCAATCCTTCTTGTGATCTACTGCTG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GACAAATCTGTACACAAGAACCGACACAACCACAAGTGTGGCAACAGAAGAAATAAATAGGACCTTCAAACCGTTGATAGGACCAAGGCCTCTTGTCAATGGTC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G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</si>
  <si>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C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T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</si>
  <si>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TC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A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C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</si>
  <si>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TT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A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CGAAAATCAGAAAACACTCGATGAGCATGATGCAAATGTAAACAATCTATATAATAAAGTGAAGAGGGCATTGGGTTCCAATGCAGTGGAAGATGGGAAAGGATGC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</si>
  <si>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TT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A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C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</si>
  <si>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TT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A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G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C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</si>
  <si>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T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</si>
  <si>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T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</si>
  <si>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</si>
  <si>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T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</si>
  <si>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</si>
  <si>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G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T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</si>
  <si>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T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</si>
  <si>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C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T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</si>
  <si>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ATTTCAGGAGAGAGCCACGGAAGAATCCTGAAGACTGACTTAAAAAGAGGTAGCTGTACAGTGCAATGTCAGACAGAAAAAGGTGGTTTAAACACAACATTGCCATTCCAAAATGTAAGTAAGTATGCATTTGGAAACTGCTCTAAATATGTTGGAATAAAGAGTCTCAAACTTGCAGTGGGTCTGAGGAATGTGCCTTCTAGATCTAGTAGAGGATTATTTGGGGCCATAGCTGGATTTATAGAGGGAGGTTGGTCAGGAT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</si>
  <si>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G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T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A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</si>
  <si>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AGGTTTGCTGCCTTTTTGTTCTGGGCCATGTCCAATGGGTCTTGCAGATGCAACATTTGTATATAA</t>
  </si>
  <si>
    <t>GTATCACTAATAACTATACTACTAGTAGTAACAGTAAGTAATGCAGATAAAATCTGCATCGGCTATCAATCAACAAACTCCACAGAAACTGTAGACACACTAACAGAAAACAATGTCCCTGTGACACATGCCAAAGAATTGCTCCACACAGAGCATAATGGGATGCTGTGTGCAACAAGCTTGGGACACCCTCTTATTCTAGACACCTGTACCATTGAAGGACTAATCTATGGCAATCCTTCTTGTGATCTATTGTTGGGAGGAAGGGAATGGTCCTATATCGTCGAGAGACCATCAGCTGTTAACGGATTGTGTTATCCCGGGAATGTAGAAAATCTAGAAGAGCTAAGGTCTCTTTTTAGTTCTGCTAGGTCTTATCAAAGGATCCAGATTTTCCCAGACACAATCTGGAATGTGTCTTACAGTGGGACAAGCAAAGCATGTTCAGATTCATTCTACAGAAGCATGAGATGGTTGACTCAAAAGAACAACGCTTACCCTATTCAAGACGCCCAATACACAAATAATCAAGAAAAGAACATTCTTTTCATGTGGGGCATAAATCACCCACCCACCGATACTGCGCAGACAAATCTGTACACGAGAACCGACACAACAACGAGTGTGGCAACAGAGGAAATAAATAGGACCTTCAAACCATTGATAGGACCAAGGCCTCTTGTCAACGGTTTGCAGGGAAGAATTGATTATTATTGGTCGGTATTG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CATAGCAGGATTCATAGAGGGAGGTTGGTCAGGACTAGTTGCTGGTTGGTATGGATTCCAGCATTCAAATGCCCAAGGGGTTGGTATGGCAGCAGATAGAGACTCAACCCAAAAGGCAATTGATAAAATAACATCCAAAGTGAATAACATAGTCGATAAAATGAACAAGCAGTATGAAATTATTGATCATGAATTCAGCGAGGTTGAAACTAGACTTAACATGATCAATAATAAGATTGATGATCAAATCCAAGATATATGGGCATATAATGCAGAATTGCTAGTTCTGCTTGAAAACCAGAAAACACTCGATGAGCATGATGCAAATGTAAACAATCTATATAATAAAGTGAAGAGGGCATTGGGTTCCAATGCGGTGGAAGATGGGAAAGGATGTTTCGAGCTATACCACAAATGTGACGACCAGTGCATGGAGACAATTCGAAACGGGACCTACAACAAGAGGAAGTATCAAGAGGAATCAAAATTAGAAAGACAGAAAATAGAGGGGGTCAAGCTGGAATCTGAAGGAACTTACAAAATCCTCACCATTTATTCGACTGTCGCCTCGTCTCTTGTGATTGCAATGGGGTTTGCTGCCTTCTTGTTCTGGGCCATGTCCAATGGATCTTGCAGATGCAACATTTGTATATAA</t>
  </si>
  <si>
    <t>GTATTATTGATAACTACACTATTAGCAGTAACAACAAGCAATGCAGATAAAATCTGCATCGGCTACCAATCAACAAACTCCACAGAAACTGTAGACACACTAACAGAAAACAATGTCCCTGTGACACATGCCAAAGAACTGCTCCAAACAGAACACAATGGGATGTTGTGTGCAACAAACTTGGGACATCCTCTTATTCTAGACACCTGTTCCATTGAAGGGCTAATCTACGGCAATCCTTCTTGTGATCTACTGCTG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G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G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</si>
  <si>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TTACACTATTAGCAGTAACAACAAGCAATGCAGATAAAATCTG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GACAAATCTGTACACAAGAACCGACACAACCACAAGTGTGGCAACAGAAGAAATAAATAGGACCTTCAAACCGTTG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G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</si>
  <si>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A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T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</si>
  <si>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C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T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A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</si>
  <si>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CTTGGGACATCCTCTTATTCTAGACACCTGTTCCATTGAAGGGC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CTTCATGTGGGGCATTAATCACCCACCCACCGAGACTGCGCAGACAAATCTGTACACAAGAACCGACACAACCACAAGTGTGGCAACAGAAGAAATAAATAGGACCTTCAAACCGTTA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TTACTAGTGCTGCTTGAAAATCAGAAAACACTCGATGAGCATGACGCAAATGTAAACAATCTATATAATAAAGTGAAGAGGGCATTGGGTTCCAATGCAA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</si>
  <si>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TAATGCAGATAAAACCTTCATCGGCTACCAATCAACAAACTCCACAGAAACTGTAGACACACTAACAGAAAACAATGTCCCTGTGACACATGCCAAAGAACTGCTCCAAACAGAACACAATGGGATGTTGTGTGCAACAAACTTGGGACATCCTCTTATTCTAGACACCTGTTCCATTGAAGGGCTAATCTACGGCAATCCTTCTTGTGATCTACTGCTAGGAGGAAGAGAATGGTCCTACATCGTCGAGAGACCATCGGCTA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ACAGACAAATCTGTACACAAGAACCGACACAACCACAAGTGTGGCAACAGAAGAAATAAATAGGACCTTCAAACCGTTGATAGGACCAAGGCCTCTTGTCAATGGTTTGCAGGGAAGAATTGATTATTATTGGTCAGTATTGAAACCAGGTCAAACACTGCGAATAAGATCTAATGGGAATCTAATAGCTCCATGGTATGGACACATTCTTTCAGGAGAGAGCCACGGAAGAATCCTGAAGACTGATTTAAAAAGAGGTAGCTGTACAGTGCAATGTCAGACAGAAAAAGGTGGTTTAAACACAACATTGCCATTCCAAAATGTAAGTAAGTATGCATTTGGAAACTGCTCGAAATAC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TGCAGAATTACTAGTT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</si>
  <si>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CTTGGGACATCCTCTTATTCTAGACACCTGTTCCATTGAAGGGC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CTTCATGTGGGGCATTAATCACCCACCCACCGAGACTGCGCAGACAAATCTGTACACAAGAACCGACACAACCACAAGTGTGGCAACAGAAGAAATAAATAGGACCTTCAAACCGTTAATAGGACCAAGGCCTCTTGTCAATGGTTTGCAGGGAAGAATTGATTATTATTGGTCAGTATTGAAACCAGGTCAAACACTGCGAATAAGATCAAATGGGAATCTAATAGCTCCATGGTATGGACACATTCTTTCA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CCATGAATTCAGCGAGGTTGAAAATAGACTTAACATGATCAATAATAAGATTGATGATCAAATTCAAGACATATGGGCATATAACGCAGAATTACTAGTGCTGCTTGAAAATCAGAAAACACTCGATGAGCATGACGCAAATGTAAACAATCTATATAATAAAGTGAAGAGGGCATTGGGTTCCAATGCAATGGAAGATGGGAAAGGATGTTTCGAGCTATATCACAAATGTGATGACCAGTGCATGGAGACAATTCGGAACGGGACCTACAACAGGAGGAAGTATCAAGAGGAATCAAAATTAGAAAGACAGAAAATAGAAGGGGTCAAGCTGGAATCTGAAGGAACTTACAAAATCCTCACCATTTATTCGACTGTCGCCTCATCTCTTGTGATTGCAAG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</si>
  <si>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A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</si>
  <si>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CAATGCAGATAAAATCTGCATCGGCTACCAATCAACAAACTCCACAGAAACTGTAGACACACTAACAGAAAACAATGTCCCTGTGACACATGCCAAAGAACTGCTCCACACAGAACACAATGGGATGTTGTGTGCAACAAATTTGGGACATCCTCTTATTCTAGACACCTGTTCCATTGAAGGGTTAATCTACGGCAATCCTTCTTGTGATCTACTGCTGGGAGGAAGAGAATGGTCCTACATCGTCGAGAGACCATCGGCTGTTAATGGATTGTGTTACCCTGGGAATGTAGAAAATCTAGAAGAGCTAAGGTCACTTTTTAGTTCTGCTAGTTCTTATCAAAGGATCCAGATTTTCCCAGACACAATCTGGAATGTGTCTTACAGTGGAACAAGCAAAGCATGTTCAGATTCATTTTACAGAAGCATGAGATGGTTGACTCAAAAGAACAACGCTTATCCTATTCAAGACGCCCAATACACAAATAATCAAGAGAAGAACATTCTTTTCATGTGGGGCATAAATCACCCACCCACTGAGACTGCGCAGACAAATCTGTACACAAGAACCGACACAACCACAAGTGTGGCAACAGAAGAAATAAATAGGACCTTCAAACCGTTGATAGGACCAAGGCCTCTTGTCAATGGTCTGCAGGGAAGAATTGATTATTATTGGTCAGTATTGAAACCAGGTCAAACACTGCGAATAAGATCAAATGGGAATCTAATAGCTCCATGGTATGGACACATTCTTTCAGGAGAGAGCCACGGAAGAATCCTGAAGACTGAC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</si>
  <si>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TATTGATAACTACACTATTAGCAGTAACAACAAGTAATGCTGATAAAACCTGCATCGGCTACCAATCAACAAACTCCACAGAAACTGTAGACACACTAACAGAAAACAATGTCCCTGTGACACATGCCAAAGAACTGCTCCACACAGAACACAATGGGATGTTGTGTGCAACAAATTTGGGACATCCTCTTATTCTAGACACCTGTTCCATTGAAGGGC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TGATACTGCGCAGACAAATCTGTACACAAGAACCGACACAACAACAAGTGTGGCAACAGAAGAAATAAATAGGACCTTCACACCGTTGATAGGACCAAGGCCTCTTGTCAATGGTCTGCAGGGAAGAATTGATTATTATTGGTCAGTATTGAAACCAGGTCAAACACTGCGAATAAGATCAAATGGGAATCTAATAGCTCCATGGTATGGACACATTCTTTCAGGAGAGAGCCACGGAAGAATCCTGAAGACTGATTTAAAAAGAGGTAGCTGTACAGTGCAATGTCAGACAGAAAAAGGTGGCTTAAACACAACATTGCCATTCCAAAATGTAAGTAAGTATGCATTTGGAAACTGCTCGAAATACGTTGGAATAAAGAGTCTCAAACTTGCAGTGGGTCTGAGGAATGTGCCTTCTAGATCTAGTAGAGGATTATTTGGGGCCATAGCTGGATTTATAGAGGGAGGTTGGTCAGGACTAGTTGCAGGTTGGTATGGATTCCAGCATTCAAATGACCAAGGGGTTGGTATGGCAGCAGATAGAGACTCAACCCAAAAGGCAATTGATAAAATAACATCCAAAGTGAATAACATAGTCGATAAAATGAACAAACAGTATGAAATTATTGATCATGAATTCAGTGAGGTTGAAAATAGACTTAACATGATCAATAATAAGATTGATGATCAAATTCAAGACATATGGGCATATAACGCAGAATTACTAGTTCTGCTTGAAAATCAGAAAACACTCGATGAGCATGATGCAAATGTAAACAATCTA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</si>
  <si>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GTATCACTAATAACTATACTACTAGTAGTAACAGTAAGTAGTGCAGATAAAATCTGCATCGGCTATCAATCAACAAACTCCACAGAAACTGTAGACACACTAACAGAAAACAATGTCCCTGTGACACATGCCAAAGAATTGCTCCACACAGAGCATAATGGGATGCTGTGTGCAACAAGCTTGGGACACCCTCTTATTCTAGACACCTGTACCATTGAAGGACTAATCTATGGCAATCCTTCTTGTGATCCATTGTTGGGAGGAAGAGAATGGTCCTATATCGTCGAGAGACCATCAGCTGTTAACGGATTGTGTTACCCCGGGAATGTG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TGGTTTGCAGGGAAGAATTGACTATTATTGGTCTGTATTAAAACCGGGTCAAACACTACGAATAAGATCTAATGGGAATCTAATAGCTCCATGGTATGGACACATTCTTTCTGGAGAGAGCCACGGAAGAATCCTGAAGACTGATTTAAAGAGGGGTAGCTGCACAGTGCAATGTCAGACAGAAAAGGGTGGCTTAAACACAACATTGCCATTCCAAAACGTAAGTAAGTATGCATTTGGAAACTGCTCGAAATACATTGGCATAAAGAGTCTCAAACTTGCAGTTGGTCTGAGGAATGTGCCTTCTAGATCTAGTAGAGGACTATTCGGGGCTATAGCAGGATTCATAGAGGGAGGTTGGTCAGGACTAGTTGCTGGTTGGTATGGATTCCAGCATTCAAATGACCAAGGGGTTGGTATGGCAGCAGATAGAGACTCAACCCAAAAGGCAATTGATAAAATAACATCCAAAGTGAATAACATAGTCGACAAAATGAACAAGCAGTATGAAATTATTGATCATGAATTCAGCGTGGTGGAAACTAGACTTAACATGATCAATAATAAGATTGATGATCAAATCCAAGATATATGGGCATATAATGCAGAATTGCTAGTTCTGCTTGAAAACCAGAAAACACTCGATGAGCATGATGCAAATGTAAACAATCTATATAATAAAGTGAAGAGGGCATTGGGGTCCAATGCAATGGAAGATGGGAAAGGATGTTTCGAGCTATACCACAAATGTGATGACCAGTGCATGGAGACAATTCGGAACGGGACCTACAACAGGAGGAAGTATCAAGAGGAATCAAAATTAGAAAGACAGAAAATAGAGGGGGTCAAGCTGGAATCTGAAGGAACTTACAAAATCCTCACCATTTATTCGACTGTCGCCTCGTCTCTTGTGATTGCAATGGGGTTTGCTGCCTTCTTGTTCTGGGCCATGTCCAATGGGTCTTGCAGATGCAACATTTGTATATAA</t>
  </si>
  <si>
    <t>GTATCACTAATAACTATACTACTAGTAGTAACAGTAAGTAGTGCAGATAAAATCTGCATCGGCTATCAATCAACAAACTCCACAGAAACTGTAGACACACTAACAGAAAACAATGTCCCTGTGACACATGCCAAAGAATTGCTCCACACAGAGCATAATGGGATGCTGTGTGCAACAAGCTTGGGACACCCTCTTATTCTAGACACCTGTACCATTGAAGGACTAATCTATGGCAATCCTTCTTGTGATCCATTGTTGGGAGGAAGAGAATGGTCCTATATCGTCGAGAGACCATCAGCTGTTAACGGATTGTGTTATCCCGGGAATGTGGAAAATCTAGAAGAGCTAAGGTCACTCTTTAGTTCTGCTAGGTCTTATCAAAGGATCCAGATTTTCCCAGACACAATCTGGAATGTGTCTTACAGTGGGACAAGCAAAGCATGCTCAGATTCATTCTACAGAAGCATGAGATGGTTGACTCAAAAGAACAACGCTTACCCTATTCAAGACGCCCAATACACAAATAATCAAGAAAAGAACATTCTTTTCATGTGGGGCATAAATCACCCACCCACCGATACTGCACAGACAAATCTGTACACAAGAACCGACACAACAACGAGTGTGGCAACAGAAGAAATAAATAGGACCTTCAAACCATTGATAGGACCAAGGCCTCTTGTCAACGGTTTGCAGGGAAGAATTGATTATTATTGGTCGGTATTAAAACCGGGTCAAACACTACGAATAAGATCTAATGGGAATCTAATAGCTCCATGGTATGGACACATTCTTTCAGGAGAGAGCCACGGAAGAATCCTGAAGACTGATTTAAAGAGGGGTAGCTGCACAGTGCAATGTCAGACAGAAAAAGGTGGCTTAAACACAACATTGCCATTCCAAAACGTAAGTAAGTATGCATTTGGAAACTGCTCGAAATACATTGGCATAAAGAGTCTCAAACTTGCAGTTGGTCTGAGGAATGTGCCTTCTAGATCTAGTAGAGGACTATTCGGGGCTATAGCAGGATTCATAGAGGGAGGTTGGTCAGGACTAGTTGCTGGTTGGTATGGATTCCAGCATTCAAATGACCAAGGGGTTGGTATGGCGGCAGATAGAGACTCAACCCAAAAGGCAATTGATAAAATAACATCCAAAGTGAATAACATAGTCGACAAAATGAACAAGCAGTATGAAATTATTGATCATGAATTCAGCGTGGTGGAAACTAGACTTAACATGATCAATAATAAGATTGATGATCAAATCCAAGATATATGGGCATATAATGCAGAATTGCTAGTTCTGCTTGAAAACCAGAAAACACTCGATGAGCATGATGCAAATGTAAACAATCTATATAATAAAGTGAAGAGGGCATTGGGGTCCAATGCGGTGGAAGATGGGAAAGGATGTTTCGAGCTATACCACAAATGTGATGACCAGTGCATGGAGACAATTCGGAACGGGACCTACAACAGGAGGAAGTATCAAGAGGAATCAAAATTAGAAAGACAGAAAATAGAGGGGGTCAAGCTGGAATCTGAAGGAACTTACAAAATCCTCACCATTTATTCGACTGTCGCCTCGTCTCTTGTGATTGCAT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</si>
  <si>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T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TGGGAAAGGATGTTTCGAGCTATACCACAAATGTGATAACCAGTGCATGGAGACGATTCGGAACGGGACCTACAACAGGAGGAAGTATCAAGAGGAATCAAAATTAGAAAGGCAGAAAATAGAGGGGGTCAAGCTGGAATCTGAAGGAACTTACAAAATCCTC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</si>
  <si>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TGTATTGAAACCGGGTCAAACGCTGCGAATAAGATCCAATGGAAATCTAATAGCTCCATGGTATGGACACATTCTTTCTGGAGAGAGCCACGGGAGAATCCTGAAGACTGATTTAAAAAGGGGTAGCTGCACAGTGCAATGTCAGACCGAAAAG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TGGGAAAGGATGTTTCGAGCTATACCACAAATGTGATAACCAGTGCATGGAGACGATTCGGAACGGGACCTACAACAGGAGGAAGTATCAAGAGGAATCAAAATTAGAAAGGCAGAAAATAGAGGGGGTCAAGCTGGAATCTGAAGGAACTTACAAAATCCTC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</si>
  <si>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T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TGGGAAAGGATGTTTCGAGCTATACCACAAATGTGATAACCAGTGCATGGAGACGATTCGGAACGGGACCTACAACAGGAGGAAGTATCAAGAGGAATCAAAATTAGAAAGGCAGAAAATAGAGGGGGTCAAGCTGGAATCTGAAGGAACTTACAAAATCCTC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</si>
  <si>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CTAGACACCTGTACCATTGAAGGACTAATCTATGGCAATCCTTCTTGTGATA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TGATACTA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ACATAGTCGACAAAATGAACAAGCAGTATGAAATTATTGATCATGAATTCAGCGAGGTTGAAGCTAGACTTAACATGATCAATAATAAAATTGATGATCAAATCCAAGACATATGGGCATATAATGCAGAATTACTAGTTTTGCTTGAAAACCAGAAAACACTAGATGAGCATGATGCAAATGTAAACAATCTATATAATAAAGTGAAGAGGGCATTGGGCTCCAATGCAATGGAAGACGGGAAAGGATGTTTCGAGCTATACCACAAATGTGATAACCAGTGCATGGAGACGATTAGGAACGGGACCTACAACAGGAGGAAGTATCAAGAGGAATCAAAATTAGAAAGACAGAAAATAGAGGGGATCAAGCTGGAATCTGAAGGAACTTACAAAATCCTA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</si>
  <si>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CTAGACACCTGTACCATTGAAGGACTAATCTATGGCAATCCTTCTTGTGATATACTGCTGGGAGGAAGAGAATGGTCCTATATCGTCGAGAGACCATCAGCTGTTAACGGATTGTGTTACCCCGGGAATGTAGAAAATCTAGAAGAGCTAAGGTCACTTTTTAGTTCTGCTAGTTCTTATCAAAGGATCCAGATTTTCCCAGACACAATCTGGAATGTGACTTACAGTGGGACAAGCAAAGCATGTTCAGATTCATTCTACAGAAGCATGAGATGGTTGACCCAAAAGAACAACGCTTACCCTATTCAAGACGCCCAATACACAAATAATCAAGAAAAGAACATTCTTTTCATGTGGGGCATAAATCATCCCCCCACT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CGGGAAAGGATGTTTCGAGCTATACCACAAATGTGATAACCAGTGCATGGAGACGATTAGGAACGGGACCTACAACAGGAGGAAGTATCAAGAGGAATCAAAATTAGAAAGACAGAAAATAGAGGGGATCAAGCTGGAATCTGAAGGAACTTACAAAATCCTA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</si>
  <si>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CTAGACACCTGTACCATTGAAGGACTAATCTATGGCAATCCTTCTTGTGATA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GTTCTTTCTGGAGAGAGCCACGGAAGAATCCTGAAGACTGATTTAAAAAGGGGTAGCTGCACAGTGCAATGTCAGACCGAAAAG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CGGGAAAGGATGTTTCGAGCTATACCACAAATGTGATAACCAGTGCATGGAGACGATTAGGAACGGGACCTACAACAGGAGGAAGTATCAAGAGGAATCAAAATTAGAAAGACAGAAAATAGAGGGGATCAAGCTGGAATCTGAAGGAACTTACAAAATCCTAACCATTTATTCGACTGTCGCCTCATCTCTTGTGATTGCAATGGGGTTTGCTGCCTTCTTGTTCTGGGCCATGTCCAATGGGTCTTGCAGATGCAACATTTGTATATAA</t>
  </si>
  <si>
    <t>GTATCACTAATAACTATACTACTAGTAGTAACAGTAAGCAATGCAGATAAAATCTGCATCGGCTATCAATCAACAAACTCCACAGAAACTGTAGACACACTAACAGAAAACAATGTCCCTGTGACACATGCCAAAGAATTGCTCCACACAGAGCATAATGGGATGCTGTGTGCAACAGGCTTGGGACATCCTCTTATTCTAGACACCTGTACCATTGAAGGACTAATCTATGGCAATCCTTCTTGTGATA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T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GGGTGGCTTAAACACAACATTGCCATTCCAAAACGTAAGTAAGTATGCATTTGGAAACTGCTCGAAATACATTGGAATAAAGAGTCTCAAACTCGCAGTTGGTCTGAGGAATGTGCCTTCTAGATCTAGTAGAGGACTATTCGGGGCCATAGCAGGGTTCATAGAGGGAGGCTGGTCAGGACTAGTTGCTGGTTGGTATGGATTCCAGCATTCAAATGACCAAGGGGTTGGTATGGCAGCAGATAGAGACTCAACCCAAAAGGCAATTGACAAAATAACATCCAAAGTGAATAACATAGTCGACAAAATGAACAAGCAGTATGAAATTATTGATCATGAATTCAGCGAGGTTGAAGCTAGACTTAACATGATCAATAATAAAATTGATGATCAAATCCAAGACATATGGGCATATAATGCAGAATTACTAGTTCTGCTTGAAAACCAGAAAACACTAGATGAGCATGATGCAAATGTAAACAATCTATATAATAAAGTGAAGAGGGCATTGGGTTCCAATGCAATGGAAGACGGGAAAGGATGTTTCGAGCTATACCACAAATGTGATAACCAGTGCATGGAGACGATTAGGAACGGGACCTACAACAGGAGGGAGTATCAAGAGGAATCAAAATTAGAAAGACAGAAAATAGAGGGGATCAAGCTGGAATCTGAAGGAACTTACAAAATCCTAACCATTTATTCGACTGTCGCCTCATCTCTTGTGATTGCAATGGGGTTTGCTGCCTTCTTGTTC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</si>
  <si>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GTGTTCAGATTCATTCTACAGAAGCATGAGATGGTTGACTCAAAAGAACAACGCTTACCCTATTCAAGACGCCCAATACACAAATAATCAAGAAAAGAACATTCTTTTCATGTGGGGCATAAATCACCCACCCACCGATACTGT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GGGGAAAGGATGTTTCGAGCTATACCACAAATGTGATGACCAGTGCATGGAGACAATTCGGAACGGGACCTACAACAGAAGGAAGTATCAAGAGGAGTCAAAATTAGAAAGACAGAAAATAGAGGGGGTCAAGCTGGAATTTGAAGGAACTTACAAAATCCTCACCATTTATTCGACTGTCGCCTCATCTCTTGTGATTGCAATGGGGTTTGCTGCCTTCTTGTTT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</si>
  <si>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TTGAAGGAACTTACAAAATCCTCACCATTTATTCGACTGTCGCCTCATCTCTTGTGATTGCAATGGGGTTTGCTGCCTTCTTGTTTTGGGCCATGTCCAATGGGTCTTGCAGATGCAACATTTGTATATAA</t>
  </si>
  <si>
    <t>TCACTAATAACTATACTACTATCAT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</si>
  <si>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TTGAAGGAACTTACAAAATCCTCACCATTTATTCGACTGTCGCCTCATCTCTTGTGATTGCAATGGGGTTTGCTGCCTTCTTGTTC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</si>
  <si>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</si>
  <si>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GTGTTCAGATTCATTCTACAGAAGCATGAGATGGTTGACTCAAAAGAACAACGCTTACCCTATTCAAGACGCCCAATACACAAATAATCAAGAAAAGAACATTCTTTTCATGTGGGGCATAAATCACCCACCCACCGATACTGT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TTGAAGGAACTTACAAAATCCTCACCATTTATTCGACTGTCGCCTCATCTCTTGTGATTGCAATGGGGTTTGCTGCCTTCTTGTTC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</si>
  <si>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AAAAATAGAGGGGGTCAAGCTGGAATCTGAAGGAACTTACAAAATCCTCACCATTTATTCGACTGTCGCCTCATCTCTTGTGATTGCAATGGGGTTTGCTGCCTTCTTGTTC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</si>
  <si>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TCTATACCACAAATGTGATGACCAGTGCATGGAGACAATTCGGAACGGGACCTACAACAGAAGAAAGTATCAAGAGGAGTCAAAATTAGAAAGACAGAAAATAGAGGGGGTCAAGCTGGAATTTGAAGGAACTTACAAAATCCTCACCATTTATTCGACTGTCGCCTCATCTCTTGTGATTGCAATGGGGTTTGCTGCCTTCTTGTTTTGGGCCATGTCCAATGGGTCTTGCAGATGCAACATTTGTATATAA</t>
  </si>
  <si>
    <t>TCACTAATAACTATACTACTAGTAGTAACAGTAAGCAATGCAGATAAAATCTGCATCGGCTATCAATCAACAAACTCCACAGAAACTGTAGACACACTAACAGAAAACAATGTCCCTGTGACACATGCCAAAGAATTGCTCCACACAGAGCATAATGGGATGCTGTGTGCAACAGGCTTGGGACATCCTCTCATTCTAGACACTTGTACCATTGAAGGACTAATCTATGGCAATCCTTC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TTGAAGGAACTTACAAAATCCTCACCATTTATTCGACTGTCGCCTCATCTCTTGTGATTGCAATGGGGTTTGCTGCCTTCTTGTTTTGGGCCATGTCCAATGGGTCTTGCAGATGCAACATTTGTATATAA</t>
  </si>
  <si>
    <t>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CGGGTCTTGCAGATGCAACATTTGTATATAA</t>
  </si>
  <si>
    <t>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TTGAAGGAACTTACAAAATCCTCACCATTTATTCGACTGTCGCCTCATCTCTTGTGATTGCAATGGGGTTTGCTGCCTTCTTGTTCTGGGCCATGTCCAACGGGTCTTGCAGATGCAACATTTGTATATAA</t>
  </si>
  <si>
    <t>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T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TTGAAGGAACTTACAAAATCCTCACCATTTATTCGACTGTCGCCTCATCTCTTGTGATTGCAATGGGGTTTGCTGCCTTCTTGTTCTGGGCCATGTCCAACGGGTCTTGCAGATGCAACATTTGTATATAA</t>
  </si>
  <si>
    <t>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TTGAAGGAACTTACAAAATCCTCACCATTTATTCGACTGTCGCCTCATCTCTTGTGATTGCAATGGGGTTTGCTGCCTTCTTGTTTTGGGCCATGTCCAACGGGTCTTGCAGATGCAACATTTGTATATAA</t>
  </si>
  <si>
    <t>TCACTAATAACTATACTACTAGTAGTAACAGTAAGCAATGCAGATAAAATCTGCATCGGCTATCAATCAACAAACTCCACAGAAACTGTAGACACACTAACAGAAAACAATGTCCCTGTGACACATGCCAAAGAATTGCTCCACACAGAGCATAATGGGATGCTGTGTGCAACAGGCTTGGGACATCCTCTCATTCTAGACACTTGTACCATTGAAGGACTAATCTATGGCAATCCTTC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T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</si>
  <si>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CATTCTAGACACTTGTACCATTGAAGGACTAATCTATGGCAATCCTTT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TTGAAGGAACTTACAAAATCCTCACCATTTATTCGACTGTCGCCTCATCTCTTGTGATTGCAATGGGGTTTGCTGCCTTCTTGTTTTGGGCCATGTCCAATGGGTCTTGCAGATGCAACATTTGTATATAA</t>
  </si>
  <si>
    <t>TCACTAATAACTATACTACTAGTAGTAACAGTAAGCAATGCAGATAAAATCTGCATCGGCTATCAATCAACAAACTCCACAGAAACTGTAGACACACTAACAGAAAACAATGTCCCTGTGACACATGCCAAAGAATTGCTCCACACAGAGCATAATGGGATGCTGTGTGCAACAGGCTTGGGACATCCTCTCATTCTAGACACTTGTACCATTGAAGGACTAATCTATGGCAATCCTTT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</si>
  <si>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CATTCTAGACACTTGTACCATTGAAGGACTAATCTATGGCAATCCTTC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GTATCAAGAGGAATCAAAATTAGAAAGACAGAAAATAGAGGGGGTCAAGCTGGAATCTGAAGGAACTTACAAAATCCTCACCATTTATTCGACTGTCGCCTCATCTCTTGTGATTGCAATGGGGTTTGCTGCCTTCTTGTTTTGGGCCATGTCCAATGGGTCTTGCAGATGCAACATTTGTATATAA</t>
  </si>
  <si>
    <t>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AGATGTTTCGAGCTATACCACAAATGTGATAACCAGTGCATGGAGACGATTCGGAACGGGACCTACAACAGGAGGAAGTATCAAGAGGAATCAAAATTAGAAAGACAGAAAATAGAGGGGGTCAAGCTGGAATTTGAAGGAACTTACAAAATCCTCACCATTTATTCGACTGTCGCCTCATCTCTTGTGATTGCAATGGGGTTTGCTGCCTTCTTGTTTTGGGCCATGTCCAACGGGTCTTGCAGATGCAACATTTGTATATAA</t>
  </si>
  <si>
    <t>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CGGGTCTTGCAGATGCAACAATTGTATATAA</t>
  </si>
  <si>
    <t>TTACTAATAACTATACTACTAGTAGTAACAGTAAGCAATGCAGATAAAAT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CGGGTCTTGCAGATGCAACATTAGTATATAA</t>
  </si>
  <si>
    <t>TCACCAATAACTATACTACTAGTAGTAACAGTAAGCAATGCAGATAAAATCTGCATTGGCTATCAATCAACAAACTCCACAGAAACTGTAGACACACTAACAGAAAACAATGTCCCTGTGACACATGCCAAAGAATTGCTCCACACAGAGCATAATGGGATGCTGTGTGCAACAGGATTGGGACATCCTCTCATTCTAGACACTTGTACCATTGAAGGACTAATCTATGGCAATCCCTCTTGTGATCTACTGCTGGGAGGAAGAGAATGGTCCTATATCGTCGAGAGACCATCAGCTGTTAACGGATTGTGT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</si>
  <si>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ATTGGGACATCCTCTCATTCTAGACACTTGTACCATTGAAGGACTAATCTATGGCAATCCCTCTTGTGATCTACTGCTGGGAGGAAGAGAATGGTCCTATATCGTCGAGAGACCATCAGCTGTTAACGGATTGTGC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</t>
  </si>
  <si>
    <t>TCTCTAATAACTATACTACTAGTATTAACAGTAAGCAATGCAGATAAAATCTGCATTGGCTATCAATCAACAAACTCCACAGAAACTGTAGACACACTAACAGAAAACAATGTCCCTGTGACACATGCCAAAGAATTGCTCCACACAGAGCATAATGGGATGCTGTGTGCAACAGGATTGGGACATCCTCTCATTCTAGACACTTGTACCATTGAAGGACTAATCTATGGCAATCCCTCTTGTGATCTACTGCTGGGAGGAAGAGAATGGTCCTATATCGTCGAGAGACCATCAGCTGTTAACGGATTGTGTTACCCCGGGAATGTAGAAAATCTAGAAGAGCTAAGGTCACTTTTTAGTTCTGCTAGTTCTTATCAAAGGATCCAGATTTTTCCAGACACAATCTGGAATGTGACTTACGATGGGACAAGCAAAGCATGTTCAGATTCATTCTACAGAAACATGAGATGGTTGACCCAGAAGAACAGCGCTTACCCTATTCAAGACGCCCAATACACAAATAATCAAGAAAAGAACATTCTTTTCATGTGGGGCATAAATCATCCCCCCACTGATACTGCGCAGACAAATCTGTACACAAGAACCGACACAACAACGAATGTGGCAACAGAAGAAATAAATAGGACCTTCAAACCATTGATAGGACCAAGGCCTCTTGTCAATGGTTTGCAGGGAAGAATTGACTATTATTGGTCGGTATTGAAACCGGGTCAAACGCTGCGAATAAGATCCAATGGAAATCTAATAGCTCCATGGTATGGACACATTCTTTCTGGAGAGAGCCACGGAAGAATCCTGAAAACTGATTTAAAAAGGGGTAGCTGCACAGTGCAATGTCAGACCGAAAAAGGTGGCTTAAACACAACATTGCCATTCCAAAATGTAAGTAAATATGCATTTGGAAACTGCTCGAAATACATTGGAATAAAAAGTCTCAAACTCGCAGTTGGTCTGAGGAATGTGCCTTCTAGATCTAGTAGAGGACTATTCGGGGCCATAGCAGGATTCATAGAGGGAGGCTGGTCAGGACTAGTTGCTGGTTGGTATGGATTCCAGCATTCAAATGACCAAGGGGTTGGTATGGCAGCAGATAGAGACTCAACCCAAAAGGCAATTGACAAAATAACATCCAAAGTGAATAACATAGTCGACAAAATGAACAAGCAGTATGAAATTATTGATCATGAATTCAGCGAGGTTGAAACTAGACTTAACATGATCAATAATAAGATTGATGATCAAATCCAAGACATATGGGCATATAATGCAGAATTACTAGTTCTGCTTGAAAACCAGAAGACACTAGATGAGCATGATGCAAATGTAAACAATCTATATAATAAAGTGAAGAGGGCATTGGGTTCCAATGCAATGGAAGATGGGAAAGGATGTTTCGAGCTATACCACAAATGTGATAACCAGTGCATGGAGACAATTCGGAACGGGACCTACAACAGGAGGAAGTATCAAGAGGAATCAAAATTAGAAAGACAGAAAATAGAGGGGGTCAAGCTGGAATCTGAAGGAACTTACAAAATCCTCACCATTTATTCGACTGTCGCCTCATCTCTTGTGATTGCAATGGGGTTTGCTGCCTTCTTGTTCTGGGCCATGTCCAATGGGTCTTGCAGATGCAACATTTGTATATAA</t>
  </si>
  <si>
    <t>TCTCTAATAACTATACTACTAGTATTAACAGTAAGCAATGCAGATAAAATCTGCATCGGTTATCAATCAACAAACTCCACAGAAACTGTAGACACACTAACAGAAACCAATGTCCCTGTGACACATGCTAAAGAATTGCTCCACACAGAG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ACATGAGATGGTTGACCCAAAAGAACAACGCTTACCCTATTCAAGACGCCCAATACACAAATAATCAAGAAAAGAACATCCTTTTCATGTGGGGCATAAATCACCCCCCCACCGATACTGCGCAGACAAATCTGTACACAAGAACCGACACAACAACGAATGTGGCAACAGAAGAAATAAATAGGACCTTCAAACCATTGATAGGACCAAGGCCTCTTGTCAATGGTTTGCAGGGAAGAATTAACTATTATTGGTCGGTATTGAAACCGGGTCAAACACTGCGGATAAGATCTAATGGGAATCTAATAGCTCCATGGTATGGACACATTCTTTCTGGAGAGAGCCACGGAAGAATCCTGAAAACTGATTTAAAAAGGGGTAGCTGCACAGTGCAATGTCAGACCGAAAAAGGTGGCTTAAACACAACATTGCCATTCCAAAATGTAAGTAAATATGCATTTGGAAACTGCTCGAAATACATTGGAATAAAAAGTCTCAAACTCGCAGTTGGTCTGAGGAATGTGCCTTCTAGATCTAGTAGAGGACTATTCGGGGCCATAGCAGGATTCATAGAGGGAGGCTGGTCAGGACTAGTTGCTGGTTGGTATGGATTCCAGCATTCAAATGACCAAGGGGTTGGTATGGCAGCAGATAGAGACTCAACCCAAAAGGCAATTGACAAAATAACATCCAAAGTGAATAGCATAGTCGACAAAATGAACAAGCAGTATGAAATTATTGATCATGAATTCAGCGAGGTTGAGACTAGACTTAA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ATCAAGCTGGAATCTGAAGGAACTTACAAAATCCTCACCATTTATTCGACTGTCGCCTCATCTCTTGTGATTGCAATGGGGTTTGCTGCCTTCTTGTTCTGGGCCATGTCCAACGGGTCTTGCAGATGCAACATTTGTATATAA</t>
  </si>
  <si>
    <t>TCACTAATAACTATACTACTAGTAGTAACAGTAAGCAATGCAGATAAAATCTGCATCGGCTATCAATCAACAAACTCCACAGAAACTGTAGACACACTAACAGAAAACAATGTCCCTGTGACACATGCCAAAGAATTGCTCCACACAGAGCATAATGGGATGCTGTGTGCAACAGGATTGGGACATCCTCTCATTCTAGACACTTGTACCATTGAAGGACTAATCTATGGCAATCCCTCTTGTGATCTACTGCTGGGAGGAAGAGAATGGTCCTATATCGTCGAGAGACCATCAGCTGTTAACGGATTGTGC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</si>
  <si>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ATTGGGACATCCTCTCATTCTAGACACTTGTACCATTGAAGGACTAATCTATGGCAATCCCTCTTGTGATCTATTGCTGGGAGGAAGAGAATGGTCCTATATCGTCGAGAGACCATCAGCTGTTAACGGATTGTGT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</si>
  <si>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AACACAGAGCATAATGGGATGCTGTGTGCAACAGGCTTGGGACATCCTCTCATTCTAGACACTTGTACCATTGAAGGACTAATCTATGGCAATCCTTCTTGTGATCC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TGCAGACAAATCTGTACACAAGAACCGACACAACAACGAGTGTGGCAACAGAAGAAATAAATAGGACCTTCAAACCATTGATAGGACCAAGGCCTCTTGTA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T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AACCTACAACAGGAGGAAATATCAAGAGGAATCAAAATTAGAAAGACAGAAAATAGAGGGGGTCAAGCTGGAATCTGAAGGAACTTACAAAATCCTCACCATTTATTCGACTGTCGCCTCATCTCTTGTGATTGCAATGGGGTTTGCTGCCTTCTTGTTCTGGGCCATGTCCAATGGGTCTTGCAGATGCAACATTTGTATATAA</t>
  </si>
  <si>
    <t>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</t>
  </si>
  <si>
    <t>T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</t>
  </si>
  <si>
    <t>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T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</t>
  </si>
  <si>
    <t>A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ATACACAAGGACTGACACAACAACAAGTGTGGCGACGGAAGATATAAATAGGACCTTCAAACCATTGATAGGGCCAAGGCCTCTTGTCAATGGTCTACAAGGAAGGATCGATTATTATTGGGCGGTGTTAAAACCAGGTCAGACATTGCGAGTGAGATCCAACGGGAATCTAATCGCTCCATGGTATGGACACATTCTCTTAGGGGAGAGTCACGGAAGAATCCTGAAAACGGATTTAAAGAGTGGTAACTGTGTAGTGCAATGTCAAACAGAAAGAGGTGGTTTGAACACTACATTGCCATTTCACAACGTAAGCAAGTACGCATTTGGAAATTGCCCAAAATATATTGGAGTAAAGAGTCTCAAATTGGCAGTCGGTCTGAGGAATGTGCCTTCTAGATCAAGTAGAGGACTATTTGGAGCCATAGCTGGTTTCATAGAGGGAGGTTGGTCAGGATTAGTTGCTGGTTGGTATGGA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G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</t>
  </si>
  <si>
    <t>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C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</t>
  </si>
  <si>
    <t>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C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</t>
  </si>
  <si>
    <t>ACACTAATAACTATACTACTAGTAATAACAGGAAGCAATGCGGATAAAATCTGCATTGGCTACCAATCAACAAACTCCACCGAAACTGTAGACACGCTAACCGAAAACAATGTTCCTGTGACA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GAAACCAGGTCAGACACTGCGAGTG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</t>
  </si>
  <si>
    <t>TCACTAATAACTATACTACTAGTAGTAACAGTAAGCAATGCAGATAAAATCTGCATCGGCTACCAATCAACAAACTCCACAGAAACTGTAGACACACTAACAGAAAACAATGTCCCTGTGACACATGCCAAAGAATTGCTCCACACAGAGCACAATGGGATGCTGTGTGCAACAAGCTTGGGGCATCCTCTTATTCTAGACACCTGTACCATTGAAGGACTAATCTATGGCAATCCTTCTTGTGATCTACTGTTGGGAGGAAGAGAATGGTCCTACATCGTCGAGAGACCGTCGGCTGTTAATGGATTGTGTTACCCCGGGAATGTAGAAAATCTAGAAGAACTAAGGTCACTTTTTAGTTCCGCTGGTTCTTATCAAAGGATTCAGATTTTCCCAGACACAATCTGGAATGTGTCTTACAGTGGGACCAGCAAAGCATGTTCAGATTCATTCTACAGAAACATGAGATGGTTGACCCAAAAGAACAACGCTTACCCTATTCAAGACGCCCAATACACAAATAATCGAGAAGAGAACATCCTTTTCATGTGGGGGATAAATCACCCACCCACCGATACTGCGCAAACAAATCTGTACACAAGAACCGACACAACAACAAGTGTGGCAACAGAAGAAATAAATAGGACCTTCAAACCGCTGATAGGACCAAGGCCTCTTGTCAATGGTTTGCAGGGAAGAATTGATTATTATTGGTCGGTATTGAAACCAGGTCAAACACTGCGAATAAGATCCAATGGGAATTTAATAGCTCCATGGTATGGACACATTCTTTCAC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GCATTAGGTTCCAATGCAGTGGAAGATGGGAAAGGATGTTTCGAGCTATACCACAAATGTGATGACCAGTGTATGGAGACGATTCGGAATGGGACCTACAACAGGAGGAAGTATCAAGAGGAATCAAAATTAGAAAGACAGAAAATAGAGGGGGTCAAGCTGGAGTCTGAAGGAACTTACAAGATCCTTACCATTTATTCGACTGTCGCCTCATCTCTTGTGATTGCAATGGGGTTTGCTGCCTTCTTGTTCTGGGCCATGTCCAATGGGTCTTGCAGATGCAACATTTGTATATAA</t>
  </si>
  <si>
    <t>TCACTAATAACTATACTACTAGTAGTAACAGTAAGCAATGCAGATAAAATCTGCATCGGCTACCAATCAACAAACTCCACAGAAACTGTAGACACACTAACAGAAAACAATGTCCCTGTGACACATGCCAAAGAATTGCTCCACACAGAGCACAATGGGATGCTGTGTGCAACAAGCTTGGGGCATCCTCTTATTCTAGACACCTGTACCATTGAAGGACTAATCTATGGCAATCCTTCTTGTGATCTACTGTTGGGAGGAAGAGAATGGTCCTACATCGTCGAGAGACCGTCGGCTGTTAATGGATTGTGTTACCCCGGGAATGTAGAAAATCTAGAAGAACTAAGGTCACTTTTTAGTTCCGCTGGTTCTTATCAAAGGATTCAGATTTTCCCAGACACAATCTGGAATGTGTCTTACAGTGGGACCAGCAAAGCATGTTCAGATTCATTCTACAGAAACATGAGATGGTTGACCCAAAAGAACAACGCTTACCCTATTCAAGACGCCCAATACACAAATAATCGAGAAGAGAACATCCTTTTCATGTGGGGGATAAATCACCCACCCACCGATACTG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GCATTAGGTTCCAATGCAGTGGAAGATGGGAAAGGATGTTTCGAGCTATACCACAAATGTGATGACCAGTGTATGGAGACGATTCGGAATGGGACCTACAACAGGAGGAAGTATCAAGAGGAATCAAAATTAGAAAGACAGAAAATAGAGGGGGTCAAGCTGGAGTCTGAAGGAACTTACAAGATCCTTACCATTTATTCGACTGTCGCCTCATCTCTTGTGATTGCAATGGGGTTTGCTGCCTTCTTGTTCTGGGCCATGTCCAATGGGTCTTGCAGATGCAACATTTGTATATAA</t>
  </si>
  <si>
    <t>TCACTAATAACTATACTACTAGTAGTAACAGTAAGCAATGCAGATAAAATCTGCATCGGCTACCAATCAACAAACTCCACAGAAACTGTAGACACACTAACAGAAAACAATGTCCCTGTGACACATGCCAAAGAATTGCTCCACACAGAGCACAATGGGATGCTGTGTGCAACAAGCTTGGGGCATCCTCTTATTCTAGACACCTGTACCATTGAAGGACTAATCTATGGCAATCCTTCTTGTGATCCACTGTTGGGAGGAAGAGAATGGTCCTACATCGTCGAGAGACCGTCGGCTGTTAATGGATTGTGTTACCCCGGGAATGTAGAAAATCTAGAAGAACTAAGGTCACTTTTTAGTTCCGCTGGTTCTTATCAAAGGATTCAGATTTTCCCAGACACAATCTGGAATGTGTCTTACAGTGGGACCAGCAAAGCATGTTCAGATTCATTCTACAGAAACATGAGATGGTTGACCCAAAAGAACAACGCTTACCCTATTCAAGACGCCCAATACACAAATAATCGAGAAGAGAACATCCTTTTCATGTGGGGGATAAATCACCCACCCACCGATACTGCGCAAACAAATCTGTACACAAGAACCGACACAACAACAAGTGTGGCAACAGAAGAAATAAATAGGACCTTCAAACCGCTGATAGGACCAAGGCCTCTTGTCAATGGTTTGCAGGGAAGAGTTGATTATTATTGGTCGGTATTGAAACCAGGTCAAACACTGCGAATAAGATCCAATGGGAATTTAATAGCTCCATGGTATGGACACATTCTTTCAGGGGAGAGCCACGGAAGAATCCTGAAGACTGATTTGAAAAGGGGTAGCTGTACAGTGCAATGTCAGACAGAAAAAGGTGGCTTG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GCATTAGGTTCCAATGCAGTGGAAGATGGGAAAGGATGTTTCGAGCTATACCACAAATGTGATGACCAGTGTATGGAGACGATTCGGAATGGGACCTACAACAGGAGGAAGTATCAAGAGGAATCAAAATTAGAAAGACAGAAAATAGAGGGGGTCAAGCTGGAGTCTGAAGGAACTTACAAGATCCTTACCATTTATTCGACTGTCGCCTCATCTCTTGTGATTGCAATGGGGTTTGCTGCCTTCTTGTTCTGGGCCATGTCCAATGGGTCTTGCAGATGCAACATTTGTATATAA</t>
  </si>
  <si>
    <t>TTACTAATAACTATACTACTAGTAGTAACAGTAAGCAATGCAGATAAAATCTGCATCGGCTACCAATCAACAAACTCCACAGAAACTGTAGACACACTAACAGAAAACAATGTCCCTGTGACACATGCCAAAGAATTGCTCCACACAGAGCACAATGGGATGCTGTGTG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TCACAAATGTGATGACCAGTGTATGGAGACGATTCGGAATGGGACCTACAACAGGAGGAAGTATCAAGAGGAATCAAAATTAGAAAGACAGAAAATAGAGGGGGTCAAGCTGGAGTCTGAAGGAACTTACAAGATCCTTACCATTTATTCGACTGTCGCCTCATCTCTTGTGATTGCAATGGGGGTTGCTGCCTTCTTGTTCTGGGCCATGTCCAATGGGTCTTGCAGATGCAACATTTGTATATAA</t>
  </si>
  <si>
    <t>ACAATAATAACTATACTACTAGTAATAACAGGAAGCAGTGCGGATAAAATCTGCATTGGCTACCAATCAACAAACTCCACAGAAACTGTAGACACGCTAACCGAAAACAATGTTCCTGTGACACATGCTAAAGAATTGCTTCACACAGAGCACAATGGGATGCTATGTGCAACAAACCTGGGACGTCCTCTTATTCTAGACACCTGTACCATTGAAGGACTAATCTATGGCAACCCTTCTTGTGATCTACCGCTGGAAGGGAGAGAATGGTCCTACATTGTCGAAAGACCATCAGCTGTTAATGGAGTGTGCTACCCCGGAAATGTGGAAAATCTAGAAGAATTAAGGTCACTTTTTAGTTCCGCTAGTTCTTACCAAAGAATCCAGATCTTTCCAGATTCAATCTGGAATGTGTCTTACAGTGGAACAAGCAAAGCATGTTCAGATTCATTCTACAGAAGCATGAGGTGGTTGACTCAAAAGAACAACAATTACCCTGTTCAAGACGCCCAATACACAAATAATAGAGGAAAGAACATTCTTTTCATGTGGGGCATAAATCACCCACCCACTGATACTGCACAGACAAATCTGTACACAAGGACTGACACAAT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TGGAAATTGCCCAAAATATATTGGAGTAAAGAGTCTCAAATTGGCAGTCGGTCTGAGGAATGTGCCTGCTAGATCAAGTAGAGGACTATTTGGAGCCATAGCTGGGTTCATAGAGGGAGGTTGGTCAGGATTAGTTGCTGGTTGGTATGGGTTCCAGCATTCAAATGATCAAGGAACCGGTATGGCTGCAGATAGAGACTCAACTCAAAAGGCAATTGAT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TCTCACCATTTATTCGACTGTCGCCTCATCTCTTGTTATTGCAATGGGGCTCGCTGCCTTCTTGTTCTGGGCCATGTCTAATGGATCTTGCAGATGCAACAATTGTATATAA</t>
  </si>
  <si>
    <t>TCAATAATAACTATACTACTAGTAATAACAGGAAGCAGTGCGGATAAAATCTGCATTGGCTACCAATCAACAAACTCCACAGAAACTGTAGACACGCTAACCGAAAACAATGTTCCTGTGACACATGCTAAAGAATTGCTTCACACAGAGCACAATGGGATGCTATGTGCAACAAACCTGGGACGTCCTCTTATTCTAGACACCTGTACCATTGAAGGACTAATCTATGGCAACCCTTCTTGTGATCTACCGCTGGAAGGGAGAGAATGGTCCTACATTGTCGAAAGACCATCAGCTGTTAATGGAGTGTGCTACCCCGGAAATGTGGAAAATCTAGAAGAATTAAGGTCACTTTTTAGTTCCGCTAGTTCTTACCAAAGAATCCAGATCTTTCCAGATTCAATCTGGAATGTGTCTTACAGTGGAACAAGCAAAGCATGTTCAGATTCATTCTACAGAAGCATGAGGTGGTTGACTCAAAAGAACAACAATTACCCTGTTCAAGACGCCCAATACACAAATAATAGAGGAAATAACATTCTTTTCATGTGGGGCATAAATCACCCACCCACTGATACTGCACAGACAAATCTGTACACAAGGACTGACACAAT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TAACGTGAGCAAGTACGCATTTGGAAATTGCCCAAAATATATTGGAGTAAAGAGTCTCAAATTGGCAGTCGGTCTGAGGAATGTGCCTGCTAGATCAAGTAGAGGACTATTTGGAGCCATAGCTGGGTTCATAGAGGGAGGTTGGTCAGGATTAGTTGCTGGTTGGTATGGGTTCCAGCATTCAAATGATCAAGGAACCGGTATGGCTGCAGATAGAGACTCAACTCAAAAGGCAATTGAT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TCTCACCATTTATTCGACTGTCGCCTCATCTCTTGTTATTGCAATGGGGCTCGCTGCCTTCTTGTTCTGGGCCATGTCTAATGGATCTTGCAGATGCAACATTTGTATATAA</t>
  </si>
  <si>
    <t>ACAATAATAACTATACTACTAGTAATAACAGGAAGCAGTGCGGATAAAATCTGCATTGGCTACCAATCAACAAACTCCACAGAAACTGTAGACACGCTAACCGAAAACAATGTTCCTGTGACACATGCTAAAGAATTGCTTCACACAGAGCACAATGGGATGCTATGTGCAACAAACCTGGGACGTCCTCTTATTCTAGACACCTGTACCATTGAAGGACTAATCTATGGCAACCCTTCTTGTGATCTACCGCTGGAAGGGAGAGAATGGTCCTACATTGTCGAAAGACCATCAGCTGTTAATGGAGTGTGCTACCCCGGAAATGTGGAAAATCTAGAAGAATTAAGGTCACTTTTTAGTTCCGCTAGTTCTTACCAAAGAATCCAGATCTTTCCAGATTCAATCTGGAATGTGTCTTACAGTGGAACAAGCAAAGCATGTTCAGATTCATTCTACAGAAGCATGAGGTGGTTGACTCAAAAGAACAACAATTACCCTGTTCAAGACGCCCAATACACAAATAATAGAGGAAAGAACATTCTTTTCATGTGGGGCATAAATCACCCACCCACTGATACTGCACAGACAAATCTGTACACAAGGACTGACACAAT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TGGAAATTGCCCAAAATATATTGGAGTAAAGAGTCTCAAATTGGCAGTCGGTCTGAGGAATGTGCCTGCTAGATCAAGTAGAGGACTATTTGGAGCCATAGCTGGGTTCATAGAGGGAGGTTGGTCAGGATTAGTTGCTGGTTGGTATGGGTTCCAGCATTCAAATGATCAAGGAACCGGTATGGCTGCAGATAGAGACTCAACTCAAAAGGCAATTGAT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TCTCACCATTTATTCGACTGTCGCCTCATCTCTTGTTATTGCAATGGGGCTCGCTGCCTTCTTGTTCTGGGCCATGTCTAATGGATCTTGCAGATGCAACATTTGTATATAA</t>
  </si>
  <si>
    <t>TTACTAATAACTATACTACTAGTAGTAACAGTAAGCAATGCAGATAAAATCTGCATCGGCTACCAATCAACAAACTCCACAGAAACTGTAGACACACTAACAGAAAACAATGTCCCTGTGACACATGCCAAAGAATTGCTCCACACAGAGCACAATGGGATGCTGTGTG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CCACAAATGTGATGACCAGTGTATGGAGACGATTCGGAATGGGACCTACAACAGGAGGAAGTATCAAGAGGAATCAAAATTAGAAAGACAGAAAATAGAGGGGGTCAAGCTGGAGTCTGAAGGAACTTACAAGATCCTTACCATTTATTCGACTGTCGCCTCATCTCTTGTGATTGCAATGGGGGTTGCTGCCTTCTTGTTCTGGGCCATGTCCAATGGGTCTTGCAGATGCAACATTTGTATATAA</t>
  </si>
  <si>
    <t>CTACTAATAACTATACTACTAGTAGTAACAGTAAGCAATGCAGATAAAATCTGCATCGGCTACCAATCAACAAACTCCACAGAAACTGTAGACACACTAACAGAAAACAATGTCCCTGTGACACATGCCAAAGAATTGCTCCACACAGAGCACAATGGGATGCTGTGTG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CCACAAATGTGATGACCAGTGTATGGAGACGATTCGGAATGGGACCTACAACAGGAGGAAGTATCAAGAGGAATCAAAATTAGAAAGACAGAAAATAGAGGGGGTCAAGCTGGAGTCTGAAGGAACTTACAAGATCCTTACCATTTATTCGACTGTCGCCTCATCTCTTGTGATTGCAATGGGGGTTGCTGCCTTCTTGTTCTGGGCCATGTCCAATGGGTCTTGCAGATGCAACATTTGTATATAA</t>
  </si>
  <si>
    <t>TTACTAATAACTATACTACTAGTAGTAACAGTAAGCAATGCAGATAAAATCTGCATCGGCTACCAATCAACAAACTCCACAGAAACTGTAGACACACTAACAGAAAACAATGTCCCTGTGACACATGCCAAAGAATTGCTCCACACAGAGCACAATGGGATGCTGTGTG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CCACAAATGTGATGACCAGTGTATGGAGACGATTCGGAATGGGACCTACAACAGGAGGAAGTATCAAGAGGAATCAAAATTAGAAAGACAGAAAATAGAGGGGGTCAAGCTGGAGTCTGAAGGAACTTACAAGATCCTTACCATTTATTCGACTGTCGCCTCATCTCTTGTGATTGCAATGGGGGTTGCTGCCTTCTTGTTCTGGGCCATGTCCAATGGGTCTTGCAGATGCAACATATGTATATAA</t>
  </si>
  <si>
    <t>TTACTAATAACTATACTACTAGTAGTAACAGTAAGCAATGCAGATAAAATCTGCATCGGCTACCAATCAACAAACTCCACAGAAACTGTAGACACACTAACAGAAAACAATGTCCCTGTGACACATGCCAAAGAATTGCTCCACACAGAGCACAATGGGATGCTGTGTACAACAAGCTTAGGGCACCCTCTTATTCTAGACACCTGTACCATTGAAGGACTAATCTATGGCAATCCTTCTTGTGATCTACTGTTGGGAGGAAGAGAATGGTCCTACATCGTCGAGAGACCGTCGGCTGTTAATGGATTGTGTTACCCCGGGAATGTAGAAAATCTAGAAGAACTAAGGTCACTTTTTAGTTCCGCTGGTTCTTATCAAAGGATTCAGATTTTCCCAGACACAATCTGGAATGTGTCTTACAGTGGGACCAGCAAAGCATGTGCAGATTCATTCTACAGAAACATGAGATGGTTGACCCAAAAGAACAACGCTTACCCTATTCAAGACGCCCAATACACAAATAATCGAGAAGAGAACATCCTTTTCATGTGGGGGATAAATCACCCACCCACCGATACTACGCAAACAAATCTGTACACAAGAACCGACACAACAACAAGTGTGGCAACAGAAGAAATAAATAGGACCTTCAAACCGCTGATAGGACCAAGGCCTCTTGTCAATGGTTTGCAGGGAAGAATTGATTATTATTGGTCGGTATTGAAACCAGGTCAAACACTGCGAATAAGATCCAATGGGAATTTAATAGCTCCATGGTATGGACACATTCTTTCAGGGGAGAGCCACGGAAGAATCCTGAAGACTGATTTGAAAAGGGGTAGCTGTACAGTGCAATGTCAGACAGAAAAAGGTGGCTTAAACACAACATTGCCATTCCAAAATGTAAGTAAGTATGCATTTGGAAACTGCTCGAAATACGTTGGAGTAAAGAGTCTCAAACTTGCAGTAGGCCTGAGGAATGTGCCTTCTAGATCTAGTAGAGGACTATTCGGGGCCATAGCTGGATTCATAGAAGGAGGTTGGTCAGGGCTAGTTGCTGGTTGGTATGGATTCCAGCATTCAAATGACCAAGGGGTTGGTATGGCAGCAGATAGAGACTCAACCCAAAAGGCAATTGATAAAATAACTTCCAAAGTGAATAACATTGTCGATAAAATGAACAAACAGTATGAAATTATTGATCATGAGTTCAGCGAGGTTGAAACTAGACTTAACATGATCAATAATAAGATTGATGATCAAATTCAGGACATATGGGCATATAACGCAGAATTGCTAGTGCTGCTTGAAAACCAGAAAACACTTGATGAGCATGATGCAAATGTAAACAATCTATATAATAAAGTGAAGAGGTCATTAGGTTCCAATGCAGTGGAAGATGGGAAAGGATGTTTCGAGCTATACCACAAATGTGATGACCAGTGTATGGAGACGATTCGGAATGGGACCTACAACAGGAGGAAGTATCAAGAGGAATCAAAATTAGAAAGACAGAAAATAGAGGGGGTCAAGCTGGAGTCTGAAGGAACTTACAAGATCCTTACCATTTATTCGACTGTCGCCTCATCTCTTGTGATTGCAATGGGGGTTGCTGCCTTCTTGTTCTGGGCCATGTCCAATGGGTCTTGCAGATGCAAC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</si>
  <si>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</si>
  <si>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C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</si>
  <si>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G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</si>
  <si>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A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</si>
  <si>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</si>
  <si>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AATAAATAGGACCTTCAAACCATTGATAGGACCAAGGCCTCTTGTCAATGGTTTGCAGGGAAGAATTGATTATTATTGGTCGGTATTGAAACCGGGTCAAACACTGCGAATAAGATCTAATGGGAATCTAATAGCTCCATGGTATGGACATATTCTTTCAGGAGAGAGCCACGGAAGAATCCTGAAGACTGATTTAAAAAGGGGTAGCTGCACAGTGCAATGTCAGACAGAAAAAGGTGGATTAAACACAACATTGCCATTCCAAAACGTAAGTAAGTATGCATTTGGAAACTGCTCGAAATACATTGGT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</si>
  <si>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AATAAATAGGACCTTCAAACCATTGATAGGACCAAGGCCTCTTGTCAATGGTTTGCAGGGAAGAATTGATTATTATTGGTCGGTATTGAAACCGGGTCAAACACTGCGAATAAGATCCAATGGAAATCTAATAGCTCCATGGTATGGACATATTCTTTCAGGAGAGAGCCACGGAAGAATCCTGAAGACTGATTTAAAAAGGGGTAGCTGCACAGTGCAATGTCAGACAGAAAAAGGTGGATTAAACACAACATTGCCATTCCAAAACGTAAGTAAGTATGCATTTGGAAACTGCTCGAAATACATTGGT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</si>
  <si>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CCCTCTTATTCTAGACACCTGTACCATTGAAGGACTGATCTATGGCAATCCTTCTTGTGATCTATTGTTGGGAGGAAGAGAATGGTCCTATATCGTCGAGAGACCATCAGCTGTTAACGGATTGTGTTACCCCGGGAATGTGGAAAATCTAGAAGAGCTAAGGTCACTTTTTAGTTCTGCTAGGTCTTATCAAAGGATCCAGATTTTCCCAGACACAATCTGGAATGTGTCTTACAGTGGGACAAGCAAAGCATGTTCAGATTCATTCTACAGAAGCATGAGATGGTTGACTCAAAAGAACAATGCTTACCCTATTCAAGACGCCCAATACACAAATAATCAAGAAAAGAACATTCTTTTCATGTGGGGCATAAATCACCCCCCCACCGATACTGCGCAGACAAATCTGTACACAAGAACCGACACAACAACGAGTGTGGCAACAGAAGAAATAAATAGGACCTTCAAACCATTGATAGGACCAAGGCCTCTTGTCAATGGTTTGCAGGGAAGAATTGATTATTATTGGTCGGTATTGAAACCGGGTCAAACACTGCGAATAAGATCTAATGGGAATCTAATAGCTCCATGGTATGGACATATTCTTTCTGGAGAGAGCCACGGAAGAATCCTGAAGACTGATTTAAAAAGGGGTAGCTGCACAGTGCAATGTCAGACCGAAAAAGGTGGCTTAAACACAACATTGCCATTCCAAAACGTAAGTAAGTATGCATTTGGAAACTGCTCGAAATACATTGGA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ACTAGTTCTGCTTGAGAACCAGAAAACACTCGATGAGCATGATGCAAATGTAAATAATCTATATAATAAAGTGAAGAGGGCATTGGGTTCCAATGCGGTGGAAGATGGGAAAGGATGTTTCGAGCTATACCACAAATGTGATGACCAGTGCATGGAGACG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</si>
  <si>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CCCCACCGATACTGCGCAGACAAATCTGTACACAAGAACCGACACAACAACGAGTGTGGCAACAGAAGAAATAAATAGGACCTTCAAACCATTGATAGGACCAAGGCCTCTTGTCAATGGTTTGCAGGGAAGAATTGATTATTATTGGTCGGTATTGAAACCGGGTCAAACACTGCGAATAAGATCTAATGGGAATCTAATAGCTCCATGGTATGGACATATTCTTTCAGGAGAGAGCCACGGAAGAATCCTGAAGACTGATTTAAAAAGGGGTAGCTGCACAGTGCAATGTCAGACCGAAAAAGGTGGATTAAACACAACATTGCCATTCCAAAACGTAAGTAAGTATGCATTTGGAAACTGCTCGAAATACATTGGT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T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</si>
  <si>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CCCCGGGAATGTAGAAAATCTAGAAGAGCTAAGGTCACTTTTTAGTTCTGCTAGGTCTTATCAAAGGATCCAGATTTTCCCAGACACAATCTGGAATGTGTCTTACAGTGGGACAAGCAAAGCATGTTCAGATTCATTCTACAGAAGCATGAGATGGTTGACTCAAAAGAACAATGCTTACCCTATTCAAGACGCCCAATACACAAATAATCAAGAAAAGAACATTCTTTTCATGTGGGGCATAAATCACCCCCCCACCGATACTGCGCAGACAAATCTGTACACAAGAACCGACACAACAACGAGTGTGGCAACAGAAGAAATAAATAGGACCTTCAAACCATTGATAGGACCAAGGCCTCTTGTCAATGGTTTGCAGGGAAGAATTGATTATTATTGGTCGGTATTGAAACCGGGTCAAACACTGCGAATAAGATCTAATGGGAATCTAATAGCTCCATGGTATGGACATATTCTTTCAGGAGAGAGCCACGGAAGAATCCTGAAGACTGATTTAAAAAGGGGTAGCTGCACAGTGCAATGTCAGACCGAAAAAGGTGGATTAAACACAACATTGCCATTCCAAAACGTAAGTAAGTATGCATTTGGAAACTGCTCGAAATACATTGGTAT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GCTTGAGAACCAGAAAACACTCGATGAGCATGATGCAAATGTAAATAATCTATATAATAAAGTGAAGAGGGCGTTGGGTT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</si>
  <si>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CCCTCTTATTTTAGACACCTGTACCATTGAAGGACTGATCTACGGCAATCCTTCTTGTGATCTATTGTTGGGAGGAAGAGAATGGTCCTATATCGTCGAGAGACCATCAGCTGTTAACGGATTGTGTTACCCCGGGAATGTGGAAAATCTAGAAGAGCTAAGGTCACTTTTTAGTTCTGCTAGGTCTTATCAAAGGATCCAGATTTTCCCAGACACAATCTGGAATGTGACTTACAGTGGGACAAGCAAAGCATGTTCAGATTCATTCTACAGAAGCATGAGATGGTTGACCCAAAAGAACAACGCTTACCCTATTCAAGACGCCCAATACACAAATAATCAAGAAAAGAACATTCTTTTCATGTGGGGTATAAATCACCCCCCCACCGATACTGCGCAGACAAATCTGTACACAAGAACCGACACAACAACGAGTGTGGCAACAGAAGAAATAAATAGGACCTTCAAACCATTGATAGGACCAAGGCCTCTTGTCAATGGTTTGCAGGGAAGAATTGACTATTATTGGTCGGTATTGAAACCGGGTCAAACGCTGCGAATAAGATCTAATGGAAATCTAATAGCTCCATGGTATGGACATATTCTTTCTGGAGAGAGCCACGGAAGAATCCTGAAGACTGATTTAAAAAGGGGTAGCTGCACAGTGCAATGTCAGACCGAAAAAGGTGGCTTAAACACAACATTGCCATTCCAAAACGTAAGTAAGTATGCATTTGGAAACTGCTCGAAATACATTGGTATAAAGAGTCTCAAACTTGCAGTTGGTCTGAGGAATGTGCCTTCTAGATCTAGTAGAGGACTATTCGGGGCCATAGCAGGATTCATAGAGGGAGGTTGGTCAGGGCTAGTTGCTGGTTGGTATGGATTTCAGCATTCAAATGACCAAGGGGTTGGTATGGCAGCAGATAGAGACTCAACCCAAAAGGCAATTGATAAAATAACATCCAAAGTGAATAACATAGTCGACAAAATGAACAAGCAGTATGAAATTATTGATCATGAATTCAGCGAGGTTGAAACTAGACTTAACATGATCAATAATAAGATTGATGACCAAATTCAAGACATATGGGCATACAATGCAGAATTGCTAGTTCTGCTTGAGAACCAGAAAACACTAGATGAGCATGATGCAAATGTAAACAATCTATATAATAAAGTGAAGAGGGCGTTGGGTCCCAATGCAATGGAAGATGGGAAAGGATGTTTCGAGCTATACCACAAATGTGATAACCAGTGCATGGAGACAATTCGGAACGGGACCTACAACAGGAGGAAGTATCAAGAGGAATCAAAATTAGAAAGGCAGAAAATAGAGGGGGTCAAGCTGGAATCTGAAGGAACTTACAAAATCCTCACCATTTATTCGACTGTCGCCTCATCTCTTGTAATTGCAATGGGGTTTGCTGCCTTCTTGTTCTGGGCCATGTCCAATGGGTCTTGCAGATGCAACATTTGTATATAA</t>
  </si>
  <si>
    <t>TCACTAATAACTATACTACTAGTAGTAACAGTAAGCAATGCAGATAAAATCTGCATCGGCTACCAATCAACAAACTCCACAGAAACTGTAGACA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GATTCGGAACGGGACCTACAACAGGAGGAAGTATCAAGAGGAATCAAAATTAGAAAGACAGAAAATAGAGGGGGTCAAGCTGGAATCTGAAGGAACTTACAAAATTCTCACCATTTATTCGACTGTCGCCTCATCTCTTGTGATTGCAATGGGGTTTGCTGCCTTCTTGTTCTGGGCCATGTCCAATGGGTCTTGCAGATGCAACATTTGTATATAA</t>
  </si>
  <si>
    <t>TCACTAATAACTATACTACTAGTAGTAACAGTAAGCAATGCAGATAAAATCTGCATCGGCTACCAATCAACAAACTCCACAGAAACTGTAGACA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GATTCGGAACGGGACCTACAACAGGAGGAAGTATCAAGAGGAATCAAAATTAGAAAGACAGAAAATAGAGGGGGTCAAGCTGGAATCTGAAGGAACTTACAAAATTCTCACCATTTATTCGACTGTCGCCTCATCTCTTGTGATTGCAATGGGGTTTGCTGCCTTCTTGTTCTGGGCCATGTCCAATGGGTCTTGCAGATGCAACATATGTATATAA</t>
  </si>
  <si>
    <t>TCACTAATAACTATACTACTAGTAGTAACAGTAAGCAATGCAGATAAACTCTGCATCGGCTACCAATCAACAAACTCCACAGAAACTGTAGACC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GATTCGGAACGGGACCTACAACAGGAGGAAGTATCAAGAGGAATCAAAATTAGAAAGACAGAAAATAGAGGGGGTCAAGCTGGAATCTGAAGGAACTTACAAAATTCTCACCATTTATTCGACTGTCGCCTCATCTCTTGTGATTGCAATGGGGTTTGCTGCCTTCTTGTTCTGGGCCATGTCCAATGGGTCTTGCAGATGCAACATTTGTATATAA</t>
  </si>
  <si>
    <t>TCACTAATAACTATACTACTAGTAGTAACAGTAAGCAATGCAGATAAAATCTGCATCGGCTACCAATCAACAAACTCCACAGAAACTGTAGACA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GATTCGGAACGGGACCTACAACAGGAGGAAGTATCAAGAGGAATCAAAATTAGAAAGACAGAAAATAGAGGGGGTCAAGCTGGAATCTGAAGGAACTTACAAAATTCTCTCCATTTATTCGACTGTCGCCTCATCTCTTGTGATTGCAATGGGGTTTGCTGCCTTCTTGTTCTGGGCCATGTCCAATGGGTCTTGCAGATGCAACATTTGTATATAA</t>
  </si>
  <si>
    <t>TCACTAATAACTATACTACTAGTAGTAACAGTAAGCAATGCAGATAAAATCTGCATCGGCTACCAATCAACAAACTCCACAGAAACTGTAGACACACTAACAGAAAACAATGTCCCTGTGACACATGCCAAAGAATTGCTCCACACCGAGCATAATGGGATGCTGTGTGCAACAAGCTTGGGACATCCTCTTATTCTAGACACCTGTACCATTGAAGGACTAATCTATGGCAATCCTTCTTGTGATCTACTGT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CCTGTACACAAGAACCGACACAACAACGAGTGTGGCAACAGAAGAAATAAATAGGACCTTCAAACCGTTGATAGGACCAAGGCCTCTTGTCAATGGTTTGCAGGGAAGAATTGACTATTATTGGTCGGTACTGAAACCGGGTCAAACGCTGCGAATAAGATCCAATGGAAATCTAATAGCTCCATGGTATGGACACATTCTTTCTGGAGAGAGCCACGGAAGAATCCTGAAGACTGATTTAAAAAGGGGTAGCTGCACAGTGCAATGTCAGACCGAAAAAGGTGGCTTAAACACAACATTGCCATTCCAAAACA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ACATGATGCAAATGTAAACAATCTATATAATAAAGTGAAGAGGGCATTGGGTTCCAATGCAATGGAAGATGGGAAAGGATGTTTCGAGCTATACCACAAATGTGATAACCAGTGCATGGAGACAATTCGGAACGGGACCTACAACAGGAGGAAGTATCAAGAGGAATCAAAATTAGAAAGACAGAAAATAGAGGGGGTCAAGCTGGAATCTGAAGGAACTTACAAAATT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</si>
  <si>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A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</si>
  <si>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TCACTAATAACTATACTACTATTAGTAACAGTAAGCAATGCAGATAAAATCTGCATCGGCTATCAATCAACAAACTCCACAGAAACTGTAGACACACTAAAAGAAAACAATGTCCCTGTGACACATGCCAAAGAATTGCTCCACACAGAGCATAATGGGATGCTGTGTGCAACCC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T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</si>
  <si>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A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</si>
  <si>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A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TTTGTAATTGCAATGGGGTTTGCTGCCTTCTTGTTCTGGGCCATGTCCAATGGGTCTTGCAGATGCAAC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</si>
  <si>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</si>
  <si>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TTAGTAACAGTAAGCAATGCAGATAAACTTTGCAGCGGCTATCAATCAACAAACTCCACAGAAACTGTAGCCC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</si>
  <si>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ATTGTATATAA</t>
  </si>
  <si>
    <t>TCACTAATAACTATACTACTAGTAGTAACAGTAAGCAATGCAGATAAAATTTGCATCGGCTATCAATCAACAAACTCCACAGAAAT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</si>
  <si>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A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</si>
  <si>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CGATGATCAAATTCAAGATATATGGGCATATAATGCAGAATTGCTAGTTCTGCTTGAGAACCAGAAAACACTCGATGAGCATGATGCAAATGTAAATAATCTATATAATAAAGTGAAGAGGGCATTGGGTACCAATGCGGTGGAAGATGGGAAAGGATGTTTCGAGCTATACCACAAATGTGATGACCAGTGCATGGAGACAATTCGGAACGGGATCTACAACAGGAGGAAGTATCAAGAAGAATCAAAATTAGAAAGGCAGAAAATAGAGGGGGTCAAGCTGGAATCTGAAGGAACTTACAAAATCCTCACCATTTATTCGACTGTCGCCTCATCTCTTGTAATTGCAATGGGGTTTGCTGCCTTCTTGTTCTGGGCCATGTCCAATGGGTCTTGCAGATGCAACATTTGTATATAA</t>
  </si>
  <si>
    <t>TCACTAATAACTATACTACTAGTAGTAACAGTAAGCAATGCAGATAAACTCTGCATGGGCTATCAATCAACAAACTCCACAGAAACTGTAGACACTAGAG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TAATGGTTTA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</si>
  <si>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GCAAATTCAGATTTTCCCAGACACAAC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G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</si>
  <si>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C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ATGTATATAA</t>
  </si>
  <si>
    <t>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AATAAATAGGACCTTCAAACCATTGATAGGACCAAGGCCTCTTGTCAATGGTTTGCAGGGAAGAATTGATTATTATTGGTCGGTATTGAAACCGGGTCAAACACTGCGAATAAGATCTAATGGGAATCTAATAGCTCCATGGTATGGACATATTCTTTCAGGAGAGAGCCACGGAAGAATCCTGAAGACTGATTTAAAAAGGGGTAGCTGCACAGTGCAATGTCAGACAGAAAAAGGTGGATTAAACACAACATTGCCATTCCAAAACGTAAGTAAGTATGCATTTGGAAACTGCTCGAAATACATTGGTAC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</si>
  <si>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AGCTTGGGACACCCTCTTATTCTAG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TATAAATAGGACCTTCAAACCATTGATAGGACCAAGGCCTCTTGTCAATGGTCTGCAGGGAAGAATTGATTATTATTGGTCGGTATTGAAACCGGGTCAAACACTGCGAATAAGATCTAATGGGAATCTAATAGCTCCATGGTATGGACATATTCTTTCAGGAGAGAGCCACGGAAGAATCCTGAAGACTGATTTAAAAAGGGGTAGCTGCACAGTGCAATGTCAGACAGAAAAAGGTGGATTAAACACAACATTGCCATTCCAAAACGTAAGTAAGTATGCATTTGGAAACTGCTCGAAATACATTGGTACAAAGAGTCTCAAACTTGCAGTTGGTCTGAGGAATGTGCCTTCTAGATCTAGTAGAGGACTATTCGGGGCCATAGCAGGATTCATAGAGGGAGGTTGGTCAGGGCTAGTTGCTGGTTGGTATGGATTCCAGCATTCAAATGACCAAGGGGTTGGTATGGCAGCAGATAGAGACTCAACCCAAAAGGCAGTTGATAAAATAACATCCAAAGTGAATAACATAGTCGACAAAATGAACAAGCAGTATGAAATTATTGATCATGAATTCAGCGAGGTTGAAACTAGACTTAACATGATCAATAATAAGATTGATGACCAAATTCAAGATATATGGGCATATAATGCAGAATTGCTAGTTCTA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</si>
  <si>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T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</si>
  <si>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TCACTAATAACTATACTACTATTAGTAACAGTAAGCAATGCAGATAAACTCTGCATCGGCTATCAATCAACAAACTCCACAGAAACTGTAGACCCACTAACAGAAAACAATGTCCCTGTGACACATGCCAAAGAATTGCTCCACACAGAGCATAATGGGATGCTGTGTGCAACAGGCTTGGGACATCCTCTTATTTTAGACACCTGTACCATTGAAGGACTAATCTACGGCAATCCTTCTTGTGATCTACTGCTGGGAGGAAGAGAATGGTCCTATATCGTCGAGAGACCATCAGCTGTTAACGGATTGTGTTACCCCGGGAATGTGGAAAATCTAGAAGAGCTAAGGTCACTTTTTAGTTCTGCTAGTTCTTATCAAAGGATCCAGATTTTCCCAGACACAATCTGGAATGTGACTTACAGTGGGACAAGCAAAGCATGTTCAGATTCATTCTACAGAAGCATGAGATGGTTGACCCAAAAGAACAACGCTTACCCTATTCAAGACGCC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TCAGCATTCAAATGACCAA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</si>
  <si>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TTGCATCGGCTATCAATCAACAAATTCCACAGAAACTGTAGACACACTAACAGAAAACAATGTTCCTGTGACACATGCCAAAGAATTGCTCCACACAGAGCATAATGGGATGCTGTGTGCAACAAGCTTGGGACACCCTCTTATTCTAGACACCTGTACCAC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</si>
  <si>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TTGCATCGGCTATCAATCAACAAACTCCACAGAAACTGTAGACACACTAACAGAAAACAATGTTCCTGTGACACATGCCAAAGAATTGCTCCACACAGAGCATAATGGGATGCTGTGTGCAACAAGCTTGGGACACCCTCTTATTCTAGACACCTGTACCATTGAAGGACTAATCTATGGCAATCCTTCTTGTGATCTATTGTTGGA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</si>
  <si>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GTAACTGTTCTACTAGTAGTAACAGTGAGCAATGCAGATAAAATCTGCATCGGCTATCAATCAACAAACTCCACAGAAACTGTAA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</si>
  <si>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TAATAACTATACTACTAGTAGTAACAGTAAGCAATGCAGATAAAATCTGCATCGGCTATCAATCAACAAACTCCACAGAAACAGTAGACACACTAACAGAAAACAATGTCCCTGTGACACATGCCAAAGAATTGCTCCACACAGAGCATAATGGGATGCTGTGTGCAACAGGCTTGGGACATCCACTTATTTTAGACACCTGTACCATTGAAGGACTAATCTACGGCAATCCTTCTTGTGATCTACTGCTGGGAGGAAGAGAATGGTCCTATATCGTCGAGAGACCATCAGCTGTTAACGGATTGTGTTACCCCGGGAATGTAGAAAATCTAGAAGAGCTAAGGTCACTTTTCAGTTCTGCTAGTTCTTATCAAAGGATCCAGATTTTTCCAGACACAATCTGGAATGTGACTTACAGTGGAACAAGCAAAGCATGTTCAGATTCATTCTACAGAAGCATGAGATGGTTGACCCAAAAGAACAACGCTTACCCTATTCAAGACGCCCAATACACAAATAATCAAGAAAAGAACATTCTTTTCATGTGGGGCATAAATCACCCCCCCACCGATACTGTGCAGACAAATCTGTATACAAGAACCGACACAACAACGAGTGTGGCAACAGAAGAAATAAATAGGACCTTCAAACCATTGATAGGACCAAGGCCTCTTGTCAATGGTTTGCAGGGAAGAATTGACTATTATTGGTCGGTATTGAAACCGGGTCAAACGCTGCGAATAAGATCCAATGGG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</t>
  </si>
  <si>
    <t>TCACTAGTAACTATT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</si>
  <si>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</si>
  <si>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TAACAACTATACTACTAGTAGTAACAGTAAGCAATGCAGATAAAATCTGCATCGGCTATCAATCAACAAACTCCACAGAAACTGTATACACACTAACAGAAAACAATGTCCCTGTGACACATGCCAAAGAATTGCTCCACACAGAGCATAATGGGATGCTGTGTGCAACAGGCTTGGGACACCCTCTCATTCTAGACACCTGTACCATTGAAGGACTAATCTATGGCAATCCTTCTTGTGATCTACTGCTGGGAGGAAGAAAATGGTCCTATATCGTCGAGAGACCATCAGCTGTTAACGGATTGTGTTACCCCGGGAATGTAGAGAATCTAGAAGAGCTAAGGTCACTTTTTAGTTCTGCTAGTTCTTATCAAAGGATCCAGATTTTTCCAGACACAATCTGGAATGTGACTTACAGTGGGACGAGCAAAGCATGTTCAGATTCATTCTACAGAAGCATGAGATGGTTGACCCAAAAGAACAACGCTTACCCTATTCAGGACGCCCAATACACAAATAATCAAGAAAAGAACATTCTTTTCATGTGGGGCATAAATCATCCCCCCACCGATACTACGCAGACAAATCTGTACACAAGAACCGACACAACAACGAGTGTGGCAACAGAAGAAATAAATAGGACCTTCAAACCATTGATAGGACCAAGGCCTCTTGTCAATGGTTTGCAGGGAAGAATTGACTATTATTGGTCGGTGTTAAAACCGGGTCAAACGCTGCGAATAAGATCCAACGGAAATCTAATAGCTCCATGGTATGGACACATTCTTTCTGGAGAGAGCCACGGAAGAATCCTGAAGACTGATTTAAAAAGGGGTAGCTGCACAGTGCAATGTCAGACCGAAAAAGGTGGTTTAAACACAACATTGCCATTCCAAAACGTAAGTAAGTATGCATTTGGAAACTGCTCGAAATACATTGGAATAAAGAGTCTCAAACTCGCAGTTGGTCTGAGGAATGTGCCTTCTAGATCTAGTAGAGGACTATTCGGGGCCATAGCAGGATTCATAGAGGGG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CAACCAGTGCATGGAGACGATTCGGAACGGGACCTACAACAGGAGGAAATATCAAGAGGAATCAAAATTAGAAAGACAGAAAATAGAGGGGGTA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</si>
  <si>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T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G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</si>
  <si>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</si>
  <si>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TAACAACTATACTACTAGTAGTAACAGTAAGCAATGCAGATAAAATCTGCATCGGCTATCAATCAACAAACTCCACAGAAACTGTAGACACACTAACAGAAAACAATGTCCCTGTGACACATGCCAAAGAATTGCTCCACACAGAGCATAATGGGATGCTGTGTGCAACAGGCTTGGGACACCCTCTCATTCTAGACACCTGTACCATTGAAGGACTAATCTATGGCAATCCTTCTTGTGATCTACTGCTGGGAGGAAGAAAATGGTCCTATATCGTCGAGAGACCATCAGCTGTTAACGGATTGTGTTACCCCGGGAATGTAGAGAATCTAGAAGAGCTAAGGTCACTTTTTAGTTCTGCTAGTTCTTATCAAAGGATCCAGATTTTTCCAGACACAATCTGGAATGTGACTTACAGTGGGACGAGCAAAGCATGTTCAGATTCATTCTACAGAAGCATGAGATGGTTGACCCAAAAGAACAACGCTTACCCTATTCAGGACGCCCAATACACAAATAATCAAGAAAAGAACATTCTTTTCATGTGGGGCATAAATCATCCCCCCACCGATACTACGCAGACAAATCTGTACACAAGAACCGACACAACAACGAGTGTGGCAACAGAAGAAATAAATAGGACCTTCAAACCATTGATAGGACCAAGGCCTCTTGTCAATGGTTTGCAGGGAAGAATTGACTATTATTGGTCGGTGTTAAAACCGGGTCAAACGCTGCGAATAAGATCCAACGGAAATCTAATAGCTCCATGGTATGGACACATTCTTTCTGGAGAGAGCCACGGAAGAATCCTGAAGACTGATTTAAAAAGGGGTAGCTGCACAGTGCAATGTCAGACCGAAAAAGGTGGTTTAAACACAACATTGCCATTCCAAAACGTAAGTAAGTATGCATTTGGAAACTGCTCGAAATACATTGGAATAAAGAGTCTCAAACTCGCAGTTGGTCTGAGGAATGTGCCTTCTAGATCTAGTAGAGGACTATTCGGGGCCATAGCAGGATTCATAGAGGGG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CAACCAGTGCATGGAGACGATTCGGAACGGGACCTACAACAGGAGGAAATATCAAGAGGAATCAAAATTAGAAAGACAGAAAATAGAGGGGGTAAAGCTGGAATCTGAAGGAACTTACAAAATCCTCACCATTTATTCGACTGTCGCCTCATCTCTTGTGATTGCAATGGGGTTTGCTGCCTTCTTGTTCTGGGCCATGTCCAATGGGTCTTGCAGATGCAACATTTGTATATAA</t>
  </si>
  <si>
    <t>TCACTAGTTACTATT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</si>
  <si>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TAGTAACTGTTCTACTAGTAGTAACAGTG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</si>
  <si>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TAATAACTATACTACTAGTAGTAACAGTAAGCAATGCAGATAAAATCTGCATCGGCTATCAATCAACAAACTCCACAGAAACAGTAGACACACTAACAGAAAACAATGTCCCTGTGACACATGCCAAAGAATTGCTCCACACAGAGCATAATGGGATGCTGTGTGCAACAGGCTTGGGACATCCACTTATTTTAGACACCTGTACCATTGAAGGACTAATCTACGGCAATCCTTCTTGTGATCTACTGCTGGGAGGAAGAGAATGGTCCTATATCGTCGAGAGACCATCAGCTGTTAACGGATTGTGTTACCCCGGGAATGTAGAAAATCTAGAAGAGCTAAGGTCACTTTTCAGTTCTGCTAGTTCTTATCAAAGGATCCAGATTTTTCCAGACACAATCTGGAATGTGACTTACAGTGGAACAAGCAAAGCATGTTCAGATTCATTCTACAGAAGCATGAGATGGTTGACCCAAAAGAACAACGCTTACCCTATTCAAGACGCCCAATACACAAATAATCAAGAAAAGAACATTCTTTTCATGTGGGGCATAAATCACCCCCCCACCGATACTGTGCAGACAAATCTGTATACAAGAACCGACACAACAACGAGTGTGGCAACAGAAGAAATAAATAGGACCTTCAAACCATTGATAGGACCAAGGCCTCTTGTCAATGGTTTGCAGGGAAGAATTGACTATTATTGGTCGGTATTGAAACCGGGTCAAACGCTGCGAATAAGATCCAATGGG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GGTGCATGGAGACGATTCGGAATGGG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</si>
  <si>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GTACATTGGAATA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</si>
  <si>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GTGTAACTGTTGTACTAGTAGTGACAGTGAGCAATGCAGATAAAATCTGCATCGGCTATCAATCAACAAACTCCACAGAAACTGTAAACACACTAACAGAAAACAATGTCCCTGTGACACATGCCAAAGAATTGCTCCACACAGAGCATAATGGGATGCTGTGTGCAACAGGCTTGGGACATCCTCTTATTCTAGACACCTGTACCATTGAAGGACTAATCTATGGCAATCCTTCTTGTGATCCACTGCTGGGAGGAAGAGAATGGACCA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</si>
  <si>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CAACAGGCTTGGGACACCCTCTTATTCTAGACACCTGTACCATTGAAGGACTAATCTATGGCAATCCTTCTTGTGATCTACTGCTGGGAGGAAGAGAATGGTCCTATATCGTCGAGAGACCATCAGCTGTTAACGGATTGTGTTACCCCGGGAATGTAGAGAATCTAGAAGAGCTAAGGTCACTTTTTAGTTCTGCTAGTTCTTATCAAAGGATCCAGATTTTTCCAGACACAATCTGGAATGTGACTTACAGTGGGACGAGCAAAGCATGTTCAGATTCATTCTACAGAAGCATGAGATGGTTGACCCAAAAGAACAACAATTACCCTATTCAAGACGCCCAATACACAAATAATCAAGAAAAGAACATTCTTTTCATGTGGGGCATAAATCATCCCCCCACCGATACTGCGCAGACAAATCTGTACACAAGAACCGACACAACAACGAGTGTGGCAACAGAAGAAATAAATAGGACCTTCAAACCATTGATAGGACCAAGGCCTCTTGTCAATGGTTTGCAGGGAAGAATTGACTATTATTGGTCGGTGTTAAAACCGGGTCAAACGCTGCGAATAAGATCCAACGGAAATCTAATAGCTCCATGGTATGGACACATTCTTTCTGGAGAGAGCCACGGAAGAATCCTGAAGACTGATTTAAAAAGGGGTAGCTGCACAGTGCAATGTCAGACCGAAAAAGGTGGT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CAACCAGTGCATGGAGACGATTCGGAACGGGACCTACAACAGGAGGAAATATCAAGAGGAATCAAAATTAGAAAGACAGAAAATAGAGGGGGTAAAGCTGGAATCTGAAGGAACTTACAAAATCCTCACCATTTATTCGACTGTCGCCTCATCTCTTGTGATTGCAATGGGGTTTGCTGCCTTCTTGTTCTGGGCCATGTCCAATGGGTCTTGCAGATGCAACATTTGTATATAA</t>
  </si>
  <si>
    <t>TTACTAAGAACTATACTACTAGTAGTAACAGTAAGCAATGCAGATAAAAACTGCATCGGCTACCAATCAACAAACTCCACAGAAACTGTAGACACACTAACAGAAAACAATGTCCCTGTGACACATGCCAAAGAATTGCTCCACACAGAGCATAATGGGATGCTGTGTGCAACAGGCTTGGGACATCCTCTT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GACCGACACAACAACGAGTGTGGCAACAGAAGAAATAAATAGGACCTTCAAACCGTTGATAGGACCAAGGCCTCTTGTCAATGGTTTGCAGGGAAGAATTGACTATTATTGGTCGGTATTGAAACCGGGTCAAACACTGCGAATAAGATCCAATGGAAATCTAATAGCTCCATGGTATGGACACATTCTTTCTGGAGAGAGCCACGGAAGAATCCTGAAGACTGATTTAAAAAGGGGTAGCTGCACAGTGCAATGTCAGACCGAAAAAGGTGGCTTG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CGGGTCTTGCAGATGCAACATTTGTATATAA</t>
  </si>
  <si>
    <t>TTACTCATAGCTATACTACTATTATTAACAGTAAGCAATGCAGATAAAATCTGCATCGGCTATCAATCAACAAACTCCACAGAAACTGTATACACACTAACAGAAAACAATGTCCCTGTGACACATGCCAAAGAATTGCTCCACACAGAGCATAATGGGATGCTGTGTGCAACAGGCTTGGGACACCCTCTTATTCTAGACACCTGTACCATTGAAGGACTAATCTATGGCAATCCTTCTTGTGATCTACTGCTGGGAGGAAGAGAATGGTCCTATATCGTCGAGAGACCATCAGCTGTTAACGGATTGTGTTACCCCGGGAATGTAGAGAATCTAGAAGAGCTAAGGTCACTTTTTAGTTCTGCTAGTTCTTATCAAAGGATCCAGATTTTTCCAGACACAATCTGGAATGTGACTTACAGTGGGACGAGCAAAGCATGTTCAGATTCATTCTACAGAAGCATGAGATGGTTGACCCAAAAGAACAACAATTACCCTATTCAAGACGCCCAATACACAAATAATCAAGAAAAGAACATTCTTTTCATGTGGGGCATAAATCATCCCCCCACCGATACTGCGCAGACAAATCTGTACACAAGAACCGACACAACAACGAGTGTGGCAACAGAAGAAATAAATAGGACCTTCAAACCATTGATAGGACCAAGGCCTCTTGTCAATGGTTTGCAGGGAAGAATTGACTATTATTGGTCGGTGTTAAAACCGGGTCAAACGCTGCGAATAAGATCCAACGGAAATCTAATAGCTCCATGGTATGGACACATTCTTTCTGGAGAGAGCCACGGAAGAATCCTGAAGACTGATTTAAAAAGGGGTAGCTGCACAGTGCAATGTCAGACCGAAAAAGGTGGT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CAACCAGTGCATGGAGACGATTCGGAACGGGACCTACAACAGGAGGAAATATCAAGAGGAATCAAAATTAGAAAGACAGAAAATAGAGGGGGTAAAGCTGGAATCTGAAGGAACTTACAAAATCCTCACCATTTATTCGACTGTCGCCTCATCTCTTGTGATTGCAATGGGGTTTGCTGCCTTCTTGTTCTGGGCCATGTCCAATGGGTCTTGCAGATGCAACATTTGTATATAA</t>
  </si>
  <si>
    <t>TTATGCTCTGCTATACTACTATCATTAACAGTAAGCAATGCAGATAAAATCTGCATCGGCTATCAATCAACAAACTCCACAGAAACTGTAGACACACTAACAGAAAACAATGTCCCTGTGACACATGCCAAAGAATTGCTCCACACAGAGCATAATGGGATGCTGTGTGCAACAAGCTTGGGACACCCCCTTATTCTATACACCTGTACCATTGAAGGACTG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TGCAGACAAATCTGTACACAAGAACCGACACAACAACGAGTATAGCAACAGAAGAAATAAATAGGACCTTCAAACCATTGATAGGACCAAGGCCTCTTGTCAATGGTTTGCAGGGAAGAATTGATTATTATTGGTCGGTATTGAAACCGGGTCAAACACTGCGAATAAGATCTAATGGGAATCTAATAGCTCCATGGTATGGACAT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GTTGATAAAATAACATCCAAAGTGAATAACATAGTCGACAAAATGAACAAACAGTATGAAATTATTGATCATGAATTCAGCGAGGTTGAAACTAGACTTAACATGATCAATAATAAGATTGATGATCAAATTCAAGATATATGGGCATATAATGCAGAATTGCTAGTTCTACTTGAGAACCAGAAAACACTCGATGAGCATGATGCAAATGTAAATAATCTATATAATAAAGTGAAGAGGGCATTGGGTACCAATGCGGTGGAAGATGGGAAAGGATGTTTCGAGCTATACCACAAATGTGATGACCAGTGCATGGAAACAATTCGGAACGGGACCTACAACAGGAGGAAGTATCAAGAAGAATCAAAATTAGAAAGGCAGAAAATAGAGGGGGTCAAGCTGGAATCTGAAGGAACTTACAAAATCCTCACCATTTATTCGACTGTCGCCTCATCTCTTGTAATTGCAATGGGGTTTGCTGCCTTCTTGTTCTGGGCCATGTCCAATGGGTCTTGCAGATGCAACATTTGTATATAA</t>
  </si>
  <si>
    <t>TCACTAATAACTATACTACTAGTAGTAGCAGTAAGC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CTGACTCAAAAGAACAATGCTTACCCTATTCAAGACGCCCAATACACAAATAATCAAGAAAAGAACATTCTTTTCATGTGGGGCATAAATCACCCACCCACCGATACTACGCAGACAAAC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</si>
  <si>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GTAACTGTTCTACTAGTAGTAACAGTAAGC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GAAGAGTCTCAAACTCGCAGTTGGTCTGAGGAATGTGCCTTCTAGATCTAGTAGAGGGCTATTCGGGGCCATAGCAGGATTCATAGAGGGAGGCTGGTCAGGACTAGTTGCTGGTTGGTATGGATTCCAGCATTCAAATGACCAAGGGGTTGGTATGGCAGCAGATAGAGACTCAACCCAAAAGGCAATTGACAAAATAACATCCAAAGTGAATAACATAGTCGATAAAATGAACAAGCAGTATGAAATTATTGATCATGAATTCAGCGAGGTTGAAGCTAGACTTAACATGATCAATAATAAGATTGATGATCAAATCCAAGACATATGGGCATACAATGCAGAATTACTAGTTCTGCTTGAAAACCAGAAAACACTAGATGAGCATGATGCAAATGTAAACAATCTATATAATAAAGTGAAGAGGGCATTGGGTTCCAATGCAGTGGAAGATGGGAAAGGATGCTTCGAGCTATACCACAAATGTGATAACCAGTGCATGGAGACGATTCGGAACGGGACCTACAACAGGAGGAAGTATCAAGAGGAATCAAAATTAGAAAGACAGAAAATAGAAGGGGTCAAGCTGGAATCTGAAGGAACTTACAAAATCCTCACCATTTATTCGACTGTCGCCTCATCTCTTGTGATTGCAATGGGGTTTGCTGCCTTCTTGTTCTGGGCCATGTCCAATGGGTCTTGCAGATGCAACATTTGTATATAA</t>
  </si>
  <si>
    <t>TCACTAATAACTATACTACTAGTAGCAACAGTAAGCAATGCAGATAAAATCTGCATCGGCTATCAATCAACAAACTCCACAGAAACTGTAGACACACTAACAGAGAACAATGTCCCCGTGACACATGCCAAAGAATTGCTCCACACAGAGCATAATGGGATGCTGTGTGCAACAAGCTTGGGACACCCTCTTATTCTAGACACCTGTACCATTGAAGGACTAATCTATGGCAATCCTTCTTGTGATCTATTGTTGGGAGGAAGAGAATGGTCCTATATCGTCGAGAGACCATCAGCTGTTAACGGATTGTGTTATCCTGGGAATGTAGAAAATCTAGAAGAGCTAAGGTCACTTTTTAGTTCTGCTAGGTCTTATCAAAGAATCCAGATTTTCCCAGACACAATCTGGAATGTGTCTTACAGTGGGACAAGCAAAGCATGTTCAGATTCATTCTACAGAAGCATGAGATGGTTGACTCAAAAGAACAACGCTTACCCTATTCAAGACGCCCAATACACAAATAATCAAGAAAAGAACATTCTTTTCATGTGGGGCATAAATCACCCACCCACTGATACTACACAGACAAATCTGTACACAAGAACCGACACAACAACGAGTGTGGCAACAGAAGAAATAAATAGGACCTTCAAACCATTGATAGGACCAAGGCCTCTTGTCAACGGTTTGCAGGGAAGAATTGATTATTATTGGTCGGTATTGAAACCTGGTCAAACACTGCGAATAAGATCTAATGGGAATCTAATAGCTCCATGGTATGGACACATTCTTTCAGGAGAGAGCCACGGAAGAATCCTGAAGACTGATTTAAAAAGGGGTAGCTGCACAGTGCAATGTCAGACAGAAAAAGGTGGCTTAAACATAACATTGCCATTCCAAAACGTAAGTAAGTACGCATTTGGAAACTGCTCGAAATACATTGGCATAAAGAGTCTCAAACTTGCAGTTGGTCTGAGGAATGTGCCTTCTAGATCTAGCAGAGGACTATTCGGGGCCATAGCAGGATTCATAGAGGGAGGTTGGACAGGACTAGTTGCTGGTTGGTATGGATTCCAGCATTCAAATGACCAAGGGGTTGGTATGGCAGCAGATAGAGACTCAACCCAAAAGGCAATTGATAAAATAACATCCAAAGTGAATAACATAGTCGACAAAATGAACAAGCAGTATGAAATTATTGACCATGAATTCAGCGAGATTGAAACTAGACTTAACATGATCAATAATAAGATTGATGATCAAATCCAAGATATATGGGCATATAATGCAGAATTGCTAGTTCTGCTTGAAAACCAGAAAACACTCGATGAGCACGATGCAAATGTAAACAATCTATATAATAAAGTGAAGAGGGCATTGGGTTCCAATGCGGTGGAAGATGGGAAAGGG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</si>
  <si>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TT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C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GTACAATAAAGTGAAAAGGGCTTTGGGTTCCAATGCAGTGGAAGATGGGAAAGGATGTTTCGAGCTATATCACAAATGTGATGACCAGTGCATGGAGACAATTCGGAACGGGACCTACAACAGGAGGAAGTATCAAGAGGAATCAAAATTAGAAAGACAGAAAATAGAGGGGGTCAAGCTGGAATCTGAAGGAACTTACAAAATCCTCACCATTTATTCGACTGTCGCCTCATCTCTTGTGATAGCAATGGGGTTTGCTGCCTTCTTGTTCTGGGCCATGTCCAATGGGTCTTGCAGATGCAACATTTGTATATAA</t>
  </si>
  <si>
    <t>TCACTAATAACTATACTACTAGTAGTAACAGTAAGCAATGCAGATAAAATCTGCATCGGCTACCAATCAACAAACTCCACAGAAACTGTAGACACACTAACAGAAAACAATGTCCCTGTGACACATGCCAAAGAATTGCTCCACACAGAGCATAATGGGATGCTGTGTGCAACAGGCTTGGGACATCCTCTTATTCTAGACACCTGTACCATTGAAGGACTAATCTATGGCAATCCTTCCTGTGATCTACTGCTGGGAGGGAGAGAATGGTCCTATATCGTCGAGAGACCATCAGCTGTTAACGGATTGTGTTACCCCGGGAATGTAGAAAATCTAGAAGAGCTAAGATCACTTTTTAGTTCTGCTAGTTCTTATCAAAGGATCCAGATTTTTCCAGACACAATCTGGAATGTGACTTACAGTGGGACAAGCAGAGCATGTTCAGATTCATTCTACAGAAGCATGAGATGGTTGACCCAAAAGAACAACGCTTACCCTGTTCAAGACGCCCAATACACAAATAATCAAGAAAAGAACATTCTTTTCATGTGGGGCATAAATCATCCCCCCACCGATACTGCGCAGACAAATCTGTACACAAGAACCGACACAACAACGAGTGTGGCAACAGAAGAAATAAATAGGACCTTCAAACCGTTGATAGGACCAAGGCCTCTTGTCAATGGTTTGCAGGGAAGAATTAACTATTATTGGTCGGTATTGAAACCGGGTCAAACGCTGCGC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GCATAGTCGACAAAATGAACAAGCAGTATGAAATTATTGATCATGAATTCAGCGAGGTTGAAGCTAGACTTAACATGATCAATAATAAGATTGATGATCAAATCCAAGACATATGGGCATATAATGCAGAACTACTAGTTCTGCTTGAAAACCAGAAAACG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</si>
  <si>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TT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GGATTCATTCTACAGAAGCATGAGATGGTTGACTCAAAAGAACAACGCTTATCCTATTCAAGACGCCCAATACACAAATAATCAAGAAAAGAACATTCTTTTCATGTGGGGCATAAATCACCCACCCACCGAGACTA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ATACAATAAAGTGAAAAGGGCTTTGGGTTCCAATGCAGTGGAAGATGGGAAAGGATGTTTCGAGCTATATCACAAATGTGATGACCAGTGCATGGAGACAATTCGGAACGGGACCTACAACAGGAGGAAGTATCAAGAGGAATCAAAATTAGAAAGACAGAAAATAGAGGGGGTCAAGCTGGAATCTGAAGGAACTTACAAAATCCTCACCATTTATTCGACTGTCGCCTCATCTCTTGTGATAGCAATAGGGTTTGCTGCCTTCTTGTTCTGGGCCATGTCCAATGGGTCTTGCAGATGCAACATTTGTATATAA</t>
  </si>
  <si>
    <t>TT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C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ATACAATAAAGTGAAAAGGGCTTTGGGTTCCAATGCAGTGGAAGATGGGAAAGGATGTTTCGAGCTATATCACAAATGTGATGACCAGTGCATGGAGACAATTCGAAACGGGACCTACAACAGGAGGAAGTATCAAGAGGAATCAAAATTAGAAAGACAGAAAATAGAGGGGGTCAAGCTGGAATCTGAAGGAACTTACAAAATCCTCACCATTTATTCGACTGTCGCCTCATCTCTTGTGATAGCAATGGGGTTTGCTGCCTTCTTGTTCTGGGCCATGTCCAATGGGTCTTGCAGATGCAACATTTGTATATAA</t>
  </si>
  <si>
    <t>TT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A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ATACAATAAAGTGAAAAGGGCTTTGGGTTCCAATGCAGTGGAAGATGGGAAAGGATGTTTCGAGCTATATCACAAATGTGATGACCAGTGCATGGAGACAATTCGGAACGGGACCTACAACAGGAGGAAGTATCAAGAGGAATCAAAATTAGAAAGACAGAAAATAGAGGGGGTCAAGCTGGAATCTGAAGGAACTTACAAAATCCTCACCATTTATTCGACTGTCGCCTCATCTCTTGTGATAGCAATAGGGTTTGCTGCCTTCTTGTTCTGGGCCATGTCCAATGGGTCTTGCAGATGCAACATTTGTATATAA</t>
  </si>
  <si>
    <t>TCACTAATAACTATACTACTAGTAGTAACAGTAAGCAATGCAGATAAAATCTGCATCGGCTATCAATCAACAAACTCCACAGAAACTGTAGACACACTAACAGAAAACAATGTCCCTGTGACACATGCCAAAGAATTGCTCCACACAGAGCATAATGGGATGCTGTGTGCAACAGGCTTGGGACATCCTCTTATTCTAGACACCTGTACCATTGAAGGG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TCCTTCTAGATCTAGTAGAGGACTATTCGGGGCCATAGCAGGATTCATAGAGGGAGGCTGGTCAGGACTAGTTGCTGGTTGGTAC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</si>
  <si>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T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C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</si>
  <si>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T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C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GGGAACTTACAAAATCCTCACCATTTATTCGACTGTCGCCTCATCTCTTGTAATTGCAATGGGGTTTGCTGCCTTCTTGTTCTGGGCCATGTCCAATGGGTCTTGCAGATGCAACATTTGTATATAA</t>
  </si>
  <si>
    <t>TCACC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C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A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</si>
  <si>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T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CATTGATCATGAATTCAGTGAGGTTGAAACTAGACTTAACATGATCAATAATAAGATTGATGATCAAATTCAAGATATATGGGCATATAATGCAGAATTGCTAGTTCTGCTTGAGAACCAGAAAACACTCGATGAGCATGATGCAAATGTAAATAATCTATATAATAAAGTGAAGG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</si>
  <si>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CCGAAATACATTGGCATAAAGAGTCTCAAACTTGCAGTTGGTCTGAGGAATGTGCCTTCTAGATCTAGTAGAGGGCTATTCGGGGCCATAGCAGGATTCATAGAGGGAGGTTGGTCAGGGCTAGTTGCTGGTTGGTATGGATTCCAGCATTCAAATGACCAAGGGGTTGGTATGGCAGCAGATAGAGACTCAACCCAAAAGGCAATTGATAAAATAACATCCAAAGTGAATAACATAGTCGACAAAATGAACAAGCAGTATGAAATTATTGATCATGAATTCAGTGAGGTTGAAACTAGACTTAACATGATCAATAATAAGATTGATGATCAAATTCAAGATATATGGGCATATAATGCAGAATTGCTAGTTCTGCTTGAGAACCAGAAAACACTCGATGAGCATGATGCAAATGTAAATAATCTATATAATAAAGTGAAGAGGGCATTGGGTACCAATGCGA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</si>
  <si>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CCTGGAATGTGTCTTACAGTGGGACAAGCAAAGCATGTTCAGATTCATTCTACAGAAGCATGAGATGGTTGACTCAAAAGAACAACGCTTACCCTATTCAAGACGCCCAATACACAAATAATCAAGAAAAGAACATTCTTTTCATGTGGGGCATAAATCACCCACCCACT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C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</si>
  <si>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G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T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</si>
  <si>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G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TTGGGCCATGTCT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</si>
  <si>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GAATCCTTCTTGTGATCTATTGTTGGGAGGAAGAGAATGGTCCTATATCGTCGAGAGACCATCAGCTGTTAACGGATTGTGTTATCCCGGGAATGTAGAAAATCTAGAAGAGCTAAGGTCACTTTTTAGTTCTGCTAGGTCTTATCAAAGGATCCAGATTTTCCCAGACACAATCTGGAATGTGTCC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A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</si>
  <si>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GAATCCTTCTTGTGATCTATTGTTGGGAGGAAGAGAATGGTCCTATATCGTCGAGAGACCATCAGCTGTTAACGGATTGTGTTATCCCGGGAATGTAGAAAATCTAGAAGAGCTAAGGTCACTTTTTAGTTCTGCTAGGTCTTATCAAAGGATCCAGATTTTCCCAGACACAATCTGGAATGTGTCC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A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A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</si>
  <si>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A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G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</si>
  <si>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GATAACTACACTATTAGCAGTAACAACAAGCAGTGCAGATAAAATCTGCATCGGCTACCAATCAACAAACTCCACAGAAACTGTAGACACACTAACAGAAAACAATGTCCCAGTGACACATGCCAAAGAACTGCTCCACACAGAGCACAATGGGATGTTATGTGCAACAAACTTGGGACATCCTCTTATTCTAGACACCTGCACCATTGAAGGGCTAATCTACGGCAATCCTTCTTGTGATCTACTGCTGGGAGGAAGAGAATGGTCCTACATCGTCGAGAGACCATCGGCTGTTAATGGATTGTGTTACCCCGGGAATGTAGAAAATCTAGAAGAGCTAAGGTCACTTTTTAGTTCTGCTAGTTCTTATCAAAGGATCCAGATTTTCCCAGACACAATCTGGAATGTGTCTTACAGTGGAACAAGCAAAGCATGTTCAGATTCATTCTACAGAAGCATGAGATGGTTGACTCAAAAGAACAACGCTTATCCTATTCAAGACGCCCAATACACAAATAATCAAGAAAAGAACATTCTTTTCATGTGGGGCATAAATCACCCACCCACCGAGACTACGCAGACAAATCTGTACACAAGAACCGACACAACCACAAGTGTGGCAACAGAAGAAATAAATAGGACTTTCAAACCGTTGATAGGACCAAGGCCTCTTGTCAATGGTTTGCAGGGAAGAATTGATTATTATTGGTCAGTATTGAAACCAGGTCAAACACTGCGAATAAGATCCAATGGGAATCTAATAGCTCCATGGTATGGACACATTCTTTCAGGAGAGAGCCACGGAAGA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CAGAGACTCAACCCAAAAGGCAATTGATAAAATAACATCCAAAGTGAATAACATAGTTGATAAAATGAACAAACAGTATGAAATTATTGATCACGAATTCAGCGAGGTTGAAAATAGACTTAACATGATCAATAATAAGATTGATGATCAAATTCAAGACATATGGGCATATAACGCAGAACTACTAGTGCTGCTTGAAAATCAGAAAACACTCGATGAGCATGATGCAAATGTAAACAATCTATACAATAAAGTGAAAAGGGCTTTGGGTTCCAATGCAGTGGAAGATGGGAAAGGATGTTTCGAGCTATATCACAAATGTGATGACCAGTGCATGGAGACAATTCGGAACGGGACCTACAACAGGAGGAAGTATCAAGAGGAATCAAAATTAGAAAGACAGAAAATAGAGGGGGTCAAGCTGGAATCTGAAGGAACTTACAAAATCCTCACCATTTATTCGACTGTCGCCTCATCTCTTGTGATAGCAATA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</si>
  <si>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T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</si>
  <si>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TTGGGCCATGTCT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</si>
  <si>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GAATCCTTCTTGTGATCTATTGTTGGGAGGAAGAGAATGGTCCTATATCGTCGAGAGACCATCAGCTGTTAACGGATTGTGTTATCCCGGGAATGTAGAAAATCTAGAAGAGCTAAGGTCACTTTTTAGTTCTGCTAGGTCTTATCAAAGGATCCAGATTTTCCCAGACACAATCTGGAATGTGTCC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A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T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</si>
  <si>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TCAATACACAAATAATCAAGAAAAGAACATTCTTTTCATGTGGGGCATAAATCACCCACCCACCGATACTGCGCAGACAAATCTGTACACAAGAACCGACACAACAACGAGTGTGGCAACAGAAGAAATAAATAGGACCTTCAAACCATTGATAGGACCAAGGCCTCTCGTCAATGGTTTGCAGGGAAGAATTGATTATTATTGGTCGGTATTGAAACCGGGTCAAACACTGCGAATAAGATCTAATGGGAATCTAATAGCTCCATGGTATGGACACATTCTTTCAGGAGAGAGCCACGGAAGAATCCTGAAGACTGATTTAAAAAGGGGTAGCTGCACAGTGCAATGC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G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</si>
  <si>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TATAAATCACCCACCCACCGATACTACGCAGACAAATCTGTACACAAGAACCGACACAACAACGAGTGTGGCAACAGAAGAAATAAATAGGACCTTCAAACCATTGATAGGACCAAGGCCTCTTGTC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AAACATGATCAATAATAAGATTGATGATCAAATTCAAA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</si>
  <si>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GAAACCGGGTCAAACACTGCGAATAAGATCTAATGGGAATCTAATAGCTCCATGGTATGGACACATTCTTTCAGGAGAGAGCCACGGAAGAATCCTGAAGACTGATTTAAAAAGGGGTAGCTGCACAGTGCAATGC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GGAGGGCATTGGGTACCAATGCGGTA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</si>
  <si>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TCAATACACAAATAATCAAGAAAAGAACATTCTTTTCATGTGGGGCATAAATCACCCACCCACCGATACTGCGCAGACAAATCTGTACACAAGAACCGACACAACAACGAGTGTGGCAACAGAAGAAATAAATAGGACCTTCAAACCATTGATAGGACCAAGGCCTCTTGTCAATGGTTTGCAGGGAAGAATTGATTATTATTGGTCGGTATTGAAACCGGGTCAAACACTGCGAATAAGATCTAATGGGAATCTAATAGCTCCATGGTATGGACACATTCTTTCAGGAGAGAGCCACGGAAGAATCCTGAAGACTGATTTAAAAAGGGGTAGCTGCACAGTGCAATGC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G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</si>
  <si>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TCAATACACAAATAATCAAGAAAAGAACATTCTTTTCATGTGGGGCATAAATCACCCACCCACCGATACTGCGCAGACAAATCTGTACACAAGAACCGACACAACAACGAGTGTGGCAACAGAAGAAATAAATAGGACCTTCAAACCATTGATAGGACCAAGGCCTCTTGTCAATGGTTTGCGGGGAAGAATTGATTATTATTGGTCGGTATTGAAACCGGGTCAAACACTGCGAATAAGATCTAATGGGAATCTAATAGCTCCATGGTATGGACACATTCTTTCAGGAGAGAGCCACGGAAGAATCCTGAAGACTGATTTAAAAAGGGGTAGCTGCACAGTGCAATGC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TATTGATCATGAATTCAGCGAGGTTGAAACTAGACTTAACATGATCAATAATAAGATTGATGATCAAATTCAAGATATATGGGCATATAATGCAGAATTGCTAGTTCTGCTTGAGAACCAGAAAACACTCGATGAGCATGATGCAAATGTAAATAATCTATATAATAAAGTGAG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</si>
  <si>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TCACTAATAACTATACTACTAGTAGTAACAGTAAGCAATGCAGATAAGATCTGCATCGGCTATCAATCAACAAACTCCACAGAAACTGTAGACACACTAACAGAAAACAATGTCCCTGTGACACATGCCAAAGAACTGCTCCACACAGAGCATAATGGGATGCTGTGTGCAACAAGCTTGGGACACCCTCTTATTCTAGACACCTGTACCATTGAAGGACTAATCTATGGCAATCCTTCTTGTGATCTATTGTTGGGAGGAAGAGAATGGTCCTACATCGTCGAGAGACCATCAGCTGTTAAT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AAGTGTGGCAACAGAAGAAATAAATAGGACCTTCAAACCATTGATAGGACCAAGGCCTCTTGTCAACGGTTTGATGGGAAGAATTGATTATTATTGGTCGGTATTA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TTGAAGGAACTTACAAAATCCTCACCATTTATTCGACTGTCGCCTCATCTCTTGTGATTGCAATGGGGTTTGCTGCCTTCTTGTTTTGGGCCATGTCCAATGGGTCTTGCAGATGCAACATTTGTATATAA</t>
  </si>
  <si>
    <t>TCACTAATAACTATACTACTAGTAGTAACAGTAAGCAATGCAGATAAAATCTGCATCGGCTATCAATCAACAAACTCCACAGAAACTGTAGACACACTAACAGAAAACAATGTCCCTGTGACACATGCCAAAGAATTGCTCCACACAGAGCATAATGGGATGCTGTGTGCAACAGGCTTGGGACATCCTCTCATTCTAGACACTTGTACCATTGAAGGACTAATCTATGGCAATCCTTCTTGTGATCTACTGCTGGGAGGAAGAGAATGGTCCTATATCGTCGAGAGACCATCAGCTGTTAACGGATTGTGTTACCCCGGGAATGTAGAAAATCTAGAAGAGCTAAGGTCACTTTTTAGTTCTGCTAGTTCTTATCAAAGGATCCAGATTTTTCCAGACACAATCTGGAATGTGACTTACAGTGGGACAAGCAAAGCATGTTCAGATTCATTCTACAGAAGCATGAGATGGTTGACCCAGAAGAACAACGCTTACCCTATTCAAGACGCCCAATACACAAATAATCAAGGAAAGAACATTCTTTTCATGTGGGGCATAAATCATCCCCCCACTGATACTGCGCAGACAAATCTGTACACAAGAACCGACACAACAACGAGTGTGGCAACAGAAGAAATAAATAGGACCTTCAAACCATTGATAGGACCAAGGCCTCTTGTAAATGGTTTGCAGGGAAGG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TCGATTCGGAACGGAACCTACAACAGGAGGAAGTATCAAGAGGAATCAAAATTAGAAAGACAGAAAATAGAGGGGGTCAAGCTGGAATCTGAAGGAACTTACAAAATCCTCACCATTTATTCGACTGTCGCCTCATCTCTTGTGATTGCAATGGGGTTTGCTGCCTTCTTGTTCTGGGCCATGTCCAATGGGTCTTGCAGATGCAACATTTGTATATAA</t>
  </si>
  <si>
    <t>TCACTAATAACTATACTACTAGTAGTAACAGTAAGCAATGCAGATAAAATCTGCATCGGCTATCAATCAACAAACTCCACAGAAACTGTAGACACACTAACAGAAAACAATGTCCCTGTGACACATGCCAAAGAATTGCTCCACACAGAGCATAATGGGATGCTGTGTGTAACAGGATTGGGACATCCTCTCATTCTAGACACTTGTACCATTGAAGGACTAATCTATGGCAATCCCTCTTGTGATCTACTGCTGGGAGGAAGAGAATGGTCCTATATCGTCGAGAGACCATCAGCTGTTAACGGATTGTGCTACCCCGGGAATGTAGAAAATCTAGAAGAGCTAAGGTCACTTTTTAGTTCTGCTAGTTCTTATCAAAGGATCCAGATTTTTCCAGACACAATCTGGAATGTGACTTACAGTGGGACAAGCAAAGCATGTTCAGATTCATTCTACAGAAGCATGAGATGGTTGACCCAGAAGAACAGCGCTTACCCTATTCAAGACGCCCAATACACAAATAATCAAGGAAAGAACATTCTTTTCATGTGGGGCATAAATCATCCCCCCACTGATACTGCGCAGACAAATCTGTACACAAGAACCGACACAACAACGAGTGTGGCAACAGAAGAAATAAATAGGACCTTCAAACCATTGATAGGACCAAGGCCTCTTGTA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AATTCGGAACGGAACCTACAACAGGAGGAAGTATCAAGAGGAATCAAAATTAGAAAGACAGAAAATAGAGGGGGTCAAGCTGGAATCTGAAGGAACTTACAAAATCCTCACCATTTATTCGACTGTCGCCTCATCTCTTGTGATTGCAATGGGGTTTGCTGCCTTCTTGTTCTGGGCCATGTCCAATGGGTCTTGCAGATGCAACATTTGTATATAA</t>
  </si>
  <si>
    <t>ATGGAGACAGCATCACTAATAACTATACTACTAGTAGTAACAGTAAGCAATGCAGATAAGATTTGCATCGGCTATCAATCAACAAACTCCACAGAAACTGTAGACACACTAACAGAAAACAATGTCCCTGTGACACATGCCAAAGAACTGCTCCACACAGAGCATAATGGGATGCTGTGTGCAACAAGCTTGGGACACCCTCTTATTCTAGACACCTGTACCATTGAAGGACTAATCTATGGCAATCCTTCTTGTGATCTATTGTTGGGAGGAAGAGAATGGTCCTATATCGTCGAGAGACCATCAGCTGTTAACGGATTGTGTTATCCCGGGAATGTGGAAAATCTAGAAGAGCTAAGGTCACTTTTTAGTTCTGCTAGGTCTTATCAAAGGATCCAGATTTTCCCAGACACAATCTGGAATGTCTCTTACAGTGGGACAAGCAAAGCATGTTCAGATTCATTCTACAGAAGCATGAGATGGTTGACTCAAAAGAACAACGCTTACCCTAC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G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</t>
  </si>
  <si>
    <t>ATGGAGATAGCAACACTAATAACTATACTACTAGTAATAACAGGAAGCAATGCGGATAAAATCTGCATTGGCTACCAATCAACAAACTCCACCGAAACTGTAGACACGCTAACAGAAAACAATGTTCCTGTGACACATGCTAAAGAATTGCTTCACACAGAGCACAATGGGATGCTATGC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CAGAGGACTATTTGGAGCCATAGCTGGTTTCATAGAGGGAGGTTGGTCAGGATTAGTTGCTGGTTGGTATGGGTTCCAGCATTCAAATGATCAAGGAACCGGTATGGCTGCAGATAGAGACTCAACTCAAAAGGCAATTGACAAAATAACGTCCAAAGTAAATAATATAGTCGACAAAATGAACAAACAGTATGAAATTATTGACCATGAATTCAGCGAGATTGAAACTAGACTCAATATGATCAATGATAAGGTTGATGACCAAATTCAAGACATATGGGCATATAATGCTGAAC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</t>
  </si>
  <si>
    <t>ATGGAGACAGTATCACTAATAACTACACTACTAGTAATAACAGTAAGCAATGCAGATAAAATCTGCATAGGTTATCAATCAACAAACTCCACAGAAACTGTAGACACACTG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</si>
  <si>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</si>
  <si>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TCTTATTCTAGACACT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</si>
  <si>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</si>
  <si>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C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GACATTGCCATTCCAAAACGTAAGTAAATATGCATTTGGAAAC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AGAAAGACAGAAAATAGAGGGAGTCAAGCTGGAGTCTGAAGGAACTTACAAAATCCTCACC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</si>
  <si>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C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</si>
  <si>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T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</si>
  <si>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TTGTGTGCAACAAGCTTGGGACACCCTCTTATTCTAGACACCTGTACCGTTGAAGGATTAATCTATGGCAATCCTTCTTGTGATCTATTGTTAGGAGGAAGAGAATGGTCCTATATCGTCGAGAGACCATCAGCTGTTAACGGATTGTGTTATCCCGGGAATGTAGAAAATCTAGAAGAGCTAAGATCACTTTTTAGTTCTGCTAGGTCTTATCAAAGGATCCAGATTTTCCCAGACACAATCTGGAATGTGTCTTACAGTGGGACAAGCAG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</si>
  <si>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GTGCTGTGTGCAACAAGCTTGGGACACCCC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</si>
  <si>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C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GACATTGCCATTCCAAAACGTAAGTAAATATGCATTTGGAAAC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CATTTATTCGACTGTCGCCTCATCTCTTGTGATTGCAATGGGGTTTGCTGCCTTCTTGTTCTGGGCCATGTCCAATGGGTCTTGCAGATGCAACATTT</t>
  </si>
  <si>
    <t>ATGGAGACAGCATCACTAATAACTATACTACTAGTAGTAACAGTAAGCAATGCAGATAAGATTTGCATCGGCTATCAATCAACAAACTCCACAGAAACTGTAGACACACTAACAGAAAACAATGTCCCTGTGACACATGCCAAAGAACTGCTCCACACAGAGCATAATGGGATGCTGTGTGCAACAAGCTTGGGACACCCTCTTATTCTAGACACCTGTACCATTGAAGGACTAATCTATGGCAATCCTTCTTGTGATCTATTGTTGGGAGGAAGAGAATGGTCCTATATCGTCGAGAGACCATCAGCTGTTAACGGATTGTGTTATCCCGGGAATGTGGAAAATCTAGAAGAGCTAAGGTCACTTTTTAGTTCTGCTAGGTCTTATCAAAGGATCCAGATTTTCCCAGACACAATCTGGAATGTCTCTTACAGTGGGACAAGCAAAGCATGTTCAGATTCATTCTACAGAAGCATGAGATGGTTGACTCAAAAGAACAACGCTTACCCTACTCAAGACGCCCAATACACAAATAATCAAGAAAAGAACATTCTTTTCATGTGGGGCATAAATCACCCACCCACCGATACTGCGCAGACAAATCTATACACAAGAACCGACACAACAACGAGTGTGGCAACAGAAGAAATAAATAGGACCTTCAAACCATTGATAGGACCAAGGCCTCTTGTCAACGGTTTGATGGGAAGAATTGATTATTATTGGTCGGTATTGAAACCGGGTCAAACACTGCGAATAAGATCTAATGGGAATCTAG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G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AGAAGTATCAAGAGGAGTCAAAATTAGAAAGACAGAAAATAGAGGGGGTCAAGCTGGAATCTGAAGGAACTTACAAAATCCTCACCATTTATTCGACTGTCGCCTCATCTCTTGTGATTGCAATGGGGTTTGCTGCCTTCTTGTTCTGGGCCATGTCCAATGGGTCTTGCAGATGCAACATTT</t>
  </si>
  <si>
    <t>ATGGAGACAGCATCACTAATAACTATACTACTAGTAGTAACAGTAAGCAATGCAGATAAGATTTGCATCGGCTATCAATCAACAAACTCCACAGAAACTGTAGACACACTAACAGAAAACAATGTCCCTGTGACACATGCCAAAGAACTGCTCCACACAGAGCATAATGGGATGCTGTGTGCAACAAGCTTGGGACACCCTCTTATTCTAGACACCTGTACCATTGAAGGACTAATCTATGGCAATCCTTCTTGTGATCTATTGTTGGGAGGAAGAGAATGGTCCTATATCGTCGAGAGACCATCAGCTGTTAACGGATTGTGTTATCCCGGGAATGTGGAAAATCTAGAAGAGCTAAGGTCACTTTTTAGTTCTGCTAGGTCTTATCAAAGGATCCAGATTTTCCCAGACACAATCTGGAATGTCTCTTACAGTGGGACAAGCAAAGCATGTTCAGATTCATTCTACAGAAGCATGAGATGGTTGACTCAAAAGAACAACGCTTACCCTAC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GTTCCAGCATTCAAATGG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</t>
  </si>
  <si>
    <t>ATGGAGACAGCATCACTAATAACTATACTACTAGTAGTAACAGTAAGCAATGCAGATAAGATTTGCATCGGCTATCAATCAACAAACTCCACAGAAACTGTAGACACACTAACAGAAAACAATGTCCCTGTGACACATGCCAAAGAACTGCTCCACACAGAGCATAATGGGATGCTGTGTGCAACAAGCTTGGGACACCCTCTTATTCTAGACACCTGTACCATTGAAGGACTAATCTATGGCAATCCTTCTTGTGATCTATTGTTGGGAGGAAGAGAATGGTCCTATATCGTCGAGAGACCATCAGCTGTTAACGGATTGTGTTATCCCGGGAATGTGGAAAATCTAGAAGAGCTAAGGTCACTTTTTAGTTCTGCTAGGTCTTATCAAAGGATCCAGATTTTCCCAGACACAATCTGGAATGTCTCTTACAGTGGGACAAGCAAAGCATGTTCAGATTCATTCTACAGAAGCATGAGATGGTTGACTCAAAAGAACAACGCTTACCCTACTCAAGACGCCCAATACACAAATAATCAAGAAAAGAACATTCTTTTCATGTGGGGCATAAATCACCCACCCACCGATACTGCGCAGACAAATCTGTACACAAGAACCGACACAACAACGAGTGTGGCAACAGAAGAAATAAATAGGACCTTCAAACCATTGATAGGACCAAGGCCTCTTGTCAACGGTTTGATGGGAAGAATTGATTATTATTGGTCGGTATTGAG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G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</t>
  </si>
  <si>
    <t>ATGGAA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C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GACATTGCCATTCCAAAACGTAAGTAAATATGCATTTGGAAAC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C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</si>
  <si>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G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</si>
  <si>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A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</si>
  <si>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GCAGGGAAGAATTGATTATTATTGGTCGATATTGAAACCGGGTCAAACGCTGCGAATAAGATCTAATGGGAATCTAATAGCTCCATGGTATGGACACATTCTTTCAGGAGAGAGCCACGGAAGAATCCTGAAGACTGATTTAAAAAGGGGTAGCTGCACAGTGCAATGTCAGACAGAAAAAGGTGGCTTAAACACAACATTGCCATTCCAAAACGTAAGTAAATATGCATTTGGAAAT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GGAGGAATCAAAATTGGAAAGACAGAAAATAGAGGGAGTCAAGCTGGAGTCTGAAGGAACTTACAAAATCCTCACCATTTATTCGACTGTCGCCTCATCTCTTGTGATTGCAATGGGGTTTGCTGCCTTCTTGTTCTGGGCCATGTCCAATGGGTCATGCAGATGCAACATTT</t>
  </si>
  <si>
    <t>ATGGAGACAGTATCACTAATAACTACACTACTAGTAATAACAGTAAGCAATGCAGATAAAATCTGCATAGGTTATCAATCAACAAACTCCACAGAAACTGTAGACACACTAACAGAAAACAATGTCCCTGTGACACATGCCAAAGAATTGCTCCACACAGAGCATAACGGGG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A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</si>
  <si>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C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</si>
  <si>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A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</si>
  <si>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A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TCCTGTTCAAGACGCCCAATACACAAATAATCAAGAAAAGAATATTCTTTTCATGTGGGGCATAAATCACCCACCCACCGATACTGCGCAGACAAATCTGTACACAAGAACCGACACAACAACGAGTGTGGCAACAGAAGAAATAAATAGGACCTTCAAACCATTGATAGGACCAAGGCCTCTTGTCAACGGTTTACAGGGAAGAATTGATTATTATTGGTCGATATTGAAACCGGGTCAAACGCTGCGAATAAGATCTAATGGGAATCTAATAGCTCCATGGTATGGACACATTCTTTCAGGAGAGAGCCACGGAAGAATCCTGAAGACTGATTTAAAAAGGGGTAGCTGCACAGTGCAATGTCAGACAGAAAAAGGTGGCTTAAACACAACATTGCCATTCCAAAACGTAAGTAAATATGCATTTGGAAACTGCTCGAAATACATTGGCATAAAGAGTCTCAAACTTGCTGTTGGTCTGAGGAATGTGCCTTCTAAATCTAGTAGAGGACTATTCGGGGCCATAGCAGGATTCATAGAGGGAGGTTGGTCT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AAAAGGATGTTTCGAGCTATACCACAAATGTGATGATCAGTGCATGGAGACAATTCGGAATGGGACCTACAACAGGAGGAAGTATCAAGAGGAATCAAAATTGGAAAGACAGAAAATAGAGGGAGTCAAGCTGGAGTCTGAAGGAACTTACAAAATCCTCACAATTTATTCGACTGTCGCCTCATCTCTTGTGATTGCAATGGGGTTTGCTGCCTTCTTGTTCTGGGCCATGTCCAATGGGTCTTGCAGATGCAACATTT</t>
  </si>
  <si>
    <t>ATGGAGACAGTATCACTAATAACTACACTACTAGTAATAACAGTAAGCAATGCAGATAAAATCTGCATCGGTTATCAATCAACAAACTCCACAGAAACTGTAGACACACTAACAGAAAACAATGTCCCTGTGACACATGCCAAAGAATTGCTCCACACAGAGCATAACGGGATGCTGTGTGCAACAAGCTTGGGACACCCTCTTATTCTAGACACCTGTACCGTTGAAGGATTAATCTATGGCAATCCTTCTTGTGATCTATTGTTAGGAGGAAGAGAATGGTCCTATATCGTCGAGAGACCATCAGCTGTTAACGGATTGTGTTATCCCGGGAATGTAGAAAATCTAGAAGAGCTAAGATCACTTTTTAGTTCTGCTAGGTCTTATCAAAGGATCCAGATTTTCCCAGACACAATCTGGAATGTGTCTTACAGTGGGACAAGCAAAGCATGTTCAGATTCATTCTACAGAAGCATGAGATGGTTGACTCAAAAGAACAACGCTTACCCTGTTCAAGACGCCCAATACACAAATAATCAAGAAAAGAATATTCTTTTCATGTGGGGCATAAATCACCCACCCACCGATACTGCGCAGACAAATCTGTACACAAGAACCGACACAACAACGAGTGTGGCAACAGAAGAAATAAATAGGACCTTCAAACCATTGATAGGACCAAGGCCTCTTGTCAACGGTTTGCAGGGAAGAATTGATTATTATTGGTCGATATTGAAACCGGGTCAAACGCTGCGAATAAGATCTAATGGGAATCTAATAGCTCCATGGTATGGACACATTCTTTCAGGAGAGAGCCACGGAAGAATCCTGAAGACTGATTTAAAAAGGGGTAGCTGCACAGTGCAATGTCAGACAGAAAAAGGTGGCTTAAACACAACATTGCCATTCCAAAACGTAAGTAAATATGCATTTGGAAATTGCTCGAAATACATTGGCATAAAGAGTCTCAAACTTGCTGTTGGTCTGAGGAATGTGCCTTCTAAATCTAGTAGAGGACTATTCGGGGCCATAGCAGGATTCATAGAGGGAGGTTGGTCAGGACTAGTTGCTGGTTGGTATGGATTCCAA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TCAGTGCATGGAGACAATTCGGAATGGGACCTACAACAGGAGGAAGTATCAGGAGGAATCAAAATTGGAAAGACAGAAAATAGAGGGAGTCAAGCTGGAGTCTGAAGGAACTTACAAAATCCTCACCATTTATTCGACTGTCGCCTCATCTCTTGTGATTGCAATGGGGTTTGCTGCCTTCTTGTTCTGGGCCATGTCCAATGGGTCTTGCAGATGCAACATTT</t>
  </si>
  <si>
    <t>ATGGAGATAGCAACACTAATAACTATACTACTAGTAATAACAGGAAGCAATGCGGATAAAATCTGCATTGGCTACCAATCAACAAACTCCACCGAAACTGTAGACACGCTAACCGAAAACAATGTTCCTGTGACACATGCTAAAGAATTGCTTCACACAGAGCACAATGGGATGCTATGC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CAGAGGACTATTTGGAGCCATAGCCGGTTTCATAGAGGGAGGTTGGTCAGGATTAGTTGCTGGTTGGTATGGGTTCCAGCATTCAAATGATCAAGGAACCGGTATGGCTGCAGATAGAGACTCAACTCAAAAGGCAATTGACAAAATAACGTCCAAAGTAAATAATATAGTCGACAAAATGAACAAACAGTATGAAATTATTGACCATGAATTCAGCGAGATTGAAACTAGACTCAATATGATCAATGATAAGGTTGATGACCAAATTCAAGACATATGGGCATATAATGCTGAAC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</t>
  </si>
  <si>
    <t>ATGGAGACAGTATCACTAATAACTATACTACTAGTAGTAACAGTAAGCAATGCAGATAAAATCTGCATCGGCTATCAATCAACAAACTCCACAGAAACTGTAGACACACTAACAGAAAACAATGTCCCTGTGACACATGCCAAAGAATTGCTCCACACAGAGCATAATGGGATGCTGTGTGCAACAGGCTTGGGACATCCTCTCATTCTAGACACTTGTACCATTGAAGGACTAATCTATGGCAATCCTTCTTGTGATCCACTGCTGGGAGGAAGAGAATGGTCCTATATCGTCGAGAGACCATCAGCTGTTAACGGATTGTGTTACCCCGGGAATGTAGAAAATCTAGAAGAGCTAAGGTCACTTTTTAGTTCTGCTAGTTCTTATCAAAGGATCCAGATTTTCCCAGACACAATCTGGAATGTGACTTACAGTGGGACAAGCAAAGCATGTTCAGATTCATTCTACAGAAGCATGAGATGGTTGACCCAGAAGAACAACGCTTACCCTATTCAAGACGCCCAATACACAAATAATCAAGGAAAAAACATTCTTTTCATGTGGGGCATAAATCATCCCCCCACTGATACTGTGCAGACAAATCTGTACACAAGAACCGACACAACAACGAGTGTGGCAACAGAAGAAATAAATAGGACCTTCAAACCATTGATAGGACCAAGGCCTCTTGTA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TTTCATAGAGGGAGGCTGGTCAGGACTAGTTGCTGGTTGGTATGGATTCCAGCATTCAAATGATCAAGGGGTTGGTATGGCAGCAGATAGAGACTCAACCCAAAAGGCAATTGACAAAATAACATCCAAAGTGAATAACATAGTCGACAAAATGAACAAGCAGTATGAAATTATTGATCATGAATTCAGCGAGGTTGAAGCTAGACTTAACATGATCAACAATAAGATTGATGATCAAATCCAAGACATATGGGCATATAATGCAGAATTACTAGTTCTGCTTGAAAACCAGAAAACATTAGATGAGCATGATGCAAATGTAAACAATCTATATAATAAAGTGAAGAGGGCATTGGGTTCCAATGCAATGGAAGATGGGAAAGGATGTTTCGAGCTATACCACAAATGTGATAACCAGTGCATGGAGACAATTCGGAACGGAACCTACAACAGGAGGAGATATCAAGAGGAATCAAAATTAGAAAGACAGAAAATAGAGGGGGTCAAACTGGAATCTGAAGGAACTTACAAAATCCTCACCATTTATTCGACTGTCGCCTCATCTCTTGTGATTGCAATGGGGTTTGCTGCCTTCTTGTTCTGGGCCATGTCCAATGGGTCTTGCAGATGCAACATTT</t>
  </si>
  <si>
    <t>ATGGAAGTAGCAACACTAATAACTATACTACTAGTAATAACAGGAAGCAATGCGGATAAAATCTGCATTGGCTACCAATCAACAAACTCCACCGAAACTGTAGACACGCTAACAGAAAACAATGTTCCTGTGACACATGCTAAAGAATTGCTTCACACAGAGCACAATGGGATGCTATGC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TTTAAAGAGTGGTAACTGTGTAGTGCAATGTCAAACAGAAAGAGGTGGTTTGAACACTACATTGCCATTTCACAACGTAAGCAAGTACGCATTTGGAAATTGCCCAAAATATATTGGAGTAAAGAGTCTCAAATTGGCAGTCGGTCTGAGGAATGTGCCTGCTAGATCAAGCAGAGGACTATTTGGAGCCATAGCTGGTTTCATAGAGGGAGGTTGGTCAGGATTAGTTGCTGGTTGGTATGGGTTCCAGCATTCAAATGATCAAGGAACCGGTATGGCTGCAGATAGAGACTCAACTCAAAAGGCAATTGACAAAATAACGTCCAAAGTAAATAATATAGTCGACAAAATGAACAAACAGTATGAAATTATTGACCATGAATTCAGCGAGATTGAAACTAGACTCAATATGATCAATGATAAGGTTGATGACCAAATTCAAGACATATGGGCATATAATGCTGAAC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</t>
  </si>
  <si>
    <t>ATGGAGACAGTATCACTAATAACTATACTACTAGTAGTAACAGTAAGCAATGCAGATAAAATCTGCATCGGCTATCAATCAACAAACTCCACAGAAACTGTAGACACACTAACAGAAAACAATGTCCCTGTGACACATGCCAAAGAATTGCTCCACACAGAGCATAATGGGATGCTGTGTGCAACAGGCTTGGGACATCCTCTCATTCTAGACACTTGTACCATTGAAGGACTAATCTATGGCAATCCTTCTTGTGATCCACTGCCGGGAGGAAGAGAATGGTCCTATATCGTCGAGAGACCATCAGCTGTTAACGGATTGTGTTACCCCGGGAATGTAGAAAATCTAGAAGAGCTAAGGTCACTTTTTAGTTCTGCTAGTTCTTATCAAAGGATCCAGATTTTCCCAGACACAATCTGGAATGTGACTTACAGTGGGACAAGCAAAGCATGTTCAGATTCATTCTACAGAAGCATGAGATGGTTGACCCAGAAGAACAACGCTTACCCTATTCAAGACGCCCAATACACAAATAATCAAGGAAAAAACATTCTTTTCATGTGGGGCATAAATCATCCCCCCACTGATACTGTGCAGACAAATCTGTACACAAGAACCGACACAACAACGAGTGTGGCAACAGAAGAAATAAATAGGACCTTCAAACCATTGATAGGACCAAGGCCTCTTGTA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TTTCATAGAGGGAGGCTGGTCAGGACTAGTTGCTGGTTGGTATGGATTCCAGCATTCAAATGATCAAGGGGTTGGTATGGCAGCAGATAGAGACTCAACCCAAAAGGCAATTGACAAAATAACATCCAAAGTGAATAACATAGTCGACAAAATGAACAAGCAGTATGAAATTATTGATCATGAATTCAGCGAGGTTGAAGCTAGACTTAACATGATCAACAATAAGATTGATGATCAAATCCAAGACATATGGGCATATAATGCAGAATTACTAGTTCTGCTTGAAAACCAGAAAACATTAGATGAGCATGATGCAAATGTAAACAATCTATATAATAAAGTGAAGAGGGCATTGGGTTCCAATGCAATGGAAGATGGGAAAGGATGTTTCGAGCTATACCACAAATGTGATAACCAGTGCATGGAGACAATTCGGAACGGAACCTACAACAGGAGGAGATATCAAGAGGAATCAAAATTAGAAAGACAGAAAATAGAGGGGGTCAAACTGGAATCTGAAGGAACTTACAAAATCCTCACCATTTATTCGACTGTCGCCTCATCTCTTGTGATTGCAATGGGGTTTGCTGCCTTCTTGTTCTGGGCCATGTCCAATGGGTCTTGCAGATGCAACATTT</t>
  </si>
  <si>
    <t>ATGGAGACAGTATCACTAATAACTATACTACTAGTAGTAACAGTAAGCAATGCAGATAAAATCTGCATCGGCTACCAATCAACAAACTCCACAGAAACTGTAGACACACTAACAGAAAACAATGTCCCTGTGACACATGCCAAAGAATTGCTCCACACAGAGCATAATGGGATGCTGTGTGCAACAGGCTTGGGACATCCTCTTATTCTAGACACCTGTACCATTGAAGGACTAATCTATGGCAATCCTTCCTGTGATCTACTGCTGGGAGGGAGAGAATGGTCCTATATCGTCGAGAGACCATCAGCTGTTAACGGATTGTGTTACCCCGGGAATGTAGAAAATCTAGAAGAGCTAAGATCCCTTTTTAGTTCTGCTAGTTCTTATCAAAGGATCCAGATTTTTCCAGACACAATCTGGAATGTGACTTACAGTGGGACAAGCAAAGCATGTTCAGATTCATTCTACAGAAGCATGAGATGGTTGACCCAAAAGAACAACGCTTACCCTGTTCAAGACGCCCAATACACAAATAATCAAGAAAAGAACATTCTTTTCATGTGGGGCATAAATCATCCCCCCACCGATACTACGCAGACAAATCTGTACACAAGAACCGACACAACAACGAGTGTGGCAACAGAAGAAATAAATAGGACCTTCAAACCGTTGATAGGACCAAGGCCTCTTGTCAATGGTTTGCAGGGAAGAATTAACTATTATTGGTCGGTATTGAAACCGGGTCAAACGCTGCGAATAAGATCCAATGGAAATCTAATAGCTCCATGGTATGGACACATTCTTTCTGGAGAGAGCCACGGAAGAATCCTGAAGACTGATTTAAAAAGGGGTAGCTGCACAGTGCAATGTCAGACCGAAAAAGGTGGCTTAAACACAACATTGCCATTCCAAAACGTAAGTAAGTATGCATTTGGAAACTGCTCGAAATACATTGGAATCAAGAGTCTCAAACTCGCAGTTGGTCTGAGGAATGTGCCTTCTAGATCTAGTAGAGGACTATTCGGGGCCATAGCAGGATTCATAGAGGGAGGCTGGTCAGGACTAGTTGCTGGTTGGTATGGATTCCAGCATTCAAATGACCAAGGGGTTGGTATGGCAGCTGATAGAGACTCAACCCAAAAGGCAATTGACAAAATAACATCCAAAGTGAATAGCATAGTCGACAAAATGAACAAGCAGTATGAAATTATTGATCATGAATTCAGCGAGGTTGAAGCTAGACTTAACATGATCAATAATAAGATTGATGATCAAATCCAAGACATATGGGCATATAATGCAGAACTACTAGTTCTGCTTGAAAACCAGAAAACACTAGATGAGCATGATGCAAATGTAAACAATCTATATAATAAAGTGAAGAGGGCATTGGGTTCCAATGCAATGGAAGATGGGAAAGGATGTTTCGAGCTATACCACAAATGTGATAACCAGTGCATGGAGACAATTCGGAACGGGACCTACAACAGGAGGAAGTATCAAGAGGAATCAAAATTAGAAAGACAGAAAATAGAGGGGGTCAAGCTGGAATCTGAAGGAACTTACAAAATCCTCACCATTTATTCGACTGTCGCCTCATCTCTTGTGATTGCAATGGGGTTTGCTGCCTTCTTGTTCTGGGCCATGTCCAATGGGTCTTGCAGATGCAACATTT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</si>
  <si>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T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C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</t>
  </si>
  <si>
    <t>ATGGAGACAGTATTACTGATAACTACACTATTAGCAGTAACAACAAGCAGTGCAGATAAAATCTGCATCGGCTACCAATCAACAAACTCCACAGAAACTGTAGACACACTAACAGAAAACAATGTCCCAGTGACACATGCCAAAGAACTGCTCCACACAGAGCACAATGGGATGTTATGTGCAACAAACTTGGGACATCCTCTTATTCTAGACACCTGCACCATTGAAGGGCTAATCTACGGCAATCCTTCTTGTGATCTACTGTTGGGAGGAAGAGAATGGTCCTACATCGTCGAGAGACCATCGGCTGTTAATGGATTGTGTTACCCCGGGAATGTAGAAAATCTAGAAGAGCTAAGGTTACTTTTTAGTTCTGCTAGTTCTTATCAAAGGATCCAGATTTTCTCAGACACGATCTGGAATGTGTCTTACAGTGGAACAAGCAAAGCATGTTCAGATTCATTCTACAGAAGCATGAGATGGTTGACTCAAAAGAACAACGCTTATCCTATTCAAGACGCCCAATACACAAATAATCAAGAAAAGAACATTCTTTTCATGTGGGGCATAAATCACCCACCCACCGAGACTGCGCAGACAAATCTGTACACAAGAACCGACACAACCACAAGTGTGGCAACAGAAGAAATAAATAGGACTTTCAAACCGTTGATAGGACCAAGGCCTCTTGTCAATGGTTTGCAGGGAAGAATTGATTATTATTGGTCAGTATTGAAACCAGGTCAAACACTGCGAATAAGATCCAATGGGAATCTAATAGCTCCATGGTATGGACACATTCTTTCAGGAGAGAGCCACGGAAGGATCCTGAAGACTGATTTAAAAAGAGGTAGCTGTACAGTGCAATGTCAGACAGAAAAAGGTGGTTTAAACACAACATTGCCATTCCAAAATGTAAGTAAGTATGCATTTGGAAACTGCTCGAAATATGTTGGAATAAAGAGTCTCAAACTTGCAGTTGGTCTGAGGAATGTGCCTTCTAGATCTAGTAGAGGATTATTTGGGGCCATAGCTGGATTTATAGAGGGAGGTTGGTCAGGACTAGTTGCAGGTTGGTATGGATTCCAGCATTCAAATGACCAAGGGGTTGGTATGGCAGCAGACAGAGACTCAACCCAAAAGGCAATTGATAAAATAACATCCAAAGTGAATAACATAGTTGATAAAATGAACAAACAGTATGAAATTATTGATCACGAATTCAGCGAGGTTGAAAATAGACTTAACATGATCAATAATAAGCTTGATGATCAAATTCAAGACATATGGGCATATAACGCAGAACTACTAGTGCTGCTTGAAAATCAGAAAACACTCGATGAGCATGATGCAAATGTAAACAATCTATACAATAAAGTGAAAAGGGCTTTGGGTTCAAATGCAGTGGAAGATGGGAAAGGATGTTTCGAGCTATATCACAAATGTGATGACCAGTGCATGGAGACAATTCGGAACGGGACCTACAACAGGAGGAAGTACCAAGAGGAATCAAAAGTAGAAAGACAGAAAATAGAGGGGGTCAAGCTGGAATCTGAAGGAACTTACAAAATCCTCACCATTTATTCGACTGTCGCCTCATCTCTTGTGATAGCAATGGGGTTTGCTGCCTTCTTGTTCTGGGCCATGTCCAATGGGTCTTGCAGATGCAACATTT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</si>
  <si>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T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A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</si>
  <si>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</si>
  <si>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AACCAAGGGGTTGGTATGGCAGCAGATAGAGACTCAACCCAAAAGGCAATTGATAAAATAACATCCAAAGTGAATAACATAGTCGATAAAATGAACAAACAGTATGAAATTATTGATCATGAATTCAGCGAGGTTGAAAATAGACTTAAT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ATT</t>
  </si>
  <si>
    <t>ATGGAGACAA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</si>
  <si>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T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</t>
  </si>
  <si>
    <t>ATGGAGACAG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C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AACCAAGGGGTTGGTATGGCAGCAGATAGAGACTCAACCCAAAAGGCAATTGATAAAATAACATCCAAAGTGAATAACATAGTCGATAAAATGAACAAACAGTATGAAATTATTGATCATGAATTCAGCGAGGTTGAAAATAGACTTAAT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</t>
  </si>
  <si>
    <t>ATGGAGACAATATCATTGATAACTATGCTACTAGTAGCAACAGTAAGCAATGCAGATAAAATCTGCATCGGCTACCAATCAACTAACTCCACAGAAACTGTAGACACACTAACAGAAAACAATGTCCCTGTGACACATGCCAAAGAATTGCTCCACACAGAGCACAATGGGATGCTATGTGCAACAAACTTGGGACATCCTCTTATTCTAGACACCTGTACCATTGAAGGACTAATCTATGGCAATCCTTCTTGTGATCTACTGCTGGGAGGACGAGAATGGTCTTACATCGTCGAGAGACCATCGGCTGTCAATGGATTGTGCTACCCCGGGAATGTAGAAAATCTAGAAGAACTAAGGTCACTTTTCAGTTCTGCTAGTTCTTATCAAAGAATTCAGATTTTTCCGGACACAATCTGGAATGTGTCTTACAGTGGAACAAGCAAAGCATGTTCAGATTCATTCTACAGAAGCATGAGATGGTTGACCCAGAAGAACAATGCTTACCCTATTCAAGACGCCCAATACACAAATAATCGAGAAAAGAACATTCTTTTCATGTGGGGTATAAATCACCCACCCACCGAGACTGTACAGACAAATCTGTACACAAGAACCGACACAACAACAAGTGTGGCAACAGAAGAAATAAATAGGACCTTCAAACCATTGATAGGACCAAGGCCTCTTGTCAATGGTTTGCAGGGAAGAATTGATTATTATTGGTCGGTATTGAAACCAGGTCAAACACTGCGAATAAGATCCAATGGGAATCTAATAGCTCCATGGTATGGACACATTCTTTCAGGAGAGAGTCATGGAAGAATCCTGAAGACTGATTTGAAAAGGGGTAGCTGTACAGTGCAATGTCAGACAGAAAAAGGTGGCTTAAACACAACATTGCCATTCCAAAATGTAAGTAAGTATGCATTTGGAAACTGCTCGAAG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GCTTGAAAACCAGAAAACACTCGATGAGCATGATGCAAATGTAAATAACCTATATAATAAAGTGAAGAGGGCATTGGGTTCCAATGCAGTGGAAGATGGGAAAGGATGTTTCGAGCTATATCACAGATGTGATGACCAGTGCATGGAGACAATTCGGAACGGGACCTACAACAGGAGGAAATATCAAGAGGAATCAAAATTAGAAAGGCAGAGAATAGAGGGGGTCAAGCTGGAGTCTGAAGGAACTTACAAAATACTCACCATTTATTCGACTGTCGCCTCATCTCTTGTGATTGCAATGGGGTTTGCTGCCTTCTTGTTCTGGGCCATGTCCAATGGGTCTTGCAGATGCAACATTT</t>
  </si>
  <si>
    <t>ATGGAGGTAGCAACATTAATAACTATACTACTAGTAATAACAGGAAACAATGCGGATAAAATCTGCATTGGCTACCAATCAACAAACTCCACAGAAACTGTAGACACGCTAACCGAAAACAATGTTCCTGTGACACATGCT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GCCCACTGATACCGTACAGACAGATCTATACACAAGGACTGACACAACAACAAGTGTGGCGACGGAAGATATAAATAGGACCTTCAAACCATTGATAGGGCCAAGGCCTCTTGTCAATGGTCTACAAGGAAGGATTGATTATTATTGGGCGGTGTTAAAACCAGGTCAGACATTGCGAGTAAGATCCAACGGGAATCTAATCGCTCCATGGTATGGACACATTCTCTTAGGAGAGAGTCACGGAAGAATCCTGAAAACGGATTTAAAGAGTGGTAACTGTGTAGTGCAATGTCAAACAGAAAGAGGTGGTTTGAACACTACATTGCCATTTCACAACGTAAGCAAGTACGCATTTGGAAATTGCCCAAAATATATTGGAGTAAAGAGTCTCAAATTGGCAGTCGGTTTGAGGAATTTGCCTGCTAGATCAAGC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TTGGGTTCCAATGCAATGGAAGATGGGAAAGGATGCTTCGATCTATACCATAAATGCGATAACCAGTGCATGGAGACAATTCGAAACGGGACCTATAACAGAAGAAAGTATCAGGAGGAATCAAGACTAGAGAGACAAAAAATAGAGGGGGTCAAACTGGAATCTGAAGGAACCTACAAAATCCTCACCATTTATTCGACTGTCGCCTCATCTCTTGTTATTGCAATGGGGTTCGCTGCCTTCTTGTTCTGGGCCATGTCCAATGGATCTAGCAGATGCAACATTT</t>
  </si>
  <si>
    <t>ATGGAGGTAGCAACATTAATAACTATACTACTAGTAATAACAGGAAACAATGCGGATAAAATCTGCATTGGCTACCAATCAACAAACTCCACAGAAACTGTAGACACGCTAACCGAAAACAATGTTCCTGTGACACATGCT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GCCCACTGATACTGTACAGACAGATCTATACACAAGGACTGACACAACAACAAGTGTGGCGACGGAAGATATAAATAGGACCTTCAAACCATTGATAGGGCCAAGGCCTCTTGTCAATGGTCTACAAGGAAGGATTGATTATTATTGGGCGGTGTTAAAACCAGGTCAGACATTGCGAGTAAGATCCAACGGGAATCTAATCGCTCCATGGTATGGACACATTCTCTTAGGAGAGAGTCACGGAAGAATCCTGAAAACGGATTTAAAGAGTGGTAGCTGTGTAGTGCAATGTCAAACAGAAAGAGGTGGTTTGAACACTACATTGCCATTTCACAACGTAAGCAAGTACGCATTTGGAAATTGCCCAAAATATATTGGAGTAAAGAGTCTCAAATTGGCAGTCGGTTTGAGGAATTTGCCTGCTAGATCAAGC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TTGGGTTCCAATGCAATGGAAGATGGGAAAGGATGCTTCGATCTATACCATAAATGCGATAACCAGTGCATGGAGACAATTCGAAACGGGACCTATAACAGAAGAAAGTATCAGGAGGAATCAAGACTAGAGAGACAAAAAATAGAGGGGGTCAAACTGGAATCTGAAGGAACCTACAAAATCCTCACCATTTATTCGACTGTCGCCTCATCTCTTGTTATTGCAATGGGGTTCGCTGCCTTCTTGTTCTGGGCCATGTCCAATGGATCTTGCAGATGCAACATTT</t>
  </si>
  <si>
    <t>ATGGAAGTAGCAACATTAATAACTATACTACTAGTAATAACAGGAAACAATGCGGATAAAATCTGCATTGGCTACCAATCAACAAACTCCACAGAAACTGTAGACACGCTAACCGAAAACAATGTTCCTGTGACACATGCT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GCCCACTGATACCGTACAGACAGATCTATACACAAGGACTGACACAACAACAAGTGTGGCGACGGAAGATATAAATAGGACCTTCAAACCATTGATAGGGCCAAGGCCTCTTGTCAATGGTCTACAAGGAAGGATTGATTATTATTGGGCGGTGTTAAAACCAGGTCAGACATTGCGAGTAAGATCCAACGGGAATCTAATCGCTCCATGGTATGGACACATTCTCTTAGGAGAGAGTCACGGAAGAATCCTGAAAACGGATTTAAAGAGTGGTAACTGTGTAGTGCAATGTCAAACAGAAAGAGGTGGTTTGAACACTACATTGCCATTTCACAACGTAAGCAAGTACGCATTTGGAAATTGCCCAAAATATATTGGAGTAAAGAGTCTCAAATTGGCAGTCGGTTTGAGGAATTTGCCTGCTAGATCAAGC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TTGGGTTCCAATGCAATGGAAGATGGGAAAGGATGCTTCGATCTATACCATAAATGCGATAACCAGTGCATGGAGACAATTCGAAACGGGACCTATAACAGAAGAAAGTATCAGGAGGAATCAAGACTAGAGAGACAAAAAATAGAGGGGGTCAAACTGGAATCTGAAGGAACCTACAAAATCCTCACCATTTATTCGACTGTCGCCTCATCTCTTGTTATTGCAATGGGGTTCGCTGCCTTCTTGTTCTGGGCCATGTCCAATGGATCTTGCAGATGCAACATTT</t>
  </si>
  <si>
    <t>ATGGAGACAGTACCACTAATAACTATACTACTAGTAGTAACAGTAAGCAATGCAGATAAAATCTGCATCGGCTACCAATCAACAAACTCCACAGAAACTGTAGACACACTAACAGAAAACAATGTCCCTGTGACACATGCCAAAGAATTGCTCCACACAGAGCATAATGGGATGCTGTGTGCAACAGGCTTGGGACATCCTCTTATTCTAGACACCTGTACCATTGAAGGACTAATCTATGGCAATCCTTCCTGTGATCTACTGCTGGGAGGGAGAGAATGGTCCTATATCGTCGAGAGACCATCAGCTGTTAACGGATTGTGTTACCCCGGGAATGTAGAAAATCTAGAAGAGCTAAGATCACTTTTTAGTTCTGCTAGTTCTTATCAAAGGATCCAGATTTTTCCAGACACAATCTGGAATGTGACTTACAGTGGGACAAGCAGAGCATGTTCAGATTCATTCTACAGAAGCATGAGATGGTTGACCCAAAAGAACAACGCTTACCCTGTTCAAGACGCCCAATACACAAATAATCAAGAAAAGAACATTCTTTTCATGTGGGGCATAAATCATCCCCCCACCGATACTGCGCAGACAAATCTGTACACAAGAACCGACACAACAACGAGTGTGGCAACAGAAGAAATAAATAGGACCTTCAAACCGTTGATAGGACCAAGGCCTCTTGTCAATGGTTTGCAGGGAAGAATTAACTATTATTGGTCGGTATTGAAACCGGGTCAAACGCTGCGCATAAGATCCAATGGAAATCTAATAGCTCCATGGTATGGACACATTCTTTCTGGAGAGAGCCACGGAAGAATCCTGAAGACTGATTTGAAAAGGGGTAGCTGCACAGTGCAATGTCAGACCGAAAAAGGTGGCTTAAACACAACATTGCCATTCCAAAACGTAAGTAAGTATGCATTTGGAAACTGCTCGAAATACATTGGAATAAAGAGTCTCAAACTCGCAGTTGGTCTGAGGAATGTGCCTTCTAGATCTAGTAGAGGACTATTCGGGGCCATAGCAGGATTCATAGAGGGAGGCTGGTCAGGACTAGTTGCTGGTTGGTATGGATTCCAGCATTCAAATGACCAAGGGGTTGGTATGGCAGCTGATAGAGACTCAACCCAAAAGGCAATTGACAAAATAACATCCAAAGTGAATAGCATAGTCGACAAAATGAACAAGCAGTATGAAATTATTGATCATGAATTCAGCGAGGTTGAAGCTAGACTTAACATGATCAATAATAAGATTGATGATCAAATCCAAGACATATGGGCATATAATGCAGAACTACTAGTTCTGCTTGAAAACCAGAAAACGCTAGATGAGCATGATGCAAATGTAAACAATCTATATAATAAAGTGAAGAGGGCA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</t>
  </si>
  <si>
    <t>ATGAAGACAGTATTATTGATGACTACACTATTAGCAATAACAACAAGCAATGCAGATAAAATCTGCATCGGTTACCAATCAACAAACTCCACAGAAACTGTAGACACACTAACAGAAAACAATGTCCCTGTGACACATGCCAAAGAACTGCTCCACACAGAACACAATGGAATGTTGTGTGCAACAAAC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TGCTTATCCTATTCAAGACGCCCAATACACAAATAATCAAGAGAAGAACATTCTTTTCATGTGGGGCATAAACCACCCACCCACT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A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</t>
  </si>
  <si>
    <t>ATGGAGACAGTATTATTGATGACTACACTATTAGCAATAACAACAAGCAATGCAGATAAAATCTGCATCGGTTACCAATCAACAAACTCCACAGAAACTGTAGACACACTAACAGAAAACAATGTCCCTGTGACACATGCCAAAGAACTGCTCCACACAGAACACAATGGAATGTTGTGTGCAACAAAC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TGCTTATCCTATTCAAGACGCCCAATACACAAATAATCAAGAGAAGAACATTCTTTTCATGTGGGGCATAAACCACCCACCCACT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A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</t>
  </si>
  <si>
    <t>ATGGAGACAGTATTATTGATGACTACACTATTAGCAATAACAACAAGCAATGCAGATAAAATCTGCATCGGTTACCAATCAACAAACTCCACAGAAACTGTAGACACACTAACAGAAAACAATGTCCCTGTGACACATGCCAAAGAACTGCTCCACACAGAACACAATGGAATGTTGTGTGCAACAAAC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TGCTTATCCTATTCAAGACGCCCAATACACAAATAATCAAGAGAAGAACATTCTTTTCATGTGGGGCATAAATCACCCACCCACT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</t>
  </si>
  <si>
    <t>ATGGAAACAGTATTATTGATGACTACACTATTAGCAATAACAACAAGCAATGCAGATAAAATCTGCATCGGTTACCAATCAACAAACTCCACAGAAACTGTAGACACACTAACAGAAAACAATGTCCCTGTGACACATGCCAAAGAACTGCTCCACACAGAACACAATGGAATGTTGTGTGCAACAAACTTGGGACATCCTCTTATTCTAGACACCTGTTCCATTGAAGGGTTAATCTACGGCAATCCTTCTTGTGATCTACTGCTGGGAGGAAGAGAATGGTCCTACATCGTCGAGAGACCATCGGCTGTTAATGGATTGTGTTACCCTGGGAATGTAGAAAATCTAGAAGAGCTAAGGTCACTTTTTAGTTCTGCTAGTTCTTATCAAAGGATCCAGATTTTCCCAGACACAATCTGGAATGTGTCTTACAGTGGAACAAGCAAAGCATGTTCAGATTCATTCTACAGAAGCATGAGATGGTTGACTCAAAAGAACAATGCTTATCCTATTCAAGACGCCCAATACACAAATAATCAAGAGAAGAACATTCTTTTCATGTGGGGCATAAATCACCCACCCACT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ATATGCATTTGGAAACTGCTCGAAATATG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</t>
  </si>
  <si>
    <t>ATGGAGACAGTA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G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</t>
  </si>
  <si>
    <t>ATGGAGACAGTA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G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CGCAGATGCAACATTT</t>
  </si>
  <si>
    <t>ATGGAGACAGTATCACTAATAACTATACTACTAGTAGTAACAGTAAGCAATGCAGATAAAATT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ATGGTTGGTATGGATTCCAGCATTCAAATGACCAAGGGGTTGGTATGGCAGCAGATAGAGACTCAACCCAAAAGGCAATTGATAAAATAACATCCAAGGTGAATAACATAGTCGACAAAATGAACAAGCAGTATGAAATT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</t>
  </si>
  <si>
    <t>ATGGAGACAGCATCACTAATAACTATGCTACTAGTAGCAACAGTAAGCAATGCAGATAAAATCTGCATCGGCTACCAATCAACAAACTCCACAGAAACTGTAGACACACTAACAGAAAACAATGTCCCTGTGACACATGCCAAAGAATTGCTCCACACAGAGCATAATGGGATGCTGTGTGCAACAAGCTTGGGACATCCTCTTATTCTAGACACCTGTACCATTGAAGGACTAATCTATGGCAACCCTTCTTGTGATCCACTGTTGGGAGGAAGAGAATGGTCCTATATCGTCGAGAGACCATCGGCTGTTAATGGATTGTGTTACCCCGGGAATGTAGAAAATCTGGAAGAGCTAAGGTCATTTTTTAGTTCTGCTGGTTCTTATCAAAGGATCCAGATTTTTCCAGACACAATCTGGAATGTGTCTTATAGTGGGACAAGCAAAGCATGTTCAGATTCCTTCTACAGAAGCATGAGATGGTTGACCCAAAAGAACAACAATTACCCTATTCAAGATGCCCAATACACAAATAATCAAGGGAGGAACATTCTTTTCATGTGGGGCATAAACCACCCACCCACCGATACTGCGCAGACAAATCTGTACACAAGAACCGACACAACAACAAGTGTGGCAACAGAAGAAATAAATAGGACCTTCAAACCATTGATAGGACCAAGGCCTCTTGTCAATGGTTTGCAGGGGAGAATTGACTATTATTGGTCGGTATTAAAACCGGGTCAAACACTGCGAATAAGATCCAATGGGAATCTAATAGCTCCATGGTATGGACACATTCTTTCAGGAGAGAGCCATGGAAGAATCCTGAAGACTGATTTAAAAAGAGGTAGCTGCACAGTGCAATGTCAGACGGAAAAAGGTGGCTTAAACACAACATTGCCATTCCAAAACGTAAGTAAGTATGCATTTGGGAACTGCTCGAAATATATTGGAATTAAGAGTCTCAAACTTGCAGTTGGTCTGAGAAATGTGCCTTCTAGATCTAGTAGAGGACTATTCGGGGCAATAGCAGGATTCATAGAGGGAGGTTGGTCAGGACTAGTTGCTGGTTGGTATGGATTCCAGCATTCAAATGACCAAGGGGTTGGTATGGCAGCAGATAGAGACTCAACCCAAAAAGCAATTGATAAAATAACATCCAAAGTGAATAACATAGTCGACAAAATGAACAAGCAGTATGAAACTATTGATCATGAATTT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GGTCAAGCTGGAATCTGAAGGAACTTACAAAATCCTCACCATTTATTCGACTGTCGCCTCATCTCTTGTGATTGCAATGGGGTTTGCTGCCTTCTTATTCTGGGCAATGTCCAACGGGTCTTGCAGATGCAACATTT</t>
  </si>
  <si>
    <t>ATGGAGACAGTATCTCTAATAACTATACTACTAGTATTAACAGTAAGCAATGCAGATAAAATCTGCATCGGCTATCAATCAACAAACTCCACAGAAACTGTAGACACACTAACAGAAACCAATGTCCCTGTGACACATGCCAAAGAATTGCTCCACACAGAG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CGCAGACAAATCTATACACAAGAACCGACACAACAACGAATGTGGCAACAGAAGAAATAAATAGGACCTTCAAACCATTGATAGGACCAAGGCCTCTTGTCAATGGTTTGCAGGGAAGAATTAATTATTATTGGTCGGTATTGAAACCG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GAATAGCATAGTCGACAAAATGAACAAGCAGTATGAAATTATTGATCATGAATTCAGCGAGGTTGAGACTAGACTTAGCATGATCAATAATAAGATTGATGATCAAATCCAAGACATATGGGCATATAATGCAGAATTAT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</t>
  </si>
  <si>
    <t>ATGGAGACAGTATCTCTAATAACTATACTACTAGTATTAACAGTAAGCAATGCAGATAAAATCTGCATCGGCTATCAATCAACAAACTCCACAGAAACTGTAGACACACTAACAGAAACCAATGTCCCTGTGACACATGCTAAAGAATTGCTCCACACAGAGCATAATGGGATGCTGTGTGCAACAGGCTTGGGACATCCTCTTATTCTAGACACCTGTACCATTGAAGGACTAATCTATGGCAATCCTTCTTGTGATCTACTGCTGGGAGGAAGAGAATGGTCCTATATCGTCGAGAGACCATCAGCTGTTAACGGATTGTGTTACCCCGGGAATGTAGAAAATCTAGAAGAACTAAGGTCACTTTTTAGTTCTGCTAGTTCTTATCAAAGGGTCCAGATTTTTCCAGACACGATCTGGAATGTGACTTATGATGGGACAAGCAAAGCATGTTCAGATTCATTCTACAGAAGCATGAGATGGTTGACCCAAAAGAACAACGCTTACCCTATTCAAGACGCCCAATACACAAATAATCAAGAAAAGAACATCCTTTTCATGTGGGGCATAAATCACCCCCCCACCGATACTGCGCAGACAAATCTATACACAAGAACCGACACAACAACGAATGTGGCAACAGAAGAAATAAATAGGACCTTCAAACCATTGATAGGACCAAGGCCTCTTGTCAATGGTTTGCAGGGAAGAATTAATTATTATTGGTCGGTATTGAAACCA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AAATAGCATAGTCGACAAAATGAACAAGCAGTATGAAATTATTGATCATGAATTCAGCGAGGTTGAGACTAGACTTAG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</t>
  </si>
  <si>
    <t>ATGGAGACAGTATCTCTAATAACTATACTACTAGTATTAACAGTAAGCAATGCAGACAAAATCTGCATCGGCTATCAATCAACAAACTCCACAGAAACTGTAGACACACTAACAGAAACCAATGTCCCTGTGACACATGCTAAAGAATTGCTCCACACAGAGCATAATGGGATGCTGTGTGCAACAGGCTTGGGACATCCTCTTATTCTAGACACCTGTACCATTGAAGGACTAATCTATGGCAATCCTTCTTGTGATCTACTGCTGGGAGGAAGAGAATGGTCCTATATCGTCGAGAGACCTTCAGCTGTTAACGGATTGTGTTACCCCGGGAATGTAGAAAATCTAGAAGAACTAAGGTCACTTTTTAGTTCTGCTAGTTCTTATCAAAGGGTCCAGATTTTTCCAGACACAATCTGGAATGTGACTTATGATGGGACAAGCAAAGCATGTTCAGATTCATTCTACAGAAACATGAGATGGTTGACCCAAAAGAACAACGCTTACCCTATTCAAGACGCCCAATACACAAATAATCAAGAAAAGAACATCCTTTTCATGTGGGGCATAAATCACCCCCCCACCGATACTGCGCAGACAAATCTGTACACAAGAACCGACACAACAACGAATGTGGCAACAGAAGAAATAAATAGGACCTTCAAACCATTGATAGGACCAAGGCCTCTTGTCAATGGTTTGCAGGGAAGAATTAACTATTATTGGTCGGTATTGAAACCGGGTCAAACACTGCGGATAAGATCTAATGGGAATCTAATAGCTCCATGGTATGGACACATTCTTTCTGGAGAGAGCCACGGAAGAATCCTGAAAACTGATTTAAAAAGGGGTAGCTGCACAGTGCAATGTCAGACCGAAAAAGGTGGCTTAAACACAACATTGCCATTCCAAAATGTAAGTAAATATGCATTTGGAAACTGCTCGAAATACATTGGAATAAAAAGTCTCAAACTCGCAGTTGGTCTGAGGAATGTGCCTTCTAGATCTAGTAGAGGACTATTCGGGGCCATAGCAGGATTCATAGAGGGAGGCTGGTCAGGACTAGTTGCTGGTTGGTATGGATTCCAGCATTCAAATGACCAAGGGGTTGGTATGGCAGCAGATAGAGACTCAACCCAAAAGGCAATTGACAAAATAACATCCAAAGTGAATAGCATAGTCGACAAAATGAACAAGCAGTATGAAATTATTGATCATGAATTCAGCGAGGTTGAGACTAGACTTAA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</t>
  </si>
  <si>
    <t>ATGGAGACAGTATCTCTAATAACTATACTACTAGTATTAACAGTAAGCAATGCAGATAAAATCTGCATCGGCTATCAATCAACAAACTCCACAGAAACTGTAGACACACTAACAGAAACCAATGTCCCTGTGACACATGCTAAAGAATTGCTCCACACAGAG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TGCAGACAAATCTATACACAAGAACCGACACAACAACGAATGTGGCAACAGAAGAAATAAATAGGACCTTCAAACCATTGATAGGACCAAGGCCTCTTGTCAATGGTTTGCAGGGAAGAATTAATTATTATTGGTCGGTATTGAAACCG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GAATAGCATAGTCGACAAAATGAACAAGCAGTATGAAATTATTGATCATGAATTCAGCGAGGTTGAGACTAGACTTAG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</t>
  </si>
  <si>
    <t>ATGGAGACAGTATCTCTAATAACTATACTACTAGTATTAACAGTAAGCAATGCAGATAAAATCTGCATCGGCTATCAATCAACAAACTCCACAGAAACTGTAGACACACTAACAGAAACCAATGTCCCTGTGACACATGCTAAAGAATTGCTCCACACAGAA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CGCAGACAAATCTGTACACAAGAACCGACACAACAACGAATGTGGCAACAGAAGAAATAAATAGGACCTTCAAACCATTGATAGGACCAAGGCCTCTTGTCAATGGTTTGCAGGGAAGAATTAACTATTATTGGTCGGTATTGAAACCGGGTCAAACATTGCGGATAAGATCTAATGGGAATCTAATAGCTCCATGGTATGGACACATTCTTTCTGGAGAGAGCCACGGAAGAATCCTGAAAACTGATTTAAAAAGGGGTAGCTGCACAGTGCAATGTCAGACCGAAAAAGGTGGCTTAAACACAACGCTGCCATTCCAAAATGTAAGTAAATATGCATTTGGAAACTGCTCGAAATACATTGGAATAAAAAGTCTCAAACTCGCAGTTGGTCTGAGGAATGTGCCTTCTAGATCTAGTAGAGGACTGTTCGGGGCCATAGCAGGATTCATAGAGGGAGGCTGGTCAGGACTAGTTGCTGGTTGGTATGGATTCCAGCATTCAAATGACCAAGGGGTTGGTATGGCAGCAGATAGAGACTCAACCCAAAAGGCAATTGACAAAATAACATCCAAAGTGAATAGCATAGTCGACAAAATGAACAAGCAGTATGAAATTATTGATCATGAATTCAGCGAGGTTGAGACTAGACTTAA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</t>
  </si>
  <si>
    <t>ATGGAGACAGTATCTCTAATAACTATACTACTAGTATTAACAGTAAGCAATGCAGATAAAATCTGCATCGGCTATCAATCAACAAACTCCACAGAAACTGTAGACACACTAACAGAAACCAATGTCCCTGTGACACATGCTAAAGAATTGCTCCACACAGAGCATAATGGGATGCTGTGTGCAACAGGCTTGGGACATCCTCTTATTCTAGACACCTGTACCATTGAAGGACTAATCTATGGCAATCCTTCTTGTGATCTACTGCTGGGAAGAAA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TGCAGACAAATCTATACACAAGAACCGACACAACAACGAATGTGGCAACAGAAGAAATAAATAGGACCTTCAAACCATTGATAGGACCAAGGCCTCTTGTCAATGGTTTGCAGGGAAGAATTAATTATTATTGGTCGGTATTGAAACCG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GAATAGCATAGTCGACAAAATGAACAAGCAGTATGAAATTATTGATCATGAATTCAGCGAGGTTGAGACTAGACTTAG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</t>
  </si>
  <si>
    <t>ATGGAGACAGTATCTCTAATAACTATACTACTAGTATTAACAGTAAGCAATGCAGATAAAATCTGCATCGGCTATCAATCAACAAACTCCACAGAAACTGTAGACACACTAACAGAAACCAATGTCCCTGTGACACATGCTAAAGAATTGCTCCACACAGAGCATAATGGGATGCTGTGTGCAACAGGCTTGGGACATCCTCTTATTCTAGACACCTGTACCATTGAAGGACTAATCTATGGCAATCCTTCTTGTGATCTACTGCTGGGAGGAAGAGAATGGTCCTATATCGTCGAGAGACCATCAGCTGTTAACGGATTGTGTTACCCCGGGAATGTAGAAAATCTAGAAGAACTAAGGTCACTTTTTAGTTCTGCTAGTTCTTATCAAAGGGTCCAGATTTTTCCAGACACAATCTGGAATGTGACTTATGATGGGACAAGCAAAGCATGTTCAGATTCATTCTACAGAAGCATGAGATGGTTGACCCAAAAGAACAACGCTTACCCTATTCAAGACGCCCAATACACAAATAATCAAGAAAAGAACATCCTTTTCATGTGGGGCATAAATCACCCCCCCACCGATACTGCGCAGACAAATCTATACACAAGAACCGACACAACAACGAATGTGGCAACAGAAGAAATAAATAGGACCTTCAAACCATTGATAGGACCAAGGCCTCTTGTCAATGGTTTGCAGGGAAGAATTAATTATTATTGGTCGGTATTGAAACCGGGTCAAACACTGCGGATAAGATCTAATGGGAATCTAATAGCTCCATGGTATGGACACATTCTTTCTGGAGAGAGCCACGGAAGAATCCTGAAAACTGATTTAAAAAGGGGTAGCTGCACAGTGCAATGTCAGACCGAAAAAGGTGGCTTAAACACAACATTGCCATTCCAAAATGTAAGTAAATATGCATTTGGAAACTGCTCGAAATACATTGGAATAAAAAGTCTCAAACTCGCAGTTGGTCTAAGGAATGTGCCTTCTAGATCTAGTAGAGGACTATTCGGGGCCATAGCAGGATTCATAGAGGGAGGCTGGTCAGGACTAGTTGCTGGTTGGTATGGATTCCAGCATTCAAATGACCAAGGGGTTGGTATGGCAGCAGATAGAGACTCAACCCAAAAGGCAATTGACAAAATAACATCCAAAGTGAATAGCATAGTCGACAAAATGAACAAGCAGTATGAAATTATTGATCATGAATTCAGCGAGGTTGAGACTAGACTTAGCATGATCAATAATAAGATTGATGATCAAATCCAAGACATATGGGCATATAATGCAGAATTACTAGTTCTGCTTGAAAACCAGAAGACACTAGATGAGCATGATGCAAATGTAAACAATCTGTATAATAAAGTGAAGAGGGCATTGGGTTCCAATGCGATGGAAGATGGGAAAGGATGTTTCGAGCTATACCACAAATGTGATAACCAGTGCATGGAGACGATTCGGAACGGGACCTACAACAGGAGGAAGTATCAAGAGGAATCAAAATTAGAAAGACAGAAAATAGAGGGGGTCAAGCTGGAATCTGAAGGAACTTACAAAATCCTCACCATTTATTCGACTGTCGCCTCATCTCTTGTGATTGCAATGGGGTTTGCTGCCTTCTTGTTCTGGGCCATGTCCAACGGGTCTTGCAGATGCAACATTT</t>
  </si>
  <si>
    <t>ATGGAAGCAGCAACAATAATAACTATACTACTAGCAATAACAGGAAGCAATGCGGACAAAATCTGCATTGGCTACCAATCAACAAACTCCACAGAAACTGTAGACACGCTAACCGAAAACAATGTTCCTGTGACACATGCTAAAGAATTGCTTCACACAGAGCACAATGGGATACTATGTGCAACAAACCTGGGGCGTCCTCTTATTCTAGACACCTGTACCATTGAAGGACTAATCTATGGCAACCCTTCTTGTGATCTACCA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GACAAATCTGTACACAAGGACTGACACAACAACAAGTGTGGCGACGGAAGACATAAATAGGACCTTCAAACCATTAATAGGGCCAAGGCCTCTTGTCAATGGTCTACAAGGAAGGATTGATTATTATTGGGCGGTGTTAAAACCAGGTCAGACATTGCGAATAAGATCCAACGGGAATCTAATCGCTCCATGGTATGGACACATTCTCTTAGGGGAGAGTCACGGAAGAATTCTGAAAACGGATTTAAAGAGTGGTGACTGTGTAGTGCAATGTCAAACAGAAAGAGGTGGTTTGAACACTACATTGCCATTTCACAACGTGAGCAAGTACGCATTCGGAAATTGCCCAAAATATATTGGAGTAAAGAGTCTCAAATTGGCAGTTGGTCTGAGGAATGTGCCTGCTAGATCAAGTAGAGGACTATTTGGAGCCATAGCTGGTTTCATAGAGGGAGGTTGGTCAGGATTAGTTGCTGGTTGGTATGGGTTCCAGCATTCAAATGATCAAGGAACCGGAATGGCTGCAGATAGAGACTCAACTCAAAAGGCAATTGACAAAATAACGTCCAAAGTAAATAATATAGTCGACAAAATGAACAAACAGTATGAAATTATTGACCATGAATTCAGCGAGATTGAAACTAGACTCAATATGATCAATAATAAGATTGATGACCAAATTCAAGACATATGGGCATATAATGCTGAATTGCTAGTACTGCTTGAAAATCAAAAAACTCTCGATGAGCATGACGCAAATGTAAACAATCTATATAACAAAGTGAAGAGGGCACTGGGTTCCAATGCAGTGGAAGATGGGAAAGGATGCTTCGATCTATATCATAAATGCGATAACCAATGCATGGAGACAATTCGAAACGGGACCTATAACAGAAGAAAGTATCAGGAGGAATCAAGACTAGAGAGACAGAAAATAGAGGGGGTCAAACTGGAGTCTGAAGGAACCTACAAAATCCTCACCATTTATTCGACTGTTGCCTCATCTCTTGTTATTGCAATGGGGTTCGCTGCCTTCTTGTTCTGGGCCATGTCTAATGGATCTTGCAGATGCAACATTT</t>
  </si>
  <si>
    <t>ATGGAAGTAGCAACACTAATAACTATACTACTAGTAATAACAGGAAGCAATGCGGATAAAATCTGCATTGGCTACCAATCAACAAACTCCACAGAAACTGTAGACACGCTAACCGAAAACAATGTTCCTGTGACACATGCTAAAGAATTGCTTCACACAGAGCACAATGGGATGCTATGTGCAACAAACCTGGGGCGTCCTCTTATTCTAGACACCTGCACCATTGAAGGACTAATCTATGGCAACCCTTCTTGTGATCTATCGCTGGAAGGGAGAGAATGGTCCTACATTGTCGAAAGACCATCGGCTGTTAATGGAGTGTGCTACCCCGGGAAGGTAGAAAACCTAGAAGAATTAAGGTCACTTTTTAGTTCC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AGTGTTAAAACCAGGTCAAACATTGAGAGTAAGATCCAACGGGAATCTAATCGCTCCATGGTATGGACACATACTCTTAGGGGAGAGTCACGGAAGAATCCTGAAAACAGATTTAAAGAGTGGTAACTGTGTAGTGCAATGTCAAACAGAAAGAGGTGGTTTGAACACTACATTGCCATTTCACAATGTCAGCAAGTACGCATTTGGAAATTGCCCAAAATATATTGGAGTAAAGAGTCTCAAATTGGCAGTCGGTCTGAGGAATGTGCCTGCTAGATCAAGTAGAGGACTATTTGGAGCTATAGCTGGTTTCATAGAAGGAGGTTGGTCAGGATTAGTTGCTGGTTGGTATGGGTTCCAGCATTCAAATGATCAAGGAACCGGTATGGCTGCAGATAGAGACTCAACTCAAAAGGCAATTGACAAAATAACGTCCAAAGTAAATAATATAGTCGACAAAATGAATAAACAGTATGAAATTATTGACCATGAATTCAGCGAGATTGAAACTAGACTCAATATGATCAATGATAAGATTGATGACCAAATTCAAGACATATGGGCGTATAATGCTGAATTGCTAGTACTGCTTGAAAATCAAAAAACTCTCGATGAGCATGACGCAAATGTAAACAATCTATATAACAAAGTGAAGAGGGCACTGGGTTCCAATGCAATGGAAGATGGAAAAGGATGCTTCAATCTATACCATAAATGCGATAACCAGTGCATGGAGACAATTCGAAATGGGACCTATAACAGGAGAAAGTATCAGGAGGAATCAAGACTAGAGAGACAGAAAATAGAGGGGGTCAAACTGGAATCTGAAGGAACCTACAAAATCCTCACCATTTATTCGACTGTCGCCTCATCTCTTGTTATTGCAATGGGGTTCGCTGCCTTCTTGTTCTGGGCCATGTCCAATGGATCTTGCAGATGCAACATTT</t>
  </si>
  <si>
    <t>ATGGAAGCAGCAACAATAATAACTATACTACTAGCAATAACAGGAAGCAATGCGGACAAAATCTGCATTGGCTACCAATCAACAAACTCCACAGAAACTGTAGACACGCTAACCGAAAACAATGTTCCTGTGACACATGCTAAAGAATTGCTTCACACAGAGCACAATGGGATACTATGTGCAACAAACCTGGGGCGTCCTCTTATTCTAGACACCTGTACCATTGAAGGACTAATCTATGGCAACCCTTCTTGTGATCTACCA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GACAAATCTGTACACAAGGACTGACACAACAACAAGTGTGGCGACGGAAGACATAAATAGGACCTTCAAACCATTAATAGGGCCAAGGCCTCTTGTCAATGGTCTACAAGGAAGGATTGATTATTATTGGGCGGTGTTAAAACCAGGTCAGACATTGCGAATAAGATCCAACGGGAATCTAATCGCTCCATGGTATGGACACATTCTCTTAGGGGAGAGTCACGGAAGAATTCTGAAAACGGATTTAAAGAGTGGTGACTGTGTAGTGCAATGTCAAACAGAAAGAGGTGGTTTGAACACTACATTGCCATTTCACAACGTGAGCAAGTACGCATTCGGAAATTGCCCAAAATATATTGGAGTAAAGAGTCTCAAATTGGCAGTTGGTCTGAGGAATGTGCCTGCTAGATCAAGTAGAGGACTATTTGGAGCCATAGCTGGTTTCATAGAGGGAGGTTGGTCAGGATTAGTTGCTGGTTGGTATGGGTTCCAGCATTCAAATGATCAAGGAACCGGAATGGCTGCAGATAGAGACTCAACTCAAAAGGCAATTGACAAAATAACGTCCAAAGTAAATAATATAGTCGACAAAATGAACAAACAGTATGAAATTATTGACCATGAATTCAGCGAGATTGAAACTAGACTCAATATGATCAATAATAAGATTGATGACCAAATTCAAGACATATGGGCATATAATGCTGAATTGCTAGTACTGCTTGAAAATCAAAAAACTCTCGATGAGCATGACGCAAATGTAAACAATCTATATAACAAAGTGAAGAGGGCACTGGGTTCCAATGCAGTGGAAGATGGGAAAGGATGCTTCGATCTATACCATAAATGCGATAACCAATGCATGGAGACAATTCGAAACGGGACCTATAACAGAAGAAAGTATCAGGAGGAATCAAGACTAGAGAGACAGAAAATAGAGGGGGTCAAACTGGAGTCTGAAGGAACCTACAAAATCCTCACCATTTATTCGACTGTTGCCTCATCTCTTGTTATTGCAATGGGGTTCGCTGCCTTCTTGTTCTGGGCCATGTCTAATGGATCTTGCAGATGCAACATTT</t>
  </si>
  <si>
    <t>ATGGAAACAATATCACTGATGACTATACTACTATTAGTAACAACAAGCAATGCAGATAAAATATGCATTGGCCACCAGTCAACAAATTCCACAGAAACTGTGGACACACTAACGGAAACTAATGTTCCTGTGACACATGCCAAAGAATTGCTCCACACAGAGCACAATGGAATGCTGTGTGCAACAAATCTGGGAAATCCCCTCATCCTAGACACATGCACTATT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CCGACACAGCAACAAGCGTAACAACAGAAAATTTGGATAGGACT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TTGGCAATCGGTCTGAGAAATGTGCCTGCCAGGTCAAGTAGAGGGCTATTTGGAGCCATAGCTGGATTCATAGAAGGAGGTTGGCCAGGGCTGGTTTCCGGTTGGTATGGTTTCCAACATTCAAATGATCAAGGGGTTGGTATGGCTGCAGATAGGGATTCCACTCAAAAGGCAGTTGACAAAATAACATCCAAGGTGAACAATATAGTCGACAAGATGAACAAGCAATATGAAATAATTGATCATGAATTCAGTGAGGTTGAAACTAGACTCAATATGATCAATAACAAGATTGATGACCAAATACAAGATGTATGGGCATACAATGCAGAGTTGCTAGTACTACTTGAGAACCAGAAAACACTCGATGAGCATGACGCAAACGTGAACAACCTATACAACAAGGTGAAAAGGGCCCTAGGATCCAATGCGATGGAAGATGGGAAGGGCTGTTTCGAGTTATACCACAAATGTGATGATCAATGCATGGAAACTATTCGGAACGGGACCTATAATAGGAGAAAGTACAAAGAGGAATCAAGACTAGAAAGGCAGAAAATAGAGGGAGTTAAACTGGAATCTGAGGGGACTTACAAAATACTTACCATTTATTCGACTGTCGCCTCATCTCTTGTACTTGCAATGGGGTTTGCTGCCTTCTTATTCTGGGCCATGTCAAATGGATCATGCAGGTGCAACATCTGTATATAA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</si>
  <si>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GCTACTGGGAGGAAAAGAATGGTCCTACATTGTTGAAAGATCATCAGCCGTTCATGGGATGTGTTACCCTGGAAGGGTAGAGAATCTGGAAGAACTAAGATCTTTTTTCAGTTCTGCTCGCTCCTACAAAAGACTCCTGCTCTTTCCAGACCGCACTTGGAATGTGACTTTCACTGGAACAAGCAAAGCATGCTCAGGTTCATTCTACAGAAGTATGAGATGGCTGACACACAAGAGCAATTCTTACCCTATTCAAGACGCTCAATATACCAACGATTGGGGAAAGAATATTCTCTTTGTGTGGGGCATACACCATCCACCTACTGATACTGAGCAAATGAATCTATACAAAAAAGCTGATACAACAACGAGCATAACAACGGAAGATATCAATCGGACTTTCAAACCAGTGATAGGACCAAGGCCCATTGTCAACGGTCAACAAGGGAGGATTGATTATTATTGGTCAGTACTAAAGCCAGGCCAGACATTGCGAATAAGATCCAATGGGAATTTAATTGCTCCATGGTATGGACACATTCTTTCAGGAGAAAGCCATGGGAGAATCCTGAAGACCGATTTAAAA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AACATTTGTATATAA</t>
  </si>
  <si>
    <t>ATGGAAGTAATAGCACTAATAGCTATACTGGTAGTGACAGGAACGAGCAATGCTGATAAAATTTGCATTGGATACCAGTCAACAAACTCCACAGAAACTGTTGATACACTAGTAGAAACCAATGTCCCTGTGACACATGCCAAAGAACTGCTTCACACAGAGCACAATGGAATGTTATGTGCAACAAATCAGGGGCATCCTCTTATACTAGACACCTGCACAGTTGAAGGGTTGGTGTATGGCAATCCTGCCTGTGATTCGCTACTGGGAGGAAAAGAATGGTCCTACATTGTTGAAAGATCATCAGCCGTTCATGGGATGTGTTACCCTGGAAGGGTAGAGAATCTGGAAGAACTAAGATCTTTTTTCAGTTCTGCTCGCTCCTACAAAAGACTCCTGCTCTTTCCAGACCGCACTTGGAATGTGACTTTCACTGGAACAAGCAAAGCATGCTCAGGTTCATTCTACAGAAGTATGAGATGGCTGACACACAAGAGCAATTCTTACCCTATTCAAGACGCTCAATATACCAACGATTGGGGAAAGAATATTCTCTTCGTGTGGGGCATACACCATCCACCTACTGACACTGAGCAAATGAATCTATACAAAAAAGCTGATACAACAACGAGCATAACAACGGAAGATATCAATCGGACTTTCAAACCAGTGATAGGACCAAGGCCCATTGTCAACGGTCAACAAGGGAGGATTGATTATTATTGGTCAGTACTAAAGCCAGGCCAGACATTGCGAATAAGATCCAATGGGAATTTAATTGCTCCATGGTATGGACACATTCTTTCAGGAGAAAGCCATGGGAGAATCCTGAAGACCGATTTAAAT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G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AACATTTGTATATAA</t>
  </si>
  <si>
    <t>ATGGAAGTAATAGCACTAATAGCTATACTGGTAGTGACAGGAACGAGCAATGCTGATAAAATTTGCATTGGATACCAGTCAACAAACTCCACAGAAACTGTTGATACACTAGTAGAAACCAATGTCCCTGTGACACATGCCAAAGAACTGCTTCACACAGAGCACAATGGGATGTTATGTGCAACAAATCAGGGGCATCCTCTTATACTAGACACCTGCACAGTTGAAGGGTTGGTGTATGGCAATCCTGCCTGTGATTCGCTACTGGGAGGAAAAGAATGGTCCTACATTGTTGAAAGATCATCAGCCGTTCATGGGATGTGTTACCCTGGAAGGGTAGAGAATCTGGAAGAACTAAGATCTTTTTTCAGTTCTGCTCGCTCCTACAAAAAACTCCTGCTCTTTCCAGACCGCACTTGGAATGTGACTTTCACTGGAACAAGCAAAGCATGCTCAGGTTCATTCTACAGAAGTATGAGATGGCTGACACACAAGAGCAATTCTTACCCTATTCAAGACGCTCAATATACCAACGATTGGGGAAAGAATATTCTCTTCGTGTGGGGCATACACCATCCACCTACTGACACTGAGCAAATGAATCTATACAAAAAAGCTGATACAACAACGAGCATAACAACGGAAGATATCAATCGGACTTTCAAACCAGTGATAGGACCAAGGCCCATTGTCAACGGTCAACAAGGGAGGATTGATTATTATTGGTCAGTACTAAAGCCAGGCCAGACATTGCGAATAAGATCCAATGGGAATTTAATTGCTCCATGGTATGGACACATTCTTTCAGGAGAAAGCCATGGAAGAATCCTGAAGACCGATTTAAATAGTGGCAACTGCGTAGTACAGTGCCAAACTGAGAAAGGTGGTTTGAATACGACATTGCCATTCCACAATGTCAGCAAGTATGCATTTGGGAACTGCCCCAAATATGTTGGAGTGAAGAGTCTCAAACTGGCAGTTGGTCTAAGAAATGTGCCTGCTACATCAGGTAGAGGGTTATTTGGTGCCATAGCTGGATTCATAGAAGGAGGTTGGCCAGGGCTAGTTGCAGGCTGGTACGGATTTCAGCATTCAAATGATCAAGGAGTCGGAATGGCCGCAGACAGAGAGTCAACTCAAACAGCAATCAACAAGATAACATCCAAAGTAAATAATATAATCGATAAGATGAACAAGCAATATGAAATCATTGATCATGAGTTCAATGAAATTGAAGCCAGACTCAATATGATAAACAATAAGATTGATGATCAAATACAAGACATCTGGGCGTATAATGCAGAATTACTAGTACTGCTTGAAAATCAGAAAACACTTGATGAGCATGATGCAAATGTTAACAATCTGTACAATAAGGTGAAGAGAGCATTGGGGTCTAATGCAATAGAGGATGGGAAGGGGTGCTTCGAGTTGTATCACAAATGTGATGATCAATGCATGGAAACAATTAGAAACGGGACTTATGACATGGTGAAGTATAAAGAAGAATCAAAATTAGAAAGGCAGAAAATAGAAGGGGTGAAACTGGAGTCTGAAGGAACTTACAAAATTCTTACCATTTATTCGACCGTCGCCTCATCTCTCGTGCTCGCAATAGGGTTTGCTGCCTTCATGTTCTGGGCCATGTCAAACGGATCTTGCAGATGCAACATTTGTATATAA</t>
  </si>
  <si>
    <t>ATGGAAGTAGTATCACTAATAACTATACTACTAGTAATAACAGGAAGCAATGCGGATAAAATCTGCATTGGCTACCAATCAACAAACTCCACAGAAACTGTAGACACGCTAACCGAAAACAATGTTCCTGTGACACATGCTAAAGAATTGCTCCACACAA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CCTTTTCATGTGGGGCATAAATCACCCACCCACTGATACTGTACAGACAAATCTGTACACAAGGACTGACACAACAACAAGTGTGGCGACGGAAGACATAAATAGGACCTTCAAACCATTGATAGGGCCAAGGCCTCTTGTCAATGGTCTACAAGGAAGGATTGATTATTATTGGGCAGTGTTAAAACCAGGTCAGACATTGCGAGTAAGATCCAACGGGAACCTAATTGCTCCATGGTATGGACACATTCTCTTAGGGGAGAGTCACGGAAGAATCCTGAAAACGGATTTAAAGAGTGGTAACTGTGTG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C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</si>
  <si>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TTAATAACAGGAAGCAATGCGGATAAAATCTGCATTGGCTACCAATCAACAAACTCCACAGAAACTGTAGACACACTAACCGAAAACAATGTTCCTGTGACACATGCTAAAGAATTGCTTCACACAGAGCACAATGGGATGCTATGTGAAACAAACCTGGGGAGTCCTCTTATTCTAGACACCTGTACCATTGAAGGACTAATCTATGGCAACCCTTCTTGTGATCTACCGCTGGAAGGGAGAGAATGGTCCTACATTGTCGAAAGACCATCGGCTGTTAATGGAGTGTGCTACCCCGGAAATGTAGAAAACCTAGAAGAATTAAGGTCACTTTTTAGTTCTGCTAGTTCTTACCAAAGAATCCAGATCTTTCCAGATTCAATCTGGAATGTGTCTTACAGTGGG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CGGAAGAATCCTGAAAACGGATTTAAAGAGTGGTAAT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CATTGAAACTAGACTCAATATGATCAATGATAAGATTGATGACCAAATTCAAGACATATGGGCATATAATGCTGAATTGCTAGTACTGCTTGAAAATCAAAAAACTCTCGATGAGCATGACGCAAATGTAAACAATCTATATAACAAAGTGAAGAGGGCACTGGGTTCCAATGCAGTGGAAGATGGGAAAGGATGCTTCGATCTATACCATAAATGCGATAACCAGTGCATGGAGACAATTCGAAACGGGACCTACAACAGAAGAAAGTATCAGGAGGAATCAAGACTAGAGAGACAGAAAATAGAGGGGGTCAAACTGGAATCTGAAGGAACCTACAAAATCCTCACCATTTATTCGACTGTCGCCTCATCTCTTGTTATTGCAATGGGGTTCGCTGCCTTCTTGTTCTGGGCCATGTCTAATGGATCTTGCAGATGCAACATTTGTATATAA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</si>
  <si>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AAGAATGGTCCTACATTGTCGAAAGACCATCGGCTGTTAATGGAGTGTGCTACCCCGGAAATGTAGAACACCTAGAAGAATTAAGGTCACTTTTTAGTTCTGCTAGTTCTTACCAAAGAATCCAGATCTTTCCAGATTCAATCTGGAATGTGTCTTACAGTGGAACAAGCAAAGCATGTTCAGATTCATTCTACAGAAGCATGAGGTGGTTGACTCAAAAGA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ACACATTCTCTTAGGGGAGAGTCACGGAAGAATCCTGAAAACGGATTTAAAGGGTGGTAACTGTGTAGTGCAATGTCAAACAGAAAGAGGTGGTTTGAACACTACATTGCCATTTCACAACGTAAGCAAGTACGCATTTGGAAATTGCCCAAAATATATTGGAA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</si>
  <si>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GATAACCATGCTACTAGTAGTAACAGTAAGCAATGCAGATAAAATCTGCATCGGCTACCAATCAACAAACTCCACAGAAACTGTAGACACACTAACAGAAAACAATGTCCCTGTGACACATGCCAAAGAATTGCTCCACACAGAGCACAATGGGATGCTGTGTGCAACAAACTTGGGACATCCTCTTATTCTGGACACCTGCACCATTGAAGGACTAATCTATGGCAATCCCTCTTGTGATCTACTGCTGGGAGGAAGAGAATGGTCCTACATCGTTGAGAGACCATCGGCTGTTAATGGATTGTGTTACCCCGGGAATGTAGAAAATCTAGAAGAGCTAAGGTCACTTTTTAGTTCTGCTAGTTCTTATCAAAGGATCCAGATTTTTCCAGACACAATCTGGAATGTGTCTTACAGTGGAACTAGCAAAGCATGTTCAGATTCATTCTACAGAAGCATGAGATGGTTGACTCAAAAGAACAACGCTTACCCTGTTCAAGACGCCCAATACACAAATAATCGAGAAAAGAACATTCTTTTCATGTGGGGCATAAATCACCCACCCACTGAGACTGCGCAGACAAATTTGTACACAAGAACCGACACAACAACAAGTGTGGCAACAGAAGAAATAAATAGGACCTTCAAACCATTGATAGGACCAAGGCCTCTTGTCAATGGATTGCAGGGAAGAATTAATTATTATTGGTCGGTATTGAAACCAGGTCAAACACTGCGAATAAGATCCAATGGGAATCTAATAGCCCCATGGTATGGACACATTCTTTCAGGAGAGAGCCATGGAAGAATCCTGAAGACTGATTTAAAAAGGGGTAGCTGTACAGTGCAATGTCAGACAGAAAAAGGTGGCTTAAACACAACCTTGCCATTCCAAAATGTAAGTAAGTATGCATTTGGAAACTGCTCGAAATATGTTGGAATAAAGAGTCTCAAACTTGCAGTTGGTCTGAGGAATGTGCCTTCTAGATCTAGTAGGGGACTATTTGGTGCCATAGCTGGATTCATAGAGGGAGGTTGGTCAGGACTAGTTGCTGGTTGGTATGGATTTCAGCATTCAAATGACCAAGGGGTTGGCATAGCAGCAGATAGAGACTCAACCCAAAAGGCAATTGATAAAATAACATCCAAAGTTAATAACATAGTCGATAAAATGAACAAACAGTATGAAATTATTGATCATGAATTCAGCGAGGTAGAAAATAGACTTAACATGATCAATAATAAGATTGATGATCAAATTCAAGACATATGGGCGTATAACGCAGAGCTGCTAGTTCTGCTTGAGAACCAGAAAACACTCGATGAGCATGATGCAAATGTAAACAATCTATATAATAAAGTGAAGAGGGCATTGGGTACCAATGCAGTGGAAGATGGGAAAGGATGTTTCGAGCTATATCACAAATGTGATGACCAGTGCATGGAGACAATTCGGAACGGGACCTACAACAGGAGGAAGTATCAAGAGGAATCAAAATTAGAGAGACAGAGAATAGAAGGGGTCAAGCTGGAATCTGAAGGAACTTACAAAATCCTCACCATTTATTCGACTGTCGCCTCATCTCTTGTGATTGCAATGGGGTTTGCTGCCTTCTTGTTCTGGGCAATGTCCAATGGGTCTTGCAGATGCAACATTTGTATATAA</t>
  </si>
  <si>
    <t>ATGGAAGTAGTATCACTAATAACTATACTACTAGTAGTAACAGTAAGCAATGCAGATAAAATCTGCATCGGCTATCAATCAACAAACTCCACAGAAACTGTAGACACACTAACAGAAAACAATGTCCCTGTGACACATGCCAAAGAATTGCTCCACACAGAGCACAATGGGATGCTGTGTGCAACAGGCTTAGGACATCCTCTCATTCTAGACACCTGTACC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CATTCTTTTCATGTGGGGCATAAATCATCCCCCCACCGATACTGCGCAGACAAATCTGTACACAAGAACCGACACAACAACGAGTGTGGCAACAGAAGAAATAAATAGGACCTTCAAACCATTGATAGGACCAAGGCCTCTTGTCAATGGTTTGCAGGGAAGAATTGACTATTAC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AGGGGTTGGTATGGCAGCGGATAGAGACTCAACCCAAAAGGCAATTGACAAAATAACATCCAAAGTGAATAACATAGTCGACAAAATGAACAAGCAGTATGAAATTATTGATCACGAATTCAGCGAGGTTGAAGCTAGACTTAACATGATCAATAATAAGATTGATGATCAAATCCAAGACATATGGGCATACAATGCAGAATTACTAGTTCTGCTTGAAAACCAGAAAACACTAGATGAGCATGATGCAAATGTAAACAATCTATATAATAAAGTGAAGAGGGCATTGGGTTCCAATGCAATGGAAGATGGGAAAGGATGC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</si>
  <si>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ATGGAAGTAGTATCACTGATAACTACACTATTAGCAATAACAACAAGCAATGCAGATAAAATTTGCATCGGCTACCAATCAACAAACTCCACAGAAACTGTAGACACACTAACAGAAAACAATGTCCCTGTGACACATGCCAAAGAACTGCTCCACACAGAACACAATGGGATGTTGTGTGCAACAAACTTGGGACATCCTCTTATTCTAGACACCTGTTCCATTGAAGGGCTAATCTACGGCAATCCTTCTTGTGATCTACTGCTGGGAGGAAGAGAATGGTCCTACATCGTCGAGAGACCATCGGCTGTTAATGGATTGTGTTACCCTGGGAATGTAGAAAATCTAGAAGAGCTAAGGTCACTTTTTAGTTCTGCTAGTTCTTATCAAAGGATCCAGATTTTCCCAGACACAATCTGGAATGTGTCTTACAGTGGAACAAGCAAAGCATGTTCAGATTCATTCTACAGAAGCATGAGATGGTTGACTCAAAAGAACAACGCTTATCCTATTCAAGACGCCCAATACACAAATAATCAAGAGAAGAACATTCTTTTCATGTGGGGCATAAATCACCCACCCACCGAGACTGCGCAGACAAATCTGTACACAAGAACCGACACAACCACAAGTGTGGCAACAGAAGAAATGAATAGGACCTTCAAACCGTTGATAGGACCAAGGCCTCTTGTCAATGGTTTGCAGGGAAGAATTGATTATTATTGGTCAGTATTGAAACCAGGTCAAACACTGCGAATAAGATCAAATGGGAATCTAATAGCTCCATGGTATGGACACATTCTTTCAGGAGAGAGCCACGGAAGAATCCTGAAGACGGATTTAAAAAGAGGTAGCTGTACAGTGCAATGTCAGACAGAAAAAGGTGGTTTAAACACAACATTGCCATTCCAAAATGTAAGTAAGTATGCATTTGGAAACTGCCCGAAATATATTGGAATAAAGAGTCTCAAACTTGCAGTGGGTCTGAGGAATGTGCCTTCTAGATCTAGTAGAGGATTATTTGGGGCCATAGCTGGATTTATAGAGGGAGGTTGGTCAGGACTAGTTGCAGGTTGGTATGGATTCCAGCATTCAAATGACCAAGGGGTTGGTATGGCAGCAGATAGAGACTCAACCCAAAAGGCAATTGATAAAATAACATCCAAAGTGAATAACATAGTCGATAAAATGAACAAACAGTATGAAATTATTGATCATGAATTCAGCGAGGTTGAAAATAGACTTAACATGATCAATAATAAGATTGATGATCAAATTCAGGACATATGGGCATATAACGCAGAACTACTAGTGCTGCTTGAAAATCAGAAAACACTCGATGAGCATGATGCAAATGTAAACAATCTATATAATAAAGTGAAGAGGGCATTGGGTTCCAATGCAGTGGAAGATGGGAAAGGATGTTTCGAGCTATATCACAAATGTGATGACCAGTGCATGGAGACAATTCGGAACGGGACCTACAATAGGAGGAAGTATCAAGAGGAATCAAAATTAGAAAGACAGAAAATAGAGGGGGTCAAGCTGGAATCTGAAGGAACTTACAAAATCCTCACCATTTATTCGACTGTCGCCTCATCTCTTGTGATTGCAATGGGGTTTGCTGCCTTTTTGTTCTGGGCCATGTCCAATGGGTCTTGCAGATGCAACATTTGTATATAA</t>
  </si>
  <si>
    <t>ATGGAAGTAGTATCACTAATAACTATACTACTAGTAGTAACAGTAAGTAGTGCAGATAAAATCTGCATCGGCTATCAATCAACAAACTCCACAGAAACTGTAGACACACTAACAGAAAACAATGTCCCTGTGACACATGCCAAAGAATTGCTCCACACAGAGCATAATGGGATGCTGTGTGCAACAAGTTTGGGACACCCTCTTATTCTAGACACCTGTACCATTGAAGGACTAATCTATGGCAATCCTTCTTGTGATCTATTGTTGGGAGGAAGAGAATGGTCCTATATCGTCGAGAGACCATCAGCTGTTAACGGATTGTGTTATCCCGGGAATGTAGAACATCTAGAAGAGCTAAGGTCACTCTTTAGTTCTGCTAGGTCTTATCAAAGGATCCAGATTTTCCCAGACACAATCTGGAATGTGTCTTACAGTGGGACAAGCAAAGCATGCTCAGATTCTTTCTACAGAAGCATGAGATGGTTGACTCAAAAGAACAATGCTTACCCTATTCAAGACGCCCAATACACAAATAATCAAGAAAAGAACATTCTTTTCATGTGGGGCATAAATCACCCACCCACCGATACTGTGCAGACAAATCTGTACACAAGAACCGACACAACAACGAGTGTGGCAACAGAAGAAATAAATAGGACCTTCAAACCATTGATAGGACCAAGGCCTCTTGTCAACGGTTTGCAGGGAAGAATTGATTATTATTGGTCAGTATTGAAACCGGGTCAAACACTACGAATAAGATCTAATGGGAATCTAATAGCTCCATGGTATGGACACATTCTTTCAGGAGAGAGCCACGGAAGAATCCTGAAGACTGATTTAAAAAGGGGTAGCTGCACAGTGCAATGTCAGACAGAAAAAGGTGGCTTAAGCACAACATTGCCATTCCAAAACGTAAGTAAGTATGCATTTGGAAACTGCTCGAAATACATTGGCATAAAGAGTCTCAAACTTGCAGCTGGTCTGAGGAATGTGCCTTCTAGATCTAATAGAGGACTATTCGGGGCCATAGCAGGATTCATAGAGGGGGGTTGGTCAGGACTAGTTGCTGGTTGGTATGGATTCCAGCATTCAAATGACCAAGGGGTTGGTATGGCAGCAGATAGAGACTCAACCCAAAAGGCAATTGATAAAATAACATCCAAAGTTAATAACATTGTCGACAAAATGAACAAGCAGTATGAAATTATTGATCACGAATTCAGCGAGGTTGAAACTAGACTTAACATGATCAATAATAAGATTGATGATCAAATCCAAGATATATGGGCATATAATGCAGAATTGCTAGTTCTGCTTGAAAACCAGAAAACACTCGATGAGCATGATGCAAATGTAAACAATCTATATAATAAAGTGAAGAGGGCATTGGGTTCCAATGCGGTGGAAGATGGGAAAGGATGTTTTGAGCTATACCACAAATGTGATGACCAGTGCATGGAGACAATTCGGAACGGGACCTACAACAGGAGGAAGTATCAAGAGGAATCAAAATTAGAAAGACAGAAAATAGAGGGGGTCAAGCTGGAATCTGAAGGAACTTACAAAATCCTCACTATTTATTCGACTGTCGCCTCGTCTCTTGTGATTGCAATGGGGTTTGCTGCCTTCTTGTTCTGGGCCATGTCCAATGGTTCTTGCAGATGCAACATTTGTATATAA</t>
  </si>
  <si>
    <t>ATGGAAGTAGTATCACTAATAACTATACTACTAGTAGTAACAGCAAGTAGTGCAGATAAAATCTGCATCGGCTACCAATCAACAAACTCCACAGAAACTGTAGACACACTAACAGAAAACAATGTCCCTGTGACACATGCCAAAGAATTGCTCCACACAGAGCATAATGGGATGCTGTGTGCAACAAGCTTGGGACACCCTCTTATTCTAGACACCTGTACCATTGAAGGACTAATCTATGGCAATCCTTCTTGTGATCTATTGTTGGGAGGAAGAGAATGGTCCTATATCGTAGAGAGACCATCAGCTGTTAACGGATTATGTTATCCCGGGAATGTAGAAAATCTAGAAGAGCTAAGGTCACTCTTTAGTTCTGCTAGGTCTTATCAAAGGATCCAGATTTTCCCAGACACAATCTGGAATGTGTCTTACAGTGGGACAAGCAAAGCATGCTCAGATTCATTCTACAGAAGCATGAGATGGTTGACTCAAAAGAACAACGCTTACCCTATTCAAGACGCCCAATACACAAATAATCAAGAAAAGAATATTCTTTTCATGTGGGGCATAAATCACCCACCCACCGATACTGCGCAGACAAATCTGTACACAAGAACCGACACAACAACGAGTGTGGCAACAGAAGAAATAAATAGGACCTTCAAACCATTGATAGGACCAAGGCCTCTTGTCAACGGTTTGCAGGGAAGAATTGATTATTATTGGTCGGTATTAAAACCGGGTCAAACACTACGAATAAGATCTAATGGGAATCTAATAGCTCCATGGTATGGACACATTCTTTCAGGAGAGAGCCACGGAAGAATCCTGAAGACTGATTTAAAAAGGGGTAGCTGCACAGTGCAATGTCAGACAGAAAAAGGTGGCTTAAACACAACATTGCCATTCCAAAACGTAAGTAAGTATGCATTTGGAAACTGCTCGAAATACATTGGCATAAAGAGTCTCAAACTTGCAGTTGGTCTGAGGAATGTGCCTTCTAGATCTAGTAGAGGACTATTCGGGGCTATAGCAGGATTCATAGAGGGAGGTTGGTCAGGACTAGTTGCTGGTTGGTATGGATTCCAGCATTCAAATGACCAAGGGGTTGGTATGGCAGCAGATAGAGACTCAACCCAAAAGGCAATTGATAAAATAACATCCAAAGTGAATAACATAGTCGACAAAATGAACAAGCAGTATGAAATTATTGATCATGAATTCAGCGAGGTTGAAACCAGACTTAACATGATCAATAATAAGATTGATGATCAAATCCAAGATATATGGGCATATAATGCAGAATTGCTAGTTCTGCTTGAAAACCAGAAAACACTCGATGAGCATGATGCAAATGTAAACAATCTATATAATAAAGTGAAGAGGGCATTGGGATCCAATGCGGTGGAAGATGGGAAAGGATGTTTCGAGCTATACCACAAATGTGATGACCAGTGCATGGAGACAATTCGGAACGGGACCTACAACAAGAGGAAGTATCAAGAGGAATCAAAATTAGAAAGACAGAAAATAGAGGGGGTCAAGCTGGAATCTGAAGGAACTTACAAAATCCTCACCATTTATTCGACTGTCGCCTCGTCTCTTGTGATTGCAATGGGGTTTGCTGCCTTCTTGTTCTGGGCCATGTCCAATGGGTCTTGCAGATGCAACATTTGTATATAA</t>
  </si>
  <si>
    <t>ATGGAAGTAGTATCACTAATAACTATGCTGCTAGTAGCCACAATGAGCAATGCAGATAAAATATGCATCGGCTACCAATCAACAAACTCCACAGAAACTGTAGACACACTAACAGAAAACAATGTCCCTGTGACACACGCCAAAGAATTGCTCCACACTGAGCACAATGGGATGCTGTGTGCAACAACCTTGGGACAGCCTCTCATTCTAGACACCTGTACCGTTGAAGGACTAATCTACGGCAATCCTTCCTGTGATCTACTGTTGGAAGGAAGAGAATGGTCCTATATCGTCGAGAGACCATCTGCTGTTAATGGATTGTGTTACCCCGGGAATGTGGAAAATCTAGAAGAACTAAGGTCACTCTTTAGTTCTGCTAGTTCTTATCATAGGATCCAGATCTTTCCCGATACAATCTGGAACGTGTCATACAGTGGGACAAGCAAAGCATGTTCAAATTCATTCTACAGAAGCATGAGATGGTTGACCCAAAAGAACAACGCTTACCCTGTTCAAGACGCCCAATACACAAATAATCGAGAAAAGAACATTCTTTTCATGTGGGGCATAAATCACCCACCTACCGATACTGCGCAAACAAATCTGTACACAAGAACCGACACAACAACAAGTGTGGCAACAGAAGAAATAAGTAGGACCTTCAAACCATTGATAGGACCAAGGCCTCTTGTCAATGGTTTACAGGGAAGAATTGATTATTATTGGTCGATATTGAAACCAGGTCAAACACTGCGAATAAGGTCCAATGGGAATCTAATAGCTCCATGGTATGGACACATTCTTTCAGGAGAGAGCCACGGAAGAATCTTGAAGACTGATTTAAAAAAGGGTAGCTGTACAGTGCAATGTCAAACAGAAAAAGGTGGCTTAAACACAACATTGCCATTTCAAAATATAAGTAAGTATGCATTTGGAAACTGCTCGAAATATATTGGAGTAAAGAGCCTCAAACTTGCGATTGGTCTGAGGAATGTGCCTTCTAGGTCTAGTAGAGGACTATTCGGGGCCATAGCTGGATTCATAGAGGGGGGTTGGTCAGGACTAGTTGCTGGTTGGTATGGATTCCAGCATTCAAATGACCAAGGGGTTGGTATGGCAGCAGATAGAGACTCAACCCAAAAGGCAATTGATAAAATAACATCCAAAGTGAATAACATAGTCGATAAAATGAACAAACAGTATGAAATTATAGATCATGAATTCAGTGAGGTTGAAACTAGACTTAACATGATCAATAATAAGATTGATGATCAAATTCAAGACATATGGGCATATAATGCAGAATTGCTAGTGCTGCTTGAAAATCAGAAAACACTCGATGAGCATGATGCAAATGTGAACAATCTATACAATAAAATTAAGAGGGCATTAGGTTCCAATGCAGTGGAAGATGGGAAAGGATGTTTCGAGCTATACCACAAATGTGATAACCAATGCATGGAGACAATTCGGAACGGGACCTACAACAGGAGGAAGTATCAAGAGGAATCAAAATTAGAAAGACAGAAAATAGAGGGGATCAAGCTGGAATCTGAAGGAACTTACAAAATCCTCACCATTTATTCGACTGTTGCCTCATCTCTTGTGATTGCAATGGGGTTTGCTGCCTTCTTGTTCTGGGCCATGTCCAATGGGTCTTGCAGATGCAACATTTGTATATAA</t>
  </si>
  <si>
    <t>ATGGAAGTAGTATCACTAATAACTATACTACTAGTAGTAACAGTGAGT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CCCAGACACAATCTGGAATGTGACTTACAGTGGGACAAGCAAAGCATGTTCAGATTCATTCTACAGAAGCATGAGGTGGTTGACCCAAAAGAACAACGCTTACCCTATTCAAGACGCCCAATACACAAATAATCAAGAAAAGAACATTCTTTTCATGTGGGGTATAAATCATCCCCCCACCGATACTGCGCAGACAAATCTGTACACAAGAACCGACACAACAACGAGTGTGGCAACAGAAGAAATAAATAGGACCTTCAAACCATTGATAGGACCAAGGCCTCTTGTCAATGGTTTGCAGGGAAGAATTGATTATTATTGGTCGGTATTGAAACCGGGTCAAACGCTGCGAATAAGATCCAATGGAAATCTAATAGCTCCATGGTATGGACACATTCTTTCTGGAGAGAGCCACGGAAGAATCCTGAAGACTGATTTAAAAAGGGGTAGCTGCACAGTGCAATGTCAGACCGAAAAAGGTGGCTTGAACACAACATTGCCATTCCAGAACGTAAGTAAGTATGCATTTGGAAACTGCTCAAAATACATTGGAATAAAGAGTCTCAAACTCGCAGTTGGTCTGAGGAATGTGCCTTCTAGATCTAGTAGAGGG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CGGAAGATGGGAAAGGACGTTTCGAGCTATACCACAAATGTGATAACCAGTGCATGGAGACGATTCGGAACGGGACCTACAACAGGAGGAAGTATCAAGAGGAATCAAAATTAGAAAGACAGAAAATAGAGGGGGTCAAGCTGGAATCTGAAGGAACTTACAGAATCCTCACCATTTATTCGACTGTCGCCTCATCTCTTGTGATTGCAATGGGGTTTGCTGCCTTCTTGTTCTGGGCCATGTCCAATGGGTCTTGCAGATGCAACATTTGTATATAA</t>
  </si>
  <si>
    <t>ATGGAAGTAGTATCACTAATAACTATAATACTAGTAATAACAGGAAGCAATGCGGATAAAATCTGCATTGGCTACCAATCAACAAACTCCACAGAAACTGTAGACACGCTAACCGAAAACAATGTTCCTGTGACACATGCGAAAGAATTGCTTCACACAGAGCACAATGGGATGCTATGCGCAACAAACCTGGGGCGTCCTCTTATTCTAGACACTTGTACCATTGAAGGATTAATCTATGGCAACCCTTCTTGTGATCTACCGCCGGAAGGGAGAGAATGGTCCTACATTGTCGAAAGGCCATCGGCTGTTAATGGGGTGTGCTACCCCGGAAATGTAGAAAACCTGGAAGAATTAAGGTCACTTTTTAGTTCCGCTAGTTCTTACCAAAGAGTCCAGATCTTTCCAGATTCAATCTGGAATGTATCTTACAGTGGAACAAGCAAAGCATGTTCAGATTCATTCTACAGAAGCATGAGGTGGTTGACTCAAAAGAACAACAATTATCCTGTTCAAGACGCCCAATACACAAATAATAGAGGAAAGAACATTCTTTTCATGC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GTTGATGACCAGATTCAAGACATATGGGCATATAATGCTGAATTGCTAGTACTGCTTGAAAATCAAAAAACTCTCGATGAGCATGACGCAAATGTAAACAATCTATATAACAAAGTGAAGAGGGCACTGGGTTCCAATGCAGTGGAAGATGGGAAAGGATGCTTCGATCTATACCATAAATGTGATAACCAGTGCATGGAGACAATTCGAAACGGGACCTATAACAGAAGAAAGTATCAGGAGGAATCAAGACTAGAGAGACAGAAAATAGAGGGGGTCAAACTGGAATCTGAAGGAACCTACAAAATCCTCACCATTTATTCGACTGTCGCCTCATCTCTTGTTATTGCAATGGGGTTCGCTGCCTTCTTGTTCTGGGCCATGTCTAATGGATCTGGCAGATGCAACATTTGTATATAA</t>
  </si>
  <si>
    <t>ATGGAAGTAGTATCACTAATAACTATACTACTAGTAATAACAGGAAGCAATGCGGATAAAATCTGCATTGGCTACCAATCAACAAACTCCACCGAAACTGTAGACACGCTAACAGAAAACAATGTTCCTGTGACACATGCTAAAGAATTGCTTCACACAGAGCACAATGGGATGCTATGCGCAACAAACCTGGGGCGTCCTCTTATTCTAGACACCTGTACCATTGAAGGACTAATCTATGGCAACCCTTCTTGTGATCTACCGCTGGAAGGGAGAGAATGGTCCTACATTGTCGAAAGACCATCGGCTGTTAATGGAGTGTGCTACCCCGGAAATGTAGAAAACCTAGAAGAATTAAGGTCACTCTTTAGTTCCGCTAGTTCTTACCAAAGAATCCAGATCTTTCCAGATTCAATCTGGAATGTGTCTTACAGTGGGACAAGCAAAGCATGTTCAGATTCATTCTACAGAAGCATGAGGTGGTTGACTCAAAAGAACAACAATTACCCTGTTCAAGACGCCCAATACACAAATAATAGAGGAAAGAACATTCTTTTCATGTGGGGCATAAATCACCCACCCACTGATAATGCACAGACAAATCTGTACACAAGGACTGACACAACAACAAGTGTGGCGACGGAAGATATAAATAGGACCTTCAAACCATTGATAGGGCCAAGACCTCTTGTCAATGGTCAACAAGGAAGGATCGATTATTATTGGGCGGTGTTAAAACCAGGTCAGACACTGCGAGTGAGATCCAACGGGAATCTAATCGCTCCATGGTATGGACACATTCTCTTAGGGGAGAGTCACGGAAGAATCCTGAAAACGGAATTAAAGAGTGGTAACTGTGTAGTGCAATGTCAAACAGAAAGAGGTGGTTTGAACACTACATTGCCATTTCACAACGTAAGCAAGTACGCATTTGGAAATTGCCCAAAATATATTGGAGTAAAGAGTCTCAAATTGGCAGTCGGTCTGAGGAATGTGCCTGCTAGATCAAGC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GATGCTGAACTGCTAGTACTGCTTGAAAATCAAAAAACTCTCGATGAGCATGACGCAAATGTAAACAATCTATATAACAAAGTGAAGAGGGCACTGGGTTCCAATGCAGTGGAAGATGGGAAAGGATGCTTCGATCTATACCATAAATGCGATAACCAGTGCATGGAGACAATTCGAAACGGGACCTATAACAGAAGAAAGTATCAGGAGGAATCAAGACTAGAGAGGCAGAAAATAGAGGGGGTCAAACTGGAATCAGAAGGAACCTACAAAATCCTCACCATTTATTCGACTGTCGCCTCATCTCTTGTTATTGCAATGGGGTTCGCTGCCTTCTTGTTCTGGGCCATGTCCAATGGATCTTGCAGATGCAACATTTGTATATAA</t>
  </si>
  <si>
    <t>ATGGAAGTAGTATCACTAATAACTATACTACTAGTAATAACGGGAAGCAATGCGGATAAAATCTGCATTGGCTACCAATCAACAAACTCCACCGAAACTGTAGACACGCTAACAGAAAACAATGTTCCTGTGACACATGCTAAAGAATTGCTTCACACAGAGCACAATGGGATGCTATGCGCAACAAACCTGGGGCGTCCTCTTATTCTAGACACCTGTACCATTGAAGGACTAATCTATGGCAACCCTTCTTGTGATCTACCGCTGGAAGGGAGAGAATGGTCCTACATTGTCGAAAGACCATCGGCTGTTAATGGAGTGTGCTACCCCGGAAATGTAGAAAACCTAGAAGAATTAAGGTCACTCTTTAGTTCCGCTAGTTCTTACCAAAGAATCCAGATCTTTCCAGATTCAATCTGGAATGTGTCTTACAGTGGGACAAGCAAAGCATGTTCAGATTCATTCTACAGAAGCATGAGGTGGTTGACTCAAAAGAACAACAATTACCCTGTTCAAGACGCCCAATACACAAATAATAGAGGAAAGAACATTCTTTTCATGTGGGGCATAAATCACCCACCCACTGATAATGCACAGACAAATCTGTACACAAGGACTGACACAACAACAAGTGTGGCGACGGAAGATATAAATAGGACCTTCAAACCATTGATAGGGCCAAGGCCTCTTGTCAATGGTCTACAAGGAAGGATCGATTATTATTGGGCGGTGTTAAAACCAGGTCAGACACTGCGAGTGAGATCCAACGGGAATCTAATCGCTCCATGGTATGGACACATTCTCTTAGGGGAGAGTCACGGAAGAATCCTGAAAACGGAATTAAAGAGTGGTAACTGTGTAGTGCAATGTCAAACAGAAAGAGGTGGTTTGAACACTACATTGCCATTTCACAACGTAAGCAAGTACGCATTTGGAAATTGCCCAAAATATATTGGAGTAAAGAGTCTCAAATTGGCAGTCGGTCTGAGGAATGTGCCTGCTAGATCAAGC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CTGCTAGTACTGCTTGAAAATCAAAAAACTCTCGATGAGCATGACGCAAATGTAAACAATCTATATAACAAAGTGAAGAGGGCACTGGGTTCCAATGCAGTGGAAGATGGGAAAGGATGCTTCGATCTATACCATAAATGCGATAACCAGTGCATGGAGACAATTCGAAACGGGACCTATAACAGAAGAAAGTATCAGGAGGAATCAAGACTAGAGAGGCAGAAAATAGAGGGGGTCAAACTGGAATCTGAAGGAACCTACAAAATCCTCACCATTTATTCGACTGTCGCCTCATCTCTTGTTATTGCAATGGGGTTCGATGCCTTCTTGTTCTGGGCCATGTCCAATGGATCTTACAGATGCAACATACGTATATAA</t>
  </si>
  <si>
    <t>ATGGAAGTAGTATCACTAATAACTATACTACTAGCAATAACAGGAAGCAATGCGGACAAAATATGCATTGGCTACCAATCAACAAACTCCACAGAAACTGTAGACACGCTAACCGAAAACAATGTTCC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ATGGAACAAGCAAAGCATGTTCAGATTCATTCTACAGAAGCATGAGGTGGTTAACTCAAAAGAACAACAATTACCCTGTTCAAGACGCCCAATACACAAATAATAGAGGAAAGAACATTCTTTTCATGTGGGGTATAAATCACCCACCCACTGATACTGT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C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GCTGGGTTCCAATGCAGTGGAAGATGGGAAAGGGTGCTTCGATCTATACCATAAATGCGATAACCAGTGCATGGAGACAATTCGAAACGGGACCTATAACAGAAGAAAGTATCAGGAGGAATCAAGACTAGAGAGACAGAAAATAGAGGGGGTCAAACTGGAATCTGAAGGAACCTACAAAATCCTCACCATTTATTCGACTGTCGCCTCATCTCTTGTCATTGCAATGGGGTTCGCTGCCTTCTTGTTCTGGGCCATGTCTAATGGATCTTGCAGATGCAACATTTGTATATAA</t>
  </si>
  <si>
    <t>ATGGAAGCAGCAACAATAATAACTATACTACTAGCAATAACAGGAAGCAATGCGGACAAAATCTGCATTGGCTACCAATCAACAAACTCCACAGAAACTGTAGACACGCTAACCGAAAACAATGTTCA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ACACAGACAAATCTGTACACAAGGACTGACACAACAACAAGTGTGGCGACGGAAGACATAAATAGGACCTTCAAACCATTGATAGGGCCAAGGCCTCTTGTCGATGGTCTACAAGGAAGGATTGATTGTTATTGGGCGGTGTTAAAACCAGGTCAGACATTGCGAGTAAGATCCAACGGGAATCTAATCGCTCCATGGTATGGACACATTCTCTTAGGGGAGAGTCACGGGAGAATCCTGAAAACG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CTGATGACCAAATTCAAGACATATGGGCATATAATGCTGAATTGCTAGTACTGCTTGAAAATCAAAAAACTCTCGATGAGCATGACGCAAATGTAAACAATCTTTATAACAAAGTGAAGAGGGCACTGGGTTCCAATGCAGTGGAAGATGGGAAAGGATGCTTCA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</si>
  <si>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GCAAAAGCAGGGGAATTTCACAACCACTCAAGATGGAAACAGTATCACTAATAACTATGCTGCTAGTAATAACGATGAGCAATGCAGATAAAATATGCATCGGCTACCAATCAACAAACTCCACAGAAACTGTAGACACACTAACAGAAAACAGTGTCCCTGTGACACACGCCAAAGAGTTGCTCCACACTGAGCACAATGGGATGCTGTGTGCAACAACCTTGGGACAGCCTCTCATTCTAGACACCTGTACCATTGAAGGACTAATCTATGGCAATCCTTCCTGTGATCTACTGTTGGGAGGAAGAGAATGGTCCTATATCGTCGAGAGACCATCTGCTGTTAATGGATTGTGTTACCCTGGGAACGTGGAAAATCTAGAAGAACTAAGGTCACTCTTTAGTTCTGCTAGTTCTTATCAAAGGATCCAAATCTTTCCAGATACAATCTGGAATGTGTCTTACAGTGGGACAAGCAAAGCATGTTCAGATTCATTCTACAGAAGTATGAGATGGTTGACCCAAAAGAACAACGCTTACCCTGTTCAAGACGCCCAATACACAAATAATCAAGGAAAGAACATTCTTTTCATGTGGGGCATAAATCACCCACCTACCGATACTGC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TCTATACAATAAAGTTAAGAGGGCATTAGGTTCCAATGCAATGGAAGATGGGAAAGGATGTTTCGAGCTATACCACAAATGTGATAACCAATGCATGGAGACAATTCGGAACGGGACCTACAACAGGAGGAGGTATCAAGAGGAATCAAAATTAGAAAGACAGAAAATAGAGGGGGTCAAGCTGGAATCTGAAGGAACTTACAAAATTCTCACCATTTATTCGACTGTTGCCTCATCTCTTGTAATTGCAATGGGGTTTGCTGCCTTCTTGTTCTGGGCCATGTCCAATGAGTCTTGCAGATGCAACATTTGTATATAATTAGCAAAAACACCCTTGTTTCTACT</t>
  </si>
  <si>
    <t>ATGGGAATAATATCACTGATGACTATACTACTAGTAGTAACAACAAGCAATGCAGATAAAATCTGCATTGGCCACCAGTCAACAAATTCCACAGAAACTGTGGACACGCTAACAGAAACTAATGTTCCTGTGACACATGCCAAAGAATTGCTCCACACAGAGCACAATGGAATGCTGTGTGCAACAAATCTGGGACATCCCCTCATCCTAGACACATGCACTATCGAAGGACTTGTCTATGGTAACCCTTCTTGTGATCTGTTGTTGGGGGGAAGGGAATGGTCCTACATCGTTGAAAGACCATCGGCTGTAAATGGAACGTGTTACCCTGGGAATGTGGAAAACTTAGAGGAACTCAGAACACTCTTTAGTTCCTCTAGTTCCTATCAAAGAATCCAAATATTCCCAGACACAATCTGGAATGTGACTTACACTGGAACAAGCAAATCATGTTCAGATTCATTCTACAGGAATATGAGATGGCTGACTCAAAAGAACGGGGTTTATCCTGCTCAAGACGCCCAATACACAAATAACCGGGGAAAAGACATTCTTTTCGTGTGGGGCATACATCATCCACCCACCGATACTGCACAGACGAATTTGTACACAAGAACCGACACAACAACAAGTGTAACAACAGAAAATTTAGATAGGACCTTCAAACCATTGATAGGGCCAAGGCCCCTTGTCAATGGTCTGATTGGAAGAATCAATTATTATTGGTCAGTACTAAAACCAGGCCAGACATTGCGAGTAAGATCCAATGGGAATTTGATTGCTCCATGGTTTGGACACGTTCTCTCAGGAGAGAGCCATGGTAGAATCCTGAAAACTGATTTAAAAAGTGGTAATTGTGTAGTGCAATGTCAGACTGAAAAAGGTGGCTTAAACAGTACATTGCCTTTCCACAATATCAGTAAATATGCATTTGGGACTTGCCCCAAATATATTGGAGTCAAGAGTCTCAAACTGGCAATCGGTCTGAGAAACGTGCCTGCTAGGTCAAGTAGAGGACTATTTGGAGCCATAGCTGGATTCATAGAAGGAGGTTGGCCAGGGTTAGTCGCCGGTTGGTATGGTTTCCAGCATACAAATGATCAAGGGGTTGGTATGGCTGCAGATAGGGATTCAACTCAAAAGGCAGTTGATAAAATAACATCCAAGGTGAATAATATAGTCGACAAGATGAACAAGCAATATGAAATAATTGATCATGAATTCAGTGAGGTTGAAACTAGACTCAATATGATCAATAATAAGATTGATGACCAAATACAAGACGTATGGGCATATAATGCAGAGTTGCTAGTACTACTTGAGAACCAGAAAACACTCGATGAGCATGACGCGAACGTGAACAACCTATATAACAAGGTGAAAAGGGCCTTGGGCTCCAATGCGATGGAAGATGGGAAGGGCTGTTTCGAGCTATACCACAAATGTGATAACCAATGCATGGAAACTATTCGGAATGGGACCTATAATAGGAGAAAGTACAGAGAGGAATCAAGACTAGAAAGACAGAAAATAGAGGGGGTCAAACTGGAATCTGAGGGGACTTACAAAATACTTACCATTTATTCGACTGTCGCCTCATCTCTTGTACTTGCAATGGGGTTTGCTGCCTTCTTGTTCTGGGCCATGTCCAATGAATCATGCAGGTGCAACATCTGTATATAATTAGCAAAAACACCCTTGTTTCTACT</t>
  </si>
  <si>
    <t>TAACTAGCAAAAATGGGAATAATATCACTGATGACTATACTACTATTAGTAACAACAAGCAATGCAGATAAAATATGCATTGGCCATCAGTCAACAAATTCCACAGAAACTGTGGACACACTAACA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ATTCCCAGACACAATCTGGAATGTGACTTACACTGGAACAAGCAAATCATGTTCAGATTCATTCTACAGGAATATGAGATGGCTAACTCAAAAGAACGGGGGTTATCCTGTTCAAGACGCCCAATACACGAATAATCGGGGAAAGGACATTCTTTTCGTTTGGGGCATACATCATCCACCCACCGATACTGC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GCATTCAAATGACCAAGGGGTTGGTATGGCTGCAGATAGGGATTCAACTCAAAAGGCAGTTGACAAAATAACATCCAAGGTGAATAATATAGTCGACAAGATGAACAAGCAATATGAAATAATTGATCATGAATTCAGTGAGGTTGAAACTAGACTCAATATGATCAATAACAAGATTGATGACCAAATACAAGATGTATGGGCATATAATGCAGAGTTGCTAGTACTACTTGAGAACCAGAAAACACTCGATGAGCATGACGCAAACGTGAACAACCTATATAACAAGGTGAAAAGGGCCTTGGGCTCCAATGCGATGGAAGATGGGAAGGGCTGTTTCGAGCTATACCACAAATGTGATGATCAATGCATGGAAACTATTCGGAACGGGACCTATAATAGGAGAAAGTACAAAGAGGAATCAAGACTAGAAAGGCAGAAAATAGAGGGAGTTAAACTGGAATCTGAGGGGACTTACAAAATACTTACCATTTATTCGACTGTCGCCTCATCTCTTGTACTTGCAATGGGGTTTGCTGCCTTCTTATTCTGGGCCATGTCAAATGGATCATGCAGGTGCAACATCTGTATATAATTAGCAAAAACACCCTTGTTTCTACT</t>
  </si>
  <si>
    <t>ATGGAAATAATATCACTGATGACTGTACTACTAGTAGTAACAACAAGCAATGCAGATAAAATATGCATTGGCCACCAATCAACAAACTCCACAGAAACTGTGGACACACTAACAGAAAATAATGTTCCTGTGACACATGCCAAAGAACTGCTCCACACAGAGCACAATGGAATGCTGTGCGCAACAAATCTAGGAAATCCCCTCATCCTAGACACATGCACCATCGAAGGACTTATCTATGGCAACCCTTCTTGTGACATGTTATTGGGGGGAAGGGAGTGGTCCTACATCGTTGAAAGACCATCAGCGGTAAATGGAACATGTTACCCTGGGAATGTGGAAAACTTAGAAGAACTCAGAACACTTTTTAGTTCCTCTAGTTCCTATCAAAGAATTCAAATATTCCCAGACACAATATGGAATGTGACCCACACTGGAACAAGCAAATCATGTTCGGACTCATTCTACAGGAATATGAGATGGCTAACTCAAAAGAACGGGGCCTATCCTGTTCAAGACGCCCAATTCACAAATAATCGGGGAAAGGACATTCTTTTTGTGTGGGGCATACATCATCCACCCACT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AGAAAAAGGTGGCCTAAACAGTACATTGCCTTTCCACAATATCAGTAAATATGCATTTGGAAATTGCCCCAAATATATTGGAGTCAAGAGTCTCAAACTGGCAATCGGTCTGAGAAACGTGCCTGCCAGGTCAAGTAGAGGACTATTTGGAGCCATAGCTGGATTTATAGAAGGAGGTTGGCCAGGGCTAGTCGCCGGTTGGTATGGTTTCCAGCATTCAAATGATCAAGGGGTTGGTATAGCTGCAGATAGGGATTCAACTCAAAAGGCAGTTGACAAAATTACATCCAAGGTGAATAATATAGTCGACAAAATGAACAAGCAATATGAAATAATTGATCATGAATTCAGTGAGGTTGAAACCAGGCTCAATATGATCAATAACAAGATTGATGACCAAATACAAGATGTATGGGCATATAATGCAGAGCTGCTAGTACTACTTGAGAACCAGAAAACACTCGATGAGCATGACGCAAACGTGAATAACCTATATAACAAGGTGAAAAGGGCCTTGGGCTCCAATGCGATGGAAGATGGGAAAGGCTGTTTCGAGCTATACCACAAATGTGATGACCAATGCATGGAAACTATTCGGAACGGGACCTATAACAGGAGAAAGTACAAAGAGGAATCAAGACTAGAAAGGCAGAAAATAGAGGGAGTCAAACTGGAATCTGAGGGGATTTACAAAATACTTTCTATTTATTCGACTGTCGCCTCATCTCTTGTACTTGCAATGGGGTTTGCTGCCTTCTTATTCTGGGCCATGTCAAATGGATCGTGCAGGTGCAACATCTGTCTATAATTAGCAAAAACACCCTTGTTTCTA</t>
  </si>
  <si>
    <t>ATGGAAACAATATCACTGATGACTATACTACTAGTAATAACAACAAGCAATGCAGATAAAATCTGCATTGGCCACCAGTCAACAAATTCCACAGAAACTGTGGACACGCTAACAGAAACTAATGTTCCTGTGACACATGCCAAAGAATTGCTCCACACAGAGCACAATGGAATGCTGTGTGCAACAAATCTGGGACGTCCCCTCATCCTAGACACATGCACTATCGAAGGACTTGTCTATGGTAACCCTTCCTGTGATCTGCTGTTGGGGGGAAGAGAATGGTCCTACATCGTTGAAAGACCATCAGCTGTAAATGGAACGTGTTACCCTGGGAATGTAGAAAATTTAGAAGAACTCAGAACACTTTTTAGTTCCTCTAGTTCCTACCAAAGAATCCAAATGTTCCCAGACACAATCTGGAATGTGACTTACACTGGAACAAGCAAATCATGTTCAGATTCATTCTACAGGAATATGAGATGGCTGACTCAAAAGAACGGGGTTTATCCTGTTCAAGACGCTCAATACACAAATAATCGGGGAAAAGACATTCTTTTCGTGTGGGGTATACATCATCCACCCACTGATACTGCACAGACGAATTTGTACACAAGAACCGACACAACAACAAGTGTAACCACAGAAAATTTAGATAGAACCTTCAAACCATTGATAGGACCAAGGCCTCTTGTCAATGGTCTTATTGGAAGAATTAATTATTATTGGTCAGTACTAAAACCAGGCCAGACATTGCGAGTAAGATCCAATGGGAATTTGATTGCTCCATGGTTTGGACACGTTCTCTCAGGGGAGAGCCATGGTAGAATCCTGAAAACTGATTTAAACAGTGGTAATTGTGTAGTGCAATGTCAGACTGAAAAAGGTGGCCTAAACAGTACATTGCCTTTCCACAACATCAGTAAATATGCATTTGGGACTTGCCCCAAATATATTGGAGTCAAGAGTCTCAAATTGGCAATCGGTCTGAGAAACGTGCCAGCTAGGTCAAGTAGAGGACTATTCGGAGCCATAGCTGGATTCATAGAAGGAGGTTGGCCAGGGCTAGTCGCCGGGTGGTATGGTTTCCAGCATTCAAATGATCAAGGGGTTGGTATGGCTGCAGATAGGGATTCAACTCAAAAGGCAGTTGATAAAATAACATCCAAGGTGAATAATATAGTCGACAAGATGAACAAGCAATATGAAATAATTGATCATGAATTCAGTGAGGTTGAAACTAGACTTAATATGATCAATAATAAGATTGATGACCAAATACAAGATGTATGGGCATATAATGCAGAGTTGCTAGTACTACTTGAGAACCAGAAAACACTCGATGAGCATGACGCAAACGTGAACAACCTATACAACAAGGTGAAAAGGGCTTTGGGCTCCAATGCGATTGAAGATGGGAAGGGCTGTTTCGAGTTATACCACAAATGTGATAACCAATGCATGGAAACTATTCGGAATGGGACCTATAATAGGAGAAAGTACAAAGAGGAGTCAAGACTAGAAAGACAGAGAATAGAAGGGGTCAAACTGGAATCTGAGGGGACTTACAAAATACTTACCATTTATTCGACTGTCGCCTCATCTCTTGTACTTGCAATGGGGTTTGCTGCCTTCCTATTCTGGGCCATGTCCAATGGATCATGCAGGTGCAACATCTGTATATAATTAGCATAAACACCCTTGTTTCTACTA</t>
  </si>
  <si>
    <t>TTAACTAGCAAAAATGGAAACAATATCACTGATGACTATACTACTAGTAATAACAACAAGCAATGCAGATAAAATCTGCATTGGCCACCAGTCAACAAATTCCACAGAAACTGTGGACACGCTAACAGAAACTAATGTTCCTGTGACACATGCCAAAGAATTGCTCCACACAGAGCACAATGGAATGCTGTGTGCAACAAATCTGGGACGTCCCCTCATCCTAGACACATGCACTATCGAAGGACTTGTCTATGGTAACCCTTCCTGTGATCTGCTGTTGGGGGGAAGAGAATGGTCCTACATCGTTGAAAGACCATCAGCTGTAAATGGAACGTGTTACCCTGGGAATGTAGAAAATTTAGAAGAACTCAGAACACTTTTTAGTTCCTCTAGTTCCTACCAAAGAATCCAAATGTTCCCAGACACAATCTGGAATGTGACTTACACTGGAACAAGCAAATCATGTTCAGATTCATTCTACAGGAATATGAGATGGCTGACTCAAAAGAACGGGGTTTATCCTGTTCAAGACGCTCAATACACAAATAATCGGGGAAAAGACATTCTTTTCGTGTGGGGTATACATCATCCACCCACTGATACTGCACAGACGAATTTGTACACAAGAACCGACACAACAACAAGTGTAACCACAGAAAATTTAGATAGAACCTTCAAACCATTGATAGGACCAAGGCCTCTTGTCAATGGTCTTATTGGAAGAATTAATTATTATTGGTCAGTACTAAAACCAGGCCAGACATTGCGAGTAAGATCCAATGGGAATTTGATTGCTCCATGGTTTGGACACGTTCTCTCAGGGGAGAGCCATGGTAGAATCCTGAAAACTGATTTAAACAGTGGTAATTGTGTAGTGCAATGTCAGACTGAAAAAGGTGGCCTAAACAGTACATTGCCTTTCCACAACATCAGTAAATATGCATTTGGGACTTGCCCCAAATACATTGGAGTCAAGAGTCTCAAATTGGCAATCGGTCTGAGAAACGTGCCCGCTAGGTCAAGTAGAGGACTATTCGGAGCCATAGCTGGATTCATAGAAGGAGGTTGGCCAGGGCTAGTCGCCGGGTGGTATGGTTTCCAGCATTCAAATGATCAAGGGGTTGGTATGGCTGCAGATAGGGATTCAACTCAAAAGGCAGTTGATAAAATAACATCCAAGGTGAATAATATAGTCGACAAGATGAACAAGCAATATGAAATAATTGATCATGAATTCAGTGAGGTTGAAACTAGACTTAATATGATCAATAATAAGATTGATGACCAAATACAAGATGTATGGGCATATAATGCAGAGTTGCTAGTACTACTTGAGAACCAGAAAACACTCGATGAGCATGACGCAAACGTGAACAACCTATATAACAAGGTGAAAAGGGCTTTGGGCTCCAATGCGATTGAAGATGGGAAGGGCTGTTTCGAGTTATACCACAAATGTGATAACCAATGCATGGAAACTATTCGGAATGGGACCTATAATAGGAGAAAGTACAAAGAGGAGTCAAGACTAGAAAGACAGAGAATAGAAGGGGTCAAACTGGAATCTGAGGGGACTTACAAAATACTTACCATTTATTCGACTGTCGCCTCATCTCTTGTACTTGCAATGGGGTTTGCTGCCTTCCTATTCTGGGCCATGTCTAATGGATCATGCAGGTGCAACATCTGTATATAATTAGCAAAAACACCCTTGTTT</t>
  </si>
  <si>
    <t>ATGGAAACAATATCACTGATGACCATACTACTTGTAATAACAACAAGCAATGCAGACAAAATCTGCATTGGCCACCAGTCAACAAATTCCACAGAAACTGTGGACACGCTAACAGAAACTAATGTTCCTGTGACACATGCCAAAGAATTGCTCCACACAGAGCACAATGGAATGCTGTGTGCAACAAATCTGGGACGTCCCCTCATCCTAGACACATGCACTATCGAAGGACTTGTCTATGGTAACCCTTCCTGTGATCTGCTGTTGGGGGGAAGAGAATGGTCCTACATCGTTGAAAGACCATCAGCTGTAAATGGAACGTGTTACCCTGGGAATGTAGAAAATTTAGAAGAACTTAGAACACTTTTTAGTTCCTCTAGTTCCTACCAAAGAATCCAAATGTTCCCAGACACAATCTGGAATGTGACTTACACTGGAACAAGCAAATCATGTTCAGATTCATTCTACAGGAATATGAGATGGCTGACTCAAAAGAACGGGGTTTATCCTGTTCAAGACGCTCAATACACAAATAATCGGGGAAAAGACATTCTTTTCGTGTGGGGTATACATCATCCACCCACTGATACTGCACAGACGAATTTGTACACAAGAACCGACACAACAACAAGTGTAACCACAGAAAATTTAGATAGAACCTTCAAACCATTGATAGGACCAAGGCCTCTTGTCAATGGTCTTATTGGAAGAATTAATTATTATTGGTCAGTACTAAAACCAGGCCAGACATTGCGAGTAAGATCCAATGGGAATTTGATTGCTCCATGGTTTGGACACGTTCTCTCAGGGGAGAGCCATGGTAGAATCCTGAAAACTGATTTAAACAGTGGTAATTGTGTAGTGCAATGTCAGACTGAAAAAGGTGGCCTAAACAGTACATTGCCTTTCCACAACATCAGTAAATATGCATTTGGGACTTGCCCCAAATATATTGGAGTCAAGAGTCTCAAATTGGCAATCGGTCTGAGAAACGTGCCAGCTAGGTCAAGTAGAGGACTATTCGGAGCCATAGCTGGATTCATAGAAGGAGGTTGGCCAGGGCTAGTCGCCGGGTGGTATGGTTTCCAGCATTCAAATGATCAAGGGGTTGGTATGGCTGCAGATAGGGATTCAACTCAAAAGGCAGTTGATAAAATAACATCCAAGGTGAATAATATAGTCGACAAGATGAACAAGCAATATGAAATAATTGATCATGAATTCAGTGAGGTTGAAACTAGACTTAATATGATCAATAATAAGATTGATGACCAAATACAAGATGTATGGGCATATAATGCAGAGTTGCTAGTACTACTTGAGAACCAGAAAACACTCGATGAGCATGACGCAAACGTGAACAACCTATATAACAAGGTGAAAAGGGCTTTGGGCTCCAATGCGATTGAAGATGGGAAGGGCTGTTTCGAGTTATACCACAAATGTGATAACCAATGCATGGAAACTATTCGGAATGGGACCTATAATAGGAGAAAGTACAAAGAGGAGTCAAGACTAGAAAGACAGAGAATAGAAGGGGTCAAACTGGAATCTGAGGGGACTTACAAAATACTTACCATTTATTCGACTGTCGCCTCATCTCTTGTACTTGCAATGGGGTTTGCTGCCTTCCTATTCTGGGCCATGTCCAATGGATCATGCAGGTGCAACATCTGTATATAAT</t>
  </si>
  <si>
    <t>ACTAACAAAATGGAAATAATATCACTGATGACTGTACTACTAGTAGTAACAACAAGCAATGCTGATAAAATATGCATTGGCCATCAATCAACAAACTCCACAGAAACTGTGGACACACTAACAGAAAATAATATTCCTGTGACACATGCCAAAGAACTGCTCCACACAGAGCACAATGGAATGCTGTGTGCAACAAATCTGGGAAATCCCCTCATCCTAGACACATGCACTATCGAAGGACTTATCTATGGCAACCCTTCTTGTGACATGTTATTGGGGGGAAGGGAATGGTCCTACATAGTTGAAAGACCATCAGCGGTAAATGGAACATGTTACCCTGGGAATGTGGAAAACTTAGAGGAACTCAGAACACTTTTTAGTTCCTCTAGTTCCTACCAAAGAATCCAAATATTCCCAGACACAATATGGAATGTGACCCACACTGGAACAAGCAAATCATGTTCGGACTCATTCTACAGGAATATGAGATGGCTAACTCAAAAGAACGGGGCCTATCCTGTTCAAGACGCCCAATTCACAAATAATCGGGGAAAGGACATTCTTTTTGTGTGGGGCATACATCATCCACCTACTGATACTGCACAGACGAATTTGTACACAAGAACCGACACAACAACAAGTGTAACAACAGAGAATTTAGATAGGACCTTCAAACCATTGATAGGGCCAAGGCCCCTTGTCAATGGTCTGATTGGAAGAATTAATTATTATTGGTCGGTACTAAAACCAGGCCAGACATTGCGAGTGAGATCCAATGGGAATCTAATTGCTCCGTGGTTTGGACACGTTCTCTCAGGAGAGAGCCATGGGAGAATCCTGAAAACTGATTTAAACAGTGGCAATTGTGTAGTGCAATGTCAGACTGAAAAAGGTGGCCTAAACAGTACATTGCCTTTCCACAATATCAGTAAATATGCATTTGGAAATTGCCCCAAATATATTGGAGTCAAGAGTCTCAAACTTGCAATCGGTCTGAGAAACGTGCCTGCCAGGTCAAGTAGAGGACTATTTGGAGCCATAGCTGGATTTATAGAAGGAGGTTGGCCAGGGCTAGTCGCCGGTTGGTATGGTTTCCAGCATTCAAATGATCAAGGGGTTGGTATGGCTGCAGATAGGGATTCAACTCAAAAGGCAGTTGACAAAATTACATCCAAGGTGAATAATATAGTCGACAAAATGAACAAGCAATATGAAATAATTGATCATGAATTCAGTGAGGTTGAAACTAGACTCAATATGATCAATAACAAGATTGATGACCAAATACAAGATGTATGGGCATATAATGCAGAGCTGCTAGTACTACTTGAGAACCAGAAAACACTCGATGAGCATGACGCAAACGTGAATAACCTATATAACAAGGTGAAAAGGGCCTTGGGCTCCAACGCGATGGAAGATGGGAAAGGCTGTTTCGAGCTATACCACAAATGTGATGACCAATGCATGGAAACTATTCGGAACGGGACCTATAACAGGAGAAAGTACAAAGAGGAATCAAGACTAGAAAGGCAGAAAATAGAGGGAGTCAAACTGGAATCTGAGGGGATTTACAAAATACTTTCTATTTATTCGACTGTCGCCTCATCTCTTGTACTTGCAATGGGGTTTGCTGCCTTCTTATTCTGGGCCATGTCAAATGGATCGTGCAGGTGCAACATCTGTATATAA</t>
  </si>
  <si>
    <t>ATGGAAGCAACAGCAATAATAACCATACTATTAGTAATAACAGCAAGCTATGCAGATAAAATTTGCATAGGCTACCAATCAACAAACTCCACGGAGACTGTGGACACGCTAACAGAAACCAACGTCCCTGTGACACATACCAAAGATTTGCTCCACACAGAGCACAATGGAATGCTGTGTGCTACAAGCCTGGGGCGTCCTCTCATTCTGGACACATGCACCATCGAAGGACTGGTCTATGGCAACCCTTCTTGTGATCTGCTGTTGGGAGGGAGAGAATGGTCCTATATTGTCGAAAGATCATCGGCTGTAAATGGAATGTGTTACCCTGGAAATGTAGAGAACCTAGAGGAACTCAGATCCTTCTTCAGTTCCGCTAATTCCTATAAAAGAATCCAGATCTTCCCAGACACAATCTGGAATGTGACTTACAGTGGAACAAGCAAAGCGTGCTCTAATTCATTCTACAGGAGTATGAGATGGCTGACTCACAAGAGCAATGCTTACCCTGTTCAGGATGCCCAATACACAAACAATGAGGGGAAGAGCATCCTCTTTCTGTGGGGCATACATCATCCACCTAATGACAATGAACAGACGAGCTTATATAAGAAGACTGATACAACAACAAGTGTGTCAACAGAAGACATAAATAGGACCTTCAAACCGGTGATAGGGCCAAGGCCTCTTGTCAATGGCCAGCAGGGGAGGATTGATTATTATTGGTCAGTACTAAAACCGGGTCAGACATTGCGGGTAAGATCTAATGGGAACTTAATAGCTCCATGGTATGGACACATTCTTTCAGGAGAAAGCCATGGAAGGATCCTAAAGACTGACTTGGACAGTGGCAATTGTGTAGTGCAGTGTCAGACTGAAAAAGGCGGCTTAAACACGACACTGCCATTCCATAATGTCAGCAAATACGCCTTTGGGAACTGCCCCAAATACGTTGGGGTAAAACGTCTCAAACTAGCAGTCGGCCTGAGGAACGTACCTGCTATATCAAATAGAGGACTATTTGGTGCCATAGCTGGATTCATAGAAGGGGGCTGGCCAGGTCTAGTTGCTGGTTGGTATGGTTTCCAGCATTCAAATGATCAAGGGGTTGGAATAGCTGCAGACAGGGAATCAACCCAAGAGGCAATTGACAAGATAACAACTAAAGTTAACAATATAATTGACAAAATGAACAAACAGTATGAAATCATTGATCATGAATTCAGTGAAATTGAAGCCAGACTCAACATGATCAATGATAAAATTGATGACCAAATACTGGACATTTGGGCATACAATGCAGAATTGTTAGTACTCCTGGAAAACCAGAAGACACTCGATGAGCATGATGCGAATGTAAACAATCTATATAATAGGGTGAAGAGAGCATTGGGTTCTAATGCGAAAGAAGATGAAAAGGGATGTTTCGAACTGTATCATAAATGCGATGATCAGTGCATGGAAACGATTAGGAACGGGACTTACGACAGACGAAAGTACCAAGAAGAATCAAAATTAGAAAGGCAGAGAATAGAAGGGGTAAAGCTGGAATCTGAGGGAACTTACAAAATTCTTACCATTTATTCGACTGTCGCCTCATCTCTCGTGCTTGCAATGGGGTTTGCTGCCTTCTTGTTCTGGGCCATGTCCAATGGATCTTGCAGATGCAACATTTGTATATAA</t>
  </si>
  <si>
    <t>ATGGAAGCAACAGCAATAATAACCATACTATTAGTAATAACAGCAAGCTATGCAGATAAAATTTGCATAGGCTACCAATCAACAAACTCCACGGAGACTGTGGACACGCTAACAGAAACCAACGTCCCTGTGACACATACCAAAGATTTGCTCCACACAGAGCACAATGGAATGCTGTGTGCTACAAGCCTGGGGCGTCCTCTCGTTCTGGACACATGCACCATCGAAGGACTGGTCTATGGCAACCCTTCTTGTGATCTGCTGTTGGGAGGGAGAGAATGGTCCTATATTGTCGAAAGATCATCGGCTGTAAATGGAATGTGTTACCCTGGAAATGTAGAGAACCTAGAGGAACTCAGATCCTTCTTCAGTTCCGCTAATTCCTATAAAAGAATCCAGATCTTCCCAGACACAATCTGGAATGTGACTTACAGTGGAACAAGCAGAGCGTGCTCTAATTCATTCTACAGGAGTATGAGATGGCTGACTCACAAGAGCAATGCTTACCCTGTTCAGGATGCCCAATACACAAATAATGAGGGGAAGAGCATCCTCTTCCTGTGGGGCATACATCATCCACCTAATGACAATGAACAGACGAGCTTATATAAGAATACTGATACAACAACAAGTGTGACAACAGAAGACATAAATAGGATCTTCAAACCGATGATAGGGCCAAGGCCTCTTGTCAATGGCCAGCAGGGGAGGATTGATTATTATTGGTCAGTACTAAAACCGGGTCAGACATTGCGGGTAAGATCTAATGGGAACTTAATAGCTCCATGGTATGGACACATTCTTTCAGGAGAAAGCCATGGAAGGATCCTAAAGACTGACTTGGACAGTGGCAATTGTGTAGTGCAGTGTCAGACTGAAAAAGGCGGCTTAAACGCGACACTGCCATTCCATAATGTCAGCAAATACGCATTTGGGAACTGCCCCAAATACGTTGGGGTAAAACGTCTCAAACTAGCAGTCGGTCTGAGGAACGTACCTGCTATATCAAATAGAGGACTATTTGGTGCTATAGCTGGATTCATAGAAGGGGGCTGGCCAGGTCTAGTTGCTGGTTGGTATGGTTTCCAGCATTCAAATGATCAAGGGGTTGGAATAGCTGCAGACAGGGAATCAACCCAAGAGGCAATTGACAAGATAACAACTAAAGTTAACAATATAATTGACAAAATGAACAAACAGTATGAAATCATTGATCATGAATTCAATGAAATTGAAGCCAGACTCAACATGATCAATGATAAAATTGATGACCAAATACAGGACATTTGGGCATACAATGCAGAATTGTTAGTACTCCTGGAAAACCAGAAGACACTCGATGAGCATGATGCGAATGTAAACAATCTATATAATAGGGTGAAGAGAGCATTGGGTTCTAATGCGAAAGAAGATGAAAAGGGGTGTTTCGAACTGTATCATAAATGCGATGATCAGTGCATGGAAACGATTAGGAACGGGACTTACGACAGACGAAAGTACCAAGAAGAATCAAAATTGGAAAGGCAGAGAATAGAAGGGGTAAAGCTGGAATCTGAGGGAACTTACAAAATTCTTACCATTTATTCGACTGTCGCCTCATCTCTCGTGCTTGCAATGGGGTTTGCTGCCTTCTTGTTCTGGGCCATGTCCAATGGATCTTGCAGGTGCAACATTTGTATATAATTAATAAAAACACCCTTGTTTCTACT</t>
  </si>
  <si>
    <t>ATGGAAATAATATCACTGATGACTATACTACTAGTAGTAACAACAAGCAATGCAGATAAAATCTGCATTGGCCACCAGTCAACAAATTCCACAGAAACTGTGGACACGCTAACAGAAACCAATGTTCCTGTGACACATGCCAAAGAATTGCTCCACACAGAGCACAATGGAATGCTGTGTGCAACAAATCTGGGACATCCCCTCATCCTAGACACATGCACTATCGAAGGACTTGTCTATGGCAACCCTTCTTGTGATCTGTTGTTGGGGGGAAGAGAATGGTCCTACATCGTTGAAAGACCATCAGCTGTAAATGGAACGTGTTACCCTGGGAATGTGGAAAACTTAGAGGAACTCAGAACACTCTTTAGTTCCTCTAGTTCCTACAAAAGAATCCAAATATTCCCAGACACAATCTGGAATGTGACTTACACAGGAACAAGCAAATCATGTTCAAATTCATTCTACAGGAATATGAGATGGCTGACTCAAAAGAACGGGGTTTATCCTGTTCAAGACGCCCAATACACAAATAACCTGGGAAAAGACATTCTTTTCGTGTGGGGCATACATCATCCACCCACTGATACAGCACAGACGAATTTGTACACACGAACCGACACAACAACAAGTGTAACAACAGAAAATTTGGATAGAACCTTCAAACCATTGATAGGGCCAAGGCCCCTTGTCAATGGTCTGATTGGAAGAATTAATTATTATTGGTCAGTACTAAAGCCAGGCCAGACATTGCGAGTAAGATCCAATGGGAATTTGATTGCTCCATGGTTTGGACACGTTCTCTCAGGGGAGAGCCATGGTAGAATCCTGAAAACTGATTTAAACAGTGGTAATTGTGTAGTGCAATGTCAGACTGAAAAAGGTGGCCTAAACAGTACATTGCCTTTCCACAATATCAGTAAATATGCATTTGGGACTTGCCCCAAATATATTGGAGTCAAGAGTCTCAAGCTGGCAATCGGTCTGAGAAACGTGCCTGCCAGGTCAAGTAGAGGACTATTT</t>
  </si>
  <si>
    <t>ATGGAAACAATATCACTGATGACTATACTGCTAGTAGTAACAACAAGCAATGCAGATAAAATCTGCATTGGCCACCAGTCAACAAATTCCACAGAAACTGTGGACACGTTAACAGAAACTAATGTTCCTGTGACACATGCCAAAGAATTGCTCCACACAGAGCACAATGGAATGCTGTGTGCAACAAATCTGGGACATCCCCTCATCCTAGACACATGCACTATCGAAGGACTTGTCTATGGTAACCCTTCTTGTGATCTGTTGTTGGGGGGAAGGGAATGGTCCTACATCGTTGAAAGACCATCAGCTGTAAATGGAACGTGTTACCCTGGGAATGTAGAAAACTTAGAGGAGCTCAGAACACTCTTTAGTTCCTCTAGTTCCTATCAAAGAATCCAAATATTCCCAGACACAATCTGGAATGTGACTTACACCGGAACAAGCAAATCATGTTCAGATTCATTCTACAGGAATATGAGATGGCTGACTCAAAAGAACGGGGTTTATCCTGTTCAAGACGCCCAATACACAAATAACCGGGGAAAAGACATTCTTTTCGTGTGGGGCATACATCATCCACCCACCGATACTGCACAGACGAATTTGTACACAAGAACCGATACAACAACAAGTGTAACAACAGAAAATTTAGATAGGACCTTCAAACCCTTGATAGGGCCAAGGCCCCTTGTCAATGGTCTGATTGGAAGGATTAGTTATTATTGGTCAGTACTAAAACCAGGCCAGACATTACGAGTAAGATCCAATGGGAATTTGATTGCTCCATGGTTTGGACACGTTCTCTCAGGGGAGAGCCATGGTAGAATCCTGAAAACTGATTTAAACAGTGGCAATTGTGTAGTGCAATGTCAGACTGAAAAAGGTGGCCTAAACAGTACATTGCCTTTCCACAATATCAGTAAATATGCATTTGGGACTTGTCCCAAATATATTGGAGCCAAGAGTCTCAAACTGGCAATCGGTCTGAGAAACGTG</t>
  </si>
  <si>
    <t>ATGGAAACCATATCGCTGATGACTATACTACTAGTAGTAACAACAAGCAATGCAGATAAAATATGCATTGGCCATCAGTCAACAAATTCCACAGAAACTGTGGACACACTAACAGAAACTAATGTTCCTGTGACACATGCTAAAGAATTGCTCCACACAGAGCACAATGGAATGCTGTGTGCAACAAATCTGGGAAATCCCCTCATCCTAGACACATGCACTATCGAAGGACTTATCTATGGTAACCCTTCTTGTGACATGTTGTTGGGGGGAAGGGAATGGTCCTATATCGTTGAAAGACCATCAGCGGTAAATGGAACATGTTACCCTGGGAATGTGGAAAACTTAGAGGAACTCAGAACACTTTTTAGTTCCTCTAGTTCCTATCAAAGAATTCAAATATTCCCAGACACAATCTGGAATGTGACTTACACTGGAACAAGCAAATCATGTTCAGATTCATTCTACAGGAATATGAGATGGCTAACTCAAAAGAACGGGGGTTATCCTGTTCAAGACGCCCAATACACGAATAATCGGGGAAAGGACATTCTTTTCGTTTGGGGCATACATCATCCACCCACCGATACTGCACAGACGAATTTGTACACAAGAACCGACACAACAACAAGCGTAACAACAGAAAATTTGGATAGGACCTTCAAACCATTGATAGGA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CGTGCCTGC</t>
  </si>
  <si>
    <t>AATGGAAATAATATCACTGATGACTATACTACTAGTAGTAACAACAAGCAATGCAGATAAAATATGCATTGGCCATCAGTCAACAAATTCCACAGAAACTGTGGACACACTAACAGAAACTAATGTTCCTGTGACACATGCCAAAGAATTGCTCCACACAGAGCACAATGGAGTGCTGTGTGCAACAAATCTGGGAAATCCCCTCATCCTAGACACATGCACTATCGAAGGACTTATCTATGGTAACCCTTCTTGTGACATGTTGTTGGGGGGAAGGGAATGGTCCTATATCGTTGAAAGACCATCAGCGGTAAATGGAACATGTTACCCTGGGAATGTGGAAAACTTAGAGGAGCTCAGAACACTTTTTAGTTCCTCTAGTTCCTATCAAAGAATTCAAATATTCCCAGACACAATCTGGAATGTGACTTACACTGGAACAAGCAAATCATGTTCAGATTCATTCTACAGGAATATGAGATGGCTAACTCAAAAGAACGGGGGTTATCCTATTCAAGACGCCCAATACACGAATAATCGGGGAAAGGACATTCTTTTCGTTTGGGGCATACATCATCCACCCACCGATACTGCACAGACGAATTTGTACACAAGAACCGACACAACAACAAGCGTAACAACAGAAAATTTGGATAGGACCTTCAAACCATTGATAGGACCAAGGCCCCTTGTCAATGGTCTGATTGGAAGAATTAATTATTATTGGTCGGTACTAAAACCAGGCCAGACATTGCGAGTAAGATCCAATGGGAATCTAATTGCTCCATGGTTTGGACACGTTCTCTCAGGAGAGAGCCATGGGAGAATTCTGAAAACTGATTTAAACAGTGGTAACTGTGTAGTGCAATGTCAGACTGAAAAAGGTGGCCTAAACAGTACATTACCTTTCCACAATATCAGTAAATATGCATTTGGGGATTGCCCCAAATATATTGGAGTCAAGAGTCTCAAACTGGCAATCGGTCTGAGAAATGTGCCTGCCAGTGCAAGTAGAGGACTATTTGG</t>
  </si>
  <si>
    <t>AAATGGAAATAATATCACTGATGACTATACTACTAGTAGTAACAACGAGCAATGCAGATAAAATCTGCATTGGCCACCAGTCAACAAATTCCACAGAAACTGTGGACACGCTAACAGAAACTAATGTTCCTGTGACACATGCCAAAGAATTGCTCCACACAGAGCACAATGGAATGCTGTGTGCAACAAATCTGGGACATCCCCTCATCCTAGACACATGCACTATTGAAGGACTTGTCTATGGTAATCCTTCTTGTGATCTGTTGTTGGGGGGAAGAGAATGGTCCTACATCGTTGAAAGACCATCAGCTGTAAATGGAACGTGTTACCCTGGGAATGTGGAAAACTTAGAGGAGCTCAGAACACTCTTTAGTTCCTCTAGTTCCTACCAAAGAATCCAAATATTCCCAGACACAATCTGGAATGTGACCTACACTGGAACAAGCAAATCATGTTCAAATTCATTCTACAGGAATATGAGATGGCTGACTCAAAAGAACGGGGTTTATCCTGTTCAAGACGCCCAATACACAAATAATCGGGGAAAAGACATTCTTTTTGTGTGGGGTATACATCATCCACCCACCGATACTGCACAGACGAATTTGTACACAAGAACCGACACAACAACAAGTGTAACAACAGAAAACTTAGATAGAACCTTCAAACCATTGATAGGGCCAAGGCCCCTTGTCAATGGTCTTATTGGAAGAATTAATTATTATTGGTCAGTACTAAAACCAGGCCAAACATTGCGAGTAAGATCCAATGGGAATTTGATTGCTCCATGGTTTGGACACGTTCTCTCAGGGGAGAGCCATGGTAGAATCCTGAAAACTGATTTGAACAGTGGTAATTGTGTAGTGCAATGTCAGACTGAAAAAGGTGGCCTAAACAGTACATTGCCTTTCCACAATATCAGTAAATATGCATTTGGGACTTGCCCCAAATATATTGGAGTCAAGAGTCTCAAACTGGCAATTGGTCTGAGAAACGTGCCTGCTAGTGCAAGTAAAGGACTATTTTG</t>
  </si>
  <si>
    <t>AGCAAAAAGCAGGGGAATTTCTTAACTAACAAAAATGGGAATAATATCACTGATGACTGTACTACTAGTAGTAACAACAAGCAATGCAGATAAAATATGCATTGGCCATCAATCAACAAACTCCACAGAAACTGTGGACACACTAACAGAAAATAATGTTCCTGTGACACATGCCAAAGAACTGCTCCACACAGAGCACAATGGAATGCTGTGTGCAACAAATCTGGGAAATCCCCTCATCCTAGACACATGCACTATCGAAGGACTTATCTATGGCAACCCTTCTTGTGACATGTTATTGGGGGGAAGGGAGTGGTCCTACATCGTTGAAAGACCATCAGCGGTAAATGGAACATGTTACCCTGGGAATGTGGAAAACTTAGAGGAACTCAGAACACTTTTTAGTTCCTCTAGTTCCTATCAAAGAGTCCAAATATTCCCAGACACAATATGGAATGTGACCCACACTGGAACAAGCAAATCATGTTCGGACTCATTCTACAGGAATATGAGATGGCTAACTCAAAAGAACGGGGCCTATCCTGTTCAAGACGCCCAATTCACAAATAATCGGGGAAAGGACATTCTTTTTGTGTGGGGCATACATCATCCACCCACT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TGAAAAAGGTGGCCTAAACAGTACATTGCCTTTCCACAATATCAGTAAATATGCATTTGGAAATTGCCCCAAATATATTGGAGTCAAGAGTCTCAAACTGGCAATCGGTCTGAGAAACGTGCCTGCCAGTGCAAGTAGAGGACTATTTG</t>
  </si>
  <si>
    <t>AAATGGAAATAATATCACTGATGACTGTACTACTAGTAGTAACAACAAGCAATGCAGATAAAATATGCATTGGCCATCAATCAACAAACTCCACAGAAACTGTGGACACACTAACAGAAAATAATGTTCCTGTGACACATGCCAAAGAACTGCTCCACACAGAGCACAATGGAATGCTGTGTGCAACAAATCTGGGAAATCCCCTCATCCTAGACACATGCACTATCGAAGGACTTATCTATGGCAACCCTTCTTGTGACATGTTATTGGGGGGAAGGGAGTGGTCCTACATCGTTGAAAGACCATCAGCGGTAAATGGAACATGTTACCCTGGGAATGTGGAAAACTTAGAGGAACTCAGAACACTTTTTAGTTCCTCTAGTTCCTATCAAAGAATCCAAATATTCCCAGACACAATATGGAATGTGACCCACACTGGAACAAGCAAATCATGTTCGGACTCATTCTACAGGAATATGAGATGGCTAACTCAAAAGAACGGGGCCTATCCTGTTCAAGACGCCCAATTCACAAATAATCGGGGAAAGGACATTCTTTTTGTGTGGGGCATACATCATCCACCCACT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TGAAAAAGGTGGCCTAAACAGTACATTGCCTTTCCACAATATCAGTAAATATGCATTTGGGAATTGCCCCAAATATATTGGAGTCAAGAGTCTCAAACTGGCAATCGGTCTGAGAAACGTGCCTGCCAGGTCAAGTAGAGGACTATTTGGAGCCATA</t>
  </si>
  <si>
    <t>AATGGAAATAATATCACTGATGACTGTACTACTAGTAGTAACAACAAGCAATGCAGATAAAATATGCATTGGCCATCAATCAACAAACTCCACAGAAACTGTGGACACACTAACAGAAAATAATGTTCCTGTGACACATGCCAAAGAACTGCTCCACACAGAGCACAATGGAATGCTGTGTGCAACAAATCTGGGAAATCCCCTCATCCTAGACACATGCACTATCGAAGGACTTATCTATGGCAACCCTTCTTGTGACATGTTATTGGGGGGAAGGGAGTGGTCCTACATCGTTGAAAGACCATCAGCGGTAAATGGAACATGTTACCCTGGGAATGTGGAAAACTTAGAGGAACTCAGAACACTTTTTAGTTCCTCTAGTTCCTATCAAAGAATCCAAATATTCCCAGACACAATATGGAATGTGACCCACACTGGAACAAGCAAATCATGTTCGGACTCATTCTACAGGAATATGAGATGGCTAACTCAAAAGAACGGGGCCTATCCTGTTCAAGACGCCCAATTCACAAATAATCGGGGAAAGGACATTCTTTTTGTGTGGGGCATACATCATCCACCCACT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TGAAAAAGGTGGCCTAAACAGTACATTGCCTTTCCACAATATCAGTAAATATGCATTTGGAAATTGCCCCAAATATATTGGAGTCAAGAGTCTCAAACTGGCAATCGGTCTGAGAAACGTGCCTGCCAGTGCAAGTAGAGGACTATTTGGAGCCATA</t>
  </si>
  <si>
    <t>A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TTCCTCTAGTTCCTACCAAAGAATCCAAATATTCCCAGACACAATCTGGAATGTGACTTACACTGGAACAAGCAAATCATGTTCAGATTCATTCTACAGGAATATGAGATGGCTGACTCAAAAGAACGGGGTTTATCCTGTTCAAGACGCCCAATACACAAACAATCGGGGAAAAGACATTCTTTTCGTGTGGGGCATACATCATCCACCCACCGATACTGCACAGACGAATTTGTACACAAGAACCGACACAATAACAAGTGTAACAACAGAAAATTTAGATAGAACCTTCAAACCATTGATAGGGCCAAGGCCCCTTGTCAATGGTCTGATTGGAAGAATTAATTATTATTGGTCAGTACTAAAACCAGGCCAGACATTGCGAGTAAGATCCAATGGGAATTTGATTGCTCCATGGTTTGGACACGTTCTCTCAGGGGAGAGCCATGGTAGAATCCTGAAAACTGATTTAAACAGTGGTAATTGTGTAGTGCAATGTCAGACTGAAAAGGGTGGCCTAAACAGTACATTGCCTTTCCACAATATCAGTAAATATGCATTTGGGACTTGCCCCAAATATATTGGAGTCAAGAGTCTCAAACTGGCAATCGGTCTGAGAAACGTGCCTGCTAGGTCAAGTAGAGGACTATTTG</t>
  </si>
  <si>
    <t>AATGGAAATAATATCACTGATGACTATACTACTAGTAGTAACAACGAGCAATGCAGATAAAATCTGCATTGGCCACCAGTCAACAAATTCCACAGAAACTGTGGACACGCTAACAGAAACTAATGTTCCTGTGACACATGCCAAAGAACTGCTCCACACAGAGCACAATGGAATGCTGTGTGCAACAAATCTGGGGCATCCCCTCATCCTAGACACATGCACTATTGAAGGACTTGTCTATGGTAACCCTTCTTGTGATCTGTTGTTGGGGGGAAGAGAATGGTCCTACATCGTTGAAAGACCATCAGCTGTAAATGGAACGTGTTACCCTGGGAATGTGGAAAACTTAGAGGAGCTCAGAACACTCTTTAGTTCCTCTAGTTCCTACCAAAGAATCCAAATATTCCCAGACACAATCTGGAATGTGACCTACACTGGAACAAGCAAATCATGTTCAAATTCATTCTACAGGAATATGAGATGGCTGACTCAAAAGAACGGGGTTTATCCTGTTCAAGACGCCCAATACACAAATAATCGGGGAAAAGACATTCTTTTTGTGTGGGGTATACATCATCCACCCACCGATACTGCACAGACGAATTTGTACACAAGAACCGACACAACAACAAGTGTAACAACAGAAAACTTAGATAGAACATTCAAACCATTGATAGGGCCAAGGCCCCTTGTCAATGGTCTTATTGGAAGAATTAATTATTATTGGTCAATACTAAAACCAGGCCAAACATTGCGAGTAAGATCCAATGGGAATTTGATTGCTCCATGGTTTGGACATGTTCTCTCAGGGGAGAGCCATGGTAGAATCCTGAAAACTGATTTGAACAGTGGTAATTGTGTAGTGCAATGTCAGACTGAAAAAGGTGGCCTAAACAGTACATTGCCTTTCCACAATATCAGTAAATATGCATTTGGGACTTGCCCCAAATATATTGGAGTCAAGAGTCTCAAACTGGCAATTGGTCTGAGAAACGTGCCTGCTAATGCAAGTAAAGGACTATTTGGACCCTTA</t>
  </si>
  <si>
    <t>AAATGGAAATAATATCACTGATGACTATACTACTAGTAGTAACAACAAGCAATGCAGATAAAATATGCATTGGCCATCAGTCAACAAATTCCACAGAAACTGTGGACACACTAACAGAAACTAATGTTCCTGTGACACATGCCAAAGAATTGCTCCACACAGAGCACAATGGAGTGCTGTGTGCAACAAATCTGGGAAATCCCCTCATCCTAGACACATGCACTATCGAAGGACTTATCTATGGTAACCCTTCTTGTGACATGTTGTTGGGGGGAAGGGAATGGTCCTATATCGTTGAAAGACCATCAGCGGTAAATGGAACATGTTACCCTGGGAATGTGGAAAACTTAGAGGAGCTCAGAACACTTTTTAGTTCCTCTAGTTCCTATCAAAGAATTCAAATATTCCCAGACACAATCTGGAATGTGACTTACACTGGAACAAGCAAATCATGTTCAGATTCATTCTACAGGAATATGAGATGGCTAACTCAAAAGAACGGGGGTTATCCTATTCAAGACGCCCAATACACGAATAATCGGGGAAAGGACATTCTTTTCGTTTGGGGCATACATCATCCACCCACCGATACTGCACAGACGAATTTGTACACAAGAACCGACACAAT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GCAGTAGAGGACTATT</t>
  </si>
  <si>
    <t>AAATGGAAACAATATCACTGATGACTATACTACTAGTAGTAACAACAAGCAATGCAGATAAAATCTGCATTGGCCACCAGTCAACAAATTCCACAGAAACTGTGGACACGCTAACAGAAACTAATGTTCCTGTGACACATGCCAAAGAATTGCTCCACACAGAGCACAATGGAATGCTGTGTGCAACAAATCTGGGACATCCCCTCATCCTAGACACATGCACTATCGAAGGACTTGTCTATGGTAACCCTTCTTGTGATCTGTTGTTGGGGGGAAGAGAATGGTCCTACATCGTTGAAAGACCATCAGCTGTAAATGGAACGTGTTACCCTGGGAATGTGGAAAACTTAGAGGAACTCAGAACACTCTTTAGCTCCTCTAGTTCCTACCAAAGAATCCAAATATTCCCAGACACAATCTGGAATGTGACTTACACTGGAACAAGTAAATCATGTTCAGATTCATTCTACAGGAATATGAGATGGCTGACTCAAAAGAACGGGGTTTATCCTGTTCAAGACGCCCAATACACAAACAACCGGGGAAAAGACATTCTTTTCGTGTGGGGCATACATCATCCACCCACCGATACTGCACAGACGAATTTGTACACAAGAACCGACACAATAACAAGTGTAACAACAGAAAATTTAGATAGAACCTTCAAACCATTGATAGGGCCAAGGCCCCTTGTCAATGGTCTGATTGGAAGAATTAATTATTATTGGTCAGTACTAAAACCAGGCCAGACATTGCGAGTAAGATCCAATGGGAATTTGATTGCTCCATGGTTTGGACACGTTCTCTCAGGGGAGAGCCATGGTAGAATCCTGAAAACTGATTTAAACAGTGGTAATTGTGTAGTGCAATGTCAGACTGAAAAGGGTGGCCTAAACAGTACATTGCCTTTCCACAATATCAGTAAATATGCATTTGGGATTTGCCCCAAATATATTGGAGTCAAGAGTCTCAAACTGGCAATCGGTCTGAGAAACGTGCCTGCTAGGTCAAGTAGAGGACTATTTG</t>
  </si>
  <si>
    <t>AATGGAAACAATATCACTGATGACTATACTACTAGTAGTAACAACAAGCAATGCAGATAAAATCTGCATTGGCCACCAGTCAACAAATTCCACAGAAACTGTGGACACGCTAACAGAAACTAATGTTCCTGTGACACATGCCAAAGAATTGCTCCACACAGAGCACAATGGAATGCTGTGTGCAACAAATCTGGGACATCCCCTCATCCTAGACACATGCACTATCGAAGGACTTGTTTATGGTAACCCTTCTTGTGATCTGTTGTTGGGGGGAAGGGAATGGTCCTACATCGTTGAAAGACCATCAGCTGTAAATGGAACGTGTTACCCTGGGAATGTGGAAAACTTAGAGGAACTCAGAACACTCTTTAGTTCCTCTAGTTCCTACCAAAGAATCCAAATATTCCCAGACACAATCTGGAATGTGACTTACACTGGAACAAGCAAATCATGTTCAGATTCATTCTACAGGAACATGAGATGGCTGACTCAAAAGAACGGGGTTTATCCTGTTCAAGACGCCCAATACACAAATAACCGGGGAAAAGACATTCTTTTCGTGTGGGGCATACATCATCCACCCACCGATACTGCACAGACGAATTTGTACACAAGAACCGACACAACAACAAGTGTAACAACAGAAAATTTAGATAGGACCTTCAAACCATTGATAGGGCCAAGGCCCCTTGTCAATGGTCTGATTGGAAGAATTAATTATTATTGGTCAGTACTAAAACCAGGCCAGACATTGCGAGTAAGATCCAATGGAAATTTGATTGCTCCATGGTTTGGACACGTTCTATCAGGGGAGAGCCATGGTAGAATCCTGAAAACTGATTTAAACAGTGGTAATTGTGTAGTGCAATGTCAGACTGAAAAAGGTGGCCTAAACAGTACATTGCCTTTCCACAATATCAGTAAATATGCATTTGGGACTTGCCCCAAATATATTGGAGTCAAGAGTCTCAAACTGGCAATCGGTCTGAGAAACGTGCTG</t>
  </si>
  <si>
    <t>AATGGAAACAATATCACTGATGACTATACTACTAGTAGTAACAACAAGCAATGCAGATAAAATCTGCATTGGCCACCAGTCAACAAATTCCACAGAAACTGTGGACACGCTAACAGAAACTAATGTTCCTGTGACACATGCCAAAGAATTGCTCCACACAGAGCACAATGGAATGCTGTGTGCAACAAATCTGGGACATCCCCTCATCCTAGACACATGCACTATCGAAGGACTTGTCTATGGTAACCCTTCTTGTGATCTGTTGTTGGGGGGAAGGGAATGGTCCTACATCGTTGAAAGACCATCGGCTGTAAATGGAACGTGTTACCCTGGGAATGTGGAAAACTTAGAGGAACTCAGAACACTCTTTAGTTCCTCTAGTTCCTATCAAAGAATCCAAATATTCCCAGACACAATCTGGAATGTGACTTACACTGGAACAAGCAAATCATGTTCAGATTCATTCTACAGGAATATGAGATGGCTGACTCAAAAGAACGGGGTTTATCCTGCTCAAGACGCCCAATACACAAATAACCGGGGAAAAGACATTCTTTTCGTGTGGGGCATACATCATCCACCCACCGATACTGCACAGACGAATTTGTACACAAGAACCGACACAACAACAAGTGTAACAACAGAAAATTTAGATAGGACCTTCAAACCATTGATAGGGCCAAGGCCCCTTGTCAATGGTCTGATTGGAAGAATTAATTATTATTGGTCAGTACTAAAACCAGGCCAGACATTGCGAGTAAGATCCAATGGGAATTTGATTGCTCCATGGTTTGGACACGTTCTCTCAGGAGAGAGCCATGGTAGAATCCTGAAAACTGATTTAAACAGTGGTAATTGTGTAGTGCAATGTCAGACTGAAAAAGGTGGCCTAAACAGTACATTGCCTTTCCACAATATCAGTAAATATGCATTTGGGACTTGCCCCAAATATATTGGAGTCAAGAGTCTCAAACTGGCAATCGGTCTGAGAAACGTGCCTGCTAGGTCAAGTAGAGGACTATTTGGAGCCATA</t>
  </si>
  <si>
    <t>AATGGAAACAATATCACTGATGACTATACTACTAGTAGTAACAACAAGCAATGCAGATAAAATCTGCATTGGCCACCAGTCAACAAATTCCACAGAAACTGTGGACACGCTAACAGAAACTAATGTTCCTGTGACACATGCCAAAGAATTGCTCCACACAGAGCACAATGGAATGCTGTGTGCAACAAATCTGGGACATCCCCTCATCCTAGACACATGCACTATCGAAGGACTCATCTATGGTAACCCTTCTTGTGATCTGTTGTTGGGGGAAAGGGAATGGTCCTACATCGTTGAAAGACCATCAGCTGTAAATGGAACGTGTTACCCTGGGAATGTGGAAAACTTAGAGGAACTCAGAACACTCTTTAGTTCCTCTAGTTCCTACCAAAGAATTCAAATATTCCCAGACACAATCTGGAATGTGACTTACACTGGAACAAGCAAATCATGTTCAAATTCATTCTACAGGAATATGAGATGGCTGACTCAAAAGAACGGGGTTTATCCTGTTCAAGACGCCCAATACACAAATGATCGGGGAAAGAACATTCTTTTCGTGTGGGGCATACATCATCCACCCACTGATACTGCACAGACGAATTTGTACACAAGAACCGACACAACAACAAGTGTGACAACAGAAAATTTAGATAGGACCTTCAAACCATTGATAGGGCCAAGGCCCCTTGTCAATGGTCTGATTGGAAGAATTAATTATTATTGGTCAGTACTAAAACCAGGCCAGACATTGCGAGTAAGATCCAATGGGAATCTGATTGCTCCATGGTTTGGACACGTTCTCTCAGGAGAGAGCCATGGGAGAATCCTGAAAACTGATTTAAACAGTGGTAATTGTGTAGTGCAATGTCAGACTGAGAAAGGTGGCCTAAACAGTACATTGCCTTTCCACAATATCAGTAGATATGCATTTGGGACTTGCCCCAAATATATTGGAGTCAAGAGTCTCAAACTGGCAATCGGTCTGAGAAACGTGCCTGCCAGGTCAAGTAGAGGACT</t>
  </si>
  <si>
    <t>GAATTCTTAACTAGCAAAAATGGAAACAATATCACTGATGACTATACTACTAGTAGTAACAACAAGCAATGCAGATAAAATCTGCATTGGCCACCAGTCAACAAATTCCACAGAAACTGTGGACACGCTAACAGAAACTAATGTTCCTGTGACACATGCCAAAGAATTGCTCCACACAGAGCACAATGGAATGCTGTGTGCAACAAATCTGGGACATCCCCTCATCCTAGACACATGCACTATTGAAGGACTTGTCTATGGTAACCCTTCTTGTGATCTGTTGTTGGGGGGAAGAGAATGGTCCTACATCGTTGAAAGACCATCAGCTGTAAATGGAACGTGTTACCCTGGGAATGTGGAAAACTTAGAGGAACTCAGAACACTCTTTAGTTCCTCTAGTTCCTACCAAAGAATCCAAATATTCCCAGACACAATCTGGAATGTGACTTACACTGGAACAAGCAAATCATGTTCAGATTCATTCTACAGGAACATGAGGTGGCTGACTCAAAAGAACGGGGTTTATCCTGTTCAAGACGCCCAATACACAAATAATCGGGGAAAAGACATTCTTTTCGTGTGGGGCATACATCATCCACCCACCGATACTGCACAGACGAATTTGTACACAAGAACCGACACAACAACAAGTGTAACAACAGAAAATTTAGATAGAACCTTCAAACCACTGATAGGGCCAAGGCCCCTTGTCAATGGTCTGATTGGAAGAATTAATTATTATTGGTCAGTACTAAAACCAGGCCAGACATTGCGAATAAGATCCAATGGAAATTTGATTGCTCCATGGTTTGGACACGTTCTCTCAGGAGAGAGCCATGGTAGAATCCTGAAAACTGATTTGAACAGTGGTAATTGTGTAGTGCAATGTCAGACTGAAAAAGGTGGCCTAAACAGTACATTGCCTTTCCACAATATCAGTAAATATGCATTTGGGACTTGCCCCAAATATATTGGAGTCAAGAGTCTCAAACTGGCAATTGGTCTGAGAAACGTGCCTGCTAGGTCAAGTAGAGGACTATTTGGAGCC</t>
  </si>
  <si>
    <t>ATGGAAATAATATCGCTGATGACTATACTACTAGTAGTAACAACAAGCAATGCAGATAAAATATGCATTGGCCATCAGTCAACAAATTCCACAGAAACTGTGGACACACTAACAGAAACTAATGTTCCTGTGACACATGCCAAAGAATTGCTCCACACAGAGCACAATGGAATGCTGTGTGCAACAAATCTGGGAAATCCCCTCATCCTAGACACATGCACTATCGAAGGACTTATCTATGGTAACCCTTCTTGTGACATGTTGTTGGGGGGAAGGGAATGGTCCTATATCGTTGAAAGACCATCAGCGGTAAATGGAACATGTTACCCTGGGAATGTGGAAAACTTAGAGGAACTCAGAACACTTTTTAGTTCCTCTAGTTCCTATCAAAGAATTCAAATATTCCCAGACACAATCTGGAATGTGACTTACACTGGAACAAGCAAATCATGTTCAGATTCATTCTACAGGAATATGAGATGGCTAACTCAAAAGAACGGGGGTTATCCTGTTCAAGACGCCCAATACACGAATAATCGGGGAAAGGACATTCTTTTCGTTTGGGGCATACATCATCCACCCACCGATACTGCACAGACGAATTTGTACACAAGAACCGACACAACAACAAGCGTAACAACAGAAAATTTGGATAGGACCTTCAAACCATTGATAGGACCAAGGCCCCTTGTCAATGGTCA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CGTGCCTGCCAGGTCAAGTAGAGGACTAT</t>
  </si>
  <si>
    <t>ATGGAGACAGTATCACTAATAACTATACTACTAGTAGCAACAGTAAGCAATGCAGATAAGATCTGCATCGGCTATCAATCAACAAACTCCACAGAAACTGTGGACACACTAACAGAAAACAATGTCCCTGTGACACATGCCAAAGAACTGCTCCACACAGAGCATAATGGGATGCTGTGTGCAACAAGCTTGGGACACCCTCTTATTCTAGACACCTGCACCATTGAAGGACTAATCTATGGCAATCCTTCTTGTGATCTATTGTTGGGAGGAAGAGAATGGTCCTATATCGTCGAGAGACCATCAGCTGTTAAAGGATTGTGTTATCCCGGGAATGTAGAAAATCTAGAAGAGCTAAGGTCACTTTTTAGTTCTGCTAGGTCTTATCAAAGGATCCAGATTTTCCCAGACACAATCTGGAATGTGTCTTACAGTGGGACAAGCAAAGCATGTTCAGATTCATTCTACAGAAGCATGAGATGGTTGACTCAAAAGAACAACGCTTACCCTATTCAAGACGCCCAATACACAAATAATCAAGAGAAGAACATTCTTTTCATGTGGGGCATAAATCACCCACCCACCGATACTGCGCAGACAAATCTGTACACAAGAACCGACACAACAACGAGTGTGGCAACAGAAGAAATAAATAGGATCTTCAAACCATTGATAGGACCAAGGCCTCTTGTCAACGGTTTGATGGGAAGAATTGATTATTATTGGTCGGTATTGAAACCGGGTCAAACACTGCGAATAAGATCTAATGGGAATCTAATAGCTCCATGGTATGGACACATTCTTTCAGC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CAGCAGATAGAGACTCAACCCAAAAGGCAATTGATAAAATAACATCCAAAGTGAATAACATAGTCGACAAAATGAACAAGCAGTATGAAATTATTGATCATGAATTCAGTGAGATTGAAACTAGACTTAACATGATCAATAATAAGATTGATGATCAAATCCAAGATATATGGGCATATAATGCAGAATTGCTAGTTCTGCTTGAAAACCAGAAAACACTCGATGAGCATGAC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</si>
  <si>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ATCTTACAGTGGGACAAGCAAAGCATGTTCAGATTCATTCTACAGAAGCATGAGATGGTTGACTCAAAAGAACAACGCTTACCCCACTCAAGACGCCCAATACACAAATAATCAAGAAAAGAACATTCTTTTCATGTGGGGCATAAATCACCCACCCACCGATACTGCGCAGACAAATCTGTACACAAGAACCGACACAACAACGAGTGTGGCAACAGAAGAAATAAATAGGACCTTCAAACCATTGATAGGACCAAGGCCTCTTGTCAACGGTTTGATGGGAAGAATTGATTATTATTGGTCGGTATTGAAACCGGGTCAAACACTGCGAATAAGATCTAATGGGAATCTAATAGCTCCATGGTATGGACACATTCTTTCAGGAGAGAGCCACGGAAGAGTCCTGAAGACTGATTTAAAAAGGGGTAGCTGCACAGTGCAATGTCAGACAGAGAAAGGCGGCTTAAACACAACATTGCCATTCCAAAATGTAAGTAAGTATGCATTTGGAAACTGCTCGAAATACATTGGCATAAAGAGTCTCAAACTTGCAGTTGGTCTGAGGAATGTGCCTTCTAGATCTAGTAGAGGACTATTCGGAGCCATAGCAGGATTCATAGAGGGAGGTTGGTCAGGACTAGTTGCCGGTTGGTATGGATTCCAGCATTCAAATGACCAAGGGGTTGGTATGGCAGCAGATAGAGACTCAACCCAAAAAGCA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</si>
  <si>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AATAACTATACTACTAGTAGTAACAGTGAGTAATGCAGATAAAATCTGCATCGGCTATCAATCAACAAACTCCACAGAAACTGTAGACACACTAACAGAAAACAATGTCCCTGTGACACATGCCAAAGAATTGCTCCACACAGAGCATAATGGGATGCTGTGTGCAACAGGCTTGGGACATCCTCTTATTCTAGACACCTGTACCATTGAAGGACTAATCTATGGCAATCCTTCTTGTGATCCACTGCTGGGAGGAAGAGAATGGTCCTATATCGTCGAGAGACCATCAGCTGTTAACGGATTGTGTTACCCCGGGAATGTAGAAAATCTAGAAGAGCTAAGGTCACTTTTTAGTTCTGCTAGTTCTTATCAAAGGATCCAGATTTTCCCAGACACAATCTGGAATGTGACTTACAGTGGGACAAGCAAAGCATGTTCAGATTCATTCTACAGAAGCATGAGGTGGTTGACCCAAAAGAACAACGCTTACCCTATTCAAGACGCCCAATACACAAATAATCAAGAAAAGAACATTCTTTTCATGTGGGGTATAAATCATCCCCCCACCGATACTGCGCAGACAAATCTGTACACAAGAACCGACACAACAACGAGTGTGGCAACAGAAGAAATAAATAGGACCTTCAAACCATTGATAGGACCAAGGCCTCTTGTCAATGGTTTGCAGGGAAGAATTGATTATTATTGGTCGGTATTGAAACCGGGTCAAACGCTGCGAATAAGATCCAATGGAAATCTAATAGCTCCATGGTATGGACACATTCTTTCTGGAGAGAGCCACGGAAGAATCCTGAAGACTGATTTAAAAAGGGGTAGCTGCACAGTGCAATGTCAGACCGAAAAAGGTGGCTTGAACACAACATTGCCATTCCAGAACGTAAGTAAGTATGCATTTGGAAACTGCTCGAAATACATTGGAATAAAGAGTCTCAAACTCGCAGTTGGTCTGAGGAATGTGCCTTCTAGATCTAGTAGAGGACTATTCGGGGCCATAGCAGGATTCATAGAGGGAGGCTGGTCAGGACTAGTTGCTGGTTGGTATGGATTCCAGCATTCG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TCGGGACCTACAACAGGAGGAAGTATCAAGAGGAATCAAAATTAGAAAGACAGAAAATAGAGGGGGTCAAGCTGGAATCTGAAGGAACTTACAGAATCCTCACCATTTATTCGACTGTCGCCTCATCTCTTGTGATTGCAATGGGGTTTGCTGCCTTCTTGTTCTGGGCCATGTCCAATGGGTCTTGCAGATGCAACATTTGTATATAA</t>
  </si>
  <si>
    <t>ACGACTATG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CCGACACAACAACAAGCGTAACAACAGAAAATTTGGATAGGACTTTCAAACCATTGATAGGGCCAAGGCCCCTTGTCAATGGTCAGATTGGAAGAATTAATTATTATTGGTCGGTACTAAAACCAGGCCAGACATTGCGAGTAAGATCCAATGGGAATCTAATTGCTCCATGGTTTGGACACGTTCTCTCT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AGGGGTTGGTATGGCTGCAGATAGGGATTCCACTCAAAAGGCAGTTGACAAAATAACATCCAAGGTGAACAATATAGTCGACAAGATGAACAAGCAATATGAAATAATTGATCATGAATTCAGTGAGGTTGAAACTAGACTCAATATGATCAATAACAAGATTGATGACCAAATACAAGATGTATGGGCATATAATGCAGAGTTGCTAGTACTACTTGAGAACCAGAAAACACTCGATGAGCATGACGCAAACGTGAACAACCTATACAACAAGGTGAAAAGGGCCCTAGGATCCAATGCGATGGAAGATGGGAAGGGCTGTTTCGAGTTATACCACAAATGTGATGATCAATGCATGGAAACTATTCGGAACGGGACCTATAATAGGAGAAAGTACAAAGAGGAATCAAGACTAGAAAGGCAGAAAATAGAGGGAGTTAAACTGGAATCTGAGGGGACTTACAAAATACTTACCATTTATTCGACTGTCGCCTCATCTCTTGTACTTGCAATGGGGTTTGCTGCCTTCTTATTCTGGGCCATGTCAAATGGATCATGCAGGTGCAACATCTGTATATAATTAGCAAAAACACCCTTGTTTCTACT</t>
  </si>
  <si>
    <t>ATGGAAACAATACCACTGATGGCTATACTACTAGTAGTAACAACAAGCAATGCAGATAAAATCTGCATTGGTCACCAGTCAACAAACTCCACAGAAACTGTGGACACATTAACAGAAACTAATGTTCCTGTGACACATGCCAAAGAATTGCTCCACACAGAGCATAATGGAATGCTGTGTGCAACAAATCTGGGACGTCCTCTCATCCTAGACACATGCACAATCGAAGGACTAATCTATGGCAATCCTTCTTGTGACCTGCTGTTGGGAGGAAGGGAATGGTCCTACATCGTCGAG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ACACAGACGAATTTGTACACAAGGACCGACACAACAACAAGCGTGACAACAGAAAATTTAGATAGGACCTTCAAGCCATTAATAGGGCCAAGACCCCTTGTCAATGGTTTGATTGGAAGAATTAACTATTATTGGTCGATATTAAAACCAGGCCAGACATTGCGAGTAAGATCCAATGGGAATCTAATTGCTCCATGGTTTGGACACGTTCTATCAGGAGAGAGCCACGGGAGAATCCTGAAGACTGATTTAAACAGTGGTAATTGTGTAGTGCAATGCCAGACTGAAAAAGGTGGCTTAAACAGTACACTGCCATTCCACAATATCAGTAAGTATGCATTTGGGACTTGCCCCAAATATATTGGAGTCAAGAGTCTCAAACTGGCAATCGGTCTGAGAAACGTGCCTGCTAAGTCAAGTAGAGGACTATTTGGGGCCATAGCTGGATTCATAGAAGGAGGTTGGCCAGGACTAGTCGCCGGTTGGTATGGTTTCCAGCATTCAAATGATCAAGGGGTTGGTATGGCTGCAGATAGGGATTCGACTCAAAAGGCAGTTGATAAAATAACATCCAAAGTGAATACTATAGTCGATAAGATGAACAAGCAGTATGAAATAATTGATCATGAATTCAGTGAGGTTGAAACTAGACTCAATATGATCAATAACAAGATTGATGACCAAATACAAGACGTATGGGCATATAATGCAGAGTTGCTAGTACTGCTTGAGAACCAGAAAACACTCGACGAGCATGATGCAAATGTGAACAATCTATATAACAAGGTAAAAAGGGCCCTAGGCTCCAATGCTATGGAAGATGGAAAGGGCTGTTTCGAGCTATATCATAAATGTGATGACCAATGCATGGAAACAATTCGGAACGGGACCTATAATAGGAGAAAGTACAAAGAGGAATCAAGGCTAGAAAGGCAGAAAATAGAAGGGGTAAAACTGGAATCTGAGGGGACTTACAAGATCCTAACCATTTATTCGACTGTCGCCTCATCTCTTGTACTTGCAATGGGGTTTGCTGCCTTCTTATTCTGGGCCATGTCCAATGGATCATGCAGGTGCAACATTGGG</t>
  </si>
  <si>
    <t>ATGGAAACAATACCACTGATGGCTATACTACTAGTAGATACAAGCAATGCAGATAAAATCTGCATTGGTCACCAGTCAACAAACTCCACAGAAACTGTGGACACACTAACAGAAACTAATGTTCCTGTGACACATGCTAAAGAATTGCTCCACACAGAGCATAATGGAATGCTGTGTGCAACAAATCTGGGACGTCCTCTCATCCTAGACACATGCACAATCGAAGGACTAATATATGGCAATCCTTCTTGTGACCTGCTGTTGGGAGGAAGGGAATGGTCCTACATCGTCGAAAGATCATCAGCAGTAAATGGAACATGTTACCCTGGGAATGTGGAAAACTTAGAGGAACTCAGGACCCTTTTTAGTTCCTCTAGTTCCTATCAAAGAATCCAAATCTTTCCAGACACAATCTGGAATGTGACCTATACGGGAACAAGCAAATCATGTTCAGATTCATTCTACAGGAATATGAGATGGCTGACTCAAAAGAACGGGCTTTATCCTATTCAAGACGCTCAATACACAAACAATCGGGGAAAGGACATTCTTTTCGTGTGGGGCATACATCATCCACCCACCGATACTGCACAGACGAATTTGTACACAAGGACTGACACAACAACAAGTGTGACAACAGAAAATTTAGATAGGACCTTCAAGCCATTAATAGGGCCAAGACCCCTTGTCAATGGTTTGATTGGAAGAATTAACTATTATTGGTCGATATTAAAACCAGGCCAGACATTGCGAGTAAGATCCAATGGGAATCTAATTGCTCCATGGTTTGGACACGTTCTCTCAGGAGAGAGCCACGGGAGAATCCTGAAGACTGATTTAAACAGTGGTAATTGTGTAGTGCAATGCCAGACTGAAAAAGGTGGCTTAAACAGTACACTGCCATTCCACAATATCAGTAAATATGCATTTGGGACTTGCCCCAAATATATTGGAGTCAAGAGTCTCAAACTGGCAATCGGTCTGAGAAACGTGCCTGCTAAGTCAAGTAGAGGACTATTTGGGGCCATAGCTGGATTCATAGAAGGAGGTTGGCCAGGACTAGTCGCCGGTTGGTATGGTTTCCAGCATTCAAATGATCAAGGGGTTGGTATGGCTGCAGATAGGGATTCGACTCAAAAGGCAGTTGATAAAATAACATCCAAAATGAATACTATAGTCGATAAGATGAACAAGCAGTATGAAATAATTGATCATGAATTCAGTGAGGTTGAAACTAGACTCAATATGATCAATAACAAGATTGATGACCAAATACAAGACGTATGGGCATATAATGCAGAGTTGCTAGTACTGCTTGAGAACCAGAAAACACTCGACGAGCATGATGCAAATGTGAACAATCTATATAACAAGGTAAAAAGGGCCCTAGGCTCCAATGCTATGGAAGATGGAAAGGGCTGTTTCGAGCTATATCATAAATGTGATGACCAATGCATGGAAACAATTCGGAACGGGACCTATAATAGGAGAAAGTACAAAGAGGAATCAAGGCTAGAAAGGCAGAAAATAGAAGGGGTAAAACTGGAATCTGAGGGGACTTACAAGATCCTAACCATTTATTCGACTGTCGCCTCATCTCTTGTACTTGCAATGGGGTTTGCTGCCTTCTTATTCTGGGCCATGTCCAATGGATCATGCAGTGCAACAA</t>
  </si>
  <si>
    <t>ATGGAAACAATACCACTGATGGCTATACTACTAGTAGTAACAACAAGCAATGCAGATAAAATCTGCATTGGTCACCAGTCAACAAACTCCACAGAAACTGTGGACACACTAACAGAAACTAATGTTCCTGTGACACATGCCAAAGAATTGCTCCACACAGAGCATAATGGA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GCACAGACGAATCTGTACACAAGGACCGACACAACAACAAGCGTGACAACAGAAAATTTAGATAGGACCTTCAAGCCATTAATAGGGCCAAGACCCCTTGTCAATGGTTTGATTGGAAGAATTAACTATTATTGGTCGATATTAAAACCAGGCCAGACATTGCGAGTAAGATCCAATGGGAATCTAATTGCTCCATGGTTTGGACACGTTCTCTCAGGAGAGAGCCACGGGAGAATTCTGAAGACTGATTTAAACAGTGGTAATTGTGTAGTGCAATGCCAGACTGAAAAAGGTGGCTTAAACAGTACACTGCCATTCCACAATATCAGTAAGTATGCATTTGGGACTTGCCCCAAATATATTGGAGTCAAGAGTCTCAAACTGGCAATCGGTTTGAGAAACGTGCCTGCTAAGTCAAGTAGAGGACTATTTGGGGCCATAGCTGGATTCATAGAAGGAGGTTGGCCAGGACTAGTCGCCGGTTGGTATGGTTTCCAGCATTCAAATGATCAAGGGGTTGGCATGGCTGCAGATAGGGATTCGACTCAAAAGGCAGTTGATAAAATAACATCCAAAGTGAATACTATAGTCGATAAGATGAACAAGCAGTATGAAATAATTGATCATGAATTCAGTGAGGTTGAAACTAGACTCAATATGATCAATAACAAGATTGATGACCAAATACAAGACGTATGGGCATATAATGCAGAGTTGCTGGTACTGCTTGAGAACCAGAAAACACTCGACGAGCATGATGCAAATGTGAACAATCTATATAACAAGGTAAAAAGGGCCCTAGGCTCCAATGCTATGGAAGATGGAAAGGGCTGTTTCGAGCTATATCATAAATGTGATGACCAATGCATGGAAACAATTCGGAACGGGACCTATAATAGGAGAAAGTACAAAGAGGAATCAAGGCTAGAAAGGCAGAAAATAGAAGGGGTAAAACTGGAATCTGAGGGGACTTACAAGATCCTAACCATTTATTCGACTGTCGCCTCATCTCTTGTACTTGCAATGGGGTTTGCTGCCTTCTTATTCTGGGCCATGTCTAATGGATCATGCAGGTGCAACATTGAAA</t>
  </si>
  <si>
    <t>ATGGAAACAATACCACTGATGGCTATACTACTAGTAGTAACAACAAGCAATGCAGATAAAATCTGCATTGGTCACCAGTCAACAAACTCCACAGAAACTGTGGACACACTAACAGAAACTAATGTTCCTGTGACACATGCCAAAGAATTGCTCCACACAGAGCATAATGGA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ACACAGACAAATTTGTACACAAGGACCGACACAACAACAAGTGTGACAACAGAAAATTTAGATAGGACCTTCAAGCCATTAATAGGGCCAAGACCCCTTGTCAATGGTTTGATTGGAAGAATTAACTATTATTGGTCGATATTAAAACCAGGCCAGACATTGCGAGTAAGATCCAATGGGAATCTAATTGCTCCATGGTTTGGACACATTCTCTCAGGAGAGAGCCACGGGAGAATCCTGAAGACTGATTTAAACAGTGGTAATTGTGTAGTGCAATGCCAGACTGAAAAAGGTGGCTTAAACAGTACACTGCCATTCCACAATATCAGTAAATATGCATTTGGGACTTGCCCCAAATATATTGGAGTCAAGAGTCTCAAACTGGCAATCGGTCTGAGAAACGTGCCTGCTAAGTCAAGTAGAGGACTATTTGGGGCCATAGCTGGATTCATAGAAGGAGGTTGGCCAGGACTAGTCGCCGGTTGGTATGGTTTCCAGCATTCAAATGATCAAGGGGTTGGTATGGCTGCAGATAGGGATTCGACTCAAAAGGCAGTTGATAAAATAACATCCAAAGTGAATACTATAGTCGACAAGATGAACAAGCAGTATGAAATAATTGATCATGAATTCAGTGAGGTTGAAACTAGACTCAATATGATCAATAACAAGATTGATGACCAAATACAAGACGTATGGGCATATAATGCAGAGTTGCTAGTACTGCTTGAGAACCAGAAAACACTCGACGAGCATGATGCAAATGTGAACAATCTATATAACAAGGTAAAAAGGGCCCTAGGCTCCAATGCTATGGAAGATGGAAAGGGCTGTTTCGAGCTATATCATAAATGTGATGACCAATGCATGGAAACAATTCGGAACGGGACCTATAATAGGAGAAAGTACAAAGAGGAATCAAGGCTAGAAAGGCAGAAAATAGAAGGGGTAAAACTGGAATCTGAGGGGACTTACAAGATCCTAACCATTTATTCGACTGTCGCCTCATCTCTTGTACTTGCAATGGGGTTTGCTGCCTTCTTATTCTGGGCAATGTCCAATGGATCATGCAGGTGCAACATGAT</t>
  </si>
  <si>
    <t>ATGGAAACAACATCACTGATAACTATACTACTAGTAGTAACAACAAGCAATGCAGATAAAATCTGCATTGGCCACCAGTCAACAAATTCCACAGAAACTGTTGACACACTAACAGAAACCAATATTCCTGTGACACATGCTAAAGAATTGCTCCATACAGAGCATAATGGAATGCTGTGTGCAACAAATTTGGGAAATCCTCTCATTCTAGACACATGCACCATCGAAGGACTGATTTATGGCAACCCTTCGTGTGACCTGCTGTTGGGAGGAAGGGAATGGTCCTACATCGTCGAACGACCATCAGCAGTAAATGGAACATGTTACCCTGGGAATGTAGAAAACTTAGAGGAACTCAGAACACTTTTTAGTTCTTCTAGTTCCTACCAAAGAATCCAAATCTTCCCAGACACAATCTGGAATGTGACTTACACTGGGACAAGCAAATCGTGTTCAGATTCATTCTACAGGAATATGAGATGGCTGACTCAAAAGAACGGGCTTTACCCTGTTCAAGACGCCCAATACACGAACAATCGGGGAAAAGACATTCTCTTCTTGTGGGGCATACATCACCCACCAACTGATACTACACAAACGAATTTGTACACAAGAACCGACACAACAACAAGCGTAACAACAGAAAATTTAGATAGAACCTTCAAACCATTGATAGGGCCAAGGCCCCTTGTCAACGGTCTGATTGGCAGAATTAATTATTACTGGTCGGTACTAAAACCAGGCCAGACATTGCGAGTAAGGTCAAATGGAAATCTAATTGCTCCATGGTATGGACACGTTCTCTCAGGAGAGAGCCATGGGAGGATCCTGAAGACTGGTTTGAAAAGTGGTAATTGTGTAGTGCAATGTCAGACTGAGAAAGGTGGCTTAAACAGTACATTGCCATTTCACAATATCAGTAAATATGCATTTGGGATCTGCCCCAAATATATTGGAGTAAAGAGTCTCAAATTGGCAATCGGTCTGAGAAACGTACCTGCTAGATCAAGTAGAGGACTATTTGGAGCCATAGCTGGTTTCATAGAAGGAGGATGGCCAGGGTTAGTTGCTGGTTGGTATGGTTTTCAGCATTCGAATGATCAAGGAGTTGGTATGGCTGCAGATAGGGATTCAACTCAAAAGGCAATTGATAAGATAACATCCAAGGTGAATAATATAGTCGACAAGATGAACAAGCAGTATGAAATAATTGATCATGAATTCAGTGAGGTTGAAACTAGACTCAATATGATCAATAACAAGATTGATGACCAAATACAAGACGTATGGGCATATAACGCAGAGTTGCTAGTACTACTTGAAAATCAGAAAACACTCGACGAGCATGATGCAAATGTGAACAATCTATATAACAAGGTGAAAAGGGCCCTGGGCTCCAATGCGATGGAAGATGGAAAGGGTTGCTTTGAGTTATACCATAAATGTGATGACCAGTGCATGGAAACAATTCGGAACGGAACCTATAATAGGAGAAAGTACAAAGAGGAAGCAAAACTAGAAAGGCAGAAATTAGAAGGGGTCAAACTGGAATCTGAAGGGACTTACAAAATCCTGACCATTTATTCGACTGTCGCCTCATCTCTTGTACTTGCAATGGGGTTTGCTGCCTTCTTGTTCTGGGCCATGTCCAATGGATCATGCAGGTGCAGCATTG</t>
  </si>
  <si>
    <t>ATGGAAACAATACCACTGATGACTATACTACTAGTAGTAACAACAAGCAATGCAGATAAAATCTGCATCGGTCACCAGTCAACAAACTCCACAGAAACCGTGGACACGCTAACAGAAACCAATGTTCCTGTGACACATGCCAAAGAATTGCTACATACAGAGCACAATGGAATGCTGTGTGCAACAAATCTGGGGCGTCCTCTCATCCTAAACACATGCACAATCGAAGGACTAATCTATGGCAATCCTTCTTGTGACCTGCTGTTGGGGGGAAGGGAATGGTCCTACATCGTTGAAAGATCCTCAGCAGTAAATGGAACATGTTACCCTGGGAATGTAGAAAACTTAGAGGAACTCAGGACACTTTTTAGTTCCTCTAGTTCCTATCAAAGAATCCAAATCTTTCCAGACACAATCTGGAATGTGACTTATACGGGAACAAGCAAATCATGTTCAGATTCATTCTACAGGAATATGAGGTGGCTGACTCAAAAGAATGGGCTTTATCCTATTCAAGACGCTCAATACACAAACAATCGGGGAAAGGACATTCTTTTCGTGTGGGGCATACATCATCCACCCACCGATACTGCACAGACGAATTTGTACACAAGGACCGACACAACAACAAGCGTGACAACAGAAAATTTAGATAGGACCTTCAAGCCATTAATAGGGCCAAGACCCCTTGTCAATGGTTTGATTGGAAGAATTAACTATTATTGGTCGATATTAAAACCAGGCCAGACATTGCGAGTAAGATCCAATGGGAATCTAATTGCTCCATGGTTTGGACACGTTCTCTCAGGAGAGAGCCACGGGAGAATCCTGAAGACTGATTTAAACAGTGGTAATTGTGTAGTGCAATGCCAGACTGAAAAAGGTGGCTTAAACAGTACACTGCCATTCCACAATGTCAGTAAATATGCATTTGGGACTTGCCCCAAATATATTGGAGTCAAGAGTCTCAAACTGGCAATCGGTTTGAGAAACGTGCCTGCTAAGTCAAGTAGAGGACTATTTGGGGCCATAGCTGGTTTCATAGAAGGAGGTTGGCCAGGACTAGTCGCCGGTTGGTATGGTTTCCAGCATTCAAATGACCAAGGGGTTGGTATGGCTGCAGATAGGGATTCGACTCAAAAGGCAGTTGATAAAATAACATCCAAAGTGAATACTATAGTCGACAAGATGAACAAACAGTATGAAATAATTGATCATGAATTCAGTGAGGTTGAAACTAGACTCAATATGATCAATAATAAGATTGATGACCAAATACAAGACGTATGGGCATATAATGCAGAGTTGCTAGTACTGCTTGAGAACCAGAAAACACTCGACGAGCATGACGCAAACGTGAACAATCTATATAACAAGGTGAAAAGGGCCCTAGGCTCCAATGCTATGGAAGATGGAAAGGGCTGTTTCGAGCTATATCATAAATGTGATGATCAATGCATGGAGACAATTCGGAACGGGACCTATAATAGGAGAAAGTACAAAGAGGAATCAAGGCTAGAAAGGCAGAAAATAGAAGGGGTAAAACTGGAATCTGAGGGGACTTACAAGATCCTAACCATCTATTCGACTGTCGCCTCATCTCTTGTACTTGCAATGGGGTTTGCTGCCTTCTTGTTCTGGGCCATGTCCAATGGATCATGCAGGTGCAACATTGACG</t>
  </si>
  <si>
    <t>ATGGAAACAACATCACTGTTAACTATACTACTAGTAGTAACAACAAGCAATGCAGATAAAATCTGCATTGGCCACCAGTCAACAAATTCCACAGAAACTGTTGACACACTAACAGAAACCAATATTCCTGTGACACATGCTAAAGAATTGCTCCATACAGAGCATAATGGAATGCTGTGTGCAACAAATTTGGGAAATCCTCTCATTCTAGACACATGCACCATCGAAGGACTGATTTATGGCAACCCTTCGTGTGACCTGCTGTTGGGAGGAAGGGAATGGTCCTACATCGTCGAACGACCATCAGCAGTAAATGGAACATGTTACCCTGGGAATGTAGAAAACTTAGAGGAACTCAGAACACTTTTTAGTTCTTCTAGTTCCTACCAAAGAATCCAAATCTTCCCAGACACAATCTGGAATGTGACTTACACTGGGACAAGCAAATCGTGTTCAGATTCATTCTACAGGAATATGAGATGGCTGACTCAAAAGAACGGGCTTTACCCTGTTCAAGACGCCCAATACACGAACAATCGGGGAAAAGACATTCTCTTCTTGTGGGGCATACATCACCCACCAACTGATACTACACAAACGAATTTGTACACAAGAACCGACACAACAACAAGCGTAACAACAGAAAATTTAGATAGAACCTTCAAACCATTGATAGGGCCAAGGCCCCTTGTCAACGGTCTGATTGGCAGAATTAATTATTACTGGTCGGTACTAAAACCAGGCCAGACATTGCGAGTAAGGTCAAATGGAAATCTAATTGCTCCATGGTATGGACACGTTCTCTCAGGAGAGAGCCATGGGAGGATCCTGAAGACTGGTTTGAAAAGTGGTAATTGTGTAGTGCAATGTCAGACTGAGAAAGGTGGCTTAAACAGTACATTGCCATTTCACAATATCAGTAAATATGCATTTGGGATCTGCCCCAAATATATTGGAGTAAAGAGTCTCAAATTGGCAATCGGTCTGAGAAACGTACCTGCTAGATCAAGTAGAGGACTATTTGGAGCCATAGCTGGTTTCATAGAAGGAGGATGGCCAGGGTTAGTTGCTGGTTGGTATGGTTTTCAGCATTCGAATGATCAAGGAGTTGGTATGGCTGCAGATAGGGATTCAACTCAAAAGGCAATTGATAAGATAACATCCAAGGTGAATAATATAGTCGACAAGATGAACAAGCAGTATGAAATAATTGATCATGAATTCAGTGAGGTTGAAACTAGACTCAATATGATCAATAACAAGATTGATGACCAAATACAAGACGTATGGGCATATAACGCAGAGTTGCTAGTACTACTTGAAAATCAGAAAACACTCGACGAGCATGATGCAAATGTGAACAATCTATATAACAAGGTGAAAAGGGCCCTGGGCTCCAATGCGATGGAAGATGGAAAGGGTTGCTTTGAGTTATACCATAAATGTGATGACCAGTGCATGGAAACAATTCGGAACGGAACCTATAATAGGAGAAAGTACAAAGAGGAAGCAAAACTAGAAAGGCAGAAATTAGAAGGGGTCAAACTGGAATCTGAAGGGACTTACAAAATCCTGACCATTTATTCGACTGTCGCCTCATCTCTTGTACTTGCAATGGGGTTTGCTGCCTTCTTGTTCTGGGCCATGTCCAATGGATCATGCAGGTGCAGCATTGAA</t>
  </si>
  <si>
    <t>CAAAAGCAGGGGTAATTCTTAACTAGCAAA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CACTTTTTAGTTCCTCTAGTTCCTATCAAAGAATTCAAATGTTCCCAGACACAATCTGGAATGTGACTTACAGTGGAACAAGCAAATCATGTTCAGATTCATTCTACAGGAATATGAGATGGCTAACTCAAAAGAACGGGAATTATCCTGTTCAAGACGCCCAATACACAAATACTCGGGGAAAGGACATTCTTTTCGTTTGGGGCATACATCATCCACCCACCGATACTGCACAGACGAATTTGTACACAAGAACCGACACAACAACAAGCGTAACAACAGAAAATTTGGATAGGACTTTCAAACCATTGATAGGGCCAAGGCCCCTTGTCAATGGTCAGATTGGAAGAATTAATTATTATTGGTCGGTACTAAAACCAGGCCAGACATTGCGAGTAAGATCCAATGGGAATCTAATTGCTCCATGGTTTGGACACGTTCTCTCA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AGGGGTTGGTATGGCTGCAGATAGGGATTCCACTCAAAAGGCAGTTGACAAAATAACATCCAAGGTGAACAATATAGTCGGCAAGATGAACAAGCAATATGAAATAATTGATCATGAATTCAGTGAGGTTGAAACTAGACTCAATATGATCAATAACAAGATTGATGACCAAATACAAGATGTATGGGCATATAATGCAGAGTTGCTAGTACTACTTGAGAACCAGAAAACACTCGATGAGCATGACGCAAACGTGAACAACCTATACAACAAGGTGAAAAGGGCCCTAGGATCCAATGCGATGGAAGATGGGAAGGGCTGTTTCGAGTTATACCACAAATGTGATGATCAATGCATGGAAACTATTCGGAATGGGACCTACAATAGGAGAAAGTACAAAGAGGAGTCAAGACTAGAAAGGCTGAAAATAGAGGGAGTTAAACTGGAATCTGAGGGGACTTACAAAATACTTACCATTTATTCGACTGTCGCCTCATCTCTTGTACTTGCGATGGGGTTTGCTGCCTTCTTATTCTGGGCCATGTCAAATGGATCATGCAGGTGCAACATCTGTATATAATTAGCAAAAACACCCTTGTTTCTACT</t>
  </si>
  <si>
    <t>ATGGAAACAATAGCACTAATAGCTATACTATTATTGACAACAGCATGCAATGCAGACAAAATCTGCATCGGCTACCAGTCAACAAACTCCACGGAAACTGTTGATACACTAATAGAGAACAATGTTCCAGTGACCCATACCAAAGAATTGCTCCACACAGAGCACAATGGAATGTTGTGTGCAACAACCCTAGGACACCCTCTTATTCTAGACAAATGCACTATAGAAGGGTTGGTATACGGCAATCCTGCTTGTGATTTGCTGCTAACAGGGAAAAAATGGTCCTACATTGTAGAAAGGCCATCAGCTGTCAATGGAACGTGTTACCCTGGGAATGTAGAGAATCTGGAAGAACTCAGGTCTTTCTTCAGCTCTGCTAATTCCTATCAAAGGATCCAAATCTTCCCGGACAGAATTTGGAATGTGACTTACACTGGAACAAGCGCAGCATGTTCAAACACATTCTACAGGAGTATGAGATGGCTGACACAAAAGGGCAATTCTTATCCGATCCAAGATGCTCAATACACCAACAATGAGGGAAAGAATATTCTCTTCATGTGGGGCATACATCATCCACCTACTGATACTGAGCAGAAAAATTTATATAAAAAATCTGACACCACAACAAGTGTGACAACAGAAGATATCAATCGAACCTTCAAACCAGTGATAGGGCCAAGGCCCCTTGTCAAAGGTCAACAGGGGAGAATTGATTATTATTGGTCAGTACTAAAGCCAGGTCAGACATTGCGAGTAAGATCCAATGGGAACTTAATTGCTCCATGGTATGGACACATCCTCTCAGGGGAAAGCCATGGGAGAATCCTGAAGACCGATTTGAAAAGCGGCAACTGCATAGTACAATGTCAAACTGAGAAAGGTGGTTTGAACACTACCTTACCATTCCACAATGTCAGCAAGTATGCATTCGGGAACTGCCCCAAATACGTTGGAGTGAAGAGCCTAAAATTAGCAGTCGGTCTGAGGAATGTGCCTGCTGCATCAGATAAGGGACTGTTTGGTGCCATAGCTGGATTCATAGAAGGAGGTTGGCCAGGGCTAGTTGCAGGATGGTACGGTTTTCAGCATTCAAATGACCAGGGAGTCGGAATGGCTGCAGACAGAGAATCAACTCAAGAGGCAATTGACAAAATAACATCTAAAGTAAACAATATAATCGACAAAATGAACAAACAGTATGAGATCATTGATCATGAATTCAATGAGATTGAAACCAGACTCAATATGATCAACAACAAGATTGATGACCAAATACAGGACATCTGGGCATACAATGCAGAATTACTAGTGTTGCTCGAAAATCAGAAAACACTCGATGAGCATGATGCTAATGTGAATAATTTATATAATAAGGTGAAGAGAGCATTGGGTTCTAATGCAATGGAGGACGGGAATGGATGCTTCGAATTGTATCACAAATGTGATGACCAATGCATGGAAACGATTAGAAATGGGACCTATGATAGGCAAAAGTATCAGGAAGAATCAAAGCTAGAAAGGCAGAAAATAGAGGGAGTAAAACTGGAATCTGATGGTACATACAGGATTCTCACCATTTATTCGACTGTCGCCTCATCTCTTGTGCTTACAATAGGGTTTGCTGCCTTCCTTTTCTGGGCCATGTCCAATGGATCTTGCAGATGCAACGTTTGTATATAATTAGCAAAAACACCCTTGTTTCTACT</t>
  </si>
  <si>
    <t>AGCAAAAGCAGGGGTATTTCACAACCATTCAAGATGGAAGCAGTATCACTAATAACTATACTACTAGTAGTAACAGCAAGCAATGCAGATAAAATCTGCATCGGCTACCAATCAACAAACTCCACAGAAACTGTAGACACGCTAACAGAAAACAATGTTCCTGTGACACATGCCAAAGAACTGCTCCACACAGAGCACAATGGGATGCTGTGTGCAACAAATCTGGGACATCCTCTTATTCTAGACACCTGTACCATTGAAGGACTGATCTATGGCAACCCTTCTTGTGATCTGCTGTTGGGAGGAGGAGAATGGTCCTACATCGTCGAAAGACCATCGGCTGTTAATGGAATGTGTTACCCCGGGAATGTAGAAAACCTAGAGGAACTAAGGTCACTTTTTAGTTCTGCTAGTTCCTACCAAAGAATCCAGATCTTTCCAGACACAATCTGGAATGTGTCTTACAGTGGAACAAGCAAAGCATGTTCAGATTCATTCTACAGGAGCATGAGATGGTTGACTCAAAAGGACAACGCTTACCCTATTCAAGACGCCCAATACACAAATAATAGAGGAAAGAGCATTCTTTTCATGTGGGGAATAAATCACCCACCCACCGATACTGTACAGACAAACCTGTACACAAGGACTGACACAACAACAAGTGTGACAACAGAAGATATAAATAGGACCTTCAAACCAGTGATAGGGCCAAGGCCCCTTGTCAATGGTCAGCAGGGAAGAATTGATTATTATTGGTCGGTATTGAAACCAGGTCAGACATTGCAAGTAAGATCCAATGGGAATCTAATTGCTCCATGGTATGGACACATTCTTTCAGGAGAGAGCCACGGAAGAATCCTGAAGACTGATTTAAACAGTGGTAACTGTGTAGTGCAATGTCAGACTGAAAGAGGTGGCTTAAACACTACATTGCCATTCCACAATGTCAGTAAATATGCATTTGGAAACTGCCCAAAATATGTTGGAGTAAAGAGTCTCAAACTGGCAGTTGGTCTGAGGAATGTGCCTGCTAGATCAAGTAGAGGACTATTTGGGGCCATAGCTGGATTCATAGAGGGAGGTTGGTCAGGGCTAGTCGCTGGTTGGTATGGGTTCCAGCATTCTAATGATCAAGGGGTTGGTATGGCTGCGGATAGAGACTCAACTCAAAAGGCAATTGACAAAATAACATCCAAAGTGAATAATATAGTCGATAAAATGAACAAGCAATATGAAATTATTGATCATGAATTCAGCGAGGTTGAAACTAGACTCAATATGATCAATAATAAGATTGATGACCAAATACAAGACATATGGGCATATAACGCAGAATTGCTAGTGCTGCTTGAAAATCAGAAAACACTCGATGAA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ATGGATCTTGCAGATGCAACATTTGTATATAATTGGCAAAAACACCCTTGTTTCTACT</t>
  </si>
  <si>
    <t>AGCAAAAGCAGGGGAAATTCACAACCACTCAAGATGGAAGTAGTATCACTGATAACTATACTACTAGTAGTAACAGTAAGCAATGCAGATAAAATCTGCATCGGCTACCAATCAACAAACTCCACAGAAACTGTAGACACGCTAACAGAAAACAATGTTCCTGTGACACATGCCAAAGAATTGCTCCACACAGAGCACAATGGGATGCTATGTGCAACAAATCTGGGACATCCTCTTATTCTTGACACCTGTACCATTGAAGGGCTAATCTATGGCAACCCTTCTTGTGATCTACTGCTGGGAGGAAGAGAATGGTCCTATATCGTCGAAAGACCATCGGCTGTTAATGGATTGTGTTACCCCGGAAATGTAGAAAACCTAGAAGAACTAAGGTCACTTTTTAGCTCTGCTAGTTCTTACCAAAGAATCCAGATCTTTCCAGACACAATTTGGAATGTGTCTTACAGTGGAACAAGCAAAGCATGTTCAGATTCATTCTACAGAAGCATGAGATGGTTGACTCAAGAGAACAACGCTTACCCTGTTCAAGACGCCCAATACACAAATAATAGAGGAAAGAACATTCTCTTCATGTGGGGCATAAATCACCCACCCACTGATACTGTGCAGACAAATCTGTACACAAGGACTGACACAACAACAAGTGTGGCAACAGAAGATATAAATAGGACCTTCAAACCATTGATAGGGCCAAGGCCTCTTGTCAATGGTCAGCAAGGAAGGATTGATTATTATTGGGCGGTATTGAAACCAGGTCAGACATTGCGAGTAAGATCCAATGGGAATCTAATCGCTCCATGGTATGGACACATTCTTTCAGGAGAGAGCCACGGAAGAATCCTGAAGACGGATTTAAACAGTGGTAACTGTGTAGTGCAATGTCAGACAGAAAGAGGTGGCTTGAATACTACATTGCCATTCCACAATGTAAGTAAGTATGCATTTGGAAACTGCCCAAAATATGTTGGAGTAAAGAGTCTCAAATTGGCAGTTGGTCTGAGGAATGTACCTGCTAGATCAAGTAGAGGACTATTTGGAGCCATAGCTGGATTCATAGAGGGAGGTTGGTCAGGACTAGTTGCTGGTTGGTATGGGTTCCAGCATTCAAATGATCAAGGAACTGGTATGGCTGCAGATAGAGACTCAACTCAAAAGGCAATTGACAAAATAACGTCCAAAGTAAATAATATAGTCGATAAAATGAACAAACAGTATGAAATTATTGATCATGAATTCAGCGAGGTTGAAACTAGACTCAATATGATCAATAATAAGATTGATGACCAAATTCAAGACATATGGGCATATAACGCAGAATTGCTAGTACTGCTTGAAAACCAGAAAACGCTCGATGAGCATGATGCGAATGTAAACAATCTATATAACAAAGTGAAGAGGGCACTGGGTTCCAATGCAGTGGAAGATGGGAAAGGATGTTTCGAGCTATACCATAAATGTGATGACCAGTGCATGGAGACAATACGAAACGGGACCTATAACAGAAGAAAGTATAAAGAGGAATCAAGACTAGAGAGACAGAAAATAGAAGGGGTCAAACTGGAATCTGAAGGAACCTACAAAATCCTCACCATTTATTCGACTGTCGCCTCATCTCTTGTTATTGCACTGGGGTTTGCTGCCTTCTTGTTCTGGGCCATGTCCAATGGATCTTGCAGATGCAACATTTGTATATAATTGGCAAAAACACCCTTGTTTCTACT</t>
  </si>
  <si>
    <t>ATGGAAGTAGTATCACTAATAACTATACTACTAGTAGTAACAGTAAGCAATGCAGATAAAATCTGCATCGGCTACCAATCAACAAACTCCACAGAAACTGTAGACACACTAACAGAAAACAATGTTCCTGTGACACATGCCAAAGAATTACTCCACACAGAGCACAATGGGATGCTGTGTGCAACAAACCTGGGACATCCTCTCATTCTAGACACCTGTACCATTGAAGGACTGATCTATGGCAACCCTTCTTGTGATCTACTGTTGGGAGGAAGAGAATGGTCCTACATCGTTGAAAGACCATCGGCTGTTAATGGAATGTGTTACCCCGGGAATGTAGAAAACCTAGAGGAACTAAGGTCACTTTTTAGCTCTGCTAGTTCCTACCAAAGAATCCAGATCTTTCCAGACACAATCTGGAATGTGTCCTACAGTGGAACAAGCAAAGCATGTTCAGATTCATTCTACAGGAGCATGAGATGGTTGACTCAAAAGAACAGCACTTACCCTATTCAAGACGCCCAATACACAAATAATAGAGGAAAGAGCATTCTTTTCATGTGGGGCATAAATCACCCACCCACCGATACTACACAGACAAATCTGTACACAAGGACTGACACAACAACAAGTGTGGCAACAGAAGATATAAATAGGACCTTCAAACCATTGATAGGGCCAAGGCCCCTTGTCAATGGTCAGCAGGGGAGAATTGATTATTATTGGTCAGTATTGAAACCAGGTCAGACATTGCGAGTAAGATCCAATGGGAATCTAATCGCTCCATGGTATGGACACATTCTTTCAGGAGAGAGCCATGGAAGAATCCTGAAGACTGATTTAAAAAGTGGTAACTGTGTAGTGCAATGTCAGACAGAAAGAGGTGGCTTAAATACTGCATTGCCATTCCACAATGTCAGTAAATATGCATTTGGAAACTGCCCAAAATATGTTGGAGTAAAGAGTCTCAAACTGGCAGTTGGTCTGAGGAATGTGCCTGCTAGATCAAGTAGAGGACTATTTGGGGCCATAGCTGGATTCATAGAGGGAGGTTGGTCAGGGCTAGTCGCTGGTTGGTATGGGTTCCAGCATTCAAATGATCAAGGGGTTGGTATGGCTGCAGATAGAGACTCAACTCAAAAGGCAATTGACAAAATAACATCCAAAGTGAATAATATAGTCGATAAAATGAACAAACAATATGAAATTATTGATCATGAATTCAGCGAGGTTGAAGCTAGACTCAATATGATCAATAATAAGATTGATGACCAAATTCAAGACATATGGGCATATAACGCAGAATTGCTAGTGCTGCTTGAAAACCAGAAAACACTCGATGAGCATGATGCGAATGTAAACAATCTATATAACAAAGTGAAGAGGGCACTGGGTTCCAACGCAATGGAAGATGGGAAAGGATGTTTCGAGCTATACCATAAATGTGATGATCAGTGCATGGAGACAATTCGGAACGGGACCTATAACAGGAGAAAGTATAAAGAGGAATCAAGACTAGAGAGACAGAAAATAGAAGGGGTCAAGCTGGAATCTGAAGGAACTTACAAAATCCTCACCATTTATTCGACTGTCGCCTCATCTCTTGTGATTGCAATGGGGTTTGCTGCCTTCCTTTTCTGGGCCATGTCCAATGGATCTTGCAGATGCAACATTTGTATATAA</t>
  </si>
  <si>
    <t>ATGGAAACAGTATTGCTAATAACTATACTACTAGTAGTAACAGTAAGCAATGCAGATAAAATCTGCATCGGCTACCAATCAACAAACTCCACAGAAACTGTAGACACGCTAACAGAAAACAATGTCCCTGTGACACATGCCAAAGAATTGCTCCACACAGAGCACAATGGGATGCTGTGTGCAACAAATCTGGGACATCCTCTCATTCTAGACACCTGTACCATTGAAGGACTAATCTATGGCAACCCTTCTTGTGATCTACTGTTGGGAGGAAGAGAATGGTCCTACATCGTTGAAAGACCATCGGCTGTTAATGGATTGTGTTACCCCGGGAATGTAGAAAACCTAGAAGAACTAAGGTCACTTTTTAGTTCTGCTAGTTCTTACCAAAGAATCCAGATCTTTCCAGACACAATCTGGAATGTGTCTTACAGTGGGACAAGCAAAGCATGTTCAGATTCATTCTACAGAAACATGAGATGGTTGACTCAAAAGAACAACGCATACCCTATTCAAGACGCCCAATACACAAATAATCGAGGGAAGAACATTCTTTTCATGTGGGGCATAAATCACCCACCCACCGATACTACGCAGACAAATCTGTACACAAGGACTGACACAACAACAAGTGTGGCAACAGAAGATATAAATAGGACCTTCAAACCATTGATAGGGCCACGGCCTCTTGTCAATGGTCAGCAGGGAAGAATTGATTATTATTGGTCGGTATTGAAACCAGGTCAAACACTGCGAGTAAGGTCCAATGGGAATCTAATTGCTCCATTGTATGGACACATCCTTTCAGGAGAGAGCCACGGAAGAATCCTGAAGACTGATTTAAAAAGTGGTAACTGTGCAGTGCAATGTCAGACAGAAAGAGGTGGCTTAAATACAACATTGCCATTCCAAAATGTAAGTAAGTATGCATTTGGAAACTGCCCGAAATATGTTGGAGTAAAGAGTCTCAAACTGGCAGTTGGTCTGAGGAATGTGCCTGCTAGATCAAGTAGAGGACTATTCGGGGCCATAGCTGGATTCATAGAGGGAGGTTGGTCAGGGCTAGTCGCTGGTTGGTATGGGTTCCAGCATTCAAATGATCAAGGGGTTGGTATGGCAGCAGATAGAGACTCAACTCAAAAGGCAATTGACAAAATAACATCCAAAGTGAATAATATAGTCGATAAAATGAACAAACAGTATGAAATTATTGATCATGAATTCAGCGAGGTTGAAACTAGAATCAACATGATCAATAATAAGATTGATGACCAAATTCAAGACATATGGGCATATAACGCAGAATTGCTAGTGCTGCTTGAAAACCAGAAAACACTCGATGAGCATGATGCGAATGTAAACAATCTATATAATAAAGTGAAGAGGGCATTGGGTTCCAATGCAGTGGAAGATGGGAAAGGATGTTTCGAGCTATACCATAAATGTGATGACCAGTGCATGGAGACAATTCGGAACGGGACCTACAACAGGAGGAAGTATAAAGAGGAATCAAGATTAGAAAGACAGAAAATAGAAGGGGTCAAGCTGGAATCTGAAGGAACTTACAAAATCCTCACCATTTATTCGACTGTCGCCTCATCTCTTGTGATTGCAATGGGGTTTGCTGCCTTCTTGTTCTGGGCCATGTCCAATGGATCTTGCAGATGCAACATTTGTATATAA</t>
  </si>
  <si>
    <t>ATGGAAGTAGTATCACTAATAACTATACTACTAGTAGTAACAGTAAGCAATGCAGATAAGATCTGCATCGGCTATCAATCAACAAACTCCACAGAAACTGTAGACACACTAACAGAAAACAATGTCCCTGTGACACATGCCAAAGAACTGCTCCACACAGAGCATAATGGGATGCTGTGTGCAACAGGCTTGGGACACCCTCTTATTCTAGACACCTGTACCATTGAAGGACTAATCTATGGCAATCCTTCTTGTGATATATTGTTGGGAGGAAGAGAATGGTCCTATATCGTCGAGAGACCATCAGCTGTTAACGGATTGTGTTATCCCGGGAATGTAGAAAATCTAGAAGAGCTAAGGTCACTTTTTAGTTCTGCTAGGTCTTATCAAAGGATCCAGATTTTCCCAGACACAATCTGGAATGTGTCTTACAGTGGGACAAGCAAAGCATGTTCAGATTCATTCTACAGAAGCATGAGATGGTTGACTCAAAGGAACAACGCTTACCCCACTCAAGATGCCCAATACACAAATAATCAAGAAAAGAACATCCTTTTCATGTGGGGCATAAATCACCCACCCACCGATACTACGCAGACAAATCTGTACACAAGAACCGACACAACAACGAGTGTGGCAACAGAAGAAATAAATAGGACCTTCAAACCATTGATAGGACCAAGGCCTCTTGTCAACGGTTTGATGGGAAGAATTGATTATTATTGGTCGGTATTGAAACCGGGTCAAACACTGCGAATAAGATCTAATGGGAATCTAATAGCTCCATGGTATGGATACATTCTTTCAGGAGAGAGCCACGGAAGAATCCTGAAGACTGATTTAAAAAGGGGTAGCTGCACAGTGCAATGTCAGACAGAGAAAGGTGGCTTAAACACAACATTGCCATTCCAAAATGTAAGTAAGTATGCATTTGGAAACTGCTCGAAATACATTGGCATAAAGAGTCTCAAACTTGCAGTTGGTCTGAGAAATGTGCCTTCTAGATCTAGTAGAGGACTATTCGGAGCCATAGCAGGATTCATAGAGGGAGGTTGGTCAGGACTAGTTGCCGGTTGGTATGGATTCCAGCATTCAAATGACCAAGGGGTTGGTATGGCAGCAGATAGAGACTCAACCCAAAAAGCAATTGACAAAATAACATCCAAAGTGAATAACATAGTCGACAAAATGAACAAGCAGTATGAAATTATTGATCATGAATTCAGCGAGGTTGAAACTAGACTTAACATGATCAATAATAAGATTGATGATCAAATCCAAGATATATGGGCATATAATGCAGAACTGCTAGATCTGCTTGAAAACCAGAAAACACTCGATGAGCATGATGCAAATGTAAGCAATCTATATAATAAAGTGAAGAGGGCGTTGGGTTCCAATGCGGTGGAAGATGGGAAAGGATGTTTCGAGCTATACCACAAATGTGATGACCAGTGCATGGAGACAATTCGGAACGGGACCTACAACAGAAGGAAGTATCAAGAGGAGTCAAAATTAGAAAGACAGAAAATAGAGGGGGTCAAGTTGGAATCTGAAGGAACTTACAAAATCCTCACCATTTATTCGACTGTCGCCTCATCTCTTGTGATTGCAATGGGGTTTGCTGCCTTCTTGTTCTGGGCCATGTCCAATGGG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</si>
  <si>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TAATCCTTCTTGTGATCTATTGTTGGGAGAAAGAGAATGGTCCTATATCGTCGAGAGACCATCAGCTGTTAACGGATTGTGTTATCCTGGGAATGTAGAAAATCTAGAAGAGCTAAGGTCACTTTTTAGTTCTGCTAGATCTTATCAAAGGATCCAGATTTTCCCAGACACAATCTGGAATGTGTCTTACAGTGGGACAAGCAAAGCATGTTCAGATTCATTCTACAGAAGCATGAGATGGTTGACTCAAAAGAACAACGCTTACCCTACTCAAGACGCCCAATACACAAATAATCAAGAAAAGAACATTCTTTTCATGTGGGGTATAAATCACCCACCCACCGATACTG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GCTGCTTGAAAACCAGAAAACACTCGATGCGCATGATGCAAATGTAAACAATCTATATAATAAAGTGAAGAGGGCGTTGGGTTCCAATGCGGTGGAAGATGGGAAAGGATGTTTCGAGCTATACCACAAATGTGATGACCAGTGCATGGAGACAATTCGGAACGGGACCTACAACAGGAGGAAGTATCAAGAGGAGTCAAAATTAGAAAGACAGAAAATAGAGGGGGTCAAGCTGGAATCTGAAGGAACTTACAAAATCCTCACCATTTATTCGACTGTCGCCTCATCTCTTGTGATTGCAATGGGGTTTGCTGCCTTCTTGTTCTGGGCCATGTCCAATGGGTCTTGCAGATGCAACATTTGTATATAA</t>
  </si>
  <si>
    <t>ATGGAAGTAGTATCACTAATAACTATACTACTAGTAGTAACAGTAAGCAATGCAGATAAGATCTGCATCGGCTATCAATCAACAAACTCCACAGAAACTGTAGACACACTAACAGAAAACAATGTCCCTGTGACACATGCCAAAGAACTGCTCCACACAGAGCATAATGGGATGCTGTGTGCAACAGGCTTGGGACACCCTCTTATTCTAGACACCTGTACCATTGAAGGACTAATCTATGGCAGTCCTTCTTGTGATATATTGTTGGGAGGAAGAGAATGGTCCTATATCGTCGAGAGACCATCAGCTGTTAACGGATTGTGTTATCCCGGGAATGTAGAAAATCTAGAAGAGCTAAGGTCACTTTTTAGTTCTGCTAGGTCTTATCAGAGGATCCAGATCTTCCCAGACACAATCTGGAATGTGTCTTACAGTGGGACAAGCAAAGCATGTTCAGATTCATTCTACAGAAGCATGAGATGGTTGACTCAAAAGAACAACGCTTACCCCACTCAAGATACCCAATACACAAATAATCAAGAAAAGAACATCCTTTTCATGTGGGGCATAAATCACCCACCCACCAATACTACGCAGACAAATCTGTACACAAGAACCGACACAACAACGAGTGTGGCAACAGAAGAAATAAATAGGACATTCAAACCATTGATAGGACCAAGGCCTCTTGTCAACGGTTTGATGGGAAGAATTGATTATTATTGGTCGGTATTGAAACCGGGTCAAACACTGCGAATAAGATCTAATGTGAATCTAATAGCTCCATGGTATGGATACATTCTTTCAGGAGAGAGCCACGGAAGAATCCTGAAGACTGATTTAAAAAGGGGTAGCTGCACAGTGCAATGTCAGACAGAGAAAGGTGGCTTAAACACAACATTGCCATTCCAAAATGTAAGTAAGTATGCATTTGGAAACTGCTCGAAATACATTGGCATAAAGAGTCTCAAACTTGCAGTTGGTCTGAGGAATGTGCCTTCTAGATCTAGTAGAGGACTGTTCGGAGCCATAGCAGGATTCATAGAGGGAGGTTGGTCAGGACTAGTTGCCGGTTGGTATGGATTCCAGCATTCAAATGACCAAGGGGTTGGTATGGCAGCAGATAGAGACTCAACCCAAAAAGCAATTGAC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TTGGAATCTGAAGGAACTTACAAAATCCTCACCATTTATTCGACTGTCGCCTCATCTCTTGTGATTGCAATGGGGTTTGCTGCCTTCTTGCTCTGGGCCATGTCCAATGGGTCTTGCAGATGCAACATTTGTATATAA</t>
  </si>
  <si>
    <t>ATGGAAGTAGTATCACTAATAACTGTACTACTAGTAGTAACAGTAAGCAATGCAGATAAGATCTGCATCGGCTATCAATCAACAAACTCCACAGAAACTGTAGACACACTAACAGAAAACAATGTCCCTGTGACACATGCCAAAGAACTGCTCCACACAGAGCATAATGGAGTGCTGTGTGCAACAAGCTTGGGACACCCTCTTATTCTAGACACCTGTACCATTGAAGGACTAATCTATGGTAATCCTTCTTGTGATCTATTGTTGGAAGGAAGAGAATGGTCCTATATCGTCGAGAGACCATCAGCTGTTAACGGATTGTGTTACCCCGGGAATGTAGAAAATCTAGAAGAGCTAAGGTCACTTTTTAGTTCTGCTAGATCTTATCAAAGGATCCAGATTTTCCCAGACACAATCTGGAATGTGTCTTACAGTGGGACAAGCAAAGCATGTTCAGATTCATTCTACAGAAGCATGAGATGGTTGACTCAAAAGGACAACACTTACCCTAC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ATTCCAGCATTCAAATGACCAAGGGGTTGGTATGGCAGCAGATAGAGGCTCAACCCAAAAGGCAATTGATAAAATAACATCCAAAGTGAATAACATAGTCGACAAAATGAACAAGCAGTATGAAATTATTGATCATGAATTCAGCGAGGTTGAAACTAGACTTAACATGATCAATAATAAGATTGATGATCAAATCCAAGATATATGGGCATATAATGCAGAATTGCTAGTTCTGCTTGAAAACCAGAAAACACTCGATGAGCATGATGCAAATGTAAACAATCTATATAATAAAGTGAAGAGGGCTTTAGGTTCCAATGCGGTGGAGGATGGGAAAGGATGTTTCGAGCTATACCACAAATGTGATGATCAGTGCATGGAGACTATTCGGAACGGGACCTACAACAGAAGGAAGTATCAAGAGGAGTCAAAATTAGAAAGACAGAAAATAGAGGGGGTCAAGCTAGAATCTGAAGGAACTTACAAAATCCTCACCATTTATTCGACTGTCGCCTCATCTCTTGTGATTGCAATGGGGTTTGCTGCCTTCTTGTTCTGGGCCATGTCCAATGGGTCTTGCAGATGCAACATTTGTATATAA</t>
  </si>
  <si>
    <t>ATGGAAGTAGTATCACTAATAACTGTACTACTAGTAGTAACAGTAAGCAATGCAGATAAGATCTGCATCGGCTATCAATCAACAAACTCCACAGAAACTGTAGACACACTAACAGAAAACAATGTCCCTGTGACACATGCCAAAGAACTGCTCCACACAGAGCATAATGGAATGCTGTGTGCAACAAGCTTGGGACACCCTCTTATTCTAGACACCTGTACCATTGAAGGACTAATCTATGGTAATCCTTCTTGTGATCTATCGTTGGAAGGAAGAGAATGGTCCTATATCGTCGAGAGACCATCAGCTGTTAACGGATTGTGTTACCCCGGGAATGTAGAAAATCTAGAAGAGCTAAGGTCACTTTTTAGTTCTGCTAGATCTTATCAAAGGATCCAGATTTTCCCAGACACAATCTGGAATGTGTCTTACAGTGGGATAAGCAAAGCATGTTCAGATTCATTCTACAGAAGCATGAGATGGTTGACTCAAAAGGACAACACTTACCCTACTCAAGACGCCCAATACACAAATAATCAAGAAAAGAACATTCTTTTCATGTGGGGCATAAATCACCCACCCACTGATACTACGCAGACAAATCTGTACACAAGAACCGACACAACAACGAGTGTGGCAACAGAAGAAATAAATAGGACCTTCAAACCATTGATAGGACCAAGGCCTCTTGTCAACGGTC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TTATTCGGGGCCATAGCAGGATTCATAGAGGGAGGTTGGTCAGGACTAGTTGCTGGTTGGTATGGATTCCAGCATTCAAATGACCAAGGGGTTGGTATGGCAGCAGATAGAGACTCAACCCAAAAGGCAATTGATAAAATAACATCCAAAGTGAATAACATAGTCGACAAAATGAACAAGCAGTATGAAATTATTGATCATGAATTCAGCGAGGTTGAGACTAGACTTAACATGATCAATAATAAGATTGATGATCAAATCCAAGATATATGGGCATATAATGCAGAATTGCTAGTTCTGCTTGAAAACCAGAAAACACTCGATGAGCATGATGCAAATGTAAACAATCTATATAATAAAGTGAAGAGGGCTTTAGGTTCCAATGCGGTGGAAGATGGGAAAGGATGTTTCGAGCTATACCACAAATGTGATGATCAGTGCATGGAGACTATTCGGAACGGGACTTACAACAGAAGGAAGTATCAAGAGGAGTCAAAATTAGAAAGACAGAAAATAGAGGGGGTCAAGCTAGAATCTGAAGGAACTTACAAAATCCTCACCATTTATTCGACTGTCGCCTCATCTCTTGTGATTGCAATGGGGTTTGCTGCCTTCTTGTTCTGGGCCATGTCCAATGGGTCTTGCAGATGCAACATTTGTATATAA</t>
  </si>
  <si>
    <t>ATGGAGACAGTATCACTAATAACTATACTACTAGTAGTAACAGTAAGCAATGCAGATAAAATTTGCATCGGCTATCAATCAACAAACTCCACAGAAACTGTAGACACACTAACAGAAAACAATGTTCCTGTGACACATGCCAAAGAATTGCTCCACACAGAGCATAATGGGATGCTGTGTGCAACAAGCTTGGGACGCCCTCTTATTCTAGACACCTGTACCATTGAAGGACTAATCTATGGCAATCCTTCTTGTGATCTATTGTTGGGAGGAAGAGAATGGTCCTATATCGTCGAGAGACCATCAGCTGTTAACGGATTGTGTTATCCCGGGAATGTAGAAAATCTAGAAGAACTAAGGTCACTTTTTAGTTCTGCTAGGTCTTATCAAAGGATCCAGATTTTCCCGGACACAATATGGAATGTGTCTTACAGTGGGACAAGCAAAGCATGTTCAGATTCATTCTACCGAAGCATGAGATGGCTGACTCAAAAGAACAATGCTTACCCTATTCAAGACGCCCAATACACAAATAATCAAGAAAATAACATTCTTTTCATGTGGGGCATACATCACCCACCCACCGATACTGCGCAGACAAATCTGTACACAAGAACCGACACAACAACGAGTGTGGCAACAGAAGAAATAAATAGGACCTTCAAACCATTGATAGGACCAAGGCCTCTTGTTAATGGTTTGCAGGGAAGAATTGATTATTATTGGTCGGTATTGAAACCGGGTCAAACACTGCGAATAAGATCTAATGGGAATCTAATAGCTCCATGGTATGGACACATTCTTTCAGGAGAGAGCCACGGAAGAATCCTGAAGACTGATTTAAAAAGGGGTAGCTGCACAGTGCAATGTCAGACAGAAAAAGGTGGATTAAACACAACATTGCCATTCCAAAACGTAAGTAAGTATGCATTTGGAAACTGCTCGAAATACATTGGCATAAAGAGTCTCAAACTTGCAGTTGGTCTGAGGAATGTGCCTTCTAGATCTAGTAGAGGACTATTCGGGGCCATAGCAGGATTCATAGAGGGAGGTTGGTCAGGGCTAGTTGCTGGTTGGTATGGATTCCAGCATTCAAATGACCAAGGGGTTGGTATGGCAGCAGATAGAGACTCAACCCAAAAGGCAATTGATAAAATAACATCCAAGGTGAATAACATAGTCGACAAAATGAACAAGCAGTATGAAATTATTGAC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</t>
  </si>
  <si>
    <t>ATGGAAGTAGTATCACTAATAACTATACTACTAGCAATAACAGGAAGCAATGCGGACAAAATCTGCATTGGCTACCAATCAACAAACTCCACAGAAACTGTAGACACGCTAACCGAAAACAATGTTCCTGTGACACATGCTAAAGAATTGCTTCACACAGAGCACAATGGGATGCTATGTGCAACAAACCTGGGCCGTCCTCTTATTCTAGACACCTGTACCATTGAAGGACTAATTTATGGCAACCCTTCTTGTGATCTACCGCTGGAAGGGAGAGAATGGTCCTACATTGTCGAAAGACCATCAGCTGTTAATGGAGTGTGCTACCCCGGAAATGTAGAAAACCTGGAAGAACTAAGGTCACTTTTTAGTTCCGCTAGTTCTTACCAAAGAATCCAGATCTTTCCAGATTCAATCTGGAATGTATCTTACAGTGGAACAAGCAAAGCATGTTCAGATTCATTCTACAGAAGCATGAGGTGGTTAACTCAAAAGAACAACAATTACCCTGTTCAAGACGCCCAATACACAAATAATAGAGGAAAGAACATTCTTTTCATGTGGGGTATAAATCACCCACCCACTGATACTGCACAGACAAATCTGTACACAAGGACTGACACAACAACAAGTGTAGCGACGGAAGACATAAATAGGACCTTCAAACCATTGATAGGGCCAAGGCCTCTTGTCAATGGTCTACAAGGAAGGATTGATTATTATTGGGCGGTGTTAAAACCAGGTCAGACATTACGAGTAAGATCCAACGGGAATCTAATCGCTCCATGGTATGGACACATTCTCTTAGGGGAGAGTCACGGAAGAATCCTGAAAACA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CATTGCAATGGGGTTCGCTGCCTTCTTGTTCTGGGCCATGTCTAATGGATCTTGCAGATGCAACATTTGTATATAA</t>
  </si>
  <si>
    <t>ATGGAAGTAGTATCACTAATAACTATACTACTAGTAATAACAGGAAGCAATGCGGATAAAATCTGCATTGGCTACCAATCAACAAACTCCACAGAAACTGTAGACACGCTAACCGAAAACAATGTTCCTGTGACACATGCTAAAGAATTGCTTCACACAGAGCACAATGGGATGCTATGTGCAACACACCTGGGGCGTCCTCTTATTCTAGACACCTGTACCATTGAAGGATTAATCTATGGCAACCCTTCTTGTGATCTAT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AACAAGGAAGGATTGATTATTATTGGGCAGTGTTAAAACCAGGTCAGACGTTGCGAGTAAGATCCAACGGGAACCTAATCGCTCCATGGTATGGACACATTCTCTTAGGGGAGAGTCACGGAAGAATCCTGAAAACGGATTTAAAGAGTGGTAACTGTGTAGTGCAATGTCAAACAGAAAGAGGTGGTTTGAAT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AGGGGTCAAACTGGAA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</si>
  <si>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GAAAGAATTGCTTCACACAGAGCACAATGGGATGCTATGTGCAACAGACCTGGGGCGTCCTCTTATTCTAGACACCTGTACCATTGAAGGATTAATCTATGGCAACCCTTCTTGTGATCTACCGCTGGAAGGGAGAGAATGGTCCTACATTGTTGAAAGACCATCGGCTGTTAATGGAGTGTGCTACCCCGGAAATGTAGAAAACCTGGAAGAATTAAGGTCACTTTTTAGTTCCGCTAGTTCTTACCAAAGAATCCAGATCTTTCCAGATTCAATCTGGAATGTATCTTACAATGGAACAAGCAAAGCATGTTCAGATTCATTCTACAGAAGCATGAGGTGGTTGACTCAAAAGAACAACAATTATCCTGTTCAAGACGCCCAATACACAAATAATAGAGGAAAGAACATTCTTTTCATGTGGGGTATAAATCACCCACCCACTGATACTGTACAGACAAATCTGTACACAAGGACTGACACAACAACAAGTGTGGCGACGGAAGACATAAATAGA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CGTAGAGGACTATTTGGAGCCATAGCTGGTTTCATAGAGGGAGGTTGGA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AATAACAGAAGAAAGTATCAGGAGGAATCAAGACTAGAGAGACAGAAAATAGAGGGGGTCAAACTGGAATCTGAAGGAACCTACAAAATCCTCACCATTTATTCGACTGTCGCCTCATCTCTTGTTGTTGCAATGGGGTTCGCTGCCTTCTTGTTCTGGGCCATGTCTAATGGATCTTGCAGATGCAACATTTGTATATAA</t>
  </si>
  <si>
    <t>ATGGAAGTAGTATCACTAATAACTATACTACTAGTAATAACAGGAAGCAATGCGGATAAAATCTGCATTGGCTACCAATCAACAAACTCCACAGAAACTGTAGACACGCTAACCGAAAACAATGTTCCTGTGACACATGCTAAAGAATTGCTTCACACAGAGCACAATGGGATGCTATGTGCAACAAACCTGGGGCGTCCTCTCATTCTAGACACCTGTACCATTGAAGGATTAATCTATGGCAACCCTTCTTGTGATCTACCGCTGGAAGGGAGAGAATGGTCCTACATTGTCGAAAGACCATCGGCTGTTAATGGAGTGTGCTACCCCGGAAATGTAGAAAACCTTGAAGAATTAAGGTCACTCTTTAGTTCCGCTAGTTCTTACCAAAGAATCCAGATCTTTCCAGATTCAATCTGGAATGTATCTTACAATGGAACAAGCAAAGCATGTTCAGATTCATTCTACAGAAGCATGAGGTGGTTGACTCAAAAGAACAACAATTACCCTGTTCAAGACGCCCAATACACGAATAGTAGAGGAAAGAACATTCTTTTCATGTGGGGCATAAATCACCCACCCACTGATACTACACAGACAAATCTGTACACAAGGACTGACACAACAACAAGTGTGGCGACGGAAGACATAAATAGGACCTTCAAACCATTGATAGGGCCAAGGCCTCTTGTCAATGGTCT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</si>
  <si>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CAGCAACAATAATAACTATACTACTAGTAATAACAAGAAGCAATGCGGATAAAATCTGCATTGGCTACCAATCAACAAACTCCACAGAAACTGTAGGCACGCTAACCGAAAACAATGTTCCTGTGACACATGCTAAAGAATTGCTTCACACAGAGCACAATGGGATGCTATGTGCAACAAACCTGGGGCGCCCTCTTATTCTAGACACCTGTACCATTGAAGGATTAATCTATGGCAACCCTTCTTGTGATCTACCGCTGGAAGGGAGAGAATGGTCCTACATTGTCGAAAGACCATCGGCTGTTAATGGAGTGTGCTACCCCGGAAATGTAGAAAACCTTGAAGAATTAAGGTCACTTTTTAGTTCCGCTAGTTCTTACCAAAGAATCCAGATCTTTCCAGATTCAATCTGGAATGTATCTTACAGTGGAACAAGCAAAGCATGTTCAGATTCATTCTACAGAAGCATGAGGTGGTTGACTCAAAAGAACAACAATTACCCTGTTCAAGACGCCCAATACACGAATAATAGAGGAAAGAACATTCATTTCATGTGGGGCATAAATCACCCACCCACCGATACTACACAGATAAATCTGTACACAAGGACTGACACAACAACAAGTGTGGCGACGGAAGACATAAATAGGACCTTCAAACCATTGATAGGGCCAAGGCCTCTTGTCAATGGTCAACAAGGAAGGATTGATTATTATTGGGCAGTGTTAAAACCAGGTCAGACATTGCGAGTAAGATCCAACGGGAGCCTAATCGCTCCATGGTATGGACAT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AGACATATGGGCATATAATGCTGAATTACTAGTACTGCTTGAAAATCAAAAAACTCTCGATGAGCATGACGCAAATGTAAACAATCTATATAACAAAGTGAAGAGGGCACTGGGTTCCAATGCCGTGGAAGATGGGAAAGGATGCTTCGATCTATACCATAAATGCGATAACCAGTGCATGGAGACAATTCGAAACGGGACCTATAACAGAAGAAAGTATCAGGAGGAATCAAGACTAGAGAGACAGAAAATAGAGGGGGTCAAACTGGAATCTGAAGGAACCTACAAAATCCTCACCATTTATTCGACTGTCGCCTCATCTCTTGTTATTGCAATGGTGTTCGCTGCCTTCTTGTTCTGGGCCATGTCTAATGGA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</si>
  <si>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TTAATCTATGGCAACCCTTCTTGTGAC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AATACTGCACAGACAAATCTGTACACAAGGACTGACACAACAACAAGTGTGGCGACGGAAGACATAAATAGGACCTTCAAACCATTGATAGGGCCAAGGCCTCTTGTCAATGGTCA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G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</si>
  <si>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TTAATCTATGGCAACCCTTCTTGTGAC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AATACTACACAGACAAATCTGTACACAAGGACTGACACAACAACAAGTGTGGCGACGGAAGACATAAATAGGACCTTCAAACCATTGATAGGGCCAAGGCCTCTTGTCAATGGTCTACAAGGAAGGATTGATTAT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ACAGAAGGCAATTGACAAAATAACGTCCAAAGTAAATAACATAGTCGACAAAATGAACAAACAGTATGAAATTATTGACCATGAATTCAGCGAGATTGAAACTAGACTCAATATGATCAATGATAAGATTGATGACCAAATTCAGGACATATGGGCATATAATGCTGAATTA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</si>
  <si>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CAATAACAGGAAGCAATGCGGACAAAATCTGCATTGGCTACCAATCAACAAACTCCACAGAAACTGTAGACACGCTAACCGAAAACAATGTTCC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AACAAATCTGTACACAAGGACTGACACAAT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TGCATTCGGAAATTGCCCAAAGTATATTGGAGTAAAGAGTCTCAAACTGGCAGTCGGTCTGAGGAATGTGCCTGCTAGATCAAGTAGAGGACTATTTGGAGCCATAGCTGGTTTCATAGAGGGCGGTTGGTCAGGATTAGTTGCTGGTTGGTATGGGTTCCAGCATTCAAATGATCAAGGAACCGGAATGGCTGCAGATAGAGACTCAACTCAAAAGGCAATTGACAAAATAACGTCCAAAGTAAATAATATAGTCGACAAAATGAACAAACAGTATGAAATTATTGACCATGAGTTCAGCGAGATTGAAACTAGACTCAATATGATCAATGATAAGATTGATGACCAAATTCAAGACATATGGGCATATAATGCTGAATTGCTAGTACTGCTTGAAAATCAAAAAACTCTCGATGAGCATGACGCAAATGTAAACAATCTATATAACAAAGTGAAGAGGGCACTGGGTTCCAATGCAGTGGAAGATGGGAAAGGGTGCTTCGATCTATACCATAAATGCGATAACCAGTGCATGGAGACAATCCGAAACGGGACCTATAACAGAAGAAAGTATCAGGAGGAATCAAGACTAGAGAGACAGAAAATAGAGGGGGTCAAACTGGAATCTGAAGGAACCTACAAAATCCTCACCATTTATTCGACTGTCGCCTCATCTCTTGTCATTGCAATGGGGTTCGCTGCCTTCTTGTTCTGGGCCATGTCTAATGGA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</si>
  <si>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TAATCCTTCTTGTGATCTATTGTTAGGAGGAAGAGAATGGTCCTATATCGTCGAGAGACCATCAGCTGTTAACGGATTGTGTTATCCCGGGAATGTAGAAAATCTAGAAGAGCTAAGGTCACTTTTTAGTTCTGCCAGATCGTATCAAAGGATCCAGATTTTCCCAGACACAATCTGGAATGTGTCTTACAGTGGGACAAGCAAAGCATGTTCAGATTCATTCTACAGAAGCATGAGATGGTTGACTCAAAAGAACAACGCTTACCCTACTCAAGACGCCCAATACACAAATAATCAAGAAAAGAACATTCTTTTCATGTGGGGTATAAATCACCCACCCACCGATACTGCGCAGACAAATCTGTACACAAGAACCGACACAACAACGAGTGTGGCAACAGAAGAAATAAATAGGACCTTCAAACCATTGATAGGACCAAGGCCTCTTGTCAACGGTTTGATGGGAAGAATTGATTATTATTGGTCGGTATTGAAACCGGGTCAAACACTGCGAATAAGATCTAATGGTAATCTAATAGCTCCATGGTATGGACACATTCTTTCAGGAGAGAGCCACGGAAGAATCCTGAAGACTGATTTAAAAAGGGGTAGCTGCACAGTGCAATGTCAGACAGAGAAAGGTGGCTTAAACACAACATTGCCATTCCAAAATGTAAGTAAGTATGCATTTGGAAACTGCTCGAAATACATTGGCATAAAAAGTCTCAAACTTGCAGTTGGACTGAGGAATGTGCCTTCTAGATCTAGTAGAGGACTATTCGGGGCCATAGCAGGATTCATAGAGGGAGGTTGGTCAGGACTAGTTGCTGGTTGGTATGGATTCCAGCATTCAAATGACCAAGGGGTTGGTATGGCAGCAGATAGAGACTCAACCCAAAAGGCAATTGATAAAATAACATCCAAAGTGAATAACATAGTCGACAAAATGAACAAGCAGTATGAAATTATTGATCATGAATTCAGCGAGGTTGAAACCAGACTTAACATGATCAATAATAAGATTGATGATCAAATCCAAGATATATGGGCATATAATGCAGAATTGCTAGTTCTGCTTGAAAACCAAAAAACACTCGATGAGCATGATGCAAATGTAAACAATCTATATAATAAAGTGAAGAGGGCGTTGGGTTCCAATGCGGTGGAAGATGGGAAAGGATGTTTCGAGCTATACCACAAATGTGATGACCAGTGCATGGAGACAATTCGGAACGGGACCTACAACAGAAGGAATTATCAAGAGGAGTCAAAATTAGAAAGACAGAAAATAGAGGGGGTCAAGCTGGAATCTGAAGGAACTTACAAAATCCTCACCATTTATTCGACTGTCGCCTCATCTCTTGTGATTGCAATGGGGTTTGCTGCCTTCTTGTTCTGGGCCATGTCCAATGGG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</si>
  <si>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TGGGAATGTAGAAAATCTAGAAGAGCTAAGGTCACTTTTTAGTTCTGCTAGATCTTATCAAAGGATCCAGATTTTCCCAGACACAATCTGGAATGTGTCTTACAGTGGGACAAGCAAAGCATGTTCAGATTCATTCTACAGAAGCATGAGATGGTTGACTCAAAAGAACAACGCTTACCCTACTCAAGACGCCCAATACACAAATAATCAAGAAAAGAACATTCTTTTCATGTGGGGTATAAATCACCCACCCACCGATACAACGCAGACAAATCTGTACACAAGAACCGACACAACAACGAGTGTGGCAACAGAAGAAATAAATAGGACCTTCAAACCGTTGATAGGACCAAGGCCTCTTGTCAACGGTTTGATGGGAAGAATTGATTATTATTGGTCGGTATTGAAACCGGGTCAAACACTGCGAATAAGATCTAATGGGAATCTAATAGCTCCATGGTATGGACACATTCTTTCAGGAGAGAGCCACGGAAGAATCCTGAAGACTGATTTAAAAAGGGGTAGCTGCACAGTGCAATGTCAGACAGAGAAAGGTGGA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CGAAACTAGACTTAACATGATCAATAATAAGATTGATGATCAAATCCAAGATATATGGGCATATAATGCAGAATTACTAGTGCTGCTTGAAAACCAGAAAACACTCGATGAGCATGATGCAAATGTAAACAATCTATATAATAAAGTGAAGAGGGCGTTGGGGTCCAATGCGGTGGAAGATGGGAAAGGATGTTTCGAACTATACCACAAATGTGATGACCAGTGCATGGAGACAATTCGGAACGGGACCTACAACAGGAGGAGGTATCAAGAGGAGTCAAAACTAGAAAGACAGAAAATAGAGGGGGTCAAGCTGGAATCTGAAGGAACTTACAAAATCCTCACCATTTATTCGACTGTCGCCTCATCTCTTGTGATTGCAATGGGGTTTGCTGCCTTCTTGTTCTGGGCCATGTCCAATGGGTCTTGCAGATGCAACATTTGTATATAA</t>
  </si>
  <si>
    <t>ATGGAAGTAGTATCACTAATAACTATACTACTAGTAATAACAGGAAGCAATGCGGATAAAATCTGCATTGGCTACCAATCAACAAACTCCACAGAAACTGTAGACACGCTAACCGAAAACAATGTTCCTGTGACACATGCTAAAGAATTGCTTCACACAGAGCACAATGGGATGCTATGTGCAACAAACCTGGGGCGTCCTCTCATTCTAGACACCTGTACCATTGAAGGATTAATCTATGGCAACCCTTCTTGTGATCTACCGCTGGAAGGGAGAGAATGGTCCTACATTGTCGAAAGACCATCGGCTGTTAATGGAGTGTGCTACCCCGGAAATGTAGAAAACCTTGAAGAATTAAGGTCACTTTTTAGTTCCGCTAGTTCTTACCAAAGAATCCAGATCTTTCCAGATTCAATCTGGAATGTATCTTACAGTGGAACAAGCAAAGCATGTTCAGATTCATTCTACAGAAGCATGAGGTGGTTGACTCAAAAGAACAACAATTACCCTGTTCAAGACGCCCAATACACGAATAATAGAGGAAAGAACATTCTTTTCATGTGGGGCATAAATCACCCACCCACTGATACTACACAGACAAATCTGTACACAAGGACTGACACAACAACAAGTGTGGCGACGGAAGACATAAATAGGACCTTCAAACCATTGATAGGGCCAAGGCCTCTTGTCAATGGTCAACAAGGAAGGATTGATTATTATTGGGCAGTGTTAAAACCAGGTCAGACATTGCGAGTAAGATCCAACGGGAACCTAATCGCTCCATGGTATGGACACATTCTCTTAGGGGAGAGTCACGGAAGAACCCTGAAAACGGATTTAAAGAGTGGTAACTGTGTAGTGCAATGTCAAACAGAAAGAGGTGGTTTGAACACTACATTGCCATTTCACAACGTGAGCAAGTACGCATTCGGAAATTGCCCAAAATATATTGGAGTAAAGAGTCTCAAATTGGCAGTCGGTCTGAGGAATGTGCCTGCTAAATCAAGTAGAGGACTATTTGGAGCCATAGCTGGTTTCATAGAGGGAGGTTGGTCAGGATTAGTTGCTGGTTGGTATGGGTTCCAGCATTCAAATGATCAAGGAACTGGAATGGCTGCAGATAGAGACTCAACACAGAAGGCAATTGACAAAATAACGTCCAAAGTAAATAAC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TAGAAGAAAGTATCAGGAGGAATCAAGACTAGAGAGACAGAAAATAGAGGGGGTCAAACTGGAATCTGAAGGAACCTACAAAATCCTCACCATTTATTCGACTGTCGCCTCATCTCTTGTTATTGCAATGGGGTTCGCTGCCTTCTTGTTCTGGGCCATGTCTAATGGATCTTGCAGATGCAACATTTGTATATAA</t>
  </si>
  <si>
    <t>ATGGAAGCAGCAACAATAATAACTATACTACTAGCAATAACAGGAAGCAATGCGGACAAAATCTGCATTGGCTACCAATCAACAAACTCCACAGAAACTGTAGACACGCTAACCGAAAACAATGTTCA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GTGGAACAAGCAAAGCATGTTCAGATTCATTCTACAGAAGCATGAGGTGGTTAACTCAAAAGAACAACAATTACCCTGTTCAAGTCGCCCAATACACAAATAATAGAGGAAAGAACATTCTTTTCATGTGGGGCATAAATCACCCACCCACTGATACTACACAGACAAATCTGTACACAAGGACTGACACAACAACAAGTGTGGCGACGGAAGACATAAATAGGACCTTCAAACCATTGATAGGGCCAAGGCCTCTTGTCAATGGTCTACAAGGAAGGATTGATTATTATTGGGCGGTGTTAAAACCAGGTCAGACATTGCGAGTAAGATCCAACGGGAATCTAATCGCTCCATGGTATGGACACATTCTCTTAGGGGAGAGTCACGGGAGAATCCTGAAAACG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T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</si>
  <si>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TGGGAATGTAGAAAATCTAGAAGAGCTAAGGTCACTTTTTAGTTCTGCTAGATCTTATCAAAGGATCCAGATTTTCCCAGACACAATCTGGAATGTGTCTTACAGTGGGACAAGCAAAGCATGTTCAGATTCATTCTACAGAAGCATGAGATGGTTGACTCAAAAGAACAACGCTTACCCTACTCAAGACGCCCAATACACAAATAATCAAGAAAAGAACATTCTTTTCATGTGGGGTATAAATCACCCACCCACCGATACAACGCAGACAAATCTGTACACAAGAACCGACACAACAACGAGTGTGGCAACAGAAGAAATAAATAGGACCTTCAAACCGTTGATAGGACCAAGGCCTCTTGTCAACGGTTTGATGGGAAGAATTGATTATTATTGGTCGGTATTGAAACCGGGTCAAACACTGCGAATAAGATCTAATGGGAATCTAATAGCTCCATGGTATGGACACATTCTTTCAGGAGAGAGCCACGGAAGAATCCTGAAGACTGATTTAAAAAGGGGTAGCTGCACAGTGCAATGTCAGACAGAGAAAGGTGGATTAAACACAACATTG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CGAAACTAGACTTAACATGATCAATAATAAGATTGATGATCAAATCCAAGATATATGGGCATATAATGCAGAATTGCTAGTGCTGCTTGAAAACCAGAAAACACTCGATGAGCATGATGCAAATGTAAACAATCTATATAATAAAGTGAAGAGGGCATTGGGGTCCAATGCAGTGGAAGATGGGAAAGGATGTTTCGAGCTATACCACAAATGTGATGACCAGTGCATGGAGACAATTCGGAACGGGACCTACAACAGGAGGAGGTATCAAGAGGAGTCAAAACTAGAAAGACAGAAAATAGAGGGGGTCAAGCTGGAATCTGAAGGAACTTACAAAATCCTCACCATTTATTCGACTGTCGCCTCATCTCTTGTGATTGCAATGGGGTTTGCTGCCTTCTTGTTCTGGGCCATGTCCAATGGGTCTTGCAGATGCAACATTTGTATATAA</t>
  </si>
  <si>
    <t>ATGGAAGTAGTATCACTAATAACTGTACTACTAGTAGTAACAGTAAGCAATGCAGATAAGATCTGCATCGGCTATCAATCAACAAACTCCACAGAAACTGTAGACACACTAACAGAAAACAATGTCCCTGTGACACATGCCAAAGAACTGCTCCACACAGAGCATAATGGAATGCTGTGTGCAACAAGCTTGGGACGCCCTCTTATTCTAGACACCTGTACCATTGAAGGACTAATCTATGGTAATCCTTCTTGTGATCTATTGTTGGAAGGAAGAGAATGGTCCCATATCGTCGAGAGACCATCAGCTGTTAACGGATTGTGTTACCCCGGGAATGTAGAAAATCTAGAAGAGCTAAGGTCACTTTTTAGTTCTGCTAGATCTTATCAAAGGATCCAGATTTTCCCAGACACAATCTGGAATGTGTCTTACAGTGGGACAAGCAAAGCATGTTCAGATTCATTCTACAGAAGCATGAGATGGTTGACTCAAAAGGACAACACTTACCCTAC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TCTGAGGAATGTGCCTTCTAGATCTAGTAGAGGACTATTCGGGGCCATAGCAGGATTCATAGAGGGAGGTTGGTCAGGACTAGTTGCTGGTTGGTATGGATTCCAGCATTCAAATGACCAAGGGGTTGGTATGGCAGCAGATAGAGGCTCAACCCAAAAGGCAATTGATAAAATAACATCCAAAGTGAATAACATAGTCGACAAAATGAACAAGCAGTATGAAATTATTGATCATGAATTCAGCGAGGTTGAAACTAGACTTAACATGATCAATAATAAGATTGATGATCAAATCCAAGATATATGGGCATATAATGCAGAATTGCTAGTTCTGCTTGAAAACCAGAAAACACTCGATGAGCATGATGCAAATGTAAACAATCTATATAATAAAGTGAAGAGGGCTTTAGGTTCCAATGCGGTGGAGGATGGGAAAGGATGTTTCGAGCTATACCACAAATGTGATGATCAGTGTATGGAGACTATTCGGAACGGGACCTACAACAGAAGGAAGTATCAAGAGGAGTCAAAATTAGAAAGACAGAAAATAGAGGGGGTCAAGCTAGAATCTGAAGGAACTTACAAAATCCTCACCATTTATTCGACTGTCGCCTCATCTCTTGTGATTGCAATGGGGTTTGCTGCCTTCTTGTTCTGGGCCATGTCCAATGGGTCTTGCAGATGCAACATTTGTATATAA</t>
  </si>
  <si>
    <t>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GTATGTAAAAGTCAATAGTCTCAAACTGGCAATTGGTCTGAGGAATGTGCCTGCTAGATCAAATAGAGGACTATTTGGGGCTATCGCTGGTTTCATAGAAGGAGGTTGGCCAGGACTAGTAGCTGGCTGGTATGGTTTCCAGCATTCAAATGATCAAGGGGTTGGTATGGCCGCAGATAGGGATTCAACTCAGAAGGCAGTTGATGAAATAACATCTAAGGTGAATAATATAGTCGACAAGATGAATAAGCAATATGAAGTAGTTGATCATGAATTCAGTGAGGTTGAAACTAGACTCAATATGATCAATAGTAAGATTGATGACCAAATACAAGACATATGGGCATATAATGCAGAACTGCTAGTACTACTTGAAAACCAGAAAACGCTCGATGAGCATGATGCGAACGTAAACGATCTATATGACAGGGTGAAGAGGGCTCTGGGCTCCAATGCTATGGAAGATGGGAAAGGTTGTTTCGAGTTATACCATAAGTGTGATGATCAATGCATGGAAACAATTCGAAACGGGACCTATAATAGGAGAAAGTATAGAGAGGAATCAAGATTAGAACAGCAGAGAATAGAAGGGGTTAAACTGGAATCTGAGGGAACTTACAAAATCCTCACTATTTATTCGACTGTCGCCTCATCTCTTGTGCTTGCGATGGGGTTTGCTGCCTTCCTGTTCTGGGCCATGTCCAAT</t>
  </si>
  <si>
    <t>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AGACCAAACAACTTTGTACATAAGAAACGACACAACAACAAGTGTGA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TTATGGAAGATGGGAAAGGTTGTTTCGAGTTATACCATAAGTGTGATGATCAATGCATGGAAACAATTCGAAACGGGACCTATAATAGGAGAAAGTATAGAGAGGAATCAAGATTAGAACAGCAGAGAATAGAAGGGGTTAAACTGGAATCTGAGGGAACTTACAAAATCCTCACTATTTATTCGACTGTCGCCTCATCTCTTGTGCTTGCGATGGGGTTTGCTGCCTTCCTGTTCTGGGCCATGTCCAAT</t>
  </si>
  <si>
    <t>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AGACCAAACAACTTTGTACATAAGAAACGACACAACAACAAGTGTGA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</t>
  </si>
  <si>
    <t>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AGACCAAACAACTTTGTACATAAGAAACGACACAACAACAAGTGTGG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</t>
  </si>
  <si>
    <t>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</t>
  </si>
  <si>
    <t>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CGACCAAACAACTTTGTACATAAGAAACGACACAACAACAAGTGTGGCAACAGAGGAGTTGAATAGAATCTTCAAACCAGTGATAGTGCCAAGGCTTCTTGTCAATGGTCAGCAGGGGAGAATTGATTATTATTGGTCAGTACTAAAACCAGGCCAAACATTGCGAGTAAGATCCAATGGGAATCTAATTGCTCCATGGTATGGACACGTTCTTTCAGGAGGGAGCCATGGAAGAATCC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</t>
  </si>
  <si>
    <t>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GACAAGCAGATCATGTTCAGGTTCATTCTACAGGAGTATGAGATGGCTGACTCAAAAAAGCGGGTTTTACCCTGTCCAAGACGCCAAATACACAAATAACAGGGGGAAGAACATCCTTTTCGTGTGGGGTATACATCACCCACACACCTATACCGACCAAACAACTTTGTACATAAGAAACGACACAACAACAAGTGTGACAACAGAGGAGTTGAATAGAATCTTCAAACCAGTGATAGTGCCAAGGCTTCTTGTCAATGGTCAGCAGGGGAGAATTGATTATTATTGGTCAGTACTAAAACCAGGCCAAACATTGCGAGTAAGATCCAATGGGAATCTAATTGCTCCATGGTATGGACACGTTCTTTCAGGAGGGAGCCATGGAAGAATCGTGAAGACTGATTC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TCTGGGCTCCAATGCTATGGAAGATGGGAAAGGTTGTTTCGAGTTATACCATAAGTGTGATGATCAATGCATGGAAACAATTCGAAACGGGACCTATAATAGGAGAAAGTATAGAGAGGAATCAAGATTAGAACAGCAGAGAATAGAAGGGGTTAAACTGGAATCTGAGGGAACTTACAAAATCCTCACTATTTATTCGACTGTCGCCTCATCTCTTGTGCTTGCGATGGGGTTTGCTGCCTTCCTGTTCTGGGCCATGTCCAAT</t>
  </si>
  <si>
    <t>ATGGAAGCAATATCACTGATGACTATACTGCTAGTAGTGACAACAAGCAATGCAGACAAAATCTGCATCGGCCACCAGTCAACAAATTCCACAGATACTGTGGACACGCTAACAGAAACTAATATTCCTGTGACACAAGCCAAAGAATTGCTCCACACAGAGCATAATGGAATGCTGTGTGCAACAAATCTGGGACGTCCCCTCATTCTGGACACATGCACTATCGAAGGACTGATCTATGGCAATCCTTCTTGTGATCTGCTGTTGGGAGGAAGGGAATGGTCCTACATAGTCGAAAGACCATCAGCGGTAAATGGAACGTGTTACCCTGGGAACGTAGAAAACTTAGAGGAACTCAGAACACTTTTTAGTTCCGCTAGTTCCTACCAAAGAATCCAAATCTTCCCAGACGCAATCTGGAATGTGACTCACGATGGAACAAGCAAATCATGTTCAAATTCATTCTACAGGAATATGAGATGGCTGACTCAAAAGAACGGGCTTTATCCTATTCAAGACGCTCAATACACAAACAATCGGGGGAAGGACATTCTTTTCATTTGGGGCATACATCATCCACCCACTGATACTGCACAGACGAATTTGTACACAAGAACCGACACAACAACAAGCGTAACAACAGAAAATTTAGATAGGACCTTCAAACCGTTAATAGGACCAAGGCCTCTTGTCAATGGTCTAATTGGAAGAATTAATTATTATTGGTCGGTACTAAAACCAGGTCAGACATTGCGAGTAAGATCTAATGGGAATTTAATTGCTCCATGGTATGGACACGTTCTCTCAGGAGAGAGCCATGGGAGAATTCTGAAGACTGATTTAAAAAGTGGTAATTGCGTAGTGCAATGTCAGACTGAAAGGGGTGGCTTAAACAGTACACTACCATTCCACAATATCAGTAAATATGCATTTGGGACCTGCCCCAAGTATATTGGAGTCAAGAGTCTCAAACTGGCAATCGGTCTGAGAAACGTGCCTGCTAAGTCAAGTAGAGGGCTATTTGGAGCCATAGCTGGATTCATAGAAGGAGGTTGGCCAGGGCTAGTCGCTGGTTGGTATGGTTTCCAGCATTCAAATGATCAAGGAGTTGGTATGGCAGCAGATAGAGGTTCAACCCAAAAAGCAGTTGATAAGATAACATCCAAGGTGAATAATATAATCGACAAGATGAACAGGCAATATGAGATAATTGATCATGAATTCAGTGAGGTTGAAACTAGACTCAATATGATCAATGACAAGATTGATGACCAAATACAAGACGTATGGGCATATAATGCAGAGTTGCTGGTACTACTTGAAAACCAGAAAACACTCGATGAGCATGACGCAAATGTGAACAATTTATATAACAAGGTTAAAAGGGCCCTGGGCTCCAATGCGATGGAAGATGGGAAGGGTTGTTTCGAACTATATCACAAATGTGATGACCAATGCATGGAAACAATTCGGAATGGGACATATAATAGGAGAAAGTACACAGAGGAATCAAGACTAGAAAGGCAGAAAATAGAAGGGGTTAAGCTTGAATCTGAGGGAACTTACAAAATTCTTACCATTTATTCGACTGTCGCCTCATCTCTTGTACTTGCAATGGGGTTTGCTGCCTTCTTGTTCTGGGCCATGTCCAATGGATCATGCAGATGCAACATTTGTATATAGTTAGCAAAAACACCCTTGTTTCTACTCCTGA</t>
  </si>
  <si>
    <t>GGGAATTTCTTAACTAGCAAAATGGAAATAATACCACTGACGACTATACTACTATTAGTAACAACAAGCAATGCAGATAAAATATGCATTGGCCACCAGTCAACAAATTCCACG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GTGTTCAGATTCATTCTACAGGAATATGAGATGGCTAACTCAAAAGAACGGGAACTATCCTGTTCAAGACGCCCAATACACAAATACTCGGGGAAAGGACATTCTTTTCGTTTGGGGCATACATCATCCACCCACCGATACTACACAGACGAATTTGTACACAAGAACCGACACAACAACAAGCGTAACAACAGAAAATTTGGATAGGACTTTCAAACCATTGATAGGGCCAAGGCCCCTTGTCAATGGTCTGATTGGAAGAATTAATTATTATTGGTCGGTACTAAAACCAGGCCAGACATTGCGAGTAAGATCCAATGGGAATCTAATTGCTCCATGGTTTGGACACGTTCTCTCTGGAGAGAGCCATGGGAGAATTCTGAAAACTGATTTAAACAGTGGTAATTGTGTAGTGAAATGTCAGACTGAAAAAGGTGGCCTAAACAGTACATTACCTTTCCACAATATCAGTAAATATGCATTTGGGGATTGCCCCAAATATATTGGAGTCAAGAGTCTCAAATTGGCAATCGGTCTGAGAAATGTGCCTGCCAGATCAAGTAGAGGGCTATTTGGAGCCATAGCTGGATTCATAGAAGGAGGTTGGCCAGGGCTGGTTTCCGGTTGGTATGGTTTCCAACATTCAAATGATCAGGGGGTTGGTATGGCTGCAGATAGGGATTCCACTCAAAAGGCAGTTGACAAAATAACATCCAAGGTGAACAATATAGTCGACAAGATGAACAAGCAATATGAAATAATTGATCATGAATTCAGTGAGGTTGAAACTAGACTCAATATGATCAATAACAAGATTGATGACCAAATAAAAAATGTATGGGCATATAATGCAGAGTTGCTAGTATTACTTGAGAACCAGAAAACACTCGATGAGCATGACGCAAACGTGAACAACCTATACAACAAGGTGAAAAGGGCCCTAGGATCCAATGCGGTGGAAGATGGGAAGGGCTGTTTCGAGTTATACCACAAATGTGATGATCAATGCATGGAAACTATTCGGAACGGGACCTATAATAGGAGAAAGTACAAAGAGGAATCAAGACTAGAAAGGCAGAAAATAGAGGGAGTTAAACTGGAATCTGAGGGGACTTACAAAATACTTACCATTTATTCGACTGTCGCCTCATCTCTTGTACTTGCAATGGGGTTTGCTGCCTTCTTATTCTGGGCCATGTCAAATGGATCATGCAGGTGCAACATCTGTATATAATTAGCA</t>
  </si>
  <si>
    <t>AGCAAAAGCAGGGGTAATTCTTAACTAGCAAAATGGAAATAATACCACTGATGACTGTACTGCTATTAGTAACAACAAGCAATGCAGATAAAATATGCATTGGCCAT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GCAAGCAAATCATGTTCAGATTCATTCTACAGGAATATGAGATGGCTAACTCAAAAGAACGGGAATTATCCTGTCCAAGACGCCCAATACACAAATACTCGGGGAAAGGACATTCTTTTCGTTTGGGGCATACATCATCCACCCACTGATACTGT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ATCAAGTAGAGGGCTATTTGGAGCCATAGCTGGATTCATAGAAGGAGGTTGGCCAGGG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CGCAAACGTGAAACACCTATACAACAAGGTGAAAAGGGCCTTAGGCTCCAATGCGATGGAAGATGGGAAAGGCTGTTTCGAGTTATACCACAAATGTGATGATCAATGCATGGAAACTATTCGGAACGGGACCTATAGTAGGAGAAAGTACAAAGAGGAATCAAGACTAGAAAGGCAGAAAATAGAGGGAGTTAAACTGGAATCTGAGGGGACTTACAAAATACTTACCATTTATTCGACTGTCGCCTCATCTCTTGTACTTGCAATGGGGTTTGCTGCCTTCTTATTCTGGGCCATGTCAAATGGATCATGCAGGTGCAACATCTGTATATAA</t>
  </si>
  <si>
    <t>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</t>
  </si>
  <si>
    <t>AGCAAAAGCAGGGGTAACTCTTAACTAGCAAAATGGAAATAATACCACTGATGACTATACTGCTATTAGTAACAACAAACAATGCAGATAAAATATGCATTGGCCATCAATCAACAAATTCCACAGAAACTGTGGACACACTAACTGAAACTAATGTTCCTGTGACACATGCCAAAGAATTGCTCCACACAGAGCACAATGGAATGCTGTGTGCAACAAATCTGGGAAATCCCCTCATCCTAGACACATGCACTATCGAAGGACTTATCTATGGTAACCCTTCTTGTGACATGTTTTTGGGGGGAAGGGAATGGTCCTATATCGTTGAAAGACCATCAGCGGTAAATGGAACATGTTACCCTGGGAATGTGGAAAACTTAGAGGAACTCAGAACACTTTTTAGTTCCTCTAGTTCCTATCAAAGAATTCAAATGTTCCCAGACACAATCTGGAATGTGACTTACAATGGAACAAGCAAATCATGTTCAGATTCATTCTACAGGAATATGAGATGGCTAACTCAAAAGAACGGGAATTATCCTGTTCAAGACGCCCAATACACAAATACTCGGGGAAAGGACATTCTTTTCGTTTGGGGCATACATCATCCACCCACTGATACTACACAGACGAATTTGTACACAAGAACCGACACAACAACAAGCGTAACAACAGAAAATTTGGATAGGACCTTCAAACCATTGATAGGGCCAAGGCCCCTTGTCAATGGTCTGATTGGAAGAATTAATTATTATTGGTCGGTACTAAAACCAGGCCAGACATTGCGAGTAAGATCCAATGGGAATCTAATTGCTCCATGGTTTGGACACATTCTCTCAGGAGAGAGCCATGGGAGAATTCTGAAAACTGATTTAAACAGTGGTAATTGTGTAGTGAAATGTCAGACTGAAAAAGGTGGCCTAAACAGTACATTACCTTTCCACAATATCAGTAAATATGCATTTGGGGATTGCCCCAAATATATTGGAGTCAAGAGTCTCAAACTGGCAATCGGTCTGAGAAATGTGCCTGCCAGATCAAGTAGAGGGCTATTTGGAGCCATAGCTGGATTCATAGAAGGAGGTTGGCCAGGGCTGGTTGCCGGTTGGTATGGTTTCCAACATTCAAATGATCAAGGGGTTGGCATGGCTGCAGATAGGGATTCCACTCAAAAGGCAGTTGACAAAATAACATCCAAGGTGAACAGTATAGTCGACAAGATGAACAAGCAATATGAAATAATTGATCATGAATTCAGTGAGGTTGAAACTAGACTCAATATGATCAATAACAAGATTGATGACCAAATACAAAATGTATGGGCATATAATGCAGAGTTGCTAGTGCTACTTGAGAACCAGAAAACACTCGATGAGCATGACGCAAACGTGAACAACCTATACAACAAAGTGAAAAGGGCCTTAGGCTCCAATGCGATGGAAGATGGGAAAGGCTGTTTCGAGTTATACCACAAATGTGATGATCAATGCATGGAAACTATTCGGAACGGGACCTATAATAGGAGAAAGTACAAAGAGGAATCAAGACTAGGAAGGCAGAAAATAGAGGGAGTTAAACTGGAATCTGAGGGGACTTACAAAATACTTACCATTTATTCGACTGTCGCCTCATCTCTTGTGCTTGCAATGGGGTTTGCTGCCTTCTTATTCTGGGCCATGTCAAATGGATCATGCAGGTGCAACATCTGTATATAA</t>
  </si>
  <si>
    <t>TAGCAAAAGCAGGGGAATTTTTTAACTAGCAAAATGGAAATAACACCACTGATGACTATACTACTATTAGTAACAACAAGCAATGCAGATAAAATATGCATTGGCCACCAGTCAACAAATTCCACAGAAACTGTGGACACACTAG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AGGAGAGAGCCATGGGAGGATTCTGAAAACTGATTTAAACAGTGGTAATTGTGTAGTGCAATGTCAGACTGAAAAAGGTGGCCTAAACAGTACATTACCTTTCCACAATATCAGTAAATATGCATTTGGGGATTGCCCCAAATATGTTGGAGTCAAGAGTCTCAAATTGGCAATCGGTCTGAGAAATGTGCCTGCCAGGTCAAGTAGAGGGCTATTTGGAGCCATAGCTGGATTCATAGAAGGAGGTTGGCCAGGGCTGGTTTCCGGTTGGTATGGTTTCCAACATTCAAATGATCAAGGGGTTGGTATGGCTGCAGATAGGGTTTCCACTCAAAAGGCAGTTGACAAAATAACATCCAAGGTGAACAATATAGTCGACAAGATGAACAAGCAATATGAAATAATTGATCATGAATTCAGTGAGGTTGAAACTAGACTCAATATGATCAATAACAAAATTGATGACCAAATACAAGATGTATGGGCATATAATGCAGAGTTGCTAGTACTACTTGAGAACCAGAAAACACTCGATGAGCATGACGCAAACGTGAACAACCTATACAACAAGGTGAAAAGGACCCTAGGATCCAATGCGATGGAAGATGGGAAGGGCTGTTTCGAATTGTACCACAAATGTGATGATCAATGCATGGAAACTATTCGGAACGGGACCTATAATAGGAGAAAGTACAAAGAGGAATCAAGACTAGAAAGGCAGAAAATAGAGGGAGTTAAACTGGAATCTGAGGGGACTTACAAAATACTTACCATTTATTCGACTGTCGCCTCATCTCTTGTACTTGCAATGGGGTTTGCTGCCTTCTTATTCTGGGCCATGTCAAATGGATCATGCAGGTGCAACATCTGTATATAA</t>
  </si>
  <si>
    <t>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GTGTTCAGATTCATTCTACAGGAATATGAGATGGCTAACTCAAAAGAACGGGAAC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T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GGGGGTTGGTATGGCTGCAGATAGGGATTCCACTCAAAAGGCAGTTGACAAAATAACATCCAAGGTGAACAATATAGTCGACAAGATGAACAAGCAATATGAAATAATTGATCATGAATTCAGTGAGGTTGAAACTAGACTCAATATGATCAATAACAAGATTGATGACCAAATACAAGATGTATGGGCATATAACGCAGAGTTGCTAGTACTACTTGAGAACCAGAAAACACTCGATGAGCATGACGCAAACGTGAACAACCTATACAACAAGGTGAAAAGGGCCCTAGGATCCAATGCGATGGAAGATGGGAAGGGCTGTTTCGAGTTATACCACAAATGTGATGATCAATGCATGGAAACTATTCGGAACGGGACCTATAATAGGAGAAAGTACAAAGAGGAATCAAGACTAGAAAGGCAGAAAATAGAGGGAGTTAAACTGGAATCTGAGGGGACTTACAAAATACTTACCATTTATTCGACTGTCGCCTCATCTCTTGTACTTGCAATGGGGTTTGCTGCCTTCTTATTCTGGGCCATGTCAAA</t>
  </si>
  <si>
    <t>TAGCAAAAGCAGGGGAATTTCTTAACTAGCAAA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GTGTTCAGATTCATTCTACAGGAATATGAGATGGCTAACTCAAAAGAACGGGAAC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TGGAGAGAGCCATGGGAGAATTCTGAAAACTGATTTAAACAGTGGTAATTGTGTAGTGCAATGTCAGACTGAAAAAGGTGGCCTAAACAGTACATTACCTTTTCACAATATCAGTAAATATGCATTTGGGGATTGCCCCAAATATATTGGAGTCAAGAGTCTCAAATTGGCAATCGGTCTGAGAAATGTGCCTGCCAGATCAAGTAGAGGGCTATTTGGAGCCATAGCTGGATTCATAGAAGGAGGTTGGCCAGGGCTGGTTTCCGGTTGGTATGGTTTCCAACATTCAAATGATCAGGGGGTTGGTATGGCTGCAGATAGGGATTCCACTCAAAAGGCAGTTGACAAAATAACATCCAAGGTGAACAATATAGTCGACAAGATGAACAAGCAATATGAGATAATTGATCATGAATTCAGTGAGGTTGAAACTAGACTCAATATGATCAATAACAAGATTGATGACCAAATACAAGATGTATGGGCATATAATGCAGAGTTGCTAATACTACTTGAGAACCAGAAAACACTCGATGAGCATGACGCAAACGTGAACAACCTATACAACAAGGTGAAAAGGGCCCTAGGATCCAATGCGATGGAAGATGGGAAGGGCTGTTTCGAGTTATACCACAAATGTGATGATCAATGCATGGAAACTATTCGGAACGGGACCTACAATAGGAGAAAGTACAAAGAGGAATCAAGACTAGAAAGGCAGAAAATAGAGGGAGTTAAACTGGAATCTGAGGGGACTTACAAAATACTTACCATTTATTCGACTGTCGCCTCATCTCTTGTACTTGCAATGGGGTTTGCTGCCTTCTTATTCTGGGCCATGTCAAA</t>
  </si>
  <si>
    <t>TAGCAAAAGCAGGGGAATTTCTTAACTAGCAAAATGGAAATAATACCACTGATGACTGTACTGCTATTAGTAACATCAAGCAATGCAGATAAAATATGCATTGGCCATCAGTCAACAAATTCCACAGAAACTGTGGACACACTAACGGAAACTAATGTTCCTGTGACACATGCCAAAGAATTGCTCCACACAGAGCACAATGGAATGCTGTGTGCAACAAATCTGGGAAATCCCCTCATCCTAGACACATGCACTATTGAAGGACTTATCTATGGTAACCCTTCTTGTGACATGTTGTTGGGGGGAAGGGAATGGTCCTATATCGTTGAAAGACCAACAGCGGTAAATGGAACATGTTACCCTGGG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GACCGACACAACAACAAGCGTAACAACAGAAGAATTGGATAGGACCTTCAAACCATTGATAGGGCCAAGGCCCCTTGTCAATGGTCAGATTGGAAGAATTAATTATTATTGGTCGGTACTAAAACCAGGCCAGACATTGCGAGTAAGATCCAATGGGAATCTAATTGCTCCATGGTTTGGACACGTTCTCTCAGGAGAGAGCCATGGGAGAATC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GCCAAGGTAAACAATATAGTCGACAAGATGAACAAGCAATATGAAATAATTGATCATGAATTCAGTGAGGTTGAAACTAGACTCAATATGATCAATAACAAGATTGATGACCAAATACAAAATGTATGGGCATATAATGCAGAGTTGCTAGTGCTACTTGAGAACCAGAAAACACTCGATGAGCATGACGCAAACGTGAACAACCTATACAACAAGGTGAAAAGGGCCTTAGGCTCCAATGCGATGGAAGATGGGAAAGGCTGTTTCGAGTTATACCACAAATGTGATGATCAATGCATGGAAACTATTCGAAACGGGACTTATAATAGGAGAAAGTACAAAGAGGAATCAAGACTAGAAAGGCAGAAAATAGAGGGAGTTAAACTGGAATCTGAGGGGACTTACAAAATACTTACCATTTATTCGACTGTCGCCTCATCTCTTGTACTTGCAATGGGGTTTGCTGCCTTCTTATTCTGGGCCATGTCAAA</t>
  </si>
  <si>
    <t>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CTTCTACAGGAATATGAGATGGCTAACTCAAAAGAACGGGAATTATCCTGTTCAAGACGCCCAATACACAAATACTCGGGGAAAGGACATTCTTTTCGTTTGGGGCATACATCATCCGCCCACTGATACTGCACAGACGAATTTGTACACGAGAACCGACACAACAACAAGCGTAACAACAGAAAATTTGGATAGGACCTTCAAACCATTGATAGGGCCAAGGCCCCTTGTCAATGGTCTGATTGGAAGAATTAATTATTATTGGTCGGTACTAAAACCAGGCCAAACATTGCGAGTAAGATCCAATGGGAATCTAATTGCTCCATGGTTTGGACACGTTCTCTCAGGAGAGAGCCATGGGAGAATTCTGAAAACTGATTTAAACAGTGGTAATTGTGTAGTGCAATGTCAGACTGAAAAAGGTGGCCTAAACAGTACATTACCTTTCCACAATATCAGTAAATATGCATTTGGGGATTGCCCCAAATATATTGGAGTCAAGAGTCTCAAACTGGCAATCGGTCTGAGAAATGTGCCCGCCAGGTCAAGTAGAGGGCTATTTGGAGCCATAGCTGGATTCATAGAAGGAGGTTGGCCAGGGCTGGTTGCCGGTTGGTATGGTTTCCAACATTCAAATGATCAAGGGGTTGGCATGGCTGCAGATAGGGATTCCACTCAGAAGGCAGTTGACAAAATAACATCTAAGGTGAACAGTATAGTCGACAAGATGAACAAGCAATATGAAATAATTGATCATGAATTCAGTGAGGTTGAAACTAGACTCAATATGATCAATAACAAGATTGATGACCAAATACAAAATGTATGGGCATATAATGCAGAGTTGCTAGTACTACTTGAGAACCAGAAAACACTCGATGAGCATGACGCAAACGTGAACAACCTATACAACAAAGTGAAAAGGGCATTAGGATCCAATGCGATGGAAGATGGGAAAGGCTGCTTCGAGTTATACCACAAATGTGATGATCAATGCATGGAAACTATTCGGAATGGGACCTATAATAGGAGAAAGTACAAAGAGGAATCAAGACTAGGAAGGCAGAAAATAGAGGGGGTTAAACTGGAATCTGAGGGGACTTACAAAATACTTACCATTTATTCGACTGTCGCCTCATCTCTTGTGCTTGCAATGGGGTTTGCTGCCTTCTTATTCTGGGCCATGTCAAATGGATCATGCAGGTGCAACATCTGTATATAATTAGCAAAAACACCCTTGTTTCTA</t>
  </si>
  <si>
    <t>CACACAGAGCACAATGGAATGCTGTGTGCAACAAATCTGGGACATCCCCTCATCCTAGACACATGCACCATTGAAGGATTGATCTACGGCAACCCTTCTTGTGACCTGTTATTGGGAGGAAGGGAATGGTCCTACATTGTCGAAAGACCATCAGCAGTAAATGGAACGTGCTACCCTGGAAATGTAGAGAACTTAGAGGAACTCAGAACACTTTTTAGTTCCTCTAGTTCTTACCAAAGAATCCAAATCTTCCCAGACACAATCTGGAATGTGACTTACACTGGAACAAGCAAATCATGTTCAGATTCATTCTACAGAAATATGAGATGGCTAACTCAGAAGAACGGGCTTTATCCTGTTCAAGACGCCCAATACACAAATAATCGGGGAAAGAACATTCTTTTCGTATGGGGCATACACCATCCACCCACAGATACTGCACAGACGAATTTGTACACAAGAACTGACACAACAACAAGCGTAACAACTGAAAATTTAGATAGGACCTTCAAACCATTGATAGGGCCAAGGCCCCTTGTCAATGGTCTGATTGGAAGAATTAATTATTATTGGTCAGTACTAAAGCCAGGCCAAACGTTGCGGATAAGATCCAATGGGAATCTAATTGCTCCATGGTTTGGACATGTTCTCTCAGGAGAGAGCCATGGGAGAATCCTGAAAACTGATTTAAACAGTGGTAATTGTGTAGTGCAATGTCAGACTGAAAAAGGCGGCTTAAACAGTACCTTGCCATTCCACAATATCAGTAAATATGCATTTGGGACCTGTCCCAAATATATTGGAGTCAAGAGTCTCAAACTGGCAATTGGTCTGAGAAACGTTCCTGCCAGGTCAAGTAGAGGACTATTTGGAGCAATAGCTGGATTCATAGAAGGAGGTTGGCCAGGACTAGTCGCCGGTTGGTATGGTTTCCAGCATTCAAATGATCAAGGGGTTGGTATGGCTGCAGATAGGGATTCAACTCAAAAGGCAGTTGACAAAATAACATCCAAGGTGAATAATATAGTCGACAAGATGAACAAGCAATATGAAATAATTGATCATGAATTCAGTG</t>
  </si>
  <si>
    <t>CACACAGAGCACAATGGAATGCTGTGTGCAACAAATCTGGGACATCCCCTCATCCTAGACACATGCACCATTGAAGGATTGATCTACGGCAACCCTTCTTGTGACCTGTTATTGGGAGGAAGGGAATGGTCCTACATTGTCGAAAGACCATCAGCAGTAAATGGAACGTGCTACCCTGGAAATGTAGAGAACTTAGAGGAACTCAGAACACTTTTTAGTTCCTCTAGTTCTTACCAAAGAATCCAAATCTTTCCAGACACAATCTGGAATGTGACTTACACTGGAACAAGCAAATCATGTTCAGATTCATTCTACAGAAATATGAGATGGCTAACTCAAAAGAACGGGCTCTATCCTGTTCAAGACGCCCAATACACAAATAATCGGGGAAAGGACATTCTTTTTGTGTGGGGCATACATCATCCACCCACAGATACTGCACAGACGAATTTGTACACAAGAACTGACACAACAACAAGCGTAACAACTGAAAATTTAGATAGGACCTTCAAACCATTGATAGGGCCAAGGCCCCTTGTCAATGGTCTGATTGGAAGAATTAATTATTATTGGTCAGTACTAAAACCAGGCCAAACGTTGCGGATAAGATCCAATGGGAATCTAATTGCTCCATGGTTTGGACATGTTCTCTCAGGAGAGAGCCATGGGAGAATCCTGAAAACTGATTTAAACAGTGGTAATTGTGTAGTGCAATGTCAGACTGAAAAAGGCGGCTTAAACAGTACCTTGCCATTCCACAATATCAGTAAATATGCATTTGGGACCTGTCCCAAATATATTGGAGTCAAGAGTCTCAAACTGGCAATTGGTCTGAGAAACGTTCCTGCCAGGTCAAGTAGAGGACTATTTGGAGCAATAGCTGGATTCATAGAAGGAGGTTGGCCAGGACTAGTCGCCGGTTGGTATGGTTTCCAGCATTCAAATGATCAAGGGGTTGGTATGGCTGCAGATAGGGATTCAACTCAAAAGGCAGTTGACAAAATAACATCCAAGGTGAATAATATAGTCGACAAGATGAACAAGCAATATGAAATAATTGATCATGAATTCAGTG</t>
  </si>
  <si>
    <t>CACACAGAGCACAATGGAATGCTGTGTGCAACAAATCTGGGACATCCCCTCATCCTAGACACATGCACCATTGAAGGATTGATCTACGGCAACCCTTCTTGTGACCTGTTATTGGGAGGAAGGGAATGGTCCTACATTGTCGAAAGACCATCAGCAGTAAATGGAACGTGCTACCCTGGAAATGTAGAGAACTTAGAGGAACTCAGAACACTTTTTAGTTCCTCTAGTTCTTACCAAAGAATCCAGATCTTTCCAGACACAATCTGGAATGTGACTTACACTGGAACAAGCAAATCATGTTCAGATTCATTCTACAGAAATATGAGATGGCTAACTCAAAAGAACGGGCTTTATCCTGTTCAAGACGCCCAATACACAAATAATCGGGGAAAGGACATTCTTTTCGTGTGGGGCATACATCATCCACCCACAGATACTGCACAGACGAATTTGTACACAAGAACTGACACAACAACAAGCGTAACAACTGAAAATTTAGATAGGACCTTCAAACCATTGATAGGGCCAAGGCCCCTTGTCAATGGTCTGATTGGAAGAATTAATTATTATTGGTCAGTACTAAAACCAGGCCAAACGTTGCGAGTAAGATCCAATGGGAATCTAATTGCTCCATGGTATGGACATGTTCTCTCAGGAGAGAGCCATGGGAGAATCCTGAAAACTGATTTAAACAGTGGTAATTGTGTAGTGCAATGTCAGACTGAAAAAGGCGGCTTAAACAGTACCTTGCCATTCCACAATATCAGTAAATATGCATTTGGGACCTGTCCCAAATATATTGGAGTCAAGAGTCTCAAACTGGCAATCGGTCTGAGAAACGTTCCTGCTAGGTCAAGTAGAGGACTATTTGGAGCAATAGCTGGATTCATAGAAGGAGGTTGGCCAGGACTAGTCGCCGGTTGGTATGGTTTCCAGCATTCAAATGATCAAGGGGTTGGTATGGCTGCAGATAGGGATTCAACTCAAAAGGCAGTTGACAAAATAACATCCAAGGTGAATAATATAGTCGACAAGATGAACAAGCAATATGAAATAATTGATCATGAATTCAGTG</t>
  </si>
  <si>
    <t>CACACAGAGCACAATGGAATGCTGTGTGCAACAAATCTGGGACATCCCCTCATCCTAGACACATGCACCATTGAAGGATTGATCTACGGCAACCCTTCTTGTGACCTGTTATTGGGAGGAAGGGAATGGTCCTACATTGTCGAAAGACCATCAGCAGTAAATGGAACGTGCTACCCTGGAAATGTAGAGAACTTAGAGGAACTCAGAACACTTTTTAGTTCCTCTAGTTCTTACCAAAGAATCCAGATCTTTCCAGACACAATCTGGAATGTGACTTACACTGGAACAAGCAAATCATGTTCAGATTCATTCTACAGAAATATGAGATGGCTAACTCAAAAGAACGGGCTTTATCCTGTTCAAGACGCCCAATACACAAATAATCGGGGAAAGGACATTCTTTTCGTGTGGGGCATACATCATCCACCCACAGATACTGCACAGACGAATTTGTACACAAGAACTGACACAACAACAAGCGTAACAACTGAAAATTTAGATAGGACCTTCAAACCATTGATAGGGCCAAGGCCCCTTGTCAATGGTCTGATTGGAAGAATTAATTATTATTGGTCAGTACTAAAACCAGGCCAAACGTTGCGGATAAGATCCAATGGGAATCTAATTGCTCCATGGTTTGGACATGTTCTCTCAGGAGAGAGCCATGGGAGAATCCTGAAAACTGATTTAAACAGTGGTAATTGTGTAGTGCAATGTCAGACTGAAAAAGGCGGCTTAAACAGTACCTTGCCATTCCACAATATCAGTAAATATGCATTTGGGACCTGTCCCAAATATATTGGAGTCAAGAGTCTCAAACTGGCAATTGGTCTGAGAAACGTTCCTGCCAGGTCAAGTAGAGGACTATTTGGAGCAATAGCTGGATTCATAGAAGGAGGTTGGCCAGGACTAGTCGCCGGTTGGTATGGTTTCCAGCATTCAAATGATCAAGGGGTTGGTATGGCTGCAGATAGGGATTCAACTCAAAAGGCAGTTGACAAAATAACATCCAAGGTGAATAATATAGTCGACAAGATGAACAAGCAATATGAAATAATTGATCATGAATTCAGTG</t>
  </si>
  <si>
    <t>AGCAAAAGCAGGGGAATTTCTTAACTAGCAAAATGGAAACAATACCACTGATGGCTATACTACTAGTAGTAACAACAAGCAATGCAGATAAAATCTGCATTGGTCACCAGTCAACAAACTCCACAGAAACTGTGGACACACTAACAGAAACTAATGTTCCTGTGACACATGCCAAAGAATTGCTCCACACAGAGCATAATGAAATGCTATGTGCAACAAATCTGGGACGTCCTCTCATCCTAGACACATGCACAATCGAAGGACTAATCTATGGCAATCCTTCTTGTGACCTGCTGTTGGGAGGAAGGGAATGGTCCTACATCGTCGAAAGATCATCAGCAGTAAATGGAACATGTTACCCTGGGAATGTGGAAAACTTAGAGGAACTCAGGACCCTTTTTAGTTCCTCTAGTTCCTATCAAAGAATCCAAATCTTTCCAGACACAATTTGGAATGTGACTTATACGGGAACAAGCAAATCATGTTCAGATTCATTCTACAGGAATATGAGATGGCTGACTCAAAAGAACGGGCTTTATCCTATTCAAGACGCTCAATACACAAACAATCGGGGAAAGGACATTCTTTTCGTGTGGGGCATACATCATCCACCCACCGACACTACACAGACGAATCTGTACACAAGGACCGACACAACAACAAGCGTGACAACAGAAAATTTAGATAGGACCTTCAAGCCATTAATAGGGCCAAGACCCCTTGTCAATGGTTTGATTGGAAGAATTAACTATTATTGGTCGATATTAAAACCAGGCCAGACATTGCGAGTAAGATCCAATGGGAATCTAATTGCTCCATGGTATGGACACGTTCTCTCAGGAGAGAGCCATGGGAGAATTCTGAAGACTGGTTTAAACAGTGGTAATTGTGTAGTGCAATGCCAGACTGAAAAAGGTGGCTTAAACAGCACACTGCCATTCCACAATATCAGTAAGTTTGCATTTGGGATTTGCCCCAAATATATTGGAGTCAAGAGTCTCAAACTGGCAATCGGTTTGAGAAACGTGCCTGCTAAGTCAAGTAGAGGACTATTTGGGGCCATAGCTGGATTCATAGAAGGAGGTTGGCCAGGACTGGTCGCCGGTTGGTATGGTTTCCAGCATTCAAATGATCAAGGGGTTGGCATGGCTGCAGATAGGGATTCGACTCAAAAGGCAGTTGATAAAATAACATCCAAAGTGAATACTATAGTCGATAAGATGAACAAGCAATATGAAATAATTGATCATGAATTCAGTGAGGTTGAAACTAGACTCAATATGATCAACAACAAGATTGATGACCAAATACAAGACGTATGGGCATATAATGCAGAGTTGCTAGTACTGCTTGAGAACCAGAAAACGCTCGACGAGCATGATGCAAATGTGAACAATCTATATAATAAGGTAAAAAGGGCCCTAGGCTCCAATGCTATGGAAGATGGAAAGGGCTGTTTCGAGCTATATCATAAATGTGATGACCAATGCATGGAAACAATTCGGAACGGGACCTATAATAGGAGAAAGTACAAAGAGGAATCAAGGCTAGAAAGGCAGAAAATAGAAGGGGTAAAACTGGAATCTGAGGGGACTTACAAGATCCTAACCATTTATTCGACTGTCGCCTCATCTCTTGTACTTGCAATAGGGTTCGCTGCCTTCTTATTCTGGGCCATGTCCAATGGATCATGCAGGTGCAACATTTGTATATAATTAGCAAAAACACCCTTGTTTCTACT</t>
  </si>
  <si>
    <t>AGCAAAAGCAGGGGAATTTCTTAACTAGCAAAATGGAAACAATACCACTGATGGCTATACTACTAGTAGTAACAACAAGCAATGCAGATAAAATCTGCATTGGTCACCAGTCAACAAACTCCACAGAAACTGTGGACACACTAACAGAAACTAATGTTCCTGTGACACATGCCAAAGAATTGCTCCACACAGAGCATAATGAAATGCTATGTGCAACAAATCTGGGACGTCCTCTCATCCTAGACACATGCACAATCGAAGGACTAATCTATGGT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ATGGGGCATACATCATCCACCCACCGACACTGCACAGACGAATCTGTACACAAGGACCGACACAACAACAGGCGTGACAACAGAAAATTTAGATAGGACCTTCAAGCCATTAATAGGGCCAAGACCCCTTGTCAATGGTTTGATTGGAAGAATTAACTATTATTGGTCGATATTAAAACCAGGTCAGACATTGCGAGTAAGATCCAATGGGAATCTAATTGCTCCATGGTATGGACACGTTCTCTCAGGAGAGAGCCACGGGAGAATTCTGAAGACTGATTTAAACAGTGGCAATTGTGTAGTGCAATGCCAGCCTGAAAAAGGTGGCTTAAACAGTACACTGCCATTCCACAATATCAGTAAGTTTGCATTTGGGATTTGCCCCAAATATATTGGAGTCAAGAGTCTCAAACTGGCAATCGGTTTGAGAAACGTGCCTGCTAAGTCAAGTAGAGGACTATTTGGGGCCATAGCTGGATTCATAGAAGGAGGTTGGCCAGGACTGGTCGCCGGTTGGTATGGTTTCCAGCATTCAAATGATCAAGGGGTTGGCATGGCTGCAGATAGGGATTCGACTCAAAAGGCAGTTGATAAAATAACATCCAAAGTGAATACTATAGTCGATAAGATGAACAAGCAGTATGAAATAATTGATCATGAATTCAGTGAGGTTGAAACTAGACTCAATATGATCAACAACAAGATTGATGACCAAATACAAGACGTATGGGCATATAATGCAGAGTTGCTAGTGCTGCTTGAGAACCAGAAAACGCTCGACGAGCATGATGCAAATGTGAACAATCTATATAATAAGGTAAAAAGGGCCCTAGGCTCCAATGCTATGGAAGATGGAAAGGGCTGTTTCGAGCTATATCATAAATGTGATGACCAATGCATGGAAACAATTCGGAACGGGACCTATAATAGGAGAAAGTACAAAGAGGAATCAAGGCTAAAAAGGCAGAAAATAGAAGGGGTAAAACTGGAATCTGAGGGGACTTACAAGATCCTAACCATTTATTCGACTGTCGCCTCATCTCTTGTACTTGCAATAGGGTTTGCTGCCTTCTTATTCTGGGCCATGTCCAATGGATCATGCAGGTGCAACATTTGTATATAATTAGCAAAAACACCCTTGTTTCTACT</t>
  </si>
  <si>
    <t>ATGGAAATAATATCACTGATGACTGTACTACTAGTAGTAACAACAAGCAATGCAGATAAAATATGCATTGGCCACCAATCAACAAACTCCACAGAAACTGTGGACACACTAACAGAAAATAATGTTCCTGTGACACATGCCAAAGAACTGCTCCACACAGAGCACAATGGAATGCTGTGCGCAACAAATCTAGGAAATCCCCTCATCCTAGACACATGCACCATCGAAGGACTTATCTATGGCAACCCTTCTTGTGATATGTTATTGGGGGGAAGGGAGTGGTCCTACATCGTTGAAAGACCATCAGCGGTAAATGGAACATGTTACCCTGGGAATGTGGAAAACTTAGAGGAACTCAGAACACTTTTTAGTTCCTCTAGTTCCTATCAAAGAATTCAAATATTCCCAGACACAATATGGAATGTGACCCACACTGGAACAAGCAAATCATGTTCAGACTCATTCTACAGGAATATGAGATGGCTAACTCAAAAGAATGGGGCCTATCCTGTACAAGACGCCCAATTCACAAATAATCGGGGAAAGGACATTCTTTTTGTGTGGGGCATACATCATCCACCCACTGATACTGCACAGACGAATTTGTACACAAGAACCGACACAACAACAAGTGTAACAACAGAGAATTTAGATAGGACCTTCAAACCATTGATAGGGCCAAGGCCCCTTGTCAATGGTCAGATTGGAAGAATTAATTATTATTGGTCAGTACTAAAACCAGGCCAGACATTGCGAGTAAGATCCAATGGGAATCTAATTGCTCCGTGGTTTGGACACGTTCTCTCAGGAGAGAGCCATGGGAGAATCCTGAAAACTGGTTTAAACAGTGGCAATTGTGTAGTGCAATGTCAGACAGAAAAAGGTGGCCTAAACAGTACATTGCCTTTCCACAATATCAGTAAATATGCATTTGGAAATTGCCCCAAATATATTGGAGTCAAGAGTCTCAAACTGGCAATCGGTCTGAGAAACGTACCTGCCAGGTCAAGTAGAGGACTATTTGGAGCCATAGCTGGATTTATAGAAGGAGGCTGGCCAGGGCTAGTCGCCGGTTGGTATGGCTTCCAGCATTCAAATGATCAAGGGGTTGGTATAGCTGCAGATAGGGATTCAACTCAAAAGGCAGTTGACAAAATTACATCCAAGGTGAATAATATAGTCGACAAAATGAACAAGCAATATGAAATAATTGATCATGAATTCAGTGAGGTTGAAACCAGGCTCAATATGATCAATAACAAGATTGATGACCAAATACAAGATGTATGGGCATATAATGCAGAGCTGCTAGTACTACTTGAGAACCAGAAAACACTCGATGAGCATGACGCAAACGTGAATAACCTATATAACAAGGTGAAAAGGGCCTTGGGCTCCAATGCGATGGAAGATGGGAAAGGCTGTTTCGAACTATACCACAAATGTGATGACCAATGCATGGAAACTATTCGGAACGGGACCTACAACAGGAGAAAGTACAAAGAGGAATCAAGACTAGAAAGGCAGAAAATAGAGGGAGTCAAACTGGAATCTGAGGGGATTTACAAAATACTTTCTATTTATTCGACTGTCGCCTCATCTCTTGTACTTGCAATGGGGTTTGCTGCCTTCTTATTCTGGGCCATGTCAAATGGATCGTGCAGGTGCAACATCTGTATA</t>
  </si>
  <si>
    <t>ATGGAAAC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G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GGAATCAAGGCTAGAAAGGCAGAAAATAGAGGGGGTTAAACTGGAAACTGAAGGAACTTACAAAATCCTTTCCATTTATTCGACTGTCGCCTCATCTCTTGTGCTTGCAATGGGGTTTGCTGCCTTTTTATTCTGGGCTATGTCCAATGGATCATGCAGGTGCAACATTTGTATA</t>
  </si>
  <si>
    <t>ATGGAACC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TTGATTTAAGCAGCGGTAATTGTGTGGTACAATGTCAGACTGAAAAAGGTGGCT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GGAATCAAGGCTAGAAAGGCAGAAAATAGAGGGGGTTAAACTGGAAACTGAAGGAACTTACAAAATCCTTTCCATTTATTCGACTGTCGCCTCATCTCTTGTGCTTGCAATGGGGTTTGCTGCCTTTTTATTCTGGGCTATGTCCAATGGATCATGCAGGTGCAACATTTGTATA</t>
  </si>
  <si>
    <t>ATGGAAATAATATCACTGATGACTGTACTACTAGTAGTAACAACAAGCAATGCAGATAAAATATGCATTGGCCACCAATCAACAAACTCCACAGAAACTGTGGACACACTAACAGAAAATAATGTTCCTGTGACACATGCCAAAGAACTGCTCCACACAGAGCACAATGGAATGCTGTGCGCAACAAATCTAGGAAATCCCCTCATCCTAGACACATGCACCATCGAAGGACTTATCTATGGCAACCCTTCTTGTGACATGTTATTGGGGGGAAGAGAGTGGTCCTACATCGTTGAAAGACCATCAGCGGTAAATGGAACATGTTACCCTGGGAATGTGGAAAACTTAGAGGAACTCAGAACACTTTTTAGTTCCTCTAGTTCCTATCAAAGAATTCAAATATTCCCAGACACAATATGGAATGTGACCCACACTGGAACAAGCAAATCATGTTCGGACTCATTCTACAGAAATATGAGATGGCTAACTCAGAAGAATGGGGCCTATCCTGTTCAAGACGCCCAATTCACAAATAATCGGGGAAAGGACATTCTTTTTGTGTGGGGCATACATCATCCACCCACCGATACTGCACAGACGAATTTGTACACAAGAACCGACACAACAACAAGTGTAACAACAGAGAATTTAGATAGGACCTTCAAACCATTGATAGGGCCAAGGCCCCTTGTCAATGGTCAGATTGGAAGAATTAATTATTATTGGTCGGTACTAAAACCAGGCCAGACATTGCGAGTAAGATCCAATGGGAATCTAATTGCTCCGTGGTTTGGACACGTTCTCTCAGGAGAGAGCCATGGGAGAATCCTGAAAACTGATTTAAACAGTGGCAATTGTGTAGTGCAATGTCAGACAGAAAAAGGTGGCCTAAACAGTACATTGCCTTTCCACAATATCAGTAAATATGCATTTGGAAATTGCCCCAAATATATTGGAGTCAAGAGTCTCAAGCTGGCAATCGGTCTGAGAAACGTGCCTGCCAGGTCAAGTAGAGGACTATTTGGAGCCATAGCTGGATTTATAGAAGGAGGCTGGCCAGGGCTAGTCGCCGGTTGGTATGGTTTCCAGCATTCAAATGATCAAGGGGTTGGTATAGCTGCAGATAGGGATTCAACTCAAAAGGCAGTTGACAAAATTACATCCAAGGTGAATAATATAGTCGACAAAATGAACAAGCAATATGAAATAATTGATCATGAATTCAGTGAGGTTGAAACTAGGCTCAATATGATCAATAACAAGATTGATGACCAAATACAAGATGTATGGGCATATAATGCAGAGCTGCTAGTAATACTTGAGAACCAGAAAACACTCGATGAGCATGACGCAAACGTGAATAACCTATATAACAAGGTGAAAAGGGCCTTGGGCTCCAATGCGATGGAAGATGGGAAAGGCTGTTTCGAGCTATACCACAAATGTGATGACCAATGCATGGAAACTATTCGGAACGGGACCTACAACAGGAGAAAGTACAAAGAGGAATCAAGACTAGAAAGGCAGAAAATAGAGGGAGTCAAACTGGAATCTGAGGGGATTTACAAAATACTTTCTATTTATTCGACTGTCGCCTCATCTCTTGTACTTGCAATGGGGTTTGCTGCCTTTTTATTCTGGGCCATGTCAAATGGATCGTGCAGGTGCAACATCTGTATA</t>
  </si>
  <si>
    <t>ATGGAAAT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ACATTCAAATGATCAAGGGGTTGGTATGGCTGCTGATAGGGTTTC</t>
  </si>
  <si>
    <t>ATGGAAATAATATCACTGATGACTGTACTACTAGTAGTAACAACAAGCAATGCAGATAAAATATGCATTGGCCACCAATCAACAAACTCCACAGAAACTGTGGACACACTAACAGAAAATAATGTTCCTGTGACACATGCCAAAGAACTGCTCCACACAGAGCACAATGGAATGCTGTGCGCAACAAATCTAGGAAATCCCCTCATCCTAGACACATGCACCATCGAAGGACTTATCTATGGCAACCCTTCTTGTGACATGTTATTGGGGGGAAGAGAGTGGTCCTACATCGTTGAAAGACCATCAGCGGTAAATGGAACATGTTACCCTGGGAATGTGGAAAACTTAGAGGAACTCAGAACACTTTTTAGTTCCTCTAGTTCCTATCAAAGAATTCAAATATTCCCAGACACAATATGGAATGTGACCCACACTGGAACAAGCAAATCATGTTCGGACTCATTCTACAGAAATATGAGATGGCTAACTCAGAAGAATGGGGCCTATCCTGTTCAAGACGCCCAATTCACAAATAATCGGGGAAAGGACATTCTTTTTGTGTGGGGCATACATCATCCACCCACCGATACTGCACAGACGAATTTGTACACAAGAACCGACACAACAACAAGTGTAACAACAGAGAATTTAGATAGGACCTTCAAACCATTGATAGGGCCAAGGCCCCTTGTCAATGGTCTGATTGGAAGAATTAATTATTATTGGTCGGTACTAAAACCAGGCCAGACATTGCGAGTAAGATCCAATGGGAATCTAATTGCTCCGTGGTTTGGACACGTTCTCTCAGGAGAGAGCCATGGGAGAATCCTGAAAACTGATTTAAACAGTGGCAATTGTGTAGTGCAATGTCAGACAGAAAAAGGTGGCCTAAACAGTACATTGCCTTTCCACAATATCAGTAAATATGCATTTGGAAATTGCCCCAAATATATTGGAGTCAAGAGTCTCAAGCTGGCAATCGGTCTGAGAAACGTGCCTGCCAGGTCAAGTAGAGGACTATTTGGAGCCATAGCTGGATTTATAGAAGGAGGCTGGCCAGGGCTAGTCGCCGGTTGGTATGGTTTCCAGCATTCAAATGATCAAGGGGTTGGTATAGCTGCAGATAGGGATTCAACTCAAAAGGCAGTTGACAAAATTACATCCAAGGTGAATAATATAGTCGACAAAATGAACAAGCAATATGAAATAATTGATCATGAATTCAGTGAGGTTGAAACTAGGCTCAATATGATCAATAACAAGATTGATGACCAAATACAAGATGTATGGGCATATAATGCAGAGCTGCTAGTACTACTTGAGAACCAGAAAACACTCGATGAGCATGACGCAAACGTGAATAATCTATATAACAAGGTGAAAAGGGCCTTGGGCTCCAATGCGATGGAAGATGGGAAAGGCTGTTTCGAGCTATACCACAAATGTGATGACCAATGCATGGAAACTATTCGGAACGGGACCTACAACAGGAGAAAGTACAAAGAGGAATCAAGACTAGAAAGGCAGAAAATAGAGGGAGTCAAACTGGAATCTGAGGGGATTTACAAAATACTTTCTATTTATTCGACTGTCGCCTCATCTCTTGTACTTGCAATGGGGTTTGCTGCCTTTTTATTCTGGGCCATGTCAAATGGATCGTGCAGGTGCAACATTTGTATA</t>
  </si>
  <si>
    <t>ATGGAAAT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GGAATCAAGGCTAGAAAGGCAGAAAATAGAGGGGGTTAAACTGGAAACTGAAGGAACTTACAAAATCCTTTCCATTTATTCGACTGTCGCCTCATCTCTTGTGCTTGCAATGGGGTTTGCTGCCTTTTTATTCTGGGCTATGTCCAATGGATCATGCAGGTGCAACATTTGTATA</t>
  </si>
  <si>
    <t>ATGGAAAT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TGAATCAAGGCTAGAAAGGCAGAAAATAGAGGGGGTTAAACTGGAAACTGAAGGAACTTACAAAATCCTTTCCATTTATTCGACTGTCGCCTCATCTCTTGTGCTTGCAATGGGGTTTGCTGCCTTTTTATTCTGGGCTATGTCCAATGGATCATGCAGGTGCAACATTTGTATA</t>
  </si>
  <si>
    <t>ATGGAAGCAATATCACTGATGACTATACTACTGGTGGTAACAACAAGTAATGCAGATAAAATCTGCATTGGCCACCAATCAACGAATTCCACAGAAACTGTAGACACGCTAACAGAAACAAATGTTCCTGTAACACAAGCTAAAGAATTGCTCCACACAGAACACAATGGAATGCTATGTGCAACAAATCTGGGACGTCCTCTCATCCTAGACACATGCACTATTGAAGGACTGATCTATGGCAACCCATCTTGTGACATGCTGCTAGGAGGAAGGGAATGGTCCTACATCGTCGAAAGACCATCAGCAGTAAATGGAACATGCTACCCTGGAAATGTAGAAAACTTAGAGGAGCTTAGAACACTTTTTAGCTCCTCTAGTTCTTATCAAAGAATCCAACTCTTCCCAGACTCAATCTGGAATGTGACTTACACTGGGACAAGCAAATCATGTTCAGATTCATTCTATAGGAATATGAGATGGTTAACTCAAAAGAATGGGGTTTATCCAGTTCAAGATGCCCAGTACATAAACAATCGGGGAAAGGATATTCTTTTCGTGTGGGGCATACATCATCCACCCACCGATACTGCACAGACGAATTTATACACTAGGACCGACACAACAACAAGCGTAACAACGGAGAATTTAGATAGGACCTTCAAACCCTTGATAGGGCCAAGGCCCCTTGTCAATGGTCTAATTGGAAGAATTAATTACTATTGGTCGGTACTAAAACCAGGCCAAACGTTGCGAGTAAGATCAAATGGGAACCTAATTGCTCCATGGTTTGGACATGTTCTCTCAGGAGAGAGCCATGGAAGAATCCTGAGAACTGATTTAAGCAGCGGTAATTGTGTGGTACAATGTCAGACTGAAAAAGGTGGCCTAAACAGTACATTGCCATTTCACAACATCAGCAAATATGCATTTGGGACCTGTCCCAAATATATTGGAGTCAAGAGTCTCAAGCTGGCAATCGGCCTGAGAAACGTGCATGCTAGGTCAAGTAGAGGACTATTCGGAGCAATAGCTGGATTCATAGAAGGAGGTTGGCCAGGACTAGTCGCCGGTTGGTATGGTTTCCAGCATTCAAATGATCAAGGGGTTGGTATGGCTGCTGATAGGGTTTCAACTCAAAAGGCAGTTGACAAAATAACATCCAAGGTAAATAATATAGTTGACAAGATGAACAAGCAATATGAAATAATTGATCATGAATTCAGTGAGGTTGAAAGTAGACTCAATATGATCAATAATAAGATTGATGATCAAATACAAGACATATGGGCATATAATGCAGAGTTGCTAGTACTACTTGAGAATCAGAAAACGCTCGATGAGCATGATGCAAACGTGAACAATCTATACAACAAGGTGAAAAGGGCTCTGGGCTCCAATGCAATGGAAGATGGAAAGGGCTGTTTCGAGCTGTACCATAAATGTGATGACCAATGCATGGAAACAATTCGGAACGGAACCTATAATAGGAGAAAGTACACAGAGGAATCAAGGCTAGAAAGGCAGAAAATAGAGGGGGTTAAACTGGAAACTGAAGGAACTTACAAAATCCTTTCCATTTATTCGACTGTCGCCTCATCTCTTGTGCTTGCAATGGGGTTTGCTGCCTTTTTATTCTGGGCTATGTCCAATGGATCATGCAGGTGCAACATTTGTATA</t>
  </si>
  <si>
    <t>ATGGAAATAACATCACTGATGACTATACTACTAGTAATAACAACAAGCAGTGCAGACAAAATCTGCATTGGCCACCAGTCAACAAATTCCACAGAAACTGTGGACACGCTAACAGAAACCAATGTTCCCGTGACACATGCCAAAGAATTGCTCCACACAGAGCACAATGGAATGCTGTGTGCAACAAATCTGGGACGTCCCCTCATCCTAGACACATGCACTATCGAAGGACTTGTCTATGGTAACCCTTCCTGTGATCTGTTGTTGGGGGGAAGAGAATGGTCCTACATCGTTGAAAGGCCATCAGCTGTAAATGGAACGTGTTACCCTGGGAATGTAGAAAATTTAGAAGAACTCAGAACACTTTTTAGCTCCTCTAGTTCCTACCAAAGAATCCAAATGTTCCCAGACACAATCTGGAATGTGACTTACACTGGAACAAGCAAATCATGTTCAGATTCATTCTACAGGAATATGAGATGGCTGACTCAAAAGAACGGGGTCTATCCTGTTCAAGACGCTCAATACACAAATAATCGGGGAAAAGACATTCTTTTCGTGTGGGGTATACACCATCCACCCACTGATACTGCACAGACGAATTTGTACACAAGAACCGACACAACAACAAGTGTAACCACAGAAAATTTAGATAGAACCTTCAAACCATTGATAGGACCAAGGCCTCTTGTCAATGGTCTTATTGGAAGAATTAATTATTATTGGTCAGTACTAAAACCAGGCCAGACATTACGAGTAAGATCCAATGGGAATTTGATTGCTCCATGGTTTGGACACGTTCTCTCAGGGGAAAGCCATGGCAGAATCCTGAAAACTGATTTAAACAGTGGTAATTGTGTAGTGCAATGTCAGACTGAAAAAGGAGGCCTAAACAGTACATTGCCTTTCCACAACATCAGTAAATATGCATTTGGGACTTGCCCCAAATATATTAGAGCCAAGAGTCTCAAATTGGCAATCGGTCTGAGAAACGTGCCAGCTAGGTCAAGTAGAGGGCTATTTGGAGCCATAGCTGGATTCATAGAAGGAGGTTGGCCAGGGCTAGTCGCCGGGTGGTATGGTTTCCAGCATTCAAATGATCAAGGGGTTGGTATGGCTGCAGATAGGGATTCAACTCAAAAGGCAGTTGATAAAATAACATCCAAGGTGAATAATATAGTCGACAAGATGAACAAGCAATATGAAATAATTGATCATGAATTCAGTGAGGTTGAAACTAGACTCAATATGATCAATAATAAGATTGATGACCAAATACAAGATGTATGGGCATATAATGCAGAGTTGCTAGTACTACTTGAGAACCAGAAAACACTCGATGAGCATGACGCAAACGTGAACAACCTATATAACAAGGTGAAAAGGGCTTTGGGCTCCAATGCGATTGAAGATGGGAAGGGCTGTTTCGAGTTATACCACAAATGTGATAACCAATGCATGGAAACTATTCGGAATGGGACCTATAATAGGATAAAGTACAAAGAGGAGTCAAGACTAGAAAGACAGAGAATAGAAGGGGTCAAACTGGAATCTGAGGGGACTTACAAAATACTTACCATTTATTCGACTGTCGCCTCATCTCTTGTACTTGCAATGGGGTTTGCTGCCTTCTTATTCTGGGCCATGTCCAATGGATCATGCAGGTGCAACATCTGTATA</t>
  </si>
  <si>
    <t>ATGGAAACAATATCACTGATGACTATACTACTAGTAGTAACAACAAGCAATGCAGATAAAATCTGCATTGGCCACCAGTCAACAAATTCCACAGAAACTGTGGACACGCTAACAGAAACTAATGTTCCTGTGACACATGCCAAAGAATTGCTCCACACAGAGCACAATGGAATGCTGTGTGCAACAAATCTGGGACATCCCCTCATCCTAGACACATGCACTATCGAAGGACTTGTTTATGGCAACCCTTCTTGTGATCTGTTGTTGGGAGGAAGGGAATGGTCCTACATCGTTGAAAGACCATCAGCTGTAAATGGAACGTGTTACCCTGGGAATGTGGAAAACTTAGAGGAACTCAGAACACTCTTTAGTTCCTCTAGTTCCTACCAAAGAATCCAAATATTCCCAGACACAATCTGGAATGTGACTTACACTGGAACAAGCAAATCATGTTCAGATTCATTCTACAGGAACATGAGATGGCTGACTCAAAAGAACGGGGTTTATCCTGTTCAAGACGCCCAATACACAAATAACCGGGGAAAAGACATTCTTTTCGTGTGGGGCATACATCATCCACCCACCGATACTGCACAGACGAATTTGTACACAAGAACCGACACAACAACAAGTGTAACAACAGAAAATTTAGATAGGACCTTCAAACCATTGATAGGGCCAAGGCCCCTTGTCAATGGTCTGATTGGAAGAATTAATTATTATTGGTCAGTACTAAAACCAGGCCAGACATTGCGAGTAAGATCCAATGGAAATTTGATTGCTCCATGGTTTGGACACGTTCTATCAGGGGAGAGCCATGGTAGAATCCTGAAAACTGATTTAAACAGTGGTAATTGTGTAGTGCAATGTCAGACTGAAAAAGGTGGCCTAAACAGTACATTGCCTTTCCACAATATCAGTAAATATGCATTTGGGACTTGCCCCAAATATATTGGAGTCAAGAGTCTCAAACTGGCAATCGGTCTGAGAAACGTGCCTGCTAGGTCAAGTAGAGGACTATTTGGAGCCATAGCTGGATTCATAGAAGGAGGTTGGCCAGGGCTAGTCGCCGGTTGGTATGGTTTCCAGCATTCAAATGATCAAGGGGTTGGTATGGCTGCAGATAGGGATTCAACTCAAAAGGCAGTTGATAAAATAACATCCAAGGTTAATAATATAGTCGACAAGATGAACAAGCAATATGAAATAATTGATCATGAATTCAGTGAGGTTGAAACTAGACTCAATATGATCAATAATAAGATTGATGACCAAATACAAGATGTATGGGCATATAATGCAGAGTTGCTAGTACTACTTGAGAACCAGAAAACACTCGATGAGCATGACGCAAACGTGAACAACCTATATAACAAGGTGAAAAGGGCCTTGGGCTCCAATGCGATGGAAGATGGGAAGGGCTGTTTCGAGCTATACCACAAATGTGATAACCAATGCATGGAAACTATTCGGAACGGGACCTATAGTAGGAGAAAGTACAAAGAGGAATCAAGACTAGAAAGACAGAAAATAGAGGGGGTCAAACTGGAATCTGAGGGGACTTACAAAATACTTACCATTTATTCAACTGTCGCCTCATCTCTTGTACTTGCAATGGGGTTTGCTGCCTTCTTATTCTGGGCCATGTCCAATGGATCATGCAGGTGCAACATCTGTATA</t>
  </si>
  <si>
    <t>A/chicken/Korea/01310_CE20</t>
  </si>
  <si>
    <t>AGCAAAAGCAGGGGAAUUUCACAACCAGCCAAAAUGGAAAUAAUAGCACUAAUAGCUAUACUGGUAGUGACAGGAACAAGCGAUGCUGAUAAAAUUUGCAUUGGCUACCAGUCAACAAACUCCACAGAAACUGUUGAUACACUAGUAGAAAACAAUGUCCCUGUGACACAUACCAAAGAAUUGCUCCACACAGAGCACAAUGGAAUGUUAUGUGCAACAAACUUGGGACACCCUCUUAUCCUAGACACCUGCACCAUUGAAGGGUUGGUGUACGGCAAUCCUUCCUGUGAUUUGCUACUGGGAGGGAAAGAGUGGUCUUACAUUGUCGAAAGAUCAUCAGCUGUUAAUGGGAUGUGCUACCCUGGAAGGGUAGAGAAUCUGGAAGAACUCAGGUCCUUUUUCAGUUCUGCUCGCUCCUACAAAAGACUCCUACUUUUUCCAGACCGUACUUGGAAUGUGACUUUCAAUGGGACAAGCAAAGCAUGCUCAGGCUCAUUCUACAGAAGUAUGAGAUGGCUGACACACAAGAACAAUUCUUACCCUAUUCAAGACGCCCAAUAUACCAACGACUGGGGAAAGAAUAUUCUCUUCAUGUGGGGCAUACACCAUCCACCUACUGAUACUGAGCAAAUGAAUCUAUACAAAAAAGCUGAUACAACAACAAGUAUAACAACGGAAGAUAUCAAUCGAACUUUCAAACCAGGGAUAGGGCCAAGGCCUCUUGUCAAUGGUCAACAAGGAAGAAUUGAUUAUUAUUGGUCAGUACUAAAGCCAGGCCAGACAUUGCGAAUAAGAUCCAAUGGAAAUCUAAUUGCCCCAUGGUAUGGACACAUUCUUUCAGGAGAAAGCCAUGGAAGAAUCCUGAAGACCGAUUUGAAUAGUGGCAACUGCAUAAUACAAUGCCAAACUGAGAAAGGUGGUUUGAACACGACCUUGCCAUUCCAAAAUGUCAGCAAAUAUGCAUUUGGGAACUGUCCCAAAUAUGUUGGAGUGAAGAGUCUCAAACUGGCAGUUGGUCUAAGGAAUGUGCCUGCUACAUCAGGUAGAGGGCUUUUCGGUGCCAUAGCUGGAUUCAUAGAAGGAGGUUGGCCAGGACUAGUUGCAGGCUGGUACGGGUUUCAGCACUCAAAUGAUCAAGGGGUUGGAAUAGCCGCAGACAAAGAAUCAACUCAAGAAGCAGUUGAUAAAAUAACAUCCAAAGUAAAUAAUAUAAUCGACAAAAUGAACAAGCAGUAUGAAAUCAUUGAUCAUGAGUUCAGUGAGAUUGAAGCCAGACUCAAUAUGAUCAACAAUAAGAUUGAUGACCAAAUACAGGACAUCUGGGCGUACAAUGCAGAAUUACUAGUACUGCUUGAAAACCAGAAAACACUCGAUGAUCAUGAUGCAAAUGUGAACAAUCUGUAUAAUAAGGUGAAGAGAGCAUUGGGUUCAAAUGCAAUAGAGGAUGGGAAGGGAUGCUUCGAGUUGUAUCACAAAUGUGAUGAUCAAUGCAUGGAAACAAUUAGAAACGGGACUUAUGACAGGCUAAAGUAUAAAGAAGAAUCAAAACUAGAAAGGCAGAAAAUAGAAGGGGUAAAACUGGAGUCUGAAGAAACUUACAAGAUUCUUACCAUUUAUUCGACUGUCGCCUCAUCUCUUGUGCUUGCAAUAGGGCUUGCUGCCUUCAUGUUCUGGGCCAUGUCCAAUGGAUCUUGCAGAUGCAACAUUUGUAUAUAAUUAGCAAAAACACCCUUGUUUCUACU</t>
  </si>
  <si>
    <t>ATGGAAGCAGCAACAATAATAACTATACTACTAGTAATAACAGGAAGCAATGCGGATAAAATCTGCATTGGCTACCAATCAACAAACTCCACAGAAACTGTAGACACGCTAACCGAAAACAATGTTCCTGTGACACATGCTAAAGAATTGCTTCACACAGAGCACAATGGGATGCTTTGTGCAACAAACCTGGGGCGTCCTCTTATTCTAGACACCTGTACCATTGAAGGACTAATCTATGGCAACCCTTCTTGTGATCTACCGCTGGAAGGGAGAGAATGGTCCTACATTGTCGAAAGACCATCGGCTGTTAATGGAGTGTGCTATCCCGGAAATGTAGAAAACCTGGAAGAATTAAGGTCACTTTTTAGTTCCGCTAGTTCTTACCAAAGAATCCAGATCTTTCCAGATTCAATCTGGAATGTATCTTACAGTGGAACAAGCAAAGCATGTTCAGATTCATTCTACAAAAGCATGAGGTGGTTGACTCAAAAGAACAACAATTACCCTGTTCAAGACGCCCAATACACAAATAATAGAGGAAAGAACATTCTTTTCATGTGGGGCATAAATCACCCACCCACTGATACTGCACAGACAAATCTGTACACAAGGACTGACACAACAACAAGTGTGGCGACGGAAGACATAAATAGGACCTTCAAACCATTGATAGGGCCAAGGCCTCTTGTCAATGGTCAACGAGGAAGGATTGATTATTATTGGGCGGTGTTAAAACCAGGTCAGACATTGCGAGTAAGATCCAACGGGAATCTAATCGCTCCATGGTATGGACAT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ATCCAAAGTAAATAATATAGTCGACAAAATGAACAAACAGTATGAAATTATTGATCATGAATTCAGCGAGATTGAAACTAGACTCAATATGATCAATGATAAGATTGATGACCAAATTCAAGACATATGGGCATATAATGCTGAATTGCTAGTACTGCTTGAAAATCAAAAAACTCTCGATGAGCATGACGCAAATGTAAACAATCTATATAACAAAGTGAAGAGGGCACTGGGTTCCAATGCAGTGGAAGATGGGAAAGGATGCTTCGATCTGTACCATAAGTGCGATAACCAGTGCATGGAGACAATTCGAAACGGGACCTATAACAGAAAAAAGTATCAGGAGGAATCAAGACTAGAGAGACAGAAAATAGAGGGGGTCAAACTGGAATCTGAAGGAACCTACAAAATCCTCACCATTTATTCGACTGTCGCCTCATCTCTTGTTATTGCAATGGGGTTCGCTGCCTTCTTGTTCTGGGCCATGTCTAATGGATCTTGCAGATGCAACATTTGTATATAA</t>
  </si>
  <si>
    <t>ATGGAAGCAGCAACAATAATAACTATACTACTAGCAATAACAGGAAGCAATGCGGACAAAATCTGCATTGGCTACCAATCAACAAACTCCACAGAAACTGTAGACACGCTAACCGAAAACAATGTTCCTGTGACACATGCTAAAGAATTGCTTCACACAGAGCACAATGGGATGCTATGTGCAACAAACCTGGGGCGTCCTCTTATTCTAGACACCTGTACCATTGAAGGACTAATCTATGGCAACCCTTCTTGTGATCTACCG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AACAAATCTGTACACAAGGACTGACACAAT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GTATATTGGAGTAAAGAGTCTCAAACTGGCAGTCGGTCTGAGGGATGTGCCTGCTAGATCAAGTAGAGGGCTATTTGGAGCCATAGCTGGTTTCATAGAGGGAGGTTGGTCAGGATTAGTTGCTGGTTGGTATGGGTTCCAGCATTCAAATGATCAAGGAACCGGAATGGCTGCAGATAGAGACTCAACTCAAAAGGCAATTGACAAAATAACGTCCAAAGTAAATAATATAGTCGACAAAATGAACAAACAGTATGAAATTATTGACCATGAGTTCAGCGAGATTGAAACTAGACTCAATATGATCAATGATAAGATTGATGACCAAATTCAAGACATATGGGCATATAATGCTGAATTGCTAGTACTGCTTGAAAATCAAAAAACTCTCGATGAGCATGACGCAAATGTAAACAATCTATATAACAAAGTGAAGAGGGCACTGGGTTCCAATGCAGTGGAAGATGGGAAAGGGTGCTTCGATCTATACCATAAATGCGATAACCAGTGCATGGAGACAATTCGAAACGGGACCTATAACAGAAGAAAGTATCAGGAGGAATCAAGACTAGAGAGACAGAAAATAGAGGGGGTCAAACTGGAATCTGAAGGAACCTACAAAATCCTCACCATTTATTCGACTGTCGCCTCATCTCTTGTCATTGCAATGGGGTTCGCTGCCTTCTTGTTCTGGGCCATGTCTAATGGATCTTGCAGATGCAACATTTGTATATAA</t>
  </si>
  <si>
    <t>ATGGAAGCAGCAACAATAATAACTATACTACTAGCAATAACAGGAAGCAATGCGGACAAAATCTGCATCGGCTACCAATCAACAAACTCCACAGAAACTGTAGACACGCTAACCGAAAACAATGTTCCTGTGACACATGCTAAAGAATTGCTTCACACAGAGCACAATGGGATGCTATGTGCAACAAACCTGGGGCGTCCTCTTATTCTAGACACCTGTACCATTGAAGGACTAATCTATGGCAACCCTTCTTGTGATCTACCGCTGGAGGGGAGAGAATGGTCCTACATTGTCGAAAGACCATCAGCTGTC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CACAGACAAATCTGTACACAAGGACTGACACAACAACAAGTGTGGCGACGGAAGACATAAATAGGACCTTCAAACCATTGATAGGGCCAAGGCCTCTTGTCAATGGTCTACAAGGAAGGATTGATTATTATTGGGCGGTGTTAAAGCCAGGTCAGACATTGCGAGTAAGATCCAACGGGAATCTAATCGCTCCATGGTATGGACACATTCTCTTAGGGGAGAGTCACGGAAGAATCCTGAAAACG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TAATCTATATAACAGAGTGAAGAGGGCACTGGGTTCCAATGCAGTCGAAGATGGGAAAGGATGCTTCGATCTATACCATAAATGCGATAATCAGTGCATGGAGACAATTCGAAACGGGACCTATAACAGAAAAAAGTATCAGGAGGAATCAAGACTAGAGAGACAGCAAATAGAGGGGGTCAAACTGGAATCTGAAGGAACCTACAAAATCCTCACCATTTATTCGACTGTTGCCTCATCTCTTGTTATTGCAATGGGGTTCGCTGCCTTCTTGTTCTGGGCCATGTCTAATGGATCTTGCAGATGCAACATTTGTATATAA</t>
  </si>
  <si>
    <t>ATGGAAGTAGTATCACTAATAACTATGCTGCTAGTAATAACAATGAGCAATGCAGATAAAATATGCATCGGCTACCAATCAACAAACTCCACAGAAACTGTAGACACACTAACAGAAAACAGTGTCCCTGTGACACACGCCAAAGAATTGCTCCACACTGAGCACAATGGGATGCTGTGTGCAACAACCTTGGGACAGCCTCTCATTCTAGACACCTGTACCATTGAAGGACTAATCTATGGCAATCCTTCCTGTGATCTACTGTTGGGAGGAAGAGAATGGTCCTATATCGTCGAGAGACCATCTGCTGTTAATGGATTGTGTTACCCTGGGAACGTGGAAGATCTAGAAGAACTAAGGTCACTCTTTAGTTCTGCTAGTTCTTATCAAAGGATCCAAATCTTTCCAGATACAATCTGGAATGTGTCTTACAGTGGGACAAGCAAAGCATGTTCAGATTCATTCTACAGAAGTATGAGATGGTTGACCCAAAAGAACAACGCTTACCCTGTTCAAGACGCCCAATACACAAATAATCAAGGAAAGAACATTCTTTTCATGTGGGGCATAAATCACCCACCTACCGATACTGC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CCTATACAATAAAGTTAAGAGGGCATTAGGTTCCAATGCAATGGAAGATGGGAAAGGATGTTTCGAGCTATACCACAAATGTGATAATCAATGCATGGAGACAATTCGGAACGGGACCTACAACAGGAGGAGGTATCAAGAGGAATCAAAATTAGAAAGACAGAAAATAGAGGGGGTCAAGCTGGAATCTGAAGGAACTTACAAAATTCTCACCATTTATTCGACTGTTGCCTCATCTCTTGTAATTGCAATGGGGTTTGCTGCCTTCTTGTTCTGGGCCATGTCCAATGGGTCTTGCAGATGCAACATTTGTATATAA</t>
  </si>
  <si>
    <t>ATGGAAGTAGTATCACTAATAACTATGCTGCTAGTAATAACAATGAGCAATGCAGATAAAATATGCATCGGCTACCAATCAACAAACTCCACAGAAACTGTAGACACACTAACAGAAAACAGTGTCCCTGTGACACACGCCAAAGAATTGCTCCACACTGAGCACAATGGGATGCTGTGTGCAACAACCTTGGGACAGCCTCTCATTCTAGACACCTGTACCATTGAAGGACTAATCTATGGCAATCCTTCCTGTGATCTACTGTTGGGAGGAAGAGAATGGTCCTATATCGTCGAGAGACCATCTGCTGTTAATGGATTGTGTTACCCTGGGAACGTGGAAAATCTAGAAGAACTAAGGTCACTCTTTAGTTCTGCTAGTTCTTATCAAAGGATCCAAATCTTTCCAGATACAATCTGGAATGTGTCTTACAGTGGGACAAGCAAAGCATGTTCAGATTCATTCTACAGAAGTATGAGATGGTTGACCCAAAAGAACAACGCTTACCCTGTTCAAGACGCCCAATACACAAATAATCAAGGAAAGAACATTCTTTTCATGTGGGGCATAAATCACCCACCTACCGATACTGT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CCTATACAATAAAGTTAAGAGGGCATTAGGTTCCAATGCAATGGAAGATGGGAAAGGATGTTTCGAGCTATACCACAAATGTGATAACCAATGCATGGAGACAATTCGGAACGGGACCTACAACAGGAGGAGGTATCAAGAGGAATCAAAATTAGAAAGACAGAAAATAGAGGGGGTCAAGCTGGAATCTGAAGGAACTTACAAAATTCTCACCATTTATTCGACTGTTGCCTCATCTCTTGTAATTGCAATGGGGTTTGCTGCCTTCTTGTTCTGGGCCATGTCCAATGGGTCTTGCAGATGCAACATTTGTATATAA</t>
  </si>
  <si>
    <t>ATGGAAACAGTATCACTAATAACTATGCTGCTAGTAATAACAATGAGCAATGCAGATAAAATATGCATCGGCTACCAATCAACAAACTCCACAGAAACTGTAGACACACTAACAGAAAACAGTGTCCCTGTGACACACGCCAAAGAATTGCTCCACACTGAGCACAATGGGATGCTGTGTGCAACAACCTTGGGGCAGCCTCTCATTCTAGACACCTGTACCATTGAAGGACTAATCTATGGCAATCCTTCCTGTGATCTACTGTTGGGAGGAAGAGAATGGTCCTATATCGTCGAGAGACCATCTGCTGTTAATGGATTGTGTTACCCTGGGAACGTGGAAAATCTAGAAGAACTAAGGTCACTCTTTAGTTCTGCTAGTTCTTATCAAAGGATCCAAATCTTTCCAGATACAATCTGGAATGTGTCTTACAGTGGAACAAGCAAAGCATGTTCAGATTCATTCTACAGAAGTATGAGATGGTTGACCCAAAAGAACAACGCTTACCCTGTTCAAGACGCCCAATACACAAATAATCAAGGAAAGAACATTCTTTTCATGTGGGGCATAAATCACCCACCTACCGATACTGCGCAAACAAATCTGTACACAAGAACCGACACAACAACAAGTGTGGCAACAGAAGAAATAAATAGGACCTTCAAACCATTGATAGGA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TAACATAGTCGATAAAATGAACAAACAGTATGAAATCATAGATCATGAATTCAGTGAGATTGAAACTAGACTTAACATGATCAATAATAAGATTGATGATCAAATCCAAGACATATGGGCATATAATGCAGAATTGCTAGTGCTGCTTGAAAATCAGAAAACACTCGATGAGCATGATGCAAATGTGAACAACCTATACAATAAAGTTAAGAGGGCATTAGGTTCCAATGCAATAGAAGATGGGAAAGGATGTTTCGAGCTATACCACAAATGTGATAACCAATGCATGGAGACAATTCGGAACGGGACCTACAACAGGAGGAGGTATCAAGAGGAATCAAAATTAGAAAGACAGAAAATAGAGGGGGTCAAGCTGGAATCTGAAGGAACTTACAAAATTCTCACCATTTATTCGACTGTTGCCTCATCTCTTGTAATTGCAATGGGGTTTGCTGCCTTCTTGTTCTGGGCCATGTCCAATGGGTCTTGCAGATGCAACATTTGTATATAA</t>
  </si>
  <si>
    <t>ATGGAAGTAGTATCACTAATAACTATACTACTAGCAATAACAGGAAGCAATGCGGACAAAATCTGCATTGGCTACCAATCAACAAACTCCACAGAAACTGTAGACACGCTAACCGAAAACAATGTTCCTGTGACACATGCTAAAGAATTGCTTCACACAGAGCACAATGGGATGCTATGTGCAACAAACCTGGGGCGTCCTCTTATTCTAGACACCTGTACCATTGAAGGACTAATCTATGGCAACCCTTCTTGTGATATACCGCTGGAAGGGAGAGAATGGTCCTACATTGTCGAAAGACCATCAGCTGTTAATGGAGTGTGCTACCCCGGAAATGTAGAAAACCTGGAAGAATTAAGGTCACTTTTTAGTTCCGCTAGTTCTTACCAAAGAATCCAGATCTTTCCAGATTCAATCTGGAATGTATCTTACAGTGGAACAAGCAAAGCATGTTCAGATTCATTCTACAGAAGCATGAGGTGGTTAACTCAAAAGAACAACAATTACCCTGTTCAAGACGCCCAATACACAAATAATAGAGGAAAGAACATTCTTTTCATGTGGGGCATAAATCACCCACCCACTGATACTGTACAGACAAATCTGTACACAAGGACTGACACAACAACAAGTGTGGCGACGGAAGACATAAATAGGACCTTCAAACCATTGATAGGGCCAAGGCCTCTCGTCAATGGTCTACAAGGAAGGATTGATTATTATTGGGCGGTGTTAAAACCAGGTCAGACATTGCGAGTAAGATCCAACGGGAATCTAATCGCTCCATGGTATGGACACATTCTCTTAGGGGAGAGTCACGGAAGAATCCTGAAAACGGATTTAAAGAGTGGTAACTGTGTAGTGCAATGTCAAACAGAAAGAGGTGGTTTGAACACTACATTGCCATTTCACAACGTGAGCAAGTACGCATTCGGAAATTGCCCAAAGTATATTGGAGTAAAGAGTCTCAAATTGGCAGTCGGTCTGAGGAATGTGCCTGCTAGATCAAGTAGAGGACTATTTGGAGCCATAGCTGGTTTCATAGAGGGAGGTTGGTCAGGATTAGTTGCTGGTTGGTATGGGTTCCAGCATTCAAATGATCAAGGAACCGGAATGGCTGCAGATAGAGACTCAACTCAAAAGGCAATTGACAAAATAACGTCCAAAGTAAATAATATAGTCGACAAAATGAACAAACAGTATGAAATTATTGACCATGAATTCAGCGAGATTGAAACTAGACTCAATATGATCAATGATAAGATTGAC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CATTGCAATGGGGTTCGCTGCCTTCTTGTTCTGGGCCATGTCTAATGGATCTTGCAGATGCAACATTTGTATATAA</t>
  </si>
  <si>
    <t>ATGGAGACAGTATCACTAATAACTATACTACTAGTAGCAACAGTAAGCAATGCAGATAAGATCTGCATCGGCTATCAATCAACAAACTCCACAGAAACTGTGGACACACTAACAGAAAACAATGTCCCTGTGACACATGCCAAAGAACTGCTACACACAGAGCATAATGGGATGCTGTGTGCAACAAGCTTGGGACACCCTCTTATTCTAGACACCTGCACCATTGAAGGACTAATCTATGGCAATCCTTCTTGTGATCTATTGTTGGGAGGAAGAGAATGGTCCTATATCGTCGAGAGACCATCAGCTGTTAACGGATTGTGTTATCCCGGGAATGTAGAAAATCTAGAAGAGCTAAGGTCACTTTTTAGTTCTGCTAGGTCTTATCAAAGGATTCAGATTTTCCCAGACACAATCTGGAATGTGTCTTACAGTGGGACAAGCAAAGCATGTTCAGATTCATTCTACAGAAGCATGAGATGGTTGACTCAAAAGAACAACGCTTACCCTATTCAAGACGCCCAATACACAAATAATCAAGAGAAGAACATTCTTTTCATGTGGGGCATAAATCACCCACCCACCGATACTGTGCAGACAAATCTGTACACAAGAACCGACACAACAACGAGTGTGGCAACAGAAGAAATAAATAGGATCTTCAAACCATTGATAGGACCAAGGCCTCTTGTCAATGGTTTGATGGGAAGAATTGATTATTATTGGTCGGTATTGAAACCGGGTCAAACACTGCGAATAAGATCTAATGGGAATCTAATAGCTCCATGGTATGGACACATTCTTTCAGGAGAGAGCCACGGAAGAATCCTGAAGACTGATTTAAAAAGGGGTAGCTGCACAGTGCAATGTCAGACAGAGAAAGGTGGCTTAAACACAACATTGCCATTCCAAAATGTAAGTAAGTATGCATTTGGAAACTGCTCGAAATACATTGGCATAAAGAGTCTCAAACTTGCAGTTGGCCTGAGGAATGTGCCTTCTAGATCTAGTAGAGGACTATTCGGGGCCATAGCAGGATTTATAGAGGGAGGTTGGTCAGGACTAGTTGCTGGTTGGTATGGATTCCAGCATTCAAATGACCAAGGGGTTGGTATGGCAGCAGATAGAGACTCAACCCAAAGGGCAATTGATAAAATAACATCCAAAGTGAATAACATAGTCGACAAAATGAACAAGCAGTATGAAATTATTGATCATGAATTCAGTGAGGTTGAAACTAGACTTAACATGATCAATAATAAGATTGATGATCAAATCCAAGATATATGGGCATATAATGCAGAATTGCTAGTTCTGCTTGAAAACCAGAAAACACTCGATGAGCATGACGCAAATGTAAACAATCTATATAATAAAGTGAAGAGGGCGTTGGGTTCCAATGCAGTGGAAGATGGGAAAGGATGTTTCGAGCTATACCACAAATGTGATGACCAGTGCATGGAGACAATTCGGAACGGGACCTACAACAGAAGGAAGTATCAAGAGGAGTCAAAATTAGAAAGACAGAAAATAGAGGGGGTTAAGCTGGAATCTGAAGGAACTTACAAAATCCTCACCATTTATTCGACTGTCGCCTCATCTCTTGTGATTGCAATGGGGTTTGCTGCCTTCTTGTTCTGGGCCATGTCCAATGGGTCTTGCAGATGCAACATTTGTATATAA</t>
  </si>
  <si>
    <t>ATGGAAGTAGTATCACTAATAACTATACTACTAGTAATAACAGGAAGCAATGCGGATAAAATCTGCATTGGCTACCAATCAACAAACTCCACAGAAACTGTAGACACGCTAACCGAAAACAATGTTCCTGTGACACATGCTAAAGAATTGCTTCACACAGAGCACAATGGGATGCTATGTGCAACAAACCTGGGGCGTCCTCTTATTCTAGACACCTGTACCATTGAAGGACTAATCTATGGCAACCCTTCTTGTGATCTACCGCTGGAAGGGAGAGAATGGTCCTACATTGTCGAAAGACCATCGGCTGTTAATGGAGTGTGCTACCCCGGAAATGTAGAAAACCTGGAAGAATTA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TGAAGACATAAATAGGACCTTCAAACCATTGATAGGGCCAAGGCCTCTTGTCAATGGTCTACAAGGAAGGATTGATTACTATTGGGCAGTGTTAAAACCAGGTCAGACATTGCGAGTAAGATCCAACGGGAAC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GAAGGCAATTGACAAAATAACGTCCAAAGTAAATAACATAGTCGACAAAATGAACAAACAGTATGAAATTATTGACCATGAATTCAGCGAGATTGAAACTAGACTCAATATGATCAATGATAAGATTGATGACCAAATTCAAGACATATGGGCATATAATGCTGAATTACTAGTACTGCTTGAAAATCAAAAAACTCTCGATGAGCATGACGCAAATGTAAACAATCTATATAACAAAGTGAAGAGGGCACTGGGTTCCAATGCAGTGGAAGATGGGAAAGGATGCTTCGATCTATACCATAAATGCGATGACCAGTGCATGGAGACAATTCGAAACGGGACCTATAACAGAAGAAAGTATCAGGAGGAATCAAGACTAGAGAGACAGAAAATAGAGGGGGTCAAACTGGAATCTGAAGGAACCTACAAAATCCTCACCATTTATTCGACTGTCGCCTCATCTCTTGTTATTGCAATGGGGTTCGCTGCCTTCTTGTTCTGGGCCATGTCTAATGGATCTTGCAGATGCAACATTTGTATATAA</t>
  </si>
  <si>
    <t>ATGGAAGTAGTATCACTAATAACTATACTACTATTAATAACAGGAAGCAATGCGGATAAAATCTGCATTGGCTACCAATCAACAAACTCCACAGAAACTGTAGACACACTAACCGAAAACAATGTTCCTGTGACACATGCTAAAGAATTGCTTCACACAGAGCACAATGGGATGCTATGTGCAACAAACCTGGGGC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TACAGACAAATCTGTACACAAGGACTGACACAACAACAAGTGTGGCGACGGAAGATATAAATAGGACCTTCAAACCATTGATAGGGCCAAGGCCTCTTGTCAATGGTCAACAAGGAAGGATTGATTATTATTGGGCGGTGTTAAAACCAGGTCAGACATTGCGAGTAAGATCCAACGGGAATCTAATCGCTCCATGGTATGGATACATTCTCTTAGGGGAGG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A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TGCTGCCTTCTTGTTCTGGGCCATGTCTAATGGATCTTGCAGATGCAACATTTGTATATAA</t>
  </si>
  <si>
    <t>ATGGAAGCAGCAACAATAATAACTATACTACTAGTAATAACAGGAAGCAATGCGGATAAAATCTGCATTGGCTACCAATCAACAAACTCCACAGAAACTGTAGACACGCTAACCGAAAACAATGTTCCTGTGACACATGCGAAAGAATTGCTTCACACAGAGCACAATGGGATGCTATGTGCAACAGACCTGGGGCGTCCTCTTATTCTAGACACCTGTACCATTGAAGGATTAATCTATGGCAACCCTTCTTGTGATCTACCGCTGGAAGGGAGAGAATGGTCCTACATTGTTGAAAGACCATCGGCTGTTAATGGAGTGTGCTACCCCGGAAATGTAGAAAACCTGGAAGAATTAAGGTCACTTTTTAGTTCCGCTAGTTCTTACCAAAGAATCCAGATCTTTCCAGATTCAATCTGGAATGTATCTTACAGTGGAACAAGCAAAGCATGTTCAGATTCATTCTACAGAAGCATGAGGTGGTTGACTCAAAAGAACAACAATTATCCTGTTCAAGACGCCCAATACACAAATAATAGAGGAAAGAACATTCTTTTCATGTGGGGTATAAATCACCCACCCACTGATACTGCACAGACAAATCTGTACACAAGGACTGACACAACAACAAGTGTGGCGACGGAAGACATAAATAGA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</si>
  <si>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CAAAAGCAGGGGAATTTCTTAACTAGCAAA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AGGGGTTGGTATGGCTGCAGATAGGGATTCCACTCAAAAGGCAGTTGACAAAATAACATCCAAGGTGAACAATATAGTCGGCAAGATGAACAAGCAATATGAAATAATTGATCATGAATTCAGTGAGGTTGAAACTAGACTCAATATGATCAATAACAAGATTGATGACCAAATACAAGATGTATGGGCATATAATGCAGAGTTGCTAGTACTACTTGAGAACCAGAAAACACTCGATGAGCATGACGCAAACGTGAACAACCTATACAACAAGGTGAAAAGGGCCCTAGGATCCAATGCGATGGAAGATGGGAAGGGCTGTTTCGAGTTATACCACAAATGTGATGATCAATGCATGGAAACTATTCGGAATGGGACCTACAATAGGAGAAAGTACAAAGAGGAGTCAAGACTAGAAAGGCTGAAAATAGAGGGAGTTAAACTGGAATCTGAGGGGACTTACAAAATACTTACCATTTATTCGACTGTCGCCTCATCTCTTGTACTTGCAATGGGGTTTGCTGCCTTCTTATTCTGGGCCATGTCAAATGGATCATGCAG</t>
  </si>
  <si>
    <t>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GAGTTATACCACAAATGTGATGATCAATGCATGGAAACTATTCGGAACGGGACCTATAATAGGAGAAAGTACAAAGAGGAATCAAGACTAGGAAGGCAGAAAATAGAGGGAGTTAAACTGGAATCTGAGGGGACTTACAAAATACTTACCATTTATTCGACTGTCGCCTCATCTCTTGTGCTTGCAATGGGGTTTGCTGCCTTCTTATTCTGGGCCATGTCAAATGGATCATGC</t>
  </si>
  <si>
    <t>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</t>
  </si>
  <si>
    <t>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T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GCTACTTGAGAACCAGAAAACACTCGATGAGCATGACGCAAACGTGAACAACCTATACAACAAAGTGAAAAGGGCCTTAGGCTCCAATGCGATGGAAGATGGGAAAGGCTGCTTCGAGTTATACCACAAATGTGATGATCAATGCATGGAAACTATTCGAAACGGGACCTATAATAGGAGAAAGTACAAAGAGGAATCAAGACTAGGAAGGCAGAAAATAGAGGGAGTTAAACTGGAATCTGAGGGGACTTACAAAATACTTACCATTTATTCGACTGTCGCCTCATCTCTTGTGCTTGCAATGGGGTTTGCTGCCTTCTTATTCTGGGCCATGTCAAATGGATCATGCAGATGCAACATCTGTATATAATTAGCAAAAACACCCTTGTTTCTACT</t>
  </si>
  <si>
    <t>AGCAAAAGCAGGGGAATTTCTTAACTAACAAAAATGGAAACAATATCACTAATAACTATACTACTAATATCAACAGCAAGCAATGCAGATAAGATCTGCATCGGCTACCAGTCAACAAACTCCACCGAAACTGTGGACACGCTAACAGAAACCAATGTTCCTGTGACACATGCCAAAGAATTACTCCACACAGAACACAATGGAATGCTGTGTGCAACAAATCTGGGACATCCCCTCATTCTAGACACATGCACTATTGAAGGACTGATCTATGGCAACCCTTCTTGTGACCTGCTGTTGGGAGGAAGAGAATGGTCCTACATCGTTGAAAGACCATCAGCTGTAAATGGAACTTGTTATCCTGGGAATATAGAAAATCTAGAGGAACTCAGGACACTCTTTAGTTCCGCTAGTTCCTACCAAAGAATCCAAATTTTCCCAGACACAATCTGGAATGTGACCTACACTGGAACAAGCAAAGCATGTTCAGATTCATTCTACAGGAGTATGAGATGGCTGACTCAAAAAAGCGGGTCTTACCCTGTTCAAGACGCCCAATACACAAATAATGGGGAAAAGAGCATTCTTTTCGTGTGGGGCATACATCATCCACCCACCGATACTGCACAGACAAATTTGTACATAAACACCGACACAACAACAAGCGTGGCAACAGAAGACTTAAATAGGGTCTTCAAACCAGTGATAGGGCCAAGGCCCCTTGCCAATGGTCA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TCTAGATCAAGTAGAGGACTATTTGGAGCCATAGCTGGATTCATAGAAGGAGGTTGGCCAGGACTAGTAGCTGGTTGGTATGGTTTCCAGCATTCAAATGATCAAGGGGTTGGTATGGCTGCAGATAGGGATTCAACTCAAAAGGCAATTGATAAAATAACATCCAAA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GGGAACTTACAAAATCCTTACCATTTATTCGACTGTCGCCTCATCTCTTGTGCTTGCAATGGGGTTTGCTGCCTTCTTGTTCTGGGCCATGTCCAATGGTTCTTGCAGGTGCAACATTTGTATATAATTAGCAAAAACACCCTTGTTTCTACT</t>
  </si>
  <si>
    <t>AGCAAAAGCAGGGGAATTTCTTAACTAGCAAAATGGAAACAATATCACTAATGACTATACTACTAGTAGTAACAACAAGCAATGCAGATAAAATCTGCATCGGCCACCAGTCAACAAATTCCACAGAAACTGTGGACACGCTAACAGAAACAAATGTTCCTGTAACACATGCCAAAGAATTGCTCCACACAGAGCACAATGGAATGCTGTGTGCAACAAACCTGGGACGTCCCCTCATCCTAGACACATGCACTATTGAAGGACTGATCTACGGCAACCCGTCTTGTGACCTGCTATTGGGAGGAAGGGAATGGTCCTACATCGTCGAAAGACCATCAGCAGTAAATGGAACGTGCTACCCTGGAAATATAGAAAATTTAGAGGAACTTAGAACACTTTTTAGTTCCTCTAGTTCTTACCAAAGAATCCAAATCTTCCCAGACACAATCTGGAATGTGACTTACACTGGAACAAGCAAATCATGTTCAGATTCATTTTACAGAAATATGAGATGGCTAACTCAAAAGAACGGGCTTTATCCTGTTCAAGACGCCCAATACACAAATAATAGGGGAAAGGACATTCTTTTCGTGTGGGGCATACATCATCCACCCACCGATACTACACAGACGAATTTGTACACAAGAACCGACACAACAACAAGCGTAACAACGGAAAATTTAGATAGGACCTTCAAGCCATTGATAGGGCCAAGGCCCCTTGTCAATGGTCTGATTGGAAGAATTAATTATTATTGGTCGGTACTAAAACCAGGCCAAACGTTGCGAGTAAGATCCAATGGGAATCTAATTGCTCCATGGTTTGGACATGTTCTCTCAGGGGAGAGCCATGGGAGAATCCTGAAAACTGATTTAAACAGTGGTAATTGTGTAGTGCAATGTCAGACTGAAAAAGGTGGCTTAAACAGTACATTGCCATTTCACAATATCAGTAGATATGCATTTGGGACCTGCCCCAAATATATTGGAGTCAAGAGTCTCAAACTGGCAATCGGTCTGAGAAACGTGCCTGCTAGGTCAAGTAGAGGACTATTTGGAGCAATAGCTGGATTCATAGAAGGAGGTTGGCCAGGACTAGTCGCCGGTTGGTATGGTTTCCAGCATTCAAATGATCAAGGGGTTGGTATGGCTGCAGATAGGGATTCAACTCAAAAGGCAGTTGACAAAATAACATCCAAGGTGAATAATATAGTTGACAAGATGAACAAGCAATATGAAATAATTGATCATGAATTCAGTGAGGTTGAAACTAGACTCAATATGATCAATAACAAGATTGATGACCAAATACAAGACGTATGGGCATATAATGCAGAGTTGCTAGTACTACTTGAGAACCAGAAAACACTCGATGAGCATGACGCAAACGTGAACAATCTATATAACAAGGTGAAAAGGGCCCTAGGCTCCAATGCGATGGAAGATGGAAAGGGCTGTTTCGAGCTGTACCATAAATGTGATGACCAATGCATGGAAACAATTCGGAACGGAACCTATAATAGGAGAAAGTACACAGAAGAATCAAGACTAGAAAGGCAGAAAATAGAGGGGGTTAAACTGGAATCTGAGGGGACTTACAAAATCCTTACCATTTATTCGACTGTCGCCTCATCTCTTGTGATTGCAATGGGGTTTGCTGCCTTTTTATTCTGGGCCATGTCCAATGGATCATGCAGGTGCAACATTTGTATATAATTAGCAAAAACACCCTTGTTTCTACT</t>
  </si>
  <si>
    <t>AGCAAAAGCAGGGGAATTTCTTAACTAGCAAAATGGAAACAATATCACTGATAACTATACTACTATTAGTAACAACAAGCAATGCAGATAAAATCTGTATCGGCCACCAATCAACAAATTCCACAGAAACCGTGGACACGCTAACAGAAACTAATGTTCCTGTGACACATGCCAAAGAATTGCTCCACACAGAGCACAATGGAATGCTGTGTGCAACAAATCTAGGACATCCCCTCATCCTAGACACATGCACTATCGAAGGACTGATCTATGGCAACCCTTCTTGTGACCTTTTGTTGGGAGGAAGGGAATGGTCCTACATCGTCGAAAGACCATCGGCAGTGAATGGAACGTGTTACCCTGGGAATGTAGAAAACTTAGAGGAACTCAGAACACTTTTTAGTTCCTCTAGTTCCTACCAAAGAATCCAAATCTTCCCAGACACAATCTGGAATGTGACTTACACTGGAACAAGCAAATCATGTTCAGATTCCTTCTATAGGAATATGAGATGGCTGACTCAAAAGAACGGGCTTTACCCTGTTCAAGATGCCCAATACACAAACAATCGGGGAAAGGACATTCTTTTTGTGTGGGGCATACATCATCCACCCACCGATACTGCACAGACGAATTTGTACACAAGAACCGACACAACAACAAGTGTGACAACAGAAAATTTGGATAGGACCTTCAAACCATTAATAGGGCCAAGGCCAATTGTTAATGGTCTAATTGGAAGAATTAATTATTATTGGTCAGTACTAAAACCAGGCCAGACATTGCGAGTAAGGTCCAATGGGAATCTAATTGCTCCATGGTATGGACACGTTCTCTCAGGAGAGAGCCATGGGAGAATCCTGAAGACTAATTTGAACAGCGGTAATTGCGTAGTGCAATGTCAGACTGAAAAAGGTGGCTTAAACAGTACACTGCCATTCCACAATATCAGTAAATATGCATTCGGGAACTGCCCCAAATATATTGGAGTCAAGAGTCTCAAACTGGCAATCGGTCTGAGAAACGTGCCTGCCAAGTCAAGTAGAGGACTATTTGGAGCCATAGCTGGATTCATAGAAGGAGGTTGGCCAGGACTAGTCGCTGGTTGGTATGGTTTCCAGCATTCTAATGATCAAGGGGTTGGTATGGCGGCAGATAGGGTTTCAACTCAAAAGGCAGTTGATAAAATAACATCCAAGGTGAATAATATAGTAGATAAAATGAACAAGCAATATGAAATAATTGATCATGAATTCAGTGAGGTTGAAACTAGACTCAATATGATCAATAATAAAATTGATGACCAAATACAAGACGTATGGGCATATAATGCAGAATTGCTAGTATTACTTGAAAACCAGAAAACACTCGATGAGCATGACGCAAACGTGAACAATCTATATAACAAGGTGAAAAGGGCCCTGGGCTCAAATGCGCAGGAAGATGGAAAGGGTTGTTTCGAGCTATACCATAAATGTGATGACCAATGCATGGAAACAATTCGGAACGGGACCTATAATAGGAGAAAGTACAAAGAGGAATCAAGACTAGAAAGGCAGAAAATAGACGGGATAAAGCTGGAATCTGAGGGGACTTACAAAATCCTTACTATTTATTCGACTGTCGCCTCATCTCTTGTGCTTGCAATGGGGTTTGCTGCCTTCTTGTTCTGGGCCATGTCCAATGGGTCATGCAGGTGCAACATTTGTATATAATTAGCAAAAACACCCTTGTTTCTACT</t>
  </si>
  <si>
    <t>AGCAAAAGCAGGGGAATTTCTTAACTAGCAAAATGGAAACAATATCACTGATCATTATACTACTAGTAGTAACAACAAGCAATGCAGATAAAATCTGTATCGGCCACCAGTCAACAAATTCCACAGAAACCGTGGACACGCTAACAGAAACTAATGTTCCTGTGACACATGCCAAGGAATTACTCCACACAGGGCACAATGGAATGCTGTGTGCAACAAATTTGGGACATCCCCTCATTCTAGACACATGCACCATCGAAGGACTGATCTATGGCAACCCTTCTTGTGACCTTTTGTTGGGAGGAAGGGAATGGTCCTACATCGTCGAAAGACCATCGGCGGTGAATGGAACTTGTTACCCTGGGAATGTAGAAAACTTAGAGGAACTCAGAACACTTTTTAGTTCCTCTAGCTCCTACCAAAGGATCCAAATCTTCCCAGACACAATCTGGAATGTGACCTACACTGGAACAAGCAAGTCATGTTCAGATTCATTTTACAGGAATATGAGATGGCTAACTCAAAAGAACGGGCTTTATCCTGTTCAAGACGCCCAATACACAAACAATCAGGGAAAAGACATTCTTTTCGTGTGGGGCATACATCATCCACCCACCGATACTGCACAGACGAATTTGTACACAAGAACCGACACAACAACAAGCGTGACAACAGAAAATTTAGATAGGACCTTCAAACCATTGATAGGACCAAGGCCTCTTGTCAATGGTCTGATTGGAAGAATTAATTATTATTGGTCAGTACTAAAACCAGGCCAGACATTGCGAGTAAGATCCAATGGGAATCTAATTGCTCCATGGTACGGGCATGTTCTCTCAGGAGAGAGCCATGGGAGAATCCTGAAGACTAATTTAAACAGTGGTAATTGCATAGTGCAATGTCAGACTGAAAAAGGTGGCTTAAACAGTACACTGCCATTCCACAATATCAGTAAATATGCATTCGGGAACTGCCCCAAATATATCGGAGTCAAGAGTCTCAAATTGGCAATCGGTCTGAGAAACGTGCCTGCTAGGTCAAGTAGAGGACTATTTGGGGCCATAGCTGGATTCATAGAAGGAGGTTGGCCAGGACTAGTTGCTGGTTGGTATGGTTTTCAGCATTCAAATGATCAAGGGGTCGGTATGGCGGCAGATAGGGATTCAACTCAGAAAGCAATTGATAAAATAACATCCAAGGTGAATAATATAGTAGACAAGATGAACAAGCAATATGAAATAATTGATCATGAATTCAGTGAGGTTGAAACTAGACTCAATATGATCAATAACAAGATTGATGACCAAATACAAGACGTATGGGCATATAATGCAGAGTTGCTAGTACTACTTGAAAACCAAAAAACACTCGATGAGCATGACGCAAACGTGAACAATCTATATAACAAGGTGAAAAGGGCCCTGGGCTCAAATGCGATGGAAGATGGAAAGGGTTGTTTCGAGCTATACCATAAATGTGATGACCAATGCATGGAAACAATTCGGAATGGGACCTATAATAGGAGAAAGTATAAAGAGGAATCAAGACTAGAAAGGCAGAAAATAGAAGGGGTCAAGCTGGAATCTGAGGGGACTTACAAAATCCTTACCATTTATTCGACTGTCGCCTCATCTCTTGTACTTGCAATGGGGTTTGCTGCCTTCTTGTTCTGGGCCATGTCCAATGGATCATGCAGATGCAACATTTGTATATAATTAGCAAAAACACCCTTGTTTCTACT</t>
  </si>
  <si>
    <t>ATGAAGACAATAGCACTAATAGCTATACTGTTAAGGGCAATAGCAGGCAATGCAGACAAAATCTGCATCGGCTACCAGTCAACAAACTCCACGGAGACTGTTGACACGCTAACAGAAAACAATGTTCCTGTGACACACACCAAAGAACTGCTACACACAGAGCACAATGGAATGCTGTGTTCAACAGACCTGGGACACCCTCTCATTCTAGACACTTGTACTATTGAAGGGCTGGTCTACGGCAATCCTTCTTGTGATCTGCTGTTGGGAGGGAAAACATGGTCCTACATTGTCGAGAGATCATCGGCTGTCAATGGAATGTGCTACCCTGGGAGTGTAGAGAACCTGGAAGAACTCAGATCCCTTTTCAGTTCTGCTAATTCCTACCAAAGAATCCAGATCTTCCCAGACACAACCTGGAACGTGACTTACACTGGTACAAGTAAAGCATGTTCAAATTCATTCTACAGGAGTATGAGATGGCTGACTCACAAGAGCAATTCTTACCCTGTTCAAGACGCCCAATACACCAACAATGAGGGGAGGAACATTCTCTTTATGTGGGGCATACATCACCCAACTACTGATACTGAACAAACAAGTTTATACAAAAAGGCTGACACAACAACAAGTGTGACGACAGAAGATATAAACCGAACTTTCAAACCAGTAATAGGGCCAAGGCCTCTTGTCAATGGCCAACAGGGGAGAATTGACTATTATTGGTCAGTACTGAAACCAGGTCAGACATTGCGAGTGAGATCAAATGGGAATCTAATTGCTCCATGGTATGGGCACATTCTTTCAGGAGAAAGCCATGGAAGAATTTTAAAGACTGATTTGAACAGTGGAAACTGCGTAGTACAGTGTCAGACCGAGAAAGGTGGCTTAAACACGACCTTGCCGTTTCACAATGTCAGCAAATACGCATTTGGTAAATGCCCCAAATACCTTGGAGTTAAGAGCCTCAAACTGGCAGTCGGCTTGAGGAATGTACCTGCTATATCAGATAGAGGACTATTTGGTGCAATAGCTGGATTCATAGAAGGAGGTTGGCCAGGACTAGTTGCTGGCTGGTACGGTTTCCAGCATTCAAATGACCAAGGAGTTGGAATGGCTGCAGACAGAGAATCAACTCAAGAAGCAGTTAACAAAATAACATCTAAAGTGAATAATATAATTGACAAAATGAACAAGCAATATAAGATCATTGATCATGAATTCAGTGAAATTGAGGCCAGACTAAATATGATCAACAACAAGATTGATGACCAAATACAGGACATCTGGGCATACAATGCTGAATTACTAGTACTTCTTGAAAATCAGAAAACACTCGACGAGCATGATGCAAATGTAAATAATCTATATAACAAAGTGAAGAGAGCATTGGGTTCTAATGCAGTAGAAGATGGAAAGGGATGTTTCGAATTGTATCACAAATGTGACGATCAATGTATGGAAACGATTAGAAACGGGACCTATAACAGGCAAAAGTATCAAGAAGAATCAAAATTAGAAAGGCAGAAAATAGAAGGAGTAAAACTGGAATCTGAAGGAACTTACAAAATCCTCACTATTTATTCGACTGTTGCCTCATCTCTTGTGCTTGCAATGGGGTTTGCTGCCTTCTTGTTCTGGGCCATGTCCAATGGGTCTTGCAGATGCAACATTTGTATATAATTGGAAAAAACACCCTTGTTTCTACT</t>
  </si>
  <si>
    <t>AGCAAAAGCAGGGGAATTTCTTAACTAGCAAAATGGAAACAATATCACTGATAATTATACTACTAGTAGTAACAACAAGCAATGCAGATAAAATCTGCATCGGCCACCAGTCAACAAATTCCACAGAAACCGTGGACACGCTAACAGAAACTAATGTTCCTGTGACACATGCCAAAGAATTGCTCCACACAGAGCACAATGGAATGCTGTGTGCAACAAATCTAGGACATCCCCTCATCCTAGACACATGCACTATCGAAGGACTGATCTATGGCAACCCTTCTTGTGACCTGTTGTTGGGAGGAAGGGAATGGTCCTACATCGTCGAAAGACCATCGGCGGTGAATGGAACGTGTTACCCTGGGAATGTAGAAAACTTAGAGGAACTCAGAACACTTTTTAGTTCCTCTAGTTCCTACCAAAGAATCCAAATCTTCCCAGACACAATCTGGAATGTGACTTACACTGGAACAAGCAAATCATGTTCAGATTCATTCTACAGGAATATGAGATGGCTGACTCAAAAGAACGGGCTTTACCCTGTTCAAGACGCCCAATACACAAACAATCGGGGAAAGGACATTCTTTTCGTGTGGGGCATACATCATCCACCCACCGATACTGCACAGACGAATTTGTACACAAGAACCGACACAACAACAAGCGTGACAACAGAAAATTTAGATAGGACCTTCAAACCATTGATAGGGCCAAGGCCTCTTGTCAATGGTCTGATTGGAAGAATTAATTATTATTGGTCGGTACTAAAACCAGGCCAGACATTGCGAGTAAGATCCAATGGGAATCTAATTGCTCCATGGTATGGACACGTTCTCTCAGGAGAGAGCCATGGGAGAATCCTGAAGACTAATTTAAACAGTGGTAATTGCGTAGTGCAATGTCAGACTGAAAAAGGTGGCTTAAACAGTACACTGCCATTCCACAATATCAGTAAATATGCATTCGGGAACTGCCCCAAATATATTGGAGTCAAGAGTCTCAAACTGGCAATCGGTCTGAGAAACGTGCCTGCTAGGTCAAGTAGAGGACTATTTGGAGCCATAGCTGGATTCATAGAAGGAGGTTGGCCAGGACTAGTCGCTGGTTGGTATGGTTTCCAGCATTCAAATGATCAAGGGGTTGGTATGGCGGCAGATAGGGATTCAACTCAAAAGGCAATTGATAAAATAACATCCAAGGTGAATAATATAGTAGACAAGATGAACAAGCAATATGAAATAATTGATCATGAATTCAGTGAGGTTGAAACTAGACTCAATATGATCAATAACAAAATTGATGACCAAATACAAGACGTATGGGCATATAATGCAGAGTTGCTAGTACTACTTGAAAACCAGAAAACACTCGATGAGCATGACGCAAACGTGAACAATCTATATAACAAGGTGAAAAGGGCCCTGGGCTCAAATGCGCTGGAAGATGGAAAGGGCTGTTTCGAGCTATACCATAAATGTGATGACCAATGCATGGAAACAATTCGGAACGGGACCTATAATAGGAGAAAGTACAAAGAGGAATCAAGACTAGAAAGGCAGAAAATAGAAGGGATCAAGCTGGAATCTGAGGGGACTTACAAAATCCTTACCATTTATTCGACTGTCGCCTCATCTCTTGTACTTGCAATGGGGTTTGCTGCCTTCTTGTTCTGGGCCATGTCCAATGGATCATGCAGGTGCAACATTTGTATATAATTAGCAAAAACACCCTTGTTTCTACT</t>
  </si>
  <si>
    <t>AGCAAAAGCAGGGGAATTTCTTAACTAGCAAAAATGAAAACAATATCACTGATAACTATACTACTAGTAGTAACAACAAGCAATGCAGATAAAATCTGCATCGGCCACCAGTCAACAAATTCCACAGAAACTGTTGACACACTAACAGAAACTAATATTCCTGTGACACATGCTAAAGAATTGCTCCATACAGAGCATAATGGAATGCTGTGTGCAACAAATTTGGGACATCCTCTCATTCTAGACACATGCACTATCGAAGGACTGATTTATGGCAACCCTTCGTGTGACCTGCTGTTGGGAGGAAGGGAATGGTCCTACATCGTCGAAAGACCATCAGCAGTAAATGGGACATGTTACCCTGGGAATGTAGAAAACTTAGAGGAACTCAGAACACTTTTTAGTTCCTCTAGTTCCTACCAAAGAATCCAAATCTTCCCAGACACAATCTGGAATGTGACTTACACTGGGACAAGCAAATCGTGTTCAGATTCATTCTACAGGAATATGAGATGGCTGACTCAAAAGAACGGGCTTTACTCTGTTCAAGACGCCCAATACACGAACAATCGGGGAAAGGACATTCTCTTCTTATGGGGCATACATCACCCACCAACTGATACTGCACAGACGAATTTGTACACAAGAACCGACACAACAACAAGCGTAACAACAGAAAATTTAGATAGAACCTTCAAACCATTGATAGGGCCAAGGCCCCTTGTCAATGGTCTGATTGGCAGAATTAATTATTATTGGTCGGTACTAAAACCAGGCCAGACATTGCGGGTAAGGTCAAATGGAAATCTAATTGCTCCATGGTATGGACACGTTCTCTCAGGAGAGAGCCATGGGAGGATCCTGAAGACTGATTTAAAAAGTGGTAATTGTGTAGTGCAATGTCAGACTGAGAAAGGTGGCTTAAACAGTACATTGCCATTTCACAATATCAGTAAATATGCATTCGGGACCTGCCCCAAATATATTGGAGTAAAGAGTCTCAAATTGGCAATCGGTCTGAGAAACGTACCTGCTAGATCAAGTAGAGGACTATTTGGAGCCATAGCTGGTTTCATAGAAGGAGGTTGGCCAGGGTTAGTTGCTGGTTGGTATGGTTTTCAGCATTCGAATGATCAAGGAGTTGGTATGGCTGCAGATAGGGATTCAACTCAAAAGGCAATTGATAAGATAACATCCAAGGTGAATAATATAGTCGACAAGATGAACAAGCAATATGAAATAATTGATCATGAATTCAGTGAGGTTGAAACTAGACTCAATATGATCAATAACAAGATTGATGACCAAATACAAGACGTATGGGCATATAATGCAGAGTTGCTAGTACTACTTGAAAATCAGAAAACACTCGACGAGCATGATGCAAATGTGAACAATCTATATAACAAGGTGAAAAGGGCCCTGGGCTCCAATGCAATGGAAGATGGAAAGGGCTGTTTTGAGCTATACCATAAATGTGATAACCAGTGCATGGAAACAATTCGGAACGGAACCTATAATAGGAGAAAGTACAAAGAGGAAGCAAGACTAGAAAGGCAGAAAATAGAAGGGGTCAAACTGGAATCTGAAGGGACTTACAAAATCCTTACCATTTATTCGACTGTCGCCTCATCTCTTGTACTTGCAATGGGGTTTGCTGCCTTCTTGTTCTGGGCCATGTCCAATGGATCATGCAGGTGCAACATTTGTATATAATTAGCAAAAACACCCTTGTTTCTACT</t>
  </si>
  <si>
    <t>AGCAAAAGCAGGGGAATTTCTTAACTAACAAAAATGGAAACAATATCACTAATAACTATACTACTAATATCAACAGCAAGCAATGCAGATAAAATCTGCATCGGCTACCAGTCAACAAACTCCACCGAAACTGTGGACACGCTAACAGAAACCAATGTTCCTGTGACACATGCCAAAGAATTACTCCACACAGAACACAATGGAATGCTGTGTGCAACAAATCTGGGACATCCCCTCATTCTAGACACATGCACTATTGAAGGACTGATCTATGGCAACCCTTCTTGTGACCTGCTGTTGGGAGGAAGAGAATGGTCCTACATCGTTGAAAGACCATCAGCTGTAAATGGAACGTGTTATCCTGGGAATATAGAAAATCTAGAGGAACTCAGGACACTCTTTAGTTCCGCTAGTTCCTACCAAAGAATCCAAATTTTCCCAGACACAATCTGGAATGTGACCTACACTGGAACAAGCAAAGCATGTTCAGATTCATTCTACAGGAGTATGAGATGGCTGACTCAAAAAAGCGGGTCTTACCCTGTTCAAGACGCCCAATACACAAATAATAGGGAAAAGAGCATTCTTTTCGTGTGGGGCATACACCATCCACCTACCGATACTGCACAGACAAATTTGTACATAAACACCGACACAACAACAAGCGTGGCAACAGAAGACTTAAATAGGGTCTTCAAACCAGTGATAGGGCCGAGGCCCCTTGCCAATGGTCTGCAGGGAAGAATTAATTATTATTGGTCGGTACTAAAACCAGGCCAGACATTGCGAGTAAGATCCAATGGGAATCTAATTGCTCCATGGTATGGGCACATTCTTTCAGGAGGGAGCCATGGAAGAATCCTGAAGACTGATTTAAAAAGTGGTAATTGCGTAGTGCAATGTCAGACTGAAAAAGGTGGCTTAAACAGTACATTGCCATTCCACAATATCAGTAAATATGCATTCGGAACCTGCCCCAAATACATTAGAGTTAAGAGTCTCAAACTGGCAGTCGGTCTGAGGAATGTGCCTGCTAGATCAAGTAGAGGACTATTTGGAGCCATAGCTGGATTCATAGAAGGAGGTTGGCCAGGACTAGTAGCTGGTTGGTATGGTTTCCAGCATTCAAATGATCAAGGGGTTGGTATGGCTGCAGATAGGGATTCAACTCAAAAGGCAATTGATAAAATAACATCCAAGGTAAATAGTATAGTCGACAAGATGAACAAGCAA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GCTGGAAAGGCAGAAAATAGAAGGGGTCAAACTGGAATCTGAAGGAACTTACAAAATCCTTACCATTTATTCGACTGTCGCCTCATCTCTTGTGCTTGCAATGGGGTTTGCTGCCTTCTTGTTCTGGGCCATGTCCAATGGTTCTTGCAGGTGCAACATTTGTATATAATTAGCAAAAACACCCTTGTTTCTACT</t>
  </si>
  <si>
    <t>AGCAAAAGCAGGGGAATTTCTTAACTAGCAAAATGGAAACAATATCACTGATAACTATACTACTATTAGTAACAACAAGCAATGCAGATAAAATCTGTATCGGCCACCAATCAACAAATTCCACAGAAACCGTGGACACGCTAACAGAAACTAATGTTCCTGTGACACATGCCAAAGAATTGCTCCACACAGAGCACAATGGAATGCTATGTGCAACAAATCTAGGACATCCCCTCATCCTAGATACATGCACTATCGAAGGACTGATCTATGGCAACCCTTCTTGTGACCTTTTGTTGGGAGGAAGGGAATGGTCCTACATCGTCGAAAGACCATCGGCAGTGAATGGAACGTGTTACCCTGGGAATGTAGAAAACTTAGAGGAACTCAGAACACTTTTTAGTTCCTCTAGTTCCTACCAAAGAATCCAAATCTTCCCAGACACAATCTGGAATGTGACTTACACTGGAACAAGCAAATCATGTTCAGATTCCTTCTATAGGAATATGAGATGGCTGACTCAAAAAAACGGGCAGTACCCTGTTCAAGATGCCCAATACACAAACAATCGGGGAAAGGACATTCTTTTTGTGTGGGGCATACATCATCCACCCACCGATACTGCACAGACGAATTTGTACACAAGAACTGACACAACAACAAGCGTGACAACAGAAAATTTGGATAGGACCTTCAAACCATTAATAGGGCCAAGGCCACTTGTTAATGGTCTAATTGGAAGAATTAATTATTATTGGTCAGTACTAAAACCAGGCCAGACATTGCGAGTAAGATCCAATGGGAATCTAATTGCTCCATGGTATGGACACGTTCTCTCAGGGGAGAGCCATGGGAGAATCCTGAAGACTAATTTGAACAGCGGTAATTGCGTAGTGCAATGTCAGACTGAAAAAGGTGGTTTAAACAGTACACTGCCATTCCACAATATCAGTAAATATGCATTCGGGAACTGTCCCAAATATATTGGAGTCAAGAGTCTCAAACTGGCAATCGGTCTGAGAAACGTGCCTGCCAAGTCAAGTAGAGGACTATTTGGAGCCATAGCTGGATTCATAGAAGGAGGTTGGCCAGGACTAGTCGCTGGTTGGTACGGTTTCCAGCATTCTAATGATCAAGGGGTTGGTATGGCGGCAGATAGGGTTTCAACTCAAAAGGCAGTTGATAAAATAACATCCAAGGTGAATAATATAGTAGATAAGATGAACAAGCAATATGAGGTCATTGATCATGAATTCAATGAGCTTGAGGCCAGGCTGAACATGATCAACAACAAAATTGATGATCAGATTCAAGACATTTGGGCTTATAATGCAGAGTTGCTGGTCTTGCTTGAAAACCAGAAAACTCTAGATGAGCATGATGCAAATGTGAACAACCTATACAACAAAGTGAAAAGAGCTTTGGGTTCCAATGCTGTAGAGGATGGAAACGGATGCTTTGAACTGTACCACAAATGTGATGATCAATGCATGGAAACAATCAGAAATGGAACCTACGACAGGCAGAAATACCAAGAAGAATCAAGATTAGAAAGGCAGAAAATAGAAGGGGTAAAGCTGGAATCTGAGGGCACTTACAAGATCCTCACCATTTATTCGACTGTCGCCTCATCTCTTGTGCTTGCAATGGGGTTTGCTGCCTTCCTATTCTGGGCCATGTCCAATGGCTCTTGCAGATGCAACATTTGTATATAATTAGCAAAAACACCCTTGTTTCTACT</t>
  </si>
  <si>
    <t>AGCAAAAGCAGGGGAATTTCTTAACTAACAAAAATGGAAACAATATCACTAATAACTATACTACTAATATCAACAGCAAGCAATGCAGATAAAATCTGCATCGGTTACCAGTCAACAAACTCCACCGAAACTGTGGACACGCTAACAGAAACCAATGTTCCTGTGACACATGCCAAAGAATTACTCCACACAGAACACAATGGAATGCTGTGTGCAACAAATCTGGGACATCCCCTCATTCTAGACACATGCACTATCGAAGGACTGATCTATGGCAACCCTTCTTGTGACCTGCTGTTGGGAGGAAGAGAATGGTCCTACATCGTTGAAAGACCATCAGCTGTAAATGGGACGTGTTATCCTGGGAATATAGAAAATCTAGAGGAACTCAGGACGCTCTTTAGTTCCGCTAGTTCCTACCAAAGAATCCAAATTTTCCCAGACACAATCTGGAATGTGACCTACACTGGAACAAGCAAAGCATGTTCAGATTCATTCTACAGGAGTATGAGATGGCTGACTCAAAAAAGCGGGTCTTACCCTGTTCAAGACGCCCAATACACAAATAATAGGGAAAAGAGCATTCTTTTCGTGTGGGGCATACATCATCCACCCACCGATACTGCACAGACAAATCTGTACATAAACACCGACACAACAACAAGCGTGGCAACAGAAGACTTAAATAGGGTCTTCAAACCAGTGATAGGGCCAAGGCCCCTTGCCAATGGTCTGCAGGGAAGAATTAATTATTATTGGTCGGTACTAAAACCAGGCCAGACATTGCGAGTAAGATCCAATGGGAATCTAATTGCTCCATGGTATGGGCACATTCTTTCAGGGGGGAGCCATGGAAGAATCCTGAAGACTGATTTAAAAAGTGGTAATTGCGTAGTGCAATGTCAGACTGAAAAAGGTGGCTTAAACAGTACATTGCCATTCCACAACATCAGTAAATATGCATTCGGAACCTGCCCCAAATACATTAGAGTTAAGAGTCTCAAACTGGCAGTCGGTCTGAGGAATGTGCCTGCTAGATCAAGTAGAGGACTATTCGGAGCCATAGCTGGATTCATAGAAGGAGGTTGGCCAGGACTAGTAGCTGGTTGGTATGGTTTCCAGCATTCAAATGATCAAGGGGTTGGTATGGCTGCAGATAGGGATTCAACTCAAAAGGCAATTGATAAAATAACATCCAAGGTAAATAGTATAGTCGACAAGATGAACAAGCAGTATGAAATAATTGATCATGAGTTCAGTGAGATTGAAACTAGGCTCAATATGATCAATAATAAGATTGATGACCAAATACAAGACGTATGGGCATACAATGCAGAATTGCTAGTACTACTTGAAAATCAAAAAACACTCGATGAGCACGATGCGAACGTGAACAATCTGTATAACAAGGTGAAGAGGGCACTGGGCTCCAATGCGATGGAAGATGGGAAAGGCTGTTTCGAACTATACCACAAATGTGATGACCAGTGCATGGAGACAATTCGGAACGGGACCTATAATAGGAGAAAGTATAAAGAGGAATCAAGACTGGAAAGGCAGAAAATAGAAGGGGTCAAGCTGGAATCTGAAGGAACTTACAAAATCCTTACCATTTATTCGACTGTCGCCTCATCTCTTGTGCTTGCAATGGGGTTTGCTGCCTTCTTGTTCTGGGCCATGTCCAATGGTTCTTGCAGGTGCAACATTTGTATATAATTAGCAAAAACACCCTTGTTTCTACT</t>
  </si>
  <si>
    <t>AGCAAAAGCAGGGGAATTTCTTAACTAGCAAAATGGAAACAATATCACTGATAACTATACTACTAGTAATAACAACAAGCAATGCAGATAGAATATGCATAGGCCATCAGTCAACAAATTCCACAGAAACTGTGGACACGCTAACAGAAACTAATGTTCCTGTGACACACGCCAAAGAATTGCTGCATACAGAGCACAATGGAATGCTGTGTGCAACAAATCTGGGGCATCCTCTCATCCTGGACACATGCACTATCGAAGGAATGATCTATGGCAACCCTTCTTGTGATCAGCTGTTGGGAGGAAGAGAATGGTCCTACATCGTCGAAAGACCATCAGCGGTAAATGGAACGTGCTATCCTGGGAATGTAGAAAACTTGGAGGAGCTCAGAACACTTTTTAGTTCCTCTAGTTCCTACCGAAGGATCCAAATCTTCCCAGATACAATCTGGAATGTGACTTACACTGGAACAAGCAAATCATGTTCAGGTTCATTCTACAGGAATATGAGATGGCTAACTCAAAAGAATGGTCTTTATCCTGTTCAAGACGCCCAATACACAAACAATCAGGGGAAAGACATTCTTTTTGTATGGGGAATAAATCATCCACCCACCGATACTGTACAGACAAATTTGTACACAAGAACCGACACAACAACGAGCATAACAACAGAGGAACTAGATAGGACCTTCAAACCATTGATAGGGCCAAGGCCCCTTGTCAATGGTATAATTGGAAGAATTAATTATTATTGGTCTATACTAAAACCAGGCCAAACACTGCGAGTAAGATCCAATGGAAATCTAATTGCTCCATGGTATGGACACGTCCTATCAGGAGAGAGCCATGGGAGAATCCTGAAGACTGATTTAAAAAGTGGTAATTGCGTAGTGCAATGTCAAACTGAAAGAGGTGGCTTAAACAGTACACTACCCTTCCACAATATTAGTAAATATGCATTTGGGACCTGCCCCAAATACATTGGAGTCAAGAGTCTCAAACTGGCAATTGGCCTTAGAAACGTGCCTGCTAAGTCAAGTAGAGGACTATTTGGAGCTATAGCTGGTTTCATAGAAGGGGGTTGGCCAGGACTAGTAGCTGGTTGGTATGGTTTCCAGCATTCAAATGATCAAGGGGTTGGTATAGCTGCAGACAGGTATTCAACTCAAAAGGCAATTGATAAGATAACATCCAAGGTGAATAATATAGTTGACAAAATGAACAAGCAATATGAAATAATTGACCAGGAATTCAGTGAGGTCGAAAATCGACTCAATATGATCAATAACAAGATTGATGACCAAATACAAGACGTATGGGCATATAACGCAGAGTTGTTAGTACTACTTGAAAACCAGAAAACACTCGATGAGCATGATGCAAACGTAAACAATCTATATAACAGGGTGAAAAGGGCCCTGGGCTCTAATGCTATGGAAGATGGAAAGGGTTGTTTCGAGCTATACCATAAATGTGATGACCATTGCATGGAAACAATTCGGAACGGAACTTATAATAGAAGAAAGTACACAGAGGAGTCAAGAATAGAAAGGCAGAAAATAGAAGGGGTCAAACTGGAATCTGAGGGGACATACAAAATCCTTACCATTTATTCGACTGTCGCCTCATCTCTTGTACTTGCGATGGGGTTTGCTGCCTTCTTGTTCTGGGCCATGTCCAATGGATCATGCAGGTGCAACATTTGTATATAGTTAGCAAAAACACCCTTGTTTCTACT</t>
  </si>
  <si>
    <t>AGCAAAAGCAGGGGAATTTCTTAACTAGCAAAATGGAAACAATATCACTGATAACTATACTACTAGTAATAACAACAAGCAATGCAGATAGAATATGCATAGGCCATCAGTCAACAAATTCCACAGAAACTGTGGACACGCTAACAGAAACTAATGTTCCTGTGACACACGCCAAAGAATTGCTGCATACAGAGCACAATGGAATGCTGTGTGCAACAAATCTGGGGCATCCTCTCATCCTGGACACATGCACTATCGAAGGAATGATCTATGGCAACCCTTCTTGTGATCAGCTGTTGGGAGGAAGAGAATGGTCCTACATCGTCGAAAGACCATCAGCGGTAAATGGAACGTGCTATCCTGGGAATGTAGAAAACTTGGAGGAGCTCAGAACACTTTTTAGTTCCTCTAGTTCCTACCGAAGGATCCAAATCTTCCCAGATACAATCTGGAATGTGACTTACACTGGAACAAGCAAATCATGTTCAGGTTCATTCTACAGGAATATGAGATGGCTAACTCAAAAGAATGGTCTTTATCCTGTTCAAGACGCCCAATACACAAACAATCAGGGGAAAGACATTCTTTTTGTATGGGGAATAAATCATCCACCCACCGATACTGTACAGACAAATTTGTACACAAGAACCGACACAACAACGAGCATAACAACAGAGGAACTAGATAGGACCTTCAAACCATTGATAGGGCCAAGGCCCCTTGTCAATGGTATAATTGGAAGAATTAATTATTATTGGTCTATACTAAAACCAGGCCAAACACTGCGAGTAAGATCCAATGGAAATCTAATTGCTCCATGGTATGGACACGTCCTATCAGGAGAGAGCCATGGGAGAATCCTGAAGACTGATTTAAAAAGTGGTAATTGCGTAGTGCAATGTCAAACTGAAAGAGGTGGCTTAAACAGTACACTACCCTTCCACAATATCAGTAAATATGCATTTGGGACCTGCCCCAAATACATTGGAGTCAAGAGTCTCAAACTGGCAATTGGCCTTAGAAACGTGCCTGCTAAGTCAAGTAGAGGACTATTTGGAGCTATAGCTGGTTTCATAGAAGGGGGTTGGCCAGGACTAGTAGCTGGTTGGTATGGTTTCCAGCATTCAAATGATCAAGGGGTTGGTATAGCTGCAGACAGGTATTCAACTCAAAAGGCAATTGATAAGATAACATCCAAGGTGAATAATATAGTTGACAAAATGAACAAGCAATATGAAATAATTGACCAGGAATTCAGTGAGGTCGAAAATCGACTCAATATGATCAATAACAAGATTGATGACCAAATACAAGACGTATGGGCATATAACGCAGAGTTGTTAGTACTACTTGAAAACCAGAAAACACTCGATGAGCATGATGCAAACGTAAACAATCTATATAACAGGGTGAAAAGGGCCCTGGGCTCTAATGCTATGGAAGATGGAAAGGGTTGTTTCGAGCTATACCATAAATGTGATGACCATTGCATGGAAACAATTCGGAACGGAACTTATAATAGAAGAAAGTACACAGAGGAGTCAAGAATAGAAAGGCAGAAAATAGAAGGGGTCAAACTGGAATCTGAGGGGACATACAAAATCCTTACCATTTATTCGACTGTCGCCTCATCTCTTGTACTTGCGATGGGGTTTGCTGCCTTCTTGTTCTGGGCCATGTCCAATGGATCATGCAGGTGCAACATTTGTATATAGTTAGCAAAAACACCCTTGTTTCTACT</t>
  </si>
  <si>
    <t>AGCAAAAGCAGGGGAATTTCTTAACTAGCAAAATGGAAACAATATCACTGATAACTATACTATTAGTAGTAACAACAGGCAATGCAGATAAAATCTGCGTCGGCCATCAGTCAACAAATTCCACGGAAACTGTGGATACGCTAACAGAAACTAATGTTCCTGTGACACATGCCAAAGAACTACTACATACAGAGCACAATGGAATGTTGTGTGCAACGAATCTGGGGCATCCCCTCATCCTGAACACATGCACTATCGAAGGACTGATCTATGGCAACCCTTCTTGTGACCTGCTGTTGGGAGGAAGAGAATGGTCCTACATCGTCGAAAGACCATCAGCGGTAAATGGAACGTGTTACCCTGGGAATGTAGAAAACTTGGAGGAACTCAGAACACTTTTTAGTTCCTCTAGTTCCTACCGAAGAATCCAAATCTTCTCAGACGCAATCTGGAATGTGACTTACACTGGAACAAGCAAATCATGCTCAGATTCATTCTACAGAAACATGAGATGGCTGACTCAAAAGAACGGGCTTTACCCTGTCCAAGACGCCCAATACACAAACAATCAGGGAAGGGACATTCTTTTCGTATGGGGCATACATCATCCACCCACCGATACTGCACAGACGAATTTGTACACAAGAACCGATACAACAACAAGTGTAACAACAGAAAATCTAGATAGGACCTTCAAACCATTGATAGGGCCAAGGCCCCTTGTCAATGGTCTAATTGGAAGAATTAATTATTATTGGTCGGTATTAAAGCCAGGCCAGACACTGCGAGTAAGATCCAATGGGAATCTAATTGCTCCATGGTATGGACACGTTCTCTCCGGAGAGAGTCATGGGAGAATTCTGAAGACTGATTTAAAAAGTGGTAAATGCATAGTACAATGTCAAACTGAAAAAGGTGGCTTGAACAGTACACTACCATTCCACAATATCAGTAAATATGCATTTGGAACATGTCCCAAATACATTGGAGTCAAGAGTCTCAAACTAGCAATCGGACTGAGAAACGTGCCTGCTAGGTCAAGTAGAGGGCTATTTGGAGCCATAGCTGGATTCATAGAAGGGGGTTGGCCGGGACTTGTCGCTGGTTGGTATGGTTTCCAGCATTCAAATGATCAAGGGGTTGGTATTGCTGCAGATAGGGATTCAACTCAAAAGGCAATTGATAAAATAACATCCAAGGTGAATAATATAGTCGACAAAATGAACAAGCAATATGAAATAATTGACCATGAATTCAGTGAGGTTGAAACTAGACTCAATATGATCAATAACAAGATTGATGACCAAATACAAGACGTATGGGCATATAATGCTGAGTTGCTAGTACTACTTGAAAACCAGAAAACACTCGACGAGCATGACGCAAATGTGAACAATCTATATAACAAGGTGAAAAGGGCCCTGGGCTCCAATGCTATGGAAGATGGAAAGGGCTGTTTCGAACTATACCATAAATGTGATGACCATTGTATGGAAACAATTCGGAATGGAACCTATAATAGGAGGAAATACACAGAGGAATCAAGAATAGGAAGGCAGAAAATAGAAGGGGTCAAACTGGAATCTGAAGGAACATACAAAATCCTTACCATTTATTCGACTGTCGCCTCATCTCTTGTACTTGCAATGGGGTTTGCTGCCTTCTTGTTCTGGGCCATGTCCAATGGATCATGCAGGTGCAACATTTGTATATAGTTAGCAAAAACACCCTTGTTTCTACT</t>
  </si>
  <si>
    <t>AGCAAAAGCAGGGGAATTTCTTAACTAGCAAAATGGAAACAATATCACTGATAACTATACTACTAGTAGTAACAACAAGCAATGCAGATAGAATATGCATAGGCCATCAGTCAACAAATTCCACAGAAACTGTGGACACGCTAACAGAAACTAATGTTCCTGTGACACACGCCAAAGAGTTGCTGCATACAGAGCACAATGGAATGCTGTGTGCAACAAATCTGGGGCATCCTCTCATCCTGGACACATGCACTATCGAAGGAATGATCTATGGCAACCCTTCTTGTGATCAGCTGTTGGGAGGAAGAGAATGGTCCTACATCGTCGAAAGACCATCAGCGGTAAATGGAACATGCTATCCTGGAAATGTAGAAAACTTGGAGGAGCTCAGAACACTTTTTAGTTCATCTAGTTCCTACCGAAGGATCCAAATCTTCCCAGATACAATCTGGAATGTGACTTACACTGGAACAAGCAAATCATGTTCAGGTTCATTCTACAGGAATATGAGATGGCTAACTCAAAAGAATGGGCTTTATCCTGTTCAAGACGCCCAATACACAAACAATCAGGGGAAAGACATTCTTTTTGTATGGGGCATAAATCATCCACCCACCGATACTGCACAGACAAATTTGTACACAAGAACCGACACAACAACGAGCATAACAACAGAGGAACTAGATAGAACCTTCAAACCATTGATAGGGCCAAGGCCCCTTGTCAATGGTCTAATTGGAAGAATTAATTATTATTGGTCGATACTAAAACCAGGCCAAACACTGCGAGTAAGATCCAATGGAAATCTAATTGCTCCATGGTATGGACACGTCCTCTCAGGAGAGAGCCATGGGAGAATCCTGAAGACTGATTTAAAAAGTGGTAATTGCGTAGTGCAATGTCAAACTGAAAGAGGTGGCTTAAACAGTACACTACCCTTCCACAATATCAGTAAATATGCATTTGGGACCTGCCCCAAATACATTGGAGTCAAGAGTCTCAAACTGGCAATTGGCCTTAGAAACGTGCCTGCTAAGTCAAGTAGAGGACTATTTGGAGCTATAGCTGGTTTCATAGAAGGGGGTTGGCCAGGACTAGTCGCTGGTTGGTATGGTTTCCAGCATTCAAATGATCAAGGGGTTGGTATAGCTGCAGACAGGTATTCAACTCAAAAGGCAATTGATAAGATAACATCCAAGGTGAATACTATAATTGACAAAATGAACAAGCAATATGAAATAATTGACCATGAATTCAGTGAGGTCGAAAATCGGCTCAATATGATCAACAACAAGATTGATGACCAAATTCAAGACGTATGGGCATACAACGCAGAGTTGTTAGTACTACTTGAAAACCAGAAAACACTCGATGAGCATGATGCAAACGTAAACAACCTATATAACAAGGTGAAAAGGGCCCTGGGCTCTAATGCTATGGAAGATGGAAAGGGTTGTTTCGAGCTATACCATAAATGTGATGACCATTGCATGGAAACAATTCGGAACGGAACTTATAATAGAAGGAAGTACACAGAGGAGTCAAGAATAGAAAGGCAGAAAATAGAAGGGGTCAAACTGGAATCTGAGGGGACATACAAAATCCTTACCATTTATTCGACTGTCGCCTCATCTCTTGTACTTGCGATGGGGTTTGCTGCCTTCTTGTTCTGGGCCATGTCCAATGGATCATGCAGGTGCAACATTTGTATATAGTTAGCAAAAACACCCTTGTTTCTACT</t>
  </si>
  <si>
    <t>AGCAAAAGCAGGGGAATTTCTTAACTAGCAAAATGAAAACAATATCACTGATAACTATACTACTAGTAATAACAACAAGCAATGCAGATAAAATCTGCATCGGCCACCAGTCAACAAATTCCACAGAAACTGTGGACACGCTAACAGAAACTAATGTTCCTGTGACACATGCCAAAGAATTGCTCCACACAGAGCACAATGGAATGCTGTGTGCAACAAATCTAGGACATCCCCTCATCCTAGACACATGCACTATCGAAGGACTGATCTATGGCAACCCTTCTTGTGACCTGCTGTTGGGAGGAAGGGAATGGTCCTACATCGTCGAAAGACCATCAGCGGTAAATGGAACGTGTTACCCTGGGAATGTAGAAAACTTAGAGGAACTCAGAACACTTTTTAGTTCCTCTAGTTCCTACCAAAGAATCCAAATCTTCCCAGACACAATCTGGAATGTGACTTACACTGGAACAAGCAAATCATGTTCAGATTCATTCTACAGGAATATGAGATGGCTGACTCAAAAGAACGGGCTTTATCCTGTTCAAGACGCCCAATACACAAATAATCGGGGAAAGGACATTCTTTTCGTGTGGGGCATACATCATCCACCCACCGATACTGCACAGACGAATTTGTACACAAGAACCGACACAACAACAAGCGTAACAACAGAAAATTTAGATAGGACCTTCAAACCATTGATAGGGCCAAGGCCCCTTGTCAATGGTCTGATCGGAAGAATTAATTATTATTGGGCGGTACTAAAACCAGGCCAGACATTGCGAGTAAGATCCAATGGGAATCTAATTGCTCCATGGTTTGGACACGTTATCTCAGGAGAGAGCCATGGGAGAATCCTGAAGACTGATTTAAACAGTGGTAATTGCGTAGTACAATGTCAGACTGAAAAAGGTGGCTTAAACAGTACATTGCCATTCCACAATATCAGTAAATATGCATTTGGGACCTGCCCCAAATATATTGGAGTCAAGAGTCTCAAACTGGCAATCGGTCTGAGAAACGTGCCTGCTAGGTCAAGTAGAGGACTATTTGGAGCCATAGCTGGATTCATAGAAGGAGGTTGGCCAGGACTAGTCGCTGGTTGGTATGGTTTCCAGCATTCAAATGATCAAGGGGTTGGTATAGCTGCAGATAGGGATTCAACTCAAAAGGCAATTGATAAAATAACATCCAAGGTGAATAATATAGTCGACAAGATGAACAAGCAATATGAAATAATTGATCATGAATTCAGTGAGGTTGAAACTAGACTCAATATGATCAATAACAAGATTGATGACCAAATACAAGACGTATGGGCATATAATGCAGAGTTGCTGGTACTACTTGAAAACCAGAAAACACTCGATGAGCATGACGCAAACGTGAACAATCTATATAACAAGGTGAAAAGGGCCCTGGGCTCCAATGCGATGGAAGATGGAAAGGGCTGTTTCGAGCTATACCATAAATGTGATGACCAATGCATGGAAACAATTCGGAACGGGACCTATAATAGGAGAAAGTACAAAGAGGAATCAAGACTAGAAAGGCAGAAAATAGAAGGGGTCAAGCTGGAATCTGAGGGGACTTACAAAATCCTTACCATTTATTCGACTGTCGCCTCATCTCTTGTACTTGCAATGGGGTTTGCTGCCTTCTTATTCTGGGCCATGTCCAATGGATCATGCAGGTGCAACATTTGTATATAATTAGCAAAAACACCCTTGTTTCTACT</t>
  </si>
  <si>
    <t>AGCAAAAGCAGGGGAATTTCTTAACTAGCAAAATGGAAACAATATCACTGATAACTATACTACTAGTAGTAACAACAAGCAATGCAGATAAAATCTGCATCGGCCACCAGTCAACAAATTCCACAGAAACTGTGGACACGCTAACAGAAACTAATGTTCCTGTGACACATGCCAAAGAATTGCTCCATACAGAGCACAATGGAATGCTGTGTGCAACAAATCTGGGACATCCCCTCATCCTAGACACATGCACTATCGAAGGACTGGTTTATGGCAACCCTTCTTGTGACCTGCTGTTGGGAGGAAGGGAATGGTCCTACATCGTCGAAAGACCATCAGCGGTAAATGGAACGTGTTACCCTGGGAATGTAGAAAACTTAGAGGAACTCAGAACACTTTTTAGTTCCTCTAGCTCCTACCAAAGAATCCAAATCTTCCCAGATACAATCTGGAATGTGACTTACACTGGAACAAGCAAATCATGTTCAGATTCATTCTACAGGAATATGAGATGGCTGACTCAAAAGAACGGGCTTTACCCTGTTCAAGACGCCCAATACACAAACAATCGGGGAAAGGACATTCTTTTCGTGTGGGGCATACATCATCCACCCACCGATACTGCACAGACGAATTTGTACACAAGAACCGATACAACAACAAGCGTAACAACAGAAAATTTAGATAGGACCTTCAAACCATTGATAGGGCCAAGGCCCCTTGTCAATGGTCTGATTGGCAGAATTAATTATTATTGGTCGGTACTAAAACCAGGCCAGACATTGCGAGTAAGATCCAATGGGAATCTAATTGCTCCATGGTATGGACACGTTCTCTCAGGAGAGAGCCATGGGAGGATCTTGAAGACTGATTTAAACAGTGGTAATTGTGTAGTGCAATGTCAGACTGAGAAAGGTGGCTTAAACAGTACATTGCCATTCCACAATATCAGTAAATATGCATTTGGGACCTGCCCCAAATATATTGGAGTCAAGAGTCTCAAACTTGCAATCGGTCTGAGAAACGTGCCTGCTAGGTCAAGTAGAGGACTATTTGGAGCCATAGCTGGATTCATAGAAGGAGGTTGGCCAGGACTAGTCGCTGGTTGGTATGGTTTCCAGCATTCAAATGATCAAGGGGTTGGTATGGCTGCAGATAGGGATTCAACTCAAAAGGCAATTGATAAAATAACATCCAAGGTGAATAATATAGTCGACAAGATGAACAAGCAATATGAAATAATTGATCATGAATTCAGTGAGGTTGAAACTAGACTCAATATGATCAATAACAAGATTGATGACCAAATACAAGACGTATGGGCATATAATGCAGAGTTGTTAGTACTACTTGAAAACCAAAAAACACTCGATGAGCATGACGCAAATGTGAACAATCTATATAACAAGGTGAAAAGGGCCCTGGGCTCCAATGCGATGGAAGATGGGAAGGGCTGTTTCGAACTATACCATAAATGTGATGACCAATGCATGGAAACAATTCGGAACGGAACCTATAATAGGAGAAAGTACAAAGAGGAATCAAGACTAGAAAGGCAGAAAATAGAAGGGGTCAAGCTGGAATCTGAGGGGACTTACAAAATCCTTACCATTTATTCGACTGTCGCCTCATCTCTTGTACTTGCAATGGGGTTTGCTGCCTTCTTGTTCTGGGCCATGTCCAATGGATCATGCAGGTGCAACATTTGTATATAATTAGCAAAAACACCCTTGTTTCTACT</t>
  </si>
  <si>
    <t>AGCAAAAGCAGGGGAATTTCTTAACTAGCAAAATGGAAACAATATCATTGATGACTATACTACTAGTAGTAACAACAAGCAATGCAGATAAAATCTGCATCGGCCATCAGTCAACAAATTCCACAGAAACTGTGGACACGCTAACAGAAACTAATGTTCCTGTGACACATGCCAAAGAATTACTTCACACAGAGCACAATGGAATGTTGTGTGCAACAAATCTGGGACATCCCCTCATCCTAGACACATGCACCATCGAAGGACTGATCTATGGCAACCCTTCTTGTGACCTGCTGTTGGGAGGAAGGGAATGGTCATACATCGTCGAAAGACCGTCAGCGGTAAATGGAACGTGTTACCCTGGAAATGTAGAAAATTTAGAGGAACTCAGAACACTTTTTAGTTCTTCTAGTTCCTACCAAAGAATCCAAATCTTCCCAGACACAATCTGGAATGTGACTTACACTGGAACAAGCAAATCATGTTCGGAATCATTCTACAGGAATATGAGATGGCTGACTCAAAAGAACGGGCTTTATCCTGTTCAAGACGCCCAATACACAAATAATCGAGGAAAGGACATTCTTTTCGTGTGGGGCATACATCATCCACCCACCGATACTGCACAGACGAATTTGTACACAAGAACCGACACAACAACAAGCGTAACAACGGAAAATTTAGATAGGACCTTCAAACCATTGATAGGGCCAAGGCCCCTTGTCAATGGTCTGATTGGAAGAATTAATTACTATTGGTCGGTACTAAAACCAGGCCAGACATTGCGAGTAAGATCCAATGGAAATCTAATTGCCCCATGGTTTGGACATGTTCTCTCAGGAGTGAGCCATGGAAGAATCCTGAAAACCGATTTAAACAGTGGTAATTGTGTAGTGCAATGTCAGACTGAAAAAGGTGGCTTAAACAGTACATTGCCATTTCACAATATCAGCAAATATGCATTTGGGACCTGTCCCAAATATATTGGAGTCAAGAGTCTCAAACTGGCAATCGGTCTGAGAAATGTGCCTGCTAGGTCAAGTAGAGGACTATTTGGAGCCATAGCTGGATTCATAGAAGGAGGTTGGCCAGGGCTAGTTGCCGGTTGGTATGGTTTCCAGCATTCAAATGATCAAGGGGTTGGTATGGCTGCAGATAGGGATTCAACTCAAAAGGCAGTTGACAAAATAACATCCAAGGTGAATAATATAGTAGACAAGATGAACAAGCAATATGAAATAATTGATCATGAATTCAGTGAGGTTGAAACTAGACTCAATATGATCAATAACAAGATTGATGACCAAATACAAGACGTATGGGCATATAATGCAGAGTTACTGGTATTACTTGAGAACCAGAAAACACTCGATGAACATGACGCAAACGTGAACAATCTGTATAACAAAGTGAAAAGGGCCCTGGGCTCCAATGCGATGGAAGATGGAAAGGGCTGTTTCGAGCTATACCATAAATGTGATGACCAATGCATGGAAACAATTCGGAACGGAACCTATAATAGGAGAAAGTACAAAGAGGAATCAAGACTAGAAAGGCAGAAAATAGAGGGGGTTAAACTGGAATCTGAGGGGACTTACAAAATCCTTACCATTTATTCGACTGTCGCCTCATCTCTTGTACTTGCAATGGGGTTTGCTGCCTTCTTGTTCTGGGCCATGTCCAATGGATCATGCAGGTGCAACATTTGTATATAATTAGCAAAAACACCCTTGTTTCTACT</t>
  </si>
  <si>
    <t>AGCAAAAGCAGGGGAATTTCTTAACTAGCAAGATGGAAACAATATCACTGATGACTATACTACTAGTAGTAACAACAAGCAATGCAGATAAAATCTGCATCGGCCATCAGTCAACAAATTCCACAGAAACTGTGGACACGCTAACAGAAACTAATGTTCCTGTGACACATGCCAAAGAATTGCTTCACACAGAGCACAATGGAATGCTGTGTGCAACAAATCTGGGACATCCCCTCATCCTAGACACATGCACTATCGAAGGACTGATCTATGGCAACCCTTCTTGTGACCTGCTGTTGGGAGGAAGGGAATGGTCCTACATCGTCGAAAGACCGTCAGCGGTAAATGGAACGTGTTACCCTGGAAATGTAGAAAACTTAGAGGAACTCAGAACACTTTTTAGTTCTTCTAGTTCCTACCAAAGAATCCAAATCTTCCCAGACACAATCTGGAATGTGACTTACACTGGAACAAGCAAATCATGTTCGGAATCATTCTACAGGAATATGAGATGGCTGACTCAAAAGAACGGGCTTTATCCTGTTCAAGACGCCCAATACACAAATAATCGGGGAAAGGACATTCTTTTCGTGTGGGGCATACATCATCCACCCACCGATACTACACAGACGAATTTGTACACAAGAACCGACACAACAACAAGCGTAACAACGGAAAATTTAGATAGGACCTTCAAACCATTGATAGGGCCAAGGCCCCTTGTCAATGGTCTGATTGGAAGAATTAATTACTATTGGTCGGTACTAAAACCAGGCCAGACATTGCGAGTAAGATCCAATGGGAATCTAATTGCCCCATGGTTTGGACATGTTCTCTCAGGAGAGAGCCATGGAAGAATCCTGAAAACTGATTTAAACAGTGGTAATTGTGTAGTGCAATGTCAGACTGAAAAAGGTGGCTTAAACAGTACATTGCCATTTCACAATATCAGTAAATATGCATTTGGGACCTGTCCCAAATATATTGGAGTCAAGAGTCTCAAACTGGCAATCGGTCTGAGAAATGTGCCTGCTAGGTCAAGTAGAGGACTATTTGGAGCCATAGCTGGATTCATAGAAGGAGGTTGGCCAGGACTAGTCGCCGGTTGGTATGGTTTCCAGCATTCAAATGATCAAGGGGTTGGTATGGCTGCAGATAGGGATTCAACTCAAAAGGCAGTTGACAAAATAACATCTAAGGTGAACAATATAGTAGACAAGATGAACAAGCAATATGAAATAATTGATCATGAATTCAGTGAGGTTGAAACTAGACTCAATATGATCAATAACAAGATTGATGACCAAATACAAGACGTATGGGCATATAATGCAGAGTTGCTAGTACTACTTGAGAACCAGAAAACACTCGATGAGCATGACGCAAACGTGAACAATCTATATAACAAGGTGAAAAGGGCCCTGGGCTCCAATGCGATGGAAGATGGAAAGGGCTGTTTCGAGCTATACCATAAATGTGATGACCAATGCATGGAAACAATTCGGAACGGAACCTATAATAGGAGAAAGTACAAAGAGGAATCAAGACTAGAAAGGCAGAAAATAGAGGGGGTTAAACTGGAATCTGAGGGGACTTACAAAATCCTTACCATTTATTCGACTGTCGCCTCATCTCTTGTAATTGCAATGGGGTTTGCTGCCTTCTTGTTCTGGGCCATGTCCAATGGATCATGCAGGTGCAACATTTGTATATAATTAGCAAAAACACCCTTGTTTCTACT</t>
  </si>
  <si>
    <t>AGCAAAAGCAGGGGAATTTCTTAACTATCAAAATGGAAGCAATATCACTGATGACTATACTACTGGTTGTAACAACAAGCAATGCAGATAAAATCTGCATCGGCCACCAATCAACGAATTCCACAGAAACTGTAGACACGCTAACAGAAACAAATGTTCCTGTAACACAAGCTAAAGAATTGCTCCACACAGAGCACAATGGAATGCTATGCGCAACAAATCTGGGACGTCCCCTTATCCTAGACACATGTACTATTGAAGGACTGATCTATGGCAACCCATCTTGTGACATGCTGCTGGGAGGAAGGGAATGGTCCTACATCGTCGAAAGACCATCAGCAGTAAATGGAACATGCTACCCTGGAAATGTAGAAAACGTAGAGGAACTTAGAACACTTTTTAGCTCCTCTAGTTCTTACCAAAGAGTCCAACTCTTCCCAGACACAATCTGGAATGTGACTTACACTGGAACAAGCAAATCATGTTCAGATTCATTCTATAGGAATATGAGATGGTTAACTCAAAAGAATGGGCTTTATCCAGTTCAAGACGCCCAGTACACAAACAATCGAGGAAAGGACATTCTTTTCGTGTGGGGCATACATCATCCACCCACCGATACTGCACAGACGAATTTATACACAAGAACCGACACAACAACAAGCGTAACAACGGAGAATTTAGATAGGACCTTCAAACCATTAATAGGGCCAAGGCCCCTTGTCAATGGTCTAATTGGAAGAATTAATTACTATTGGTCGGTACTAAAACCAGGTCAAACATTGCGAGTAAGATCAAATGGGAACCTAATTGCTCCATGGTTTGGACATGTTCTCTCAGGAGGGAGCCATGGGAGAATCCTGAGAACTGATTTAAGCAGTGGTAATTGTGTGGTACAATGTCAGACTGAAAAAGGTGGCTTAAACAGTACATTGCCATTTCACAACATCAGCAAATATGCATTTGGGACCTGTCCCAAATATATTGGAGTCAAGAGTCTCAAACTGGCAATCGGTCTGAGAAACGTGCATGCTAGGTCAAGTAGAGGACTATTCGGAGCAATAGCTGGATTCATAGAAGGAGGTTGGCCAGGACTAGTTGCCGGTTGGTATGGTTTCCAGCATTCAAATGATCAAGGGGTTGGTATGGCTGCAGATAGGGATTCAACTCAAAAGGCAGTTGACAAAATAACATCCAAGGTAAATAATATAGTTGACAAGATGAACAAGCAATATGAAATAATAGATCATGAATTCAGTGAGGTTGAAACTAGACTCAATATGATCAATAATAAGATTGATGACCAAATACAAGACATATGGGCATATAATGCAGAGTTGCTAGTACTACTTGAGAATCAGAAAACGCTCGATGAGCATGATGCAAACGTAAATAACCTATACAACAAGGTGAAAAGGGCCCTGGGCTCCAATGCAATGGAAGATGGAAAGGGCTGTTTCGAGCTGTACCATAAATGTGATGACCAATGCATGGAAACAATTCGGAACGGAACCTATAATAGGAGAAAGTACACAGAGGAATCAAGGCTAGAAAGGCAGAAAATAGAGGGGGTTAAACTGGAGTCTGAAGGGACTTACAAAATCCTTTCCATTTATTCGACTGTCGCCTCATCTCTTGTACTTGCAATGGGGTTTGCTGCCTTCTTATTCTGGGCCATGTCCAATGGATCATGCAGGTGCAACATTTGTATATAATTAGCAAAAACACCCTTGTTTCTACT</t>
  </si>
  <si>
    <t>AGCAAAAGCAGGGGAATTTCTTAACTATCAAAATGGAAGCAATATCACTGATGACTATACTACTGGTGGTAACAACAAGCAATGCAGATAAAATCTGCATCGGCCACCAATCAACGAATTCCACAGAAACTGTAGACACGCTAACAGAAACAAATGTTCCTGTAACACAAGCTAAAGAATTGCTCCACACAGAGCACAATGGAATGCTATGTGCAACAAATCTGGGACGTCCCCTTATCCTAGACACATGCACTATTGAAGGACTGATCTATGGCAACCCATCTTGTGACATGCTGCTGGGAGGAAGGGAATGGTCCTACATCGTCGAAAGACCATCAGCAGTAAATGGAACATGCTACCCTGGAAATGTAGAAAACTTAGAGGAACTTAGAACACTTTTTAGCTCCTCTAGTTCTTACCAAAGAGTCCAACTCTTCCCAGACACAATCTGGAATGTGACTTACGCTGGAACAAGCAAATCATGTTCAGATTCATTCTATAGGAATATGAGATGGTTAACTCAAAAGAATGGGCTTTATCCAGTTCAAGACGCCCAGTACACAAACAATCGGGGAAAGGACATTCTCTTCGTGTGGGGCATACATCATCCACCCACCGATACTGCACAGACGAATTTATACACAAGAACCGACACAACAACAAGCGTAACAACGGAGAATCTAGATAGGACCTTCAAACCATTGATAGGGCCAAGGCCCCTTGTCAATGGTCTAATTGGAAGAATTAATTACTATTGGTCGGTACTAAAACCAGGCCAAACGTTACGAGTAAGATCAAATGGGAACCTAATTGCTCCATGGTTTGGACATGCTCTCTCAGGAGAGAGCCATGGGAGAATCCTGAGAACTGATTTAAGCAGTGGTAATTGTGTGGTACAATGTCAGACTGAAAAAGGTGGCTTAAACAGTACATTGCCATTTCACAACATCAGCAAATATGCATTTGGGACCTGTCCCAAATATATTGGAGTCAAGAGTCTCAAACTGGCAATCGGTCTGAGAAACGTGCATGCTAGGTCAAGTAGAGGACTATTCGGAGCAATAGCTGGATTCATAGAAGGAGGTTGGCCAGGACTAGTCGCCGGTTGGTATGGTTTTCAGCATTCAAATGATCAAGGGGTTGGTATGGCTGCAGATAGGGATTCAACTCAAAAGGCAGTTGACAAAATAACATCCAAGGTAAATAATATAGTTGACAAGATGAACAAGCAATATGAAATAATTGATCATGAATTCAGTGAGGTTGAAACTAGACTCAATATGATCAATAATAAGATTGATGACCAAATACAAGACATATGGGCATATAATGCAGAGTTGCTAGTACTACTTGAGAATCAGAAAACGCTCGATGAGCATGATGCAAACGTAAACAACCTATACAACAAGGTGAAAAGGGCCCTGGGCTCCAATGCAATGGAAGATGGAAAGGGCTGTTTCGAGCTGTACCATAAATGTGATGACCAATGCATGGAAACAATTCGGAACGGAACCTATAATAGGAGAAAGTACACAGAGGAATCAAGGCTAGAAAGGCAGAAAATAGAGGGGGTTAAACTGGAATCTGAAGGGACTTACAAAATCCTTTCCATTTATTCGACTGTCGCCTCATCTCTTGTGCTTGCAATAGGGTTTGCTGCCTTCTTATTCTGGGCCATGTCCAATGGATCATGCAGGTGCAACATTTGTATATAATTAGCAAAAACACCCTTGTTTCTACT</t>
  </si>
  <si>
    <t>AGCAAAAGCAGGGGAATTTCTTAACTAGCAAAATGGAAACAATATCATTGATGACTATACTACTAGTAGTAACAACAAGCAATGCAGATAAAATCTGCATCGGCCATCAGTCAACAAATTCCACAGAAACTGTGGACACGCTAACAGAAACTAATGTTCCTGTGACACATGCCAAAGAATTACTTCACACAGAGCACAATGGAATGTTGTGTGCAACAAATCTGGGACATCCCCTCATCCTAGACACATGCACCATCGAAGGACTGATCTATGGCAACCCTTCTTGTGACCTGCTGTTGGGAGGAAGGGAATGGTCATACATCGTCGAAAGACCGTCAGCGGTAAATGGAACGTGTTACCCTGGAAATGTAGAAAATTTAGAGGAACTCAGAACACTTTTTAGTTCTTCTAGTTCCTACCAAAGAATCCAAATCTTCCCAGACACAATCTGGAATGTGACTTACACTGGAACAAGCAAATCATGTTCGGAATCATTCTACAGGAACATGAGATGGCTGACTCAAAAGAACGGACTTTATCCTGTTCAAGACGCCCAATACACAAATAATCGAGGAAAGGACATCCTTTTCGTGTGGGGCATACATCATCCACCCACCGATACTGTACAGACGAATTTGTACACAAGAACCGACACAACAACAAGCGTAACAACGGAAAATTTAGATAGGACCTTCAAACCATTGATAGGGCCAAGGCCCCTTGTCAATGGTCTGATTGGAAGAATTAATTACTATTGGTCGGTACTAAAACCAGGCCAGACATTGCGAGTAAGATCCAATGGGAATCTAATTGCCCCATGGTTTGGACATGTTCTCTCAGGAGTGAGCCATGGAAGAATCCTGAAAACCGATTTAAACAGTGGTAATTGTGTAGTGCAATGTCAGACTGAAAAAGGTGGCTTAAACAGTACATTGCCATTTCACAATATCAGCAAATATGCATTTGGGACCTGTCCCAAATATATTGGAGTCAAGAGTCTCAAACTGGCAATCGGTCTAAGAAATGTGCCTGCTAGGTCAAGTAGAGGACTATTTGGAGCCATAGCTGGATTCATAGAAGGAGGTTGGCCAGGGCTAGTTGCCGGTTGGTATGGTTTCCAGCATTCAAATGATCAAGGGGTTGGTATGGCTGCAGATAGGGATTCAACTCAAAAAGCAGTTGACAAAATAACATCTAAGGTGAACAATATAGTAGACAAGATGAACAAGCAATATGAAATAATTGATCATGAATTCAGTGAGGTTGAAACTAGACTCAATATGATCAATAACAAGATTGATGACCAAATACAAGACGTATGGGCATATAATGCAGAGTTACTGGTATTACTTGAGAACCAGAAAACACTCGATGAACATGACGCAAACGTGAACAATCTATATAACAAAGTGAAAAGGGCCCTGGGCTCCAATGCGATGGAAGATGGAAAGGGCTGTTTCGAACTATACCATAAATGTGATAACCAATGCATGGAAACAATTCGGAACGGAACCTATAATAGGAGAAAGTACAAAGAGGAATCAAGACTAGAAAGGCAGAAAATAGAGGGGGTTAAACTGGAATCTGAGGGGACTTACAAAATCCTTACCATTTATTCGACTGTCGCCTCATCTCTTGTACTTGCAATGGGGTTTGCTGCCTTCTTGTTCTGGGCCATGTCCAATGGATCATGCAGGTGCAACATTTGTATATAATTAGCAAAAACACCCTTGTTTCTACT</t>
  </si>
  <si>
    <t>AGCAAAAGCAGGGGAATTTCTTAACTAGCAAAATGGAAACAATATCATTGATGACTATACTACTAGTAGTAACAACAAGCAATGCAGATAAAATCTGCATCGGCCATCAGTCAACAAATTCCACAGAAACTGTGGACACGCTAACAGAAACTAATGTTCCTGTGACACATGCCAAAGAATTACTTCACACAGAGCACAATGGAATGTTGTGTGCAACAAATCTGGGACATCCCCTCATCCTAGACACATGCACCATCGAAGGACTGATCTATGGCAACCCTTCTTGTGACCTGCTGTTGGGAGGAAGGGAATGGTCATACATCGTCGAAAGACCGTCAGCGGTAAATGGAACGTGTTACCCTGGAAATGTAGAAAATTTAGAGGAACTCAGAACACTTTTTAGTTCTTCTAGTTCCTACCAAAGAATCCAAATCTTCCCAGACACAATCTGGAATGTGACTTACACTGGAACAAGCAAATCATGTTCGGAATCATTCTACAGGAATATGAGATGGCTGACTCAAAAGAACGGGCTTTATCCTGTTCAAGACGCCCAATACACAAATAATCGAGGAAAGGACATTCTTTTCGTGTGGGGCATACATCATCCACCCACCGATACTGCACAGACGAATTTGTACACAAGAACCGACACAACAACAAGCGTAACAACGGAAAATTTAGATAGGACCTTCAAACCATTGATAGGGCCAAGGCCCCTTGTCAATGGTCTGATTGGAAGAATTAATTACTATTGGTCGGTACTAAAACCAGGCCAGACATTGCGAGTAAGATCCAATGGGAATCTAATTGCCCCATGGTTTGGACATGTTCTCTCAGGAGTGAGCCATGGAAGAATCCTGAAAACCGATTTAAACAGTGGTAATTGTGTAGTGCAATGTCAGACTGAAAAAGGTGGCTTAAACAGTACATTGCCATTTCACAATATCAGCAAATATGCATTTGGGACCTGTCCCAAATATATTGGAGTCAAGAGTCTCAAACTGGCAATCGGTCTGAGAAATGTGCCTGCTAGGTCAAGTAGAGGACTATTTGGAGCCATAGCTGGATTCATAGAAGGAGGTTGGCCAGGGCTAGTTGCCGGTTGGTATGGTTTCCAGCATTCAAATGATCAAGGGGTCGGTATGGCTGCAGATAGGGATTCAACTCAAAAGGCAGTTGACAAAATAACATCTAAGGTGAACAATATAGTAGACAAGATGAACAAGCAATATGAAATAATTGATCATGAATTCAGTGAGGTTGAAACTAGACTCAATATGATCAATAACAAGATTGATGACCAAATACAAGACGTATGGGCATATAATGCAGAGTTACTGGTATTACTTGAGAACCAGAAAACACTCGATGAACATGACGCAAACGTGAACAATCTATATAACAAAGTGAAAAGGGCCCTGGGCTCCAATGCGATGGAAGATGGAAAGGGCTGTTTCGAGCTATACCATAAATGTGATAACCAATGCATGGAAACAATTCGGAACGGAACCTATAATAGGAGAAAGTACAAAGAGGAATCAAGACTAGAAAGGCAGAAAATAGAGGGGGTTAAACTGGAATCTGAGGGGACTTACAAAATCCTTACCATTTATTCGACTGTCGCCTCATCTCTTGTACTTGCAATGGGGTTTGCTGCCTTCTTGTTCTGGGCCATGTCCAATGGATCATGCAGGTGCAACATTTGTATATAATTAGCAAAAACACCCTTGTTTCTACT</t>
  </si>
  <si>
    <t>AGCAAAAGCAGGGGAATTTCTTAACTATCAAAATGGAAGCAATATCACTGATGACTATACTACTGGTGGTAACAACAAGTAATGCAGATAAAATCTGCATCGGCCACCAATCAACGAATTCCACAGAAACTGTAGACACGCTAACAGAAACAAATGTTCCTGTAACACAAGCTAAAGAATTGCTCCACACAGAGCACAATGGAATGCTATGTGCAACAAATCTGGGACGTCCTCTCATCCTAGACACATGCACTGTTGAAGGACTGATCTATGGCAACCCATCTTGTGACACGCTGCTGGGAGGAAGGGAATGGTCCTACATCGTCGAAAGACCATCAGCAGTAAATGGAACATGTTACCCTGGAAATGTAGAAAACTTAGAGGAACTTAGAACACTTTTTAGCTCTTCTAGTTCTTATCAAAGAATCCAACTCTTCCCAGACTCAATCTGGAATGTGACTTACACTGGAACAAGCAAATCATGTTCAGATTCATTCTATAGGAATATGAGATGGTTAACTCAAAAGAATGGGCTTTATCCAGTTCAAGACGCCCAGTACACAAACAATCGGGGAAAGGACATTCTTTTCGTGTGGGGCATACATCATCCACCCACCGATACTGTACAGACGAATTTATACACAAGAACCGACACAACAACAAGCATAACAACGGAGAATTTAGATAGGACCTTCAAACCATTAATAGGGCCAAGGCCCCTTGTCAATGGTCTAATTGGAAGAATTAATTACTATTGGTCGGTACTAAAACCAGGCCAAACGTTGAGAGTAAGATCAAATGGGAACCTAATTGCTCCATGGTTTGGGCATGTACTCTCAGGAGAGAGCCATGGGAGAATCCTGAGAACTGATTTAAGCAGCGGTAATTGTGTGGTACAATGTCAGACTGAAAAAGGTGGCCTAAACAGTACATTGCCATTTCACAACATCAGCAAATATGCATTTGGGACCTGTCCCAAATATATTGGAGTCAAGAGTCTCAAACTGGCAATCGGTCTGAGAAACGTGCATGCCAGGTCAAGTAGAGGACTATTTGGTGCAATAGCTGGATTCATAGAAGGAGGTTGGCCAGGACTAGTCGCCGGTTGGTATGGTTTCCAGCATTCAAATGATCAAGGGGTTGGTATGGCTGCAGATAGGGTTTCAACTCAAAAGGCAGTTGACAAAATAACATCCAAGGTAAATAATATAGTTGACAAGATGAACAAGCAATATGAAATAATTGATCATGAATTCAGTGAGGTTGAAACTAGACTCAACATGATCAATAATAAGATTGATGATCAAATACAAGACATATGGGCATATAATGCAGAGTTGCTAGTACTACTTGAGAATCAGAAAACGCTCGATGAGCATGATGCAAACGTGAACAATCTATACAACAAGGTGAAAAGAGCCCTGGGCTCCAATGCCATGGAAGATGGAAAGGGTTGTTTCGAGCTGTACCATAAATGTGATGACCAATGCATGGAAACAATTCGGAACGGAACCTATAATAGGAGAAAGTACACAGAAGAATCAAGGTTAGAAAGGCAGAAAATAGAGGGGGTTAAACTGGAAGCTGAAGGGACTTACAAAATCCTTTCCATTTATTCGACTGTCGCCTCATCTCTTGTGCTTGCAATGGGGTTTGCTGCCTTTTTATTCTGGGCTATGTCCAATGGATCATGCAGGTGCAACATTTGTATATAATTAGCAAAAACACCCTTGTTTCTACT</t>
  </si>
  <si>
    <t>AGCAAAAGCAGGGGAATTTCTTAACTATCAAAATGGGAGCAATATCATTGATGACTATACTACTGGTGGTAACAACAAGTAATGCAGATAAAATCTGCATCGGCCACCAATCAACAAATTCCACCGAAACTGTAAACACGCTAACAGAAACAAATGTTCCTGTAACACAAGCCAAAGAATTGCTCCACACAGAGCACAATGGAATGCTATGTGCAACAAATCTGGGACGTCCTCTCATCCTGGACACATGCACTATTGAAGGACTGATCTATGGCAACCCATCTTGTGACATGCTGCTGGGAGGAAGGGAATGGTCCTACATCGTCGAAAGACCATCAGCAGTAAATGGAACATGCTACCCTGGAAATGTAGAAAACTTAGAAGAACTTAGAACACTTTTTAGCTCCTCTAGTTCTTACCAAAGAATCCAACTCTTCCCAGACTCAATCTGGAATGTGACTTACACTGGAACAAGCAAATCATGTTCAGATTCATTCTATAGGAATATGAGATGGTTAACTCAAAAGAATGGGCTTTACCCAGTTCAAGACGCCCAGTACACAAACAATCGGGGAAAGGACATTCTTTTCGTGTGGGGCATACATCATCCACCCACCGATACTGCACAAACGAATTTATACACAAGAACCGACACAACAACAAGCGTAACAACGGAGAGTTTAGATAGGACTTTCAAACCATTGATAGGGCCAAGGCCCCTTGTCAATGGTCTATTGGGAAGAATTAATTACTATTGGTCGATACTAAAACCAGGCCAAACGTTGCGAGTGAGATCAAATGGGAACCTAATTGCTCCATGGTTTGGACATGTTCTCTCAGGAGAGAGCCATGGGAGAATCCTGAGAACTGATTTAAGCAGTGGTAATTGTGTGGTACAATGTCAGACTGAAAAAGGTGGCTTAAATAGTACATTGCCATTTCACAACATCAGCAAATATGCATTTGGGACTTGTCCCAAATATATTGGAGTCAAGAGTCTCAAACTGGCAATCGGTCTGAGAAACGTGCATGCTAGGTCAAGTAGAGGACTATTCGGAGCAATAGCTGGATTCATAGAAGGAGGTTGGCCAGGACTAGTCGCCGGTTGGTATGGTTTCCAGCATTCAAATGAACAAGGGGTTGGTATGGCTGCAGATAGGGATTCAACTCAAAAGGCAGTTGACAAAATAACATCCAAAGTGAATAATATAGTTGACAAGATGAACAAGCAATATGAAATAATTGATCATGAATTCAGTGAGGTTGAAACTAGACTCAATATGATCAATAATAAGATTGATGACCAAATACAAGACATATGGGCATATAATGCAGAGTTGCTAGTACTACTTGAGAATCAGAAAACGCTCGATGAGCATGATGCAAACGTGAACAATCTATACAACAAGGTGAAAAGGGCCCTGGGCTCCAATGCAATGGAAGATGGAAAGGGCTGTTTCGAGCTGTACCATAAATGTGATGACCAATGCATGGAAACAATTCGGAACGGAACCTATAATAGGAGAAAGTACACAGAGGAATCAAGGCTAGAAAGGCAGAAAATAGAGGGGGTTAAATTGGAAGCTGAAGGGACTTACAAAATCCTTTCCATTTATTCGACTGTCGCCTCATCTCTTGTGCTTGCAATGGGGTTTGCTGCCTTTTTATTCTGGGCCATGTCCAATGGGTCGTGCAGGTGCAACATTTGTATATAATTAGCAAAAACACCCTTGTTTCTACT</t>
  </si>
  <si>
    <t>AGCAAAAGCAGGGGAATTTCACAACCACTCAAGATGGAAACAGTATCACTAATAATTATGCTACTAGTAATAACAGTAAGCAATGCAGATAAAATCTGCATCGGCTACCAATCAACAAACTCCACAGAAACTGTAGACACACTAACAGAAAACAATGTCCCTGTGACACATGCCAAAGAATTGCTCCACACAGAGCACAATGGGATGCTGTGTGCAACAAATTTGGGACATCCTCTTATTCTAGACACCTGTACAATTGAAGGACTAATCTATGGCAATCCTTCTTGTGATCTACTGTTGGGAGGAAGAGAATGGTCCTACATCGTCGAGAGACCATCGGCTGTCAATGGATTGTGTTACCCCGGGAATGTAGAAAATCTAGAAGAGCTAAGGTCACTTTTCAGTTCTGCTAGTTCTTATCAAAGGATCCAGATCTTTCCAGACACAATCTGGAATGTGTCTTACAGTGGGACAAGCAAAGCATGTTCAGATTCATTCTACAGAAGCATGAGATGGTTGACCCAAAAGAACAACGCTTACCCTATTCAAGACGCCCAATACACAAATAATCGAGAAAAGAACATTCTTTTCATGTGGGGCATAAATCACCCACCCACCGATACTGCGCAGACAAATCTGTACACAAGAACCGACACAACAACAAGTGTGGCAACAGAAGAAATAAATAGGACCTTCAAGCCATTGATAGGACCAAGGCCTCTTGTCAATGGTTTGCAGGGAAGAATTGACTATTATTGGTCGGTATTGAAGCCAGGTCAAACACTGCGAATAAGATCCAATGGGAATCTGATAGCTCCATGGTATGGACATATTCTTTCAGGAGAAAGCCACGGAAGAATCCTGAAGACTGATTTAAAAAGGGGTAGCTGTACAGTGCAATGTCAGACAGAAAAAGGTGGCTTAAACACAACATTGCCATTCCAAAATGTAAGTAAGTATGCATTTGGAAACTGCTCGAAATATGTTGGAATAAAGAGTCTCAAACTTGCAGTTGGTCTGAGGAATGTGCCTTCTAGATCAAGTAGAGGACTATTCGGGGCCATAGCTGGATTCATAGAGGGAGGTTGGTCAGGACTAGTTGCTGGTTGGTATGGATTCCAGCATTCAAATGACCAAGGGGTTGGTATGGCAGCAGATAGAGACTCAACCCAAAAGGCAATTGATAAAATAACATCCAAAGTAAATAACATAGTCGATAAAATGAACAAACAGTATGAAATTATTGATCATGAATTCAGCGAGGTTGAAACTAGACTTAACATGATCAATAATAAGATTGATGATCAAATTCAAGACATATGGGCATATAATGCAGAATTGCTAGTGCTGCTTGAAAACCAGAAAACACTCGATGAGCATGATGCAAATGTGAACAATCTATATAATAAAGTGAAGAGGGCATTGGGGTCCAATGCAGTGGAAGATGGGAAAGGATGTTTCGAGCTATACCACAAATGTGATGACCAGTGCATGGAGACAATTCGGAACGGGACCTACAACAGGAGGAAGTATCAAGAGGAATCAAAATTAGAAAGACAGAAAATAGAGGGGGTCAAGCTGGAATCTGAAGGAACTTACAAAATCCTCACCATTTATTCGACTGTCGCCTCATCTCTTGTGATTGCAATGGGGTTTGCTGCCTTCTTGTTCTGGGCCATGTCCAATGGGTCTTGCAAATGCAACATTTGTATATAATTAGCAAAAACACCCTTGTTTCTACT</t>
  </si>
  <si>
    <t>ATGGAAATAACAGCACTAATAGCTATACTGTTAGTGACAACAACAAGCAATGCAGATAAAATCTGCATTGGCTACCAATCAACAAACTCTACAGAGACTGTTGACACACTAATAGAAAACAATGTTCCTGTGACACACACCAAAGAATTGCTCCACACAGAGCACAATGGGATGCTATGTGCAACAAACCTGGGGCACCCCCTCATCCTAGACACCTGCACTATAGAAGGACTGGTATACGGCAATCCTTCTTGTGATTTGCTACTGGGAGGGAAAGAATGGTCTTACATTGTCGAAAGATCATCAGCTGTCAATGGGATGTGTTACCCTGGAAATGTAGAAAATCTGAAAGTACTCAGGTCCTTTTTCAGTTCTGCTAATTCCTACCAAAGAATCCAGATCTTTCCAGACACAATTTGGAATGTGACTTACAGTGGAACAAGCAAAGCGTGTTCAAATTCATTCTACAGAAGTATGAGATGGCTGACACACAAGAGCAATTCTTATCCTGTTCAAGACGCTCAATATACCAACAATAAGGGAAAGAATATTCTCTTCATGTGGGGCATACATCACCCACCTACTGATACTGAACAGACAAATTTATACAAAAAAGCTGATACTACAACAAGTGTGACCACAGAAGATATCAATCGAACTTTCAAACCAGTAATAGGACCAAGGCCTCTTGTCAATGGTCAACAGGGGAGAATTGATTATTATTGGTCAGTACTAAAGCCAGGCCAAACATTGCGGGTGAGGTCCAATGGGAATTTAATTGCCCCATGGTATGGACACATCCTCTCAGGAGAAAGCCATGGAAGAATCCTGAAGACCGATTTGAATAGTAGCAACTGCATAGTACAATGTCAAACTGAGAAAGGCGGTTTGAACACGACCTTGCCGTTCCATAATGTCAGCAAATACGCATTTGGGAACTGCCCCAAATATGTCGGAGTAAAGAGCCTCAAACTGGCGGTCGGTTTGAGAAATGTGCCTGCTGCATCAGATAGGGGACTGTTTGGTGCTATAGCTGGATTCATAGAAGGAGGTTGGCCAGGACTAGTTGCAGGCTGGTACGGTTTTCAGCACTCAAATGATCAGGGGGTTGGAATGGCTGCAGACAGGGAATCAACTCAAGAGGCAGTTGACAAAATAACATCCAAAGTAAATAATATAATCGACAAAATGAACAAACAGTATGAAATCATTGATCATGAATTCAGTGAAATTGAAGCCAGACTCAATATGATCAACAACAAGATTGATGACCAAATTCAGGATATCTGGGCATATAATGCAGAATTACTAGTACTGCTTGAAAATCAGAAAACACTCGATGAGCACGATGCAAATGTGAACAATCTATATAACAAGGTGAAGAGAGCATTAGGTTCAAATGCAATAGAGGATGGGAATGGATGCTTCGAATTGTACCACAAATGTGATGATCAATGCATGGAAACGATTAGAAACGGGACCTATGACAGGCAGAAGTACCAAGAAGAATCAAAACTAGAAAGGCAGAAAATAGAAGGGGTGAAACTGGAATCTGAGGGAACTTACAAGATACTCACCATTTATTCGACTGTCGCCTCATCTCTTGTGCTTGCAATGGGGTTTGCTGCCTTTCTGTTCTGGGCCATGTCCAACGGGTCTTGCAGATGCAACATTTGTATATAATTAGCAAAAAACACCCTTGTTTCTACT</t>
  </si>
  <si>
    <t>ATGGAAATAACAGCACTAATAGCTATACTGTTAATGACAACAACAAGCAATGCAGATAAGATCTGCATTGGCTATCAATCAACAAACTCTACGGAGACTGTTGACACACTAACAGAAAACAATGTTCCTGTGACACACACCAAAGAATTGCTCCACACAGAGCACAATGGGATGCTATGTGCAACAAACCTGGGGCACCCCCTCATCCTAGACACCTGCACTATCGAAGGACTGGTATACGGCAATCCTTCTTGTGATTTGCTACTGGGAGGAAAAGAATGGTCTTACATTGTCGAAAGATCATCAGCTGTCAATGGGATGTGTTACCCTGGAAATGTAGAAAATCTGGAAGAACTCAGGTCCTTTTTCAGTTCTGTTAATTCCTACCAAAGAATTCAGATCTTTCCAGACACAATTTGGAATGTGACTTACAGTGGAACAAGCAAAGCGTGTTCAAATTCATTCTACAGAAGTATGAGATGGCTGACACACAAGAGCAATTCTTATCCTGTTCAAGACGCCCAATATACCAACAATGAGGGAAAGAATATTCTCTTCATGTGGGGCATACATCACCCACCTACTGATACTGAACAGACAAATTTATACAAAAAAGCTGACACTACAACAAGTGTGACCACAGAAGATATCAATCGAACTTTCAAACCAGTAATAGGACCAAGGCCTCTTGTCAATGGTCAACAGGGGAGGATTGATTATTATTGGTCAGTACTAAAGCCAGGTCAAACATTGCGGGTGAGGTCCAATGGGAATTTAATTGCCCCATGGTATGGACACATCCTCTCAGGGGAAAGCCATGGAAGAATCCTGAAGACCGATTTGAATAGTGGCAACTGCATAGTACAATGTCAAACTGAGAAAGGCGGTTTGAACACAACCTTGCCGTTCCACAATGTCAGCAAATACGCATTTGGGAATTGCCCCAAATATGTTGGAGTAAAGAGTCTCAAACTGGCGGTCGGTCTGAGGAATGTGCCTGCTGCATCAGATAGAGGGCTGTTTGGTGCTATAGCTGGATTCATAGAAGGAGGTTGGCCAGGACTAGTTGCAGGCTGGTACGGTTTTCAGCACTCAAATGATCAGGGTGTTGGAATGGCTGCAGACAGAGAATCAACTCAAGAGGCAATTGACAAAATAACATCCAAAGTAAATAATATAGTCGACAAAATGAACAAGCAGTATGAAATCATTGATCATGAATTCAGTGAAATTGAAGCCAGACTCAATATGATCAACGACAAGATTGATGACCAAATACAGGACATCTGGGCATATAATGCAGAATTACTAGTACTGCTTGAAAATCAGAAAACACTCGATGAGCATGATGCAAATGTGAACAATCTATATAACAAGGTGAAGAGAGCATTAGGTTCAAATGCGATAGAGGATGGAAATGGATGCTTCGAATTGTACCACAAATGTGATGATCAATGCATGGAAACGATTAGAAACGGGACCTATGACAGGCAGAAGTACCAAGAAGAATCAAAACTAGAAAGGCAGAAAATAGAAGGGGTGAAACTGGAATCTGAGGGAACTTACAAGATACTCACCATTTATTCGACTGTCGCCTCATCTCTTGTGCTTGCAATGGGGTTTGCTGCCTTTCTGTTCTGGGCCATGTCCAACGGGTCTTGCAGATGCAACATTTGTATATAATTAGCAAAAACACCCTTGTTTCTACT</t>
  </si>
  <si>
    <t>ATGGAAATAACAGCACTAATAGCTATACTGTTAGTGACAACAACAAGCAATGCAGATAAGATCTGCATTGGCTACCAATCAACAAACTCTACAGAGACTGTTGACACACTAATAGAAAACAATGTTCCTGTGACACACACCAAAGAATTGCTCCACACAGAGCACAATGGAATGCTATGTGCAACAAACCTGGGGCACCCCCTCATCCTAGACATCTGCACTATCGAAGGGCTGGTATACGGCAATCCTTCTTGTGATTTGCTACTGGGAGGGAAAGAATGGTCTTACATTGTCGAAAGATCATCAGCTGTCAATGGGATGTGTTACCCTGGAAATGTAGAAAATCTGGAAGAACTCAGGTCCTTCTTCAGTTCTGCTAATTCCTACCAAAGAATCCAGATATTTCCAGACACAATTTGGAATGTGACTTACAGTGGAACAAGCAAAGCGTGTTCAAATTCATTCTACAGAAGTATGAGATGGCTGACACACAAGAGCAATTCTTATCCTGTTCAAGACGCCCAATATACCAACAATGAGGGAAAGAATATTCTCTTCATGTGGGGCATACATCACCCACCTACTGATACTGAACAGACAAATTTATACAAAAAAGCTGATACTACAACAAGTGTGACCACAGAAGATATCAATCGAACTTTCAAACCAGTAATAGGACCAAGGCCTCTTGTCAATGGTCAACAGGGGAGAATTGATTATTATTGGTCAGTACTAAAGCCAGGCCAAACATTGCGGGTGAGGTCCAATGGGAATTTAATTGCCCCATGGTATGGACACATCCTCTCAGGAGAAAGCCATGGAAGAATCCTGAAGACCGATTTGAACAGTGGCAACTGCATAGTACAATGTCAAACTGAGAAAGGCGGTTTGAACACAACCTTGCCGTTCCACAATGTCAGCAAATACGCATTTGGGAACTGCCCCAGATATGTCGGAGTAAAGAGCCTCAAATTGGCGGTCGGTTTGAGGAATGTGCCTGCTGCATCAGATAGGGGACTGTTTGGTGCTATAGCTGGATTCATAGAAGGAGGTTGGCCAGGACTAGTTGCAGGATGGTACGGTTTTCAGCATTCAAATGATCAGGGGGTTGGAATGGCTGCAGACAGGGAATCAACTCAAGAGGCAGTTGACAAAATAACATCCAAAGTAAATAATATAATCGACAAAATGAACAAGCAGTATGAAATCATTGATCATGAATTCAGTGAAATTGAAGCCAGACTCAATATGATCAACAACAAGATTGATGACCAAATTCAGGACATCTGGGCATATAATGCAGAATTACTAGTACTGCTTGAAAATCAGAAAACACTCGATGAGCACGATGCAAATGTGAACAATCTATATAACAAGGTGAAGAGAGCATTAGGTTCAAATGCGATAGAGGATGGAAATGGATGCTTCGAATTGTACCACAAATGTGATGATCAATGCATGGAAACAATTAGAAACGGAACCTATGACAGGCAGAAGTACCAAGAAGAATCAAAACTAGAAAGGCAGAAAATAGAAGGGGTGAAACTGGAATCTGAGGGAACTTACAAGATACTCACCATTTATTCGACTGTCGCCTCATCTCTTGTGCTTGCAATGGGGTTTGCTGCCTTTCTGTTCTGGGCCATGTCCAACGGGTCTTGCAGATGCAACATTTGTATATAATTAGCAAAAACACCCTTGTTTCTACT</t>
  </si>
  <si>
    <t>AGCAAAAGCAGGGGAATTTCATAACCAGCTAAAATGGAAATAATAGCACTAATAGCTATACTATTAGTAACAGCAACGAGCAGTGCAGACAAAATCTGCATTGGCTACCAATCAACAAACTCCACAGAAACTGTCGACACACTAATAGAAAACAATGTTCCTGTGACACATACCAAAGAATTGCTCCACACAGAGCACAATGGAATGCTGTGTGCAACAAACCTGGGGCATCCTCTCATCCTAGACACCTGCACTATCGAAGGGCTGGTATACGGCAATCCCTCTTGTGATTTGCTACTGGGAGGGAAAGAATGGTCTTACATTGTCGAAAGATCATCAGCGATCAATGGGATGTGTTATCCTGGAAATGTAGAGAATCTGGAGAAACTAAGGTCTTTCTTCAGCTCTGCTAATTCCTACCAAAGAATCCAGATCTTTTCAGACACAATTTGGAATGTGACTTACAGTGGAACAAGCAAAGCATGTTCAAATTCATTCTACAGGAGTATGAGATGGTTGACACACAAAAGCAATTCTTACCCAGTTCAAGACGCTCAATATACCAACAATGAGGGAAAGAATATTCTCTTCATGTGGGGCATACATCACCCACCAACTGATACTGAGCAGACAAATTTATACAAAAAAGCTGACACAACAACAAGCGTGACAACAGAAGACATCAACCGAACTTTCAAACCAGTGATAGGGCCAAGGCCTCTTGTCAATGGCCAACAGGGGAGAATTGATTACTATTGGTCAGTACTAAAGCCAGGGCAAACATTGCGGGTGAGATCCAATGGGAATTTAATTGCCCCATGGTATGGACACATTCTCTCAGGAGAAAGCCACGGAAGAATCCTGAAGACCGATCTGAGCAGTGGCAATTGCGTAGTACAATGCCAAACTGAGAAGGGCGGTTTGAACACAACCTTGCCATTCCACAATGTCAGTAAATATGCGTTTGGGAACTGCCCCAAATACGTTGGAGTTAAGAGTCTCAAACTGGCAGTCGGCTTGAGGAATGTGCCTGCTGCATCAGATAGAGGATTATTTGGTGCCATAGCTGGATTCATAGAAGGGGGTTGGCCTGGACTAGTTGCAGGCTGGTACGGTTTTCAGCATTCAAATGATCAAGGGGTTGGAATGGCTGCAGACAGGGAATCGACTCAAGAGGCAGTCAACAAAATAACATCCAAAGTAAATAATATAATCGACAAAATGAACAAGCAGTATGAAATCATTGACCATGAATTCAATGAGATCGAAGCCAGACTCAATATGATCAACAACAAGATTGATGACCAAATACAGGACATCTGGGCATACAATGCAGAATTGCTAGTACTGCTTGAAAATCAGAAAACACTCGATGAGCATGACGCAAATGTGAATAATCTGTACAACAAAGTGAAGAGAGCATTGGGTTCAAATGCAAGAGAGGATGGAAATGGATGCTTCGAATTGTACCACAAATGTGATGATCAATGCATGGAGACGATTAGAAACGGAACTTATGACAGGCAAAAGTACCAAGAAGAGTCAAAACTAGAAAGGCAGAAAATAGAAGGGGTAAAACTGGAGTCTGAAGGAACTTACAAGATCCTCACTATTTATTCGACTGTCGCCTCATCTCTTGTGCTTGCGATGGGGTTTGCTGCCTTTCTGTTCTGGGCCATGTCCAATGGGTCTTGCAGATGCAACATTTGTATATAATTAGCAAAAACACCCTTGTTTCTACT</t>
  </si>
  <si>
    <t>ATGGAAATAATAGCATTAATAGCTATACTGTTAGTGACAACAACAAGCAATGCAGATAAAATCTGCATTGGCTACCAGTCAACAAACTCCACGGAAACTGTTGACACACTAACAGAAAACAATGTTCCTGTGACACATACCAAAGAATTGCTCCACACAGAGCACAATGGGATGCTATGTGCAACAAACCTGGGGCACCCTCTCATCCTAGACACCTGCACCATCGAAGGGCTGGTATACGGCAATCCTTCTTGTGATTTGCTACTGGGAGGAAAAAAATGGTCTTACATCGTCGAACGATCATCAGCTGTTAATGGGATGTGTTACCCTGGAAATGTAGAAAATCTGGAAGAACTCAGGTCTTTTTTCAGCTCTGCTAATTCCTACCAAAGAATCCAGATCTTTCCAGACACAATTTGGAATGTGACTTACAGTGGAACAAGCAGCGCATGTTCAAACTCCTTCTACAGAAGTATGAGATGGCTGACACACAAAAGCAATTCTTATCCTGTTCAAGACGCCCAATATACTAACAATGAGGGAAAGAATATTCTCTTCATGTGGGGCATACATCACCCACCTACTGATACTGAGCAGACAAATTTATACAAAAAAGCTGACACAACAACAAGTGTGACCACAGAAGATATCAATCGAACTTTCAAACCAGTGATAGGACCAAGGCCTCTTGTCAATGGTCAACAGGGGAGAATTGATTATTATTGGTCAGTACTAAAGCCAGGTCAAACGTTGCGGGTGAGATCCAATGGGAATTTAATTGCCCCATGGTATGGACACATCCTCTCAGGAGAAAGCCACAGAAGAATCCTGAAGACCGACTTGAACAGTGGCAACTGCATAGTACAATGTCAAACTGAGAAAGGTGGTTTGAACACGACCTTGCCGTTCCACAATGTCAGCAAATATGCATTTGGGAACTGCCCCAAATATGTTGGAGTGAAGAGTCTCAAACTGGCAGTCGGTCTGAGGAATGTGCCTGCTGCATCAGCTAGAGGGCTGTTTGGTGCCATAGCTGGATTCATAGAAGGAGGTTGGCCAGGGCTAGTTGCAGGCTGGTACGGTTTTCAGCATTCAAATGATCAGGGGATTGGAATGGCTGCAGACAGGGAATCAACTCAAGAGGCAGTTGACAAGATAACATCCAAAGTAAATAATATAATCGACAAAATGAACAAGCAGTATGAAATCATTGATCATGAATTCAGTGAGATTGAAGCCAGACTCAATATGATTAACAACAAGATTGATGACCAAATACAGGACATCTGGGCATATAATGCAGAATTACTAGTACTGCTTGAAAATCAGAAAACACTCGATGAGCATGATGCAAATGTGAATAATCTATATAACAAAGTGAAGAGAGCATTGGGTTCAAATGCAATAGAGGATGGAAATGGATGCTTCGAATTGTACCACAAATGTGATGATCAATGCATGGAAACGATTAGAAACGGGACCTATGACAGGCAAAAGTATCAAGAAGAATCAAAACTAGAAAGGCAGAAAATAGAAGGGGTGAAACTGGAATCTGAGGGAACTTACAAGATCCTCACCATTTATTCGACTGTCGCCTCATCTCTTGTGCTTGCAATGGGGTTTGCTGCCTTTCTGTTCTGGGCCATGTCCAATGGATCTTGCAGATGCAACATTTGTATATAATTAGCAAAAACACCCTTGTTTCTACT</t>
  </si>
  <si>
    <t>ATGGAAATAATAGCACTAATAGTTATACTATTAGTAACAACAACGAGCAACGCAGACAAAATCTGCATTGGCTACCAGTCAACAAACTCCACAGAAACTGTCGACACACTAATAGAAAACAATGTTCCTGTGACACATACCAAAGAATTGCTCCACACAGAGCACAATGGAATGCTATGTGCAACAGACCTGGGGCATCCTCTCATACTAGACACTTGCACTATCGAAGGGCTGGTGTACGGCAATCCCTCTTGTGATTTGCTGCTAGGAGGAAAAGAATGGTCTTATATTGTCGAAAGATCATCAGCAATCAATGGGATGTGTTATCCTGGAAATGTAGAGAATCTGGAGGAACTCAGGTCTTTCTTCAGCTCTGCTAATTCCTACCAAAGAATCCAGATCTTTCCAGACACAATTTGGAATGTGACTTATAGTGGAACAAGCAGAGCATGTTCAAATTCCTTCTACAGGAGTATGAGATGGCTAACACACAAAAGCAATTCTTACCCGGTTCAAGACGCTCAATATACCAACAATGAGGGAAAGAATATTCTCTTCATGTGGGGCATACATCACCCACCTACTGATACTGAGCAGACAAATTTATACAAAAAGGCTGACACAACAACAAGCGTGACAACAGAAGACATCAATCGAACTTTCAAACCAGTGATAGGGCCAAGGCCTCTTGTCAATGGCCAACAGGGGAGAATTGATTACTATTGGTCAGTACTAAAGCCAGGGCAAACATTGCGGGTAAGATCCAATGGGAATTTAATTGCCCCATGGTATGGACACATTCTCTCAGGAGAAAGCCACGGAAGAATCCTGAAAACTGATCTGAACAGCGGCAATTGCGTAGTACAATGCCAAACTGAGAAGGGCGGTTTGAACACGACCTTGCCATTCCATAATGTCAGTAAATATGCGTTTGGGAACTGCCCCAAATACGTTGGAGTGAAGAGCCTCAAACTGGCAGTCGGCTTGAGGAATGTGCCTGCTGCATCAAATAGAGGATTGTTTGGTGCCATAGCTGGATTCATAGAAGGAGGTTGGCCTGGACTAGTTGCAGGCTGGTATGGTTTTCAGCATTCAAATGATCAGGGAGTTGGAATGGCTGCAGACAGGGAATCGACTCAAGAAGCAGTCGACAAAATAACATCCAAAGTAAATAACATAATCGACAAAATGAACAAGCAATATGAAATCATTGATCATGAATTCAGTGAGATCGAAGCCAGACTTAATATGATAAACAACAAGATTGATGACCAAATACAGGACATCTGGGCATATAATGCAGAATTGCTAGTACTGCTTGAAAACCAGAAAACACTCGATGATCATGACGCAAATGTGAATAATCTGTACAACAAAGTGAAAAGAGCATTGGGTTCAAATGCAAGAGAGGATGGAAATGGATGCTTCGAATTATACCACAAATGTGATGATCAATGTATGGAGACGATTAGAAATGGAACTTATGACAGGCAGAAGTACCAAGAAGAATCAAAACTAGAAAGGCAGAAAATAGAAGGGGTAAAACTGGAGTCTGAAGGAACTTMCAAGATCCTCACTATCTATTCGACTGTCGCCTCATCTCTTGTGCTTGCAATGGGGTTTGCTGCCTTTCTGTTCTGGGCCATGTCCAATGGATCTTGCAGATGCAACATTTGTATATAA</t>
  </si>
  <si>
    <t>ATGGAAACAATATCACTGATGGCTATACTACTAGTAGTAACAACAAGCAATGCAGATAAAATCTGCATTGGTCACCAGTCAACAAATTCCACAGAAACTGTGGACACACTAACAGAAACTAATGTTCCTGTGACACATGCCAAAGAATTGCTCCCCACAGAGCATAATGGAATGCTGTGTGCAACAAATCTGGGACGTCCTCTCATTCTAAACACATGCACAATCGAAGGACTAATCTATGGCAATCCTTCTTGTGACCTGCTATTGGGAGGAAGGGAATGGTCCTACATCGTCGAAAGATCATCAGCAGTAAATGGAACATGTTACCTTGGGAATGTGGAAAACTTAGAGAAAGTCAGGATCCTTTTTAGTTCCTCTAGTTCCTATCAAAGAATCCAAATTTTTCCAGACACAATCTGGAATGTGACTTATACGGGGACAAGCAAATCATGTTCAGATTCATTCTACAGGAATATGAGATGGCTGACTCAAAAGAACGGGCTTTATCCTATTCAAGACGCTCAATATACAAACAATCAGGGAAAGGACATCCTTTTCGTGTGGGGCATACATCATCCACCCACCGATACTGCACAGACGAATCTGTACACAAGGACCGACACAACAACAAGCGTGACAACAGAAAATTTAGATAGGACCTTCAAGCCATTAATAGGGCCGAGACCTCTTGTCAATGGTTTGATTGGAAGAATTAACTATTATTGGTCGATATTAAAACCAGGCCAGACATTGCGTGTAAGATCCAATGGGAATCTAATTGCTCCATGGTTTGGACACGTTCTCTCTGGAGAGAGCCACGGGAGAATTCTGAAGACTGATTTAAACAGTGGTAATTGTGTAGTGCAATGCCAGACTGAAAAAGGTGGGTTAAACAGTACACTACCATTCCACAATATCAGTAAGTTTGCATTTGGGAATTGCCCCAAATGGGTTGGAGTCAAGAGTCTCAAACTGGCAATCGGTTTGAGAAACGTGCCTGCTAAGTCAAGCAGAGGGCTATTTGGGGCCATAGCTGGATTCATAGAAGGAGGTTGGCCAGGACTGGTCGCCGGTTGGTATGGTTTCCAGCATTCAAATGATCAAGGGGTTGGCATGGCTGCAGATAGGGATTCGACTCAAAAGGCAGTTGATAAAATAACATCCAAAGTGAATACTATAGTCGATAAGATGAACAAGCAGTACGAAATAATTGATCATGAATTCAGTGAGGTTGAAACTAGACTCAATATGATAAACAACAAGATTGATGACCAAATACAAGACGTATGGGCATATAATGCAGAGTTGCTAGTACTGCTTGAGAACCAGAAAACGCTCGACGAGCATGATGCAAATGTGAACAATCTATATAACAAGGTAAAAAGGGCCCTAGGCTCCAATGCTGTGGAAGATGGGAAGGGCTGTTTCGAGCTATATCATAAATGTGATAATCAATGCATGGAAACAATTCGGAACGGAACCTATAATAGGAGAAAGTACAAAGAGGAATCAAGGCTAGAAAGGCAGAAAATAGAAGGGGTAAAACTGGAATCTGAGGGGACTTACAAGATCCTAACCATTTATTCGACTGTCGCCTCATCGGGGGTACTTGCAATGGGGTTTGCTGCCTTCTTATTCTGGGCCATGTCCAATGGATCATGCAGGTGCAACATTTGTATATAATTA</t>
  </si>
  <si>
    <t>ATGGAAACAATATCACTGATGGCTATACTACTAGTAGTAACAACAAGCAATGCAGATAAAATCTGCATTGGTCACCAGTCAACAAATTCCACAGAAACTGTGGACACACTAACAGAAACTAATGTTCCTGTGACACATGCCAAAGAATTGCTCCCCACAGAGCATAATGGAATGCTGTGTGCAACAAATCTGGGACGTCCTCTCATTCTAAACACATGCACAATCGAAGGACTAATCTATGGCAATCCTTCTTGTGACCTGCTATTGGGAGGAAGGGAATGGTCCTACATCGTCGAAAGATCATCAGCAGTAAATGGAACATGTTACCCTGGGAATGTGGAAAACTTAGAGGAACTCAGGACCCTTTTTAGTTCCTCTAGTTCCTATCAAAGAATCCAAATTTTTCCAGACACAATCTGGAATGTGACTTATACGGGGACAAGCAAATCATGTTCAGATTCATTCTACAGGAATATGAGATGGCTGACTCAAAAGAACGGGCTTTATCCTATTCAAGACGCTCAATATACAAACAATCAGGGAAAGGACATCCTTTTCGTGTGGGGCATACATCATCCACCCACCGATACTGCACAGACGAATCTATACACAAGGACCGACACAACAACAAGCGTGACAACAGAAAATTTAGATAGGACCTTCAAGCCATTAATAGGGCCGAGACCTCTAGTCAATGGTTTGATTGGAAGAATTAACTATTATTGGTCGATATTAAAACCAAGCCAGACATTGCGTGTAAGATCCAATGGGAATCTAATTGCCCCATGGTTTGGACACGTTCTCTCCGGAGAGAGCCACGGGAGAATTCTGAAGACTGATTTAAACAGTGGTAATTGTGTAGTGCAATGCCAGACTGAAAAAGGTGGGTTAAACAGTACACTACCATTCCACAATATCAGTAAGTTTGCATTTGGGAATTGCCCCAAATATATTGGAGTCAAGAGTCTCAAACTGGCAATCGGTTTGAGAAACGTGCCTGCTAAGTCAAGCAGAGGGCTATTTGGGGCCATAGCTGGATTCATAGAAGGAGGTTGGCCAGGACTAGTTGCTGGTTGGTATGGTTTCCAGCATTCAAATGATCAAGGGGTTGGTATGGCAGCAGATAGAGGTTCAACTCAAAAATCTTTTGATAAGATAACATCCAAGGTGAATAGTATAATCGACAAGATGAACAGGCAATATGAGATAATTGATCATGAATTTAGTGAGGTTGAAACTAGACTCAATATGATTAATAACAAGATTGATGACCAAATACAAGACGTATGGGCATATAATGCAGAGTTGCTGGTACTACTTGAAAATCAGAAAACACTCGACGAGCATGATGCAAACGTGAACAATCTATATAACAAGGTTAAAAGGGCCCTGGGCTTCAATGCGATGGAAGATGGGAAGGGTTGTTTCGAGCTATACCACAAATGTGATGACCAATGCATGGAAACAATTCGAAATGGGACATATAATAGGAGAAAGTACATGGAGGAATCAAGGCTAGAAAGGCAGAAAATAGAAGGGGTTAAGCTGAAATCTGAGGGGACTTACAAAATTCTTACCATTTATTCGACTGTCGCCTCATCTCTTGTACTTGCAATGGGGTTCGCTGCCTTCTTGTTCTGGGCCATGTCCAATGGATCATGCAGGTGCAACATTTGTATATAATTA</t>
  </si>
  <si>
    <t>ATGGAAACAATATCACTGATGGCTATACTACTAGTAGTAACAACAAGCAATGCAGATAAAATCTGCATTGGTCACCAGTCAACAAATTCCACAGAAACTGTGGACACACTAACAGAAACTAATGTTCCTGTGACACATGCCAAAGAATTGCTCCCCACAGAGCATAATGGAATGCTGTGTGCAACAAATCTGGGACGTCCTCTCATTCTAAACACATGCACAATCGAAGGACTAATCTATGGCAATCCTTCTTGTGACCTGCTATTGGGAGGAAGGGAATGGTCCTACATCGTCGAAAGATCATCAGCAGTAAATGGAACATGTTACCCTGGGAATGTGGAAAACTTAGAGGAACTCAGGACCCTTTTTAGTTCCTCTAGTTCCTATCAAAGAATCCAAATTTTTCCAGACACAATCTGGAATGTGACTTATACGGGGACAAGCAAATCATGTTCAGATTCATTCTACAGGAATATGAGATGGTTGTCTCAAAAGAACGGGCTTTATCCTATTCAAGACGCTCAATATACAAACAATCAGGGAAAGGACATCCTTTTTGTGTGGGGCATACATCATCCACCCAGCGATATTGCACAGACGAATCTGTACACAAGGATCGATAGAACAACAAGCGTGACAACAGAAAATTTAGATAGGACCTTCAAGCCATTAATAGGGCCGAGACCTCTTGTCAATGGTTTGATTGGAAGAATTAAGTATTATTGGTCGATATTAAAACCAGGCCAGACATTGCGTGTAAGATCCAATGGGAATCTAATTGCTCCATGGTATGGACACATTCTCTCTGGAGAGAGCCACGGGAGAATTCTGAAGACTGATTTAAACAGTGGTAATTGTGTAGTGCAATGCCAGACTGAAAAAGGTGGGTTAAACAGTACACTACCATTCCACAATATCAGTAAGTTTGCATTTGGGAATTGCCCCAAATATATTGGAGTCAAGAGTCTCAAACTGGCAATCGGTTTGAGAAACGTGCCTGCTAAGTCAAGCAGAGGGCTATTTGGGGCCATAGCTGGATTCATAGAAGGAGGTTGGCCAGGACTGGTCGCCGGTTGGTATGGTTTCCAGCATTCAAATGATCAAGGGGTTGGCATGGCTGCAGATAGGGATTCGACTCAAAAGGCAGTTGATAAAATAACATCCAAAGTGAATACTATAGTCGATAAGATGAACAAGCAGTACGAAATAATTGATCATGAATTCAGTGAGGTTGAAACTAGACTCAATATGATAAACAACAAGATTGATGACCAAATACAAGACGTATGGGCATATAATGCAGAGTTGCTAGTACTGCTTGAGAACCAGAAAACGCTCGACGAGCATGATGCAAATGTGAACAATCTATATAACAAGGTAAAAAGGGCCCTAGGCTCCAATGCTGTGGAAGATGGGAAGGGCTGTTTCGAGCTATATCATAAATGTGATAATCAATGCATGGAAACAATTCGGAACGGAACCTATAATAGGAGAAAGTACAAAGAGGAATCAAGGCTAGAAAGGCAGAAAATAGAAGGGGTAAAACTGGAATCTGAGGGGACTTACAAGATCCTAACCATTTATTCGACTGTCGCCTCATCGGGGGTACTTGCAATGGGGTTTGCTGCCTTCTTATTCTGGGCCATGTCCAATGGATCATGCAGGTGCAACATTTGTATATAATTA</t>
  </si>
  <si>
    <t>ATGGAAACAATATCACTGATGGCTATACTACTAGTAGTAACAACAAGCAATGCAGATAAAATCTGCATTGGTCACCAGTCAACAAACTCCACAGAAACTGTGGACACACTAACAGAAACTAATGTTCCTGTGACACATGCCAAAGAATTGCTCCACACAGAGCATAATGGAATGCTGTGTGCAACAAATCTGGGACGTCCTCTCATCCTAAACACATGCACAATCGAAGGACTAATCTATGGCAATCCTTCTTGTGACCTGCTATTGGGAGGAAGGGAATGGTCCTACATCGTCGAAAGATCATCAGCAGTAAATGGAACATGTTACCCTGGGAATGTGGAAAACTTAGAGGAACTCAGGACCCTTTTTAGTTCCTCTAGTTCCTATCAAAGAATCCAAATTTTTCCAGACACAATCTGGAATGTGACTTATACGGGGACAAGCAAATCATGTTCAGATTCATTCTACAGGAATATGAGATGGCTGACTCAAAAGAACGGGCTTTATCCTATTCAAGACGCTCAATATACAAACAATCAGGGAAAGGACATCCTTTTCGTGTGGGGCATACATCATCCACCCACCGATACTGCACAGACGAATCTATACACAAGGACCGACACAACAACAAGCGTGACAACAGAAAATTTAGATAGGACCTTCAAGCCATTAATAGGGCCGAGACCTCTAGTCAATGGTTTGATTGGAAGAATTAACTATTATTGGTCGATATTAAAACCAAGCCAGACATTGCGTGTAAGATCCAATGGGAATCTAATTGCCCCATGGTTTGGACACGTTCTCTCCGGAGAGAGCCACGGGAGAATTCTGAAGACTGATTTAAACAGTGGTAATTGTGTAGTGCAATGCCAGACTGAAAAAGGTGGGTTAAACAGTACACTACCATTCCACAATATCAGTAAGTTTGCATTTGGGAATTGCCCCAAATATATTGGAGTCAAGAGTCTCAAACTGGCAATCGGTTTGAGAAACGTGCCTGCTAAGTCAAGCAGAGGGCTATTTGGGGCCATAGCTGGATTCATAGAAGGAGGTTGGCCAGGACTGGTCGCCGGTTGGTATGGTTTCCAGCATTCAAATGATCAAGGGGTTGGCATGGCTGCAGATAGGGATTCGACTCAAAAGGCAGTTGATAAAATAACATCCAAAGTGAATACTATAGTCGATAAGATGAACAAGCAGTACGAAATAATTGATCATGAATTCAGTGAGGTTGAAACTAGACTCAATATGATAAACAACAAGATTGATGACCAAATACAAGACGTATGGGCATATAATGCAGAGTTGCTAGTACTGCTTGAGAACCAGAAAACGCTCGACGAGCATGATGCAAATGTGAACAATCTATATAACAAGGTAAAAAGGGCCCTAGGCTCCAATGCTGTGGAAGATGGGAAGGGCTGTTTCGAGCTATATCATAAATGTGATAATCAATGCATGGAAACAATTCGGAACGGAACCTATAATAGGAGAAAGTACAAAGAGGAATCAAGGCTAGAAAGGCAGAAAATAGAAGGGGTAAAACTGGAATCTGAGGGGACTTACAAGATCCTAACCATTTATTCGACTGTCGCCTCATCTGGGGTACTTGCAATGGGGTTTGCTGCCTTCTTATTCTGGGCCATGTCCAATGGATCATGCAGGTGCAACATTTGTATATAATTA</t>
  </si>
  <si>
    <t>ATGGAAACAATACCACTGATAACTATACTATTAGTAATAACAACAAGCAATGCAGATAAAATCTGCATCGGCCATCAGTCAACAAATTCCACGGAAACTGTGGATACGCTAACAGAAACTAATGTTCCTGTGACACATGCCAAAGAACTGCTACATACAGAGCACAATGGAATGCTGTGTGCAACAAATCTGGGACATCCCCTCATCCTGAACACATGCACTATCGAAGGACTGATCTATGGCAACCCTTCTTGTGACCTGCTGTTGGGAGGAAGAGAATGGTCCTACATCGTCGAAAGACCATCAGCGGTAAATGGAACGTGTTACCCTGGGAATGTAGAAAACCTGGAGGAACTCAGAACACTTTTTAGTTCCTCTAGTTCCTACAGAAGAATCCAAATCTTCCCAGATGCAATCTGGAATGTGACATACACTGGAACAAGCAAATCATGCTCAGATTCATTCTACAGGAATATGAGATGGCTAACTCAAAAGAACGGGCTTTACCCTGTCCAAGACGCCCAATACACAAACAATCAGGGAAGGGACATTCTTTTCGTATGGGGCATCCATCATCCACCCACCGATACTGCACAGACGAATCTGTACACAAGAACCGACACAACAACAAGTGTAACAACAGAAAATCTAGATAGGACCTTCAAACCATTGATAGGGCCAAGACCCCTTGTCAATGGTCTAATTGGAAGAATTAATTATTATTGGTCTGTACTAAAACCAGACCAGACACTGCGAGTAAGATCCAATGGGAATCTAATTGCTCCATGGTATGGATACGTTCTCTCCGGAGAGAGTCATGGGAGAATTCTGAAGACTGATTTAAAAAGTGGCAATTGCGTAGTACAATGTCAAACTGAAAAAGGTGGCTTAAACAGTACACTACCATTCCACAATATCAGCAAATATGCATTTGGGACATGTCCCAAATACATTGGAGTCAAGAGTCTCAAACTAGCAATTGGACTGAGAAACGTGCCTGCTAGGTCAAGTAGAGGACTATTTGGAGCCATAGCTGGGTTCATAGAAGGAGGTTGGCCAGGACTAGTTGCTGGTTGGTATGGTTTTCAGCATTCAAATGATCAAGGGATTGGTATTGCTGCAGATAGGGATTCAACTCAAAAGGCAATTGATAAAATAACATCAAAGGTGAATAATATAGTCGACAAAATGAACAAGCAATATGAAATAATTGACCATGAATTCAGTGAGGTTGAAACAAGACTCAATATGATCAACAACAAGATCGATGATCAAATACAAGACGTATGGGCATACAATGCTGAGCTGCTAGTACTACTTGAAAACCAGAAAACACTCGATGAGCATGACGCAAACGTGAACAATCTATATAACAAGGTGAGAAGGGCCCTAGGCTCCAATGCTATGGAAGATGGAAAGGGCTGTTTCGAACTATATCATAAATGTGATGACCATTGTATGGAAACAATTCGGAACGGAACTTATAATAGGAGGAAATACACAGAGGAATCAAGAATAGAACGGCAGAAAATAGAAGGGGTCAAACTGGAATCTGAAGGGACATACAAAATCCTTACCATTTATTCGACTGTCGCATCATCTCTTGTATTTGCAATGGGGTTTGCTGCCTTCTTGTTCTGGGCCATGTCCAATGGTTCTTGCAGGTGCAACATTTGTATATAAGTA</t>
  </si>
  <si>
    <t>ATGGCAACAATATCACTGATAACTATACTATTAGTAATAACAACAAGCAATGCGGATAAAATCTGCATCGGCCATCAGTCAACAAATTCCACGGAAACTGTGGATACGCTAACAGAAACTAATGTTCCTGTGACACATGCCAAAGAACTGCTACATACAGAGCACAATGGAATGCTGTGTGCAACAAATCTGGGACAGCCCCTCATCCTGAACACATGCACTATTGAAGGACTGATCTATGGCAATCCTTCTTGTGACCTGCTGTTGGGAGGAAGAGAATGGTCCTACATCGTCGAAAGACCCTCAGCGGTAAATGGAACGTGTTACCCTGGGAATGTAGAAAACTTGGAGGAACTCAGAACACTTTTTAGTTCCTCTAGTTCCTACCGAAGAATCCAAATCTTCCCAGACACAATCTGGAATGTGACTTACACTGGAACAAGCAAATCATGCTCAGATTCATTCTACAGGAATATGAGATGGCTGACTCAAAAGAACGGGCTTTACCCTGTCCAAGACGCCCAATACACAAACAATCAGGGAAGGGACATTCTTTTCGTATGGGGCATACATCATCCACCCACCGATACTGCACAGACGAATTTGTACACAAGAACCGACACAACAACAAGTGTAACAACAGAAAATCTAGATAGGACCTTCAAACCCTTGATAGGGCCAAGACCCCTTGTCAATGGTCTAATTGGGAGAATTAATTATTATTGGTCGGTACTAAAACCAGACCAGACACTGCGAGTAAGATCCAATGGGAATCTAATTGCTCCATGGTATGGATACGTTCTCTCCGGAGAGAGTCATGGGAGAATCCTGAAGACTGATTTAAAAAGTGGTAATTGCATAGTACAATGTCAAACTGAAAAAGGTGGCTTAAACAGTACACTACCATTCCACAATATCAGCAAATATGCATTTGGAACATGTCCCAAATACATTGGAGTCAAGAGTCTCAAACTAGCAATCGGACTGAGAAACGTGCCTGCTAGATCAAGTAGAGGACTATTTGGAGCCATAGCTGGATTCATAGAAGGAGGTTGGCCAGGATTAGTCGCTGGTTGGTATGGTTTCCAGCATTCAAATGATCAAGGGGTTGGTATTGCTGCAGATAGGGATTCAACTCAAAAGGCAATTGATAAAATAACATCCAAGGTGAATAATATAGTCGACAAAATGAACAAGCAATATGAAATAATTGACCATGAATTCAGTGAGGTTGAAACTAGACTCAATATGATCAACAACAAGATTGATGATCAAATACAAGACGTATGGGCATACAATGCTGAGTTGCTAGTACTACTTGAAAACCAGAAAACACTCGATGAGCATGATGCAAACGTGAACAATCTATATAACAAGGTGAGAAGGGCCCTAGGCTCCAATGCCATGGAAGATGGAAAGGGCTGTTTCGAACTATATCATAAATGTGATGACCATTGTATGGAAACAATTCGGAACGGAACCTATAATAGGAGGAAATACACAGAGGAATCAAGAATAGGACGGCAGAAAATAGAAGGGGTCAAACTGGAATCTGAAGGGACCTACAAAATCCTTACCATTTATTCGACTGTCGCCTCATCTCTTGTACTTGCAATGGGGTTTGCTGCCTTCTTGTTCTGGGCCATGTCCAATGGTTCATGCAGGTGCAACATTTGTATATAA</t>
  </si>
  <si>
    <t>ATGGAAACAATACCACTGATAACTATACTATTAGTAATAACAACAAGCAATGCAGATAAAATCTGCATCGGCCATCAGTCAACAAATTCCACGGAAACTGTGGATACGCTAACAGAAACTAATGTTCCTGTGACACATGCCAAAGAACTGCTACATACAGAGCACAATGGAATGCTGTGTGCAACAAATCTGGGACATCCCCTCATCCTGAACACATGCACTATCGAAGGACTGATATATGGCAACCCTTCTTGTGACCTGCTGTTGGGAGGAAGAGAATGGTCCTACATCGTCGAAAGACCATCAGCGGTAAATGGAACGTGTTATCCTGGGAATGTAGAAAACTTGGAGGAACTCAGAACACTTTTTAGTTCCTCTAGTTCCTACAGAAGAATCCAAATCTTCCCAGATGCAATCTGGAATGTGACATACACTGGAACAAGCAAATCATGCTCAGATTCATTCTACAGGAATATGAGATGGCTAACTCAAAAGAACGGGCTTTACCCTGTCCAAGACGCCCAATACACAAACAATCAGGGAAGGGACATTCTTTTCGTATGGGGCATACATCATCCACCCACCGATACTGTACAGACGAATTTGTACACAAGAACCGACACAACAACAAGTGTAACAACAGAAAATCTAGATAGGACCTTCAAACCATTGATAGGGCCAAGACCCCTTGTCAATGGTCTAATTGGAAGAATTAATTATTATTGGTCGGTACTAAAACCAGACCAGACACTGCGAGTAAGATCCAATGGGAATCTAATTGCTCCATGGTATGGATACGTTCTCTCCGGAGAAAGTCATGGGAGGATTCTGAAGACTGATTTAAAAAGTGGCAATTGCGTAGTACAATGTCAAACTGAAAAAGGTGGCTTAAACAGTACACTACCATTCCACAATATCAGCAAATATGCATTTGGGACATGTCCCAAATACATTGGAGTCAAGAGTCTCAAACTAGCAATTGGACTGAGAAACGTGCCTGCTAGGTCAAGTAGAGGACTATTTGGAGCCATAGCTGGATTCATAGAAGGAGGTTGGCCAGGACTAGTTGCTGGTTGGTATGGTTTTCAGCATTCAAATGATCAAGGGGTTGGTATTGCTGCAGATAGGGATTCAACTCAAAAAGCAATTGATAAAATAACATCCAAGGTGAATAATATAGTCGACAAAATGAACAAGCAATATGAAATAATTGACCATGAATTCAGTGAGGTTGAAACAAGACTCAATATGATCAACAACAAGATCGATGATCAGATACAAAACGATTGGGCATACAATGCTGAGCTGCTAGTACTACTTGAAAACCAGAAAACACTCGATGAGCATGACGCAAACGTGAACAATCTATATAACAAGGTGAGAAGGGCCCTAGGCTCCAATGCTATGGAAGATGGAAAGGGCTGTTTCGAACTATATCATAAATGTGATGACCATTGTATGGAAACAATTCGGAACGGAACTTATAATAGGAGGAAATACACAGAGGAATCAAGAATAGGACGGCAGAAAATAGAAGGGGTCAAACTGGAATCTGAAGGGACATACAAAATCCTTACCATTTATTCGACTGTCGCCTCATCTCTTGTATTTGCAATGGGGTTTGCTGCCTTCTTGTTCTGGGCCATGTCCAATGGATCTTGCAGATGCAACATATGTATATAA</t>
  </si>
  <si>
    <t>ATGGAGACAATATCACTAATAACTATACTACTAGTAGTAACAGTAAGCAATGCAGATAAAATCTGCATCGGCTATCAATCAACAAACTCCACAGAAACTGTAGACACACTAACAGAAAACAATGTCCCTGTGACACATGCCAAAGAATTGCTCCACACAGAGCATAATGGGATGCTATGTGCAACAGGCTTGGGACATCCTCTTATTCTAGACACCTGTACTATTGAAGGACTAATCTATGGCAATCCTTCTTGTGATCTACTGCTGGGAGGAAGAGAATGGTCCTATATCGTCGAGAGACCATCAGCTGTTAACGGATTGTGTTACCCCGGGAATGTAGAAAATCTAGAAGAGCTAAGGTCACTTTTTAGTTCTGCTAGTTCTTATCAAAGGATCCAGATTTTTCCAGACACAATCTGGAATGTGACTTACAGTGGGACAAGCAAAGCATGTTCAGATTCATTCTACAGAAGCATGAGATGGTTGACCCAAAAGAACAACGCTTACCCTATTCAAGACGCCCAATACACAAATAATCAAGAAAAGAATATTCTTTTCATGTGGGGCATAAATCATCCCCCCACCGATACTACGCAGACAAATCTGTACACAAGAACCGACACAACAAAGAGTGTGGCAACAGAAGAAATAAATAGGACCTTCAAACCATTGATAGGACCAAGGCCTCTTGTCAATGGTATGCAGGGAAAAATTGACTATTATTGGTCGGTATTGAAACCGGGTCAAACGCTGCGAATAAGATCCAATGGAAATCTAATAGCTCCATGGTATGGACACATTCTTTCTGGAGAGAGCCACGGAAGAATCCTGAAGACTGATTTAAAAAGGGGCAGCTGCACAGTGCAATGTCAGACCGAAAAAGGTGGCTTAAACACAACATTGCCATTCCAAAACGTAAGTAAGTATGCATTCGGAAACTGCTCGAAATACATTGGAATAAAGAGTCTCAAACTCGCAGTTGGTCTGAGGAATGTGCCTTCTAGATCTAGTAGAGGACTATTCGGGGCCATAGCAGGGTTCATAGAAGGAGGCTGGTCAGGACTAGTTGCTGGTTGGTATGGATTCCAGCATTCAAACGACCAAGGGGCTGGTATGGCAGCC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GTTCGAGCTATACCACAAATGTGATAACCAGTGCATGGAGACGATTTGGAATGGGACCTACAACAGGAGGAAGTATCAAGAGGAATCAAAATTAGAAAGACAGAAAATAGAGGGGGTCAAGCTGGAATCTGAAGGAACTTACAAAATCCTCACCATTTATTCGACTGTCGCCTCATCTCTTGTGATTGCAATGGGGTTTGCTGCCTTCTTGTTCTGGGCCATGTCCAATGGGTCTTGCAGATGCCACATTTGTATATAA</t>
  </si>
  <si>
    <t>AGCAAAAGCAGGGGAATCTCACAATTAACCAAGATGGAAATAACAACACTAATAGCTATACTGCTAATGGTAACTGCGAGCAATGCAGATAAAATC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GCATCATCCACCCACTGATACTGAACAGACAAATTTATACAAAAATGCTGATACAACAACAAGTGTGACAACAGAAGATATAAATCGAACTTTCAAGCCAGTGATAGGACT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G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AATCTTGCAGGTGCAACATTTGTATATAATTGGCAAAAACACCCTTGTTTCTACT</t>
  </si>
  <si>
    <t>ATGGAAGTAGTATCACTGATAACTACACTATTAGCAGTAACAACAAGCAATGCAGATAAAATCTGCATCGGCTACCAATCAACAAACTCCACAGAAACTGTAGACACACTAACAGAAAACAATGTCCCTGTGACACATGCCAAAGAACTGCTCCACACAGAACACAATGGGATGTTGTGTGCAACAAACTTGGGACATCCTCTTATTCTAGACACCTGTTCCATTGAAGGGCTAATCTACGGCAATCCTTCTTGTGATCTACTGTTGGGAGGAAGAGAATGGTCCTACATCGTCGAGAGACCATCGGCTGTTAATGGATTGTGTTACCCTGGGAATGTAGAAAATCTAGAAGAGCTAAGGTCACTTTTTAGTTCTGCTAGCTCTTATCAAAGGATCCAGATTTTCCCAGACACAATCTGGAATGTGTCTTACAGTGGAACAAGCAAAGCATGTTCAGATTCACTCTACAGAAGCATGAGATGGTTGACTCAAAAGAACAACGCTTATCCTATTCAAGACGCCCAATACACAAATAATCAAGAGAAGAACATTCTTTTCATGTGGGGCATAAATCACCCACCCACCGAGACTGTGCAGACAAATCTGTACACAAGAACCGACACAACCACAAGTGTTGCAACAGAAGAAATAAATAGGACCTTCAAACCGTTGGTAGGACCAAGACCTCTTGTCAATGGTTTGCAGGGAAGAATTGATTATTATTGGTCAGTATTGAAACCAGGTCAAACACTGCGAATAAGATCAAATGGGAATCTAATAGCTCCATGGTATGGACACATTCTTTCTGGAGAGAGCCACGGAAGAATCCTGAAGACTGATTTAAAAAGAGGTAGCTGTACAGTGCAATGTCAGACAGAAAAAGGTGGTTTAAACACAACATTGCCATTCCAAAATGTAAGTAAGTATGCATTTGGAAACTGCTCGAAATATGTTGGAATAAAGAGTCTCAAACTTGCAGTGGGTCTGAGGAATGTGCCTTCTAGATCTAGTAGAGGATTATTTGGGGCCATAGCTGGATTTATAGAGGGAGGTTGGTCAGGACTAGTTGCAGGTTGGTATGGATTCCAGCATTCAAATGACCAAGGGGTTGGTATGGCAGCAGATAGAGACTCAACCCAAAAGGCAATTGACAAAATAACATCCAAAGTGAATAACATAGTCGATAAAATGAACAAACAGTATGAAATTATTGATCATGAATTCAGTGAGGTTGAAAATAGACTTAACATGATCAATAATAAGATTGATGATCAAATTCAAGACATATGGGCATATAACGCAGAACTACTAGTGCTGCTTGAAAATCAGAAAACACTCGATGAGCATGATGCAAATGTAAACAATCTATATAATAAAGTGAAGAGGGCATTGGGTTCCAATGCAGTGGAAGATGGGAAAGGATGTTTCGAGCTATATCACAAATGTGATGACCAGTGCATGGAGACAATTCGGAACGGGACCTACAACAGGAGGAAGTATCAAGAGGAATCAAAATTAGAAAGACAGAAAATAGAGGGGGTCAAGCTGGAATCTGAAGGCACTTACAAAATCCTCACCATTTATTCGACTGTCGCCTCATCTCTTGTGATTGCAATGGGGTTTGCTGCCTTTTTGTTCTGGGCCATGTCCAATGGGTCTTGCAGATGCAACATTTGTATATAA</t>
  </si>
  <si>
    <t>ATGGAAGTAGTATCACTGATAACTACACTATTAGCAGTAACAACAAGCAATGCAGATAAAATATGCATCGGCTACCAATCAACAAACTCCACAGAAACTGTAGACACACTAACAGAAAACAATGTCCCTGTGACACATGCCAAAGAATTGCTCCACACTGAGCACAATGGGATGCTGTGTGCAACAACCTTGGGACAGCCTCTCATTCTAGACACCTGTACCATTGAAGGACTAATCTATGGCAATCCTTCCTGTGATCTGCTGTTGGGAGGAAGAGAGTGGTCCTATATCGTCGAGAGACCATCTGCTGTTAATGGATTGTGTTACCCTGGGAATGTGGAAAATCTAGAAGAGCTAAGGTCACTCTTTAGTTCTGCTAGTTCTTATCAAAGGATCCAGATCTTTCCAGATACAATCTGGAATGTGTCTTACAGTGGGACAAGCAAAGCATGTTCAGATTCATTCTACAGAAGCATGAGATGGTTGACCCAAAAGAACAACGCTTACCCTGTTCAAGACGCCCAGTACACAAATAATCAAGGAAAGAACATTCTTTTCATGTGGGGCATAAATCACCCACCTACCGATACTGCGCAAACAAACCTGTACACAAGAACCGACACAACAACAAGTGTGGCAACAGAAGAAATAAATAGGACCTTCAAACCATTGATAGGGCCAAGGCCTCTTGTCAATGGTTTACAGGGAAGAATTGATTATTATTGGTCGGTATTGAAGCCAGGTCAAACACTGCGAATAAGATCCAATGGGAATCTAATAGCTCCATGGTATGGACACATTCTTTCAGGAGAGAGCCACGGAAGAATCTTAAAGACTGATTTAAAGAGGGGTAGCTGTACAGTGCAATGTCAAACAGAAAAAGGTGGCTTAAACACAACATTGCCATTTCAAAATGTAAGTAAATATGCATTTGGAAACTGCTCGAAATATATTGGAGTAAAGAGTCTCAAACTTGCGGTTGGTCTGAGGAATGTGCCTTCTAGATCTAGTAGAGGACTATTCGGGGCCATAGCTGGATTCATAGAGGGAGGTTGGTCAGGACTAGTTGCTGGTTGGTATGGATTCCAGCATTCAAATGACCAAGGGGTTGGTATGGCAGCAGATAGAGACTCAACCCAAAAGGCAATTGATAAAATAACATCCAAAGTGAACAACATAGTCGATAAAATGAACAAACAGTATGAAATCATAGATCATGAATTCAGTGAGGTTGAAACTAGACTTAACATGATCAATAATAAGATTGATGATCAAATCCAAGACATATGGGCATATAATGCAGAATTGCTAGTGCTGCTTGAAAATCAGAAAACACTCGATGAGCATGATGCAAATGTGAACAATCTATACAATAAAGTTAAGAGGGCATTAGGTTCCAATGCAATGGAAGATGGGAAAGGATGTTTCGAGCTATACCACAAATGTGATAACCAATGCATGGAGACAATTCGGAACGGAACCTACAACAGGAGGAGGTATCAAGAGGAATCAAAATTAGAAAGACAGAAAATAGAGGGGGTCAAGCTGGAATCTGAAGGAACTTACAAAATTCTCACCATTTATTCGACTGTTGCCTCATCTCTTGTAATTGCAATGGGGTTTGCTGCCTTCTTGTTCTGGGCCATGTCCAATGGGTCTTGCAGATGCAACATTTGTATATAA</t>
  </si>
  <si>
    <t>ATGGAAGTAGTATCACTGATGACTATGCTACTATTAGTAACAGTAAGCAATGCAGATAAAATCTGCATCGGCTACCAATCAACAAACTCCACAGAAACTGTAGACACACTAACAGAAAACAATGTCCCTGTGACACATGCCAAAGAATTGCTCCACACAGAGCACAATGGGATGCTGTGTGCAACAAACTTGGGACATCCTCTTATTCTAGACACTTGTACCATTGAAGGACTAATCTATGGCAATCCTTCTTGTGATCTACTGCTGGGAGGAAGAGAATGGTCCTACATCGTCGAGAGACCATCGGCTGTTAATGGATTGTGTTACCCCGGGAATGTAGAAAATCTAGAAGAGCTAAGGTCACTTTTTAGTTCTGCTAGTTCTTATCAAAGGATCCAGATTTTTCCAGACACAATCTGGAATGTGTCTTACAGTGGAACTAGCAAAGCATGTTCAGATTCATTCTACAGAAGCATGAGATGGTTGACTCAAAAGAACAACGCTTACCCTGTTCAAGACGCCCAATACACAAATAACCGAGAAAAGAGCATTCTTTTCATGTGGGGCATAAATCACCCACCCACCGAGACTGTGCAGACAAACTTGTACACAAGAACCGACACAACAACAAGTGTGGCAACAGAAGAAATAAATAGGACCTTCAAACCATTGATAGGACCAAGGCCTCTTGTCAATGGTTTGCAGGGAAGAATTGATTATTATTGGTCGGTATTGAAACCAGGTCAAACACTGCGAATAAGATCCAATGGGAATCTAATAGCCCCATGGTATGGACACATTCTTTCAGGAGAGAGCCATGGAAGAATCCTGAAGACTGATTTAAAAAGAGGTAGCTGTACAGTGCAATGTCAGACAGAAAAAGGTGGCTTAAACACAACCTTGCCATTCCAAAATGTAAGTAAGTATGCATTTGGAAACTGCTCGAAATATGTTGGAATAAAGAGTCTCAAACTTGCAGTTGGTCTGAGGAATGTGCCTTCTAGATCTAGTAGAGGACTATTTGGGGCCATAGCTGGGTTCATAGAGGGAGGTTGGTCAGGACTAGTTGCTGGTTGGTATGGATTTCAGCATTCAAATGACCAAGGGGTTGGCATGGCAGCAGATAGAGACTCAACCCAAAAGGCAATTGATAAAATAACATCCAAAGTGAATAACATAGTCGATAAAATGAACAAACAGTATGAAATTATTGATCATGAATTCAGCGAGGTAGAAAATAGACTTAACATGATCAATAATAAGATTGATGATCAAATTCAAGACATATGGGCATATAACGCAGAGCTGCTAGTGCTGCTTGAAAACCAGAAAACACTCGATGGGCATGATGCAAATGTAAACAATCTATATAATAGAGTGAAGAGGGCATTGGGTTCCAATGCAGTGGAAGATGGGAAAGGATGTTTCGAGCTATATCACAAATGTGATGACCAGTGCATGGAGACAATTCGGAACGGGACCTACAACAGGAGGAAGTATCAAGAGGAATCAAAATTAGAGAGACAGAGAATAGAGGGGGTCAAGCTGGAATCTGAAGGAACTTACAAAATCCTCACCATTTATTCGACTGTCGCCTCATCTCTTGTGATTGCAATGGGGTTTGCTGCCTTCTTGTTCTGGGCCATGTCCAATGGGTCTTGCAGATGCAACATTTGTATATAA</t>
  </si>
  <si>
    <t>ATGGAAGTAGTATCACTAATAACTATACTACTAGTAGTAACAGTGAGCAATGCAGATAAAATCTGCATCGGCTATCAATCAACAAACTCCACAGAAACTGTAGACACACTAACAGAAAACAATGTCCCTGTGACACATGCCAAAGAATTGCTCCACACAGGTCATAATGGGATGCTATGTGCAACAGGCTTGGGACATCCTCTTATTTTAGACACCTGTACCATTGAAGGACTAATCTACGGCAATCCTTCTTGTGATCTACTGCTGGGAGGAAGAGAATGGTCCTATATCGTCGAGAGACCATCAGCTGTTAACGGATTGTGTTACCCCGGGAATGTGGAAAATCTAGAAGAGCTAAGGTCACTTTTTAGTTCTGCTAGTTCTTATCAAAGGATCCAGATTTTTCCAGACACAATCTGGAATGTGACTTACAGTGGGACAAGCAAAGCATGTTCAGATTCATTCTACAGAAGCATGAGATGGTTGACCCAAAAGAACAACGCTTACCCTATTCAAGACGCTCAATACACAAATAATCAAGAAAAGAACATTCTTTTCATGTGGGGTATAAATCATCCCCCCACCGATACTGCGCAGACAAATCTGTATACAAGAACCGACACAACAACGAGTGTGGCAACAGAAGAAATAAATAGGACCTTCAAACCATTGATAGGACCAAGGCCTCTTGTC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ATTCATAGAGGGAGGCTGGTCAGGACTAGTTGCTGGTTGGTATGGATTCCAGCATTCAAATGACCAG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</si>
  <si>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GACACATGCCAAAGAATTGCTCCACACAGGTCATAATGGGATGCTATGTGCAACAGGCTTGGGACATCCTCTTATTTTAGACACCTGTACCATTGAAGGACTAATCTACGGCAATCCTTCTTGTGATCTACTGCTGGGAGGAAGAGAATGGTCCTATATCGTCGAGAGACCATCAGCTGTTAACGGATTGTGTTACCCCGGGAATGTGGAAAATCTAGAAGAGCTAAGGTCACTTTTTAGTTCTGCTAGTTCTTATCAAAGGATCCAGATTTTTCCAGACACAATCTGGAATGTGACTTACAGTGGGACAAGCAAAGCATGTTCAGATTCATTCTACAGAAGCATGAGATGGTTGACCCAAAAGAACAACGCTTACCCTATTCAAGACGCTCAATACACAAATAATCAAGAAAAGAACATTCTTTTCATGTGGGGTATAAATCATCCCCCCACCGATACTGTGCAGACAAATCTGTATACAAGAACCGACACAACAACGAGTGTGGCAACAGAAGAAATAAATAGGACCTTCAAACCATTGATAGGACCAAGGCCTCTTGTCAATGGTTTGCAGGGAAGAATTGACTATTATTGGTCGGTATTGAAACCGGGTCAAACGCTGCGAATAAGATCCAATGGAAATCTAATAGCTCCATGGTATGGACACATTCTTTCTGGAGAGAGCCATGGAAGAATCCTGAAGACTGATTTAAAAAGGGGTAGCTGCACAGTGCAATGTCAGACCGAAAAAGGTGGCTTAAACACAACATTGCCATTCCAAAACGTAAGTAAGTATGCATTTGGAAACTGCTCGAAATACATTGGAATAAAGAGTCTCAAACTCGCAGTTGGTCTGAGGAATGTGCCTTCTAGATCTAGTAGAGGACTATTCGGGGCCATAGCAGGATTCGTAGAGGGAGGCTGGTCAGGACTAGTTGCTGGTTGGTATGGATTCCAGCATTCAAATGACCAGGGGGTTGGCATGGCAGCAGATAGAGACTCAACCCAAAAGGCAATTGACAAAATAACATCCAAAGTA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AGAAAGACAGAAAATAGAGGGGGTCAAGCTGGAATCTGAAGGAACTTACAAAATCCTCACCATTTATTCGACTGTCGCCTCATCTCTTGTGATTGCAATGGGGTTTGCTGCCTTCTTGTTCTGGGCCATGTCCAATGGGTCTTGCAGATGCAACATTTGTATATAA</t>
  </si>
  <si>
    <t>ATGGAAGTAGTATCACTAATAACTATACTACTAGTAGTAACAGTAAGCAATGCAGATAAAATCTGCATCGGATACCAATCAACAAACTCCACAGAAACTGTAGACACACTAACAGAAAACAATGTCCCTGTGACACATGCCAAAGAATTGCTCCACACAGAGCACAATGGGATGCTATGTGCAACAAACTTGGGACATCCTCTTATTCTAGACACCTGTACCATTGAAGGACTAATCTATGGCAATCCTTCTTGTGATCTATTGCTGGGAGGAAGAGAATGGTCTTACATCGTAGAGAGACCATCGGCTGTCAATGGATTGTGCTACCCCGGGAATGTAGAAAATCTAGAAGAACTAAGGTCACTTTTCAGTTCTGCTAGTTCATATCAAAGAATCCAGATTTTTCCGGACACAATATGGAATGTGTCTTACAGTGGAACAAGCAAAGCATGTTCAGATTCATTCTACAGAAGCATGAGATGGTTGACCCAAAAGAACAACGCTTACCCTATTCAAGACGCCCAATACACAAATAATCGAGAAAAGAACATTCTTTTCATGTGGGGTATAAATCACCCACCCACCGAGACTACACAGACAAATCTGTACACAAGAACCGACACAACAACAAGTGTGGCAACAGAAGAAATAAATAGGACTTTCAAACCATTGATAGGACCAAGGCCTCTTGTCAATGGTTTGCAGGGAAGAATTGATTATTATTGGTCGGTATTGAAACCAGGTCAAACACTGCGAATAAGATCCAATGGGAATCTAATAGCTCCATGGTATGGACACATTCTTTCAGGAGAGAGCCAC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A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</si>
  <si>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AGTAGTATCACTGATAACTATGCTACTAGTAGCAACAGTAAGCAATGCAGATAAAATCTGCATCGGATACCAATCAACAAACTCCACAGAAACTGTAGACACACTAACAGAAAACAATGTCCCTGTGACACATGCCAAAGAATTGCTCCACACAGAGCACAATGGGATGCTATGTGCAACAAACTTGGGACATCCTCTTATTCTAGACACCTGTACCATTGAAGGACTAATCTATGGCAATCCTTCTTGTGATCTATTGCTGGGAGGAAGAGAATGGTCTTACATCGTAGAGAGACCATCGGCTGTCAATGGATTGTGCTACCCCGGGAATGTAGAAAATCTAGAAGAACTAAGGTCACTTTTCAGTTCTGCTAGTTCATATCAAAGAATCCAGATTTTTCCGGACACAATATGGAATGTGTCTTACAGTGGAACAAGCAAAGCATGTTCAGATTCATTCTACAGAAGCATGAGATGGTTGTTCCAAAAGAACAACGCTTACCCTATTCAAGACGCCCAATACACAAATAATCGAGAAAAGAACATTCTTTTCATGTGGGGTATAAATCACCCACCCACCGAGACTACACAGACAAATCTGTACACAAGAACCGACACAACAACAAGTGTGGCAACAGAAGAAATAAATAGGACTTTCAAACCATTGATAGGACCAAGGCCTCTTGTCAATGGTTTGCAGGGAAGAATTGATTATTATTGGTCGGTATTGAAACCAGGTCAAACACTGCGAATAAGATCCAATGGGAATCTAATAGCTCCATGGTATGGACACATTCTTTCAGGAGAGAGCCAC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GACAAACAGTATGAAATTATTGATCATGAAGTCAGCGAGGTTGAAAATAGACTTAACATGATCAATAGTAAGATTGATGATCAAATTCAAGACATATGGGCATATAACGCAGAACTGCTAGTGCTA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</si>
  <si>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AGTAGTATCACTGATAACTATGCTACTAGTAGCAACAGTAAGCAATGCAGATAAAATCTGCATCGGATACCAATCAACAAACTCCACAGAAACTGTAGACACACTAACAGAAAACAATGTCCCTGTGACACATGCCAAAGAATTGCTCCACACAGAGCACAATGGGATGCTATGTGCAACAAACTTGGGACATCCTCTTATTCTAGACACCTGTACCATTGAAGGACTAATCTATGGCAATCCTTCTTGTGATCTATTGCTGGGAGGAAGAGAATGGTCTTACATCGTAGAGAGACCATCGGCTGTCAATGGATTGTGCTACCCCGGGAATGTAGAAAATCTAGAAGAACTAAGGTCACTTTTCAGTTCTGCTAGTTCTTATCAAAGAATCCAGATTTTTCCGGACACAATATGGAATGTGTCTTACAGTGGAACAAGCAAAGCATGTTCAGATTCATTCTACAGAAGCATGAGATGGTTGACCCAAAAGAACAACGCTTACCCTATTCAAGACGCCCAATACACAAATAATCGAGAAAAGAACATTCTTTTCATGTGGGGTATAAATCACCCACCCACCGAGACTACACAGACAAATCTGTACACAAGAACCGACACAACAACAAGTGTGGCAACAGAAGAAATAAATAGGACTTTCAAACCATTGATAGGACCAAGGCCTCTTGTCAATGGTTTGCAGGGAAGAATTGATTATTATTGGTCGGTATTGAAACCAGGTCAAACACTGCGAATAAGATCCAATGGGAATCTAATAGCTCCATGGTATGGACACATTCTTTCAGGAGAGAGCCACGGAAGAATCCTGAAGACTGATTTGAAAAGGGGTAGCTGTACAGTGCAATGTCAGACAGAAAAAGGTGGCTTAAACACAACATTGCCATTCCAAAATGTAAGTAAGTATGCATTTGGAAACTGTTCGAAATATGTTGGAGTAAAGAGTCTCAAACTTGCAA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A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</si>
  <si>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AGTAGTATCACTGATAACTATGCTACTAGTAGCAACAGTAAGCAATGCAGATAAAATCTGCATCGGATACCAATCAACAAACTCCACAGAAACTGTAGACACACTAACAGAAAACAATGTCCCTGTGACACATGCCAAAGAATTGCTCCACACAGAGCACAATGGGATGCTATGTGCAACAAACTTGGGACATCCTCTTATTCTAGACACCTGTACCATTGAAGGACTAATCTATGGCAATCCTTCTTGTGATCTATTGCTGGGAGGAAGAGAATGGTCTTACATCGTCGAGAGACCATCGGCTGTCAATGGATTGTGCTACCCCGGGAATGTAGAAAATCTAGAAGAACTAAGGTCACTTTTCAGTTCTGCTAGTTCTTATCAAAGAATCCAGATTTTTCCGGACACAATATGGAATGTGTCTTACAGTGGAACAAGCAAAGCATGTTCAGATTCATTCTACAGAAGCATGAGATGGTTGACCCAAAAGAACAACGCTTACCCTCTTCAAGACGCCCAATACACAAATAATCGAGAAAAGAACATTCTTTTCATGTGGGGTATAAATCACCCACCCACCGAGACTACACAGACAAATCTGTACACAAGAACCGACACAACAACAAGTGTGGCAACAGAAGAAATAAATAGGACCTTCAAACCATTGATAGGACCAAGGCCTCTTGTCAATGGTTTGCAGGGAAGAATTGATTATTATTGGTCGGTATTGAAACCAGGTCAAACACTGCGAGTAAGATCCAATGGGAATCTAATAGCTCCATGGTATGGACACATTCTTTCAGGAGAGAGCCAC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CTCAACCCAAAAGGCAATTGATAAAATAACATCCAAAGTGAATAACATAGTCGATAAAATGAACAAACAGTATGAAATTATTGATCATGAATTCAGCGAGGTTGAAAATAGACTTAACATGATCAATAATAAGATTGATGATCAAATTCAAGACATATGGGCATATAACGCAGAACTGCTAGTGCTACTTGAAAACCAGAAAACACTCGATGAGCATGATGCAAATGTAAATAATCTATATAATAAAGTGAAGAGGGCATTGGGTTCCAATGCAGTGGAAGATGGGAAAGGATGTTTCGAGCTATATCACAGATGTGATGACCAGTGCATGGAGACAATTCGGAACGGGACCTACAACAGGAGGAAATATCAAGAGGAATCAAAATTAGAAAGGCAGAGAATAGAGGGGGTCAAGCTGGAGTCTGAAGGAACTTACAAAATTCTCACCATTTATTCGACTGTCGCCTCATCTCTTGTGATTGCAATGGGGTTTGCTGCCTTCTTGTTCTGGGCCATGTCCAATGGGTCTTGCAGATGCAACATTTGTATATAA</t>
  </si>
  <si>
    <t>ATGGAAGTAGTATCACTAATAACTATACTACTAGTAGTAACAGTAAGCAATGCAGATAAGATCTGCATCGGCTATCAATCAACAAACTCCACAGAAACTGTAGACACACTAACAGAAAACAATGTCCCTGTGACACATGCCAAAGAATTGCTCCACACAGAGCATAATGGGATGCTGTGTGCAACAAGCTTGGGACATCCTCTTATTCTAGACACCTGTACCATTGAAGGACTAATCTATGGCAATCCTTCTTGTGATCTATTGCTGGGAGGAAGAGAATGGTCCTATATCGTCGAGAGACCATCAGCTGTCAACGGACTGTGTTATCCCGGGAATGTAGAAAATCTAGAAGAGCTAAGGTCACTTTTTAGTTCTGCTAGGTCTTATCAAAGGATCCAGATTTTCCCAGACACAATCTGGAATGTGTCTTACAGTGGGACAAGCAAAGCATGTTCAGATTCATTCTACAGAAGCATGAGATGGTTGACTCAAAAGAACAATGCTTACCCTACTCAAGACGCCCAATACACGAATAATCAAGAAAAGAACATTCTCTTCATGTGGGGCATAAATCACCCACCCACCGACACTGTGCAGACAAATCTGTACACAAGAACCGACACAACAACTAGTGTGGCAACAGAAGAAATAAATAGGACTTTCAAACCATTGATAGGACCAAGGCCTCTTGTCAACGGTTTGCAGGGAAGAATTGATTATTATTGGTCGGTATTGAAACCGGGTCAAACACTGCGAATAAGATCTAATGGGAATATAATAGCTCCATGGTATGGACACATTCTTTCAGGAGAGAGCCACGGAAGAATCCTGAAGACTGATTTAAAAAGAGGTAGCTGCACAGTGCAATGTCAGACAGAAAAAGGTGGCTTAAACACAACATTGCCATTCCAAAACATAAGTAAGTACGCATTTGGAAACTGTTCGAAATACATTGGC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TTAGAAAGACAGAAAATAGAGGGGGTCAAGCTGGAATCTGAAGGAACTTACAAAATCCTCACTATTTATTCGACTGTCGCCTCATCTCTTGTGATTGCAATGGGGTTTGCTGCCTTCTTGTTCTGGGCCATGTCCAATGGGTCTTGCAGATGCAACATTTGTATATAA</t>
  </si>
  <si>
    <t>ATGGAAGTAGTATCACTAATAACTATACTACTAGTAGTAACAGTAAGCAATGCAGATAAGATCTGCATCGGCTATCAATCAACAAACTCCACAGAAACTGTAGACACACTAACAGAAAACAATGTCCCTGTGACACATGCCAAAGAACTGCTCCACACAGAGCATAATGGGATGCTGTGTGCAACAAGCTTGGGACACCCTCTTATTCTAGACACATGTACCATTGAAGGACTAATCTATGGCAATCCTTCTTGTGATCTATTGTTGGGAGGAAGAGAATGGTCCTATATCGTCGAGAGACCATCAGCTGTTAACGGATTGTGTTATCCCGGGAATGTAGAAAATCTAGAAGAGCTAAGGTCACTTTTTAGTTCTGCTAGGTCTTATCAAAGGG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T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GATTGATAAAATAACATCCAAAGTGAATAACATAGTCGACAAAATGAGCAAGCAGTATGAAATTATTGATCATGAATTCAGCGAGGTTGAAACTAGACTTAACATGATCAATAATAAGATTGATGATCAAATCCAAGATATATGGGCATATAATGCAGAATTGCTAGTTCTGCTTGAAAG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AACATTTGTATATAA</t>
  </si>
  <si>
    <t>ATGGAAGTAGTATCACTAATAACTATACTACTAGTAGTAACAGTATGCAATGCAGATAAGATCTGCATCGGCTATCAATCAACAAACTCCACAGAAACTGTAGACACACTAACAGAAAACAATGTCCCTGTGACACATGCCAAAGAACTGCTCCACACAGAGCATAATGGGATGCTGTGTGCAACAAGCTTGGGACACCCTCTTATTCTAGACACATGTACCATTGAAGGACTAATCTATGGCAATCCTTCTTGTGATCTATTGTTGGGAGGAAGAGAATGGTCCTATATCGTCGAGAGACCG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TCAAGGGGTTGGTATGGCAGCAGATAGAGACTCAACCCAAAAGGCGATTGATAAAATAACATCCAAAGTGAATAACATAGTCGACAAAATGAACAAGCAGTATGAAATTATTGATCATGAATTCAGCGAGGTTGAAACTAGACTTAACATGATCAATAATGAGATTGATGATCAAATCCAAGATATATGGGCATATAATGCAGAATTGCTAGTTCTGCTTGAAAACCAGAAAACACTCGATGAGCATGATGCAAATGTAAACAATCTATATAATAAAGTGAAGAGGGCGTTGGGTTCCAATGCGGTGGAAGATGGGAAAGGATGTTTCGAGCTATACCACAAATGTGATAACCAGTGCATGGAGACAATTCGGAACGGGACCTACAACAGAAGGAGGTATCAAGAGGAGTCAAAATTAGAAAAACAGAAAATAGAGGGGGTC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</si>
  <si>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GACACATGCCAAAGAATTGCTCCACACAGAGCATAATGGGATGCTGTGTGCAACAAGCTTGGGACATCCTCTTATTCTAGACACCTGTACCATTGAAGGACTAATCTATGGCAATCCTTCTTGTGATCTATTGCTGGGAGGAAGAGAATGGTCCTATATCGTCGAGAGACCATCAGCTGTCAACGGACTGTGTTATCCCGGGAATGTAGAAAATCTAGAAGAGCTAAGGTCACTTTTTAGTTCTGCTAGGTCCTATCAAAGGATCCAGATTTTCCCAGACACAATCTGGAATGTGTCTTACAGTGGGACAAGCAAAGCATGTTCAGATTCATTCTACAGAAGCATGAGATGGTTGACTCAAAAGAACAATGCTTACCCTACTCAAGACGCCCAATACACGAATAATCAAGAAAAGAACATTCTCTTCATGTGGGGCATAAATCACCCACCCACCGATACTGCGCAGACAAATCTGTACACAAGAACCGACACAACAACGAGTGTGGCAACAGAAGAAATAAATAGGACCTTCAAACCATTGATAGGACCAAGGCCTCTTGTCAACGGTTTGCAGGGAAGAATTGATTATTATTGGTCGGTATTGAAACCGGGTCAAACACTGCGAATAAGATCTAATGGGAATCTAATAGCTCCATGGTATGGACACATTCTTTCAGGAGAGAGCCACGGAAGAATCCTGAAGACTGATTTAAAAAGGGGTAGTTGCACAGTGCAATGTCAGACAGAAAAAGGTGGCTTAAACACAACATTGCCATTCCAAAACGTAAGTAAGTACGCATTTGGAAACTGTTCGAAATACATTGGCATAAAGAGTCTCAAGCTTGCAGTTGGTCTGAGAAATGTGCCTTCTAGATCTAGTAGAGGACTATTCGGGGCCATAGCAGGATTC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TTAGAAAGACAGAAAATAGAGGGGGTCAAGCTGGAATCTGAAGGAACTTACAAAATCCTCACTATTTATTCGACTGTCGCCTCATCTCTTGTGATTGCAATGGGGTTTGCTGCCTTCTTGTTCTGGGCCATGTCCAATGGGTCTTGCAGATGCAACATTTGTATATAA</t>
  </si>
  <si>
    <t>ATGGAAGTAGTATCACTAATAACTATACTACTAGTAATAACAGGAAACAATGCGGATAAAATCTGCATTGGCTACCAATCAACAAACTCCACAGAAACTGTAGACACGCTAACCGAAAACAATGTTCCTGTGACACATGCA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AACTCAAAAGAACAACAATTACCCTGTTCAAGACGCCCAATACACAAATAATAGAGGAAAGAACATTCTTTTCATGTGGGGCATAAATCACCCACCCACTGATACCGTACAGACAGATCTA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CTGGGTTCCAATGCAATGGAAGATGGGAAAGGATGCTTCGATCTATACCATAAATGCGATAACCAGTGCATGGAGACAATTCGAAACGGGACCTATAACAGAAGAAAGTATCAGGAGGAATCAAGACTAGAGAGACAAAAAATAGAGGGGGTCAAACTGGAATCTGAAGGAACCTACAAAATCCTCACCATTTATTCGACTGTCGCCTCATCTCTTGTTATTGCAATGGGGTTCGCTGCCTTCTTGTTCTGGGCCATGTCCAATGGATCTTGCAGATGCAACATTTGTATATAA</t>
  </si>
  <si>
    <t>ATGGAAGTAGTATCACTAATAACTATACTACTAGTAATAACAGGAAACAATGCGGATAAAATCTGCATTGGCTACCAATCAACAAACTCCACAGAAACTGTAGACACGCTAACCGAAAACAATGTTCCTGTGACACATGCTAAAGAATTGCTTCACACAGAGCACAATGGGATGCTATGTGCAACAAACCTGGGGCGTCCTCTTATTCTAGACACCTGCACCATC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CCGTACAGACAGATCTA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TATAGAGGGAGGTTGGTCAGGATTAGTTGCTGGTTGGTATGGGTTCCAGCATTCAAATGATCAAGGAACCGGTATGGCTGCAGATAGAGACTCAACTCAAAAGGCAATTGACAAAATAACGTCCAAAGTAAATAATATAGTCGACAAAATGAACAAACAATATGAAATTATTGACCATGAATTCAGCGAGATTGAAACTAGACTCAATATGATCAATGATAAGATTGATGACCAAATTCAAGACATATGGGCATATAATGCTGAATTGCTAGTACTGCTTGAAAATCAAAAAACTCTCGATGAGCATGACGCAAATGTAAACAATCTATATAACAAAGTGAAGAGGGCACTGGGTTCCAATGCAATGGAAGATGGGAAAGGATGCTTCGATCTATACCATAAATGCGATAACCAGTGCATGGAGACAATTCGAAACGGGACCTATAACAGAAGAAAGTATCAGGAGGAATCAAGACTAGAGAGACAAAAAATAGAGGGGGTCAAACTGGAATCTGAAGGAACCTACAGAATCCTCACCATTTATTCGACTGTCGCCTCATCTCTTGTTATTGCAATGGGGTTCGCTGCCTTCTTGTTCTGGGCCATGTCCAATGGATCTTGCAGATGCAACATTTGTATATAA</t>
  </si>
  <si>
    <t>ATGGAAGTAGTATCACTAATAACTATACTACTAGTAGTAACAGTAAGCAATGCAGATAAAATCTGCATCGGCTATCAATCAACAAACTCCACAGAAACTGTAGACACACTAACAGAAAACAATGTCCCTGTGACACATGCCAAAGAATTGCTCCACACAGAGCATAATGGGATGCTGTGTGCAACAGGCTTGGGACATCCTCTTATTTTAGACACCTGTACCATTGAAGGACTAATCTACGGCAATCCTTCTTGTGATCTACTGTTGGGAGGAAGAGAATGGTCCTATATCGTCGAGAGACCATCAGCTGTTAACGGATTGTGTTACCCCGGGAATGTGGAAAATCTAGAAGAGCTAAGGTCACTTTTTAGTTCTGCTAGTTCTTATCAAAGGATCCAGATTTTTCCAGACACAATCTGGAATGTGACTTACAGTGGGACAAGCAAAGCATGTTCAGATTCATTCTACAGAAGCATGAGATGGCTGACCCAAAAGAACAACGCTTACCCTATTCAAGACGCCCAATACACAAATAATCAAGAAAAGAACATTCTTTTCATGTGGGGCATAAATCATCCCCCCACCGATACTGTGCAGACAAATCTGTATACAAGAACCGACACAACAACGAGTGTGGCAACAGAAGAAATAAATAGAACCTTCAAACCATTGATAGGACCAAGGCCTCTTGTCAATGGTTTGCAGGGAAGAATTGACTATTATTGGTCGGTATTGAAACCGGGTCAAACGCTGCGAATAAGATCCAATGGAAATCTAATAGCTCCATGGTATGGACACATTCTTTCTGGAGAGAGCCACGGAAGAATCCTGAAGACTGATTTAAAAAGGGGTAGCTGCACAGTGCAATGTCAGACCGAAAAAGGTGGCTTAAACACAACATTGCCATTCCAAAACGTAAGTAAGTATGCATTTGGAAACTGCTCGAAATACATTGGAATAAAGAGTCTCAAACTCGCAGTTGGTCTGAGGAATGTGCCTTCTAGATCTAGTAGAGGACTATTCGGGGCCATAGCAGGATTCATAGAGGGAGGCTGGTCAGGACTAGTTACTGGTTGGTACGGATTCCAGCATTCAAATGACCAAGGGGTTGGCATGGCAGCAGATAGAGACTCAACCCAAAAGGCAATTGACAAAATAACATCCAAAGTGAATAACATAGTCGACAAAATGAACAAGCAGTATGAAATTATTGATCATGAATTCAGCGAGGTTGAAGCTAGGCTTAACATGATCAATAATAAGATTGATGATCAAATCCAAGACATATGGGCATACAATGCAGAATTACTAGTTCTGCTTGAAAACCAGAAAACACTAGATGAGCATGATGCAAATGTAAACAATCTATATAATAAAGTGAAGAGGGCGTTGGGTTCCAATGCAATGGAAGATGGGAAAGGATGTTTCGAGCTATACCACAAATGTGATAACCAGTGCATGGAGACGATTCGGAACGGGACCTACAACAGGAGGAAGTATCAAGAGGAATCAAAATTGGAAAGACAGAAAATAGAGGGGGTCAAGCTGGAATCTGAAGGAACTTACAAAATCCTCACCATTTATTCGACTGTCGCCTCATCTCTTATGATTGCAATGGGGTTTGCTGCCTTCTTGTTCTGGGCCATGTCCAATGGGTCTTGCAGATGCAACATTTGTATATAA</t>
  </si>
  <si>
    <t>ATGGAAGTAGTATCACTGATAACTACACTGTTAGCAGTAACAACAAGCAATGCAGATAAAATCTGCATCGGCTACCAATCAACAAACTCCACAGAAACTGTAGACACACTAACAGAAAACAATGTCCCTGTGACACATGCCAAAGAACTACTCCACACAGAACACAATGGGATGTTGTGTGCAACAAACTTGGGACATCCTCTTATTCTAGACACCTGTTCCATTGAAGGGCTAATCTACGGCAATCCTTCTTGTGATCTACTGTTGGGAGGAAGAGACTGGTCCTACATCGTCGAGAGACCATCGGCTGTTAATGGATTGTGTTACCCTGGGAATGTAGAAAATCTAGAAGAGCTAAGGTCACCTTTCAGTTCTGCTAGTTCTTATCAAAGAATCCAGATTTTCCCAGACACAATCTGGAATGTGTCTTACAATGGAACAAGCAAAGCATGTTCAGATTCATTCTACAGAAGCATGAGATGGTTGACTCAAAAGAACAACGCTTATCCTATTCAAGACGCCCAATACACAAATAATCAAGAGAAGAACATTCTTTTCATGTGGGGCATAAATCACCCACCCACCGAGACTGTGCAGACAAATCTGTACACAAGAACCGACACAACCACAAGTGTGGCAACAGAAGAAATAAATAGGACCTTCAAACCGTTGATAGGACCAAGACCTCTTGTCAATGGTTTGCAGGGAAGAATTGATTATTATTGGTCAGTATTGAAACCAGGTCAAACACTGCGGATAAGATCAAATGGGAATCTAATAGCTCCATGGTATGGACACATTCTTTCTGGAGAGAGCCACGGAAGAATCCTGAAGACTGATTTAAAAAGAGGTAGCTGTACAGTGCAATGTCAGACAGAAAAAGGTGGTTTAAACACAACATTGCCATTCCAAAATGTAAGTAAGTATGCATTTGGAAACTGCTCGAAATATGTTGGAATAAAGAGTCTCAAACTTGCAGTGGGTCTGAGGAATGTGCCTTCTAGATCTAGTAGAGGATTATTTGTGGCCATAGCTGGATTTATAGAGGGAGGTTGGTCAGGACTAGTTGCAGGTTGGTACGGATTCCAGCATTCAAATGACCAAGGGGTTGGTATGGCAGCAGATAGAGACTCAACCCAAAAGGCAATTGACAAAATAACATCCAAAGTGAATAACATAGTCGATAAAATGAACAAACAGTATGAAATTATTGATCATGAATTCAGTGAGGCTGAAAATAGACTTAACATGATCAATAATAAGATTGATGATCAAACTCAAGACGTATGGGCATATAACGCAGAACTACTAGTGCTGCTTGAAAATCAGAAAACACTCGATGAGCATGATGCAAATGTAAACAATCTGTATAATAAAGTGAAGAGGGCATTGGGTTCCAATGCAGTGGAAGATGGGAAAGGATGTTTCGAGCTATATCACAAATGTGATGACCAGTGCATGGAGACAATTCGGAACGGGACCTACAACAGGAGGAAGTATCAAGAGGAATCAAAATTAGAAAGACAGAAAATAGAGGGGGTCAAGCTGGAATCTGAAGGAACTTACAAAATCCTCACCATTTATTCGACTGTCGCCTCATCTCTTGTGATTGCAATGGGGTTTGCTGCCTTTTTGTTCTGGGCCATGTCCAATGGGTCTTGCAGATGCAACATTTGTATATAA</t>
  </si>
  <si>
    <t>ATGGAGACAGCATCACTAACAACTATACTACTAGTAGTAACAGTAAGCAATGCAGATAAGATCTGCATCGGTTATCAATCAACAAACTCCACAGAAACTGTAGACACACTAACAGAAAACAATGTCCCTGTGACACATGCCAAAGAACTGCTCCACACAGAGCATAATGGGATGCTGTGTGCAACAGGCTTGGGACACCCTCTTATTCTAGACACCTGTACCATTGAAGGACTAATCTATGGCAATCCTTCTTGTGATATATTGTTGGGAGGAAGAGAATGGTCCTATATCGTCGAGAGACCATCAGCTGTTAACGGATTGTGTTATCCCGGGAATGTAGAAAATCTAGAAGAGCTAAGGTCACTTTTTAGTTCTGCTAGGTCTTATCAAAGGATCCAGATTTTCCCAGACACAATCTGGAATGTGTCTTACAGTGGGACAAGCAAAGCATGTTCAGATTCATTCTACAGAAGCATGAGATGGTTGACTCAAAAGAACAACGCTTACCCCACTCAAGATGCCCAATACACAAATAATCAAGAAAAGAGCATCCTTTTCATGTGGGGCATAAATCACCCACCCACTGATACTACGCGGACTAATCTGTACGCAAGAACCGACACAACAACGAGTGTGGCAACAGAAGAAATAAATAGGACCTTCAAACCATTGATAGGACCAAGGCCTCTTGTAAACGGTTTGATGGGAAGAATTGATTATTATTGGTCGGTATTGAAACCGGGTCAAACACTGCGAATAAGATCTAATGGGAATCTAATAGCTCCATGGTATGGATACATTCTTTCAGGAGAGAGCCACGGAAGAATCCTGAAGACTGATTTAAAAAGGGGTAGCTGCACAGTGCAATGTCAGACAGAAAGAGGTGGCTTAAATTCTACATTGCCATTCCAAAATGTAAGTAAGTATGCATTTGGAAACTGCTCGAAATACATTGGCATAAAGAGTCTCAAACTTGCAGTTGGTCTGAGAAATGTGCCTTCTAGATCTAGTAGAGGTCTATTCGGAGCCATAGCAGGATTCATAGAGGGAGGTAGGTCAGGACTAGTTGCCGGTTGGTATGGATTCCAGCATTCAAATGACCAAGGGGTTGGTATGGCAGCAGATAGAGACTCAACCCAAAAAGCAATTGACAAAATAACATCCAAAGTGAATAACATAGTCGACAAAATGAACAAGCAGTATGAAATTATTGATCATGAATTCAGCGAGGTTGAAACTAGACTTAACATGATCAATAATAAGATTGATGATCAAATCCAAGATATATGGGCATATAATGCAGAACTGCTAGTTCTGCTTGAAAACCAGAAAACACTCGATGAGCATGATGCAAATGTAAACAATCTATATAATAAAGTGAAGAGGGCGTTGGGTTCCAATGCGGTGGAAGATGGGAAAGGATGTTTCGAGCTATACCACAAATGTGATGACCTGTGCATGGAGACAATTCGGAACGGTACCTACAACAGAAGGAAGTATCAAGAGGAGTCAAAATTAGAAAGACAGAAAATAGAGGGGGTCAAGTTGGAATCTGAAGGAACTTACAAAATTCTCACCATTTATTCGACTGTCGCCTCATCTCTTGTGATTACAATGGGGTTTGCTGCCTTCTTGTTCTGGGCCATGTCCAATGGGTCTTGCAGATGCAACATTTGTATATAA</t>
  </si>
  <si>
    <t>AGCAAAAGCAGGGGAATTTCTTAACTAGCAAAATGGAAACAATATCACTGATAACTATACTACTAGTAGTAACAGCAAGCAATGCAGATAAAATCTGCATCGGCCACCAGTCAACAAATTCCACAGAAACTGTGGACACGCTAACAGAAACTAATGTTCCTGTGACACATGCCAAAGAATTGCTCCACACAGAGCACAATGGAATGCTGTGTGCAACAAATCTGGGACATCCCCTCATTCTAGACACATGCACTATCGAAGGACTAATTTATGGTAACCCTTCTTGTGACCTGCTGTTGGGAGGAAGGGAATGGTCCTACATCGTCGAAAGACCATCAGCGGTAAATGGAACGTGTTACCCTGGGAATGTAGAAAACTTAGAGGAACTCAGAACCCTTTTTAGTTCCTCTAGTTCCTACCAAAGAATCCAAATCTTCCCAGACACAATCTGGAATGTGACTTACACTGGAACAAGCAAATCATGTTCAGATTCATTCTACAGGAATATGAGATGGCTGACTCAAAAGAACGGGTCTTACCCTGTTCAAGACGCCCAATACACAAATAATCGGGGAAAGAACATTCTTTTCGTGTGGGGCATACATCATCCACCCACCGATACTGCACAGACGAATTTGTACACAAGAACCGACACAACAACAAGCGTGACAACAGAAAATTTAGATAGAACCTTCAAACCATTGATAGGGCCAAGGCCCCTTGTCAATGGTCTGATTGGAAGAATTAATTATTATTGGTCGGTACTAAAACCAGGCCAGACATTGCGAGTAAGGTCCAATGGGAATTTAATTGCTCCATGGTATGGACACGTTCTCTCAGGAGAGAGCCATGGGAGAATCCTGAAGACTGATTTAAACAGTGGTAATTGTGTAGTGCAATGTCAGACTGAAAAAGGTGGCTTAAACAGTACATTGCCATTCCACAATATCAGTAAATATGCATTTGGGACCTGCCCCAAATATATTGGAGTCAAGAGTCTCAAACTGGCAATCGGTCTGAGAAACGTGCCTGCTAGATCAAGTAGAGGACTATTTGGAGCCATAGCTGGATTCATAGAAGGAGGTTGGCCAGGACTAGTCGCTGGTTGGTATGGTTTCCAGCATTCAAATGATCAAGGGGTTGGTATGGCTGCAGATAGGGATTCAACTCAAAAGGCAATTGATAAAATAACATCCAAGGTGAATAATATAGTCGACAAGATGAACAAGCAATATGAAATAATTGATCATGAATTCAGTGAGGTTGAAACTAGACTCAATATGATCAATAATAAGATTGATGACCAAATACAAGATGTATGGGCATATAATGCAGAGTTGCTAGTACTACTTGAGAACCAGAAAACACTCGATGAGCATGACGCAAACGTGAACAACCTATATAACAAGGTGAAAAGGGCCTTGGGCTCCAATGCGATTGAAGATGGGAAGGGCTGTTTCGAGCTATACCACAAATGTGATGACCAATGCATGGAAACAATTCGGAACGGGACCTATAATAGGAGAAAGTACAAAGAGGAATCAAGACTAGAAAGGCAGAAAATAGAAGGGGTCAAGCTGGAATCTGAAGGGACTTACAAAATCCTTACCATTTATTCGACTGTCGCCTCATCTCTTGTACTTGCAATGGGGTTTGCTGCCTTCTTGTTCTGGGCCATGTCCAATGGATCATGCAGGTGCAACATTTGTATATAATTAGCAAAAACACCCTTGTTTCTACT</t>
  </si>
  <si>
    <t>AGCAAAAGCAGGGGAATTTCTTAACTAGCAAAATGGAAACAATATCACTGATAGCTATACTACTAGTAGTAACAACAAGCAATGCAGATAAAATCTGCATCGGCCACCAGTCAACAAATTCCACAGAAACTGTTGACACGCTAACAGAAGCTAATGTTCCTGTGACACATGCCAAAGAATTGCTCCATACAGAGCATAATGGAATGCTATGTGCAACAAATCTGGGACATCCCCTCATTCTAGACACATGCACTATCGAAGGACTAATTTATGGTAACCCTTCTTGTGACCTGCTGTTGGGAGGAAGGGAATGGTCCTACATCGTCGAAAGACCATCAGCGGTAAATGGAACGTGTTACCCTGGGAATGTAGAAAACTTAGAGGAACTCAGAACCCTTTTTAGTTCCTCTAGTTCCTACCAAAGAATCCAAATCTTCCCAGACACAATCTGGAATGTGACTTACACTGGAACAAGCAAATCATGTTCAGATTCATTCTACAGGAATATGAGATGGCTGACTCAAAAGAACGGGTCTTACCCTGTTCAAGACGCCCAATACACAAATAATCGGGGAAAGAACATTCTTTTCGTGTGGGGCATACATCATCCACCCACCGATACTGCACAGACGAATTTGTACACAAGAACCGACACAACAACAAGCGTGACAACAGAAAATTTAGATAGAACCTTCAAACCATTGATAGGGCCAAGGCCCCTTGTCAATGGTCTGATTGGAAGAATTAATTATTATTGGTCGGTACTAAAACCAGGCCAGACATTGCGAGTAAGGTCCAATGGGAATTTAATTGCTCCATGGTATGGACACGTTCTCTCAGGAGAGAGCCATGGGAGAATCCTGAAGACTGATTTAAACAGTGGTAATTGTGTAGTGCAATGTCAGACTGAAAAAGGTGGCTTAAACAGTACATTGCCATTCCACAATATCAGTAAATATGCATTTGGGACCTGCCCCAAATATATTGGAGTCAAGAGTCTCAAACTGGCAATCGGTCTGAGAAACGTGCCTGCTAGATCAAGTAGAGGACTATTTGGAGCCATAGCTGGATTCATAGAAGGAGGTTGGCCAGGACTAGTCGCTGGTTGGTATGGTTTCCAGCATTCAAATGATCAAGGGGTTGGTATGGCTGCAGATAGGGATTCAACTCAAAAGGCAATTGATAAAATAACATCCAAGGTGAATAATATAGTCGACAAGATGAACAAGCAATATGAAATAATTGATCATGAATTCAGTGAGGTTGAAACTAGACTCAATATGATCAATAATAAGATTGATGACCAAATACAAGATGTATGGGCATATAATGCAGAGTTGCTAGTACTACTTGAAAACCAGAAAACACTCGATGAGCATGACGCAAACGTGAACAACCTATATAACAAGGTAAAAAGGGCCTTGGGCTCCAATGCGATTGAAGATGGGAAGGGCTGTTTCGAGCTATACCATAAATGTGATGACCAATGCATGGAAACAATTCGGAACGGGACCTATAATAGGAGAAAGTACAAAGAGGAATCAAGACTAGAAAGGCAGAAAATAGAAGGGGTCAAGCTGGAATCTGAAGGGACTTACAAAATCCTTACCATTTATTCGACTGTCGCCTCATCTCTTGTACTTGCAATGGGGTTTGCTGCCTTCTTGTTCTGGGCCATGTCCAATGGATCATGCAGGTGCAACATTTGTATATAATTAGCAAAAACACCCTTGTTTCTACT</t>
  </si>
  <si>
    <t>AGCAAAAGCAGGGGAATTTCTTAACTAGCAAAATGGAAACAATATCACTGATAGCTATACTACTAGTAGTAACAGCAAGCAATGCAGATAAAATCTGCATCGGCCACCAGTCAACAAATTCCACAGAAACTGTGGACACGCTAACAGAAACTAATGTTCCTGTGACACATGCCAAAGAATTGCTCCACACAGAGCATAATGGAATGCTGTGTGCAACAAATCTGGGACATCCCCTCATTCTAGACACATGCACTATCGAAGGACTAATTTATGGTAACCCTTCTTGTGACCTGCTGTTGGGAGGAAGGGAATGGTCCTACATTGTCGAAAGACCATCAGCGGTAAATGGAACGTGTTACCCTGGGAATGTAGAAAACTTAGAGGAACTCAGAACCCTTTTTAGTTCCTCTAGTTCCTACCAAAGAATCCAAATCTTCCCAGACACAATCTGGAATGTGACTTACACTGGAACAAGCAAATCATGTTCAGATTCATTCTACAGGAATATGAGATGGCTGACTCAAAAGAACGGGTCTTACCCTGTTCAAGACGCCCAATACACAAATAATCGGGGAAAGAACATTCTTTTCGTGTGGGGCATACATCATCCACCCACCGATACTGCACAGACGAATTTGTACACAAGAACCGACACAACAACAAGCGTGACAACAGAAAATTTAGATAGAACCTTCAAACCATTGATAGGGCCAAGGCCCCTTGTCAATGGTCTGATTGGAAGAATTAATTATTATTGGTCGGTACTAAAACCAGGCCAGACATTGCGAGTAAGGTCCAATGGGAATTTAATTGCTCCATGGTATGGACACGTTCTCTCAGGAGAGAGCCATGGGAGAATCCTGAAGACTGATTTAAACAGTGGTAATTGTGTAGTGCAATGTCAGACTGAAAAAGGTGGCTTAAACAGTACATTGCCATTCCACAATATCAGTAAATATGCATTTGGGACCTGCCCCAAATATATTGGAGTCAAGAGTCTCAAACTGGCAATCGGTCTGAGAAACGTGCCTGCTAGATCAAGTAGAGGACTATTTGGAGCCATAGCTGGATTCATAGAAGGAGGTTGGCCAGGACTAGTCGCTGGTTGGTATGGTTTCCAGCATTCAAATGATCAAGGGGTTGGTATGGCTGCAGATAGGGATTCAACTCAAAAGGCAATTGATAAAATAACATCCAAGGTGAATACTATAGTCGACAAGATGAACAAGCAATATGAAATAATTGATCATGAATTCAGTGAGGTTGAAACTAGACTCAATATGATCAATAATAAGATTGATGACCAAATACAAGACGTATGGGCATATAATGCAGAGTTGCTAGTACTACTTGAGAACCAGAAAACACTCGATGAGCATGACGCAAACGTGAACAACCTATATAACAAGGTGAAAAGGGCCTTGGGCTCCAATGCGATTGAAGATGGGAAGGGCTGTTTCGAGCTATACCACAAATGTGATGACCAATGCATGGAAACAATTCGGAACGGGACCTATAATAGGAGAAAGTACAAAGAGGAATCAAGACTAGAAAGGCAGAAAATAGAAGGGGTCAAGCTGGAATCTGAAGGGACTTACAAAATCCTTACCATTTATTCGACTGTCGCCTCATCTCTTGTACTTGCAATGGGGTTTGCTGCCTTCTTGTTCTGGGCCATGTCCAATGGATCATGCAGGTGCAACATTTGTATATAATTAGCAAAAACACCCTTGTTTCTACT</t>
  </si>
  <si>
    <t>AGCAAAAGCAGGGGAATTTCTTAACTAGCAAAATGGAAACAATACCACTGATAGCTATACTACTAGTAGTAACAACAAGCAATGCAGATAAAATCTGCATCGGTCACCAGTCAACAAATTCCACAGAAACTGTGGACACGCTAACAGAAACTAATGTTCCTGTGACACATGCCAAAGAATTGCTCCACACAGAGCATAATGAAATGCTATGTGCAACAAATCTGGGACGTCCTCTCATCCTAGACACATGCACAATCGAAGGACTAATCTATGGTAATCCTTCTTGTGACCTGCTGTTGGGAGGAAGGGAATGGTCCTACATCGTCGAAAGATCATCAGCGGTAAATGGAACATGTTACCCTGGGAATGTGGAAAACTTAGAGGAACTCAGGACCCTTTTTAGTTCCTCTAGTTCCTATCAAAGAATCCAAATCTTTCCAGACACAATCTGGAATGTGACTTACACGGGAACAAGCAAATCATGTTCAGATTCATTCTACAGGAATATGAGATGGCTGACTCAAAAGAACGGGCTTTATCCTATTCAAGACGCTCAATACACAAACAATCGGGGAAAGGACATTCTTTTCGTATGGGGCATACATCATCCACCCACCGACACTGCACAGACGAATCTGTACACAAGGACCGACACAACAACAGGCGTGACAACAGAAAATTTAGATAGGACCTTCAAGCCATTAATAGGGCCAAGACCCCTTGTCAATGGTTTGATTGGAAGAATTAACTATTATTGGTCGATATTAAAACCAGGTCAGACATTGCGAGTAAGATCCAATGGGAATCTAATTGCTCCATGGTATGGACACGTTCTCTCAGGAGAGAGCCACGGGAGAATTCTGAAGACTGATTTAAACAGTGGCAATTGTGTAGTGCAATGCCAGCCTGAAAAAGGTGGCTTAAACAGTACACTGCCATTCCACAATATCAGTAAGTTTGCATTTGGGATTTGCCCCAAATATATTGGAGTCAAGAGTCTCAAACTGGCAATCGGTTTGAGAAACGTGCCTGCTAGGTCAAGTAGAGGACTATTTGGGGCCATAGCTGGATTCATAGAAGGAGGTTGGCCAGGACTAGTCGCCGGTTGGTATGGTTTCCAGCATTCAAATGATCAAGGGGTTGGCATGGCTGCAGATAGGGATTCGACTCAAAAGGCAGTTGATAAAATAACATCCAAAGTGAATACTATAGTCGATAAGATGAACAAGCAGTATGAAATAATTGATCATGAATTCAGTGAGGTTGAAACTAGACTCAATATGATCAACAATAAGATTGATGACCAAATACAAGACGTATGGGCATATAATGCAGAGTTGCTAGTGCTGCTTGAGAACCAGAAAACGCTCGACGAGCATGATGCAAATGTGAACAATCTATATAATAAGGTAAAAAGGGCCCTAGGCTCCAATGCTATGGAAGATGGAAAGGGCTGTTTCGAGCTATATCATAAATGTGATGACCAATGCATGGAAACAATTCGGAACGGGACCTATAATAGGAGAAAGTACAAAGAGGAATCAAGGCTAAAAAGGCAGAAAATAGAAGGGGTAAAGCTGGAATCTGAGGGGACTTACAAGATCCTAACCATTTATTCGACTGTCGCCTCATCTCTTGTACTTGCAATAGGGTTTGCTGCCTTCTTATTCTGGGCCATGTCCAATGGATCATGCAGGTGCAACATTTGTATATAATTAGCAAAAACACCCTTGTTTCTACT</t>
  </si>
  <si>
    <t>AGCAAAAGCAGGGGAATTTCTTAACTAGCAAAATGGAAACAATACCACTGATGGCTATACTACTAGTAGTAACAACAAGCAATGCAGATAAAATCTGCATCGGTCACCAGTCAACAAACTCCACAGAAACTGTGGACACGCTAACAGAAACTAATGTTCCTGTGACACATGCCAAAGAATTGCTCCACACAGAGCATAATGAAATGCTATGTGCAACAAATCTGGGACGTCCTCTCATCCTAGACACATGCACAATCGAAGGACTAATCTATGGTAACCCTTCTTGTGACCTGCTGTTGGGAGGAAGGGAATGGTCCTACATCGTCGAAAGATCATCAGCAGTAAATGGAACATGTTACCCTGGGAATGTGGAAAACTTAGAGGAACTCAGGACCCTTTTTAGTTCCTCTAGTTCCTACCAAAGAATCCAAATCTTTCCAGACACAATCTGGAATGTGACTTACACGGGAACAAGCAAATCATGTTCAGATTCATTCTACAGGAATATGAGATGGCTGACTCAAAAGAACGGGCTTTATCCTATTCAAGACGCTCAATACACAAACAATCGGGGAAAGGACATTCTTTTCGTATGGGGCATACATCATCCACCCACCGACACTGCACAGACGAATCTGTACACAAGGACCGACACAACAACAGGCGTGACAACAGAAAATTTAGATAGGACCTTCAAGCCATTAATAGGGCCAAGACCCCTTGTCAATGGTTTGATTGGAAGAATTAACTATTATTGGTCGATATTAAAACCAGGTCAGACATTGCGAGTAAGATCCAATGGGAATCTAATTGCTCCATGGTATGGACACGTTCTCTCAGGAGAGAGCCACGGGAGAATTCTGAAGACTGATTTAAACAGTGGCAATTGTGTAGTGCAATGCCAGCCTGAAAAAGGTGGCTTAAACAGTACACTGCCATTCCACAATATCAGTAAGTTTGCATTTGGGATTTGCCCCAAATATATTGGAGTCAAGAGTCTCAAACTGGCAATCGGTTTGAGAAACGTGCCTGCTAAGTCAAGTAGAGGACTATTTGGGGCCATAGCTGGATTCATAGAAGGAGGTTGGCCAGGACTAGTCGCCGGTTGGTATGGTTTCCAGCATTCAAATGATCAAGGGGTTGGCATGGCTGCAGATAGGGATTCGACTCAAAAGGCAGTTGATAAAATAACATCCAAAGTGAATACTATAGTCGATAAGATGAACAAGCAGTATGAAATAATTGATCATGAATTCAGTGAGGTTGAAACTAGACTCAATATGATCAACAACAAGATTGATGACCAAATACAAGACGTATGGGCATATAATGCAGAGTTGCTAGTGCTGCTTGAGAACCAGAAAACGCTCGACGAGCATGATGCAAATGTGAACAATCTATATAATAAGGTAAAAAGGGCCCTAGGCTCCAATGCTATGGAAGATGGAAAGGGCTGTTTCGAGCTATATCATAAATGTGATGACCAATGCATGGAAACAATTCGGAACGGGACCTATAATAGGAGAAAGTACAAAGAGGAATCAAGGCTAAAAAGGCAGAAAATAGAAGGGGTAAAACTGGAATCTGAGGGGACTTACAAGATCCTAACCATTTATTCGACTGTCGCCTCATCTCTTGTACTTGCAATAGGGTTTGCTGCCTTCTTATTCTGGGCCATGTCCAATGGATCATGCAGGTGCAACATTTGTATATAATTAGCAAAAACACCCTTGTTTCTACT</t>
  </si>
  <si>
    <t>AGCAAAAGCAGGGGAATTTCTTAACTAGCAAAATGGAAACAATACCACTGATGGCTATACTACTAGTAGTAACAACAAGCAATGCAGATAAAATCTGCATTGGTCACCAGTCAACAAACTCCACAGAAACTGTGGACACGCTAACAGAAACTAATGTTCCTGTGACACATGCCAAAGAATTGCTCCACACAGAGCATAATGAAATGCTATGTGCAACAAATCTGGGACGTCCTCTCATCCTAGACACATGCACAATCGAAGGACTAATCTATGGTAAC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ATGGGGCATACATCATCCACCCACCGACACTGCACAGACGAATCTGTACACAAGGACCGACACAACAACAGGCGTGACAACAGAAAATTTAGATAGGACCTTCAAGCCATTAATAGGGCCAAGACCCCTTGTCAATGGTTTGATTGGAAGAATTAACTATTATTGGTCGATATTAAAACCAGGTCAGACATTGCGAGTAAGATCCAATGGGAATCTAATTGCTCCATGGTATGGACACGTTCTCTCAGGAGAGAGCCACGGGAGAATTCTGAAGACTGATTTAAACAGTGGCAATTGTGTAGTGCAATGCCAGCCTGAAAAAGGTGGCTTAAACAGTACACTGCCATTCCACAATATCAGTAAGTTTGCATTTGGGATTTGCCCCAAATATATTGGAGTCAAGAGTCTCAAACTGGCAATCGGTTTGAGAAACGTGCCTGCTAAATCAAGTAGAGGACTATTTGGGGCCATAGCTGGATTCATAGAAGGAGGTTGGCCAGGACTAGTCGCCGGTTGGTATGGTTTCCAGCATTCAAATGATCAAGGGGTTGGCATGGCTGCAGATAGGGATTCGACTCAAAAGGCAGTTGATAAAATAACATCCAAAGTGAATACTATAGTCGATAAGATGAACAAGCAGTATGAAATAATTGATCATGAATTCAGTGAGGTTGAAACTAGACTCAATATGATCAACAACAAGATTGATGACCAAATACAAGACGTATGGGCATATAATGCAGAGTTGCTAGTGCTGCTTGAGAACCAGAAAACGCTCGACGAGCATGATGCAAATGTGAACAATCTATATAATAAGGTAAAAAGGGCCCTAGGCTCCAATGCTATGGAAGATGGAAAGGGCTGTTTCGAGCTATATCATAAATGTGATGACCAATGCATGGAAACAATTCGGAACGGGACCTATAATAGGAGAAAGTACAAAGAGGAATCAAGGCTAAAAAGGCAGAAAATAGAAGGGGTAAAACTGGAATCTGAGGGGACTTACAAGATCCTAACCATTTATTCGACTGTCGCCTCATCTCTTGTACTTGCAATAGGGTTTGCTGCCTTCTTATTCTGGGCCATGTCCAATGGATCATGCAGGTGCAACATTTGTATATAATTAGCAAAAACACCCTTGTTTCTACT</t>
  </si>
  <si>
    <t>AGCAAAAGCAGGGGAATTTCTTAACTAGCAAAAATGGAAACAGTATCACTAATAACTATACTACTAGTAGTAACAGCAAGCAATGCAGATAAAATCTGCATCGGCT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CGCTAGTTCCTACCAAAGAATCCAAATCTTCCCAGACACAATCTGGAATGTGACTTACACTGGAACAAGCAAAGCATGTTCAGGTTCATTCTACAGGAGTATGAGATGGCTGACTCAAAAAAGCGGGTCTTACCCTGTTCAAGACGCCCAATACACAAATAATAGGGGAAAGAGCATTCTTTTCGTGTGGGGCATACATCATCCACCCACCGATACTGAACAGACAAATTTGTACATAAGAACCGACACAACAACAAGCGTGACAACAGAAGATTTAAATAGGATCTTCAAACCAATGATAGGGCCAAGGCCCCTTGTGAATGGTCAGCAGGGAAGAATTAATTATTATTGGTCGGTACTAAAACCAGGCCAGACATTGCGAGTAAGATCCAATGGGAATCTAATTGCTCCATGGTATGGACACGTTCTTTCAGGAGGGAGCCATGGAAGAATCCTGAAGACTGATTTAAACAGTGGTAATTGCGTAGTGCAATGTCAGACTGAAAAAGGCGGCTTAAACAGTACAATGGCATTCCACAATCTCAGTAAATATGCATTTGGAAACTGCCCCAAATATGTTAGAGTTAAGAGTCTCAAACTA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G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CGGGTCTTGCAGGTGCAACATTTGTATATAATTAGCAAAAACACCCTTGTTTC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</si>
  <si>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AAGACCATCAGCTGTTAACGGATTGTGTTATCCCGGGAATGTAGAAAATCTAGAAGAGCTAAGGTCACTTTTTAGTTCTGCTAGGTCTTATCAAAGGATCCAGATTTTCCCAGACACAATCTGGAATGTGTCTTACAGTGGGACAAGCAAAGCATGTTCAGATTCATTCTACAGAAACATGAGATGGTTGACTCAAAAGAACAACGCTTACCCTATTCAAGACGCCCAATACACAAATAATCAAGAAAAGAACATTCTTTTCATGTGGGGCATAAATCACCCACCCACCGATACTGTGCAGACAAATCTGTACACAAGAACCGACACAACAACGAGTGTGGCAACAGAAGAAATAAATAGGACCTTCAAACCATTGATAGGACCAAGGCCTCTTGTCAACGGTTTGATGGGAAGAATTGATTATTATTGGTCGGTATTGAAACCGGGTCAAACACTGCGAATAAGATCTAATGAGAATCTAATAGCTCCATGGTATGGACACATTCTTTCAGGAGAGAGCCACGGAAGAATCCTGAAGACTGATTTAAAAAGGGGTAGCTGCACAGTGCAATGTCAGACAGAGAAGGGTGGCTTAAACACAACATTGCCATTCCAAAATGTAAGTAAGTATGCATTTGGAAACTGCTCGAAATACATTGGCATAAAAAGTCTCAAACTTGCAGTTGGTCTGAGGAATGTGCCTTCTAGATCTAGTAGAGGACTATTCGGGGCCATAGCAGGATTCATAGAGGGAGGTTGGTCAGGACTAGTTGCTGGTTGGTATGGATTCCAGCATTCAAATGATCAAGGGGTTGGTATGGCAGCAGATAA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CTCGAGCTATACCACAAATGTGATGACCAGTGCATGGAGACAATTCGGAACGGGACCTACAACAGAAGGAAGTATCAAGAGGAGTCAAAATTAGAAAAACAGAAAATAGAGGGGGTCAAGCTGGAATCTGAAGGAACTTACAAAATCCTCACCATTTATTCGACTGTCGCCTCATCTCTTGTGATTGCAATGGGGTCTGCTGCCTTCTTGTTCTGGGCCATGTCCAATGGGTCTTGCAGATGCAACATTTGTATATAA</t>
  </si>
  <si>
    <t>AACCTTTTAACCAAGCCAAAATGGAAATAATACCACTGATGACTATACTGCTATTAGTAACAACAAACAATGCAGATAAAATATGCATTGGCCATCAATCAACAAATTCCACAGAAACTGTGGACACACTAACGGAAACTAATGTTCCTGTGACACATGCCAAAGAATTACTCCACACAGAGCACAATGGAATGCGGGGG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CGGCCTAAACAGTA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CAGTTATACCACAAATGGGAGGACCAATGCATGGAAACTATTCGGAACGGGACCTATAATAAAAGAAAGTACAAAGAGGAACCAAGACTAGGAAGGCAGAAAATAGAGGGAGTTAAACTGGAATCTGAGGGGACTTACAAAATACTTACCATTTATTCAAAGGGCGCCTCATCTCTTGTGCTTGCAATGGGGTTTGCTGCCTTCTTATTCTGGGCCATGTCGGGTGGATCATGCAGGTGCAACATCTGTGTGTAATTAGGCCAG</t>
  </si>
  <si>
    <t>AAATGGAAATAATAGCACTGATGACTATACTGCTATTAGTAACAACAAACAATGCAGATAAAATATGCATTGGCCATCAATCAACAAATTCCACAGAAACTGTGGACACACTAACGGAAACTAATGTTCCTGTGACACATGCCAAAGAATTACTCCACACAGAGCACAATGGAATGCTGTGG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GAGAGTTGCTAGTACTACTTGAGAACCAGAAAACACTCCATGAGCATGACGCAAACGTGAACAACCTATACAACAAAATGAAAAGGGCCTTAGGCTCCAATGCGATGGAAAAAGGGAAAGGCTGCTTCCAGTTATCCCACAAAGGTGATGATCAATGCATGGAAACTATCTGGAACGGGACCTATTTTAGGAGAAAGGAAAAAGAGGAATCAAGACTAGGAAGGCAGAAAATAGAGGGAGTTAAACTGGAATCTGAGGGGACTGACAAAATACTTACCATTTATACAACTGGCGCCTCATCTCTTCTGCTTGCAATGGGGTTTGCTGCCTTCTTATCCTGGGCCATGTCGGGTGGAGCATGCAGGTGCAACATCTGTGTGTAAGCAGCCCAGG</t>
  </si>
  <si>
    <t>AGCAAAAGCAGGGGAAATTCTTAACTAGCAAA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C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T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CAATGCAGAGTTGCTAGTACTACTTGAGAACCAGAAAACACTCGATGAGCATGACGCAAACGTGAACAACCTATACAACAAAGTGAAAAGGGCCTTAGGCTCCCATGCGATGGAAGATGGGAAAGGCTGCTTCGAGTTATCCCACAAATGTGGTGGTCATTGCGTGGGAACTATTCGGAACGGGACCTATCTTAGAAGAAAGTACAAAGAGGAATCAAGACTAGGAAGGCAGAAAATAGAGGGAGTTAAACTGGAATCTGAGGGGACTTACAAAATACTTACCATTTATTCGACTGTCGCCTCATCTCTTGTGCTTGCAATGGGGTTTGCTGCCTTCTTATTCTGGGCCATGTCAAATGGATCATGCAGGTGCAACATCTGTATATAATTAGGCCAGGG</t>
  </si>
  <si>
    <t>CAAGGGACAAAAGCAGGGGAAACTCTTAACTAGCAAAATGGAAATAATACCACTGATGACTATACTGCTATTAGTAACAACAAACAATGCAGATAAAATATGCATTGGCCATCAATCAACAAATTCCACAGAAACTGTGGACACACTAACGGAAACTAATGTTCCTGTGACACATGCCAAAGAATTGCTCCACACAGAGCACAATGGAATGCTGTGTGCAACAAATCTGGGTAATCCCCTCATCCTAGACACATGCACTATCGAAGGACTTATCTATGGCAACCCTTCTTGTGACATGTTGTTGGGGGGAAGGGAATGGTCCTATATCGTTGAAAGACCATCAGCGGTAAATGGAACATGTTACCCTGGGAATGTAGAAAACTTAGAGGAACTCAGAATACTTTTTAGTTCCTCTAGTTCCTATCAAAGAATTCAAATGTTCCCAGACACAATCTGGAATGTGACTTACAGTGGAACAAGCAAATCATGTTCAGATTCATTCTACAGAAATATGAGATGGCTAACTCAAAAGAACGGGAATTATCCTGTTCAAGACGCCCAATACACAAATACTCGGGGAAAGGACATTCTTTTCGTTTGGGGCATACATCATCCACCCACTGATACTGCACAGACGAATTTGTACACAAGAACCGACACAACAACAAGCGTAACAACAGAAAATTTAGACAGGACT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ATGCCAGGTCAAGTAGAGGGCTATTTGGAGCCATAGCTGGATTCATAAAAGGAGGTTGGCCAGGGCTGGTTGCCGGTTGGTATGGTTTCCAACATTCAAATGATCAAGGGGTTGGCATGGCTGCAGATAGGGATTCCACTCAAAAGGCAGTTGACAAAATAACATCCAAGGGGAACAATATAGTCCACAAGATGAACAAGCAATATGAAATAATTGATCATGAATTCAGTGAGGGTGAAACAAAACTCAATATGATCAATAACAAGATGGATGACCAAACACAAAATGTATGGGCATATAATGCAGAGTTGCTAGTGCTACTTGAGAACCAGAAAACACTCGATGAGCATGACGCAAACGTGAACAACCTATACAACAAGGTGAAAAGGGCCCTAGGATCCAATGCGATGGAAGAAGGGAAAGGCTGTTTCGAGTTATACCACAAATGGGATGATCAATGCATGGAAACTATTCGGAACGGGACCTATAATAGGAGAAAGTACAAAGAGGAATCAAGACTAGGAAGGCAGAAAATAGAGGGAGTTAAACTGGAATCTGAGGGGACTTACAAAATACTTGCCATTTATTCGACTGTCGCCTCATCTCTTGTGCTTGCAATGGGGTTTGCTGCCTTCTTATTCTGGGCCATGTCAAATGGATCATGCAGGTGCAACATCTGTATATAATTAGGCAAGA</t>
  </si>
  <si>
    <t>AGCAAAAGCAGGGGAATTTCACAACTAGCAAAATGGAAATAATACCACTGATGACTATACTGCTATTAGTAACAACAAGCAATGCAGATAAAATATGCATTGGCCATCAGTCAACAAATTCCACAGAAACTGTGGACACACTAACGGAAACTAATGTTCCTGTGACACATGCCAAAGAATTGCTCCACACAGAGCACAATGGAATGCTGTGTGCAACAAATCTGGGAAATCCCCTCATCCTAGACACATGCACTATCGAAGGACTTATCTATGGTAACCCTTCTTGTGACATGTTGTTGGGGGGAAGGGAATGGTCCTATATCGTTGAAATACCATCAGCGGTAAATGGAACATGTTACCCTGGG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AACCGACACAACAACAAGCGTAACAACAGAAAATTTGGATAGGACCTTCAAACCATTGATAGGGCCAAGGCCCCTTGTCAATGGTCA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CGCAAACGTGAACAACCTATACAACAAGGTGAAAAGGGCCTTAGGCTCCAATGCGATGGAAGATGGGAAAGGCTGTTTCGAGTTATACCACAAATGTGATGATCAATGCATGGAAACTATTCGGAACGGGACCTATAATAGGAGAAAGTACAAAGAGGAATCAAGACTAGAAAGGCAGAAAATAGAGGGAGTTAAACTGGAATCTGAGGGGACTTACAAAATACTTACCATTTATTCGACTGTCGCCTCATCTCTTGTACTTGCAATGGGGTTTGCTGCCTTCTTATTCTGGGCCATGTCAAATGGATCATGCAGGTGCAACATCTGTATATAATTGGCAAAAACACCCTTGTTTCTACT</t>
  </si>
  <si>
    <t>ATGGAAATAATAGCACTAATAGCTATACTATTAGTAACAACAACGAGCAATGCAGACAAAATCTGCATTGGCTACCAGTCAACAAACTCCACAGAAACTGTCGACACACTAATAGAAAACAATGTTCCTGTGACACATACCAAAGAATTGCTCCACACAGAGCACAATGGAATGCTGTGTGCAACAGACCTGGGGCATCCTCTCATCCTAGACACCTGCACTATCGAAGGGCTGGTATACGGCAATCCCTCTTGTGATTTGCTACTGGGAGGGAAAGAATGGTCTTACATTGTCGAAAGATCATCAGCGATCAATGGGATGTGTTATCCTGGAAATGTAGAGAATCTGGAGGAACTAAGGTCTTTCTTCAGCTCTGCTAATTCCTACCAAAGAATCCAGATCTTTCCAGACACAATTTGGAATGTGACTTACAGTGGAACAAGCAAAGCATGTTCAAATTCATTCTACAGGAGTATGAGATGGCTGACACACAAAAGCAATTCTTACCCAGTTCAAGACGCTCAATATACCAACAATGAGGGGAAGAATATTCTCTTCATGTGGGGCATACATCACCCACCAACTGATACTGAGCAGACAAATTTATACAAAAAAGCTGACACAACAACAAGCGTGACAACAGAAGACATCAATCGAACTTTCAAACCAGTGATAGGGCCAAGGCCTCTTGTCAATGGCCAACAGGGGAGAATTGATTACTATTGGTCAGTACTAAAGCCAGGGCAAACATTGCGGGTGAGATCCAATGGGAATTTAATTGCCCCATGGTATGGACACATTCTCTCAGGAGAAAGCCACGGAAGAATCCTGAAGACCGATCTGAACAGTGGCAATTGCGCAGTACAATGCCAAACTGAGAAGGGCGGTTTGAATACAACCTTGCCATTCCACAATGTCAGTAAATATGCGTTTGGGAACTGCCCCAAATACGTTGGAGTGAAGAGTCTCAAACTGGCAGTCGGCTTGAGGAATGTGCCTGCTGCATCAGATAGAGGATTGTTTGGTGCCATAGCTGGATTCATAGAAGGAGGTTGGCCTGGACTAGTTGCAGGCTGGTACGGTTTTCAGCATTCAAATGATCAAGGGGTTGGAATGGCTGCAGACAGGGAATCGACTCAAGAGGCAGTCAACAAAATAACATCCAAAGTAAATAATATAATCGACAAAATGAACAAGCAGTATGAAATCATTGATCATGAATTCAGTGAGATCGAAGCCAGACTCAATATGATCAACAACAAGATTGATGACCAAATACAGGACATCTGGGCATATAATGCAGAATTGCTAGTACTGCTTGAAAATCAGAAAACACTCGATGAGCATGACGCAAATGTGAATAATCTGTACAACAAAGTGAAGAGAGCATTGGGTTCAAATGCAAGAGAGGATGGAAATGGATGCTTCGAATTGTACCACAAATGTGATGATCAATGCATGGAGACGATTAGAAACGGAACTTATGACAGGCAAAAGTACCAAGAAGAGTCAAAACTAGAAAGGCAGAAAATAGAAGGGGTAAAACTGGAGTCTGAAGGAACTTACAAGATCCTCACTATTTATTCGACTGTCGCCTCATCTCTTGTGCTTGCAATGGGGTTTGCTGCCTTTCTGTTCTGGGCCATGTCCAATGGGTCTTGCAGATGCAACATTTGTATATAA</t>
  </si>
  <si>
    <t>ATGGAAACAACAACACTAATAGCTATACTGCTAATGGTAACTGCAAGCAATGCAGATAAAATCTGCATCGGCTACCAGTCAACAAACTCCACAGAGACTGTTGATACGCTAATAGAAAACAATGTTCCTGTAACACATACCAAAGAATTGCTACACACAGAGCACAATGGAATGCTGTGCGCAACAGATCTGGGGTATCCTCTCATTCTAGACACTTGCACTATCGAAGGGCTAGTCTATGGCAATCCTTCTTGTGATCTGCTATTGGGAGGGAAAGAATGGTCCTACATTGTCGAGAGATCATCGGCTGTCAATGGAATTTGTTATCCTGGGAATGTAGAGAACCTAGAAGAACTCAGGTCTTTTTTCAGTTCTGCTAATTCCTATCAAAGAGTCCAGATCTTTCCAGACACCATCTGGAATGTGACTTACAGTGGAACAAGCAAAGCATGTTCGAGTTCATTCTACAGGAGTATGAGATGGCTGACTCACAAGAGCGATTCTTACCCCTTTCAAGACGCTCAATACACTAACAATGAGGGAAAGAACATTCTCTTCATGTGGGGCATACATCATCCACCTACTGACACTGAACAGACAAATTTATACAAAAAAGCTGATACAACAACAAGTGTGACAACAGAAGATATAAATCGAACTTTCAAGCCAGTGATAGGACCAAGGCCCCTTGTCAACGGACAGCAGGGGAGAATTGATTATTATTGGTCAGTATTAAAGCCAGGCCAAACATTGCGAGTGAGGTCCAATGGGAATCTAATTGCACCATGGTATGGGCACATTCTTTCAGGAGAAAGCCATGGCAGAATCTTGAAGACTGATTTGAACAGTGGCGACTGCGTAGTGCAATGTCAGACTGAGAAAGGTGGCCTAAATACGACCTTACCGTTTCACAATGTCAGCAAATATGCATTTGGGAATTGCCCCAAATACGTTGGAGTAAAGAGTCTCAAATTGGCAGTTGGTTTGAGGAATGTACCTGCTGCATCAGATAGAGGGCTGTTTGGTGCTATAGCTGGATTCATAGAAGGAGGTTGGCCAGGACTAGTTGCTGGCTGGTATGGGTTCCAGCATTCAAATGATCAAGGAACTGGAATGGCTGCAGATAGAGAATCAACTCAAGAGGCAGTTGACAAAATAACATCAAAAGTAAATAATATAATAGACAAAATGAACAAACAATATGGGATCATCAATCATGAATTCAGTGAAATTGAAGCCAGGCTCAATATGATTAACAACAAGATTGATGACCAAATACAAGACATTTGGGCTTACAATGCAGAATTGCTAGTACTGCTTGAAAACCAGAAAACACTCGATGAACATGATGCAAATGTAAATAATCTATATAACAAGGTGAAAAGAGCATTGGGTTCTAATGCAGTAGAAGATGGAAATGGATGCTTTGAATTGTACCATAAATGTGATGATCAATGTATGGAAACAATTAGAAACGGGACCTATGACAAGCAAAAGTATCAAGAGGAGTCAAAATTAGAAAGGCAGAAAATAGAAGGGGTAAAACTGGAATCTGAAGGAACCTACAAAATCCTCACCATTTATTCGACTGTCGCCTCATCTCTCGTGCTTGCAATGGGGTTTGCTGCCTTTCTATTCTGGGCCATGTCCAATGGATCTTGCAGATGCAACATTAGTATATGA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</si>
  <si>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TAAGACCATCGGCTGTTAATGGGTTGTGTTACCCCGGGAATGTAGAAAACCTAGAAGAACTAAGGTCACTTTTTAGCTCTGCTAGTTCTTACCAAAGAATCCAGATCTTTCCAGACACAATCTGGAATGTGTCTTACAGTGGGACAAGCAAAGCATGTTCAGATTCATTCTACAGAAGCATGAGATGGTTGACCCAAAAGAACAACGCTTACCCTATTCAAGACGCCCAATACACAAATAATAGAGGAAAGAACATTCTTTTCATGTGGGGCATAAATCACCCACCCACTGATACTGTGCAGACAAATCTGTACACAAGGACTGACACAACAACAAGTGTGGCAACAGAAGATATAAATAGGACCTTCAAACCATTGATAGGGCCAAGGCCTCTTGTCAATGATCAGCAGGGAAGAATTGATTATTATTGGTCGGTATTGAAACCAGGTCAGACATTGCAAGTAAGATCCAATGGGAATCTAATCGCTCCATGGTATGGGCACATTCTTTCACGAGAGAGCCACGGAAGAATCCTGAAGACTGATTTAAACAATGGTAACTGTGTAGTGCAATGTCAGACAGAAAGAGGTGGCTTGAATACTACATTGCCATTCCACAATGTAAGTAAA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ACACTCGATGAGCATGATGCGAATGTAAACAATCTCTATAACAAAGTGAAGAGGACACTGGGTTCCAATGCAGTGGAAGATGGGAAAGGATGTTTCGAGCTATACCATAAATGTGATGACCAGTGCATGGAGACAATTCGGAACGGGACCTATGACAGGAGAAAGTATAAAGAGGAATCAAGACTAGAAAGACAGAAAATAGAAGGGGTCAAGCTGGAATCTGAAGGAACTTACAAAATCCTCACCATTTATTCGACTGTCGCCTCATCTCTTGTGATTGCAATGGGGTTTGCTGCCTTCTTGTTCTGGGCCATGTCCAATGGATCTTGCAGATGCAACATTTGTATATAA</t>
  </si>
  <si>
    <t>ATGGAAGTAGTATCACTAATAACTATACTACTAGTAGCAACAGTAAGCTATGCAGATAAGATCTGCATCGGCTATCAATCAACAAACTCCACAGAAACTGTGGACACACTAACAGAAAACAATGTCCCTGTGACACATGCCAAAGAACTGCTCCACACAGAGCATAATGGGATGCTGTGTGCAACAAGCTTGGGAAACCCTCTTATTCTAGACACCTGCACCATTGAAGGACTAATCTATGGCAATCCTTCTTGTGATCTATTGTTGGGAGGAAGAGAATGGTCCTATATCGTCGAGAGACCATCAGCTGTTAACGGATTGTGTTATCCCGGGAATGTAGAAAATCTAGAAGAGCTAAGGTCACTTTTTAGTTCTGCTAGGTCTTATCAAAGGATCCAGATTTTCCCAGACACAACCTGGAATGTGTCTTACAGTGGGACAAGCAAAGCATGTTCAGATTCATTCTACAGAAGCATGAGATGGTTGACCCAAAAGAACAACGCTTACCCTATCCAAGACGCCCAATACACAAATAATCAAGAGAAGAACATTCTTTTCATGTGGGGCATAAATCACCCACCCACCGATACTGCGCAGACAAATCTGTACACAAGAACCGACACAACAACAAGTGTGGCAACAGAAGAAATAAATAGGATCTTCAAACCATTGATAGGACCAAGGCCTCTTGTCAACGGCTTGATGGGAAGAATTGATTATTATTGGTCGGTATTGAAACCTGGTCAAACACTGCGAATAAGATCTG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GCTAGTTGCTGGTTGGTATGGATTCCAGCATTCAAATGACCAAGGGGTTGGTATGGCAGCAGATAGAGACTCAACCCAAAAGGCTATTGATAAAATAACATCCAAAGTGAATAACATAGTCGACAAAATGAACAAGCAGTATGAAATTATTGATCATGAATTCAGTGAGGTAGAAACTAGACTTAACATGATCAATAATAAGATTGATGATCAAATCCAGGATATATGGGCATATAATGCAGAATTGCTAGTTCTGCTTGAAAACCAGAAAACACTCGATGAGCATGAC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ATCTTGCAGATGCAACATTTGTATATAA</t>
  </si>
  <si>
    <t>ATGGAAGTAGTATCACTAATAATTATACTACTAGTAGCAACAGTAAGCTATGCAGATAAGATCTGCATCGGCTATCAATCAACAAACTCCACAGAGACTGTGGACACACTAACAGAAAACAATGTCCCTGTGACACATGCCAAAGAACTGCTCCACACAGAGCATAATGGGATGCTGTGTGCAACAAGCTTGGGAAACCCTCTTATTCTAGACACCTGCACCATTGAAGGACTAATCTATGGCAATCCTTCTTGTGATCTATTGTTGGGAGGAAGAGAATGGTCCTATATCGTCGAGAGACCATCAGCTGTTAACGGATTGTGTTATCCCGGGAATGTAGAAAATCTAGAAGAGCTAAGGTCACTTTTTAGTTCTGCTAGGTCTTATCAAAGAATCCAGATTTTCCCAGACACAATCTGGAATGTGTCTTACAGTGGGACAAGCAAAGCATGTTCAGATTCATTCTACAGAAGCATGAGATGGTTGACTCAAAAGAACAACGCTTACCCTATCCAAGACGCCCAATACACAAATAATCAGGAGAAGAACATTCTTTTCATGTGGGGCATAAATCACCCACCCACCGATACTACGCAGACAAATCTGTACACAAGAACCGACACAACAACGAGTGTTACAACAGAAGAAATAAATAGGATCTTCAAACCATTGATAGGACCAAGGCCTCTTGTCAACGGTTTGATGGGAAGAATTGATTATTATTGGTCGGTATTGAAACCTGGTCAAACACTGCGAATAAGATCTG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TAGCAGATAGAGACTCAACCCAAAAGGCAATTGATAAAATAACATCCAAAGTGAATAACATAGTCGACAAAATGAACAAGCAGTATGAAATTATTGATCATGAATTCAGTGAGGTAGAAACTAGACTTAACATGATCAATAATAAGATTGATGATCAAATCCAGGATATATGGGCATATAATGCAGAATTGCTAGTTCTGCTTGAAAACCAGAAAACACTCGATGAGCATGACGCAAATGTAAACAATCTATATAATAAAGTGAAGAGGGCGTTGGGTTCCAATGCGGTGGAAGATGGGAAAGGATGTTTCGAGCTATACCACAAATGTGATGACCAGTGCATGGAGACAATTCGGAACGGGACCTACAACAGAAGGAAGTATCAAGAGGAGTCAAAATTAGAAAGACAGAAAATAGAGGGGGTCAAGCTGGAATCTGAAGGGACTTACAAAATCCTCACCATTTATTCGACTGTCGCCTCATCTCTTGTGATTGCAATGGGGTTTGCTGCCTTCTTGTTCTGGGCCATGTCCAATGGATCTTGCAGATGCAACATTTGTATATAA</t>
  </si>
  <si>
    <t>ATGGAAGTAGTATCACTAATATATATACTACTAGTAGCAACAGTAAGCTATGCAGATAAGATCTGCATCGGCTATCAATCAACAAACTCCACAGAAACTGTGGACACACTAACAGAAAACAATGTCCCTGTGACACATGCCAAAGAACTGCTCCACACAGAGCATAATGGGATGCTGTGTGCAACAAGCTTGGGAAACCCTCTTATTCTAGACACCTGC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TCCTATCCAAGACGCCCAATACACAAATAATCAAGAGAAGAACATTCTTTTCATGTGGGGCATAAATCACCCACCCACCGATACTGTGCAGACAAATCTGTACACAAGAACCGACACAACAACGAGTGTGGCAACAGAAGAAATAAATAGGATCTTCAAACCATTGATAGGACCAAGGCCTCTTGTCAACGGTTTGATGGGAAGAATTGATTATTATTGGTCGGTATTGAAACCTGGTCAAACACTGCGAATAAGATCTGATGGGAATCTAATAGCTCCATGGTATGGACACATTCTTTCAGGAGAGAGCCACGGAAGAATCCTGAAGACTGATTTAAAAAGGGGTAGCTGCACAGTGCAATGTCAGACAGAGAAAGGTGGCTTAAACACAACATTGCCATTCCAAAATGTAAGTAAGTATGCATTTGGAAACTGCTCGAAATACATTGGCATAAAGAGTCTCAAACTTGCAGTTGGTCTGAGGAATGTGCCTTCTAGATCTAGTAGAGGACTATTCGGGGCCATAGCAGGATTTATAGAGGGAGGTTGGTCAGGACTAGTTGCTGGTTGGTATGGATTCCAGCATTCAAATGACCAAGGGGTTGGTATGGCAGCAGATAGAGACTCAACCCAAAAGGCAATTGATAAAATAACATCCAAAGTGAATAACATAGTCGACAAAATGAACAAGCAGTATGAGATTATTGATCATGAATTCAGTGAGGTAGAAACTAGACTTAACATGATCAATAATAAGATTGATGATCAAATCCAGGACATATGGGCATATAATGCAGAATTGCTAGTTCTGCTTGAAAACCAGAAAACACTCGATGAGCATGACGCAAATGTAAACAATCTATATAATAAAGTGAAGAGGGCGTTGGGTTCCAATGCGGTGGAAGATGGGAAAGGATGTTTCGAGCTATACCACAAATGTGATGACCAGTGCATGGAGACAATTCGGAACGGGACCTACAACAGAAGGAAGTATCAAGAGGAGTCAAAATTAGAAAGACAGACAATAGAGGGGGTCAAGCTGGAATCTGAAGGAACTTACAAAATCCTCACCATTTATTCGACTGTCGCCTCATCTCTTGTGATTGCAATGGGGTTTGCTGCCTTCTTGTTCTGGGCCATGTCCAATGGATCTTGCAGATGCAACATTTGTATATAA</t>
  </si>
  <si>
    <t>ATGGAGACAGCATCACTAATAACTGTACTACTAGTAGTAACAGTAAGCAATGCAGATAAGATCTGCATCGGCTATCAATCAACAAACTCCACAGAAACTGTAGACACACTAACAGAAAACAATGTCCCTGTGACACATGCCAAAGAACTGCTCCACACAGAGCATAATGGAATGCTGTGTGCAACAAGCTTGGGTAACCCTCTTATTCTAGACACCTGTACCATTGAAGGACTAATCTATGGTAATCCTTCTTGTGATCTATTGTTGGGAGGAAGAGAATGGTCCTATATCGTCGAGAGACCATCAGCTGTTAACGGTTTGTGTTACCCCGGGAATGTAGAAAATCTAGAAGAGCTAAGGTCACTTTTTAGTTCTGCTAGATCTTATCAAAGGGTCCAGATTTTCCCAGACACAATCTGGAATGTGTCTTACAGTGGGACAAGCAAAGCATGTTCAGATTCATTCTACAGAAGCATGAGATGGTTGACTCAAAAGAATAACGCTTACCCTACTCAAGACGCCCAATACACAAATAATCAAGAAAAGAACATTCTTTTCATGTGGGGCATAAATCACCCACCCACCGATACTGCGCAGACAAATCTGTACACAAGAACCGACACAACAACGAGTGTGGCAACAGAAGAAATAAATAGGACCTTCAAACCACTGATAGGACCAAGGCCTCTTGTCAACGGTTTGATGGGAAGAATTGATTATTATTGGTCGGTATTGAAACCAGGTCAAACACTGAGAATAAGATCTAATGGAAATCTAATAGCTCCATGGTATGGACACATTCTTTCTGGAGAGAGCCATGGAAGAATCCTGAAAACTGATTTAAAAAGGGGTAGCTGCACAGTGCAATGCCAGACAGAGAAAGGTGGCTTAAACACAACATTACCATTCCAAAATGTAAGTAAGTAT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CATTGATCATGAATTCAGCGAGGTTGAAACTAGACTTAACATGATCAATAATAAGATTGATGATCAAATCCAAGATATATGGGCATATAATGCAGAATTGCTAGTTCTGCTTGAAAACCAGAAAACACTCGATGAGCATGATGCAAATGTAAACAATCTGTATAATAAAGTGAAGAGGGCTTTGGGTTCCAATGCGGTGGAAGATGGGAAAGGATGTTTCGAGCTATATCACAAATGTGATGACCAGTGCATGGAGACAATTCGAAACGGGACCTACAACAGAAGGAAGTATCAAGAGGAGTCAAAATTAGAAAGACAGAAAATAGAGGGGGTCAAGTTGGAATCTGAAGAAACTTACAAAATCCTCACCATTTATTCGACTGTCGCCTCATCCCTTGTGATTGCAATGGGGTTTGCTGCCTTCTTGTTCTGGGCCATGTCCAATGGGTCTTGCAGATGCAACTATTGTATATAA</t>
  </si>
  <si>
    <t>CTAATAGCTATACTATTATTGACAACAGCATGCAATGCAGACAAAATCTGCATCGGCTACCAGTCAACAAACTCCACGGAAACTGTTGATACACTGATAGAGAACAATGTTCCTGTGACCCACACCAAAGAATTGCTCCACACAGAGCACAATGGGATGTTGTGTGCAACAACCCTAGGACACCCTCTTATTCTAGACAAATGCACTATAGAAGGATTGGTATACGGCAATCCTGCTTGTGATTTGCTGCTAACAGGGAAAGAATGGTCATACATTGTAGAAAGGCCATCAGCTGTCAATGGAACGTGTTACCCTGGGAATGTAGAGAATCTGGAAGAACTCAGGTCTTTCTTCAGCTCTGCTAATTCCTATCAAAGGATCCAAATCTTCCCGGACAGAATTTGGAATGTGACTTACACTGGAACAAGCGCAGCATGTTCAAACACATTCTACAGGAATATGAGATGGCTGACACAAAAGAGCAATTCTTATCCGATCCAAGATGCCCAATACACCAACAATGAGGGAAAGAATATTCTCTTCATGTGGGGCATACATCATCCACCTACTGATACTGAGCAGACAAATTTATATAAAACATCTGACACCACAACAAGTGTGACAACAGAAGATATAAATCGAACTTTCAAACCAGTGATAGGGCCAAGGCCCCTTGTCAAAGGTCAACAGGGGAGAATTGATTATTATTGGTCAGTACTAAAGCCAGGTCAGACATTGCGAGTAAGATCCAATGGGAACTTAATTGCTCCATGGTATGGACACATCCTCTCAGGGGAAAGCCATGGGAGAATCCTGAAGACCGATTTGAAAAGCGGCAACTGCATAGTACAATGTCAAACTGAGAAAGGTGGCTTGAACACGACCTTACCATTCCACAATGTCAGCAAGTATGCATTCGGGAACTGCCCCAAATACGTTGGAGTGAAGAGCCTAAAATTAGCAGTCGGTCTGAGGAATGTGCCTGCTGCATCAGATAAGGGACTGTTTGGTGCCATAGCTGGATTCATAGAAGGAGGTTGGCCAGGACTAGTTGCAGGATGGTACGGTTTTCAGCATTCAAATGACCAGGGAGTCGGAATGGCTGCAGACAGAGAATCAACTCAAGAGGCAATTGACAAAATAACATCTAAAGTAAACAATATAATCGACAAAATGAACAAACAGTATGAAATCATTGATCATGAATTCAATGAGATTGAAGCCAGACTCAATATGATCAACAACAAGATTGATGACCAAATACAGGACATCTGGGCATACAATGCAGAATTACTAGTGTTGCTCGAAAATCAGAAAACACTCGATGAGCATGATGCTAATGTGAATAATTTATATAATAAGGTGAAGAGAGCATTGGGTTCTAATGCAATGGAGGACGGGAATGGATGCTTCGAATTGTATCACAAATGTGATGACCAATGCATGGAAACGATTAGAAATGGGACCTATAATAGGCAAAAGTATCAAGAAGAATCAAAGCTAGAAAGGCAGAAAATAGAGGGAGTAAAACTGGAATCTGATGGTACATACAGGATTCTCACTATTTATTCGACTGTCGCCTCATCTCTTGTGCTTGCAATAGGGTTTGCTGCCTTCCTTTTCTGGGCCATGTCCAATGGATCT</t>
  </si>
  <si>
    <t>ATCCACATAGCACTAATAGCTATACTATTATTGACAACAGCATGCAATGCAGACAAAATCTGCATCGGCTACCAGTCAACAAACTCCACGGAAACTGTTGATACACTGATAGAGGACAATGTTCCAGTGACCCATACCAAAGAATTGCTCCACACAGAGCACAATGGAATGTTGTGTGCAACAACCCTAGGACATCCTCTTATTCTAGACAAATGCACTATAGAAGGGTTGGTATATGGCAATCCTGCTTGTGATTTGCTGCTAACAGGGAAAGAATGGTCCTACATTGTAGAAAGGCCATCAGCTGTCAATGGAACGTGTTACCCTGGGAATGTAGAGAATCTGGAAGAACTCAGGTCTTTCTTCAGCTCTGCTAATTCCTATAAAAGGATCCAAATCTTCCCGGACAGAATTTGGAATGTGACTTACACTGGAACAAGCGCAGCATGTTCAAACACATTCTACAGGAATATGAGATGGCTGACACAAAAGAGCAATTCTTATCCGATCCAAGATGCCCAATACACCAACAATGAGGGAAAGAATATTCTCTTCATGTGGGGCATACATCATCCACCTACTGATACTGAGCAGACAAATTTATATAAAAAATCTGACACCACAACAAGTGTGACAACAGAAGATATAAATCGAACCTTCAAACCAGTGATAGGGCCAAGGCCCCTTGTCAAAGGTCAACAAGGGAGAATTGATTATTATTGGTCAGTACTAAAGCCAGGTCAGACATTGCGAGTAAGATCCAATGGGAACTTAATTGCTCCATGGTATGGACACATCCTCTCAGGGAAAAGCCATGGGAGAATCCTGAAGACCGATTTGAAAAGCGGCAACTGCATAGTACAATGTCAAACTGAGAAAGGTGGTTTGAACACGACCTTACCATTCCACAATGTCAGCAAGTATGCATTCGGAAACTGCCCCAAATACGTTGGAGTGAAGAGCCTAAAATTAGCAATCGGTCTGAGGAATGTGCCTGCTGCATCAGATAAGGGACTGTTTGGTGCCATAGCTGGATTCATAGAAGGAGGTTGGCCAGGACTAGTTGCAGGATGGTACGGTTTTCAGCATTCAAATGACCAGGGAGTCGGAATAGCTGCAGACAGAGAATCAACTCAAGAGGCAATTGACAAAATAACATCTAAAGTAAACAATATAATCGACAAAATGAACAAACAGTATGAAATCATTGATCATGAATTCAATGAGATTGAAGCCAGACTCAATATGATCAACAACAAGATTGATGATCAAATACAGGACATCTGGGCATACAATGCAGAATTACTAGTGTTGCTCGAAAATCAGAAAACACTCGACGAGCATGATGCTAATGTGAATAATTTATATAATAAGGTGAAGAGAGCATTGGGTTCTAATGCAATGGAGGACGGGAATGGATGCTTCGAATTGTATCACAAATGTGATGACCAATGCATGGAAACGATTAGAAATGGGACCTATGATAGGCAAAAGTATCAGGAAGAATCAAAGCTAGAAAGGCAGAAAATAGAGGGAGTAAAACTGGAATCTGATGGTACATACAGGATTCTCACCATTTATTCGACTGTCGCCTCATCTCTTGTGCTTGCAATAGGGTTTGCTGCCTTCCTTTTCTGGGCCATGTCCAATGGATCT</t>
  </si>
  <si>
    <t>ATAGCACTAATAGCTATACTATTATTGACAACAGCATGCAATGCAGACAAAATCTGCATCGGCTACCAGTCAACAAACTCCACGGAAACTGTTGATACACTGATAGAGGACAATGTTCCAGTGACCCATACCAAAGAATTGCTCCACACAGAGCACAATGGAATGTTGTGTGCAACAACCCTAGGACATCCTCTTATTCTAGACAAATGCACTATAGAAGGGTTGGTATACGGCAATCCTGCTTGTGATTTGCTGCTAACAGGGAAAGAATGGTCCTACATTGTAGAAAGGCCATCAGCTGTCAATGGAACGTGTTACCCTGGGAATGTAGAGAATCTGGAAGAACTCAGGTCTTTCTTCAGCTCTGCTAATTCCTATAAAAGGATCCAAATCTTCCCGGACAGAATTTGGAATGTGACTTACACTGGAACAAGCGCAGCATGTTCAAACACATTCTACAGGAATATGAGATGGCTGACACAAAAGAGCAATTCTTATCCGATCCAAGATGCCCAATACACCAACAATGAGGGAAAGAATATTCTCTTCATGTGGGGCATACATCATCCACCTACTGATACTGATCAGACAAATTTATATAAAAAATCTGACACCACAACAAGTGTGACAACAGAAGATATAAATCGAACCTTCAAACCAGTGATAGGGCCAAGGCCCCTTGTCAAAGGTCAACAAGGGAGAATTGATTATTATTGGTCAGTACTAAAGCCAGGTCAGACATTGCGAGTAAGATCCAATGGGAACTTAATTGCTCCATGGTATGGACACATCCTCTCAGGGGAAAGCCATGGGAGAATCCTGAAGACCGATTTGAAAAGCGGCAACTGCATAGTACAATGTCAAACTGAGAAAGGTGGTTTGAACACGACCTTACCATTCCACAATGTCAGCAAGTATGCATTCGGAAACTGCCCCAAATACGTTGGAGTGAAGAGCCTAAAATTAGCAGTCGGTCTGAGGAATGTGCCTGCTGCATCAGATAAGGGACTGTTTGGTGCCATAGCTGGATTCATAGAAGGAGGTTGGCCAGGACTAGTTGCAGGATGGTACGGTTTTCAGCATTCAAATGACCAGGGAGTCGGAATAGCTGCAGACAGAGAATCAACTCAAGAGGCAATTGACAAAATAACATCTAAAGTAAACAATATAATCGACAAAATGAACAAACAGTATAAAATCATTGATCATGAATTCAATGAGATTGAAGCCAGACTCAATATGATCAACAACAAGATTGATGATCAAATACAGGACATCTGGGCATACAATGCAGAATTACTAGTGTTGCTCGAAAATCAGAAAACACTCGACGAGCATGATGCTAATGTGAATAATTTATATAATAAGGTGAAGAGAGCATTGGGTTCTAATGCAATGGAGGACGGGAATGGATGCTTCGAATTGTATCACAAATGTGATGACCAATGCATGGAAACGATTAGAAATGGGACCTATGATAGGCAAAAGTATCAGGAAGAATCAAAGCTAGAAAGGCAGAAAATAGAGGGAGTAAAACTGGAATCTGATGGTACATACAGGATTCTCTCCATTTATTCGACTGTCGCCTCATCTCTTGTGCTTGCAATAGGGTTTGCTGCCTTCCTTTTCTGGGCCATGTCCAATGGATCT</t>
  </si>
  <si>
    <t>AATTTCTTAACTATCAAAATGGAAGCAATATCACTGATGACTATACTACTGGTGGTAACAACAAGTAATGCAGATAAAATCTGCATCGGCCACCAATCAACGAACTCCACAGAAACTGTAGACACGCTAACAGAAACAAATGTTCCTGTAACACAAGCTAAAGAATTGCTCCACACAGAGCACAATGGAATGCTATGTGCAACAAATCTGGGACGTCCTCTCATTCTAGACACATGCACTATTGAAGGACTGATCTATGGCAACCCATCTTGTGACATGCTGCTGGAAGGAAGGGAATGGTCCTACATCGTCGAAAGACCATCAGCAGTAAATGGAACATGCTACCCTGGAAATGTAGAAAACTTAGAGGAACTTAGAACACTTTTTAGCTCCTCTAGTTCTTATCAAAGAATCCAACTCTTCCCAGACTCGATCTGGAATGTGACTTACACTGGGACAAGCAAATCATGTTCAGATTCATTCTATAGGAATATGAGATGGTTAACTCAAAAGAATGGGCTTTATCCAGTTCAAGATGCCCAGTACACAAACAATCGGGGAAAGGACATTCTTTTCGTGTGGGGCATACATCATCCACCCACCGATACTGTGCAGACGAATTTATACACAAGGACCGACACAACAACAAGCGTAACAACGGAGAATTTAGATAGGACCTTCAAACCATTGATAGGGCCAAGGCCCCTTGTCAATGGTCTATTTGGAAGAATTAATTACTATTGGTCAGTACTAAAACCAGGCCAAACGTTGCGAGTAAGATCAAATGGGAACCTAATTGCCCCATGGTTTGGACATGTTCTCTCAGGAGAGAGCCATGGGAGAATCCTGAGAACTGATTTAAGCAACGGTAATTGTGTGGTACAATGTCAAACTGAAAAAGGTGGCCTAAACAGTACATTGCCATTTCACAACATCAGCAAATATGCATTTGGGACCTGTCCCAAATATATTGGAGTCAAGAGTCTCAAACTGGCAATCGGCCTGAGAAACGTGCATGCTAGGTCAAGTAGAGGACTATTCGGAGCAATAGCTGGATTCATAGAAGGAGGTTGGCCAGGACTAGTCGCCGGTTGGTATGGTTTCCAGCATTCAAATGATCAAGGGGTTGGTATGGCTGCAGATAGGGTTTCAACTCAAAAGGCAGTTGACAAAATAACATCCAAGGTAAATAATATAGTTGACAAGATGAACAAGCAATATGAAATAATTGATCATGAATTCAGTGAGGTTGAAACTAGACTCAATATGATCAATAATAAGATTGATGATCAAATACAAGACATATGGGCATATAATGCAGAGTTGCTAGTACTACTTGAGAATCAGAAAACGCTCGATGAGCATGATGCAAACGTGAACAATCTATACAACAAGGTGAAAAGGGCCCTGGGCTCCAATGCAATGGAAGATGGAAAGGGCTGTTTCGAGCTGTACCATAAATGTGATGACCAATGCATGGAAACAATTCAGAACGGAACATATAATAGGAGAAAGTACACAGAGGAATCAAGGCTAGAAAGGCAGAAAATAGAGGGGGTTAAACTGGAAGCTGAAGGGACTTACAAGATCCTTTCCATTTATTCGACTGTCGCCTCATCTCTTGTGCTTGCAATGGGGCTTGCTGCCTTTTTATTCTGGGCTATGTCCAATGGATCATGCAGGTGCAACATTTGTATATAATTAGT</t>
  </si>
  <si>
    <t>AATTTCTTAACTATCAAAATGGAAGCAATATCACTGATGACTATACTACTGGTGGTAACAACAAGTAATGCAGATAAAATCTGCATCGGCCACCAATCAACGAACTCCACAGAAACTGTAGACACGCTAACAGAAACAAATGTTCCTGTAACACAAGCTAAAGAATTGCTCCACACAGAGCACAATGGAATGCTATGTGCAACAAATCTGGGACGTCCTCTCATTCTAGACACATGCACTATTGAAGGACTGATCTATGGCAACCCATCTTGTGACATGCTGCTGGGAGGAAGGGAATGGTCCTACATCGTCGAAAGACCATCAGCAGTAAATGGAACATGCTACCCTGGAAATGTAGAAAACTTAGAGGAACTTAGAACACTTTTTAGCTCCTCTAGTTCTTATCAAAGAATCCAACTCTTCCCAGACTCGATCTGGAATGTGACTTACACTGGGACAAGCAAATCATGTTCAGATTCATTCTATAGGAATATGAGATGGTTAATTCAAAAGAATGGGCTTTATCCAGTTCAAGATGCCCAGTACACAAACAATCGGGGAAAGGACATTCTTTTCGTGTGGGGCATACATCATCCACCCACCGATACTGTGCAGACGAATTTATACACAAGGACCGACACAACAACAAGCGTAACAACGGAGAATTTAGATAGGACCTTCAAACCATTGATAGGGCCAAGGCCCCTTGTCAATGGTCTAATTGGAAGAATTAATTACTATTGGTCAGTACTAAAACCAGGCCAAACGTTGCGAGTAAGATCAAATGGGAACCTAATTGCCCCATGGTTTGGACATGTTCTCTCAGGAGAGAGCCATGGGAGAATCCTGAGAACTGATTTAAGCAACGGTAATTGTGTGGTACAATGTCAAACTGAAAAAGGTGGCCTAAACAGTACATTGCCATTTCACAACATCAGCAAATATGCATTTGGGACCTGTCCCAAATATATTGGAGTCAAGAGTCTCAAACTGGCAATCGGCCTGAGAAACGTGCATGCTAGGTCAAGTAGAGGACTATTCGGAGCAATAGCTGGATTCATAGAAGGAGGTTGGCCAGGACTAGTCGCCGGTTGGTATGGTTTCCAGCATTCAAATGATCAAGGGGTTGGTATGGCTGCAGATAGGGTTTCAACTCAAAAGGCAGTTGACAAAATAACATCCAAGGTAAATAATATAGTTGACAAGATGAACAAGCAATATGAAATAATTGATCATGAATTCAGTGAGGTTGAAACTAGACTCAATATGATCAATAATAAGATTGATGATCAAATACAAGACATATGGGCATATAATGCAGAGTTGCTAGTACTACTTGAGAATCAGAAAACGCTCGATGAGCATGATGCAAACGTGAACAATCTATACAACAAGGTGAAAAGGGCCCTGGGCTCCAATGCAATGGAAGATGGAAAGGGCTGTTTCGAGCTGTACCATAAATGTGATGACCAATGCATGGAAACAATTCAGAACGGAACATATAATAGGAGAAAGTACACAGAGGAATCAAGGCTAGAAAGGCAGAAAATAGAGGGGGTTAAACTGGAAGCTGAAGGGACTTACAAGATCCTTTCCATTTATTCGACTGTCGCCTCATCTCTTGTGCTTGCAATGGGGTTTGCTGCCTTTTTATTCTGGGCTATGTCCAATGGATCATGCAGGTGCAACATTTGTATATAATTAGT</t>
  </si>
  <si>
    <t>AATCTCTTAACTAGCAAAATGGAAACAACATCACTGATAACTATACTACTAGTAGTAACAACAAGCAATGCCGATAAAATCTGCATCGGCCACCAGTCAACAAATTCCACAGAAACTGTGGACACGCTCACAGAAACTAATGTTCCTGTGACACATGCCAAAGAATTGCTCCATACAGAGCACAACGGAATGCTGTGCGCAACAAATCTGGGACATCCCCTCATTCTAAACACATGCACTATAGAAGGATTGGTTTATGGCAACCCTTCTTGTGATCTGCTATTGGGAGGAAGGGAATGGTCCTACATCGTAGAGCGACCATCAGCGGTAAATGGAACGTGTTACCCTGGGAATGTAGAAAACTTAGAGGAGCTCAGAGCACTATTTAGCTCCTCTAGTTCATACCAAAGAATCCAAATCTTCCCAGACACAATCTGGAATGTGACTTACAATGGAACAAGCAGTTCATGTTCAGGTTCATTCTACCGGAATATGAGATGGCTGACTCAAGATAGAGGATTTTACCCTGTTCAAGACGCCCAATACACAAACAATCAGGGAAAGGACATTCTTTTCGTGTGGGGCATACATCACCCACCCACCGATTCTATACAAAGGCAGTTGTACATAAGAAACGACACAACAACAAGCGTAACAACAGAAAACTTAGATAGAACCTTCAAACCTTTGATTGGGCCAAGGCCCCTGGTCAATGGTCAGTTTGGAAGAATCAATTATTATTGGTCGATACTAAAACCAGGCCAGACATTACGAGTAAGATCAAATGGGAACCTAATTGCTCCACGGTACGGACACGTTCTCTCAGGAGAGAGCCATGGGAGGATCCTGAAGACTGATCTAAACAGTGGTAATTGTGTCGTGCAATGTCAGACTGAGAAAGGTGGCTTAAATAGTACATTGCCGTTCCACAATGTCAGTAAATATGCATTCGGTAACTGCCCCAAATATATTGGAGTCAAGAGTCTCAAACTGGCAATCGGTCTAAGAAACGTGCCTGCTAGGTCAAGAAGAGGACTATTTGGAGCCATAGCTGGATTCATAGAAGGAGGTTGGCCAGGACTAGTAGCTGGTTGGTATGGTTTCCAGCATTCCAATGATCAAGGGGTTGGTATGGCTGCAGATAGGGATTCAACTCAAAAGGCAGTTGATAAAATAACATCCAAGGTGAACAATATAGTCGACAAGATGAACAAGCAATATGAAATAATTGATCATGAATTCAGTGAGGTTGAAGCTAGACTCAATATGATCAATAACAAGATCGATGACCAAATACAAGACGTATGGGCATATAATGCAGAGTTGCTAGTACTACTTGAAAATCAGAAAACACTCGATGAGCATGACGCAAATGTGAACAATCTATATAACAAGGTGAAAAGGGCCCTTGGCTCCAATGCGATGGAAGACGGGAAGGGCTGTTTCGAGCTATACCATAAATGTGATAACCAATGTATGGAGACAATTCGGAACGGAACCTATAACAGGAGAAAATACCAAGAGGAATCAAGGCTAGAAAGGCAGAAAATAGAAGGGGTCAAACTGGAATCTGAGGAGAATTATAAAATTCTTACCATTTATTCGACCGTCGCCTCATCTCTTGTACTTGCAATGGGGTTTGCTGCCTTCTTGTTCTGGGCCATGTCCAATGGATCATGCAGGTGCAACATTTGTATATAATTAGT</t>
  </si>
  <si>
    <t>AATTTCTTAACTATCAAAATGGAAGCAATATCACTGATGACTATACTACTGGTGGTAACAACAAGTAATGCAGATAAAATCTGCATCGGCCACCAATCAACGAACTCCACAGAAACTGTAGACACGCTAACAGAAACAAATGTTCCTGTAACACAAGCTAAAGAATTGCTCCACACAGAGCACAATGGAATGCTATGTGCAACAAATCTGGGACGTCCTCTCATTCTAGACACATGCACTATTGAAGGACTGATCTATGGCAACCCATCTTGTGACATGCTGCTGGGAGGAAGGGAATGGTCCTACATCGTCGAAAGACCATCAGCAGTAAATGGAACATGCTACCCTGGAAATGTAGAAAACTTAGAGGAACTTAGAACACTTTTTAGCTCCTCTAGTTCTTATCAAAGAATCCAACTCTTCCCAGACTCGATCTGGAATGTGACTTACACTGGGACAAGCAAATCATGTTCAGATTCATTCTATAGGAATATGAGATGGTTAACTCAAAAGAATGGGCTTTATCCAGTTCAAGATGCCCAGTACACAAACAATCGGGGAAAGGACATTCTTTTCGTGTGGGGCATACATCATCCACCCACCGATACTGTGCAGACGAATTTATACACAAGGACCGACACAACAACAAGCGTAACAACGGAGAATTTAGATAGGACCTTCAAACCATTGATAGGGCCAAGGCCCCTTGTCAATGGTCTAATTGGAAGAATTAATTACTATTGGTCAGTACTAAAACCAGGCCAAACGTTGCGAGTAAGATCAAATGGGAACCTAATTGCCCCATGGTTTGGACATGTTCTCTCAGGAGAGAGCCATGGGAGAATCCTGAGAACTGATTTAAGCAACGGTAATTGTGTGGTACAATGTCAAACTGAAAAAGGTGGCCTAAACAGTACATTGCCATTTCACAACATCAGCAAATATGCATTTGGGACCTGTCCCAAATATATTGGAGTCAAGAGTCTCAAACTGGCAATCGGCCTGAGAAACGTGCATGCTAGGTCAAGTAGAGGACTATTCGGAGCAATAGCTGGATTCATAGAAGGAGGTTGGCCAGGACTAGTCGCCGGTTGGTATGGTTTCCAGCATTCAAATGATCAAGGGGTTGGTATGGCTGCAGATAGGGTTTCAACTCAAAAGGCAGTTGACAAAATAACATCCAAGGTAAATAATATAGTTGACAAGATGAACAAGCAATATGAAATAATTGATCATGAATTCAGTGAGGTTGAAACTAGACTCAATATGATCAATAATAAGATTGATGATCAAATACAAGACATATGGGCATATAATGCAGAGTTGCTAGTACTACTTGAGAATCAGAAAACGCTCGATGAGCATGATGCAAACGTGAACAATCTATACAACAAGGTGAAAAGGGCCCTGGGCTCCAATGCAATGGAAGATGGAAAGGGCTGTTTCGAGCTGTACCATAAATGTGATGACCAATGCATGGAAACAATTCAGAACGGAACATATAATAGGAGAAAGTACACAGAGGAATCAAGGCTAGAAAGGCAGAAAATAGAGGGGGTTAAACTGGAAGCTGAAGGGACTTACAAGATCCTTTCCATTTATTCGACTGTCGCCTCATCTCTTGTGCTTGCAATGGGGTTTGCTGCCTTTTTATTCTGGGCTATGTCCAATGGATCATGCAGGTGCAACATTTGTATATAATTAGT</t>
  </si>
  <si>
    <t>ATGGAAAAAACAACACTAATAGCTATACTGCTAATGGTAACTGCAAGCAATGCAGATAAAATCTGCATCGGCTACCAGTCAACAAACTCCACAGAGACTGTTGATACGCTAATAGAAACCAATGTTCCTGTGACACATACCAAAGAATTGCTACACACAGAGCACAATGGAATGCTGTGTGCAACAGATCTGGGGCATCCTCTCATTCTAGACACCTGCACTATCGAAGGGCTGGTCTATGGCAATCCTTCTTGTGATCTGCTATTGGGAGGGAAAGAATGGTCCTACATTGTCGAGAGATCATCGGCTGTCAATGGAATGTGTTATCCTGGGAATGTAGAGAACCTAGAAGAACTCAGGTCTTTTTTCAGTTCTGCTAATTCCTATCAAAGAGTCCAGATCTTTCCAGACACCATCTGGAATGTGACTTACAGTGGAACAAGCAAAGCATGTTCGAGTTCATTCTACAGGAGTATGAGATGGCTGACTCACAAGAGCAATTCTTACCCCTTTCAAGACGCTCAATACACTAACAATGAGGGAAAGAACATTCTCTTCATGTGGGGCATACATCATCCACCTACTGATACTGAACAGACAAATTTATACAAAAATGCTGATACAACAACAAGTGTGACAACAGAAGATATAAATCGAACCTTCAAGCCAGTGATAGGACCAAGGCCCCATGTCAACGGACAGCAGGGGAGAATTGACTATTATTGGTCAGTATTAAAACCAGGCCAAACATTACGAGTGAGATCCAATGGGAATCTAATTGCACCATGGTATGGGCACATTCTTTCAGGAGAAAGCCATGGCAGAATCTTGAAGACTGATTTGAACAGTGGTGACTGCGTAGTGCAATGTCAGACTGAGAAAGGTGGCCTAAATACGACCTTACCATTTCACAATGTCAGCAAATATGCATTTGGGAATTGCCCCAAATACGTTGGAGTAAAGAGTCTCAAATTGGCAGTCGGTTTGAGGAATGTACCTGCCGCATCAGATAGAGGGCTGTTTGGTGCGATAGCTGGATTCATAGAAGGAGGTTGGCCAGGACTAGTTGCTGGCTGGTATGGGTTCCAGCATTCAAATGACCAAGGAACTGGAATGGCTGCAGATAGAGAATCAACTCAAGAAGCAGTTGACAAAATAACATCCAAAGTAAATAATATAATAGACAAAATGAACAAACGATATGAGATCATTGATCATGAATTCAGTGAAATTGAAGCCAGGCTCAATATGATTAACAACAAGATTGATGACCAAATACAAGACATTTGGGCTTACAATGCAGAATTGCTAGTACTGCTTGAAAACCAGAAAACACTCGATGAACATGATGCGAATGTAAATAATCTATATAACAAGGTGAAAAGAGCATTGGGTTCTAATGCAGTAGAAGATGGAAATGGATGCTTTGAATTGTACCATAAATGTGATGATCAATGTATGGAAACGATTAGAAACGGGACCTATGACAAACAAAAGTATCAAGAGGAGTCAAAATTAGAAAGGCAGAAAATAGAAGGGGTAAAACTGGAATCTGAAGGAACTTACAAAATCCTCACCATTTATTCGACTGTCGCCTCATCTCTTGTGCTTGCAATGGGGTTTGCTGCCTTTCTGTTCTGGGCCATGTCCAATGGATCTTGCAGATGCAACTATAGTATATGA</t>
  </si>
  <si>
    <t>ATGGAAACAATATCACTGATAACTATACTACTATTAGTAACAACAAGCAACGCAGATAAAATCTGTATCGGCCACCAATCAACAAATTCCACAGAAACCGTGGACACGCTAACAGAAACTAATGTTCCTGTGACACATGCCAAAGAATTGCTCCACACGGAACACAATGGGATGCTGTGTGCAACTGATCTAGGACATCCCCTCATCCTAGATACATGCACTATTGAAGGACTGATCTATGGCAATCCTTCTTGTGACCTTCTGCTGGGAGGAAGGGAATGGTCCTACATCGTCGAAAGACCATCGGCAGTGAATGGAACGTGTTACCCTGGGAATGTAGAAAACTTAGAGGAACTCAGAACACTTTTTAGTTCCTCCAGTTCCTACAAAAGAATCCAAATCTTCCCAGACACAATCTGGAATGTGACTTACACTGGAACAAGCAAATCATGTTCAGATTCCTTCTATAGGAATATGAGATGGCTGACTCAAAAGAACGGGCTTTACCCTATTCAAGATGCTCAATACACAAACAATCAGGGAAAGGACATTCTTTTTGTGTGGGGCATACATCATCCACCCACTGATACTGCACAGACGAATTTGTACACAAGAACCGACACAACAACAAGCGTGACAACAGAAAATTTGGATAGGACCTTCAAACCGTTAATAGGGCCAAGGCCACTTGTTAATGGTCTAATTGGAAGAATTAATTATTATTGGTCAGTACTAAAACCAGGCCAGACATTGCGAGTAAGATCCAATGGGAATTTAATTGCTCCATGGTATGGACACGTTCTCTCAGGAGAAAGCCATGGGAGAATCCTGAAGACTAAGTTGAACAGCGGTAATTGCGTAGTGCAATGTCAGACTGAAAAAGGTGGCTTAAACAGTACACTGCCATTCCACAATATCAGTAAATATGCATTCGGGAACTGCCCCAAATATATTGGAGTCAAGAGTCTCAAACTGGCAATCGGTCTGAGAAACGTGCCTGCCAAGTCAAGTAGAGGACTATTTGGAGCCATAGCTGGATTCATAGAAGGGGGTTGGCCAGGGCTAGTTGCTGGTTGGTATGGTTTCCAGCATTCTAATGATCAAGGAGTTGGTATGGCAGCAGATAGGGTTTCAACTCAAAAGGCAGTTGATAGAATAACATCCAAGGTAAATAATATAGTAGATAAAATGAACAAGCAATATGAAATAATTGATCATGAATTCAGTGAGGTTGAAACTAGACTCAATATGATCAATAATAAAATTGATGACCAAATACAAGACGTATGGGCATATAATGCAGAATTGCTAGTATTACTTGAAAATCAGAAAACACTCGATGAGCATGACGCAAACGTGAACAATCTGTATAACAGGGTGAAAAGGGCCCTGGGCTCGAATGCGATGGAAGATGGAAAGGGTTGTTTCGAGCTATACCATAAATGTGATGACCAATGCATGGAAACAATTCGAAACGGGACCTATAATAGGAGAAAGTACAAAGAGGAATCAAGACTAGAAAGGCAGAAAATAGAAGGGATAAAGCTGGAATCTGAGGGGACTTACAAAATCCTTACTATTTATTCGACTGTCGCCTCATCTCTTGTACTTGCAATGGGGTTTGCTGCCTTCTTGTTCTGGGCCATGTCCAATGGGTCATGCAGGTGCAACATTTGTATATAATTAG</t>
  </si>
  <si>
    <t>ATGGAAACAGTAACACTGATGACTATACTACTATTAGTAACAACAAGCAATGCAGATAAAATCTGTATCGGCCACCAATCAACAAATTCTACAGAAACTGTGGACACGCTAACAGAAACTAATGTCCCTGTGACACATGCCAAAGAATTGCTCCACACAGATCACAATGGAATGCTGTGTGCAACAAATCTAGGACATCCCCTCATCCTAGATACATGTAACGTAGAAGGACTGATCTACGGCAACCCTTCTTGTGACCTTTTGTTGGGAGGAAGAGAATGGTCCTACATCGTCGAAAGACCATCGGCAGTGAATGGAACGTGTTACCCTGGGAATGTAGAAAACTTGGAGGAACTAAGAACACTTTTTAGTTCCTCTAGTTCCTACCAAAGAATCCAAATTTTCCCAGATACAATCTGGAATGTGACTTACACTGGAACAAGCAAATCATGTTCAGACTCCTTCTATAGGAATATGAGATGGCTTACTCAAAAGAATGGTTTTTACCCTGTTCAAGATGCCCAATTCACAAACAATCGGGGAAAGGACATCCTTTTTGTCTGGGGCATACATCATCCACCCACTGATACTATACAGACGAATTTATACAT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CTTCCAGCATTCTAATGATCAGGGAGTTGGTATAGCGGCAGATAGGGTTTCAACCCAAAAGGCAGTTGATAAAATAACATCCAAGGTGAATAATATAGTGGATAAGATGAACAAGCAATATGAAATAATTGATCATGAATTCAGTGAGGTTGAAACTAGACTCAATATGATCAATAATAAGATTGATGACCAAATACAAGACGTATGGGCATATAATGCAGAATTGCTAGTATTACTTGAAAACCAGAAAACACTCGATGAGCATGACGCAAACGTGAACAATCTATATAACAAAGTGAAAAGGGCCCTGGGCTCAAATGCACTA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</si>
  <si>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TAATAGCACTAATAGCTATACTATTAGTAACAACAACGAGCAATGCAGACAAAATCTGCATTGGCTACCAGTCAACAAACTCCACAGAAACTGTCGACACACTAATAGAAAACAATGTTCCTGTGACACATACCAAAGAATTGCTCCACACAGAGCACAATGGAATGCTGTGTGCAACAAACCTGGGGCATCCTCTCATCCTAGACACCTGCACTATCGAAGGGCTGGTATACGGCAACCCCTCTTGTGATTTGCTACTGGGAGGGAAAGAATGGTCTTACATTGTTGAAAGATCATCAGCGACCAATGGGATGTGTTATCCTGGGAATGTAGAGAATCTGAAGGAACTAAGGTCCTTCTTCAGCTCTGCTAATTCCTACCAAAGAATCCAGATCTTTCCAGACACAATTTGGAATGTGACTTACAGTGGAACAAGCAAAGCATGTTCAAATTCATTCTACAGGAGTATGAGATGGCTGACACACAAAAGCAATTCTTACCCAGTTCAAGACGCTCAATATACCAACAATGAGGGAAAGAACATCCTCTTCATGTGGGGCATACATCACCCACCAACTGATACTGAACAGACAAATTTATACAAAAAAGCTGACACAACAACAAGCGTGACAACAGAAGACATCAATCGAACTTTCAAACCAGTGATAGGGCCAAGGCCTCTTGTTAATGGCCAACAGGGGAGGATTGATTACTATTGGTCAGTACTAAAGCCAGGGCAAACATTGCGGGTGAGATCCAATGGGAATTTAATTGCCCCATGGTATGGGCACATTCTCTCAGGAGAAAGCCACGGAAGAATCCTAAAGACCGATCTGAACAGTGGTAATTGCGTAGTACAATGCCAAACTGAGAAGGGCGGTTTGAACACAACCTTGCCATTCCACAATGTCAGTAAATATGCGTTTGGGAACTGCCCCAAATACGTTGGAGTGAAGAGTCTCAAACTGGCAGTCGGCTTGAGGAATGTACCTGCTGCATCAGATAGAGGATTGTTTGGTGCCATAGCTGGATTCATAGAAGGAGGTTGGCCTGGACTAGTTGCAGGCTGGTACGGTTTTCAGCATTCAAATGAGCAAGGGGTTGGAATGGCTGCAGACAGGGAATCGACTCAAGAAGCAGTCAACAAAATAACATCCAAAGTAAATAATATAATCGACAAAATGAACAAGCAGTATGAAATCATTGATCATGAGTTCAGTGAGATCGAAGCCAGACTCAATATGATCAACAACAAGATTGATGACCAAATACAGGACATCTGGGCATATAATGCAGAATTACTGGTACTGCTTGAAAATCAGAAAACACTTGATGAGCATGACGCAAATGTGAATAATCTGTACAACAAAGTGAAGAGAGCATTGGGTTCAAATGCAAGAGAGGATGGAAATGGATGCTTTGAACTGTACCACAAATGTGATGATCAATGCATGGAGACTATTAGAAACGGAACCTATTACAGGCAACAGTACCAAGAAGAATCAAAACTAGAAAGGCAGAAAATAGAAGGGGTGAAACTGGAGTCTGAAGGAACTTACAAGATCCTCACTATTTATTCGACTGTTGCCTCATCTCTTGTGCTTGCGGTGGGGTTTGCTGCCTTTCTGTTCTGGGCCATGTCCAATGGGTCTTGCAGATGCAACATTTGTATATAATTAG</t>
  </si>
  <si>
    <t>ATGGAAACAGTAACACTGATGACTATACTACTATTAGTAACAACAAGCAATGCAGATAAAATCTGTATCGGCCATCAATCAACAAATTCTACAGAAACTGTGGACACGCTAACAGAAACTAATGTTCCTGTGACACATGCCAAGGAATTGCTCCACACAGACCACAATGGAATGCTGTGTGCAACAAATCTAGGACATCCCCTCATCCTAGATACATGTAACGTCGAAGGACTGATCTACGGCAACCCTTCTTGTGACCTTTTGTTGGGAGGAAAAGAATGGTCCTACATCGTCGAAAGACCATCGGCAGTGAATGGAACGTGTTATCCTGGGAATGTAGAAAACTTGGAGGAACTCAGAACACTTTTTAGTTCCTCTAGTTCCTACCAAAGAATCCAAATTTTCCCAGATACAATCTGGAATGTGACTTACACTGGAACAAGCAAATCATGTTCAGACTCCTTCTATAGGAATATGAGATGGCTGACTCAAAAGAATGGTCTCTATCCTGTTCAAGATGCTCAATTCACAAACAATCGGGGAAAGGACATCCTTTTTGTCTGGGGCATACATCATCCACCCACCGATACTGCACAGACGAATTTATACACAAGAACCGACACAACAACAAGCGTGACAACAGAAAATTTGGATAGAACTTTCAAACCATTAATAGGGCCAAGGCCACTTGTTAATGGTCTAATTGGAAGAATTAATTATTATTGGTCAGTACTAAAACCAGGTCAGACATTGCGAGTAAGATCCAATGGGAATCTAATTGCTCCATGGTATGGACATGTTCTATCAGGAGAGAGCCATGGGAGAATCCTGAAGACTAATTTGAACAGCGGTAATTGCGTAGTTCAATGTCAGACTGAAAAGGGTGGCTTAAACAGTACACTGCCATTCCACAACATCAGTAAATATGCATTCGGGAAT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GGACGTATGGGCATATAATGCAGAATTGCTAGTATTACTTGAAAACCAGAAAACACTCGATGAGCATGACGCAAACGTGAACAATCTATATAACAAAGTGAAAAGGGCCCTGGGCTCCAATGCACTGGAAGATGGAAAGGGTTGTTTCGAGCTATACCATAAATGTGATGACCAATGCATGGAAACAATTCGGAACGGGACCTATAATAGGAGAAAGTACCAAGAGGAATCAAGATTAGAAAGGCAGAAAATAGAAGGGATAAAGCTGGAGTCTGAGGGGACTTACAAAATCCTCACTATTTATTCGACTGTCGCCTCATCTCTTGTACTTGCAATGGGGTTTGCTGCCTTTTTGTTCTGGGCCATGTCTAATGGATCATGCAGGTGCAACATTTGTATATAATTAG</t>
  </si>
  <si>
    <t>ATGAAAACAATATCACTGATAATTATACTACTATTAGTAGCAACAAGCAATGCAGATAAAATATGTATTGGCCATCAATCAACAAATTCCACAGAAACCGTGGACACGCTAACAGAAACTAATGTGCCTGTGACACATGCCAAAGAATTGCTCCACACAGAGCACAATGGAATGCTATGTGCAACAAATCTAGGACATCCCCTCATCCTAGATACATGCACTATCGAAGGACTGATCTATGGTAACCCTTCTTGTGACCTTTTGCTGGGAGGAAAGGAATGGTCCTACATTGTCGAAAGACCATCGGCAGTGAATGGGACGTGTTACCCTGGAAATGTAGAAAACTTAGAGGAACTCAGAACACTTTTTAGTTCCTCTAGTTCCTACCAAAGAATTCAAATCTTCCCAGATACAATCTGGAATGTGACGTACACTGGAACAAGCAAATCATGTTCAGATTCCTTCTATAGGAACATGAGATGGCTGACTCAAAAGAACGGGCAATACCCTATTCAAGATGCCCAATACACAAACAATCGGGGAAAGGACATTCTTTTTGTGTGGGGCATACATCACCCACCCACCGATACTGCACAGACGAATTTGTACACAAGAACTGACACAACAACAAGCGTGACAACAGAAAATTTGGATAGGACTTTCAAACCGTTAATAGGGCCAAGGCCACTTGTTAATGGTCTAATTGGAAGAATTAATTATTATTGGTCAGTACTAAAACCAGGTCAGACATTGCGAGTAAGATCCAATGGGAATCTAATTGCTCCATGGTATGGGCACGTTCTCTCAGGAGAGAGCCATGGGAGAATCCTGAAGACTAATTTGAACAGCGGTAATTGCGTAGTGCAATGTCAGACTGAAAAAGGTGGTTTAAACAGTACACTGCCATTCCACAATATCAGTAAATATGCATTCGGGAACTGTCCCAAATATATTGGAGTCAAGAGTCTAAAACTGGCAATCGGTCTGAGAAACGTACCTGCCAAATCAAGTAGAGGACTCTTTGGAGCTATAGCCGGATTCATAGAAGGAGGTTGGCCAGGACTAGTCGCTGGTTGGTATGGTTTCCAGCATTCTAATGATCAAGGGGTTGGTATGGCGGCAGATAGGGTTTCAACTCAAAAGGCAGTTGACAAAATAACATCAAAGGTGAATAATATAGTAGATAAGATGAACAAGCAATATGAAATAATTGATCATGAATTCAGTGAAGTAGAAGCTAGACTCAATATGATCAATAATAAAATTGATGATCAAATACAAGATGTATGGGCATATAATGCAGAATTGCTAGTATTACTTGAAAACCAGAAAACGCTCGATGAGCATGACGCAAACGTGAACAATCTATATAACAAGGTGAAAAGGGCATTGGGGTCAAATGCACTGGAAGATGGGAAAGGTTGTTTCGAGCTATATCACAAATGTGATGACCAATGCATGGAAACAATTCGGAACGGGACCTATAATAGGAAAAAATATCAAGAGGAATCAAGACTAGAAAGGCAAAAAATAGAAGGGATAAAGCTGGAATCTGAGGGAACTTACAAAATCCTTACTATTTATTCGACTGTCGCCTCATCTCTTGTACTTGCAATGGGGTTTGCTGCCTTTTTGTTCTGGGCCATGTCCAATGGGTCATGCAGGTGCAACATTTGTATATAATTAG</t>
  </si>
  <si>
    <t>ATGGAAACAGTAACACTGATGACTATACTACTATTAATAACAACAAGCAATGCAGATAAAATCTGTATCGGCCACCAATCAACAAATTCTACAGAAACTGTGGACACGCTAACAGAAACTAATGTTCCTGTGACACATGCCAAAGAATTGCTCCACACAGATCACAATGGAATGCTGTGTGCAACAAATCTAGGACATCCCCTCATCCTAGATACATGTAACGTC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CCCACCCACCGATACTGCACAGACGAATTTATACACAAGAACCGACACAATAACAAGCGTGACAACAGAAAATTTGGATAGAACTTTCAAACCATTAATAGGGCCAAGGCCACTTGTTAATGGTCTAATTGGAAGAATTAATTATTATTGGTCAGTACTAAAACCAGGCCAGACATTACGAGTAAGATCCAATGGGAATCTAATTGCTCCATGGTATGGACATGTTCTCTCAGGA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G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</si>
  <si>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GTAACACTGATGACTATACTACTATTAGTAACAACAAGCAATGCAGATAAAATCTGTATCGGCCACCAATCAACAAATTCTACAGAAACTGTGGACACGCTAACAGAAACTAATGTTCCTGTGACACATGCCAAGGAATTGCTCCACACAGACCACAATGGAATGCTGTGTGCAACAAATCTAGGACATCCCCTCATCCTAGATACATGTAACGTCGAAGGACTGATCTACGGCAACCCTTCTTGTGACCTTTTGTTGGGAGGAAGAGAATGGTCCTACATCGTCGAAAGACCATCGGCAGTGAATGGAACGTGTTATCCTGGGAATGTAGAAAACTTGGAGGAACTCAGAACACTTTTTAGTTCCTCTAGTTCCTACCAAAGAATCCAAATTTTCCCAGATACAATCTGGAATGTGACTTACACTGGAACAAGCAAATCATGTTCAGACTCCTTCTATAGGAATATGAGATGGCTGACTCAAAAGAATGGTCTCTACCCTGTTCAAGATGCCCAATTCACAAACAATCGGGGAAAGGACATCCTTTTTGTCTGGGGCATACATCATCCACCCACCGATACTGCACAGACGAATTTATACACAAGAACCGACACAACAACAAGCGTGACAACAGAAAATTTGGATAGAACTTTCAAACCATTAATAGGGCCAAGGCCACTTGTTAATGGTCTAATTGGAAGAATTAATTATTATTGGTCAGTACTAAAACCAGGTCAGACATTGCGAGTAAGATCCAATGGGAATCTAATTGCTCCATGGTATGGACATGTTCTATCAGGAGAGAGCCATGGGAGAATCCTGAAGACTAATTTGAACAGCGGTAATTGCGTAGTTCAATGTCAGACTGAAAAGGGTGGCTTAAACAGTACACTGCCATTCCACAATATCAGTAAATATGCATTCGGGAAT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CGCAAACGTGAACAATCTATATAACAAAGTGAAAAGGGCCCTGGGCTCCAATGCACTGGAAGATGGAAAGGGTTGTTTCGAGCTATACCATAAATGTGATGACCAATGCATGGAAACAATTCGGAACGGGACCTATAATAGGAGAAAGTACCAAGAGGAATCAAGATTAGAAAGGCAGAAAATAGAAGGGATAAAGCTGGAGTCTGAGGGGACTTACAAAATCCTCACTATTTATTCGACTGTCGCCTCATCTCTTGTACTTGCAATGGGGTTTGCTGCCTTCTTGTTCTGGGCCATGTCTAATGGATCATGCAGGTGCAACATTTGTATATAATTAG</t>
  </si>
  <si>
    <t>ATGGAAACAGTAACACTGATGACTATACTACTATTAA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TCCACCCACCGATACTGCACAGACGAATTTATACACAAGAACCGACACAATAACAAGCGTGACAACAGAAAATTTGGATAGAACTTTCAAACCATTAATAGGGCCAAGGCCACTTGTTAATGGTCTAATTGGAAGAATTAATTATTATTGGTCAGTACTAAAACCAGGCCAGACATTACGAGTAAGATCCAATGGGAATCTAATTGCTCCATGGTATGGACATGTTCTCTCAGGG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AGATAAGATGAACAAGCAATATGAAATAATTGATCATGAATTCAGTGAGGTTGAAACTAGACTCAATATGATCAATAATAAAATTGATGACCAAATACAAGACGTG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</si>
  <si>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GTAACACTGATGACTATACTACTATTAATAACAACAAGCAATGCAGATAAAATCTGTATCGGCCACCAATCAACAAATTCTACAGAAACTGTGGACACGCTAACAGAAACTAATGTTCCTGTGACACATGCCAAAGAATTGCTCCACACAGATCACAATGGAATGCTGTGTGCAACAAATCTAGGACATCCCCTCATCCTAGATACATGTAACGTC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TCCACCCACCGATACTGCACAGACGAATTTATACACAAGAACCGACACAATAACAAGCGTGACAACAGAAAATTTGGATAGAACTTTCAAACCATTAATAGGGCCAAGGCCACTTGTTAATGGTCTAATTGGAAGAATTAATTATTATTGGTCAGTACTAAAACCAGGCCAGACATTACGAGTAAGATCCAATGGGAATCTAATTGCTCCATGGTATGGACATGTTCTCTCAGGG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AGATAAGATGAACAAGCAATATGAAATAATTGATCATGAATTCAGTGAGGTTGAAACTAGACTCAATATGATCAATAATAAAATTGATGACCAAATACAAGACGTGTGGGCATATAATGCAGAATTGCTAGTATTACTTGAAAACCAGAAAACACTCGATGAGCATGACGCAAACGTGAACAATCTATATAACAAAGTGAAAAGGGCCCTGGGCTCAAATGCACTGGAAGATGGAAAGGGTTGTTTCGAGCTATACCAC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</si>
  <si>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ATATCACTGATAACTATACTACTATTAGTAACAACAAGCAACGCAGATAAAATCTGTATCGGCCACCAATCAACAAATTCCACAGAAACAGTGGACACACTAACAGAAACTAATGTTCCTGTGACACATGCCAAAGAATTGCTCCACACGGAACACAATGGGATGCTGTGTGCAACTGATCTAGGACATCCCCTCATCCTAGATACATGCACTATTGAAGGACTGATCTATGGCAATCCTTCTTGTGACCTTCTGTTGGGAGGAAGGGAATGGTCCTACATCGTCGAAAGACCATCGGCAGTGAATGGAACGTGCTACCCTGGGAATGTAGAAAACTTAGAGGAACTCAGAACACTTTTTAGTTCCTCCAGTTCCTACAAAAGAATCCAAATCTTCCCAGACACAATCTGGAATGTGACTTACACTGGAACAAGCAAATCATGTTCAGACTCCTTCTATAGGAATATGAGATGGCTAACTCAAAAGAACGGGCTTTACCCTATTCAAGATGCTCAATACACAAACAATCAGGGAAAAGACATTCTTTTTGTGTGGGGCATACATCATCCACCCACTGATACTGCACAGACGAATTTGTACACAAGAACCGACACAACAACAAGCGTGACAACAGAAAATTTGGATAGGACCTTCAAACCGTTAATAGGGCCAAGGCCACTTGTTAATGGTCTAATTGGAAGAATTAATTATTATTGGTCAGTACTAAAACCAGGCCAGACATTGCGAGTAAGATCCAATGGGAATTTAATTGCTCCATGGTATGGACACGTTCTCTCAGGAGAAAGCCATGGGAGAATCCTGAAGACTAAGTTGAACAGCGGTAATTGCGTAGTGCAATGTCAGACTGAAAAAGGTGGCTTAAACAGTACACTGCCATTCCACAATATCAGTAAATATGCATTCGGGAACTGCCCCAAATATATTGGAGTCAAGAGTCTCAAACTGGCAATCGGTCTGAGAAACGTGCCTGCCAAGTCAAGTAGAGGACTATTTGGAGCCATAGCTGGATTCATAGAAGGAGGTTGGCCAGGGCTAGTTGCTGGTTGGTATGGTTTCCAGCATTCTAATGATCAAGGAGTTGGTATGGCAGCAGATAGGGTTTCAACTCAAAAGGCAGTTGATAAAATAACATCCAAGGTGAATAATATAGTAGATAAAATGAACAAGCAATATGAAATAATTGATCATGAATTCAGTGAGGTTGAAACTAGACTCAATATGATCAATAATAAAATTGATGACCAAATACAAGACGTATGGGCATATAATGCAGAATTGCTAGTATTACTTGAAAATCAGAAAACACTCGATGAGCATGACGCAAACGTGAACAATCTGTATAACAGGGTGAAAAGGGCTCTGGGCTCGAATGCTATGGAAGATGGAAAGGGTTGTTTCGAGTTATACCATAAATGTGATGACCAATGCATGGAAACAATTCGAAATGGGACCTATAATAGGAGAAAGTACAAAGAGGAATCAAAACTAGAAAGGCAGAAAATAGAAGGGATAAAGCTGGAATCTGAGGGGACTTACAAAATCCTTACTATTTATTCGACTGTCGCCTCATCTCTTGTACTTGCAATGGGGTTTGCTGCCTTCTTGTTCTGGGCCATGTCCAATGGGTCATGCAGGTGCAACATTTGTATATAATTAG</t>
  </si>
  <si>
    <t>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CTCAGACTCCTTCTATAGAAATATGAGATGGCTGACTCAAAAGAACGGTTTCTACCCTGTTCAAGATGCTCAATTCACAAACAATCGGGGAAAGGACATCCTTTTTGTCTGGGGCATACATCATCCACCCACTGATACTGTACAGACGAATTTATACATAAGAACCGACACAACAACAAGCGTGACAACAGAAAATTTGGATAGAACTTTCAAACCATTAATAGGGCCAAGGCCACTTGTTAATGGTCTAACTGGAAGAATTAGTTATTATTGGTCAGTACTAAAACCAGGCCAGACATTGCGAGTAAGATCCAATGGGAATCTAATTGCTCCATGGTATGGACATGTTCTCTCAGGAGAGAGCCATGGGAGAATCCTGAAGACTAATTTGAACAGCGGTAATTGCGTAGTTCAATGTCAGACTGAAAAGGGTGGCTTAAACAGTACACTGCCATTCCACAATATCAGTAAATATGCATTCGGAAATTGCCCCAAATATATTGGAGTCAAGAGTCTCAAACTAGCAATAGGTCTGAGAAACGTGCCTGCCAAGTCAAAGAGAGGACTATTTGGAGCCATAGCTGGATTCATAGAAGGAGGTTGGCCAGGACTAGTCGCTGGTTGGTATGGTTTCCAGCATTCTAATGATCAGGGAGTTGGTATAGCGGCAGATAAGGTTTCAACCCAAAAGGCAGTTGATAAAATAACATCCAAGGTGAATAATATAGTGGATAAGATGAACAAGCAATATGAAATAATTGATCATGAATTCAGTGAGGTTGAAACTAGACTCAATATGATCAATAGTAAAATTGATGACCAAATACAAGACGTATGGGCATATAATGCAGAGCTGCTAGTATTACTTGAAAACCAGAAAACACTCGATGAGCATGACGCAAACGTGAACAATCTATATAACAAAGTGAAAAGGGCCCTGGGCTCAAATGCT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</si>
  <si>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ACATCACTGATAACTATACTACTATTAGTAACAACAAGCAACGCAGATAAAATCTGTATCGGCCACCAATCAACAAATTCCACAGAAACCGTGGACACGCTAACAGAAACTAATGTTCCTGTGACACATGCCAAAGAATTGCTCCACACGGAACACAATGGGATGCTGTGTGCAACTGATCTAGGACATCCCCTCATCCTAGATACATGCACTATTGAAGGACTGATCTATGGCAATCCTTCTTGTGACCTTCTGCTGGGAGGAAGGGAATGGTCCTACATCGTCGAAAGACCATCGGCAGTGAATGGAACGTGTTACCCTGGGAATGTAGAAAACTTAGAGGAACTCAGAACACTTTTTAGTTCCTCCAGTTCCTACAAAAGAATCCAAATCTTCCCAGACACAATCTGGAATGTGACTTACACTGGAACAAGCAAATCATGTTCAGATTCCTTCTATAGGAATATGAGATGGCTGACTCAAAAGAACGGGTTTTACCCTATTCAAGATGCTCAATACACAAACAATCAGGGAAAGGACATTCTTTTTGTGTGGGGCATACATCATCCACCCACTGATACTACACAGACGAATTTGTACACAAGAACCGACACAACAACAAGCGTGACAACAGAAAATTTGGATAGGACCTTCAAACCGTTAATAGGGCCAAGGCCACTTGTTAATGGTCTAATTGGAAGAATTAATTATTATTGGTCAGTACTAAAACCAGGCCAGACATTGCGAGTAAGATCCAATGGGAATTTAATTGCCCCATGGTATGGACACGTTCTCTCAGGAGAAAGCCATGGGAGAATCCTGAAGACTAAGTTGAACAGCGGTAATTGCGTAGTGCAATGTCAGACTGAAAAAGGTGGCTTAAACAGTACACTGCCATTCCAAAATATCAGTAAATATGCATTCGGGAACTGCCCCAAATATATTGGAGTCAAGAGTCTCAAACTGGCAATCGGTCTGAGAAACGTGCCTGCCAAGTCAAGTAGAGGACTATTTGGAGCCATAGCTGGATTCATAGAAGGGGGTTGGCCAGGGCTAGTTGCTGGTTGGTATGGTTTCCAACATTCTAATGATCAAGGAGTTGGTATGGCAGCAGATAGGGTTTCAACTCAAAAGGCAGTTGATAGAATAACATCCAAGGTGAATAATATAGTAGATAAAATGAACAAGCAATATGAAATAATTGATCATGAATTCAGTGAGGTTGAAACTAGACTCAATATGATCAATAATAAAATTGATGACCAAATACAAGACGTATGGGCATATAATGCAGAATTGCTAGTATTACTTGAAAATCAGAAAACACTCGATGAGCATGACGCAAACGTGAACAATCTGTATAACAGGGTGAAAAGGGCCCTGGGCTCGAATGCGATGGAAGATGGAAAGGGTTGTTTCGAGCTATACCATAAATGTGATGACCAATGCATGGAAACAATTCGAAACGGGACCTATAATAGGAGAAAGTACAAAGAGGAATCAAGACTAGAAAGGCAGAAAATAGAAGGGATAAAGCTGGAATCTGAGGGGACTTACAAAATCCTTACTATTTATTCGACTGTCGCCTCATCTCTTGTACTTGCAATGGGGTTTGCTGCCTTCTTGTTCTGGGCCATGTCCAATGGGTCATGCAGGTGCAACATTTGTATATAATTAG</t>
  </si>
  <si>
    <t>ATGGAAACAGTAACACTGATGACTATACTACTATTAGTAACAACAAGCAATGCAGACAAAATCTGTATCGGCCACCAATCAACAAATTCTACAGAAACTGTGGACACGCTAACAGAAACTAATGTTCCTGTGACACATGCCAAAGAATTGCTCCACACAGATCACAATGGAATGCTGTGTGCAACAAATCTAGGACATCCCCTCATCCTAGATACATGTAACGTAGAAGGACTGATCTATGGCAACCCTTCTTGTGACCTTTTGTTGGGAGGAAGAGAATGGTCTTACATCGTCGAAAGGCCATCGGCAGTGAATGGAACGTGTTACCCTGGGAATGTAGAAAACTTGGAGGAACTAAGAACACTTTTTAGTTCCTCTAGTTCCTACCAAAGAATCCAAATTTTCCCAGATACAATCTGGAATGTGACTTACACTGGAACAAGCAAATCATGTTCAGACTCCTTCTATAGAAATATGAGATGGCTGACTCAAAAGAACGGTCTCTACCCTGTTCAAGATGCCCAATTCACAAACAATCGGGGAAAGGACATCCTTTATGTCTGGGGCATACATCATCCACCCACCGATACTGCACAGACGAATTTGTACACAAGAACCGACACAACAACAAGCGTGACAACAGAAAATTTGGATAGAACTTTCAAACCATTAATAGGGCCAAGGCCACTTGTTAATGGTCTAATTGGAAGAATTAATTATTATTGGTCAGTACTAAAACCAGGCCAGACATTGCGAGTAAGATCCAATGGGAATCTAATTGCTCCATGGTATGGACATGTTCTCTCAGGAGAGAGCCATGGGAGAATCCTGAAGACTAATTTGAACAGCGGTAATTGCGTAGTTCAATGTCAGACTGAAAAAGGTGGCTTAAACAGTACACTGCCATTCCACAATATCAGTAAATATGCATTCGGGAACTGCCCCAAATATATTGGAGTCAAGAGTCTCAAACTAGCAATAGGTCTGAGAAACGTGCCTGCCAAGTCAAAGAGAGGACTATTTGGAGCCATAGCTGGATTCATAGAAGGGGGTTGGCCAGGACTAGTCGCTGGTTGGTATGGCTTCCAGCATTCTAATGATCAGGGAGTTGGTATAGCGGCAGATAAGGTTTCAACCCAAAAGGCAGTTGATAAAATAACATCCAAGGTGAATAATATAGTGGATAAGATGAACAAGCAATATGAAATAATTGATCATGAATTCAGTGAGGTTGAAACTAGACTCAATATGATCAATAATAAAATTGATGACCAAATACAAGACGTATGGGCATATAATGCAGAG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</si>
  <si>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GTATCACTGATGACTATACTACTATTAGTAACAACAAGCAATGCAGATAAAATCTGTATCGGCCACCAATCAACAAATTCTACAGAAACTGTGGACACGCTAACAGAAACTAATGTTCCTGTGACACATGCCAAGGAATTGCTCCACACAGATCACAATGGAATGCTGTGTGCAACAAATCTAGGACATCCCCTCATCCTAGATACATGCAATGTCGAAGGACTGATCTACGGCAACCCTTCTTGTGACCTTCTGTTGGGAGGAAGAGAATGGTCCTACATCGTCGAAAGACCATCGGCAGTGAATGGAACGTGTTACCCTGGGAATGTAGAAAACTTAGAGGAACTCAGAACACTTTTTAGTTCCTCTAGTTCCTACCAAAGGATCCAAATTTTCCCAGATACAATCTGGAATGTGACTTACACTGGAACAAGCAAATCATGTTCAGACTCCTTCTATAGGAATATGAGATGGCTGACTCAAAAGAACGGTCTTTATCCTGTTCAAGATGCCCAATTCACAAACAATCGGGGAAAGGACATCCTTTTTGTATGGGGCATACATCATCCACCCACCGATACTGCACAGACGAATTTATACACAAGAACCGACACAACAACAAGCGTGACAACAGAAAATCTGGATAGGACTTTCAAACCATTAATAGGGCCAAGGCCACTTGTTAATGGTCTAATTGGAAGAATTAACTATTATTGGTCAGTACTAAAACCAGGCCAGACATTGCGAGTAAGATCCAATGGGAATCTAATTGCTCCATGGTATGGACATGTTCTCTCAGGAGAGAGCCATGGGAGAATCCTGAAGACTAATTTGAACAGCGGTAATTGCATAGTTCAATGTCAAACTGAAAAGGGTGGCTTAAACAGTACACTGCCATTCCACAATATCAGTAAATATGCATTCGGGAACTGCCCCAAATATATTGGAGTCAAAAGTCTCAAACTAGCAATCGGTCTGAGAAACGTGCCTGCCAAATCAAGTAGAGGACTATTTGGAGCCATAGCTGGATTCATAGAAGGAGGTTGGCCAGGACTAGTCGCTGGTTGGTATGGTTTCCAGCATTCTAATGATCAAGGGGTTGGTATAGCGGCAGATAGGGTTTCAACCCAAAAGGCAGTTGATAAAATAACATCCAAGGTGAATAATATAGTGGATAAGATGAACAAGCAATATGAAATAATTGATCATGAATTCAGTGAGGTTGAAACTAGACTCAATATGATCAATAATAAAATTGATGACCAAATACAAGACGTATGGGCATATAATGCAGAATTGCTAGTATTACTTGAAAACCAGAAAACACTCGATGAGCATGACGCAAATGTGAACAATCTGTATAACAAAGTGAAAAGGGCCCTGGGCTCAAATGCGCTGGAAGATGGAAAGGGTTGTTTCGAGCTATACCATAAATGTGACGACCAATGCATGGAAACAATTAGGAACGGGACCTATAATAGGAGAAAGTACCAAGAGGAATCAAGACTAGAAAGGCAGAAAATAGAAGGGATAAAGCTGGAGTCTGAGGGGACTTACAAAATCCTCACTATTTATTCGACTGTCGCCTCATCTCTTGTACTTGCAATGGGGTTTGCTGCCTTCTTGTTCTGGGCCATGTCTAATGGATCATGCAGGTGCAACATTTGTATATAATTAG</t>
  </si>
  <si>
    <t>AACTGTGGACACGCTAACAGAAACTAATGTTCCTGTGACACATGCCAAAGAATTGCTCCACACAGATCACAATGGAATGCTGTGTGCAACAAATCTAGGACATCCCCTCATCCTAGATACATGTAACGTAGAAGGACTGATCTACGGCAACCCTTCTTGTGATCTTTTGTTGGGAGGAAGAGAATGGTCCTACATCGTCGAAAGACCATCAGCAGTGAATGGAACGTGTTACCCTGGGAATATAGAAAACTTAGAGGAACTCAGAACACTTTTTAGTTCCTCTAGTTCCTACCAAAGAATCCAAATTTTCCCAGATACAATCTGGAATGTGACTTACACTGGAACAAGCAAATCATGTTCAGACTCCTTCTATAGAAATATGAGATGGCTGACTCAAAAGAACGGTCTCTACCCTGTTCAAGATGCCCAATTCACAAACAACCGGGGAAAGGACATCCTTTTTGTCTGGGGCATACATCATCCACCCACTGATACTGCACAGACGAATTTATACAC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CGGATTCATAGAAGGAGGTTGGCCAGGACTAGTCGCTGGTTGGTATGGTTTCCAGCATTCTAATGATCAGGGAGTTGGTATAGCGGCAGATAAGGTTTCAACCCAAAAGGCAGTTGATAAAATAACATCCAAGGTGAATAATATAGTGGATAAGATGAACAAGCAATATGAAATAATTGATCATGAATTCAGTGAGGTTGAAACTAGACTCAATATGATCAATAATAAAATTGATGACCAAATACAAGACGTATGGGCATATAATGCAGAGTTGCTAGTATTACTTGAAAACCAGAAAACACTCGATGAGCATGACGCAAACGTGAACAATCTATATAACAAAGTGAAAAGGGCCCTGGGCTCAAATGCACTGGAAGATGGAAAGGGTTGTTTCGAGCTATACCATAAATGTGATGACCAATGCATGGAAACAATTCGGAACGGGACCTATAATAGGAGGAAGTACCAAGAGGAATCAAGACTAGAAAGGCAGAAAATAGAAGGGATAAAGCTGGAGTCTGAGGGGACTTACAAAATCCTCACTATTTATTCGACTGTCGCCTCATCTCTTGTACTTGCAATGGGGTTTGCTGCCTTCTTGTTCTGGGCCATGTCTAATGGATCATGCAGGTGCAACATTTGTATATAATTAG</t>
  </si>
  <si>
    <t>ATGGAAACAGTAACACTGATGACTATACTACTATTAG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TTCAGACTCCTTCTATAGGAATATGAGATGGCTGACTCAAAAGAACGGTTTTTACCCTGTTCAAGATGCCCAATTCACAAACAATCGGGGAAAGGACATCCTTTTTGTCTGGGGCATCCATCATCCACCCACCGATACTGCACAGACGAATTTGTACATAAGAACTGACACAACAACAAGCGTGACAACAGAAGATTTGGATAGAACTTTCAAACCACTAGTAGGGCCAAGGCCACTTGTTAATGGTCTAAC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TGCAAACGTGAACAATCTATATAACAAAGTGAAAAGGGCCCTGGGCTCAAATGCACTGGAAGATGGAAAGGGTTGTTTCGAGCTATACCATAAATGTGATGACCAATGCATGGAAACAATTCGGAACGGGACCTATAATAGGAGAAAGTACCAAGAGGAATCAAGACTAGAAAGGCAGAAAATAGAAGGGATAAAGCTGGAGTCTGAGGGGACTTACAAAATTCTCACTATTTATTCGACTGTCGCCTCATCTCTTGTACTTGCAATGGGGTTTGCTGCCTTCTTGTTCTGGGCCATGTCTAATGGATCATGCAGGTGCAACATTTGTATATAATTAG</t>
  </si>
  <si>
    <t>ATGGAAACAGTAACACTGATGACTATACTACTATTAGTAACAACAAGCAATGCAGAC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CTCAGACTCCTTCTATAGAAATATGAGATGGCTGACTCAAAAGAACGGTTTCTACCCTGTTCAAGATGCTCAATTCACAAACAATCGGGGAAAGGACATCCTTTTTGTCTGGGGCATACATCATCCACCCACTGATACTGCACAGACGAATTTATACATAAGAACCGACACAACAACAAGCGTGACAACAGAAAATTTGGATAGAACTTTCAAACCATTAATAGGGCCAAGGCCACTTGTTAATGGTCTAACTGGAAGAATTAGTTATTATTGGTCAGTACTAAAACCAGGCCAGACATTGCGAGTAAGATCCAATGGGAATCTAATTGCTCCATGGTATGGACATGTTCTCTCAGGAGAGAGCCATGGGAGAATCCTGAAGACTAATTTGAACAGCGGTAATTGCGTAGTTCAATGTCAGACTGAAAAGGGTGGCTTAAACAGTACACTGCCATTCCACAATATCAGTAAATATGCATTCGGAAATTGCCCCAAATATATTGGAGTCAAGAGTCTCAAACTAGCAATAGGTCTGAGAAACGTGCCTGCCAAGTCAAAGAGAGGACTATTTGGAGCCATAGCTGGATTCATAGAAGGAGGTTGGCCAGGACTAGTCGCTGGTTGGTATGGTTTCCAGCATTCTAATGATCAGGGAGTTGGTATAGCGGCAGATAAGGTTTCAACCCAAAAGGCAGTTGATAAAATAACATCCAAGGTGAATAATATAGTGGATAAGATGAACAAGCAATATGAAATAATTGATCATGAATTCAGTGAGGTTGAAACTAGACTCAATATGATCAATAGTAAAATTGATGACCAAATACAAGACGTATGGGCATATAATGCAGAGCTGCTAGTATTACTTGAAAACCAGAAAACACTCGATGAGCATGACGCAAACGTGAACAATCTATATAACAAAGTGAAAAGGGCCCTGGGCTCAAATGCT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</si>
  <si>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ATATCACTGATGACTATACTACTATTAGTAACAACAAGCAATGCAGATAAAATCTGTATCGGCCACCAATCAACAAACTCCACAGAAACCGTGGACACGCTAACAGAAACTAATGTTCCTGTGACACATGCCAAAGAATTGCTCCACACAGAGCACAATGGAATGTTGTGTGCAACAAATCTAGGACATCCCCTCATTCTAGACACATGCACCATTGAAGGACTGATCTATGGCAACCCTTCTTGTGACCTTTTGTTGGGAGGAAGAGAATGGTCCTACATCGTCGAAAGACCATCGGCAGTGAATGGAACGTGTTACCCTGGGAATGTAGAAAACTTAGAGGAACTCAGAACCCTTTTTAGTTCCTCTAGTTCCTACCAAAGAATCCAAATCTTCCCAGACACAATCTGGAATGTGACTTACACCGGAACAAGCAAATCATGTTCAGATTCCTTCTACAGGAATATGAGATGGTTGACTCAAAAGAACGGGCTTTACCCTGTTCAAGATGCCCAATACACAAACAATCGGGGAAAGGACATTCTTTTTGTGTGGGGCATACATCATCCACCAACCGATACCGCACAGACGAATTTGTATACAAGAACCGACACAACAACAAGCGTGACAACAGAAAATTTGGATAGGACCTTTAAACCATTAATAGGGCCAAGGCCACTTGTTAATGGTCTAATTGGAAGAATTAATTATTATTGGTCAGTACTAAAGCCAGGCCAAACATTGCGAGTAAGATCCAATGGGAATCTAATTGCTCCATGGTATGGACACGTTCTCTCAGGAGAGAGCCATGGGAGAATCCTGAAGACTAATTTGAACAGCGGTAATTGCGTAGTGCAATGTCAGACTGAAAAGGGTGGCTTAAACAGTACACTGCCATTTCACAATATCAGTAAATATGCATTCGGGAATTGCCCCAAATATATTGGAGTCAAGAGTCTCAAACTGGCAATCGGTCTGAGAAACGTGCCTGCCAAGTCAAGTAGAGGACTATTTGGAGCCATAGCTGGATTCATAGAAGGAGGTTGGCCAGGACTAGTCGCTGGTTGGTATGGTTTTCAGCATTCTAATGATCAAGGGGTTGGTATAGCAGCAGATAGAGTTTCAACCCAGAAGGCAGTTGATAAAATAACATCCAAAGTGAATAATATAGTAGATAAGATGAACAAGCAATACGAAATAATTGATCATGAATTCAGTGAAGTTGAAACCAGACTCAATATGATTAATAACAAAATTGATGACCAAATACAAGACGTATGGGCATATAATGCAGAATTACTGGTATTACTTGAAAACCAGAAAACACTCGATGAGCATGACGCAAACGTGAACAATCTATATAACAAGGTGAAAAGAGCCCTAGGCTCAAATGCGATGGAAGATGGAAAGGGTTGTTTCGAGCTGTACCATAAATGTGATGATCAATGCATGGAAACAATTCGGAACGGGACCTACAATAGGAGAAAGTACCAGGAGGAATCAAAACTAGAGAGGCAGAAAATAGAAGGGATAAAGCTGGAATCTGAAGGGACTTACAAAATCCTCACTATTTATTCGACTGTCGCCTCATCTCTTGTACTTGCAATGGGGTTTGCTGCCTTCTTGTTCTGGGCCATGTCCAATGGATCATGCAGGTGCAACATTTGTATATAATTAG</t>
  </si>
  <si>
    <t>ACACTGATGACTATACTACTATTAGTAACAACAAGCAATGCAGAC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CTCAGACTCCTTCTATAGAAATATGAGATGGCTGACTCAAAAGAACGGTTTCTACCCTGTTCAAGATGCTCAATTCACAAACAATCGGGGAAAGGACATCCTTTTTGTCTGGGGCATACATCATCCACCCACTGATACTGCACAGACGAATTTATACATAAGAACCGACACAACAACAAGCGTGACAACAGAAAATTTGGATAGAACTTTCAAACCATTAATAGGGCCAAGGCCACTTGTTAATGGTCTAACTGGAAGAATTAGTTATTATTGGTCAGTACTAAAACCAGGCCAGACATTGCGAGTAAGATCCAATGGGAATCTAATTGCTCCATGGTATGGACATGTTCTCTCAGGAGAGAGCCATGGGAGAATCCTGAAGACTAATTTGAACAGCGGTAATTGCGTAGTTCAATGTCAGACTGAAAAGGGTGGCTTAAACAGTACACTGCCATTCCACAATATCAGTAAATATGCATTCGGAAATTGCCCCAAATATATTGGAGTCAAGAGTCTCAAACTAGCAATAGGTCTGAGAAACGTGCCTGCCAAGTCAAAGAGAGGACTATTTGGAGCCATAGCTGGATTCATAGAAGGAGGTTGGCCAGGACTAGTCGCTGGTTGGTATGGTTTCCAGCATTCTAATGATCAGGGAGTTGGTATAGCGGCAGATAAGGTTTCAACCCAAAAGGCAGTTGATAAAATAACATCCAAGGTGAATAATATAGTGGATAAGATGAACAAGCAATATGAAATAATTGATCATGAATTCAGTGAGGTTGAAACTAGACTCAATATGATCAATAGTAAAATTGATGACCAAATACAAGACGTATGGGCATATAATGCAGAGCTGCTAGTATTACTTGAAAACCAGAAAACACTCGATGAGCATGACGCAAACGTGAACAATCTATATAACAAAGTGAAAAGGGCCCTGGGCTCAAATGCT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</si>
  <si>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GTATCACTGATGACTATACTACTATTAGTAACAACAAGCAATGCAGATAAAATCTGTATCGGCCACCAATCAACAAATTCTACAGAAACTGTGGACACGCTAACAGAAAATAATGTTCCTGTGACACATGCCAAAGAATTGCTCCACACAGATCACAATGGAATGCTGTGTGCAACAAATCTAGGACATCCCCTCATCCTAGATACATGCAACGTCGAAGGACTGATCTATGGCAACCCTTCTTGTGACCTTCTGTTGGGAGGAAGAGAATGGTCCTACATCGTCGAAAGACCATCGGCAGTGAATGGAACGTGTTACCCTGGGAATGTAGAAAACTTAGAGGAACTCAGAACACTTTTTAGTTCCTCTAGTTCCTACCAAAGGATCCAAATTTTCCCAGATACAATCTGGAATGTGACTTACACTGGAACAAGCAAATCATGTTCAGACTCCTTCTATAGGAATATGAGATGGCTGACTCAAAAGAACGGTCTTTACCCTGTTCAAGATGCCCAATTCACAAACAATCGAGGAAAGGACATCCTTTTTGTATGGGGCATACATCATCCACCCACCGATACTGCACAGACGAATTTATACACAAGAACTGACACAACAACAAGCGTGACAACAGAAAATCTGGATAGGACTTTCAAACCATTAATAGGGCCAAGGCCACTTGTTAATGGTCTAATTGGAAGAATTAACTATTATTGGTCAGTACTAAAACCAGGCCAGACATTGCGAGTAAGATCCAATGGGAATCTAATTGCTCCATGGTATGGACATGTTCTCTCAGGAGAGAGCCATGGGAGAATCCTGAAGACTAATTTGAACAGCGGTAATTGCATAGTTCAATGTCAAACTGAAAAGGGTGGCTTAAACAGTACACTGCCATTCCACAATATCAGTAAATATGCATTCGGGAACTGCCCCAAATATATTGGAGTCAAAAGTCTCAAACTAGCAATCGGTCTGAGAAACGTGCCTGCCAAATCAAGTAGAGGACTATTTGGAGCCATAGCTGGATTCATAGAAGGAGGTTGGCCAGGACTAGTCGCTGGTTGGTATGGTTTCCAGCATTCTAATGATCAAGGGGTTGGTATAGCAGCAGATAGGGTTTCAACCCAAAAGGCAGTTGATAAAATAACATCCAAGGTGAATAATATAGTGGATAAGATGAACAAGCAATATGAAATAATTGATCATGAATTCAGTGAGGTTGAAACTAGACTCAATATGATCAATAATAAAATTGATGACCAAATACAAGACGTATGGGCATATAATGCAGAATTGCTAGTATTACTTGAAAACCAGAAAACACTCGATGAGCATGACGCAAATGTGAACAATCTGTATAACAAAGTGAAAAGGGCCCTGGGCTCAAATGCGCTGGAAGATGGAAAGGGTTGTTTCGAGCTATACCATAAATGTGATGACCAATGCATGGAAACAATTAGGAACGGGACCTATAATAGGAGAAAGTACCAAGAGGAATCAAGACTAGAAAGGCAGAAAATAGAAGGGATAAAGCTGGAGTCTGAGGGGACTTACAAAATCCTCACTATTTATTCGACTGTCGCCTCATCTCTTGTACTTGCAATGGGGTTTGCTGCCTTCTTGTTCTGGGCCATGTCTAATGGATCATGCAGGTGCAACATTTGTATATAATTAG</t>
  </si>
  <si>
    <t>ATGGAAACAGTAACACTGATGACTATACTACTATTAG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GATCCAAATTTTCCCAGATACAATCTGGAATGTGACTTACACTGGAACAAGCAAATCATGTTCAGACTCCTTCTATAGGAATATGAGATGGCTGACTCAAAAGGACGGTTTTTACCCTGTTCAAGATGCCCAATTCACAAACAATCGGGGAAAGGACATCCTTTTTGTCTGGGGCATCCATCACCCACCCACCGATACTGCACAGACGAATTTGTACATAAGAACTGACACAACAACAAGCGTGACAACAGAAGATTTGGATAGAATTTTCAAACCATTAGTAGGGCCAAGGCCACTTGTTAATGGTCAAAC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TGCAAACGTGAACAATCTATATAACAAAGTGAAAAGGGCCCTGGGCTCAAATGCACTGGAAGATGGAAAGGGTTGTTTCGAGCTATACCATAAATGTGATGACCAATGCATGGAAACAATTCGGAACGGGACCTATAATAGGAGAAAGTACCAAGAGGAATCAAGACTAGAAAGGCAGAAAATAGAAGGGATAAAGCTGGAGTCTGAGGGGACTTACAAAATTCTCACTATTTATTCGACTGTCGCCTCATCTCTTGTACTTGCAATGGGGTTTGCTGCCTTCTTGTTCTGGGCCATGTCTAATGGATCATGCAGGTGCAACATTTGTATATAATTAG</t>
  </si>
  <si>
    <t>ATGGAAACAATATCACTGATAACTATACTACTATTAGTAACAACAAGCAACGCAGATAAAATCTGCATCGGCCACCAATCAACAAATTCCACAGAAACCGTGGACACGCTAACAGAAACTAATGTTCCTGTGACACATGCCAAAGAATTGCTCCACACGGAACACAATGGGATGCTGTGTGCAACTGATCTAGGACATCCCCTCATCCTAGATACATGCACTATTGAAGGACTGATCTATGGCAATCCTTCTTGTGACCTTCTGCTGGGAGGAAGGGAATGGTCCTACATCGTCGAAAGACCATCGGCAGTGAATGGAACGTGTTACCCTGGGAATGTAGAAAACTTAGAGGAACTCAGAATACTTTTTAGTTCCTCCAGTTCCTACAAAAGAATCCAACTCTTCCCAGACACAATCTGGAATGTGACTTACACTGGAACAAGCAAATCATGTTCAGATTCCTTCTATAGGAATATGAGATGGCTAACTCAAAAGAACGGGCTTTACCCTATTCAAGATGCTCAATACACAAACAATCAGGGAAAGGACATTCTTTTTGTGTGGGGCATACATCATCCACCCACTGATACTGCACAGACGAATTTGTACACAAGAACCGACACAACAACAAGCGTGACAACAGAAAATTTGGATAGGACCTTCAAACCGTTAATAGGGCCAAGGCCACTTGTTAATGGTCTAATTGGAAGAATTAATTATTATTGGTCAGTACTAAAACCAGGCCAGACATTGCGAGTAAGATCCAATGGGAATTTAATTGCTCCATGGTATGGACACGTTCTCTCAGGAGAAAGCCATGGGAGAATCCTGAAGACTAAGTTGAACAGCGGTAATTGCGTAGTGCAATGTCAGACTGAAAAAGGTGGCTTAAACAGTACACTGCCATTCCACAATATCAGTAAATATGCATTCGGGAACTGCCCCAAATATATTGGAGTCAAGAGTCTCAAACTGGCAATCGGTCTGAGAAACGTGCCTGCCAAGTCAAGTAGAGGACTATTTGGAGCCATAGCTGGATTCATAGAAGGAGGTTGGCCAGGGCTAGTTGCTGGTTGGTATGGTTTCCAGCATTCTAATGATCAAGGAGTTGGTATGGCAGCAGATAGGGTTTCAACTCAAAAGGCAGTTGATAAAATAACATCCAAGGTGAATAATATAGTAGATAAAATGAACAAGCAATATGAAATAATTGATCATGAATTCAGTGAGGTTGAAACCAGACTCAATATGATCAATAATAAAATTGATGACCAAATACAAGACGTATGGGCATATAATGCAGAATTGCTAGTATTACTTGAAAATCAGAAAACACTCGATGAGCATGACGCAAACGTGAACAATCTGTATAACAGGGTGAAAAGGGCCCTGGGCTCGAATGCGATGGAAGATGGAAAGGGTTGTTTCGAGCTATACCATAAATGTGATGACCAATGCATGGAAACAATTCGAAACGGGACCTATAATAGGAGAAAGTACAAAGAGGAATCAAGACTAGAAAGGCAGAAAATAGAAGGGATAAAGCTGGAATCTGAGGGGACTTACAAAATCCTTACTATTTATTCGACTGTCGCCTCATCTCTTGTACTTGCAATGGGGTTTGCTGCCTTCTTGTTCTGGGCCATGTCCAATGGGTCATGCAGGTGCAACATTTGTATATAATTAG</t>
  </si>
  <si>
    <t>ATGGAAACAATATCACTGATAACTATACTACTATTAGTAACAACAAGCAATGCAGATAAAATCTGTATCGGCCACCAATCAACAAATTCCACAGAAACCGTGGACACGCTAACAGAAACTAATGTTCCTGTGACACATGCCAAAGAATTGCTCCACACAGAGCACAATGGAATGCTGTGTGCAACAAATCTAGGACATCCCCTCATCCTAGATACATGCACTATCGAAGGACTGATCTATGGCAACCCTTCTTGTGACCTTTTGTTGGGAGGAAGGGAATGGTCCTACATCGTCGAAAGACCGTCGGCAGTGAATGGAACGTGTTACCCTGGGAATGTAGAAAACTTAGAGGAACTCAGAACACTTTTTAGTTCCTCTAGTTCCTACCAAAGAATCCAAATCTTCCCAGACACAATCTGGAATGTGACTTACACTGGAACAAGCAAATCATGTTCAGATTCCTTCTATAGGAATATGAGATGGCTAACTCAAAAGAACGGGCTTTACCCCGTTCAGGATGCCCAATTCACAAACAATCGGGGAAAGGACATTCTTTTTGTGTGGGGCATACATCATCCACCCACCGATACTGCACAGACTAATTTGTACACAAGAACCGACACAACAACAAGCGTGACAACAGAAACTTTGGATAGGACCTTCAAACCATTAATAGGGCCAAGGCCACTTGTTAATGGTCTAATTGGAAGAATTAATTATTATTGGTCAGTACTAAAACCAGGCCAGACATTGCGAGTAAGGTCTAATGGGAATCTAATTGCTCCATGGTATGGACATGTACTCTCAGGAGAGAGCCATGGGAGAATCCTGAAGACTAATTTGAACAGCGGTAATTGCTTGGTGCAATGTCAGACTGAAAAAGGTGGCTTAAACAGTACACTGCCATTCCACAATATCAGTAAATATGCATTCGGGAACTGCCCCAAATATATTGGAGTCAAGAGCCTCAAGCTGGCAATCGGTCTGAGAAACGTGCCTGCCAAAGCAAGTAGAGGACTATTTGGAGCCATAGCTGGATTCATAGAAGGAGGTTGGCCAGGACTAGTCGCTGGTTGGTATGGTTTCCAACATTCTAATGATCAAGGGGTTGGTATGGCGGCAGACAGGGTTTCAACTCAAAAGGCAGTTGATAAAATAACATCCAAGGTGAATAATATAGTAGATAAGATGAACAAGCAATATGAAATAATTGATCATGAATTCAATGAGGTTGAAACTAGACTCAATATGATCAATAATAAAATTGATGACCAAATACAAGACGTATGGGCGTATAATGCAGAATTGCTAGTATTACTTGAAAACCAGAAAACACTCGATGAGCATGACGCAAATGTTAACAATCTATATAACAAGGTGAAAAGGGCCCTAGGCTCAAATGCGATGGAAGATGGAAAGGGTTGTTTCGAGCTATACCATAAATGTGACGACCAATGCATGGAAACAATTCGGAACGGGACCTATAATAGGAGAAAGTACAAAGAGGAATCAAGACTAGAAAGGCAGAAAATAGAAGGGATAAAGCTGGAATCTGAGGGGACTTACAAAATCCTCACTATTTATTCGACTGTCGCCTCATCTCTTGTGCTTGCAATGGGGTTTGCTGCCTTCTTATTCTGGGCCATGTCCAATGGATCATGCAGGTGCAACATTTGTATATAATTAG</t>
  </si>
  <si>
    <t>ATGGAAATAATATCACTGATAACTATACTAATATCAGTAACAACAAGCAATGCAGATAAAATCTGTATCGGCCACCAATCAACAAATTCCACGGAAACCGTGGACACGCTAACAGAAACTAATGTTCCTGTGACACATGCTAAAGAATTGCTCCATACAGAGCACAATGGAATGCTGTGTGCAACAAACCTAGGACATCCCCTCATCCTAGATACATGCACCATCGAAGGACTGATCTATGGCAACCCTTCTTGTGACCTTTTGTTGGGAGGAAGGGAATGGTCCTACATTGTCGAAAGACCATCGGCAGTGAATGGAACATGTTACCCTGGGAATGTAGAAAACTTAGAGGAACTCAGAACACTTTTTAGTTCCTCTAGTTCCTACCAAAGAATCCAAATCTTCCCAGACACAATCTGGAATGTGACTTACACTGGAACAAGCAAATCATGTTCAGACTCCTTCTATAGAAATATGAGATGGCTGACTCAAAAGAACGGGCTTTACCCTGTTCAGGATGCCCAATACACAAACAATCAGAAAAAGGACATTCTTTTTGTATGGGGTATACATCATCCACCCACCGATACTACACAGACGAATTTGTACACAAGAACCGACACAACAACAAGCGTGACAACAGAAAATTTGGATAGGACATTCAAACCATTAATAGGACCAAGGCCACTTGTTAATGGTCTAATTGGAAGAATTAATTATTATTGGTCAGTACTAAAACCGGGCCAGACATTGCGAGTAAGATCCAATGGGAATCTAATTGCCCCTTGGTATGGACACGTTCTCTCAGGAGAGAGCCATGGAAGAATCCTGAAGACTAGTTTGAACAGCGGTAATTGCGTAGTACAATGTCAGACTGAAAAGGGTGGCTTAAACAGTACACTGCCATTTCACAATATCAGTAAATATGCATTCGGGAACTGCCCCAAATATATTGGGGTCAAGAGTCTCAAACTGGCAATCGGTCTGAGAAACGTGCCTGCCAAGTCAAGTAGAGGACTATTTGGAGCCATAGCTGGATTCATAGAAGGAGGTTGGCCAGGACTAGTTGCTGGTTGGTATGGTTTCCAGCATTCTAATGATCAAGGGGTTGGTATGGCAGCAGATAGGGTTTCAACTCAAAAGGCAGTTGATAAAATAACATCTAAGGTGAATAATATTGTAGATAAGATGAACAAGCAATATGAAATAATTGATCATGAGTTCAGTGAGGTTGAAACTAGACTCAATATGATCAACAATAAAATTGATGACCAAATACAAGACGTATGGGCATATAATGCAGAATTGCTGGTATTACTTGAAAATCAGAAAACACTCGATGAGCATGATGCAAACGTGAACAATCTATATAACAAAGTGAAAAGGGCCCTGGGCTCAAATGCGCTGGAAGATGGAAAGGGTTGTTTTGAGCTATACCATAAATGTGATGACCAATGCATGGAAACAATTCGGAACGGGACTTATAATAGGAGAAAGTACAAAGAGGAATCAAGACTAGAAAGGCAGAAAATAGAAGGGATAAAGCTGGAATCTGAGGGGACTTACAAAATCCTTACTATTTATTCGACTGTCGCCTCATCTCTTGTACTTGCAATGGGGTTTGCTGCCTTCTTGTTCTGGGCCATGTCCAATGGGTCATGCAGGTGCAACATTTGTATATAATTAG</t>
  </si>
  <si>
    <t>ATGGAAACAGTAACACTGATGACTATACTACTATTAGTAACAACAAGCAATGCAGATAAAATCTGTATCGGCCACCAATCAACAAATTCTACAGAG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TTCAGACTCCTTCTATAGGAATATGAGATGGCTGACTCAAAAGAACGGTCTTTACCCTGTTCAAGATGCCCAATTCACAAACAATCGGGGAAAGGACATCCTTTTTGTCTGGGGCATACATCATCCACCCACCGATACTGCACAGACGAATTTGTACAC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T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</si>
  <si>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ATATCACTGATAACTATACTACTATTAATAACAACAAGCAACGCAGATAAAATCTGTATCGGCCACCAATCAACAAATTCCACAGAAACAGTGGACACACTAACAGAAACTAATGTTCCTGTGACACATGCCAAAGAATTGCTCCACACGGAACACAATGGGATGCTGTGTGCAACTGATCTAGGACATCCCCTCATCCTAGATACATGCACTATTGAAGGACTGATCTATGGCAATCCTTCTTGTGACCTTCTGTTGGGAGGAAGGGAATGGTCCTACATCGTCGAAAGACCATCGGCAGTGAATGGAACGTGTTACCCTGGGAATGTAGAAAACTTAGAGGAACTCAGAATACTTTTTAGTTCCTCCAGTTCCTACAAAAGAATCCAAATCTTCCCAGACACAATCTGGAATGTGACTTACACTGGAACAAGCAAATCATGTTCAGACTCCTTCTATAGGAATATGAGATGGCTAACTCAAAAGAACGGGCTTTACCCCATTCAAGATGCTCAATACACAAACAATCAGGGAAAAGACATTCTTTTTGTGTGGGGCATACATCATCCACCCACTGATACTGCACAGACGAATTTGTACACAAGAACCGACACAACAACAAGCGTGACAACAGAAAATTTGGATAGGACCTTCAAACCGTTAATAGGGCCAAGGCCACTTGTTAATGGTCTAATTGGAAGAATTAATTATTATTGGTCAGTACTAAAACCAGGCCAGACATTGCGAGTAAGATCCAATGGGAATTTAATTGCTCCATGGTATGGACACGTTCTCTCAGGAGAAAGCCATGGGAGAATCCTGAAGACTAAGTTGAACAGCGGTAATTGCGTAGTGCAATGTCAGACTGAAAAAGGTGGCTTAAACAGTACACTGCCATTCCACAATATCAGTAAATATGCATTCGGGAACTGCCCCAAATATATTGGAGTCAAGAGTCTCAAACTGGCAATCGGTCTGAGAAACGTGCCTGCCAAGTCAAGTAGAGGACTATTTGGAGCCATAGCTGGATTCATAGAAGGAGGTTGGCCAGGGCTAGTTGCTGGTTGGTATGGTTTCCAGCATTCTAATGATCAAGGAGTTGGTATGGCAGCAGATAGGGTTTCAACTCAAAAGGCAGTTGATAAAATAACATCCAAGGTGAATAATATAGTAGATAAAATGAACAAGCAATATGAAATAATTGATCATGAATTCAGTGAGGTTGAAACTAGACTCAATATGATCAATAATAAAATTGATGACCAAATACAAGACGTATGGGCATATAATGCAGAATTGCTAGTATTACTTGAAAATCAGAAAACACTCGATGAGCATGACGCAAACGTGAACAATCTGTATAACAGGGTGAAAAGGGCCCTGGGCTCGAATGCGATGGAGGATGGAAAGGGTTGTTTCGAGTTATACCATAAATGTGATGACCAATGCATGGAAACAATTCGAAATGGGACCTACAATAGGAGAAAGTACAAAGAGGAATCAAAACTAGAAAGGCAAAAAATAGAAGGGATAAAGCTGGAATCTGAGGGGACTTACAAAATCCTTACTATTTATTCGACTGTCGCCTCATCTCTTGTACTTGCAATGGGGTTTGCTGCCTTCTTGTTCTGGGCCATGTCCAATGGGTCATGCAGGTGCAACATTTGTATATAATTAG</t>
  </si>
  <si>
    <t>ATGGAAACAATATCACTGATGACTATACTACTATTAGTAACAACAAGCAGTGCAGACAAAATCTGTATCGGCCACCAATCAACAAACTCCACAGAAACCGTGGACACGCTAACAGAAACTAATGTTCCTGTGACACATGCCAAAGAATTGCTCCACACAGAGCACAATGGAATGTTGTGTGCAACAAATCTAGGACATCCCCTCATTCTAGACACATGCACCATCGAAGGACTGATCTATGGCAACCCTTCTTGTGACCTTTTGTTGGGTGGAAGAGAATGGTCCTACATCGTCGAAAGACCATCGGCAGTGAATGGAACGTGTTACCCTGGGAATGTAGAAAACTTAGAGGAACTCAGAACACTTTTTAGTTCCTCTAGTTCCTACCAAAGAATCCAAATTTTCCCAGACACAATCTGGAATGTGACTTACACCGGAACAAGCAAATCATGTTCAGATTCCTTCTACAGGAATATGAGATGGTTGACTCAAAAGAGCGGGCTTTACCCTGTTCAAGATGCCCAATTCACAAACAATCGGGGAAAGGACATTCTCTTTGTGTGGGGCATACATCATCCACCCACCGATACTGCACAGACGAATTTGTACACAAGAACCGACACAACAACAAGCGTGACAACAGAAAATTTGGATAGGACCTTTAAACCGTTAATAGGGCCAAGGCCACTTGTTAATGGTCTAATTGGAAGAATTAACTATTATTGGTCAGTACTAAAACCAGGCCAGACATTGCGAGTAAGATCCAATGGGAATCTAATTGCTCCATGGTATGGACACGTTCTCTCAGGAGAGAGCCATGGGAGAATCTTGAAGACTAATTTGAACAGCGGTAATTGCGTAGTGCAATGTCAGACTGAAAAGGGTGGCTTAAACAGTACACTGCCATTTCACAATATCAGTAAATATGCATTCGGGAACTGCCCCAAATATATTGGAGTCAAGAGTCTCAAACTGGCAATCGGTCTGAGAAACGTGCCTGCCAAGTCAAGTAGAGGACTATTTGGAGCCATAGCTGGATTCATAGAAGGAGGTTGGCCAGGACTAGTCGCTGGTTGGTATGGTTTTCAGCATTCTAATGATCAAGGGGTTGGTATAGCAGCAGATAGGGTTTCAACTCAAAAGGCAGTTGATAAAATAACATCCAAAGTGAATAATATAGTAGATAAGATGAACAAGCAATATGAAATAATTGATCATGAATTCAGTGAAGTTGAAACTAGACTCAATATGATCAATAACAAAATTGATGACCAAATACAAGACGTATGGGCATATAATGCAGAATTACTAGTATTACTTGAAAACCAGAAAACACTCGATGAGCATGACGCAAACGTGAACAATCTATATAACAAGGTGAAAAGATCCCTAGGCTCAAATGCGATGGAAGATGGAAAGGGTTGTTTCGAGCTGTACCATAAATGTGATGACCAATGCATGGAAACAATTCGGAACGGGACCTACAATAGGAGAAAGTACAAAGAGGAATCAAAACTAGAGAGGCAGAAAATAGAAGGGATAAAGCTGGAATCTGAGGGGACTTACAAAATCCTCACTATTTATTCGACTGTCGCCTCATCTCTTGTGCTTGCAATGGGGTTTGCTGCCTTCTTGTTCTGGGCCATGTCCAATGGATCATGCAGGTGCAACATTTGTATATAATTAG</t>
  </si>
  <si>
    <t>ATGGAAACAGTAACACTGATGACTATACTACTATTAGTAACAACAAGTAATGCAGATAAAATCTGTATCGGCCACCAATCAACAAATTCTACAGAAACTGTGGACACGCTAACAGAAACTAATGTTCCTGTGACACATGCCAAAGAATTGCTCCACACAGATCACAATGGAATGCTGTGTGCAACAAATCTAGGACATCCCCTCATCCTAGATACATGTAACGTAGAAGGACTGATCTACGGCAATCCTTCTTGTGACCTTTTGTTGGGAGGAAGAGAATGGTCCTACATCGTCGAAAGACCATCTGCAGTGAATGGAACGTGTTACCCTGGGAATGTAGAAAACTTGGAGGAACTCAGAACACTTTTTAGTTCCTCTAGTTCCTACCAAAGAATCCAAATTTTCCCAGATACAATCTGGAATGTGACTTACACTGGAACAAGCAAATCATGTTCAGACTCCTTCTATAGGAATATGAGATGGCTTACTCAAAAGAACGGTCTTTACCCTGTTCAAGATGCCCAATTCACAAACAATCGGGGAAAGGACATCCTTTTTGTCTGGGGCATACATCATCCACCCACCGATACTGCACAGACGAATTTATACAC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AGCCAAGTCAAAGAGAGGACTATTTGGAGCCATAGCTGGATTCATAGAAGGAGGTTGGCCAGGACTAGTCGCTGGTTGGTATGGCTTCCAGCATTCTAACGATCAGGGAGTTGGTATAGCGGCAGATAGGGTTTCAACCCAAAAGGCAGTTGATAAAATAACATCCAAGGTGAATAATATAGTGGATAAGATGAACAAGCAATATGAAATAATTGATCATGAATTCAGTGAGGTTGAAACTAGACTCAATATGATCAATAATAAAATTGATGACCAAATACAAGACGTATGGGCATATAATGCAGAATTGCTAGTATTACTTGAAAACCAGAAAACACTCGATGAGCATGACGCAAACGTGAACAATCTATATAACAAAGTGAAAAGGGCCCTGGGCTCAAATGCACTGGAAGATGGAAAGGGTTGTTTCGAGCTATACCATAAATGTGATGACCAATGCATGGAAACAATTCGGAACGGGACCTATAATAGGAGAAATTACCAAGAGGAATCAAGACTAGAAAGGCAGAAAATAGAAGGGATAAAGCTGGAGTCTGAGGGGACTTACAAAATTCTCACTATTTATTCGACTGTCGCCTCATCTCTTGTACTTGCAATGGGGTTTGCTGCCTTCTTGTTCTGGGCCATGTCTAATGGATCATGCAGGTGCAACATTTGTATATAATTAG</t>
  </si>
  <si>
    <t>ATGGAAACAATATCACTGATGACTATACTACTATTAGTAACAACAAGCAATGCAGATAAAATCTGTATCGGCCACCAATCAACAAACTCCACAGAAACCGTGGACACGCTAACAGAAACTAATGTTCCTGTGACACATGCCAAAGAATTGCTCCACACAGAGCACAATGGAATGTTGTGTGCAACAAATCTAGGACATCCCCTCATTCTAGACACATGCACCATTGAAGGACTGATCTATGGCAACCCTTCTTGTGACCTTTTGTTGGGAGGAAGAGAATGGTCCTACATCGTCGAAAGACCATCAGCAGTGAATGGAACGTGTTACCCTGGGAATGTAGAAAACTTAGAGGAACTCAGAACCCTTTTTAGTTCCTCTAGTTCCTACCAAAGAATCCAAATCTTCCCAGACACAATCTGGAATGTGACTTACACCGGAACAAGCAAATCATGTTCAGATTCCTTCTACAGGAATATGAGATGGTTGACTCAAAAGAACGGGCTTTACCCTGTTCAAGATGCCCAATACACAAACAATCGGGGAAAGGACATTCTTTTTGTGTGGGGCATACATCATCCACCAACCGATACCGCACAGACGAATTTGTATACAAGAACCGACACAACAACAAGCGTGACAACAGAAAATTTGGATAGGACCTTTAAACCATTAATAGGGCCAAGGCCACTTGTTAATGGTCTAATTGGAAGAATTAATTATTATTGGTCAGTACTAAAGCCAGGCCAAACATTGCGAGTAAGATCCAATGGGAATCTAATTGCTCCATGGTATGGACACGTTCTCTCAGGAGAGAGCCATGGGAGAATCCTGAAGACTAATTTGAACAGCGGTAATTGCGTAGTGCAATGTCAGACTGAAAAGGGTGGCTTAAACAGTACACTGCCATTTCACAATATCAGTAAATATGCATTCGGGAATTGCCCCAAATATATTGGAGTCAAGAGTCTCAAACTGGCAATCGGTCTGAGAAACGTGCCTGCCAAGTCAAGTAGAGGACTATTTGGAGCCATAGCTGGATTCATAGAAGGAGGTTGGCCAGGACTAGTCGCTGGTTGGTATGGTTTTCAGCATTCTAATGATCAAGGGGTTGGTATAGCAGCAGATAGAGTTTCAACCCAGAAGGCAGTTGATAAAATAACATCCAAAGTGAATAATATAGTAGATAAGATGAACAAGCAATACGAAATAATTGATCATGAATTCAGTGAAGTTGAAACCAGACTCAATATGATTAATAACAAAATTGATGACCAAATACAAGACGTATGGGCATATAATGCAGAATTACTGGTATTACTTGAAAACCAGAAAACACTCGATGAGCATGACGCAAACGTGAACAATCTATATAACAAGGTGAAAAGAGCCCTAGGCTCAAATGCGATGGAAGATGGAAAGGGTTGTTTCGAGCTGTACCATAAATGTGATGATCAATGCATGGAAACAATTCGGAACGGGACCTACAATAGGAGAAAGTACCAGGAGGAATCAAAACTAGAGAGGCAGAAAATAGAAGGGATAAAGCTGGAATCTGAAGGGACTTACAAAATCCTCACTATTTATTCGACTGTCGCCTCATCTCTTGTACTTGCAATGGGGTTTGCTGCCTTCTTGTTCTGGGCCATGTCCAATGGATCATGCAGGTGCAACATTTGTATATAATTAG</t>
  </si>
  <si>
    <t>ATGGAAACAGTAACACTGATGACTATACTACTATTAATAACAACAAGCAATGCAGATAAAATCTGTATCGGCCACCAATCAACAAATTCTACAGAAACTGTGGACACGCTAACAGAAACTAATGTTCCTGTGACACATGCCAAAGAATTGCTCCACACAGATCACAATGGAATGCTGTGTGCAACAAATCTAGGACATCCCCTCATCCTAGATACATGTAACGTC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TCCACCCACCGATACTGCACAGACGAATTTATACACAAGAACCGACACAATAACAAGCGTGACAACAGAAAATTTGGATAGAACTTTCAAACCATTAATAGGGCCAAGGCCACTTGTTAATGGTCTAATTGGAAGAATTAATTATTATTGGTCAGTACTAAAACCAGGCCAGACATTACGAGTAAGATCCAATGGGAATCTAATTGCTCCATGGTATGGACATGTTCTCTCAGGA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AGATAAGATGAACAAGCAATATGAAATAATTGATCATGAATTCAGTGAGGTTGAAACTAGACTCAATATGATCAATAATAAAATTGATGACCAAATACAAGACGTG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</si>
  <si>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ATAACACTGATGACTATACTACTATTAGTAACAACAAGCAATGCAGACAAAATCTGTATCGGCCACCAATCAACAAATTCTACAGAAACTGTGGACACGCTAACAGAAACTAATGTTCCTGTGACACATGCCAAAGAATTGCTCCACACAGATCACAATGGAATGCTGTGTGCAACAAATCTAGGACATCCCCTCATCCTAGATACATGTAATGTAGAAGGACTGATCTACGGCAACCCTTCTTGTGACCTTTTATTAGGAGGAAGAGAATGGTCCTACATCGTCGAAAGACCATCGGCAGTGAATGGAACGTGTTACCCTGGGAATGTAGAAAACTTGGAGGAACTCAGAACACTTTTTAGTTCCTCTAGTTCCTACCAAAGAATCCAAATTTTCCCAGATACAATCTGGAATGTGACTTACACTGGAACAAGCAAATCATGTTCAGACTCCTTCTATAGAAACATGAGATGGCTGACTCAAAAGAACAGTCTCTACCCTGTTCAAGATGCCCAATTCACAAACAATCGGGGAAAGGACATCCTTTTTGTCTGGGGAATACATCATCCACCCACCGATACTGCACAGACGAATTTATACACAAGAACCGACACAACAACAAGCGTGACAACAGAAAATTTGGATAGAACTTTCAAACCATTAATAGGGCCAAGGCCACTTGTTAATGGTCTAATTGGAAGAATTAATTATTATTGGTCAGTACTAAAACCAGGCCAGACATTGCGAGTAAGATCCAATGGGAATCTAATTGCTCCATGGTATGGACATGTTCTCTCAGGAGAGAGCCATGGGAGAATTCTGAAGACTAATTTGAAAAGCGGTAATTGCGTAGTTCAATGTCAGACTGAAAAGGGTGGTTTAAACAGTACACTGCCATTCCACAATATCAGTAAATATGCATTCGGGAACTGCCCCAAATATATTGGAGTCAAGAGTCTCAAACTAGCAATAGGTCTGAGAAACGTGCCTGCCAAGTCAAAGAGAGGACTATTTGGAGCCATAGCTGGATTCATAGAAGGAGGTTGGCCAGGACTAGTCGCTGGTTGGTATGGTTTCCAGCATTCTAATGATCAGGGAGTCGGTATAGCGGCAGATAAGGTTTCAACCCAAAAGGCAGTTGATAAAATAACATCCAAGGTGAATAATATAGTGGATAAGATGAACAAGCAATATGAAATAATTGATCATGAATTCAATGAGGTTGAAACTAGACTCAATATGATCAATAATAAAATTGATGACCAAATACAAGACGTATGGGCATATAATGCAGAGTTGCTAGTATTACTTGAAAACCAGAAAACACTCGATGAGCATGACGCAAACGTGAACAATCTATATAACAAAGTGAAAAGGGCCCTGGGCTCAAATGCACTGGAAGATGGAAAGGGTTGTTTCGAGCTATACCATAAATGTGATGACCAGTGCATGGAAACAATTCGGAACGGGACCTATAATAGGAGAAAGTACCAAGAGGAATCAAGACTAGAAAGGCAGAAAATAGAAGGGATAAAGCTGGAGTCTGAGGGGACTTACAAAATCCTCACTATTTATTCGACTGTCGCCTCATCTCTTGTACTTGCAATGGGGTTTGCTGCCTTCTTGTTCTGGGCCATGTCTAATGGATCATGCAGGTGCAACATTTGTATATGATTAG</t>
  </si>
  <si>
    <t>ATGGAAACAATATCACTGATGACTATACTACTATTAGTAACAACAAGCAATGCAGATAAAATCTGTATCGGCCACCAATCAACAAACTCCACAGAAACCGTGGACACGCTAACAGAAACTAATGTTCCTGTGACACATGCCAAAGAATTGCTCCACACAGAGCACAATGGAATGTTGTGTGCAACAAATCTAGGACATCCCCTCATTCTAGACACATGCACCATTGAAGGACTGATCTATGGCAACCCTTCTTGTGACCTTTTGTTGGGAGGAAGAGAATGGTCCTACATCGTCGAAAGACCATCGGCAGTGAATGGAACGTGTTACCCTGGGAATGTAGAAAACTTAGAGGAACTCAGAACACTTTTTAGTTCCTCTAGTTCCTACCAAAGAATCCAAATCTTCCCAGACACAATCTGGAATGTGACTTACACCGGAACAAGCAAATCATGTTCAGATTCCTTCTACAGGAATATGAGATGGTTGACTCAAAAGAACGGGCTTTACCCTGTTCAAGATGCCCAATACACAAACAATCGGGGAAAGGACATTCTTTTTGTGTGGGGCATACATCATCCACCAACCGATACCGCACAGACGAATTTGTATACAAGAACCGACACAACAACAAGCGTGACAACAGAAAATTTGGATAGGACCTTTAAACCATTAATAGGGCCAAGGCCACTTGTTAATGGTCTAATTGGAAGAATTAACTATTATTGGTCAGTACTAAAGCCAGGCCAAACATTGCGAGTAAGATCCAATGGGAATCTAATTGCTCCATGGTATGGACACGTTCTCTCAGGAGAGAGCCATGGGAGAATCCTGAAGACTAATTTGAACAGCGGTAATTGCGTAGTGCAATGTCAGACTGAAAAGGGTGGCTTAAACAGTACACTGCCATTTCACAATATCAGTAAATATGCATTCGGGAATTGCCCCAAATATATTGGAGTCAAGAGTCTCAAACTGGCAATCGGTCTGAGAAACGTGCCTGCCAAGTCAAGTAGAGGACTATTTGGAGCCATAGCTGGATTCATAGAAGGAGGTTGGCCAGGACTAGTCGCTGGGTGGTATGGTTTTCAGCATTCTAATGATCAAGGGGTTGGTATAGCAGCAGATAGGGTTTCAACCCAGAAGGCAGTTGATAAAATAACATCCAAAGTGAATAATATAGTAGATAAGATGAACAAGCAATACGAAATAATTGATCATGAATTCAGTGAAGTTGAAACCAGACTCAATATGATTAATAACAAAATTGATGACCAAATACAAGACGTATGGGCATATAATGCAGAATTACTAGTATTACTTGAAAACCAGAAAACACTCGATGAGCATGACGCAAACGTGAACAATCTATATAACAAGGTGAAAAGAGCCCTAGGCTCAAATGCGATGGAAGATGGAAAGGGTTGTTTCGAGCTGTACCATAAATGTGATGATCAATGCATGGAAACAATTCGAAACGGGACCTACAATAGGAGAAAGTACCAAGAGGAATCAAAACTAGAGAGGCAGAAAATAGAAGGGATAAAGCTGGAATCTGAAGGGACTTACAAAATCCTCACTATTTATTCGACTGTCGCCTCATCTCTTGTACTTGCAATGGGGTTTGCTGCCTTCTTGTTCTGGGCCATGTCCAATGGATCATGCAGGTGCAACATTTGTATATAATTAG</t>
  </si>
  <si>
    <t>AAAGAATTGCTCCACACAGATCACAATGGAATGCTGTGTGCAACAAATCTAGGACATCCCCTCATCCTAGATACATGTAACGTCGAAGGACTGATCTACGGCAACCCTTCTTGTGACCTTTTGTTGGGAGGAAGAGAATGGTCCTACATCGTCGAAAGACCATCGGCAGTGAATGGAACGTGTTACCCTGGGAATGTAGAAAACTTGGAGGAACTCAGAACACTTTTTAGTTCCTCTAGTTCCTACCAAAGAATCCAAATTTTCCCAGATACAATCTGGAATGTGACTTACACTGGAACGAGCAAATCATGTTCAGACTCCTTCTATAGGAATATGAGATGGCTGACTCAAAAGAACGGTCTTTACCCTGTTCAAGATGCCCAATTCACAAACAATCGGGGAAAGGACATCCTTTTTGTCTGGGGCATACATCATCCACCCACCGATACTGCACAGACGAATTTATACACAAGAACCGACACAATAACAAGCGTGACAACAGAAAATTTGGATAGAACTTTCAAACCATTAATAGGGCCAAGGCCACTTGTTAATGGTCTAATTGGAAGAATTAATTATTATTGGTCAGTACTAAAACCAGGCCAGACATTACGAGTAAGATCCAATGGGAATCTAATTGCTCCATGGTATGGACATGTTCTCTCAGGGGAGAGCCATGGGAGAATACTGAAGACTAATTTGAACAGCGGTAATTGCGTAGTTCAATGTCAGACTGAAAAGGGTGGCTTAAACAGTACAT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AGATAAGATGAACAAGCAATATGAAATAATTGATCATGAATTCAGTGAGGTTGAAACTAGACTCAATATGATCAATAATAAAATTGATGACCAAATACAAGACGTG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</si>
  <si>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GTAACACTGATGACTATACTACTATTAGTAACAACAAGCAATGCAGAC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CTCAGACTCCTTCTATAGAAATATGAGATGGCTGACTCAAAAGAACGGTCTCTACCCTGTTCAAGATGCCCAATTCACAAACAATCGGGGAAAGGACATCCTTTTTGTCTGGGGCATACATCATCCACCCACTGATACTGCACAGACGAATTTATACACAAGAACCGACACAACAACAAGCGTGACAACAGAAAATTTGGATAGAACTTTCAAACCATTAATAGGGCCAAGGCCACTTGTTAATGGTCTAATTGGAAGAATTAATTATTATTGGTCAGTACTAAAACCAGGCCAGACATTGCGAGTAAGATCCAATGGGAATCTAATTGCTCCATGGTATGGACATGTTCTCTCAGGAGAGAGCCATGGGAGAATCCTGAAGACTAATTTGAACAGCGGTAATTGTGTAGTTCAATGTCAGACTGAAAAGGGTGGCTTAAACAGTACACTGCCATTCCACAATATCAGTAAATATGCATTCGGGAACTGCCCCAAATATATTGGAGTCAAGAGTCTCAAACTAGCAATAGGTCTGAGAAACGTGCCTGCCAAGTCAAAGAGAGGACTATTTGGAGCCATAGCTGGATTCATAGAAGGAGGTTGGCCAGGACTAGTCGCTGGTTGGTATGGTTTCCAGCATTCTAATGATCAGGGAGTTGGTATAGCGGCAGATAAGGTTTCAACCCAAAAGGCAGTTGATAAAATAACATCCAAGGTGAATAATATAGTGGATAAGATGAACAGGCAATATGAAATAATTGATCATGAATTCAGTGAGGTTGAAACTAGACTCAATATGATCAATAATAAAATTGATGACCAAATACAAGACGTATGGGCATATAATGCAGAGTTGCTAGTATTACTTGAAAACCAA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CTGTTCTGGGCCATGTCTAATGGATCATGCAGGTGCAACATTTGTATATAATTAG</t>
  </si>
  <si>
    <t>ATGGAAACAGTAACACTGATGACTATACTACTATTAGTAACAACAAGCAATGCAGACAAAATCTGTATCGGCCACCAATCAACAAATTCTACAGAAACTGTGGACACGCTAACAGAAACTAG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TTCAGACTCCTTCTATAGGAATATGAGATGGCTGACTCAAAAGAACGGTCTTTACCCTGTTCAAGATGCCCAATTCACAAACAATCGGGGAAAGGACATCCTTTTTGTCTGGGGCATACATCATCCACCCACCGATACTGCACAGACGAATTTATACACAAGAACCGACACAACAACAAGCGTGACAACAGAAAATTTGGATAGAACTTTCAAACCATTAATAGGGCCAAGGCCACTTGTTAATGGTCTAATTGGAAGAATTAATTATTATTGGTCAGTACTAAAACCAGGCCAGACATTGCGAGTAAGATCCAATGGGAATCTAATTGCTCCATGGTATGGACATGTTCTCTCAGGAGAGAGCCATGGGAGAATCCTGAAGACTAATTTGAACAGCGGTAATTGCGTAGTTCAATGTCAGACTGAAAAGGGTGGCTTAAACAGTACACTGCCATTCCACAATATCAGTAAATATGCATTCGGGAACTGCCCCAAATATATTGGGGTCAAGAGTCTCAAACTAGCAATAGGTCTGAGAAACGTGCCTGCCAAGTCAAAGAGAGGACTATTTGGAGCCATAGCTGGATTCATAGAAGGAGGTTGGCCAGGACTAGTCGCTGGTTGGTATGGTTTCCAGCATTCTAATGATCAGGGAGTTGGTATAGCGGCAGATAAGGTTTCAACCCAAAAGGCAGTTGATAAAATAACATCCAAGGTAAATAATATAGTGGATAAGATGAACAAGCAATATGAAATAATTGATCATGAATTCAGTGAGGTTGAAACTAGACTCAATATGATCAATAATAAAATTGATGATCAAATACAAGACGTATGGGCATATAATGCAGAA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TTCTGGGCCATGTCTAATGGATCATGCAGGTGCAACATTTGTATATAATTAG</t>
  </si>
  <si>
    <t>ATGGAAACAGTAACACTGATGACTATACTACTATTAG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AACTTTTTAGTTCCTCTAGTTCCTACCAAAGAATCCAAATTTTTCCAGATACAATCTGGAATGTGACTTACACTGGAACAAGCAAATCATGTTCAGACTCCTTCTATAGGAATATGAGATGGCTGACTCAAAAGAACGGTTTTTACCCTGTTCAAGATGCCCAATTCACAAACAATCGGGGAAAGGACATCCTTTTTGTCTGGGGCATACATCATCCACCCACCGATACTACACAGACGAATTTGTACATAAGAACCGACACAACAACAAGCGTGACAACAGAAAATTTGGATAGAACTTTCAAACCATTAATAGGGCCAAGGCCACCTGTTAATAGTCTAAC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CTAGTATTACTTGAAAACCAGAAAACACTCGATGAGCATGATGCAAACGTGAACAATCTATATAACAAAGTGAAAAGGGCCCTGGGCTCAAATGCACTGGAAGATGGAAAGGGTTGTTTCGAGCTATACCATAAATGTGATGACCAATGCATGGAAACAATTCGGAACGGGACCTATAATAGGAGAAAGTACCAAGAGGAATCAAGACTAGAAAGGCAGAAAATAGAAGGGATAAAGCTGGAGTCTGAGGGGACTTACAAAATTCTCACTATTTATTCGACTGTCGCCTCATCTCTTGTACTTGCAATGGGGTTTGCTGCCTTCTTGTTCTGGGCCATGTCTAATGGATCATGCAGGTGCAACATTTGTATATAATTAG</t>
  </si>
  <si>
    <t>ATGGAAACAGTAACACTGATGACTATACTACTATTAGTAACAACAAGCAATGCAGACAAAATCTGTATCGGCCACCAATCAACAAATTCTACAGAAACTGTGGACACGCTAACAGAAACTAATGTTCCTGTGACACATGCCAAAGAATTGCTCCACACAGATCACAATGGAATGCTGTGTGCAACAAGTCTAGGACATCCCCTCATCCTAGATACATGTAACGTAGAAGGACTGATCTACGGCAACCCTTCTTGTGACCTTTTGTTGGGAGGAAGAGAATGGTCCTACATCGTCGAACGACCATCGGCAGTGAATGGAACGTGTTACCCTGGGAATGTAGAAAACTTGGAGGAACTCAGAACACTTTTTAGTTCCTCTAGTTCCTACCAAAGAATCCAAATTTTCCCAGATACACTCTGGAATGTGACTTACACTGGAACAAGCAAATCATGTTCAGACTCCTTCTATAGAAATATGAGATGGCTGACTCAAAAGAACGGTCTCTACCCTGTTCAAGATGCCCAATTCACAAACAATAGGGGAAAGGACATCCTTTTTGTCTGGGGCATACATCATCCACCCACCGATACTGCACAGACGAATTTATACACAAGAACCGACACAACAACAAGCGTGACAACAGAAAATTTGGATAGAACTTTCAAACCATTAATAGGGCCAAGGCCACTTGTTAATGGTCTAATTGGAAGAATTAATTATTATTGGTCAGTACTAAAACCAGGCCAGACATTGCGAGTAAGATCAAATGGGAATCTAATTGCTCCATGGTATGGACATGTTCTCTCAGGAGAGAGCCATGGGAGAATCCTGAAGACTAATTTGAACAGCGGTAATTGCGTAGTTCAATGTCAGACCGAAAAGGGTGGCTTAAACAGTACACTGCCATTCCACAATATCAGTAAATATGCATTCGGGAACTGCCCCAAATATATTGGAGTCAAGAGTCTCAAACTAGCAATAGGTCTGAGAAACGTGCCTGCCAAGTCAAAGAGAGGACTATTTGGAGCCATAGCTGGATTCATAGAAGGAGGTTGGCCAGGACTAGTCGCTGGTTGGTATGGTTTCCAGCATTCTAATGATCAGGGAGTTGGTATAGCGGCAGATAAGGTTTCAACCCAAAAGGCAGTTGATAAAATAACATCCAAGGTGAATAATATAGTGGATAAGATGAACAAGCAATATGAAATAATTGATCACGAATTCAGTGAGGTTGAAACTAGACTCAATATGATTAATAATAAAATTGATGACCAAATACAAGACGTATGGGCATATAATGCAGAGTTGCTAGTATTACTTGAAAACCAGAAAACACTCGATGAGCATGACGCAAACGTGAACAATCTATATAACAAAGTGAAAAGGGCCCTGGGCTCAAATGCACTGGAAGATGGAAAGGGTTGTTTCGAGCTATACCATAAATGTGATGACCAATGCATGGAAACAATTCGGAACGGGACCTATAATAGGAGAAAGTACCAAGAGGAATCAAGACTAGAAAGGCAGAAAATAGAAGGGATAAAGCTGGAGTCTGAGGGGACTTACAAAATCCTCACTATTTATTCGACTGTCGCCTCATCTCTTGTACTTGCAATGGGGTTTGCTGCCTTCTTGCTCTGGGCCATGTCTAATGGATCATGCAGGTGCAACATTTGTATATAATTAG</t>
  </si>
  <si>
    <t>ATGGAAACAGTAACACTGATGACTATACTACTATTAGTAACAACAAGCAATGCAGATAAAATCTGTATCGGCCACCAATCAACAAATTCTACAGAAACTGTGGACACGCTAACAGAAACTAATGTTCCTGTGACACATGCCAAGGAATTACTCCACACAGACCACAATGGAATGCTGTGTGCAACAAATCTAGGACATCCCCTCATCCTAGATACATGTAACGTCGAAGGACTGATCTACGGCAACCCTTCTTGTGACCTTTTGTTGGGAGGAAGAGAATGGTCCTACATCGTCGAAAGACCATCGGCAGTGAATGGAACGTGTTATCCTGGGAATGTAGAAAACTTGGAGGAACTCAGAACACTTTTTAGTTCCTCTAGTTCCTACCAAAGAATCCAAATTTTCCCAGATACAATCTGGAATGTGACTTACACTGGAACAAGCAAATCATGTTCAGACTCCTTCTATAGGAATATGAGATGGCTGACTCAAAAGAACGGTCTCTACCCTGTTCAAGATGCCCAATTCACAAACAATCGGGGAAAGGACATCCTTTTTGTCTGGGGCATACATCATCCACCCACCGATACTGCACAGACGAATTTATACACAAGAACCGACACAACAACAAGCGTGACAACAGAAAATTTGGATAGAACTTTCAAACCATTAATAGGGCCAAGGCCACTTGTTAATGGTCTAATTGGAAGAATTAATTATTATTGGTCAGTACTAAAACCAGGTCAGACATTGCGAGTAAGATCCAATGGGAATCTAATTGCTCCATGGTATGGACATGTTCTATCAGGAGAGAGCCATGGGAGAATCCTGAAGACTAATTTGAACAGCGGTAATTGCGTAGTTCAATGTCAGACTGAAAAGGGTGGCTTAAACAGTACACTGCCATTCCACAATATCAGTAAATATGCATTCGGGAAT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CAATGCAGAATTGCTAGTATTACTTGAAAACCAGAAAACACTCGATGAGCATGACGCAAACGTGAACAATCTATATAACAAAGTGAAAAGGGCCCTGGGCTCCAATGCACTGGAAGATGGAAAGGGTTGTTTCGAGCTATACCATAAATGTGATGATCAATGCATGGAAACAATTCGGAACGGGACCTATAATAGGAGAAAGTACCAAGAGGAATCAAGATTAGAAAGGCAGAAAATAGAAGGAATAAAGCTGGAGTCTGAAGGGACTTACAAAATCCTCACTATTTATTCGACTGTCGCCTCATCTCTTGTACTTGCGATGGGGTTTGCTGCCTTCTTGTTCTGGGCCATGTCTAATGGATCATGCAGGTGCAACATTTGTATATAATTAG</t>
  </si>
  <si>
    <t>ATGGAAACAGTAACACTGATGACTATACTACTATTAGTAACAACAAGCAATGCAGATAAAATCTGTATCGGCCACCAATCAACAAATTCTACAGAAACTGTGGACACGCTAACAGAAACTAATGTTCCTGTGACACATGCCAAAGAATTGCTCCACACAGATCACAATGGAATGCTGTGTGCAACAAATCTAGGACATCCCCTCATCCTAGATACATGTAACGTAGAAGGACTGATCTACGGCAACCCTTCTTGTGACCTTTTGTTGGGAGGAAGAGAATGGTCCTACATCGTCGAAAGACCATCGGCAGTGAATGGAACGTGTTACCCTGGGAATGTAGAAAACTTGGAGGAACTCAGAACACTTTTTAGTTCCTCTAGTTCCTACCAAAGAATCCAAATTTTCCCAGATACAATCTGGAATGTGACTTACACTGGAACAAGCAAATCATGTTCAGACTCCTTCTATAGGAATATGAGATGGCTGACTCAAAAGAACGGTTTTTACCCTGTTCAAGATGCCCAATTCACAAACAATCGGGGAAAGGACATCCTTTTTGTCTGGGGCATCCATCATCCACCCACCGATACTGCACAGACGAATTTGTACATAAGAACTGACACAACAACAAGCGTGACAACAGAAGATTTGGATAGAATTTTCAAACCATTAGTAGGGCCAAGGCCACTTGTTAATGGTCTAACTGGAAGAATTAATTATTATTGGTCAGTACTAAAACCAGGCCAGACATTGCGAGTAAGATCCAATGGGAATCTAATTGCTCCATGGTATGGACATGTTCTCTCAGGAGAGAGCCATGGGAGAATCCTGAAGACTAATTTGAACAGCGGTAATTGCGTAGTTCAATGTCAGACTGAAAAGGGTGGCTTAAACAGTACACTGCCATTCCACAATATCAGTAAATATGCATTCGGGAACTGCCCCAAATATATTGGAGTCAAGAGTCTCAAACTAGCAATAGGTCTGAGAAACGTGCCTGCCAAGTCAAAGAGAGGACTATTTGGAGCCATAGCTGGATTCATAGAAGGAGGTTGGCCAGGACTAGTCGCTGGTTGGTATGGTTTCCAGCATTCTAATGATCAGGGAGTTGGTATAGCGGCAGATAGGGTTTCAACCCAAAAGGCAGTTGATAAAATAACATCCAAGGTGAATAATATAGTGGATAAGATGAACAAGCAATATGAAATAATTGATCATGAATTCAGTGAGGTTGAAACTAGACTCAATATGATCAATAATAAAATTGATGACCAAATACAAGACGTATGGGCATATAATGCAGAATTGTTAGTATTACTTGAAAACCAGAAAACACTCGATGAGCATGATGCAAACGTGAACAATCTATATAACAAAGTGAAAAGGGCCCTGGGCTCAAATGCACTGGAAGATGGAAAGGGTTGTTTCGAGCTATACCATAAATGTGATGACCAATGCATGGAAACAATTCGGAACGGGACCTATAATAGGAGAAAGTACCAAGAGGAATCAAGACTAGAAAGGCAGAAAATAGAAGGGATAAAGCTGGAGTCTGAGGGGACTTACAAAATTCTCACTATTTATTCGACTGTCGCCTCATCTCTTGTACTTGCAATGGGGTTTGCTGCCTTCTTGTTCTGGGCCATGTCTAATGGATCATGCAGGTGCAACATTTGTATATAATTAG</t>
  </si>
  <si>
    <t>TATTCGTCTCAGGGAGCAAAAGCAGGGGAATTTCACTACCACTCACGATGGAAACAGTATCATTGATAACTATGCTACTAGCAGTAGCAGCAAGCAATGCAGACAAAATCTGCATCGGCTACCAATCAACAAACTCCACAGAAACTGTAGACACACTAACAGAAAACAATGTCCCTGTGACACATGCCAAAGAATTGCTCCACACAGAGCACAATGGGATGCTGTGTGCAACAAACTTGGGACATCCTCTTATTCTAGATACATGTACCATTGAGGGACTAATCTATGGCAATCCTTCGTGTGATCTACTGTTGGGAGGAAGAGAATGGTCCTACATTGTCGAGAGACCAACGGCTGTTAATGGATTGTGTTACCCCGGGAACGTAGAAAATCTAGAAGAGCTGAGGTCACTTTTTAGTTCTGCTAGTTCTTATCAAAGGATCCAGATTTTTCCAGACACAATCTGGAATGTGTCTTACAGTGGAACAAGCAAAGCATGTTCAGATTCATTCTACAGAAGCATGAGATGGTTGACTCAGAAGAACAACGCTTACCCTATTCAAGACGCCCAATACACAAATGATCGAGAAAAGAACATTCTTTTCATGTGGGGCATAAATCACCCACCCACCGAGACTGTGCAGACAAACCTGTACACAAGAACCGACACAACAACAAGTGTGGCAACAGAAGAAATAAATAGGACCTTCAAACCGTCAATAGGACCAAGGCCTCTTGTCAATGGTTTGCAGGGAAGAATTGATTATTATTGGTCGGTATTGAAACCAGGTCAAACACTGCGAATAAGATCCAATGGGAATCTAATAGCTCCATGGTATGGACACATTCTTTCAGGAGAGAGCCACGGAAGAATCCTGAAGACTGATTTAAAGAGGGGTAGCTGCACAGTGCAATGTCAGACAGAAAAAGGTGGTTTAAACACAACATTGCCATTTCAAAATGTAAGTAAGTATGCATTTGGAAACTGCTCGAAATATGTTGGAATAAAGAGTCTCAAACTTGCAGTTGGTCTGAGGAATGTGCCTTCTAGATCTAGTAGAGGATTATTTGGGGCCATAGCTGGATTTATAGAGGGAGGTTGGTCAGGACTAGTTGCTGGTTGGTATGGATTCCAGCATTCAAATGACCAAGGGGTTGGTATGGCAGCAGATAGAGATTCAACCCAAAAGGCAATTGATAAAATAACATCCAAAGTGAATAACATAGTCGATAAAATGAACAAACAGTATGAAATTATTGATCATGAATTCAGCGAGGTTGAAAATAGACTTAACATGATCAACAATAAGATTGATGATCAAATTCAAGACTTATGGGCATATAACGCAGAACTGCTAGTGCTGCTTGAAAATCAGAAAACACTCGATGAGCATGATGCAAATGTAAACAATCTATATAATAAAGTGAAGAGGGCATTGGGTTCCAATGCAGTGGAAGATGGGAAAGGATGTTTCGAGCTATATCACAAATGTGATGACCAGTGCATGGAGACAATTCGGAATGGGACCTACAACAGGAGGAAGTATCAAGAGGAATCAAAATTAGAAAGACAGAAAATAGAGGGGGTCAAGCTGGAATCTGAAGGAACTTACAAAATCCTCACCATTTATTCGACTGTCGCCTCATCTCTTGTGATTGCAATGGGGTTTGCTGCCTTCTTGTTCTGGGCCATGTCCAATGGGTCTTGCAGATGCAACATTTGTATATAATTGGCAAAAACACCCTTGTTTCTACTAATACGAGACGATAT</t>
  </si>
  <si>
    <t>ATGGAAGT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TCGGCTGTTAATGGATTGTGTTACCCCGGGAATGTAGAAAATCTAGAAGAGCTAAGGTCACTTTTTAGTTCTGCTAGGTCTTATCAAAGGATCCAGATTTTTCCAGACACAATCTGGAATGTGTCTTACAGTGGGACAAGCAAGGCATGTTCAGATTCATTCTACAGAAGCATGAGATGGTTGACCCAAAAGAACAACACTTACCCTATTCAAGACGCCCAATACACAAATAATCAAGAAAAGAACATTCTTTTCATGTGGGGCATAAATCACCCACCCACCGATACTACGCAGACAAATCTGTACACAAGAACCGACACAACAACAAGTGTGGCAACAGAAGAAATAAATAGGACCTTCAAACCATTGATAGGACCAAGGCCTCTTGTCAATGGTTTGCAGGGAAGAATTGACTATTATTGGTCGGTATTGAAACCGGGTCAAACACTGCGAATAAGATCCAATGGGAATCTAATAGCTCCATGGTATGGACACATTCTTTCAGGAGAGAGCCACGGAAGAATCCTGAAGACTGATTTAAAAAGGGGTAGCTGCACAGTGCAATGTCAGACAGAAAAAGGTGGCTTAAACACAACATTGCCATTCCAAAACGTAAGTAAGTATGCATTTGGAAACTGCTCGAAATATATTGGAATAAAGAGTCTCAAACTTGCAGTTGGTCTGAGAAATGTGCCTTCTAGATCTAGTAGAGGACTATTCGGGGCCATAGCAGGATTCATAGAGGGAGGTTGGTCAGGACTAGTTGCTGGTTGGTATGGATTCCAGCATTCAAATGACCAAGGGGTTGGTATGGCAGCAGATAGAGACTCAACCCAAAAGGCAATTGATAAAATAACATCCAAAGTGAATAACATAGTCGACAAAATGAACAAGCAGTATGAAATTATTGATCATGAATTCAGCGAGGTTGAAACTAGACTTAATATGATCAATAATAAGATTGATGATCAAATCCAAGAC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</si>
  <si>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GTAGTATCACTAATAACTATGCTACTAGTAGTAACAGTAAGCAATGCAGATAAAATCTGCATCGGCTACCAATCAACAAACTCCACAGAAACTGTAGACACACTAACAGAAAACAATGTCCCTGTGACACATGCCAAAGAATTGCTCCACACAGAGCATAATGGGATGCTGTGTGCAACAAGCTTGGGACATCCTCTTATTCTAGACACCTGTACCATTGAAGGACTAATCTATGGCAATCCTTCTTGTGATCTACTGTTGGGAGGAAGAGAATGGTCCTATATCGTCGAGAGACCAACGGCTGTTAATGGATTGTGTTACCCCGGGAATGTAGAAAATCTAGAAGAGCTAAGAACACTTTTTAGTTCTGCTAGTTCTTATCAAAGGATCCAGATTTTTCCAGACACAATCTGGAATGTGTCTTACAGTGGGACGAGCAAAGCATGTTCAGATTCATTTTACAGAAGCATGAGATGGTTGACTCAAAAGAACAACGCTTACCCTATTCAAGACGCTCAATACACAAATAATCAAGAAAAGAACATTCTTTTCATGTGGGGCATAAATCATCCACCCACCGATACTGCGCAGACAAATCTGTACACAAGGACAGACACAACAACGAGTGTGGCAACAGAAGAAATAAATAGGACCTTCAAACCATTGATAGGACCAAGGCCTCTTGTCAATGGTTTGCAGGGAAGAATTGACTATTATTGGTCGGTATTGAAACCGGGTCAAACACTGCGAATAAGATCCGATGGGAATCTAATAGCTCCATGGTATGGGCACATTCTTTCAGGAGAGAGCCACGGAAGAATCCTGAAGACTGATTTAAAGAGGGGTAGCTGCACAGTGCAATGTCAGACAGAAAAAGGTGGCTTGAACACAACATTGCCATTCCAAAACGTAAGTAAGTATGCATTTGGAAACTGCTCGAAATATATTGGAATAAAGAGTCTCAAACTTGCAATTGGTCTGAGAAATGTGCCTTCTAGATCTAGTAGAGGGCTATTCGGAGCCATAGCAGGGTTCATAGAGGGAGGTTGGTCAGGACTAGTTGCTGGTTGGTATGGATTCCAGCATTCAAATGACCAAGGGGTTGGTATGGCAGCAGATAGAGACTCAACCCAAAAGGCAATTGATAAAATAACATCCAAAGTTAATAACATAGTTGACAAAATGAACAAGCAGTATGAAATTATTGATCATGAGTTCAGCGTGGTTGAAACTAGACTTAACATGATCAATAATAAGATTGATGATCAAATCCAAGACATATGGGCATATAATGCAGAATTGCTAGTTCTGCTTGAAAACCAGAAAACACTCGATGAGCATGATGCAAATGTAAACAATCTATATAATAAAGTGAAGAGGGCATTAGGTTCCAATGCGGTGGAAGATGGGAAAGGATGTTTCGAGCTATACCACAAATGTGATGACCAGTGCATGGAGACAATTCGGAACGGGACCTACAACAGGAGGAAGTATCAAGAGGAATCAAAGTTAGAAAGACAAAAAATAGAGGGGGTCAAGCTGGAATCTGAAGGAACTTATAAAATTCTCACCATTTATTCGACTGTCGCCTCATCTCTTGTGATTGCAATGGGGTTTGCTGCCTTCTTGTTCTGGGCCATGTCCAATGGGTCTTGCAGATGCAACATTTGTATATAA</t>
  </si>
  <si>
    <t>ATGGAAGTAGTATCACTAATAACTATGCTACTAGTAGTAACAGTAAGCAATGCAGATAAAATCTGCATCGGCTACCAATCAACAAACTCCACAGAAACTGTAGACACACTAACAGAAAACAATGTCCCTGTAACACATGCCAAAGAATTGCTCCACACAGAGCATAATGGGATGCTGTGTGCAACAAGCTTGGGACATCCTCTTATTCTAGACACCTGTACCATTGAAGGACTAATCTATGGCAATCCTTCTTGTGATCTACTGTTGGGAGGAAGAGAATGGTCCTATATCGTCGAGAGACCAACGGCTGTTAATGGATTGTGTTACCCCGGGAATGTAGAAAATCTAGAAGAGCTAAGATCACTTTTTAGTTCTGCTAGTTCCTACCAAAGGATCCAGATTTTTCCAGACACAATCTGGAATGTGTCTTACAGTGGGACGAGCAAAGCATGTTCAGATTCATTTTACAGAAGCATGAGATGGTTGACTCAAAAGAACAACGCTTACCCTATTCAAGACGCTCAATACACAAATAACCAAGAAAAGAACATTCTTTTCATGTGGGGCATAAATCATCCACCCACCGATACTGCGCAGACAAATCTGTACACAAGGACCGACACAACAACGAGTGTGGCAACTGAAGAAATAAATAGGACCTTCAAACCATTGATAGGACCAAGGCCTCTTGTCAATGGTTTGCAGGGAAGAATTGACTATTATTGGTCGGTATTGAAACCGGGTCAAACACTGCGAATAAGATCCAATGGGAATCTAATAGCTCCATGGTATGGACACATTCTTTCAGGAGAGAGCCATGGAAGAATCCTGAAGACTGATTTAAAGAGGGGTAGCTGCACAGTGCAATGTCAGACAGAAAAAGGTGGCTTAAACACAACATTGCCATTCCAAAACGTAAGTAAGTATGCATTTGGAAACTGCTCGAAATACATTGGAATAAAGAGTCTCAAACTTGCAGTTGGTCTGAGGAATGTGCCTTCTAGATCTAGTAGAGGGCTATTCGGAGCCATAGCAGGGTTCATAGAGGGAGGTTGGTCAGGACTAGTTGCTGGTTGGTATGGATTCCAGCATTCAAATGACCAAGGGGTTGGTATGGCAGCAGATAGAGACTCAACCCAAAAGGCAATTGATAAAATAACATCCAAAGTGAATAACATAGTTGACAAAATGAACAAGCAGTATGAAATTATTGATCATGAATTCAGCGTGGTTGAAACTAGACTTAACATGATCAATAATAAGATTGATGATCAAATCCAAGACATATGGGCATATAATGCAGAATTGCTAGTTCTGCTTGAAAACCAGAAAACACTCGATGAGCATGATGCAAATGTAAACAATCTATATAATAAAGTGAAGAGGGCATTGGGTTCCAATGCGGTGGAAGATGGGAAAGGATGTTTCGAGCTATACCACAAATGTGATGACCAGTGCATGGAGACAATTCGGAATGGGACCTACAACAGGAGGAGGTATCAAGAGGAATCAAAGTTAGAAAGACAGAAAATAGAGGGGGTCAAGCTGGAATCTGAAGGAACTTACAAAATTCTCACCATTTATTCGACTGTCGCCTCATCTCTTGTGATTGCAATGGGGTTTGCTGCCTTCTTGTTCTGGGCCATGTCCAATGGGTCTTGCAGATGCAACATTTGTATATAA</t>
  </si>
  <si>
    <t>ATGGAGACAGTATCACTAATAACTATGCTACTAGTAGTAACAGTAAGCAATGCAGATAAAATCCGCATAGACTACCAATCAACAAACTCCACAGAAACTGTAGACACACTAACAGAAAACAATGTCCCTGTGACACATGCCAAAGAATTGCTCCACACAGAGCATAATGGGATGCTGTGTGCAACAAGCTTGGGACATCCTCTTATTCTAGACACCTGTACCATTGAAGGACTAATCTATGGCAATCCTTCTTGTGATCTACTGTTGGGAGGAAGAGAATGGTCCTATATCGTCGAGAGACCAACGGCTGTCAATGGATTGTGTTACCCCGGGAATGTAGAAAATCTAGAAGAGCTAAGAACACTTTTTAGTTCTGCTAGTTCTTATCAAAGGATCCAGATTTTTCCAGACACAATCTGGAATGTGTCTTACAGTGGGACGAGCAAAGCATGTTCAGATTCATTTTACAGAAGCATGAGATGGTTGACTCAAAAGAACAACGCTTACCCTATTCAAGACGCTCAATACACAAATAATCAAGAAAAGAACATTCTTTTCATGTGGGGCATAAATCATCCACCCACCGATACTGCGCAGACAAATCTGTACACAAGGACAGACACAACAACGAGTGTGGCAACAGAAGAAATAAATAGGACCTTCAAACCATTGATAGGACCAAGGCCTCTTGTCAATGGTTTGCAGGGAAGAATTGACTATTATTGGTCGGTATTGAAACCGGGTCAAACACTGCGAATAAGATCCAATGGGAATCTAATAGCTCCATGGTATGGGCTCATTCTTTCAGGAGAGAGCCACGGAAGAATCCTGAAGACTGATTTAAAGAGGGGTAGCTGCACAGTGCAATGTCAGACAGAAAAAGGTGGCTTGAACACAACATTGCCATTCCAAAACGTAAGTAAGTATGCATTTGGAAACTGCTCGAAATACATTGGAATAAAGAGTCTCAAACTTGCAGTTGGTCTGAGGAATGTGCCTTCTAGATCTAGTAGAGGGCTATTCGGGGCCATAGCAGGGTTCATAGAGGGAGGTTGGTCAGGACTAGTTGCTGGTTGGTATGGATTCCAGCATTCAAATGACCAAGGGGTTGGTATGGCAGCAGATAGAGACTCAACCCAAAAGGCAATTGATAAAATAACATCCAAAGTGAATAACATAGTTGACAAAATGAACAAGCAGTATGAAATTATTGATCATGAGTTCAGCGTGGTTGAAACTAGACTTAACATGATCAATAATAAGATTGATGATCAAATCCAAGACATATGGGCATATAATGCAGAATTGCTAGTTCTGCTTGAAAACCAGAAAACACTCGATGAGCATGATGCAAATGTAAACAATCTATATAATAAAGTGAAGAGGGCATTAGGTTCCAATGCGGTGGAAGATGGGAAAGGATGTTTCGAGCTATACCACAAATGTGATGACCAGTGCATGGAGACAATTCGGAACGGGACCTACAACAGGAGGAAGTATCAAGAGGAATCAAAGTTAGAAAGACAGAAAATAGAGGGGGTCAAGCTGGAATCCGAAGGAACTTATAAAATTCTCACCATTTATTCGACTGTCGCCTCATCTCTTGTGATTGCAATGGGGTTTGCTGCCTTCTTGTTCTGGGCCATGTCCAATGGGTCTTGCAGATGCAACATTTGTATATAA</t>
  </si>
  <si>
    <t>ATGGAAGTAGTATCAGAAATAACTATACTACTAGTAGTAACAGTAAGTAATGCAGATAAAATCTGCATCGGCTATCAATCAACAAACTCCACAGAAACTGTAGACACACTAACAGAAAACAAT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CCACCCACCCACCGATACTGCGCAGACAAATCTGTACACAAGAACCGACACAACAACGAGTGTGGCAACAGAAGAAATAAATAGGACCTTCAAACCATTGATAGGACCAAGGCCTCTTGTCAACGGTTTGCAGGGAAGAATTGATTATTATTGGTCGGTATTGAAACCGGGTCAAACACTACGAATAAGATCTAATGGGAATCTAATAGCTCCATGGTATGGACACATTCTTTCAGGAGAGAGCCACGGAAGAATCCTGAAGACTGATTTAAAAAGGGGTAGCTGCACAGTGCAATGTCAGACGGAAAAAGGTGGATTAAACACAACATTGCCATTCCAAAACGTAAGTAAGTATGCATTTGGAAACTGCTCGAAATACATTGGCATAAAGAGTCTCAAACTTGCAGTTGGTCTGAGGAATGTGCCTTCTAGATCTAGTAGAGGACTATTCGGGGCCATAGCAGGATTCATAGAGGGAGGTTGGTCAGGACTAGTTGCTGGTTGGTATGGATTCCAGCATTCAAATGACCAAGGGGTTGGTATGGCAGCAGATAGAGACTCAACCCAAAAGGCAATTGATAAAATAACATCCAAAGTGAACAACATAGTCGACAAAATGAACAAGCAGTATGAAATTATTGATCATGAATTCAGCGAGGTTGAAACTAGACTTAACATGATAAATAATAAGATTGATGATCAAATCCAAGATATATGGGCATATAATGCAGAATTGCTAGTTCTGCTTGAAAACCAGAAAACACTCGATGAGCATGATGCAAATGTAAACAATCTATATAATAAAGTGAAGAGGGCATTGGGTTCCAATGCAGTGGAAGATGGAAAAGGATGTTTCGAGCTATACCACAAATGTGATGACCAGTGCATGGAGACAATTCGGAACGGGACCTACAACAGGAGGAGGTATCAAGAGGAATCAAAATTAGAAAGACAGAAAATAGAGGGGGTCAAGCTGGAATCTGAAGGAACTTACAAAATCCTCACCATTTATTCGACTGTCGCCTCGTCTCTTGTGATTGCAATGGGGTTTGCTGCCTTCTTGTTCTGGGCCATGTCCAATGGGTCTTGCAGATGCAACATTTGTATATAA</t>
  </si>
  <si>
    <t>ATGGAGACAATATCATTGATAACTATGCTACTAGTAGCAACAGTAAGCAATGCAGATAAAATCTGCATCGGCTACCAATCAACAAACTCCACAGAAACTGTAGACACACTAACAGAAAACAATGTCCCTGTGACACATGCCAAAGAATTGCTCCACACAGAGCACAATAGGATGCTATGTGCAACAAACTTGGGACATCCTCTTATTCTAGACACCTGTACCATTGAAGGACTAATCTATGGCAATCCTTCTTGTGATCTACTGCTGGGAGGAAGAGAATGGTCTTACATCGTCGAGAGACCATCGGCTGTCAATGGATTGTGCTACCCCGGGAATGTAGAAAATCTAGAAGAACTAAGGTCACTTTTCAATTCTGCTAGTTCTTATCAAAGAATTCAGATTTTTCCGGACACAATCTGGAATGTGTCTTACAGTGGAACAAGCAAAGCATGTTCAGATTCATTCTACAGAAGCATGAGATGGTTGACCCAGAAGAACAATGCTTACCCTATTCAAGACGCCCAATACACAAATAATCGAGAAAAGAACATTCTTTTCATGTGGGGTATAAATCACCCACCCACCGAGACTGTGCAGACAAATCTGTACACAAGAACCGACACAATAACAAGTGTGGCAACAGAAGAAATAAATAGGACCTTCAAACCATTGATAGGACCAAGGCCTCTTGTCAATGGTTTGCAGGGAAGAATTGATTATTATTGGTCGGTATTGAAACCAGGTCAAACACTGCGAATAAGATCCAATGGGAATCTAATAGCTCCATGGTATGGACACATTCTTTCAGGAGAGAGCCATGGAAGAATCCTGAAGACTGATTTGAAAAGGGGTAGCTGTACAGTGCAATGTCAGACAGAAAAAGGTGGCTTAAACACAACATTGCCATTCCAAAATGTAAGTAAGTATGCATTTGGAAACTGCTCGAAATATGTTGGAGTAAAGAGTCTCAAACTTGCAGTTGGTCTGAGGAATGTGCCTTCTAAATCTAGTAGAGGACTATTTGGGGCCATAGCTGGATTCATAGAGGGAGGTTGGTCAGGACTAGTTGCTGGTTGGTATGGATTCCAGCATTCAAATGACCAAGGGGTTGGTATGGCAGCAGATAGAGATTCAACCCAAAAGGCAATTGATAAAATAACATCCAAAGTGAATAACATAGTCGATAAAATGAACAAACAGTATGAAATTATTGATCATGAATTCAGCGAGGTTAAAAATAGACTTAACATGATCAATAATAAGATTGATGATCAAATTCAAGACATATGGGCATATAACGCAGAACTGCTAGTGCTGCTTGAAAACCAGAAAACACTCGATGAGCATGATGCAAATGTAAATAATCTATATAATAAAGTGAAGAGGGCATTGGGTTCCAATGCAGTGGAAGATGGGAAAGGATGTTTCGAGCTATATCACAGATGTGATGACCAGTGCATGGAGACAATTCGGAACGGGACCTACAACAGGAGGAAATATCAAGAGGAATCAAAATTAGAAAGGCAGAGAATAGAGGGGGTCAAGCTGGAGTCTGAAGGAACTTACAAAATTCTCACCATTTATTCAACTGTCGCCTCATCTCTTGTGATTGCAATGGGGTTTGCTGCCTTCTTGTTCTGGGCCATGTCCAATGGGTCTTGCAGATGCAACATTTGTATATAA</t>
  </si>
  <si>
    <t>ATGGAGACAGTATCACTAATAACTATACTACTAGTAGTAACAGTAAGCACTGCAGATAAAATCTGCATCGGCTATCAATCAACAAACTCTACAGAAACTGTAGACACACTAACAGAAAACAATGTCCCTGTGACACATGCCAAAGAATTGCTCCACACAGAGCATAATGGGATGCTGTGTGCAACAAGCTTGGGACACCCTCTTATTCTAGACACCTGTACCGTTGAAGGACTAATCTATGGCAATCCTTCTTGTGATCTATTGTTGGGAGGAAGAGAATGGTCCTATATCGTCGAGAGACCATCAGCTGTTAACGGATTGTGTTATCCCGGGAGTGTTGAAAATCTAGAAGAGCTAAGGTCACTTTTCAGTTCTGCTAGGTCTTATCAAAGGATTCAGATTTTCCCAGACACAATCTGGAATGTGTCTTACAGTGGGACAAGCAAAGCATGTTCAGATTCATTCTACAGAAGCATGAGATGGTTGACTCAAAAGAACAACGCTTACCCTATTCAAGACGCCCAATACACAAATAATCAGGAAAAGAACATTCTTTTCATGTGGGGCATAAACCACCCACCCACCGATACTGTGCAAACAAATCTGTACACAAGAACCGACACAACAACGAGTGTGGCAACAGAAGAAATAAATAGGACCTTCAAACCATTGATAGGACCAAGGCCTCTTGTCAATGGTTTACAGGGAAGAATTGATTATTATTGGTCGGTATTGAAACCGGGTCAAACACTGCGAATAAGATCTAATGGGAATCTAATAGCCCCATGGTATGGACACATTCTTTCAGGAGAAAGCCACGGGAGAATCCTGAAGACTGATTTAAAAAGGGGTAGCTGCACAGTGCAATGTCAAACAGAAAAAGGTGGCTTAAACACAACATTGCCATTCCAAAACGTAAGTAAGTATGCATTTGGAAACTGCTCGAAATACATTGGCATAAAGAGTCTCAAACTTGCAGTTGGTCTGAGGAATGTGCCTTCTAGATCTAGTAGAGGACTATTCGGGGCCATAGCAGGATTCATAGAGGGAGGTTGGTCAGGATTAGTTGCTGGCTGGTATGGATTCCAGCATTCAAATGACCAAGGGGTTGGTATGGCAGCAGATAGAGACTCAACCCAAAAGGCAATTGATAAAATAACATCCAAAGTGAATAACATAGTCGACAAAATGAACAAGCAGTATGAAATTATTGATCATGAATTCAGCGAGGTTGAAACTAGACTTAACATGATCAATAATAAGATTGATGATCAAATCCAAGATATATGGGCATATAATGCAGAATTGCTAGTTCTGCTTGAAAATCAGAAAACACTCGATGAGCATGATGCAAATGTAAACAATCTGTATAATAAAGTGAAGAGGGCATTGGGTTCCAATGCGGTGGAAGATGGGAAAGGATGTTTCGAGCTATACCACAAATGTGTTGACCAGTGCATGGAGACAATTCGGAACGGGACCTACAACAGGAAGAAGTATCAAGAGGAATCAAAGTTAGAAAGACAGAAAATAGAGGGGGTCAAGCTGGAATCTGAAGGAACTTACAAAATCCTCACCATTTATTCGACTGTCGCCTCATCTCTTGTGATTGCAATGGGGTTTGCTGCCTTCTTGTTCTGGGCCATGTCCAATGGGTCTTGCAGATGCAACATTTGTATATAA</t>
  </si>
  <si>
    <t>ATGGAGACAGTATCATTGATAACTATGCTACTAGTAGCAACAGTAAGCAATGCAGATAAAATCTGCATCGGCTACCAATCAACAAACTCCACAGAAACTGTAGACACACTAACAGAAAACAATGTCCCTGTGACACATGCCAAAGAATTGCTCCACACAGAGCACAATGGGATGCTATGTGCAACAAACTTGGGACATCCTCCTATTTTAGACACCTGTACCATTGAAGGACTAATCTATGGCAATCCTTCTTGTGATCTACTGCTGGGAGGAAGAAAATGGTCTTACATCGTCGAGAGACCATCGGCTGTCAATGGATTGTGCTACCCCGGGAATGTAGAAAATCTAGAAGAACTAAGGTCACTTTTCAGTTCTGCTAGTTCTTATCAAAGAATTCAGATTTTTCCGGACACAATCTGGAATGTGTCTTACAGTGGAACAAGCAAAGCATGTTCAGATTCATTCTACAGAAGCATGAGATGGTTGACCCAGAAGAACAATGCTTACCCTATTCAAGACGCCCAATACACAAACAATCGAGAAAAGAACATTCTTTTCATGTGGGGTATAAATCACCCACCCACCGAGACTACACAGACAAATCTGTACACAAGAACCGACACAACAACAAGTGTGGCAACAGAAGAAATAAATAGGACCTTCAAACCATTGATAGGACCAAGGCCTCTTGTCAATGGTTTGCAGGGAAGAATTGATTATTATTGGTCGGTATTGAAACCAGGTCAAACACTGCGAATAAGATCCAATGGGAATCTAATAGCTCCATGGTATGGACACATTCTTTCAGGAGAGAGCCATGGAAGAATCCTGAAGACTGATTTGAAAAGGGGTAGCTGTACAGTGCAGTGTCAGACAGAAAAAGGTGGCTTAAACACAACATTGCCATTCCAAAATGTAAGTAAATATGCATTTGGAAACTGCTCGAAATATGTTGGAGTAAAGAGTCTCAAACTTGCAGTTGGTCTGAGGAATGTGCCTTCTAAATCTAGTAGAGGACTATTTGGGGCCATAGCGGGATTCATAGAGGGAGGTTGGTCAGGACTAGTTGCTGGTTGGTATGGATTCCAGCATTCAAATGACCAAGGGGTTGGTATGGCAGCAGATAGAGACTCAACCCAAAAGGCAATTGATAAAATAACATCCAAAGTGAATAACATAGTCGTTAAAATGAACAAACAGTATGAAATTATTGATCATGAATTCAGCGAGGTTGAAAATAGACTTAACATGATCAATAATAAGATTGATGATCAAATTCAAGACATATGGGCATATAATGCAGAACTGCTAGTGCTGCTTGAGAACCAGAAAACACTCGATGAGCATGATGCAAATGTAAATAATCTATATAATAAAGTGAAGAGAGCATTGGGTTCCAATGCAGTGGAAGATGGGAAAGGATGTTTCGAACTATATCACAAATGTGATGACAAGTGCATGGAGACAATTCGGAACGGGACCTACAACAGGAGGAAATATCAAGAGGAATCAAAATTAGAAAGGCAGAGAATAGAGGGGGTCAAGCTGGAGTCTGAAGGAACTTACAAAATTCTCACCATTTATTCGACTGTCGCCTCATCTCTTGTGATTGCAATGGGGTTTGCTGCCTTCTTGTTCTGGGCCATGTCCAATGGGTCTTGCAGATGCAACATTTGTATATAA</t>
  </si>
  <si>
    <t>ATGGAAATAGTATCACTAATAACTATACTACTAGTAGTAACAGTAAGCAATGCAGATAAAATCTGCATCGGCTACCAATCAACAAACTCCACAGAAACTGTAGACACGCTAACAGAAAACAATGTTCCTGTGACACATGCCAAAGAATTGCTCCACACAGAGCACAATGGGATGCTATGTGCAACAAATCTGGGACATCCTCTTATTCTAGACACCTGTAACATTGAAGGACTAATCTATGGCAACCCTTCCTGTGATGTACTGTTGGGAGGAAGAGAATGGTCCTACATCGTTGAAAGACCATCGGCTGTCAATGGATTGTGTTACCCCGGGAATGTAGAAAACCTAGAAGAACTAAGGTCACTTTTTAGTTCTGCTAGTTCTTACCAAAGAATCCAGATCTTTCCAGACACAATCTGGAATGTGTCTTACAGTGGGACAAGCAAAGCATGTTCAGATTCATTCTACAGAAGCATGAGATGGTTGACTCAAAAGAGCAACGCTTACCCTATTCAAGACGCCCAATACACAAATAATAGAGGGAAGAACATTCTTTTCATGTGGGGCATAAATCACCCACCCACCGATACTGTGCAGACAAATCTGTACACAAGGACTGACACAACAACAAGTGTGGCGACAGAAGATATAAATAGAACCTTCAAACCATTGATAGGGCCAAGGCCTCTTGTCAATGGTCAGCAGGGAAGAATTGATTATTATTGGTCGATATTGAAACCAGGTCAGACACTGCGAGTAAGATCCAATGGGAATCTAATCGCTCCATGGTATGGACACGTTCTTTCAGGAGAGAGCCACGGAAGAATACTGAAGACTGATTTAAACAGTGGTAACTGTGTAGTGCAATGTCAGACAGAAAGAGGTGGCTTAAATACTGCATTGCCATTCCAAAATGTAAGTAAGTATGCATTTGGAAACTGCCCAAAATATGTTGGAGTGAAGAGTCTCAAATTGGCAGTTGGTCTGAGGAATGTGCCTGCTAAATCAAGCAGAGGACTATTC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GCAAAATCCTCACTATTTATTCGACTGTCGCCTCATCTCTTGTGGTTGCAATGGGGTTTGCTGCCTTCCTTTTCTGGGCCATGTCTAATGGATCTTGCAGATGCAACATTTGTATATAA</t>
  </si>
  <si>
    <t>ATGAAAGCACTATCACTAATAACTATACTATTAGTAGTAACGGTAAGCAATGCAGATAAAATCTGCATCGGCTACCAATCAACAAACTCCACAGAAACTGTAGACACGCTAACAGAAAACAATGTTCCTGTGACACATGCCAAAGAATTACTCCACACAGAGCACAATGGGATGCTGTGTGCAACAAATCTGGGACGTCCTCTCATTCTGGACACCTGTACCATTGAAGGGCTGATCTATGGCAACCCTTCCTGTGATTTACTTTTGGGAGGAAGAGAATGGTCCTACATCGTTGAAAGACCATCGGCCGTTAATGGAATGC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GAAGTGAAAAGGGCACTGGGTTCCAATGCAATGGAAGATGGGAAAGGATGTTTCGAGCTATACCATAAATGTGATGATCAGTGCATGGAGACAATTCGGAACGGGACATATAACAGGAGAAAGTATAAAGAGGAATCGAGACTGGAAAGACAGAAAATAGAAGGGGTCAAGCTGGAATCTGAAGGAACTTACAAAATCCTCACTATTTATTCGACTGTCGCCTCATCTCTTGTGGTTGCAATGGGGTTTGCTGCCTTCTTTTTCTGGGCCATGTCTAATGGATCTTGCAGATGCAACATTTGTATATAA</t>
  </si>
  <si>
    <t>ATGAAAGCACTATCACTAATAACTATACTATTAGTAGTAACGGTAAGCAATGCAGATAAAATCTGCATCGGCTACCAATCAACAAACTCCACAGAAACTGTAGACACGCTAACAGAAAACAATGTTCCTGTGACACATGCCAAAGAATTACTCCACACAGAGCACAATGGGATGCTGTGTGCAACAAATCTGGGACGTCCTCTCATTCTGGACACCTGTACCATTGAAGGGCTGATTTATGGCAACCCTTCCTGTGATCTACTTTTGGGAGGAAGAGAATGGTCCTACATCGTTGAAAGACCATC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C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TGGATCTTGCAGATGCAACATTTGTATATAA</t>
  </si>
  <si>
    <t>ATGAAAGCACTATCACTAATAACTATACTATTAGTAGTAACGGTAAGCAATGCAGATAAAATCTGCATCGGCTACCAATCAACAAACTCCACAGAAACTGTAGACACGCTAACAGAAAACAATGTTCCTGTGACACATGCCAAAGAATTACTCCACACAGAGCACAATGGGATGCTGTGTGCAACAAATCTGGGACGTCCTCTCATTCTGGACACCTGTACCATTGAAGGGCTGATCTATGGCAACCCTTCCTGTGATCTACTTTTGGGAGGAAGAGAATGGTCCTACATCGTTGAAAGACCATCGGCCGTTAATGGAATGTGTTACCCCGGGAATGTAGAAAACCTAGAGGAACTAAGGTCACTTTTTAGCTCTGCTAGTTCGTACCAAAGAT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GATA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TGGATCTTGCAGATGCAACATTTGTATATAA</t>
  </si>
  <si>
    <t>ATGAAAGCACTATCACTAATAACTATACTATTAGTAGTAACGGTAAGCAATGCAGATAAAATCTGCATCGGCTACCAGTCAACAAACTCCACAGAAACTGTAGACACGCTAACAGAAAACAATGTTCCTGTGACACATGCCAAAGAATTACTCCACACAGAGCACAATGGGATGCTGTGTGCAACAAATCTGGGACGTCCTCTCATTCTGGACACCTGTACCATCGGAGGGCTGATCTATGGCAACCCTTCCTGTGATCTACTTTTGGGAGGAAGAGAATGGTCCTACATCGTTGAAAGACCATC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G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TAGGGGTCAAGCTGGAATCTGAAGGAACTTACAAAATCCTCACTATTTATTCGACTGTCGCCTCATCTCTTGTGGTTGCAATGGGGTTTGCTGCCCTCCTTTTCTGGGCCATGTCTAATGGATCTTGCAGATGCAACATTTGTATATAA</t>
  </si>
  <si>
    <t>ATGAAAGCACTATCACTAATAACTATACTATTAGTAGTAACGGTAAGCAATGCAGATAAAATCTGCATCGGCTACCAATCAACAAACTCCACAGAAACTGTAGACACGCTAACAGAAAACAATGTTCCTGTGACACATGCCAAGGAATTACTCCACACAGAGCACAATGGGATGCTGTGTGCAACAAATCTGGGACGTCCTCTCATTCTGGACACCTGTACCATTGAAGGGCTGATCTATGGCAACCCTTCCTGTGATCTACTTTTGGGAGGAAGAGAATGGTCCTACATCGTTGAAAGACCATC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G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TGGATCTTGCAGATGCAACATTTGTATATAA</t>
  </si>
  <si>
    <t>ATGAAAGCACTATCACTAATAACTATACTATTAGTAGTAACGGTAAGCAATGCAGATAAAATCTGCATCGGCTACCAATCAACAAACTCCACAGAAACTGTAGACACGCTAACAGAAAACAATGTTCCTGTGACACATGCCAAAGAATTACTCCACACAGAGCACAATGGGATGCTGTGTGCAACAAATCTGGGACGTCCTCTCATTCTGGACACCTGTACCATTGAAGGGCTGATCTATGGCAACCCTTCCTGTGATCTACTTTTGGGAGGAAGAGAATGGTCCTACATCGTTGAAAGACCATCGGCCGTTAATGGAATGTGTTACCCCGGGAATGTAGAAAACCTAGAGGAACTAAGGTCACTTTTTAGCTCTGCTAGTTCGTACCAAAGAATCCAGATCTTTCCAGACACAATCTGGAATGTGTCTTACAATGGAACAAGCAAAGCATGTTCGGATTCATTCTACAGGAGCATGAGGTGGTTGACTCAAAAGAACAATGCTTACCCTATCCAAGACGCCCAATACACAAATAATAGAGGAAAGAGCATTCTTTTCATGTGGGGCATAAATCACCCACCCACCGATACTGTACAGACAAATCTGTACACAAGGACTGACACAACAACAAGTGTGGCAACAGAAGATATAAATAGGACCTTCAAACCATTAATAGGGCCAAGGCCCCTTGTCAATGGTCAGCAGGGGAGAATTGATTATTATTGGTCAGTATTGAAACCAGGTCAGACATTGAGAGTAAGATCCAATGGGAATCTAATCGCTCCATGGTATGGACACGTTCTTTCAGGAGAGAGCCATGGAAGAATCCTGAAGACTGATTTAAAAAGTGGTAACTGCGTAGTGCAATGTCAGACAGAAAGAGGTGGCTTAAATACCACATTGCCATTCCACAATGTCAGTAAATATGCATTTGGAAACTGCCCCAAATATGTTGGAGTAAAGAGTCTCAAACTGGCAGTTGGTCTGAGGAATGTGCCTGCCAGATTAAGTAGAGGACTATTTGGGGCCATAGCTGGATTCATAGAGGGAGGTTGGTCAGGGCTAGTCGCTGGTTGGTATGGGTTCCAGCATTCAAATGACCAAGGGGTTGGTATGGCTGCAGACAGAGAATCAACTCAAAAGGCAATTGACAAAATAACATCCAAAGTGAATAACATAGTCGATAAAATGAACAAACAATATGAAATCATTGATCATGAATTCAGTGAGGTTGAAGCAAGACTCAATATGATCAATAATAAGATTGATGACCAAATTCAAGACATATGGGCATATAACGCAGAATTGCTAGTGCTGCTTGAAAACCAGAAAACACTCGATGAGCATGATGCGAATGTAAACAATTTATATAACAAAGTGAAAAGGGCACTGGGTTCCAATGCAATGGAAGATGGGAAAGGATGTTTCGAGCTATACCATAAATGTGATGATCAGTGCATGGAGACAATTCGGAACGGGACATATAACAGGAGAAAGTATAAAGAGGAATCGAGACTGGAAAGACAGAAAATAGAAGGGGTCAAGCTGGAATCTGAAGGAACTTACAAAATCCTCACTATTTATTCGACTGTCGCCTCATCTCTTGTGGTTGCAATGGGGTTTGCTGCCTTCCTTTTCTGGGCCATGTCTAATGGATCTTGCAGATGCAACATTTGTATATAA</t>
  </si>
  <si>
    <t>ATGGAGACAGCATCGCTGATG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ATAGAAAATCTAGAAGAGCTAAGGTCACTTTTTAGTTCTGCTAGGTCTTATAAAAGGATCCAGATTTTCCCAGACACAATCTGGAATGTGTCTTACAGTGGGACAAGCAAAGCATGTTCAGATTCATTCTACAGAAGCATGAGATGGTTGACTCAAAAGGACAACGCTTACCCTATTCAAGACGCCCAATACACAAATAATCAAGAAAAGAACATTCTTTTCATGTGGGGCATAAATCACCCACCCACCGATACTGCGCAGACAAATCTGTACACAAGAACCGACACAACAACGAGTGTGGCAACAGAAGAAATAAATAGGACCTTCAAACCATTGATAGGACCAAGGCCTCTTGTCAACGGTTTGATGGGAAGAATTAATTATTATTGGTCGGTATTAAAACCGGGTCAAACACTGCGAATAAAATCTAATGGGAATCTAATAGCTCCATGGTATGGACACATCCTTTCAGGAGAGAGCCACGGAAGAATCCTGAAGACTGATTTAAAAAGGGGTAGCTGCACGGTGCAATGTCAGACAGAGAAGGGTGGCTTAAATACAACATTGCCATTCCAAAATGTGAGTAAGTATGCATTTGGAAACTGCTCAAAATACATTGGCATAAAGAGTCTCAAACTTGCAGTTTGTCTGAGGAATGTGCCTTCTAGATCTAGTAGAGGACTATTCGGGGCCATAGCAGGATTCATAGAGGGAGGTTGGTCAGGACTAGTTGCTGGTTGGTATGGATTCCAGCATTCAAATGACCAAGGGGTTGGTACGGCAGCAGATAGAGACTCAACCCAAAAGGCAATTGATAAAACAACATCCAAAGTGAATAACATAGTCGACAAAATGAACAAGCAGTATGAAATTATCGATCATGAATTCAGCGAGGTTGAAACTAGACTTAACATGATCAATAATAAGATTGATGATCAAATCCAAGATATATGGGCATATAATGCAGAATTGCTAGTTCTGCTTGG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</si>
  <si>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GACAATATCACTAATAACTATACTACTAGTAGTAACAGTAAGCAATGCAGATAAAATCTGCATCGGCTATCAATCAACAAACTCCACAGAAACTGTAGACACACTAACAGAAAACAATGTCCCTGTGACACATGCCAAAGAATTGCTCCACACAGAGCATAATGGGATGCTGTGTGCAACAGGCTTGGGACATCCTCTTATTCTAGACACCTGTACTATTGAAGGACTAATCTATGGCAATCCTTCTTGTGATCTACTGCTGGGAGGAAGAGAATGGTCCTATATCGTCGAGAGACCATCAGCTGTTAACGGATTGTGTTACCCCGGGAATGTAGAAAATCTAGAAGAGCTAAGGTCACTTTTTAGTTCTGCTAGTTCTTATCAAAGGATCCAGATTTTTCCAGACACAATCTGGAATGTGACTTACAATGGGACAAGCAAAGCATGTTCAGATTCATTCTACAGAAGCATGAGATGGTTGACCCAAAAGAACAACGCTTACCCTATTCAAGACGCCCAATACACAAATAATCAAGAAAAGAACATTCTTTTCATGTGGGGCATAAATCATCCCCCCACCGATACTGTGCAGACAAATCTGTACACAAGAACCGACACAACAACGAGTGTGGCAACAGAAGAAATAAATAGGACCTTCAAACCATTGATAGGACCAAGGCCTCTTGTCAATGGTTTGCAGGGAAGAATTGACTATTATTGGTCGGTATTGAAACCGGGTCAAACGCTGCGAATAAGATCCAATGGAAATCTAATAGCTCCATGGTATGGACACATTCTTTCTGGAGAGAGCCACGGAAGAATCCTGAAGACTGATTTAAAAAGGGGCAGCTGCACAGTGCAATGTCAGACCGAAAAAGGTGGCTTAAACACAACATTGCCATTCCAAAACGTAAGTAAGTATGCATTTGGAAACTGCTCGAAATACATTGGAATAAAGAGTCTCAAACTCGCAGTTGGTCTGAGGAATGTGCCTTCTAGATCTAGTAGAGGACTATTCGGGGCCATAGCAGGATTCATAGAAGGAGGCTGGTCAGGACTAGTTGCTGGTTGGTATGGATTCCAGCATTCAAATGACCAAGGGGTTGGTATGGCAGCAGATAGAGACTCAACCCAAAAGGCAATTGACAAAATAACATCCAAAGTGAATAACATAGTCGACAAAATGAACAAGCAGTATGAAATTATTGATCATGAATTCAGCGAGGTTGAAGCTAGACTTAACATGATCAATAATAAGATTGATGATCAAATCCAAGACATATGGGCATATAATGCAGAATTACTAGTTCTGCTTGAAAACCAGAAAACACTAGATGAGCATGATGCAAATGTAAACAATCTATATAATAAAGTGAAGAGGGCATTGGGTTCCAATGCAATGGAAGATGGGAAAGGATGTTTCGAGCTATACCACAAATGTGATAACCAGTGCATGGAGACGATTCGGAATGGGACCTACAACAGGAGGAAGTATCAAGAGGAATCAAAATTAGAAAGACAGAAAATAGAGGGGGTCAAGCTGGAATCTGAAGGAACTTACAAAATCCTCACCATTTATTCGACTGTCGCCTCATCTCTTGTGATTGCAATGGGGTTTGCTGCCTTCTTGTTCTGGGCCATGTCCAATGGGTCTTGCAGATGCAACATTTGTATATAA</t>
  </si>
  <si>
    <t>ATGGAAGTAGTATCACTAATAACTATACTACTAGTAGCAACAGTAAGCAATGCAGATAAAATCTGCATCGGCTATCAATCAACAAACTCCACAGAAACTGTGGACACACTAACAGAAAACAATGTCCCTGTGACACATGCAAAAGAACTGCTCCACACAGAGCATAATGGGATGCTGTGTGCAACAAGCTTGGGACACCCTCTTATTTTAGACACCTGCACCATTGAAGGGCTAATCTATGGCAATCCTTCTTGTGATCTATTGCTGGGAGGAAGAGAATGGTCCTATATCGTCGAGAGACCATCAGCTGTTAACGGATTGTGTTATCCCGGGAATGTAGAAAATCTAGAAGAGCTAAGGTCACTTTTTAGTTCTGCTAGGTCTTATCAAAGAATCCAGATTTTCCCAGACACAATCTGGAATGTGTCTTACAATGGGACAAGCAAAGCATGCTCAGGTTCATTCTACAGAAGCATGAGATGGTTGACTCAGAAGAACAACGCTTACCCTATCCAAGACGCCCAATACACAAATAATCAAGGGAAGAACATTCTTTTCATGTGGGGCATAAATCACCCACCCACCGATACTGTGCAGACAAATCTGTACACGAGAACCGACACAACAACGAGTGTGGCAACAGAAGAAATAAATAGGATCTTCAAACCATTGATAGGACCAAGGCCTCTTGTCAACGGTTTGATGGGAAGAATTGATTATTATTGGTCGGTATTAAAACCGGGTCAAACACTGCGAATAATATCTGATGGGAATCTAATAGCTCCATGGTATGGACACATTCTTTCAGGAGAGAGCCACGGAAGAATTCTGAAGACTGATTTAAAAAGGGGTAGCTGCACAGTGCAATGTCAGACAGAGAAAGGTGGCTTAAACACAACATTGCCATTCCAAAATGTAAGTAAGTATGCATTTGGAAACTGCTCAAAATACATTGGCATAAAGAGTCTCAAACTTGCAGTTGGTCTGAGGAATGTGCCTTCTAGATCTAGTAGAGGACTATTCGGGGCCATAGCAGGGTTTATAGAGGGAGGTTGGTCAGGACTAGTTGCTGGTTGGTATGGGTTTCAGCATTCAAATGACCAAGGGGTTGGTATGGCAGCAGATAGAGACTCAACCCAAAAGGCAATTGATAAAATAACATCCAAAGTGAATAATATAGTCGACAAAATGAACAAGCAGTATGAAATTATTGATCATGAATTCAGTGAGGTAGAAACTAGACTTAACATGATCAATAATAAGATTGATGATCAAATTCAGGATATATGGGCATATAATGCAGAATTGCTAGTTCTGCTTGAAAACCAGAAAACACTCGATGAGCATGAC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</si>
  <si>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GATAACTATACTACTATTAGTAACAGTAAGCAATGCAGATAAGATCTGCATCGGCTATCAATCAACAAACTCCACAGAAACTGTAGACACACTAACAGAAAATG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AAAAGAACATCCTTTTCATGTGGGGCATAAATCACCCACCCACCGATACTGTGCAGACAAATCTGTACACAAGAACCGACACAACAACGAGTGTGGCAACAGAAGAAATAAATAGGACCTTCAAACCATTGATAGGACCAAGGCCTCTTGTCAACGGTTTGATGGGAAGAATTAATTATTATTGGTCTGTATTAAAACCGGGTCAAACACTGAGAATAAAATCTAATGGGAATCTAATAGCTCCATGGTATGGATACATTCTTTCAGGAGAGAGCCACGGGAGAATCCTGAAGACCGATTTAAAAAGGGGTAACTGCATAGTGCAATGTCAGACAGAGAAGGGTGGCTTAAACACAACATTGCCATTCCAAAATGTGAGTAAGTATGCATTTGGAAACTGCTCAAAATACATTGGCATAAAGAGTCTCAAACTTGCAGTTGGTCTGAGGAATGTGCCTTCTAGATCTAGTAGAGGACTATTCGGGGCCATCGCAGGATTCATAGAAGGAGGTTGGTCAGGACTAGTTGCTGGTTGGTATGGATTCCAGCATTCAAATGACCAAGGGGTTGGTATGGCAGCAGATAGAGATTCAACCCAAAAGGCAATTGATAAAATAACATCCAAAGTGAATAACATAGTCGACAAAATGAACAAGCAGTATGAAATTATCGATCATGAATTCAGCGAGGTTGAAACTAGACTTAACATGATCAATAATAAGATTGATGATCAAATCCAAGATATATGGGCATATAATGCAGAGTTGCTAGTTCTGCTTGAAAACCAGAAAACACTCGATGAGCATGATGCAAATGTAAACAATCTATATAATAAAGTGAAGAGGGCGTTGGGTTCCAATGCAGTGGAAGATGGAAAAGGATGTTTCGAGCTATACCACAAATGTGATGACCAGTGCATGGAGACAATTAGGAACGGGACCTACAACAGAAGGAAGTATCAAGAGGAGTCAAAATTAGAAAGACAGAAAATAGAGGGGGTCAAGCTGGAATCTGAAGGAACTTACAAAATCCTCACCATTTATTCGACTGTCGCCTCATCTCTTGTGATTGCAATGGGGTTTGCTGCCTTCTTGTTCTGGGCCATGTCCAATGGGTCTTGCAGATGCAACATTTGTATATAA</t>
  </si>
  <si>
    <t>ATGGAAGTAGTATCACTGATAACTATACTACTATTAGTAACAGTAAGCAATGCAGATAAGATCTGCATCGGCTATCAATCAACAAACTCCACAGAAACTGTAGACACACTAACAGAAAATG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GCAATCTGGAATGTGTCTTACAGTGGGACAAGCAAAGCATGTTCAGATTCATTCTACAGAAGCATGAGATGGTTGACTCAAAAGGACAACGCTTACCCTATTCAAGACGCCCAATACACAAATAATCAAGAAAAGAACATCCTTTTCATGTGGGGCATAAATCACCCACCCACCGATACTGTGCAGACAAATCTGTACACAAGAACCGACACAACAACGAGTGTGGCAACAGAAGAAATAAATAGGACCTTCAAACCATTGATAGGACCAAGGCCTCTTGTCAACGGTTTGATGGGAAGAATTAATTATTATTGGTCTGTATTAAAACCGGGTCAAACACTGAGAATAAAATCTAATGGGAATCTAATAGCTCCATGGTATGGATACATTCTTTCAGGAGAGAGCCACGGGAGAATCCTGAAGACCGATTTAAAAAGGGGTAACTGCATAGTGCAATGTCAGACAGAGAAGGGTGGCTTAAACACAACATTGCCATTCCAAAATGTGAGTAAGTATGCATTTGGAAACTGCTCAAAATACATTGGCATAAAGAGTCTCAAACTTGCAGTTGGTCTGAGGAATGTGCCTTCTAGATCTAGTAGAGGACTATTCGGGGCCATCGCAGGATTCATAGAAGGAGGTTGGTCAGGACTAGTTGCTGGTTGGTATGGATTCCAGCATTCAAATGACCAAGGGGTTGGTATGGCAGCAGATAGAGATTCAACCCAAAAGGCAATTGATAAAATAACATCCAAAGTGAATAACATAGTCGACAAAATGAACAAGCAGTATGAAATTATCGATCATGAATTCAGCGAGGTTGAAACTAGACTTAACATGATCAATAATAAGATTGATGATCAAATCCAAGATATATGGGCATATAATGCAGAGTTGCTAGTTCTGCTTGAAAACCAGAAAACACTCGATGAGCATGATGCAAATGTAAACAATCTATATAATAAAGTGAAGAGGGCGTTGGGTTCCAATGCAGTGGAAGATGGAAAAGGATGTTTCGAGCTATACCACAAATGTGATGACCAGTGCATGGAGACAATTAGGAACGGGACCTACAACAGAAGGAAGTATCAAGAGGAGTCAAAATTAGAAAGACAGAAAATAGAGGGGGTCAAGCTGGAATCTGAAGGAACTTACAAAATCCTCACCATTTATTCGACTGTCGCCTCATCTCTTGTGATTGCAATGGGGTTTGCTGCCTTCTTGTTCTGGGCCATGTCCAATGGGTCTTGCAGATGCAACATTTGTATATAA</t>
  </si>
  <si>
    <t>ATGGAAGTAGTATCACTAATAACTATAGTACTAGTAGCAACAGTAAGCAATGCAGATAAGATCTGCATCGGCTATCAATCAACAAACTCCACAGAAACTGTGGACACACTAACAGAAAACAATGTCCCTGTGACACATGCCAAAGAACTGCTACACACAGAGCACAATGGGATGCTGTGTGCAACAAGCTTGGGACACCCTCTTATTCTAGACACCTGCACCATTGAAGGACTAATCTATGGCAATCCTTCTTGTGATCTATTGTTGGGAGGAAGAGAATGGTCCTATATCGTCGAGAGACCATCAGCTGTTAACGGATTGTGTTATCCCGGGAATGTAGAAAATCTAGAAGAGCTAAGGTCACTTTTTAGTTCTGCTAGGTCTTATCAAAGGATTCAGATTTTCCCAGACACAATCTGGAATGTGTCTTACAGTGGGACAAGCAAAGCATGTTCAGATTCATTCTACAGAAGCATGAGATGGTTGACTCAAAAGAACAACGCTTACCCTATTCAGGACGCCCAATACACAAATAATCAAGAGAAGAACATTCTTTTCATGTGGGGCATAAATCACCCACCCACCGATACTGTGCAGACAAATCTGTACACAAGAACCGACACAACAACGAGTGTGGCAACAGAAGAAATAAATAGGATCTTCAAACCATTGATAGGACCAAGGCCTCTTGTCAATGGTTTGATGGGAAGAATTGATTATTATTGGTCGGTATTAAAACCGGGTCAAACACTGCGAATAAGATCTAATGGGAATCTAATAGCTCCATGGTATGGACACATTCTTTCAGGAGAGAGCCACGGAAGAATCCTGAAGACTGATTTAAAAAGGGGTAGCTGCACAGTGCAATGTCAGACTGAGAAAGGCGGCTTAAACACAACATTGCCATTCCAAAATGTAAGTAAGTATGCATTTGGAAACTGCTCGAAATACATTGGCACAAAGAGTCTCAAACTTGCAGTTGGTCTGAGGAATGTGCCTTCTAGATCTAGTAGAGGACTATTCGGGGCCATAGCAGGATTTATAGAGGGAGGTTGGTCAGGACTAGTTGCTGGTTGGTATGGATTCCAGCATTCAAATGACCAAGGGGTTGGTATGGCTGCAGATAAAGACTCAACCCAAAAGGCAATTGATAAAATAACATCCAAAGTGAATAACATAGTCGACAAAATGAACAAGCAGTATGAAATTATTGATCATGAATTCAGTGAGGTTGAAACTAGACTTAACATGATCAATAATAAGATTGATGATCAAATCCAAGATATATGGGCATATAATGCAGAATTGCTAGTTCTGCTTGAAAACCAGAAAACACTTGATGAGCATGACGCAAATGTAAACAATCTATATAATAAAGTGAAGAGGGCGTTGGGTTCCAATGCAGTGGAAGATGGGAAAGGATGTTTCGAGCTATACCACAAATGTGACGACCAATGCATGGAGACAATTCGGAACGGGACCTACAACAGAAGGAAGTATCAAGAGGAGTCAAAATTAGAAAGACAGAAAATAGAGGGGGTTAAGCTGGAATCTGAAGGAACTTACAAAATCCTCACCATTTATTCGACTGTCGCCTCATCTCTTGTGATTGCAATGGGGTTTGCTGCCTTCTTGTTCTGGGCCATGTCCAATGGGTCTTGCAGATGCAACATTTGTATATAA</t>
  </si>
  <si>
    <t>ATGGAAGTAGTATCACTAATAACTATACTACTAGTAGTAACAGTAAGCAATGCAGATAAAATCTGCATCGGCTATCAATCAACAAACTCCACAGAAACTGTAGACACACTAACAGAAAACAATGTCCCTGTAACACATGCCAAAGAATTGCTCCACACAGAGCATAATGGGATGCTGTGTGCAACAAGCTTGGGACATCCTCTTATTCTAGACACCTGTACCATTGAAGGACTAATCTATGGCAATCCTTCTTGTGATCTGTTGCTGGGAGGAAGAGAATGGTCCTATATCGTCGAGAGACCATCAGCTGTTAACGGATTGTGTTATCCCGGGAATGTAGAAAATCTAGAAGAGCTAAGGTCACTTTTTAGTTCTGCTAGGTCTTATCAAAGGATCCAGATTTTCCCAGACACAATCTGGAATGTGTCTTACAGTGGGACAAGCAAAGCATGTTCAGATTCATTCTACAGAAGCATGAGATGGTTGACTCAAAAGAACAATGCTTACCCTACTCAAGACGCCCAATACACGAATAATCAAGAAAAGAACATTCTTTTCATGTGGGGCATAAATCACCCACCCACCGATACTGTGCAGACAAATCTGTACACAAGAACCGACACAACAACGAGTGTGGCAACGGAAGAAATAAATAGGACCTTCAAACCATTGATAGGTCCAAGGCCTCTTGTCAACGGTTTGCAGGGAAGAATTGATTATTATTGGTCGGTATTGAAACCGGGTCAAACACTGCGAATAAGATCTAATGGGAATCTAATAGCTCCATGGTATGGACACATTCTTTCAGGAGAGAGCCACGGAAGAATCCTGAAGACTGATTTAAAAAGGGGTAGCTGCACAGTGCAATGTCAGACAGAAAAAGGTGGCTTAAACACAACATTGCCATTCCAAAACGTGAGTAAGTACGCATTTGGAAACTGCTCGAAATACATTGGCATAAAGAGTCTCAAGCTTGCAGTTGGTCTGAGAAATGTGCCTTCTAGATCTAGTAGAGGACTATTCGGGGCCATAGCAGGATTCATAGAGGGAGGTTGGTCAGGACTAGTTGCTGGTTGGTATGGATTCCAGCATTCAAATGACCAAGGGGTTGGTATGGCAGCAGATAGAGACTCAACCCAAAAGGCAATTGATAAAATAACATCCAAAGTGAATAACATAGTCGACAAAATGAACAAGCAGTATGAAATTATTGATCATGAATTCAGTGAGGTTGAAACTAGACTTAATATGATCAATAATAAGATTGATGATCAAATCCAAGATATATGGGCATATAATGCAGAATTGCTAGTTCTGCTTGAAAACCAGAAAACACTCGATGAGCATGATGCAAATGTAAACAATCTATATAATAAAGTGAAGAGGGCATTGGGTTCCAATGCGGTGGAAGATGGGAAAGGGTGTTTCGAGCTATACCACAAATGTGATGACCAGTGCATGGAAACAATTCGAAACGGGACATACAACAGGAGGAAGTATCAAGAGGAATCAAAATTAGAAAGACAGAAAATAGAGGGGGTCAAGCTGGAGTCTGAAGGAACTTACAAAATCCTCACTATTTATTCGACTGTCGCCTCATCTCTTGTGATTGCAATGGGGTTTGCTGCCTTCTTGTTCTGGGCCATGTCCAATGGGTCTTGCAGATGCAACATTTGTATATAA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</si>
  <si>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GAGG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AAGTCTCAAACTTGCAGTTGGTCTGAGGAATGTGCCTTCTAGATCTAGTAGAGGACTATTCGGGGCCATAGCAGGATTCATAGAGGGAGGTTGGTCAGGACTAGTTGCTGGTTGGTATGGATTCCAGCATTCAAATGATCAAGGGGTTGGTATGGCAGCAGATAG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AACATTTGTATATAA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</si>
  <si>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ACGACACAACAACGAGTGTGGCAACAGAAGAAATAAATAGGACCTTCAAACCATCGATAGGACCAAGGCCTCTTGTCAACGGTTTGATGGGAAGAATTGATTATTATTGGTCAGTATTGAAACCGGGTCAAACACTGCGAATAAGATCTAATGGGAATCTAATAGCTCCATGGTATGGACACATTCTTTCAGGAGAGAGCCACGGAAGAATCCTGAAGACTGATTTAAAAAGGGGTAGCTGCACAGTGCAATGTCAGACAGAGAAGGGTGGCTTAAACACAACATTGCCATTCCAAAATGTAAGTAAGTATGCATTTGGAAACTGCTCGAAATACATTGGCATAAAAAGTCTCAAACTTGCAGTTGGTCTGAGGAATGTGCCTTCTAGATCTAGTAGAGGACTATTCGGGGCCATAGCAGGATTCATAGAGGGAGGTTGGTCAGGACTAGTTGCTGGTTGGTATGGATTCCAGCATTCAAATGATCAAGGGGTTGGTATGGCAGCAGATAGAGACTCAACCCAAAAGGCAATTGATAAAATAACATCCAAAGTGAATAACATAGTCGACAAAATGAACAAGCAGTATGAAGTTATTGATCATGAATTCAGCGAGGTTGAAACTAGACTTAACATGATCAATAATAAGATTGATGATCAAATCCAAGATATATGGGCATATAATGCAGAATTGCTAGTTCTGCTTGAAAACCAGAAAACACTCGATGAGCATGATGCAAATGTAAACAATCTATATAATAAAGTGAAGAGGGCGTTGGGTTCCAATGCGGTGGAAGAAGGGAAAGGATGTTTCGAGCTATACCACAAATGTGATGACCAGTGCATGGAGACAATTCGGAACGGGACCTACAACAGAAGGAAGTATCAAGAGGAGTCAAAATTAGAAAAACAGAAAATAGAGGGGGTCAAGCTGGAATCTGAAGGAACTTACAAAATCCTCACCATTTATTCGACTGTCGCCTCATCTCTTGTGATTGCAATGGGGTTTGCTGCCTTCTTGTTCTGGGCCATGTCCAATGGGTCTTGCAGATGCAACATTTGTATATAA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</si>
  <si>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AAGACCATCAGCTGTTAACGGATTGTGTTATCCCGGGAATGTAGAAAATCTAGAAGAGCTAAGGTCACTTTTTAGTTCTGCTAGGTCTTATCAAAGGATCCAGATTTTCCCAGACACAATCTGGAATGTGTCTTACAGTGGGACAAGCAAAGCATGTTCAGATTCATTCTACAGAAACATGAGATGGTTGACTCAAAAGAACAACGCTTACCCTATTCAAGACGCCCAATACACAAATAATCAAGAAAAGAACATTCTTTTCATGTGGGGCATAAACCACCCACCCACCGATACTGT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CCCAAAATGTAAGTAAGTATGCATTTGGAAACTGCTCGAAATACATTGGCATAAAAAGTCTCAAACTTGCAGTTGGTCTGAGGAATGTGCCTTCTAGATCTAGTAGAGGACTATTCGGGGCCATAGCAGGATTCATAGAGGGAGGTTGGTCAGGACTAGTTGCTGGTTGGTATGGATTCCAGCATTCAAATGATCAAGGGGTTGGTATGGCAGCAGATAA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AACATTTGTATATAA</t>
  </si>
  <si>
    <t>ATGGAAGTAGTATCACTAATAACTATACTACTAGTAGCAACAGTAAGCAATGCAGATAAGATCTGCATCGGCTATCAATCAACAAACTCCACAGAAACTGTGGACACACTAACAGAAAACAATGTCCCTGTGACACATGCCAAAGAACTGCTACACACAGAGCACAATGGGATGCTGTGTGCAACAAGCTTGGGACACCCTCTTATTCTAGACACCTGCACCATTGAAGGACTAATCTATGGCAATCCTTTTTGTGATCTATTGTTGGGAGGAAGAGAATGGTCCTATATCGTCGAGAGACCATCAGCTGTTAACGGATTGTGTTATCCCGGGAATGTAGAAAATCTAGAAGAGCTAAGGTCACTTTTTAGTTCTGCTAGGTCTTATCAAAGGATTCAGATTTTCCCAGACACAATCTGGAATGTGTCTTACAGTGGGACAAGCAAAGCATGTTCAGATTCATTCTACAGAAGCATGAGATGGTTGACTCAAAAGAACAACGCTTACCCTATTCAGGACGCCCAATACACAAATAATCAAGAGAAGAACATTCTTTTCATGTGGGGCATAAATAACCCACCCACCGATACTGCGCAGACAAATCTGTACACAAGAACCGACACAACAACGAGTGTGGCAACAGAAGAAATAAATAGGATCTTCAAACCATTGATAGGACCAAGGCCTCTTGTCAATGGTTTGATGGGAAGAATTGATTATTATTGGTCGGTATTAAAACCGGGTCAAACACTGCGAATAAGATCTAATGGGAATCTAATAGCTCCATGGTATGGACACATTCTTTCAGGAGAGAGCCACGGAAGAATCCTGAAGACTGATTTAAAAAGGGGTAGCTGCACAGTGCAATGTCAGACTGAGAAAGGTGGCTTAAACACAACATTGCCATTCCAAAATGTAAGTAAGTATGCATTTGGAAACTGCTCGAAATACATTGGCACAAAGAGTCTCAAACTTGCAGTTGGTCTGAGGAATGTGCCTTCTAGATCTAGTAGAGGACTATTCGGGGCCATAGCAGGATTTATAGAGGGAGGTTGGTCAGGACTAGTTGCTGGTTGGTATGGATTCCAGCATTCAAATGACCAAGGGGTTGGTATGGCAGCAGATAGAGACTCAACCCAAAAGGCAATTGATAAAATAACATCCAAAGTGAATAACATAGTCGACAAAATGAACAAGCAGTATGAAATTATTGATCATGAATTCAGTGAGGTTGAAACTAGACTTAACATGATCAATAATAAGATTGATGATCAAATCCAAGATATATGGGCATATAATGCAGAATTGCTAGTTCTGCTTGAAAACCAGAAAACACTCGATGAGCATGAAGCAAATGTAAACAATCTATATAATAAAGTGAAGAGGGCGTTGGGTTCCAATGCAGTGGAAGATGGGAAAGGATGTTTCGAGCTATACCACAAATGTGATGACCAGTGCATGGAGACAATTCGGAACGGGACCTACAACAGAAGGAAGTATCAAGAGGAGTCAAAATTAGAAAGACAGAAAATAGAGGGGGTTAAGCTGGAATCTGAAGGAACTTACAAAATCCTCACCATTTATTCGACTGTCGCCTCATCTCTTGTGATTGCAATGGGGTTTGCTGCCTTCTTGTTCTGGGCCATGTCCAATGGGTCTTGCAGATGCAACATTTGTATATAA</t>
  </si>
  <si>
    <t>ATGGAAGTAGTATCACTAATAACTGTACTACTAGTAGTAACAGTAAGCAATGCAGATAAGATCTGCATCGGCTATCAATCAACAAACTCCACAGAAACTGTAGACACACTAACAGAAAACAATGTCCCTGTGACACATGCCAAAGAACTGCTCCACACAGAGCACAATGGAATGCTGTGTGCAACAAGCTTGGGACACCCTCTTATTCTAGACACCTGTACCATTGAAGGACTAATCTATGGTAATCCTTCTTGTGATCTATTGTTGGGAGGAAGAGAATGGTCCTATATCGTCGAGAGACCATCAGCTGTTAACGGATTGTGTTACCCCGGGAATGTAGAAAATCTAGAAGAGCTAAGGTCACTTTTTAGTTCTGCTAGATCTTATCAAAGGATCCAGATTTTCCCAGACACAATCTGGAATGTGTCTTACAGTGGGACAAGCAAAGCATGTTCAGATTCATTCTACAGAAGCATGAGATGGTTGACTCAAAAGAACAACGCTTACCCTACTCAAGACGCCCAATACACAAATAATCAAGAAAAGAACATTCTTTTCATGTGGGGCATAAATCACCCACCCACCGATACTAAGCAGACAGATCTGTACACAAGGACCGACACAACAACGAGTGTGGCAACAGAAGAAATAAATAGGACCTTCAAGCCATTGATAGGACCAAGGCCTCTTGTCAACGGTTTGATGGGAAGAATTGATTATTATTGGTCGGTATTGAAACCGGGTCAAACACTGCGAATAAGATCTAATGGGAATCTAATAGCTCCATGGTATGGACACATTCTTTCAGGAGAGAGCCACGGAAGAATCCTGAAGACTGATTTAAAAAGGGGTGGCTGCACAGTGCAATGTCAGACAGAGAAAGGTGGCTTAAACACAACATTGCCATTCCAAAATGTAAGTAAGTATGCATTTGGAAACTGCTCGAAATACATTGGCATAAAGAGTCTCAAACTTGCAGTTGGTCTGAGGAATGTGCCTTCTAGATCTAGTAGAGGACTATTTGGAGCCATAGCAGGATTCATAGAAGGAGGTTGGCCAGGACTAATTGCTGGTTGGTATGGATTCCAGCATTCAAATGACCAAGGGGTTGGTATGGCAGCAGATAGAGACTCAACCCAAAAGGCAATTGATAAAATAACATCCAAAGTGAATAACATAGTCGACAAAATGAACAAGCAGTATGAAATTATTGATCATGAATTCAGCGAGGTTGAAACTAGACTTAACATGATCAATAATAAGATTGATGATCAAATCCAAGATATATGGGCATATAATGCAGAACTGTTAGTTCTGCTCGAAAACCAGAAAACACTCGATGAGCATGATGCAAATGTAAACAATCTATACAATAAAGTGAAGAGGGCTTTGT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</si>
  <si>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AGTAGTATCACTGATAACTACACTGTTAGCAGTAACAACAAGCAATGCAGATAAAATCTGCATCGGCTACCAATCAACAAACTCCACAGAAACTGTAGACACACTAACAGAAAACAATGTCCCTGTGACACATGCCAAAGAACTACTCCACACAGAACACAATGGGATGTTGTGTGCAACAAACTTGGGACATCCTCTTATTCTAGACACCTGTTCCATTGAAGGGCTAATCTACGGCAATCCTTCTTGTGATCTACTGTTGGGAGGAAGAGACTGGTCCTACATCGTCGAGAGACCATCGGCTGTTAATGGATTGTGTTACCCTGGGAGTGTAGAAAATCTAGAAGAGCTAAGGTCACTTTTCAGTTCTGCTAGTTCTTATCAAAGAATCCAGATTTTCCCAGACACAATCTGGAATGTGTCTTACAATGGAACAAGCAAAGCATGTTCAGATTCATTCTACAGAAGCATGAGATGGTTGACTCAAAAGAACAACGCTTATCCTATTCAAGACGCCCAATACACAAATAATCAAGAGAAGAACATTCTTTTCATGTGGGGCATAAATCACCCACCCACCGAGACTGTGCAGACAAATCTGTACACAAGAACCGACACAACCACAAGAGTGGCAACAGAAGAAATAAATAGGACCTTCAAACCGTTGATAGGACCAAGACCTCTTGTCAATGGTTTGCAGGGAAGAATTGATTATTATTGGTCAGTATTGAAACCAGGTCAAACACTGCGGATAAGATCAAATGGGAATCTAATAGCTCCATGGTATGGACACATTCTTTCTGGAGAGAGCCACGGAAGGATCCTGAAGACTGATTTAAAAAGAGGTAGCTGTACAGTGCAATGTCAGACAGAAAAAGGTGGTTTAAACACAACATTGCCATTCCAAAATGTAAGTAAGTATGCATTTGGAAACTGCTCGAAATATGTTGGAATAAAGAGTCTCAAACTTGCAGTGGGTCTGAGGAATGTGCCTTCTAGATCTAGTAGAGGATTATTTGGGGCCATAGCTGGATTTATAGAGGGAGGTTGGTCAGGACTAGTTGCAGGTTGGTACGGATTCCAGCATTCAAATGACCAAGGGGTTGGTATGGCAGCAGATAGAGACTCAACCCAAAAGGCAATTGACAAAATAACATCCAAAGTGAATAACATAGTCGATAAAATGAACAAACAGTATGAAATTATTGATCATGAATTCAGTGAGGTTGAAAATAGACTTAACATGATCAGTAATAAGATTGATGATCAAATTCAAGGCGTATGGGCATATAACGCAGAACTACTAGTGCTGCTTGAAAATCAGAAAACACTCGATGAGCATGATGCAAATGTAAACAATCTGTATAATAAAGTGAAGAGGGCATTGGGTTCCAATGCAGTGGAAGATGGGAAAGGATGTTTCGAGCTATATCACATATGTGATGACCAGTGCATGGAGACAATTCGGAACGGGACCTACAACAGGAGGAAGTATCAAGAGGAATCAAAATTAGAAAGACAGAAAATAGAGGGGGTCAAGCTGGAATCTGAAGGAACTTACAAAATCCTCACCATTTATTCGACTGTCGCCTCATCTCTTGTGATTGCAATGGGGTTTGCTGCCTTTTTGTTCTGGGCCATGTCCAATGGGTCTTGCAGATGCAACATTTGTATATAA</t>
  </si>
  <si>
    <t>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GGATTCATTCTACAGAAGCATGAGATGGTTGACTCAAAAGAACAACGCTTACCCTATTCAAGACGCCCAATACACAAATAATCAAGAAAAGAACATTCTTTTCATGTGGGGCATAAATCACCCACCCACCGATACTACGCAGACAAATCTGTACACAAGAACCGACACAACAACGAGTGTGGCAACAGAAGAAATAAATAGGACCTTCAAACCATTGACAGGACCAAGGCCTCTTGTCAACGGTTTGATGGGAAGAATTGATTATTATTGGTCGGTATTAAAACCGGGTCAAACACTACGAATAAGATCTAATGGGAATCTAATAGCTCCATGGTATGGACACATTCTTTCAGGAGAGAGCCACGGAAGAATCCTGAAGACTGATTTAAAAAGGGGTAGCTGCACAGTGCAATGTCAGACAGAGAAGGGTGGCTTAAACACAACATTGCCATTCCAAAATGTAAGCAAGTATGCATTTGGAAACTGCTCGAAATACATTGGCATAAAGAGTCTAAAACTTGCAGTTGGTCTGAGGAATGTGCCTTCTAGATCTAGTAGAGGACTATTTGGGGCCATAGCAGGATTCATAGAGGGAGGTTGGTCAGGACTAGTTGCTGGTTGGTATGGATTCCAGCATTCAAATGACCAAGGAGTTGGTATGGCAGCAGATAGAGACTCAACCCAAAAGGCAATTGATAAAATAACATCCAAAGTGAATAACATAGTCGACAAAATGAACAAGCAGTATGAAATTATTGATCATGTATTCAGCGAGGTTGAAACTAGACTTAACATGATCAATAATAAGATTGATGATCAAATCCAAGATATATGGGCATATAATGCAGAATTGCTAGTTCTGCTTGAAAACCAAAAAACACTCGATGAACATGATGCAAATGTAAACAATCTATATAATAAAGTGAAGAGGGCGTTAGGTTCCAACGCAGTGGAAGATGGGAAAGGGTGTTTCGAGCTATACCACAAATGTGATGACCAGTGCATGGAGACAATTCGGAACGGGACCTACAACAGAAGGAAGTATCAAGAGGAGTCAAAATTAGAAGGACAGAAAATAGAGGGGGTCAAGCTGGAATCTGAAGGAACTTACAAAATCCTCACCATTTATTCGACTGTCGCCTCATCTCTTGTGATTGCAATGGGGTTTGCTGCCTTCTTGTTCTGGGCCATGTCCAATGGGTCTTGCAGATGCAACATTTGTATATAA</t>
  </si>
  <si>
    <t>ATGGAAGTAGTATCACTAATAACTATACTACTAGTAGTAACAGTATGCAATGCAGATAAGATCTGCATCGGCTATCAATCAACAAACTCCACAGAAACTGTAGACACACTAACAGAAAACAATGTCCCTGTGACACATGCCAAAGAACTGCTCCACACAGAGCATAATGGGATGCTGTGTGCAACAAGCTTGGGACACCCTCTTATTCTAGACACATGTACCATTGAAGGATTAATCTATGGCAATCCTTCTTGTGATCTATTGTTGGGAGGAAGAGAATGGTCCTATATCGTCGAAAGACCATCAGCTGTTAACGGATTGTGTTATCCCGGGAATGTAGAAAATCTAGAAGAGCTAAGGTCACTTTTTAGTTCTGCTAGGTCTTATCAAAGGATCCAGATTTTCCCAGACACAATCTGGAATGTGTCTTACAGTGGGACAAGCAAAGCATGTTCAGATTCATTCTACAGAAACATGAGATGGTTGACTCAAAAGAACAACGCTTACCCTATTCAAGACGCCCAATACACAAATAATCAAGAAAAGAACATTCTTTTCATGTGGGGCATAAATCACCCACCCACCGATACTGT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AAGTCTCAAACTTGCAGTTGGTCTGAGGAATGTGCCTTCTAGATCTAGTAGAGGACTATTCGGGGCCATAGCAGGATTCATAGAGGGAGGTTGGTCAGGACTAGTTGCTGGTTGGTATGGATTCCAGCATTCAAATGATCAAGGGGTTGGTATGGCAGCAGATAA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AACATTTGTATATAA</t>
  </si>
  <si>
    <t>ATGGAAGTAGTATCACTAATAACTATACTACTAGTAGTAACAGTAAGCAATGCAGATAAGATCTGCG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CACTCAAGACGCCCAATACACAAATAATCAAGAAAAGAACATTCTTTTCATGTGGGGCATAAATCACCCACCCACCGATACTGCGCAGACAAATCTGTACACGAGAACCGACACAACAACGAGTGTGGCAACAGAAGAAATAAATAGGACCTTCAAACCATTGATAGGACCAAGGCCTCTTGTCAACGGTTTGATGGGAAGAATTGATTATTATTGGTCGGTATTGAAACCGGGTCAAACACTGCGAATAAGATCTAATGGGAATCTAATAGCTCCATGGTATGGACACATTCTTTCAGGAGAGAGCCACGGGAGAATCCTGAAGACTGATTTAAAAAGGGGTAGCTGCACAGTGCAATGTCAGACAGAGAAAGGTGGCTTAAACACAACATTGCCATTCCAAAATGTAAGTAAGTATGCATTTGGAAACTGCTCGAAATACATTGGCATAAAGAGTCTCAAACTTGCAGTTGGTCTGAGGAATGTGCCTTCTAGATCTAGTAGAGGGCTATTCGGAGCCATAGCAGGATTCATAGAGGGAGGTTGGTCAGGACTAGTTGCCGGTTGGTATGGATTCCAGCATTCAAATGACCAAGGGGTTGGTATGGCAGCAGATAGAGACTCAACCCAAAAAGCAATTGATAAAATAACATCCAAAGTGAATAACATAGTCGACAAAATGAACAAGCAGTATGAAATTATTGACCATGAATTCAGCGAGGTTGAAACTAGACTTAACATGATCAATAATAAGATTGATGATCAAATCCAAGATATATGGGCATATAATGCAGAATTGCTAGTTCTGCTTGAAAACCAGAAAACACTCGATGAGCATGATGCAAATGTAAACAATCTATATAATAAAGTGAAGAGGGCATTGGGTTCCAATGCGGTGGAAGATGGGAAAGGATGTTTCGAGCTATACCACAAATGTGATGACCAGTGCATGGAGACAATTCGGAACGGGACCTACAACAGAAGGAAGTATCGAGAGGAGTCAAAATTAGAAAGACAGAAAATAGAGGGGGTCAAGCTGGAATCTGAAGGAACTTACAAAATCCTCACCATTTATTCGACTGTCGCCTCATCTCTTGTGATTGCAATGGGGTTTGCTGCCTTCTTGTTCTGGGCCATGTCCAATGGGTCTTGCAGATGCAACATTTGTATATAA</t>
  </si>
  <si>
    <t>ATGGAGACAGTATCACTAATAACTATACTACTAGTAGCAACAATAAGCAATGCAGATAAGATCTGCATCGGCTATCAATCAACAAACTCCACAGAAACTGTGGACACACTAACGGAAAACAATGTCCCTGTGACACATGTCAAAGAACTGCTCCACACAGAGCATAATGGGATGCTGTGTGCAACAAGCTTGGGACACCCTCTTATTCTAGACACATGCACCATTGAAGGACTAATCTATGGCAATCCTTCTTGTGATCCATTGTTGGAAGGAAGAGAATGGTCCTATATCGTCGAGAGACCATCAGCTGTTAACGGATTGTGTTATCCCGGGAATGTAGAAAATCTAGAAGAGCTAAGGTCACTTTTTAGTTCTGCTAGGTCTTATCAAAGGATCCAGATTTTCCCAGACACAATCTGGAATGTGTCATATAGTGGGACAAGCAAAGCATGTTCAGATTCATTCTACAGAAGCATGAGATGGTCGACTCAAAAGAACAACGCTTACCCTATCCAAGACGCCCAATACACAAATAATCAAGAGAAGAACATTCTTTTCATGTGGGGCATAAATCACCCACCCACCGATACTGTGCAGACAAATCTGTACACAAGAACCGACACAACAACGAGTGTGGCAACAGAAGAAATAAATAGGATCTTCAAACCATTGATAGGACCAAGGCCTCTTGTCAACGGTTTGATGGGAAGAATTGATTATTATTGGTCGGTACTAAAACCTGGTCAAACACTACGAATAAGATCTGATGGGAATCTAATAGCTCCATGGTATGGACACATTCTTTCAGGAGAGAGCCACGGAAGAATCCTGAAGACTGATTTAAAAAGGGGTAGCTGCACAGTGCAATGTCAAACAGAGAAAGGTGGCTTAAACACAACATTGCCATTCCAAAATGTAAGTAAGTATGCATTTGGAAACTGCTCGAAATACATTGGCATAAAGAGTCTCAAACTTGCAGTTGGTCTGAGGAATGTGCCTTCTAGATCTAGTAGAGGACTATTCGGGGCAATAGCAGGATTTATAGAGGGAGGTTGGTCAGGACTAGTTGCTGGTTGGTATGGATTCCAGCATTCAAATGACCAAGGGGTTGGTATGGCAGCAGATAGAGACTCAACCCAAAAGGCAATTGATAAAATAACATCCAAAGTGAATAACATAGTCGACAAAATGAACAAGCAGTATGAAATTATTGATCATGAATTCAGTGAGGTAGAAACTAGACTTAACATGATCAATAATAAGATTGATGATCAAATCCAGGATATATGGGCATATAATGCAGAATTGCTAGTTCTGCTCGAAAACCAGAAAACACTCGATGAGCATGACGCAAATGTAAACAATCTATATAATAAAGTGAAGAGGGCGTTGGGTTCCAATGCGGTGGAAGATGGGAAAGGATGTTTCGAGCTATACCACAAATGTGATGACCAGTGCATGGAGACAATTCGGAACGGGACCTACAACAGGAGGAAGTACCAAGAGGAGTCAAAATTAGAAAGACAGAAAATAGAGGGGGTCAAGCTGGAATCTGAAGGAACTTACAAAATCCTCACCATTTATTCGACTGTCGCCTCATCTCTTGTGATTGCAATGGGGTTTGCTGCCTTCTTGTTCTGGGCCATGTCCAATGGATCTTGCAGATGCAACATTTGTATATAA</t>
  </si>
  <si>
    <t>AGCAAAAGCAGGGGAATTTCTTAACTAGCAAAATGGAAATAATATCACTGATAACTATACTACTATCAGTAACAACAAGCAATGCAGATAAAATCTGTATCGGCCACCAATCAACAAATTCCACAGAAACCGTGGACACACTAACAGAAACTAATGTTCCTGTGACACATGCCAAAGAATTGCTCCACACAGAGCACAATGGAATGCTGTGTGCAACAAATCTAGGACATCCCCTCATCCTAGATACATGCACTATCGAAGGACTGATCTATGGCAACCCTTCTTGTGACCTTTTGTTGGGAGGAAGGGAATGGTCCTACATCGTTGAAAGACCATCGGCAGTGAATGGAACGTGTTACCCTGGGAATGTAGAAAACTTAGAGGAACTCAGAACACTTTTTAGTTCCTCTAGTTCCTACCAAAGAATCCAAATCTTCCCAGACACAATCTGGAATGTGACTTACACTGGAACAAGCAAATCATGTTCAGATTCCTTCTATAGGAATATGAGATGGCTGACTCAAAAGAACGGGCTTTACCCTGTTCAAGATGCCCAATACACAAACAATCGGGGAAAGGACATTCTTTTTGTGTGGGGCATACATCATCCACCCACCGATACTGCACAGACGAATTTGTACACAAGAACCGACACAACAACAAGCGTTACAACAGAAAATTTAGATAGGACCTTCAAACCATTAATAGGGCCAAGGCCACTTGTTAATGGCCTAATTGGAAGAATTAATTATTATTGGTCAGTACTAAAACCAGGCCAGACATTGCGAGTAAGATCCAATGGGAATCTAATTGCTCCATGGTATGGACACGTTCTCTCAGGAGAGAGCCATGGGAGAATCCTGAAGACTAATTTGAACAGCGGTAATTGCGTAGTGCAATGTCAGACTGAAAAAGGTGGCTTAAACAGTACACTGCCATTCCACAATATCAGTAAATATGCATTCGGGAACTGCCCCAAATATATTGGAGTCAAGAGTCTCAAACTGGCAATCGGTCTGAGAAACGTGCCTGCCAAGTCAAGTAGAGGACTATTTGGAGCCATAGCTGGATTCATAGAAGGAGGTTGGCCAGGACTAGTCGCTGGTTGGTATGGTTTCCAGCATTCTAATGATCAAGGGGTTGGTATGGCGGCAGATAGGGTTTCAACTCAAAAGGCAGTTGATAAAATAACATCCAAGGTGAATAATATAGTAGATAAGATGAACAAGCAATATGAAATAATTGATCATGAATTCAGTGAGGTTGAAACTAGACTCAATATGATCAATAATAAAATTGATGACCAAATACAAGACGTATGGGCATATAATGCAGAATTGCTAGTATTACTTGAAAACCAGAAAACACTCGATGAGCATGATGCAAACGTGAACAATCTATATAACAAGGTGAAAAGGGCCCTGGGCTCAAATGCACTGGAAGATGGAAAGGGTTGTTTCGAGCTATACCATAAATGTGATGACCAATGCATGGAAACAATTCGGAACGGGACCTATAATAGGAGAAAGTACAAAGAGGAATCAAGACTAGAAAGGCAGAAAATAGAAGGGATAAAGCTGGAATCTGAGGGTACTTACAAAATCCTTACTATTTATTCGACTGTCGCCTCATCTCTTGTACTTGCAATGGGGTTTGCTGCCTTCTTGTTCTGGGCTATGTCCAATGGGTCATGCAGGTGCAACATTTGTATATAATTAGCAAAAACACCCTTGTTTCTACT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</si>
  <si>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TCACAATCTGGAATGTGTCTTACAATGGGACAAGCAAAGCATGCTCAGGTTCATTCTACAGAAGCATGAGATGGTTGACTCAAAAGAACAGCGATTATCCTATCCAAGACGCCCAATACACAAATAATCAAGGGAAGAACATTCTTTTCATGTGGGGCATAAATCACCCACCCACCGATAATACGCAGAGAGATCTGTACACGAGAACCGACACAACAACGAGTGTGGCAACAGAAGAAATAAATAGGGTCTTCAAACCATTGATAGGACCAAGGCCTCTTGTCAACGGTTTGATGGGAAGAATTGATTATTATTGGTCGGTATTGAAACCGGGTCAAACACTGCGAATAAAATCTGATGGGAATCTAATAGCTCCATGGTATGGATACATTCTTTCAGGAGAGAGCCACGGGAGAATTCTGAAGACTGATT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TAGTGAGGTAGAAACTAGACTTAACATGATCAATAATAAGATTGATGATCAAATCCAGGATATATGGGCATATAATGCAGAATTGCTAGTTCTGCTTGAAAACCAGAAAACACTCGATGAGCATGACGCAAATGTAAACAATCTATATAATAAAGTAAAGAGGGCGTTGGGTTCCAATGCGGTGGAAGATGGGAAAGGATGTTTCGAGCTATACCACAAATGTGATGACCAATGCATGGAGACAATTCGGAACGGGACCTACAACAA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</si>
  <si>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TCACAATCTGGAATGTGTCTTACAATGGGACAAGCAAAGCATGCTCAGGTTCATTCTACAGAAGCATGAGATGGTTGACTCAAAAGAACAGCGATTATCCTATCCAAGACGCCCAATACACAAATAATCAAGGGAAGAACATTCTTTTCATGTGGGGCATAAATCACCCACCCACCGATAATACGCAGAGAGATCTGTACACGAGAACCGACACAACAACGAGTGTGGCAACAGAAGAAATAAATAGGGTCTTCAAACCATTGATAGGACCAAGGCCTCTTGTCAACGGTTTGATGGGAAGAATTGATTATTATTGGTCGGTATTGAAACCGGGTCAAACACTGCGAATAAAATCTGATGGGAATCTAATAGCTCCATGGTATGGATACATTCTTTCAGGAGAGAGCCACGGGAGAATTCTGAAGACTGATT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TAGTGAGGTAGAAACTAGACTTAACATGATCAATAATAAGATTGATGATCAAATCCAGGATATATGGGCATATAATGCAGAATTGCTAGTTCTGCTTGAAAACCAGAAAACACTCGATGAGCATGACGCAAATGTAAACAATCTATATAATAAAGTAAAGAGGGCGTTGGGTTCCAATGCGGTGGAAGATGGGAAAGGATGTCTCGAGCTATACCACAAATGTGATGACCAATGCATGGAGACAATTCGGAACGGGACCTACAACAAAAGGAAGTATCAAGAGGAGTCAAAATTAGAAAGACAGAAAATAGAGGGGGTCAAGCTGGAATCCGAAGGAACTTACAAAATCCTCACCATTTATTCGACTGTCGCCTCATCTCTTGTGATTGCAATGGGGTTCGCCGCCTTCTTGTTCTGGGCCATGTCCAATGGGTCTTGCAGATGCAACATTTGTATATAA</t>
  </si>
  <si>
    <t>ATGGAGACAGTATCACTAATAACTATACTACTAGTAGCAACAGTAAGCAATGCAGATAAAATCTGCATCGGCTATCAATCAACAAACTCCACAGAAACTGTGGACACACTAACAGAAAACG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ACACAATCTGGAATGTGTCTTACAATGGGACAAGCAAAGCATGCTCAGGTTCATTCTACAGAAGCATGAGATGGTTGACTCGAAAGAACGGCGATTACCCTATCCAAGACGCCCAATACACAAATAATCAAGGGAAGAACATTCTTTTCATGTGGGGCATAAATCACCCACCCACCGATACTACGCAGAGAGATCTGTACACGAGAACCGACACAACAACGAGTGTGGCAACAGAAGAAATAAATAGGATCTTCAAACCATTGATAGGACCAAGGCCTCTTGTCAACGGTTTGATGGGAAGAATTGATTATTATTGGTCGGTATTGAAACCGGGTCAAACACTGCGAATAAAATCTGATGGGAATCTAATAGCTCCATGGTATGGACACATTCTTTCAGGAGAGAGCCACGGAAGAATTCTGAAGACTGATC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TCAAAAGGCAATTGATAAAATAACATCCAAAGTGAATAATATAGTCGACAAAATGAACAAGCAA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A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</si>
  <si>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A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</si>
  <si>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TGAGAGACCATCAGCTGTTAACGGATTGTGTTACCCCGGGAATGTAGAAAATCTAGAAGAGCTAAGGTCACTTTTTAGTTCTGCTAGGTCTTATCAAAGAATCCAGATTTTCCCAGACACAATCTGGAATGTGTCTTACAATGGGACAAGCAAAGCATGCTCAGGTTCATTCTACAGAAGCATGAGATGGTTGACTCAAAAGAACAGCAATTACCCTATTCAAGACGCCCAATACACAAATAATCAAGGGAAGAACATTCTTTTCATGTGGGGCATAAATCACCCACCCACCGATACTACGCAGAGAGATCTGTACACGAGAACCGACACAACAACGAGTGTGGCAACAGAAGAAATAAATAGGATCTTCAAACCATTGATAGGACCAAGGCCTCTTGTCAACGGTTTGATGGGAAGAATTGATTATTATTGGTCGGTATTGAAACCGGGTCAAACATTGCGAATAAAATCTGATGGGAATCTAATAGCTCCATGGTATGGACACATTCTTTCAGGAGAGAGCCACGGAAGAATTCTGAAGACTGATTTAAAAAA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AGATAAAATAACATCCAAAGTGAATAATATAGTCGACAAAATGAACAAGCAGTATGAAATCATTGATCATGAATTCAGTGAGGTAGAAACTAGACTTAACATGATCAATAATAAGATTGATGATCAAATCCAGGATATATGGGCATATAATGCAGAATTGCTAGTTCTGCTTGAAAACCAGAAAACACTCGATGAGCATGACGCAAATGTAAACAATCTATATAATAAAGTAAAGATGGCGTTGGGTTCCAATGCGGTGGAAGATGGGAAAGGT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</si>
  <si>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AACAATT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TTTTACCCTGTTCAAGACGCCCAATACACAAACAATCGGGGAAAGGACATTCTTTTCGTGTGGGGCATACATCACCCACCCACCGATACTGCACAAAGGAATTTGTACATAAGAACCAACACAACAACAAGCGTAACAACAGAAAATTTAGATAGGACCTTCAACCCTTTGATAGGGCCAAGGCCCCTTGTCAATGG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TTAGTTGCTGGTTGGTATGGTTTTCAGCATTCGAATGAA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TTGTATATAA</t>
  </si>
  <si>
    <t>ATGGAAACAAGA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TTTTACCCTGTTCAAGACGCCCAATACACAAACAATCGGGGAAAGGACATTCTTTTCGTGTGGGGCATACATCACCCACCCACCGATACTGCACAAAGGAATTTGTACATAAGAAACGACACAACAACAAGCGTAACAACAGAAAATTTAGATAGGACCTTCAAACCTTTGATAGGGCCAAGGCCCCTTGTCAATGA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CTAGTCGCTGGTTGGTATGGTTTCCAGCATTCA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TGGTGCAACATTTGTATATAA</t>
  </si>
  <si>
    <t>ATGGAAACAATTTCACTGATAACTATACTACTAGTAGTAACAACAAGCAATGCCGATAAAATCTGCATCGGCCACCAGTCAACAAATTCCACAGAAACTGTGGACACGCTCACAGAAACTAATGTTCCTGTGACACATGCCAAAGAATTGCTCCATACAGAGCACAACGGAATGCTGTGCGCAACAAATCTGGGACATCCCCTCATCCTAAACACATGCACTATCGAAGGATTGGTTTATGGCAACCCTTCTTGTGACCTGCTATTGGGAGGAAGGGAATGGTCCTACATCGTCGAGCGACCATCAGCGGTAAATGGAACGTGTTACCCTGGGAATGTAGAAAACTTAGAGGAACTCAGAACACTTTTTAGCTCCTCTAGTTCATACCAAAGAATCCAAATCTTCCCAGACACAATCTGGAATGTGACTTACAATGGGACAAGCAGATCATGTTCAGGTTCATTCTACAGGAATATGAGATGGCTGACTCAAGAGAGAGGGTTTTACCCTGTTCAAGACGCCCAATACACAAACAATCGGGGAAAGGACATTCTTTTCGTGTGGGGCATACATCACCCACCCACCGATTCTATACAAAGGGATTTGTACATAAGAAACGACACAACAACAAGCGTAACAACAGAAAATTTAGATAGGACCTTCAAACCCTTGATTGGGCCAAGGCCCCTTGTCAATGGTCAGATTGGAAGAATTAATTATTATTGGTCGATACTAAAACCAGGCCAGACATTACGAGTAAGATCAAATGGGAACCTAATTGCTCCATGGTACGGACACGTTCTCTCAGGAGAGAGCCATGGGAGGATCCTGAAGACTGATTTAAACAGTGGTAATTGTGTCGTGCAATGTCAGACTGAGAAAGGTGGCTTAAACAGTACATTGCCGTTCCACAATGTCAGTAAATATGCATTCGGGACCTGCCCCAAATATATTGGAGTCAAGAGTCTCAAACTGGCAATCGGTCTGAGAAACGTGCCTGCTAGGTCAAGCAGAGGACTATTTGGAGCCATAGCTGGATTCATAGAAGGAAACCGGCCAGGATTAGTTGCTGGTTGGTATGGTTTTCAGCATTCG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AAACGGAACCTATAACAGGAAAAAATACAAAGAGGAATCAGGACTAGAAAGGCAGAAAATAGAAGGGGTCAAACTGGAATCTGAGGGGAATTATAAAATTCTTACCATTTATTCGACTGTCCCCTCATCTCTTGTACTTGCAATGGGGTTTGCTGCCTTCTTATTCTGGGCCATGTCCAATGGATCATGCTGGTGCAACATTTGTATATAA</t>
  </si>
  <si>
    <t>ATGGAAACAATT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GCGTGTTACCCTGGGAATGTAGAAAACTTAGAGGAACTCAGAACACTTTTTAGTTCCTCTAGTTCATACCAAAGAATCCAAATCTTCCCAGACACAATCTGGAATGTGACTTACACTGGAACAAGCATATCATGTTCAGATTCATTCTACAGGAATATGAGATGGCTGACTCAAAAGAGCGGGTTTTACCCTGTTCAAGACGCCCAATACACAAACAATCGGGGAAAGGACATTCTTTTCGTGTGGGGCATACATCACCCAGCCACCGATACTGCACAAAGGAATTTGTACATAAGAACCGACACAACAACAAGCGTAACAACAGAAAATTTAGATAGGACCTTCAACCCTTTGATAGGGCCAAGGCCCCTTGTCAATGGTCAGAT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AGAGGTTGGCCAGGATTAGTTGCTGGTTGGTATGGTTTTCAGCATTCG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</t>
  </si>
  <si>
    <t>AATTTCTTAACTAGCAAAATGGAAACAACATCACTGATAACTATACTACTATTAGTAACAACAAGCAACGCAGATAAAATCTGTATCGGCCACCAATCAACAAATTCCACAGAAACCGTGGACACGCTAACAGAAACTAATGTTCCTGTGACACATGCCAAAGAATTGCTCCACACGGAACACAATGGGATGCTGTGTGCAACTGATCTAGGACATCCCCTCATCCTAGATACATGCACTATTGAAGGACTGATCTATGGCAATCCTTCTTGTGACCTTCTGCTGGGAGGAAGGGAATGGTCCTACATCGTCGAAAGACCATCGGCAGTGAATGGAACGTGTTACCCTGGGAATGTAGAAAACTTAGAGGAACTCAGAACACTTTTTAGTTCCTCCAGTTCCTACAAAAGAATCCAAATCTTCCCAGACACAATCTGGAATGTGACTTACACTGGAACAAGCAAATCATGTTCAGATTCCTTCTATAGGAATATGAGATGGCTGACTCAAAAGAACGGGTTTTACCCTATTCAAGATGCTCAATACACAAACAATCAGGGAAAGGACATTCTTTTTGTGTGGGGCATACATCATCCACCCACTGATACTACACAGACGAATTTGTACACAAGAACCGACACAACAACAAGCGTGACAACAGAAAATTTGGATAGGACCTTCAAACCGTTAATAGGGCCAAGGCCACTTGTTAATGGTCTAATTGGAAGAATTAATTATTATTGGTCAGTACTAAAACCAGGCCAGACATTGCGAGTAAGATCCAATGGGAATTTAATTGCCCCATGGTATGGACACGTTCTCTCAGGAGAAAGCCATGGGAGAATCCTGAAGACTAAGTTGAACAGCGGTAATTGCGTAGTGCAATGTCAGACTGAAAAAGGTGGCTTAAACAGTACACTGCCATTCCAAAATATCAGTAAATATGCATTCGGGAACTGCCCCAAATATATTGGAGTCAAGAGTCTCAAACTGGCAATCGGTCTGAGAAACGTGCCTGCCAAGTCAAGTAGAGGACTATTTGGAGCCATAGCTGGATTCATAGAAGGGGGTTGGCCAGGGCTAGTTGCTGGTTGGTATGGTTTCCAACATTCTAATGATCAAGGAGTTGGTATGGCAGCAGATAGGGTTTCAACTCAAAAGGCAGTTGATAGAATAACATCCAAGGTGAATAATATAGTAGATAAAATGAACAAGCAATATGAAATAATTGATCATGAATTCAGTGAGGTTGAAACTAGACTCAATATGATCAATAATAAAATTGATGACCAAATACAAGACGTATGGGCATATAATGCAGAATTGCTAGTATTACTTGAAAATCAGAAAACACTCGATGAGCATGACGCAAACGTGAACAATCTGTATAACAGGGTGAAAAGGGCCCTGGGCTCGAATGCGATGGAAGATGGAAAGGGTTGTTTCGAGCTATACCATAAATGTGATGACCAATGCATGGAAACAATTCGAAACGGGACCTATAATAGGAGAAAGTACAAAGAGGAATCAAGACTAGAAAGGCAGAAAATAGAAGGGATAAAGCTGGAATCTGAGGGGACTTACAAAATCCTTACTATTTATTCGACTGTCGCCTCATCTCTTGTACTTGCAATGGGGTTTGCTGCCTTCTTGTTCTGGGCCATGTCCAATGGGTCATGCAGGTGCAACATTTGTATATAATTAGCA</t>
  </si>
  <si>
    <t>ATGGAAACAATT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TTTTACCCTGTTCAAGACGCCCAATACACAAACAATCGGGGAAAGGACATTCTTTTCGTGTGGGGCATACATCACCCACCCACCGATACTGCACAAAGGAATTTGTACATAAGAAACGACACAACAACAAGCGTAACAACAGAAAATTTAGATAGGACCTTCAAACCTTTGATAGGGCCAAGGCCCCTTGTCAATGA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TTAGTTGCTGGTTGGTATGGTTTTCAGCATTCG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</t>
  </si>
  <si>
    <t>ATGGAAACAATAGCAC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T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A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</t>
  </si>
  <si>
    <t>ATGGGAACAACA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KGGAACAAGCAAATCATGTTCAGATTCATTCTACAGGAATATGAGATGGCTGACTCAAAAGAGCGGGTTTTACCCTGTTCAAGACGCCCAATACACAAACAATCGGGGAAAGGACATTCTTTTCGTGTGGGGCATACATCACCCACCCACCGATACTGCACAAAGGAATTTGTACATAAGAACCGACACAACAACAAGCGTAACAACAGAAAATTTAGATAGGACCTTCAACCCTTTGATAGGGCCAAGGCCCCTTGTCAATGG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CTAGTCGCTGGTTGGTATGGTTTCCAGCATTCA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TTGTATATAA</t>
  </si>
  <si>
    <t>ATGGGAACAACA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TTTTACCCTGTTCAAGACGCCCAATACACAAACAATCGGGGAAAGGACATTCTTTTCGTGTGGGGCATACATCACCCACCCACCGATACTGCACAAAGGAATTTGTACATAAGAACCGACACAACAACAAGCGTAACAACAGAAAATTTAGATAGGACCTTCAACCCTTTGATAGGGCCAAGGCCCCTTGTCAATGGTCAGACTGGAAGAATTA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CTAGTCGCTGGTTGGTATGGTTTCCAGCATTCAAATGATCAAGGGGTTGGTATGGCTGCAGATAGGGATTCAACT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TTGTATATAA</t>
  </si>
  <si>
    <t>AATTTCATAACCAGCCAAAATGGAAATAATAGCACTAATAGCTATACTGTTAGTTACAACAACAAGCAATGCAGATAAAATCTGCATTGGCTACCAGTCAACAAACTCCACGGAAACTGTTGACACACTAATAGAAAACAATGTTCCTGTGACACATACCAAAGAATTGCTACACACAGAGCACAATGGAATGCTGTGTGCAACAAACCTGGGGCACCCCCTCATCCTAGACACCTGCACCATCGAAGGACTGGTATACGGTAATCCTTCTTGTGATTTGCTACTAGGAGGAAAGAAATGGTCTTACATTGTTGAAAGACCATCAGCTATCAATGGGATGTGTTACCCTGGAAATGTAGAAAACCTGGAAGAACTCAGATCTTTTTTCAGCTCTGCTAATTCCTATCGAAGAATCCAGATCTTTCCAGACACAATTTGGAATGTGACTTATACTGGAACAAGCAGAGCATGTTCAAACTCATTCTACAGGAGTATGAGATGGCTGACACACAAGAGCAATTCCTACCCTGTCCAAGACGCCCAATATACCAACAATGAAGGGAAGAATATTCTCTTCATGTGGGGCATACATCATCCGCCTACTGATACTGAACAGACAAATTTATACAAAAAAGCTGACACAACAACAAGTGTGACGACAGAAGATATCAATCGAACTTTCAAACCAATGATAGGCCCAAGGCCTCTTGTCAATGATCAACAGGGGAGAATTGATTATTATTGGTCAGTACTAAAGCCAGGTCAAACGTTGCGGGTGAGGTCAAATGGGAATTTAATTGCCCCTTGGTATGGACACATTCTCTCAGGAGAAAGCCATGGAAGAATCCTAAAGACCGATTTGAACAGTGGCAACTGCGTAGTACAATGTCAAACTGAGAAAGGTGGTTTGAACACAACCTTACCCTTCCACAATGTCAGCAAATATGCATTTGGGAACTGCCCCAAATACGTTGGTGTGAAGAGTCTCAAACTGGCAGTCGGCTTGAGGAATGTGCCTGCTGCTTCAAATAGAGGGCTGTTTGGTGCCATAGCTGGATTCATAGAAGGAGGTTGGCCAGGACTAGTTGCAGGCTGGTACGGTTTTCAGCATTCAAATGATCAGGGAACTGGAATAGCTGCAGACAGGGAATCAACTCAAGAGGCAGTTGACAAGATAACATCCAAAGTAAATAATATAATCGACAAAATGAACAAGCAGTATGAAATCATTGATCATGAATTCAGTGAGATCGAAGCCAGACTCAACATGATCAACAACAAGATTGATGGCCAAATACAGGACATCTGGGCATACAATGCAGAATTACTAGTGCTACTTGAAAACCAGAAAACACTCGATGAACATGATGCAAATGTGAATAAACTATATAACAAGGTGAAGAGAGCATTAGGTTCAAATGCAATGGAAGATGGAAACGGATGCTTCGAATTATACCACAAATGTGATGATCAATGCATGGAAACGATTAGAAATGGGACCTATAATAGGCAAAAGTATCAAGAAGAATCAAAACTAGAAAGACAGAAAATAGAAGGGGTAAAGTTGGAATCTAAAGAAACTTACAAGATACTCACCATTTATTCGACTGTCGCCTCATCTCTTGTGCTTGCAATGGGGTTTGCTGCCTTTCTGTTCTGGGCCATGTCCAATGGGTCTTGCAGATGCAACATTTGTATATAATTAGCA</t>
  </si>
  <si>
    <t>ATGGAAATAATAGCATTAATAGCTATACTGTTAGTGACAACAACAAGCAATGCAGATAAAATCTGCATTGGCTACCAGTCAACAAACTCCACAGAAACTGTTGACACACTGATAGAAAGCAATGTTCCTGTGACACATACCAAAGAATTGCTCCACACAGAGCACAATGGGATGCTATGTGCAACAAACCTGGGCCATCCCCTCATCCTAGACACCTGCACCATCGAAGGGCTGGTATACGGCAATCCTTCTTGTGATTTGCTACTGGGAGGAAAAGAATGGTCTTACATTGTCGAAAGATCATCAGCTGTTAGTGGGATATGTTACCCTGGAAATGTAGAAAATCTGGAGGAACTCAGGTCTTTTTTCAGCTCTGCTAATTCCTACCAAAGAATCCAGATCTTTCCAGACAAAATTTGGAATGTGACTTACAGTGGAACAAGCAAAGCATGTTCAGACACATTTTACAGAAATATGAGATGGCTGACACAAAAAAGAGACTCTTATCCTGTCCAGGATGCCCAATATACTAACAATGAGGGAAAGAATATTCTCTTCATGTGGGGCATACATCACCCACCTACTGATACTGAGCAGACAAATTTATACAAAAAAGCTGACACAACAACAAGTGTGACCACAGAAGATATCAATCGAACTTTCAAACCAGTGATAGGACCAAGGCCTCATGTCAATGGCCAACAGGGGAGAATTGATTATTATTGGTCAATACTAAGGCCAGGTCAAACATTGCGGGTGAGATCCGATGGTAATTTAATTGCCCCATGGTATGGACACATCCTCTCAGGAGAAAGCCACGGAAGGATTCTGAAGACCGATTTGAACAGTGGCAACTGCATGGTGCAATGTCAAACTGAGAAAGGTGGTTTGAACACGACCTTGCCATTCCACAATGTCAGCAAATATGCATTTGGGAACTGCCCCAAATATGTTGGATTGAAGAGTCTTAAATTGGCAGTCGGCCTTAGGAATGTGCCTGCTGCATCAGATAGAGGGCTGTTTGGTGCCATAGCTGGATTCATAGAAGGAGGTTGGCCAGGACTAGTTGCAGGCTGGTACGGTTTTCAGCACTCAAATGATCAGGGGGTTGGAATGGCTGCAGACATGGAATCAACTCAAGAAGCAGTTGACAAGATAACATCCAAAGTAAATAATATAATTGAGAAAATGAACAAGCAGTATGRAATCATTGATCATGAATTCAGTGAGATTGAAGCCAGACTCAACATGATTAACAACAAGATTGATGATCAAATACAGGACATCTGGGCATACAATGCAGAATTACTAATACTGCTTGAAAATCAGAAAACACTCGATGANCATGATGCAAATGTGAATAATCTATATAACAAAGTGAAGAGAGCATTGGGTTCAAATGCAATAGAGGATGGAAATGGGTGCTTCGAATTGTACCACAAATGTGATGATCAATGCATGGAAACGATTAGAAACGGGACCTATGACAGGCAAAAGTATCAAGAAGAATCAAAACTAGAAAGGCAGAAAATAGAAGGGGTGAAACTGGAATCTGAGGGAACTTACAAGATTCTCACCATTTATTCGACTGTCGCCTCATCTATTGTGCTTGCAATGGGGTTTGCTGCCTTTCTGTTCTGGGCCATGTCCAATGGATCTTGCAGATGCAACATTTGTATATAATTAGCAAAAACACCCTTGTTTCTACT</t>
  </si>
  <si>
    <t>ATGGAAAC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AAATGTAGAAAATCTGGAAGAACTCAGGTCCTTTTTCAGTTCCGCTAATTCCTATCAAAGAATCCAGATCTTTCCAGACACAATCTGGAATGTGACTTACAGTGGAACAAGCAAAGCATGTTCGAATTCATTTTACAGGAGTATGAGATGGCTGACTCACAAGAGCAATTCTTACCCCTTTCAAGACGCCCAATACACCAACAATGAGGGGAAGAACATTCTCTTCATGTGGGGTATACACCATCCACCTACTGATACCGAACAGACAAATTTATACAAAAAGGCTGATACAACAACAAGTGTGACAACAGAAGATATAAATCGAACTTTCAAGCCAGTGATAGGGCCAAGGCCCCTTGTCAATGGGCAGCAGGGGAGAATTGACTATTATTGGTCAGTATTAAAACCAGGTCAAACGTTGCGAGTGAGATCCAATGGGAATCTAATTGCCCCATGGTATGGTCACATTCTTTCAGGAGAAAGCCATGGAAGAATCTTGAAGACTGATTTGAGCAGTGGCAACTGCGTAGTGCAGTGTCAGACTGAGAAAGGTGGCCTAAATACGACCTTGCCGTTTCACAATGTCAGCAAATATGCATTTGGGAATTGCCCCAAATACGTTGGAGTAAAGAGTCTCAAACTGGCAGTCGGTTTAAGGAATGTACCTGCTGTATCGGATAGAGGGCTGTTGGGTGCTATAGCTGGATTCATAGAAGGAGGTTGGCCAGGGCTAGTTGCTGGCTGGTATGGGTTCCAGCATTCAAATGACCAAGGAACTGGAATGGCTGCAGATAGGGAATCAACTCAAGAAGCAGTTGACAAAATAACATCCAAAGTGAATAATATAATAGACAAAATGAACAAGCAATATGAGATCATTGATCATGAATTCAGTGAAATTGAAGCCAGGCTCAATATGATCAACAACAAGATTGATGACCAAATACAAGACATTTGGGCATACAATGCAGAACTGCTAA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</t>
  </si>
  <si>
    <t>AGCAAAAGCAGGGGAATTTCACAACCAACCAAAATGGAAACAATAGCACTAATAGCTATACTATTATCAACAACAGCAAGCAATGCAGACAAAATCTGCATCGGCTACCAGTCAACAAACTCCACGGAAACTGTTGATACACTAATGGAAAACAATGTTCCGGTGACCCATACCAAAGAATTGCTCCACACAGAGCACAATGGGATGCTGTGTGCAACAACCCTGGGACACCCTCTTATTCTAGACACCTGCACTATAGAAGGATTGGTATACGGCAATCCTGCCTGTGATCTGCTACTAAAAGGAAAAGAATGGTCATACATTGTAGAAAGACCATCAGCTGTCAATGGGACGTGTTACCCTGGAAATGTAGAGAATCTGGAAGAACTCAGGGCCTTTTTCAGCTCTGCTAATTCCTATCAAAGAATCCAGATCTTCCCAGACAGAATTTGGAATGTGACTTACACTGGAACAAGCGCAGCATGTTCAAACACATTCTACAGGAATATGAGATGGCTGACACACAAGAGTAATTCTTATCCTGTTCAAGACGCCCAATACACCAACAATGAGGGAAAGAATATTCTY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TTCAAATGATCAGGGAGTCGGAATGGCTGCAGACAGAGATTCAACTCAAGAGGCAGTTGACAAGATAACATCCAAAGTAAATAATATAATCGATAAAATGAACAAACAGTATGAAATCATTGATCATGAATTCAATGAGATTGAAGCCAGACTCAGTATGATCAACAACAAGATTGACGACCAAATACAGGACATCTGGGCATACAATGCAGAATTACTAGTGCTGCTTGAAAATCAGAAAACACTCGATGAGCATGATGCAAATGTGAATAATCTATATAAAAAGGTGAAGAGAGCATTG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TTAGCAAAAACACCCTTGTTTCTACT</t>
  </si>
  <si>
    <t>ATGGAAAC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AAATGTAGAAAATCTGGAAGAACTCAGGTCCTTTTTCAGTTCCGYTAATTCCTATCAAAGAATCCAGATCTTTCCAGACACAATCTGGAATGTGACTTACAGTGGAACAAGCAAAGCATGTTCGAATTCATTTTACAGGAGTATGAGATGGCTGACTCACAAGAGCAATTCTTACCCCTTTCAAGACGCCCAATACACCAACAATGAGGGGAAGAACATTCTCTTCATGTGGGGTATACACCATCCACCTACTGATACCGAACAGACAAATTTATACAAAAAGGCTGATACAACAACAAGTGTGACAACAGAAGATATAAATCGAACTTTCAAGCCAGTGATAGGGCCAAGGCCCCTTGTCAATGGGCAGCAGGGGAGAATTGACTATTATTGGTCAGTATTAAAACCAGGTCAAACGTTGCGAGTGAGATCCAATGGGAATCTAATTGCCCCATGGTATGGTCACATTCTTTCAGGAGAAAGCCATGGAAGAATCTTGAAGACTGATTTGAGCAGTGGCAACTGCGTAGTGCAGTGTCAGACTGAGAAAGGTGGCCTAAATACGACCTTGCCGTTTCACAATGTCAGCAAATATGCATTTGGGAATTGCCCCAAATACGTTGGAGTAAAGAGTCTCAAACTGGCAGTCGGTTTAAGGAATGTACCTGCTGTATCGGATAGAGGGCTGCTTGGTGCTATAGCTGGATTCATAGAAGGAGGTTGGCCAGGGCTAGTTGCTGGCTGGTATGGGTTCCAGCATTCAAATGACCAAGGAACTGGAATGGCTGCAGATAGGGAATCAACTCAAGAAGCAGTTGACAAAATAACATCCAAAGTGAATAATATAATAGACAAAATGAACAAGCAATATGAGATCATTGATCATGAATTCAGTGAAATTGAAGCCAGGCTCAATATGATCAACAACAAGATTGATGACCAAATACAAGACATTTGGGCATACAATGCAGAACTGCTAG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</t>
  </si>
  <si>
    <t>ATGGAAATAACAACACTAATAGCTATACTGCTAATGGTAACAGCAAGCAATGCGGATAAAATCTGCATAGGATACCAGTCAACAAATTCCACAGAAACTGTTGACACGCTAATAGAAAACAACGTCCCTGTGACACATACCAAAGAATTGCTCCACACAGAGCACAATGGAATGCTGTGTGCAACAAATCTGGGGCATCCTCTCATTCTAGACACCTGTACTATCGAAGGGCTGGTCTATGGCAATCCTTCTTGTGATCTGCTATTGGGAGGGAAAGAATGGTCCTACATTGTCGAGAGATCATCTGCTGTCAATGGAATGTGTTACCCTGGGAATGTAGAAAACCTGGAAGAACTCAGGTCCTTTTTCAGTTCCGCTAATTCCTATCAAAGAATCCAGATTTTTCCAGACACAATCTGGAATGTGACTTACAGTGGAACAAGCAAAGCATGTTCGAATTCATTCTACAGGAGTATGAGATGGCTGACTCACAAGAGCAATTCTTATCCCTTTCAAGACGCCCAATACACCAACAATGAAGAGAAGAACATTCTCTTCATGTGGGGCATACACCATCCACCTACTGATACCGAACAGACAAACTTATACAAAAAGGCCGATACAACAACAAGTGTGACAACAGAAGATATAAATCGGACTTTCAAGCCGGTGATAGGGCCAAGGCCCCCTGTCAATGGACAGCAGGGGAGAATTGACTATTATTGGTCAGTATTAAAACCAGGTCAAACGTTGCGAGTGAGGTCCAATGGGAATCTAATTGCCCCATGGTATGGTCACATTCTCTCAGGAGAAAGCCATGGAAGAATCTTGAAGACTGATTTGAGCAGTGGCAACTGCGTAGTGCAGTGTCAGACTGAGAAAGGTGGTCTAAATACGACCTTGCCGTTTCACAATGTCAGCAAATATGCATTCGGAAATTGCCCCAAATACGTTGGAGTAAAGAGTCTCAAACTGGCAGTCGGTCCAAGGAATGTACCTGCTGTATCAGATAGAGGGCTGTTTGGTGCTATAGCTGGATTCATAGAAGGAGGTTGGCCAGGGCTAGTTGCTGGCTGGTATGGGTTCCAGCATTCCAATGACCAAGGAACTGGAATGGCTGCAGATAGAGAATCAACTCAAGGAGCAGTTGACAAAATAACATCCAAAGTGAATAATATAATAGACAAAATGAACAAGCAATATGAGATCATTGATCATGAATTCAGTGAAATTGAAGCCAGGCTCAATATGATCAACAACAAGATTGATGACCAAATACAAGACATTTGGGCATACAATGCAGAACTGCTAGTACTGCTTGAAAATCAGAAAACACTCGATGAACATGATGCGAATGTAAATAATCTATACAACAAGGTGAAAAGAGCACTGGGTTCTAATGCAGCAGAAGATGGAAATGGATGTTTCGAATTGTACCATAAATGTGATGATCAATGCATGGAAACGATTAGAAACGGGACCTATGACAGGCAAAAGTACCAAGAGGAGTCAAAATTAGAGAGACAGAAAATAGAAGGGGTAAAACTGGAATCTGAAGGAACTTACAAAATCCTCACCATTTATTCGACTGTCGCCTCATCCCTTGTGCTTGCAATGGGGTTTGCTGCCTTTCTGTTCTGGGCCATGTCCAATGGATCTTGCAGATGCAACATTTGTATATAA</t>
  </si>
  <si>
    <t>ATGGAGACAATAGCACCAATAGCTATACTGTTAATGGTAACAGCAGGCAATGCAGACAAAATCTGCATCGGCCACCAGTCAACAAACTCCACAGAGACTGTTGATACGCTAACAGAAAACAATGTTCCTGTGACACATACCAAAGAATTGCTCCACACAGAGCACAATGGAATGCTGTGTGCAACAGATCTGGGACACCCTCTTATTCTAGACACCTGTACTATTGAAGGACTGGTCTACGGCAATCCTTCTTGTGATCTGCTATTGGGAGGGAAAGAATGGTCCTACATTGTCGAGAGATCATCGGCTGTCAATGGAATGTGTTACCCTGGGAATGTAGAGAACCTAGAAGAACTCAGGTCTTTTTTCAGTTCTGCTAATTCCTATCAAAGAATCCAGATCTTTCCAGACACAATCTGGAACGTGACTTACAGTGGAACAAGCAGGGCATGTTCACAATCATTCTACAGGAGTATGAGATGGCTGACTCACAAGGGCAATTCTTACCCTGTTCAAGACGCCCAATACACCAACAATGTAGGAAAGAACATTCTCTTTATGTGGGGCATACATCACCCACCTACTGATGCTGAACAGACAAATTTATACAAAAAGGCTGACACAACAACAAGTGTGACAACAGAAGATATAAACCGAACTTTCAAACCAGTGATAGGGCCAAGGCCCCTTGTCAATGGTCAGCAGGGGAGAATTGACTATTATTGGTCAGTACTAAAACCAGGCCAGACATTGCGAGTGAGATCAAATGGGAATCTAATTGCCCCATGGTATGGGCACATTCTTTCGGGAGAAAGCCATGGAAGAATCCTGAAGACCGATTTGAACAGTGGAAACTGCATAGTACAATGTCAGACTGAGAAAGGTGGCTTAAACACGACATTGCCGTTCCACAATATCAGCAAATACGCATTTGGGAACTGCCCCAAATACGTTGGAGTTAAGAGCCTCAAACTGGCTGTCGGCTTGAGGAATGTACCTGCTACATCAGGTAGAGGGCTATTTGGTGCCATAGCTGGATTCATAGAAGGAGGTTGGCCAGGGCTAGTTGCTGGCTGGTACGGTTTCCAGCATTCAAATGACCAAGGGGTTGGAATGGCTGCAGACAGAAAGTCAACTCAAGAAGCAGTTGACAAGATAACATCCAAAGTGAACAATATAATCGACAAAATGAACAAGCAGTATGAAATCATTGATCATGAATTCAGTGAGATTGAAGCCAGACTCAATATGATCAACAATAAGATTGATGATCAAATACAGGACATCTGGGCATACAATGCAGAATTACTAGTACTGCTTGAAAATCAGAAAACACTCGATGAGCATGATGCGAATGTAAATAATTTATATAACAAAGTGAAGAGAGCATTGGGTTCTAATGCAGTAGAAGATGGAAATGGATGCTTCGAATTGTACCACAAATGTGATGATCAATGCATGGAAACGATTAGAAACGGGACCTACGACAGGCAAAAGTATCAAGAAGAATCAAAATTAGAAAGGCAGAAAATAGAAGGAGTAAAACTGGAATCTGAGGGAACTTACAAAATCCTCACCATTTATTCGACTGTCGCCTCATCTCTTGTACTTGCAATGGGGTTTGCTGCCTTCCTGTTCTGGGCCATGTCCAATGGATCTTGCAGATGCAACATTTGTATATAA</t>
  </si>
  <si>
    <t>ATGGAAACAGTATCACTAATAACTATGCTACTAGTAGCAACAGTAATCAATGCAGATAAAATCTGCATCGGCTACCAATCAACAAACTCCACAGAAACTGTAGACACATTAACAGAAAACAATGTCCCTGTGACACATGCCAAAGAATTGCTCCACACAGAGCACAATGGGATGCTGTGTGCAACAAACTTGGGATATCCTCTTATTCTGGACACCTGTACCATTGAAGGACTAATCTATGGCAATCCTTCTTGTGATCTACTGTTGGGAGGAAGAGAATGGTCCTACATCGTTGAGAGACCGTCGGCTGTCAATGGATTGTGTTACCCCGGGAATGTAGAAAATCTAGAAGAGCTAAGGTCACTTTTTAGTTCTGCAAGTTCC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AAAAGGTGGCTTAAACACAACATTGCCATTCCAAAATGTAAGTAAGTATGCATTTGGAAACTGTTCGAAATATGTTGGAGTGAAGAGTCTCAAACTTGCAGTAGGTCTGAGGAACGTGCCTTCTAGATCTAGTAGAGGACTATTCGGGGCCATAGCTGGATTCATAGAGGGAGGTTGGTCAGGACTAGTTGCTGGTTGGTATGGGTTCCAGCATTCAAATGACCAAGGA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GTTAGGTTCCAATGCAGTGGAAGATGGGAAAGGGTGTTTCGAGCTATACCACAAATGTGATGACCAGTGCATGGAGACAATTCGGAACGGGACCTACAACAGGAGGAGGTATCAAGAGGAATCAAAATTGGAAAGACAGAAAATAGAGGGGGTCAAGCTGGAATCTGAAGGAACTTACAAAATCCTCACCATTTATTCGACTGTCGCCTCATCTCTTGTGATTGCAATGGGGTTTGCTGCCTTCTTGTTCTGGGCCATGTCCAATGGGTCTTGCAGATGCAACATTTGTATATAA</t>
  </si>
  <si>
    <t>AATTTCACAACCAGTCAAGATGGAAACAATATCACTAATAACTATACTACTAGTAGTAACAGCAAGCAATGCAGATAAAATCTGCATCGGCTACCAATCAACAAACTCCACAGAAACTGTGGATACGCTAACAGAAACCAATGTTCCTGTGACACATGCCAAAGAATTGCTCCACACAGAGCACAATGGAATGCTGTGTGCAACAAATCTGGGACATCCTCTCATTCTAGACACCTGTACCATTGAAGGACTGATCTATGGCAACCCTTCTTGTGACCTGCTGTTGGGAGGAGGAGAATGGTCCTACATCGTCGAAAGACCATCGGCTGTTAATGGAATGTGTTACCCCGGGAATGTAGAAAACCTAGAGGAACTAAGGTCACTTTTTAGTTCTGCTAGTTCCTACCAAAGAATCCAGATCTTTCCAGACACGATCTGGAATGTGACTTACAGTGGAACAAGCAAAGCATGTTCAGATTCATTCTACAGGAGCATGAGATGGTTGACTCAAAAGGACAACGCTTACCCTGTTCAAGACGCCCAATACACAAATAATAGAGGAAAGAGCATTCTTTTCATGTGGGGCATAAATCACCCACCCACCGATACTGTACAGACAAATTTGTACACAAGGACCGACACAACAACAAGTGTGACAACAGAAGATATAAATAGGACCTTCAAACCAGTGATAGGGCCAAGGCCCCCTGTCAATGGTCAGCAGGGAAGAATTGATTATTATTGGTCGGTATTAAAACCAGGTCAGACATTGCGAGTAAGATCCAATGGGAATCTAATTGCTCCATGGTATGGACACATTCTTTCAGGAGAAAGCCACGGAAGAATCCTGAAGACTGATTTAAACAGTGGTAACTGTGTAGTGCAATGTCAGACTGAAAGAGGTGGCTTAAACACTACATTGCCGTTCCACAATGTCAGTAAATATGCATTTGGAAACTGCCCAAAATACGTTGGAGTAAAGAGTCTCAAACTGGCAGTTGGTCTGAGGAATTTGCCTGCTAGATCAAGTAGAGGACTATTTGGGGCCATAGCTGGATTCATAGAGGGAGGTTGGTCAGGGCTAGTCGCTGGTTGGTATGGGTTCCAGCATTCAAATGATCAAGGGGTTGGTATGGCTGCAGATAGAGACTCAACTCAAAAGGCAATTGACAAAATAACATCCAAAGTGAATAATATAGTCGATAAAATGAACAAGCAATATGAAATCATTGATCATGAATTCAGCGAGATTGAAACTAGACTCAATATGATCAATAATAAGATTGATGACCAAATACAAGACATATGGGCATATAACGCAGAATTGCTAGTGCTGCTTGAAAATCAGAAAACACTCGATGAGCATGATGCGAATGTAAACAATCTATATAACAAAGTGAAGAGGGCACTGGGTTCCAATGCGATGGAAGATGGGAAAGGATGTTTCGAGCTATACCATAAATGTGATGATCAGTGCATGGAGACAATTCGGAACGGGACCTATAACAGGAGAAAGTATAAAGAGGAATCAAGACTAGAAAGACAGAAAATAGAAGGGGTCAAGCTGGAATCTGAGGGAACTTACAAAATCCTCACCATTTATTCGACTGTCGCCTCATCTCTTGTGATTGCAATGGGGTTTGCTGCCTTCTTGTTCTGGGCCATGTCCAATGGATCTTGCAGGTGCAACATTTGTATATAATTGGCA</t>
  </si>
  <si>
    <t>ATGGAAACAAGATCACTAATAACTATACTACTAGTAGTAACAGCAAGCAATGCAGATAAAATCTGCATCGGCCACCAGTCAACAAACTCCACAGAAACTGTGGACACGCTAACAGAAACCAATGTTCCTGTGACACATGCCAAAGAATTGCTCCACACAGAGCACAACGGAATGCTGTGTGCAACAAATCTGGGACATCCCCTCATTCTAGACACATGCACTATTGAAGGACTGATCTATGGCAACCCTTCTTGTGACCTGCTGTTGGGAGGAAGAGAATGGTCCTACATCGTCGAAAGATCATCAGCGGTAAATGGAACGTGTTACCCTGGGAATGTAGAAAACCTAGAGGAACTCAGGGCAATTTTTAGTTCCGCTAGTTCCTACCAAAGAATCCAAATCTTCCCAGACACAATCTGGAATGTGACTTACACTGGAACAAGCAAAGCATGTTCAGATTCATTCTACAGGAATATGAGATGGCTGACTCAAAAGGGCGGGCTTTACCCTGTTCAAGACGCCCAATACACAAATAATAGGGGAAAGAGCATTCTTTTCGTGTGGGGCATACATCATCCACCCACCGATACTGCACAGACAAATTTGTACGTAAGAACCGACACAACAACAAGCGTGACAACAGAAGATTTAAATAGGACCTTCAAACCAGTGATAGGGCCAAGGCCCCTTGTCAATGGTCAGCAGGGAAGAATTAATTATTATTGGTCGGTACTAAAACCAGGCCAGACATTGCGAGTAAGATCCAATGGGAATCTAATTGCTCCATGGTATGGACACGTTCTTTCAGGAGGGAGCCATGGAAGAATCCTGAAGACTGATTTAAACAGTGGTAATTGCGTAGTGCAATGTCAGACTGAAAAAGGTGGCTTAAACAGTACATTGCCATTCCACAATATCAGTAAATATGCATTTGGAACCTGCCCCAAATATGTTAGAGTTAAGAGTCTCAAACTGGCAATCGGTTTGAGGAACGTGCCTGCTAGGTCAAGTAGAGGACTATTTGGAGCCATAGCTGGATTCATAGAAGGAGGTTGGCCAGGACTAGTCGCTGGTTGGTATGGTTTCCAGCATTCAAATGATCAAGGGGTTGGTATGGCAGCAGATAGGGATTCAACTCAAAAGGCAATTGACAAAATAACATCCAAGGTGAATAATATAGTCGACAAGATGAACAAGCAATATGAAATAATTGATCATGAATTCAGTGAGGTTGAAACTAGACTCAATATGATCAATAATAAGATTGATGACCAAATACAAGACGTGTGGGCATATAATGCAGAGTTGCTAGTACTACTTGAAAATCAGAAAACACTCGATGAGCATGACGCAAACGTGAACAATCTATATAACAAGGTGAAGAGGGCACTGGGCTCCAATGCGATGGAAGACGGGAAAGGCTGTTTCGAGCTATACCATAAATGTGATGACCAGTGCATGGAAACAATTCGGAACGGGACCTATAATAGGAGAAAGTATAAAGAGGAATCAAGACTAGAAAGGCAGAAAATAGAAGGGGTCAAGCTGGAATCTGAGGGAACTTACAAAATCCTTACCATTTATTCGACTGTCGCCTCATCTCTCGTACTTGCAATGGGGTTTGCTGCCTTCTTGTTCTGGGCCATGTCAAATGGATCTTGCAGGTGCAACATTTGTATATAA</t>
  </si>
  <si>
    <t>AATTTCACAACCACTCAAGATGGAAACAGTATCACTAATAACTATGCTACTAGTAGTAACAGTAAGCAATGCAGATAAAATCTGCATCGGCTACCAATCAACAAACTCCACAGAAACTGTAGACACACTAACAGAAAACAATGTCCCCGTGACACATGCCAAAGAATTGCTCCACACAGAGCACAATGGGATGCTGTGTGCAACAAATTTGGGACATCCTCTTATTTTAGACACCTGTACCATTGAAGGACTAATCTATGGCAACCCTTCTTGTGATCTACTGTTGGGAGGAAGAGAATGGTCCTACATCGTCGAGAGACCATCGGCTGTTAATGGATTGTGTTACCCCGGGAATGTAGAAAATCTAGAAGAACTAAGGTCACTTTTTAGTTCTGCTAGTTCTTACCAAAGGATCCAGATCTTTCCAGACACAATCTGGAATGTGTCTTACAGTGGGACAAGCAAAGCATGTTCAGATTCATTCTACAGAAGCATGAGATGGTTGACCCAAAAGAACAACGCTTACCCCATTCAAGACGCCCAATACACAAATAATCGAGAGAAGAACATTCTTTTCATGTGGGGCATAAATCACCCACCCACCAATACTACGCAGACAAATCTGTACACAAGAACCGACACAACAACAAGTGTTGCAACAGAAGATATAAATAGGACCTTCAAACCATTGATAGGACCAAGGCCTCTTGTCAATGGTTTGCAGGGAAGAATTGATTATTATTGGTCGGTATTGAAACCAGGTCAAACACTGCGAGTAAGGTCCAATGGGAATCTAATAGCTCCATGGTATGGACACATTCTTTCAGGAGAGAGCCACGGAAGAATCCTGAAGACTGATTTAAAAAGGGGTAACTGTGCAGTGCAATGTCAGACAGAAAAAGGTGGCTTAAATACAACATTGCCATTCCAAAATGTAAGTAAGTATGCATTTGGAAACTGCCCGAAATATGTTGGAATAAAGAGTCTCAAACTTGCAGTTGGTCTGAGGAATGTGCCTTCTAGATCAAGTAGAGGACTATTCGGGGCCATAGCTGGATTCATAGAGGGAGGTTGGTCAGGGCTAGTTGCTGGTTGGTATGGATTCCAGCATTCAAATGATCAAGGGGTTGGTATGGCAGCAGATAGAGACTCAACTCAAAAGGCAATTGATAAAATAACATCCAAAGTGAATAACATAGTCGATAAAATGAACAAACAGTATGAAATTATTGATCATGAATTCAGCGAGGTTGAAACTAGACTTAACATGATCAATAATAAGATTGATGACCAAATTCAAGACATATGGGCATATAACGCAGAATTGCTAGTGCTGCTTGAAAACCAGAAAACACTCGATGAGCATGATGCAAATGTAAACAATCTATATAATAAAGTGAAGAGGGCATTGGGTTCCAATGCAGTGGAAGATGGGAAAGGATGTTTTGAGCTATACCACAAATGTGATGACCAGTGCATGGAGACAATTCGGAACGGGACCTACAACAGGAGGAAGTATCAAGAGGAATCAAAATTAGAAAGACAGAAAATAGAGGGGGTCAAGCTGGAATCTGAAGGAACTTACAAAATCCTCACCATTTATTCGACTGTCGCCTCATCTCTTGTGATTGCAATGGGGTTTGCTGCCTTCTTGTTCTGGGCTATGTCCAATGGGTCTTGCAGATGCAACATTTGTATATAATTGGCA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</si>
  <si>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ATTGATGACCAAATACAAGACATCTGGGCGTATAATGCAGAATTACTAGTACTGCTTGAAAATCAGAAAACACTTGATGAGCATGATGCAAATGTTAACAATCTGTACAATAAGGTGAAGAGAGCATTGGGGTCAAATGCAATAGAGGATGGGAAGGGGTGCTTCGAGTTGTATCACAAATGTGATGATCAATGCATGGAAACAATTAGAAACGGGACTTATGACATGATAAAGTATAAAGAAGAATCAAAACTAGAAAGGCAGAAAATAGAAGGGGTGAAACTGGAGTCTGAAGGAACTTACAAGATTCTTACCATTTATTCGACTGTCGCCTCATCTCTTGTGCTTGCAATAGGGTTTGCTGCCTTCATGTTCTGGGCCATGTCCAACGGATCTTGCAGATGCAACATTTGTATATAATTAGCA</t>
  </si>
  <si>
    <t>ATGGAAGCAATATCACTGATAACTATACTACTAGTAATAACAACAAGCAATGCAGATAAAATCTGCATCGGCCACCAGTCAACAAATTCCACAGAAACTGTGGACACGCTAACAGAAACTAATGTCCCTGTGACACATGCCAAAGAATTGCTCCATACAGAGCACAATGGAATGCTGTGTGCAACAAATCTGGGACATCCCCTCATCCTAGACACATGTACTATCGAAGGATTAATTTATGGCAACCCTTCTTGTGACCGGCTGTTGGGAGGAAGGGAATGGTCCTACATCGTCGAAAGACCTTCAGCGGTAAATGGAACGTGTTATCCTGGGAATGTAGAAAACTTAGAGGAACTCAGAACACTTTTTAGTTCCTCTAGTTCCTACCAAAGAATCCAAATCTTCCCAGACACAATCTGGAATGTGACTTACACTGGAACAAGCAAATCATGTTCAGATTCATTCTACAGGAATATGAGATGGCTGACTCAAAAGAACGGGCTTTACCCTATTCAAGACGCCCAATACACAAACAATCGGGAAAAAGACATTCTTTTCGTGTGGGGCATACATCATCCACCCACCGATACTGCACAAACTAATTTGTACACAAGAACCGACACAACAACAAGCGTAACAACAGAAAATTTGGATAGGACCTTCAAACCATTGATAGGGCCAAGGCCCCTTGTCAATGGACTTATTGGAAGAATTAATTATTATTGGTCAGTACTAAAACCAGGCCAGACATTGCGAGTAAGGTCCAATGGGAATCTAATTGCTCCATGGTATGGACACGTTCTCTCAGGAGAGAGCCATGGGAGGATCCTGAAAACTGATTTAAACAGTGGTAATTGTGTAGTGCAATGTCAGACTGAGAAAGGTGGCTTAAACAGTACATTGCCATTCCACAACATCAGTAAGTATGCATTTGGGACCTGCCCCAAATATATTGGAGTCAAGAGTCTCAAACTGGCAATCGGTCTGAGAAACGTACCTGCGAGGTCAAGTAGAGGACTGTTTGGAGCCATAGCTGGATTCATAGAAGGAGGTTGGCCAGGACTAGTCGCTGGTTGGTATGGCTTCCAGCATTCAAACGATCAAGGGGTTGGTATGGCTGCAGATAGGGATTCAACTCAAAAGGCAATTGATAGAATAACATCCAAGGTGAATAATATAGTTGACAAGATGAACAAGCAATATGAAATAATTGATCATGAATTCAGTGAGGTTGAAACTAGACTCAATATGATCAATAACAAGATTGATGACCAAATACAAGACGTATGGGCATATAATGCAGAGTTGCTAGTACTACTTGAAAACCAGAAAACACTCGATGAGCATGACGCAAATGTGAACAATCTATATAACAAGGTGAAAAGAGCCCTTGGCTCCAATGCGATGGAAGATGGGAAGGGCTGTTTCGAGTTATACCACAAATGCGATGACCAATGCATGGAAACAATTCGGAACGGAACCTACAATAGGAGAAAGTACAAAGAGGAATCAAGACTAGAAAGGCAGAAAATAGAAGGGGTCAAGCTGGAATCTGAGGGGACTTACAAAATCCTTACCATTTATTCGACTGTCGCCTCATCTCTTGTGCTTGCAATAGGGTTTGCTGCCTTCTTGTTCTGGGCCATGTCCAATGGATCATGCAGGTGCAACATTTGTATATAA</t>
  </si>
  <si>
    <t>AATTTCTTAACTAGCAGAATGGAAACAATATCACTAATG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CATGGAATGTTACTTACACTGGAACAAGCAGATCATGTTCAGGTTCATTCTACAGGAGTATGAGATGGCTGACTCAAAAAAGCGGGTTTTACCCTGTCCAAGACGCCAAATACACAAATAACAGGGGGAAGAACATCCTTTTCGTGTGGGGTATACATCACCCACACACCTATACCGACCAAACAACTTTGTACATAAGAAACGACACAACAACAAGTGTGACAACAGAGGAGTTGAATAGGATCTTCAAACCAGTGATAGTGCCAAGGCTTCTTGTCAATGGTCAGCAGGGGAGAATTGATTATTATTGGTCAGTACTAAAACCAGGCCAAACATTGCGAGTAAGATCCAATGGGAATCTAATTGCTCCATGGTATGGACACGTTCTTTCAGGAGGGAGCCATGGAAGAATCCTGAAGACTGATTTAAAAAGTGGCAATTGTGTAGTGCAATGTCAGACTGAAAAAGGTGGATTA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TCAAATACAAGACGTATGGGCATATAATGCAGAATTGCTAGTACTACTTGAAAACCAGAAAACGCTCGATGAGCATGATGCGAACGTGAACAATCTATATAACAAGGTGAAGAGGGCTCTGGGCTCCAATGCTATGGAAGATGGGAAAGGTTGTTTCGAGTTATACCATAAGTGTGATGATCAATGCATGGAAACAATTCGAAACGGGACCTATGATAGGAGAAAGTATAGAGAGGAATCAAGATTAGAACGGCAGAGAATAGAAGGGGTTAAACTGGAATCTGAGGGAACTTACAAAATCCTCACTATTTATTCGACTGTCGCCTCATCTCTTGTGATTGCGATGGGGTTTGCTGCCTTCCTGTTCTGGGCCATGTCCAATGGTTCTTGCAGGTGCAACATTTGTATATAATTAGCA</t>
  </si>
  <si>
    <t>ATGGAAAT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GAATGTAGAAAACCTGGAAGAACTCAGGTCCTTTTTCAGTTCCGCTAATTCCTATCAAAGAATCCAGATCTTTCCAGACACAATCTGGAATGTGACTTACAGTGGAACAAGCAAAGCATGTTCGAATTCATTCTACAGGAGTATGAGATGGCTGACTCACAAGAGCAATTCTTACCCCTTTCAAGACGCCCAGTACACCAACAATAAGGGGAAGAATATTCTCTTCATGTGGGGCATACACCATCCACCTACTGATACCGAACAGACAAGTTTGTACAAAAAGGCTGATACAACAACAAGTGTGACAACAGAAGATATAAATCGAACTTTCAAGCCAGTGATAGGGCCAAGGCCCCTTGTCAATGGGCAGCAGGGGAGAATTGACTATTATTGGTCAGTATTAAAACCAGGTCAAACATTGCGAGTGAGATCCAATGGGAATCTAATTGCCCCATGGTATGGTCACATTCTTTCAGGAGAAAGCCATGGAAGAATCTTGAAGACTGATTTGAACAGTGGCGACTGCGTAGTGCAGTGTCAGACTGAGAAAGGTGGCCTAAATACGACCTTGCCGTTTCACAATGTCAGCAAATATGCATTTGGGGATTGCCCCAAATACGTTGGAGTAAAGAGTCTCAAACTGGCAGTCGGTTTAAGGAATGTACCTGCTGCATCAGATAGAGGGCTGTTTGGTGCTATAGCTGGATTCATAGAAGGAGGCTGGCCAGGGCTAGTTGCTGGCTGGTATGGATTCCAGCATTCAAATGATCAAGGAACTGGAATGGCTGCAGATAGAGAGTCAACTCAAGAAGCAATTGACAAAATAACATCCAAAGTGAATAATATAATAGACAAAATGAACAAGCAATATGAGATCATTGATCATGAATTCAGTGAAATTGAAGCCAGGCTCAATATGATCAACAACAAGATTGATGACCAAATACAAGACATTTGGGCATACAATGCAGAACTGCTAGTACTGCTTGAAAATCAGAAAACACTCGATGACCATGATGCGAATGTAAATAATCTATATAACAAGGTGAAAAGAGCATTGGGTTCTAATGCAGTAGAAGATGGAAATGGGTGCTTCGAATTGTACCATAAATGTGATGATCAATGCATGGAAACGATTAGAAACGGGACCTATGACAGGCAAAAGTATCAAGAGGAGTCAAAATTAGAAAGGCAGAAAATAGAAGGGGTAAAACTGGAATCTGAAGGAACTTACAAAATCCTCACCATTTATTCGACTGTCGCCTCATCTCTTGTGCTTGCAATGGGGTTTGCTGCCTTTCTGTTCTGGGCCATGTCCAATGGATCTTGCAGATGCAACATTTGTATATAA</t>
  </si>
  <si>
    <t>ATGGAAACAATATCACTAATGACTATACTACTGATGGCGACAGCAAGCAATGCAGATAAAATCTGCATCGGTCACCAGTCAACAAACTCCACAGAAACTGTGGACACGCTAACAGAAACCAATGTTCCTGTGACACATGCCAAAGAATTGCTCCAAACAGAGCACAATGGAATGCTGTGTGCGACAAGTCTGGGACATCCCCTCATTCTAGACACATGCACTATTGAAGGACTAATCTATGGCAACCCTTCTTGTGACCTGCTGTTGGAGGGAAGAGAATGGTCCTACATAGTCGAAAGATCATCAGCTGTAAACGGAACGTGTTACCCTGGGAATGTAGAAAACCTAGAGGAACTCAGGGCACTTTTTAGTTCCGCCAGTTCCTACCAAAGAATCCAAATCTTCCCAGACACAACATGGAATGTGACTTACACTGGAACAAGCAGATCATGTTCAGGTTCATTCTACAGGAGTATGAGATGGCTGACTCAAAAAAGCGGGTTTTACCCTGTCCAAGACGCCCAATACACAAATAACAGGGGAAAGAACATCCTTTTCGTGTGGGGTATACATCACCCACCCACCTATACCGACCAAACAACTTTGTACATAAGAAACGACACAACAACAAGTGTGACAACAGAGGAGTTGAATAGGACCTTCAAACCAGTGGTAGGGCCAAGGCTCCTTGTCAATGGTCAGCAGGGGAGAATTGATTATTATTGGTCAGTACTAAAACCAGGCCAAACATTGCGAGTAAGATCCAATGGGAATCTAATTGCTCCATGGTATGGACACGTTCTTTCAGGAGGGAGCCATGGAAGAATCCTGAAGACTGATTTAAAAAGTGGCAATTGTGTAGTACAATGTCAGACTGAAAAAGGTGGCTTAAACAGTACATTGCCATTCCACAATATCAGTAAATATGCATTTGGAACCTGCCCCAAATATGTAAAAGTCAATAGTCTCAAACTGGCAGTCGGTCTGAGGAACGTGCCTGCTAGATCAAGTAGAGGACTATTTGGAGCTATCGCTGGGTTCATAGAAGGAGGTTGGCCAGGACTAGTAGCTGGCTGGTATGGTTTCCAGCATTCAAATGATCAAGGGGTTGGTATGGCTGCAGATAGGGATTCAACTCAAAAGGCAGTTGATAAAATAACATCCAAGGTGAATAATATAGTTGACAAGATGAACAAGCAATATGAAATGATTGATCATGAATTCAGTGAGGTTGAAACTAGACTCAATATGATCAATAATAAGATTGATGACCAAATACAAGACGTATGGGCATATAATGCAGAATTGTTAGTACTACTTGAAAATCAGAAAACACTCGATGAGCATGATGCGAACGTGAACAATCTATACAACAAGGTGAAGAGGGCACTGGGCTCCAATGCTATGGAAGATGGGAAAGGTTGTTTCGAGTTATACCATAAGTGTGATGATCAATGCATGGAAACAATTCGAAACGGGACCTATAATAGGAGAAAATATAGAGAGGAATCAAGGTTAGAACGGCAGAGAATAGAAGGGGTTAAACTGGAATNTGAGGGAACTTACAAAATCCTCACCATTTATTCGACTGTCGCCTCATCTCTTGTACTTGCGATGGGGTTTGCTGCCTTCCTGTTCTGGGCCATGTCCAATGGTTCTTGCAGATGCAACATTTGTATATAATTAGCAAAAACACCCT</t>
  </si>
  <si>
    <t>ATGGAAACAATATCACTGATGACTATACTACTAGTAGTAGCAACAAGCAATGCAGATAAAATCTGCATCGGCCACCAGTCAACAAATTCCACAGAAACTGTGGACACGCTAACAGAAACTAATGTTCCTGTAACACATGCCAAAGAATTGCTCCACACAGAGCATAATGGAATGCTGTGTGCAACAGATCTGGGACGTCCTCTCATCCTAGACACATGCACTATCGAAGGACTGATCTATGGCAACCCTTCTTGTGACCTGCTGTTGGGAGGAAGGGAATGGTCCTACATCGTCGAAAGACCATCAGCAGTAAATGGAACGTGTTACCCTGGGAATGTAGAAAACTTAGAGGAACTCAGAACACTCTTTAGTTTCTCTAGTTCCTATCGAAGAATTCAAATCTTCCCAGACGCAATCTGGAATGTGACTTACACGGGAACAAGCAAATCATGTTCAGATTCATTCTACAGGAATATGAGATGGCTGACTCAAAAGAACGGGCTTTATCCTATTCAAGACGCCCAATACACAAACAATCAGGGAAAGGACATTCTTTTCGTGTGGGGCATTCATCATCCACCCACCGATACTGCACAGACGAATTTGTACACAAGGACCGACACAACAACAAGCGTAACAACAGAGAATTTAGATAGGACCTTCAAGCCATTAATAGGGCCAAGGCCTCTTGTCAATGGCTTGATTGGAAGAATTAACTATTATTGGTCGGTACTAAAGCCAGGCCAGACATTGCGAGTAAGATCCAATGGGAATCTAATTGCTCCATGGTTTGGACACGTTCTCTCAGGAGAGAGCCATGGGAGAATCCTGAAGACTGATTTGAACAGTGGTAATTGTGTAGTGCAATGCCAGACTGAAAAAGGTGGCTTAAACAGTACACTGCCATTCCACAATATCAGTAAATATGCATTTGGGACCTGCCCCAAATATATTGGAGTCAAGAGTCTCAAACTGGCAATCGGTCTAAGAAACGTGCCTGCTAGGTCAAGTAGAGGACTATTTGGAGCCATAGCTGGATTCATAGAAGGAGGTTGGCCAGGACTAGTCGCCGGTTGGTATGGTTTCCAGCATTCAAATGATCAAGGGGTTGGTATGGCTGCGGATAGGGATTCAACTCAAAAGGCAGTTGATAAAATAACATCCAAAGTGAATAATATAGTCGACAAGATGAACAAGCAGTATGAAATAATTGATCATGAATTCAGTGAGGTTGAAACTAGACTCAATATGATCAATAACAAGATTGATGACCAAATACAAGACGTATGGGCATATAATGCAGAGTTGCTAGTACTACTTGAGAACCAGAAAACACTCGATGAGCATGACGCAAACGTGAACAATCTATATAACAAGGTGAAAAGGGCCCTGGGCTCCAATGCGATGGAAGATGGAAAGGGCTGTTTCGAGCTATATCATAAATGTGATGACCAATGCATGGAAACAATTCGGAACGGGACCTATAACAGGAGAAAGTACAAAGAGGAATCAAGGCTAGAAAGGCTGAAAATAGAGGGGGTCAAACTGGAATCTGAGGGGACTTACAAGATCCTAACCATTTATTCGACTGTCGCCTCATCTCTTGTACTTGCAATGGGGTTTGCTGCCTTCTTATTCTGGGCCATGTCCAATGGATCATGCAGGTGCAACATTTGTATATAATTAGCAAAAACACCCTTGTTTCTACT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</si>
  <si>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TGAAAGACCATCGGCTGTTAATGGATTGTGTTACCCCGGGAATGTAGAAAACCTAGAAGAACTACGGTCACTTTTTAGTTCTGCTAGTTCTTACCAAAGAATCCAGATCTTTCCAGACACAATCTGGAATGTGTCTTACAGTGGGACAAGTAAAGCATGTTCAGATTCATTCTACAGAAGCATGAGATGGTTGACTCAAAAGAACAACGCTTACCCTATTCAAGACGCCCAATACACAAATAATAGAGGGGAGAACATTCTTTTCATGTGGGGCATAAATCACCCACCCACCGATACTGTGCAGACAAATCTGTACACAAGGACTGACACAACAACAAGTGTGGCAACAGAAGATATAAATAGGACCTTCAAACCATTGATAGGGCCAAGGCCTCTTGTCAATGGTCTGCAGGGAAGAATTGATTATTATTGGTCGATATTGAAACCAGGTCAGACATTGCGAGTAAGATCCAATGGGAATCTAATCGCTCCATGGTATGGACACATTCTTTCAGGAGAGAGCCACAGAAGAATCCTGAAGACTGATTTAAACAGTGGTAACTGTGTTGTGCAATGTCAGACAGAAAGAGGTGGCTTAAATACTACATTGCCATTCCACAATGTAAGTAAGTATGCATTTGGA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T</t>
  </si>
  <si>
    <t>ATGAAAACAATATCACTGATAATTATACTACTAGTAGTAACAACAAGCAATGCAGATAAAATCTGCATCGGCCACCAGTCAACAAATTCAACAGAAACTGTTGACACGCTAACAGAAGCTAATGTTCCTGTGACACATGCCAAAGAACTGCTCCATACAGAGCATAATGGAATGCTGTGTGCAACAAATCTGGGACATCCCCTCATTCTAGACACATGCACTATCGAAGGACTGATTTATGGCAACCCTTCTTGTGACCTGCTGTTGGGAGGAAGAGAATGGTCCTACATCGTCGAAAGACCATCAGCGGTAAATGGAACATGTTACCCTGGGAATGTAGAAAACTTAGAGGAACTCAGAACACTCTTTAGTTCCTCTAGTTCCTACCAAAGAATCCAAATCTTCCCAGACACAATCTGGAATGTGACTTACACTGGAACAAGCAAATCATGTTCAGATTCATTCTACAGGAATATGAGATGGCTGACTCAAAAGAACGGGCTTTACCCTGTTCAAGACGCCCAATACACAAACAATCGGGGAAAGGACATTCTTTTCGTGTGGGGAATACATCACCCACCAACTGATACTACACAGACGAATTTGTACACAAGAACCGACACAACAACAAGCGTAACAACAGAAAATTTAGATAGAACCTTCAAACCATTGATAGGGCCAAGGCCCCTTGTCAATGGTCTTTTTGGCAGAATTAATTATTATTGGTCGGTACTAAAACCAGGCCAGACATTGCGAGTAAGATCCAATGGAAATCTAATTGCTCCATGGTATGGACACGTTCTCTCAGGAGAGAGCCATGGGAGGATCCTGAAGACTGATTTAAACAATGGTAATTGTGTAGTGCAATGTCAGACTGAGAAAGGTGGCTTGAACAGTACATTGCCATTCCACAATATCAGTAAATATGCATTTGGGACCTGCCCCAAATATATTGGAGTCAAGAGTCTCAAACTGGCAATCGGTCTGAGAAACGTGCCTGCTAGATCAAGTAGAGGACTATTTGGAGCCATAGCTGGATTCATAGAAGGAGGTTGGCCAGGATTAGTTGCTGGTTGGTATGGTTTTCAGCATTCGAATGATCAAGGGGTTGGTATGGCTGCAGATAGGGATTCAACTCAAAAGGCAATTGACAAAATAACATCCAAAGTGAATAATATAGTCGACAAGATGAACAAGCAATATGAAATAATTGATCATGAATTCAGTGAGGTTGAAACTAGACTCAATATGATCAATAACAAGATTGATGACCAAATACAAGACGTATGGGCATATAATGCAGAGTTGCTAGTACTACTTGAAAACCAGAAAACACTCGATGAGCATGATGTAAATGTGAACAGTCTGTATAACAAGGTGAAAAGGGCCCTGGGCTCCAATGCGATGGAAGATGGAAAGGGCTGTTTTGAGCTATACCATAAGTGTGATGACCAATGCATGGAAACAATTCGAAACGGAACCTATAATAGGAGAAAGTACAGAGAGGAAGCAAGACTAGAAAGGCAGAAAATAGAAGGGGTCAAGCTGGAATCTGAAGGGACTTACAAAATCCTTACCATTTATTCGACTGTCGCCTCATCTCTTGTACTTGCAATGGGGTTTGCTGCCTTCTTGTTCTGGGCCATGTCCAATGGATCCTGCAGA</t>
  </si>
  <si>
    <t>ATGGAAACAATAGCACTAATAGCTATACTATTATCAACAACAGCAAGCAATGCAGACAAAATCTGCATCGGCTACCAGTCAACAAACTCCACGGAAACTGTTGATACACTAATAGAAAACAATGTTCCGGTGACCCATACCAAAGAATTGCTCCACACAGAGCACAATGGGATGCTGTGTGCAACAACCCTGGGACACCCTCTTATTCTAGACACCTGCACTATAGAAGGATTGGTATATGGCAATCCTGCCTGTGATCTGCTACTAAAAGGAAAAGAATGGTCATACATTGTAGAAAGACCATCAGCTGTCAATGGGACGTGTTACCCTGGAAATGTAGAGAATCTGGAAGAACTCAGGGCCTTTTTCAGCTCTGCTAATTCCTATCAAAGAATCCAGATCTTCCCAGACAGAATTTGGAATGTGACTTACACTGGAACAAGCGCAGCATGTTCAAACACATTCTACAGGAATATGAGATGGCTGACACACAAGAGTGATTCTTATCCTGTTCAAGACGCCCAATACACCAACAATGAGGGAAAGAATATTCTCTTCATGTGGGGCATACATCATCCACCTACTGATACTGAGCAGACAAATTTATATAAAAAATCTGACACAACAACAAGTGTGACAACAGAAGATATAAATCGAACTTTCAAACCAGTGATAGGGCCAAGGCCCCTTGTCAAAGGTCAACAGGGGAGAATTGATTATTATTGGTCAGTACTAAAGCCAGGTCAGACATTGCGAGTGAGATCCAATGGGAATTTAATTGCTCCATGGTATGGACACATCCTCTCAGGAGAAAGCCATGGGAGAATCCTGAAGACCGATTTGAACAGTGGCAACTGCATAGTACAGTGTCAAACTGAGAAAGGTGGTTTGAACACGACCTTGCCGTTCCAAAATGTCAGCAAATATGCATTTGGGAACTGCCCCAAATACGTTGGAGTGAAGAGTCTCAAACTGGCAATCGGTCTGAGGAATGTGCCTGCTGCATCAGATAGGGGACTATTTGGTGCCATAGCTGGATTCATAGAGGGAGGTTGGCCAGGACTAGTTGCAGGCTGGTACGGTTTTCAGCACTCAAATGATCAGGGAGTCGGAATGGCTGCAGACAGAGATTCAACTCAAGAGGCAGTTGACAAGATAACATCCAAAGTAAATAATATAATCGATAAAATGAACAAACAGTATGAAATCATTGATCATGAATTCAATGAGATTGAAGCCAGACTCAGTATGATCAACAACAAGATTGACGACCAAATACAGGGCATCTGGGCATACAATGCAGAATTACTAGTGCTGCTTGAAAATCAGAAAACACTCGATGAGCATGATGCAAATGTGAATAATCTATATAAAAAGGTGAAGAGAGCATTAGGTTCTAATGCAATGGAGGACGGAAATGGGTGCTTCGAATTGTATCACAAATGTGATGACCAATGCATGGAAACGATTAGGAACGGGACCTATGACAGGCAAAAGTATCAAGAAGAATCAAAACTAGAAAGGCAGAAAATAGAAGGGGTAAAACTGGAATCTGAGGGTACTTACAAGATTCTCACCATTTATTCGACTGTCGCCTCATCTCTTGTGCTTGCAATAGGGTTTGCTGCCTTCCTTTTCTGGGCCATGTCCAATGGATCTTGCAGATGCAACGTTTGTATATAA</t>
  </si>
  <si>
    <t>AATTTCTTAACTAGCAGAATGGAAACAATATCACTAATG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TAAAAG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TTAGCA</t>
  </si>
  <si>
    <t>ATGGGAACAACATCACTGATAACTATACTACTAGTAGTAACAACAAGCAATGCAGATAAAATCTGCATCGGCCACCAGTCAACAAATTCCACAGAAACTGTGGACACGCTAACAGAAACTAATGTTCCTGTGACACATGCCAAAGAATTGCTCCATACAGAGCACAACGGAATGCTGTGTGCAACAAATCTGGGACATCCCCTCATCCTAGACAAATGCACTATCGAAGGACTGATTTATGGCAATCCTTCTTGTGACCTGCTGTTGGGAGGAAGGGAATGGTCCTACATCGTCGAGCGACCATCAGCGGTAAATGGAACGTGTTACCCTGGGAATGTAGAAAACTTAGAGGAACTCAGAACACTTTTTAGTTCCTCTAGTTCATACCAAAGAATCCAAATCTTCCCAGACACAATCTGGAATGTGACTTACACTGGAACAAGCAAATCATGTTCAGATTCATTCTACAGGAATATGAGATGGCTGACTCAAAAGAGCGGGGTTTACCCTGTTCAAGAAGCCCAATACACAAACAATCGGGGAAAGGACATTCTTTTCGTGTGGGGCATACATCACCCAGCCACCGAAACTACACAAATGAATTTGTACATAAGAACCGACACAACAACAAGCGTAACAACAGAAAATTTAGATAGGACCTTCAACCCTTTGATAGGGCCAAGGCCCCTTGTCAATGGTCAGATTGGAAGAATTGATTATTATTGGTCGATACTAAAACCAGGCCAGACATTACGAGTAAGATCAAATGGGAATCTAATTGCTCCATGGTATGGACACGTTCTCTCAGGAGAGAGCCATGGGAGGATCCTGAAGACTGATTTAAACAGTGGTAATTGCGTAGTGCAATGTCAGACTGAGAAAGGTGGCTTAAACAGTACATTGCCATTCCACAATGTCAGTAAATATGCATTCGGGACCTGCCCCAAATATATTGGAGTCAAGAGTCTCAAACTGGCAATCGGTCTGAGAAACGTGCCTGCTAGGTCAAGCAGAGGACTATTTGGAGCCATAGCTGGATTCATAGAAGGAGGTTGGCCAGGACTAGTCGCTGGTTGGTATGGTTTCCAGCATTCAAATGATCAAGGGGTTGGTATGGCTGCAGATAGGGATTCAACCCAAAAGGCAGTTGATAAAATAACATCCAAGGTGAATAATATAGTCGACAAGATGAACAAGCAATATGAAATAA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AGGTGCAACATTTGTATATAA</t>
  </si>
  <si>
    <t>ATGGAAACAACAACACTAATAGCTATACTGCTAATGGTAACAGCAAGCAATGCAGATAAAATCTGCATAGGCTACCAGTCAACAAATTCCACAGAAACTGTTGATACGCTAATGGAAAACAATGTTCCTGTGACACATACCAAAGAATTGCTCCACACAGAGCACAATGGAATGCTGTGTGCAACAAATCTGGGACATCCTCTCATTCTAGACACCTGTACTATCGAAGGGCTGGTCTATGGCAATCCTTCTTGTGATCTGCTATTGGGAGGGAAAGAATGGTCCTACATTGTCGAGAGATCATCGGCTGTCAATGGAATGTGTTACCCTGGGAATGTAGAAAACCTGGAAGAACTCAGGTCCTTTTTCAGTTCCGCTAATTCCTATCAAAGAATCCAGATCTTTCCAGACACAATCTGGAATGTGACTTACAGTGGAACAAGCAAAGCATGTTCGAATTCATTTTACAGGAGTATGAGATGGCTGACTCACAAGAGCAATTCTTACCCCTTTCAAGACGCCCAATACACCAACAATGAGGGGAAGAACATTCTCTTCATGTGGGGCATACACCATCCACCTACTGATACCGAACAGACAAATTTATACAAAAAGGCTGATACAACAACAAGTGTGACAACAGAAGATATAAATCGAACTTTCAAGCCGGTGATAGGGCCAAGGCCCCTTGTCAATGGGCAGCAGGGGAGAATTGACTATTATTGGTCAGTATTAAAACCAGGTCAAACGTTGCGAGTGAGATCCTATGGGAATCTAATTGCCCCATGGTATGGTCACATTCTTTCAGGAGAAAGCCATGGAAGAATCTTGAAGACTGATTTGAGCAGTGGCGACTGCGTAGTGCAGTGTCAGACTGAGAAAGGTGGCCTAAATACGACCTTGCCGTTTCACAATGTCAGCAAATATGCATTTGGGAATTGCCCCAAATACGTTGGAGTAAAGAGTCTCAAACTGGCAGTCGGTTTAAGGAATGTACCTGCTGTATCAGATAGAGGGCTGTTTGGTGCTATAGCTGGATTCATAGAAGGAGGTTGGCCAGGGCTAGTTGCTGGCTGGTATGGGTTCCAGCATTCAAATGACCAAGGAACTGGAATGGCTGCAGATAGAGAGTCAACTCAAGAAGCAGTTGACAAAATAACATCCCCAGTGAATAATATAATAGACAAAATGAACAAGCAATATGAGATCATTGATCATGAATTCAGTGAAATTGAAGCCAGGCTCAATATGATCAACAACAAGATTGATGATCAAATACAAGACATTTGGGCATACAATGCAGAACTGCTAG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TGTGCTTGCAATGGGGTTTGCTGCCTTTCTGTTCTGGGCCATGTCCAATGGATCTTGCAGATGCAACATTTGTATATAA</t>
  </si>
  <si>
    <t>ATGGAAATAACAACACTAATAGCTATACTGCTAATGGTAACAGCAAGCAATGCGGATAAAATCTGCATAGGCTACCAGTCAACAAATTCCACAGAAACTGTTGACACGCTAACAGAAAACAACGTTCCTGTGACACATACCAAAGAATTGCTCCACACAGAGCACAATGGGATACTGTGTGCAACAAATCTGGGGCATCCTCTCATTCTAGACACCTGTACTATCGAAGGGCTGGTCTATGGCAATCCTTCTTGTGATCTGCTATTGGGAGGGAAAGAATGGTCCTACATTGTCGAGAGATCATCTGCTGTCAATGGAATGTGTTACCCTGGGAATGTAGAAAACCTGGAAGAACTCAGGTCCTTTTTCAGTTCCGCTAATTCCTATCAAAGAATCCAGATCTTTCCAGACACAATCTGGAATGTGACTTACAGTGGAACAAGCAAAGCATGTTCGAATTCATTCTACAGGAGTATGAGATGGCTGACTCACAAGAGCAATTCTTACCCCTTTCAAGACGCCCAATACACCAACAATGAGGGGAAGAACATTCTCTTCATGTGGGGCATACACCACCCACCTACTGATACCGAACAGACAAACTTATACAAAAAGGCTGATACAACAACAAGTGTGACAACAGAAGATATAAATCGGACTTTCAAGCCGGTGATAGGGCCAAGGCCCCTTGTCAATGGACAGCAGGGGAGAATTGACTATTATTGGTCAGTATTAAAACCAGGCCAAACGTTGCGAGTGAGATCCAATGGGAATCTAATTGCCCCATGGTATGGTCACATTCTCTCAGGAAAAAGCCATGGAAGAATCTTGAAGACTGATTTGAGCAGTGGCAACTGCGTAGTGCAGTGTCAGACTGAGAAAGGTGGTCTAAATACGACCTTGCCGTTTCACAATGTCAGCAAATATGCATTTGGGAATTGCCCCAAATACGTTGGAGTAAAGAGTCTCAAACTGGCAGTCGGTCTAAGGAATGTACCTGCTGTATCAGATAGAGGGCTGTTTGGTGCTATAGCTGGATTCATAGAAGGAGGTTGGCCAGGGCTAGTTGCTGGCTGGTATGGGTTCCAGCATTCAAATGACCAAGGAACTGGAATGGCTGCAGATAGAGAGTCAACTCAAGAAGCAGTTGACAAAATAACATCCAAAGTGAATAATATAATAGACAAAATGAACAAGCAATATGAGATCATTGATCATGAATTCAGTGAAATTGAAGCCAGGCTCAATATGATCAACAACAAGATTGATGACCAAATACAAGACATTTGGGCATACAATGCAGAACTGCTAGTACTGCTTGAAAATCAGAAAACACTCGATGAACATGATGCGAATGTAAATAATCTATACAACAAGGTGAAAAGAGCACTGGGTTCTAATGCAGCAGAAGATGGAAATGGATGCTTCGAATTGTACCATAAATGTGATGATCAATGCATGGAAACGATTAGAAACGGAACCTATGACAGGCAAAAGTATCAAGAGGAGTCAAAATTAGAGAGACAGAAAATAGAAGGGGTAAAACTGGAATCTGAAGGAACTTACAAAATCCTCACCATTTATTCGACTGTCGCCTCATCTCTTGTGCTTGCAATGGGGTTTGCTGCCTTTCTGTTCTGGGCCATGTCCAATGGATCTTGCAGATGCAACATTTGTATATAA</t>
  </si>
  <si>
    <t>ATGGAAACAACAACACTAATAGCTATACTGCTAATGGTAACAGCAAGCAATGCAGATAAAATCTGCATAGGCTACCAGTCAACAAATTCCACAGAAACTGTTGATACGCTAATAGAAAACAATGTTCCTGTGACACATACCAAAGAATTGCTCCACACAGAGCACAATGGAATGCTGTGTGCAACAAATCTGGGACATCCTCTCATTCTAGACACCTGTACTATCGAAGGGCTGGTCTATGGCAATCCTTCTTGTGATCTGCTATTGGGAGGGAAAGAATGGTCCTACATTGTCGAGAGATCATCGGCTGTCAATGGAATGTGTTACCCTGGAAATGTAGAAAATCTGGAAGAACTCAGGTCCTTTTTCAGTTCCGCTAATTCCTATCAAAGAATCCAGATCTTTCCAGACACAATCTGGAATGTGACTTACAGTGGAACAAGCAAAGCATGTTCGAATTCATTTTACAGGAGTATGAGATGGCTGACTCACAAGAGCAATTCTTACCCCTTTCAAGACGCCCAATACACCAACAATGAGGGGAAGAACATTCTCTTCATGTGGGGTATACACCATCCACCTACTGATACCGAACAGACAAATTTATACAAAAAGGCTGATACAACAACAAGTGTGACAACAGAAGATATAAATCGAACTTTCAAGCCAGTGATAGGGCCAAGGCCCCTTGTCAATGGGCAGCAGGGGAGAATTGACTATTATTGGTCAGTATTAAAACCAGGTCAAACGTTGCGAGTGAGATCCAATGGGAATCTAATTGCCCCATGGTATGGTCACATTCTTTCAGGAGAAAGCCATGGAAGAATCTTGAAGACTGATTTGAGCAGTGGCAACTGCGTAGTGCAGTGTCAGACTGAGAAAGGTGGCCTAAATACGACCTTGCCGTTTCACAATGTCAGCAAATATGCATTTGGGRATTGCCCCAAATACGTTGGAGTAAAGAGTCTCAAACTGGCAGTCGGTTTAAGGAATGTACCTGCTGTATCGGATAGAGGGCTGCTTGGTGCTATAGCTGGATTCATAGAAGGAGGTTGGCCAGGGCTAGTTGCTGGCTGGTATGGGTTCCAGCATTCAAATGACCAAGGAACTGGAATGGCTGCAGATAGGGAATCAACTCAAGAAGCAGTTGACAAAATAACATCCAAAGTGAATAATATAATAGACAAAATGAACAAGCAATATGAGATCATTGATCATGAATTCAGTGAAATTGAAGCCAGGCTCAATATGATCAACAACAAGATTGATGACCAAATACAAGACATTTGGGCATACAATGCAGAACTGCTAGTACTGCTTGAAAATCAGAAAACACTCGATGAACATGATGCGAATGTAAATAATCTATATAACAAGGTGAAAAGAGCATTGGGCTCTAATGCAGTAGAAGATGGAAATGGATGCTTCGAATTGTACCATAAATGTGATGATCAATGCATGGAAACGATTAGAAACGGGACCTATGACAGGCAAAAGTATCAAGAGGAGTCAAAATTAGAAAGGCAGAAAATAGAAGGGGTAAAACTGGAATCTGAAGGAACTTACAAAATCCTCACCATTTATTCGACTGTCGCCTCATCTCT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</si>
  <si>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TCGCTCCTACAAAAGACTCCTGCTCTTTCCAGACAGAACTTGGAATGTGACTTACACTGGGACAAGCAAAGCATGTTCAAACTCATTCTACAGAAGTATGAGATGGCTGACACACAAGAGCGGTTCTTACCCTATTCAAGACGCCCAATATACTAACGATTGGGGR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AAATCATTGATCATGAGTTCAGTGAAATTGAAGCCAGACTCAATATG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TTAGCA</t>
  </si>
  <si>
    <t>ATGGAAACAATATCACTGATGACTATACTACTAGTAGTAACAACAAGCAATGCAGATAAAATCTGCATCGGCCACCAGTCAACAAACTCCACAGAAACTGTGGACACGCTAACAGAAACTAATGTTCCTGTGACACATGCCAAAGAGTTGCTCCACACAGAGCATAATGGAATGCTGTGTGCAACAAATCTGGGACGTCCTCTCATCCTAGACACATGCACTATCGAAGGACTAATCTATGGCAACCCTTCTTGTGATCTGCTGTTGGGAGGAAGGGAATGGTCCTACATCGTCGAAAGACCATCAGCAGTAAATGGAGCGTGTTACCCTGGGAATGTAGAAAACTTAGAGGAACTCAGAACACTTTTTAGTTCCTCTAGATCCTATCAAAGAATCCAAATCTTCCCAGACACAATCTGGAATGTGACTTACACGGGAACAAGCAAATCATGTTCAGATTCATTCTACAGGAATATGAGATGGCTGACTCAAAAGAACGGGCTTTATCCTATTCAAGACGCCCAATACACAAACAATCGGGGAAAGGACATTCTTTTCGTGTGGGGCATACATCATCCACCCACCGATACTGCACAGACGAATTTGTACACAAGGACCGACACAACAACAAGCGTAACAACAGAAAATTTAGATAGGACCTTCAAGCCATTAATAGGGCCAAGGCCCCTTGTCAATGGTTTGATTGGAAGAATTAACTATTATTGGTCGGTACTAAAGCCAGGCCAGACATTGCGAGTAAGATCCAATGGGAATCTAATTGCTCCATGGTTTGGACACGTTCTCTCAGGAGAGAGCCATGGGAGAATCCTGAAGACTGATTTAAACAGTGGTAATTGTGTAGTGCAATGCCAGACTGAAAAAGGTGGCTTAAACAGTACACTGCCATTCCACAATATCAGTAAATATGCATTTGGGACCTGCCCCAAATATATTGGAGTCAAGAGTCTCAAACTGGCAATCGGTCTGAGAAACGTACCTGCTAGGTCAAGTAGAGGACTATTTGGAGCAATAGCTGGATTCATAGAAGGAGGTTGGCCAGGACTAGTCGCCGGTTGGTATGGTTTCCAGCATTCAAATGATCAAGGGGTTGGTATGGCTGCAGATAGGGATTCAACTCAAAAGGCAGTTGATAAAATAACATCCAAAGTGAATAATATAGTCGACAAGATGAACAAGCAGTATGAAATAATTGATCATGAATTCAGTGAGGTTGAAACTAGACTCAATATGATCAATAACAAGATTGATGACCAAATACAAGACGTATGGGCATATAATGCAGAGTTGCTAGTACTTCTTGAGAACCAGAAAACACTCGATGAGCATGACGCAAACGTGAACAATCTATATAACAAGGTGAAAAGGGCCCTGGGCTCCAATGCAATGGAAGATGGAAAGGGCTGTTTCGAGCTATACCATAAATGTGATGACCAATGCATGGAAACAATTCGGAACGGGACCTATAATAGGAGAAAATACAAAGAGGAATCAAGGCTAGAAAGGCAGAAAATAGAGGGGGTAAAACTGGAATCTGAGGGGACTTACAAAATCCTAACCATTTATTCGACTGTCGCCTCATCTCTTGTACTTGCAATGGGGTTTGCTGCCTTCTTATTCTGGGCCATGTCCAATGGATCGTGCAGGTGCAACATTTGTATATAA</t>
  </si>
  <si>
    <t>ATGGAAACAATATCACTGATAACTATACTACTAGTAGTAACAGCAAGCAATGCAGATAAAATCTGCATCGGCCACCAGTCAACAAACTCCACAGAAACTGTGGACACGCTAACAGAAACCAATGTTCCTGTGACACATGCCAAAGAATTGCTCCACACAGAGCACAATGGAATGCTGTGTGCAACAAACCTGGGACATCCCCTCATTCTAGACACATGCACTATTGAAGGATTGATCTATGGCAACCCTTCTTGTGACCCGCTGTTGGAAGGAAGAGAATGGTCCTACATAGTCGAAAGATCATCCGCGGTAAATGGAACGTGCTACCCTGGGAATGTAGAAAACCTAGAGGAACTCAGGACTCTTTTTAGTTCCGCTCGTTCCTATCAAAGAATCCAAATCTTCCCAGACACAATCTGGAATGTGACTTATACTGGGACCAGCAAAGCATGTTCAGATTCATTCTACAGGAGTATGAGATGGCTGACCCAAAAGAGCGGGGCTTACCCTGTCCAGGACGCCCAATACACGAATAATAGGGGAAAGAGCATTCTTTTCGTGTGGGGCATACATCATCCACCCACTGATACTGCACAGACAAATTTGTACACAAGAACCGACACAACAACAAGCGTGATGACAGAAGATTTAAACAGGACCTTCAAACCGGTGATAGGGCCAAGGCCCCTTCTTAACGGTCTGATGGGAAGAATTAACTATTATTGGTCAGTATTAAAACCAGGCCAGACATTGCGAGTAAGGTCCAATGGGAATCTAATTGCTCCATGGTATGGACACATTCTTTCAGGAGGGAGCCATGGAAGAATCCTGAAGACTGATTTAAACAGTGGTAATTGCGTAGTGCAATGTCAGACAGAAAAAGGTGGCTTAAACAGTACGTTGCCATTCCACAATATCAGTAAATATGCATTTGGAACATGCCCCAAATATGTTAGAGTTAAAAGTCTCAAACTGGCAATCGGTCTGAGGAACGTGCCTGCTAGATCAAGTAGAGGACTATTTGGAGCCATTGCTGGATTCATAGAAGGAGGTTGGCCAGGACTAGTCGCTGGTTGGTATGGTTTCCAGCATTCAAATGATCAAGGGGTTGGTATGGCTGCAGATAGGGATTCAACTCAAAAGGCAATTGATAAAATAACATCCAAGGTGAATAATATAATCGACAAGATGAACAAACAATATGAAATTATTGATCATGAATTCAGCGAGGTTGAAACTAGACTCAATATGATCAATAACAAGATTGATGACCAAATACAAGACGTATGGGCATATAATGCAGAGTTGCTAGTACTACTTGAAAATCAGAAAACACTCGATGAGCATGACGCGAACGTGAACAATCTATACAACAAGGTGAGGAGGGCACTGGGCTACAATGCGATGGAAGATGGGAAAGGCTGTTTCGAGCTATACCATAAATGTGATAACCAATGCATGGAAACAATTCGGAACGGGACCTATAATAGGAGAAAGTATAAAGAGGAATCAAGACTAGAAAGGCAGAAAATAGAAGGGGTAAAGTTGGAATCTGAGGGAACTTACAAAATCCTTACCATTTATTCGACTGTTGCCTCATCTCTTGTACTTGCAATGGGGTTTGCTGCCTTCTTGTTCTGGGCCATGTCCAATGGATCTTGCAGGTGCAACATTTGTATATAA</t>
  </si>
  <si>
    <t>ATGGAAACAATATCACTGATGACTATACTACTAGTAGTAGCAACAAGCAATGCAGATAAAATCTGCGTCGGCCACCAGTCAACAAATTCCACAGAAACTGTGGACACGCTAACAGAAACTAATGTTCCTGTAACACATGCCAAAGAATTGCTCCACACAGAGCATAATGGAATGCTGTGTGCAACAGATCTGGGACGTCCTCTCATCCTAGACACATGCACTATCGAAGGACTGATCTATGGCAACCCTTCTTGTGACCTGCTGTTGGGAGGAAGGGAATGGTCCTACATCGTCGAAAGACCATCAGCAGTAAATGGAACGTGTTACCCTGGGAATGTAGAAAACTTAGAGGAACTCAGAACACTCTTTAGTTCCTCTAGTTCCTATCGAAGAATTCAAATCTTCCCAGACGCAATCTGGAATGTGACTTACACGGGAACAAGCAAATCATGTTCAGATTCATTCTACAGGAATATGAGATGGCTGACTCAAAAGAACGGGCTTTATCCTATTCAAGACGCCCAATACACAAACAATCAGGGAAAGGACATTCTTTTCGTGTGGGGCATTCATCATCCACCCACCGATACTGCACAGACGAATTTGTACACAAGGACCGACACAACAACAAGCGTAACAACAGAGAATTTAGATAGGACCTTCAAGCCATTAATAGGGCCAAGGCCTCTTGTCAATGGATTGATTGGAAGAATTAACTATTATTGGTCGGTACTAAAGCCAGGCCAGACATTGCGAGTAAGATCCAATGGGAATCTAATTGCTCCATGGTTTGGACACGTTCTCTCAGGAGAGAGCCATGGGAGAATCCTGAAGACTGATTTGAACAGTGGTAATTGTGTAGTGCAATGCCAGACTGAAAAAGGTGGCTTAAACAGTACACTGCCATTCCACAATATCAGTAAATATGCATTTGGGACCTGCCCCAAATATATTGGAGTCAAGAGTCTCAAACTGGCAATCGGTCTAAGAAACGTGCCTGCTAGGTCAAGTAGAGGACTATTTGGAGCCATAGCTGGATTCATAGAAGGAGGTTGGCCAGGACTAGTCGCCGGTTGGTATGGTTTCCAGCATTCAAATGATCAAGGGGTTGGTATGGCTGCGGATAGGGATTCAACTCAAAAGGCAGTTGATAAAATAACATCCAAAGTGAATAATATAGTCGACAAGATGAACAAGCAGTATGAAATAATTGATCATGAATTCAGTGAGGTTGAAACTAGACTCAATATGATCAATAACAAGATTGATGACCAAATACAAGACGTATGGGCATATAATGCAGAGTTGCTAGTACTACTTGAGAACCAGAAAACACTCGATGAGCATAACGCAAACGTGAACAATCTATATAACAAGGTGAAAAGGGCCCTGGGCTCCAATGCGATGGAAGATGGAAAGGGCTGTTTCGAGCTATATCATAAATGTGATGACCAATGCATGGAAACAATTCGGAACGGGACCTATAATAGGAGAAAGTACAAAGAGGAATCAAGGCTAGAAAGGCAGAAAATAGAGGGGGTCAAACTGGAATCTGAGGGGACTTACAAGATCCTAACCATTTATTCGACTGTCGCCTCATCTCTTGTACTTGCAATGGGGTTTGCTGCCTTCTTATTCTGGGCCATGTCCAATGGATCATGCAGGTGCAACATTTGTATATAATTAGC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</si>
  <si>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CAGTTCCTATCAAAGGATCCAGATTTTTCCAGACACAATCTGGAATGTGTCTTACAGTGGGACAAGCAAAGCATGTTCAGATTCATTCTACAGAAGCATGAGATGGC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GAAAGGTGGA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TATGGAGACAATTCGGAACGGGACCTACAACAGGAGGAGGTATCAAGAGGAATCAAAATTGGAAAGACAGAAAATAGAGGGGGTCAAGCTGGAATCTGAAGGAACTTACAAAATCCTTACCATTTATTCGACTGTCGCCTCATCTCTTGTGATTGCAATGGGGTTTGCTGCCTTCTTGTTCTGGGCCATGTCCAATGGGTCTTGCAGATGCAACATTTGTATATAATTGGAA</t>
  </si>
  <si>
    <t>AATTTCACAACCACTCAAGATGGAAGCAATACCACTAATAACTATACTACTAGTAGTAACAGCAAGCAATGCAGACAAAATCTGCATCGGCTACCAATCAACAAACTCCACAGAAACCGTAGACACGCTAACAGAAAACAATGTTCCTGTGACACATGCCAAAGAATTGCTCCACACAGAGCACAATGGGATGCTGTGTGCAACAAATCTGGGACGTCCTCTTATTCTAGACACTTGCACCATTGAAGGACTGATCTATGGCAACCCTTCTTGTGATCTACTGTTGGGAGGAAGAGAATGGTCCTACATCGTCGAAAGACCATCGGCTGTTAATGGAATGTGTTACCCCGGGAATGTAGAAAACCTAGAGGAACTAAGGTCATTTTTTAGTTCTGCTAGTTCCTACCAAAGAATCCAGATCTTTCCAGACACAATCTGGAATGTGTCTTACAGTGGAACAAGCAAAGCATGTTCAGATTCATTCTACAGGAGCATGAGATGGTTGACTCAAAAGAACAACGCTTACCCTATTCAAGACGCCCAATACACAAATAATAGAGGAAAGAGCATTCTTTTCATGTGGGGCATAAATCACCCACCTACCGATACTGCACAGACAAATCTGTACACAAGGACTGACACAACAACAAGTGTGGCAACAGAAGATATAAATAGGACCTTCAAACCAGTGATAGGGCCAAGGCCCCTTGTCAATGGTCTGCAGGGAAGAATTGATTATTATTGGTCGGTATTGAAACCAGGTCAGACATTGCGAGTAAGATCCAATGGGAATCTAATCGCTCCATGGTATGGGCACATTCTTTCAGGAGAGAGCCACGGAAGAATCCTGAAGACTGATTTAAACAGTGGTAGCTGTGTAGTGCAATGTCAAACAGAAAGAGGTGGCTTAAATACTACTTTGCCATTCCACAATGTCAGTAAATATGCATTTGGAAACTGCCCAAAATATGTTGGAGTAAAGAGTCTCAAACTGGCAGTTGGTCTGAGGAATGTGCCTGCTAGATCAAGTAGAGGACTATTTGGGGCCATAGCTGGATTCATAGAGGGAGGTTGGTCAGGGCTGGTCGCTGGTTGGTATGGGTTCCAGCATTCAAATGATCAAGGGGTTGGTATAGCTGCAGATAGAGACTCAACTCAAAGGGCAATTGACAAAATAACGTCCAAAGTGAATAATATAGTCGATAAAATGAACAAGCAATATGAAATTATTGATCATGAATTCAGCGAGGTTGAAAATAGACTCAATATGATCAATAATAAGATTGATGACCAGATACAAGACATATGGGCATATAACGCTGAATTGCTAGTGCTGCTTGAAAACCAGAAAACACTCGATGAGCATGATGCGAATGTAAACAATCTATATAACAAAGTGAAGAGGGCACTGGGTTCCAATGCAATGGAAGATGGGAAAGGATGTTTCGAGCTATACCATAAATGTGATGATCAGTGCATGGAGACAATTCGGAACGGGACCTATAACAGGAGGAAGTATAAAGAGGAATCAAGACTAGAAAGACAGAAAATAGAAGGGGTCAAGCTGGAATCTGAAGGAACTTACAAAATCCTCACCATTTATTCGACTGTCGCCTCATCTCTTGTGATTGCAATGGGGTTTGCTGCCTTCTTGTTCTGGGCCATGTCCAATGGATCTTGCAGATGCAACATTTGTATATAATTGGCA</t>
  </si>
  <si>
    <t>ATGGAAACAATTTCACTGATAACTATACTACTAGTAGTAACAACAAGCAATGCAGATAAAATCTGCATCGGCCACCAGTCAACAAATTCCACAGAAACTGTGGACACGCTAACAGAAACTAATGTTCCTGTGACACATGCCAAAGAATTGCTCCATACAGAGCACAACGGAATGCTGTGTGCAACAAATCTGGGACATCCCCTCATCCTAGACACATGCACTATCGAAGGACTGATTTATGGCAACCCTTCTTGTGACCTGCTGTTGGGAGGAAGGGAATGGTCCTACATCGTCGAGCGACCATCAGCGGTAAATGGAACGTGTTACCCTGGGAATGTAGAAAACTTAGAGGAACTCAGAACACTTTTTAGTTCCTCTAGTTCATACCAAAGAATCCAAATCTTCCCAGACACAATCTGGAATGTGACTTACACTGGAACAAGCAAATCATGTTCAGATTCATTCTACAGGAATATGAGATGGCTGACTCAAAAGAGCGGGGTTTACCCTGTTCAAGACGCCCAATACACAAACAATCGGGGAAAGGACATTCTTTTCGTGTGGGGCATACATCACCCAGCCACCGATACTGTACAAAGGAATTTGTACATAAGAACCAACACAACAACAAGCGTAACAACAGAAAATTTAGATAGGACCTTCAACCCTTTGATAGGGCCAAGGCCCCTTGTCAATGGTCAGATTGGAAGAATTAATTATTATTGGTCGATACTAAAACCAGGCCAGACATTACGAGTAAGATCAAATGGGAATCTAATTGCTCCATGGTATGGACACGTTCTCTCAGGAGAGAGCCATGGGAGGATCCTAAAGACTGATTTAAACAGTGGTAATTGCGTAGTGCAATGTCAGACTGAGAAAGGTGGCTTAAACAGTACATTGCCATTCCACAATGTCAGTAAATATGCATTCGGGACCTGCCCCAAATATATTGGAGTCAAGAGTCTCAAACTGGCAATCGGTCTGAGAAACGTGCCTGCTAGGTCAAGCAGAGGACTATTTGGAGCCATAGCTGGATTCATAGAAGGAGGTTGGCCAGGATTAGTTGCTGGTTGGTATGGTTTTCAGCATTCGAATGATCAAGGGGTTGGTATGGCTGCAGATAGGGATTCAACTCAAAAGGCAGTTGATAAAATAACATCCAAGGTGAATAATATAGTCGACAAGATGAACAAGCAATATGGATCATTTGATCATGAATTCAGTGAGGTTGAAACTAGACTCAATATGATCAATAACAAGATCGATGACCAAATACAAGACGTATGGGCATATAATGCAGAGTTGCTAGTACTACTTGAAAATCAGAAAACACTCGATGAGCATGACGCAAATGTGAACAATCTATATAACAAGGTGAAAAGGGCCCTGGGCTCCAATGCGATGGAAGATGGGAAGGGCTGTTTCGAGCTATACCATAAATGTGATGACCAATGTATGGAGACAATTCGGAACGGAACCTATAATAGGAGAAAATACAAAGAGGAATCAAGACTAGAAAGGCAGAAAATAGAAGGGGTCAAACTGGAATCTGAGGGGACTTATAAAATCCTTACCATTTATTCGACTGTCGCCTCATCTCTTGTACTTGCAATGGGGTTTGCTGCCTTCTTGTTCTGGGCCATGTCCAATGGATCATGC</t>
  </si>
  <si>
    <t>ATGGAAATAATAGCATTAATAGCTATACTGTTAGTGACAACAACAAGCAATGCAGATAAAATCTGCATTGGCTACCAGTCAACAAACTCCACAGAAACTGTTGACACACTGATAGAAAGCAATGTTCCTGTGACACATACCAAAGAATTGCTCCACACAGAGCACAATGGGATGCTATGTGCAACAAACCTGGGCCATCCCCTCATCCTAGACACCTGCACCATCGAAGGGCTGGTATACGGCAATCCTTCTTGTGATTTGCTACTGGGAGGAAAAGAATGGTCTTACATTGTCGAAAGATCATCAGCTGTTAGTGGGATATGTTACCCTGGAAATGTAGAAAATCTGGAGGAACTCAGGTCTTTTTTCAGCTCTGCTAATTCCTACCAAAGAATCCAGATCTTTCCAGACAAAATTTGGAATGTGACTTACAGTGGAACAAGCAAAGCATGTTCAGACACATTTTACAGAAATATGAGATGGCTGACACAAAAAAGAGACTCTTATCCTGTCCAGGATGCCCAATATACTAACAATGAGGGAAAGAATATTCTCTTCATGTGGGGCATACATCACCCACCTACTGATACTGAGCAGACAAATTTATACAAAAAAGCTGACACAACAACAAGTGTGACCACAGAAGATATCAATCGAACTTTCAAACCAGTGATAGGACCAAGGCCTCATGTCAATGGCCAACAGGGGAGAATTGATTATTATTGGTCAATACTAAGGCCAGGTCAAACATTGCGGGTGAGATCCGATGGTAATTTAATTGCCCCATGGTATGGACACATCCTCTCAGGAGAAAGCCACGGAAGGATTCTGAAGACCGATTTGAACAGTGGCAACTGCATGGTGCAATGTCAAACTGAGAAAGGTGGTTTGAACACGACCTTGCCATTCCACAATGTCAGCAAATATGCATTTGGGAACTGCCCCAAATATGTTGGATTGAAGAGTCTTAAATTGGCAGTCGGCCTTAGGAATGTGCCTGCTGCATCAGATAGAGGGCTGTTTGGTGCCATAGCTGGATTCATAGAAGGAGGTTGGCCAGGACTAGTTGCAGGCTGGTACGGTTTTCAGCACTCAAATGATCAGGGGGTTGGAATGGCTGCAGACATGGAATCAACTCAAGAAGCAGTTGACAAGATAACATCCAAAGTAAATAATATAATTGAGAAAATGAACAAGCAGTATGAAATCATTGATCATGAATTCAGTGAGATTGAAGCCAGACTCAACATGATTAACAACAAGATTGATGATCAAATACAGGACATCTGGGCATACAATGCAGAATTACTAATACTGCTTGAAAATCAGAAAACACTCGATGAGCATGATGCAAATGTGAATAATCTATATAACAAAGTGAAGAGAGCATTGGGTTCAAATGCAATAGAGGATGGAAATGGGTGCTTCGAATTGTACCACAAATGTGATGATCAATGCATGGAAACGATTAGAAACGGGACCTATGACAGGCAAAAGTATCAAGAAGAATCAAAACTAGAAAGGCAGAAAATAGAAGGGGTGAAACTGGAATCTGAGGGAACTTACAAGATTCTCACCATTTATTCGACTGTCGCCTCATCTATTGTGCTTGCAATGGGGTTTGCTGCCTTTCTGTTCTGGGCCATGTCCAATGGATCTTGCAGATGCAACATTTGTATATAATTAGCAAAAACACCCTTGTTTCTACT</t>
  </si>
  <si>
    <t>ATGGAAACAATATCACTAATGACTATACTACTAGTAGTAACAGTAAGCTATGCAGATAAAATCTGCATTGGCCACCAGTCAACAAATTCTACAGAAACTGTGGACACGCTAACAGAAACTAATGTTCCTGTGACACATGCCAAAGAATTGCTCCACACAGAGCACAATGGAATGCTGTGTGCAACAAATCTGGGACTTCCCCTCATCCTAGACACATGCACTATCGAAGGACTGATCTATGGCAATCCTTCTTGCGACCTGCTGTTGGGAGGAAGGGAATGGTCCTACATCGTCGAAAGACCATCAGCGGTAAATGGAACGTGTTACCCTGGAAATGTAGAAAACTTAGAGGAACTCAGAACACTTTTTAGTTCCTCTAGTTCCTACCAAAGAATCCAAATATTCCCAGACACAATCTGGAATGTGACTTACACTGGAACAAGCAAATCATGTTCAGATTCATTCTACAGGAATATGAGATGGTTGACTCAGAAGAACGGGTTTTATCCTGTTCAAGACGCCCAATACACAAATAATCGGGGAAGGGACATTCTTTTCGTGTGGGGCATACATCATCCACCCACCGATACTACACAGACGAATTTGTACACAAGAACCGACACAACAACAAGCGTAACAACGGAGAATTTAGATAGGACCTTCAAACCATTGATAGGGCCAAGGCCCCTCGTCAATGGTCTGATTGGAAGAATTAATTATTATTGGTCAGTACTAAAACCAGGCCAGACACTGCGAGTAAGATCCAATGGGAATCTAATTGCTCCATGGTTTGGACATGTTCTCTCAGGAGAGAGCCATGGGAGAATCTTGAAAACTGATTTAAGCAGTGGTAATTGTGTAGTGCAATGTCAGACTGAAAAAGGTGGATTAAACAGTACATTGCCATTTCACAATATCAGTAAATATGCATTTGGAACCTGTCCCAAATATATTGGAGTCAAGAGTCTCAAATTGGCAATCGGTCTGAGAAACGTGCCTGCTAGGTCAAGTAGAGGACTATTTGGGGCCATAGCTGGATTCATAGAAGGAGGTTGGCCAGGACTAGTCGCTGGTTGGTATGGTTTCCAGCATTCAAACGATCAAGGGGTTGGTATGGCTGCAGATAGGGATTCAACTCAAAAGGCAGTTGACAAAATAACGTCTAAGGTGAATAATATAGTCGACAAGATGAACAAACAATATGAAATAATTGATCATGAATTCAGTGAGGTTGAAACTAGACTCAATATGATTAATAACAAGATTGATGACCAAATACAAGATGTATGGGCATATAATGCAGAGTTGCTAGTACTACTTGAGAACCAGAAAACACTCGATGAGCATGACGCAAACGTGAATAATCTATATAACAAGGTGAAAAGGGCCCTGGGCTCCAATGCGATGGAAGATGGAAAGGGATGCTTCGAGCTATACCATAAATGTGATGATCAATGCATGGAAACAATTCGGAACGGAACCTATAATAGGAGAAAGTACAAAGAGGAATCAAGACTAGAGAGACAGAAAATAGAGGGGGTCAAACTGGAATCTGAGGGGACTTACAAAATTCTTACCATTTATTCGACTGTCGCCTCATCTCTTGTACTTGCAATGGGGTTTGCTGCCTTCTTATTCTGGGCCATGTCCAATGGATCATGCAGGTGCAACATTTGTATATAA</t>
  </si>
  <si>
    <t>ATGGAAGTAGTATCACTAATAACTATACTACTAGTAGTAACAGTAAGCAATGCAGATAAAATCTGCATCGGCTACCAATCAACAAACTCCACAGAAACTGTAGACACGCTAACAGAAAACAATGTTCCTGTGACACATGCCAAAGAATTGCTCCACACAGAGCACAATGGGATGCTGTGTGCAACAAATCTGGGACATCCTCTTATTCTAGACACCTGTACCATTGAAGGACTAATCTATGGCAACCCTTCTTGTGATCTACTGTTGGGAGGAAGAGAATGGTCCTACATCGTTGAAAGACCATCGGCTGTTAATGGATTGTGTTACCCCGGGAATGTAGAAAACCTAGAAGAACTACGGTCACTTTTTAGTTCTGCTAGTTCTTACCAAAGAATCCAGATCTTTCCAGACACAATCTGGAATGTGTCTTACAGTGGGACAAGTAAAGCATGTTCAGATTCATTCTACAGAAGCATGAGATGGTTGACTCAAAAGAACAACGCTTACCCTATTCAAGACGCCCAATACACAAATAATAGAGGGGAGAACATTCTTTTCATGTGGGGCATAAATCACCCACCCACCGATACTGTGCAGACAAATCTGTACACAAGGACTGACACAACAACAAGTGTGGCAACAGAAGATATAAATAGGACCTTCAAACCATTGATAGGGCCAAGGCCTCTTGTCAATGGTCTGCAGGGAAGAATTGATTATTATTGGTCGATATTGAAACCAGGTCAGACATTGCGAGTAAGATCCAATGGGAATCTAATCGCTCCATGGTATGGACACATTCTTTCAGGAGAGAGCCACAGAAGAATCCTGAAGACTGATTTAAACAGTGGTAACTGTGTTGTGCAATGTCAGACAGAAAGAGGTGGCTTAAATACTACATTGCCATTCCACAATGTAAGTAAGTATGCATTTGGAAACTGCCCAAAATATGTTGGAGTAAAGAGTCTCAAATTGGCAGTTGGTCTGAGGAATGTGCCTGCTAGATCAAGTAGAGGACTATTCGGGGCCATAGCTGGATTCATAGAGGGAGGTTGGTCAGGGCTAGTCGCTGGTTGGTATGGGTTCCAGCATTCAAATGATCAAGGGGTTGGTATGGCAGCAGATAGAGACTCAACTCAAAAGGCAATTGACAAAATAACATCCAAAGTGAATAATATAGTCGATAAAATGAACAAACAGTATGAAATTATTGATCATGAATTCAGCGAGGTTGAAACTAGACTCAACATGATCAATAATAAGATTGATGACCAAATTCAAGACATATGGGCATATAACGCAGAATTGCTAGTGCTGCTTGAAAACCAGAAAACACTCGATGAGCATGATGCGAATGTAAACAATCTATACAATAAAGTGAAGAGGGCATTGGGTTCCAATGCAGTGGAAGATGGGAAAGGATGTTTCGAGCTATACCATAAATGTGATGACCAGTGCATGGAGACAATTCGGAACGGGACCTACAACAGGAGAAAGTATAAAGAGGAATCAAGACTAGAAAGACAGAAAATAGAAGGGGTCAAGCTGGAATCTGAAGGAACTTACAAAATCCTCACCATTTATTCGACTGTCGCCTCATCTCTTGTGATTGCAATGGGGTTTGCTGCCTTCTTGTTCTGGGCCATGTCCAATGGATCTTGCAGATGCAACATTTGTATATAA</t>
  </si>
  <si>
    <t>AACTTCACAACCACTCAAGATGGAAGTAGTATCACTAATAACTATACTACTAGT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TCCACCCACTGATACTGCGCAGACAAATCTGTACACAAGGACTGACACAACAACAAGTGTGGCAACAGAAGATATAAATAGGACCTTCAAACCATTGATAGGGCCAAGGCCTCTTGTCAATGGTCTGCAAGGAAGGATTGATTATTATTGGGCGGTATTGAAACCAGGTCAGACATTGCGAGTAAGATCCAATGGGAATCTAATCGCTCCATGGTATGGACACATTCTTTCAGGGGAGAGTCACGGAAGAATCCTGAAAACGGATTTAAACAGTGGTAACTGTGTAGTGCAATGTCAAACAGAAAGAGGTGGCTTGAATACTACATTGCCATTCCACAATGTAAGTAAGTATGCATTTGGAAACTGCCCAAAATATGTTGGAGTAAAGAGTCTCAAATTGGCAGTTGGTCTGAGGAATGTGCCTGCTAGATCAAGTAGAGGACTATTTGGAGCCATAGCTGGTTTCATAGAGGGAGGTTGGTCAGGATTAGTTGCTGGTTGGTATGGGTTCCAGCATTCAAATGATCAAGGAACTGGTATGGCTGCAGATAGAGACTCAACTCAAAAGGCAATTGACAAAATAACATCCAAAGTAAATAATATAGTCGATAAAATGAACAAACAGTATGAAATTATTGATCATGAATTCAGCGAGGTT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TGCTGCCTTCTTGTTCTGGGCCATGTCCAATGGATCTTGCAGATGCAACATTTGTATATAATTGGCA</t>
  </si>
  <si>
    <t>ATGGAAATAATAGCACTAATAGCTATACTGGTAGTGACAAAAACAAGCAATGCAGATAAAATTTGCATTGGCTACCAGTCAACAAACTCCACAGAAACTGTTGATACACTAGTAGAAAACAATGTCCCTGTGACACATACCAAAGAATTGCTCCACACAGAGCACAATGGAATGCTATGTGCAACAAACCTGGGGCACCCTCTCATCCTAGACACCTGCACCATCGAAGGGTTGGTGTACGGCAACCCTTCCTGTGATTTGCTACTGGGAGGGAAAGAATGGTCTTACATTGTCGAAAGATCATCAGCTGTCAATGGGATGTGTTACCCTGGAAGGGTAGAGAACCTGGAAGAACTCAGGTCTTTTTTCAGCTCCGCTCGCTCCTACAAAAGACTCCTGCTCTTTCCAGACAGAACTTGGAATGTGACTTACACTGGGACAAGCAAAGCATGTTCAAACTCATTCTACAGAAGTATGAGATGGCTGACACACAAGAGCGATTCTTACCCTATTCAAGACGCCCAATATACTAACGATTGGGGAAAGAATATTCTCTTCATGTGGGGCATACACCACCCACCTACTGATACTGAGCAAATAAATCTATACAAAAAAGCTGATACAACAACAAGTATAACAACGGAAGATATCAATCGAACTTTCAAACCAGTGATAGGGCCAAGGCCTCTTGTCAATGGTCAACAAGGGAGAATTGATTATTATTGGTCAGTACTAAAGCCAGGCCAGACACTGCGAGTGAGATCCAATGGGAATCTAATTGCCCCATGGTATGGACACATTCTTTCAGGAGAAAGCCATGGAAGAATCCTGAAGACCGATTTGAGTAGTGGCAACTGCGTAGTACAATGCCAAACTGAGAAAGGTGGTTTGAACACGACCTTGCCATTCCACAATGTCAGCAAGTATGCATTTGGGAACTGCCCCAAATATGTTGGAGTGAAGAGTCTCAAACTGGCAGTTGGTCTAAGGAATGTTCCTGCTGCATCATATAGAGGGCTCTTCGGTGCCATAGCTGGATTCATAGAAGGCGGTTGGCCAGGACTAGTTGCAGGCTGGTACGGGTTTCAGCATTCAAATGATCAAGGGGTTGGAATGGCCGCAGATAGGGAATCAACTCAAGAAGCAGTTGACAAGATAACATCCAAAGTAAATAACATAATCGACAAAATGAACAAGCAGTATGGAATCATTGATCATGAGTTCAGTGAAATTGAAGCCAGACTCAATATTATCAACAATAAGATTGATGACCAAATACAGGACATCTGGGCGTACAATGCAGAATTACTGGTACTGCTTGAAAATCAGAAAACACTCGATGAGCATGATGCAAATGTGAATAATCTGTATAATAAGGTGAAGAGAGCATTGGGTTCAAATGCAATAGAGGATGGAAAGGGATGCTTCGAGTTGTATCACAAATGTGATGATCAATGCATGGAAACAATTAGAAACGGGACTTATGACAGGCTAAAGTATGAAGAAGAATCAAAACTAGAAAGGCAGAAAATAGAAGGGGTGAAACTGGAGTCTGAAGAAACTTACAAGATCCTTACCATTTATTCGACTGTCGCCTCATCTCTTGTGCTTGCAGTGGGGTTTGCTGCCTTCATGTTCTGGGCCATGTCCAATGGATCTTGCAGATGCAACATTTGTATATAATTAGCA</t>
  </si>
  <si>
    <t>AATTTCACAACCACTCATGATGGAAGTAGTATCATTAATAACTATACTACTAGTAGTAACAATAGGCAATGCAGATAAAATCTGCATCGGCTACCAATCAACAAACTCCACAGAAACTGTAGACACGCTAACAGAAAACAATGTTCCTGTGACACATGCCAAAGAATTACTCCACACGGAGCACAATGGGATGCTGTGTGCAACAAATCTGGGACATCCTCTCATTCTAGACACCTGTACCATTGAAGGACTGATCTATGGCAATCCTTCTTGTGATCCACTGCTGGGAGGAAGGGAATGGTCCTACATCGTCGAAAGACCATCGGCTGTTAATGGAATGTGCTACCCCGGGAATGTAGAAAACCTAGAAGAACTAAGGTCACTTTTTAGCTCTGCTAGTTCCTACCAAAGAATCCAGATCTTTCCAGACACAATCTGGAATGTGTCTTACAGTGGAACAAGCAAAGCATGTTCAGACTCATTCTACAGGAGCATGAGATGGTTGACTCAAAAGAACAACGCTTACCCTATTCAAGACGCCCAATACACAAATAATAGAGGAAAGAGCATTCTTTTCATGTGGGGCATAAACCACCCACCCACCGATACTGCACAGACAAATCTGTACACAAGGACTGACACAACAACAAGTGTGGCAACAGAAGATATAAATAGGACTTTCAAACCAGTAATAGGGCCAAGGCCCCTTGTCAATGGTCTGCAGGGGAGAATTGATTATTATTGGTCGGTATTGAAACCAGGTCAGACACTGCGAGTAAGATCCAATGGGAATCTAATCGCTCCATGGTATGGACACATTCTTTCAGGAGAGAGCCATGGAAGAATCCTGAAGACTGACCTAAACAGTGGTAACTGTGTAGTGCAATGTCAGACAGAAAGAGGTGGCTTAAATACTACATTGCCATTCCACAATGTCAGTAAATATGCATTTGGAAACTGTCCAAAATATGTTGGAGTAAAGAGTCTCAAACTGGCAGTTGGTCTGAGGAATGTACCTGCTAGATCAAGTAGAGGACTATTTGGGGCCATAGCTGGATTCATAGAGGGAGGTTGGTCAGGTCTAGTCGCTGGTTGGTATGGATTCCAGCATTCAAATGATCAAGGGGTTGGTATGGCTGCAGATAGAGACTCAACTCAAAAGGCAATTGACAAAATAACATCCAAAGTGAATAATATAGTCGATAAAATGAACAAGCAATATGAAATTATTGATCATGAATTCAGCGAGGTTGAAGCTAGACTAAATATGATCAATAATAAGATTGATGACCAAATTCAAGACATATGGGCATATAACGCAGAATTGCTGGTGCTGCTTGAAAACCAGAAAACACTTGATGAGCATGATGCGAATGTAAACAATCTATATAACAAAGTGAAGAGGGCACTGGGTTCCAATGCAATGGAAGATGGGAAAGGATGTTTCGAGCTATACCATAAATGTGATGATCAGTGCATGGAGACAATTCGGAACGGGACCTATAACAGGAGAAAGTATAAAGAGGAATCAAGACTAGAAAGACAGAAAATAGAAGGGGTCAAGCTGGAATCTGAAGGAACTTACAAAATTCTCACCATTTATTCGACTGTCGCCTCATCTCTTGTGGTTGCAATGGGGTTTGCTGCCTTCTTGTTCTGGGCCATGTCCAATGGATCTTGCAGATGCAACATTTGTATATAATTGGCA</t>
  </si>
  <si>
    <t>ATGAAAACAATAGCACTAATAGCTATATTGCTAGTGGTAACAGCAAGCAATGCAGACAAAATCTGCATCGGCTACCAGTCAACAAACTCCACGGAAACTGTTGATACGCTAATAGAAAACAATGTTCCTGTGACACATACCAAAGAATTGCTCCACACAGAGCACAATGGAATGCTGTGTGCAACAAATCTGGGACACCCTCTCATCCTAGACACCTGTACTATCGAAGGATTGGTCTATGGCAATCCTTCTTGTGATCTGCTATTGGGAGGGAAAGAATGGTCCTACATTGTCGAAAGATCATCGGCTGTCAATGGAATATGTTACCCTGGAAATGTAGAGAACCTGGAAGAACTCAGGTCCTTTTTCAGTTCCGCTAATTCCTATGAAAGAATCCAGATCTTTTCAGACACAATCTGGAATGTGACTTACACTGGAACAAGCAGAGCATGTTCAAACTCATTTTACAGGAGTATGAGATGGCTGACTCACAAGGGCAATTCTTACCCTGTTCAAGACGCCCAATACACCAATAATAAGGGAAAGAACATTCTCTTCATGTGGGGCATACACCACCCACCTACTGACACTGAACAAACAAATCTATACAAAAAGGCTGACACAACAACCAGTGTGACAACAGAAGATATAAATCGAACTTTCAAACCAGTGATAGGGCCAAGGCCCCTTGTCAATGGTCAGCAGGGGAGGATTGACTATTATTGGTCGGTACTAAAACCAGGTCAGACATTGCGAGTGAGGTCCAATGGGAATCTAATTGCCCCATGGTATGGACACATTCTTTCAGGGGAAAGCCATGGAAGAATCCTGAAGACCGATTTGAACAGTGGCAACTGTGTAGTACAATGTCAGACTGAGAAAGGTGGCTTAAACACAACCTTGCCGTTCCACAATGTCAGCAAATATGCATTTGGGAACTGCCCCAAATACGTTGGGGTTAAGAGTCTCAAACTGGCAGTCGGTCTGAGGAATGTACCTGCTGCATCAGGTAGAGGGCTATTTGGTGCTATAGCTGGATTCATAGAAGGAGGTTGGCCAGGGCTAGTTGCTGGCTGGTATGGTTTCCAGCATTCAAATGACCAAGGGGTTGGAATGGCTGCAGACAGGGAGTCAACTCAAAAGGCAGTTGACAAGATAACATCCAAAGTGAATAATATAATCGACAAAATGAGCAAGCAGTATGAAATCATTGATCATGAATTCAGTGAGATTGAAGCCAGACTCAATATGATCAACAATAAGATTGATGACCAAATACAGGACATCTGGGCATACAATGCAGAATTACTAGTACTGCTTGAAAATCAGAAGACACTCGATGAGCATGATGCGAATGTAAACAATCTATATAATAAAGTGAAGAGAGCATTGGGTTCTAATGCGATAGAAGATGGAAATGGATGTTTCGAATTGTACCATAAATGTGATGATCAATGCATGGAAACGATTAGAAACGGGACCTATGACAGGCAAAAGTATCAAGAAGAATCAAAATTAGAAAGGCAGAAGATAGAAGGGGTAAAACTGGAATCTGAGGGAACTTACAAAATTCTCACCATTTATTCGACTGTCGCCTCATCTCTTGTGCTTGCAATGGGGTTTGCTGCCTTCCTGTTCTGGGCCATGTCCAATGGATCTTGCAGATGCAACATTTGTATATAA</t>
  </si>
  <si>
    <t>ATGGAAGTAATAGCACTAATAGCTATACTGGTAGTGACAGGAACGAGCAATGCTGATAAAATTTGCATTGGATACCAGTCAACAAACTCCACAGAAACTGTTGATACACTAGTAGAAACCAATGTCCCTGTGACACATGCCAAAGAACTGCTTCACACAGAGCACAATGGAATGTTATGTGCAACAAATCAGGGGCGTCCTCTTATCCTAGACACCTGCACCGTTGAAGGGTTGGTGTATGGCAATCCTTCCTGTGATTTGCTACTGGGAGGAAAAGAATGGTCTTACATTGTCGAAAGATCATCAGCCATTAATGGGATGTGTTACCCTGGAAGGGTAGAGAATCTGGAAGAACTAAGATCTTTTTTCAGTTCTGCTCGCTCCTACAAAAGACTCCTGCTCTTTCCAGACCGCACTTGGAATGTGACTTACACTGGAACAAGCAAAGCATGCTCAGGTTCATTCTACAGAAGTATGAGATGGCTGACACACAAGAGCAATTCTTACCCTATTCAAGACGCTCAATATACCAACGATTGGGGAAAGAATATTCTCTTCATGTGGGGCATACACCATCCACCTACTGATACTGAGCAAATGAATCTATACAAAAAAGCTGATACAACAACGAGCATAACAACGGAAGATATCAATCGGACTTTCAAACCAGTGATAGGACCAAGGCCCCTTGTCAATGGTCAACAAGGGAGGATTGATTATTATTGGTCAGTACTAAAGCCAGGCCAGACATTGCGAATAAGATCCAATGGAAATCTAATTGCTCCATGGTATGGACACATTCTTTCAGGAGAAAGCCATGGAAGAATCCTAAAGACCGATTTAAATAGTGGCAACTGCGTAGTACAGTGCCAAACTGAGAAAGGTGGTTTGAATACGACATTGCCATTCCACAATGTCAGCAAGTATGCATTTGGGAACTGCCCCAAATATGTTGGAGTGAAGAGTCTCAAGCTGGCAGTTGGTCTAAGAAATGTGCCTGCTGCATCAGGTAGAGGGCTATTTGGTGCCATAGCTGGATTCATAGAAGGAGGTTGGCCAGGGCTAGTTGCAGGCTGGTACGGGTTTCAGCATTCAAATGATCAAGGAGTTGGAATGGCCGCAGACAGAGAGTCAACTCAAAAAGCAGTCGACAAGATAACATCCAAAGTAAATAATATAATCGATAAGATGAACAAGCAGTATGAAATCATTGATCATGAGTTCAATGAAATTGAAGCCAGACTCAATATGATCAACAATAAGGTTGATGACCAAATACAAGACATCTGGGCGTATAATGCAGAATTACTAGTACTGCTTGAAAATCAGAAAACACTTGATGAGCATGATGCAAATGTTAACAATCTGTACAATAAGGTGAAGAGAGCATTGGGGTCAAATGCAATAGAGGATGGGAAGGGGTGCTTCGAGTTGTATCACAAATGTGATGATCAATGCATGGAAACAATTAGAAACGGGACTTATGACATGATAAAGTATAAAGAAGAATCAAAACTAGAAAGGCAGAAAATAGAAGGGGTGAAACTGGAGTCTGAAGGAACTTACAAGATTCTTACCATTTATTCGACTGTCGCCTCATCTCTTGTGCTTGCAATAGGGTTTGCTGCCTTCATGTTCTGGGCCATGTCCAACGGATCTTGCAGATGCAACATTTGTATATAATTAGCA</t>
  </si>
  <si>
    <t>ATGGAAGTAGTATCACTAATAACTATACTACTAGTAATAACAGTAAGCAATGCGGATAAAATCTGCATTGGCTACCAATCAACAAACTCCACCGAAACTGTAAACACGCTAACCGAAGACAATGTTCCTGTGACACATGCCAAAGAATTGCTTCACACAGAACACAATGGGATGCTATGTGCAACAAATCTGGGACGCCCTCTTATTCTAGACACCTGTACCATTGAAGGACTAATCTATGGCAACCCTTCTTGTGATCTACTGCTGGGAGGAAGAGAATGGTCCTATATTGTCGAAAGACCATCTGCTGTTAATGGACTGTGTTACCCCGGAAACGTAGAAAACCTAGAAGAATTAAGGTCACTTTTTAGCTCTGCTAGT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GCAAGGAAGGATTGACTATTATTGGGCGGTGTTGAAACCAGGTCAGACATTGCGAATAAGATCCAACGGGAATCTAATCGCTCCATGGTATGGACACATTCTTTCAGGGGAGAGTCACGGAAGAATCCTGAAAACGGATTTAAACAGCGGTAACTGTGTAGTGCAATGTCAATCAGAAAGAGGTGGCTTGAATACTACATTGCCATTCCACAACGTAAGCAAGTACGCATTTGGAAATTGCCCAAAATATGTTGGAGTAAAGAGTCTCAAATTGGCAGTCGGTCTGAGGAATGTGCCTGCTAGATCAAGTAGAGGGCTATTTGGAGCCATAGCTGGTTTCATAGAAGGAGGTTGGTCAGGATTGGTTGCTGGCTGGTATGGGTTCCAGCATTCAAATGATCAGGGGACTGGTATGGCTGCAGATAGAGACTCGACGCAAAAGGCAATTGACAAAATAACATCCAAAGTAAATAATATAGTCGATAAAATGAACAAACAGTATGAAATTATTGATCATGAATTCAGCGAGATTGAAACTAGACTTAATATGATCAATAATAAGATTGATGACCAAATTCAGGACATATGGGCATATAATGCTGAATTGCTAGTACTGCTTGAAAATCAGAAAACGCTCGATGAGCATGATGCAAATGTAAACAACCTGTATAACAAAGTGAAGAGGGCACTGGGTTCCAATGCAGTGGAAGATGGGAAAGGATGCTTCGAGCTATACCATAAATGCGATAACCAGTGCATGGAGACAATTCGAAACGGAACCTATGACAGAAGAAAGTATAAAGAGGAATCAAGACTAGAGAGACAGAAAATAGAGGGGGTCAAACTGGAATCTGAAGGAACCTACAAAATCCTCACCATTTATTCGACTGTCGCCTCATCTCTTGTTATTGCAATGGGGTTCGCTGCCTTCTTGTTCTGGGCCATGTCCAATGGATCTTGCAGATGCAACATTTGTATATGA</t>
  </si>
  <si>
    <t>ATGGAAACAATATCACTGATGACTATACTACTAGTAGTAACAACAAGCAATGCAGATAAAATCTGCATCGGCCACCAGTCAACAAATTCCACAGAAACTGTGGACACGCTAACAGAAACTAATGTTCCTGTGACACATGCCAAAGAATTGCTCCACACAGAGCATAATGGAATGCTGTGTGCAACAAATCTTGGACGTCCTCTCATCCTAGACACATGCACTATCGAAGGACTGATCTATGGCAACCCTTCTTGTGACCTGCTGTTGGGAGAAAGGGAATGGTCCTACATCGTCGAAAGACCATCAGCAGTAAATGGAACGTGCTACCCTGGGAATGTAGAAAACTTAGAGGAACTCAGAACACTTTTTAGTTCCTCTAGTTCCTACCAAAGAATCCAAATCTTCCCAGACACAATCTGGAATGTGACTTACACGGGAACAAGCAAATCATGTTCAGATTCATTCTACAGGAATATGAGATGGCTGACTCAAAAGAACGGGCTTTATCCTATTCAAGACGCCCAATACACAAACAATCGGGGAAAGGACATTCTTTTCGTGTGGGGCATACATCATCCACCCACCGATACTGCACAGACGAATTTGTACACAAGGACCGACACAACAACAAGCGTAACAACAGAAAATTTAGATAGGACNTTCAGACCATTGATAGGGCCAAGGCCCCTTGTCAATGGTTTGATTGGAAGAATTAACTATTATTGGTCGGTACTAAAGCCAGGCCAGACATTGCGAGTAAGATCCAATGGGAATCTAATTGCTCCATGGTTTGGACACGTTCTCTCAGGAGAGAGCCATGGGAGAATCCTGAAGACTGATTTAAACAGTGGTAATTGTGTAGTGCAATGCCAGACTGAAAAAGGTGGCTTAAACAGTACATTGCCATTCCACAATATCAGTAAATATGCATTTGGGACCTGCCCCAAATATATTGGAGTCAAGAGTCTCAAACTGGCAATCGGTCTGAGAAACGTGCCTGCTAGGTCAAGTAGAGGACTATTTGGAGCCATAGCTGGATTCATAGAAGGAGGTTGGCCAGGACTAGTCGCCGGTTGGTATGGTTTCCAGCATTCAAATGATCAAGGGGTTGGTATGGCTGCAGATAGGGATTCAACTCAAAAGGCAGTTGATAAAATAACATCCAAAGTGAATAATATAGTCGACAAGATGAACAAGCAGTATGAAATAATTGATCATGAATTCAGTGAGGTTGAAACTAGACTCAATATGATCAATAACAAGATTGATGACCAAATACAAGACGTATGGGCATATAATGCAGAGTTGCTAGTACTACTTGAGAACCAGAAAACACTCGATGAGCATGACGCAAACGTGAACAATCTATATAACAAGGTGAAAAGGGCCCTGGGCTCCAATGCGATAGAAGATGGAAAGGGCTGTTTCGAGCTATACCATAAATGTGATAACCAATGCATGGAAACAATTCGGAACGGGACCTATAATAGGAGAAAGTACAAAGAGGAATCAAGGCTAGAAAGGCAGAAAATAGAGGGGGTCAAACTGGAATCTGAGGGGACTTACAAAATCCTAACCATTTATTCGACTGTCGCCTCATCTCTTGTACTTGCAATGGGGTTTGCTGCCTTCTTATTCTGGGCCATGTCCAATGGATCGTGCAGGTGCAACATTTGTATATAA</t>
  </si>
  <si>
    <t>ATGGAGACAGTATCACTAATAACTATACTACTAGTAGTAACAATAGGCAATGCAGATAAAATCTGCATCGGCTACCAATCAACAAACTCCACAGAAACTGTAGACACACTAACAGAAAACAATGTCCCTGTGACACATGCCAAAGAATTGCTCCACACAGAGCATAATGGGATGCTGTGTGCAACAAGCTTGGGACACCCTCTTATTCTAGACACCTGTACCATTGAAGGACTAATCTATGGCAATCCTTCTTGTGATCTATTGTTGGGAGGAC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AAAGACTGATTTAAAAAGGGGTAGCTGCACAGTGCAATGTCAGACAGAAAAAGGCGGCTTAAACACAACATTGCCATTCCAAAACGTAAGTAAGTACGCATTTGGAAACTGCTCTAAATACATTGGCATGAAGAGTCTCAAACTTGCAGTTGGTCTGAGGAATGTGCCTTCTAGATCTAGTAGAGGACTATTCGGGGCCATAGCAGGATTTATAGAGGGAGGTTGGTCAGGACTAGTTGCTGGCTGGTATGGATTCCAGCATTCAAATGACCAAGGGGTTGGTATGGCAGCAGATAGAGACTCAACCCAAAAGGCAATTGATAAAATAACATCCAAAGTGAATAACATAGTCGACAAAATGAACAAGCAGTATGAAATTATTGATCATGAATTCAGCGAGGTTGAAACTAGACTTAACATGATCAATAATAAGATTGATGATCAGATCCAAGATATATGGGCATATAATGCAGAATTGCTAGTTCTGCTTGAAAACCAAAAAACACTCGATGAGCATGATGCAAATGTAAACAATCTATATAATAAAGTGAAGAGGGCATTGGGTTTCAATGCGGTGGAAGATGGGAAAGGATGTTTCGAGCTATACCACAAATGTGATGACCAGTGCATGGAGACAATTCGAAACGGGACCTACAACAGGAGGAAGTATCAAGAGGAATCAAAATTAGAAAGACAGAAAATAGAGGGGGTCAAGCTGGAATCTGAAGGAACTTACAAGATCCTCACCATTTATTCGACTGTCGCCTCATCTCTTGTGATTGCAATGGGGTTTGCTGCCTTCTTGTTCTGGGCCATGTCCAATGGGTCTTGCAGATGCAACATTTGTATATAATTGGCAA</t>
  </si>
  <si>
    <t>ATATCACTGATGACTATACTACTAGTAGTAACAACAAGCAATGCTGATAAAATCTGCATCGGCCACCAGTCAACAAACTCCACAGAAACTGTGGACACGCTAACAGAAACTAATGTTCCTGTGACACATGCCAAAGAATTGCTCCACACAGAGCATAATGGAATGCTGTGTGCAACAAATCTGGGACGTCCTCTCATCCTGGACACATGCACTATCGAAGGACTAATCTATGGCAACCCTTCTTGTGACCTGCTGTTGGGAGGAAGGGAATGGTCCTACATCGTCGAAAGACCATCAGCAGTAAATGGAACGTGTTACCCTGGGAATGTAGAAAACTTAGAGGAACTCAGAACACTTTTTAGTTCCTCTAGTTCCTATCAAAGAATCCAAATCTTCCCAGACACAATCTGGAATGTGACTTACACGGGAACAAGCAAATCATGTTCAGATTCATTCTACAGGAATATGAGATGGCTGACTCAAAAGAACGGGCTTTATCCTATTCAAGACGCTCAATACACAAACAATCGGGGAAAGGACATTCTTTTCGTGTGGGGCATACATCATCCACCCACCGATACTGCACAGACGAATTTGTACACAAGGACCGACACAACAACAAGCGTAACAACAGAAAATTTAGATAGGACCTTCAAGCCATTAATAGGGCCAAGGCCCCTTGTCAATGGTTTGATTGGAAGAATTAACTATTATTGGTCGGTACTAAAGCCAGGCCAAACATTGCGGGTAAGATCCAATGGGAATCTAATTGCTCCATGGTTTGGACACGTTCTCTCAGGAGAGAGCCACGGGAGAATCCTGAAGACTGATTTAAACAGTGGTAATTGTGTAGTGCAATGCCAGACTGAAAAAGGTGGCTTAAACAGTACACTGCCATTCCACAATATCAGTAAATATGCATTTGGGACCTGCCCCAAATATATTGGAGTCAAGAGTCTCAAACTAGCAATCGGTCTGAGAAACGTGCCTGCTAGATCAAGTAGAGGACTATTTGGAGCCATAGCTGGATTCATAGAAGGAGGTTGGCCAGGACTAGTCGCCGGTTGGTATGGTTTCCAGCATTCAAATGATCAAGGGGTTGGTATGGCTGCAGATAGAGATTCAACTCAAAAAGCAGTTGATAAAATAACATCCAAAGTGAATAATATAGTCGACAAGATGAACAAGCAGTATGAAATAATTGATCATGAATTCAGTGAGGTTGAAACTAGACTCAATATGATCAACAACAAGATTGATGACCAAATACAAGACGTATGGGCATATAATGCAGAGTTGCTAGTACTACTTGAGAATCAGAAAACACTCGACGAGCATGACGCAAACGTGAACAATCTATATAACAAGGTGAAAAGGGCCCTGGGCTCCAATGCGATGGAAGATGGAAAGGGCTGTTTCGAGCTATACCATAAATGTGATGACCAATGCATGGAGACAATTCGGAACGGGACCTATAATAGGAGAAAGTACAAAGAGGAATCAAGGCTAGAAAGGCAGAAAATAGAGGGGGTCAAACTGGAATCTGAGGGGACTTACAAGATCCTAACCATTTATTCGACTGTCGCCTCATCTCTTGTACTTGCAATGGGGTTTGCTGCCTTCTTATTCTGGGCCATGTCCAATGGATCGTGCAGGTGCAACATTTGTATATAA</t>
  </si>
  <si>
    <t>AAATTCTTAACTAGCAAA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C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T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CAATGCAGAGTTGCTAGTACTACTTGAGAACCAGAAAACACTCGATGAGCATGACGCAAACGTGAACAACCTATACAACAAAGTGAAAAGGGCCTTAGGCTCCAATGCGATGGAAGATGGGAAAGGCTGCTTCGAGTTATACCACAAATGTGATGATCAATGCATGGAAACTATTCGGAACGGGACCTATAATAGAAGAAAGTACAAAGAGGAATCAAGACTAGGAAGGCAGAAAATAGAGGGAGTTAAACTGGAATCTGAGGGGACTTACAAAATACTTACCATTTATTCGACTGTCGCCTCATCTCTTGTGCTTGCAATGGGGTTTGCTGCCTTCTTATTCTGGGCCATGTCAAATGGATCATGCAGGTGCAACATCTGTATATAATTAGCA</t>
  </si>
  <si>
    <t>AAATTCTTAACTAGCAAAATGGAAATAATACCACTGATGACTGTACTGCTATTAGTAACATCAAGCAATGCAGATAAAATATGCATTGGCCATCAGTCAACAAATTCCACAGAAACTGTGGACACACTAACGGAAACTAATGTTCCTGTGACACATGCCAAAGAATTGCTCCACACAGAGCACAATGGAATGCTGTGTGCAACAAATCTGGGAAATCCCCTCATCCTAGACACATGCACCATCGAAGGACTTATCTATGGTAACCCTTCTTGTGACATGTTGTTGGGGGGAAGGGAATGGTCCTATATCGTTGAAAGACCAACAGCGGTAAATGGAACATGTTACCCTGGA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GACAGACACAACAACAAGCGTAACAACAGAAAATTTGGATAGGACCTTCAAACCATTGATAGGGCCAAGGCCCCTTGTCAATGGTCTGATTGGAAGAATTAATTATTATTGGTCGGTACTAAAACCAGGCCAGACATTGCGAGTGAGATCCAATGGGAATCTAATTGCTCCATGGTTTGGACACGTTCTCTCAGGAGAGAGCCATGGGAGAATTCTGAAAACTGATTTAAACAGTGGTAATTGTGTAGTGCAATGTCAGACTGAAAAAGGTGGCCTAAACAGTACATTACCTTTCCACAATATCAGTAAATATGCATTTGGGGATTGCCCCAAATATATTGGAGTCAAGAGTCTCAAACTGGCAATCGGTCTGAGAAATGTGCCTGCCAGGTCAAGTAGAGGGCTATTTGGAGCCATAGCTGGATTCATAGAAGGAGGTTGGCCAGGGCTGGTTGCCGGTTGGTATGGTTTCCAACATTCAAATGATCAAGGGGTTGGCATGGCTGCAGATAGGGATTCCACTCAAAAGGCAGTTGACAAAATAACAGCCAAGGTGAACAATATAGTCGACAAGATGAACAAGCAATATGAAATAATTGATCATGAATTCAGTGAGGTTGAAACTAGACTCAATATGATCAATAACAAGATTGATGACCAGATACAAAATGTATGGGCATATAATGCAGAGTTGCTAGTGCTACTTGAGAACCAGAAAACACTCGATGAGCATGACGCAAACGTGAACAACCTATACAACAAGGTGAAAAGGGCCTTAGGCTCCAATGCGATGGAAGATGGGAAAGGCTGTTTCGAGTTATACCACAAATGTGATGATCAATGCATGGAAACTATTCGAAACGGGACTTATAATAGGAGAAAGTACAAAGAGGAATCAAGACTAGAAAGGCAGAAAATAGAGGGAGTTAAACTGGAATCTGAGGGGACTTACAAAATACTTACCATTTATTCGACTGTCGCCTCATCTCTTGTACTTGCAATGGGGTTTGCTGCCTTCTTATTCTGGGCCATGTCAAATGGATCATGCAGATGCAACATCTGTATATAATTAGCA</t>
  </si>
  <si>
    <t>AGCAAAAGCAGGGGAATTTCTTAACTAGCAAA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T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AAAACGGGACCTATAATAGGAGAAAGTACAAAGAGGAATCAAGACTAGAAAGGCAGAAAATAGAGGGAGTTAAACTGGAATCTGAGGGGACTTACAAAATACTTACCATTTATTCGACTGTCGCCTCATCTCTTGTACTTGCAATGGGGTCTGCTGCCTTCTTATTCTGGGCCATGTCAAACGTATCAAGCAGAGTCAACATCTGTATATAATTAGCA</t>
  </si>
  <si>
    <t>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T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AAAACGGGACCTATAATAGGAGAAAGTACAAAGAGGAATCAAGACTAGAAAGGCAGAAAATAGAGGGAGTTAAACTGGAATCTGAGGGGACTTACAAAATACTTACCATTTATTCGACTGTCGCCTCATCTCTTGTACTTGCAATGGGGTTTGCTGCCTTCTTATTCTGGGCCATGTCAAATGGATCATGCAGATGCAACATCTGTATATAA</t>
  </si>
  <si>
    <t>AGCAAAAGCAGGGGAATTTCTTAACTAGCAAAATGGAAATAATACCACTGATGAT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GACTAGAAAGGCAGAAAATAGAGGGAGTTAAACTGGAATCTGAGGGGACTTACAAAATACTTACCATTTATTCGACTGTCGCCTCATCTCTTGTACTTGCAATGGGGTCTGCTGCCTTCTTATTCTGGGCCATGTCAAATGGATCATGCAGGTGCAACATCTGTATATAA</t>
  </si>
  <si>
    <t>AAATTCTTAACTAGCAAA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A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TAATGCAGAGTTGCTAGTACTACTTGAGAACCAGAAAACACTCGATGAGCATGACGCAAACGTGAACAACCTATACAACAAAGTGAAAAGGGCCTTAGGCTCCAATGCGATGGAAGATGGGAAAGGCTGCTTCGAGTTATACCACAAATGTGATGATCAATGCATGGAAACTATTCGGAACGGGACCTATAATAGAAGAAAGTACAAAGAGGAATCAAGACTAGGAAGGCAGAAAATAGAGGGAGTTAAACTGGAATCTGAGGGGACTTACAAAATACTTACCATTTATTCGACTGTCGCCTCATCTCTTGTGCTTGCAATGGGGTTTGCTGCCTTCTTATTCTGGGCCATGTCGAGTGGATCATGCAGGTGCAACATCTGTGTGTAATTAGCA</t>
  </si>
  <si>
    <t>AACTAGCAAA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T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ATTGCTAGTACTACTTGAGAACCAGAAAACCCTCGATGAGCATGATGCAAACGTGAACAACCTATACAACAAGGTGAAAAGGGCCTTAGGCTCCAATGCGATGGAAAATGGGAAAGGCTGTTTCGAGTTATACCACAAATGTGATGATCAATGCATGGAAACTATTAAAAACGGGACCTATAATAGGAGAAAGTACAAAGAGGAATCAAGACTAGAAAGGCAGAAAATAGAGGGAGTTAAACTGGAATCTGAGGGGACTTACAAAATACTTACCATTTATTCGACTGTCGCCTCATCTCTTGTACTTGCAATGGGGTTTGCTGCCTTCTTATTCTGGGCCATGTCAATCGGATCAGGCAGATCTATATATTATTTATAGTGGAAAT</t>
  </si>
  <si>
    <t>AGCAAAAGCAGGGGAATTTCTTAACTAGCAAA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GACTAGAAAGGCAGAAAATAGAGGGAGTTAAACTGGAATCTGAGGGGACTTACAAAATACTTACCATTTATTCGACTGTCGCCTCATCTCTTGTACTTGCAATGGGGTTTGCTGCCTTCTTATTCTGGGCCATGTCAAACGGATCATGCAGGTGCAACATCTGTATATAA</t>
  </si>
  <si>
    <t>ATGGAAGTAGTATCACTAATAACTATACTACTAGCAGTAACAGTAAGCAATGCGGATAAAATCTGTATTGGCTACCAATCAACAAACTCCACAGAAACTGTAGACACGCTAACCGAAAACAATGTTCCTGTGACACATGCCAAAGAATTGCTTCACACAGAGCACAATGGGATGCTATGTGCAACAAATCTGGGACGTCCTCTTATTCTAGACACCTGTACCATTGAAGGACTAATCTATGGCAACCCTTCTTGTGATCTACTGCTTGGAGGAAGAGAATGGTCCTATATTGTTGAAAGACCATCGGCTGTTAATGGATTGTGTTACCCCGGAAATGTAGAAAACCTAGAAGAACTAAGGTCACTTTTTAGCTCTGCTAGTTCTTACCAAAGGATCCAGATCTTTCCAGACACAATCTGGAATGTGTCTTACAGTGGAACAAGCAAAGCATGTTCAGATTCATTCTACAGAAGCATGAGGTGGTTGACTCAAAAGAACAACGCTTATCCTGTTCAAGACGCCCAATACACAAATAATAGAGGAAGGAACATTCTTTTCATGTGGGGCATAAATCACCCACCCACTGATACTGCGCAGACAAATCTGTACACAAAGACTGACACAACAACAAGTGTGGCGACAGAAGACATAAATAGGACCTTCAAACCATTGATAGGGCCAAGGCCTCTTGTCAATGGTCTGCAAGGAAGGATTGATTATTATTGGGCGGTGTTGAAACCCGGTCAGACATTGAGAGTAAGGTCCAACGGGAATCTAATCGCTCCATGGTATGGACACATACTTTCAGGGGAGAGTCATGGAAGAATCCTTAAAACGGATTTAAACAGTGGTAACTGTGTAGTGCAATGTCAAACAGAAAGAGGTGGCTTGAATACTACATTGCCATTCCATAACGTAAGTAAGTACGCGTTTGGAAACTGCCCAAAATATGTTGGAGTAAAGAGTCTCAAATTGGCAGTCGGTCTGAGGAATGTGCCTGCTAGATCAAGTAGAGGACTATTTGGAGCCATAGCTGGTTTCATAGAGGGAGGTTGGTCAGGATTAGTTTCTGGTTGGTATGGGTTCCAGCATTCAAATGATCAAGGAACTGGTATGGCTGCAGATAGAGACTCAACTCAAAAGGCAATTGATAAAATAACGTCCAAAGTAAATAATATAGTCGATAAAATGAACAAACAGTATGAAATTATTGATCATGAATTCAGCGAGGTTGAAACTAGACTCAATATGATCAATAATAAGATTGATGACCAAATTCAAGACATATGGGCATATAACGCAGAATTGCTAGTACTGCTTGAAAATCAGAAAACGCTCGATGAGCATGATGCAAATGTAAACAATCTATATAACAAAGTGAAGAGGGCACTGGGTTCCAATGCAGTGGAAGATGGAAAAGGATGCTTCGAGCTATACCATAAATGCGATGACCAGTGCATGGAGACAATTCGAAACGGGACCTATAACAGAAGAAAGTATAAAGAGGAATCAAGACTAGAGAGACAGAAAATAGAAGGGGTCAAACTGGAATCTGAAGGAACCTACAAAATCCTCACCATTTATTCGACTGTCGCCTCATCTCTTGTTATTGCAATGGGGTTCGC</t>
  </si>
  <si>
    <t>ATGGAAGTAGTATCACTAATAACTATACTACTAGTAATAACAGTAAGCAATGCGGATAAAATCTGCATTGGCTACCAATCAACAAACTCCACAGAAACTGTAGACACGCTCACCGAAAACAATGTTCCTGTGACACATGCCAAAGAATTGCTTCACACAGAACACAATGGGATGCTATGTGCAACAAATCTGGGACGCCCTCTTATTCTAGACACCTGTACCATTGAAGGACTAATCTATGGCAACCCTTCTTGTGATCTACTGCTGGGAGGAAGAGAATGGTCCTATATTGTCGAAAGACCATCGGCTGTTAATGGATTGTGCTACCCCGGAAATGTAGAAAACCTAGAAGAACTAAGGTCACTTTTTAGCTCTGCTAGTTCTTACCAAAGAATCCAGATCTTTCCAGACACAATCTGGAATGTGTCTTACAGTGGAACAAGCAAAGCATGTTCAGATTCATTCTACAGAAGCATGAGGTGGTTGACTCAAAAGAACAACGCTTACCCTGTTCAAGACGCCCAATACACAAATAATAGAGGAAGGAACATTCTTTTCATGTGGGGCATAAACCACCCACCCACTGATACTGCGCAGACAAATCTGTACACAAGGACTGACACAACAACAAGTGTGGCGACAGAAGATATAAATAGAACCTTCAAACCATTGATAGGGCCAAGGCCTCTTGTCAATGGTCTGCAAGGAAGGATTGATTATTATTGGGCGGTGTTGAAACCAGGTCAGACATTGCGAGTAAGATCCAACGGGAATCTAATCGCTCCATGGTATGGACACATTCTTTCAGGGGAGAGTCACGGAAGAATCCTGAAAACGGATTTAAACAGTGGTAACTGTGTAGTGCAATGTCAAACAGAAAGAGGTGGCTTGAATACTACATTGCCATTCCACAACGTAAGTAAGTACGCATTTGGAAACTGCCCAAAATATGTTGGAGTAAAGAGTCTCAAATTGGCAGTCGGTCTGAGGAATGTGCCTGCTAGATCAAGTAGAGGACTATTTGGAGCCATCGCTGGCTTCATAGAGGGAGGTTGGTCAGGATTGGTTGCTGGTTGGTATGGGTTCCAGCATTCAAATGATCAAGGAACTGGTATGGCTGCAGATAGAGACTCAACTCAAAAGGCAATTGACAAAATAACGTCCAAAGTAAATAATATAGTCGAGAAAATGAACAAACAGTATGAAATTATTGACCATGAATTCAGCGAGGTTGAAACTAGACTCAATATGATCAATAATAAGATTGATGACCAAATTCAAGACATATGGGCATATAACGCAGAATTGCTAGTACTGCTTGAAAATCAGAAAACGCTCGATGAGCATGATGCAAATGTAAACAATCTATATAACAAAGTGAAGAGGGCACTGGGTTCCAATGCAGTGGAAGATGGGAAAGGATGCTTCGAGCTGTACCATAAATGCGATGACCAATGCATGGAGACAATTCGAAACGGGACCTATAACAGAAGAAAATATAAAGAGGAATCAAGAATAGAGAGACAGAAAATAGAGGGGGTCAAACTGGAATCTGAAGGAACCTACAAAATCCTCACCATTTATTCGACTGTCGCCTCATCTCTTGTTATTGCAATGGGGTTCGCTG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</si>
  <si>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GGGAGGAAGAGAATGGTCCTATATTGTTGAAAGACCATCGGCTGTTAATGGACTGTGTTACCCCGGAAATGTAGAAAACCTAGAAGAACTAAGGTCACTTTTTAGCTCTGCTA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TCACAACGTAAGCAAGTACGCATTTGGAAATTGCCCAAAATATGTTGGAGTAAAGAGTCTCAAATTGGCAGTCGGTCTGAGGAATGTGCCTGCTAGATCAAGTAGAGGACTATTTGGAGCCATAGCTGGTTTCATAGAAGGAGGTTGGTCAGGATTGGTTGCTGGTTGGTATGGGTTCCAGCATTCAAATGATCAAGGAACTGGTATGGCTGCAGATAGAGACTCAACTCAAAAGGCAATTGACAAAATAACGTCCAAAGTAAATAATATAGTCGATAAAATGAACAAACAGTATGAAATTATTGATCATGAATTCAGCGAGATTGAAACTAGACTCAATATGATCAATAATAAGATTGATGACCAAATTCAAGACATATGGGCATATAACGCTGAATTGCTAGTACTGCTTGAAAATCAGAAAACGCTCGATGAGCATGATGCAAATGTAAACAATCTATATAACAAAGTGAAGAGGGCACTGGGTTCCAATGCAGTGGAAGATGGGAAAGGATGCTTCGATCTATACCATAAATGCGATAACCAGTGCATGGAGACAATTCGAAACGGGACCTATAACAGAAGAAAGTATAAAGAGGAATCAAGACTAGAGAGACAGAAAATAGAGGGGGTCAAACTGGAATCTGAAGGAACCTACAAAATCCTCACCATTTATTCGACTGTCGCCTCATCTCTTGTTATTGCAATGGGGTT</t>
  </si>
  <si>
    <t>ATGGAAGTAGTATCACTAATAACTATACTACTAGCAGTAACAGTAAGCAATGCAGATAAAATCTGCATTGGCTACCAATCAACAAACTCCACAGAAACTGTAGACACG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AACAAGCAAAGCATGTTCAGATTCATTCTACAGAAGCATGAGGTGGTTGACTCAAAAGAACAACGCTTACCCTATTCAAGACGCCCAATACACAAACAATAGAGGAAGGAACATTCTTTTCATGTGGGGCATAAATCACCCACCCACTGATACTGCGCAGACAAATCTGTACACAAGGACTGACACAACAACAAGTGTGGCGACAGAAGATATAAATAGGACCTTCAAACCATTGATAGGGCCAAGGCCTCTTGTCAATGGTCTGCAAGGAAGGATTGATTATTATTGGGCGGTATTGAAACCAGGCCAGACATTGCGAGTAAGATCCAACGGGAATCTAATCGCTCCATGGTATGGACACATTCTTTCAGGGGAGAGTCACGGAAGAATCCTGAAAACGAATTTAAACAGTGGTAACTGTGTAGTGCAGTGTCAAACAGAAAGAGGTGGCTTGAATACTACATTGCCATTCCACAACGTAAGTAAGTACGCATTTGGAAACTGCCCAAAATATGTTGGAGTAAAGAGTCTCAAATTGGCAGTCGGTCTGAGGAATGTACCTGCTAGATCAAGTAGAGGACTATTTGGGGCCATAGCTGGTTTCATAGAGGGAGGTTGGTCAGGATTGGTTGCTGGTTGGTATGGGTTCCAGCATTCAAATGATCAAGGAACTGGTATGGCTGCAGATAGAGACTCAACTCAAAGGGCAATTGACAAAATAACGTCCAAAGTAAATAATATAGTCGATAAAATGAACAAACAGTATGAAATTATTGATCATGAATTCAGCGAGGTCGAAACTAGACTCAATATGATCAATAATAAGATTGATGACCAAATTCAAGACATATGGGCATATAACGCAGAATTGCTAGTACTGCTTGAAAATCAGAAAACGCTCGATGAGCATGATGCAAATGTAAACAATCTATATAACAAAGTGAAGAGGGCACTGGGTTCCAATGCAGTGGAAGATGGGAAAGGATGCTTCGAGCTATACCATAAATGCGATGACCAGTGCATGGAGACAATTCGAAACGGGACCTATAACAGAAGAAAGTATAAAGAGGAATCAAGACTAGAGAGACAGAAAATAGAAGGGGTCAAACTGGAATCTGAAGGAACCTACAAAATCCTCACCATTTATTCGACTGTCGCCTCATCTCTTGTTATTGCAATGGGGTTCGCTGCCTTCT</t>
  </si>
  <si>
    <t>ATGGAAGTAGTATCACTAATAACTATACTACTAGTAGTAACAGTAAGCAATGCAGATAAAATCTGCATTGGCTACCAATCAACAAACTCCACAGAAACTGTAGACACTCTAACCGAAAACAATGTTCCTGTGACACATGCCAAAGAATTGCTTCACACAGAGCACAATGGGATGCTATGTGCAACAAATCTGGGACGTCCTCTTATTCTAGACACCTGTACCATTGAAGGACTAATCTATGGCAACCCTTCTTGTGATCTACTGCTGGGAGGAAGAGAATGGTCCTATATTGTCGAAAGACCATCGGCTGTTAATGGATTGTGTTACCCCGGAAATGTAGAAAACCTAGAAGAACTAAGGTCACTTTTTAGCTCTGCTAGTTCTTACCAAAGAATCCAGATCTTTCCAGACACAATCTGGAATGTGTCTTACAGTGGGACAAGCAAAGCATGTTCAGATTCATTCTACAGAAGCATGAGGTGGTTGACTCAAAAGAACAACGCTTACCCTATTCAAGACGCCCAATACACAAACAATAGAGGAAGGAACATTCTTTTCATGTGGGGCATAAATCACCCACCCACTGATACTGCGCAGACAAATCTGTACACAAGGACTGACACAACAACAAGTGTGGCGACAGAAGATATAAATAGGACCTTCAAACCATTGATAGGGCCAAGGCCTCTTGTCAATGGTCTGCAAGGAAGGATTGATTATTATTGGGCGGTATTGAAACCAGGTCAGACATTGCGAGTAAGATCCAACGGGAATCTAATCGCTCCATGGTATGGACACGTTCTTTCAGGGGAGAGTCACGGAAGAATCCTGAAAACGAATTTAAACAGTGGTAACTGTGTAGTGCAGTGTCAAACAGAAAGAGGTGGCTTGAATACTACATTGCCATTCCACAACATAAGTAAGTACGCATTTGGAAACTGCCCAAAATATGTTGGAGTAAAGAGTCTCAAGTTGGCAGTCGGTCTGAGGAATGTGCCTGCTAGATCAAGTAGAGGACTATTTGGAGCCATAGCTGGTTTCATAGAGGGAGGTTGGTCAGGATTGGTTGCTGGTTGGTATGGGTTCCAGCATTCAAATGATCAAGGAACTGGTATGGCTGCAGATAGAGACTCAACTCAAAGGGCAATTGACAAAATAACGTCCAAAGTAAATAATATAGTCGATAAAATGAACAAACAGTATGAAATTATTGATCATGAATTCAGCGAGGTTGAAACTAGACTCAATATGATCAATAATAAGATTGATGACCAAATTCAAGACATATGGGCATATAACGCAGAATTGCTAGTACTGCTTGAAAATCAGAAAACGCTCGATGAGCATGATGCAAATGTAAACAATCTATATAACAAAGTGAAGAGGGCACTGGGTTCCAATGCAGTAGAAGATGGGAAAGGATGCTTCGAGCTATACCATAAATGCGATGACCAGTGCATGGAGACAATTCGAAACGGGACCTATAACAGAAAAAAGTATAAAGAGGAATCAAGACTAGAGAGACAGAAAATAGAAGGGGTCAAACTGGAATCTGAAGGAACCTACAAAATCCTCACCATTTATTCGACTGTCGCCTCATCTCTTGTTATTGCAATGGG</t>
  </si>
  <si>
    <t>ATGGAAGTAGTATCACTAATAACTATACTACTAGTAATAACAGTAAGCAATGCGGATAAAATTTGCATTGGCTACCAATCAACAAACTCCACAGAAACTGTAGACACGCTAACTGAAAACAATGTTCCTGTGACACATGCCAAAGAATTGCTTCACACAGAACACAATGGGATGCTATGTGCAACAAATCTGGGACGTCCTCTTATTCTAGACACCTGTACCATTGAAGGACTAATCTATGGCAACCCTTCTTGTGATCTACTGCTGGGAGGAAGAGAATGGTCT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GTTGAAACCAGGTCAGACATTACGAGTAAGATCCAACGGGAATCTAATCGCTCCATGGTATGGACACATTCTTTCAGGGGAGAGTCACGGAAGAATCCTGAAAACGGATCTAAACAGTGGTAACTGTGTAGTGCAATGTCAAACAGAAAGAGGTGGCTTGAATACTACATTGCCATTCCACAACGTAAGTAAGTACGCATTTGGAAACTGCCCAAAATATGTTAGAGTAAAGAGTCTCAAATTGGCAGTCGGTCTGAGAAATGTGCCTGCTAGATCAAGTAGAGGACTATTTGGAGCCATAGCTGGT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TAATGCATTGGAAGATGGGAAAGGATGCTTCGAGCTATACCATAAATGCGATGACCAATGCATGGAGACAATTCGAAACGGGACTTATAACAGAAGAAAGTATAAAGAGGAATCAAGACTAGAGAGACAGAAAATAGAGGGGGTCAAACTTGAATCTGAAGGAACCTACAAAATCCTCACCATTTATTCGACTGTCGCCTCATCTCTTGTTATT</t>
  </si>
  <si>
    <t>silkie chicken</t>
  </si>
  <si>
    <t>ATGGAAGCAGTATCATTAATAACTATACTACTAGTAGTAACAATAAGCAATGCGGATAAAATCTGCATTGGCTACCAATCAACAAACTCCACAGAAACTGTAGACACGCTAACCGAAAACAATGTTCCTGTGACACATGCCCAAGAATTGCTTCACACAGAGCACAATGGGATGCTATGTGCAACAAATCTGGGACGTCCTCTTATTCTAGACACCTGCACCATTGAAGGACTAATCTATGGCAACCCTTCTTGTGATCTACTGCTGGGAGGAAGAGAATGGTCCTATATTGTCGAAAGACCATCGGCTGTTAATGGATTGTGTTACCCCGGAAATGTAGAAAATCTAGAAGAACTAAGGTCACTCTTTAGCTCTGCTAGTTCTTACCAAAGGATCCAGATCTTTCCAGATACAATCTGGAATGTGTCTTACAGTGGAACAAGCAAAGCATGTTCAGATTCATTCTACAGAAGCATGAGGTGGTTGACTCAAAAGAACAACGCTTACCCTGTTCAAGACGCTCAATACACAAATAATAGAGGAAGGAACATTCTTTTCATGTGGGGCATAAATCACCCACCCACTGATACTGCGCAGACAAATCTGTACACAAGGACTGACACAACAACAAGTGTGGCGACAGAAGATATAAATAGGACCTTCAAACCATTGATAGGGCCAAGGCCTCTTGTCAATGGTCTGCAAGGAAGGATTGATTATTATTGGGCTGTGCTGAAACCAGGTCAGACATTGCGAGTAAGATCAAACGGGAATCTAATCGCTCCATGGTATGGACACATACTTTCAGGGGAGAGTCATGGAAGAATCCTGAAAACGGATTTAAACAGTGGTAACTGTGTAGTGCAATGTCAAACAGAAAGAGGTGGCTTGAATACTACATTGCCATTCCATAACGTAAGTAAGTACGCATTTGGAAACTGCCCAAAATATGTTGGAGTAAAGAGTCTCAAATTGGCAGTCGGTCTGAGGAATGTGCCTGCTAGATCAAGTAGAGGACTATTTGGAGCCATAGCTGGTTTCATAGAGGGAGGTTGGTCAGGATTAGTTGCTGGTTGGTATGGGTTCCAGCATTCAAATGATCAAGGAACTGGTATGGCTGCAGATAGAGACTCAACTCAAAAGGCAATTGACAAAATAACGTCCAAAGTAAATAATATAGTCGATAAAATGAACAAACAGTATGAAATTATTGATCATGAATTCAGCGAGGTTGAAACTAGACTCAATATGATCAATAATAAGATTGATGACCAGATTCAAGACATATGGGCATATAACGCAGAATTGCTAGTACTGCTTGAAAATCAGAAAACGCTCGATGAGCATGATGCAAATGTAAACAATCTATATAACAAAGTGAAGAGGGCACTGGGTTCCAATGCAGTGGAAGATGGGAAAGGATGCTTCGAGCTATATCATAAATGCGATGACCAGTGCATGGAGACAATTCGAAACGGGACCTATAACAGAAGAAAGTATAAAGAGGAATCAAGACTAGAGAGACAGAAAATAGAAGGGGTCAAACTGGAATCTGAAGGAACCTACAAAATCCTCACCATTTATTCGACTGTCGCCTCATCTCTTGTTATTGCAATGGGGTTCGCTGCC</t>
  </si>
  <si>
    <t>ATGGAAACAGTATCACTAATAACTATGCTACTAGTAGTAACAATAAGCAATGCAGATAAAATCTGCATCGGCTACCAATCAACAAACTCCACAGAAACTGTAGACACACTAACAGAAAACAATGTCCCTGTGACACATGCCAAAGAACTGCTCCACACAGAGCACAATGGGATGCTGTGTGCAACAAACTTGGGACATCCTCTTATTCTAGACACCTGTACCATTGAAGGGCTAATCTATGGCAATCCTTCTTGTGATCTACTGTTGGGAGGAAGAGAATGGTCCTACATCGTCGAGAGACCATCGGCTGTTAATGGATTGTGTTACCCTGGGAATGTAGAAAATCTAGAAGAGCTAAGGTCACTTTTTAGTTCTGCTAGTTCTTATCAAAGGATCCAGATTTTTCCAGACACAATCTGGAATGTGTCTTACAGTGGGACAAGCAAGGCATGTTCAGATTCATTCTACAGAAGCATGAGATGGTTGACCCAAAAGAACAACGCTTACCCTATTCAAGACGCCCAATACACAAATAATCGAGAAAAGAACATTCTTTTCATGTGGGGCATAAATCACCCACCCACCGATACTGCGCAAACAAATCTGTACACAAGAACCGACACAACAACAAGTGTGGCAACAGAAGAAATAAATAGGACCTTCAAACCATTGATAGGACCAAGGCCTCTTGTCAATGGTTTGCAGGGAAGAATTGACTATTATTGGTCGGTATTGAAACCAGGTCAAACATTGAGAATAAGATCCAATGGGAATCTAATAGCCCCATGGTATGGACACATTCTTTCAGGAGAGAGCCACGGAAGAATCCTGAAGACTGATTTAAAAAGGGGTAGCTGTACAGTGCAATGTCAGACAGAAAAAGGTGGCTTAAACACAACATTGCCATTCCAAAATGTAAGTAAATATGCATTTGGAAACTGCTCGAAATATGTTGGAATAAAGAGTCTCAAACTTGCAGTTGGTCTGAGGAATGTGCCTTCTAGATCTAGTAGAGGACTATTCGGGGCCATAGCTGGATTCATAGAGGGAGGTTGGTCAGGACTAGTTGCTGGTTGGTATGGATTCCAGCATTCAAATGACCAAGGGGTTGGTATGGCAGCAGATAGAGACTCAACCCAAAAGGCAATTGATAAAATAACATCCAAAGTGAATAACATAGTCGATAAAATGAACAAACAGTATGAGATTATTGATCATGAATTCAGCGAG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TCTCACCATTTATTCGACTGTCGCCTCATCTCTTGTGATTGCAATGGGGTTTGCTGCCTTCTTGTTCTGGGCCATGTCCAATGGATCTTGCAGATGCAAC</t>
  </si>
  <si>
    <t>ATGGAAATAGTATCACTAATAACTATACTACTAGTAATAACAGTAAGCAATGCAGATAAAATCTGCATTGGCTACCAATCAACAAACTCCACAGAAACTGTAGACACGCTAACCGAAAACAATGTTCCTGTGACACATGCCAAAGAATTGCTTCACACAGAACACAATGGGATGCTATGTGCAACAAATCTGGGACGTCCTCTTATTCTAGACACTTGTACCATTGAAGGACTAATCTATGGCAACCCTTCTTGTGATCTACTGCTGGGAGGAAGAGAATGGTCCTATATTGTCGAAAGACCATCGGCTGTTGATGGACTGTGTTACCCCGGAAATGTAGAAAACCTAGAAGAACTAAGGTCACTTTTTAGCTCTGCTAGTTCTTACCAAAGAATCCAGATCTTTCCAGACACAATCTGGAATGTGTCTTAT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GTTGAAACCAGGTCAGACATTGCGAGTAAGATCCAATGGGAATCTAATCGCTCCATGGTATGGACACATTCTTTCAGGGGAGAGTCACGGAAGAATCCTGAAAACGGATTTGAAAAGCGGTAACTGTGTAGTGCAATGTCAAACAGAAAGAGGTGGCTTGAATACTACATTGCCATTCCACAACGTAAGCAAATACGCATTTGGAAATTGCCCAAAATATGTTGGAGTAAAGAGTCTCAAATTGGCAGTCGGTCTGAGGAATGTGCCTGCTAGATCAAGTAGAGGACTATTTGGAGCCATAGCTGGTTTCATAGAGGGAGGTTGGTCAGGATTAGTTGCTGGTTGGTATGGGTTCCAGCATTCAAATGATCAAGGAACTGGTATGGCTGCAGATAGAGACTCAACTCAAAAGGCAATTGACAAAATAACGTCCAAAGTAAATAATATAGTCGATAAAATGAACAAACAGTATGAAATTATTGATCATGAATTCAGCGAGATTGAAACTAGACTCAATATGATCAATAATAAGATTGATGACCAAATTCAAGACATATGGGCATATAACGCTGAATTGCTAGTACTGCTTGAAAATCAGAAAACGCTCGATGAGCATGATGCAAATGTAAACAATCTATATAACAAAGTGAAGAGGGCACTGGGTTCCAATGCAGTGGAAGATGGGAAAGGATGCTTCGAGCTATACCATAAATGCGATGACCAGTGCATGGAGACAATTCGAAACGGGACCTATAACAGAAGAAAGTATAAAGAGGAATCAAGACTAGAGAGACAGAAAATAGAGGGGGTCAAACTGGAATCTGAAGGAACCTACAAAATCCTCACCATTTATTCGACTGTCGCCTCATCTCTTGTTATTGCAATGGGGTTCG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</si>
  <si>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GGGAGGGAGAGAATGGTCCTATATTGTCGAAAGACCATCGGCTGTTAATGGACTGTGTTACCCCGGAAATGTAGAAAACCTAGAAGAATTAAGGTCACTTTTTAGCTCTGCTAGTTCTTACCAG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TAAACAGTATGAAATTATTGATCATGAATTCAGTGAGATTGAAACTAGACTCAATATGATCAATAATAAGATTGATGACCAAATTCAAGACATATGGGCATATAACGCTGAATTGCTAGTACTGCTTGAAAATCAGAAAACGCTCGATGAGCATGATGCAAATGTAAACAATCTGTATAACAAAGTGAAGAGGGCACTGGGCTCCAATGCAGTGGAAGATGGGAAAGGATGCTTCGAGCTATACCATAAATGCGATAACCAGTGCATGGAGACAATTCGAAACGGGACCTATAACAGAAGAAAGTATAAAGAGGAATCAAGACTAGAGAGACAGAAAATAGAGGGGGTCAAACTGGAATCTGAAGGAACCTACAAAATCCTCACCATTTATTCGACGGTCGCCTCATCTCTTGTTATTGCAATGGGGTTCGCTGCCTTCTTGTTCTGGGCCATGTCCAATGGATCTTGCAGATGCAAC</t>
  </si>
  <si>
    <t>ATGGAAACAGTATCACTAATAACTATACTACTAGTAGTAACAGTAAGCAATGCAGATAAAATTTGCATCGGCTACCAATCAACAAACTCCACAGAAACTGTAGACACACTAACAGAAAACAATGTCCCTGTTACACATGCCAAAGAATTGCTCCACACAGAGCACAATGGGATGCTGTGTGCTACAAATTTGGGACATCCTCTTATTCTAGACACCTGTACCATTGAAGGACTAATCTATGGCAATCCTTCTTGTGATCTACTGTTGGGAGGAAGAGAATGGTCCTACATCGTCGAGAGACCATCGGCTGCAAATGGATTGTGTTACCCCGGGAATGTAGAAAATCTAGAAGAGCTAAGGTCACTTTTTAGTTCTGCTAGTTCTTATCAAAGGATCCAGATC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GCAGGGAAGAATTGATTATTATTGGTCGGTATTGAAACCAGGTCAAACACTGCGAATAAGATCCAATGGGAATCTAATAGCTCCATGGTATGGACACATTCTTTCAGGAGAGAGTCACGGAAGAATCCTGAAGACTGATCTAAAAAGGGGTAGCTGTACAGTACAATGTCAGACAGAAAAAGGTGGCTTAAACACAACATTGCCATTCCAAAATGTAAGTAAGTATGCATTTGGAAACTGCTCGAAATATGTTGGAATAAAGAGTCTCAAACTTGCAGTTGGTCTGAGGAATGTGCCTTCTAGATCAAGTAGAGGACTATTCGGAGCCATAGCTGGATTCATAGAAGGAGGTTGGTCAGGACTAGTTGCTGGTTGGTATGGATTCCAGCATTCAAATGACCAAGGGGTTGGTATGGCAGCAGATAGAGACTCAACCCAAAAGGCAATTGATAAAATAACATCCAAAGTGAATAACATAGTCGACAAAATGAACAAACAGTATGAAATTATTGATCATGAATTCAGCGAGGTTGAAACTAGACTTAACATGATCAATAATAAGATTGATGATCAAATTCAAGACATATGGGCATATAACGCAGAATTGCTTGTGCTGCTTGAAAATCAGAAAACACTCGATGAGCATGATGCAAATGTAAACAATCTATATAATAGAGTAAAGAGGGCATTGGGTTCCAATGCAGTGGAAGATGGGAAAGGATGTTTCGAGTTATACCACAAATGTGATGACCAGTGTATGGAGACAATTCGGAACGGGACCTACAACAGGAGGAAGTATCAAGAGGAATCAAAATTAGAAAGACAGAAAATAGAGGGGATCAAGCTGGAATCTGAAGGAACTTACAAAATCCTCACCATTTATTCGACTGTCACCTCATCTCTTGTGATTGCAATGGGGTTTGCTGCCTTCTTGTTCTGG</t>
  </si>
  <si>
    <t>ATGGAAACAGTATCACTAATAACTATGCTACTAGTAGTAACAATAAGCAATGCAGATAAAATCTGCATCGGCTACCAATCAACAAACTCCACAGAAACTGTAGACACACTAACAGAAAACAATGTCCCTGTGACACATGCCAAAGAACTGCTCCACACAGAGCACAATGGGATGCTGTGTGCAACAAACTTGGGACATCCTCTTATTCTAGACACCTGTACCATTGAAGGGCTAATCTATGGCAATCCTTCTTGTGATCTACTATTGGGAGGAAGAGAATGGTCCTACATCGTCGAGAGACCATCGGCTGTTAATGGATTATGTTACCCTGGGAATGTAGAAAATCTAGAAGAGCTAAGGTCACTTTTTAGTTCTGCTAGTTCTTATCAAAGGATCCAGATTTTTCCAGACACAATCTGGAATGTGTCTTACAGTGGGACAAGCAAGGCATGTTCAGATTCATTCTACAGAAGCATGAGATGGTTGACCCAAAAGAACAACGCTTACCCTATTCAAGACGCCCAATACACAAATAATCGAGAAAAGAACATTCTTTTCATGTGGGGCATAAATCACCCACCCACCGATACTGCGCAAACAAATCTGTACACAAGAACCGACACAACAACAAGTGTGACAACAGAAGAAATAAATAGGACCTTCAAACCATTGATAGGACCAAGGCCTCTTGTCAATGGTTTGCAGGGAAGAATTGACTATTATTGGTCGGTATTGAAACCAGGTCAAACATTGAGAATAAGATCCAATGGGAATCTAATAGCCCCATGGTATGGACACATTCTTTCAGGAGAGAGTCACGGAAGAATCCTGAAGACTGATTTAAAAAGGGGTAGCTGTACAGTGCAATGTCAGACAGAAAAAGGTGGCTTAAACACAACATTGCCATTCCAAAATGTAAGTAAATATGCATTTGGAAACTGCTCGAAATATGTTGGAATAAAGAGTCTCAAACTTGCAGTTGGTCTGAGGAATGTGCCTTCTAGATCTAGTAGAGGACTATTCGGGGCTATAGCTGGATTCATAGAGGGAGGTTGGTCAGGACTAGTTGCTGGTTGGTATGGATTCCAGCATTCAAATGACCAAGGGGTTGGTATGGCAGCAGATAGAGACTCAACCCAAAAGGCAATTGATAAAATAACATCCAAAGTGAATAACATAGTCGATAAAATGAACAAACAGTATGAGATTATTGATCATGAATTCAGCGAAGTTGAAACTAGACTTAACATGATCAATAATAAGATTGATGATCAAATTCAAGACATATGGGCATATAACGCAGAATTGCTAGTGCTGCTTGAAAACCAGAAAACACTCGATGAGCATGATGCAAATGTAAACAATCTATATAATAAAGTGAAGAGGGCATTGGGTTCCAATGCAGTGGAAGATGGGAAAGGATGTTTCGAGCTATACCACAAATGTGATGACCAGTGCATGGAGACAATTCGGAACGGGACCTACAACAGGAGGAAGTATCAAGAGGAATCAAAATTAGAAAGACAGAAAATAGAGGGGGTCAAGCTGGAATCTGAAGGAACTTACAAAATTCTCACCATTTATTCGACTGTCGCCTCATCTCTTGTGATTGCAATGGGGTTTGCTGCCTTCTTGTTCTGGGCCATGTCCAATGGATCTTGCAGATGCAAC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</si>
  <si>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TGTAGAAAACCTAGAAGAATTAAGGTCACTTTTTAGCTCTGCTG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GCTTGAAAATCAGAAAACG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</t>
  </si>
  <si>
    <t>ATGGAAGTAGTATCACTAATAACTATACTACTAGTAATAACAGTAAGCAATGCGGATAAAATTTGCATTGGCTACCAATCAACAAACTCCACAGAAACTGTAGACACGCTAACTGAAAACAATGTTCCTGTGACACATGCCAAAGAATTGCTTCACACAGAACACAATGGGATGCTATGTGCAACAAATCTGGGACGTCCTCTTATTCTAGACACCTGTACCATTGAAGGACTAATCTATGGCAACCCTTCTTGTGATCTACTGCTGGGAGGAAGAGAATGGTCTTATATTGTCGAAAGACCATCGGCTGTTAATGGATTGTGTTACCCCGGAAATGTAGAAAACCTAGAAGAACTAAGGTCACTTTTTAGCTCTGCTAGTTCTTACCAAAGAATCCAGATCTTTCCAGACACAATCTGGAATGTGTCTTACAGTGGAACAAGCAAAGCATGTTCAGATTCATTCTACAGAAGCATGAGGTGGTTGACTCAAAAGAACAACGCTTACCCTGTTCAAGACGCCCAATACACAAATAATAGAGGAAGGAACATTCTTTTCATGTGGGGCATAAATCACCCACCCACTGATACTGCGCAGACAAATCTGTACACAAGGACTGACACAACAACAAGTGTGGCGACAGAAGATATAAATAGGACCTTCAAACCATTGATAGGGCCAAGGCCTCTTGTCAATGGTCTGCAAGGAAGGATTGATTATTATTGGGCGGTGTTGAAACCAGGTCAGACATTACGAGTAAGATCCAACGGGAATCTAATCGCTCCATGGTATGGACACATTCTTTCAGGGGAGAGTCACGGAAGAATCCTGAAAACGGATCTAAACAGTGGTAACTGTGTAGTGCAATGTCAAACAGAAAGAGGTGGCTTGAATACTACATTGCCATTCCACAACGTAAGTAAGTACGCATTTGGAAACTGCCCAAAATATGTTGGAGTAAAGAGTCTCAAATTGGCAGTCGGTCTGAGAAATGTGCCTGCTAGATCAAGTAGAGGACTATTTGGAGCCATAGCTGGTTTCATAGAGGGAGGTTGGTCAGGATTAGTTGCTGGTTGGTATGGGTTCCAGCATTCAAATGATCAAGGAACTGGTATGGCTGCAGATAGAGACTCAACTCAAAAGGCAATTGACAAAATAACGTCCAAAGTAAATAATATAGTCGATAAAATGAACAAACAGTATGAAATTATTGATCATGAATTCAGCGAGGTTGAAACTAGACTCAATATGATCAATAATAAGATTGATGACCAAATTCAAGACATATGGGCATATAACGCAGAATTGCTAGTACTGCTTGAAAATCAGAAAACGCTCGATGAGCATGATGCAAATGTAAACAATCTATATAACAAAGTGAAGAGGGCACTGGGTTCTAATGCAGTGGAAGATGGGAAAGGATGCTTCGAGCTATACCATAAATGCGATGACCAATGCATGGAGACAATTCGAAACGGGACTTATAACAGAAGAAAGTATAAGGAGGAATCAAAACTAGAGAGACAGAAAATAGAGGGGGTCAAACTGGAATCTGAAGGAACCTACAAAATCCTCACCATTTATTCGACTGTCGCCTCATCTCTTGTTATTGCAATGGGGTTCGCTGCC</t>
  </si>
  <si>
    <t>ATGGAAGTAGTATCACCAATAACTATACTACTAGTAATAACAGTAAGCAATGCGGATAAAATCTGCATTGGCTACCAATCAACAAACTCCACCGAAACTGTAGACACGCTAATCGAAAACAATGTTCCTGTGACACATGCCAAAGAATTGCTTCACACAGAACACAATGGAATGCTATGTGCAACAAATCTGGGACGTCCTCTTATTCTAGACACCTGTACCATTGAAGGACTAATCTATGGCAACCCTTCTTGTGATCTACTGCTGGGAGGAAGAGAATGGTCCTATATTGTCGAAAGACCATCGGCTGTTAATGGACTGTGTTACCCCGGAAATGTAGAAAACCTAGAAGAATTAAGGTCACTTTTTAGCTCTGCTAGTTCTTACCAGAGAATCCAGATCTTTCCAGACACAATCTGGAATGTGTCTTACAATGGAACAAGCAAAGCATGTTCAGATTCATTCTACAGAAGCATGAGGTGGTTGACTCAAAAGAACAACGCTTACCCTGTTCAAGACGCCCAATACACAAATAATAGAGGAAGGAACATTCTTTTCATGTGGGGCATAAATCACCCACCCACTGT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TACATTGCCATTCCACAACGTAAGCAAGTACGCATTTGGAAATTGCCCAAAATATGTTGGAGTAAAGAGTCTCAAACTGGCAGTCGGTCTGAGGAATGTGCCTGCTAGATCAAGTAGAGGGCTATTTGGAGCCATAGCTGGTTTCATAGAAGGAGGTTGGTCAGGATTGGTTGCTGGTTGGTATGGGTTCCAGCATTCAAATGATCAAGGAACTGGTATGGCTGCAGATAGAGACTCAACTCAAAAGGCAATTGACAAAATAACGTCCAAAGTAAATAATATAGTCGATAAAATGAATAAACAGTATGAAATTATTGATCATGAATTCAGTGAGATTGAAACTAGACTCAATATGATCAATAATAAGATTGATGACCAAATTCAAGACATATGGGCATATAACGCTGAATTGCTAGTACTGCTTGAAAATCAGAAAACGCTCGATGAGCATGATGCAAATGTAAACAATCTGTATAACAAAGTGAAGAGGGCACTGGGCTCCAATGCAGTGGAAGATGGGAAAGGATGCTTCGAGCTATACCATAAATGCGATAACCAGTGCATGGAGACAATTCGAAACGGGACCTATAACAGAAGAAAGTATAAAGAGGAATCAAGACTAGAGAGACAGAAAATAGAGGGGGTCAAACTGGAATCTGAGGGAACCTACAAAATCCTCACCATTTATTCGACTGTCGCCTCATCTCTTGTTATTGCAATGGGGTTCGCTGCCTTCTTGTTCTGGGCCATGTCCAATGGATCTTGCAGATGCAAC</t>
  </si>
  <si>
    <t>ATGGAAACAGTATCACTAATAACTATGCTACTAGTAGTAACAGTAAGCAATGCAGATAAAATTTGCATCGGCTACCAATCAACAAACTCCACAGAAACTGTAGACACACTAACAGAAAACAATGTCCCTGTCACACATGCCAAAGAACTGCTCCACACAGAGCACAATGGGATGCTGTGTGCTACAAATTTGGGACATCCTCTTATTCTAGACACCTGTACCATTGAAGGACTAATCTATGGCAATCCTTCTTGTGATCTACTGTTGGAAGGAAGAGAATGGTCCTACATCGTCGAGAGACCATCGGCTGTAAATGGATTGTGTTATCCCGGGAATGTAGAAAGTCTAGAAGAGCTAAGGTCACTTTTTAGCTCTGCTAATTCTTATCAAAGGATCCAGATCTTTCCAGACACAATCTGGAATGTGTCTTACAGTGGGGCAAGCAAAGCATGTTCAGATTCATTCTACAGAAGCATGAGATGGTTGACCCAAAAGGACAACGCTTACCCTATTCAAGACGCCCAATACACAAATAATCGAGAAAAGAACATTCTTTTCATGTGGGGCATAAATCACCCACCCACTGATACTGTGCAGACAAATCTGTACACAAGAACCGACACAACAACAAGTGTGGCAACAGAAGAAATAAATAGGACCTTCAAACCATTGATAGGACCAAGGCCTCTTGTCAATGGTTTGCAGGGAAGAATTGATTATTATTGGTCGGTATTGAAACCAGGTCAAACACTGCGAATAAGATCCAATGGGAATCTAATAGCTCCATGGTATGGACACATTCTTTCAGGAGAGAGTCACGGAAGAATCCTGAAGACTGATCTAAAAAGGGGTAGCTGTACAGTACAATGTCAGACAGAAAAAGGTGGCTTAAACACAACATTGCCATTCCAAAATGTAAGTAAGTATGCATTTGGAAACTGCTCGAGATATGTTGGAATAAAGAGTCTCAAACTTGCAGTTGGTCTGAGGAATGTGCCTTCTAGATCAAGTAGAGGACTATTCGGAGCCATAGCTGGATTCATAGAAGGAGGTTGGTCAGGACTAGTTGCTGGTTGGTATGGATTCCAGCATTCAAACGACCAAGGGGTTGGTATGGCAGCAGATAGAGACTCAACCCAAAAGGCAATTGATAAAATAACATCCAAAGTGAATAACATAGTCGATAAAATGAACAAACAGTATGAAATTATTGATCATGAATTCAGCGAGGTTGAAACTAGACTTAACATGATCAATAATAAGATTGATGATCAAATTCAAGACATATGGGCATATAACGCAGAATTGCTTGTGCTGCTTGAAAACCAGAAAACACTCGATGAGCATGATGCAAATGTAAACAATCTATATAATAAAGTAAAGAGGGCATTGGGTTCCAATGCAGTGGAAGATGGGAAAGGATGTTTCGAGCTATACCACAAATGTGATGACCAGTGCATGGAGACAATTCGGAACGGGACCTACAACAGGAGGAAGTATCAAGAGGAATCAAAATTAGAAAGACAGAAAATAGAGGGGGTCAAGCTGGAATCTGAAGGAACTTACAAAATCCTCACCATTTATTCGACTGTCGCCTCATCTCTT</t>
  </si>
  <si>
    <t>ATGGAAACAGTATCACTAATAGCGATGCTACTAGTAGTAACAGTAAGCAATGCAGATAAAATCTGCATCGGCTACCAATCAACAAACTCCACAGAAACTGTAGACACACTAACAGAAAACAATGTCCCTGTGACACATGCCAAAGAATTGCTCCACACAGAGCACAATGGGATGCTGTGTGCAACAACTTTGGGAAATCCTCTTATTCTAGACACTTGCACCATTGAAGGACTAATCTATGGCAATCCTTCTTGTGATCTACTGTTGGGAGGAAGAGAATGGTCCTACATCGTCGAGAGGCCATCGGCTGTCAATGGATTGTGTTACCCCGGGAATGTAGAAAATCTAGAAGAGCTAAGGTCACTTTTCAGTTCTGCTAGTTCTTATCAAAGGATCCAGATCTTTCCAGACACAATCTGGAATGTGTCTTACAGTGGGACAAGCAAAGCATGTTCAGATTCATTCTACAGAAGCATGAGATGGTTGACCCAAAAGAACAACGCTTACCCTATTCAAGACGCCCAATACACAAATAATCGAGAAAAGAACATTCTTTTCATGTGGGGCATTAATCACCCACCCACCGACACTGCACAGACAAATCTGTACACAAGAACCGACACAACAACAAGTGTGGCAACAGAAGAAATAAATAGGACCTTCAAACCATTGATAGGACCAAGGCCTCTTGTCAATGGTTTGCAGGGAAGAATTGATTATTATTGGTCGGTATTGAAACCAGGTCAAACACTGCGAATAAGATCTAATGGGAATCTAATAGCTCCATGGTATGGACACATTCTTTCAGGAGAGAGCCACGGAAGAATCCTGAAGACTGATTTAAAAAGGGGTAGCTGTACAGTGCAATGTCAGACAGAAAAAGGTGGCTTAAACACAACATTGCCATTCCAAAATGTAAGTAAGTATGCGTTTGGAAACTGCTCGAAATATGTTGGAATAAAGAGTCTCAAACTTGCAGTTGGTCTGAGAAATGTGCCTTCTAGATCAAGTAGAGGACTATTCGGGGCCATAGCTGGATTCATAGAGGGAGGTTGGTCAGGACTAGTTGCTGGTTGGTATGGGTTCCAGCATTCAAATGACCAAGGGGTTGGTATGGCAGCAGATAGAGACTCAACCCAAAAGGCAATTGATAAAATAACATCCAAAGTGAATAACATAGTCAATAAAATGAACAAACAGTATGAAATTATTGATCATGAATTCAGCGAGGTTGAAACTAGACTTAACATGATCAATAATAAGATTGATGATCAAATTCAAGACATATGGGCATATAATGCAGAATTGCTAGTGCTGCTTGAAAACCAGAAAACATTAGATGAGCATGATGCAAATGTAAACAATCTATATAATAAAGTGAAGAGGGCATTGGGTTCCAATGCAGTGGAGGATGGGAAAGGATGTTTCGAGCTATACCACAAATGTGATGACCAGTGCATGGAGACAATTCGGAACGGGACCTACAACAGGAGGAAGTATCAAGAGGAATCAAAATTAGAAAGACAGAAAATAGAGGGGGTCAAGCTGGAATCTGAAGGAACTTACAAAATCCTCACCATTTATTCGACTGTCGCCTCATCTCTTGTGATTGCAATGGGGTTTGCTGCCTTCTTGTTCTGGGTCATGTCCAATGGATCTTGCAGATGCAAC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</si>
  <si>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GGGAAGAGAATGGTCCTACATCGTTGAGAGACCATCGGCTGTTAATGGATTGTGTTACCCCGGGAATGTAGAAAATCTAGAAGAGCTAAGGTCACTTTTTAGTTCTGCTAGTTCCTATCAAAGA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G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AATCATGAATTCAGTGAGA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ATCTTGCA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</si>
  <si>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TCAAATTCAAGACATATGGGCATATAACGCTGAATTGCTAGTACTGCTTGAAAATCAGAAAACGCTCGATGAGCATGATGCAAATGTAAACAATCTGTATAACAAAGTGAAGAGGGCACTGGGTTCCAATGCAGTGGAAGATGGGAAAGGATGCTTCGAGCTATACCATAAATGCGATAACCAGTGCATGGAGACAATTCGAAACGGGACCTATAACAGAAGAAAGTATAAAGAGGAATCAAAACTAGAGAGACAGAAAATAGAGGGGGTCAAACTGGAATCTGAAGGAACCTACAAAATCCTCACCATTTATTCGACTGTCGCCTCATCTCTTGTTATTGCAATGGGGTTCGCTGCCTTCTTGTTCTGGGCCATGTCCAATGGATCTTGCAGATGCAAC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</si>
  <si>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A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TCAAATTCAAGACATATGGGCATATAACGCTGAATTGCTAGTACTGCTTGAAAATCAGAAAACG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ATTTGTATATGA</t>
  </si>
  <si>
    <t>AATGACTATACTACTGATAGCGACAGCAAGCAATGCAGATAAAATCTGCATCGGTCACCAGTCAACAAACTCCACAGAAACTGTGGACACGCTAACAGAAACCAATGTTCCTGTGACACATGCCAAAGAATTGCTCCAAACAGAGCACAATGGAATGCTGTGTGCGACAAATCTGGGGCATCCCCTCATTCTAGACACATGCACTATAGAAGGACTAATCTATGGCAACCCTTCTTGTGACCTGCTGTTGGAGGGAAGAGAATGGTCCTACATAGTCGAAAGATCATCAGCTGTAAACGGAACTTGTTACCCTGGGAATGTAGAAAACCTAGAGGAACTCAGGACACTTTTTAGTTCCGCCAGTTCCTACCAAAGAATCCAAATCTTCCCAGACACAACATGGAATGTTACTTACACTGGAACAAGCAGATCATGTTCAGGTTCATTCTACAGGAGTATGAGATGGCTGACTCAAAAAAGCGGGTTTTACCCTGTCCAAGACGCCAAATACACAAATAACAGGGGAAAGAACATCCTTTTCGTGTGGGGTATACATCACCCACACACCTATACCGACCAAACAACTTTGTACTTAAGAAACGACACAACAACAAGTGTGACAACAGAGGAGTTGAATAGAATCTTCAAACCAGTGATAGTGCCAAGGCTCCTTGTCAATGGTCAGCAGGGGAGAATTGATTATTATTGGTCAGTACTAAAACCAGGCCAAACATTGCGAGTAAGATCCAATGGGAATCTAATTGCTCCATGGTATGGACACGTTCTTTCAGGAGGGAGCCATGGAAGAATCCTGAAGACTGATTTAAAAAGTGGCAATTGTGTAGTGCAATGTCAGACTGAAAAAGGTGGATTAAACAGTACATTGCCCTTCCACAATATCAGTAAATATGCATTTGGAACCTGCCCCAAATATGTAAAAGTCAATAGTCTCAAACTGGCAATCGGTCTGAGGAACGTGCCTGCTAGATCAAATAGAGGACTATTTGGGGCTATCGCTGGTTTCATAGAAGGAGGTTGGCCAGGACTAGTAGCTGGCTGGTATGGTTTCCAGCATTCAAATGATCAAGGGGTTGGTATGGCCGCGGATAGGGATTCAACTCAAAAGGCAGTTGATAAAATAACATCTAAGGTGAATAATATAGTCGACAAGATGAATAAGCAATATGAAATAATTGATCATGAATTCAGTGAGGTTGAAACTAGACTCAACATGATCAATAATAAGATTGATGATCAAATACAAGACGTATGGGCATATAATGCAGAATTGCTAGTACTACTTGAAAACCAGAAAACACTCGATGAGCATGATGCGAACGTGAACAATCTATATAACAAGGTGAAGAGGGCACTGGGCTCCAATGCTATGGAAGATGGGAAAGGTTGTTTCGAGTTATACCATAAGTGTGATGATCAATGCATGGAAACAATTCGAAACGGGACCTATAATAGGAGAAAGTATAGAGAGGAATCAAGATTAGAACGGCAGAGAATAGAAGGGGTTAAACTGGAATCTGAGGGAACTTACAAAATCCTCACTATTTATTCGACTGTCGCCTCATCTCTTGTGCTTGCGATGGGGTTTGCTGCCTTCCTGTTCTGGGCCATGTCCAATGGTTCTTGCAGGTGCAACATTTGTATATGA</t>
  </si>
  <si>
    <t>CACTAATAACTATACTACTAGTAATAACAGTAAGCAATGCGGATAAAATCTGCATTGGCTACCAATCAACAAACTCCACCGAAACTGTAGACACGCTAACCGAAAACAATGTTCCTGTGACACATGCCAAAGAG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AACCAGGTCAGACATTGCGAATAAGATCCAACGGGAATCTAATCGCTCCATGGTATGGACACATTCTGTCAGGGGAGAGTCACGGAAGAATCCTGAAAACGGATTTAAACAGTGGTAACTGTGTAGTGCAATGTCAAACAGAAAGAGGTGGCTTGAATACTACATTGCCATTCCACAACGTAAGCAAGTACGCATTTGGAAATTGCCCAAAATATGTTGGAGTAAAGAGTCTTAAATTAGCAGTCGGTCTGAGGAATGTGCCTGCTAGATCAAGTAGAGGGCTATTTGGAGCCATAGCTGGTTTCATAGAAGGAGGTTGGTCAGGATTGGTTGCTGGTTGGTATGGGTTCCAGCATTCAAATGATCAAGGAACTGGTATGGCTGCAGATAGAGACTCGACTCAAAAGGCAGTTGACAAAATAACGTCCAAAGTAAATAATATAGTCGATAAAATGAACAAACAGTATGAAATTATTGATCATGAATTCAGCGAGATTGAAACTAGACTCAATATGATCAATAATAAGATTGATGACCAAATTCAAGACATATGGGCATATAACGCTGAATTGCTAGTACTGCTTGAAAATCAGAAAACGCTCGATGAGCATGATGCAAATGTAAACAATCTGTATAACAAAGTGAAGAGGGCACTGGGTTCCAATGCAATGGAAGATGGGAAAGGATGCTTCGAGCTATACCATAAATGCGATAACCAGTGCATGGAGACAATTCGAAACGGGACCTATAACAGAAGAAAGTATAAAGAGGAATCAAGACTAGAGAGACAGAAAATAGAGGGGGTCAAACTGGAATCTGAAGGAACTTACAAAATCCTCACCATTTATTCGACTGTCGCCTCATCTCTTGTTAT</t>
  </si>
  <si>
    <t>ATGGAAACAGTATCACTGATAGCTATGCTACTAGTAGTAACAGTAAGCAATGCAGATAAAATCTGCATCGGCTACCAATCAACAAACTCCACAGAAACTGTAGACACACTAACAGAAAGCAATGTCCCTGTTACACATGCCAAAGAATTGCTCCACACAGAGCACAATGGGATGCTATGTGCTACAAGTTTGGGACATCCTCTTATTCTAGACACTTGTACCATTGAAGGACTAATCTACGGCAATCCATCTTGTGATCTACTGTTGGGAGGAAGAGAATGGTCCTACATCGTCGAGAGACCATCGGCTGTAAATGGATTGTGTTACCCCGGGAATGTAGAAAATCTAGAAGAGCTAAGGTCACTTTTTAGTTCTGCTAGTTCTTATCAAAGGATCCAGATCTTTCCAGACACAATCTGGAATGTGTCTTACAGTGGGACAAGCAAAGCATGTTCAGATTCATTCTACAGAAGCATGAGATGGTTGACCCAAAAGAACAACGCTTACCCTATTCAAGACGCCCAATACACAAATAATAGAGAAAAGAACATTCTTTTCATGTGGGGCATAAATCACCCACCCAGCGATACTGCGCAGACAAATCTGTACACAAGAACCGACACAACAACAAGTGTGGCAACAGAAGAAATAAATAGGACCTTCAAACCATTGATAGGACCAAGGCCTCTTGTCAGTGGTTTGCAGGGAAGAATTGATTATTATTGGTCGGTATTGAAACCAGGGCAAACACTGCGAATAAGATCCAATGGAAATCTAATAGCTCCATGGTATGGACACATTCTTTCAGGAGAGAGTCACGGAAGAATCCTGAAGACTAACCTAAAAAGGGGTAGCTGTACAGTGCAATGTCAGACAGAAAAAGGTGGCTTAAACACAACATTGCCATTCCAAAATGTAAGTAAGTATGCATTTGGAAACTGCTCGAAATATGTTGGAATAAAGAGTCTCAAACTTGCAGTTGGTCTGAGGAATGTGCCTTCTAGATCAAGTAGAGGACTATTTGGGGCCATAGCTGGATTCATAGAAGGAGGTTGGTCAGGACTAGTTGCTGGTTGGTATGGATTCCAGCATTCAAATGACCAAGGGGTTGGTATGGCAGCAGATAGAGACTCAACCCAAAAGGCAATTGATAAAATAACATCCAAAGTGAATAACATAGTCGATAAAATGAACAAACAGTATGAAATTATTGATCATGAATTCAGCGAGGTTGAAACTAGACTTAACATGATCAATAATAAGATTGATGATCAAATTCAAGACATATGGGCATATAACGCAGAATTGCTTGTGCTGCTTGAAAACCAGAAAACACTCGATGAGCATGATGCAAATGTAAACAATCTATATAACAAAGTAAAGAGGGCATTGGGTTCCAATGCAGTGGAAGACGGGAAAGGATGTTTCGAGCTATACCACAAGTGTGATGACCAGTGCATGGAGACAATTCGGAACGGGACTTACAACAGGAGGAAGTATCAAGAGGAATCAAAATTAGAAAGACAGAAAATAGAGGGGGTCAAGCTGGAATCTGAAGGAACTTACAAAATCCTCACCATTTATTCGACTGTTGCCTCATCTCTTGTGATTGCAATGGGGTTTGCTGCCTTCTTGTTCTGGGCCATGTCCAATGGATCTTGCAGATGCAAC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</si>
  <si>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TGGAGGAAGAGAATGGTCCTATATTGTCGAAAGACCATCGGCTGTTAATGGACTGTGTTACCCCGGAAACGTAGAAAG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TTATTATTGGGCGGTGTTGAA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ACTTGAAAATCAGAAAACGCTCGATGAGCATGATGCAAATGTAAACAATCTGTATAAT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</si>
  <si>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TCAAATTCAAGACATATGGGCATATAACGCTGAATTGCTAGTACTGCTTGAAAATCAGAAAACGCTT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ATTTGTATATGA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</si>
  <si>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GGGAAGAGAATGGTCCTACATCGTTGAGAGACCATCGGCTGTTAATGGATTGTGTTACCCCGGGAATGTAGAAAATCTAGAAGAGCTAAGGTCACTTTTTAGTTCTGCTAGTTCCTATCAAAGG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G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GACATCCAAAGTGAATAACATAGTCGATAAAATGAACAAACAATATGAAATTATTAATCATGAATTCAGTGAGA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TGTATATAA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</si>
  <si>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GCTTGAAAATCAGAAAACG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</si>
  <si>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GGGAAGAGAATGGTCCTACATCGTTGAGAGACCATCGGCTGTTAATGGATTGTGTTACCCCGGGAATGTAGAAAATCTAGAAGAGCTAAGGTCACTTTTTAGTTCTGCTAGTTCCTATCAAAGAATCCAGATTTTTCCAGACACAATCTGGAATGTGTCTTACAGTGGGACAAGCAAAGCATGTTCAGATTCATTCTACAGAAGCATGAGATGGT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GTCCTGAAGACTGATCTAAAAAGGGGTAGCTGTACAGTGCAATGTCAGACAGAAAAAGGTGGC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AATCATGAATTCAGTGAGATTGAAACTAGACTTAACATGATCAATAATAAGATCGATGATCAAATTCAAGACATATGGGCATATAACGCAGAGTTGCTAGTGCTGCTTGAAAACCAGAAAACACTCGATGAGCATGATGCAAATGTAAACAATCTATATAATAAAGTGAAGAGGGCATTAGGTTCCAATGCAGTGGAAGATGGGAAAGGATGTTTCGAGCTATACCACAAATGTGATGACCAGTGCATGGAGACAATTCGGAACGGGACCTACAACAGGAGGAGGTATCAAGAGGAATCAAAATTGGAAAGACAGAAAATAGAGGGGGTCAAGCTGGAATCTGAAGGAACTTACAAAATCCTCACCATTTATTCGACTGTCGCCTCATCTCTTGTGATTGCAATGGGGTTTGCTGCCTTCTTGTTCTGGGCCATGTCCAATGGGTCTTGCAGATGCAACATT</t>
  </si>
  <si>
    <t>ATGGAAGTAGTATCACTAATAACTATACTACTAGTAATAACAGTAAGCAATGCGGATAAAATCTGCATTGGCTACCAATCAACAAACTCCACCGAAACTGTAGACACGCTAACCGAAAACAATGTTCCTGTGACACATGCCAAAGAGTTGCTTCACACAGAACACAATGGGATGCTATGTGCAACAAATCTGGGACGTCCTCTTATTCTAGACACCTGTACCATTGAAGGACTAATCTATGGCAACCCTTCTTGTGATCTACTGCTGGGAGGAAGAGAATGGTCCTATATTGTCGAAAGACCATCGGCTGTTAATGGACTGTGTTACCCCGGAAATGTAGAAAACCTAGAAGAATTAAGGTCACTTTTTAGCTCTGCTAGTTCTTACCAAAGAATCCAAATCTTCCCAGACACAATCTGGAATGTGTCTTACAGTGGAACAAGCAAAGCATGTTCAGATTCATTCTACAGAAGCATGAGGTGGTTGACTCAAAAGAACAATGCTTACCCTGTTCAAGACGCCCAATACACAAATAATAAAGGAAGGAACATTCTTTTCATGTGGGGCATAAATCACCCACCCACTGATACTGCGCAGACAAATCTATACACAAGGACTGACACAACAACAAGTGTGGCGACAGAAGATATAAATAGGACCTTCAAACCATTGATAGGGCCAAGGCCTCTTGTCAATGGTCTGCAAGGAAGGATTGACTATTATTGGGCGGTGTTGAAACCAGGTCAGACATTGCGAATAAGATCCAACGGGAATCTAATCGCTCCATGGTATGGACACATTCTGTCAGGGGAGAGTCACGGAAGAATCCTGAAAACGGATTTAAACAGTGGTAACTGTATAGTGCAATGTCAAACAGAAAGAGGTGGCTTGAATACTACATTGCCATTCCACAACGTAAGCAAGTACGCATTTGGAAATTGCCCAAAATATGTTGGAGTAAAGAGTCTTAAATTGGCAGTCGGCCTGAGGAATGTGCCTGCTAGATCAAGTAGAGGGCTATTTGGAGCCATAGCTGGTTTCATAGAAGGAGGTTGGTCAGGATTGGTTGCTGGTTGGTATGGGTTCCAGCATTCAAATGATCAAGGAACTGGTATGGCTGCAGATAGAGACTCGACTCAAAAGGCAATTGACAAAATAACGTCCAAAGTAAATAATATAGTCGATAAAATGAACAAACAGTATGAAATTATTGATCATGAATTCAGCGAAATTGAAACTAGACTCAATATGATCAACAATAAGATTGATGACCAAATTCAAGACATATGGGCATATAATGCTGAATTGCTAGTACTGCTTGAAAATCAGAAAACGCTCGATGAGCATGATGCAAATGTAAACAATCTGTATAACAAAGTGAAGAGGGCACTGGGTTCCAATGCATTGGAAGATGGGAAAGGATGCTTCGAGYTATACCATAAATGCGATAACCAGTGCATGGAGACAATTCGAAACGGGACCTATAACAGAAGAAAGTATAAAGAGGAATCAAGACTAGAGAGACAGAAAATAGAGGGGGTCAAACTGGAATCTGAAGGAACCTACAAAATCCTCACCATTTATTCGACTGTCGCCTCATCTCTTGTTATTGCAATGGGGTTCGCTGCCTTCTTGTTCTGGGCCATGTCCAATGGATCTTGCAGATGCAACATTTGTATATGA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</si>
  <si>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GTGGTTGACTCAAAAGAACAATGCTTACCCTGTTCAAGACGCCCAATACACAAATAATAGAGGAAGGAACATTCTTTTCATGTGGGGCATAAATCACCCACCCACTGATACTGTGCAGACAAATCTGTACACAAGGACTGACACAACAACAAGTGTGGCGACAGAAGATATAAATAGGACCTTCAAACCATTGATAGGGCCAAGGCCTCTTGTCAATGGTCTGCAAGGAAGGATTGACTATTATTGGGCGGTGTTGAGACCAGGTCAGACATTGCGAATAAGATCCAACGGGAATCTAATCGCTCCATGGTATGGACACATTCTTTCAGGGGAGAGTCACGGAAGAATCCTGAAAACGGATTTAAACAGTGGTAACTGTGTAGTGCAATGTCAAACAGAAAGAGGTGGCTTGAATACTACATTGCCATTCCACAACGTAAGCAAG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GCTTGAAAATCAGAAAACG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</t>
  </si>
  <si>
    <t>ATGGAAGTAGTATCACTAATAACTATACTACTAGTAATAACAGGAAGCAATGCGGATAAAATCTGCATTGGCTACCAATCAACAAACTCCACCGAAACTGTAGACACGCTAACCGAAAACAATGTTCCTGTGACACATGCCAAAGAATTGCTTCACACAGAACACAATGGGATGCTATGTGCAACAAATCTGGGACGTCCTCTTATTCTAGACACCTGTACCATTGAAGGACTAATCTATGGCAACCCTTCTTGTGATCTACTGCTGGGAGGAAGAGAATGGTCCTATATTGTCGAAAGACCATCGGCTGTTAATGGACTGTGTTACCCCGGAAACGTAGAAAACCTAGAAGAATTAAGGTCACTTTTTAGCTCTGCTAGTTCTTACCAAAGAATCCAGATCTTTCCAGACACAATCTGGAATGTGTCTTACACTGGAACAAGCAAAGCATGTTCAGATTCATTCTACAGAAGCATGAGGTGGTTGACTCAAAAGAACAATGCTTACCCTGTTCAAGACGCCCAATACACAAATAATAGAGGAAGGAACATTCTTTTCATGTGGGGCATAAATCACCCACCCACTGATACTACGCAGACAAATCTGTACACAAGGACTGACACAACAACAAGTGTGGCGACAGAAGATATAAATAGGACCTTCAAACCATTGATAGGGCCAAGGCCTCTTGTCAATGGTCTGCAAGGAAGGATTGACTATTATTGGGCGGTGTTGAGACCAGGTCAGACATTGCGAATAAGATCCAACGGGAATCTAATCGCTCCATGGTATGGACACATTCTTTCAGGGGAGAGTCACGGAAGAATCCTGAAAACGGATTTAAAAAGTGGTAACTGTGTAGTGCAATGTCAAACAGAAAGAGGTGGCTTGAATACTACATTGCCATTCCACAACGTAAGCAAATACGCATTTGGAAATTGCCCAAAATATGTTGGAGTAAAGAGTCTCAAATTGGCAGTCGGTCTGAGGAATGTGCCTGCTAGATCAAGTAGAGGGCTATTTGGAGCCATAGCTGGTTTCATAGAAGGAGGTTGGTCAGGATTGGTTGCTGGTTGGTATGGGTTCCAGCATTCAAATGATCAAGGAACTGGTATGGCTGCAGATAGAGACTCGACTCAAAAGGCAATTGACAAAATAACGTCCAAAGTAAATAATATAGTCGATAAAATGAACAAACAGTATGAAATTATTGATCATGAATTCAGCGAGATTGAAACTAGACTCAATATGATCAATAATAAGATTGATGATCAAATTCAAGACATATGGGCATATAACGCTGAGTTGCTAGTACTGCTTGAAAATCAGAAAACACTCGATGAGCATGATGCAAATGTAAACAATCTGTATAACAAAGTGAAGAGGGCACTGGGTTCCAATGCAGTGGAAGATGGGAAAGGATGCTTCGAGCTATACCATAAATGCGATAACCAGTGCATGGAGACAATTCGAAACGGGACCTATAACAGAAGAAAGTATAAAGAGGAATCAAGACTAGAGAGACAGAAAATAGAGGGGGTCAAACTGGAATCTGAAGGAACCTACAAAATCCTCACCATTTATTCGACTGTCGCCTCATCTCTTGTTATTGCAATGGGGTTCGCTGCCTTCTTGTTCTGGGCCATGTCCAATGGATCTTGCAGATGCAACATTTGTATATGA</t>
  </si>
  <si>
    <t>ATGGAAGTAGTATCACTAATAACTATACTACTAGTAATAACAGTAAGCAATGCGGATAAAATCTGCATTGGCTACCAATCAACAAACTCCACCGAAACTGTAGACACGCTAACCGAAAACAATGTTCCTGTGACACATGCCAAAGAATTGCTTCACACAGAACACAATGGGATGCTATGTGCAACAAATCTGGGACGTCCTCTTATTCTAGACACCTGTACCATTGAAGGACTAATCTATGGCAATCCTTCTTGTGATCTACTGCTGGGAGGAAGAGAATGGTCCTATATTGTCGAAAGGCCATCGGCTGTTAATGGACTGTGTTACCCCGGAAATGTAGAAAACCTAGAAGAATTAAGGTCACTTTTTAGCTCTGCTAGTTCTTACCAGAGAATCCAGATCTTTCCAGACACAATCTGGAATGTGTCTTACAGTGGAACAAGCAAAGCATGTTCAGATTCATTCTACAGAAGCATGAGGTGGTTGACTCAAAAGAACAACGCTTACCCTGTTCAGGACGCCCAATACACAAATAATAGAGGAAGAAACATTCTTTTCATGTGGGGCATAAATCACCCACCCACTGATACTGCGCAGACAAATCTGTACACAAGGACTGACACAACAACAAGTGTGGCGACAGAAGATATAAATAGGACCTTCAAACCATTGATAGGGCCAAGGCCTCTTGTCAATGGTCTGCAAGGAAGGATTGACTATTATTGGGCGGTGTTGAAACCAGGTCAGACATTGCGAGTAAGATCCAACGGGAATCTAATCGCTCCATGGTATGGACACATTCTTTCAGGGGAGAGTCACGGAAGAATCCTGAAAACGGATTTAAACAGTGGTAACTGTGTAGTGCAATGTCAAACAGAAAGAGGTGGCTTGAATACCACATTGCCATTCCACAACGTAAGCAAGTACGCATTTGGAAATTGCCCAAAATATGTTGGAGTAAAGAGTCTCAAATTGGCAGTCGGTCTGAGGAATGTGCCTGCTAGATCAAGTAGAGGGCTATTTGGAGCCATAGCTGGTTTCATAGAAGGAGGTTGGTCAGGATTGGTTGCTGGTTGGTATGGGTTCCAGCATTCAAATGATCAAGGAACTGGTATGGCTGCTGATAGAGACTCGACTCAAAAGGCAATTGACAAAATAACGTCCAAAGTAAATAATATAGTCGATAAAATGAATAAACAGTATGAAATCATTGATCATGAATTCAGTGAGATTGAAACTAGACTCAATATGATCAATAATAAGATTGATGACCAAATTCAAGACATATGGGCATATAACGCCGAATTGCTAGTACTGCTTGAAAATCAGAAAACGCTCGATGAGCATGATGCAAATGTAAACAATCTGTATAACAAAGTGAAGAGGGCACTGGGCTCCAATGCAGTGGAAGATGGGAAAGGATGCTTCGAGCTATACCATAAATGCGATAACCAGTGCATGGAGACAATTCGAAACGGGACCTATAACAGAAGAAAGTATAAAGAGGAATCAAGACTAGAGAGACAGAAAATAGAGGGGGTCAAACTGGAATCTGAAGGAACCTACAAAATCCTCACCATTTATTCGACTGTCGCCTCATCTCTTGTTATTGCAATGGGGTTCGCTGCCTTCTTGTTCTGGGCCATGTCCAATGGATCTTGCAGATGCAAC</t>
  </si>
  <si>
    <t>ATGGAAGTAGCATCGCTAATAACTATACTACTAGTAATAACAGTAAGCAATGCGGATAAAATCTGCATTGGCTACCAATCAACAAACTCCACCGAAACTGTAAACACGCTATCCGAAGACAATGTTCCTGTGACACATGCCAAAGAATTGCTTCACACAGAACACAATGGGATGCTATGTGCAACAAATCTGGGACGCCCTCTTATTCTAGACACCTGTACCATTGAAGGACTAATCTATGGCAACCCTTCTTGTGATCTACTGCTGGGAGGAAGAGAATGGTCCTATATTGTCGAAAGACCATCGGCTGTTAATGGACTGTGTTACCCCGGGAACGTAGAAAACCTAGAAGAATTAAGGTCACTTTTTAGCTCTGCTAGTTCTTACCAAAGAATCCAGATCTTTCCAGACACAATCTGGAATGTGTCTTACAGTGGAACAAGCAAAGCATGTTCAGATTCATTCTACAGAAGCATGAGATGGTTGACTCAAAAGAACAATGCTTACCCTGTTCAAGACGCCCAATACACAAATAATAGAGGAAGGAACATTCTTTTCATGTGGGGCATAAATCACCCACCCACTGATACTGTGCAGACAAATCTGTACACAAGGACTGACACAACAACAAGTGTGGCGACAGAAGATATAAATAGGACCTTCAAACCATTGATAGGGCCAAGGCCTCTTGTCAATGGTCTGCAAGGAAGGATTGACTATTATTGGGCGGTGTTGAAACCAGGTCAGACATTGCGAATAAGATCCAACGGGAATCTAATCGCTCCATGGTATGGACACATTCTTTCAGGGGAGAGTCACGGAAGAATCCTGAAAACGGATTTAAACAGTGGTGACTGTGTAGTGCAATGTCAATCAGAAAGAGGTGGCTTGAATACTACATTGCCATTCCACAACGTAAGCAAGTACGCATTTGGAAATTGCCCAAAATATGTTGGAGTAAAGAGTCTCAAATTGGCAGTCGGTCTGAGGAATGTGCCTGCTAGATCAAGTAGAGGGCTATTTGGAGCCATAGCTGGTTTCATAGAAGGAGGTTGGTCAGGATTGGTTGCTGGCTGGTATGGATTCCAGCATTCAAATGATCAGGGAACTGGTATGGCTGCAGATAGAGACTCGACGCAAAAGGCAATTGACAAAATAACATCCAAAGTAAATAATATAGTCGATAAAATGAACAGACAGTATGAAATTATTGATCATGAATTCAGCGAGATTGAAACTAGACTTAATATGATCAATAATAAGATTGATGACCAAATTCAGGACATATGGGCATATAATGCTGAATTGCTAGTACTGCTTGAAAATCAGAAAACGCTCGATGAGCATGATGCAAATGTAAACAATCTGTATAACAAAGTGAAGAGGGCACTGGGTTCCAATGCAGTGGAAGATGGGAAAGGATGCTTCGAGCTATACCATAAATGCGATAACCATTGCATGGAGACAATTCGAAACGGGACCTATGACAGAAGAAAGTATAAAGAGGAATCAAGACTAGAGAGACAGAAAATAGAGGGGGTCAAACTGGAATCTGAAGGAACCTACAAAATCCTCACCATTTATTCGACTGTCGCCTCATCTCTTGTTATTGCAATGGGGTTCGCTGCCTTCTTGTTCTGGGCCATGTCCAATGGATCTTGCAGATGCAACA</t>
  </si>
  <si>
    <t>ATGGAAGTAGTATCACTAATAACTATACTACTAGTAATAACAGTAAGCAATGCGGATAAAATCTGCATTGGCTACCAATCAACAAACTCCACCGAAACTGTAAACACGCTAACCGAAGACAATGTTCCTGTGACACATGCCAAAGAATTGCTTCACACAGAACACAATGGGATGCTATGTGCAACAAATCTGGGACGCCCTCTTATTCTAGACACCTGTACCATTGAAGGACTAATCTATGGCAACCCTTCTTGTGATCTACTGCTGGGAGGAAGAGAATGGTCCTATATTGTCGAAAGACCATCTGCTGTTAATGGACTGTGTTACCCCGGAAACGTAGAAAACCTAGAAGAATTAAGGTCACTTTTTAGCTCTGCTAGT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GCAAGGAAGGATTGACTATTATTGGGCGGTGTTGAAACCAGGTCAGACATTGCGAATAAGATCCAACGGGAATCTAATCGCTCCATGGTATGGACACATTCTTTCAGGGGAGAGTCACGGAAGAATCCTGAAAACGGATTTAAACAGCGGTAACTGTGTAGTGCAATGTCAATCAGAAAGAGGTGGCTTGAATACTACATTGCCATTCCACAACGTAAGCAAGTACGCATTTGGAAATTGCCCAAAATATGTTGGAGTAAAGAGTCTCAAATTGGCAGTCGGTCTGAGGAATGTGCCTGCTAGATCAAGTAGAGGGCTATTTGGAGCCATAGCTGGTTTCATAGAAGGAGGTTGGTCAGGATTGGTTGCTGGCTGGTATGGGTTCCAGCATTCAAATGATCAGGGGACTGGTATGGCTGCAGATAGAGACTCGACGCAAAAGGCAATTGACAAAATAACATCCAAAGTAAATAATATAGTCGATAAAATGAACAAACAGTATGAAATTATTGATCATGAATTCAGCGAGATTGAAACTAGACTTAATATGATCAATAATAAGATTGATGACCAAATTCAGGACATATGGGCATATAATGCTGAATTGCTAGTACTGCTTGAAAATCAGAAAACGCTCGATGAGCATGATGCAAATGTAAACAACCTGTATAACAAAGTGAAGAGGGCACTGGGTTCCAATGCAGTGGAAGATGGGAAAGGATGCTTCGAGCTATACCATAAATGCGATAACCAGTGCATGGAGACAATTCGAAACGGAACCTATGACAGAAGAAAGTATAAAGAGGAATCAAGACTAGAGAGACAGAAAATAGAGGGGGTCAAACTGGAATCTGAAGGAACCTACAAAATCCTCACCATTTATTCGACTGTCGCCTCATCTCTTGTTATTGCAATGGGGTTCGCTGCCTTCTTGTTCTGGGCCATGTCCAATGGATCTTGCAGGCGCAACATTTGTATATAA</t>
  </si>
  <si>
    <t>ATGGAAGTAGCATCACTAATAACTATACTACTAGTAATAACAGTAAGCAATGCGGATAAAATCTGCATTGGCTACCAATCAACAAACTCCACCGAAACTGTAAACACGCTAACCGAAGACAATGTTCCTGTGACACATGCCAAAGAATTGCTTCACACAGAACACAATGGGATGCTATGTGCAACAAATCTGGGACGC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GCAAGGAAGGATTGACTATTATTGGGCGGTGTTGAAACCAGGTCAGACATTGCGAATAAGATCCAACGGGAATCTAATCGCTCCATGGTATGGACACATTCTTTCAGGGGAGAGTCACGGAAGAATCCTGAAAACGGATTTAAACAGTGGTAACTGTGTAGTGCAATGTCAATCAGAAAGAGGTGGCTTGAATACTACATTGCCATTCCACAACGTAAGCAAGTACGCATTTGGAAATTGCCCAAAATATGTTGGAGTAAAGAGTCTCAAATTGGCAGTCGGTCTGAGGAATGTGCCTGCTAGATCAAGTAGAGGGCTATTTGGAGCCATAGCTGGTTTCATAGAAGGAGGTTGGTCAGGATTGGTTGCTGGCTGGTATGGGTTCCAGCATTCAAATGATCAGGGAACTGGTATGGCTGCAGATAGAGACTCGACGCAAAAGGCAATTGACAAAATAACATCCAAAGTAAATAATATAGTCGATAAAATGAACAAACAGTATGAAATTATTGATCATGAATTCAGCGAGATTGAAACTAGACTTAATATGATCAATAATAAGATTGATGACCAAATTCAGGACATATGGGCATATAATGCTGAATTGCTAGTGCTGCTTGAAAATCAGAAAACGCTCGATGAACATGATGCAAATGTACACAATCTGTATAACAAAGTGAAGAGGGCACTGGGTTCCAATGCAGTGGAAGATGGGAAAGGATGCTTCGAGCTATACCATAAATGCGATAACCAGTGCATGGAGACAATTCGAAACGGGACCTATGACAGAAGAAAGTATAAAGAGGAATCAAGACTAGAGAGACAGAAAATAGAGGGGGTCAAACTGGAATCTGAAGGAACCTACAAAATCCTCACCATTTATTCGACTGTCGCCTCATCTCTTGTTATTGCAATGGGGTTCGCTGCCTTTTTGTTCTGGGCCATGTCCAATG</t>
  </si>
  <si>
    <t>ATGGAAACAGTACCACTAATAACTATACTACTAGTAGTAACAGTAAGCAATGCAGATAAAATTTGCATCGGCTACCAATCAACAAACTCCACAGAAACTGTAGACACACTAACAGAAAACAATGTCCCCGTTACACATGCCAAAGAATTGCTCCACACAGAGCACAATGGGATGCTGTGTGCTACAAATTTGGGACATCCTCTTATTCTAGACACCTGTACCATTGAAGGACTAATCTACGGCAATCCTTCTTGTGATCTACTGTTGGGAGGAAGAGAATGGTCCTACATCGTCGAGAGACCATCGGCTGTAAATGGATTGTGTTACCCCGGGAATGTAGAAAATCTAGAAGAGCTAAGGTCACTTTTTAGTTCTGCTAATTCTTATCAAAGGATCCAGATCTTTCCAGACACAATCTGGAATGTGTCTTACAGTGGGACAAGCAAAGCATGTTCAGATTCCTTCTATAGAAGCATGAGATGGTTGACCCAAAAGAACAACGCTTACCCTACTCAAGATGCCCAATACACAAATAATCGAGAGAAGAACATTCTTTTCATGTGGGGCATAAATCACCCACCCACCGATACTGCGCAGACAAATCTGTACACAAGAACCGACACAACAACAAGTGTGGCAACAGAAGAAATAAATAGGACCTTCAAACCATTGATAGGACCGAGGCCTCTTGTCAATGGTTTGCAGGGAAGAATTGATTATTATTGGTCGGTATTGAAACCAGGTCAAACATTGCGAATAAGATCCAATGGGAACCTAATAGCTCCATGGTATGGACACATTCTTTCAGGAGAGAGTCACGGAAGAATCCTGAAGACCGATCTAAAAAGGGGTAGCTGTACAGTACAATGTCAGACAGAAAAAGGTGGATTAAACACAACATTGCCATTCCAAAATGTAAGTAAGTATGCATTTGGAAACTGCTCGAAATATGTTGGAGTAAAGAGTCTCAAACTTGCAGTTGGCCTGAGGAATGTGCCTTCTAGATCAAGTAGAGGACTATTCGGAGCCATAGCTGGATTCATAGAAGGAGGTTGGTCAGGACTAGTTGCTGGTTGGTATGGATTCCAGCATTCAAATGACCAAGGGGTTGGTATGGCAGCAGATAGAGACTCAACCCAAAAGGCAATTGATAAAATAACATCCAAAGTGAATAACATAGTCGACAAAATGAACAAACAGTATGAAATTATTGATCATGAATTCAGCGAGGTTGAAACTAGACTTAACATGATCAACAATAAGATTGATGATCAAATTCAAGACATATGGGCATATAACGCAGAATTGCTTGTGCTGCTTGAAAACCAGAAGACACTCGATGAGCATGATGCAAATGTAAATAATCTATATAATAAAGTAAAGAGGGCATTGGGTTCCAATGCAGTGGAAGATGGGAAAGGATGTTTCGAGCTATACCACAAATGTGATGACCAGTGCATGGAGACAATTCGGAACGGGACCTACAACAGGAGGAAGTATCAAGAGGAATCAAAATTAGAAAGACAGAAAATAGAGGGGGTCAAGCTGGAATCTGAAGGAACTTACAAAATCCTCACCATTTATTCGACTGTCGCCTCATCTCTTGTGATTGCAATGGGGTTTGCTGCCTTCTTGTTCTGGGCTATGTCCAATGGATCTTGCAGATGCAACA</t>
  </si>
  <si>
    <t>ATGGAAACAGTATCACTAATAACTATACTACTAATAGTAACAGTAAGCAATGCAGATAAAATTTGCATCGGCTACCAATCAACAAACTCCACAGAAACTGTAGACACACTAACAGAAAACAATGTCCCCGTTACACATGCCAAAGAATTGCTCCACACAGAGCACAATGGGATGCTGTGTGCTACAAATTTGGGACATCCTCTTATTCTAGACACCTGTACCATTGAAGGACTAATCTACGGCAATCCTTCTTGTGATCTACTGTTGGGAGGAAGAGAATGGTCCTACATCGTCGAGAGACCATCGGCTGTAAATGGATTGTGTTACCCCGGGAATGTAGAAAATCTAGAAGAGCTAAGGTCACTTTTTAGTTCTGCTAATTCTTATCAAAGGATCCAGATCTTTCCAGACACAATCTGGAATGTGTCTTACAGTGGGACAAGCAAAGCATGTTCAGATTCCTTCTATAGAAGCATGAGATGGTTGACCCAAAAGAACAACGCTTACCCCACTCAAGATGCCCAATACACAAATAATCGAGAGAAGAACATTCTTTTCATGTGGGGCATAAATCACCCACCCACCGATACTGCGCAGACAAATCTGTACACAAGAACCGACACAACAACAAGTGTGGCAACAGAAGAAATAAATAGGACCTTCAAACCATTGATAGGACCGAGGCCTCTTGTCAATGGTTTGCAGGGAAGAATTGATTATTATTGGTCGGTATTGAAACCAGGTCAAACATTGCGAATAAGATCCAATGGGAACCTAATAGCTCCATGGTATGGACACATTCTTTCAGGAGAGAGTCACGGAAGAATCCTGAAGACCGATCTAAAAAGGGGTAGCTGTACGGTACAATGTCAGACAGAAAAAGGTGGATTAAACACAACATTGCCATTCCAAAATGTAAGTAAGTATGCATTTGGAAACTGCTCGAAATATGTTGGAGTAAAGAGTCTCAAACTTGCAGTTGGTCTGAGGAATGTGCCTTCTAGATCAAGTAGAGGACTATTCGGAGCCATAGCTGGATTCATAGAAGGAGGTTGGTCAGGACTAGTTGCTGGTTGGTATGGATTCCAGCATTCAAATGACCAAGGGGTTGGTATGGCAGCAGATAGAGACTCAACCCAAAAGGCAATTGATAAAGTAACATCCAAAGTGAATAACATAGTCGACAAAATGAACAAACAGTATGAAATTATTGATCATGAATTCAGCGAGGTTGAAACTAGACTTAACATGATCAACAATAAGATTGATGATCAAATTCAAGACATATGGGCATATAACGCAGAATTGCTTGTGCTGCTTGAAAACCAGAAGACACTCGATGAGCATGATGCAAATGTAAATAATCTATATAATAAAGTAAAGAGGGCATTGGGTTCCAATGCAGTGGAAGATGGGAAAGGATGTTTCGAGCTATACCACAAATGTGATGACCAGTGCATGGAGACAATTCGGAACGGGACCTACAACAGGAGGAAGTATCAAGAGGAATCAAAATTAGAAAGACAGAAAATAGAGGGGGTCAAGCTGGAATCTGAAGGAACTTACAAAATCCTCACCATTTATTCGACTGTCGCCTCATCTCTTGTGATTGCAATGGGGTTTGCTGCCTTCTTGTTCTGGGCTATGTCCAATGGATCTTGCAGGCGCAACATTTGTATATAA</t>
  </si>
  <si>
    <t>ATGGAAACAGTATCACTAATAACTATGCTACTAGTAGCAACAGTAATCAATGCAGATAAAATCTGCATCGGCTACCAATCAACAAACTCCACAGAAACTGTAGACACATTAACAGAAAACAATGTCCCTGTGACACATGCCAAAGAATTGCTCCACACAGAGCACAATGGGATGCTGTGTGCAACAAACTTGGGACATCCTCTTATTCTAGACACCTGTACCATTGAAGGACTAATCTATGGCAATCCTTCTTGTGATCTACTGTTGGGAGGAAGAGAATGGTCCTACATCGTTGAGAGACCATCGGCTGTTAATGGATTGTGTTACCCCGGGAATGTAGAAAATCTAGAAGAGCTAAGGTCACTTTTTAGTTCTGCCAGTTCCTATCAAAGGATCCAGATTTTTCCAGACACAATCTGGAATGTGTCTTACAGTGGGACAAGCAAAGCATGTTCAGATTCATTCTACAGAAGCATGAGATGGCTGACCCAAAAGAACAACGCTTACCCTATTCAAGACGCCCAATACACAAATAATCGAGAAAAGAACATTCTTTTCATGTGGGGCATAAATCACCCACCCACCGATACTGCGCAGACAAATCTGTACACAAGAACCGACACAACAACAAGTGTGGCAACAGAAGAAATAAATAGGACCTTCAAACCATTGATAGGACCAAGGCCTCTTGTCAATGGTTTACAGGGAAGAATTGATTATTATTGGTCGGTATTGAAACCAGGTCAAACACTGCGAATCAGATCCAATGGGAATCTAATAGCTCCATGGTATGGACACATTCTTTCAGGAGAGAGCCACGGAAGAATCCTGAAGACTGATCTAAAAAGGGGTAGCTGTACAGTGCAATGTCAGACAGAGAAAGGTGGATTAAACACAACATTGCCATTCCAAAATGTAAGTAAGTATGCATTTGGAAACTGTTCGAAATATGTTGGAGTGAAGAGTCTCAAACTTGCAGTAGGTCTGAGGAATGTGCCTTCTAGATCTAGTAGAGGACTATTCGGGGCCATAGCTGGATTCATAGAGGGAGGTTGGTCAGGACTAGTTGCT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GCTATACCACAAATGTGATGACCAGTGTATGGAGACAATTCGGAACGGGACCTACAACAGGAGGAGGTATCAAGAGGAATCAAAATTGGAAAGACAGAAAATAGAGGGGGTCAAGCTGGAATCTGAAGGAACTTACAAAATCCTTACCATTTATTCGACTGTCGCCTCATCTCTTGTGATTGCAATGGGGTTTGCTGCCTTCTTGTTCTGGGCCATGTCCAATGGGTCTTGCAGGCGCAACATTTGTATATAA</t>
  </si>
  <si>
    <t>ATGGAAGTAGCATCACTAATAACTATACTACTAGTAATAACAGTAAGCAATGCGGATAAAATCTGCATTGGCTACCAATCAACAAACTCCACCGAAACTGTAAACACGCTAACCGAAGACAATGTTCCTGTGACACATGCCAAAGAATTGCTTCACACAGAACACAATGGGATGCTATGTGCAACAAATCTGGGACGCCCTCTTATTCTAGACACCTGTACCATTGAAGGACTAATCTATGGCAACCCTTCTTGTGATCTACTGCTGGGAGGAAGAGAATGGTCCTATATTGTCGAAAGACCATCGGCTGTTAATGGACTGTGTTACCCCGGAAACGTAGAAAACCTAGAAGAATTAAGGTCACTTTTTAGCTCTGCTAGTTCTTACCAAAGAATCCAGATCTTTCCAGACACAATCTGGAATGTGTCTTACAGTGGAACAAGCAAAGCATGTTCAGATTCATTCTACAGAAGCATGAGATGGTTGACTCAAAAGAACAATGCTTACCCTGTTCAAGACGCCCAATACACAAATAATAGAGGAAGGAACATTCTTTTCATGTGGGGCATAAATCACCCACCCACTGATACTGTGCAGACAAATCTGTACACAAGGACTGACACAACAACAAGTGTGGCGACAGAAGATATAAATAGGACCTTCAAACCATTGATAGGGCCAAGGCCTCTTGTCAATGGTCTGCAAGGAAGGATTGACTATTATTGGGCGGTGTTGAAACCAGGTCAGACATTGCGAATAAGATCCAACGGGAATCTAATCGCTCCATGGTATGGACACATTCTTTCAGGGGAGAGTCACGGAAGAATCCTGAAAACGGATTTAAACAGTGGTAACTGTGTAGTGCAATGTCAATCAGAAAGAGGTGGCTTGAATACTACATTGCCATTCCACAACGTAAGCAAGTACGCATTTGGAAATTGCCCAAAATATGTTGGAGTAAAGAGTCTCAAATTGGCAGTCGGTCTGAGGAATGTGCCTGCTAGATCAAGTAGAGGGCTATTTGGAGCCATAGCTGGTTTCATAGAAGGAGGTTGGTCAGGATTGGTTGCTGGCTGGTATGGGTTCCAGCATTCAAATGATCAGGGAACTGGTATGGCTGCAGATAGAGACTCGACGCAAAAGGCAATTGACAAAATAACATCCAAAGTAAATAATATAGTCGATAAAATGAACAGACAGTATGAAATTATTGATCATGAATTCAGCGAGATTGAAACTAGACTTAATATGATCAATAATAAGATTGATGACCAAATTCAGGACATATGGGCATATAATGCTGAATTGCTAGTACTGCTTGAAAATCAGAAAACGCTCGATGAGCATGATGCAAATGTAAACAATCTGTATAACAAAGTGAAGAGGGCACTGGGTTCCAATGCAGTGGAAGATGGGAAAGGATGCTTCGAGCTATACCATAAATGCGATAACCAGTGCATGGAGACAATTCGAAACGGGACCTATGACAGAAGAAAGTATAAAGAGGAATCAAGACTAGAGAGACAGAAAATAGAGGGGGTCAAACTGGAATCTGAAGGAACCTACAAAATCCTCACCATTTATTCGACTGTCGCCTCATCTCTTGTTATTGCAATGGGGTTCGCTGCCTTCTTGTTCTGGGCCATGTCCAATGGATCTTGCAGATGCAACA</t>
  </si>
  <si>
    <t>ATGGAAACAGTATCACTAATAACTATGCTACTAGTAGCGACAGTAATCAACGCAGATAAAATCTGCATCGGCTACCAATCAACAAACTCCACAGAAACTGTAGACACATTAACAGAAAACAATGTCCCTGTGACACATGCCAAAGAATTGCTCCACACAGAGCACAATGGGATGCTGTGTGCAACAAACTTGGGGCATCCTCTTATTCTAGACACCTGTACCATTGAAGGACTAATCTATGGCAATCCTTCTTGTGATCTACTGTTGGGAGGAAGAGAATGGTCCTACATCGTTGAGCGACCATCGGCTGTTAATGGATTGTGTTACCCCGGGAATGTAGAAAATCTAGAAGAGCTAAGGTCACTTTTTAGTTCTGCTAGTTCCTATCAAAGGATCCAGATTTTCCCAGACACAATCTGGAATGTGTCTTACAGTGGGACAAGCAAAGCATGCTCAGATTCATTCTACAGAAACATGAGATGGTTGACCCAAAAGAACAACGCTTACCCTATTCAAGACGCCCAATACACAAATAATCGAGAAAAGAACATTCTTTTCATGTGGGGCATAAATCACCCACCCACCGATACTGTGCAGACAAATCTGTACACAAGAAACGACACAACAACAAGTGTGGCAACAGAAGAAATAAATAGGACCTTCAAACCATTGATAGGACCAAGGCCTCTTGTCAATGGTTTACAGGGAAGAATTGATTATTATTGGTCGGTATTGAAACCAGGTCAAACACTGCGAATCAGATCAAATGGGAATCTAATAGCTCCATGGTATGGACACATTCTTTCAGGAGAGAGCCATGGAAGAATCCTGAAGACTGATCTAAAAAGGGGTAGCTGTACAGTGCAATGTCAGACAGAAAAAGGTGGCTTAAACACAACATTGCCATTCCAAAATGTAAGTAAGTATGCATTTGGAAACTGTTCGAAATATGTTGGAGTGAAGAGTCTCAAACTTGCAGTAGGTCTGAGGAATGTGCCTTCTAGATCTAGTAGAGGACTATTCGGGGCCATAGCTGGGTTCATAGAGGGAGGTTGGTCAGGACTAGTTGCC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ACTATACCACAAATGTGATGACCAGTGCATGGAGACAATTCGGAACGGGACCTACAACAGGAGGAGGTATCAAGAGGAATCAAAATTGGAAAGACAGAAAATAGAGGGGGTCAAGCTGGAATCTGAAGGAACTTACAAAATCCTCACCATTTATTCGACTGTCGCCTCATCTCTTGTGATTGCAATGGGGTTTGCTGCCTTCTTGTTCTGGGCCATGTCCAATGGATCTTGCAGATGCAACA</t>
  </si>
  <si>
    <t>ATGGAAACAGTATCACTAATAACTATGCTACTAGTAGCGACAGTAATCAACGCAGATAAAATCTGCATCGGCTACCAATCAACAAACTCCACAGAAACTGTAGACACATTAACAGAAAACAATGTCCCTGTGACACATGCCAAAGAATTGCTCCACACAGAGCACAATGGGATGCTGTGTGCAACAAACTTGGGGCATCCTCTTATTCTAGACACCTGTACCATTGAAGGACTAATCTATGGCAATCCTTCTTGTGATCTACTGTTGGGAGGAAGAGAATGGTCCTACATCGTTGAGCGACCATCGGCTGTTAATGGATTGTGTTACCCCGGGAATGTAGAAAATCTAGAAGAGCTAAGGTCACTTTTTAGTTCTGCTAGTTCCTATCAAAGGATCCAGATTTTCCCAGACACAATCTGGAATGTGTCTTACAGTGGGACAAGCAAAGCATGCTCAGATTCATTCTACAGAAACATGAGATGGTTGACCCAAAAGAACAACGCTTACCCTATTCAAGACGCCCAATACACAAATAATCGAGAAAAGAACATTCTTTTCATGTGGGGCATAAATCACCCACCCACCGATACTGTACAGACAAATCTGTACACAAGAAACGACACAACAACAAGTGTGGCAACAGAAGAAATAAATAGGACCTTCAAACCATTGATAGGACCAAGGCCTCTTGTCAATGGTTTACAGGGAAGAATTGATTATTATTGGTCGGTATTGAAACCAGGTCAAACACTGCGAATCAGATCAAATGGGAATCTAATAGCTCCATGGTATGGACACATTCTTTCAGGAGAGAGCCATGGAAGAATCCTGAAGACTGATCTAAAAAGGGGTAGCTGTACAGTGCAATGTCAGACAGAAAAAGGTGGCTTAAACACAACATTGCCATTCCAAAATGTAAGTAAGTATGCATTTGGAAACTGTTCGAAATATGTTGGAGTGAAGAGTCTCAAACTTGCAGTAGGTCTGAGGAATGTGCCTTCTAGATCTAGTAGAGGACTATTCGGGGCCATAGCTGGGTTCATAGAGGGAGGTTGGTCAGGACTAGTTGCCGGTTGGTATGGATTCCAGCATTCAAATGACCAAGGGGTTGGTATGGCAGCAGATAGAGACTCAACCCAAAAGGCAATTGATAAAATAACATCCAAAGTGAATAACATAGTCGATAAAATGAACAAACAATATGAAATTATTGATCATGAATTCAGTGAGGTTGAAACTAGACTTAACATGATCAATAATAAGATCGATGATCAAATTCAAGACATATGGGCATATAACGCAGAGTTGCTAGTGCTGCTTGAAAACCAGAAAACACTCGATGAGCATGATGCAAATGTAAACAATCTATATAATAAAGTGAAGAGGGCATTAGGTTCCAATGCAGTGGAAGATGGGAAAGGATGTTTCGAACTATACCACAAATGTGATGACCAGTGCATGGAGACAATTCGGAACGGGACCTACAACAGGAGGAGGTATCAAGAGGAATCAAAATTGGAAAGACAGAAAATAGAGGGGGTCAAGCTGGAATCTGAAGGAACTTACAAAATCCTCACCATTTATTCGACTGTCGCCTCATCTCTTGTGATTGCAATGGGGTTTGCTGCCTTCTTGTTCTGGGCCATGTCCAATGGATCTTGCAGATGCAACA</t>
  </si>
  <si>
    <t>ATGGAAGTAGTATCACTAATAACTATACTACTAGTAATAACAGTAAGCAATGCGGATAAAATCTGCATTGGCTACCAATCAACAAACTCCACCGAAACTGTAGACACGCTAACCGAAAACAATGTTCCTGTGACACATGCCAAAGAATTGCTTCACACAGAACACAATGGGATGCTATGTGCAACAAATCTGGGACGTCCTCTTATTCTAGACACCTGTACCATTGAAGGACTAATCTATGGCAACCCTTCTTGTGATCTACTGCTTGGAGGAAGAGAATGGTCCTATATTGTCGAAAGACCATCTGCTGTTAATGGACTGTGTTACCCCGGACACGTAGAAAGCCTAGAAGAATTAAGGTCACTTTTTAGCTCTGCTAGTTCTTACCAAAGAATCCAGATCTTTCCAGACACAATCTGGAATGTGTCTTACAGTGGAACAAGCAAAGCATGTTCAGATTCATTCTACAGAAGCATGAGGTGGTTGACTCAAAAGAACAATGCTTACCCTGTTCAAGACGCCCAATACACAAATAATAGAGGAAGGAACATTCTTTTCATGTGGGGCATAAATCACCCACCCACTGATACTGCGCAGACAAATCTGTACACAAGGACTGACACAACAACAAGTGTGGCAACAGAAGATATAAATAGGACCTTCAAACCATTGATAGGGCCAAGGCCTCTTGTCAATGGTCTGCAAGGAAGGATTGACTATTATTGGGCGGTGTTGAAACCAGGTCAGACATTGCGAATAAGATCCAACGGGAATCTAATCGCTCCATGGTATGGACACATTCTTTCAGGGGAGAGTCACGGAAGAATCCTGAAAACGGATTTAAACAGTGGTAACTGTGTAGTGCAATGTCAAACAGAAAGAGGTGGCTTGAATACTACATTGCCATTCCACAACGTAAGCAAGTACGCATTTGGAAATTGCCCAAAATATGTTGGAGTAAAAAGTCTCAAATTGGCAGTCGGTCTGAGGAATGTGCCTGCTAGATCAAGTAGAGGACTATTTGGAGCCATAGCTGGTTTCATAGAAGGAGGTTGGTCAGGATTGGTTGCTGGTTGGTATGGGTTCCAGCATTCAAATGATCAAGGAACTGGTATGGCTGCAGATAGAGACTCGACTCAAAAGGCAATTGACAAAATAACGTCCAAAGTAAATAATATAGTCGATAAAATGAACAAACAGTATGAAATTATTGATCATGAATTCAGCGAGATTGAAACTAGACTCAATATGATCAATAATAAGATTGATGACCAAATTCAAGACATATGGGCATATAACGCTGAATTGCTAGTACTGCTTGAAAATCAGAAAACGCTCGATGAGCATGATGCAAATGTAAACAATCTGTATAACAAAGTGAAAAGGGCACTGGGTTCCAATGCAGTGGAAGATGGGAAAGGATGCTTCGAGCTATACCATAAATGCGATAACCAGTGCATGGAGACAATTCGAAACGGGACCTATAACAGAAGAAAGTATAAAGAGGAATCAAGACTAGAGAGACTGAAAATAGAGGGGGTCAAACTGGAATCTGAAGGAACCTACAAAATCCTCACCATTTATTCGACTGTCGCCTCATCTCTTGTTATTGCAATGGGGTTCGCTGCCTTCTTGTTCTGGGCCATGTCCAATGGATCTTGCAGATGCAACA</t>
  </si>
  <si>
    <t>ATGGAAGTAGTATCACTAATAACTATACTACTAGTAATAACAGTAAGCAATGCGGATAAAATCTGCATTGGCTACCAATCAACAAACTCCACCGAAACTGTAAACACGCTAACCGAAGACAATGTTCCTGTGACACATGCCAAAGAATTGCTTCACACAGAACACAATGGAATGCTA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ACAAGGAAGGATTGACTATTATTGGGCAGTGTTGAAACCAGGTCAGACATTGCGAATAAGATCCAACGGAAACCTAATCGCTCCATGGTATGGACACATTCTTTCAGGGGAGAGTCATGGAAGAATCCTGAAAACGGATTTAAACAGTGGTGACTGTGTAGTGCAATGTCAATCAGAAAGAGGTGGCTTGAATACTACATTGCCATTTCACAACGTAAGCAAGTACGCATTTGGAAATTGCCCAAAATATGTTGGAGTAAAGAGTCTCAAATTGGCAGTCGGTCTGAGGAATGTG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ATGCTTCGAGCTATACCATAAATGCGATAACCAGTGCATGGAGACAATTCGAAACGGGACCTATGACAGAAGAAAGTATAAAGAGGAATCAAGACTAGAGAGACAGAAAATAGAGGGGGTCAAACTGGAATCTGAAGGAACCTACAAAATCCTCACCATTTATTCGACTGTCGCCTCATCTCTTGTTATTGCAATGGGGTTCGCTGCCTTCTTGTTCTGGGCCATGTCCAATGGATCTTGCAGATGCAAC</t>
  </si>
  <si>
    <t>ATGGAAGTAGTATCACTAATAACTATACTACTAGTAATAACAGTAAGCAATGCGGATAAAATCTGCATTGGCTACCAATCAACAAACTCCACCGAAACTGTAAACACGCTAACCGAAGACAATGTTCCTGTGACACATGCCAAAGAATTGCTTCACACAGAACACAATGGAATGCTATGTGCAACAAATCTGGGACGCCCTCTTATTCTAGACACCTGTACCATTGAAGGACTAATCTATGGCAACCCTTCTTGTGATCTACTGCTGGGAGGAAGAGAATGGTCCTATATTGTCGAAAGACCATCGGCTGTTAATGGACTGTGTTACCCCGGAAACGTAGAAAACCTAGAAGAATTAAGGTCACTTTTTAGCTCTGCTAGCTCTTACCAAAGAATCCAGATCTTTCCAGACACAATCTGGAATGTGTCTTACAGTGGAACAAGCAGAGCATGTTCAGATTCATTCTACAGAAGCATGAGATGGTTGACTCAAAAGAACAATGCTTACCCTGTTCAAGACGCCCAATACACAAATAATAGAGGAAGGAACATTCTTTTCATGTGGGGCATAAATCACCCACCCACTGATACTGCGCAGACAAATCTGTACACAAGGACTGACACAACAACAAGTGTGGCGACAGAAGATATAAATAGGACCTTCAAACCATTGATAGGGCCAAGGCCTCTTGTCAATGGTCTACAAGGAAGGATTGACTATTATTGGGCAGTGTTGAAACCAGGCCAGACATTGCGAATAAGATCCAACGGAAACCTAATCGCTCCATGGTATGGACACATTCTTTCAGGGGAGAGTCATGGAAGAATCCTGAAAACGGATTTAAACAGTGGTGACTGTGTAGTGCAATGTCAATCAGAAAGAGGTGGCTTGAATACTACATTGCCATTTCACAACGTAAGCAAGTACGCATTTGGAAATTGCCCAAAATATGTTGGAGTAAAGAGTCTCAAATTGGCAGTCGGTCTGAGGAATGTG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ATGCTTCGAGCTATACCATAAATGCGATAACCAGTGCATGGAGACAATTCGAAACGGGACCTATGACAGAAGAAAGTATAAAGAGGAATCAAGACTAGAGAGACAGAAAATAGAGGGGGTCAAACTGGAATCTGAAGGAACCTACAAAATCCTCACCATTTATTCGACTGTCGCCTCATCTCTTGTTATTGCAATGGGGTTCGCTGCCTTCTTGTTCTGGGCCATGTCCAATGGATCTTGCA</t>
  </si>
  <si>
    <t>ATGGAAGTAGTATCACTAATAACTATACTACTAGTAATAACAGTAAGCAATGCGGATAAAATCTGCATTGGCTACCAATCAACAAACTCCACCGAAACTGTAAACACGCTAACCGAAGACAATGTTCCTGTGACACATGCCAAAGAATTGCTTCACACAGAACACAATGGAATGCTA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TCAAAAGAACAATGCTTACCCTGTTCAAGACGCCCAATACACAAATAATAGAGGAAGGAACATTCTTTTCATGTGGGGCATAAATCACCCACCCACTGATACTGCGCAGACAAATCTGTACACAAGGACTGACACAACAACAAGTGTGGCGACAGAAGATATAAATAGGACCTTCAAACCATTGATAGGGCCAAGGCCTCTTGTCAATGGTCTACAAGGAAGGATTGACTATTATTGGGCAGTGTTGAAACCAGGTCAGACATTGCGAATAAGATCCAACGGAAACCTAATCGCTCCATGGTATGGACACATTCTTTCAGGGGAGAGTCATGGAAGAATCCTGAAAACGGATTTAAACAGTGGTGACTGTGTAGTGCAATGTCAATCAGAAAGAGGTGGCTTGAATACTACATTGCCATTTCACAACGTAAGCAAGTACGCATTTGGAAATTGCCCAAAATATGTTGGAGTAAAGAGTCTCAAATTGGCAGTCGGTCTGAGGAATGTG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RTGCTTCGAGCTATACCATAAATGCGATAACCAGTGCATGGAGACAATTCGAAACGGGACCTATGACAGAAGAAAGTATAAAGAGGAATCAAGACTAGAGAGACAGAAAATAGAGGGGGTCAAACTGGAATCTGAAGGAACCTACAAAATCCTCACCATTTATTCGACTGTCGCCTCATCTCTTGTTATTGCAATGGGGTTCGCTGCCTTCTTGTTCTGGGCCATGTCCAATGGATCTTGCAGATGCAACA</t>
  </si>
  <si>
    <t>ATGGAAACAGTATTATTGATAACCATGCTACTAGTAGTGACAGTAAGCAATGCAGATAAAATCTGCATCGGCTACCAATCAACAAACTCCACAGAAACTGTAGACACACTAACAGAAAACAATGTTCCTGTGACACATGCCAAAGAATTGCTCCACACAGAGCACAATGGGATGCTGTGTGCAACGAACTTGGGACATCCTCTTATTCTAGACACCTGTACCATTGAAGGACTAATCTATGGCAATCCTTCTTGTGATCTACTGTTGGGGGGACGAGAGTGGTCCTACATCGTCGAGAGACCATCGGCTGTTAATGGATTGTGTTACCCCGGGAATGTAGAAAATCTAGAAGAGCTAAGGTCACTTTTTAGTTCTGCTAGTTCTTATMAAAGGATCCAGATTTTTCCGGACACAATCTGGAATGTGTCTTACAGTGGAACTAGCAAAGCATGTTCAGATTCATTCTACAGAAGCATGAGATGGTTGACTCAAAAGAACAACGCTTACCCTATTCAAGACGCCCAATACACAAATAATCGAGAAAAGAACGTTCTTTTCATGTGGGGCATAAATCACCCACCCACCGAAACTGCGCAGACAAACCTGTACACAAGAACCGACACAACAACAAGTGTGGCAACAGAAGAGATAARTAGGACCTTCAAACCATTGATAGGGCCAAGGCCTCTTGTCAATGGTTTACAAGGGAGAATTGATTATTATTGGTCTGTATTGAAACCTGGTCAAACACTGCGAATAAGATCCAATGGGAATCTAATAGCTCCATGGTATGGACACATTCTTTCAGGAGAGAGCCACGGAAGAATCCTGAAGACTGATTTAAAAAGGGGTAGCTGTACAGTACAATGTCAGACAGAAAAAGGTGGCTTAAATACAACCTTGCCATTCCAAAATGTAAGTAAGTATGCATTTGGAAACTGCTCGAAATATGTTGGAATAAAGAGCCTCAAACTTGCAGTTGGTCTGAGGAATGTGCCTTCTAGATCTAGTAGAGGACTATTTGGGGCCATAGCTGGATTCATAGAGGGAGGTTGGTCAGGACTAGTTGCTGGTTGGTATGGATTCCAGCATTCAAATGACCAGGGGGTTGGCATGGCAGCAGATAGAGACTCAACCCAAAAGGCAATTGATAAAATAACATCCAAAGTGAATAACATAGTCGATAAGATGAACAAACAGTATGAAATTATTGATCATGAATTCAGCGAGGTTGAAAGTAGACTTAACATGATCAATAATAAGATTGATGATCAAATTCAAGACATATGGGCATATAATGCAGAGCTGCTAGTGCTGCTTGAAAACCAGAAAACACTCGATGAGCATGATGCAAATGTAAACAATCTATATAATAGAGTGAAGAGGGCATTGGGTTCCAATGCAGTGGAAGATGGGAAAGGATGTTTCGAGCTATATCACAAATGTGATGACAAGTGCATGGAAACAATTCGGAACGGGACCTACAACAGGAGGAAGTATCAAGAGGAATCTAAATTAGAGAGACAGAGAATAGAGGGGGTCAAGCTGGAATCTGAAGGAACTTACAAAATCCTCACTATTTATTCGACTGTCGCCTCATCTCTTGTGATTGCAATGGGGTTTGCTGCCTTCTTGTTCTGGGCCATGTCCAATGGATCTT</t>
  </si>
  <si>
    <t>ATGGAAACAGTATCATTGATAACTATGCTACTAGCAGTAACAGTAAGCAATGCAGATAAAATCTGCATCGGCTACCAATCAACAAATTCCACAGAAACTGTAGACACACTAACAGAAAACAATGTCCCTGTGACACATGCCAAAGAATTGCTCCACACAGAGCACAATGGGATGCTGTGTGCAACAAACTTGGGACATCCTCTTATTCTAGACACTTGTACCATTGAGGGATTAATCTATGGCAATCCTTCTTGTGATCTACTGCTGGGAGGAAGAGAATGGTCCTACATCGTCGAGAGACCATCGGCTGTTAATGGATTGTGTTACCCCGGGAATATAGAAAATCTAGAAGAGCTAAGGTCACTTTTTAGTTCTGCTAGTTCTTATCAAAGGATCCAGATCTTTCCAGACACAATCTGGAATGTGTCTTACAGTGGAACAAGCAAAGCATGTTCAGATTCATTCTACAGGAGCATGAGATGGTTGACTCAAAAGAACAACGCTTATCCTATTCAAGACGCCCAATACACAAATAATCGAGAAAAGAACATTCTTTTCATGTGGGGCATAAATCACCCACCCACCGAGACTGCGCAGACAAATCTATACACAAGAACCGACACAACAACAAGTGTGGCAACAGAAGAGATAAATAGGACCTTCAAACCGTTGATAGGACCAAGGCCTCTTGTCAATGGTTTGCAGGGAAGAATTGATTATTATTGGTCGGTATTGAAACCAGGTCAAACACTGCGAATAAGATCCAATGGGAATCTAATAGCTCCATGGTATGGACACATTCTTTCAGGAGAGAGCCACGGAAGAATCCTGAAGACTGATTTGAAAAGGGGTAGCTGTACAGTGCAATGTCAGACAGAAAAAGGTGGTTTAAACACAACATTGCCATTCCAAAATGTAAGTAAGTATGCGTTTGGAAACTGTTCGAAATATGTTGGAATAAAGAGTCTCAAACTTGCAGTTGGTCTGAGGAATGTGCCTTCTAGATCTAGTAGAGGATTATTTGGGGCCATAGCTGGATTTATAGAGGGAGGTTGGTCAGGACTAGTTGCTGGTTGGTATGGATTCCAGCATTCAAATGACCAAGGGGTTGGTATGGCAGCAGATAGAGACTCAACCCAAAAGGCAATTGATAAAATAACATCCAAAGTGAATAACATAGTCGATAAAATGAACAAACAGTATGAAATTATTGATCATGAATTCAGCGAGGTTGAAAATAGACTTAACATGATCAATAATAAGATTGATGACCAAATTCAAGACATATGGGCTTATAACGCAGAACTGCTAGTGCTGCTTGAAAATCAGAAAACACTCGATGAGCATGATGCAAATGTAAACAATCTATATAATAAAGTGAAGAGGGCATTGGGTTCCAATGCAGTGGAAGATGGGAAAGGATGTTTCGAACTATATCACAAATGTGATGACCAGTGCATGGAGACAATTCGGAACGGGACCTACAACAGGAGGAAGTATCAAGAGGAATCAAAATTAGAAAGACAGAGAATAGAGGGGGTCAAGCTGGAATCTGAAGGAACTTACAAAATCCTCACCATTTATTCGACTGTCGCCTCATCTCTTGTGATTGCAATGGGGTTTGCTGCCTTCTTGTTCTGGGCCATGTCCAATGGATCTTGCAGATGCAACA</t>
  </si>
  <si>
    <t>ATGGAAACAGTATCATTGATAACTATGCTACTAGCAGTAACAGTAAGCAATGCAGATAAAATCTGCATCGGCTACCAATCAACAAATTCCACAGAAACTGTAGACACACTAACAGAAAACAATGTCCCTGTGACACATGCCAAAGAATTGCTCCACACAGAGCACAATGGGATGCTGTGTGCAACAAACTTGGGACATCCTCTTATTCTAGACACTTGTACCATTGAGGGATTAATCTATGGCAATCCTTCTTGTGATCTACTGCTGGGAGGAAGAGAATGGTCCTACATCGTCGAGAGACCATCGGCTGTTAATGGATTGTGTTACCCCGGGAATATAGAAAATCTAGAAGAGCTAAGGTCACTTTTTAGTTCTGCTAGTTCTTATCAAAGGATCCAGATCTTTCCAGACACAATCTGGAATGTGTCTTACAGTGGAACAAGCAAAGCATGTTCAGATTCATTCTACAGGAGCATGAGATGGTTGACTCAAAAGAACAACGCTTATCCTATTCAAGACGCCCAATACACAAATAATCGAGAAAAGAACATTCTTTTCATGTGGGGCATAAATCACCCACCCACCGAGACTGCGCAGACAAATCTATACACAAGAACCGACACAACAACAAGTGTGGCAACAGAAGAGATAAATAGGACCTTCAAACCGTTGATAGGACCAAGGCCTCTTGTCAATGGTTTGCAGGGAAGAATTGATTATTATTGGTCGGTATTGAAACCAGGTCAAACACTGCGAATAAGATCCAATGGGAATCTAATAGCTCCATGGTATGGACACATTCTTTCAGGAGAGAGCCACGGAAGAATCCTGAAGACTGATTTGAAAAGGGGTAGCTGTACAGTGCAATGTCAGACAGAAAAAGGTGGTTTAAACACAACATTGCCATTCCAAAATGTAAGTAAGTATGCGTTTGGAAACTGTTCGAAATATGTTGGAATAAAGAGTCTCAAACTTGCAGTTGGTCTGAGGAATGTGCCTTCTAGATCTAGTAGAGGATTATTTGGGGCCATAGCTGGATTTATAGAGGGAGGTTGGTCAGGACTAGTTGCTGGTTGGTATGGATTCCAGCATTCAAATGACCAAGGGGTTGGTATGGCAGCAGATAGAGACTCAACCCAAAAGGCAATTGATAAAATAACATCCAAAGTGAATAACATAGTCGATAAAATGAACAAACAGTATGAAATTATTGATCATGAATTCAGCGAGGTTGAAAATAGACTTAACATGATCAATAATAAGATTGATGACCAAATTCAAGACATATGGGCTTATAACGCAGAACTGCTAGTGCTGCTTGAAAATCAGAAAACACTCGATGAGCATGATGCAAATGTAAACAATCTATATAATAAAGTGAAGAGGGCATTGGGTTCCAATGCAGTGGAAGATGGGAAAGGATGTTTCGAACTATATCACAAATGTGATGACCAGTGCATGGAGACAATTCGGAACGGGACCTACAACAGGAGGAAGTATCAAGAGGAATCAAAATTAGAAAGACAGAGAATAGAGGGGGTCAAGCTGGAATCTGAAGGAACTTACAAAATCCTCACCATTTATTCGACTGTCGCCTCATCTCTTGT</t>
  </si>
  <si>
    <t>ATGGGAACAGTATCATTGATAACTATGCTACTAGCAGTAACAGTAAGCAATGCAGATAAAATCTGCATCGGCTACCAATCAACAAACTCCACAGAAACTGTAGACACACTAACAGAAAACAATGTCCCTGTGACACATGCCAAAGAATTGCTCCACACAGAGCACAATGGGATGCTGTGTGCAACAAACTTGGGACATCCTCTTATTCTAGACACCTGTACCATTGAGGGATTAATCTATGGCAATCCTTCTTGTGATCTACTGTTGGGAGGAAGAGAATGGTCCTACATCGTCGAGAGACCATCGGCTGTTAATGGATTGTGTTACCCCGGGAATGTAGAAAATCTAGAAGAGCTAAGGTCACTTTTTAGTTCTGCTAGCTCTTATCAAAGGATCCAGATCTTTCCAGACACAATCTGGAATGTGTCTTACAGTGGAACAAGCAAAGCATGTTCAGATTCATTCTACAGGAGCATGAGATGGTTGACTCAAAAGAACAACGCTTATCCTATTCAAGACGCCCAATACACAAATAATCGAGAAAAGAACATTCTTTTCATGTGGGGCATAAATCATCCACCCACCGAGACTGCACAGACAAATCTATACACAAGAACCGACACAACAACAAGTGTGGCAACAGAAGAGATAAATAGGATCTTCAAACCGTTGATAGGACCAAGGCCTCTTGTCAATGGTTTGCAGGGAAGAATTGATTATTATTGGTCGGTATTGAAACCAGGTCAAACACTGCGAATAAGATCCAATGGGAATCTAATAGCTCCATGGTATGGACACATTCTTTCAGGAGAGAGCCATGGAAGAATCCTGAAGACTGATTTAAAAAAGGGTAGCTGTACAGTGCAATGTCAGACAGAAAAAGGTGGTTTAAACACAACATTGCCCTTCCAAAATGTAAGTAAGTATGCATTTGGAAACTGCTCGAAATATGTTGGAATAAAGAGTCTCAAACTTGCAGTTGGTTTGAGGAATGTGCCTTCTAGATCTAGTAGAGGATTATTTGGGGCCATAGCTGGATTTATAGAGGGAGGTTGGTCAGGACTAGTTGCTGGTTGGTATGGATTCCAGCATTCAAATGACCAAGGGGTCGGTATGGCAGCAGATAGAGACTCAACCCAAAAGGCAATTGATAAAATAACATCCAAAGTGAATAACATAGTCGATAAAATGAACAAACAGTATGAAATCATTGATCATGAATTCAGCGAGGTTGAAAATAGGCTTAACATGATCAACAATAAGATTGATGACCAAATTCAAGACATATGGGCTTATAACGCAGAACTGCTAGTGCTGCTTGAAAATCAGAAAACACTCGATGAGCATGATGCAAATGTAAACAATCTATATAATAAAGTGAAGAGGGCACTGGGTTCCAATGCGGTGGAAGACGGGAAAGGATGTTTCGAACTATATCACAAATGTGATGATCAGTGCATGGAGACAATCCGGAACGGGACCTACAACAGGAGGAAGTATCAAGAGGAATCAAAATTAGAGAGACAGAGAATAGAGGGGGTCAAGCTGGAATCTGAAGGAACTTACAAAATCCTCACCATTTATTCGACTGTCGCCTCATCTCTTGTGATTGCAATGGGGTTTGCTGCCTTCTTGTTCTGGGCCATGTCCAATGGATCTTGCAGATGCAACA</t>
  </si>
  <si>
    <t>ATGGAGACAGTATCACTAATAACTATACTACTAGTAGTAACAGTAGGCAATGCAGATAAAATCTGCATCGGCTACCAATCAACAAACTCCACAGAAACTGTAGACACACTAACAGAAAACAATGTCCCTGTGACACATGCCAAAGAATTGCTCCACACAGAGCATAATGGGATGCTGTGTGCAACAAGCTTGGGACACCCTCTTATC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GCAGGGAAGAATTGATTATTATTGGTCGGTATTGAAACCGGGTCAAACACTGCGAATAAGATCTAATGGGAATCTAATAGCTCCATGGTATGGACACATTCTTTCAGGAGAGAGCCACGGAAGAATCCTAAAGACTGATTTAAAAAGGGGTAGCTGCACAGTGCAATGTCAGACAGAAAAAGGC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ATCTTGCAGATGCAACA</t>
  </si>
  <si>
    <t>ATGGAAGTAGCAACACTAATAACTATACTACTAGTAATAACAGGAAGCAATGCGGATAAAATCTGCATTGGCTACCAATCAACAAACTCCACAGAAACTGTAGACACGCTAACCGAAAACAATGTTCCTGTGACGCATGCTAAAGAATTGCTT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CTACACAGACAAATCTG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CCAAGGAACCGGT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CTCGACTGTCGCCTCATCTCTTGTTATTGCAGTGGGGTTCGCTGCCTTCTTGTTCTGGGCCATGTCTAATGGATCTT</t>
  </si>
  <si>
    <t>ATGGAGACAGTATCACTAATAACTATACTACTAGTAGTAACAGTAAGCAATGCAGATAAAATCTGCATCGGCTATCAATCAACAAACTCCACAGAAACTGTAGACACACTAACAGAAAACAATGTCCCTGTGACACATGCCAAAGAATTGCTCCACACAGAGCATAATGGGATGCTGTGTGCAACAAGCTTGGGAAACCCTCTTATTCTAGACACCTGTACCATTGAAGGACTAATCTATGGCAATCCTTCTTGTGATCTATTGTTGGAAGGAAGAGAATGGTCCTATATCGTCGAGAGACCATCAGCTGTTAACGGATTGTGTTATCCCGGGAATGTAGAAAATCTAGAAGAGCTAAGGTCACTTTTTAGCTCTGCTAGGTCTTATCAAAGGATCCAGATTTTCCCGGACACAATCTGGAATGTGTCTTACAGTGGGACAAGCAAAGCATGTTCAGATTCATTCTACAGAAGCATGAGGTGGTTGACTCAAAAGAACAACGCTTACCCTATTCAAGACGCCCAATACACAAATAATCAAGAAAAGAACATTCTTTTCATGTGGGGCATAAATCACCCACCCACTGATACTGTGCAGACAAATCTGTACACAAGAACCGACACAACAACGAGTGTGGCAACAGAAGAAATAAATAGGACCTTCAAACCATTGATAGGACCAAGGCCTCTTGTCAACGGTTTGCAGGGAAGAATTGATTATTATTGGTCGGTATTGAAACCGGGTCAAACACTGCGAATAAGATCTAATGGGAATCTAATAGCTCCATGGTATGGACACATTCTTTCAGGAGAGAGCCACGGAAGAATCCTGAAGACTGATTTAAAAAGGGGTAGCTGCACAGTGCAATGTCAGACAGAAAAAGGCGGCTTAAACACAACATTGCCCTTCCAAAACGTAAGTAAGTATGCATTTGGAAACTGCTCGAAATACATTGGCATAAAGAGTCTCAAACTTGCAGTTGGTCTGAGGAATGTGCCTTCTAGATCTAGTAGAGGACTATTCGGGGCCATAGCAGGATTCATAGAGGGAGGCTGGTCAGGACTAGTTGCTGGTTGGTATGGATTCCAGCATTCAAATGACCAAGGGGTTGGTATGGCTGCAGATAGAGAA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CCACAAATGTGATGACCAGTGCATGGAGACAATTCGGAACGGGACCTACAACAGGAGGAAGTATCAAGAGGAATCAAAATTAGAAAGACAGAAAATAGAGGGGGTCAAGCTGGAATCTGAAGGAACTTACAAAATCCTCACCATTTATTCGACTGTCGCCTCATCTCTTGTGATTGCAATGGGGTTTGCTGCCTTCTTGTTCTGGGCCATGTCCAATGGATCTT</t>
  </si>
  <si>
    <t>ATGGAAACAGTATTATTGATAACCATGCTACTAGTAGTGACAGTAAGCAATGCAGATAAAATCTGCATCGGCTACCAATCAACAAACTCCACAGAAACTGTAGACACACTAACAGAAAACAATGTTCCTGTGACACATGCCAAAGAATTGCTCCACACAGAGCACAATGGGATGCTGTGTGCAACGAACTTGGGACATCCTCTTATTCTAGACACCTGTACCATTGAAGGACTAATCTATGGCAATCCTTCTTGTGATCTACTGTTGGGGGGACGAGAGTGGTCCTACATCGTCGAGAGACCATCGGCTGTTAATGGATTGTGTTACCCCGGGAATGTAGAAAATCTAGAAGAGCTAAGGTCACTTTTTAGTTCTGCTAGTTCTTATAAAAGGATCCAGATTTTTCCGGACACAATCTGGAATGTGTCTTACAGTGGAACTAGCAAAGCATGTTCAGATTCATTCTACAGAAGCATGAGATGGTTGACTCAAAAGAACAACGCTTACCCTATTCAAGACGCCCAATACACAAATAATCGAGAAAAGAACGTTCTTTTCATGTGGGGCATAAATCATCCACCCACCGAAACTGCGCAGACAAACCTGTACACAAGAACCGACACAACAACAAGTGTGGCAACAGAAGAGATAAATAGGACCTTCAAACCATTGATAGGGCCAAGGCCTCTTGTCAATGGTTTACAAGGGAGAATTGATTATTATTGGTCTGTATTGAAACCTGGTCAAACACTGCGAATAAGATCCAATGGGAATCTAATAGCTCCATGGTATGGACACATTCTTTCAGGAGAGAGCCACGGAAGAATCCTGAAGACTGATTTAAAAAGGGGTAGCTGTACAGTACAATGTCAGACAGAAAAAGGTGGCTTAAATACAACCTTGCCATTCCAAAATGTAAGTAAGTATGCATTTGGAAACTGCTCGAAATATGTTGGAATAAAGAGCCTCAAACTTGCAGTTGGTCTGAGGAATGTGCCTTCTAGATCTAGTAGAGGACTATTTGGGGCCATAGCTGGATTCATAGAGGGAGGTTGGTCAGGACTAGTTGCCGGTTGGTATGGATTCCAGCATTCAAATGACCAGGGGGTTGGCATGGCAGCAGATAGAGACTCAACCCAAAAGGCAATTGATAAAATAACATCCAAAGTGAATAAAATAGTCGATAAGATGAACAAACAGTATGAAATTATTGATCATGAATTCAACGAGGTTGAAAGTAGACTTAACATGATCAATAATAAGATTGATGATCAAATTCAAGACATATGGGCATATAATGCAGAGCTGCTAGTGCTGCTTGAAAACCAGAAAACACTCGATGAGCATGATGCAAATGTAAACAATCTATATAATAGAGTGAAGAGGGCATTGGGTTCCAATGCAGTGGAAGATGGGAAAGGATGTTTCGAGCTATATCACAAATGTGATGACAAGTGCATGGAAACAATTCGGAACGGGACCTACAACAGGAGGAAGTATCAAGAGGAATCTAAATTAGAGAGACAGAGAATAGAGGGGGTCAAGCTGGAATCTGAAGGAACTTACAAAATCCTCACTATTTATTCGACTGTCGCCTCATCTCTTGTGATTGCAATGGGGTTTGCTGCCTTCTTGTTCTGGGCCATGTCCAATGGATCTT</t>
  </si>
  <si>
    <t>ATGGAAACAGTATTATTGATAACCATGCTACTAGTAGTGACAGTAAGCAATGCAGATAAAATCTGCATCGGCTACCAATCAACAAACTCCACAGAAACTGTAGACACACTAACAGAAAACAATGTTCCTGTGACACATGCCAAAGAATTGCTCCACACAGAGCACAATGGGATGCTGTGTGCAACGAACTTGGGACATCCTCTTATTCTAGACACCTGTACCATTGAAGGACTAATCTATGGCAATCCTTCTTGTGATCTACTGTTGGGGGGACGAGAGTGGTCCTACATCGTCGAGAGACCATCGGCTGTTAATGGATTGTGTTACCCCGGGAATGTAGAAAATCTAGAAGAGCTAAGGTCACTTTTTAGTTCTGCTAGTTCTTATAAAAGGATCCAGATTTTTCCGGACACAATCTGGAATGTGTCTTACAGTGGAACTAGCAAAGCATGTTCAGATTCATTCTACAGAAGCATGAGATGGTTGACTCAAAAGAACAACGCTTACCCTATTCAAGACGCCCAATACACAAATAATCGAGAAAAGAACGTTCTTTTCATGTGGGGCATAAATCATCCACCCACCGAAACTGCGCAGACAAACCTGTACACAAGAACCGACACAACAACAAGTGTGGCAACAGAAGAGATAAATAGGACCTTCAAACCATTGATAGGGCCAAGGCCTCTTGTCAATGGTTTACAAGGGAGAATTGATTATTATTGGTCTGTATTGAAACCTGGTCAAACACTGCGAATAAGATCCAATGGGAATCTAATAGCTCCATGGTATGGACACATTCTTTCAGGAGAGAGCCACGGAAGAATCCTGAAGACTGATTTAAAAAGGGGTAGCTGTACAGTACAATGTCAGACAGAAAAAGGTGGCTTAAATACAACCTTGCCATTCCAAAATGTAAGTAAGTATGCATTTGGAAACTGCTCGAAATATGTTGGAATAAAGAGCCTCAAACTTGCAGTTGGTCTGAGGAATGTGCCTTCTAGATCTAGTAGAGGACTATTTGGGGCCATAGCTGGATTCATAGAGGGAGGTTGGTCAGGACTAGTTGCCGGTTGGTATGGATTCCAGCATTCAAATGACCAGGGGGTTGGCATGGCAGCAGATAGAGACTCAACCCAAAAGGCAATTGATAAAATAACATCCAAAGTGAATAAAATAGTCGATAAGATGAACAAACAGTATGAAATTATTGATCATGAATTCAACGAGGTTGAAAGTAGACTTAACATGATCAATAATAAGATTGATGATCAAATTCAAGACATATGGGCATATAATGCAGAGCTGCTAGTGCTGCTTGAAAACCAGAAAACACTCGATGAGCATGATGCAAATGTAAACAATCTATATAATAGAGTGAAGAGGGCATTGGGTTCCAATGCAGTGGAAGATGGGAAAGGATGTTTCGAGCTATATCACAAATGTGATGACAAGTGCATGGAAACAATTCGGAACGGGACCTACAACAGGAGGAAGTATCAAGAGGAATCTAAATTAGAGAGACAGAGAATAGAGGGGGTCAAGCTGGAATCTGAAGGAACTTACAAAATCCTCACTATTTATTCGACTGTCGCCTCATCTCTTGTGATTGCAATGGGGTTTGCTGCCTTCTTGTTCTGGGCCATGTCCAATGGATCTTCTAGATGCAAC</t>
  </si>
  <si>
    <t>ATGGAAGTAGTATCACTAATAACTATACTACTAGTAATAACAGTAAGCAATGCGGATAAGATCTGCATTGGCTACCAATCAACAAACTCCACCGAAACTGTAAACACGCTAACCGAAGACAATGTTCCTGTGACACATGCTAAAGAATTGCTTCACACAGAACACAATGGGATGCTC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GCAAAAGAACAATGCTTACCCTGTTCAAGACGCCCAATACACAAATAATAAAGGAAGGAACATTCTTTTCATGTGGGGCATAAATCACCCACCCACTGATACTGCGCAGACAAATCTGTACACAAGGACTGACACAACAACAAGTGTGGCGACAGAAGATATAAATAGGACCTTCAAACCATTGATAGGGCCAAGGCCTCTTGTCAACGGTCTACAAGGAAGGATTGACTATTATTGGGCAGTGTTGAAACCAGGTCAGACATTGCGAATAAGATCCAACGGAAACCTAATCGCTCCATGGTATGGGCACATTCTTTTAGGGGAGAGTCATGGAAGAATCCTGAAAACGGATTTAAACAGTGGTGACTGTGTAGTGCAATGTCAATCAGAAAGAGGTGGCTTGAATACTACATTGCCATTTCACAACGTAAGCAAGTACGCATTTGGAAATTGCCCAAAATATGTTGGAGTAAAGAGTCTCAAATTGGCAGTCGGTCTGAGGAATGTA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ATGCTTCGAGTTATACCATAAATGCGATAACCAGTGTATGGAGACAATTCGAAACGGGACCTATGACAGAAGAAAGTATAAAGAGGAATCAAGACTAGAGAGACAGAAAATAGAGGGGGTTAAACTGGAATCTGAAGGAACCTACAAAATCCTCACCATTTATTCGACTGTCGCCTCATCTCTTGTTATTGCAATGGGGTTCGCTGCCTTCTTGTTCTGGGCCATGTCCAATGGATCT</t>
  </si>
  <si>
    <t>ATGGAGACAGTATCACTAATAACTACACTACTAGTAGTAACAGTAAGCAATGCAGATAAAATCTGCATCGGCTATCAATCAACAAACTCCACAGAAACTGTAGACACACTAACAGAAAACAATGTCCCTGTGACACATGCCAAAGAATTGCTCCACACGGAGCATAATGGGATGTTGTGTGCAACAAGCTTGGGACACCCTCTTATTCTAGACACCTGTACCATTGAAGGACTAATCTATGGCAATCCTTCTTGTGATCTATTGTTGGGAGGAAGAGGATGGTCCTATATCGTCGAGAGACCATCAGCTGTTAACGGATTGTGTTATCCCGGGAATGTAGAAAATCTAGAAGAGCTAAGGTCACTTTTTAGTTCTGCTAGGTCTTATA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CCTAATAGCTCCATGGTATGGACACATTCTTTCAGGAGAGAGCCACGGAAGAATCCTGAAGACTGATTTAAAAAGGGGTAGCTGCACAGTGCAATGTCAGACAGAAAAAGGCGGCTTAAACACAACATTGCCATTCCAAAACGTAAGTAAGTATGCATTTGGAAACTGCTCGAAATACATTGGCATAAAGAGTCTCAAACTTGCAGTTGGTCTGAGGAATGTGCCTTCTAGATCTAGTAGAGGACTATTCGGGGCCATAGCAGGATTCATAGAGGGAGGTTGGTCAGGACTAGTTGCTGGTTGGTATGGATTCCAGCATTCAAATGACCAAGGGGTTGGTATGGCAGCAGATAGAGAA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TCACAAATGTGATGACCAGTGCATGGAGACAATTCGGAACGGGACATACAACAGGAGGAAGTATCAAGAAGAAACAAAATTAGAAAGACAGAAAATAGAGGGGGTCAAGCTGGAATCTGAAGGAACTTACAAAATCCTCACCATTTATTCGACTGTCGCCTCATCTCTTGTGATTGCAATGGGGTTTGCTGCCTTCTTGTTCTGGGCCATGTCCAATGGATCTTGCAGATGCAAC</t>
  </si>
  <si>
    <t>ATGGAGACAGTATCACTAATAACTACACTACTAGTAGTAACAGTAAGCAATGCAGATAAAATCTGCATCGGCTATCAATCAACAAACTCCACAGAAACTGTAGACACACTAACAGAAAACAATGTCCCTGTGACACATGCCAAAGAATTGCTCCACACGGAGCATAATGGGATGTTGTGTGCAACAAGCTTGGGACACCCTCTTATTCTAGACACCTGTACCATTGAAGGACTAATCTATGGCAATCCTTCTTGTGATCTATTGTTGGGAGGAAGAGAATGGTCCTATATCGTCGAGAGACCATCAGCTGTTAACGGATTGTGTTATCCCGGGAATGTAGAAAATCTAGAAGAGCTAAGGTCACTTTTTAGTTCTGCTAGGTCTTATA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CAGGGAAGAATTGATTATTATTGGTCGGTATTGAAACCGGGTCAAACACTGCGAATAAGATCTAATGGGAACCTAATAGCTCCATGGTATGGACACATTCTTTCAGGAGAGAGCCACGGAAGAATCCTGAAGACTGATTTAAAAAGGGGTAGCTGCACAGTGCAATGTCAGACAGAAAAAGGCGGCTTAAACACAACATTGCCATTCCAAAACGTAAGTAAGTATGCATTTGGAAACTGCTCGAAATACATTGGCATAAAGAGTCTCAAACTTGCAGTTGGTCTGAGGAATGTGCCTTCTAGATCTAGTAGAGGACTATTCGGGGCCATAGCAGGATTCATAGAGGGAGGTTGGTCAGGACTAGTTGCTGGTTGGTATGGATTCCAGCATTCAAATGACCAAGGGGTTGGTATGGCAGCAGATAGAGAA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CGAGCTATATCACAAATGTGATGACCAGTGCATGGAGACAATTCGGAACGGGACATACAACAGGAGGAAGTATCAAGAAGAAACAAAATTAGAAAGACAGAAAATAGAGGGGGTCAAGCTGGAATCTGAAGGAACTTACAAAATCCTCACCATTTATTCGACTGTCGCCTCATCTCTTGTGATTGCAATGGGGTTTGCTGCCTTCTTGTTCTGGGCCATGTCCAATGGATCTTGCAGATGCAACA</t>
  </si>
  <si>
    <t>ATGGAAGTAGTATCACTAATAACTATACTACTAGTAATAACAGTAAGCAATGCGGATAAGATCTGCATTGGCTACCAATCAACAAACTCCACCGAAACTGTAAACACGCTAACCGAAGACAATGTTCCTGTGACACATGCTAAAGAATTGCTTCACACAGAACACAATGGGATGCTC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GCAAAAGAACAATGCTTACCCTGTTCAAGACGCCCAATACACAAATAATAAAGGAAGGAACATTCTTTTCATGTGGGGCATAAATCACCCACCCACTGATACTGCGCAGACAAATCTGTACACAAGGACTGACACAACAACAAGTGTGGCGACAGAAGATATAAATAGGACCTTCAAACCATTGATAGGGCCAAGGCCTCTTGTCAACGGTCTACAAGGAAGGATTGACTATTATTGGGCAGTGTTGAAACCAGGTCAGACATTGCGAATAAGATCCAACGGAAACCTAATCGCTCCATGGTATGGGCACATTCTTTTAGGGGAGAGTCATGGAAGAATCCTGAAAACGGATTTAAACAGTGGTGACTGTGTAGTGCAATGTCAATCAGAAAGAGGTGGCTTGAATACTACATTGCCATTTCACAACGTAAGCAAGTACGCATTTGGAAATTGCCCAAAATATGTTGGAGTAAAGAGTCTCAAATTGGCAGTCGGTCTGAGGAATGTACCTGCTAGATCAACTAGAGGGCTATTTGGAGCCATAGCTGGTTTCATAGAAGGAGGTTGGTCAGGATTGGTTGCTGGCTGGTATGGGTTCCAGCATTCAAATGATCAGGGAACTGGTATGGCTGCAGATAGAGACTCGACGCAAAAGGCAATTGACAAAATAACATCCAAAGTAAATAATATAGTCGATAAAATGAACAAACAGTATGAAATTATTGATCATGAATTCAGCGAGATTGAAACTAGACTTAATATGATCAATAATAAGATTGATGATCAAATTCAGGACATATGGGCATATAATGCTGAATTGCTAGTACTGCTTGAAAATCAGAAAACGCTCGATGAGCATGATGCAAATGTAAACAATCTGTATAACAAAGTGAAGAGGGCACTGGGTTCCAATGCAGTGGAAGATGGGAAAGGATGCTTCGAGTTATACCATAAATGCGATAACCAGTGTATGGAGACAATTCGAAACGGGACCTATGACAGAAGAAAGTATAAAGAGGAATCAAGACTAGAGAGACAGAAAATAGAGGGGGTTAAACTGGAATCTGAAGGAACCTACAAAATCCTCACCATTTATTCGACTGTCGCCTCATCTCTTGTTATTGCAATGGGGTTCGCTGCCTTCTTGTTCTGGGCCATGTCCAATGGATCTTGCAGATGCAACATTTGTATATGA</t>
  </si>
  <si>
    <t>ATGGAAGTAGTATCACTAATAACTATACTACTAGTAATAACAGTAAGCAATGCGGATAAGATCTGCATTGGCTACCAATCAACAAACTCCACCGAAACTGTAAACACGCTAACCGAAGACAATGTTCCTGTGACACATGCTAAAGAATTGCTTCACACAGAACACAATGGGATGCTCTGTGCAACAAATCTGGGACGCCCTCTTATTCTAGACACCTGTACCATTGAAGGACTAATCTATGGCAACCCTTCTTGTGATCTACTGCTGGGAGGAAGAGAATGGTCCTATATTGTCGAAAGACCATCGGCTGTTAATGGACTGTGTTACCCCGGAAACGTAGAAAACCTAGAAGAATTAAGGTCACTTTTTAGCTCTGCTAGCTCTTACCAAAGAATCCAGATCTTTCCAGACACAATCTGGAATGTGTCTTACAGTGGAACAAGCAAAGCATGTTCAGATTCATTCTACAGAAGCATGAGATGGTTGACGCAAAAGAACAATGCTTACCCTGTTCAAGACGCCCAATACACAAATAATAAAGGAAGGAACATTCTTTTCATGTGGGGCATAAATCACCCACCCACTGATACTGCGCAGACAAATCTGTACACAAGGACTGACACAACAACAAGTGTGGCGACAGAAGATATAAATAGGACCTTCAAACCATTGATAGGGCCAAGGCCTCTTGTCAACGGTCTACAAGGAAGGATTGACTATTATTGGGCAGTGTTGAAACCAGGTCAGACATTGCGAATAAGATCCAACGGAAACCTAATCGCTCCATGGTATGGGCACATTCTTTTAGGGGAGAGTCATGGAAGAATCCTGAAAACGGATTTAAACAGTGGTGACTGTGTAGTGCAATGTCAATCAGAAAGAGGTGGCTTGAATACTACATTGCCATTTCACAACGTAAGCAAGTACGCATTTGGAAATTGCCCAAAATATGTTGGAGTAAAGAGTCTCAAATTGGCAGTCGGTCTGAGGAATGTACCTGCTAGATCAACTAGAGGGCTATTTGGAGCCATAGCTGGTTTCATAGAAGGAGGTTGGTCAGGATTGGTTGCTGGCTGGTATGGGTTCCAGCATTCAAATGATCAGGGAACTGGTATGGCTGCAGATAGAGACTCGACGCAAAAGGCAATTGACAAAATAACATCCAAAGTAAATAATATAGTCGATAAAATGAACAAACAGTATGAAATTATTGATCATGAATTCAGCGAGATTGAAACTAGACTTAATATGATCAATAATAAGATTGACGATCAAATTCAGGACATATGGGCATATAATGCTGAATTGCTAGTACTGCTTGAAAATCAGAAAACGCTCGATGAGCATGATGCAAATGTAAACAATCTGTATAACAAAGTGAAGAGGGCACTGGGTTCCAATGCAGTGGAAGATGGGAAAGGATGCTTCGAGTTATACCATAAATGCGATAACCAGTGTATGGAGACAATTCGAAACGGGACCTATGACAGAAGAAAGTATAAAGAGGAATCAAGACTAGAGAGACAGAAAATAGAGGGGGTTAAACTGGAATCTGAAGGAACCTACAAAATCCTCACCATTTATTCGACTGTCGCCTCATCTCTTGTTATTGCAATGGGGTTCGCTGCCTTCTTGTTCTGGGCCATGTCCAATGGATCTTGCAGATGCAACATTTGTATATGA</t>
  </si>
  <si>
    <t>ATGGAAGTAGCAACACTAATAACTATACTACTAGTAATAACAGGAAGCAATGCGGATAAAATCTGCATTGGCTACCAATCAACAAACTCCACAGAAACTGTAGACACGCTAACCGAAAACAATGTTCCTGTGACACATGCTAAAGAATTGCTTCATACAGAGCACAATGGGATGCTATGTGCAACAAACCTGGGGCGTCCTCTTATACTAGACACCTGTACCATTGAAGGACTAATCTATGGCAACCCTTCTTGTGATCTACCGCTGGAAGGGAGAGAATGGTCCTACATTGTCGAAAGACCATCGGCTGTTAATGGAGTGTGCTACCCCGGAAATGTAGAAAACCTAGAAGAATTAAGGTCACTTTTTAGTTCCGCTAGTTCTTATCAAAGAATCCAGATCTTTCCAGATTCAATCTGGAATGTGTCTTACAGTGGAACAAGCAAAGCATGTTCAGATTCATTCTACAGAAACATGAGGTGGTTGACTCAAAAGG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GCACATTCTCTTAGGGGAGAGTCAT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GACTCTCGATGAGCATGACGCAAATGTAAACAATCTATATAACAAAGTGAAGAGGGCACTGGGTTCCAATGCAGTGGAAGATGGGAAAGGATGCTTCGATCTATACCATAAATGCGATAACCAGTGCATGGAGACAATTCGAAACGGGACCTATAACAGAAGAAAGTATCAGAAGGAATCAAGACTAGAGAGACAGAAAATAGAGGGGGTCAAACTGGAATCTGAAGGAACCTACAAAATCCTCACCATTTATTCGACTGTCGCCTCATCTCTTGTTATTGCAATGGGGTTCGCTGCCTTCTTGTTCTGGGCCATGTCCAATGGATCTTGCAGATGCAACATTTGTATATAA</t>
  </si>
  <si>
    <t>ATGGAAGTAGCAACACTAATAACTATACTACTAGTAATAACAGGAAGCAATGCGGATAAAATCTGCATTGGCTACCAATCAACAAACTCCACAGAAACTGTAGACACGCTAACCGAAAACAATGTTCCTGTGACACATGCTAAAGAATTGCTTCATACAGAGCACAATGGGATGCTATGTGCAACAAACCTGGGGCGTCCTCTTATACTAGACACCTGTACCATTGAAGGACTAATCTATGGCAACCCTTCTTGTGATCTACCGCTGGAAGGGAGAGAATGGTCCTACATTGTCGAAAGACCATCGGCTGTTAATGGAGTGTGCTACCCCGGAAATGTAGAAAACCTAGAAGAATTAAGGTCACTTTTTAGTTCCGCTAGTTCTTATCAAAGAATCCAGATCTTTCCAGATTCAATCTGGAATGTGTCTTACAGTGGAACAAGCAAAGCATGTTCAGATTCATTCTACAGAAGCATGAGGTGGTTGACTCAAAAGGACAACAATTACCCTGTTCAAGACGCCCAATACACAAATAATAGAGGAAAGAACATTCTTTTCATGTGGGGCATAAATCACCCACCCACTGATACTGCACAGACAAATCTGTACACAAGGACTGACACAACAACAAGTGTGGCGACGGAAGATATAAATAGGACCTTCAAACCATTGATAGGGCCAAGGCCTCTTGTCAATGGTCTACAAGGAAGGATTGATTATTATTGGGCGGTGTTAAAACCAGGTCAGACATTGCGAGTAAGATCCAACGGGAATCTAATCGCTCCATGGTATGGGCACATTCTCTTAGGGGTGAGTCAT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CTAGTACTGCTTGAAAATCAAAAG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CAATGGATCTTGCAGATGCAACATTTGTATATAA</t>
  </si>
  <si>
    <t>ATGGAAACAATATCACTAATG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TAAAAG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</t>
  </si>
  <si>
    <t>ATGGAAGTAGCAACACTAATAACTATACTACTATTAATAACAGGAAGCAATGCGGATAAAATCTGCATTGGCTACCAATCAACAAACTCCACAGAAACTGTAGACACACTAACCGAAAACAATGTTCCTGTGACACATGCTAAAGAATTGCTTCACACAGAGCACAATGGGATGCTATGTGCAACAAACCTGGGGCGTCCTCTTATTCTAGACACCTGTACCATTGAAGGACTAATCTATGGCAACCCTTCTTGTGATCTACCGCTGGAAGGGAGAGAATGGTCCTACATTGTCGAAAGACCATCGGCTGTTAATGGAGTGTGCTACCCCGGAAATGTAGAAAACCTAGAAGAATTAAGGTCACTTTTTAGTTCTGCTAGTTCTTACCAAAGAATCCAGATCTTTCCAGATTCAATCTGGAATGTGTCTTACAGTGGAACAAGCAAAGCATGTTCAGATTCATTCTACAGAAGCATGAGGTGGTTGACTCAAAAGAACAACAATTACCCTGTTCAAGACGCCCAATACACAAATAATAGAGGAAAGAACATTCTTTTCATGTGGGGCATAAATCACCCACCCACTGATACTGCACAGACTAATCTGTACACAAGGACTGACACAACAACAAGTGTGGCGACGGAAGATATAAATAGGACCTTCAAACCATTGATAGGGCCAAGGCCTCTTGTCAATGGTCTACAAGGAAGGATTGATTATTATTGGGCGGTGTTAAAACCAGGTCAGACATTGCGAGTAAGATCCAACGGGAATCTAATCGCTCCATGGTATGGACACATTCTCTTAGGGGAGAGTCACGGAAGAATCCTGAAAACGGATTTAAAGAGTGGTAACTGTGTAGTGCAATGTCAAACAGAAAGAGGTGGTTTGAACACTACATTGCCATTTCACAACGTAAGCAAGTACG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GATAAGATTGATGACCAAATTCAAGACATATGGGCATATAATGCTGAATTGTTAGTACTGCTTGAAAATCAAAAAACTCTCGATGAGCATGACGCAAATGTAAACAATCTATATAACAAAGTGAAGAGGGCACTGGGTTCCAATGCAGTGGAAGATGGGAAAGGATGCTTT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</si>
  <si>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CAGCAACAATAATAACTATACTACTAGTAATAACAGGAAGCAATGCGGATAAAATCTGCATTGGCTACCAATCAACAAACTCCACAGAAACTGTAGACACGCTAACCGAAAACAATGTTCCTGTGACACATGCGAAAGAATTGCTTCACACAGAGCACAATGGGATGCTATGTGCAACAAACCTGGGGCGTCCTCTTATTCTAGACACCTGTACCATTGAAGGATTAATCTATGGCAACCCTTCTTGTGATCTACCGCTGGAAGGGAGAGAATGGTCCTACATTGTCGAAAGACCATCGGCTGTTAATGGAGTGTGCTACCCCGGAAATGTAGAAAACCTGGAGGAATTAAGGTCACTTTTTAGTTCCGCTAGTTCTTACCAAAGAATCCAGATCTTTCCAGATTCAATCTGGAATGTATCTTACAGTGGAACAAGCAAAGCATGTTCAGATTCATTCTACAGAAGCATGAGGTGGTTGACTCAAAAGAACAACAATTATCCTGTTCAAGACGCCCAATACACAAATAATAGAGGAAAGAACATTCTTTTCATGTGGGGT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GTTGCAATGGGGTTCGCTGCCTTCTTGTTCTGGGCCATGTCTAATGGATCTTGCAGATGCAACATTTGTATATAA</t>
  </si>
  <si>
    <t>ATGGAGACAGTATCACTAATAACTATACTACTAGTAGTAACAATAGGCAATGCAGATAAAATCTGCATCGGCTACCAATCAACAAACTCCACAGAAACTGTAGACACACTAACAGAAAACAATGTCCCTGTGACACATGCCAAAGAATTGCTCCACACAGAGCATAATGGGATGCTGTGTGCAACAAGCTTGGGACACCCTCTTATTCTAGACACCTGTACCATTGAAGGACTAATCTATGGCAATCCTTCTTGTGATCTATTGTTGGGAGGAC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GGAGAGAGCCACGGAAGAATCCTAAAGACTGATTTAAAAAGGGGTAGCTGCACAGTGCAATGTCAGACAGAAAAAGGCGGCTTAAACACAACATTGCCATTCCAAAACGTAAGTAAGTACGCATTTGGAAACTGCTCTAAATACATTGGCATGAAGAGTCTCAAACTTGCAGTTGGTCTGAGGAATGTGCCTTCTAGATCTAGTAGAGGACTATTCGGGGCCATAGCAGGATTTATAGAGGGAGGTTGGTCAGGACTAGTTGCTGGCTGGTATGGATTCCAGCATTCAAATGACCAAGGGGTTGGTATGGCAGCAGATAGAGACTCAACCCAAAAGGCAATTGATAAAATAACATCCAAAGTGAATAACATAGTCGACAAAATGAACAAGCAGTATGAAATTATTGATCATGAATTCAGCGAGGTTGAAACTAGACTTAACATGATCAATAATAAGATTGATGATCAGATCCAAGATATATGGGCATATAATGCAGAATTGCTAGTTCTGCTTGAAAACCAAAAAACACTCGATGAGCATGATGCAAATGTAAACAATCTATATAATAAAGTGAAGAGGGCATTGGGTTTCAATGCGGTGGAAGATGGGAAAGGATGTTTCGAGCTATACCACAAATGTGATGACCAGTGCATGGAGACAATTCGAAACGGGACCTACAACAGGAGGAAGTATCAAGAGGAATCAAAATTAGAAAGACAGAAAATAGAGGGGGTCAAGCTGGAATCTGAAGGAACTTACAAGATCCTCACCATTTATTCGACTGTCGCCTCATCTCTTGTGATTGCAATGGGGTTTGCTGCCTTCTTGTTCTGGGCCATGTCCAATGGGTCTTGCAGATGCAACATTTGTATATAA</t>
  </si>
  <si>
    <t>ATGGAAACAATATCACTAATGACTATACTACTGATAACGACAGCAAGCAATGCAGATAAAATCTGCATCGGTCACCAGTCAACAAACTCCACAGAAACTGTGGACACGCTAACAGAAACCAATGTTCCTGTGACACATGCCAAAGAATTGCTCCAAACAGAGCACAATGGAATGCTGTGTGCGACAAATCTGGGGCATCCCCTCATTC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CTTAAAAGGTGGTAATTGTGTAGTGCAATGTCAA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G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</t>
  </si>
  <si>
    <t>ATGGAAACAATATCACTAATGACTATACTACTGATAACGACAGCAAGCAATGCAGATAAAATCTGCATCGGTCACCAGTCAACAAACTCCACAGAAACTGTGGACACGCTAACAGAAACCAATGTTCCTGTGACACATGCCAAAGAATTGCTCCAAACAGAGCACAATGGAATGCTGTGTGCGACAAATCTGGGGCATCCCCTCATTCTAGACACATGCACTATTGAAGGGCTAATCTATGGCAACCCCTCTTGTGACCTGCTATTGGAGGGAAGAGAATGGTCCTACATAGTCGAAAGACCCTCAGCTGTAAACGGAACTTGTTACCCTGGGAATGTAGAAAACCTAGAGGAACTCAGGACACTTTTTAGCTCCGCCAGTTCCTACCAAAGAATCCAAATCTTCCCAGACACAATATGGAATGTTACTTACACTGGAACAAGCAGATCATGTTCAGGTTCATTCTACAGGAGTATGAGATGGCTGACTCAAAAAAGCGGGTTTTACCCTGTCCAAGACGCCAAATACACAAATAACAGGGGGAAGAACATCCTCTTCGTGTGGGGTATACATCACCCACATACCTATACCGACCAAACAACTTTGTACATAAGAAACGACACAACAACAAGTGTGACAACAGAGGAGTTGAATAGAATCTTCAAACCAGTGATAGTGCCAAGGCTTCTTGTCAATGGTCAGCAGGGGAGAATTGATTATTATTGGTCAGTACTAAAACCAGGCCAAACATTGCGAGTAAGATCCAATGGGAATCTAATTGCTCCATGGTATGGACACATTCTTTCAGGAGGGAGCCATGGAAGAATCCTGAAGACTGATTT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CCTGGGCTCCAATGCTATGGAAGATGGAAAAGGTTGTTTCGAGTTATACCATAAGTGTGATGATCAATGCATGGAAACAATTCGAAACGGGACCTATAATAGGAGAAAGTATAGAGAGGAATCAAGATTAGAACAGCAGAGAATAGAAGGGGTTAAACTGGAATCTGAGGGAACTTACAAAATCCTCACTATTTATTCGACTGTCGCCTCATCTCTTGTGCTTGCGATGGGGTTTGCTGCCTTCCTGTTCTGGGCCATGTCCAATGGTTCTTGCAGGTGCAACATTTGTATATAA</t>
  </si>
  <si>
    <t>ATGGAAACAATATCACTAATGACTATACTACTGATAACGACAGCAAGCAATGCAGATAAAATCTGCATCGGTCACCAGTCAACAAACTCCACAGAAACTGTGGACACGCTAACAGAAACCAATGTTCCTGTGACACATGCCAAAGAATTGCTCCAAACAGAGCACAATGGAATGCTGTGTGCGACAAATCTGGGGCATCCCCTCATTCTAGACACATGCACTATTGAAGGGCTAATCTATGGCAACCCCTCTTGTGACCTGCTATTGGAGGGAAGAGAATGGTCCTACATAGTCGAAAGACCCTCAGCTGCAAACGGAACCTGTTACCCTGGGAATGTAGAAAACCCAGAGGAACTCAGGACACTTTTTAGC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ACTAAAACCAGGCCAAACATTGCGAGTAAGATCCAATGGGAATCTAATTGCTCCATGGTATGGACACGTTCTTTCAGGAGGGAGCCATGGAAGAATCCTGAAGACTGATTTAAAAAGTGGTAATTGTGTAGTGCAATGTCAG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A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</t>
  </si>
  <si>
    <t>ATGGAAGTAGCAACAATAATAACTATACTACTAGTAATAACAGGAAGCAATGCGGATAAAATCTGCATTGGCTACCAATCAACAAACTCCACAGAAACTGTAGACACGCTAACCGAAAACAATGTTCCTGTGACACATGCTAAAGAATTGCTC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ATACACAAGGACTGACACAACAACAAGTGTGGCGACGGAAGATATAAATAGGACCTTCAAACCATTGATAGGGCCAAGGCCTCTTGTCAATGGTCTACAAGGAAGGATTGATTATTATTGGGCGGTGTTAAAACCAGGTCAGACATTGCGAGTAAGATCCAACGGGAATCTAATCGCTCCATGGTATGGACACATTCTCTTAGGGGAGAGTCACGGAAGAATCCTGAAAACGGATTTAAAAAGTGGTAACTGTGTAGTGCAATGTCAAACAGAAAGAGGTGGTTTGAACACTACATTGCCATTTCACAACGTAAGCAAGTACT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ACGAGATTGAAACTAGACTCAATATGATCAATAATAAGATTGATGACCAAATTCAAGACATATGGGCATATAATGCTGAATTGCTAGTACTGCTTGAAAATCAAAAAACTCTCGATGAGCATGACGCAAATGTAAACAATCTATATAACAAAGTGAAGAGGGCACTGGGTTCCAATGCAGTGGAAGATGGGAAAGGATGCTTCGATCTATACCATAAATGTGATAACCAGTGCATGGAGACAATTCGAAACGGGACCTATAACAGGAGAAAGTATCAGGAGGAATCAAGACTAGAGAGACAGAAAATAGAGGGGGTCAAACTGGAATCTGAAGGAACCTACAAAATCCTCACCATTTATTCGACTGTCGCCTCATCTCTTGTTATTGCAATGGGGTTCGCTGCCTTCTTGTTCTGGGCCATGTCCAATGGATCTTGCAGATGCAACATTTGTATATAA</t>
  </si>
  <si>
    <t>ATGGAAACAATATCACTAATGACTATACTACTGATAACGACAGCAAGCAATGCAGATAAAATCTGCATCGGTCACCAGTCAACAAACTCCACAGAAACTGTGGACACGCTAACAGAAACCAATGTTCCTGTGACACATGCCAAAGAATTGCTCCAAACAGAGCACAATGGAATGCTGTGTGCGACAAATCTGGGGCATCCCCTCATTT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GCTAAAACCAGGCCAAACATTGCGAGTAAGATCCAATGGGAATCTAATTGCTCCATGGTATGGACACGTTCTTTCAGGAGGGAGCCATGGAAGAATCCTGAAGACTGACTTAAAAGGTGGTAATTGTGTAGTGCAATGTCAAACTGAAAAGGGTGGATTCAACAGTACATTGCCCTTCCACAATATCAGCAAATATGCATTTGGAACCTGCCCCAAATATGTAAAAGTCAATAGTCTCAAACTGGCAATTGGTCTGAGGAATGTGCCTGCTAGATCAAATAGAGGACTATTTGGGGCTATCGCTGGTTTCATAGAAGGAGGTTGGCCAGGACTAGTAGCTGGCTGGTATGGTTTCCAGCATTCAAATGATCAAGGGGTTGGTATGGCCGCAGATAGGGATTCAACTCAAAAGGCAGTTGATAAAATAACATCTAAGGTGAATAATATAGTCGACAAGATGAATAGGCAATATGAAATAATTGATCATGAGTTCAGTGAGGTTGAAACTAGACTCAATATGATCAATAATAAGATTGATGACCAAATACAAGACATATGGA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</t>
  </si>
  <si>
    <t>ATGGAAACAATATCACTAATGACTATACTACTGATAACGACAGCAAGCAATGCAGATAAAATCTGCATCGGTCACCAGTCAACAAACTCCACAGAAACTGTGGACACGCTAACAGAAACCAATGTTCCTGTGACACATGCCAAAGAATTGCTCCAAACAGAGCACAATGGAATGCTGTGTGCGACAAATCTGGGGCATCCCCTCATTTTAGACACATGCACTATCGAAGGACTAATCTATGGCAACCCCTCTTGTGACCTGCTATTGGAGGGAAGAGAATGGTCCTACATAGTCGAAAGACCCTCAGCTGTAAACGGAACTTGTTACCCTGGGAATGTAGAAAACCTAGAGGAACTCAGGACACTTTTTAGTTCCGCCAGTTCCTACCAAAGAATCCAAATCTTCCCAGACACAATATGGAATGTTACTTACACTGGAACAAGCAGATCATGTTCAGGTTCATTCTACAGGAGTATGAGATGGCTGACTCAAAAAAGCGGGTTTTACCCTGTCCAAGACGCCAAATACACAAATAACAGGGGGAAGAACATCCTCTTCGTGTGGGGTATACATCACCCACACACCTATACCGACCAAACAACTTTGTACATAAGAAACGACACAACAACAAGTGTGACAACAGAGGAGTTGAATAGAATCTTCAAACCAGTGATAGTGCCAAGGCTTCTTGTCAATGGTCAGCAGGGGAGAATTGATTATTATTGGTCAGTGCTAAAACCAGGCCAAACATTGCGAGTAAGATCCAATGGGAATCTAATTGCTCCATGGTATGGACACGTTCTTTCAGGAGGGAGCCATGGAAGAATCCTGAAGACTGACTTAAAAGGTGGTAATTGTGTAGTGCAATGTCAAACTGAAAAGGGTGGATTCAACAGTACATTGCCCTTCCACAATATCAGCAAATATGCATTTGGAACCTGCCCTAAATATGTAAAAGTCAATAGTCTCAAACTGGCGATTGGTCTGAGGAATGTGCCTGCTAGATCAAATAGAGGACTATTTGGGGCTATCGCTGGTTTCATAGAAGGAGGTTGGCCAGGACTAGTAGCTGGCTGGTATGGTTTCCAGCATTCAAATGATCAAGGGGTTGGTATGGCCGCAGATAGGGATTCAACTCAAAAGGCAGTTGATAAAATAACATCTAAGGTGAATAATATAGTCGACAAGATGAATAGGCAATATGAAATAATTGATCATGAATTCAGTGAGGTTGAAACTAGACTCAATATGATCAATAATAAGATTGATGACCAAATACAAGACATATGGGCATATAATGCAGAACTGCTAGTACTACTTGAAAACCAGAAAACGCTCGATGAGCATGATGCGAACGTAAACAATCTATATAACAAGGTGAAGAGGGCCCTGGGCTCCAATGCTATGGAAGATGGGAAAGGTTGTTTCGAGTTATACCATAAGTGTGATGATCAATGCATGGAAACAATTCGAAACGGGACCTATAATAGGAGAAAGTATAGAGAGGAATCAAGATTAGAACAGCAGAGAATAGAAGGGGTTAAACTGGAATCTGAGGGAACTTACAAAATCCTCACTATTTATTCGACTGTCGCCTCATCTCTTGTGCTTGCGATGGGGTTTGCTGCCTTCCTGTTCTGGGCCATGTCCAATGGTTCTTGCAGGTGCAACATTTGTATATAA</t>
  </si>
  <si>
    <t>ATGGAAGCAGCAACAATAATAACTATACTACTAGCAATAACAGGAAGCAATGCGGACAAAATCTGCATTGGCTACCAATCAACAAACTCCACAGAAACTGTAGACACGCTAACCGAAAACAACGTTCCTGTGACACATGCTAAAGAATTGCTTCACACAGAGCACAATGGGATGCTATGTGCAACAAACCTGGGGCGTCCTCTTATTCTAGACACCTGTACCATTGAAGGATTAATCTATGGCAACCCTTCTTGTGATCTACCGCTGGAAGGAAGAGAATGGTCCTACATTGTCGAAAGACCATCAGCTGTTAATGGAGTGTGCTACCCAGGACACGTAGAAAACCTGGAAGAATTAAGGTCACTTTTTAGTTCCGCTAGTTCTTACCAAAGAGTCCAGATCTTTCCAGATTCAATCTGGAATGTATCTTACAGTGGAACAAGCAAAGCATGTTCAGATTCATTCTACAGAAGCATGAGGTGGTTAACTCAAAAGAACAACAATTACCCTGTTCAAGACGCCCAATACACAAATAATAAAGGAAAGAACATTCTTTTCATGTGGGGCATAAATCACCCACCCACTGATACTGCACAGACAAATCTGTACACAAGGACTGACACAACAACAAGTGTGGCGACGGAAGACATAAATAGG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ATGCTAGATCAAGTAGAGGACTATTTGGAGCCATAGCTGGTTTCATAGAGGGAGGTTGGTCAGGATTAGTTGCTGGTTGGTATGGGTTCCAGCATTCAAATGATCAAGGAACCGGAATGGCTGCAGATAGAGACTCAACTCAAAAGGCAATTGACAAAATAACGTCCAAAGTAAATAATATAGTCGACAAAATGAACAAACAGTATGAAATTATTGACCATGAATTCAGCGAGATTGAAACTAGACTCAATATGATCAATGATAAGATTGATGACCAAATTCAAGACATATGGGCATATAATGCTGAATTGCTAGTACTGCTTGAAAATCAAAAAACTCTCGATGAGCATGACGCAAATGTAAACAATCTATATAACAAAGTGAAGAGGGCACTGGGTTCCAATGCAGTGGAAGATGGGAAAGGATGCTTCGATCTATACCATAAATGCGATAACCAGTGCATGGAGACAATTCGAAACGGGACCTATAACAGGAGAAAGTATCAGGAGGAATCAAGACTAGAGAGACAGAAAATAGAGGGGGTCAAACTGGAATCTGAAGGAACCTACAAAATCCTCACCATTTATTCGACTGTCGCCTCATCTCTTGTTATTGCAATGGGGTTCGCTGCCTTCTTGTTCTGGGCCATGTCTAATGGATCTTGCAGATGCAACATTTGTATATAA</t>
  </si>
  <si>
    <t>ATGGAAGTAGCAACAATAATAACTATACTACTAGTAATAACAGGAGGCAATGCGGATAAAATCTGCATTGGCTATCAATCAACAAACTCCACAGAAACTGTAGACACGCTAACCGAAAACAATGTTCCTGTGACACATGCTAAAGAATTGCTCCACACAGAGCACAATGGGATGCTATGTGCAACAAACCTGGGGCGTCCTCTTATTCTAGACACCTGTACCATTGAAGGACTAATCTATGGCAACCCTTCTTGTGATCTACCGCTGGAAGGGAGAGAATGGTCCTACATTGTCGAAAGAT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ATACACAAGGACTGACACAACAACAAGTGTGGCGACGGAAGATATAAATAGGACCTTCAAACCATTGATAGGGCCAAGGCCTCTTGTCAATGGTCTACAAGGAAGGATTGATTATTATTGGGCGGTGTTAAAACCAGGTCAGACATTGCGAGTAAGATCCAACGGGAATCTAATCGCTCCATGGTATGGACACATTCTCTTAGGGGAGAGTCACGGAAGAATCCTGAAAACGGATTTAAAAAGTGGTAACTGTGTAGTGCAATGTCAAACAGAAAGAGGTGGTTTGAACACTACATTGCCATTTCACAACGTAAGCAAGTACT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AATAAGATTGATGACCAAATTCAAGACATATGGGCATATAATGCTGAATTGCTAGTACTGCTTGAAAATCAAAAAACTCTCGATGAGCATGACGCAAATGTAAACAATCTATATAACAAAGTGAAGAGGGCACTGGGTTCCAATGCAGTGGAAGATGGGAAAGGATGCTTCGATCTATACCATAAATGTGATAACCAGTGCATGGAGACAATTCGAAACGGGACCTATAACAGGAGAAAGTATCAGGAGGAATCAAGACTAGAGAGACAGAAAATAGAGGGGGTCAAACTGGAATCTGAAGGAACCTACAAAATCCTCACCATTTATTCGACTGTCGCCTCATCTCTTGTTATTGCAATGGGGTTCGCTGCCTTCTTGTTCTGGGCCATGTCCAATGGATCTTGCAGATGCAACATTTGTATATAA</t>
  </si>
  <si>
    <t>ATGGAAGCAGCAACAATAATAACTATACTACTAGTAATAACAGGAAGCAATGCGGATAAAATCTGCATTGGCTACCAATCAACAAACTCCACAGAAACTGTAGACACGCTAACCGAAAACAATGTTCCTGTGACACATGCGAAAGAATTGCTTCACACAGAGCACAATGGGATGCTATGTGCAACAGACCTGGGGCGTCCTCTTATTCTAGACACCTGTACCATTGAAGGATTAATCTATGGCAACCCTTCTTGTGATCTACCGCTGGAAGGGAGAGAATGGTCCTACATTGTTGAAAGACCATCGGCTGTTAATGGAGTGTGCTACCCTGGAAATGTAGAAAACCTGGAAGAATTAAGGTCACTTTTTAGTTCCGCTAGTTCTTACCAAAGAATCCAGATCTTTCCAGATTCAATCTGGAATGTATCTTACAGTGGAACAAGCAAAGCATGTTCAGATTCATTCTACAGAAGCATGAGGTGGTTGACTCAAAAGAACAACAATTATCCTGTTCAAGACGCCCAATACACAAATAATAGAGGAAAGAACATTCTTTTCATGTGGGGTATAAATCACCCACCCACTGATACTGCACAGACAAATCTGTACACAAGGACTGACACAACAACAAGTGTGGCGACGGAAGACATAAATAGAACCTTCAAACCATTGATAGGGCCAAGGCCTCTTGTCAATGGTCTACAAGGAAGGATTGATTATTATTGGGCGGTGTTAAAACCAGGTCAGACATTGCGAGTAAGATCCAACGGGAATCTAATCGCTCCATGGTATGGACACATTCTCTTAGGGGAGAGTCACGGAAGAATCCTGAAAACGGATTTAAAGAGTGGTAACTGTGTAGTGCAATGTCAAACAGAAAGAGGTGGTTTGAACACTACATTGCCATTTCACAACGTGAGCAAGTACGCATTCGGAAATTGCCCAAAATATATTGGAGTAAAGAGTCTCAAATTGGCAGTCGGTCTGAGGAATGTGCCTGCTAGATCACGTAGAGGACTATTTGGAGCCATAGCTGGTTTCATAGAGGGAGGTTGGA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G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</si>
  <si>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TAGCAACAATAATAACTATACTACTAGTAATAACAGGAAGCAATGCGGATAAAATCTGCATTGGCTACCAATCAACAAACTCCACAGAAACTGTAGACACGCTAACCGAAAACAATGTTCCTGTGACACATGCTAAAGAATTGCTCCACACAGAGCACAATGGGATGCTATGTGCAACAAACCTGGGGCGTCCTCTTATTCTAGACACCTGTACCATTGAAGGACTAATCTATGGCAACCCTTCTTGTGATCTACCGCTGGAAGGGAGAGAATGGTCCTACATTGTCGAAAGACCATCGGCTGTTAATGGAGTGTGCTACCCCGGAAATGTAGAAAACCTAGAAGAATTAAGGTCACTTTTTAGTTCCGCTAGTTCTTACCAAAGAATCCAGATCTTTCCAGATTCAATCTGGAATGTGTCTTACAGTGGAACAAGCAAAGCATGTTCAGATTCATTCTACAGAAGCATGAGGTGGTTGACTCAAAAGAACAACAATTACCCTGTTCAAGACGCCCAATACACAAATAATAGAGGAAAGAACATTCTTTTCATGTGGGGCATAAATCACCCACCCACTGATAATGCACAGACAAATCTATACACAAGGACTGACACAACAACAAGTGTGGCGACGGAAGATATAAATAGAACCTTCAAACCATTGATAGGGCCAAGGCCTCTTGTCAATGGTCTACAAGGAAGGATTGATTATTATTGGGCGGTGTTAAAACCAGGTCAGACATTGCGAGTAAGATCCAACGGGAATCTAATCGCTCCATGGTATGGACACATTCTCTTAGGGGAGAGTCACGGAAGAATCCTGAAAACGGATTTAAAAAGTGGTAACTGTGTAGTGCAATGTCAAACAGAAAGAGGTGGTTTGAACACTACATTGCCATTTCACAACGTAAGCAAGTACTCATTTGGAAATTGCCCAAAATATATTGGAGTAAAGAGTCTCAAATTGGCAGTCGGTCTGAGGAATGTGCCTGCTAGATCAAGTAGAGGACTATTTGGAGCCATAGCTGGTTTCATAGAGGGAGGTTGGTCAGGATTAGTTGCTGGTTGGTATGGGTTCCAGCATTCAAATGATCAAGGAACCGGTATGGCTGCAGATAGAGACTCAACTCAAAAGGCAATTGACAAAATAACGTCCAAAGTAAATAATATAGTCGACAAAATGAACAAACAGTATGAAATTATTGACCATGAATTCAGCGAGATTGAAACTAGACTCAATATGATCAATAATAAGATTGATGACCAAATTCAAGACATATGGGCATATAATGCTGAATTGCTAGTACTGCTTGAAAATCAAAAAACTCTCGATGAGCATGACGCAAATGTAAACAATCTGTATAACAAAGTGAAGAGAGCACTGGGTTCCAATGCAGTGGAAGATGGGAAAGGATGCTTCGATCTATACCATAAATGTGATAACCAGTGCATGGAGACAATTCGAAACGGGACCTATAACAGGAGAAAGTATCAGGAGGAATCAAGACTAGAGAGACAGAAAATAGAGGGGGTCAAACTGGAATCTGAAGGAACCTACAAAATCCTCACCATTTATTCGACTGTCGCCTCATCTCTTGTTATTGCAATGGGGTTCGCTGCCTTCTTGTTCTGGGCCATGTCCAATGGATCTTGCAGATGCAACATTTGTATATAA</t>
  </si>
  <si>
    <t>ATGGAAGCAGCAACAATAATAACTATACTACTAGTAGTAACAGGAAGCAATGCAGATAAAATCTGCATTGGCTACCAATCAACAAACTCCACAGAAACTGTAGACACACTAACCGAAAACAATGTTCCTGTGACACATGCTAAAGAATTGCTTCACACAGAGCACAATGGGATGCTATGTGCAACAAACCTGGGGCGTCCTCTTATTCTAGACACCTGTACCATTGAAGGACTAATCTATGGCAACCCTTCTTGTGATCTACCACTGGAAGGGAGAGAATGGTCCTACATTGTCGAAAGACCATCGGCTGTTAATGGAGTGTGCTACCCCGGAAATGTAGAAAACCTGGAAGAATTAAGGTCACTTTTTAGTTCCGCTAGTTCTTACCAAAGAATCCAGATCTTTCCAGATTCAATCTGGAATGTATCTTACGGTGGAACAAGCAAAGCATGTTCAGATTCATTCTACAGGAGCATGAGGTGGTTGACTCAAAAGAACAACAATTATCCTGTTCAAGACGCCCAATACACAAATAATAGAGGAAAGAACATTCTTTTCATGTGGGGCATAAATCACCCACCCACTGATACTGCACAGACAAATCTGTACACAAGGACTGACACAACAACAAGTGTGGCGACGGAAGACATAAATAGGACCTTCAAACCATTGATAGGGCCAAGGCCTCTTGTCAATGGTCTACAAGGAAGGATTGATTATTATTGGGCGGTGCTAAAACCAGGTCAGACATTGCGAGTAAGATCCAACGGGAATCTAATCGCTCCATGGTATGGACACATTCTCTTAGGGGAGAGTCACGGAAGAATCCTGAAAACGGATTTAAAGAGTGGTAATTGTGTAGTGCAATGTCAAACAGAAAGAGGTGGTTTGAACACTACATTGCCATTTCACAACGTGAGCAAGTACGCATTCGGAAATTGCCCAAAATATATTGGAGTAAAGAGTCTCAAATTGGCAGTCGGTCTGAGGAATATGCCTGCTAGATCAAGTAGAGGACTATTTGGAGCCATAGCTGGTTTCATAGAGGGAGGTTGGTCAGGATTAGTTGCTGGTTGGTATGGGTTCCAGCATTCAAATGATCAAGGAACCGGAATGGCTGCAGATAGAGACTCAACTCAAAAGGCAATTGACAAAATCACGTCCAAAGTAAATAATATAGTCGACAAAATGAACAAACAGTATGAAATTATTGACCATGAGTTCAGCGAGATTGAAACTAGACTCAATATGATCAATGATAAGATTGATGACCAAATTCAAGACATATGGGCATATAATGCTGAATTGCTAGTACTGCTTGAAAATCAAAAAACTCTCGATGAGCATGACGCAAATGTAAACAATCTATATAACAAAGTGAAGAGGGCACTGGGTTCCAATGCAGTGGAAGATGGGAAAGGATGCTTCGATCTATACCATAAATGCGATAACCAGTGCATGGAGACAATTCGGAACGGGACCTATAATAGAAGAAAGTATCAGGAGGAATCAAGACTAGAGAGACAGAAAATAGAGGGGGTCAAACTGGAATCTGAAGGAACCTACAAAATCCTCACCATTTATTCGACTGTCGCCTCATCTCTTGTTATTGCAATGGGGTTCGCTGCCTTCTTGTTCTGGGCCATGTCTAATGGATCTTGCAGATGCAACATTTGTATATAA</t>
  </si>
  <si>
    <t>ATGGAAGCAGCAACAATAATAACCATACTACTAGTAATAACAGGAAGCAATGCAGATAAAATCTGTATTGGCTACCAATCAACAAACTCCACAGAAACTGTAGACACGCTAACCGAAAACAATGTTCCTGTGACACATGCTAAAGAATTGCTTCACACAGAGCACAATGGGATGCTATGTGCAACAAACCTGGGGCGTCCTCTTATTCTGGACACCTGTACCATTGAAGGACTAATCTATGGCAACCCTTCTTGTGATCTACCGCTGGAAGGGAAAGAATGGTCCTACATTGTCGAAAGACCATCGGCTGTTAATGGAATGTGCTACCCCGGAAATGTAGAAAACCTGGAAGAATTAAGGTCACTTTTTAGTTCCGCTAGTTCCTACCAAAGAATCCAGATCTTTCCAGATTCAATCTGGAATGTATCTTACAGTGGAACAAGCAAAGCATGTTCAGATTCATTCTACAGAAGCATGAGGTGGTTGACTCAAAAGAACAACAATTACCCTGTTCAAGACGCCCAATACACAAATAATAGAGGAAAGAACATTCTTTTCATGTGGGGCATAAATCACCCACCCACTGACACTGCACAGACAAATCTGTACACAAGGACTGACACAAAAACAAGTGTGGCGACGGAAGAAATAAATAGGACCTTCAAACCATTGATAGGGCCAAGGCCTCTTGTCAATGGTCTACAAGGAAGGATTGATTATTATTGGGCGGTGTTAAAACCAGGTCAGACATTGCGAGTAAGATCCAACGGGAATCTAATCGCTCCATGGTATGGACACATTCTCTTAGGGGAGAGTCACGGAAGAATCCTGAAAACGGATTTAAAGAGTGGTAATTGTGTAGTGCAATGTCAAACAGAAAGAGGTGGCTTGAACACTACACTGCCATTTCACAACGTGAGCAAGTACGCATTCGGAAATTGCCCAAAATATATTGGAGTAAAGAGTCTCAAATTGGCAGTCGGTCTGAGGAATGTACCTGCTAGATCAAGTAGAGGACTATTTGGAGCCATAGCTGGTTTCATAGAGGGAGGTTGGTCAGGATTAGTTGCTGGTTGGTATGGGTTCCAGCATTCAAATGATCAGGGAACCGGAATGGCTGCAGATAGAGACTCAACTCAAAAGGCAATTGACAAAATAACGTCCAAAGTAAATAATATAGTCGACAAAATGAACAAACAGTATGAAATTATTGACCATGAATTCAGCGAGATTGAAACTAGACTCAATATGATCAATGATAAGATTGATGACCAAATTCAAGACATATGGGCATATAATGCTGAATTGCTAGTACTGCTTGAAAATCAAAAAACTCTCGATGAGCATGACGCAAATGTAAACAATCTATATAACAAAGTA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</si>
  <si>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CAGCAACAATAATAACCATACTACTAGTAATAACAGGAAGCAATGCAGATAAAATCTGTATTGGCTACCAATCAACAAACTCCACAGAAACTGTAGACACGCTAACCGAAAACAATGTTCCTGTGACACATGCTAAAGAATTGCTTCACACAGAGCACAATGGGATGCTATGTGCAACAAACCTGGGGCGTCCTCTTATTCTGGACACCTGTACCATTGAAGGACTAATCTATGGCAACCCTTCTTGTGATCTACCGCTGGAAGGGAAAGAATGGTCCTACATTGTCGAAAGACCATCGGCTGTTAATGGAATGTGCTACCCCGGAAATGTAGAAAACCTGGAAGAATTAAGGTCACTTTTTAGTTCCGCTAGTTCCTACCAAAGAATCCAGATCTTTCCAGATTCAATCTGGAATGTATCTTACAGTGGAACAAGCAAAGCATGTTCAGATTCATTCTACAGAAGCATGAGGTGGTTGACTCAAAAGAACAACAATTACCCTGTTCAAGACGCCCAATACACAAATAATAGAGGAAAAAACATTCTTTTCATGTGGGGCATAAATCACCCACCCACTGACACTGCACAGACAAATCTGTACACAAGGACTGACACAAAAACAAGTGTGGCGACGGAAGAAATAAATAGGACCTTCAAACCATTGATAGGGCCAAGGCCTCTTGTCAATGGTCTACAAGGAAGGATTGATTATTATTGGGCGGTGTTAAAACCAGGTCAGACATTGCGAGTAAGATCCAACGGGAATCTAATCGCTCCATGGTATGGACACATTCTCTTAGGGGAGAGTCACGGAAGAATCCTGAAAACGGATTTAAAGAGTGGTAATTGTGTAGTGCAATGTCAAACAGAAAGAGGTGGCTTGAACACTACACTGCCATTTCACAACGTGAGCAAGTACGCATTCGGAAATTGCCCAAAATATATTGGAGTAAAGAGTCTCAAATTGGCAGTCGGTCTGAGGAATGTACCTGCTAGATCAAGTAGAGGACTATTTGGAGCCATAGCTGGTTTCATAGAGGGAGGTTGGTCAGGATTAGTTGCTGGTTGGTATGGGTTCCAGCATTCAAATGATCAGGGAACCGGAATGGCTGCAGATAGAGACTCAACTCAAAAGGCAATTGACAAAATAACGTCCAAAGTAAATAATATAGTCGACAAAATGAACAAACAGTATGAAATTATTGACCATGAATTCAGCGAGATTGAAACTAGACTCAATATGATCAATGATAAGATTGATGACCAAATTCAAGACATATGGGCGTATAATGCTGAATTGCTAGTACTGCTTGAAAATCAAAAAACTCTCGATGAGCATGACTCAAATGTAAACAATCTATATAACAAAGTA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</si>
  <si>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CAGCAACAATAATAACCATACTACTAGTAATAACAGGAAGCAATGCAGATAAAATCTGTATTGGCTACCAATCAACAAACTCCACAGAAACTGTAGACACGCTAACCGAAAACAATGTTCCTGTGACACATGCTAAAGAATTGCTTCACACAGAGCACAATGGGATGCTATGTGCAACAAACCTGGGGCGTCCTCTTATTCTGGACACCTGTACCATTGAAGGACTAATCTATGGCAACCCTTCTTGTGATCTACCGCTGGAAGGGAAAGAATGGTCCTACATTGTCGAAAGACCATCGGCTGTTAATGGAATGTGCTACCCCGGAAATGTAGAAAACCTGGAAGAATTAAGGTCACTTTTTAGTTCCGCTAGTTCCTACCAAAGAATCCAGATCTTTCCAGATTCAATCTGGAATGTATCTTACAGTGGAACAAGCAAAGCATGTTCAGATTCATTCTACAGAAGCATGAGGTGGTTGACTCAAAAGAACAACAATTACCCTGTTCAAGACGCCCAATACACAAATAATAGAGGAAAGAACATTCTTTTCATGTGGGGCATAAATCACCCACCCACTGACACTGTACAGACAAATCTGTACACAAGGACTGACACAAAAACAAGTGTGGCGACGGAAGAAATAAATAGGACCTTCAAACCATTGATAGGGCCAAGGCCTCTTGTCAATGGTCTACAAGGAAGGATTGATTATTATTGGGCGGTGTTAAAACCAGGTCAGACATTGCGAGTAAGATCCAACGGGAATCTAATCGCTCCATGGTATGGACACATTCTCTTAGGGGAGAGTCACGGAAGAATCCTGAAAACGGATTTAAAGAGTGGTAATTGTGTAGTGCAATGTCAAACAGAAAGAGGTGGCTTGAACACTACACTGCCATTTCACAACGTGAGCAAGTACGCATTCGGAAATTGCCCAAAATATATTGGAGTAAAGAGTCTCAAATTGGCAGTCGGTCTGAGGAATGTACCTGCTAGATCAAGTAGAGGACTATTTGGAGCCATAGCTGGTTTCATAGAGGGAGGTTGGTCAGGATTAGTTGCTGGTTGGTATGGGTTCCAGCATTCAAATGATCAGGGAACCGGAATGGCTGCAGATAGAGACTCAACTCAAAAGGCAATTGACAAAATAACGTCCAAAGTAAATAATATAGTCGACAAAATGAACAAACAGTATGAAATTATTGACCATGAATTCAGCGAGATTGAAACTAGACTCAATATGATCAATGATAAGATTGATGACCAAATTCAAGACATATGGGCATATAATGCTGAATTGCTAGTACTGCTTGAAAATCAAAAAACTCTCGATGAGCATGACGCAAATGTAAACAATCTATATAACAAAGTA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</si>
  <si>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CAGCAACAATAATAACCATACTACTAGTAATAACAGGAAGCAATGCAGATAAAATCTGTATTGGCTACCAATCAACAAACTCCACAGAAACTGTAGACACGCTAACCGAAAACAATGTTCCTGTGACACATGCTAAAGAATTGCTTCACACAGAGCACAATGGGATGCTATGTGCAACAAACCTGGGGCGTCCTCTTATTCTGGACACCTGTACCATTGAAGGACTAATCTATGGCAACCCTTCTTGTGATCTACCGCTGGAAGGGAAAGAATGGTCCTACATTGTCGAAAGACCATCGGCTGTTAATGGAATGTGCTACCCCGGAAATGTAGAAAACCTGGAAGAATTAAGGTCACTTTTTAGTTCCGCTAGTTCCTACCAAAGAATCCAGATCTTTCCAGATTCAATCTGGAATGTATCTTACAGTGGAACAAGCAAAGCATGTTCAGATTCATTCTACAGAAGCATGAGGTGGTTGACTCAAAAGAACAACAATTACCCTGTTCAAGACGCCCAATACACAAATAATAGAGGAAAGAACATTCTTTTCATGTGGGGCATAAATCACCCACCCACTGACACTGCACAGACAAATCTGTACACAAGGACTGACACAAAAACAAGTGTGGCGACGGAAGAAATAAATAGGACCTTCAAACCATTGATAGGGCCAAGGCCTCTTGTCAATGGTCTACAAGGAAGGATTGATTATTATTGGGCGGTGTTAAAACCAGGTCAGACATTGCGAGTAAGATCCAACGGGAATCTAATCGCTCCATGGTATGGACACATTCTATTAGGGGAGAGTCACGGAAGAATCCTGAAAACGGATTTAAAGAGTGGTAATTGTGTAGTGCAATGTCAAACAGAAAGAGGTGGCTTGAACACTACACTGCCCTTTCACAACGTGAGCAAGTACGCATTCGGAAATTGCCCAAAATATATTGGAGTAAAGAGTCTCAAATTGGCAGTCGGTCTGAGGAATGTACCTGCTAGATCAAGTAGAGGACTATTTGGAGCCATAGCTGGTTTCATAGAGGGAGGTTGGTCAGGATTAGTTGCTGGTTGGTATGGGTTCCAGCATTCAAATGATCAGGGAACCGGAATGGCTGCAGATAGAGACTCAACTCAAAAGGCAATTGACAAAATAACGTCCAAAGTAAATAATATAGTCGACAAAATGAACAAACAGTATGAAATTATTGACCATGAATTCAGCGAGATTGAAACTAGACTCAATATGATCAATGATAAGATTGATGACCAAATTCAAGACATATGGGCATATAATGCTGAATTGCTAGTACTGCTTGAAAATCAAAAAACTCTCGATGAGCATGACGCAAATGTAAACAATCTATATAACAAAGTA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</si>
  <si>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CAGCAACAATAATAACTATACTACTAGTAATAACAGGAAGCAATGCGGATAAAATCTGCATTGGCTACCAATCAACAAACTCCACAGAAACTGTAGACACGCTAACCGAAAACAATGTTCCTGTGACACATGCTAAAGAATTGCTTCACACAGGGCACAATGGGATGCTATGTGCAACAAACCTGGGGCGTCCTCTTATTCTAGACACCTGTACCATTGAAGGACTAATCTATGGCAACCCTTCTTGTGATCTACCGCTGGAAGGGAGAGAATGGTCCTACATTGTCGAAAGACCATCGGCTATTAATGGAGTGTGCTACCCCGGGAATGTAGAAAACCTGGAAGAATTGAGGTCACTTTTTAGTTCCGCTAGTTCTTACCAAAGAATCCAGATCTTTCCAGATTCAATCTGGAATGTATCTTACAGTGGAACAAGCAAAGCATGTTCAGATTCATTCTACAGAAGCATGAGGTGGTTGACTCAAAAGAACAACAATTACCCTGTTCAAGACGCCCAATACACAAATAATAGAGGAAAGAACATTCTTTTCATGTGGGGCATAAATCACCCACCCACTGATACTGCACAGACAAATCTGTACACAAGGACTGACACAACAACAAGTGTGGCGACGGAAGACATAAATAGGACCTTCAAACCATTGATAGGGCCAAGGCCTCTTGTCAATGGTCTACAAGGAAGGATTGATTATTACTGGGCGGTGTTAAAACCAGGTCAGACATTGAGAGTAAGATCCAACGGGAATCTAATCGCTCCATGGTATGGACACATTCTCCTAGGGGAGAGTCACGGAAGAATCCTGAAAACGGATTTAAAGAGTGGTAACTGTGTAGTGCAATGTCAAACAGAAAGAGGTGGTTTGAACACTACATTGCCATTTCACAATGTGAGCAAGTACGCATTCGGAAATTGCCCAAAATATATTGGAGTAAAGAGTCTCAAATTGGCAGTCGGTCTGAGGAATGTGCCTGCTAGATCAAGTAGAGGACTATTTGGAGCCATAGCTGGTTTCATAGAGGGAGGTTGGTCAGGATTAGTTGCTGGTTGGTATGGGTTCCAACATTCAAATGATCAAGGAACCGGAATGGCTGCAGATAGAGACTCAACGCAAAAGGCAATTGACAAAATAACGTCCAAAGTAAATAATATAGTCGACAAAATGAACAAACAGTATGAAATTATTGACCATGAATTCAGCGAGATTGAAACTAGACTCAATATGATCAATGATAAGATTGATGACCAAATTCAAGACATATGGGCATATAATGCTGAATTGCTAGTACTGCTTGAAAATCAAAAAACTCTCGATGAGCATGACGCAAATGTAAACAATCTATATAACAAAGTTAAGAGGGCACTTGGTTCCAATGCAGTGGAAGATGGGAAAGGATGCTTCGATCTATACCATAAATGCGATAACCAGTGCATGGAGACAATTCGAAACGGGACCTATAACAGAAGAAAGTACCAGGAGGAATCAAGACTAGAGAGACAGAAAATAGAGGGGGTCAAACTGGAATCTGAAGGAACCTACAAAATCCTCACCATTTATTCGACTGTCGCCTCATCTCTTGTTATTGCAATGGGGTTCGCTGCCTTCTTGTTCTGGGCCATGTCTAATGGTTCTTGCAGATGCAACATTTGTATATAA</t>
  </si>
  <si>
    <t>ATGGAAGCAGCAACAATAATAACTATACTACTAGTAATAACAGGAAGCAATGCGGATAAAATCTGCATTGGCTACCAATCAACAAACTCCACAGAAACTGTAGACACGCTAACCGAAAACAATGTTCCTGTGACACATGCGAAAGAATTGCTTCACACAGAGCACAATGGGATGCTATGTGCAACAGACCTGGGGCGTCCTCTTATTCTAGACACCTGTACCATTGAAGGATTAATCTATGGCAACCCTTCTTGTGATCTACCGCTGGAAGGGAGAGAATGGTCCTACATTGTTGAAAGACCATCGGCTGTTAATGGAGTGTGCTACCCCGGAAATGTAGAAAACCTGGAAGAATTAAGGTCACTTTTTAGTTCCGCTAGTTCTTACCAAAGAATCCAGATCTTTCCAGATTCAATCTGGAATGTATCTTACAGTGGAACAAGCAAAGCATGTTCAGATTCATTCTACAGAAGCATGAGGTGGTTGACTCAAAAGAACAACAATTATCCTGTTCAAGACGCCCAATACACAAATGATAGAGGAAATAACATTCTTTTCATGTGGGGTATAAATCACCCACCCACTGATACTGTACAGACAAATCTGTACACAAGGACTGACACAACAACAAGTGTGGCGACGGAAGACATAAATAGAACCTTCAAACCATTGATAGGGCCAAGGCCTCTTGTCAATGGTCTACAAGGAAGGATTGATTATTATTGGGCGGTGTTAAAACCAGGTCAGACACTGCGAGTAAGATCCAACGGGAATCTAATCGCTCCATGGTATGGACACATTCTCTTAGGGGAGAGTCACGGAAGAATCCTGAAAACGGATTTAAAGAGTGGTAACTGTGTAGTGCAATGTCAAACAGAAAGAGGTGGTTTGAACACTACATTGCCATTTCACAACGTGAGCAAGTACGCATTCGGAAATTGCCCAAAATATATTGGAGTAAAGAGTCTCAAATTGGCAGTCGGTCTGAGGAATGTGCCTGCTAGATCAAGTAGAGGACTATTTGGAGCCATAGCTGGTTTCATAGAGGGAGGTTGGTCAGGATTAGTTGCTGGTTGGTATGGGTTCCAGCATTCAAATGATCAAGGAACCGGAATGGCTGCAGATAGAGACTCAACTCAAAAGGCAATTGACAAAATAACGTCCAAAGTAAATAATATAGTCGACAAAATGAACAAACAGTATGATATTATTGACCATGAATTCAGCGAGATTGAAACTAGACTCAATATGATCAATGATAAGATTGATGACCAAATCCAAGACATATGGGCATATAATGCTGAATTGCTAGTACTGCTTGAAAATCAAAAAACTCTCGATGAGCATGACGCAAATGTAAACAATCTATATAACAAAGTGAAGAGGGCACTGGGTTCCAATGCAGTGGAAGATGGGAAAGGATGCTTCGATCTATACCATAAATGCGATAACCAGTGCATGGAGACAATTCGAAACGGGACCTATAACAGAAGAAAGTATCAGGAGGAATCAAGACTAGAGAGACAGAAAATAGAGGGGGTCAAACTGGAATCTGAAGGAACCTACAAAATCCTCACCATTTATTCGACTGTCGCCTCATCTCTTGTTATTGCAATGGGGTTCGCTGCCTTCTTGTTCTGGGCCATGTCTAATGGATCTTGCAGATGCAACATTTGTATATAA</t>
  </si>
  <si>
    <t>ATGGAAGCAGCAACAATAATAACTATACTACTAGTAATAACAGGAAGCAATGCGGATAAG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CAGTTCTTACCAAAAAATCCAGATCTTTCCAGATTCAATCTGGAATGTATCTTACAGTGGAACAAGCAAAGCATGTTCAGATTCATTCTACAGAAGCATGAGGTGGTTGACTCAAAAGAACAACAATTACCCTGTTCAAGACGCCCAATACACAAATAATAGAGGAAAGAACATTCTTTTTATGTGGGGCATAAATCACCCACCCACTGATACTGCACAGACAAATCTGTACACAAGGACTGACACAACAACAAGTGTGGCGACGGAAGACATAAATAGGACCTTCAAACCATTGATAGGGCCAAGGCCTCTTGTTAATGGTCTACAAGGAAGGATTGATTATTATTGGGCAGTGTTAAAACCAGGTCAGACATTGCGAGTGAGATCCAACGGGAACCTAATTGCTCCATGGTATGGACACATTCTCTTGGGGGAGAGTCACGGRAGAATCCTGAAAACGGATTTA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RGAAAGTATCAGGAGGAATCAAGATTAGAGAGACAGAAAATAGAGGGGGTCAAACTGGAATCTGAAGGAACCTACAAAATCCTCACCATTTATTCGACTGTCGCCTCATCTCTTGTTATTGCAATGGGGTTCGCTGCCTTCTTGTTCTGGGCCATGTCTAATGGATCTTGCAGATGCAACATTTGTATATAA</t>
  </si>
  <si>
    <t>ATGGAAGCAGCAACAATAATAACTATACTACTAGTAATAACAGGAAGCAATGCGGATAAG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TAGTTCTTACCAAAAAATCCAGATCTTTCCAGATTCAATCTGGAATGTATCTTACAGTGGAACAAGCAAAGCATGTTCAGATTCATTCTACAGAAGCATGAGGTGGTTGACTCAAAAGAACAACAATTACCCTGTTCAAGACGCCCAATACACAAATAATAGAGGAAAGAACATTCTTTTTATGTGGGGCATAAATCACCCACCCACTGATACTGTACAGACAAATCTGTACACAAGGACTGACACAACAACAAGTGTGGCGACGGAAGACATAAATAGGACCTTCAAACCATTGATAGGGCCAAGGCCTCTTGTTAATGGTCTACAAGGAAGGATTGATTATTATTGGGCAGTGTTAAAACCAGGTCAGACATTGCGAGTGAGATCCAACGGGAACCTAATTGCTCCATGGTATGGACACATTCTCTTGGGGGAGAGTCACGGAAGAATCCTGAAAACGGATTTA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AAAATAGAGGGGGTCAAACTGGAATCTGAAGGAACCTACAAAATCCTCACCATTTATTCGACTGTCGCCTCATCTCTTGTTATTGCAATGGGGTTCGCTGCCTTCTTGTTCTGGGCCATGTCTAATGGATCTTGCAGATGCAACATTTGTATATAA</t>
  </si>
  <si>
    <t>ATGGAAGCAGCAACAATAATAACTATACTACTAGTAATAACAGGAAGCAATGCGGATAAA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TAGTTCTTACCAAAAAATCCAGATCTTTCCAGATTCAATCTGGAATGTATCTTACGGTGGAATAAGCAAAGCATGTTCAAATTCATTCTACAGAAGCATGAGGTGGTTGACTCAAAAGAACAACAATTACCCTGTTCAAGACGCCCAATACACAAATAATAGAGGAAAGAACATTCTTTTTATGTGGGGCATAAATCACCCACCCACTAATACTACACAGACAGATCTGTACACAAGGACTGACACAACAACAAGTGTGGCGACGGAAGACATACATAGGACCTTCAAACCATTGATAGGGCCAAGGCCTCTTGTTAATGGTCTACAAGGAAGGATTGATTATTATTGGGCAGTGTTAAAACCAGGTCAGACATTGCGAGTGAGATCCAACGGGAACCTAATTGCTCCATGGTATGGACACATTCTCTTGGGGAAGAGTCACGGAAGAATCCTGAAAACGGATTTA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AAAATAGAGGGGGTCAAACTGGAATCTGAAGGAACCTACAAAATCCTCACCATTTATTCGACTGTCGCCTCATCTCTTGTTATTGCAATGGGGTTCGCTGCCTTCTTGTTCTGGGCCATGTCTAATGGATCTTGCAGATGCAACATTTGTATATAA</t>
  </si>
  <si>
    <t>ATGGAAGCAGCAACAATAATAACTATACTACTAGTAATAACAGGAAGCAATGCGGATAAA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TAGTTCTTACCAAAAAATCCAGATCTTTCCAGATTCAATCTGGAATGTATCTTACGGTGGAATAAGCAAAGCATGTTCAAATTCATTCTACAGAAGCATGAGGTGGTTGACTCAAAAGAACAACAATTACCCTGTTCAAGACGCCCAATACACAAATAATAGAGGAAAGAACATTCTTTTTATGTGGGGCATAAATCACCCACCCACTAATACTACACAGACAGATCTGTACACAAGGACTGACACAACAACAAGTGTGGCGACGGAAGACATACATAGGACCTTCAAACCATTGATAGGGCCAAGGCCTCTTGTTAATGGTCTACAAGGAAGGATTGATTATTATTGGGCAGTGTTAAAACCAGGTCAGACATTGCGAGTGAGATCCAACGGGAACCTAATTGCTCCATGGTATGGACACATTCTCTTGGGGGAGAGTCACGGAAGAATCCTGAAAACGGATTTG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AAAATAGAGGGGGTCAAACTGGAATCTGAAGGAACCTACAAAATCCTCACCATTTATTCGACTGTCGCCTCATCTCTTGTTATTGCAATGGGGTTCGCTGCCTTCTTGTTCTGGGCCATGTCTAATGGATCTTGCAGATGCAACATTTGTATATAA</t>
  </si>
  <si>
    <t>ATGGAAGCAGCAACAATAATAACTATACTACTAGTAATAACAGGAAGCAATGCGGATAAGATCTGCATTGGCTACCAATCAACAAACTCCACAGAAACTGTAGACACGCTAACCGAAAACAATGTTCCTGTGACACATGCTAAAGAACTGCTTCACACAGAGCACAATGGGATGCTATGTGCAACAAACCTGGGGCGTCCTCTTATTCTAGACACCTGTACCATTGAAGGACTAATCTATGGCAATCCTTCTTGTGATCTACCGCTGGAAGGGAGAGACTGGTCCTACATTGTCGAAAGACCATCGGCTGTTAATGGAGTGTGCTACCCCGGAAATGTAGAGAACCTGGAAGAATTAAGGTCACTTTTTAGTTCCGCTAGTTCTTACCAAAAAATCCAGATCTTTCCAGATTCAATCTGGAATGTATCTTACAATGGAACAAGCAAAGCATGTTCAGATTCATTCTACAGAAGCATGAGGTGGTTGACTCAAAAGAACAACAATTACCCTGTTCAAGACGCCCAATACACAAATAATAGAGGAAAGAACATTCTTTTTATGTGGGGCATAAATCACCCACCCACTGATACTACACAGACAAATCTGTACACAAGGACTGACACAACAACAAGTGTGGCGACGGAAGACATAAATAGGACCTTCAAACCATTGATAGGGCCAAGGCCTCTTGTTAATGGTCTACAAGGAAGGATTGATTATTATTGGGCAGTGTTAAAACCAGGTCAGACATTGCGAGTGAGATCCAACGGGAACCTAATTGCTCCATGGTATGGACACATTCTCTTGGGGGAGAGTCACGGAAGAATCCTGAAAACGGATTTAAAGAGTGGTAACTGTGTAGTGCAATGTCAAACAGAAAGAGGTGGTTTGAACACTACATTGCCATTTCACAACGTGAGCAAGTACGCATTCGGAG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GAAATAGAGGGGGTCAAACTGGAATCTGAAGGAACCTACAAAATCCTCACCATTTATTCGACTGTCGCCTCATCTCTTGTTATTGCAATGGGGTTCGCTGCCTTCTTGTTCTGGGCCATGTCTAATGGATCTTGCAGATGCAACATTTGTATATAA</t>
  </si>
  <si>
    <t>ATGGAAGCAGCAACAATAATAACTATACTACTAGTAATAACAGGAAGCAATGCGGATAAA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GGAATTAAGGTCACTTTTTAGTTCCGCTAGTTCTTACCAAAAAATCCAGATCTTTCCAGATTCAATCTGGAATGTATCTTACGGTGGAATAAGCAAAGCATGTTCAAATTCATTCTACAGAAGCATGAGGTGGTTGACTCAAAAGAACAACAATTACCCTGTTCAAGACGCCCAATACACAAATAATAGAGGAAAGAACATTCTTTTTATGTGGGGCATAAATCACCCACCCACTAATACTACACAGACAGATCTGTACACAAGGACTGACACAACAACAAGTGTGGCGACGGAAGACATACATAGGACCTTCAAACCATTGATAGGGCCAAGGCCTCTTGTTAATGGTCTACAAGGAAGGATTGATTATTATTGGGCAGTGTTAAAGCCAGGTCAGACATTGCGAGTGAGATCCAACGGGAACCTAATTGCTCCATGGTATGGACACATTCTCTTGGGGGAGAGTCACGGAAGAATCCTGAAAACGGATTTG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CAACAGAAGAAAGTATCAGGAGGAATCAAGATTAGAGAGACAGAAAATAGAGGGGGTCAAACTGGAATCTGAAGGAACCTACAAAATCCTCACCATTTATTCGACTGTCGCCTCATCTCTTGTTATTGCAATGGGGTTCGCTGCCTTCTTGTTCTGGGCCATGTCTAATGGATCTTGCAGATGCAACATTTGTATATAA</t>
  </si>
  <si>
    <t>ATGGAAGCAGCAACAATAATAACTATACTACTAGTAATAACAGGAAACAATGCGGATAAGATCTGCATTGGCTACCAATCAACAAACTCCACAGAAACTGTAGACACGCTAACCGAAAACAATGTTCCTGTGACACATGCTAAAGAACTGCTTCACACAGAGCACAATGGGATGCTATGTGCAACAAACCTGGGGCGTCCTCTTATTCTAGACACCTGTACCATTGAAGGACTAATCTATGGCAATCCTTCTTGTGATCTACCGCTGGAAGGGAGAGACTGGTCCTACATTGTCGAAAGACCATCGGCTGTTAATGGAGTGTGCTACCCCGGAAATGTGGAGAACCTGGAAGAATTAAGGTCACTTTTTAGTTCCGCTAGTTCTTACCAAAAAATCCAGATCTTTCCAGATTCAATCTGGAATGTATCTTACAATGGAACAAGCAAAGCATGTTCAGATTCATTCTACAGAAGCATGAGGTGGTTGACTCAAAAGAACAACAATTACCCTGTTCAAGACGCCCAATACACAAATAATAGAGGAAAGAACATTCTTTTTATGTGGGGCATAAATCACCCACCCACTGATACTACACAGACAAATCTGTACACAAGGACTGACACAACAACAAGTGTGGCGACGGAAGACATAAATAGGACCTTCAAACCATTGATAGGGCCAAGGCCTCTTGTTAATGGTCTACAAGGAAGGATTGATTATTATTGGGCAGTGTTAAAACCAGGTCAGACATTGCGAGTGAGATCCAACGGGAACCTAATTGCTCCATGGTATGGACACATTCTCTTGGGGGAGAGTCACGGAAGAATCCTGAAAACGGATTTAAAGAGTGGTAACTGTGTAGTGCAATGTCAAACAGAAAGAGGTGGTTTGAACACTACATTGCCATTTCACAACGTGAGCAAGTATGCATTCGGAGATTGCCCAAAATATATTGGGGTAAAGAGTCTCAAATTGGCAGTCGGTCTA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ATACCATAAATGCGATAACCAGTGCATGGAGACAATTCGAAACGGGACCTATAACAGAAGAAAGTATCAGGAGGAATCAAGATTAGAGAGACAGAAAATAGAGGGGGTCAAACTGGAATCTGAAGGAACCTACAAAATCCTCACCATTTATTCGACTGTCGCCTCATCTCTTGTTATTGCAATGGGGTTCGCTGCCTTCTTGTTCTGGGCCATGTCTAATGGATCTTGCAGATGCAACATTTGTATATAA</t>
  </si>
  <si>
    <t>ATGGAAGTAGTAACAATAATAACTATACTACTAGTAATAACAAGAAGCAATGCAGATAAAATATGCATTGGCTACCAATCAACAAACTCCACAGAAACTGTAGACACGCTAACCGAAAACAATGTTCCTGTGACACATGCTAAAGAATTGCTTCACACAGAGCACAATGGGATGCTATGTGCAACAAACCTGGGGCGTCCTCTTATTCTAGACACCTGTACCATTGAAGGACTAATCTATGGCAACCCTTCTTGTGATCTACCGCTGGAAGGGAGAGAATGGTCCTACATTGTCGAAAGACCATCGGCTGTAAATGGAGTGTGCTACCCAGGAAATGTAGAAAACCTAGAAGAATTAAGGTCACTTTTTAGTTCCGCTAGTTCTTACCAAAGAATCCAGATCTTTCCAGATTCAATCTGGAATGTATCTTACAGTGGAACAAGCAAAGCATGTTCAGATTCATTCTACAGAAGCATGAGGTGGTTAACTCAAAAGAACAACAATTACCCTGTTCAAGACGCCCAATACACAAATAATAGAGGAAAGAACATTCTTTTCATGTGGGGCATAAATCACCCACCCACTGATACTGCACAGACAAATCTGTACACAAGGACTGACACAACAACAAGCGTAGCGACGGAAGATATAAATAGGACCTTCAAACCATTGATAGGGCCAAGGCCTCTTGTTAATGGTCTACAAGGAAGGATTGATTATTATTGGGCGGTTTTAAAACCAGGTCAGACACTGCGAGTAAGATCCAACGGGAATCTAATCGCTCCATGGTATGGACACATCCTTTTAGGGGAGAGCCACGGAAGAATCCTGAAAACGGATTTAAAGAGTGGTAGCTGTGTAGTGCAATGCCAAACAGAAAGAGGTGGTTTGAACACTACATTGCCATTTCACAACGTGAGCAAGTACGCATTTGGAAATTGCCCAAAATATATTGGAGTAAAGAGTCTCAAATTGGCAGTCGGTCTGAGGAATGTGCCTGCTAGATCAAGTAGAGGATTATTTGGAGCCATAGCTGGTTTCATAGAGGGAGGTTGGTCAGGATTAGTTGCTGGTTGGTATGGGTTCCAGCATTCAAATGATCAAGGAACTGGAATGGCTGCAGATAGAGACTCAACTCAAAAGGCAATTGACAAAATAACGTCCAAAGTAAATAATATAGTCGACAAAATGAACAAACAGTATGAAATTATTAACCATGAATTCAGCGAGATTGAAACTAGACTCAATATGATCAATGATAAGATTGATGACCAAATTCAAGACATATGGGCATATAATGCTGAATTGCTAGTACTGCTTGAAAATCAAAAAACCCTCGATGAGCATGACGCAAATGTGAACAATCTTTATAACAAAGTGAAGAGGGCACTGGGTTCCAATGCAGTGGAAGATGGGAAAGGATGCTTCGATCTATACCATAAATGCGATAACCAGTGCATGGAGACAATTCGAAACGGGACCTATAACAGAAGAATGTATCAGGAGGAATCAAGACTAGAGAGGCAGAAAATAGAAGGGGTCAAACTGGAATCTGAAGGAACCTACAAAATCCTCACCATTTATTCGACTGTCGCCTCATCTCTTGTTATTGCAATGGGGTTCGCTGCCTTCTTGTTCTGGGCCATGTCTAATGGATCTTGCAGATGCAACATTTGTATATAA</t>
  </si>
  <si>
    <t>ATGGAAGCAGCAACAATAATAACTATACTACTAGTAATAACAGGAAGCAATGCGGATAAAATCTGCATTGGCTACCAATCAACAAACTCCACAGAAACTGTAGACACGCTAACCGAAAACAATGTTCCTGTGACACATGCTAAAGAATTGCTTCACACAGAGCACAATGGGATGCTATGTGCAACAAACCTGGGGCGTCCTCTTATTCTAGACACCTGTACCATTGAAGGACTAATCTATGGCAACCCTTCTTGTGATCTACCGCTGGAAGGGAGAGACTGGTCCTACATTGTCGAAAGACCATCGGCTGTTAATGGAGTGTGCTACCCCGGAAATGTAGAAAACCTGGAAGAATTAAGGTCACTTTTTAGTTCCGCTAGTTCTTACCAAAAAATCCAGATCTTTCCAGATTCAATCTGGAATGTATCTTACGATGGAATAAGCAAAGCATGTTCAAATTCATTCTACAGAAGCATGAGGTGGTTGACTAAAAAGAACAACAGTTACCCTGTTCAAGACGCCCAATACACAAATAATATAGGAAAGAACATTCTTTTTATGTGGGGCATAAATCACCCACCCACTAATACTACACAGACAGATCTGTACACAAGGACTGACACAACAACAAGTGTGGCAACGGAAGACATACATAGGACCTTCAAACCATTGATAGGGCCAAGGCCTCCTGTTAATGGTCTACTAGGAAGGATTGATTATTATTGGGCAGTGTTAAAGCCAGGTCAGACATTGCGAGTGAGATCCAACGGGAACCTAATTGCTCCATGGTACGGACACATTCTCTTGGGGGAGAGTCACGGAAGAATCCTGAAAACGGATTTGAAGAGTGGTAACTGTGTAGTGCAATGTCAAACAGAAAGAGGTGGTTTGAACACTACATTGCCATTTCACAACGTGAGCAAGTACGCATTCGGAAATTGCCCAAAATATATTGGGGTAAAGAGTCTCAAATTGGCAGTCGGTCTGAGGAATGTGCCTGCTAGATCAAGTAGAGGACTATTTGGAGCCATAGCTGGTTTTATAGAGGGAGGTTGGTCAGGATTAGTTGCTGGTTGGTATGGATTCCAGCATTCAAATGATCAAGGAACCGGAATGGCTGCAGATAGAGACTCAACTCAGAAGGCAATTGACAAAATAACGTCCAAAGTAAATAATATAGTCGACAAAATGAACAAACAGTATGAAATTATTGACCATGAATTCAGCGAGATTGAAACTAGACTCAATATGATCAATGATAAGATTGATGACCAAATTCAAGACATATGGGCATATAATGCTGAATTACTAGTACTGCTTGAAAATCAAAAAACTCTCGATGAGCATGACGCAAATGTAAACAATCTATATAACAAAGTGAAGAGGGCACTGGGTTCCAATGCAGTGGAAGATGGGAAAGGATGCTTCGATCTGTACCATAAATGCGATAACCAGTGCATGGAGACAATTCGAAACGGGACCTATAACAGAAGAAAGTATCAGGAGGAATCAAGATTAGAGAGACAGAAAATAGAGGGGGTCAAACTGGAATCTGAAGGAACCTACAAAATCCTCACCATTTATTCGACTGTCGCCTCATCTCTTGTTATTGCAATGGGGTTCGCTGCCTTCTTGTTCTGGGCCATGTCTAATGGA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</si>
  <si>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</si>
  <si>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CATTGCTGGAAGGAAGAGAATGGTCCTATATCGTCGAGAGACCATCAGCCGTTAACGGATTGTGTTACCCCGGGAATGTAGAGAATCTAGAAGAGCTAAGGTCACTTTTTAGTTCTGCTAGGTCTTATCAAAGAATCCAGATTTTCCCAGACACAATCTGGAATGTGTCTTACGATGGGACAAGCAAAGCATGCTCAGGTTCATTCTACAGAAACATGAGATGGTTGACTCAAAAGAACAGCGATTACCCTATTCAAGACGCCCAATACACAAATAATCAAGGGAAGAACATTCTTTTCATGTGGGGCATAAATCACCCACCCACCGAT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ATTGGGTTCCAATGCGGTGGAAGATGGGAAAGGATGTTTCGAGCTATACCACAAATGTGATGACCAATGCATGGAGACAATTCGGAACGGGACCTACAACAGAAGGAAGTATCAAGAGGAGTCAAAATTAGAAAGG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</si>
  <si>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GGATCTGTACACGAGAACCGACACAACAACGAGTGTGGCAACAGAAGAAATAAATAGGATCTTCAAACCATTGATTGGACCAAGGCCTCTTGTCAACGGTTTGATGGGAAGAATTGATTATTATTGGTCGGTATTGAAACCAGGTCAAACACTGCGAATAAAATCTGATGGGAATCTAATAGCTCCATGGTATGGACACATTCTTTCAGGAGAGAGCCACGGAAGAATTCTGAAGACTGATTTAAAAAAGGGTAGCTGCACAGTGCAATGTCAGACAGAGAAAGGTGGCTTAAACACAACATTGCCATTCCAAAATGTAAGTAAGTATGCATTTGGAAACTGCTCAAAGTACATC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</si>
  <si>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GAGAGAATGGTCCTATATCGTCGAGAGACCATCAGCTGTTAACGGATTGTGTTACCCCGGGAATGTAGAGAATCTAGAAGAGCTAAGGTCACTTTTTAGTTCTGCTAGGTCTTATCAAAGAATCCAGATTTTCCCAGACACAATCTGGAATGTGTCTTACAATGGGACAAGCAAAGCATGCTCAGGTTCATTCTACAGAAGCATGAGATGGTTGACTCAAAAGAACAGCAATTACCCTATTCAAGACGCCCAATACACAAATAATCAAGGGAAGAACATTCTTTTCATGTGGGGCATAAATCACCCACCCACCGACACTACGCAGAGAGATCTGTACACGAGAACCGACACAACAACGAGTGTGGCAACAGAAGAAATAAATAGGATCTTCAAACCATTGATTGGACCAAGGCCTCTTGTCAACGGTTTGATGGGAAGA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</si>
  <si>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C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CTTCCCAGACACAACCTGGAATGTGTCTTACAATGGGATAAGCAAAGCATGCTCAGGTTCATTCTACAGAAGCATGAGATGGTTGACTCAAAAGAACAGCAATTACCCTATCCAAGACGCCCAATACACAAACAATCAAGGGAAGAACATTCTTTTCATGTGGGGCATAAATCACCCACCCACCGATACTACGCAGAGAGATCTGTACACGAGAACCGACACAACAACGAGTGTGGCAACAGAAGAAATAAATAGGATCTTCAAACCATTGATAGGACCAAGGCCTCTTGTCAACGGTTTGATGGGAAGAATTGATTATTATTGGTCGGTATTGAAACCGGGTCAAACACTGCGAATAAAATCTGATGGGAATCTAATAGCTCCATGGTATGGACACATTCTTTCAGGAGAGAGCCACGGAAGAATTCTGAAGACTGATTTAAAG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AACCAATGCATGGAGACAATTCGGAACGGGACCTACAACAGAAGGAAGTATCAAGAGGAGTCAAAATTAGAAAGACAGAAAATAGAGGGGGTCAAGCTGGAATCTGAAGGAACTTACAAAATCCTCACCATTTATTCGACTGTCGCCTCATCTCTTGTGATTGCAATGGGGTTTGCTGCCTTCTTGTTCTGGGCCATGTCCAATGGGTCTTGCAGATGCAACATTTGTATATAG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</si>
  <si>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GGCAGATAGAGACTCAACCCAAAAGGCAATTGATAAAATAACATCCAAAGTGAATAACATAGTCGACAAAATGAACAAGCAGTATGAAATTATCGATCATGAATTCAGCGAGGTTGAAACTAGACTTAACATGATCAATAATAAGATTGATGATCAAATCCAAGATATATGGGCATATAATGCAGAATTGCTAGTTCTGCTTGAAAACCAGAAAACACTCGATGAGCATGATGCAAATGTAAACAATCTATAC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</si>
  <si>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TGAGAGACCATCAGCTGTTAACGGATTGTGTTACCCCGGGAATGTAGAAAATCTAGAAGAGCTAAGGTCACTTTTTAGTTCTGCTAGGTCTTATCAAAGAATCCAGATTTTCCCAGACACAATTTGGAATGTGTCTTACAATGGGACAAGCAAAGCATGCTCAGGTTCATTCTACAGAAGCATGAGATGGTTGACTCAAAAGAACAGCAATTACCCTATTCAAGACGCCCAATACACAAATAATCAAGGGAAGAACATTCTTTTCATGTGGGGCATAAATCACCCACCCACCGATACTACGCAGAGAGATCTGTACACGAGAACCGACACAACAACGAGTGTGGCAACAGAAGAAATAAATAGGATCTTCAAACCATTGATAGGACCAAGGCCTCTTGTCAACGGTTTGATGGGAAGAATTGATTATTATTGGTCGGTATTGAAACCGGGTCAAACATTGCGAATAAAATCTGATGGGAATCTAATAGCTCCATGGTATGGACACATTCTTTCAGGAGAGAGCCACGGAAGAATTCTGAAGACTGATTTAAAAAAGGGTAGCTGCACAGTGCAATGTCAGACAGAGAAAGGTGGCTTAAACACAACATTGCCATTCCAAAATGTAAGTAAGTATGCATTTGGAAACTGCTCAAAATACATTGGCATAAAGAGTCTCAAACTTGCAGTTGGTCTGAGGAATGTGCCTTCTAGATCTAGTAGAGGACTATTCGGGGCCATAGCAGGGTTTATAGAGGGAGGTTGGTCAGGACTAGTTGCTGGTTGGTATGGGTTCCAGCATTCAAATGACCAAGGGGTTGGTATGGCGGCAGATAGAGACTCAACCCAAAAGGCAATAGATAAAATAACATCCAAAGTGAATAATATAGTCGACAAAATGAACAAGCAGTATGAAATCATTGATCATGAATTCAGTGAGGTAGAAACTAGACTTAACATGATCAATAATAAGATTGATGATCAAATCCAGGATATATGGGCATATAATGCAGAATTGCTAGTTCTGCTTGAAAACCAGAAAACACTCGATGAGCATGACGCAAATGTGAACAATCTATATAATAAAGTAAAGAGGGCGTTGGGTTCCAATGCGGTGGAAGATGGGAAAGGTTGTTTCGAGCTATACCACAAATGTGATGACCAGTGCATGGAGACAATTCGGAACGGGACCTACAACAGAAGGAAGTATCAAGAGGAGTCAAAATTAGAAAGACAGAAAATAGAGGGGGTCAAGTTGGAATCTGAAGGAACTTACAAAATCCTCACCATTTATTCGACTGTCGCCTCATCTCTTGTGATTGCAATGGGGTTTGCTGCCTTCTTGTTCTGGGCCATGTCCAATGGGTCTTGCAGATGCAACATTTGTATATAA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</si>
  <si>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G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GGCAGATAGAGACTCAACCCAAAAGGCAATTGATAAAATAACATCCAAAGTGAATAACATAGTCGACAAAATGAACAAGCAGTATGAAATTATCGATCATGAATTCAGCGAGGTTGAAACTAGACTTAACATGATCAATAATAAGATTGATGATCAAATCCAAGATATATGGGCATATAATGCAGAATTGCTAGTTCTGCTTGAAAACCAGAAAACACTCGATGAGCATGATGCAAATGTAAACAATCTATAC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</si>
  <si>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AAAAGAACATTCTTTTCATGTGGGGCATAAATCACCCACCCACTGATACTGT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GGCAGATAGAGACTCAACCCAAAAGGCAATTGATAAAATAACATCCAAAGTGAATAACATAGTCGACAAAATGAACAAGCAGTATGAAATTATCGATCATGAATTCAGCGAGGTTGAAACTAGACTTAACATGATCAATAATAAGATTGATGATCAAATCCAAGATATATGGGCATATAATGCAGAATTGCTAGTTCTGCTTGAAAACCAGAAAACACTCGATGAGCATGATGCAAATGTAAACAATCTATAC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</si>
  <si>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TGCAGATAGAGACTCAACCCAAAAGGCAATTGATAAAATAACATCCAAAGTGAATAACATAGTCGACAAAATGAACAAGCAGTATGAAATTATCGATCATGAATTCAGCGAGGTTGAAACTAGACTTAACATGATCAATAATAAGATTGATGATCAAATCCAAGATATATGGGCATATAATGCAGAATTGCTAGTTCTGCTTGAAAACCAGAAAACACTCGATGAGCATGATGCAAATGTAAACAATCTATAC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</si>
  <si>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GATGGCGGCAGATAGAGACTCAACCCAAAAGGCAATTGATAAAATAACATCCAAAGTGAATAACATAGTCGACAAAATGAACAAGCAGTATGAAATTATC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</si>
  <si>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GACAGTATCACTGATAACTATACTACTAGTAGTAACAGTAAGCAATGCAGATAAGATCTGCATCGGCTATCAATCAACAAACTCCACAGAAACTGTAGACACACTAACAGAAAACAATGTC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AGTTGGTATGGCGGCAGATAGAGACTCAACCCAAAAGGCAATTGATAAAATAACATCCAAAGTGAATAACATAGTCGACAAAATGAACAAGCAGTATGAAATTATC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</si>
  <si>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GACAGCATCACTGATAACTATACTACTAGTAGTAACAGTAAGCAATGCAGATAAGATCTGCATCGGCTATCAATCAACAAACTCCACAGAAACTGTAGACACACTAACAGAAAACAATGTCCCTGTGACACATGCCAAAGAACTGCTCCACACAGAGCATAATGGGATGCTGTGTGCAACAAGCTTGGGAAACCCTCTTATTCTAGACACCTGTACCATTGAAGGACTAATCTATGGCAATCCTTCTTGTGATCTATTGTTGGGAGGAAGAGAATGGTCCTATATCGTT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AAATGACCAAGGGGTTGGTATGGCGGCAGATAGAGACTCAACCCAAAAGGCAATTGATAAAATAACATCCAAAGTGAATAACATAGTCGACAAAATGAACAAGCAGTATGAAATTATCGATCATGAATTCAGCGAGGTTGAAACTAGACTTAACATGATCAATAATAAGATTGATGATCAAATCCAAGATATATGGGCATATAATGCAGAATTGCTAGTTCTGCTTGAAAACCAGAAAACACTCGATGAGCATGATGCAAATGTAAACAATCTATATAATAAAGTGAAGAGGGCGTTGGGTTCCAATGCGGTGGAAGATGGGAAAGGATGTTTCGAGCTATACCACAAATGTGATGACCAGTGCATGGAGACAATTCGAAACGGGACCTACAACAGAAGGAAGTATCAAGAGGAGTCAAAATTAGAAAGACAGAAAATAGAGGGGGTCAAGCTGGAATCTGAAGGAACTTACAAAATT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</si>
  <si>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ACACAATCTGGAATGTGTCTTACAATGGGACAAGCAAAGCATGCTCAGGTTCATTCTACAGAAGCATGAGATGGTTGACTCGAAAGAACGGCGATTACCCTATCCAAGACGCCCAATACACAAATAATCAAGGGAAGAACATTCTTTTCATGTGGGGCATAAATCACCCACCCACCGATACTACGCAGAGAGATCTGTACACGAGAACCGACACAACAACGAGTGTGGCAACAGAAGAAATAAATAGGATCTTCAAACCATTGATAGGACCAAGGCCTCTTGTCAACGGTTTGATGGGAAGAATTGATTATTATTGGTCGGTATTGAAACCGGGTCAAACACTGCGAATAAAATCTGATGGGAATCTAATAGCTCCATGGTATGGACACATTCTTTCAGGAGAGAGCCACGGAAGAATTCTGAAGACTGATT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</si>
  <si>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TATCACTGATAACTATACTACTAGTAGTAACAGTAAGCAATGCAGATAAGATCTGCATCGGCTATCAATCAACAAACTCCACAGAAACTGTAGACACACTAACAGAAAACAATGTACCTGTGACACATGCCAGAGAACTGCTCCACACAGAGCATAATGGA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GACAACGCTTACCCTATTCAAGACGCCCAATACACAAATAATCAAGGAAAGAACATTCTTTTCATGTGGGGCATAAATCACCCACCCACTGATACTGCGCAGACAAATCTGTACACAAGAACCGACACAACAACGAGTGTGGCAACAGAAGAGATAAATAGGACCTTCAAACCATTGATAGGACCAAGGCCTCTTGTCAACGGTTTGATGGGAAGAATTAATTATTATTGGTCGGTATTAAAACCGGGTCAAACACTGCGAATAAAATCTAATGGGAATCTAATAGCTCCATGGTATGGACACATTCTTTCAGGAGAGAGCCACGGAAGAATCCTGAAGACTGATTTAAAAAGGGGTAGCTGCACAGTGCAGTGTCAGACAGAGAAGGGTGGCTTAAACACAACATTGCCATTCCAAAATGTGAGTAAGTATGCATTTGGAAACTGCTCAAAATACATTGGCATGAAGAGTCTCAAACTTGCAGTTGGTCTGAGGAATGTGCCTTCTAGATCTAGTAGAGGACTATTCGGGGCCATAGCAGGATTTATAGAGGGAGGTTGGTCAGGACTAGTTGCTGGTTGGTATGGATTCCAGCATTCGAATGACCAAGGAGTTGGTATGGCGGCAGATAGAGACTCAACCCAAAAGGCAATTGATAAAATAACATCCAAAGTGAATAACATAGTCGACAAAATGAACAAGCAGTATGAAATTATC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</si>
  <si>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ACACAATCTGGAATGTGTCTTACACTGGGACAAGCAAAGCATGCTCAGGTTCATTCTACAGAAGCATGAGATGGTTGACTCAAAAGAACGGCGATTACCCTATCCAAGACGCCCAATACACAAACAATCAAGGGAAGAACATTCTTTTCATGTGGGGCATAAATCACCCACCCACCGATACTACGCAGAGAGATCTGTACACGAGAACCGACACAACAACGAGTGTGGCAACAGAAGAAATAAATAGGATCTTCAAACCATTGATAGGACCAAGGCCTCTTGTCAACGGTTTGATGGGAAGAATTGATTATTATTGGTCGGTATTGAAACCGGGTCAAACACTGCGAATAAAATCTGATGGGAATCTAATAGCTCCATGGTATGGACACGTTCTTTCAGGAGAGAGCCACGGAAGAATTCTGAAGACTGATTTAAAA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C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</si>
  <si>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RCAACCTCTTATTTTAGACACCTGCACCATTGAAGGGCTAATCTATGGCAATCCTTCTTGTGATCTATTGCTGGAAGGAAGAGAATGGTCCTATATCGTCGAGAGACCATCAGCTGTTAACGGATTGTGTTACCCCGGGAATGTAGARAATCTAGAAGAGCTAAGGTCACTTTTTAGTTCTGCTAGGTCTTATCRAAGAATCCAGATYTTCCCAGACACMAYCTGGAATGTGTCTTACRATGGGACAAGCAAAGCATGCTCAGGTTCATTCTACAGAAGCATGAGATGGTTGACTCAAAAGAACAGCRATTACCCTATYCAAGACGCCCAATACACAAATAATCAAGGGAAGAACATTCTTTTCATGTGGGGCATAAATCACCCACCCACCGATACTACGCAGAGAGATCTGTACACGAGAACCGACACAACAACGAGTGTGGCAACAGAAGAAATAAATAGGATCTTCAAACCATTGATWGGACCAAGGCCTCTTGTCAACGGTTTGATGGGAAGAATTGATTATTATTGGTCGGTATTGAAACCGGGTCAAACACTGCGAATAAAATCTGATGGGAATCTAATAGCTCCATGGTATGGACACATTCTTTCAGGAGAGAGCCACGGAAGAATTCTGAAGACTGATTTAAARARGGGTAGCTGCACAGTGCAATGTCAGACAGAGAAAGGTGGCTTAAACACAACATTGCCATTCCAAAATGTAAGTAAGTATGCATTTGGAAACTGCTCAAARTACATTGGCATAAAGAGTCTCAAACTTGCAGTTGGTCTGAGGAATGTGCCTTCTAGATCTAGTAGAGGAY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</si>
  <si>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RATTACCCTATTCAAGACGCCCAATACACAAATAATCAAGGGAAGAACATTCTTTTCATGTGGGGCATAAATCACCCACCCACCGAY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</si>
  <si>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R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</si>
  <si>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C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TTTCCCAGACACAACCTGGAATGTGTCTTACAATGGGACAAGCAAAGCATGCTCAGGTTCATTCTACAGAAGCATGAGATGGTTGACTCAAAAGAACAGCAATTACCCTATCCAAGACGCCCAATACACAAATAATCAAGGGAAGAACATTCTTTTCATGTGGGGCATAAATCACCCACCCACCGATACTACGCAGAGAGATCTGTACACGAGAACCGACACAACAACGAGTGTGGCAACAGAAGAAATAAATAGGATCTTCAAACCATTGATAGGACCAAGGCCTCTTGTCAACGGTTTGATGGGAAGAATTGATTATTATTGGTCGGTATTGAAACCGGGTCAAACACTGCGAATAAAATCTGATGGGAATCTAATAGCTCCATGGTATGGACACATCCTTTCAGGAGAGAGCCACGGAAGAATTCTGAAGACTGATTTAAAG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TATGATCAATAATAAGATTGATGATCAAATCCAGGATATATGGGCATATAATGCAGAATTGCTAGTTCTGCTTGAAAACCAGAAAACACTCGATGAGCATGACGCAAATGTAAACAATCTATATAATAAAGTAAAGAGGGCGTTGGGTTCCAATGCGGTGGAAGATGGGAAAGGATGTTTCGAGCTATACCACAAATGTGATAACCAA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</si>
  <si>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AGGTCAAACACTGCGAATAAAATCTGATGGGAATCTAATAGCTCCATGGTATGGACACATTCTTTCAGGAGAGAGCCACGGAAGAATTCTGAAGACTGATCTAAAAAAGGGTAGCTGCACAGTGCAATGTCAGACAGAGAAAGGTGGCTTAAACACAACATTGCCATTCCAAAATGTAAGTAAGTATGCATTTGGAAACTGCTCAAAGTACATTGGCATAAAGAGTCTCAAACTTGCAA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</si>
  <si>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YTTCCCAGACACMAYCTGGAATGTGTCTTACRATGGGACAAGCAAAGCATGCTCAGGTTCATTCTACAGAAGCATGAGATGGTTGACTCAAAAGAACAGCRATTACCCTATYCAAGACGCCCAATACACAAATAATCAAGGGAAGAACATTCTTTTCATGTGGGGCATAAATCACCCACCCACCGATACTACGCAGAGAGATCTGTACACGAGAACCGACACAACAACGAGTGTGGCAACAGAAGAAATAAATAGGATCTTCAAACCATTGATWGGACCAAGGCCTCTTGTCAACGGTTTGATGGGAAGAATTGATTATTATTGGTCGGTATTGAAACCRGGTCAAACACTGCGAATAAAATCTGATGGGAATCTAATAGCTCCATGGTATGGACACATTCTTTCAGGAGAGAGCCACGGAAGRATTCTGAAGACTGATTTAAARARGGGTAGCTGCACAGTGCAATGTCAGACAGAGAAAGGTGGCTTAAACACAACATTGCCATTCCAAAATGTAAGTAAGTATGCATTTGGAAACTGCTCAAAGTACATTGGCATAAAGAGTCTCAAACTTGCAA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ATCCTCACCATTTATTCGACTGTCGCCTCATCTCTTGTGATTGCAATGGGGTTTGCTGCCTTCTTGTTCTGGGCCATGTCCAATGGGTCTTGCAGATGCAACATTTGTATATAA</t>
  </si>
  <si>
    <t>ATGGAGACAGC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YTTCCCAGACACAAYCTGGAATGTGTCTTACRATGGGAYAAGCAAAGCATGCTCAGGTTCATTCTACAGAAGCATGAGATGGTTGACTCAAAAGAACAGCRATTACCCTATYCAAGACGCCCAATACACAAAYAATCAAGGGAAGAACATTCTTTTCATGTGGGGCATAAATCACCCACCCACCGATACTACGCAGAGRGATCTGTACACGAGAACCGACACAACAACGAGTGTGGCAACAGAAGAAATAAATAGGATCTTCAAACCATTGATWGGACCAAGGCCTCTTGTCAACGGTTTGATGGGAAGRATTGATTATTATTGGTCGGTATTGAAACCAGGTCAAACACTGCGAATAAAATCTGATGGGAATCTAATAGCTCCATGGTATGGACACATTCTTTCAGGAGAGAGCCACGGAAGAATTCTGAAGACTGATTTAAAR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AACCAATGCATGGAGACAATTCGGAACGGGACCTACAACAGAAGGAAGTATCAAGAGGAGTCAAAATTAGAAAGACAGAAAATAGAGGGGGTCAAGCTGGAATCTGAAGGAACTTACAAAATCCTCACCATTTATTCGACTGTCGCCTCATCTCTTGTGATTGCAATGGGGTTTGCTGCCTTCTTGTTCTGGGCCATGTCCAATGGGTCTTGCAGATGCAACATTTGTATATAG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</si>
  <si>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RAGAGAATGGTCCTATATCGTCGAGAGACCATCAGCTGTTAACGGATTGTGTTACCCCGGGAATGTAGAGAATCTAGAAGAGCTAAGGTCACTTTTTAGTTCTGCTAGGTCTTATCAAAGAATCCAGATTTTCCCAGACACAATCTGGAATGTGTCTTACAATGGGACAAGCAAAGCATGCTCAGGTTCATTCTACAGAAGCATGAGATGGTTGACTCAAAAGAACAGCAATTACCCTATTCAAGACGCCCAATACACAAATAATCAAGGGAAGAACATTCTTTTCATGTGGGGCATAAATCACCCACCCACCGAYACTACGCAGAGAGATCTGTACACGAGAACCGACACAACAACGAGTGTGGCAACAGAAGAAATAAATAGGATCTTCAAACCATTGATWGGACCAAGGCCTCTTGTCAACGGTTTGATGGGAAGAATTGATTATTATTGGTCGGTATTGAAACCR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</si>
  <si>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GAGAGAATGGTCCTATATCGTCGAGAGACCATCAGCTGTTAACGGATTGTGTTACCCCGGGAATGTAGAGAATCTAGAAGAGCTAAGGTCACTTTTTAGTTCTGCTAGGTCTTATCAAAGAATCCAGATTTTCCCAGACACAATCTGGAATGTGTCTTACAATGGGACAAGCAAAGCATGCTCAGGTTCATTCTACAGAAGCATGAGATGGTTGACTCAAAAGAACAGCAATTACCCTATTCAAGACGCCCAATACACAAATAATCAAGGGAAGAACATTCTTTTCATGTGGGGCATAAATCACCCACCCACCGACACTACGCAGAGAGATCTGTACACGAGAACCGACACAACAACGAGTGTGGCAACAGAAGAAATAAATAGGATCTTCAAACCATTGATTGGACCAAGGCCTCTTGTCAACGGTTTGATGGGAAGA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GAAGACAGAAAATAGAGGGGGTCAAGCTGGAATCT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</si>
  <si>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G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</si>
  <si>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GGATCTGTACACGAGAACTGACACAACAACGAGTGTGGCAACAGAAGAAATAAATAGGATCTTCAAACCATTGATTGGACCAAGGCCTCTTGTCAACGGTTTGATGGGAAGG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</si>
  <si>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GAGAGAATGGTCCTATATCGTCGAGAGACCATCAGCTGTTAACGGATTGTGTTACCCCGGGAATGTAGAGAATCTAGAAGAGCTAAGGTCACTTTTTAGTTCTGCTAGGTCTTATCAAAGAATCCAGATTTTCCCAGACACAATCTGGAATGTGTCTTACAATGGGACAAGCAAAGCATGCTCAGGTTCATTCTACAGAAGCATGAGATGGTTGACTCAAAAGAACAGCAATTACCCTATTCAAGACGCCCAATACACAAATAATCAAGGGAAGAACATTCTTTTCATGTGGGGCATAAATCACCCACCCACCGACACTACGCAGAGAGATCTGTACACGAGAACCGACACAACAACGAGTGTGGCAACAGAAGAAATAAATAGGATCTTCAAACCATTGATTGGACCAAGGCCTCTTGTCAACGGTTTGATGGGAAGA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ATTCCAGCATTCAAATGACCAAGGGGTTGGTATGGCAGCAGATAGAGAT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GT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</si>
  <si>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A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AGTATTGAAACCG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T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</si>
  <si>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AGATCTGTACACGAGAACCGACACAACAACGAGTGTGGCAACAGAAGAAATAAATAGGATCTTCAAACCATTGATTGGACCAAGGCCTCTTGTCAACGGTTTGATGGGAAGAATTGATTATTATTGGTCGGTATTGAAACCAGGTCAAACACTGCGAATAAAATCTGATGGGAATCTAATAGCTCCATGGTATGGACACATTCTTTCAGGAGAGAGCCACGGAAGAATTCTGAAGACTGATCTAAAAAAGGGTAGCTGCACAGTGCAATGTCAGACAGAGAAAGGTGGCTTAAACACAACATTGCCATTCCAAAATGTAAGTAAGTATGCATTTGGAAACTGCTCAAAGTACATTGGCATAAAGAGTCTCAAACTTGCAA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ATCCTCACCATTTATTCGACTGTCGCCTCATCTCTTGTGATTGCAATGGGGTTTGCTGCCTTCTTGTTC</t>
  </si>
  <si>
    <t>ATGGAGACAGC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AAATCTAGAAGAGCTAAGGTCACTTTTTAGTTCTGCTAGGTCTTATCAAAGAATCCAGATCTTCCCAGACACCACCTGGAATGTGTCTTACAATGGGATAAGCAAAGCATGCTCAGGTTCATTCTACAGAAGCATGAGATGGTTGACTCAAAAGAACAGCAATTACCCTATCCAAGACGCCCAATACACAAATAATCAAGGGAAGAACATTCTTTTCATGTGGGGCATAAATCACCCACCCACCGATACTACGCAGAGAGATCTGTACACGAGAACCGACACAACAACGAGTGTGGCAACAGAAGAAATAAATAGGATCTTCAAACCATTGATAGGACCAAGGCCTCTTGTCAACGGTTTGATGGGAAGAATTGATTATTATTGGTCGGTATTGAAACCGGGTCAAACACTGCGAATAAAATCTGATGGGAATCTAATAGCTCCATGGTATGGACACATTCTTTCAGGAGAGAGCCACGGAAGAATTCTGAAGACTGATTTAAAGAGGGGT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AACCAATGCATGGAGACAATTCGGAACGGGACCTACAACAGAAGGAAGTATCAAGAGGAGTCAAAATTAGAAAGACAGAAAATAGAGGGGGTCAAGCTGGAATCTGAAGGAACTTACAAAATCCTCACCATTTATTCGACTGTCGCCTCATCTCTTGTGATTGCAATGGGGTTTGCTGCCTTCTTGTTCTGGGCCATGTCCAATGGGTCTTGCAGATGCAACATTTGTATATAG</t>
  </si>
  <si>
    <t>ATGGAGACAGTATCACTAATAACTATACTACTAGTAGCAACAGTAAGCAATGCAGATAAAATCTGCATCGGCTATCAATCAACAAACTCCACAGAAACTGTGGACACACTAACAGAAAACAATGTCCCTGTGACACATGCCAAAGAACTGCTCCACACAGAGCATAATGGGATGCTGTGTGCAACAAGCTTGGGACAACCTCTTATTTTAGACACCTGCACCATTGAAGGGCTAATCTATGGCAATCCTTCTTGTGATCTATTGCTGGAAGGAAGAGAATGGTCCTATATCGTCGAGAGACCATCAGCTGTTAACGGATTGTGTTACCCCGGGAATGTAGAGAATCTAGAAGAGCTAAGGTCACTTTTTAGTTCTGCTAGGTCTTATCAAAGAATCCAGATTTTCCCAGACACAATCTGGAATGTGTCTTACGATGGGACAAGCAAAGCATGCTCAGGTTCATTCTACAGAAGCATGAGATGGTTGACTCAAAAGAACAGCGATTACCCTATTCAAGACGCCCAATACACAAATAATCAAGGGAAGAACATTCTTTTCATGTGGGGCATAAATCACCCACCCACCGATACTACGCAGAGGGATCTGTACACGAGAACTGACACAACAACGAGTGTGGCAACAGAAGAAATAAATAGGATCTTCAAACCATTGATTGGACCAAGGCCTCTTGTCAACGGTTTGATGGGAAGGATTGATTATTATTGGTCGGTATTGAAACCAGGTCAAACACTGCGAATAAAATCTGATGGGAATCTAATAGCTCCATGGTATGGACACATTCTTTCAGGAGAGAGCCACGGAAGAATTCTGAAGACTGATTTAAAAAAGGGTAGCTGCACAGTGCAATGTCAGACAGAGAAAGGTGGCTTAAACACAACATTGCCATTCCAAAATGTAAGTAAGTATGCATTTGGAAACTGCTCAAAGTACATTGGCATAAAGAGTCTCAAACTTGCAGTTGGTCTGAGGAATGTGCCTTCTAGATCTAGTAGAGGATTATTCGGGGCCATAGCAGGGTTTATAGAGGGAGGTTGGTCAGGACTAGTTGCTGGTTGGTATGGGTTCCAGCATTCAAATGACCAAGGGGTTGGTATGGCAGCAGATAGAGACTCAACCCAAAAGGCAATTGATAAAATAACATCCAAAGTGAATAATATAGTCGACAAAATGAACAAGCAGTATGAAATCATTGATCATGAATTCAGTGAGGTAGAAACTAGACTTAACATGATCAATAATAAGATTGATGATCAAATCCAGGATATATGGGCATATAATGCAGAATTGCTAGTTCTGCTTGAAAACCAGAAAACACTCGATGAGCATGACGCAAATGTAAACAATCTATATAATAAAGTAAAGAGGGCGTTGGGTTCCAATGCGGTGGAAGATGGGAAAGGATGTTTCGAGCTATACCACAAATGTGATGACCAATGCATGGAGACAATTCGGAACGGGACCTACAACAGAAAGAAGTATCAAGAGGAGTCAAAATTAGAAAGACAGAAAATAGAGGGGGTCAAGCTGGAATCTGAAGGAACTTACAAA</t>
  </si>
  <si>
    <t>ATGGACGTAGTATCACTAATAACTATACCACTAGTAGTAACAGTAAGCAATGCCGATAAAATCTGCATAGGCTACCAATCAACAAACTCCACAGAAACTGTAGACACGCTAACAGAAAACAATGTTCCTGTGACACATGCCAAAGAATTGCTCCACACAGAGCACAATGGGATGCTGTGTGCAACAAGTCTGGGACATCCTCTTATTCTAGACACCTGTACCATTGAAGGACTAATCTATGGCAACCCTTCTTGTAATCTACTGTTGGGAGGAAGAGAATGGTCCTACATCGTCGAAAGACCATCGGCTGTTAATGGGTTGTGTTACCCTGGGAATGTAGAACACCTAGAAGAACTAAGGTCACTTTTTAGCTCTGCTAGTTCTTACCACCGAATCCAGATCTTTCCAGACACAATCTGGAATGTATCTTACAGTGGGACAAGCAAAGCATGTTCAGATTCATTCTACAGAAGCATGAGATGGTTAACTCAAAAGAACAACGCTTACCCTATTCAAGACGCCGCATACACAAATAATAGAGGAAAGAACATTCTTTTCATGTGGGGCATAAATCACCCACCCACTGATACTGTGCAGACAAATCTGTACACAAGGACTGACACAACAACGAGTGTGGCAACAGAAGATATAAATAGGACCTTCAAACCATTGATAGGGCCAAGGCCTCTTGTCAATGGTCTGCAGGGAAGAATTGATTATTATTGGTCGGTATTGAAACCAGGTCAGACATTACGAGTAAGATCCAATGGGAATCTAATCGCTCCATGGTATGGGCACATTCTTTCAGGAGAGAGCCACGGAAGAATCCTGAAGACTGATTTAACCAGTGGTAACTGTGTAGTGCAATGTCAGACAGAAAGAGGTGGCTTGAATACTACATTGCCATTCCACAATGTGAGTACGTATGCATTTGGAAACTGCCCAAAATATGTTGGAGTAAAGAGTCTCAAATTGGCAGTTGGTCTGAGGAATGTGCCTGCTAGATCAAGTAGAGGACTATTTGGAGCCATAGCTGGATTCATAGAGCCAGGTTGGTCAGGGCTAGTCGCTGGTTGGTATGGGTTCCAGCATTCAAATGATCAAGGGGTTGGTATGGCTGCAGATAGAGACTCAACTCAAAAGGCAATTGACAAAATAACATCCAAAGTGAATAATATAGTCGACAAAATGAACAAACAGTATGAAATTATTGATCATGAATTCAGCGAGGTTGAGACTAGACTCAATATGATCAATAATAAGATTGATGACCAAATTCTAGACATATGGGCATATAACGCAGAATTGCTAGTGCTGCTTGAGAACCAGAAAACACTCGATGAGCATGATGCGAATGTAAACAATCTCTATAACAAAGTGAAGAGGGCACTGCGTTCCAATGCAGTGGAAGATGGGAAAGGATGTTTCGAGCTATATCATAAATGTGATGACCAGTGCATGGAGACAATTCGGAACGGGACCTATAACAGGAGAAAGTATAAAGAGGAATCAAGACTAGAAAGACAGACAATAGAAGGGGTCAAGCTGGAATCTGAGGGAACTTACACCATCCTCACCATTTATTCGACTGTCGCCTCATCTCTTGTGATTGCAATGGGGTTTGCTGCCTTCTTGTTCTGGGCCATGTCCAATGGATCTTGCAGATGCAACATTTGTATATGA</t>
  </si>
  <si>
    <t>ATGGATGTAGTATCACTAATACCTATACCACTAGTAGTAACAGTAAGCAATGCCGATAATATCTGCATAGGCTACCAATCAACAAACTCCACAGAAACTGTAGACACGCTAACAGACCACAATGTTCCTGTGACACATGCCAAAGAATTGCTCCACACAGAGCACAATGGGATGCTGTGTGCAACAAGTCTGCGACATCCTCTTATTCTAGACACCTGTACCATTGAAGGACTAATCTATGGCAACCCTTCTTGTAATCTACTGTTGGGAGGAAGAGAATGGTCCTACATCGTCGAAAGACCATCGGCTGTTAATGGGTTGTGTTACCCTGGGAATGTAGACAACCTAGAAGAACTAAGGTCACTTTTTAGCTCTGGTAGTTCTTACCAAAGAATCCAGATCTTTCCAGACACAATCTGGAATGTATCTTACAGTGGGACAAGCAAAGCATGTTCAGATTCATTCTACAGAAGCATGAGATGGTTAACTCAAAAGAACAACGCTTACCCTATTCAAGACGCCCAATACACAAATAATAGAGGAAAGAACATTCTTTTCATGTGGGGCATAAATCACCCACCCACTGATACTGTGCAGACAAATCTGTACACAAGGACTGACACAACAACGAGTGTGGCAACAGAAGATATAAATAGGACCTTCAAACCATTGATAGGGCCAAGGCCTCTTGTCAATGGTCTGCAGGGAAGAATTGATTATTATTGGTCGGTATTGAAACCAGGTCAGACATTACGAGTAAGATCCAATGGCAATCTAATCGCTCCATGGTATGGGCACATTCTCCCAGGAGAGAGCCACGGAAGAATCCTGAAGACTGATTTGGACAGTGGTAACTGTGTAGTGCAATGTCAGACAGACCGAGGTGGCTTGAATACTACATTGCCATTCCACAATGTGAGTAAGTATGCATTTGGAAACTGCCCAAAATATGTTGGAGTAAAGAGTCTCACATTGGCAGTTGGTCTGAGGAATGTGCCTGCTAGATCAAGTAGAGGACTATTTGGAGCCATAGCTGGATTCATAGACCGAGGTTGGTCAGGGCTAGTCGCTGGTTGGTATGGGTTCCAGCATTCAAATGATCAAGGGGTTGGTATGGCTGCAGATAGAGACTCAACTCAAAAGGCAATTGACAAAATAACATCCAAAGTGAATAATATAGTCGACAACCTGAACAAACAGTATGAAATTATTGATCATGAATTCAGCGAGGTTGAGACTAGACTCAATATGATCAATAATAAGATTGATGACCAAATTCTAGACATATGGGCATATAACGCAGAATTGCTAGTGCTGCTTGAAAACCAGAAAACACTCGATGAGCATGATGCGAATGTAAACAATCTCTATAACAAAGTGAAGAGGGCACTGGGTTCCAATGCAGTGGAAGATGGGAAAGGATGTTTCGAGCTATATCATAAATGTGATGACCAGTGCATGGAGACAATTCGGAACGGGACCTATAACAGGAGAAAGTATAAAGAGGAATGTAGACTAGAAAGACAGAAGATAGAAGGCCTCAAGCTGGTATCTGAGGGAACTTACAAAATCCTCACCATTTATTCGACTGTCGCCTCATCTCTTGTGATTGCAATCGGGTTTGCTGCCTTCTTGTTCTGGGCCATGTCCAATGGATCTTGCAGATGCAACATTTGTATATGA</t>
  </si>
  <si>
    <t>ATGGAAGCAGTATCACTAATAACTATACTACTAGTAGTAACAGTAAGCAATGCAGATAAAATCTGCATCGGCTACCAATCAACAAACTCCACAGAAACTGTAGACACGCTAACAGAAAACAATGTTCCTGTGACACATGCCAAAGAATTGCTCCACACAGAGCACAATGGGATGCTGTGTGCAACAAATCTGGGACATCCTCTTATTCTAGACACCTGTACCATTGAAGGACTAATCTATGGCAACCCTTCTTGTAATCTACTGTTGGGAGGAAGAGAATGGTCCTACATCGTCGAAAGACCATCGGCTGTTAATGGGTTGTGTTACCCCGGTAATGTAGAAAACCTAGAAGAACTAAGGTCACTTTTTAGCTCTGCTAGTTCTTACCAAAGCATCCAGATCTTTCCAGACACAATCTGGAATGTGTCTTACAGTGGGACAAGCAAAGCATGTTCAGATTCATTCTACGGAAGCATGAGATGGTTGGCCCAAAAGAACAATGCTTACCCTATTCAAGACGCCCAATACACAAATAATAGAGGAAAGAACATTCCTTTCATGTGGGGCATAAATCACCCACCCACTGATACTGTGCAGACAAATCTGTACACAAGGACTGACACAACAACAAGTGTGGCAACAGAAGATATAAATAGGACCTTCAAACCATTGATAGGGCCAAGGCCTCTTGTCAATGGTCAGCAGGGAAGAATTGATTATTATTGGTCGGTATTGAAACCAGGTCAGACATTGCGAGTAAGATCCAATGGGAATCTAAC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CCACTCGATGAGCATGATGCGAATGTAAACAATCTCTATAACAAAGTGAAA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</si>
  <si>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GCAGTATCACTAATAACTATACTACTAGTAGTAACAGTAAGCAATGCAGATCAAATCTGCATCGGCTACCAATCAACAAACTCCACAGAAACTGTAGACACGCTAACAGAAAACAATGTTCCTGTGACACATGCCACAGAATTGCTCCACACAGAGCACAATGGGATGCTGTGTGCAACAAATCTGGGACATCCTCTTATTCTAGACACCTGTACCATTGAAGGACTAATCTATGGCAACCCTTCTTGTAATCTACTGTTGGGAGGAAGAGAATGGTCCTACATCGTCGAAAGACCATCGGCTGTTAATGGGTTGTGTTACCCCGGTAATGTAGAAACCCTAGAAGAACTAAGGTCACTTTTTAGCTCTGCTAGTTCTTACCAAAGCATCCAGATCTTTCCAGACACAATCTGGAATGTGTCTTACAGTGGGACAAGCAAAGCATGTTCAGATTCATTCTACGGAAGCATGAGATGGTTGGCCCAAAAGAACAATGCTTACCCTATTCAAGACGCCCAATACACAAATAATAGAGGAGGGAACATTCCTTTCATGTGGGGCATAAATCACGGTCCCACTGATACTGTGCAGACAAATCTGTACACAAGGACTGACACAACAACAAGTGTGGCAACAGAAGATATAAATAGGACCTTCAAACCATTGATAGGGCCAAGGCCTCTTGTCAATGGTCAGCAGGGAAGAATTGATTATTATTGGTCGGTATTGAAACCAGGTCAGACATTGCGAGTAAGATCCAATGGGAATCTAACCGCTCCATGGTATGCC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CCACTCGATGAGCATGATGCGAATGTAAACAATCTCTATAACAAAGTGAAAAGGACACTGGGTTCCAATGCAGTGGAAGATGGGAAAGGATGTTTCGAGCTATACCATAAATGTGATGACCAGTGCATGGAGACAATTCGGAACGGGACCTATAACAGGAGAAAGTATAAAGAGGAATCAAGACTAGAAAGACAGAAAATAGAAGGCGTCAAGCTGGAATCTGAAGGAACTTACAAAATCCTCACCATTTATTCGACTGTCGCCTCATCTCTTGTGATTGCAATGGGGTTTGCTGCCTTCTTGTTCTGGGCCATGTCCAATGGATCTTGCAGATGCAACATTTGTATATAA</t>
  </si>
  <si>
    <t>ATGGAAGCAGTATCACTAATAACTATACTACTAGTAGTAACAGTAAGCAATGCAGATCAAATCTGCATCGGCTACCAATCAACAAACTCCACAGAAACTGTAGACACGCTAACAGAAAACAATGTTCCTGTGACACATGCCACAGAATTGCTCCACACAGAGCACAATGGGATGCTGTGTGCAACAAATCTGGGACATCCTCTTATTCTAGACACCTGTACCATTGAAGGACTAATCTATGGCAACCCTTCTTGTAATCTACTGTTGGGAGGAAGAGAATGGTCCTACATCGTCGAAAGACCATCGGCTGTTAATGGGTTGTGTTACCCCGGTAATGTAGAAACCCTAGAAGAACTAAGGTCACTTTTTAGCTCTGCTAGTTCTTACCAAAGCATCCAGATCTTTCCAGACACAATCTGGAATGTGTCTTACAGTGGGACAAGCAAAGCATGTTCAGATTCATTCTACGGAAGCATGAGATGGTTGGCCCAAAAGAACAATGCTTACCCTATTCAAGACGCCCAATACACAAATAATAGAGGAAAGAACATTCCTTTCATGTGGGGCATAAATCACCCACCCACTGATACTGTGCAGACAAATCTGTACACAAGGACTGACACAACAACAAGTGTGGCAACAGAAGATATAAATAGGACCTTCAAACCATTGATAGGGCCAAGGCCTCTTGTCAATGGTCAGCAGGGAAGAATTGATTATTATTGGTCGGTATTGAAACCAGGTCAGACATTGCGAGTAAGATCCAATGGGAATCTAAC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GCTGCTTGAAAACCAGAAACCACTCGATGAGCATGATGCGAATGTAAACAATCTCTATAACAAAGTGAAA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</si>
  <si>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GTAGTATCACTAATAACTATACCACTAGTAGTAACAGTAAGCAATGCCGATAAAATCTGCATAGGCTACCAATCAACAAACTCCACAGAAACTGTAGACACGCTAACAGACCACAATGTTCCTGTGACACATGCCAAAGAATTGCTCCACACAGAGCACAATGGGATGCTGTGTGCAACAAGTCTGCGACATCCTCTTATTCTAGACACCTGTACCATTGAAGGACTAATCTATGGCAACCCTTCTTGTAATCTACTGTTGGGAGGAAGAGAATGGTCCTACATCGTCGAAAGACCATCGGCTGTTAATGGGTTGTGTTACCCTGGGAATGTAGAAAACCTAGAAGAACTAAGGTCACTTTTTAGCTCTGGTAGTTCTTACCAAAGAATCCAGATCTTTCCAGACACAATCTGGAATGTATCTTACAGTGGGACAAGCAAAGCATGTTCAGATTCATTCTACAGAAGCATGAGATGGTTAACTCAAAAGAACAACGCTTACCCTATTCAAGACGCCCAATACACAAATAATAGAGGAAAGAACATTCTTTTCATGTGGGGCATAAATCACCCACCCACTGATACTGTGCAGACAAATCTGTACACAAGGACTGACACAACAACGAGTGTGGCAACAGAAGATATAAATAGGACCTTCAAACCATTGATAGGGCCAAGGCCTCTTGTCAATGGTCTGCAGGGAAGAATTGATTATTATTGGTCGGTATTGAAACCAGGTCAGACATTACGAGTAAGATCCAATGGGAATCTAATCGCTCCATGGTATGGGCACATTCTCCCAGGAGAGAGCCACGGAAGAATCCTGAAGACTGATTTCGACAGTGGTAACTGTGTAGTGCAATGTCAGACAGAAAGAGGTGGCTTGAATACTACATTGCCATTCCACAATGTGAGTAAGTATGCATTTGGAAACTGCCCAAAATATGTTGGAGTAAAGAGTCTCAAATTGGCAGTTGGTCTGAGGAATGTGCCTGCTAGATCAAGTAGAGGACTATTTGGAGCCATAGCTGGATTCATAGACCGAGGTTGGTCAGGGCTAGTCGCTGGTTGGTATGGGTTCCAGCATTCAAATGATCAAGGGGTTGGTATGGCTGCAGATAGAGACTCAACTCAAAAGGCAATTGACAAAATAACATCCAAAGTGAATAATATAGTCGACAACCTGAACAAACAGTATGAAATTATTGATCATGAATTCAGCGAGGTTGAGACTAGACTCAATATGATCAATAATAAGATTGATGACCAAATTCTAGACATATGGGCATATAACGCAGAATTGCTAGTGCTGCTTGAAAACCAGAAAACACTCGATGAGCATGATGCGAATGTAAACAATCTCTATAACAAAGTGAAGAGGGCACTGGGTTCCAATGCAGTGGAAGATGGGAAAGGATGTTTCGAGCTATATCATAAATGTGATGACCAGTGCATGGAGACAATTCGGAACGGGACCTATAACAGGAGAAAGTATAAAGAGGAATCAAGACTAGAAAGACAGAAGATAGAAGGGGTCAAGCTGGAATCTGAGGGAACTTACAAAATCCTCACCATTTATTCGACTGTCGCCTCATCTCTTGTGATTGCAATGGGGTTTGCTGCCTTCTTGTTCTGGGCCATGTCCAATGGATCTTGCAGATGCAACATTTGTATATAA</t>
  </si>
  <si>
    <t>ATGGAAACAATATCACTAACAACTATACTACTAGTAGTAACAGCAAGCAATGCAGATAAAATCTGCATCGGCTACCAATCAACAAACTCCACAGAAACTGTGGATACGCTAACAGAAACCAATGTTCCTGTGACACATGCCAAAGAATTGCTCCACACAGAGCACAATGGAATGCTGTGTGCAACAAATCTGGGACACCCTCTCATTCTAGACACCTGTACCATTGAAGGACTGATCTATGGCAACCCTTCTTGTGACCTGCTGTTGGGAGGAAGAGAATGGTCCTACATCGTCGAAAGACCATCGGCTGTTAATGGAATGTGTTACCCCGGTAATGTAGAAAACCTAGAGGAACTAAGGTTACTTTTTAGTTCTGCTAGTTCCTATCAAAGAATCCAGATATTTCCAGACACGATCTGGAATGTGACTTACAGTGGAACAAGCAAAGCATGTTCAGATTCATTCTACAGGAGCATGAGATGGTTGACTCAAAAGAACAACGCTTACCCTGTTCAAGACGCCCAATACACAAATAATGGAGGAAAGAGCACTCTTTTCATGTGGGGCATAAATCACCCACCTACTGATACTGTACAGACAAATTTGTACACAAGGACCGACACAACAACAAGTGTGACAACAGAAGATATAAATAGGACCTTCAAACCAGTGATAGGGCCAAGGCCCCTTGTCAATGGTATGCAGGGAAGAATTGATTATTATTGGTCGGTATTAAAACCAGGTCAGACATTGCGAGTGAGATCCAATGGGAATCTAATTGCTCCATGGTATGGACACATTCTCCCAGGAGAAAGCCACGGAAGAAAGGTGAAGACTGATTTACCCAGTGGTAACTGTGTAGTGCAATGTCGGACTGAAAGAGGTGGCTTGGGCACTACATTGCCGTTCCACAATGTCAGTAAATATGCATTTGGAAACTGCCCAAAATACGTTGGAGTAAAGAGTCTCAAACTGGCAGTAGGTCTGAGGAATGTGCCTGCTAGATCAAGTAGAGGACTATTTGGGGCCATAGCTGGATTCATAGAGGGAGGTTGGTCAGGGCTAGTCGCTGGTTGGTATGGGTTCCAGCATTCAAATGATCAAGGGGTTGGTATGGCTGCAGACAGAGACTCAACTCAAAAGGCAATTGACAAAATAACATCCAAAGTGAATAATATAGTCGATAAAATGAACAAGCAATATGAAATCATTGATCATGAATTCAGCGAGATTGAAACTAGACTCAATATGATCAACAATAAAGTTGATGACCAAATACAAGACATATGGGCATATAATGTAGAATTGCTAGTGCTGCTTGAAAACCAGAAAACACTCGATGAGCATGATGCGAATGTAAACAATCTATATAACAAAGTGAAGAGGGCACTAGGTTCCAATGCGATGGAAGATGGGAAAGGATGTTTCGAGCTATACCATAAGTGTGATGATCAGTGCATGGAGACAATTCGGAACGGGACCTATAACAGGAGAAAGTATAAAGAGGAATCAAGACTAGAAAGACAGAAAATAGAAGGGGTCAAGCTGGAATCTGAGGGAACTTACAAAATCCTCACCATTTATTCGACTGTCGCCTCATCTCTTGTGATTGCAATGGGGTTTGCTGCCTTCTTGTTCTGGGCCATGTCCAATGGATCTTGCAGATGCAACATTTGTATATAA</t>
  </si>
  <si>
    <t>ATGGAAACAATATCACTAAGAACTATACTACTAGTAGTAACAGCAAGCAATGCAGATAAAATCTGCATCGCCTACCAATCAACAAACTCCACAGAAACTGTGGATACGCTAACAGAAACCAATGTTCCTGTGACACATGCCACAGAATTGCTCCACACAGAGCACAATGGAATGCTGTGTGCAACAAATCTGGGACACCCTCTCATTCTAGACACCTGTACCATTGAAGGACTGATCTATGGCAACCCTTCTTGTGACCTGCTGTTGGGACGAAGAGAATGGTCCTACATCGTCGAAAGACCATCGGCTGTTAATGGAATGTGTTACCCCGGTAATGTAGAAAACCTAGAGGAACTAAGGTTACTTTTTAGTTCTGCTAGTTCCTATCAAAGAATCCAGATATTTCCAGACACGATCTGGAATGTGACTTACAGTGGAACAAGCAAAGCATGTTCAGATTCATTCTACAGGAGCATGAGATGGTTGACTCAAAAGAACAACGCTTACCCTGTTCAAGACGCCCAATACACAAATAATGGAGGAAAGAGCACTCTTTTCATGTGGGGCATAAATCACCCACCTACTGATACTGTACAGACAAATTTGTACACAAGGACCGACACAACAACAAGTGTGACAACAGAAGATATAAATAGGACCTTCAAACCAGTGATAGGGCCAAGGCCCCTTGTCAATGGTATGCAGGGAAGAATTGATTATTATTGGTCGGTATTAAAACCAGGTCAGACATTGCGAGTGAGATCCAATGGGAATCTACTTGCTCCATGGTATCGACACATTCTTTCAGGAGACAGCCACGGAAGAATCCTGAAGACTGATTTAAACAGTGGTAACTGTGTAGTGCAATGTCAAACTGAAAGAGGTGGCTTAAACACTACATTGCCGTTCCACAATGTCAGTAAATATGCATTTGGAAACTGCCCAAAATACGTTGGAGTAAAGAGTCTCAAACTGGCAGTAGGTCTGAGGAATGTGCCTGCTAGATCAAGTAGAGGACTATTTGGGGCCATAGCTGGATTCATAGAGGGAGGTTGGTCAGGGCTAGTCGCTGGTTGGTATGGGTTCCAGCATTCAAATGATCAAGGGGTTGGTATGGCTGCAGACAGAGACTCAACTCAAAAGGCAATTGACAAAATAACATCCAAAGTGAATAATATAGTCGATCCAATGAACAAGCAATATGAAATCATTGATCATGAATTCAGCGAGATTGAAACTAGACTCAATATGATCAACAATAAAGTTGATGACCAAATACAAGACATATGGGCATATAATGTAGAATTGCTAGTGCTGCTTGAAAACCAGAAAACACTCGATGAGCATGATGCGAATGTAAACAATCTATATAACAAAGTGAAGAGGGCACTAGGTTCCAATGCGATGGAAGATGCGAAAGGATGTTTCGAGCTATACCATAAGTGTGATGATCAGTGCATGGAGACAATTCGGAACGGGACCTATAACAGGAGAAAGTATAAAGAGGAATCAAGACTAGAAAGACAGAAAATAGAAGGGGTCAAGCTGGAATCTGAGGGAACTTACAAAATCCTCACCATTTATTCGACTGTCGCCTCATCTCTTGTGATTGCAATGGGGTTTGCTGCCTTCTTGTTCTGGGCCATGTCCAATGGATCTTGCAGATGCAACATTTGTATATAA</t>
  </si>
  <si>
    <t>ATGGAAACAATATCACTAACAACTATACTACTAGTAGTAACAGCAAGCAATGCAGATAAAATCTGCATCGGCTACCAATCAACAAACTCCACAGAAACTGTGGATACGCTAACAGAAACCAATGTTCCTGTGACACATGCCAAAGAATTGCTCCACACAGAGCACAATGGAATGCTGTGTGCAACAAATCTGGGACACCCTCTCATTCTAGACACCTGTACCATTGAAGGACTGATCTATGGCAACCCTTCTTGTGACCTGCTGTTGGGAGGAAGAGAATGGTCCTACATCGTCGAAAGACCATCGGCTGTTAATGGAATGTGTTACCCCGGTAATGTAGAAAACCTAGAGGAACTAAGGTTACTTTTTAGTTCTGCTAGTTCCTATCAAAGAATCCAGATATTTCCAGACACGATCTGGAATGTGACTTACAGTGGAACAAGCAAAGCATGTTCAGATTCATTCTACAGGAGCATGAGATGGTTGACTCAAAAGAACAACGCTTACCCTGTTCAAGACGCCCAATACACAAATAATGGAGGAAAGAGCACTCTTTTCATGTGGGGCATAAATCACCCACCTACTGATACTGTACAGACAAATTTGTACACAAGGACCGACACAACAACAAGTGTGACAACAGAAGATATAAATAGGACCTTCAAACCAGTGATAGGGCCAAGGCCCCTTGTCAATGGTATGCAGGGAAGAATTGATTATTATTGGTCGGTATTAAAACCAGGTCAGACATTGCGAGTGAGATCCAATGGGAATCTAATTGCTCCATGGTATGGACACATTCTTTCAGGAGAAAGCCACGGAAGAATCCTGAAGACTGATTTAAACAGTGGTAACTGTGTAGTGCAATGTCAAACTGAAAGAGGTGGCTTAAACACTACATTGCCGTTCCACAATGTCAGTAAATATGCATTTGGAAACTGCCCAAAATACGTTGGAGTAAAGAGTCTCAAACTGGCAGTAGGTCTGAGGAATGTGCCTGCTAGATCAAGTAGAGGACTATTTGGGGCCATAGCTGGATTCATAGAGGGAGGTTGGTCAGGGCTAGTCGCTGGTTGGTATGGGTTCCAGCATTCAAATGATCAAGGGGTTGGTATGGCTGCAGACAGAGACTCAACTCAAAAGGCAATTGACAAAATAACATCCAAAGTGAATAATATAGTCGATAAAATGAACAAGCAATATGAAATCATTGATCATGAATTCAGCGAGATTGAAACTAGACTCAATATGATCAACAATAAAGTTGATGACCAAATACAAGACATATGGGCATATAATGTAGAATTGCTAGTGCTGCTTGAAAACCAGAAAACACTCGATGAGCATGATGCGAATGTAAACAATCTATATAACAAAGTGAAGAGGGCACTAGGTTCCAATGCGATGGAAGATGGGAAAGGATGTTTCGAGCTATACCATAAGTGTGATGATCAGTGCATGGAGACAATTCGGAACGGGACCTATAACAGGAGAAAGTATAAAGAGGAATCAAGACTAGAAAGACAGAAAATAGAAGGGGTCAAGCTGGAATCTGAGGGAACTTACAAAATCCTCACCATTTATTCGACTGTCGCCTCATCTCTTGTGATTGCAATGGGGTTTGCTGCCTTCTTGTTCTGGGCCATGTCCAATGGATCTTGCAGATGCAACATTTGTATATAA</t>
  </si>
  <si>
    <t>ATGGAGACAGTATCACTAATAACTATACTACTAGTAGCAACAGTAAGCAATGCAGATAAAATCTGCATCGGCTATCAATCAACAAACTCCACAGAAACTGTGGACACACTAACAGAAAGCAATGTCCCTGTGACACATGCCAAAGAACTGCTCCACACAGAGCATAATGGGATGCTGTGTGCAACAAGCTTGGGACAACCTCTTATTTTAGACACCTGCACCATTGAAGGGCTAATCTATGGCAATCCTTCTTGTGATCTATCGCTGGAAGGAAGAGAATGGTCCTATATCGTCGAGAGACCATCAGCTGTTAACGGATTGTGTTACCCCGGGAATGTAGAAAATCTAGAAGAGCTAAGGTCACTTTTTAGTTCTGCTAGGTCTTATCAAAGAATCCAGATTTTCCCAGACACAATCTGGAATGTGTCTTACAATGGGACAAGCAAAGCATGCTCAGGTTCATTCTACAGAAGCATGAGATGGTTGACTCAAAAGAACAGCGATTACCCTATCCAAGACGCCCAATACACAAATAATCAAGGGAAGAACATTCTTTTCATGTGGGGCATAAATCACCCACCCACCGATACTACGCAGAGAGATCTGTACACGAGAACCGACACAACAACGAGTGTGGCAACAGAAGAAATAAATAGGGTCTTCAAACCATTGATAGGACCAAGGCCTCTTGTCAACGGTTTAATGGGAAGAATTGATTATTATTGGTCGGTATTGAAACCGGGTCAAACACTGCGAATAAAATCTGATGGGAATCTAATAGCTCCATGGTATGGACACATTCTTTCAGGAGAGAGCCACGGAAGAATTCTGAAGACTGATTTAAAAAGGGGCAGCTGCACAGTGCAATGTCAGACAGAGAAAGGTGGCTTAAACACAACATTGCCATTCCAAAATGTAAGTAAGTATGCATTTGGAAACTGCTCAAAATACATTGGCATAAAGAGTCTCAAACTTGCAGTTGGTCTGAGGAATGTGCCTTCTAGATCTAGTAGAGGACTATTCGGGGCCATAGCAGGGTTTATAGAGGGAGGTTGGTCAGGACTAGTTGCTGGTTGGTATGGGTTCCAGCATTCAAATGACCAAGGGGTTGGTATGGCAGCAGATAGAGACTCAACCCAAAAGGCAATTGATAAAATAACATCCAAAGTGAATAATATAGTCGACAAAATGAACAAGCAGTATGGAATCATTGATCATGAATTCAGTGAGGTAGAAACTAGACTTAACATGATCAATAATAAGATTGATGATCAAATCCAGGATATATGGGCATATAATGCAGAATTGCTAGTTCTACTTGAAAACCAGAAAACACTCGATGAGCATGACGCAAATGTAAACAATCTATATAATAAAGTAAAGCGGGCGTTGGGTTCCAATGCGGTGGAAGATGGGAAAGGA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</si>
  <si>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GCAAAAGCAGGGGAACTTCACAACCACTCAAGATGGAGACAGTATCACTAATAACTATACTACTAGTAGTAACAGTAAGCAATGCAGATAAAATCTGCATCGGCTATCAATCAACAAACTCCACAGAAACTGTAGACACACTAACAGAAAACAATGTT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CGAAGCATGAGATGGCTGACTCAAAAGAACAATGCTTACCCTATTCAAGACGCCCAATACACAAATAATCAAGAAAAGAACATTCTTTTCATGTGGGGCATAAATCACCCACCCACCGATACTGTGCAGACAAATCTGTACACAAGAACCGACACAACAACGAGTGTGGCAACAGAAGAAATAAATAGGACCTTCAAACCATTGATAGGACCAAGGCCTCTTGTCAATGGTTTGCAGGGAAGAATTGATTATTATTGGTCGGTATTGAAACCGGGTCAAACACTGCGAATAAGATCTAATGGGAATCTAATAGCTCCATGGTATGGACACATTCTTTCACGAGAGAGCCACGGAAGAATCCTGAAGACTGATTTAAAAAGGGGTAGCTGCACAGTGCAATGTCAGACAGAAAAAGGTGGATTAAACACAACATTGCCATTTCAAAACGTAAGTAAGTATGCATTTGGAAACTGCTCGAAATACATTGGCATAAAGAGTCTCAAACTTGCAGTTGGTCTGAGGAATGTGCCTTCTAGATCTAGTAGAGGACTATTCGGGGCCATAGCAGGATTCATAGAGGGAGGTTGGTCAGGGCTAGTTGCTGGTTGGTATGGATTCCAGCATTCAAATGACCAAGGGGTTGGTATGGCAGCAGATAGAGACTCAACCCAAAAGGCAATTGATAAAATAACATCCAAAGTGAATAACATAGTCGACAAAATGAACAAGCAGTATGAAATCATTGATCATGAATTCAGTGAGGTTGAAACTAGACTTAACATGATCAATAATAAGATTGATGATCAAATTCAAGATATATGGGCATATAATGCAGAATTGCTAGTTCTGCTTGAGAACCAGAAAACACTCGATGAGCATGATGCAAATGTAAATAATCTATATAATAAAGTGAAGAGGGCATTGGGTACCAATGCGGTGGAAGATGGGAAAGGATGTTTCGAGCTATACCACAAATGTGATGACCAGTGCATGGAGACAATTCGGAACGGGACCTACAACAGGAGGAAGTATCAAGAAGAATCAAAATTAGAAAGGCAGAAAATAGAGGGGGTCAAGCTGGAATCTGAAGGAACTTACAAAATCCTCACCATTTATTCGACTGTCGCCTCATCTCTTGTAATTGCAATGGGGTTTGCTGCCTTCTTGTTCTGGGCCATGTCCAATGGGTCTTGCAGATGCAACATTTGTATATAATTGGCAAAAACACCCTTGTTTCTACT</t>
  </si>
  <si>
    <t>AGCAAAAGCAGGGGAATTTCATAATCAGCTAGAATGGAGATAATAGCACTAATAGCTATACTATTAGTAACAACAACTAGCCATGCAGATAAAATCTGCATTGGCTACCAGTCAACAAACTCCACAGAAACTGTTGACACACTAACAGAAAACAATGTTCCTGTGACACACACCAAAGAATTGCTCCACACAGAGCACAATGGAATGCTGTGTGCAACAGACCTGGGGCGTCCCCTCATCCTAGACACTTGCACTATCGAAGGGCTGGTATACGGCAATCCCTCTTGTGATTTGCTACTGGGAGGGAAAGAATGGTCTTATATTGTCGAAAGATCATCAGCAATAAATGGGATGTGTTATCCTGGAAATGTAGAGAATCTGGAGGAACTAAGGTCTTTCTTTAGCTCTGCTAATTCCTACCAAAGAATCCAGATCTTTCCGGACACAACTTGGAATGTGACTTACAGTGGAACAAGCAAAGCATGTTCAAATTCATTCTACAGGAGTATGAGATGGCTGACACACAAAAGCAATTCTTACCCAGTTCAAGACGCCCAATATACCAACAATGAGGGGAAGAATATCCTCTTCATGTGGGGCATACATCACCCACCAACTGATACTGAGCAGACAAATTTATACAAAAAAGCTGACACAACAACAAGCGTGACAACAGAAGACATCAATCGAACTTTCAAACCAGTGATAGGGCCAAGGCCTCTTGTCAATGGTCAACGGGGGAGAATTGATTACTATTGGTCAGTACTAAAACCAGGGCAAACACTGCGGGTGAGATCCAATGGGAATTTAATTGCCCCATGGTATGGACACATTCTCTCAGGAGAAAGCCACGGAAGAATCCTGAAGACCGATCTGAACAGTGGCAATTGCGCAGTACAATGCCAAACTGAGAAGGGCGGTTTGAATACAACCTTGCCATTCCACAATGTCAGTAAATATGCGTTTGGGAATTGCCCCAAATACGTTGGAGTGAAGAGTCTCAAACTGGCAGTCGGCTTGAGGAATGTGCCTGCTGCATCAGATAGAGGATTGTTTGGTGCCATAGCTGGATTCATAGAAGGAGGTTGGCCTGGACTAGTTGCAGGCTGGTACGGTTTTCAGCATTCAAATGATCAAGGGGTTGGAATGGCTGCAGACAGGGAATCGACTCAAGAGGCAGTCAACAAAATAACATCCAAAGTAAATAATATAATCGACAAAATGAACAAGCAGTATGAAATCATTGATCATGAATTCAGTGAGATCGAAGCCAGACTCAATATGATCAACAACAAGATTGATGACCAAATACAGGACATCTGGGCTTATAATGCAGAATTGCTAGTACTGCTTGAAAATCAGAAAACACTCGATGAGCATGACGCAAATGTGAATAATCTGTACAACAAAGTGAAGAGAGCATTGGGCTCAAATGCAAGAGAGGATGGAAATGGATGCTTCGAATTGTACCACAAATGTGATGACCAATGCATGGAGACGATTAGAAACGGAACTTATGACAGGCAAAAGTACCAAGAAGAGTCAAAACTAGAAAGGCAGAAAATAGAAGGGGTAAAACTGGAGTCTGAAGGAACTTACAAGATCCTCACTATTTATTCGACTGTCGCCTCATCTCTTGTGCTTGCAATGGGGTTTGCTGCCTTTCTTTTCTGGGCCATGTCCAATGGGTCTTGCAGATGCAACATTTGTATATAATTAGCAAAAACACCCTTGTTT</t>
  </si>
  <si>
    <t>AGCAAAAGCAGGGGAATTTCACAACCACTCAAGATGGAGACAACATCACTAATAACTATACTACTAGTAGTAACAGTAAGCAATGCAGATAAAATCTGCATCGGCTATCAATCAACAAACTCCACAGAAACTGTAGACACACTAACAGAAAACAATGTCCCTGTGACACATGCCAAAGAATTGCTCCACACAGAGCATAATGGGATGCTGTGTGCAACAGGCTTGGGACATCCTCTTATTTTAGACACCTGTACCATTGAAGGACTAATCTACGGCAATCCTTCTTGTGATCTACTGCTGGGAGGAAGAGAATGGTCCTATATCGTCGAGAGACCATCAGCTGTTAACGGATTGCGTTACCCCGGGAATGTGGAAAATCTAGAAGAGCTAAGGTCACTTTTTAGTTCTGCTAGCTCTTATCAAAGGATCCAGATTTTCCCAGACACAATCTGGAATGTGACTTACAGTGGGACAAGCAAAGCATGTTCAGATTCATTCTACAGAAGCATGAGATGGTTGACCCAAAAGAACAACGCTTACCCTACTCAAGACGCCCAATACACAAATAATCAAGAAAAGAACATTCTTTTCATGTGGGGTATAAATCATCCCCCCACCGATACTGCGCAGACAAATCTGTATACAAGAACTGACACAACAACGAGTGTGGCAACAGAAGAAATAAATAGGACCTTCAAACCATTGATAGGACCAAGGCCTCTTGTCAATGGTTTGCAGGGAAGAATTGACTATTATTGGTCGGTATTGAAACCGGGTCAAACGCTGCGAATAAGATCCAATGGAAATCTAATAGCTCCATGGTATGGACACATTCTTTCTGGAGAGAGCCACGGAAGAATCCTGAAGACTGATTTAAAAAGGGGTAGCTGCACAGTGCAATGTCAGACTGAAAGAGGTGGCTTGAACACAACATTGCCATTCCAAAACTTAAGTAAGTATGCATTTGGAAACTGCTCGAAATACATAGGAATAAAGAGTCTCAAACTCGCAGTTGGTCTGAGAAATGTGCCTTCTAGATCTAGTAGAGGACTATTCGGGGCCATAGCAGGATTTATAGAGGGAGGCTGGTCAGGACTAGTTGCTGGTTGGTATGGATTCCAGCATTCAAATGACCAAGGGGTTGGCATGGCAGCAGATAGAGACTCAACCCAAAAGGCAATTGACAAAATAACATCCAAAGTAAATAAAATAGTCGACAAAATGAACAAACAGTATGAAATTATTGATCATGAATTCAGCGAGGTTGAAGCTAGGCTTAACATGATCAATAATAAGATTGATGATCAAATCCAAGACATATGGGCATACAATGCAGAATTACTAGTTCTGCTTGAAAACCAGAAAACACTAGATGAGCATGACGCAAATGTAAACAATCTATATAATAAAGTGAAGAGGGCGTTGGGTTCCAATGCAATGGAAGATGGGAAAGGATGTTTTGAGCTATACCACAAATGTGACAACCAGTGCATGGAGACGATACGGAACGGGACCTACAACAGGAGGAAGTATCAAGAGGAATCAAAATTAGAAAGACAGAGAATAGAGGGGGTCAAGCTGGAATCTGAAGGAACTTACAAAATCCTCACCATTTATTCGACTGTCGCCTCATCTCTTGTGATTGCAATGGGGTTTGCTGCCTTCTTGTTCTGGGCCATGTCCAATGGGTCTTGCAGATGCAACATTTGTATATAATTGGCAAAAACACCCTTGTTTCTACT</t>
  </si>
  <si>
    <t>AGCAAAAGCAGGGGAATTTCACAACCACTCAAGATGGAGACAACATCACTAATAACTATACTACTAGTAGTAACAGTAAGCAATGCAGATAAAATCTGCATCGGCTATCAATCAACAAACTCCACAGAAACTGTAGACACACTAACAGAAAACAATGTCCCTGTGACACATGCCAAAGAATTGCTCCACACAGAGCATAATGGGATGCTGTGTGCAACAGGCTTGGGACATCCTCTTATTTTAGACACCTGTACCATTGAAGGGCTAATCTACGGCAATCCTTCTTGTGATCTACTGCTGGGAGGAAGAGAATGGTCCTATATCGTCGAGAGACCATCAGCTGTTAACGGATTGTGTTACCCCGGGAATGTGGAAAATCTAGAAGAGCTAAGGTCACTTTTTAGTTCTGCTAGCTCTTATCAAAGGATCCAGATTTTCCCAGACACAATCTGGAATGTGACTTACAGTGGGACAAGCAAAGCATGTTCAGATTCATTCTACGGAAGCATGAGATGGTTGACCCAAAAGAACAACGCTTACCCTACTCAGGACGCCCAATACACAAATAATCAAGAAAAGAACATTCTTTTCATGTGGGGTATAAATCATCCCCCCACCGATACTGCGCAGACAAATCTGTATACAAGAACTGACACAACAACGAGTGTGGTAGCAGAAGAAATAAATAGGACCTTCAGACCATTGATAGGACCAAGGCCTCTTGTCAATGGTTTGCAGGGAAGAATTGACTATTATTGGTCGGTATTGAAACCGGGTCAAACGCTGCGAATAAGATCCAATGGAAATCTAATAGCTCCATGGTATGGACACATTCTTTCTGGAGAGAGCCACGGAAGAATCCTGAAGACTGATTTAAAAAGAGGTAGCTGCACAGTGCAATGTCAGACTGAAAGAGGTGGCTTAAACACAACATTGCCATTCCAAAATGTGAGTAAGTATGCATTTGGAAACTGCTCAAAATACATTGGCATAAAGAGTCTCAAACTTGCAGTTGGTCTGAGGAATGTGCCTTCTAGATCTAGTAGAGGACTATTCGGGGCCATAGCAGGATTCATAGAGGGAGGTTGGTCAGGACTAGTTGCTGGTTGGTATGGATTCCAGCATTCAAATGACCAAGGAGTTGGTATGGCAGCAGATAGAGACGCAACTCAAAAGGCAATTGATAAAATAACATCCAAAGTGAATAACATAGTCGACAAAATGAACAAGCAGTATGAAATTATCGATCATGAATTCAGCGAGGTTGAAACTAGACTTAACATGATCAATAATAAGATTGATGATCAAATCCAAGATATATGGGCATATAATGCAGAATTGCTAGTTCTGCTTGAAAATCAGAAAACACTCGATGAGCATGATGCAAATGTAAACAATCTATATAATAAAGTGAAGAGGGCATTGGGTTCCAATGCGGTGGAAGATGGAAAAGGATGTTTCGAGCTATACCACAAATGTGATGACCAGTGCATGGAGACAATTCGGAACGGGACCTACAACAGAAGGAAGTATCAAGAGGAGTCAAAATTAGAAAGACAGAAAATAGAGGGGGTCAAGCTGGAATCTGAAGGAACTTACAAAATCCTCACCATTTATTCGACTGTCGCCTCATCTCTTGTGATTGCAATGGGGTTTGCTGCCTTCTTGTTCTGGGCCATGTCCAATGGGTCTTGCAGATGCAACATTTGTATATAATTGGCAAAAACACCCTTGTTTCTACT</t>
  </si>
  <si>
    <t>ATGGAAACAATATCACTAATAACTATACTACTACTAGTAACAGCAAGCAATGCAGATAAAATCTGCATCGGCTACCAATCAACAAATTCCACAGAAACTGTGGATACGCTAACAGAAAACAATGTTCCTGTGACACATGCCAAAGAATTGCTCCACACAGAGCACAATGGGATGCTGTGTGCAACAAATCTGGGACCTCCTCTCATTCTAGACACCTGTACCATTGAAGGACTGATCTATGGCAACCCTTCTTGTGATCTGCTGTTAGGAGGAGGAGAATGGTCCTACATCGTCGAAAGACCATCGGCTGTTAATGGAATGTGTTACCCCGGGAATGTAGAAAACCTAGAGGAACTAAGGTCACTTTTTAGTTCTGCTAGTTCATACCAAAGAATCCAGATCTTTCCAGACACGATCTGGAATGTGTCTTACAGTGGAACAAGCAAAGCATGTTCAGATTCATTCTACAGGAGCATGAGATGGTTGACTCAAAAAGACAACGCTTACCCTATTCAAGACGCCCAATACACAAATAATAGAGGAAAGAGCATTCTTTTCATGTGGGGCATAAATCACCCACCCACCGATACTGCACAGACAAATCTGTATACAAGGGCTGACACAACAACAAGTGTGACAACAGAAGATATAGATAGGACCTTCAAACCAGTGATAGGGCCAAGGCCCCTTGTCAATGGTCAGCAGGGAAGAATTGATTATTATTGGTCGCTATTGAAACCAGGTCAGACATTGCGAGTAAGATCCAATGGGAATCTAATTGCTCCATGGTATGGACACATTCTTTCAGGAGAGAGCCACGGAAGAATCCTGAAGACTGATTTAAACAGTGGTAACTGTGTAGTGCAATGTCAGACTGAAAGAGGTGGCTTAAACACTACATTGCCATTCCAAAATGTCAGTAAATATGCATTTGGAAACTGCCCAAAATATGTTGGAGTAAAGAGTCTCAAACTGGCAGTTGGTCTAAGGAATGTGCCTGCTAGATCAAGTAGAGGACTATTTGGGGCCATAGCTGGATTCATAGAGGGAGGTTGGTCAGGGTTAGTCGCTGGTTGGTATGGGTTCCAGCATTCTAATGATCAAGGGGTTGGTATGGCTGCAGATAGAGACTCAACTCAAAGGGCAATTGACAAAATAACATCCAAAGTGAATAATATAGTCGATAAAATGAACAAGCAATATGACATTATTGATCATGAGTTCAGCGAGGTTGAAACTAGACTCAATATGATCAATAATAAGATTGATGACCAAATACAAGACATATGGGCATATAACGCAGAATTGCTAGTGCTGCTTGAAAATCAGAAAACACTCGATGAGCATGATGCGAATGTAAACAATCTATATAACAAAGTGAAGAGGGCACTGGGTTCCAATGCAATGGAAGATGGGAAAGGATGTTTCGAGCTATACCATAAATGTGATGATCAGTGCATGGAGACAATTCGGAACGGGACCTATAACAGGAGAAAGTATAAAGAGGAATCAAGACTAGAAAGACAGAAAATAGAAGGGGTCAAGCTGGAATCTGAAGGAACTTACAAAATCCTCACCATTTATTCGACTGTCGCCTCATCTCTTGTGATTGCAATGGGGTTTGCTGCCTTCTTGTTCTGGGCCATGTCCACTGGATCTTGCAGATGCAACATTTGTATATAA</t>
  </si>
  <si>
    <t>AGCAAAAGCAGGGGAATTTCACAACCACTCAAGATGGAGACAGCATCACTAATAACTATACTACTAGTAGTAACAGTAAGCAATGCAGATAAGATCTGCATCGGCTATCAATCAACAAACTCCACAGAAACTGTAGACACACTAACAGAAAACAATGTCCCTGTGACACATGCCAAAGAACTGCTCCACACAGAGCATAATGGGATGCTGTGTGCAACAAGCTTGGGACACCCTCTTATTCTAGACACCTGTACCATTGAAGGACTAATCTTTGGCAATCCTTCTTGTGATCTATTGTTGGGAGGAAGAGAATGGTCCTATATCGTCGAGAGACCATCAGCTGTTAATGGATTGTGTTATCCCGGGAATGTAGAAAATCTGGAAGAGCTAAGGTCACTTTTTAGTTCTGCTGGGTCTTATCAAAGGATCCAGATTTTCCCAGACACAATCTGGAATGTGTCTTACAGTGGGACAAGCAAAGCATGTTCAGATTCATTCTACAGAAGCATGAGATGGTTGACTCAAAAGAACAACGCTTACCCTATTCAAGACGCCCAATACACAAATAATCAAGAAAAGAACATTCTTTTCATGTGGGGCATAAATCACCCACCCACCGATACTGTGCAGACAAATCTGTACACAAGAACCGACACAACAACAAGTGTGGCAACAGAAGAAATAAATAGGACCTTCAAACCATTGATAGGACCAAGACCTCTTGTCAACGGTTTGATGGGAAGAATTGATTATTATTGGTCGGTATTAAAACCGGGTCAAACACTGCGAATAAGATCTAATGGAAATCTAATAGCTCCATGGTATGGACACATTCTTTCAGGAGAGAGCCACGGAAGAATCCTGAAGACTGATTTAAAAAGGGGTAGCTGCACAGTGCAATGTCAGACAGAGAAGGGTGGCTTAAACACAACATTGCCATTCCAAAATGTAAGTAAGTATGCATTTGGGATCTGCTCGAAATACATTGGCATAAAGAGTCTCAAACTTGCAGTTGGTCTGAGGAATGTGCCTTCTAGATCTAGTAGAGGACTATTCGGGGCCATAGCAGGATTCATAGAGGGAGGTTGGTCAGGACTAGTTGCTGGTTGGTATGGATTCCAGCATTCAAATGACCAAGGGGTTGGTATGGCAGCAGATAGAGACTCAACCCAAAAGGCAATTGATAAAATAACATCCAAAGTGAATAACATAGTCGACAAAATGAACAAGCAGTATGAAATTATTGATCATGAATTCAACGAGGTTGGAACTAGACTTAACATGATCAATAATAAGATTGATGATCAAATCCAAGATATATGGGCATATAATGCAGAATTGCTAGTTCTGCTTGAAAACCAGAAAACACTCGATGAGCATGATGCAAATGTAAACAATCTATATAATAAAGTGAAGAGGGCGTTGGGTTCCAATGCGGTGGAAGATGGGAAAGGATGTTTCGAGCTATACCACAAATGTGATGACCAGTGCATGGAGACGATTCGGAACGGGACCTACAACAGAAGGAAGTATCAAGAGGAGTCAAAATTAGAAAGACAGAAAATAGAGGGGGTCAAGCTGGAATCTGAAGGAACTTACAAAATCCTCACCATTTATTCGACTGTCGCCTCATCTCTTGTGATTGCAATGGGGTTTGCTGCCTTCTTGTTCTGGGCCATGTCCAATGGGTCTTGCAGATGCAACATTTGTATATAATTGGCAAAAACACCCTTGTTTCTACT</t>
  </si>
  <si>
    <t>AGCAAAAGCAGGGGAATTTCACAACCACTCAAGATGGAAGTAGT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CGCAGACAAATCTGTACACAAGAACCGACACAACAACGAGTGTGGCAACAGAAGAAATAAATAGGACCTTCAAACCATTGATAGGACCAAGGCCTCTTGTCAACGGTTTGATGGGAAGAATTAATTATTATTGGTCGGTATTAAAACCGGGTCAAACACTGCGAATAAAATCTAATGGAAATCTAATAGCTCCATGGTATGGACACATTCTTTCAGGAGAGAGCCACGGAAGAATCCTGAAGACTGATTTAAAAAGGGGTAGCTGCACAGTGCAATGTCAGACAGAGAAGGGTGGCTTAAACACAACATTGCCATTCCAAAATGTGAGTAAGTATGCATTTGGAAACTGCTCAAAATACATTGGCATAAAGAGTCTCAAACTTGCAGTTGGTCTGAGGAATGTACCTTCTAGATCTAGTAGAGGACTATTCGGGGCCATAGCAGGATTCATAGAGGGAGGTTGGTCAGGACTAGCTGCTGGTTGGTATGGATTCCAGCATTCAAATGACCAAGGGGTTGGTATGGCAGCAGATAGAGACTCAACCCAAAAGGCAATTGATAAAATAACATCCAAAGTGAATAACATAGTCGACAAAATGAACAAGCAGTATGAAATTATCGATCATGAATTCAGCGAGGTTGAAACTAGACTTAACATGATCAACAATAAGATTGATGATCAAATCCAAGATATATGGGCATATAATGCAGAATTGCTAGTTCTGCTTGAAAACCAGAAAACACTCGATGAGCATGATGCAAATGTAAACAATCTATATAATAAAGTGAAGAGGGCGTTGGGTTCCAATGCGGTGGAAGATGGGAAAGGATGTTTCGAGCTATACCACAAATGTGATGACCAGTGCATGGAGACAATTCGGAACGGGACCTACAACAGAAGGAAGTATCAAGAGGAGTCAAAATTAGAAAGACAGAAAATAGAGGGGGTCAAGCTGGAATCTGAAGGAACTTACAAAATCCTCACCATTTATTCGACTGTCGCCTCATCTCTTGTGATTGCAATGGGGTTTGCTGCCTTCTTGTTCTGGGCCATGTCCAATGGGTCTTGCAGATGCAACATTTGTATATAATTGGCAAAAACACCCTTGTTTCTACT</t>
  </si>
  <si>
    <t>ATGGAAACAGCATCACTAATAATTATGCTACTAATAACAACAGTAAGCAATGCAGATAAAATCTGCATCGGCTACCAATCAACAAACTCCACAGAAACTGTAGACACACTAACAGAAAACAATGTCCCTGTGACACATGCCAAAGAATTGCTCCACACAGAGCATAATGGGATGCTGTGTGCAACAAGCTTGGGACATCCTCTTATTCTAGACACCTGTACCATTGAAGGACTAATCTATGGCAATCCTTCTTGTGATCCACTGTTGGGAGGAAGAAAATGGTCCTATATCGTCGAAAGACCATCGGCTGTTAATGGGTTGTGTTACCCCGGGAATGTAGAAAATCTAGAAGAGCTAAGGTCACTTTTTAGTTCTGCTAGTTCTTATCAAAGGATCCAGATTTTTCCAGACACAATCTGGAATGTGTCTTACAATGGGACAAGCAAAGCATGTTCAGATTCATTCTACAGAAGCATGAGATGGTTGACCCAAAAGAACAACGCTTACCCTATTCAAGATGCCCAATACACAAATAATCAAGAAAAGAACATTCTTTTCATGTGGGGCATAAACCACCCACCCACCGATACTACGCAGACAAATCTGTACACAAGAACCGACACAACAACAAGTGTGGCAACAGAAGAAATAAATAGGACCTTCAAACCATTGATAGGACCAAGGCCTCTTGTCAATGGTTTACAGGGGAGAATTGACTATTATTGGTCGGTATTGAAACCGGGTCAAACACTGCGAATAAGATCCAATGGGAATCTAATAGCTCCATGGTATGGACACATTCTTTCAGGAGAGAGCCACGGAAGAATCCTGAAGACTGATCTAAAAAGGGGTAGCTGCACAGTGCAATGTCAGACAGAAAAAGGTGGCTTAAACGCAACATTGCCATTCCAAAACGTAAGTAAGTATGCATTTGGAAACTGCTCGAAATATATTGGGATAAAGAGTCTCAAACTTGCAGTTGGTCTGAGAAATGTGCCTTCTAGATCTAGTAGAGGACTATTCGGGGCCATAGCAGGATTCATAGAGGGAGGTTGGTCAGGACTAGTTGCTGGTTGGTATGGATTCCAGCATTCAAATGACCAAGGGGTTGGTATGGCAGCAGATAGAGACTCAACCCAAAAGGCAATTGATAAAATAACATCCAAAGTGAATAACATAGTCGACAAAATGAACAAGCAGTATGAGATTATTGATCATGAATTCAGCGAGGTTGAAACTAGACTTAACATGATCAATAATAAGATTGATGATCAAATCCAAGACATATGGGCATATAATGCAGAATTGCTAGTTCTGCTTGAAAACCAGAAAACACTCGATGAGCATGATGCAAATGTAAACAATCTATATAATAAAGTGAAGAGAGCATTGGGTTCCAATGCTGTGGAAGATGGGAAAGGATGTTTCGAGCTATACCACAAATGTGATGACCAGTGCATGGAGACGATCCGGAACGGGACCTACAACAGGAGGAAGTATCAAGAGGAATCAAAATTAGAAAGACAGAAAATAGAGGGGGTCAAGCTGGAATCTGAAGGAACTTACAAAATCCTCACCATTTATTCGACTGTCGCCTCATCTCTTGTGATTGCAATGGGGTTTGCTGCCTTCTTATTCTGGGCCATGTCCAATGGGTCTTGCAGATGCAACATTTGTATATAA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</si>
  <si>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CTTTCCAGACGCAATCTGGAATGTGTCTTACAGTGGGACAAGCAAAGCATGTTCTGACTCATTCTACAGAAGCATGAGATGGTTGACTCAAAAGAGCAACGCTTACCCTATTCAAGACGCTCAATACACAAATAATAGAGGGAAGAACATTCTTTTCATGTGGGGCATAAATCACCCACCCACCGACACTACACAGACAAATCTGTACACAAGGACTGACACAACAACAAGTGTGGCGACAGAAGATATAAATAGAACCTTCAAACCATTGATAGGACCAAGGCCTCTTGTAAATGGTCAA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ATTCCAGCATTCAAATGACCAGGGGGTTGGTATGGCAGCAGATAGGGAA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</t>
  </si>
  <si>
    <t>ATGGAGACAGCATCACTAATAACTATACTACTAGTAGTAACAGTAAGCAATGCAGATAAGATCTGCATCGGCTATCAATCAACAAACTCCACAGAAACTGTAGACACACTAACAGAAAACAATGTCCCTGTGACACATGCCAAAGAAC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GATGGGACAAGCAAAGCATGTTCAGATTCATTCTACAGAAGCATGAGATGGTTGACTCAAAAGAACAACGCTTACCCTATTCAAGACGCCCAATACACAAATAATCAAGAAAAGAACATTCTTTTCATGTGGGGCATAAATCACCCACCCACCGATACTGTGCAGACAAATCTGTACACAAGAACCGACACAACAACGAGTGTGGCAACAGAAGAAATAAATAGGACCTTCAAACCATTGATAGGACCAAGGCCTCTTGTCAACGGTTTGATGGGAAGAATTGATTATTATTGGTCAGTATTAAAACCGGGCCAAACACTGCGAATAAGATCTAATGGGAATCTAATAGCTCCATGGTATGGACACATTCTTTCAGGAGAGAGCCACGGAAGAATCCTGAAGACTA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GGGCAATTGATAAAATAACATCCAAAGTGAATAACATAGTCGACAAAATGAACAAGCAGTATGAAATTATTGATCATGAATTCAGCGAGGTTGAAACTAGACTTAACATGATCAATAATAAGATTGATGATCAAATCCAAGATATATGGGCATATAATGCAGAATTGCTAGTTCTGCTTGAAAATCAGAAAACACTCGATGAGCATGATGCAAATGTAAACAATCTATATAATAAAGTGAAGAGGGCGTTGGGTTCCAACGCGGTGGAAGATGGGAAAGGATGTTTCGAGCTATACCACAAATGTGATGACCAGTGCATGGAGACAATTCGGAACGGGACCTACAACAGAAGGAAGTATCAAGAGGAGTCAAAACTAGAAAGACAGAAAATAGAGGGGGTCAAGCTGGAATCTGAAGGAACTTACAAAATCCTCACCATTTATTCGACTGTCGCCTCATCTCTTGTGATTGCAATGGGGTTTGCTGCCTTCTTGTTCTGGGCCATGTCCAATGGGTCTTGCAGATGCAACATTTGTATATAA</t>
  </si>
  <si>
    <t>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CTCTTATCAAAGGATCCAGATTTTTCCAGACACAATCTGGAATGTGTCTTACAGTGGGACAAGCAAAGCATGTTCAGATTCATTCTACAGAAGCATGAGATGGTTGACCCAAAAGAACAACGCTTACCCTATTCAAGATGCCCAATACACAAATAATCAAGAAAAGAACATTCTTTTCATGTGGGGCATAAACCACCCACCCACCGATACTGTGCAGACAAATCTGTACACAAGAACCGACACAACAACAAGTGTGGCAACAGAAGAAATAAATAGGACCTTCAAACCATTGATAGGACCAAGGCCTCTTGTCAATGGTTTGCAGGGGAGAATTGACTATTATTGGTCGGTATTGAAACCGGGTCAAACACTGCGAATAAGATCCAATGGGAATCTAATAGCTCCATGGTATGGACACATTCTTTCAGGAGAGAGCCACGGAAGAATCCTGAAGACTGATCTAAAAAGGGGTAGCTGCACAGTGCAATGTCAGACAGAAAAAGGTGGCTTAAACACAACATTGCCATTCCAAAACGTAAGTAAGTATGCATTTGGAAACTGCTCGAAATATATTGGGATAAAGAGTCTCAAACTTGCAGTTGGTCTGAGAAATGTGCCTTCTAGATCTAGTAGAGGAC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AGCATTGGGTTCCAATGCTGTGGAAGATGGGAGAGGATGTTTCGAGCTATACCACAAATGTGATGACCAGTGCATGGAGACAATCCGGAACGGGACCTACAACAGGAGGAAGTATCAAGAGGAATCAAAATTAGAAAGACAGAAAATAGAGGGGGTCAAGCTGGAATCTGAAGGAACTTACAAAATCCTCACCATTTATTCGACTGTCGCCTCATCTCTTGTGATTGCAATGGGGTTTGCTGCCTTCTTATTCTGGGCCATGTCCAATGGGTCTTGCAGATGCAACATTTGTATATAA</t>
  </si>
  <si>
    <t>ATGGAAGTAGTATCA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AACAACGCTTACCCTATTCAAGACGCCCAATACACAAATAATAGAGGAAAGAACATTCTTTTCATGTGGGGCATAAATCACCCACCCACTGATACTACGCAGACAG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A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</si>
  <si>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ACAGCATCACTAATAACTATGCTACTAATAGCAACAGTAAGCAATGCAGATAAAATCTGCATCGGCTACCAATCAACAAACTCCACAGAAACTGTAGACACACTAACAGAAAACAATGTCCCTGTGACACATGCCAAAGAATTGCTCCACACAGAGCATAATGGGATGCTGTGTGCAACAAGCTTGGGACATCCTCTTATTCTAGACACCTGTACCATTGAAGGACTAATCTATGGCAATCCTTCTTGTGATCCACTGTTGGGAGGAAGAGAATGGTCCTATATCGTCGAAAGACCATCGGCTGTTAATGGGTTGTGTTACCCCGGGAATGTAGAAAATCTAGAAGAGCTAAGGTCACTTTTTAGTTCTGCTAGCTCTTATCAAAGGATCCAGATTTTTCCAGACACAATCTGGAATGTGTCTTACAGTGGGACAAGCAAAGCATGTTCAGATTCATTCTACAGAAGCATGAGATGGTTGACCCAAAAGAACAACGCTTACCCTATTCAAGATGCCCAATACACAAATAATCAAGAAAAGAACATTCTTTTCATGTGGGGCATAAACCACCCACCCACCGATACTGTGCAGACAAATCTGTACACAAGAACCGACACAACAACAAGTGTGGCAACAGAAGAAATAAATAGGACCTTCAAACCATTGATAGGACCAAGGCCTCTTGTCAATGGTTTGCAGGGGAGAATTGACTATTATTGGTCGGTATTGAAACCGGGTCAAACACTGCGAATAAAATCCAATGGGAATCTAATAGCTCCATGGTATGGACACATTCTTTCAGGAGAGAGCCACGGAAGAATCCTGAAGACTGATCTAAAAAGGGGTAGCTGCACAGTGCAATGTCAGACAGAAAAAGGTGGCTTAAACACAACATTGCCATTCCAAAACGTAAGTAAGTATGCATTTGGAAACTGCTCGAAATATATTGGGATAAAGAGTCTCAAACTTGCAGTTGGTCTGAGAAATGTGCCTTCTAGATCTAGTAGAGGACTATTCGGGGCCATAGCAGGATTCATAGAGGGAGGTTGGTCAGGACTAGTTGCTGGTTGGTATGGATTCCAGCATTCAAATGACCAG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AGCATTGGGTTCCAATGCTGTGGAAGATGGGAAAGGATGTTTCGAGCTATACCACAAATGTGATGACCAGTGCATGGAGACAATCCGGAACGGGACCTACAACAGGAGGAAGTATCAAGAGGAATCAAAATTAGAAAGACAGAAAATAGAGGGGGTCAAGCTGGAATCTGAAGGAACTTACAAAATCCTCACCATTTATTCGACTGTCGCCTCATCTCTTGTGATTGCAATGGGGTTTGCTGCCTTCTTATTCTGGGCCATGTCCAATGGGTCTTGCAGATGCAACATTTGTATATAA</t>
  </si>
  <si>
    <t>ATGGAAGTAGTATCACTAATAACTATTCTACTAGTGACAACAGTAAGCAATGCAGATAAGATCTGCATCGGA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ATCACTTTTCAGTTCTGCTAGTTCTTACCAAAGAATCCAAATCTTTCCAGACACAATATGGAATGTGTCTTACAGTGGAACAAGCAAAGCATGTTCAGATTCATTCTACAGGAGCATGAGATGGTTGACTCAAAAGAACAACACTTACCCTATTCAAGACGCCCAATACACAAATAACAGAGGGAAGAACATTCTTTTCATGTGGGGTATAAGTCACCCACCCACTGATACTGTGCAGACAAATCTGTACACAAGGACTGACACAACAACAAGTGTGGCGACAGAAGATATAAATAGAACCTTCAAACCATTGATAGGGCCAAGGCCTTTTGTCAATGGTCAACAAGGAAGAATTGATTATTATTGGTCGATATTGAAACCAGGTCAAACACTGCGAGTAAGATCCAATGGGAATCTAATCGCTCCATGGTATGGACACATTCTTTCAGGAGAGAGCCACGGAAGAATACTGAAGACTGATTTAAACAATGGTAACTGTGTAGTGCAATGTCAGACAGAAAAAGGTGGCTTAAATACTATTTTGCCATTTCAAAATGTAAGCAAGTATGCATTTGGAAACTGCCCAAAATATGTTGGAGTAAAGAGTCTCAAATTGGCAGTTGGTCTGAGGAATGTGCCTGCTAGATCAAGCAGAGGACTATTCGGGGCCATAGCTGGATTCATAGAAGGAGGTTGGTCAGGGCTGGTCGCTGGTTGGTATGGGTTCCAACATTCAAATGACCAAGGGGTTGGTATGGCAGCAGATAGAGACTCAACTCAAAAGGCAATTGACAAAATAACATCTAAAGTAAATAATATAGTTGATAAAATGAACAGACAGTATGAAATTATTGACCATGAATTCAGTGAGGTTGAAACTAGACTCAATATGATCAACAATAAGATTGATGACCAAATTCAAGACATATGGGCATACAATGCAGAATTGCTAGTGCTGCTTGAAAACCAGAAAACACTCGATGAGCATGATGCGAATGTGAACAATCTATATAATAAAGTGAAGAGGGCATTGGGTTCCAATGCAATGGAAGATGGGAAAGGATGTTTCGAGCTATACCATAAATGTGATGACCAGTGTATGGAAACAATTCGAAACGGGACCTATAACAGGAGAAAGTATAAAGAGGAATCAAAACTAGAAAGACAGAAAATAGAAGGGGTCAAGCTGGAATCTGAAGGAACTTACAAGATCCTCACCATTTATTCGACTGTCGCCTCATCCCTTGTGATTGCAATGGGGTTTGCTGCCTTCTTGTTCTGGGCCATGTCCAATGGATCTTGCAGATGCAACATTTGTATATAA</t>
  </si>
  <si>
    <t>ATGGAAGCTGTATCACTAATAACTATACTACTAGTAGTAACAGTAAGCAATGCAGATAAAATCTGCATCGGCTACCAATCAACAAACTCCACAGAAACTGTAGACACACTAACAGAAAACAATGTTCCTGTGACACATGCCAAAGAATTACTCCACACAGAACACAATGGGATGCTGTGTGCAACAAACCTAGGACATCCTCTCATTCTAGACACCTGTACCATTGAAGGACTGATCTATGGCAACCCTTCCTGTGATCTACTGTTGGGAGGGAGAGAATGGTCCTACATCGTTGAAAGACCATCAGCTGTTAATGGAATGTGTTACCCCGGGAAAGTAGAAAACCTAGAGGAATTAAGGTCACTTTTTAGCTCAGCTAGTTCCTACCAAAGAATCCAGATCTTTCCAGACACAATCTGGAATGTGTCCTACAGTGGAACAAGCAAAGCATGTTCAGATTCATTCTACAGGAACATGAGATGGTTGACTCAAAAGAACAACGCTTACCCTATTCAGGACGCCCAATACACAAATAATAGAGAAAAGAGCATTCTTTTCATGTGGGGCATAAATCACCCACCCACCGATACTGCACAGACTAATCTGTACACAAGGACTGACACAACAACAAGTGTGGCAACAGAAGATATAAATAGGACCTTCAAACCATTGATAGGGCCAAGGCCCCTTGTCAATGGTCTGCAGGGGAGAATTGATTATTATTGGTCAGTATTGAAACCAGGTCAGACATTGCGAATAAGATCCAATGGAAACCTAATCGCTCCATGGTATGGACACATTCTTTCAGGAGAAAGCCATGGAAGAATCCTGAAGACTGATTTAAAAAGTGGTAACTGTGTAGTGCAATGTCAGACAGAAAGAGGTGGCTTAAATACTACATTGCCATTCCACAATGTCAGTAAGTATGCATTTGGAAACTGCCCAAAATATGTTGGAGTAAAGAGTCTCAAACTGGCAGTTGGTCTGAGGAATGTGCCTGCTAGATCAAGCAGAGGACTATTTGGGGCCATAGCTGGATTCATAGAGGGAGGTTGGTCAGGGCTAGTCGCTGGTTGGTATGGGTTCCAGCATTCAAATGATCAAGGGGTTGGTATGGCTGCAGATAGAGACTCAACTCAAAAGGCAATTGACAAAATAACATCCAAGGTGAATAATATAGTCGACAAAATGAACAGACAATATGAAATTATTGATCATGAATTCAGCGAGGTTGAAGCTAGACTCAATATGATTAATAATAAGATTGACGATCAAATTCAAGACATATGGGCATACAACGCAGAATTGCTAGTGCTGCTTGAAAACCAGAAAACACTCGATGAACATGATGCGAATGTAAACAATCTATATAACAAAGTGAAGAGGGCACTGGGTTCCAACGCAATGGAAGATGGAAAAGGATGTTTCGAGCTATACCATAAATGTGATGATCAGTGCATGGAGACAATTCGGAACGGGACCTATAACAGGAGAAAGTATAAGGAGGAATCGAGACTAAAGAGACAGAAAATAGAAGGGGTCAAGCTGGAATCTGAAGGAACTTACAAAATCCTCACCATTTATTCGACTGTCGCCTCATCTCTTGTGATTGCAATGGGGTTTGCTGCCTTCCTTTTCTGGGCCATGTCCAATGGATCTTGCAGATGCAACATTTGTATATAA</t>
  </si>
  <si>
    <t>ATGGAAGTAGTATCACTAATAACTATACTACTAGTAGTGACAGTAAGCAATGCAGACAAAATCTGCATCGGCTACCAATCAACAAACTCCACAGAAACTGTAGACACGCTAACAGAAAACAATGTTCCTGTTACACATGCCAAAGAATTGCTCCACACAGAACACAATGGGATGCTATGTGCAACAAATCTGGGACATCCTCTTATCCTAGACACCTGTAACATTGAAGGATTAATCTATGGCAACCCTTCCTGTGATCTACTGTTGGGAGGAAGAGAATGGTCCTACATTGTAGAAAGGCCATCGGCTGTCAATGGATTGTGTTACCCAGGGAATGTAGAAAACCTAGAAGAACTAAGGTCACTTTTTAGTTCTGCTAGTTCTTATCAAAGAGTCCAGATCTTTCCAGACACAATCTGGAATGTTTCTTACAGTGGGACAAGCAAAGCATGTTCAGATTCATTCTACAGAAGCATGAGATGGTTGACTCAAAAGAGCAACGCTTACCCTATTCAAGACGCCCAATACACAAATAATAGAGGGAAGAACATCCTCTTCATGTGGGGCATAAACCACCCACCCACAGACACTACGCAGACAAATCTATACACAAGGACTGACACAACAACAAGTGTGGCGACAGAAGATATAAATAGAACCTTCAAACCGTTGATAGGGCCAAGGCCTCTTGTCAATGGTCAGCAAGGAAGAATTGATTATTACTGGTCTATATTGAAACCAGGTCAGACACTGAGAGTAAGATCCAATGGGAATCTAATTGCTCCATGGTATGGACACATTCGTTCAGGAGAGAGTCACGGAAGAATACTGAAGACTGATTTAAACAGTGGTAACTGTGTAGTGCAATGTCAGACAGAAAGAGGTGGCTTAAATACTACATTGCCATTCCAAAATGTAAGTAAGTATGCATTTGGAAACTGCCCAAAATATGTTGGTGTAAAGAGTCTCAAATTGGCAGTTGGGCTGAGGAATGTGCCTGCTAGATCAAGCAGAGGTCTATTTGGGGCTATAGCTGGATTCATAGAGGGAGGTTGGTCAGGCCTAGTCGCTGGTTGGTATGGATTCCAACATTCAAATGACCAAGGGGTTGGTATGGCAGCAGATAGGGATTCAACCCAAAAGGCAATTGACAAAATAACATCTAAAGTGAACAATATAGTCGATAAAATGAACAAACAGTATGAAATTATTGATCAGGAATTCAGCGAGGTTGAAACCCGACTCAACATGGTCAATAATAAGATTGATGACCAAATTCAAGACATATGGGCATATAACGCAGAATTGCTAGTGCTGCTTGAAAACCAGAAAACACTCGATGAGCATGGTGCGAATGTTAACAACTTATATAATAAAGTGAAAAGAGCATTGGGTTCCAATGCAATGGAAGATGGGAAAGGGTGTTTCGAGCTATACCATAAATGTGATGACCAGTGCATGGAAACAATTCGAAACGGGACTTACAACAGAAGAAAGTATAAAGAGGAGTCAAGACTAGAAAGACAGAAAATAGAAGGGGTCAAACTGGAATCTGAAGGAACTTACAAAATCCTCACCATTTATTCGACTGTCGCCTCATCTCTCGTGATTGCAATGGGGTTTGCTGCCTTTTTGTTCTGGGCCATGTCCAATGGATCTTGCAGATGCAACATTTGTATATAA</t>
  </si>
  <si>
    <t>ATGGAAACAGCATCACTAATAACTATACTACTAGTAGTAACAGTAAGCAATGCAGATAAGATCTGCATCGGCTATCAATCAACAAACTCCACAGAAACTGTAGACACACTAACAGAAAACAATGTCCCTGTGACACATGCCGAAGAACTGCTCCACACAGAGCATAATGGGATGCTGTGTGCAACAAGCC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ACGCAGACAAATCTGTACACAAGAACCGACACAACAACGAGTGTGGCAACAGAAGAAATAAATAGGACCTTCAAACCATTGATAGGACCAAGGCCTCTTGTCAACGGTTTA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TCAAAAGGCAATTGATAAAATAACATCCAAAGTGAATAACATAGTCGACAAAATGAACAAGCAGTATGAAATTATTGATCATGAATTCAGCGAGGTTGAAACTAGACTTAACATGATCAATAATAAGATTGATGATCAAATCCAAGATATATGGGCATATAATGCAGAATTGCTAGTTCTGCTTGAAAACCAGAAAACACTCGATGAGCATGATGCAAATGTAAACAATCTATATAATAAAGTGAAGAGGGCGTTGGGTTCCAATGCGGTGGAAGATGGGAAAGGGTGTTTCGAGCTATATCACAAATGTGATGACCAGTGCATGGAGACAATTCGGAACGGGACCTACAACAGAAGGAAGTATCAAGAGGAGTCAAAATTAGAAAAACAGAAAATAGAGGGGGTCAAGCTGGAATCTGAAGGAACTTACAAAATCCTCACCATTTATTCGACTGTCGCCTCATCTCTTGTGATTGCAATGGGGTTTGCTGCCTTCTTGTTCTGGGCCATGTCCAATGGGTCTTGCAGATGCAACATTTGTATATAA</t>
  </si>
  <si>
    <t>ATGGAAACAGCATCACTAATAACTATGCTACTAGTAGCAACAGTAAGCAATGCAGATAAAATCTGCATCGGCTACCAATCAACAAACTCCACAGAAACTGTAGACACACTAACAGAAAACAATGTCCCTGTGACACATGCCAAAGAATTGCTCCACACAGAGCACAATGGGATGCTGTGTGCAACAAACTTGGGACACCCTCTTATTCTAGACACCTGTACCATTGAAGGACTAATCTATGGCAATCCTTCTTGTGATCCACTGTTGGGAGGAAGAGAATGGTCCTATATCGTCGAGAGACCATCGGCTGTTAATGGGTTGTGTTACCCCGGGAATGTAGAAAATCTAGAAGAGCTAAGATCACTTTTTAGTTCTGCCAGTTCTTATCAAAGGATCCAGATTTTTCCAGACACAATCTGGAATGTGTCTTACAGTGGGACAAGCAAAGCATGTTCAGAATCATTCTACAGAAGCATGAGATGGTTGACCCAAAAGAACAACGCTTACCCTATTCAAGACGCCCAATACACAAATAATCAAGAAAAGAACATTCTTTTCATGTGGGGCATAAATCACCCACCCACCGATACTGTGCAGACAAATCTGTACACAAGAACCGACACAACAACAAGTGTGGCAACAGAAGAAATAAATAGGACCTTCAAACCATTGATAGGACCAAGGCCTCTTGTCAATGGTTTGCAGGGAAGAATTGACTATTATTGGTCGGTATTGAAACCGGGTCAAACACTGCGAATAAGATCCAATGGGAATCTAATAGCTCCATGGTATGGACACATTCTTTCAGGAGAGAGCCACGGAAGAATCCTGAAGACTGATCTAAAAAGGGGTAGCTGCACAGTGCAATGTCAGACAGAAAAAGGTGGCTTAAACACAACATTGCCATTCCAAAACGTAAGTAAGTATGCATTTGGAAACTGCTCGAAATATGTTGGAACAAAGAGTCTCAAACTTGCAGTTGGTCTGAGAAATGTGCCTTCTAGATCTAGTAGAGGACTATTCGGGGCCATAGCAGGATTCATAGAGGGAGGTTGGTCAGGACTAGTTGCTGGTTGGTATGGATTCCAGCATTCAAATGACCAAGGGGTTGGTATGGCAGCAGATAGAGATTCAACCCAAAAGGCAATTGATAAAATAACATCCAAAGTGAACAACATCGTCGATAAAATGAACAAGCAATATGAAATTATTGATCATGAATTCAGTGAGGTTGAAACTAGACTTAACATGATAAATAATAAGATTGATGATCAAATCCAAGACATATGGGCATATAATGCAGAATTGCTAGTTCTGCTTGAAAACCAGAAAACACTCGATGAGCATGATGCAAATGTAAACAATCTATATAATAAAGTGAAGAGAGCATTGGGTTCCAATGCGGTGGAAGATGGGAAAGGATGTTTCGAGCTATATCACAAATGTGATGACCAGTGCATGGAGACAATTCGGAACGGGACCTACAACAGGAGGAAGTATCAAGAGGAATCAAAATTAGAAAGACAGAAAATAGAGGGGGTCAAGCTGGAATCTGAAGGAACTTACAAAATCCTCACCATTTATTCGACTGTCGCCTCATCTCTTGTGATTGCAATGGGGTTTGCTGCCTTCTTGTTCTGGGCCATGTCCAATGGGTCTTGCAGATGCAACATTTGTATATAA</t>
  </si>
  <si>
    <t>ATGGAAGTAGTATCACTAATAACTATACTACTAGTAGTAACAGTAAGCAATGCAGATAAAATCTGCATCGGCTACCAATCAACAAACTCCACAGAAACTGTAGACACGCTAACAGAAAACAATGTTCCTGTGACACATGCCAAAGAACTGCTCCACACAGAGCACAATGGGATGCTGTGTGCAACAAATCTGGGACATCCTCTTATTCTAGACACCTGTACCATTGAAGGACTAATCTATGGCAACCCTTCTTGTAATCTACTGTTGGGAGGAAGAGAATGGTCCTACATCGTCGAAAGACCATCGGCTGTTAATGGGTTGTGTTACCCCGGGAATGTAGAAAACCTAGAAGAACTAAGGTCACTTTTTAGCTCTGCTAGTTCTTACCAAAGAATCCAGATCTTTCCAGACACAATCTGGAATGTGTCTTACAGTGGGACAAGCAAAGCATGTTCAGATTCATTCTACAGAAGCATGAGATGGTTGACCCAAAAGAACAACGCTTACCCTATTCAAGACGCCCAATACACAAATAATAGAGGAAAGAACATTCTTTTCATGTGGGGCATAAATCACCCACCCACTGATACTGTGCAGACAGATCTGTACACAAGGACTGACACAACAACAAGTGTGGCAACAGAAGATATAAATAGGACCTTCAAACCATTGATAGGGCCAAGGCCTCTTGTCAATGGTCTGCAGGGAAGAATTGATTATTATTGGTCGGTATTGAAACCAGGTCAGACATTGCGAGTAAGATCCAATGGGAATCTAATCGCTCCATGGTATGGGCAC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GATAAGATTGATGACCAAATTCAAGACATATGGGCATATAACGCAGAATTGCTAGTACTGCTTGAAAACCAGAAAACACTCGATGAGCATGATGCGAATGTAAACAATCTCTATAACAAAGTGAAGAGGA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</si>
  <si>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ACAGTATCACTAATAACTATACTATTAGTAGTAACAGTAAGCAATGCAGATAAAATCTGCATCGGCTACCAATCAACAAACTCCACAGAAACTGTAGACACGCTAACAGAAAACAATGTTCCTGTGACACATGCCAAAGAATTGCTCCACACAGAGCACAATGGGATGCTGTGTGCAACAAATCTGGGACATCCTCTTATCCTAGACACCTGTACCATTGAAGGACTAATCTATGGCAACCCTTCTTGTGATCTACTTTTGGGAGGAAGAGAATGGTCCTACATCGTCGAAAGACCATCGGCTGTTAATGGATTGTGTTACCCCGGGAATGTAGAAAACCTAGAAGAACTAAGGTCACTTTTTAGCTCTGCTAGTTCTTACCAAAGAATCCAGATCTTTCCAGACACAATCTGGAATGTGTCTTACAGTGGGACAAGCAAAGCATGTTCAGATTCATTCTACAGAAGCATGAGATGGTTGACTCAAAAGAACAACGCTTACCCTATTCAAGACGCCCAATACACAAATAATAGAGGAAAGAACATTCTTTTCATGTGGGGCATAAATCACCCACCCACTGATACTACGCAGACAGATCTGTACACAAGGACTGACACAACAACAAGTGTGGCAACAGAAGATATAAATAGGACCTTCAAACCATTGATAGGGCCAAGGCCTCTTGTCAATGGTCAGCAGGGAAGAATTGATTATTATTGGTCGGTATTGAAACCAGGTCAGACATTGCGAGTAAGATCCAATGGGAATCTAATCGCTCCATGGTATGGACATATTCTTTCAGGAGAGAGCCACGGAAGAATCCTGAAGACTGATTTAAACAGTGGTAACTGTGTAGTGCAATGTCAGACAGAAAGAGGTGGCTTGAATACTAC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CAAAATGAACAAACAGTATGAAATTATTGACCATGAATTCAGCGAGGTTGAAACTAGACTCAATATGATCAATAATAAGATTGACGACCAAATTCAAGACATATGGGCATATAACGCAGAATTGCTAGTGCTGCTTGAAAACCAGAAAACACTCGATGAGCATGATGCGAATGTAAACAATCTATATAACAAAGTGAAGAGGGCACTGGGTTCCAATGCAGTGGAAGATGGGAAAGGATGTTTCGAGCTATACCACAAATGTGATGACCAGTGCATGGAGACAATCCGGAACGGGACCTACAACAGGAGGAAGTATCAAGAGGAATCAAAATTAGAAAGACAGAAAATAGAGGGGGTCAAGCTGGAATCTGAAGGAACTTACAAAATCCTCACCATTTATTCGACTGTCGCCTCATCTCTTGTGATTGCAATGGGGTTTGCTGCCTTCTTATTCTGGGCCATGTCCAATGGGTCTTGCAGATGCAACATTTGTATATAA</t>
  </si>
  <si>
    <t>ATGGAAGCAGTATCACTAATAACTATACTACTAGTAGTGACAGTAAGCAATGCAGA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CTTTCCAGACGCAATCTGGAATGTGTCTTACAGTGGGACAAGCAAAGCATGTTCTGACTCATTCTACAGAAGCATGAGATGGTTGACTCAAAAGAGCAACGCTTACCCTATTCAAGACGCTCAATACACAAATAATAGAGGGAAGAACATTCTTTTCATGTGGGGCATAAATCACCCACCCACCGACACTACACAGACAAATCTGTACACAAGGACTGACACAACAACAAGTGTGGCGACAGAAGATATAAATAGAACCTTCAAACCATTG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ATTCCAGCATTCAAATGACCAGGGGGTTGGTATGGCAGCAGATAGGGAATCAACTCAAAAGGCAATTGACAAAATAACATCTAAAGTGAATAATATAGTCGATAAAATGAACAAACAGTATGAAATTATTGATCATGAATTCAGCGAGGTTGAAACCCGACTCAACATGATCAATAATAAGATTGATGACCAAATTCAAGACATATGGGCATATAACGCAGAAC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</t>
  </si>
  <si>
    <t>ATGGAGACAGTATCACTAATAACTATACTACTAGTAGTAACAGTAAGCAATGCAGATAAAATCTGCATCGGCTATCAATCAACAAACTCCACAGAAACTGTAGACACACTAACAGAGAACAATGTCCCTGTGACACATGCCAAAGAACTGCTCCACACAGAGCATAATGGGATGCTGTGTGCAACAAGCTTGGGACACCCCCTTATTCTAGACACCTGTACCATTGAAGGACTAATCTATGGCAATCCTTCTTGTGATCTATTGTTGGGAGGAAGAGAATGGTCCTATATCGTCGAGAGACCATCAGCTGTTAAAGGATTGTGTTATCCCGGGAATGTAGAAAATCTAGAAGAGCTAAGGTCACTTTTTAGTTCTGCTAGGTCTTATCAAAGGATCCAGATTTTCCCAGACACAATCTGGAATGTGTCTTACAGTGGGACAAGCAAAGCATGTTCAGATTCATTCTACAGAAGCATGAGGTGGTTGACTCAAAAGAACAACGCTTACCCTATTCAAGACGCCCAATACACAAATAATCAAGAAAAGAACATTCTTTTCATGTGGGGCATAAATCACCCACCCACCGATACTGTGCAGACAAATCTGTACACAAGAACCGACACAACAACGAGTGTGGCAACAGAAGAAATAAATAGGACCTTCAAACCATTGATAGGACCAAGGCCTCTTGTCAACGGTTTGCAGGGAAGAATTGATTATTATTGGTCAGTATTGAAACCGGGTCAAACACTGCGAATAAAATCTAATGGGAATCTAATAGCTCCATGGTATGGACACATTCTTTCAGGAGAGAGCCACGGAAGAATCCTGAAGACTGATTTAAAAAGGGGTAGCTGCACAGTGCAATGTCAGACAGAAAAAGGTGGCTTAAACACAACATTGCCATTCCAAAACGTAAGTAAGTACGCATTTGGAAACTGCTCGAAATACATTGGCATAAAGAGTCTCAAACTTGCAGTTGGTCTGAGGAATGTGCCTTCTAGATCTAGTAGAGGACTATTCGGGGCCATAGCAGGATTCATAGAGGGAGGTTGGTCAGGACTAGTTGCTGGTTGGTATGGATTCCAGCATTCAAATGACCAAGGGGTTGGTATGGCAGCAGATAGAGACTCAACCCAAAAGGCAATTGATAAAATAACATCCAAAGTGAATAACATAGTCGACAAAATGAACAAGCAGTATGAAATTATTGACCATGAATTCAGCGAGGTTGAAACTAGACTTAACATGATCAATAATAAGATTGATGATCAAATCCAAGATATATGGGCATATAATGCAGAATTGCTAGTTCTGCTTGAAAACCAGAAAACACTCGATGAGCATGATGCAAATGTAAACAATCTATATAATAAAGTGAAGAGGGCATTGGGTTCCAATGCGGTGGAAGATGGGAAAGGGTGTTTCGAGCTATACCACAAATGTGATGACCAGTGCATGGAGACAATTCGGAACGGGACCTACAACAGGAGGAAGTATCAAGAGGAATCAAAATTAGAAAGACAGAAAATAGAGGGGGTCAAGCTGGAATCTGAAGGAACTTACAAAATCCTCACCATTTATTCGACTGTCGCCTCATCTCTTGTGATTGCAATGGGGTTTGCTGCCTTCTTGTTCTGGGCCATGTCCAATGGGTCTTGCAGATGCAACATTTGTATATAA</t>
  </si>
  <si>
    <t>ATGGAAGCAGTATCACTAATAACTATACTAATAGTAGTGACAGTAAGCAATGCAGGCAAAATCTGCATCGGATACCAATCAACAAACTCCACAGAAACTGTAGACACGCTAACAGAAAACAATGTTCCTGTGACACATGCCAAAGAATTGCTCCACACAGAGCACAATGGGATGCTATGTGCAACAAATCTGGGACATCCTCTTATCCTAGACACCTGTAACATTGAAGGACTAATCTATGGCAACCCTTCCTGTGATCTACTGTTGGGAGGAAGAGAATGGTCCTACATTGTAGAAAGACCATCGGCTGTCAATGGATTGTGTTATCCCGGGAATGTAGAAAATCTAGAAGAACTAAGGTCACTTTTTAGTTCTGCTAGTTCTTACCAGAGAATCCAGATCTTTCCAGACGCAATCTGGAATGTGTCTTACAGTGGGACAAGCAAAGCATGTTCTGACTCATTCTACAGAAGCATGAGATGGTTGACTCAAAAGAGCAACGCTTACCCTATTCAAGACGCTCAATACACAAATAATAGAGGGAAGAACATTCTTTTCATGTGGGGCATAAATCACCCACCCACCGACACTGCACAGACAAATCTGTACACAAGGACTGACACAACAACAAGTGTGGCGACAGAAGATATAAATAGAACCTTCAAACCATTAATAGGACCAAGGCCTCTTGTAAATGGTCAGCAGGGAAGGATTGATTATTATTGGTCGATATTGAAACCAGGTCAGACACTGAGAATAAGATCCAATGGGAATCTAATTGCTCCATGGTATGGACACGTTCTTTCGGGAGAGAGCCATGGAAGAATACTGAAGACTGATTTAAACAGTGGTAACTGTGTGGTGCAATGTCAGACAGAAAGAGGTGGTTTAAATACTACATTGCCATTCCAAAATGTAAGTAAGTATGCATTTGGAAACTGCCCAAAGTATGTTAGCGTAAAGAGTCTCAAATTGGCAGTTGGTCTGAGGAATGTGCCTGCTAGATCAAGCAGAGGACTATTTGGGGCTATAGCTGGATTCATAGAGGGAGGTTGGTCAGGACTAGTCGCTGGTTGGTATGGATTCCAGCATTCAAATGACCAGGGGGTTGGTATGGCAGCAGATAGGGACTCAACTCAAAAGGCAATTGACAAAATAACATCTAAAGTGAATAATATAGTCGATAAAATGAACAAACAGTATGAAATTATTGATCATGAATTCAGCGAGGTTGAAACCCGACTCAACATGATCAATAATAAGATTGATGACCAAATTCAAGACATATGGGCATATAACGCAGAATTGCTAGTGCTGCTTGAAAACCAGAAAACACTCGATGAGCATGATGCGAATGTGAACAATCTATATAATAAAGTGAAGAGAGCATTGGGTTCCAATGCAGTGGAAGATGGGAAAGGGTGTTTCGAGCTATACCATAAATGTGATGACCAGTGCATGGAAACAATTCGAAACGGGACCTACAACAGGAGAAAGTATAAGGAGGAATCAAAACTAGAAAGACAGAAAATAGAAGGGGTCAAACTGGAATCTGAAGGAACTTACAAAATCCTCACCATTTATTCGACTGTCGCCTCATCTCTTGTGATTGCAATGGGGTTTGCTGCCTTCTTGTTCTGGGCCATGTCCAATGGATCTTGCAGATGCAACATTTGTATATAA</t>
  </si>
  <si>
    <t>ATGGAAGTAGTATCACTAATAACTATTCTACTAGTGACAACAGTAAGCAATGCAGATAAGATCTGCATCGGATACCAATCAACAAACTCCACAGAAACTGTAGACACTCTAACAGAAAACAATGTTCCTGTGACACATGCCAAAGAATTGCTCCACACAGGGCACAATGGGATGCTATGTGCAACAAATCTGGGACATCCTCTTATTCTAGACACCTGTACCATTGAGGGACTAATCTATGGCAATCCTTCCTGTGATCTATTATTGGGAGGGAGAGAATGGTCCTACATCGTCGAGAGGCCATCGGCTGTTAATGGATTGTGTTACCCCGGGAATGTAGAAAACCTAGAAGAACTAAGATCACTTTTCAGTTCTGCTAGTTCTTACCAAAGAATCCAAATCTTTCCAGACACAATATGGAATGTGTCTTACAGTGGAACAAGCAAAGCATGTTCAGATTCATTCTACAGGAGCATGAGATGGTTGACTCAAAAGAACAACACTTACCCTATTCAAGACGCCCAATACACAAATAACAGAGGGAAGAACATTCTTTTCATGTGGGGTATAAGTCACCCACCCACTGATACTGTGCAGACAAATCTGTACACAAGGACTGACACAACAACAAGTGTGGCGACAGAAGATATAAATAGAACCTTCAAACCATTGATAGGGCCAAGGCCTCTTGTCAATGGTCAACAAGGAAGAATTGATTATTATTGGTCGATATTGAAACCAGGTCAAACACTGCGAGTAAGATCCAATGGGAATCTAATCGCTCCATGGTATGGACACATTCTTTCAGGAGAGAGCCACGGAAGAATACTGAAGACTGATTTAAACAATGGTAACTGTGTAGTGCAATGTCAGACAGAAAAAGGTGGCTTAAATACTACTTTGCCATTTCAAAATGTAAGCAAGTATGCATTTGGAAACTGCCCAAAATATGTTGGAGTAAAGAGTCTCAAATTGGCAGTTGGTCTGAGGAATGTGCCTGCTAGATCAAGCAGAGGACTATTCGGGGCCATAGCTGGATTCATAGAAGGAGGTTGGTCAGGGCTGGTCGCTGGTTGGTATGGGTTCCAACATTCAAATGACCAAGGGGTTGGTATGGCAGCAGATAGAGACTCAACTCAAAAGGCAATTGACAAAATAACATCTAAAGTAAATAATATAGTTGATAAAATGAACAGACAGTATGAAATTATTGACCATGAATTCAGTGAGGTTGAAACTAGACTCAATATGATCAACAATAAGATTGATGACCAAATTCAAGACATATGGGCATACAATGCAGAATTGCTAGTGCTGCTTGAAAACCAGAAAACACTCGATGAGCATGATGCGAATGTGAACAATCTATATAATAAAGTGAAGAGGGCATTGGGTTCCAATGCAATGGAAGATGGGAAAGGATGTTTCGAGCTATACCATAAATGTGATGACCAGTGTATGGAAACAATTCGAAACGGGACCTATAACAGGAGAAAGTATAAAGAGGAATCAAAACTAGAAAGACAGAAAATAGAAGGGGTCAAGCTGGAATCTGAAGGAACTTACAAGATCCTCACCATTTATTCGACTGTCGCCTCATCCCTTGTGATTGCAATGGGGTTTGCTGCCTTCTTGTTCTGGGCCATGTCCAATGGATCTTGCAGATGCAACATTTGTATATAA</t>
  </si>
  <si>
    <t>ATGGAAGTAGTATCACTAATAACTATACTACTAGTAGTGACAGTAAGCAATGCAGATAAAATCTGCATCGGCTACCAATCAACAAACTCCACAGAAACTGTAGACACGCTAACAGAAAACAATGTTCCTGTGACACATGCCAAAGAATTGCTCCACACAGAGCACAATGGGATGCTGTGTGCAACAAATCTGGGACATCCTCTTATTCTAGACACCTGTACCATTGAAGGACTAATCTATGGCAACCCTTCTTGTGATCTACTGTTGGGAGGAAGAGAATGGTCCTACATCGTCGAAAGACCATCGGCTGTTAATGGATTGTGTTATCCCGGGAATGTAGAAAACCTAGAAGAACTAAGGTCACTTTTTAGCTCTGCTAGTTCTTATCAAAGAATCCAGATCTTTCCAGACACAATCTGGAATGTGTCTTACAGTGGGACAAGCAAAGCATGTTCAGATTCATTCTACAGAAGCATGAGATGGTTGACTCAAAAGAACAACGCTTACCCTATTCAAGACGCCCAATACACAAATAATAGAGGAAAGAACATTCTTTTCATGTGGGGCATAAATCACCCACCCACTGATACTACGCAGACAAATCTGTACACAAGGACTGACACAACAACAAGTGTGGCAACAGAAGATATAAATAGGACCTTCAAACCATTGATAGGGCCAAGGCCTCTTGTCAATGGTCAGCAGGGAAGAATTGATTATTATTGGTCGGTATTGAAACCAGGTCAGACATTGCGAGTAAGATCCAATGGGAATCTAATCGCTCCATGGTATGGACACATTCTTTCAGGAGAGAGCCACGGAAGAATCCTGAAGACTGATTTAAACAGTGGTAACTGTGTAGTGCAATGTCAGACAGAAAGAGGTGGCTTGAATACTATATTGCCATTCCACAATGTAAGTAAGTATGCATTTGGAAACTGCCCAAAATATGTTGGAGTAAAGAGTCTCAAATTGGCAGTTGGTCTGAGGAATGTGCCTGCTAGATCAAGTAGAGGACTATTTGGAGCCATAGCTGGATTCATAGAGGGAGGTTGGTCAGGGCTAGTCGCTGGTTGGTATGGGTTCCAGCATTCAAATGATCAAGGGGTTGGTATGGCTGCAGATAGAGACTCAACTCAAAAGGCAATTGACAAAATAACATCCAAAGTGAATAATATAGTCGATAAAATGAACAAACAGTATGAAATTATTGATCATGAATTCAGCGAGGTTGAAACTAGACTCAATATGATCAATAATAAGATTGATGACCAAATTCAAGACATATGGGCATATAACGCAGAATTGCTAGTGCTGATTGAAAACCAGAAAACACTCGATGAGCATGATGCGAATGTAAATAATCTCTATAACAAAGTGAAGAGGGCACTGGGTTCCAATGCAGTGGAAGATGGGAAAGGATGTTTCGAGCTATACCATAAATGTGATGACCAGTGCATGGAGACAATTCGGAACGGGACCTATAACAGGAGAAAGTATAAAGAGGAATCAAGACTAGAAAGACAGAAAATAGAAGGGGTCAAGCTGGAATCTGAAGGAACTTACAAAATCCTCACCATTTATTCGACTGTCGCCTCATCTCTTGTGATTGCAATGGGGTTTGCTGCCTTCTTGTTCTGGGCCATGTCCAATGGATCTTGCAGATGCAACATTTGTATATAA</t>
  </si>
  <si>
    <t>ATGGAAACAATATCACTGATGACTATACTACTAGTAGTAACAACAAGCAATGCAGATAAAATCTGCATCGGTCACCAGTCAACAAACTCCACAGAAACCGTGGACACGCTAACAGAAACCAATGTTCCTGTGACACATGCCAAAGAATTGCTACACACAGAGCACAATGGAATGCTGTGTGCAACAAATCTGGGACGTCCTCTCATCCTAAACACATGCACAATCGAAGGACTAATCTATGGCAATCCTTCTTGTGACCTGCTGTTGGGAGGAAGGGAATGGTCCTACATCGTTGAAAGATCCTCAGCAGTAAATGGAACATGTTACCCTGGGAATGTAGAAAACTTAGAGGAACTCAGGACACTTTTTAGTTCCTCTAGTTCCTATCAAAGAATCCAAATCTTTCCAGACACAATCTGGAATGTGACTTATACGGGAACAAGCAAATCATGTTCAGATTCATTCTACAGGAATATGAGGTGGCTGACTCAAAAGAATGGGCTTTATCCTATTCAAGACGCTCAATACACAAACAATCGGGGAAAGGACATTCTTTTCGTGTGGGGCATACATCATCCACCCACCGATACTGCACAGACGAATTTGTACACAAGGACCGACACAACAACAAGCGTGACAACAGAAAATTTAGATAGGACCTTCAAGCCATTAATAGGGCCAAGACCCCTTGTCAATGGTTTGATTGGAAGAATTAACTATTATTGGTCGATATTAAAACCAGGCCAGACATTGCGAGTAAGATCCAATGGGAATCTAATTGCTCCATGGTTTGGACACGTTCTCTCAGGAGAGAGCCACGGGAGAATCCTGAAGACTGATTTAAACAGTGGTAATTGTGTAGTGCAATGCCAGACTGAAAAAGGTGGCTTAAACAGTACACTGCCATTCCACAATGTCAGTAAATATGCATTTGGGACTTGCCCCAAATATATTGGAGTCAAGAGTCTCAAACTGGCAATCGGTTTGAGAAACGTGCCTGCTAAGTCAAGTAGAGGACTATTTGGGGCCATAGCTGGTTTCATAGAAGGAGGTTGGCCAGGACTAGTCGCCGGTTGGTATGGTTTCCAGCATTCAAATGATCAAGGGGTTGGTATGGCTGCAGATAGGGATTCGACTCAAAAGGCAGTTGATAAAATAACATCCAAAGTGAATACTATAGTCGACAAGATGAACAAACAGTATGAAATAATTGATCATGAATTCAGTGAGGTTGAAACTAGACTCAATATGATCAATAATAAGATTGATGACCAAATACAAGACGTATGGGCATATAATGCAGAGTTGCTAGTACTGCTTGAGAACCAGAAAACACTCGATGAGCATGACGCAAACGTGAACAATCTATATAACAAGGTGAAAAGGGCCCTAGGCTCCAATGCGATGGAAGATGGAAAGGGCTGTTTCGAGCTATATCATAAATGTGATGATCAATGCATGGAGACAATTCGGAACGGGACCTATAATAGGAGAAAGTACAAAGAGGAATCAAGGCTAGAAAGGCAGAAAATAGAAGGGGTAAAACTGGAATCTGAGGGGACTTACAAGATCCTAACCATTTATTCGACTGTCGCCTCATCTCTTGTACTTGCAATGGGGTTTGCTGCCTTCTTGTTCTGGGCCATGTCCAATGGATCATGCAGGTGCAACATTTGTATATAA</t>
  </si>
  <si>
    <t>ATGGAAACAATATCACTGATGGCTATACTGCTAGTAGTAACAACAAGCAATGCAGATAAAATCTGCATTGGTCACCAGTCAACAAACTCCACAGAAACTGTGGACACACTAACAGAAACTAATATTCCTGTGACACATGCCAAAGAATTGCTCCACACAGAGCATAATGGGATGCTGTGTGCAACAAATCTGGGACGTCCTCTCATCCTAGACACATGCACAATCGAAGGACTAATCTATGGCAATCCTTCTTGTGACCTGCTGTTGGGAGGAAGGGAATGGTCCTACATCGTCGAAAGATCATCAGCAGTAAATGGAACATGTTACCCTGGGAATGTGGAAAACTTAGAGGAACTCAGGACCCTTTTTAGTTCCTCTAGTTCCTATCAAAGAATCCAAATCTTTCCAGACACAATCTGGAATGTGACTTATACGGGAACAAGCAAATCATGTTCAGATTCATTCTACAGGAATATGAGATGGCTGACTCAAAAGAACGGGCTTTATCCTATTCAAGACGCTCAATACACAAACAATCGGGGAAAGGACATTCTTTTCGTGTGGGGCATACATCATCCACCCACCGATACTGCACAGACGAATCTGTACACAAGGACCGACACAACAACAAGCGTGACAACAGAAAATTTAGATAGGACCTTCAAGCCATTAATAGGGCCAAGACCCCTTGTCAATGGTTTGATTGGAAGAATTAACTATTATTGGTCGATATTAAAACCAGGCCAGACATTGCGAGTAAGATCCAATGGGAATCTAATTGCTCCATGGTTTGGACACGTTCTCTCAGGAGAGAGCCACGGAAGAATTCTGAAGACTAATTTAAACAGTGGTAATTGTGTAGTGCAATGCCAGACTGAAAAAGGTGGCTTAAACAGTACACTGCCATTCCACAATATCAGTAAGTTTGCATTTGGGACTTGCCCCAAATATATTGGAGTCAAGAGTCTCAAACTGGCAATCGGTTTGAGAAACGTTCCTGCTAAGTCAAGTAGAGGACTATTTGGGGCCATAGCTGGATTCATAGAAGGAGGTTGGCCAGGACTGGTCGCCGGTTGGTATGGTTTCCAGCATTCAAATGATCAAGGGGTTGGCATGGCTGCAGATAGGGATTCGACTCAAAAGGCAGTTGATAAAATAACATCCAAAGTGAATACTATAGTCGATAAGATGAACAAGCAGTATGAAATAATTGATCATGAATTCAGTGAGGTTGAAACTAGACTCAATATGATCAACAACAAGATTGATGACCAAATACAAGACGTATGGGCATATAATGCAGAGTTGCTAGTACTGCTTGAGAACCAGAAAACGCTCGACGAGCATGATGCAAATGTGAACAATCTATATAATAAGGTAAAAAGGGCCCTAGGCTCCAATGCTATGGAAGATGGAAAGGGCTGTTTCGAGCTATATCATAAATGTGATGACCAATGCATGGAAACAATTCGGAACGGGACCTATAATAGGAGAAAGTACAAAGAGGAATCAAGGCTAGAAAGGCAGAAAATAGAAGGGGTAAAACTGGAATCTGAGGGGACTTACAAGATCCTAACCATTTATTCGACTGTCGCCTCATCTCTTGTACTTGCAATGGGGTTTGCTGCCTTCTTATTCTGGGCCATGTCCAATGGATCATGCAGGTGCAACATTTGTATATAA</t>
  </si>
  <si>
    <t>ATGGAAACAATATCACTGATGACTATACTACTAGTAGTGGCAACAAGCAATGCAGACAAAATCTGCATCGGCCACCAATCAACAAATTCCACAGAAACTGTGGACACGCTAACAGAAACTAATATTCCTGTGACACAAGCTAAAGAATTGCTCCACACAGAGCATAATGGAATGCTGTGTGCAACAAATCTGGGACGTCCCCTCATCCTGGACACATGCACTATCGAAGGACTGATTTATGGCAATCCTTCTTGTGATCTTCTGTTGGGAGGAAGGGAATGGTCCTACATCGTTGAAAGACCATCAGCGGTAAATGGAACGTGTTACCCTGGGAACGTAGAAAACTTAGAGGAACTCAGAACACTTTTTAGTTCCGCTAGTTCCTACCAAAGAATCCAAATCTTCCCAGACTCAATCTGGAATGTGACTTACGATGGAACAAGCAGATCATGTTCAAATTCATTCTACAGGAATATGAGATGGCTGACTCAAAAGAACGGGCTTTACCCTATTCAAGACGCTCAATACACAAACAATCGGGAGAAGGACATTCTTTTCATCTGGGGTATACATCATCCACCCACTGATACTGCACAGACGAATTTGTACACTAGAACCGACACAACAACAAGCATAACAACAGAAAATTTAGATAGGACCTTCAAACCATTAATAGGACCAAGGCCCCTTGTCAATGGTCTAATTGGAAGAATTAATTATTATTGGTCGGTACTAAAACCAGGTCAGACATTGCGAGTAAGATCTAATGGGAATTTAATTGCTCCATGGTATGGACACGTTCTCTCAGGAGAGAGCCATGGGAGAATTCTGAAGACTGATTTAAAAAGTGGTAATTGCGTAGTGCAATGTCAGACTGAAAAAGGTGGCTTAAACAGTACATTACCATTCCACAATATCAGTAAATATGCATTTGGGACCTGCCCCAAGTATATTGGAGTCAAGAGTCTCAAACTGGCAATCGGTCTAAGAAACGTGCCTGCTAAGTCAAGTAGAGGGCTATTTGGAGCCATAGCTGGATTCATAGAAGGAGGTTGGCCAGGACTAGTCGCTGGTTGGTATGGTTTTCAGCATTCAAATGATCAAGGGGTTGGTATGGCAGCAGATAGGGGTTCAACTCAAAAAGCATTTGATAAGATAACATCCAAGGTGAATAATATAATCGACAAGATGAACAGGCAATATGAAATAATTGATCATGAATTCAGCGAGGTTGAAGCTAGACTCAATATGATCAATAACAAGATTGATGACCAAATACAAGACGTGTGGGCATATAATGCAGAGTTGCTGGTACTACTTGAAAACCAGAAAACACTCGATGAACATGACGCAAACGTGAACAATCTATATAACAAGGTTAAAAGGGCCCTGGGCTCCAACGCAATGGAAGATGGAAAGGGTTGTTTCGAGCTATACCATAAATGTGATGACCATTGCATGGAAACAATTCGGAATGGGACATATAATAGAAGAAAGTACACAGAGGAATCAAGGCTAGAAAGGCAGAAAATAGAAGGGGTTAAGCTGGAATCTGAGGGGACTTATAAAATTCTTACCATTTATTCGACTGTTGCCTCATCTCTTATACTTGCAATGGGGTTTGCTGCCTTCTTGTTCTGGGCCATGTCCAATGGATCATGCAGGTGCAACATTTGTATATAA</t>
  </si>
  <si>
    <t>ATGGAACAGGTATCACTAATAACTATACTACTAGTAGTAACAGCAAGCAATGCAGATAAAATCTGCATCGGCCACCAGTCAACAAACTCCACAGAAACTGTGGACACGCTAACAGAAACCAATGTTCCTGTGACACATGCCAAAGAATTGCTCCACACAGAGCACAATGGAATGCTGTGTGCAACAAATCTGGGACATCCCCTCATTCTAGACACATGCACTATTGAAGGACTGATCTATGGTAACCCTTCTTGTGACCTGCTGTTGGGAGGAAGAGAATGGTCCTACATCGTCGAAAGATCATCAGCTGTAAATGGAACGTGTTACCCTGGGAATGTAGAAAACCTAGAGGAACTCAGGACACTTTTTAGTTCCGCTAGTTCCTACCAAAGAATCCAAATCTTCCCAGACACAATCTGGAATGTGACTTACACTGGAACAAGCAAAGCATGTTCAGGTTCATTCTACAGGAGTATGAGATGGCTGACTCAAAAAAGCGGGTCTTACCCTGTTCAAGACGCCCAATACACAAATAATAGGGGAAAGAGCATTCTTTTCGTGTGGGGCATACATCATCCACCCACCGATACTGCACAGACAAATTTGTACATAAGAAATGACACAACAACAAGCGTGACAACAGAAGATTTAAATAGGATCTTCAAACCAATGATAGGGCCAAGGCCCCTTGTCAATGGTCAGCAGGGAAGAATTAATTATTATTGGTCGGTACTAAAACCAGGCCAGACATTGCGAGTAAGATCCAATGGGAATCTAATTGCTCCATGGTATGGACACGTTCTTTCAGGAGGGAGCCATGGAAGAATCCTGAAGACTGATTTAAACAGTGGTAATTGCGTAGTGCAATGTCAGACTGAAAAAGGCGGCTTAAACAGTACATTGCCATTCCACAATATCAGTAAATATGCATTTGGAAACTGCCCCAAATATGTTAGAGTTAAGAGTCTCAAACTAGCAGTCGGTCTGAGGAACGTGCCTGCTAGATCAAGTAGAGGACTATTCGGAGCCATAGCTGGATTCATAGAAGGAGGTTGGCCAGGACTAGTCGCTGGTTGGTATGGTTTCCAGCATTCAAATGATCAAGGGGTTGGTATGGCTGCAGATAGGGATTCAACTCAAAAGGCAATTGATAAAATAACATCCAAGGTGAATAATATAGTCGACAAGATGAACAAGCAATATGAAATAATTGATCATGAATTCAGTGAGGTTGAAACTAGGCTCAACATGATCAATAATAAGATTGATGACCAAATACAAGACGTATGGGCATATAATGCAGAGTTACTAGTACTACTTGAAAATCAGAAAACACTCGATGAGCATGACGCGAACGTGAACAATCTATATAACAAGGTGAAGAGGGCACTGGGCTCCAATGCGATGGAAGATGGGAAAGGCTGTTTCGAGCTATACCATAAATGTGATGACCAGTGCATGGAAACAATTCGGAACGGGACCTATAATAGGAGAAAGTATAAAGAGGAATCAAGACTAGAAAGGCAGAAAATAGAAGGGGTCAAGCTGGAATCTGAGGGAACTTACAAAATCCTTACCATTTATTCGACTGTCGCCTCATCTCTTGTGCTTGCAATGGGGTTTGCTGCCTTCTTGTTCTGGGCCATGTCCAACGGGTTCTGCAGGTGCAACATTTGTATATAA</t>
  </si>
  <si>
    <t>AGCAAAAGCAGGGGAAATTTTTAACTAGCAAAATGGAAATAATACCACTGATGACTATACTGCTATTAGTAACAACAAACAATGCAGATAAAATATGCATC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ATTCCTATCAAAGAATTCAAATGTTCCCAGACACAATCTGGAATGTGACTTACAGTGGAACAAGCAAATCATGTTCAGATTCATTCTACAGGAATATGAGATGGCTGACTCAAAAGAACGGGAATTATCCTGTTCAAGACGCCCAATACACAAACACTCGGGGAAAGGACATTCTTTTCGTTTGGGGCATACATCATCCACCCACTGATACTGCACAGACGAATTTGTACACAAGAACCGACACAACAACAAGCGTAACAACAGAAAATTTGGATAGGACCTTCAAACCATTGATAGGGCCAAGGCCCCTTGTCAATGGTCTGATTGGAAGAATTAATTATTATTGGTCGGTACTAAAACCAGGCCAGACATTGCGAGTGAGATCCAATGGGAATCTAATTGCTCCATGGTTTGGACACATTCTCTCAGGAGAGAGCCATGGGAGAATTCTGAAAACTGATTTAAACAGTGGTAATTGTGTAGTGCAATGTCAGACTGAAAAAGGTGGCCTAAACAGTACATTACCTTTCCACAATATCAGTAAATATGCATTTGGGGATTGCCCCAAATATATTGGAGTCAAGAGTCTCAAACTGGCAATCGGTCTGAGAAATGTGCCTGCCAGGTCAAGTAGAGGGCTATTTGGAGCCATAGCTGGATTCATAGAAGGGGGTTGGCCAGGGCTGGTTGCCGGTTGGTATGGTTTCCAACATTCAAATGATCAAGGGGTTGGCATGGCTGCAGATAGGGATTCCACTCAAAAGGCAGTTGACAAAATAACATCCAAGGTGAACAATATAGTCGACAAGATGAATAAGCAATATGAAATAATTGATCACGAATTCAGTGAGGTTGAAACTAGACTCAATATGATCAATAACAAGATTGATGACCAAATACAAAATGTATGGGCATATAATGCAGAGTTGCTAGTACTACTTGAGAACCAGAAAACACTCGATGAGCATGACGCAAATGTGAACAACCTATACAACAAAGTGAAAAGAGCCTTAGGCTCCAATGCGATGGAAGATGGGAAAGGCTGCTTCGAGTTATACCACAAATGTGACGATCAATGCATGGAAACTATTCGGAACGGGACCTATAATAGGAGAAAGTACAAAGAGGAATCAAGACTAGAAAGGCAGAAAATAGAGGGAGTTAAACTGGAATCTGAGGGGACTTACAAAATACTTACCATTTATTCGACTGTCGCCTCATCTCTTGTGCTTGCAATGGGGTTTGCTGCCTTCTTATTCTGGGCCATGTCAAATGGATCATGCAGGTGCAATATTTGTATATAATAGCCAATGGAG</t>
  </si>
  <si>
    <t>TTAACTAGCAAAATGGGAATAATACCACTGATGACTATACTGCTATTAGTAACAACAAACAATGCAGATAAAATATGCATTGGCCATCAATCAACAAATTCCACAGAAACTGTGGACACACTAACGGAAACTAATGTTCCTGTGACGCATGCCAAAGAATTGCTCCACACAGAGCACAATGGAATGCTGTGTGCAACAAATCTGGGTAATCCCCTCATCCTAGACACATGCACTATCGAAGGACTTATCTATGGCAACCCTTCCTGTGACATGTTGTTGGGGGGAAAGGAATGGTCCTATATCGTTGAAAGACCATCAGCGGTAAATGGGACATGTTACCCTGGGAATGTA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CACAACAACAAGCGTAACAACAGAAAATTTAGACAGGACCTTCAAACCATTAATAGGGCCAAGGCCCCTTGTCAATGGTCTGATTGGAAGAATTAATTATTATTGGTCGGTACTAAAACCAGGCCAGACATTGCGAGTAAGATCCAATGGAAATCTAATTGCTCCATGGTTTGGACACGTTCTCTCAGGAGAGAGCCATGGGAGAATTCTGAAAACTGATTTAAACAGTGGTAATTGTGTAGTGCAATGTCAGACTGAAAAAGGTGGCCTAAACAGCACATTACCTTTCCACAATATCAGTAAATATGCATTTGGGGATTGCCCCAAATATATTGGAGTCAAGAGTCTCAAACTGGCAATCGGTCTGAGAAATGTGCATGCCAGGTCAAGTAGAGGGCTATTTGGAGCCATAGCTGGATTCATAGAAGGAGGTTGGCCAGGGCTGGTTGCCGGTTGGTATGGTTTCCAACATTCTAATGATCAAGGGGTTGGCATGGCTGCAGATAGGGATTCCACTCAAAAGGCAGTTGACAAAATAACATCCAAGGTGAACAATATAGTCGACAAGATGAACAAGCAATATGAAATAATTGATCATGAATTCAGTGAGGTTGAAACTAGACTCAATATGATCAATAACAAGATTGATGACCAAATACAAAATGTATGGGCATATAATGCTGAGTTACTAGTGCTACTTGAGAACCAGAAAACACTCGATGAGCATGACGCAAATGTGAACAACCTATACAACAAAGTGAAAAGGGCCTTAGGCTCCAATGCGATGGAAGATGGGAAAGGCTGTTTCGAGTTATACCACAAATGTGATGATCAATGCATGGAAACTATTCGAAACGGGACCTATAATAGGAGAAAGTACAAAGAGGAATCAAGACTAGGAAGGCAGAAAATTGAGGGAGTTAAACTGGAATATGAGGGGACTTACAAAATACTTGCCATTTATTCGACTGTCGCCTCATCTCTTGTGCTTGCAATGGGGTTTGCTGCCTTCTTATTCTGGGCCATGTCAAATGGATCATGCAAGTGCAACATCTGTATATAAATATGGCAA</t>
  </si>
  <si>
    <t>AGCAAAAGCAGGGGAAATTCTTAACTAGCAAA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CTATCAGAGAATTCAAATGTTCCCAGACACAATCTGGAATGTGACTTACAGTGGAAAAAGCAAATCATGTTCAGATTCATTCTATAGGAATATGAGATGGCTAACTCAAAAGAACGGGAATTATCCTGTTCAAGACGCCCAATACACAAATACTCGGGGAAAGGACATCCTTTTCGTCTGGGGCATACATCATCCACCCACTGATACTGTACAGACGAATTTGTACACAAGAACCGACACAACAACAAGCGTGACAACAGAAAATTTGGATAGGACCTTCAAACCATTGATAGGGCCACGGCCCCTTGTCAATGGTCTGATTGGAAGAATTAATTATTATTGGTCGGTACTAAAACCAGGCCAGACATTGCGAGTAAGATCCAATGGGAATCTAATTGCTCCATGGTTTGGACACGTTCTCTCAGGAGAGAGCCATGGGAGAATTCTGAAAACTGATTTGAACAGTGGTAATTGTGTAGTGCAATGTCAGACTGAAAAAGGTGGCCTAAACAGTACATTACCTTTCCACAATATCAGTAAATATGCATTTTGGGATTGCCCCAAATATATTGGAGTCAAGAGTCTCAAATTGGCAATCGGTCTGAGAAATGTGCCTGCCAAATCAAGTAGAGCGCTATTTGGAGCCATAGCTGGATTCATAGAAGGAGGTTGGCCAGGGCTGGTTTCCGGTTGGTATGGTTTCCTACATTCAAATGATCAAGGGGTTGGTATGGCTGCAGATAGGGATTCCACCCAAAAGGCAGTTGACAAAATAACATCCAAGGTGAACAATATAGTCGACAAAATGAACAAGCAATATGAAGTAATTGATCATGAATTCAGTGAGGTTGAAACTAGACTCAATATGATCAATAACAAGATTGATGACCAAATACAAGATGTATGGGCATATAATGCAGAGTTGCTAGTATTACTTGAGAACCAGAAAACACTCGATGAGCATGACGCAAACGTGAACAACCTATACAACAAGGTGAAAAGGGCCCTAGGATCCAATGCGATGGAAGATGGGAAGGGCTGTTTCGAGTTATACCACAGGTGTGATGATCAATGCATGGAAACTATTCGGAACGGGACCTATAATAGGAGAAAGTACAAAGAGGAATCAAGACTAGAAAGGCAGAAAATAGAGGGAGTTAAACTGGAATCTGAGGGGACTTACAAAATACTTACCATTTATTCGACTGTCGCCTCATCTCTTGTACTTGCAAAGGGGTTTGCTGCCTTCTTATTCTGGGCCATGTCAAATGGATCATGCAGGTGCAATATATGTATATAATT</t>
  </si>
  <si>
    <t>ATTCGTTTAACTAGCAAAATGGAAATAATACCACTGATGACTATACTGCTATTAGTAACAACAAACAATGCAGATAACATATGCATTGGCCATCAATCAACAAATTCCACAGAAACTGTGGACACACTAACGGAAACTAATGTTCCTGTGACACATGCCAAAGAATTACTCCACACAGAGCACAATGGAATGCTGTGTGCAACAAATCTGGGAAATCCCCTCATCCTAGACACATGCACTATCGAAGGACTTATCTATGGTAACCCTTCTTGTGACATGTTGTTGGGGGGAAGGGAATGGTCCTATATCGTTGAAAGACCATCAGCGGC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T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CAATGCAGAGTTGCTAGTATTACTTGAGAACCAGAAAACACTCGATGAGCATGACGCAAACGTGAACAACCTATACAACAAAGTGAAAAGGACCTTAGGCTCCAATGCGATGGAAGATGGGAAAGGTTGTTTCGAGTTATACCACAAATGTGATGATCAATGCATGGAAACTATTCGGAACGGGACCTATAATAGAAGAAAGTACAAAGAGGAATCAAGGCTAGGAAGGCAGAAAAGGGAGGGGGTTAAACTGGAATATGAGGGGACTTACAAAATACTTTCCATTTATTATACTGTCGCCTCATCTCTTGTGCCTGCAATGCGGTCCTTTGCCTTCTTATTCTGGGCCATGTCAAATTTATCATGCAGGTGCGACATGTGTATATAATTAGGCCAGGG</t>
  </si>
  <si>
    <t>ATGCG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GAATGGAACATGTTACCCTGGGAATGTGGAAAACTTAGAGGAACTCAGAGTACTTTTCAGTTCCTCTAGTTCCTATCAAAGAATTCAAATGTTCCCAGACACAATCTGGAATGTGACTTACAGTGGAACAAGCAAATCATGTTCAGATTCATTCTACAGGAATATGAGATGGCTAACTCAAAAGAACGGGAATTATCCTGTTCAAGACGCCCAATACACAAATACTCGGGGGAAGGACATTCTTTTCGTTTGGGGCATACATCATCCACCCACCGATACTGCACAGACGAATTTGTACACAAGAACCGACACAACAACAAGCGTAACAACAGAAAATTTGGATAGGACTTTCAAACCATTGATAGGGCCAAGGCCCCTTGTCAATGGTCTGATTGGAAGAATTAATTATTATTGGTCGGTACTAAAACCAGGCCAGACATTGCGAGTAAGATCCAATGGGAATCTAATTGCTCCATGGTTTGGACACGTTCTCTCTGGAGAGAGCCATGGGAGAATTCTGAAAACTGATTTAAACAGTGGTAATTGTGTAGTGCAATGTCAGACTGAAAAAGGTGGCCTAAACAGTACATTACCTTTCCACAATATCAGTAAATATGCATTTGGGGATTGCCCCAAATACATTGGAGTCAAGAGTCTCAAATTGGCAATCGGTCTGAGAAATGTGCCTGCCAGATCAAGTAGAGGGCTATTTGGAGCCATAGCTGGATTCATAGAAGGAGGTTGGCCAGGGCTGGTTTCCGGTTGGTATGGTTTCCAACATTCAAATGATCAAGGGGTTGGTATGGCTGCAGATAGGGATTCCACTCAAAAGGCAGTTGACAAAATAACATCCAAGGTGAACAATATAGTAGAAAAGATGAACAAGCAATATGAAATAATTGATCATGAATTCAATGAGGTTGAAACTAGACTCAATATGATCAATAACAAGATTGATGACCAAATACAGGATGTATGGGCATATAATGCAGAGTTGCTAGTACTACTAGAGAACCAGAAAACACTCGATGAGCATGATGCAAACGTGAACAACCTATACAACAAGGTGAAAAGGGCCCTAGGATCCAATGCGATGGAAGATGGGAAGGGCTGTTTCGAGTTATACCACAAATGTGATGATCAATGCATGGAAACTATTCGGAACGGGACCTATAATAGGAGAAAGTACAAAGAGGAATCAAGACTAGAAAGGCAGAAAATAGAGGGAGTTAAACTGGAATCTGAGGGGACTTACAAAATACTTACCATTTATTCGACTGTCGCCTCATCTCTTGTACTTGCAATGGGGTTTGCTGCCTTCTTATTCTGGGCCAGCTCAAATGGATCATGCAGGTGCAACATCTGTATATAATTAA</t>
  </si>
  <si>
    <t>ATGGAAATAATACCACTGATGACTATACTGCTATTAGTAACAACAAACAATGCAGATAAAATATGCATC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ATTCCTATCAAAGAATTCAAATGTTCCCAGACACAATCTGGAATGTGACTTACAGTGGAACAAGCAAATCATGTTCAGATTCATTCTACAGGAATATGAGATGGCTGACTCAAAAGAACGGGAATTATCCTGTTCAAGACGCCCAATACACAAACACTCGGGGAAAGGACATTCTTTTCGTTTGGGGCATACATCATCCACCCACTGATACTGCACAGACGAATTTGTACACAAGAACCGACACAACAACAAGCGTAACAACAGAAAATTTGGATAGGACCTTCAAACCATTGATAGGGCCAAGGCCCCTTGTCAATGGTCTGATTGGAAGAATTAATTATTATTGGTCGGTACTAAAACCAGGCCAGACATTGCGAGTAAGATCCAATGGGAATCTAATTGCTCCATGGTTTGGACACATTCTCTCAGGAGAGAGCCATGGGAGAATTCTGAAAACTGATTTAAACAGTGGTAATTGTGTAGTGCAATGTCAGACTGAAAAAGGTGGCCTAAACAGTACATTACCTTTCCACAATATCAGTAAATATGCATTTGGGGATTGCCCCAAATATATTGGAGTCAAGAGTCTCAAACTGGCAATCGGTCTGAGAAATGTGCCTGCCAGGTCAAGTAGAGGGCTATTTGGAGCCATAGCTGGATTCATAGAAGGGGGTTGGCCAGGGCTGGTTGCCGGTTGGTATGGTTTCCAACATTCAAATGATCAAGGGGTTGGCATGGCTGCAGATAGGGATTCCACTCAAAAGGCAGTTGACAAAATAACATCCAAGGTGAACAATATAGTCGACAAGATGAATAAGCAATATGAAATAATTGATCACGAATTCAGTGAGGTTGAAACTAGACTCAATATGATCAATAACAAGATTGATGACCAAATACAAAATGTATGGGCATATAATGCAGAGTTGCTAGTACTACTTGAGAACCAGAAAACACTCGATGAGCATGACGCAAATGTGAACAACCTATACAACAAAGTGAAAAGAGCCTTAGGCTCCAATGCGATGGAAGATGGGAAAGGCTGCTTCGAGTTATACCACAAATGTGACGATCAATGCATGGAAACTATTCGGAACGGGACCTATAATAGGAGAAAGTACAAAGAGGAATCAAGACTAGAAAGGCAGAAAATAGAGGGAGTTAAACTGGAATCTGAGGGGACTTACAAAATACTTACCATTTATTCGACTGTCGCCTCATCTCTTGTGCTTGCAATGGGGTTTGCTGCCTTCTTATTCTGGGCCATGTCAAATGGATCATGCAGGTGCAACATCTGTGTGTAA</t>
  </si>
  <si>
    <t>ACTAGCAAA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CAAATGGAACATGTTACCCTGGGAATGTGGAAAACTTAGAGGAACTCAGAATACTTTTTAGTTCCTCTAGTTCCTATCAAAGAATTCAAATGTTCCCAGACACAATCTGGAATGTGACTTACAGTGGAACAAGCAAATCATGTTCAGATTCATTCTACAGGAATATGAGATGGCTAACTCAAAAGAACGGGAATTATCCTGTTCAAGACGCCCAATACACAAATACTCGGGGAAAGGACATTCTTTTCGTTTGGGGCATACATCATCCACCCACTGATACTGCACAGACGAATTTGTACACAAGAACCGATACAACAACAAGCGTAACAACAGAAAATTTGGATAGGACCTTCAAACCATTGATAGGGCCAAGGCCCCTTGTCAATGGTCTGATTGGAAGAATTAATTATTATTGGTCGGTACTAAAACCAGGCCAGACATTGCGAGTAAGATCCAATGGGAATCTAATTGCTCCATGGTTTGGACACGTTCTCTCAGGAGAGAGCCATGGGAGAATTCTGAAAACTGATTTAAACAGTGGTAATTGTGTAGTGCAATGTCAGACTGAAAAAGGTGGCCTAAACAGTTCATTACCTTTCCACAATATCAGTAAATATGCATTTGGGGATTGCCCCAAATATATTGGAGTCAAGAGTCTCAAACTGGCAATCGGTCTGAGAAATGTGCCTGCCAGGTCAAGTAGAGGACTATTTGGAGCCATAGCTGGATTCATAGAAGGAGGTTGGCCAGGGCTGGTTGCCGGTTGGTATGGTTTCCAACATTCAAATGATCAAGGGGTTGGCATGGCTGCAGATAGGGATTCCACTCAAAAGGCAGTTGACAAAATAACATCCAAGGTGAACAATATAGTCGACAAGATGAACAAGCAATATGAAATAATTGATCATGAATTCAGTGAGGTTGAAACTAGACTCAATATGATCAATAACAAGATTGATGACCAAATACAAAATGTATGGGCATACAATGCAGAGTTGCTAGTACTACTTGAGAACCAGAAAACACTCGATGAGCATGACGCAAACGTGAACAACCTATACAACAAAGTGAAAAGGGCCTTAGGCTCCAATGCGATGGAAGATGGGAAAGGCTGCTTCGAGTTATACCACAAATGTGATGATCAATGCATGGAAACTATTCGGAACGGGACCTATAATAGAAGAAAGTACAAAGAGGAATCAAGACTAGGAAGGCAGAAAATAGAGGGAGTTAAACTGGAATCTGAGGGGACTTACAAAATACTTACCATTTATTCGACTGTCGCCTCATCTCTTGTGCTTGCAATGGGGTTTGCTGCCTTCTTATTCTGGGCCATGTCAAATGGATCATGCAGGTGCAACATCTGTATATAATAGCAAAAACACCCTTGTTTC</t>
  </si>
  <si>
    <t>ATGGGAATAATACCACTGATGACTGTACTTCTATTAGTAACAACAAGCAATGCAGACAAAATATGCATTGGCCATCAGTCAACAAATTCCACAGAAACTGTGGACACACTAACGGAAACTAATGTTCCTGTGACACATGCCAAAGAATTGCTCCAT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G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AACTAGAAAGGCAGAAAATAGAGGGAGTTAAACTGGAATCTGAGGGGACTTACAAAATACTTACCATTTATTCGACTGTCGCCTCATCTCTTGTACTTGCAATGGGGTTTGCTGCCTTCTTATTCTGGGCCATGTCAAACGGATCATGCAGATGCAGCATCTGTATATAATTAAGCAAGGG</t>
  </si>
  <si>
    <t>ACTAGCAAAATGGAAATAATACCACTGATGACTATACTGCTATTAGTAACAACAAACAATGCAGATAAAATATGCATC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ATTCCTATCAAAGAATTCAAATGTTCCCAGACACAATCTGGAATGTGACTTACAGTGGAACAAGCAAATCATGTTCAGATTCATTCTACAGGAATATGAGATGGCTGACTCAAAAGAACGGGAATTATCCTGTTCAAGACGCCCAATACACAAACACTCGGGGAAAGGACATTCTTTTCGTTTGGGGCATACATCATCCACCCACTGATACTGCACAGACGAATTTGTACACAAGAACCGACACAACAACAAGCGTAACAACAGAAAATTTGGATAGGACCTTCAAACCATTGATAGGGCCAAGGCCCCTTGTCAATGGTCTGATTGGAAGAATTAATTATTATTGGTCGGTACTAAAACCAGGCCAGACATTGCGAGTAAGATCCAATGGGAATCTAATTGCTCCATGGTTTGGACACATTCTCTCAGGAGAGAGCCATGGGAGAATTCTGAAAACTGATTTAAACAGTGGTAATTGTGTAGTGCAATGTCAGACTGAAAAAGGTGGCCTAAACAGTACATTACCTTTCCACAATATCAGTAAATATGCATTTGGGGATTGCCCCAAATATATTGGAGTCAAGAGTCTCAAACTGGCAATCGGTCTGAGAAATGTGCCTGCCAGGTCAAGTAGAGGGCTATTTGGAGCCATAGCTGGATTCATAGAAGGGGGTTGGCCAGGGCTGGTTGCCGGTTGGTATGGTTTCCAACATTCAAATGATCAAGGGGTTGGCATGGCTGCAGATAGGGATTCCACTCAAAAGGCAGTTGACAAAATAACATCCAAGGTGAACAATATAGTCGACAAGATGAATAAGCAATATGAAATAATTGATCACGAATTCAGTGAGGTTGAAACTAGACTCAATATGATCAATAACAAGATTGATGACCAAATACAAAATGTATGGGCATATAATGCAGAGTTGCTAGTACTACTTGAGAACCAGAAAACACTCGATGAGCATGACGCAAATGTGAACAACCTATACAACAAAGTGAAAAGAGCCTTAGGCTCCAATGCGATGGAAGATGGGAAAGGCTGCTTCGAGTTATACCACAAATGTGACGATCAATGCATGGAAACTATTCGGAACGGGGCCTATAATAGGAGAAAGTACAAAGAGGAATCAAGACTAGAAAGGCAGAAAATAGAGGGAGTTAAACTGGAATCTGAGGGGACTTACAAAATACTTTCCATTTATTCGACTGTCGCCTCATCTCTTGTGCTTGCAATGGGGTTTGCTGCCTTCTTATTCTGGGCCATGTCAAATGGATCATGCAGGTGCAACATCTGTATATAATTAAGGCAAGG</t>
  </si>
  <si>
    <t>AGCAAAAGCAGGGGAATTTCTTAACTAGCAAAATGGAAATAATACCACTGATGACTGTACTTCTATTAGTAACAACAAGCAATGCAGACAAAATATGCATTGGCCATCAGTCAACAAATTCCACAGAAACTGTGGACACACTAACGGAAACTAATGTTCCTGTGACACATGCCAAAGAATTGCTCCACACAGAGCACAATGGAATGCTGTGTGCAACAAATCTGGGAAATCCCCTCATCCTAGACACATGCACTATCGAAGGACTTATCTATGGTAACCCTTCTTGTGACATGTTGTTGGGGGGAAGGGAATGGTCCTATATCGTTGAAAGACCGACAGCGGTAAATGGAACATGTTACCCTGGGAATGTGGAAAACTTAGAGGAACTCAGAATACTTTTTAGTTCCTCTAGTTCCTATCAAAGAATTCAAATGTTCCCAGACACAATCTGGAATGTGACCTACAGTGGAACAAGCAAATCATGCTCAAATTCATTCTACAGGAATATGAGATGGCTAACTCAAAAGAACGGGAATTATCCTGTCCAAGACGCCCAATACACAAATACTCGGGGAAAGGACATTCTTTTCGTTTGGGGCATACATCATCCACCCACTGATACTGCACAGACGAATTTGTACACAAGAACCGACACAACAACAAGCGTAACAACAGAAAATTTGGATAGGACCTTCAAACCATTGATAGGGCCAAGGCCCCTTGTCAATGGTCTGATTGGAAGAATTAATTATTACTGGTCGGTACTAAAACCAGGCCAGACATTGCGAGTAAGATCCAATGGGAATCTAATTGCTCCATGGTTTGGACACGTTCTCTCAGGAGAGAGCCATGGGAGAATTCTGAAAACTGATTTAAACAGTGGTAATTGTGTAGTGCAATGTCAGACTGAAAAAGGTGGCCTAAACAGTACATTACCTTTCCACAATATCAGTAAATATGCATTTGGGGATTGCCCCAAATACATTGGAGTCAAGAGTCTCAAACTGGCAATCGGTCTGAGAAATGTGCCTGCCAGGTCAAGTAGAGGGCTATTTGGAGCCATAGCTGGATTCATAGAAGGAGGTTGGCCAGGACTGGTTGCCGGTTGGTATGGTTTCCAACATTCAAATGATCAAGGGGTTGGCATGGCTGCAGATAGGGATTCCACTCAAAAGGCAGTTGACAAAATAACAGCCAAGGTGAACAATATAGTCGACAAGATGAACAAGCAATATGAAATAATTGATCATGAATTCAGTGAGGTTGAAACTAGACTCAATATGATCAATAACAAGATTGATGACCAAATACAAAATGTATGGGCATATAATGCAGAGTTGCTAGTACTACTTGAGAACCAGAAAACACTCGATGAGCATGATGCAAACGTGAACAACCTATACAACAAGGTGAAAAGGGCCTTAGGCTCCAATGCGATGGAAGATGGGAAAGGCTGTTTCGAGTTATACCACAAATGTGATGATCAATGCATGGAAACTATTAGAAACGGGACCTATAATAGGAGAAAGTACAAAGAGGAATCAAGACTAGAAAGGCAGAAAATAGAGGGAGTTAAACTGGAATCTGAGGGGACTTACAAAATACTTACCATTTATTCGACTGTCGCCTCATCTCTTGTACTTGCAATGGGGTTTGCTGCCTTCTTATTCTGGGCCATGTCAAACGGATCATGCAGATGCAACATCTGTATATAATTAGCAAAACACCTTGTTAGATAAA</t>
  </si>
  <si>
    <t>CAAAAGCAGGGGAAATTTTTAACTAGCAAAATGGAAATAATACCACTGATGACTATACTGCTATTAGTAACAACAAACAATGCAGATAAAATATGCATC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ATTCCTATCAAAGAATTCAAATGTTCCCAGACACAATCTGGAATGTGACTTACAGTGGAACAAGCAAATCATGTTCAGATTCATTCTACAGGAATATGAGATGGCTGACTCAAAAGAACGGGAATTATCCTGTTCAAGACGCCCAATACACAAACACTCGGGGAAAGGACATTCTTTTCGTTTGGGGCATACATCATCCACCCACTGATACTGCACAGACGAATTTGTACACAAGAACCGACACAACAACAAGCGTAACAACAGAAAATTTGGATAGGACCTTCAAACCATTGATAGGGCCAAGGCCCCTTGTCAATGGTCTGATTGGAAGAATTAATTATTATTGGTCGGTACTAAAACCAGGCCAGACATTGCGAGTAAGATCCAATGGGAATCTAATTGCTCCATGGTTTGGACACATTCTCTCAGGAGAGAGCCATGGGAGAATTCTGAAAACTGATTTAAACAGTGGTAATTGTGTAGTGCAATGTCAGACTGAAAAAGGTGGCCTAAACAGTACATTACCTTTCCACAATATCAGTAAATATGCATTTGGGGATTGCCCCAAATATATTGGAGTCAAGAGTCTCAAACTGGCAATCGGTCTGAGAAATGTGCCTGCCAGGTCAAGTAGAGGGCTATTTGGAGCCATAGCTGGATTCATAGAAGGGGGTTGGCCAGGGCTGGTTGCCGGTTGGTATGGTTTCCAACATTCAAATGATCAAGGGGTTGGCATGGCTGCAGATAGGGATTCCACTCAAAAGGCAGTTGACAAAATAACATCCAAGGTGAACAATATAGTCGACAAGATGAATAAGCAATATGAAATAATTGATCACGAATTCAGTGAGGTTGAAACTAGACTCAATATGATCAATAACAAGATTGATGACCAAATACAAAATGTATGGGCATATAATGCAGAGTTGCTAGTACTACTTGAGAACCAGAAAACACTCGATGAGCATGACGCAAATGTGAACAACCTATACAACAAAGTGAAAAGAGCCTTAGGCTCCAATGCGATGGAAGATGGGAAAGGCTGCTTCGAGTTATACCACAAATGTGACGATCAATGCATGGAAACTATTCGGAACGGGACCTATAATAGGAGAAAGTACAAAGAGGAATCAAGACTAGAAAGGCAGAAAATAGAGGGAGTTAAACTGGAATCTGAGGGGACTTACAAAATACTTACCATTTATTCGACTGTCGCCTCATCTCTTGTGCTTGCAATGGGGTTTGCTGCCTTCTTATTCTGGGCCATGTCAAATGGATCATGCAGGTGCAACATCTGTATATAATAGCAAAAACCTGTACACAAAAA</t>
  </si>
  <si>
    <t>ATGGAAGCAATATCACTGATGACTATACTACTGGTGGTAACAACAAGTAATGCAGATAAAATCTGCATTGGCCACCAATCAACGAATTCCACAGAGACTGTAGACACGCTAACAGAAACAAATGTTCCTGTAACACAAGCTAAAGAATTGCTCCACACAGAACACAATGGAATGCTATGTGCAACAAATCTGGGACGTCCTCTCATCCTAGACACATGCACTATTGAAGGACTGATCTATGGCAACCCATCTTGTGACATGCTGCTAGGAGGAAGGGAATGGTCCTACATCGTCGAAAGACCGTCAGCAGTAAATGGAACATGCTACCCTGGAAATGTAGAAAACTTAGAGGAGCTTAGAACACTTTTTAGCTCCTCTAGTTCTTATCAAAGAATCCAACTCTTCCCAGACTCAATCTGGAATGTGACTTACACTGGGACAAGCAAATCATGTTCAGATTCATTCTATAGGAATATGAGATGGTTAACTCAAAAGAATGGGCTTTATCCAGTTCAAGATGCCCAGTACAAAAACAATCGGGGAAAGGATATTCTTTTCGTGTGGGGCATACATCATCCACCCACCGATACTGCACAGACGAATTTATACACTAGGACCGACACAACAACAAGCGTAACAACGGAGAATTTAGATAGGACCTTCAAACCCTTGATAGGGCCAAGGCCCCTTGTCAATGGTCTAATTGGAAGAATTAATTACTATTGGTCAGTACTAAAACCAGGCCAAACGTTGCGAGTAAGATCAAATGGGAACCTAATTGCTCCATGGTTTGGACATGTTCTCTCAGGAGAGAGCCATGGAAGAATCCTGAGAACTGATTTAAGCAGCGGTAATTGTGTGGTACAATGTCAGACTGAAAAAGGTGGCCTAAACAGTACATTGCCATTTCACAACATCAGCAAATATGCATTTGGGACCTGTCCCAAATATATCGGAGTCAAGAGTCTCAAGCTGGCAATTGGCCTGAGAAACGTGCATGCTAGGTCAAATAGAGGACTATTCGGAGCAATAGCTGGATTCATAGAAGGAGGTTGGCCAGGGCTAGTCGCCGGTTGGTATGGTTTCCAGCATTCAAATGATCAAGGGGTTGGTATGGCTGCTGATAGGGTTTCAACTCAAAAGGCAGTTGACAAAATAACATCCAAGGTAAATAATATAGTTGACAAGATGAACAAGCAATATGAAATAATTGATCATGAATTCAGTGAGGTTGAAAGTAGACTCAATATGATCAATAATAAGATTGATGATCAAATACAAGACATATGGGCATATAATGCAGAGTTGCTAGTACTACTTGAAAATCAGAAAACGCTCGATGAGCATGATGCAAACGTGAACAATCTATACAACAAGGTAAAAAGGGCTCTGGGCTCCAATGCAATGGAAGATGGAAAGGGCTGTTTCGAGCTGTACCATAAATGTGATGACCAATGCATGGAAACAATTCGGAACGGAACCTATAATAGGAGAAAGTACACAGAGGAATCAAAGCTAGAAAGGCAGAAAATAGAGGGGGTTAAACTGGAAACTGAAGGAACTTACAAAATCCTTTCCATTTATTCGACTGTCGCCTCATCTCTTGTGCTTGCAATGGGGTTTGCTGCCTTTTTATTCTGGACTATGTCCAATGGATCATGCAGGTGCAACATTTGTATA</t>
  </si>
  <si>
    <t>ATGGAAATAATATCACTGATGACTGTACTACTAGTAGTAACAACAAGCAATGCTGATAAAATATGCATTGGCCACCAATCAACAAACTCCACAGAAACTGTGGACACACTAACAGAAAATAACATTCCTGTGACACATGCCAAAGAACTGCTCCACACAGAGCACAATGGAATGCTGTGTGCAACAAATCGGGGGAATCCCCTCATCCTAGACACATGCACTATCGAAGGACTTATCTATGGCAACCCTTCTTGTGACATGTTATTGGGGGGAAGGGAATGGTCCTACATCGTTGAAAGACCATCAGCGGTAAATGGAACATGTTACCCTGGGAATGTGGAAAACTTAGAGGAACTCAGAACACTTTTTAGTTCCTCCAGTTCCTACCAAAGAATCCAAATCTTCCCAGACACAATATGGAATGTGACCCACACTGGAACAAGCAAATCATGTTCGGACTCATTCTACAGGAATATGAGATGGCTAACTCAAAAGAACGGGGCCTATCCTGTTCAAGATGCCCAATTCACAAATAATCGAGGAAAGGACATTCTTTTTGTGTGGGGCATTCATCATCCACCTACTGATACTACACAGACGAATTTGTACACAAGAACCGACACAACAACAAGTGTAACAACAGAGAATTTAGATAGGACCTTCAAACCATTGATAGGACCAAGGCCCCTTGTCAATGGTCTGATTGGAAGAATTAATTACTATTGGTCGGTACTAAAACCAGGCCAGACATTGCGAGTGAGATCCAATGGGAATCTAATAGCTCCGTGGTTTGGACACGTTCTCTCAGGAGAGAGCCATGGGAGAATCCTGAAAACTGATTTAAACAGGGGCAATTGTGTAGTGCAATGTCAGACTGAAAAAGGTGGCCTAAACAGTACATTACCTTTCCACAATATCAGTAAATATGCATTTGGAAATTGCCCCAAATATATCGGAGTCAAGAGCCTCAAACTTGCAATCGGTCTGAGAAACGTGCCTGCCAGATCAAGTAGAGGGCTATTTGGAGCCATAGCTGGATTTATAGAAGGAGGTTGGCCAGGGCTAGTCGCCGGTTGGTATGGTTTCCAGCATTCAAATGATCAAGGGGTTGGTATGGCTGCAGATAGGGATTCAACTCAAAAGGCAGTTGACAAAATTACATCCAAGGTGAATAATATAGTCGACAAAATGAACAAGCAATATGAAATAATTGATCATGAATTCAGTGAGGTTGAAACTAGACTCAATATGATCAATAACAAAATTGATGACCAAATACAAGATGTATGGGCATATAATGCAGAGCTGCTAGTACTACTTGAGAACCAGAAAACACTCGATGAGCATGACGCAAACGTGAATAACCTATATAACAAGGTGAAAAGGACCTTGGGCTCCAACGCAATGGAAGATGGGAAAGGCTGTTTCGAGCTATACCACAAATGTGATGACCAATGCATGGAAACTATTAGGAATGGGACCTATAACAGGAGAAAGTACAAAGAGGAATCAAGACTGGAAAGGCAGAAAATAGAGGGAGTCAAACTGGAATCTGAAGGGATTTACAAAATACTTTCTATTTATTCGACTGTCGCCTCATCTCTTGTACTTGCAATGGGGTTTGCTGCCTTCTTATTCTGGGCCATGTCAAATGGATCGTGCAGGTGCAACATCTGTATA</t>
  </si>
  <si>
    <t>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TTTCTGCTAGC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T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</t>
  </si>
  <si>
    <t>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G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</si>
  <si>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T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</t>
  </si>
  <si>
    <t>AGCAAAA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T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</si>
  <si>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G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</t>
  </si>
  <si>
    <t>AGCAAAAGCAGGGGAATCTCACAATTAACCAAGATGGAAATAACAACACTAATAGCTATACTGCTAATGGTAACTGCGAGCAATGCAGATAAAATTTGCATCGGCTACCAGTCAACAAACTCCACAGAGACTGTTGATACGCTAATG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T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</si>
  <si>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GCAAAAGCAGGGGAATCTCACAATTAACCAAGATGGAAATAACAACACTAATAGCTATACTGCTAATGGTAACTGCGAGCAATGCAGATAAAATTTGCATCGGCTACCAGTCAACAAACTCCACAGAGACTGTTGATACGCTAATG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TGATGAACATGACGCGAATGTAAATAATTTATATAACAAGGTGAAAAGAGCATTGGGTTA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</si>
  <si>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A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T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</t>
  </si>
  <si>
    <t>AGCAAAA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GCATTTGGGCCTACAATGCAGAATTGCTAGTACTGCTTGAAAACCAGAAAACACTCGATGAACATGACGCGAATGTAAATAATT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</si>
  <si>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G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T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A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CTACA</t>
  </si>
  <si>
    <t>AGCAAAAGCAGGGGAATCTCACAATTAACCAAGATGGAAATAACAACACTAATAGCTATACTGCTAATGGTAACTGCGAGCAATGCAGATAAAATTTGCATCGGCTACCAGTCAACAAACTCCACAGAGACTGTTGATACGCTAATR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A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A</t>
  </si>
  <si>
    <t>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A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</t>
  </si>
  <si>
    <t>AGCAAAA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G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</si>
  <si>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G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</t>
  </si>
  <si>
    <t>AGCAAAA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A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</si>
  <si>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GCAAAAGCAGGGGAATCTCACAATTAACCAAGATGGAAATAACAACACTAATAGCTATACTGCTAATGGTAACTGCGAGCAATGCAGATAAAATTTGCATCGGCTACCAGTCAACAAACTCCACAGAGACTGTTGATACGCTAATG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T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</si>
  <si>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GCAAAAGCAGGGGAATCTCACAATTAACCAAGATGGAAATAACAACACTAATAGCTATACTGCTAATGGTAACTGCGAGCAATGCAGATAAAATTTGCATCGGCTACCAGTCAACAAACTCCACAGAGACTGTTGATACGCTAATG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T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</si>
  <si>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GCAAAA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</si>
  <si>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GCAAAA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ATTCATTCTATAGGAGTATGAGATGGCTGACTCATAAGGACGGTTCTTATCCCTTTCAAGATGCCCAATACACTAACAATA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T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</si>
  <si>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TGGG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A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T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T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</t>
  </si>
  <si>
    <t>GGG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G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C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</t>
  </si>
  <si>
    <t>AGCAAAAGCAGGGGAATCTCACAATTAACCAAGATGGAAATAACAACACTAATAGCTATACTGCTAATGGTAACTGCGAGCAATGCAGATAAAATTTGCATC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GTGTGACTTACAGTGGAACAAGCAAAGCATGTTCGAATTCATTCTATAGGAGTATGAGATGGCTGACTCATAAGGACGGTTCTTATCCCTTTCAAGATGCCCAATACACTAACAATGAGGGAAAGAACATTCTATTCATGTGGGGCATACATCATCCACCCACTGATACTGAACAGACAAATTTATACAAAAATGCTGATACAACAACAAGTGTGACAACAGAAGATATAAATCGAACTTTCAAGCCAGTGATAGGACCAAGACCCCTTGTCAATGGACAGCAGGGGAGAATTGAATATTATTGGTCAGTATTAAAACCAGGCCAAACGTTACGAGTGAGATCCAATGGGAATCTAATTGCACCATGGTATGGGCACATTCTTTCAGGAGAAAGCTATGGCAGAATCTTAAAGACTGATTTGAACAGTGGTGACTGCATAGTGCAATGCCAGACTGAGAAAGGTGGCCTAAATACGACCTTACCGTTTCATAATGTCAGCAAATATGCATTTGGGAATTGCCCCAAATACGTTGGAGTAAAGAGTCTCAAATTGGCAGTCGGTTTGAGGAATGTACCTGCCGCATCAGATAGAGGGCTGTTTGGTGCTATAGCTGGATTCATAGAAGGAGGTTGGCCAGGGCTAGTTGCTGGCTGGTATGGGTTCCAGCATTCAAATGACCAAGGAACTGGAATGGCTGCAGATAGAGAATCAACTCAAGAAGCAGTTAACAAAATAACATCCAAAGTAAATAATATAATAGACAAAATGAACAAACAATATGAGATCATTGATCATGAATTCAGTGAAATTGAAGCCAGGCTCAACATGATTAACAACAAGATTGATGACCAAATACAAGACATTTGGGCCTACAATGCAGAATTGCTAGTACTGCTTGAAAACCAGAAAACACTCGATGAACATGACGCGAATGTAAATAATCTATATAACAAGGTGAAAAGAGCATTGGGTTCTAATGCAATAGAAGATGGAAATGGATGCTTTGAATTGTACCATAAATGTGATGATCAATGTATGGAAACGATTAGAAACGGGACCTATGACAAACAAAAGTATCAAGAGGAGTCAAAATTAGAAAGGCAGAAAATAGAAGGGGTAAAACTGGAATCTGAAGGAACTTACAAAATCCTCACCATTTATTCGACTGTCGCCTCATCACTTGTGCTTGCAATGGGGTTTGCTGCCTTTCTGTTCTGGGCCATGTCCAATGGATCTTGCAGGTGCAACATTTGTATATGATTAGCAAAAACACCCTTGTTTCTACT</t>
  </si>
  <si>
    <t>ATGGAAATAATACCACTGATGACTGTACTGCTATTAGTAACATCAAGCAATGCAGATAAAATATGCATTGGCCATCAGTCAACAAATTCCACAGAAACTGTGGACACACTAACGGAAACTAATGTTCCTGTGACACATGCCAAAGAATTGCTCCACACAGAGCACAATGGAATGCTGTGTGCAACAAATCTGGGAAATCCCCTCATCCTAGACACATGCACTATCGAAGGACTTATCTATGGTAACCCTTCTTGTGACATGTTGTTGGGGGGAAGGGAATGGTCCTATATCGTTGAAAGACCAACAGCGGTAAATGGAACATGTTACCCTGGG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GACCGACACAACAACAAGCGTAACAACAGAAAACTTGGATAGGACCTTCAAACCATTGATAGGGCCAAGGCCCCTTGTCAATGGTCTGATTGGAAGAATTAATTATTATTGGTCGGTACTAAAACCAGGCCAGACATTGCGAGTAAGATCCAATGGGAATCTAATTGCTCCATGGTTTGGACACGTTCTCTCAGGAGAGAGCCATGGGAGAATCCTGAAAACTGATTTAAACAGTGGTAATTGTGTAGTGCAATGTCAGACTGAAAAAGGTGGCCTAAACAGTACATTACCTTTCCACAATATCAGTAAATATGCATTTGGGGATTGCCCCAAATATATTGGAGTCAAGAGTCTCAAACTGGCAATCGGTCTGAGAAATGTGCCTGCCAGGTCAAGTAGAGGGCTATTTGGAGCCATAGCTGGATTCATAGAAGGAGGTTGGCCAGGGCTGGTTGCCGGTTGGTATGGTTTCCAACATTTGAATGATCAAGGGGTTGGCATGGCTGCAGATAGGGATTCCACTCAAAAGGCAGTTGACAAAATAACAGCCAAGGTAAACAATATAGTCGACAAGATGAACAAGCAATATGAAATAATTGATCATGAATTCAGTGAGGTTGAAACTAGACTCAATATGATCAATAACAAGATTGATGACCAAATACAAAATGTATGGGCATATAATGCAGAGTTGCTAGTGCTACTTGAGAACCAGAAAACACTCGATGAGCATGACGCAAACGTGAACAACCTATACAACAAGGTGAAAAGGGCCTTAGGCTCCAATGCGATGGAAGATGGGAAAGGCTGTTTCGAGTTATACCACAAATGTGATGATCAATGCATGGAAACTATTCGAAACGGGACTTATAATAGGAGAAAGTACAAAGAGGAATCAAGACTAGAAAGGCAGAAAATAGAGGGAGTTAAACTGGAATCTGAGGGGACTTACAAAATACTTACCATTTATTCGACTGTCGCCTCATCTCTTGTACTTGCAATGGGGTTTGCTGCCTTCTTATTCTGGGCCATGTCAAATGGATCATGCAGATGCAACATCTGTATATAA</t>
  </si>
  <si>
    <t>ATGGAAATAATACCACTGATGACTGTACTGCTATTAGTAACATCAAGCAATGCAGATAAAATATGCATTGGCCATCAGTCAACAAATTCCACAGAAACTGTGGACACACTAACGGAAACTAATGTTCCTGTGACACATGCCAAAGAATTGCTCCACACAGAGCACAATGGAATGCTGTGTGCAACAAATCTGGGAAATCCCCTCATCCTAGACACATGCACTATCGAAGGACTTATCTATGGTAACCCTTCTTGTGACATGTTGTTGGGGGGAAGGGAATGGTCCTATATCGTTGAAAGACCAACAGCGGTAAATGGAACATGTTACCCTGGGAATGTGGAAAACTTAGAGGAACTCAGAATACTTTTTAGTTCCTCTAGTTCCTATCAAAGAATTCAAATGTTCCCAGACACAATCTGGAATGTGACTTACAGTGGAACAAGCAAATCATGTTCAGATTCATTCTACAGGAATATGAGATGGCTAACTCAAAAGAACGGGAATTATCCTGTCCAAGACGCCCAATACACAAATACTCGGGGAAAGGACATTCTTTTCGTTTGGGGCATACATCATCCACCCACTGATACTGCACAGACGAATTTGTACACAAGGACCGACACAACAACAAGCGTAACAACAGAAAACTTGGATAGGACCTTCAAACCATTGATAGGGCCAAGGCCCCTTGTCAATGGTCTGATTGGAAGAATTAATTATTATTGGTCGGTACTAAAACCAGGCCAGACATTGCGAGTAAGATCCAATGGGAATCTAATTGCTCCATGGTTTGGACACGTTCTCTCAGGAGAGAGCCATGGGAGAATCCTGAAAACTGATTTAAACAGTGGTAATTGTGTAGTGCAATGTCAGACTGAAAAAGGTGGCCTAAACAGTACATTACCTTTCCACAATATCAGTAAATATGCATTTGGGGATTGCCCCAAATATATTGGAGTCAAGAGTCTCAAACTGGCAATCGGTCTGAGAAATGTGCCTGCCAGGTCAAGTAGAGGGCTATTTGGAGCCATAGCTGGATTCATAGAAGGAGGTTGGCCAGGGCTGGTTGCCGGTTGGTATGGTTTCCAACATTCAAATGAACAAGGGGTTGGCATGGCTGCAGATAGGGATTCCACTCAAAAGGCAGTTGACAAAATAACAGCCAAGGCGAACAATATAGTCGACAAGATGAACAAGCAATATGAAATAATTGATCATGAATTCAGTGAGGTTGAAACTAGACTCAATATGATCAATAACAAGATTGATGACCAAATACAAAATGTATGGGCATATAATGCAGAGTTGCTAGTGCTACTTGAGAACCAGAAAACACTCGATGAGCATGACGCAAACGTGAACAACCTATACAACAAGGTGAAAAGGGCCTTAGGCTCCAATGCGATGGAAGATGGGAAAGGCTGTTTCGAGTTATACCACAAATGTGATGATCAATGCATGGAAACTATTCGAAACGGGACTTATAATAGGAGAAAGTACAAAGAGGAGTCAAGACTAGAAAGGCAGAAAATAGAGGGAGTTAAACTGGAATCTGAGGGGACTTACAAAATACTTACCATTTATTCGACTGTCGCCTCATCTCTTGTACTTGCAATGGGGTTTGCTGCCTTCTTATTCTGGGCCATGTCAAATGGATCATGCAGATGCAACATCTGTATATAA</t>
  </si>
  <si>
    <t>ATGGAAATAATACCACTGATGACTATACTGCTATTAGTAACAACAAACAATGCAGATAAAATATGCATTGGCCATCAATCAACAAATTCCACAGAAACTGTGGACACACTAACGGAAACTAATGTTCCTGTGACACATGCCAAAGAATTACTCCACACAGAGCACAATGGAATGCTGTGTGCAACAAATCTGGGAAATCCCCTCATCCTAGACACATGCACTATCGAAGGACTTATCTATGGTAACCCTTCTTGTGACATGTTGTTGGGGGGAAGGGAATGGTCCTATATCGTTGAAAGACCATCAGCGGTAAATGGAACATGTTACCCTGGGAATGTGGAAAACTTAGAGGAACTCAGAATACTTTTTAGTTCCTCTAGTTCC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GAACAGTGGTAATTGTGTAGTGCAATGTCAGACTGAAAAAGGTGGCCTAAACAGTACATTACCTTTCCACAATATCAGTAAATATGCATTTGGGAATTGTCCCAAATATATTGGAGTCAAGAGTCTCAAACTGGCAATCGGTCTGAGAAATGTGCCTGCCAGGTCAAGTAGAGGGCTATTTGGAGCCATAGCTGGATTCATAGAAGGAGGCTGGCCAGGGCTGGTTGCCGGT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A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</t>
  </si>
  <si>
    <t>ATGGAAATAATACCACTGACGACTATACTACTATTAGTAACAACAAGCAATGCAGATAAAATATGCATTGGCCACCAGTCAACAAATTCCACAGAAACTGTGGACACACTAACGGAAACTAATGTTCCTGTGACACATGCCAAAGAATTGCTCCACACAGAGCACAATGGAATGCTGTGTGCAACAAATCTGGGAAATCCCCTCATCCTAGACACATGCACTATCGAAGGACTTATCTATGGTAACCCTTCTTGTGACATGTTGTTGGGGGGAAGGGAATGGTCCTATATCGTTGAAAGACCATCAGCGGTAAATGGAACATGTTACCCTGGGAATGTGGAAAACTTAGAGGAACTCAGAATACTTTTTAGTTCCTCTAGTTCCTATCAAAGAATTCAAATGTTCCCAGACACAATCTGGAATGTGACTTACAGTGGAACAAGCAAATCGTGTTCAGATTCATTCTACAGGAATATGAGATGGCTAACTCAAAAGAACGGGAACTATCCTGTTCAAGACGCCCAATACACAAATACTCGGGGAAAGGACATTCTTTTCGTTTGGGGCATACATCATCCACCCACCGATACTGCACAGACGAATTTGTACACAAGAACCGACACAACAACAAGCGTAACAACAGAAAATTTGGATAGGACTTTCAAACCATTGATAGGGCCAAGGCCCCTTGTCAATGGTCTGATTGGAAGAATTAATTATTATTGGTCGGTACTAAAACCAGGCCAGACATTGCGAGTAAGATCCAATGGGAATCTAATTGCTCCATGGTTTGGACACGTTCTCTCTGGAGAGAGCCATGGGAGAATTCTGAAAACTGATTTAAACAGTGGTAATTGTGTAGTGCAATGTCAGACTGAAAAAGGTGGCCTAAACAGTACATTACCTTTCCACAATATCAGTAAATATGCATTTGGGGATTGCCCCAAATATATTGGAGTCAAGAGTCTCAAATTGGCAATCGGTCTGAGAAATGTGCCTGCCAGATCAAGTAGAGGGCTATTTGGAGCCATAGCTGGATTCATAGAAGGAGGTTGGCCAGGGCTGGTTTCCGGTTGGTATGGTTTCCAACATTCAAATGATCAGGGGGTTGGTATGGCTGCAGATAGGGATTCCACTCAAAAGGCAGTTGACAAAATAACATCCAAGGTGAACAATATAGTCGACAAGATGAACAAGCAATATGAGATAATTGATCATGAATTCAGTGAGGTTGAAACTAGACTCAATATGATCAATAACAAGATTGATGACCAAATACAAGATGTATGGGCATATAATGCAGAGTTGCTAATACTACTTGAGAACCAGAAAACACTCGATGAGCATGACGCAAACGTGAACAACCTATACAACAAGGTGAAAAGGGCCCTAGGATCCAATGCGATGGAAGATGGGAAGGGCTGTTTCGAGTTATACCACAAATGTGATGATCAATGCATGGAAACTATTCGGAACGGGACCTACAATAGGAGAAAGTACAAAGAGGAATCAAGACTAGAAAGGCAGAAAATAGAGGGAGTTAAACTGGAATCTGAGGGGACTTACAAAATACTTACCATTTATTCGACTGTCGCCTCATCTCTTGTACTTGCAATGGGGTTTGCTGCCTTCTTATTCTGGGCCATGTCAAATGGATCATGCAGGTGCAACATCTGTATATAA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</si>
  <si>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C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AGATTGGAAGAATTAATTATTATTGGTCGGTACTAAAACCAGGCCAGACATTGCGAGTAAGATCCAATGGGAATCTAATTGCTCCATGGTTTGGACACGTTCTCTCAGGAGAGAGCCATGGGAGAATTCTGAAAACTGATTTGAACAGTGGTAATTGTGTAGTGCAATGTCAGACTGAAAAAGGTGGCCTAAACAGTACATTACCTTTCCACAATATCAGTAAATATGCATTTGGGAATTGCCCCAAATATATTGGAGTCAAGAGTCTCAAACTGGCAATCGGTCTGAGAAATGTGCCTGCCAGGTCAAGTAGAGGGCTATTTGGAGCTATAGCAGGATTCATAGAAGGAGGCTGGCCAGGGCTGGTTGCCGGG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G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</si>
  <si>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C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TGATTGGAAGAATTAATTATTATTGGTCGGTACTAAAACCAGGCCAGACATTGCGAGTAAGATCCAATGGGAATCTAATTGCTCCATGGTTTGGACACGTTCTCTCAGGAGAGAGCCATGGGAGAATTCTGAAAACTGATTTGAACAGTGGTAATTGTGTAGTGCAATGTCAGACTGAAAAAGGTGGCCTAAACAGTACATTACCTTTCCACAATATCAGTAAATATGCATTTGGGAATTGCCCCAAATATATTGGAGTCAAGAGTCTCAAACTGGCAATCGGTCTGAGAAATGTGCCTGCCAGGTCAAGTAGAGGGCTATTTGGAGCCATAGCTGGATTCATAGAAGGAGGCTGGCCAGGGCTGGTTGCCGGG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G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</si>
  <si>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T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AGATTGGAAGAATTAATTATTATTGGTCGGTACTAAAACCAGGCCAGACATTGCGAGTAAGATCCAATGGGAATCTAATTGCTCCATGGTTTGGACACGTTCTCTCAGGAGAGAGCCATGGGAGAATTCTGAAAACTGATTTGAACAGTGGTAATTGTGTAGTGCAATGTCAGACTGAAAAAGGTGGCCTAAACAGTACATTACCTTTCCACAATATCAGTAAATATGCATTTGGGAATTGCCCCAAATATATTGGAGTCAAGAGTCTCAAACTGGCAATCGGTCTGAGAAATGTGCCTGCCAGGTCAAGTAGAGGGCTATTTGGAGCCATAGCTGGATTCATAGAAGGAGGCTGGCCAGGGCTGGTTGCCGGG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A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</t>
  </si>
  <si>
    <t>ATGGAAATAATACCACTGATGACTATACTGCTATTAGTAACAACAAACAATGCAGATAAAATATGCATTGGCCATCAATCAACAAATTCCACAGAAACTGTGGACACACTAACGGAAACTAATGTTCCTGTGACACATGCCAAAGAATTACTCCACACAGAGCACAATGGAAAGCTGTGTGCAACAAATCTGGGAAATCCCCTCATCCTAGACACATGCACTATCGAAGGACTTATCTATGGTAACCCTTCTTGTGACATGTTGTTGGGGGGAAGGGAATGGTCCTATATCGTTGAAAGACCATCAGCGGTAAATGGAACATGTTACCCTGGGAATGTGGAAAACTTAGAGGAACTCAGAATACTTTTTAGTTCCTCTAGTTCCTATCAGAGAATTCAAATGTTCCCAGACACAATCTGGAATGTGACTTACAGTGGAACAAGCAAATCATGTTCAGATTCATTCTACAGGAATATGAGATGGCTAACTCAAAAGAACGGGAATTATCCTGTTCAAGACGCCCAATACACAAATACTCGGGGAAAGGACATTCTTTTCGTTTGGGGCATACATCATCCACCCACTGATACTGCACAGACGAATTTGTACACAAGAACCGACACAACAACAAGCGTAACAACAGAAAATTTGGATAGGACCTTCAAACCATTGATAGGGCCAAGGCCCCTTGTCAATGGTCAGATTGGAAGAATTAATTATTATTGGTCGGTACTAAAACCAGGCCAGACATTGCGAGTAAGATCCAATGGGAATCTAATTGCTCCATGGTTTGGACACGTTCTCTCAGGAGAGAGCCATGGGAGAATTCTGAAAACTGATTTGAACAGTGGTAATTGTGTAGTGCAATGTCAGACTGAAAAAGGTGGCCTAAACAGTACATTACCTTTCCACAATATCAGTAAATATGCATTTGGGAATTGCCCCAAATATATTGGAGTCAAGAGTCTCAAACTGGCAATCGGTCTGAGAAATGTGCCTGCCAGGTCAAGTAGAGGGCTATTTGGAGCCATAGCTGGATTCATAGAAGGAGGCTGGCCAGGGCTGGTTGCCGGGTGGTATGGTTTCCAACATTCAAATGATCAAGGGGTTGGCATGGCTGCAGATAGGGATTCCACTCAAAAGGCAGTTGACAAAATAACATCCAAGGTGAACAATATAGTCGACAAGATGAACAAGCAATATGAAATAATTGATCATGAATTCAGTGAGGTTGAAACTAGACTCAATATGATCAATAACAAGATTGATGACCAAATACAAAATGTATGGGCATATAATGCAGAGTTGCTAGTACTGCTTGAGAACCAGAAAACACTCGATGAGCATGACGCAAACGTGAACAACCTATACAACAGAGTGAAAAGAGCCTTAGGCTCCAATGCGATGGAAGATGGGAAAGGCTGCTTCGAGTTATACCACAAATGTGATGATCAATGCATGGAAACTATTCGGAACGGGACCTATAATAGGAGAAAGTACAAAGAGGAATCAAGACTAGGAAGGCAGAAAATAGAGGGAGTTAAACTGGAATCTGAGGGGACTTACAAAATACTTACCATTTATTCGACTGTCGCCTCATCTCTTGTGCTTGCAATGGGGTTTGCTGCCTTCTTATTCTGGGCCATGTCAAATGGATCATGCAGGTGCAACATCTGTATATAA</t>
  </si>
  <si>
    <t>AGCAAAAGCAGGGGAATCTCACAATTAACCAAGATGGAAATAACAACACTAAGAGCTATACTGCTAATGGTAACTGCGAGCAATGCAGATAAAATTTGCATAGGCTACCAGTCAACAAACTCCACAGAGACTGTTGATACGCTAATAGAAAACAATGTTCCTGTGACACATACCAAAGAATTGCTACACACAGAGCACAATGGAATGCTGTGCGCAACAGATCTGGGGCATCCTCTCATTCTAGACACCTGCACTATCGAAGGGCTGGTCTATGGCAATCCTTCTTGTGATCTACTATTGGGAGGGAAAGAATGGTCCTACATTGTCGAGAGATCATCGGCTGTCAATGGAATGTGTTATCCTGGGAATGTAGAGAACCTAGAGGAACTCAGGTCTTTTTTCAGTTCTGCTAGTTCCTATCAAAGAGTCCAGATCTTTCCAGACACCATCTGGAATGTGACTTACAGTGGAACAAGCAAAGCATGTTCGAGTTCATTCTATAGGAGTATGAGATGGCTGACTCATAAGGGCGGTTCTTATCCCTTTCAAGATGCCCAATACACTAACAATGAGGGAAAGAACATTCTATTCATGTGGGGCATACATCATCCACCCACTGATACTGAACAGACAAATTTATACAAAAATGCTGATACAACAACAAGTGTGACAACAGAAGATATAAATCGAACTTTCAAGCCAGTGATAGGACCAAGACCCCTTGTCAATGGACAGCAGGGGAGAATTGAATATTATTGGTCAGTATTAAACCCAGGCCAAACGTTACGAGTGAGATCCAATGGGAATCTAATTGCACCATGGTATGGGCACATTCTTTCAGGAGAAAGCCATGGCAGAATCTTAAAGACTGATTTGAACAGTGGTGACTGCATAGTGCAATGCCAGACTGAGAAAGGTGGCCTAAATACGACCTTACCGTTTCATAATGTCAGCAAATATGCATTTGGGAATTGCCCCAAATACGTTGGAGTAAAGAGTCTCAAATTGGCAATCGGTTTGAGGAATGTACCTGCCGCATCAGATAGAGGGCTGTTTGGTGCTATAGCTGGATTCATAGAAGGAGGTTGGCCAGGGCTAGTTGCTGGCTGGTATGGGTTCCAGCATTCAAATGACCAAGGAACTGGAATGGCTGCAGATAGAGAATCAACTCAAGAAGCAGTTAACAAAATAACATCCAAAGTAAATAATATAATAGACAAAATGAACAAACAATATGAGATCATTGATCATGAATTCAGTGAAATTGAAGCCAGGCTCAATATGATTAACAACAAGATTGATGACCAAATACAAGACATTTGGGCTTACAATGCAGAATTGCTAGTACTGCTCGAAAACCAGAAAACACTCGATGAACATGACGCGAATGTAAATAATCTATATAACAAGGTGAAAAGAGCATTGGGTTCTAATGCAATAGAAGATGGAAATGGATGCTTTGAATTGTACCATAAATGTGATGATCAATGTATGGAAACGATTAGAAACGGGACCTATGACAAACAAAAGTATCAAGAGGAGTCAAAATTAGAAAGGCAGAAAATAGAAGGGGTAAAACTGGAATCTGAAGGAACTTACAAAATCCTCACCATTTATTCGACTGTCACCTCATCACTTGTGCTTGCAATGGGGTTTGCTGCCTTTCTGTTCTGGGCCATGTCCAATGGATCTTGCAGGTGCAACATTTGTATATGATTAGCAAAAACACCCTTGTTTCTACT</t>
  </si>
  <si>
    <t>ATGGAAGTAGTATCACTAATAACTATACTACTAGTAGCAACAGTAAGCAATGCAGATAAAATCTGCATCGGCTATCAATCAACAAACTCCACAGAAACTGTGGACACACTAACAGAAAACAATGTCCCTGTGACACATGCCAAAGAACTGCTCCACACAGAGCATAATGGGATGCTGTGTGCAACAAGCTTGGGACAACCTCTTATTTTAGACACCTGCACCATTGAAGGGCTAATCTATGGCAATCCTTCTTGTAATCTATTGCTGGAAGGAAGAGAATGGTCCTATATCGTTGAGAGACCATCAGCTGTTAACGGATTGTGTTACCCCGGGAATGTAGAAAATCTAGAAGAGCTAAGGTCACTTTTTAGTTCTGCTAGGTCTTATCAAAGAATCCAGATTTTCCCAGACACAATCTGGAATGTGTCTTACAATGGGACAAGCAAAGCATGCTCAGGTTCATTCTACAGAAGCATGAGATGGTTGACTCGAAAGAACAGCAATTACCCTATTCAAGACGCCCAATACACAAATAATCAAGGGAAGAACATTCTTTTCATGTGGGGCATAAATCACCCACCCACCGATACTACGCAGAGAGATCTGTACACGAGAACCGACACAACAACGAGTGTGGCAACAGAAGAAATAAATAGGATCTTCAAACCGTTGATAGGACCAAGGCCTCTTGTCAACGGTTTGATGGGAAGAATTGATTATTATTGGTCGGTATTGAAACCGGGTCAAACATTGCGAATAAAATCTGATGGGAATCTAATAGCTCCATGGTATGGACACATTCTTTCAGGAGAGAGCCACGGAAGAATTCTGAAGACTGATTTAAAAAAGGGTAGCTGCACAGTGCAATGTCAGACAGAGAAAGGTGGCTTAAACACAACTTTGCCTTTCCAAAATGGAAGTAAGTATGCATTTGGAAACTGCTCAAAATACATTGGCATAAAGAGTCTCAAACTTGCAGTTGGTCTGAGGAATGTGCCTTCTAGATCTAGTAGAGGACTATTCGGGGCCATAGCAGGGTTTATAGAGGGAGGTTGGTCAGGACTAGTTGCTGGTTGGTATGGGTTCCAGCATTCAAATGACCAAGGGGTTGGTATGGCAGCAGATAGAGACTCAACCCAAAAGGCAATAGATAAAATAACATCCAAAGTGAATAATATAGTCGACAAAATGAACAAGCAGTATGAAATCATTGATCATGAATTCAGTGAGGTAGAAACTAGACTTAACATGATCAATAATAAGATTGATGATCAAATCCAGGATATATGGGCATATAATGCAGAATTGCTAGTTCTGCTTGAAAACCAGAAAACACTCGATGAGCATGACGCAAATGTAAACAATCTATATAATAAAGTAAAGAGGGCGTTGGGTTCCAATGCGGTGGAAGATGGGAAAGGTTGT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</si>
  <si>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A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ATGGGACAAGCAAAGCATGTTCAGATTCATTCTACAGAAGCATGAGATGGTTGACCCAAAAGAACAACGCTTACCCTATTCAAGATGCCCAATACACAAATAATCAAGAAAAGAACATTCTTTTCATGTGGGGCATAAACCATCCACCCACCGATACTGTGCAGACAAATCTGTACACAAGAACAGACACAACAACAAGTGTGGCAACAGAAGAAATAAATAGGACCTTCAAACCATTAATAGGACCAAGGCCTCTTGTCAATGGTATGCAGGGGAGAATTAACTATTATTGGTCGGTATTGAAACCGGGTCAAACACTGCGAATAAGATCCAATGGGAATCTAATAGCTCCATGGTATGGACACATTCTTTCAGGAGAAAGCCACGGAAGAATCCTGAAGACTGATTTAAAAAGGGGTAGCTGCACAGTGCAATGTCAGACAGAAAAAGGTGGCTTAAACACAACATTGCCATTCCAAAATGTAAGTAAGTATGCATTTGGAAACTGCTCA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TGGTTGAAACTAGACTTAACATGATCAATAATAAGATTGATGATCAAATCCAAGACATATGGGCATACAATGCAGAATTGCTAGTTCTGCTTGAAAACCAGAAAACACTCGATGAGCATGATGCAAATGTAAACAATCTATATAATAAAGTGAAGAGGGCATTGGGTTCCAATGCGGTGGAAGATGGGAAAGGATGTTTCGAGCTATACCACAAATGTGATGACCAGTGCATGGAGACAATCCGGAATGGGACCTACAACAGGAGGAAGTATCAAGAGGAATCAAAATTAGAAAGACAGAAAATAGAGGGAGTCAAGCTGGAGTCTGAAGGAACTTACAAAATCCTCACCATTTATTCGACTGTCGCCTCATCTCTTGTGATTGCAATGGGGTTTGCTGCCTTCTTATTCTGGGCCATGTCCAATGGGTCTTGCAGATGCAACATTTGTATATAA</t>
  </si>
  <si>
    <t>ATGGAGACAGTATCACTAATAACTATACTACTAGTAGTAACAGTAAGCAATGCAGATAAAATCTGCATCGGCTATCAATCAACAAACTCCACAGAAACTGTAGACACACTAACAGAAAACAACGTCCCTGTGACACATGCCAAAGAATTGCTCCACACAGAGCATAATGGGATGCTGTGTGCAACAAGCTTGGGACACCCTCTTATTCTAGACACC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TGCTTACCCTATTCAAGACGCCCAATACACAAATAATCAAGAAAAGAACATTCTTTTCATGTGGGGCATAAATCACCCACCCACCGATACTGCGCAGACAAATCTGTACACAAGAACCGACACAACAACGAGTGTGGCAACAGAAGAAATAAATAGGACCTTCAAACCATTGATAGGACCAAGGCCTCTTGTCAACGGTTTGCAGGGAAGAATTGATTATTATTGGTCGGTATTGAAACCGGGTCAAACACTGCGAATAAGATCTAATGGGAATCTAATAGCTCCATGGTATGGGCACATTCTTTCAGGAGAGAGCTACGGAAGAATCCTGAAGACTGATTTAAAAAGGGGTAGCTGCACAGTGCAATGTCAGACAGAAAAAGGTGGCTTAAACACAACATTGCCATTCCAAAACGTAAGTAAGTATGCATTTGGAAACTGCTCGAAATACATTGGCATAAAGAGTCTCAAACTTGCAGTTGGTCTGAGGAATGTGCCTTCTAGATCCAGTAGAGGACTATTCGGGGCCATAGCAGGATTCATAGAGGGAGGTTGGTCAGGACTAGTTGCTGGTTGGTATGGATTCCAGCATTCAAATGACCAAGGGGTTGGTATGGCAGCAGATAGAGACTCAACCCAAAAGGCAATTGATAAAATAACATCCAAAGTGAATAACATAGTCGACAAAATGAACAAGCAGTATGAAATTATTGATCATGAATTCAGCGAGGTTGAAACTAGACTTAACATGATCAATAATAAGATTGATGATCAAATCCAAGATATATGGGCATATAATGCAGAATTGCTAGTTCTGCTTGAAAACCAGAAAACACTCGATGAGCATGATGCAAATGTAAACAATCTATATAATAAAGTGAAGAGGGCATTGGGTTCCAATGCGGTGGAAGATGGGAAAGGATGTTTTGAGCTATACCACAAATGTGATGACCAGTGCATGGAGACAATTCGGAACGGGACCTACAACAGGAGGAAGTATCAAGAGGAATCAAAATTAGAAAGGCAGAAAATAGAGGGGGTCAAGCTGGAATCTGAAGGAACTTACAAAATCCTCACCATTTATTCGACTGTCGCCTCATCTCTTGTGATTGCAATGGGGTTTGCTGCCTTCTTATTCTGGGCCATGTCCAATGGGTCTTGCAGATGCAACATTTGTATATAA</t>
  </si>
  <si>
    <t>ATGGAAGCAGAATCACTAATAACAATACTACTAGTAGTGACAGTAAGCAATGCAGACAAAATCTGCATTGGCTACCAGTCAACAAATTCCACAGAAACTGTAGACACGCTAACAGAGAACAATGTTCCTGTGACACATGCCAAAGAATTGCTCCACACAGAGCACAATGGGATGCTATGTACGACAAATCTGGGACATCCTCTTATACTAGACACCTGTAACATTGAAGGATTAATCTATGGCAACCCTTCCTGTGATCTACTGTTGGGAGGAAGAGAATGGTCTTACATTGTGGAGAGGCCATCGGCTGTCAATGGATTGTGTTACCCCGGGAATGTAGAGAACCTAGAAGAACTAAGGTCACTTTTTAGTTCTGCTAGTTCTTACCAAAGAATCCAGATCTTTCCAGACACAATCTGGAATGTGTCTTACAGTGGGACAAGCAAAGCATGTTCAGATTCATTCTACAGAAGCATGAGATGGTTGACTCAAAAGAACAACGCTTATCCTATTCAAGATGCCCAATACACAAATAATAGAGGGGAGAATATCCTTTTTATGTGGGGCATAAATCACCCACCTACTGACACTGTGCAGACAAATTTGTACACAAGGACTGACACAACAACAAGTGTGGCTACAGAAGACATAAATAGAACCTTCAAACCATTGATAGGGCCAAGGCCTCTTGTCAATGGTCTGCAAGGAAGAATTGATTATTATTGGTCGATATTGAAACCAGGTCAGACACTGAGAGTAAGATCCAATGGGAATCTAATTGCTCCGTGGTATGGACACGTTCTTTCAGGGGAGAGCCACGGAAGAATACTGAAGACTGATTTAAAAAATGGTAATTGTGTAGTGCAATGTCAGACAGAAAAAGGTGGCCTAAATACTACATTGCCATTCCAAAATGTAAGTAAGTATGCATTTGGAAACTGCCCAAAATATGTAGGCGTAAAGAGTCTCAAATTGGCAGTTGGGCTGAGGAATGTGCCTGCTAGGTCAAGCAGAGGACTATTTGGGGCTATAGCTGGATTCATAGAGGGAGGTTGGTCAGGCCTAGTCGCTGGTTGGTATGGATTCCAGCATTCAAATGACCAAGGGGTTGGTATGGCAGCAGACAGGGATTCAACCCAAAAGGCAATTGACAAAATAACATCTAAAGTGAACAATATCGTCGATAAAATGAACAAACAGTATGAAATTATTGATCATGAATTCAGCGAAGTTGAAACTCGACTCAACATGATCAATAATAAGATTGATGACCAAATTCAAGACATATGGGCATATAATGCAGAATTGCTAGTGCTGCTTGAAAACCAGAAAACACTCGATGAGCATGATGCAAATGTGAACAACCTATATAATAAAGTGAAAAGAGCATTGGGTTCCAATGCAATGGAAGATGGAAAAGGGTGTTTCGAGCTATACCATAAATGTGATGACCAGTGCATGGAAACGATTCGAAACGGGACCTACAACAGGAGAAAGTATAATGAGGAATCAAGACTAGAAAGACAGAAAATAGAAGGGGTCAAACTGGAATCTGAAGGAACTTACAAAATACTCACCATTTATTCGACTGTCGCCTCATCTCTTGTGATTGCAATGGGGTTTGCTGCCTTCTTGTTCTGGGCCATGTCCAATGGATCTTGCAGATGCAACATTTGTATATAA</t>
  </si>
  <si>
    <t>ATGGAA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TGATACTGCGCAGACAAATCTGTACACAAGAACAGACACAACAACAAGTGTGGCAACAGAAGAAATAAATAGGACCTTCAAACCATTAATAGGACCAAGGCCTCTTGTCAATGGTTTGCAGGGGAGAATTAACTATTATTGGTCGGTATTGAAACCGGGTCAAACACTGCGGATAAGATCCAATGGGAATCTAATAGCTCCATGGTATGGACACATTCTTTCAGGAGAAAGCCACGGAAGAATCCTGAAGACTGATTTAAAAAAGGGTAGCTGCACAGTGCAATGTCAGACAGAAAAAGGTGGCTTAAACACAACATTGCCATTCCAAAATGTAAGTAAGTATGCATTTGGAAACTGCTCGAAATATATTGGAATAAAGAGTCTCAGACTTGCAGTTGGTCTGAGAAATGCGCCTTCGAGATCTGGTAGAGGAATATTCGGGGCCATAGCAGGATTCATAGAGGGAGGTTGGTCAGGACTAGTTGCTGGTTGGTATGGATTCCAGCATTCAAATGACCAAGGGGTTGGTATGGCAGCAGATAGAGACTCAACCCAAAAGGCAATTGATAAAATAACATCCAAAGTGAATAACATAGTCGACAAAATGAACAAGCAGTATGAAATTATTGATCATGAATTCAGTGAGGTTGAAACTAGACTTAACATGATCAATAATAAGATTGATGATCAGATCCAAGACATATGGGCATATAATGCAGAATTGCTAGTTCTGCTTGAAAACCAGAAAACACTCGATGAGCATGATGCGAATGTAAACAATCTATATAATAAAGTGAAGGGGGCATTGGGTTCCAATGCGGTAGAAGATGGGAAAGGATGTTTTGAGCTATACCACAAATGTGATGACCAGTGCATGGAGACAATCCGGAATGGGACCTACAACAGGAGGAAGTATCAAGAGGAATCAAAATTAGAAAGACAGAAAATAGAGGGAGTCAAGCTGGAGTCTGAAGGAACTTACAAAATCCTCACCATTTATTCGACTGTCGCCTCATCTCTTGTGATTGCAATGGGGTTTGCTGCCTTCTTATTCTGGGCCATGTCCAATGGGTCTTGCAGATGCAACATTTGTATATAA</t>
  </si>
  <si>
    <t>ATGGAAACAGCATCACTAATAACTATGCTACTAGTAGCAACAGTAAGCAATGCAGATAAAATCTGCATCGGCTACCAATCAACAAACTCCACAGAAACTGTAGACACACTAACAGAAAG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GCAAGCAAAGCATGTTCAGATTCATTCTACAGAAGCATGAGATGGTTGACCCAAAAGAACAACGCTTACCCTATTCAAGATGCCCAATACACAAATAATCAAGAAAAGAACATTCTTTTCATGTGGGGCATAAACCACCCACCCACCGATACTGCGCAGACAAATCTGTACACAAGAACAGACACAACAACAAGTGTGGCAACAGAAGAAATAAATAGGACCTTCAAACCATTAATAGGACCGAGGCCTCTTGTCAATGGTTTGCAGGGGAGAATTAACTATTATTGGTCGGTATTGAAACCGGGTCAAACACTGCGAATAAGATCCAATGGGAATCTAATAGCTCCATGGTATGGACACATTCTTTCAGGGGAAAGCCACGGAAGAATCCTGAAGACTGATTTAAAAAGGGGTAGCTGCACAGTGCAATGTCAGACAGAAAAAGGTGGCTTAAACACAACACTGCCATTCCAAAATGTAAGTAAGTATGCATTTGGAAACTGCTCGAAATATATTGGAATAAAGAGTCTCAGACTA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GTTGATGATCAAATCCAAGACATATGGGCATATAATGCAGAATTGCTAGTTCTGCTTGAAAACCAGAAAACACTCGATGAGCATGATGCAAATGTAAACAATCTATATAATAAAGTGAAGAGGGCATTGGGTTCCAATGCGGTGGAAGATGGGAAAGGATGTTTCGAGCTATACCACAAATGTGATGACCAGTGCATGGAGACAATCAGGAATGGGCCCTACAACAGGAGGAAGTATCAAGAGGAATCAAAATTAGAAAGACAGAAAATAGAGGGAGTCAAGCTGGAGTCTGAAGGAACTTACAAAATCCTCACCATTTATTCGACTGTCGCCTCATCTCTTGTGATTGCAATGGGGTTTGCTGCCTTCTTATTCTGGGCCATGTCCAATGGGTCTTGCAGATGCAACATTTGTATATAA</t>
  </si>
  <si>
    <t>ATGGAA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CCATTCTACAGAAGCATGAGATGGTTGACCCAAAAGAACAACGCTTACCCTATTCAAGATGCCCAATACACAAATAATCAAGAAAAGAACATTCTTTTCATGTGGGGCATAAACCACCCACCCACTGATACTGCGCAGACAAATCTGTACACAAGAACAGACACAACAACAAGTGTGGCAACAGAAGAAATAAATAGGACCTTCAAACCATTAATAGGACCAAGGCCTCTTGTCAATGGTTTGCAGGGGAGAATTAACTATTATTGGTCGGTATTGAAACCGGGTCAAACACTGCGGATAAGATCCAATGGGAATCTAATAGCTCCATGGTATGGACACATTCTTTCAGGAGAAAGCCACGGAAGAATCCTGAAGACTGATTTAAAAAAGGGTAGCTGCACAGTGCAATGTCAGACAGAAAAAGGTGGCTTAAACACAACATTGCCATTCCAAAATGTAAGTAAGTATGCATTTGGAAACTGCTCG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ATTGATGATCAGATCCAAGACATATGGGCATATAATGCAGAATTGCTAGTTCTGCTTGAAAACCAGAAAACACTCGATGAGCATGATGCGAATGTAAACAATCTATATAATAAAGTGAAGGGGGCATTGGGTTCCAATGCGGTAGAAGATGGGAAAGGATGTTTTGAGCTATACCACAAATGTGATGACCAGTGCATGGAGACAATCCGGAATGGGACCTACAACAGGAGGAAGTATCAAGAGGAATCAAAATTAGAAAGACAGAAAATAGAGGGAGTCAAGCTGGAGTCTGAAGGAACTTACAAAATCCTCACCATTTATTCGACTGTCGCCTCATCTCTTGTGATTGCAATGGGGTTTGCTGCCTTCTTATTCTGGGCCATGTCCAATGGGTCTTGCAGATGCAACATTTGTATATAA</t>
  </si>
  <si>
    <t>ATGGAAGTAGTATCACTAATAACTATGCTACTAGTAGCAACAGTAAGCAATGCAGATAAAATCTGCATCGGCTACCAATCAACAAACTCCACAGAAACTGTAGACACACTAACAGAAAACAATGTCCCTGTGACACATGCCAAAGAATTGCTCCACACAGAGCATAATGGGATGCTGTGTGCAACAAGCTTGGGACATCCTCTTATTCTAGACACCTGTACCATTGAAGGACTAATCTATGGCAACCCTTCTTGTGATCCGCTGTTGGGAGGAAGAGAATGGTCCTATATCGTCGAGAGACCATCGGCTGTTAATGGATTGTGTTACCCCGGGAATGTAGAAAATCTAGAAGAGCTAAGGTCACTTTTTAGTTCTGCTAGTTCATATCAAAGGATCCAGATTTTTCCAGACACAATCTGGAATGTGTCTTACAGTGGGACAAGCAAAGCATGTTCAGATTCATTCTACAGAAGCATGAGATGGTTGACCCAAAAGAACAACGCTTACCCTATTCAAGATGCCCAATACACAAATAATCAAGAAAAGAACATTCTTTTCATGTGGGGCATAAACCACCCACCCACCGATACTGCGCAGACAAATCTGTACACAAGAACAGACACAACAACAAGTGTGGCAACAGAAGAAATAAATAGGACCTTCAAACCATTAATAGGACCAAGGCCTCTTGTCAATGGTTTGCAGGGGAGAATTAACTATTATTGGTCGGTATTGAAACCGGGTCAAACACTGCGAATAAGATCCAATGGGAATCTAATAGCTCCATGGTATGGACACATTCTTTCAGGAGAAAGCCACGGAAGAATCCTGAAGACTGATTTAAAAAGGGGTAGCTGCACAGTGCAATGTCAGACAGAAAAAGGTGGCTTAAACACAACATTGCCATTCCAAAATGTAAGTAAGTATGCATTTGGAAACTGCTCAAAATATATTGGAATAAAGAGTCTCAGACTT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AGTCAAGCTGGAGTCTGAAGGAACTTACAAAATCCTCACCATTTATTCGACTGTCGCCTCATCTCTTGTGATTGCAATGGGGTTTGCTGCCTTCTTATTCTGGGCCATGTCCAATGGGTCTTGCAGATGCAACATTTGTATATAA</t>
  </si>
  <si>
    <t>ATGGAAACAGCATCACTAATAACTATGCTACTAGTAGCAACAGTAAGCAATGCAGATAAAATCTGCATCGGCTACCAATCAACAAACTCCACAGAAACTGTAGACACACTAACAGAAAA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CCCAGACACAATCTGGAATGTGTCTTACAGTGGGACAAGCAAAGCATGTTCAGATTCATTCTACAGAAGCATGAGATGGTTGACCCAAAAGAACAGCGCTTACCCTATTCAAGATGCCCAATACACAAATAATCAAGAAAAGAACATTCTTTTCATGTGGGGCATAAACCACCCACCCACCGATACTGCGCAGACAAATCTGTACACAAGAACAGACACAACAACAAGTGTGGCAACAGAAGAAATAAATAGGACCTTCAAACCATTGATAGGACCAAGGCCTCTTGTCAATGGTTTGCAGGGGAGAATTAACTATTATTGGTCGGTATTGAAACCGGGTCAAACACTGCGAATAAGATCCAATGGGAATCTAATAGCTCCATGGTATGGACACATTCTTTCAGGAGAAAGCCACGGAAGAATCCTGAAGACTGATTTAAAAAGGGGTAGCTGCACAGTGCAATGTCAGACAGAAAAAGGTGGCTTAAACACAACATTGCCATTCCAAAACGTAAGTAAGTATGCATTTGGAAACTGCTCGAAATATATTGGAATAAAGAGTCTCAGACTTGCAGTTGGTCTGAGAAATGTGCCTTCGAGATCTAGTAGAGGAATATTCGGGGCCATAGCAGGATTCATAGAGGGAGGTTGGTCAGGACTAGTTGCCGGTTGGTATGGATTCCAGCATTCAAATGACCAAGGGGTTGGTATGGCAGCAGATAGAGACTCAACCCAAAAGGCAATTGATAAAATAACATCCAAAGTGAATAACATAGTCGACAAAATGAACAAGCAGTATGAAATTATTGAACATGAATTCAGTGAGGTTGAAACTAGACTTAACATGATCAATAATAAGATTGATGATCAAATCCAAGACATATGGGCATATAATGCAGAATTGCTAGTTCTGCTTGAAAACCAGAAAACACTCGATGAGCATGATGCAAATGTAAACAATCTATATAATAAAGTGAAGAGGGCATTGGGTTCCAATGCGGTGGAAGATGGGAAAGGATGTTTCGAGCTATACCACAAATGTGATGACCAGTGCATGGAGACAATCCGGAATGGGACCTACAACAGGAGGAAGTATCAAGAGGAATCAAAATTAGAAAGACAGAAAATAGAGGGAGTCAAGCTGGAGTCTGAAGGAACTTACAAAATCCTCACCATTTATTCGACTGTCGCCTCATCTCTTGTGATTGCAATGGGGTTTGCTGCCTTCTTATTCTGGGCCATGTCCAATGGGTCTTGCAGATGCAACATTTGTATATAA</t>
  </si>
  <si>
    <t>ATGGAGACAGTATCACTAATAACTATACTACTAGTAGTAACAGTAAGCAATGCAGATAAGATCTGCATCGGCTATCAATCAACAAACTCCACAGAAACTGTAGACACACTAACAGAAAACAATGTCCCTGTGACACATGCCAAAGAACTGCTCCACACAGAGCATAATGGGATGCTGTGTGCAACAAGCTTGGGACACCCTCTTATTCTAGACACATGTACCATTGAAGGACTAATCTATGGCAATCCTTCTTGTGATCTATTGTTGGGAGGAAGAGAATGGTCCTATATCGTCGAGAGACCATCAGCTGTTAACGGATTGTGTTATCCCGGGAATGTAGAAAATCTAGAAGAGCTAAGGTCACTTTTTAGTTCTGCTAGGTCTTATCAAAGGATCCAGATTTTCCCAGACACAATCTGGAATGTGTCTTACAGTGGGACAAGCAAAGCATGTTCAGATTCATTCTACAGAAGCATGAGATGGTTGACTCAAAAGAACAACGCTTACCCTATTCAAGACGCCCAATACACAAATAATCAAGAAAAGAACATTCTTTTCATGTGGGGCATAAATCACCCACCCACCGATACTGTGCAGACAAATCTGTACACAAGAACCGACACAACAACGAGTGTGGCAACAGAAGAAATAAATAGGACCTTCAAACCATTGATAGGACCAAGGCCTCTTGTCAACGGTTTGATGGGAAGAATTGATTATTATTGGTCGGTATTGAAACCGGGTCAAACACTGCGAATAAGATCTAATGGGAATCTAATAGCTCCATGGTATGGACACATTCTTTCAGGAGAGAGCCACGGAAGAATCCTGAAGACTGATTTAAAAAGGGGTAGCTGCACAGTGCAATGTCAGACAGAGAAGGGTGGCTTAAACACAACATTGCCATTCCAAAATGTAAGTAAGTATGCATTTGGAAACTGCTCGAAATACATTGGCATAAAGAGTCTCAAACTTGCAGTTGGTCTGAGGAATGTGCCTTCTAGATCTAGTAGAGGACTATTCGGGGCCATAGCAGGATTCATAGAGGGAGGTTGGTCAGGACTAGTTGCTGGTTGGTATGGATTCCAGCATTCAAATGACCAAGGGGTTGGTATGGCAGCAGATAGAGACTCAACCCAAAAGGCGATTGATAAAATAACATCCAAAGTGAATAACATAGTCGACAAAATGAACAAGCAGTATGAAATTATTGATCATGAATTCAGCGAGGTTGAAACTAGACTTAACATGATCAATAATAAGATTGATGATCAAATCCAAGATATATGGGCATATAATGCAGAATTGCTAGTTCTGCTTGAAAACCAGAAAACACTCGATGAGCATGATGCAAATGTAAACAATCTATATAATAAAGTGAAGAGGGCGTTGGGTTCCAATGCGGTGGAAGATGGGAAAGGATGTTTCGAGCTATACCACAAATGTGATGACCAGTGCATGGAGACAATTCGGAACGGGACCTACAACAGAAGGAAGTATCAAGAGGAGTCAAAATTAGAAAAACAGAAAATAGAGGGGGTCAAGCTGGAATCTGAAGGAACTTACAAAATCCTCACCATTTATTCGACTGTCGCCTCATCTCTTGTGATTGCAATGGGGTTTGCTGCCTTCTTGTTCTGGGCCATGTCCAATGGGTCTTGCAGATGCGACATTTGTATATAA</t>
  </si>
  <si>
    <t>ATGGAAGCACTATCACTAATAACTACACTACTAGTAGCAACAGTAAGCAATGCAGATAAAATCTGCATCGGCTACCAATCAACAAACTCCACAGAAACTGTAGACACACTAACAGAAAG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CGCAGACAAATCTGTACACAAGAACAGACACAACAACAAGTGTGGCAACAGAAGAAATAAATAGGACCTTCAAACCATTAATAGGACCAAGGCCTCTTGTCAATGGTTTGCAGGGGAGAATTAACTATTATTGGTCGGTATTGAAACCGGGTCAAACACTGCGAATAAGATCCAATGGGAATCTAATAGCTCCATGGTATGGACACATTCTTTCAGGGGAAAGCCACGGAAGAATCCTGAAGACTGATTTAAAAAGGGGTAGCTGCACAGTGCAATGTCAGACAGAAAAAGGTGGCTTAAACACAACACTGCCATTCCAAAATGTAAGTAAGTATGCATTTGGAAACTGCTCGAAATATATTGGAATAAAGAGTCTCAGACTA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GTTGATGATCAAATCCAAGACATATGGGCATATAATGCAGAATTGCTAGTTCTGCTTGAAAACCAGAAAACACTCGATGAGCATGATGCAAATGTAAACAATCTATATAATAAAGTGAAGAGGGCATTGGGTTCCAATGCGGTGGAAGATGGGAAAGGATGTTTCGAGCTATACCACAAATGTGATGACCAGTGCATGGAGACAATCAGGAATGGGACCTACAACAGGAGGAAGTATCAAGAGGAATCAAAATTAGAAAGACAGAAAATAGAGGGAGTCAAGCTGGAGTCTGAAGGAACTTACAAAATCCTCACCATTTATTCGACTGTCGCCTCATCTCTTGTGATTGCAATGGGGTTTGCTGCCTTCTTATTCTGGGCCATGTCCAATGGGTCTTGCAGATGCAACATTTGTATATAA</t>
  </si>
  <si>
    <t>ATGGAAGCACTATCACTAATAACTACACTACTAGTAGCAACAGTAAGCAATGCAGATAAGATCTGCATCGGCTATCAATCAACAAACTCCACAGAAACTGTGGACACACTAACAGAAAACAATGTCCCTGTGACACATGCCAAAGAACTGCTCCACACAGAGCATAATGGGATGCTGTGTGCAACAAGCTTGGGACACCCTCTTATTCTAGACACTTGCACCATCGAAGGACTAATCTATGGCAATCCTTCTTGTGATCTATTGTTGGGAGGAAGAGAATGGTCCTATATCGTCGAGAGGCCATCAGCTGTTAACGGATTGTGTTATCCCGGGAATGTAGAAAATCTAGAAGAGCTAAGATCACTTTTTAGTTCTGCTAGGTCTTATCAAAGGATCCAGATTTTCCCAGACACAATCTGGAATGTGTCTTACAGTGGGACAAGCAAAGCATGTTCAGATTCATTCTACAGAAGCATGAGATGGTTGACTCAAAAGAACAACGCTTACCCTATTCAAGACGCCCAATACACAAATAATCAAGAGAAGAACATTCTTTTCATGTGGGGTATAAATCATCCACCCACAGATACTACGCAGACAAATCTGTATACAAGAACCGACACAACAACGAGTGTGGCAACAGAAGAAATAAATAGGATCTTCAAACCATTGATAAGACCAAGGCCTCTTGTCAACGGTTTGATGGGAAGAATTGATTATTATTGGTCGGTATTGAAACCAGGTCAAACACTGCGAATAAAATCTAATGGGAATCTAATAGCTCCATGGTATGGACACATTCTTTCAGGAGAGAGCCACGGAAGAATCCTGAAGACTGATTTAAAAAAGGGCAGCTGCACAGTGCAATGTCAGACAGAGAAAGGTGGCTTAAACACAACACTGCCATTCCAAAATGTAAGTAAGTATGCATTTGGAAACTGCTCGAAATACATTGGCATAAAGAGCCTCAAACTTGCAGTTGGTCTGAGGAATGTGCCTTCTAGATCTAGTAGAGGACTATTCGGGGCCATAGCAGGGTTCATAGAGGGAGGTTGGTCAGGGCTAGTTGCTGGTTGGTATGGATTCCAGCATTCAAATGACCAAGGGGTTGGTATAGCAGCAGATAGAGACTCAACCCAAAAGGCAATTGATAAAATAACATCCAAAGTGAATAATATAGTCGACAAAATGAACAAGCAGTATGAAATTATTGATCATGAATTCAGTGAGGTTGAAACTAGACTTAACATGATCAATAATAAGATTGATGATCAAATCCAAGATATATGGGCATATAATGCAGAATTGCTAGTTCTGCTTGAAAACCAGAAAACACTCGATGAGCATGACGCAAATGTAAACAATCTATATAATAAGGTGAAGAGGGCGTTGGGTTCCAATGCGGTGGAAGATGGGAAAGGATGC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</si>
  <si>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AGTACTATCACTAATAACTGTACTACTAGTAGTAACAGTAAGCAATGCAGATAAGATCTGCATCGGCTATCAATCAACAAACTCCACAGAAACTGTAGACACACTAACAGAAAACAATGTCCCTGTGACACATGCCAAAGAACTGCTCCACACAGAGCATAATGGAATGCTGTGTGCAACAAGCTTGGGTAACCCTCTTATTCTAGACACCAGTACCATTGAAGGACTAATCTATGGTAATCCTTCTTGTGATCTATTGTTGGGAGGAAGAGAATGGTCCTATATCGTCGAGAGACCATCAGCTGTTAACGGTTTGTGTTACCCCGGGAATGTAGAAAATCTAGAAGAGCTAAGGTCACTTTTTAGTTCTGCTAGATCTTATCAAAGGGTCCAGATTTTCCCAGACACAATCTGGAATGTGTCTTACAGTGGGACAAGCAAAGCATGTTCAGATTCATTCTACAGAAGCATGAGATGGTTGACTCAAAAGAACAACGCTTACCCTATTCAAGACGCCCAATACACAAATAATCAAGAGAAGAACATTCTTTTCATGTGGGGTATAAATCATCCACCCACAGATACTACGCAGACAAATCTGTATACAAGAACCGACACAACAACGAGTGTGGCAACAGAAGAAATAAATAGGATCTTCAAACCATTGATAAGACCAAGGCCTCTTGTCAACGGTTTGATGGGAAGAATTGATTATTATTGGTCGGTATTGAAACCAGGTCAAACACTGCGAATAAGATCTAATGGAAATCTAATAGCTCCATGGTATGGACACATTCTTTCTGGAGAGAGCCATGGAAGAATCCTGAAGACTGATTTAAAAAGGGGTAGCTGCACAGTGCAATGTCAGACAGAGAAAGGTGGCTTAAACACAACATTACCATTCCAAAATGTGAGTAAGTACGCATTTGGAAACTGCTCGAAATACATTGGCATAAAGAGTCTCAAACTTGCAGCTGGTCTGAGGAATGTGCCTTCTAGATCTAGTAGAGGACTATTCGGGGCCATAGCAGGATTCATAGAGGGAGGTTGGTCAGGACTAGTTGCTGGTTGGTATGGATTCCAGCATTCAAATGACCAAGGGGTTGGTATGGCAGCAGATAGAGACTCAACCCAAAAGGCAATTGATAAAATAACATCCAAAGTGAATAACATAGTCGACAAAATGAACAAGCAGTATGAAATCATTGATCATGAATTCAGCGAGGTTGAAACTAGACTTAACATGATCAATAATAAGATTGATGATCAAATCCAAGATATATGGGCATATAATGCAGAATTGCTAGTTCTGCTTGAAAACCAGAAAACACTCGATGAGCATGATGCAAATGTAAACAATCTGTATAATAAAGTGAAGAGGGCTTTGGGTTCCAATGCGGTGGAAGATGGGAAAGGATGTTTCGAGCTATATCACAAATGTGATGACCAGTGCATGGAGACAATTCGGAACGGGACCTACAACAGAAGGAAGTATCAAGAGGAGTCAAAATTAGAAAGACAGAAAATAGAGGGGGTCAAGTTGGAATCTGAAGAAACTTACAAAATCCTCACCATTTATTCGACTGTCGCCTCATCCCTTGTGATTGCAATGGGGTTTGCTGCCTTCTTGTTCTGGGCCATGTCCAATGGGTCTTGCAGATGCAACATTTGTATATAA</t>
  </si>
  <si>
    <t>ATGGAAGCACTATCACTGATAACTATACTACTAGTAGTAACAGTAAGCAATGCAGATAAGATCTGCATCGGCTATCAATCAACAAACTCCACAGAAACTGTGGACACACTAACAGAAAATAATGACCCTGTGACACATGCCAAAGAACTGCTCCACACAGAGCATAATGGGATGCTGTGTGCAACAAGCTTGGGACACCCTCTTATTCTAGACACCTGTACCATTGAAGGACTAATCTATGGCAATCCGTCTTGTGATCTATTGTTGGGAGGAAGAGAATGGTCCTATATCGTCGAGAGACCATCAGCTGTTAACGGATTGTGTTATCCCGGGAATGTAGAAAATCTAGAAGAGCTAAGATCACCTTTTAGTTCTGCTAGGTCTTATCAAAGGATCCAGATTTTCCCAGACACAATCTGGAATGTGTCTTACAGTGGGACAAGCAAAGCATGTTCAGATTCATTCTACAGAAGCATGAGATGGTTGACTCAAAAGGACAACGCTTACCCTATTCAAGACGCCCAATACACAAATAATCAAGAAAAGAACATTCTTTTCATGTGGGGCATAAATCACCCACCCACCGATACTGCGCAGACAAATCTGTACACAAGAACCGACACAACAACGAGTGTGGCAACAGAAGAAATAAATAGGACCTTCAAACCATTGATAGGACCAAGGCCTCTTGTCAATGGTTTGATGGGAAGAATTAATTATTATTGGTCGGTATTAAAACCGGGTCAAACACTGCGAATAAAATCTAATGGGAATCTAATAGCTCCATGGTATGGACACATTCTTTCAGGAGAGAGCCACGGGAGAATCCTGAAGACCGATTTAAAAAGGGGTAGCTGCATAGTGCAATGTCAGACAGAGAAGGGTGGCTTAAACACAACATTGCCATTCCAAAATGTGAGTAAGTATGCATTTGGAAACTGCTCTAAATACATTGGCATAAAGAGTCTCAAACTTGCAGTTGGTTTGAGGAATGTGCCTTCTAGATATAGTAGAGGACTATTCGGGGCCATCGCAGGATTCATAGAAGGAGGTTGGTCAGGACTAGTTGCTGGTTGGTATGGATTCCAGCATTCAAATGACCAAGGGGTTGGTATGGCAGCAGATAGAGATTCAACCCAAAAGGCAATTGATAAAATAACATCCAAAGTGAATAACATAGTCGACAAAATGAACAAGCAGTATGAAATTATCGATCATGAATTCAGCGAGGTTGAAACTAGACTTAACATGATCAATAATAAGATTGATGATCAAATCCAAGATATATGGGCATATAATGCAGAATTGCTAGTTCTGCTTGAAAACCAGAAAACACTCGATGAGCATGATGCAAATGTAAACAATCTATATAATAAAGTGAAGAGGGCGTTGGGTTCCAATGCAGTGGAAGATGGAAAAGGATGTTTCGAGCTATACCACAAATGTGATGACCAGTGCATGGAGACAATTCGGAACGGGACCTACAACAGAAGGAAGTATCAAGAGGAGTCAAAATTAGAAAGACAGAAAATAGAGGGGGTCAAGCTGGAATCCGAAGGAACTTACAAAATCCTCACCATTTATTCGACTGTCGCCTCATCTATTGTGATTGCAATGGGGTTTGCTGCCTTCTTGTTCTGGGCCATGTCCAATGGGTCTTGCAGATGCAACATTTGTATATAA</t>
  </si>
  <si>
    <t>ATGGAAGCACTATCACTAATAACTATACTACTAGTAGCAACAGTAAGCAATGCAGATAAGATCTGCATCGGCTATCAATCAACAAACTCCACAGAAACTGTGGACACACTAACAGAAAACAATGTCCCTGTGACACATGCCAAAGAACTGCTCCACACAGAGCATAATGGGATGCTGTGTGCAACAAGCTTGGGACACCCTCTTATTCTAGACACCTGCACCATTGAAGGACTAATCTATGGCAATCCTTCTTGTGATCTATTGTTGGGAGGAAGAGAATGGTCCTATATCGTCGAGAGGCCATCAGCTGTTAACGGATTGTGTTATCCCGGGAATGTAGAAAATCTAGAAGAGCTAAGGTCACTTTTTAGTTCTGCTAGGTCTTATCAAAGGATCCAGATTTTCCCAGACACAATCTGGAATGTGTCTTACAATGGGACAAGCAAAGCATGTTCAGATTCATTCTACAGAAGCATGAGATGGTTGACTCAAAAGAACAACGCTTACCCTATTCAAGACGCCCAATACACAAATAATCAAGAGAAGAACATTCTTTTCATGTGGGGCATAAATCACCCACCCACCGATACTGTGCAGACAAATCTGTATACAAGAACCGACACAACAACGAGTGTGGCAACAGAAGAAATAAATAGGATCTTCAAACCATTGATAGGACCAAGGCCTCTTGTCAACGGTTTGATGGGAAGAATTGATTATTATTGGTCGGTATTGAAACCGGGTCAAACACTGCGAATAAAATCTAATGGGAATCTAATAGCTCCATGGTATGGACACATTCTTTCAGGAGAGAGCCACGGAAGAATCCTGAAGACTGATTTAAAAAAGGGTAGCTGCACAGTGCAATGTCAGACAGAGAAAGGTGGCTTAAACACAACATTGCCATTCCAAAATGTAAGTAAGTATGCATTTGGAAACTGCTCGAAATACATTGGCATAAAGAGCCTCAAACTTGCAGTTGGTCTGAGGAATGTGCCTTCTAGATCTAGTAGAGGACTATTCGGGGCCATAGCAGGGTTTATAGAGGGAGGTTGGTCAGGGCTAGTTGCTGGTTGGTATGGATTCCAGCATTCAAATGACCAAGGGGTTGGTATAGCAGCAGATAGAGACTCAACCCAAAAGGCAATTGATAAAATAACATCCAAAGTGAATAATATAGTCGACAAAATGAACAAGCAGTATGAAATTATTGATCATGAATTCAGTGAGGTTGAAACTAGACTTAACATGATCAATAATAAGATTGATGATCAAATCCAAGATATATGGGCATATAATGCAGAATTGCTAGTTCTGCTTGAAAACCAGAAAACACTCGATGAGCATGACGCAAATGTAAACAATCTATATAATAAGGTGAAGAGGGCGTTGGGTTCCAATGCGGTGGAAGATGGGAAAGGATGCTTCGAGCTATACCACAAATGTGATGACCAATGCATGGAGACAATTCGGAACGGGACCTACAACAGAAGGAAGTATCAAGAGGAGTCAAAATTAGAAAGACAGAAAATAGAGGGGGTCAAGCTGGAATCTGAAGGAACTTACAAAATCCTCACCATTTATTCGACTGTCGCCTCATCTCTTGTGATTGCAATGGGGTTTGCTGCCTTCTTGTTCTGGGCCATGTCCAATGGGTCTTGCAGATGCAACATTTGTATATAA</t>
  </si>
  <si>
    <t>ATGGAAACAGCATCACTAATAACTATGCTACTAGTAGCAACAGTAAGCAATGCAGATAAAATCTGCATCGGCTACCAATCAACAAACTCCACAGAAACTGTAGACACACTAACAGAAAGCAATGTCCCTGTGACACATGCCAAAGAATTGCTCCACACAGAGCATAATGGGATGCTGTGTGCAACAAGCTTGGGACATCCTCTTATTCTAGACACCTGTACCATTGAAGGACTAATCTATGGCAATCCTTCTTGTGATCCGCTGTTGGGAGGAAGAGAATGGTCCTATATCGTCGAGAGACCATCGGCTGTTAATGGATTGTGTTACCCCGGGAATGTAGAAAATCTAGAAGAGCTAAGGTCACTTTTTAGTTCTGCTAGTTCTTATCAAAGGATCCAGATTTTTCCAGACACAATCTGGAATGTGTCTTACAGTGGGACAAGCAAAGCATGTTCAGATTCATTCTACAGAAGCATGAGATGGTTGACCCAAAAGAACAACGCTTACCCTATTCAAGATGCCCAATACACAAATAATCAAGAAAAGAACATTCTTTTCATGTGGGGCATAAACCACCCACCCACCGATACTGCGCAGACAAATCTGTACACAAGAACAGACACAACAACAAGTGTGGCAACAGAAGAAATAAATAGGACCTTCAAACCATTAATAGGACCAAGGCCTCTTGTCAATGGTTTGCAGGGGAGAATTAACTATTATTGGTCGGTATTGAAACCGGGTCAAACACTGCGAATAAGATCCAATGGGAATCTAATAGCTCCATGGTATGGACACATTCTTTCAGGGGAAAGCCACGGAAGAATCCTGAAGACTGATTTAAAAAGGGGTAGCTGCACAGTGCAATGTCAGACAGAAAAAGGTGGCTTAAACACAACACTGCCATTCCAAAATGTAAGTAAGTATGCATTTGGAAACTGCTCGAAATATATTGGAATAAAGAGTCTCAGACTAGCAGTTGGTCTGAGAAATGTGCCTTCGAGATCTAGTAGAGGAATATTCGGGGCCATAGCAGGATTCATAGAGGGAGGTTGGTCAGGACTAGTTGCTGGTTGGTATGGATTCCAGCATTCAAATGACCAAGGGGTTGGTATGGCAGCAGATAGAGACTCAACCCAAAAGGCAATTGATAAAATAACATCCAAAGTGAATAACATAGTCGACAAAATGAACAAGCAGTATGAAATTATTGATCATGAATTCAGTGAGGTTGAAACTAGACTTAACATGATCAATAATAAGGTTGATGATCAAATCCAAGACATATGGGCATATAATGCAGAATTGCTAGTTCTGCTTGAAAACCAGAAAACACTCGATGAGCATGATGCAAATGTAAACAATCTATATAATAAAGTGAAGAGGGCATTGGGTTCCAATGCGGTGGAAGATGGGAAAGGATGTTTCGAGCTATACCACAAATGTGATGACCAGTGCATGGAGACAATCAGGAATGGGACCTACAACAGGAGGAAGTATCAAGAGGAATCAAAATTAGAAAGACAGAAAATAGAGGGAGTCAAGCTGGAGTCTGAAGGAACTTACAAAATCCTCACCATTTATTCGACTGTCGCCTCATCTCTTGTGATTGCAATGGGGTTTGCTGCCTTCTTATTCTGGGCCATGTCCAATGGGTCTTGCAGATGCAACATTTGTATATAA</t>
  </si>
  <si>
    <t>ATGGAAGCAGAATCACTAATAACAATACTACTAGTAGTGACAGTAAGCAATGCAGACAAAATATGCATTGGCTACCAGTCAACAAATTCCACAGAAACTGTAGACACGCTAACAGAGAACAATGTTCCTGTGACACATGCCAAAGAATTGCTCCACACAGAGCACAATGGGATGCTATGTACGACAAATCTGGGACATCCTCTTATACTAGACTCCTGTAACATTGAAGGATTAATCTATGGCAACCCTTCCTGTGATCTACTGTTGGGAGGAAGAGAATGGTCCTATATCGTCGAGAGACCATCAGCTGTTAACGGATTGTGTTATCCCGGGAATGTAGAAAATCTAGAAGAGCTAAGGTCACTTTTTAGTTCTGCTAGGTCTTATCAAAGGATCCAGATTTTCCCAGACACAATCTGGAATGTGTCTTACAGTGGGACAAGCAAAGCATGTTCAGATTCATTCTACAGAAGCATGAGATGGTTGACTCAAAAGAACAATGCTTACCCTATTCAAGACGCCCAATACACAAATAATAGAGGGGAGAATATCCTTTTTATGTGGGGCATAAATCACCCACCTACTGACACTGTGCAGACAAATTTGTACACAAGGACTGACACAACAACAAGTGTGGCTACAGAAGACATAAATAGAACCTTCTATCCATTGATAGGGCCAAGGCCTCTTGTCAATGGTCTGCAAGGAAGAATTGATTATTATTGGTCGATATTGAAACCAGGTCAGACACTGAGAGTAAGATCCAATGGGAATCTAATTGCTCCGTGGTATGGACACGTTCTTTCAGGGGAGAGCCACGGAAGAATACTGAAGACTGATTTAAAAAATGGTAATTGTGTAGTGCAATGTCAGACAGAAAAAGGTGGCCTAAATACTACATTGCCATTCCAAAATGTAAGTAAGTATGCATTTGGAAACTGCCCAAAATATGTAGGCGTAAAGAGTCTCAAACTTGCAGTTGGTCTGAGGAATGTGCCTTCTAGATCCAGTAGAGGACTATTCGGGGCCATAGCAGGATTCATAGAGGGAGGTTGGTCAGGACTAGTTGCTGGTTGGTATGGATTCCAGCATTCAAATGACCAAGGGGTTGGTATGGCAGCAGACAGGGATTCAACCCAAAAGGCGATTGACAAAATAACATCTAAAGTGAACAATATCGTCGATAAAATGAACAAACAGTATGAAATTATTGATCATGAATTCAGCGAAGTTGAAACTCGACTCAACATGATCAATAATAAGATTGATGACCAAATTCAAGACATATGGGCATATAATGCAGAATTGCTAGTGCTGCTTGAAAACCAGAAAACACTCGATGAGCATGATGCAAATGTGAACAACCTATATAATAAAGTGAAAAGAGCATTGGGTTCCAATGCGGTGGAAGATGGGAAAGGATGTTTTGAGCTATACCACAAATGTGATGACCAGTGCATGGAGACAATTCGGAACGGGACCTACAACAGGAGGAAGTATCAAGAGGAATCAAAATTAGAAAGGCAGAAAATAGAGGGGGTCAAGCTGGAATCTGAAGGAACTTACAAAATCCTCACCATTTATTCGACTATCGCCTCATCTCTTGTGATTGCAATGGGGTTTGCTGCCTTCTTGTTCTGGGCCATGTCCATTGGATCTTGCAGATGCAACATTTGTATATAA</t>
  </si>
  <si>
    <t>Host code</t>
  </si>
  <si>
    <t>NON-AVIAN - DELETED!</t>
  </si>
  <si>
    <t>Gene</t>
  </si>
  <si>
    <t>Ecosystem total</t>
  </si>
  <si>
    <t>D1</t>
  </si>
  <si>
    <t>D2</t>
  </si>
  <si>
    <t>All wild bird taxa were retained</t>
  </si>
  <si>
    <t>- Except Namer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</si>
</sst>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yyyy/mm/dd"/>
    <numFmt numFmtId="165" formatCode="0.0000"/>
    <numFmt numFmtId="166" formatCode="0.000000"/>
    <numFmt numFmtId="167" formatCode="0.000"/>
  </numFmts>
  <fonts count="21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9"/>
      <color indexed="81"/>
      <name val="Tahoma"/>
      <charset val="1"/>
    </font>
    <font>
      <sz val="10"/>
      <color rgb="FFC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FF0000"/>
      <name val="Calibri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3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theme="4" tint="0.59999389629810485"/>
      </left>
      <right style="thin">
        <color theme="4" tint="0.59999389629810485"/>
      </right>
      <top style="thin">
        <color theme="4" tint="0.59999389629810485"/>
      </top>
      <bottom style="thin">
        <color theme="4" tint="0.59999389629810485"/>
      </bottom>
      <diagonal/>
    </border>
    <border>
      <left style="thin">
        <color theme="4" tint="0.59999389629810485"/>
      </left>
      <right style="thin">
        <color theme="4" tint="0.59999389629810485"/>
      </right>
      <top style="thin">
        <color theme="4" tint="0.59999389629810485"/>
      </top>
      <bottom/>
      <diagonal/>
    </border>
    <border>
      <left style="thin">
        <color theme="4" tint="0.59999389629810485"/>
      </left>
      <right style="thin">
        <color theme="4" tint="0.59999389629810485"/>
      </right>
      <top/>
      <bottom style="thin">
        <color theme="4" tint="0.59999389629810485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59999389629810485"/>
      </left>
      <right style="thin">
        <color theme="4" tint="0.59999389629810485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6" fillId="12" borderId="0" applyNumberFormat="0" applyBorder="0" applyAlignment="0" applyProtection="0"/>
    <xf numFmtId="0" fontId="15" fillId="13" borderId="7" applyNumberFormat="0" applyFont="0" applyAlignment="0" applyProtection="0"/>
  </cellStyleXfs>
  <cellXfs count="212">
    <xf numFmtId="0" fontId="0" fillId="0" borderId="0" xfId="0"/>
    <xf numFmtId="0" fontId="1" fillId="0" borderId="0" xfId="0" applyFont="1" applyFill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 applyFill="1" applyAlignment="1">
      <alignment horizontal="center" wrapText="1"/>
    </xf>
    <xf numFmtId="0" fontId="1" fillId="0" borderId="0" xfId="0" applyFont="1" applyFill="1"/>
    <xf numFmtId="0" fontId="1" fillId="0" borderId="0" xfId="0" applyFont="1"/>
    <xf numFmtId="0" fontId="2" fillId="2" borderId="0" xfId="0" applyFont="1" applyFill="1"/>
    <xf numFmtId="0" fontId="2" fillId="3" borderId="0" xfId="0" applyFont="1" applyFill="1"/>
    <xf numFmtId="0" fontId="2" fillId="0" borderId="0" xfId="0" applyFont="1"/>
    <xf numFmtId="0" fontId="3" fillId="0" borderId="0" xfId="0" applyFont="1"/>
    <xf numFmtId="0" fontId="2" fillId="0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" fillId="4" borderId="0" xfId="0" applyFont="1" applyFill="1"/>
    <xf numFmtId="164" fontId="2" fillId="0" borderId="0" xfId="0" applyNumberFormat="1" applyFont="1" applyAlignment="1">
      <alignment horizontal="left"/>
    </xf>
    <xf numFmtId="0" fontId="0" fillId="0" borderId="0" xfId="0" applyFill="1"/>
    <xf numFmtId="49" fontId="2" fillId="0" borderId="0" xfId="0" applyNumberFormat="1" applyFont="1" applyAlignment="1">
      <alignment horizontal="left"/>
    </xf>
    <xf numFmtId="0" fontId="2" fillId="5" borderId="0" xfId="0" applyFont="1" applyFill="1"/>
    <xf numFmtId="0" fontId="2" fillId="0" borderId="0" xfId="0" applyFont="1" applyFill="1"/>
    <xf numFmtId="0" fontId="2" fillId="6" borderId="0" xfId="0" applyFont="1" applyFill="1"/>
    <xf numFmtId="0" fontId="2" fillId="7" borderId="0" xfId="0" applyFont="1" applyFill="1"/>
    <xf numFmtId="0" fontId="3" fillId="0" borderId="0" xfId="0" applyFont="1" applyFill="1"/>
    <xf numFmtId="0" fontId="2" fillId="3" borderId="0" xfId="0" applyFont="1" applyFill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6" fillId="8" borderId="0" xfId="0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NumberForma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0" fillId="9" borderId="1" xfId="0" applyFill="1" applyBorder="1"/>
    <xf numFmtId="0" fontId="0" fillId="9" borderId="1" xfId="0" applyNumberFormat="1" applyFill="1" applyBorder="1" applyAlignment="1">
      <alignment horizontal="center"/>
    </xf>
    <xf numFmtId="0" fontId="6" fillId="9" borderId="1" xfId="0" applyFont="1" applyFill="1" applyBorder="1" applyAlignment="1">
      <alignment vertical="center"/>
    </xf>
    <xf numFmtId="0" fontId="6" fillId="9" borderId="1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left" vertical="center"/>
    </xf>
    <xf numFmtId="0" fontId="6" fillId="9" borderId="1" xfId="0" applyNumberFormat="1" applyFont="1" applyFill="1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9" borderId="1" xfId="0" applyNumberFormat="1" applyFont="1" applyFill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1" xfId="0" applyNumberFormat="1" applyFont="1" applyBorder="1" applyAlignment="1">
      <alignment horizontal="center"/>
    </xf>
    <xf numFmtId="0" fontId="8" fillId="9" borderId="1" xfId="0" applyNumberFormat="1" applyFont="1" applyFill="1" applyBorder="1" applyAlignment="1">
      <alignment horizontal="center"/>
    </xf>
    <xf numFmtId="0" fontId="0" fillId="0" borderId="0" xfId="0" applyFont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2" borderId="0" xfId="0" applyFont="1" applyFill="1" applyAlignment="1">
      <alignment wrapText="1"/>
    </xf>
    <xf numFmtId="0" fontId="1" fillId="9" borderId="0" xfId="0" applyFont="1" applyFill="1" applyAlignment="1">
      <alignment horizontal="left" vertical="center" wrapText="1"/>
    </xf>
    <xf numFmtId="0" fontId="1" fillId="9" borderId="0" xfId="0" applyFont="1" applyFill="1" applyAlignment="1">
      <alignment horizontal="center" vertical="center" wrapText="1"/>
    </xf>
    <xf numFmtId="164" fontId="2" fillId="0" borderId="0" xfId="0" applyNumberFormat="1" applyFont="1" applyFill="1" applyAlignment="1">
      <alignment horizontal="left"/>
    </xf>
    <xf numFmtId="0" fontId="2" fillId="0" borderId="0" xfId="0" applyFont="1" applyAlignment="1">
      <alignment vertical="center"/>
    </xf>
    <xf numFmtId="0" fontId="2" fillId="0" borderId="0" xfId="0" applyFont="1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 applyFill="1"/>
    <xf numFmtId="0" fontId="2" fillId="0" borderId="0" xfId="0" applyNumberFormat="1" applyFont="1" applyFill="1" applyAlignment="1">
      <alignment horizontal="left"/>
    </xf>
    <xf numFmtId="0" fontId="2" fillId="0" borderId="0" xfId="0" applyNumberFormat="1" applyFont="1" applyAlignment="1">
      <alignment horizontal="left"/>
    </xf>
    <xf numFmtId="0" fontId="6" fillId="0" borderId="0" xfId="0" applyNumberFormat="1" applyFont="1" applyAlignment="1">
      <alignment horizontal="center" vertical="center"/>
    </xf>
    <xf numFmtId="0" fontId="6" fillId="8" borderId="4" xfId="0" applyFont="1" applyFill="1" applyBorder="1"/>
    <xf numFmtId="0" fontId="6" fillId="8" borderId="4" xfId="0" applyFont="1" applyFill="1" applyBorder="1" applyAlignment="1">
      <alignment horizontal="left" vertical="center"/>
    </xf>
    <xf numFmtId="0" fontId="6" fillId="8" borderId="4" xfId="0" applyNumberFormat="1" applyFont="1" applyFill="1" applyBorder="1" applyAlignment="1">
      <alignment horizontal="center" vertical="center"/>
    </xf>
    <xf numFmtId="0" fontId="6" fillId="8" borderId="4" xfId="0" applyFont="1" applyFill="1" applyBorder="1" applyAlignment="1">
      <alignment horizontal="center" vertical="center"/>
    </xf>
    <xf numFmtId="0" fontId="6" fillId="8" borderId="4" xfId="0" applyFont="1" applyFill="1" applyBorder="1" applyAlignment="1">
      <alignment horizontal="center"/>
    </xf>
    <xf numFmtId="49" fontId="6" fillId="0" borderId="4" xfId="0" applyNumberFormat="1" applyFont="1" applyBorder="1"/>
    <xf numFmtId="0" fontId="10" fillId="0" borderId="4" xfId="0" applyFont="1" applyFill="1" applyBorder="1" applyAlignment="1">
      <alignment horizontal="left" vertical="center"/>
    </xf>
    <xf numFmtId="0" fontId="10" fillId="0" borderId="4" xfId="0" applyFont="1" applyFill="1" applyBorder="1" applyAlignment="1">
      <alignment horizontal="center" vertical="center"/>
    </xf>
    <xf numFmtId="0" fontId="10" fillId="0" borderId="4" xfId="0" applyFont="1" applyFill="1" applyBorder="1"/>
    <xf numFmtId="0" fontId="0" fillId="0" borderId="4" xfId="0" applyNumberFormat="1" applyFill="1" applyBorder="1"/>
    <xf numFmtId="0" fontId="0" fillId="0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left" vertical="center"/>
    </xf>
    <xf numFmtId="0" fontId="0" fillId="2" borderId="4" xfId="0" applyFill="1" applyBorder="1" applyAlignment="1">
      <alignment horizontal="center" vertical="center"/>
    </xf>
    <xf numFmtId="0" fontId="0" fillId="2" borderId="4" xfId="0" applyFill="1" applyBorder="1"/>
    <xf numFmtId="0" fontId="0" fillId="2" borderId="4" xfId="0" applyFill="1" applyBorder="1" applyAlignment="1">
      <alignment horizontal="center"/>
    </xf>
    <xf numFmtId="49" fontId="6" fillId="0" borderId="4" xfId="0" applyNumberFormat="1" applyFont="1" applyBorder="1" applyAlignment="1">
      <alignment horizontal="left" vertical="center"/>
    </xf>
    <xf numFmtId="0" fontId="6" fillId="0" borderId="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/>
    <xf numFmtId="0" fontId="0" fillId="0" borderId="4" xfId="0" applyNumberFormat="1" applyBorder="1"/>
    <xf numFmtId="0" fontId="0" fillId="0" borderId="4" xfId="0" applyNumberFormat="1" applyBorder="1" applyAlignment="1">
      <alignment horizontal="center"/>
    </xf>
    <xf numFmtId="49" fontId="6" fillId="10" borderId="4" xfId="0" applyNumberFormat="1" applyFont="1" applyFill="1" applyBorder="1"/>
    <xf numFmtId="0" fontId="0" fillId="10" borderId="4" xfId="0" applyFill="1" applyBorder="1"/>
    <xf numFmtId="0" fontId="0" fillId="10" borderId="4" xfId="0" applyNumberFormat="1" applyFill="1" applyBorder="1"/>
    <xf numFmtId="0" fontId="0" fillId="10" borderId="4" xfId="0" applyNumberFormat="1" applyFill="1" applyBorder="1" applyAlignment="1">
      <alignment horizontal="center"/>
    </xf>
    <xf numFmtId="49" fontId="6" fillId="10" borderId="4" xfId="0" applyNumberFormat="1" applyFont="1" applyFill="1" applyBorder="1" applyAlignment="1">
      <alignment horizontal="left" vertical="center"/>
    </xf>
    <xf numFmtId="0" fontId="0" fillId="10" borderId="4" xfId="0" applyFill="1" applyBorder="1" applyAlignment="1">
      <alignment horizontal="left" vertical="center"/>
    </xf>
    <xf numFmtId="0" fontId="0" fillId="10" borderId="4" xfId="0" applyFill="1" applyBorder="1" applyAlignment="1">
      <alignment horizontal="center" vertical="center"/>
    </xf>
    <xf numFmtId="0" fontId="10" fillId="0" borderId="4" xfId="0" applyFont="1" applyBorder="1" applyAlignment="1">
      <alignment horizontal="left" vertical="center"/>
    </xf>
    <xf numFmtId="0" fontId="10" fillId="0" borderId="4" xfId="0" applyFont="1" applyBorder="1" applyAlignment="1">
      <alignment horizontal="center" vertical="center"/>
    </xf>
    <xf numFmtId="0" fontId="10" fillId="0" borderId="4" xfId="0" applyFont="1" applyBorder="1"/>
    <xf numFmtId="0" fontId="10" fillId="0" borderId="4" xfId="0" applyNumberFormat="1" applyFont="1" applyBorder="1"/>
    <xf numFmtId="0" fontId="10" fillId="0" borderId="4" xfId="0" applyNumberFormat="1" applyFont="1" applyBorder="1" applyAlignment="1">
      <alignment horizontal="center"/>
    </xf>
    <xf numFmtId="0" fontId="0" fillId="2" borderId="4" xfId="0" applyNumberFormat="1" applyFill="1" applyBorder="1"/>
    <xf numFmtId="0" fontId="6" fillId="10" borderId="4" xfId="0" applyFont="1" applyFill="1" applyBorder="1"/>
    <xf numFmtId="0" fontId="6" fillId="0" borderId="4" xfId="0" applyFont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0" borderId="4" xfId="0" applyNumberFormat="1" applyFont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10" borderId="4" xfId="0" applyNumberFormat="1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0" fontId="1" fillId="9" borderId="0" xfId="0" applyNumberFormat="1" applyFont="1" applyFill="1" applyAlignment="1">
      <alignment horizontal="center" vertical="center" wrapText="1"/>
    </xf>
    <xf numFmtId="14" fontId="2" fillId="0" borderId="0" xfId="0" applyNumberFormat="1" applyFont="1" applyAlignment="1">
      <alignment horizontal="left"/>
    </xf>
    <xf numFmtId="0" fontId="2" fillId="2" borderId="0" xfId="0" applyFont="1" applyFill="1" applyAlignment="1">
      <alignment horizontal="center" vertical="center" wrapText="1"/>
    </xf>
    <xf numFmtId="164" fontId="12" fillId="0" borderId="0" xfId="0" applyNumberFormat="1" applyFont="1" applyAlignment="1">
      <alignment horizontal="left"/>
    </xf>
    <xf numFmtId="49" fontId="2" fillId="0" borderId="0" xfId="0" applyNumberFormat="1" applyFont="1" applyFill="1" applyAlignment="1">
      <alignment horizontal="left"/>
    </xf>
    <xf numFmtId="0" fontId="2" fillId="5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Fill="1" applyAlignment="1">
      <alignment horizontal="center" wrapText="1"/>
    </xf>
    <xf numFmtId="0" fontId="6" fillId="9" borderId="3" xfId="0" applyFont="1" applyFill="1" applyBorder="1" applyAlignment="1">
      <alignment vertical="center"/>
    </xf>
    <xf numFmtId="0" fontId="6" fillId="9" borderId="3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0" fillId="2" borderId="6" xfId="0" applyFill="1" applyBorder="1" applyAlignment="1">
      <alignment horizontal="left" vertical="center"/>
    </xf>
    <xf numFmtId="0" fontId="0" fillId="2" borderId="6" xfId="0" applyFill="1" applyBorder="1" applyAlignment="1">
      <alignment horizontal="center" vertical="center"/>
    </xf>
    <xf numFmtId="0" fontId="1" fillId="0" borderId="0" xfId="0" applyFont="1" applyFill="1" applyAlignment="1">
      <alignment horizontal="left"/>
    </xf>
    <xf numFmtId="165" fontId="2" fillId="0" borderId="0" xfId="0" applyNumberFormat="1" applyFont="1"/>
    <xf numFmtId="166" fontId="1" fillId="0" borderId="0" xfId="0" applyNumberFormat="1" applyFont="1" applyFill="1" applyAlignment="1">
      <alignment horizontal="center" wrapText="1"/>
    </xf>
    <xf numFmtId="166" fontId="1" fillId="0" borderId="0" xfId="0" applyNumberFormat="1" applyFont="1" applyAlignment="1">
      <alignment horizontal="center"/>
    </xf>
    <xf numFmtId="166" fontId="2" fillId="0" borderId="0" xfId="0" applyNumberFormat="1" applyFont="1"/>
    <xf numFmtId="166" fontId="2" fillId="0" borderId="0" xfId="0" applyNumberFormat="1" applyFont="1" applyAlignment="1">
      <alignment horizontal="left"/>
    </xf>
    <xf numFmtId="0" fontId="13" fillId="0" borderId="0" xfId="0" applyFont="1"/>
    <xf numFmtId="0" fontId="14" fillId="0" borderId="0" xfId="0" applyFont="1"/>
    <xf numFmtId="0" fontId="13" fillId="0" borderId="0" xfId="0" applyFont="1" applyFill="1" applyAlignment="1">
      <alignment horizontal="left"/>
    </xf>
    <xf numFmtId="49" fontId="13" fillId="0" borderId="0" xfId="0" applyNumberFormat="1" applyFont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 applyFill="1"/>
    <xf numFmtId="0" fontId="3" fillId="2" borderId="0" xfId="0" applyFont="1" applyFill="1"/>
    <xf numFmtId="0" fontId="2" fillId="2" borderId="0" xfId="0" applyFont="1" applyFill="1" applyAlignment="1">
      <alignment horizontal="left"/>
    </xf>
    <xf numFmtId="49" fontId="2" fillId="2" borderId="0" xfId="0" applyNumberFormat="1" applyFont="1" applyFill="1" applyAlignment="1">
      <alignment horizontal="left"/>
    </xf>
    <xf numFmtId="164" fontId="2" fillId="2" borderId="0" xfId="0" applyNumberFormat="1" applyFont="1" applyFill="1" applyAlignment="1">
      <alignment horizontal="left"/>
    </xf>
    <xf numFmtId="0" fontId="2" fillId="11" borderId="0" xfId="0" applyFont="1" applyFill="1"/>
    <xf numFmtId="0" fontId="3" fillId="11" borderId="0" xfId="0" applyFont="1" applyFill="1"/>
    <xf numFmtId="0" fontId="2" fillId="11" borderId="0" xfId="0" applyFont="1" applyFill="1" applyAlignment="1">
      <alignment horizontal="left"/>
    </xf>
    <xf numFmtId="49" fontId="2" fillId="11" borderId="0" xfId="0" applyNumberFormat="1" applyFont="1" applyFill="1" applyAlignment="1">
      <alignment horizontal="left"/>
    </xf>
    <xf numFmtId="164" fontId="2" fillId="11" borderId="0" xfId="0" applyNumberFormat="1" applyFont="1" applyFill="1" applyAlignment="1">
      <alignment horizontal="left"/>
    </xf>
    <xf numFmtId="0" fontId="2" fillId="13" borderId="7" xfId="2" applyFont="1" applyAlignment="1">
      <alignment horizontal="left"/>
    </xf>
    <xf numFmtId="0" fontId="2" fillId="13" borderId="7" xfId="2" applyFont="1"/>
    <xf numFmtId="0" fontId="2" fillId="13" borderId="0" xfId="2" applyFont="1" applyBorder="1" applyAlignment="1">
      <alignment horizontal="left"/>
    </xf>
    <xf numFmtId="0" fontId="2" fillId="0" borderId="7" xfId="0" applyFont="1" applyFill="1" applyBorder="1" applyAlignment="1">
      <alignment horizontal="left"/>
    </xf>
    <xf numFmtId="0" fontId="2" fillId="13" borderId="0" xfId="2" applyFont="1" applyBorder="1"/>
    <xf numFmtId="0" fontId="2" fillId="0" borderId="7" xfId="0" applyFont="1" applyBorder="1"/>
    <xf numFmtId="0" fontId="2" fillId="14" borderId="0" xfId="0" applyFont="1" applyFill="1"/>
    <xf numFmtId="0" fontId="13" fillId="3" borderId="0" xfId="0" applyFont="1" applyFill="1" applyAlignment="1">
      <alignment horizontal="left"/>
    </xf>
    <xf numFmtId="0" fontId="13" fillId="3" borderId="0" xfId="0" applyFont="1" applyFill="1"/>
    <xf numFmtId="0" fontId="1" fillId="0" borderId="0" xfId="0" applyFont="1" applyAlignment="1">
      <alignment wrapText="1"/>
    </xf>
    <xf numFmtId="0" fontId="1" fillId="0" borderId="0" xfId="0" applyFont="1" applyFill="1" applyAlignment="1"/>
    <xf numFmtId="167" fontId="1" fillId="0" borderId="0" xfId="0" applyNumberFormat="1" applyFont="1" applyAlignment="1">
      <alignment wrapText="1"/>
    </xf>
    <xf numFmtId="0" fontId="2" fillId="0" borderId="0" xfId="0" applyFont="1" applyAlignment="1"/>
    <xf numFmtId="0" fontId="2" fillId="15" borderId="0" xfId="0" applyFont="1" applyFill="1" applyAlignment="1"/>
    <xf numFmtId="166" fontId="2" fillId="0" borderId="0" xfId="0" applyNumberFormat="1" applyFont="1" applyAlignment="1"/>
    <xf numFmtId="14" fontId="2" fillId="0" borderId="0" xfId="0" applyNumberFormat="1" applyFont="1" applyAlignment="1"/>
    <xf numFmtId="0" fontId="19" fillId="0" borderId="0" xfId="0" applyFont="1" applyFill="1" applyAlignment="1"/>
    <xf numFmtId="0" fontId="2" fillId="16" borderId="0" xfId="0" applyFont="1" applyFill="1" applyAlignment="1"/>
    <xf numFmtId="167" fontId="2" fillId="0" borderId="0" xfId="0" applyNumberFormat="1" applyFont="1" applyAlignment="1"/>
    <xf numFmtId="0" fontId="16" fillId="12" borderId="0" xfId="1" applyAlignment="1"/>
    <xf numFmtId="0" fontId="20" fillId="0" borderId="0" xfId="0" applyFont="1"/>
    <xf numFmtId="0" fontId="17" fillId="0" borderId="0" xfId="0" applyFont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Border="1"/>
    <xf numFmtId="0" fontId="9" fillId="9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9" borderId="2" xfId="0" applyNumberFormat="1" applyFont="1" applyFill="1" applyBorder="1" applyAlignment="1">
      <alignment horizontal="center" vertical="center"/>
    </xf>
    <xf numFmtId="0" fontId="9" fillId="9" borderId="3" xfId="0" applyNumberFormat="1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left" vertical="center"/>
    </xf>
    <xf numFmtId="0" fontId="6" fillId="9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9" borderId="1" xfId="0" applyFont="1" applyFill="1" applyBorder="1" applyAlignment="1">
      <alignment horizontal="left" vertical="center" wrapText="1"/>
    </xf>
    <xf numFmtId="0" fontId="6" fillId="9" borderId="1" xfId="0" applyFont="1" applyFill="1" applyBorder="1" applyAlignment="1">
      <alignment vertical="center"/>
    </xf>
    <xf numFmtId="0" fontId="6" fillId="0" borderId="1" xfId="0" applyFont="1" applyBorder="1" applyAlignment="1">
      <alignment horizontal="left" vertical="center" wrapText="1"/>
    </xf>
    <xf numFmtId="0" fontId="6" fillId="9" borderId="2" xfId="0" applyNumberFormat="1" applyFont="1" applyFill="1" applyBorder="1" applyAlignment="1">
      <alignment horizontal="center" vertical="center"/>
    </xf>
    <xf numFmtId="0" fontId="6" fillId="9" borderId="3" xfId="0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5" xfId="0" applyFont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2" borderId="4" xfId="0" applyFill="1" applyBorder="1" applyAlignment="1">
      <alignment horizontal="center" vertical="center"/>
    </xf>
    <xf numFmtId="49" fontId="6" fillId="0" borderId="4" xfId="0" applyNumberFormat="1" applyFont="1" applyBorder="1" applyAlignment="1">
      <alignment horizontal="left" vertical="center"/>
    </xf>
    <xf numFmtId="0" fontId="6" fillId="0" borderId="4" xfId="0" applyFont="1" applyBorder="1" applyAlignment="1">
      <alignment horizontal="center" vertical="center"/>
    </xf>
    <xf numFmtId="0" fontId="0" fillId="10" borderId="4" xfId="0" applyFill="1" applyBorder="1" applyAlignment="1">
      <alignment horizontal="left" vertical="center"/>
    </xf>
    <xf numFmtId="0" fontId="6" fillId="0" borderId="4" xfId="0" applyNumberFormat="1" applyFont="1" applyBorder="1" applyAlignment="1">
      <alignment horizontal="center" vertical="center"/>
    </xf>
    <xf numFmtId="0" fontId="6" fillId="10" borderId="4" xfId="0" applyNumberFormat="1" applyFont="1" applyFill="1" applyBorder="1" applyAlignment="1">
      <alignment horizontal="center" vertical="center"/>
    </xf>
    <xf numFmtId="49" fontId="6" fillId="10" borderId="4" xfId="0" applyNumberFormat="1" applyFont="1" applyFill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10" borderId="4" xfId="0" applyFont="1" applyFill="1" applyBorder="1" applyAlignment="1">
      <alignment horizontal="left" vertical="center"/>
    </xf>
    <xf numFmtId="0" fontId="2" fillId="0" borderId="0" xfId="0" applyFont="1" applyFill="1" applyAlignment="1"/>
    <xf numFmtId="166" fontId="2" fillId="0" borderId="0" xfId="0" applyNumberFormat="1" applyFont="1" applyFill="1" applyAlignment="1"/>
    <xf numFmtId="0" fontId="6" fillId="0" borderId="8" xfId="0" applyFont="1" applyBorder="1" applyAlignment="1">
      <alignment horizontal="left"/>
    </xf>
    <xf numFmtId="0" fontId="6" fillId="0" borderId="8" xfId="0" applyNumberFormat="1" applyFont="1" applyBorder="1"/>
    <xf numFmtId="0" fontId="0" fillId="0" borderId="0" xfId="0" applyAlignment="1">
      <alignment horizontal="left" indent="1"/>
    </xf>
    <xf numFmtId="0" fontId="0" fillId="0" borderId="0" xfId="0" applyNumberFormat="1"/>
    <xf numFmtId="0" fontId="0" fillId="2" borderId="0" xfId="0" applyNumberFormat="1" applyFill="1"/>
    <xf numFmtId="49" fontId="2" fillId="0" borderId="0" xfId="0" applyNumberFormat="1" applyFont="1"/>
  </cellXfs>
  <cellStyles count="3">
    <cellStyle name="Bad" xfId="1" builtinId="27"/>
    <cellStyle name="Normal" xfId="0" builtinId="0"/>
    <cellStyle name="Note" xfId="2" builtinId="10"/>
  </cellStyles>
  <dxfs count="43">
    <dxf>
      <fill>
        <patternFill patternType="solid">
          <fgColor rgb="FF548235"/>
          <bgColor rgb="FF000000"/>
        </patternFill>
      </fill>
    </dxf>
    <dxf>
      <fill>
        <patternFill patternType="solid">
          <fgColor rgb="FF548235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</dxf>
    <dxf>
      <fill>
        <patternFill patternType="solid">
          <fgColor rgb="FF548235"/>
          <bgColor rgb="FF000000"/>
        </patternFill>
      </fill>
    </dxf>
    <dxf>
      <fill>
        <patternFill patternType="solid">
          <fgColor rgb="FF548235"/>
          <bgColor rgb="FF000000"/>
        </patternFill>
      </fill>
    </dxf>
    <dxf>
      <fill>
        <patternFill patternType="solid">
          <fgColor rgb="FF548235"/>
          <bgColor rgb="FF000000"/>
        </patternFill>
      </fill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ruc/Dropbox/AIV-Review/H9-MIT/HA/IVR%20H9%20HA%20Dataset/Old%20database/H9%20Global%20dataset%20from%20IRD_HA_Cod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HostSpecies&amp;Codes"/>
      <sheetName val="Global stratified"/>
      <sheetName val="Species by decade"/>
      <sheetName val="Species by subtype"/>
      <sheetName val="Subtype by country"/>
      <sheetName val="Species, Year, Country, Subtype"/>
      <sheetName val="IVR H9NX Dataset (seq) - no alg"/>
      <sheetName val="IVR H9NX Dataset (no seq)"/>
      <sheetName val="Geonames"/>
    </sheetNames>
    <sheetDataSet>
      <sheetData sheetId="0"/>
      <sheetData sheetId="1">
        <row r="1">
          <cell r="A1" t="str">
            <v xml:space="preserve">Accession </v>
          </cell>
          <cell r="B1" t="str">
            <v>Gene segment</v>
          </cell>
          <cell r="C1" t="str">
            <v>Host</v>
          </cell>
          <cell r="D1" t="str">
            <v>Species</v>
          </cell>
          <cell r="E1" t="str">
            <v>Country</v>
          </cell>
          <cell r="F1" t="str">
            <v>Geo_Code</v>
          </cell>
          <cell r="G1" t="str">
            <v>Subtype</v>
          </cell>
          <cell r="H1" t="str">
            <v>Year</v>
          </cell>
          <cell r="I1" t="str">
            <v>Strain</v>
          </cell>
          <cell r="J1" t="str">
            <v>Date</v>
          </cell>
          <cell r="K1" t="str">
            <v>HostCategory_Islam</v>
          </cell>
          <cell r="L1" t="str">
            <v>HostTaxa_Nic</v>
          </cell>
          <cell r="M1" t="str">
            <v>HostType_Nic</v>
          </cell>
          <cell r="N1" t="str">
            <v>HostType_Code1</v>
          </cell>
          <cell r="O1" t="str">
            <v>HostType_Code2</v>
          </cell>
        </row>
        <row r="2">
          <cell r="A2" t="str">
            <v>AB049159</v>
          </cell>
          <cell r="B2">
            <v>4</v>
          </cell>
          <cell r="C2" t="str">
            <v>Avian</v>
          </cell>
          <cell r="D2" t="str">
            <v>parakeet</v>
          </cell>
          <cell r="E2" t="str">
            <v>Japan</v>
          </cell>
          <cell r="F2" t="str">
            <v>E_Asia_E_China</v>
          </cell>
          <cell r="G2" t="str">
            <v>H9N2</v>
          </cell>
          <cell r="H2">
            <v>1997</v>
          </cell>
          <cell r="I2" t="str">
            <v>A/parakeet/Chiba/1/97</v>
          </cell>
          <cell r="J2">
            <v>1997</v>
          </cell>
          <cell r="K2" t="str">
            <v>Passeriformes?</v>
          </cell>
          <cell r="L2" t="str">
            <v>Psittaciformes</v>
          </cell>
          <cell r="M2" t="str">
            <v>Captive wild</v>
          </cell>
          <cell r="N2" t="str">
            <v>Wild</v>
          </cell>
          <cell r="O2" t="str">
            <v>Other</v>
          </cell>
        </row>
        <row r="3">
          <cell r="A3" t="str">
            <v>AB049160</v>
          </cell>
          <cell r="B3">
            <v>4</v>
          </cell>
          <cell r="C3" t="str">
            <v>Avian</v>
          </cell>
          <cell r="D3" t="str">
            <v>parakeet</v>
          </cell>
          <cell r="E3" t="str">
            <v>Japan</v>
          </cell>
          <cell r="F3" t="str">
            <v>E_Asia_E_China</v>
          </cell>
          <cell r="G3" t="str">
            <v>H9N2</v>
          </cell>
          <cell r="H3">
            <v>1998</v>
          </cell>
          <cell r="I3" t="str">
            <v>A/parakeet/Narita/92A/98</v>
          </cell>
          <cell r="J3">
            <v>1998</v>
          </cell>
          <cell r="K3" t="str">
            <v>Passeriformes?</v>
          </cell>
          <cell r="L3" t="str">
            <v>Psittaciformes</v>
          </cell>
          <cell r="M3" t="str">
            <v>Captive wild</v>
          </cell>
          <cell r="N3" t="str">
            <v>Wild</v>
          </cell>
          <cell r="O3" t="str">
            <v>Other</v>
          </cell>
        </row>
        <row r="4">
          <cell r="A4" t="str">
            <v>AB080224</v>
          </cell>
          <cell r="B4">
            <v>4</v>
          </cell>
          <cell r="C4" t="str">
            <v>Avian</v>
          </cell>
          <cell r="D4" t="str">
            <v>duck</v>
          </cell>
          <cell r="E4" t="str">
            <v>Hong Kong</v>
          </cell>
          <cell r="F4" t="str">
            <v>China_Central</v>
          </cell>
          <cell r="G4" t="str">
            <v>H9N2</v>
          </cell>
          <cell r="H4">
            <v>1978</v>
          </cell>
          <cell r="I4" t="str">
            <v>A/duck/Hong Kong/448/78</v>
          </cell>
          <cell r="J4">
            <v>1978</v>
          </cell>
          <cell r="K4" t="str">
            <v>Poultry</v>
          </cell>
          <cell r="L4" t="str">
            <v>Poultry</v>
          </cell>
          <cell r="M4" t="str">
            <v>Domestic animal</v>
          </cell>
          <cell r="N4" t="str">
            <v>Domestic</v>
          </cell>
          <cell r="O4" t="str">
            <v>Domestic_duck/geese</v>
          </cell>
        </row>
        <row r="5">
          <cell r="A5" t="str">
            <v>AB080225</v>
          </cell>
          <cell r="B5">
            <v>4</v>
          </cell>
          <cell r="C5" t="str">
            <v>Avian</v>
          </cell>
          <cell r="D5" t="str">
            <v>duck</v>
          </cell>
          <cell r="E5" t="str">
            <v>Hong Kong</v>
          </cell>
          <cell r="F5" t="str">
            <v>China_Central</v>
          </cell>
          <cell r="G5" t="str">
            <v>H9N5</v>
          </cell>
          <cell r="H5">
            <v>1979</v>
          </cell>
          <cell r="I5" t="str">
            <v>A/Duck/Hong Kong/702/79</v>
          </cell>
          <cell r="J5">
            <v>1979</v>
          </cell>
          <cell r="K5" t="str">
            <v>Poultry</v>
          </cell>
          <cell r="L5" t="str">
            <v>Poultry</v>
          </cell>
          <cell r="M5" t="str">
            <v>Domestic animal</v>
          </cell>
          <cell r="N5" t="str">
            <v>Domestic</v>
          </cell>
          <cell r="O5" t="str">
            <v>Domestic_duck/geese</v>
          </cell>
        </row>
        <row r="6">
          <cell r="A6" t="str">
            <v>AB080226</v>
          </cell>
          <cell r="B6">
            <v>4</v>
          </cell>
          <cell r="C6" t="str">
            <v>Human</v>
          </cell>
          <cell r="D6" t="str">
            <v>Human</v>
          </cell>
          <cell r="E6" t="str">
            <v>Hong Kong</v>
          </cell>
          <cell r="F6" t="str">
            <v>China_Central</v>
          </cell>
          <cell r="G6" t="str">
            <v>H9N2</v>
          </cell>
          <cell r="H6">
            <v>1999</v>
          </cell>
          <cell r="I6" t="str">
            <v>A/Human/Hong Kong/1073/99</v>
          </cell>
          <cell r="J6">
            <v>1999</v>
          </cell>
          <cell r="K6" t="str">
            <v xml:space="preserve">Mammals </v>
          </cell>
          <cell r="L6" t="str">
            <v>Mammal</v>
          </cell>
          <cell r="M6" t="str">
            <v>Human</v>
          </cell>
          <cell r="N6" t="str">
            <v>Domestic</v>
          </cell>
          <cell r="O6" t="str">
            <v>Human</v>
          </cell>
        </row>
        <row r="7">
          <cell r="A7" t="str">
            <v>AB080227</v>
          </cell>
          <cell r="B7">
            <v>4</v>
          </cell>
          <cell r="C7" t="str">
            <v>Swine</v>
          </cell>
          <cell r="D7" t="str">
            <v>swine</v>
          </cell>
          <cell r="E7" t="str">
            <v>Hong Kong</v>
          </cell>
          <cell r="F7" t="str">
            <v>China_Central</v>
          </cell>
          <cell r="G7" t="str">
            <v>H9N2</v>
          </cell>
          <cell r="H7">
            <v>1998</v>
          </cell>
          <cell r="I7" t="str">
            <v>A/swine/Hong Kong/10/98</v>
          </cell>
          <cell r="J7">
            <v>1998</v>
          </cell>
          <cell r="K7" t="str">
            <v>Mammals</v>
          </cell>
          <cell r="L7" t="str">
            <v>Mammal</v>
          </cell>
          <cell r="M7" t="str">
            <v>Domestic animal</v>
          </cell>
          <cell r="N7" t="str">
            <v>Domestic</v>
          </cell>
          <cell r="O7" t="str">
            <v>Mammal</v>
          </cell>
        </row>
        <row r="8">
          <cell r="A8" t="str">
            <v>AB125927</v>
          </cell>
          <cell r="B8">
            <v>4</v>
          </cell>
          <cell r="C8" t="str">
            <v>Avian</v>
          </cell>
          <cell r="D8" t="str">
            <v>duck</v>
          </cell>
          <cell r="E8" t="str">
            <v>Japan</v>
          </cell>
          <cell r="F8" t="str">
            <v>E_Asia_E_China</v>
          </cell>
          <cell r="G8" t="str">
            <v>H9N2</v>
          </cell>
          <cell r="H8">
            <v>1997</v>
          </cell>
          <cell r="I8" t="str">
            <v>A/duck/Hokkaido/31/97</v>
          </cell>
          <cell r="J8">
            <v>1997</v>
          </cell>
          <cell r="K8" t="str">
            <v>?</v>
          </cell>
          <cell r="L8" t="str">
            <v>Duck (unidentified)</v>
          </cell>
          <cell r="M8" t="str">
            <v>Unidentified</v>
          </cell>
          <cell r="N8" t="str">
            <v>Avian (unidentified)</v>
          </cell>
          <cell r="O8" t="str">
            <v>NA</v>
          </cell>
        </row>
        <row r="9">
          <cell r="A9" t="str">
            <v>AB125928</v>
          </cell>
          <cell r="B9">
            <v>4</v>
          </cell>
          <cell r="C9" t="str">
            <v>Avian</v>
          </cell>
          <cell r="D9" t="str">
            <v>duck</v>
          </cell>
          <cell r="E9" t="str">
            <v>Japan</v>
          </cell>
          <cell r="F9" t="str">
            <v>E_Asia_E_China</v>
          </cell>
          <cell r="G9" t="str">
            <v>H9N2</v>
          </cell>
          <cell r="H9">
            <v>1998</v>
          </cell>
          <cell r="I9" t="str">
            <v>A/duck/Hokkaido/49/98</v>
          </cell>
          <cell r="J9">
            <v>1998</v>
          </cell>
          <cell r="K9" t="str">
            <v>?</v>
          </cell>
          <cell r="L9" t="str">
            <v>Duck (unidentified)</v>
          </cell>
          <cell r="M9" t="str">
            <v>Unidentified</v>
          </cell>
          <cell r="N9" t="str">
            <v>Avian (unidentified)</v>
          </cell>
          <cell r="O9" t="str">
            <v>NA</v>
          </cell>
        </row>
        <row r="10">
          <cell r="A10" t="str">
            <v>AB125929</v>
          </cell>
          <cell r="B10">
            <v>4</v>
          </cell>
          <cell r="C10" t="str">
            <v>Avian</v>
          </cell>
          <cell r="D10" t="str">
            <v>duck</v>
          </cell>
          <cell r="E10" t="str">
            <v>Japan</v>
          </cell>
          <cell r="F10" t="str">
            <v>E_Asia_E_China</v>
          </cell>
          <cell r="G10" t="str">
            <v>H9N2</v>
          </cell>
          <cell r="H10">
            <v>1999</v>
          </cell>
          <cell r="I10" t="str">
            <v>A/duck/Hokkaido/9/99</v>
          </cell>
          <cell r="J10">
            <v>1999</v>
          </cell>
          <cell r="K10" t="str">
            <v>?</v>
          </cell>
          <cell r="L10" t="str">
            <v>Duck (unidentified)</v>
          </cell>
          <cell r="M10" t="str">
            <v>Unidentified</v>
          </cell>
          <cell r="N10" t="str">
            <v>Avian (unidentified)</v>
          </cell>
          <cell r="O10" t="str">
            <v>NA</v>
          </cell>
        </row>
        <row r="11">
          <cell r="A11" t="str">
            <v>AB125930</v>
          </cell>
          <cell r="B11">
            <v>4</v>
          </cell>
          <cell r="C11" t="str">
            <v>Avian</v>
          </cell>
          <cell r="D11" t="str">
            <v>duck</v>
          </cell>
          <cell r="E11" t="str">
            <v>Japan</v>
          </cell>
          <cell r="F11" t="str">
            <v>E_Asia_E_China</v>
          </cell>
          <cell r="G11" t="str">
            <v>H9N2</v>
          </cell>
          <cell r="H11">
            <v>1999</v>
          </cell>
          <cell r="I11" t="str">
            <v>A/duck/Hokkaido/26/99</v>
          </cell>
          <cell r="J11">
            <v>1999</v>
          </cell>
          <cell r="K11" t="str">
            <v>?</v>
          </cell>
          <cell r="L11" t="str">
            <v>Duck (unidentified)</v>
          </cell>
          <cell r="M11" t="str">
            <v>Unidentified</v>
          </cell>
          <cell r="N11" t="str">
            <v>Avian (unidentified)</v>
          </cell>
          <cell r="O11" t="str">
            <v>NA</v>
          </cell>
        </row>
        <row r="12">
          <cell r="A12" t="str">
            <v>AB125931</v>
          </cell>
          <cell r="B12">
            <v>4</v>
          </cell>
          <cell r="C12" t="str">
            <v>Avian</v>
          </cell>
          <cell r="D12" t="str">
            <v>duck</v>
          </cell>
          <cell r="E12" t="str">
            <v>Japan</v>
          </cell>
          <cell r="F12" t="str">
            <v>E_Asia_E_China</v>
          </cell>
          <cell r="G12" t="str">
            <v>H9N2</v>
          </cell>
          <cell r="H12">
            <v>2000</v>
          </cell>
          <cell r="I12" t="str">
            <v>A/duck/Hokkaido/13/00</v>
          </cell>
          <cell r="J12">
            <v>2000</v>
          </cell>
          <cell r="K12" t="str">
            <v>Poultry</v>
          </cell>
          <cell r="L12" t="str">
            <v>Poultry</v>
          </cell>
          <cell r="M12" t="str">
            <v>Domestic animal</v>
          </cell>
          <cell r="N12" t="str">
            <v>Domestic</v>
          </cell>
          <cell r="O12" t="str">
            <v>Domestic_duck/geese</v>
          </cell>
        </row>
        <row r="13">
          <cell r="A13" t="str">
            <v>AB256666</v>
          </cell>
          <cell r="B13">
            <v>4</v>
          </cell>
          <cell r="C13" t="str">
            <v>Avian</v>
          </cell>
          <cell r="D13" t="str">
            <v>chicken</v>
          </cell>
          <cell r="E13" t="str">
            <v>Japan</v>
          </cell>
          <cell r="F13" t="str">
            <v>E_Asia_E_China</v>
          </cell>
          <cell r="G13" t="str">
            <v>H9N2</v>
          </cell>
          <cell r="H13">
            <v>1997</v>
          </cell>
          <cell r="I13" t="str">
            <v>A/chicken/Osaka/aq48/97</v>
          </cell>
          <cell r="J13">
            <v>1997</v>
          </cell>
          <cell r="K13" t="str">
            <v>Poultry</v>
          </cell>
          <cell r="L13" t="str">
            <v>Poultry</v>
          </cell>
          <cell r="M13" t="str">
            <v>Domestic animal</v>
          </cell>
          <cell r="N13" t="str">
            <v>Domestic</v>
          </cell>
          <cell r="O13" t="str">
            <v>Chicken</v>
          </cell>
        </row>
        <row r="14">
          <cell r="A14" t="str">
            <v>AB256674</v>
          </cell>
          <cell r="B14">
            <v>4</v>
          </cell>
          <cell r="C14" t="str">
            <v>Avian</v>
          </cell>
          <cell r="D14" t="str">
            <v>chicken</v>
          </cell>
          <cell r="E14" t="str">
            <v>Japan</v>
          </cell>
          <cell r="F14" t="str">
            <v>E_Asia_E_China</v>
          </cell>
          <cell r="G14" t="str">
            <v>H9N2</v>
          </cell>
          <cell r="H14">
            <v>2001</v>
          </cell>
          <cell r="I14" t="str">
            <v>A/chicken/Yokohama/aq55/2001</v>
          </cell>
          <cell r="J14">
            <v>2001</v>
          </cell>
          <cell r="K14" t="str">
            <v>Poultry</v>
          </cell>
          <cell r="L14" t="str">
            <v>Poultry</v>
          </cell>
          <cell r="M14" t="str">
            <v>Domestic animal</v>
          </cell>
          <cell r="N14" t="str">
            <v>Domestic</v>
          </cell>
          <cell r="O14" t="str">
            <v>Chicken</v>
          </cell>
        </row>
        <row r="15">
          <cell r="A15" t="str">
            <v>AB256682</v>
          </cell>
          <cell r="B15">
            <v>4</v>
          </cell>
          <cell r="C15" t="str">
            <v>Avian</v>
          </cell>
          <cell r="D15" t="str">
            <v>chicken</v>
          </cell>
          <cell r="E15" t="str">
            <v>Japan</v>
          </cell>
          <cell r="F15" t="str">
            <v>E_Asia_E_China</v>
          </cell>
          <cell r="G15" t="str">
            <v>H9N2</v>
          </cell>
          <cell r="H15">
            <v>2001</v>
          </cell>
          <cell r="I15" t="str">
            <v>A/chicken/Kobe/aq26/2001</v>
          </cell>
          <cell r="J15">
            <v>2001</v>
          </cell>
          <cell r="K15" t="str">
            <v>Poultry</v>
          </cell>
          <cell r="L15" t="str">
            <v>Poultry</v>
          </cell>
          <cell r="M15" t="str">
            <v>Domestic animal</v>
          </cell>
          <cell r="N15" t="str">
            <v>Domestic</v>
          </cell>
          <cell r="O15" t="str">
            <v>Chicken</v>
          </cell>
        </row>
        <row r="16">
          <cell r="A16" t="str">
            <v>AB256690</v>
          </cell>
          <cell r="B16">
            <v>4</v>
          </cell>
          <cell r="C16" t="str">
            <v>Avian</v>
          </cell>
          <cell r="D16" t="str">
            <v>chicken</v>
          </cell>
          <cell r="E16" t="str">
            <v>Japan</v>
          </cell>
          <cell r="F16" t="str">
            <v>E_Asia_E_China</v>
          </cell>
          <cell r="G16" t="str">
            <v>H9N2</v>
          </cell>
          <cell r="H16">
            <v>2001</v>
          </cell>
          <cell r="I16" t="str">
            <v>A/chicken/Osaka/aq58/2001</v>
          </cell>
          <cell r="J16">
            <v>2001</v>
          </cell>
          <cell r="K16" t="str">
            <v>Poultry</v>
          </cell>
          <cell r="L16" t="str">
            <v>Poultry</v>
          </cell>
          <cell r="M16" t="str">
            <v>Domestic animal</v>
          </cell>
          <cell r="N16" t="str">
            <v>Domestic</v>
          </cell>
          <cell r="O16" t="str">
            <v>Chicken</v>
          </cell>
        </row>
        <row r="17">
          <cell r="A17" t="str">
            <v>AB256698</v>
          </cell>
          <cell r="B17">
            <v>4</v>
          </cell>
          <cell r="C17" t="str">
            <v>Avian</v>
          </cell>
          <cell r="D17" t="str">
            <v>chicken</v>
          </cell>
          <cell r="E17" t="str">
            <v>Japan</v>
          </cell>
          <cell r="F17" t="str">
            <v>E_Asia_E_China</v>
          </cell>
          <cell r="G17" t="str">
            <v>H9N2</v>
          </cell>
          <cell r="H17">
            <v>2001</v>
          </cell>
          <cell r="I17" t="str">
            <v>A/chicken/Osaka/aq69/2001</v>
          </cell>
          <cell r="J17">
            <v>2001</v>
          </cell>
          <cell r="K17" t="str">
            <v>Poultry</v>
          </cell>
          <cell r="L17" t="str">
            <v>Poultry</v>
          </cell>
          <cell r="M17" t="str">
            <v>Domestic animal</v>
          </cell>
          <cell r="N17" t="str">
            <v>Domestic</v>
          </cell>
          <cell r="O17" t="str">
            <v>Chicken</v>
          </cell>
        </row>
        <row r="18">
          <cell r="A18" t="str">
            <v>AB256706</v>
          </cell>
          <cell r="B18">
            <v>4</v>
          </cell>
          <cell r="C18" t="str">
            <v>Avian</v>
          </cell>
          <cell r="D18" t="str">
            <v>chicken</v>
          </cell>
          <cell r="E18" t="str">
            <v>Japan</v>
          </cell>
          <cell r="F18" t="str">
            <v>E_Asia_E_China</v>
          </cell>
          <cell r="G18" t="str">
            <v>H9N2</v>
          </cell>
          <cell r="H18">
            <v>2002</v>
          </cell>
          <cell r="I18" t="str">
            <v>A/chicken/Yokohama/aq45/2002</v>
          </cell>
          <cell r="J18">
            <v>2002</v>
          </cell>
          <cell r="K18" t="str">
            <v>Poultry</v>
          </cell>
          <cell r="L18" t="str">
            <v>Poultry</v>
          </cell>
          <cell r="M18" t="str">
            <v>Domestic animal</v>
          </cell>
          <cell r="N18" t="str">
            <v>Domestic</v>
          </cell>
          <cell r="O18" t="str">
            <v>Chicken</v>
          </cell>
        </row>
        <row r="19">
          <cell r="A19" t="str">
            <v>AB256714</v>
          </cell>
          <cell r="B19">
            <v>4</v>
          </cell>
          <cell r="C19" t="str">
            <v>Avian</v>
          </cell>
          <cell r="D19" t="str">
            <v>chicken</v>
          </cell>
          <cell r="E19" t="str">
            <v>Japan</v>
          </cell>
          <cell r="F19" t="str">
            <v>E_Asia_E_China</v>
          </cell>
          <cell r="G19" t="str">
            <v>H9N2</v>
          </cell>
          <cell r="H19">
            <v>2002</v>
          </cell>
          <cell r="I19" t="str">
            <v>A/chicken/Yokohama/aq134/2002</v>
          </cell>
          <cell r="J19">
            <v>2002</v>
          </cell>
          <cell r="K19" t="str">
            <v>Poultry</v>
          </cell>
          <cell r="L19" t="str">
            <v>Poultry</v>
          </cell>
          <cell r="M19" t="str">
            <v>Domestic animal</v>
          </cell>
          <cell r="N19" t="str">
            <v>Domestic</v>
          </cell>
          <cell r="O19" t="str">
            <v>Chicken</v>
          </cell>
        </row>
        <row r="20">
          <cell r="A20" t="str">
            <v>AB256722</v>
          </cell>
          <cell r="B20">
            <v>4</v>
          </cell>
          <cell r="C20" t="str">
            <v>Avian</v>
          </cell>
          <cell r="D20" t="str">
            <v>chicken</v>
          </cell>
          <cell r="E20" t="str">
            <v>Japan</v>
          </cell>
          <cell r="F20" t="str">
            <v>E_Asia_E_China</v>
          </cell>
          <cell r="G20" t="str">
            <v>H9N2</v>
          </cell>
          <cell r="H20">
            <v>2001</v>
          </cell>
          <cell r="I20" t="str">
            <v>A/chicken/Yokohama/aq135/2001</v>
          </cell>
          <cell r="J20">
            <v>2001</v>
          </cell>
          <cell r="K20" t="str">
            <v>Poultry</v>
          </cell>
          <cell r="L20" t="str">
            <v>Poultry</v>
          </cell>
          <cell r="M20" t="str">
            <v>Domestic animal</v>
          </cell>
          <cell r="N20" t="str">
            <v>Domestic</v>
          </cell>
          <cell r="O20" t="str">
            <v>Chicken</v>
          </cell>
        </row>
        <row r="21">
          <cell r="A21" t="str">
            <v>AB256730</v>
          </cell>
          <cell r="B21">
            <v>4</v>
          </cell>
          <cell r="C21" t="str">
            <v>Avian</v>
          </cell>
          <cell r="D21" t="str">
            <v>chicken</v>
          </cell>
          <cell r="E21" t="str">
            <v>Japan</v>
          </cell>
          <cell r="F21" t="str">
            <v>E_Asia_E_China</v>
          </cell>
          <cell r="G21" t="str">
            <v>H9N2</v>
          </cell>
          <cell r="H21">
            <v>2001</v>
          </cell>
          <cell r="I21" t="str">
            <v>A/chicken/Yokohama/aq120/2001</v>
          </cell>
          <cell r="J21">
            <v>2001</v>
          </cell>
          <cell r="K21" t="str">
            <v>Poultry</v>
          </cell>
          <cell r="L21" t="str">
            <v>Poultry</v>
          </cell>
          <cell r="M21" t="str">
            <v>Domestic animal</v>
          </cell>
          <cell r="N21" t="str">
            <v>Domestic</v>
          </cell>
          <cell r="O21" t="str">
            <v>Chicken</v>
          </cell>
        </row>
        <row r="22">
          <cell r="A22" t="str">
            <v>AB256738</v>
          </cell>
          <cell r="B22">
            <v>4</v>
          </cell>
          <cell r="C22" t="str">
            <v>Avian</v>
          </cell>
          <cell r="D22" t="str">
            <v>chicken</v>
          </cell>
          <cell r="E22" t="str">
            <v>Japan</v>
          </cell>
          <cell r="F22" t="str">
            <v>E_Asia_E_China</v>
          </cell>
          <cell r="G22" t="str">
            <v>H9N2</v>
          </cell>
          <cell r="H22">
            <v>2001</v>
          </cell>
          <cell r="I22" t="str">
            <v>A/chicken/Osaka/aq19/2001</v>
          </cell>
          <cell r="J22">
            <v>2001</v>
          </cell>
          <cell r="K22" t="str">
            <v>Poultry</v>
          </cell>
          <cell r="L22" t="str">
            <v>Poultry</v>
          </cell>
          <cell r="M22" t="str">
            <v>Domestic animal</v>
          </cell>
          <cell r="N22" t="str">
            <v>Domestic</v>
          </cell>
          <cell r="O22" t="str">
            <v>Chicken</v>
          </cell>
        </row>
        <row r="23">
          <cell r="A23" t="str">
            <v>AB256746</v>
          </cell>
          <cell r="B23">
            <v>4</v>
          </cell>
          <cell r="C23" t="str">
            <v>Avian</v>
          </cell>
          <cell r="D23" t="str">
            <v>chicken</v>
          </cell>
          <cell r="E23" t="str">
            <v>Japan</v>
          </cell>
          <cell r="F23" t="str">
            <v>E_Asia_E_China</v>
          </cell>
          <cell r="G23" t="str">
            <v>H9N2</v>
          </cell>
          <cell r="H23">
            <v>2001</v>
          </cell>
          <cell r="I23" t="str">
            <v>A/chicken/Yokohama/aq144/2001</v>
          </cell>
          <cell r="J23">
            <v>2001</v>
          </cell>
          <cell r="K23" t="str">
            <v>Poultry</v>
          </cell>
          <cell r="L23" t="str">
            <v>Poultry</v>
          </cell>
          <cell r="M23" t="str">
            <v>Domestic animal</v>
          </cell>
          <cell r="N23" t="str">
            <v>Domestic</v>
          </cell>
          <cell r="O23" t="str">
            <v>Chicken</v>
          </cell>
        </row>
        <row r="24">
          <cell r="A24" t="str">
            <v>AB262463</v>
          </cell>
          <cell r="B24">
            <v>4</v>
          </cell>
          <cell r="C24" t="str">
            <v>Avian</v>
          </cell>
          <cell r="D24" t="str">
            <v>duck</v>
          </cell>
          <cell r="E24" t="str">
            <v>Japan</v>
          </cell>
          <cell r="F24" t="str">
            <v>E_Asia_E_China</v>
          </cell>
          <cell r="G24" t="str">
            <v>H9N2</v>
          </cell>
          <cell r="H24">
            <v>1999</v>
          </cell>
          <cell r="I24" t="str">
            <v>A/duck/Hokkaido/9/99</v>
          </cell>
          <cell r="J24">
            <v>1999</v>
          </cell>
          <cell r="K24" t="str">
            <v>?</v>
          </cell>
          <cell r="L24" t="str">
            <v>Duck (unidentified)</v>
          </cell>
          <cell r="M24" t="str">
            <v>Unidentified</v>
          </cell>
          <cell r="N24" t="str">
            <v>Avian (unidentified)</v>
          </cell>
          <cell r="O24" t="str">
            <v>NA</v>
          </cell>
        </row>
        <row r="25">
          <cell r="A25" t="str">
            <v>AB276111</v>
          </cell>
          <cell r="B25">
            <v>4</v>
          </cell>
          <cell r="C25" t="str">
            <v>Avian</v>
          </cell>
          <cell r="D25" t="str">
            <v>duck</v>
          </cell>
          <cell r="E25" t="str">
            <v>Japan</v>
          </cell>
          <cell r="F25" t="str">
            <v>E_Asia_E_China</v>
          </cell>
          <cell r="G25" t="str">
            <v>H9N2</v>
          </cell>
          <cell r="H25">
            <v>2000</v>
          </cell>
          <cell r="I25" t="str">
            <v>A/duck/Hokkaido/13/00</v>
          </cell>
          <cell r="J25">
            <v>2000</v>
          </cell>
          <cell r="K25" t="str">
            <v>Poultry</v>
          </cell>
          <cell r="L25" t="str">
            <v>Poultry</v>
          </cell>
          <cell r="M25" t="str">
            <v>Domestic animal</v>
          </cell>
          <cell r="N25" t="str">
            <v>Domestic</v>
          </cell>
          <cell r="O25" t="str">
            <v>Domestic_duck/geese</v>
          </cell>
        </row>
        <row r="26">
          <cell r="A26" t="str">
            <v>AB295601</v>
          </cell>
          <cell r="B26">
            <v>4</v>
          </cell>
          <cell r="C26" t="str">
            <v>Avian</v>
          </cell>
          <cell r="D26" t="str">
            <v>turkey</v>
          </cell>
          <cell r="E26" t="str">
            <v>USA</v>
          </cell>
          <cell r="F26" t="str">
            <v>N_Amer</v>
          </cell>
          <cell r="G26" t="str">
            <v>H9N2</v>
          </cell>
          <cell r="H26">
            <v>1966</v>
          </cell>
          <cell r="I26" t="str">
            <v>A/turkey/Wisconsin/1/1966</v>
          </cell>
          <cell r="J26">
            <v>1966</v>
          </cell>
          <cell r="K26" t="str">
            <v>Poultry</v>
          </cell>
          <cell r="L26" t="str">
            <v>Poultry</v>
          </cell>
          <cell r="M26" t="str">
            <v>Domestic animal</v>
          </cell>
          <cell r="N26" t="str">
            <v>Domestic</v>
          </cell>
          <cell r="O26" t="str">
            <v>Turkey</v>
          </cell>
        </row>
        <row r="27">
          <cell r="A27" t="str">
            <v>AB303077</v>
          </cell>
          <cell r="B27">
            <v>4</v>
          </cell>
          <cell r="C27" t="str">
            <v>Avian</v>
          </cell>
          <cell r="D27" t="str">
            <v>mallard</v>
          </cell>
          <cell r="E27" t="str">
            <v>Ireland</v>
          </cell>
          <cell r="F27" t="str">
            <v>Europe</v>
          </cell>
          <cell r="G27" t="str">
            <v>H9N3</v>
          </cell>
          <cell r="H27">
            <v>1993</v>
          </cell>
          <cell r="I27" t="str">
            <v>A/mallard/Ireland/PV46B/1993</v>
          </cell>
          <cell r="J27">
            <v>1993</v>
          </cell>
          <cell r="K27" t="str">
            <v>Anseriformes</v>
          </cell>
          <cell r="L27" t="str">
            <v>Anseriformes</v>
          </cell>
          <cell r="M27" t="str">
            <v>Wild bird</v>
          </cell>
          <cell r="N27" t="str">
            <v>Wild</v>
          </cell>
          <cell r="O27" t="str">
            <v>Anseriformes</v>
          </cell>
        </row>
        <row r="28">
          <cell r="A28" t="str">
            <v>AB432938</v>
          </cell>
          <cell r="B28">
            <v>4</v>
          </cell>
          <cell r="C28" t="str">
            <v>Avian</v>
          </cell>
          <cell r="D28" t="str">
            <v>duck</v>
          </cell>
          <cell r="E28" t="str">
            <v>Hong Kong</v>
          </cell>
          <cell r="F28" t="str">
            <v>China_Central</v>
          </cell>
          <cell r="G28" t="str">
            <v>H9N2</v>
          </cell>
          <cell r="H28">
            <v>1997</v>
          </cell>
          <cell r="I28" t="str">
            <v>A/duck/Hong Kong/W213/1997</v>
          </cell>
          <cell r="J28">
            <v>1997</v>
          </cell>
          <cell r="K28" t="str">
            <v>Poultry</v>
          </cell>
          <cell r="L28" t="str">
            <v>Poultry</v>
          </cell>
          <cell r="M28" t="str">
            <v>Domestic animal</v>
          </cell>
          <cell r="N28" t="str">
            <v>Domestic</v>
          </cell>
          <cell r="O28" t="str">
            <v>Domestic_duck/geese</v>
          </cell>
        </row>
        <row r="29">
          <cell r="A29" t="str">
            <v>AB455035</v>
          </cell>
          <cell r="B29">
            <v>4</v>
          </cell>
          <cell r="C29" t="str">
            <v>Avian</v>
          </cell>
          <cell r="D29" t="str">
            <v>duck</v>
          </cell>
          <cell r="E29" t="str">
            <v>Japan</v>
          </cell>
          <cell r="F29" t="str">
            <v>E_Asia_E_China</v>
          </cell>
          <cell r="G29" t="str">
            <v>H9N4</v>
          </cell>
          <cell r="H29">
            <v>2005</v>
          </cell>
          <cell r="I29" t="str">
            <v>A/duck/Hokkaido/HY57/2005</v>
          </cell>
          <cell r="J29">
            <v>2005</v>
          </cell>
          <cell r="K29" t="str">
            <v>?</v>
          </cell>
          <cell r="L29" t="str">
            <v>Duck (unidentified)</v>
          </cell>
          <cell r="M29" t="str">
            <v>Unidentified</v>
          </cell>
          <cell r="N29" t="str">
            <v>Avian (unidentified)</v>
          </cell>
          <cell r="O29" t="str">
            <v>NA</v>
          </cell>
        </row>
        <row r="30">
          <cell r="A30" t="str">
            <v>AB485600</v>
          </cell>
          <cell r="B30">
            <v>4</v>
          </cell>
          <cell r="C30" t="str">
            <v>Avian</v>
          </cell>
          <cell r="D30" t="str">
            <v>duck</v>
          </cell>
          <cell r="E30" t="str">
            <v>Japan</v>
          </cell>
          <cell r="F30" t="str">
            <v>E_Asia_E_China</v>
          </cell>
          <cell r="G30" t="str">
            <v>H9N2</v>
          </cell>
          <cell r="H30">
            <v>2008</v>
          </cell>
          <cell r="I30" t="str">
            <v>A/duck/Hokkaido/238/2008</v>
          </cell>
          <cell r="J30">
            <v>2008</v>
          </cell>
          <cell r="K30" t="str">
            <v>?</v>
          </cell>
          <cell r="L30" t="str">
            <v>Duck (unidentified)</v>
          </cell>
          <cell r="M30" t="str">
            <v>Unidentified</v>
          </cell>
          <cell r="N30" t="str">
            <v>Avian (unidentified)</v>
          </cell>
          <cell r="O30" t="str">
            <v>NA</v>
          </cell>
        </row>
        <row r="31">
          <cell r="A31" t="str">
            <v>AB538967</v>
          </cell>
          <cell r="B31">
            <v>4</v>
          </cell>
          <cell r="C31" t="str">
            <v>Avian</v>
          </cell>
          <cell r="D31" t="str">
            <v>duck</v>
          </cell>
          <cell r="E31" t="str">
            <v>Japan</v>
          </cell>
          <cell r="F31" t="str">
            <v>E_Asia_E_China</v>
          </cell>
          <cell r="G31" t="str">
            <v>H9N2</v>
          </cell>
          <cell r="H31">
            <v>2006</v>
          </cell>
          <cell r="I31" t="str">
            <v>A/duck/Hokkaido/294/2006</v>
          </cell>
          <cell r="J31">
            <v>2006</v>
          </cell>
          <cell r="K31" t="str">
            <v>?</v>
          </cell>
          <cell r="L31" t="str">
            <v>Duck (unidentified)</v>
          </cell>
          <cell r="M31" t="str">
            <v>Unidentified</v>
          </cell>
          <cell r="N31" t="str">
            <v>Wild</v>
          </cell>
          <cell r="O31" t="str">
            <v>Anseriformes</v>
          </cell>
        </row>
        <row r="32">
          <cell r="A32" t="str">
            <v>AB538968</v>
          </cell>
          <cell r="B32">
            <v>4</v>
          </cell>
          <cell r="C32" t="str">
            <v>Avian</v>
          </cell>
          <cell r="D32" t="str">
            <v>duck</v>
          </cell>
          <cell r="E32" t="str">
            <v>Japan</v>
          </cell>
          <cell r="F32" t="str">
            <v>E_Asia_E_China</v>
          </cell>
          <cell r="G32" t="str">
            <v>H9N2</v>
          </cell>
          <cell r="H32">
            <v>2006</v>
          </cell>
          <cell r="I32" t="str">
            <v>A/duck/Hokkaido/W299/2006</v>
          </cell>
          <cell r="J32">
            <v>2006</v>
          </cell>
          <cell r="K32" t="str">
            <v>?</v>
          </cell>
          <cell r="L32" t="str">
            <v>Duck (unidentified)</v>
          </cell>
          <cell r="M32" t="str">
            <v>Unidentified</v>
          </cell>
          <cell r="N32" t="str">
            <v>Wild</v>
          </cell>
          <cell r="O32" t="str">
            <v>Anseriformes</v>
          </cell>
        </row>
        <row r="33">
          <cell r="A33" t="str">
            <v>AB538969</v>
          </cell>
          <cell r="B33">
            <v>4</v>
          </cell>
          <cell r="C33" t="str">
            <v>Avian</v>
          </cell>
          <cell r="D33" t="str">
            <v>duck</v>
          </cell>
          <cell r="E33" t="str">
            <v>Mongolia</v>
          </cell>
          <cell r="F33" t="str">
            <v>N_Asia</v>
          </cell>
          <cell r="G33" t="str">
            <v>H9N2</v>
          </cell>
          <cell r="H33">
            <v>2003</v>
          </cell>
          <cell r="I33" t="str">
            <v>A/duck/Mongolia/564/2003</v>
          </cell>
          <cell r="J33">
            <v>2003</v>
          </cell>
          <cell r="K33" t="str">
            <v>?</v>
          </cell>
          <cell r="L33" t="str">
            <v>Duck (unidentified)</v>
          </cell>
          <cell r="M33" t="str">
            <v>Unidentified</v>
          </cell>
          <cell r="N33" t="str">
            <v>Avian (unidentified)</v>
          </cell>
          <cell r="O33" t="str">
            <v>NA</v>
          </cell>
        </row>
        <row r="34">
          <cell r="A34" t="str">
            <v>AB545591</v>
          </cell>
          <cell r="B34">
            <v>4</v>
          </cell>
          <cell r="C34" t="str">
            <v>Avian</v>
          </cell>
          <cell r="D34" t="str">
            <v>duck</v>
          </cell>
          <cell r="E34" t="str">
            <v>Viet Nam</v>
          </cell>
          <cell r="F34" t="str">
            <v>SE_Asia</v>
          </cell>
          <cell r="G34" t="str">
            <v>H9N2</v>
          </cell>
          <cell r="H34">
            <v>2009</v>
          </cell>
          <cell r="I34" t="str">
            <v>A/duck/Vietnam/OIE-2327/2009</v>
          </cell>
          <cell r="J34">
            <v>2009</v>
          </cell>
          <cell r="K34" t="str">
            <v>Poultry</v>
          </cell>
          <cell r="L34" t="str">
            <v>Poultry</v>
          </cell>
          <cell r="M34" t="str">
            <v>Domestic animal</v>
          </cell>
          <cell r="N34" t="str">
            <v>Domestic</v>
          </cell>
          <cell r="O34" t="str">
            <v>Domestic_duck/geese</v>
          </cell>
        </row>
        <row r="35">
          <cell r="A35" t="str">
            <v>AB545593</v>
          </cell>
          <cell r="B35">
            <v>4</v>
          </cell>
          <cell r="C35" t="str">
            <v>Avian</v>
          </cell>
          <cell r="D35" t="str">
            <v>duck</v>
          </cell>
          <cell r="E35" t="str">
            <v>Viet Nam</v>
          </cell>
          <cell r="F35" t="str">
            <v>SE_Asia</v>
          </cell>
          <cell r="G35" t="str">
            <v>H9N2</v>
          </cell>
          <cell r="H35">
            <v>2009</v>
          </cell>
          <cell r="I35" t="str">
            <v>A/duck/Vietnam/OIE-2313/2009</v>
          </cell>
          <cell r="J35" t="str">
            <v>2009/04/</v>
          </cell>
          <cell r="K35" t="str">
            <v>Poultry</v>
          </cell>
          <cell r="L35" t="str">
            <v>Poultry</v>
          </cell>
          <cell r="M35" t="str">
            <v>Domestic animal</v>
          </cell>
          <cell r="N35" t="str">
            <v>Domestic</v>
          </cell>
          <cell r="O35" t="str">
            <v>Domestic_duck/geese</v>
          </cell>
        </row>
        <row r="36">
          <cell r="A36" t="str">
            <v>AB569567</v>
          </cell>
          <cell r="B36">
            <v>4</v>
          </cell>
          <cell r="C36" t="str">
            <v>Avian</v>
          </cell>
          <cell r="D36" t="str">
            <v>pelican</v>
          </cell>
          <cell r="E36" t="str">
            <v>Zambia</v>
          </cell>
          <cell r="F36" t="str">
            <v>S_Amer_Africa</v>
          </cell>
          <cell r="G36" t="str">
            <v>H9N1</v>
          </cell>
          <cell r="H36">
            <v>2009</v>
          </cell>
          <cell r="I36" t="str">
            <v>A/pelican/Zambia/13/2009</v>
          </cell>
          <cell r="J36" t="str">
            <v>2009/11/</v>
          </cell>
          <cell r="K36" t="str">
            <v>?</v>
          </cell>
          <cell r="L36" t="str">
            <v>Ciconiiformes</v>
          </cell>
          <cell r="M36" t="str">
            <v>Wild bird</v>
          </cell>
          <cell r="N36" t="str">
            <v>Wild</v>
          </cell>
          <cell r="O36" t="str">
            <v>Other</v>
          </cell>
        </row>
        <row r="37">
          <cell r="A37" t="str">
            <v>AB569975</v>
          </cell>
          <cell r="B37">
            <v>4</v>
          </cell>
          <cell r="C37" t="str">
            <v>Avian</v>
          </cell>
          <cell r="D37" t="str">
            <v>duck</v>
          </cell>
          <cell r="E37" t="str">
            <v>Viet Nam</v>
          </cell>
          <cell r="F37" t="str">
            <v>SE_Asia</v>
          </cell>
          <cell r="G37" t="str">
            <v>H9N6</v>
          </cell>
          <cell r="H37">
            <v>2010</v>
          </cell>
          <cell r="I37" t="str">
            <v>A/duck/Vietnam/OIE-2334/2010</v>
          </cell>
          <cell r="J37">
            <v>2010</v>
          </cell>
          <cell r="K37" t="str">
            <v>Poultry</v>
          </cell>
          <cell r="L37" t="str">
            <v>Poultry</v>
          </cell>
          <cell r="M37" t="str">
            <v>Domestic animal</v>
          </cell>
          <cell r="N37" t="str">
            <v>Domestic</v>
          </cell>
          <cell r="O37" t="str">
            <v>Domestic_duck/geese</v>
          </cell>
        </row>
        <row r="38">
          <cell r="A38" t="str">
            <v>AB634251</v>
          </cell>
          <cell r="B38">
            <v>4</v>
          </cell>
          <cell r="C38" t="str">
            <v>Avian</v>
          </cell>
          <cell r="D38" t="str">
            <v>chicken</v>
          </cell>
          <cell r="E38" t="str">
            <v>China</v>
          </cell>
          <cell r="F38" t="str">
            <v>E_Asia_E_China</v>
          </cell>
          <cell r="G38" t="str">
            <v>H9N2</v>
          </cell>
          <cell r="H38">
            <v>2003</v>
          </cell>
          <cell r="I38" t="str">
            <v>A/chicken/Jiangsu/01/2003</v>
          </cell>
          <cell r="J38">
            <v>37897</v>
          </cell>
          <cell r="K38" t="str">
            <v>Poultry</v>
          </cell>
          <cell r="L38" t="str">
            <v>Poultry</v>
          </cell>
          <cell r="M38" t="str">
            <v>Domestic animal</v>
          </cell>
          <cell r="N38" t="str">
            <v>Domestic</v>
          </cell>
          <cell r="O38" t="str">
            <v>Chicken</v>
          </cell>
        </row>
        <row r="39">
          <cell r="A39" t="str">
            <v>AB634252</v>
          </cell>
          <cell r="B39">
            <v>4</v>
          </cell>
          <cell r="C39" t="str">
            <v>Avian</v>
          </cell>
          <cell r="D39" t="str">
            <v>chicken</v>
          </cell>
          <cell r="E39" t="str">
            <v>China</v>
          </cell>
          <cell r="F39" t="str">
            <v>E_Asia_E_China</v>
          </cell>
          <cell r="G39" t="str">
            <v>H9N2</v>
          </cell>
          <cell r="H39">
            <v>2001</v>
          </cell>
          <cell r="I39" t="str">
            <v>A/chicken/Jiangsu/48/2001</v>
          </cell>
          <cell r="J39">
            <v>37234</v>
          </cell>
          <cell r="K39" t="str">
            <v>Poultry</v>
          </cell>
          <cell r="L39" t="str">
            <v>Poultry</v>
          </cell>
          <cell r="M39" t="str">
            <v>Domestic animal</v>
          </cell>
          <cell r="N39" t="str">
            <v>Domestic</v>
          </cell>
          <cell r="O39" t="str">
            <v>Chicken</v>
          </cell>
        </row>
        <row r="40">
          <cell r="A40" t="str">
            <v>AB727566</v>
          </cell>
          <cell r="B40">
            <v>4</v>
          </cell>
          <cell r="C40" t="str">
            <v>Avian</v>
          </cell>
          <cell r="D40" t="str">
            <v>chicken</v>
          </cell>
          <cell r="E40" t="str">
            <v>Viet Nam</v>
          </cell>
          <cell r="F40" t="str">
            <v>SE_Asia</v>
          </cell>
          <cell r="G40" t="str">
            <v>H9N2</v>
          </cell>
          <cell r="H40">
            <v>2012</v>
          </cell>
          <cell r="I40" t="str">
            <v>A/chicken/Vietnam/OIE-0056/2012</v>
          </cell>
          <cell r="J40">
            <v>40957</v>
          </cell>
          <cell r="K40" t="str">
            <v>Poultry</v>
          </cell>
          <cell r="L40" t="str">
            <v>Poultry</v>
          </cell>
          <cell r="M40" t="str">
            <v>Domestic animal</v>
          </cell>
          <cell r="N40" t="str">
            <v>Domestic</v>
          </cell>
          <cell r="O40" t="str">
            <v>Chicken</v>
          </cell>
        </row>
        <row r="41">
          <cell r="A41" t="str">
            <v>AB735623</v>
          </cell>
          <cell r="B41">
            <v>4</v>
          </cell>
          <cell r="C41" t="str">
            <v>Avian</v>
          </cell>
          <cell r="D41" t="str">
            <v>chicken</v>
          </cell>
          <cell r="E41" t="str">
            <v>Viet Nam</v>
          </cell>
          <cell r="F41" t="str">
            <v>SE_Asia</v>
          </cell>
          <cell r="G41" t="str">
            <v>H9N2</v>
          </cell>
          <cell r="H41">
            <v>2012</v>
          </cell>
          <cell r="I41" t="str">
            <v>A/chicken/Vietnam/OIE-1611/2012</v>
          </cell>
          <cell r="J41">
            <v>41018</v>
          </cell>
          <cell r="K41" t="str">
            <v>Poultry</v>
          </cell>
          <cell r="L41" t="str">
            <v>Poultry</v>
          </cell>
          <cell r="M41" t="str">
            <v>Domestic animal</v>
          </cell>
          <cell r="N41" t="str">
            <v>Domestic</v>
          </cell>
          <cell r="O41" t="str">
            <v>Chicken</v>
          </cell>
        </row>
        <row r="42">
          <cell r="A42" t="str">
            <v>AB753177</v>
          </cell>
          <cell r="B42">
            <v>4</v>
          </cell>
          <cell r="C42" t="str">
            <v>Avian</v>
          </cell>
          <cell r="D42" t="str">
            <v>Chinese Hwamei</v>
          </cell>
          <cell r="E42" t="str">
            <v>Viet Nam</v>
          </cell>
          <cell r="F42" t="str">
            <v>SE_Asia</v>
          </cell>
          <cell r="G42" t="str">
            <v>H9N2</v>
          </cell>
          <cell r="H42">
            <v>2006</v>
          </cell>
          <cell r="I42" t="str">
            <v>A/Chinese Hwamei/Vietnam/38/2006</v>
          </cell>
          <cell r="J42" t="str">
            <v>2006/12/</v>
          </cell>
          <cell r="K42" t="str">
            <v>Passeriformes</v>
          </cell>
          <cell r="L42" t="str">
            <v>Passeriformes</v>
          </cell>
          <cell r="M42" t="str">
            <v>Domestic animal</v>
          </cell>
          <cell r="N42" t="str">
            <v>Domestic</v>
          </cell>
          <cell r="O42" t="str">
            <v>Minor_poultry</v>
          </cell>
        </row>
        <row r="43">
          <cell r="A43" t="str">
            <v>AB753192</v>
          </cell>
          <cell r="B43">
            <v>4</v>
          </cell>
          <cell r="C43" t="str">
            <v>Avian</v>
          </cell>
          <cell r="D43" t="str">
            <v>Japanese Quail</v>
          </cell>
          <cell r="E43" t="str">
            <v>Viet Nam</v>
          </cell>
          <cell r="F43" t="str">
            <v>SE_Asia</v>
          </cell>
          <cell r="G43" t="str">
            <v>H9N2</v>
          </cell>
          <cell r="H43">
            <v>2009</v>
          </cell>
          <cell r="I43" t="str">
            <v>A/Japanese Quail/Vietnam/4/2009</v>
          </cell>
          <cell r="J43" t="str">
            <v>2009/11/</v>
          </cell>
          <cell r="K43" t="str">
            <v>?</v>
          </cell>
          <cell r="L43" t="str">
            <v>Galliformes</v>
          </cell>
          <cell r="M43" t="str">
            <v>Domestic animal</v>
          </cell>
          <cell r="N43" t="str">
            <v>Domestic</v>
          </cell>
          <cell r="O43" t="str">
            <v>Quail</v>
          </cell>
        </row>
        <row r="44">
          <cell r="A44" t="str">
            <v>AB753213</v>
          </cell>
          <cell r="B44">
            <v>4</v>
          </cell>
          <cell r="C44" t="str">
            <v>Avian</v>
          </cell>
          <cell r="D44" t="str">
            <v>Japanese Quail</v>
          </cell>
          <cell r="E44" t="str">
            <v>Viet Nam</v>
          </cell>
          <cell r="F44" t="str">
            <v>SE_Asia</v>
          </cell>
          <cell r="G44" t="str">
            <v>H9N2</v>
          </cell>
          <cell r="H44">
            <v>2009</v>
          </cell>
          <cell r="I44" t="str">
            <v>A/Japanese Quail/Vietnam/7/2009</v>
          </cell>
          <cell r="J44" t="str">
            <v>2009/11/</v>
          </cell>
          <cell r="K44" t="str">
            <v>?</v>
          </cell>
          <cell r="L44" t="str">
            <v>Galliformes</v>
          </cell>
          <cell r="M44" t="str">
            <v>Domestic animal</v>
          </cell>
          <cell r="N44" t="str">
            <v>Domestic</v>
          </cell>
          <cell r="O44" t="str">
            <v>Quail</v>
          </cell>
        </row>
        <row r="45">
          <cell r="A45" t="str">
            <v>AB753217</v>
          </cell>
          <cell r="B45">
            <v>4</v>
          </cell>
          <cell r="C45" t="str">
            <v>Avian</v>
          </cell>
          <cell r="D45" t="str">
            <v>African Stonechat</v>
          </cell>
          <cell r="E45" t="str">
            <v>Viet Nam</v>
          </cell>
          <cell r="F45" t="str">
            <v>SE_Asia</v>
          </cell>
          <cell r="G45" t="str">
            <v>H9N2</v>
          </cell>
          <cell r="H45">
            <v>2009</v>
          </cell>
          <cell r="I45" t="str">
            <v>A/African Stonechat/Vietnam/8/2009</v>
          </cell>
          <cell r="J45" t="str">
            <v>2009/11/</v>
          </cell>
          <cell r="K45" t="str">
            <v>Passeriformes</v>
          </cell>
          <cell r="L45" t="str">
            <v>Passeriformes</v>
          </cell>
          <cell r="M45" t="str">
            <v>Wild bird</v>
          </cell>
          <cell r="N45" t="str">
            <v>Wild</v>
          </cell>
          <cell r="O45" t="str">
            <v>Other</v>
          </cell>
        </row>
        <row r="46">
          <cell r="A46" t="str">
            <v>AB769135</v>
          </cell>
          <cell r="B46">
            <v>4</v>
          </cell>
          <cell r="C46" t="str">
            <v>Avian</v>
          </cell>
          <cell r="D46" t="str">
            <v>duck</v>
          </cell>
          <cell r="E46" t="str">
            <v>Viet Nam</v>
          </cell>
          <cell r="F46" t="str">
            <v>SE_Asia</v>
          </cell>
          <cell r="G46" t="str">
            <v>H9N8</v>
          </cell>
          <cell r="H46">
            <v>2012</v>
          </cell>
          <cell r="I46" t="str">
            <v>A/duck/Vietnam/OIE-2749/2012</v>
          </cell>
          <cell r="J46">
            <v>41135</v>
          </cell>
          <cell r="K46" t="str">
            <v>Poultry</v>
          </cell>
          <cell r="L46" t="str">
            <v>Poultry</v>
          </cell>
          <cell r="M46" t="str">
            <v>Domestic animal</v>
          </cell>
          <cell r="N46" t="str">
            <v>Domestic</v>
          </cell>
          <cell r="O46" t="str">
            <v>Domestic_duck/geese</v>
          </cell>
        </row>
        <row r="47">
          <cell r="A47" t="str">
            <v>AB769244</v>
          </cell>
          <cell r="B47">
            <v>4</v>
          </cell>
          <cell r="C47" t="str">
            <v>Avian</v>
          </cell>
          <cell r="D47" t="str">
            <v>chicken</v>
          </cell>
          <cell r="E47" t="str">
            <v>Viet Nam</v>
          </cell>
          <cell r="F47" t="str">
            <v>SE_Asia</v>
          </cell>
          <cell r="G47" t="str">
            <v>H9N2</v>
          </cell>
          <cell r="H47">
            <v>2012</v>
          </cell>
          <cell r="I47" t="str">
            <v>A/chicken/Vietnam/OIE-2468/2012</v>
          </cell>
          <cell r="J47">
            <v>41134</v>
          </cell>
          <cell r="K47" t="str">
            <v>Poultry</v>
          </cell>
          <cell r="L47" t="str">
            <v>Poultry</v>
          </cell>
          <cell r="M47" t="str">
            <v>Domestic animal</v>
          </cell>
          <cell r="N47" t="str">
            <v>Domestic</v>
          </cell>
          <cell r="O47" t="str">
            <v>Chicken</v>
          </cell>
        </row>
        <row r="48">
          <cell r="A48" t="str">
            <v>AB836739</v>
          </cell>
          <cell r="B48">
            <v>4</v>
          </cell>
          <cell r="C48" t="str">
            <v>Avian</v>
          </cell>
          <cell r="D48" t="str">
            <v>chicken</v>
          </cell>
          <cell r="E48" t="str">
            <v>Viet Nam</v>
          </cell>
          <cell r="F48" t="str">
            <v>SE_Asia</v>
          </cell>
          <cell r="G48" t="str">
            <v>H9N2</v>
          </cell>
          <cell r="H48">
            <v>2013</v>
          </cell>
          <cell r="I48" t="str">
            <v>A/chicken/Quang Ninh/26/2013</v>
          </cell>
          <cell r="J48">
            <v>41374</v>
          </cell>
          <cell r="K48" t="str">
            <v>Poultry</v>
          </cell>
          <cell r="L48" t="str">
            <v>Poultry</v>
          </cell>
          <cell r="M48" t="str">
            <v>Domestic animal</v>
          </cell>
          <cell r="N48" t="str">
            <v>Domestic</v>
          </cell>
          <cell r="O48" t="str">
            <v>Chicken</v>
          </cell>
        </row>
        <row r="49">
          <cell r="A49" t="str">
            <v>AB841272</v>
          </cell>
          <cell r="B49">
            <v>4</v>
          </cell>
          <cell r="C49" t="str">
            <v>Avian</v>
          </cell>
          <cell r="D49" t="str">
            <v>Muscovy duck</v>
          </cell>
          <cell r="E49" t="str">
            <v>Viet Nam</v>
          </cell>
          <cell r="F49" t="str">
            <v>SE_Asia</v>
          </cell>
          <cell r="G49" t="str">
            <v>H9N2</v>
          </cell>
          <cell r="H49">
            <v>2013</v>
          </cell>
          <cell r="I49" t="str">
            <v>A/muscovy duck/Vietnam/LBM417/2013</v>
          </cell>
          <cell r="J49">
            <v>41401</v>
          </cell>
          <cell r="K49" t="str">
            <v>Poultry</v>
          </cell>
          <cell r="L49" t="str">
            <v>Poultry</v>
          </cell>
          <cell r="M49" t="str">
            <v>Domestic animal</v>
          </cell>
          <cell r="N49" t="str">
            <v>Domestic</v>
          </cell>
          <cell r="O49" t="str">
            <v>Domestic_duck/geese</v>
          </cell>
        </row>
        <row r="50">
          <cell r="A50" t="str">
            <v>AB874675</v>
          </cell>
          <cell r="B50">
            <v>4</v>
          </cell>
          <cell r="C50" t="str">
            <v>Avian</v>
          </cell>
          <cell r="D50" t="str">
            <v>duck</v>
          </cell>
          <cell r="E50" t="str">
            <v>Japan</v>
          </cell>
          <cell r="F50" t="str">
            <v>E_Asia_E_China</v>
          </cell>
          <cell r="G50" t="str">
            <v>H9N2</v>
          </cell>
          <cell r="H50">
            <v>2007</v>
          </cell>
          <cell r="I50" t="str">
            <v>A/duck/Chiba/1/2007</v>
          </cell>
          <cell r="J50">
            <v>2007</v>
          </cell>
          <cell r="K50" t="str">
            <v>?</v>
          </cell>
          <cell r="L50" t="str">
            <v>Duck (unidentified)</v>
          </cell>
          <cell r="M50" t="str">
            <v>Unidentified</v>
          </cell>
          <cell r="N50" t="str">
            <v>Wild</v>
          </cell>
          <cell r="O50" t="str">
            <v>Anseriformes</v>
          </cell>
        </row>
        <row r="51">
          <cell r="A51" t="str">
            <v>AF156373</v>
          </cell>
          <cell r="B51">
            <v>4</v>
          </cell>
          <cell r="C51" t="str">
            <v>Avian</v>
          </cell>
          <cell r="D51" t="str">
            <v>chicken</v>
          </cell>
          <cell r="E51" t="str">
            <v>Hong Kong</v>
          </cell>
          <cell r="F51" t="str">
            <v>China_Central</v>
          </cell>
          <cell r="G51" t="str">
            <v>H9N2</v>
          </cell>
          <cell r="H51">
            <v>1997</v>
          </cell>
          <cell r="I51" t="str">
            <v>A/chicken/Hong Kong/G9/1997</v>
          </cell>
          <cell r="J51">
            <v>1997</v>
          </cell>
          <cell r="K51" t="str">
            <v>Poultry</v>
          </cell>
          <cell r="L51" t="str">
            <v>Poultry</v>
          </cell>
          <cell r="M51" t="str">
            <v>Domestic animal</v>
          </cell>
          <cell r="N51" t="str">
            <v>Domestic</v>
          </cell>
          <cell r="O51" t="str">
            <v>Chicken</v>
          </cell>
        </row>
        <row r="52">
          <cell r="A52" t="str">
            <v>AF156374</v>
          </cell>
          <cell r="B52">
            <v>4</v>
          </cell>
          <cell r="C52" t="str">
            <v>Avian</v>
          </cell>
          <cell r="D52" t="str">
            <v>chicken</v>
          </cell>
          <cell r="E52" t="str">
            <v>Hong Kong</v>
          </cell>
          <cell r="F52" t="str">
            <v>China_Central</v>
          </cell>
          <cell r="G52" t="str">
            <v>H9N2</v>
          </cell>
          <cell r="H52">
            <v>1997</v>
          </cell>
          <cell r="I52" t="str">
            <v>A/Chicken/Hong Kong/G23/97</v>
          </cell>
          <cell r="J52">
            <v>1997</v>
          </cell>
          <cell r="K52" t="str">
            <v>Poultry</v>
          </cell>
          <cell r="L52" t="str">
            <v>Poultry</v>
          </cell>
          <cell r="M52" t="str">
            <v>Domestic animal</v>
          </cell>
          <cell r="N52" t="str">
            <v>Domestic</v>
          </cell>
          <cell r="O52" t="str">
            <v>Chicken</v>
          </cell>
        </row>
        <row r="53">
          <cell r="A53" t="str">
            <v>AF156375</v>
          </cell>
          <cell r="B53">
            <v>4</v>
          </cell>
          <cell r="C53" t="str">
            <v>Avian</v>
          </cell>
          <cell r="D53" t="str">
            <v>pigeon</v>
          </cell>
          <cell r="E53" t="str">
            <v>Hong Kong</v>
          </cell>
          <cell r="F53" t="str">
            <v>China_Central</v>
          </cell>
          <cell r="G53" t="str">
            <v>H9N2</v>
          </cell>
          <cell r="H53">
            <v>1997</v>
          </cell>
          <cell r="I53" t="str">
            <v>A/Pigeon/Hong Kong/Y233/97</v>
          </cell>
          <cell r="J53">
            <v>1997</v>
          </cell>
          <cell r="K53" t="str">
            <v>?</v>
          </cell>
          <cell r="L53" t="str">
            <v>Columbiformes</v>
          </cell>
          <cell r="M53" t="str">
            <v>Wild bird</v>
          </cell>
          <cell r="N53" t="str">
            <v>Wild</v>
          </cell>
          <cell r="O53" t="str">
            <v>Other</v>
          </cell>
        </row>
        <row r="54">
          <cell r="A54" t="str">
            <v>AF156376</v>
          </cell>
          <cell r="B54">
            <v>4</v>
          </cell>
          <cell r="C54" t="str">
            <v>Avian</v>
          </cell>
          <cell r="D54" t="str">
            <v>duck</v>
          </cell>
          <cell r="E54" t="str">
            <v>Hong Kong</v>
          </cell>
          <cell r="F54" t="str">
            <v>China_Central</v>
          </cell>
          <cell r="G54" t="str">
            <v>H9N2</v>
          </cell>
          <cell r="H54">
            <v>1997</v>
          </cell>
          <cell r="I54" t="str">
            <v>A/duck/Hong Kong/Y280/97</v>
          </cell>
          <cell r="J54">
            <v>1997</v>
          </cell>
          <cell r="K54" t="str">
            <v>Poultry</v>
          </cell>
          <cell r="L54" t="str">
            <v>Poultry</v>
          </cell>
          <cell r="M54" t="str">
            <v>Domestic animal</v>
          </cell>
          <cell r="N54" t="str">
            <v>Domestic</v>
          </cell>
          <cell r="O54" t="str">
            <v>Domestic_duck/geese</v>
          </cell>
        </row>
        <row r="55">
          <cell r="A55" t="str">
            <v>AF156377</v>
          </cell>
          <cell r="B55">
            <v>4</v>
          </cell>
          <cell r="C55" t="str">
            <v>Avian</v>
          </cell>
          <cell r="D55" t="str">
            <v>duck</v>
          </cell>
          <cell r="E55" t="str">
            <v>Hong Kong</v>
          </cell>
          <cell r="F55" t="str">
            <v>China_Central</v>
          </cell>
          <cell r="G55" t="str">
            <v>H9N2</v>
          </cell>
          <cell r="H55">
            <v>1997</v>
          </cell>
          <cell r="I55" t="str">
            <v>A/duck/Hong Kong/Y439/1997</v>
          </cell>
          <cell r="J55">
            <v>1997</v>
          </cell>
          <cell r="K55" t="str">
            <v>Poultry</v>
          </cell>
          <cell r="L55" t="str">
            <v>Poultry</v>
          </cell>
          <cell r="M55" t="str">
            <v>Domestic animal</v>
          </cell>
          <cell r="N55" t="str">
            <v>Domestic</v>
          </cell>
          <cell r="O55" t="str">
            <v>Domestic_duck/geese</v>
          </cell>
        </row>
        <row r="56">
          <cell r="A56" t="str">
            <v>AF156378</v>
          </cell>
          <cell r="B56">
            <v>4</v>
          </cell>
          <cell r="C56" t="str">
            <v>Avian</v>
          </cell>
          <cell r="D56" t="str">
            <v>quail</v>
          </cell>
          <cell r="E56" t="str">
            <v>Hong Kong</v>
          </cell>
          <cell r="F56" t="str">
            <v>China_Central</v>
          </cell>
          <cell r="G56" t="str">
            <v>H9N2</v>
          </cell>
          <cell r="H56">
            <v>1997</v>
          </cell>
          <cell r="I56" t="str">
            <v xml:space="preserve">A/Quail/Hong Kong/G1/97 </v>
          </cell>
          <cell r="J56">
            <v>1997</v>
          </cell>
          <cell r="K56" t="str">
            <v>?</v>
          </cell>
          <cell r="L56" t="str">
            <v>Galliformes</v>
          </cell>
          <cell r="M56" t="str">
            <v>Domestic animal</v>
          </cell>
          <cell r="N56" t="str">
            <v>Domestic</v>
          </cell>
          <cell r="O56" t="str">
            <v>Quail</v>
          </cell>
        </row>
        <row r="57">
          <cell r="A57" t="str">
            <v>AF156379</v>
          </cell>
          <cell r="B57">
            <v>4</v>
          </cell>
          <cell r="C57" t="str">
            <v>Avian</v>
          </cell>
          <cell r="D57" t="str">
            <v>chicken</v>
          </cell>
          <cell r="E57" t="str">
            <v>Hong Kong</v>
          </cell>
          <cell r="F57" t="str">
            <v>China_Central</v>
          </cell>
          <cell r="G57" t="str">
            <v>H9N2</v>
          </cell>
          <cell r="H57">
            <v>1994</v>
          </cell>
          <cell r="I57" t="str">
            <v>A/Chicken/Hong Kong/739/94</v>
          </cell>
          <cell r="J57">
            <v>1994</v>
          </cell>
          <cell r="K57" t="str">
            <v>Poultry</v>
          </cell>
          <cell r="L57" t="str">
            <v>Poultry</v>
          </cell>
          <cell r="M57" t="str">
            <v>Domestic animal</v>
          </cell>
          <cell r="N57" t="str">
            <v>Domestic</v>
          </cell>
          <cell r="O57" t="str">
            <v>Chicken</v>
          </cell>
        </row>
        <row r="58">
          <cell r="A58" t="str">
            <v>AF156380</v>
          </cell>
          <cell r="B58">
            <v>4</v>
          </cell>
          <cell r="C58" t="str">
            <v>Avian</v>
          </cell>
          <cell r="D58" t="str">
            <v>chicken</v>
          </cell>
          <cell r="E58" t="str">
            <v>China</v>
          </cell>
          <cell r="F58" t="str">
            <v>E_Asia_E_China</v>
          </cell>
          <cell r="G58" t="str">
            <v>H9N2</v>
          </cell>
          <cell r="H58">
            <v>1994</v>
          </cell>
          <cell r="I58" t="str">
            <v>A/chicken/Beijing/1/1994</v>
          </cell>
          <cell r="J58">
            <v>1994</v>
          </cell>
          <cell r="K58" t="str">
            <v>Poultry</v>
          </cell>
          <cell r="L58" t="str">
            <v>Poultry</v>
          </cell>
          <cell r="M58" t="str">
            <v>Domestic animal</v>
          </cell>
          <cell r="N58" t="str">
            <v>Domestic</v>
          </cell>
          <cell r="O58" t="str">
            <v>Chicken</v>
          </cell>
        </row>
        <row r="59">
          <cell r="A59" t="str">
            <v>AF156381</v>
          </cell>
          <cell r="B59">
            <v>4</v>
          </cell>
          <cell r="C59" t="str">
            <v>Avian</v>
          </cell>
          <cell r="D59" t="str">
            <v>quail</v>
          </cell>
          <cell r="E59" t="str">
            <v>Hong Kong</v>
          </cell>
          <cell r="F59" t="str">
            <v>China_Central</v>
          </cell>
          <cell r="G59" t="str">
            <v>H9N2</v>
          </cell>
          <cell r="H59">
            <v>1992</v>
          </cell>
          <cell r="I59" t="str">
            <v>A/Quail/Hong Kong/AF157/92</v>
          </cell>
          <cell r="J59">
            <v>1992</v>
          </cell>
          <cell r="K59" t="str">
            <v>?</v>
          </cell>
          <cell r="L59" t="str">
            <v>Galliformes</v>
          </cell>
          <cell r="M59" t="str">
            <v>Domestic animal</v>
          </cell>
          <cell r="N59" t="str">
            <v>Domestic</v>
          </cell>
          <cell r="O59" t="str">
            <v>Quail</v>
          </cell>
        </row>
        <row r="60">
          <cell r="A60" t="str">
            <v>AF156382</v>
          </cell>
          <cell r="B60">
            <v>4</v>
          </cell>
          <cell r="C60" t="str">
            <v>Avian</v>
          </cell>
          <cell r="D60" t="str">
            <v>duck</v>
          </cell>
          <cell r="E60" t="str">
            <v>Hong Kong</v>
          </cell>
          <cell r="F60" t="str">
            <v>China_Central</v>
          </cell>
          <cell r="G60" t="str">
            <v>H9N2</v>
          </cell>
          <cell r="H60">
            <v>1977</v>
          </cell>
          <cell r="I60" t="str">
            <v>A/duck/Hong Kong/168/77</v>
          </cell>
          <cell r="J60">
            <v>1977</v>
          </cell>
          <cell r="K60" t="str">
            <v>Poultry</v>
          </cell>
          <cell r="L60" t="str">
            <v>Poultry</v>
          </cell>
          <cell r="M60" t="str">
            <v>Domestic animal</v>
          </cell>
          <cell r="N60" t="str">
            <v>Domestic</v>
          </cell>
          <cell r="O60" t="str">
            <v>Domestic_duck/geese</v>
          </cell>
        </row>
        <row r="61">
          <cell r="A61" t="str">
            <v>AF156383</v>
          </cell>
          <cell r="B61">
            <v>4</v>
          </cell>
          <cell r="C61" t="str">
            <v>Avian</v>
          </cell>
          <cell r="D61" t="str">
            <v>duck</v>
          </cell>
          <cell r="E61" t="str">
            <v>Hong Kong</v>
          </cell>
          <cell r="F61" t="str">
            <v>China_Central</v>
          </cell>
          <cell r="G61" t="str">
            <v>H9N2</v>
          </cell>
          <cell r="H61">
            <v>1979</v>
          </cell>
          <cell r="I61" t="str">
            <v>A/duck/Hong Kong/784/1979</v>
          </cell>
          <cell r="J61">
            <v>1979</v>
          </cell>
          <cell r="K61" t="str">
            <v>Poultry</v>
          </cell>
          <cell r="L61" t="str">
            <v>Poultry</v>
          </cell>
          <cell r="M61" t="str">
            <v>Domestic animal</v>
          </cell>
          <cell r="N61" t="str">
            <v>Domestic</v>
          </cell>
          <cell r="O61" t="str">
            <v>Domestic_duck/geese</v>
          </cell>
        </row>
        <row r="62">
          <cell r="A62" t="str">
            <v>AF156384</v>
          </cell>
          <cell r="B62">
            <v>4</v>
          </cell>
          <cell r="C62" t="str">
            <v>Avian</v>
          </cell>
          <cell r="D62" t="str">
            <v>chicken</v>
          </cell>
          <cell r="E62" t="str">
            <v>South Korea</v>
          </cell>
          <cell r="F62" t="str">
            <v>E_Asia_E_China</v>
          </cell>
          <cell r="G62" t="str">
            <v>H9N2</v>
          </cell>
          <cell r="H62">
            <v>1996</v>
          </cell>
          <cell r="I62" t="str">
            <v>A/Chicken/Korea/38349-p96323/96</v>
          </cell>
          <cell r="J62">
            <v>1996</v>
          </cell>
          <cell r="K62" t="str">
            <v>Poultry</v>
          </cell>
          <cell r="L62" t="str">
            <v>Poultry</v>
          </cell>
          <cell r="M62" t="str">
            <v>Domestic animal</v>
          </cell>
          <cell r="N62" t="str">
            <v>Domestic</v>
          </cell>
          <cell r="O62" t="str">
            <v>Chicken</v>
          </cell>
        </row>
        <row r="63">
          <cell r="A63" t="str">
            <v>AF156385</v>
          </cell>
          <cell r="B63">
            <v>4</v>
          </cell>
          <cell r="C63" t="str">
            <v>Avian</v>
          </cell>
          <cell r="D63" t="str">
            <v>chicken</v>
          </cell>
          <cell r="E63" t="str">
            <v>South Korea</v>
          </cell>
          <cell r="F63" t="str">
            <v>E_Asia_E_China</v>
          </cell>
          <cell r="G63" t="str">
            <v>H9N2</v>
          </cell>
          <cell r="H63">
            <v>1996</v>
          </cell>
          <cell r="I63" t="str">
            <v>A/chicken/Korea/25232-96006/1996</v>
          </cell>
          <cell r="J63">
            <v>1996</v>
          </cell>
          <cell r="K63" t="str">
            <v>Poultry</v>
          </cell>
          <cell r="L63" t="str">
            <v>Poultry</v>
          </cell>
          <cell r="M63" t="str">
            <v>Domestic animal</v>
          </cell>
          <cell r="N63" t="str">
            <v>Domestic</v>
          </cell>
          <cell r="O63" t="str">
            <v>Chicken</v>
          </cell>
        </row>
        <row r="64">
          <cell r="A64" t="str">
            <v>AF156386</v>
          </cell>
          <cell r="B64">
            <v>4</v>
          </cell>
          <cell r="C64" t="str">
            <v>Avian</v>
          </cell>
          <cell r="D64" t="str">
            <v>shorebird</v>
          </cell>
          <cell r="E64" t="str">
            <v>USA</v>
          </cell>
          <cell r="F64" t="str">
            <v>N_Amer</v>
          </cell>
          <cell r="G64" t="str">
            <v>H9N2</v>
          </cell>
          <cell r="H64">
            <v>1996</v>
          </cell>
          <cell r="I64" t="str">
            <v xml:space="preserve">A/Shorebird/Delaware/9/96 </v>
          </cell>
          <cell r="J64">
            <v>1996</v>
          </cell>
          <cell r="K64" t="str">
            <v>Charadriiformes</v>
          </cell>
          <cell r="L64" t="str">
            <v>Charadriiformes</v>
          </cell>
          <cell r="M64" t="str">
            <v>Wild bird</v>
          </cell>
          <cell r="N64" t="str">
            <v>Wild</v>
          </cell>
          <cell r="O64" t="str">
            <v>Charadriiformes</v>
          </cell>
        </row>
        <row r="65">
          <cell r="A65" t="str">
            <v>AF156387</v>
          </cell>
          <cell r="B65">
            <v>4</v>
          </cell>
          <cell r="C65" t="str">
            <v>Avian</v>
          </cell>
          <cell r="D65" t="str">
            <v>turkey</v>
          </cell>
          <cell r="E65" t="str">
            <v>USA</v>
          </cell>
          <cell r="F65" t="str">
            <v>N_Amer</v>
          </cell>
          <cell r="G65" t="str">
            <v>H9N2</v>
          </cell>
          <cell r="H65">
            <v>1995</v>
          </cell>
          <cell r="I65" t="str">
            <v>A/turkey/Minnesota/38391-6/95</v>
          </cell>
          <cell r="J65">
            <v>1995</v>
          </cell>
          <cell r="K65" t="str">
            <v>Poultry</v>
          </cell>
          <cell r="L65" t="str">
            <v>Poultry</v>
          </cell>
          <cell r="M65" t="str">
            <v>Domestic animal</v>
          </cell>
          <cell r="N65" t="str">
            <v>Domestic</v>
          </cell>
          <cell r="O65" t="str">
            <v>Turkey</v>
          </cell>
        </row>
        <row r="66">
          <cell r="A66" t="str">
            <v>AF156388</v>
          </cell>
          <cell r="B66">
            <v>4</v>
          </cell>
          <cell r="C66" t="str">
            <v>Avian</v>
          </cell>
          <cell r="D66" t="str">
            <v>quail</v>
          </cell>
          <cell r="E66" t="str">
            <v>USA</v>
          </cell>
          <cell r="F66" t="str">
            <v>N_Amer</v>
          </cell>
          <cell r="G66" t="str">
            <v>H9N2</v>
          </cell>
          <cell r="H66">
            <v>1993</v>
          </cell>
          <cell r="I66" t="str">
            <v xml:space="preserve">A/Quail/Arkansas/29209-1/93 </v>
          </cell>
          <cell r="J66">
            <v>1993</v>
          </cell>
          <cell r="K66" t="str">
            <v>?</v>
          </cell>
          <cell r="L66" t="str">
            <v>Galliformes</v>
          </cell>
          <cell r="M66" t="str">
            <v>Domestic animal</v>
          </cell>
          <cell r="N66" t="str">
            <v>Domestic</v>
          </cell>
          <cell r="O66" t="str">
            <v>Quail</v>
          </cell>
        </row>
        <row r="67">
          <cell r="A67" t="str">
            <v>AF156389</v>
          </cell>
          <cell r="B67">
            <v>4</v>
          </cell>
          <cell r="C67" t="str">
            <v>Avian</v>
          </cell>
          <cell r="D67" t="str">
            <v>goose</v>
          </cell>
          <cell r="E67" t="str">
            <v>USA</v>
          </cell>
          <cell r="F67" t="str">
            <v>N_Amer</v>
          </cell>
          <cell r="G67" t="str">
            <v>H9N2</v>
          </cell>
          <cell r="H67">
            <v>1980</v>
          </cell>
          <cell r="I67" t="str">
            <v>A/Goose/Minnesota/5733/80</v>
          </cell>
          <cell r="J67">
            <v>1980</v>
          </cell>
          <cell r="K67" t="str">
            <v>Anseriformes</v>
          </cell>
          <cell r="L67" t="str">
            <v>Anseriformes</v>
          </cell>
          <cell r="M67" t="str">
            <v>Wild bird</v>
          </cell>
          <cell r="N67" t="str">
            <v>Wild</v>
          </cell>
          <cell r="O67" t="str">
            <v>Anseriformes</v>
          </cell>
        </row>
        <row r="68">
          <cell r="A68" t="str">
            <v>AF156390</v>
          </cell>
          <cell r="B68">
            <v>4</v>
          </cell>
          <cell r="C68" t="str">
            <v>Avian</v>
          </cell>
          <cell r="D68" t="str">
            <v>turkey</v>
          </cell>
          <cell r="E68" t="str">
            <v>USA</v>
          </cell>
          <cell r="F68" t="str">
            <v>N_Amer</v>
          </cell>
          <cell r="G68" t="str">
            <v>H9N2</v>
          </cell>
          <cell r="H68">
            <v>1966</v>
          </cell>
          <cell r="I68" t="str">
            <v>A/turkey/California/189/66</v>
          </cell>
          <cell r="J68">
            <v>1966</v>
          </cell>
          <cell r="K68" t="str">
            <v>Poultry</v>
          </cell>
          <cell r="L68" t="str">
            <v>Poultry</v>
          </cell>
          <cell r="M68" t="str">
            <v>Domestic animal</v>
          </cell>
          <cell r="N68" t="str">
            <v>Domestic</v>
          </cell>
          <cell r="O68" t="str">
            <v>Turkey</v>
          </cell>
        </row>
        <row r="69">
          <cell r="A69" t="str">
            <v>AF186266</v>
          </cell>
          <cell r="B69">
            <v>4</v>
          </cell>
          <cell r="C69" t="str">
            <v>Avian</v>
          </cell>
          <cell r="D69" t="str">
            <v>turkey</v>
          </cell>
          <cell r="E69" t="str">
            <v>USA</v>
          </cell>
          <cell r="F69" t="str">
            <v>N_Amer</v>
          </cell>
          <cell r="G69" t="str">
            <v>H9N2</v>
          </cell>
          <cell r="H69">
            <v>1983</v>
          </cell>
          <cell r="I69" t="str">
            <v>A/turkey/Pavia/40/83</v>
          </cell>
          <cell r="J69">
            <v>1983</v>
          </cell>
          <cell r="K69" t="str">
            <v>Poultry</v>
          </cell>
          <cell r="L69" t="str">
            <v>Poultry</v>
          </cell>
          <cell r="M69" t="str">
            <v>Domestic animal</v>
          </cell>
          <cell r="N69" t="str">
            <v>Domestic</v>
          </cell>
          <cell r="O69" t="str">
            <v>Turkey</v>
          </cell>
        </row>
        <row r="70">
          <cell r="A70" t="str">
            <v>AF186267</v>
          </cell>
          <cell r="B70">
            <v>4</v>
          </cell>
          <cell r="C70" t="str">
            <v>Avian</v>
          </cell>
          <cell r="D70" t="str">
            <v>quail</v>
          </cell>
          <cell r="E70" t="str">
            <v>Hong Kong</v>
          </cell>
          <cell r="F70" t="str">
            <v>China_Central</v>
          </cell>
          <cell r="G70" t="str">
            <v>H9N2</v>
          </cell>
          <cell r="H70">
            <v>1999</v>
          </cell>
          <cell r="I70" t="str">
            <v>A/Quail/Hong Kong/NT28/99</v>
          </cell>
          <cell r="J70">
            <v>1999</v>
          </cell>
          <cell r="K70" t="str">
            <v>?</v>
          </cell>
          <cell r="L70" t="str">
            <v>Galliformes</v>
          </cell>
          <cell r="M70" t="str">
            <v>Domestic animal</v>
          </cell>
          <cell r="N70" t="str">
            <v>Domestic</v>
          </cell>
          <cell r="O70" t="str">
            <v>Quail</v>
          </cell>
        </row>
        <row r="71">
          <cell r="A71" t="str">
            <v>AF186268</v>
          </cell>
          <cell r="B71">
            <v>4</v>
          </cell>
          <cell r="C71" t="str">
            <v>Avian</v>
          </cell>
          <cell r="D71" t="str">
            <v>Silky Chicken</v>
          </cell>
          <cell r="E71" t="str">
            <v>Hong Kong</v>
          </cell>
          <cell r="F71" t="str">
            <v>China_Central</v>
          </cell>
          <cell r="G71" t="str">
            <v>H9N2</v>
          </cell>
          <cell r="H71">
            <v>1999</v>
          </cell>
          <cell r="I71" t="str">
            <v>A/Silkie Chicken/Hong Kong/SF43/99</v>
          </cell>
          <cell r="J71">
            <v>1999</v>
          </cell>
          <cell r="K71" t="str">
            <v>Poultry</v>
          </cell>
          <cell r="L71" t="str">
            <v>Poultry</v>
          </cell>
          <cell r="M71" t="str">
            <v>Domestic animal</v>
          </cell>
          <cell r="N71" t="str">
            <v>Domestic</v>
          </cell>
          <cell r="O71" t="str">
            <v>Chicken</v>
          </cell>
        </row>
        <row r="72">
          <cell r="A72" t="str">
            <v>AF186269</v>
          </cell>
          <cell r="B72">
            <v>4</v>
          </cell>
          <cell r="C72" t="str">
            <v>Avian</v>
          </cell>
          <cell r="D72" t="str">
            <v>chicken</v>
          </cell>
          <cell r="E72" t="str">
            <v>Hong Kong</v>
          </cell>
          <cell r="F72" t="str">
            <v>China_Central</v>
          </cell>
          <cell r="G72" t="str">
            <v>H9N2</v>
          </cell>
          <cell r="H72">
            <v>1999</v>
          </cell>
          <cell r="I72" t="str">
            <v>A/Chicken/Hong Kong/SF2/99</v>
          </cell>
          <cell r="J72">
            <v>1999</v>
          </cell>
          <cell r="K72" t="str">
            <v>Poultry</v>
          </cell>
          <cell r="L72" t="str">
            <v>Poultry</v>
          </cell>
          <cell r="M72" t="str">
            <v>Domestic animal</v>
          </cell>
          <cell r="N72" t="str">
            <v>Domestic</v>
          </cell>
          <cell r="O72" t="str">
            <v>Chicken</v>
          </cell>
        </row>
        <row r="73">
          <cell r="A73" t="str">
            <v>AF203008</v>
          </cell>
          <cell r="B73">
            <v>4</v>
          </cell>
          <cell r="C73" t="str">
            <v>Avian</v>
          </cell>
          <cell r="D73" t="str">
            <v>chicken</v>
          </cell>
          <cell r="E73" t="str">
            <v>South Korea</v>
          </cell>
          <cell r="F73" t="str">
            <v>E_Asia_E_China</v>
          </cell>
          <cell r="G73" t="str">
            <v>H9N2</v>
          </cell>
          <cell r="H73">
            <v>1996</v>
          </cell>
          <cell r="I73" t="str">
            <v>A/Chicken/Korea/MS96/96</v>
          </cell>
          <cell r="J73">
            <v>1996</v>
          </cell>
          <cell r="K73" t="str">
            <v>Poultry</v>
          </cell>
          <cell r="L73" t="str">
            <v>Poultry</v>
          </cell>
          <cell r="M73" t="str">
            <v>Domestic animal</v>
          </cell>
          <cell r="N73" t="str">
            <v>Domestic</v>
          </cell>
          <cell r="O73" t="str">
            <v>Chicken</v>
          </cell>
        </row>
        <row r="74">
          <cell r="A74" t="str">
            <v>AF222606</v>
          </cell>
          <cell r="B74">
            <v>4</v>
          </cell>
          <cell r="C74" t="str">
            <v>Avian</v>
          </cell>
          <cell r="D74" t="str">
            <v>quail</v>
          </cell>
          <cell r="E74" t="str">
            <v>Hong Kong</v>
          </cell>
          <cell r="F74" t="str">
            <v>China_Central</v>
          </cell>
          <cell r="G74" t="str">
            <v>H9N2</v>
          </cell>
          <cell r="H74">
            <v>1999</v>
          </cell>
          <cell r="I74" t="str">
            <v>A/Quail/Hong Kong/A17/99</v>
          </cell>
          <cell r="J74">
            <v>1999</v>
          </cell>
          <cell r="K74" t="str">
            <v>?</v>
          </cell>
          <cell r="L74" t="str">
            <v>Galliformes</v>
          </cell>
          <cell r="M74" t="str">
            <v>Domestic animal</v>
          </cell>
          <cell r="N74" t="str">
            <v>Domestic</v>
          </cell>
          <cell r="O74" t="str">
            <v>Quail</v>
          </cell>
        </row>
        <row r="75">
          <cell r="A75" t="str">
            <v>AF222607</v>
          </cell>
          <cell r="B75">
            <v>4</v>
          </cell>
          <cell r="C75" t="str">
            <v>Avian</v>
          </cell>
          <cell r="D75" t="str">
            <v>pigeon</v>
          </cell>
          <cell r="E75" t="str">
            <v>Hong Kong</v>
          </cell>
          <cell r="F75" t="str">
            <v>China_Central</v>
          </cell>
          <cell r="G75" t="str">
            <v>H9N2</v>
          </cell>
          <cell r="H75">
            <v>1999</v>
          </cell>
          <cell r="I75" t="str">
            <v>A/Pigeon/Hong Kong/FY6/99</v>
          </cell>
          <cell r="J75">
            <v>1999</v>
          </cell>
          <cell r="K75" t="str">
            <v>?</v>
          </cell>
          <cell r="L75" t="str">
            <v>Columbiformes</v>
          </cell>
          <cell r="M75" t="str">
            <v>Wild bird</v>
          </cell>
          <cell r="N75" t="str">
            <v>Wild</v>
          </cell>
          <cell r="O75" t="str">
            <v>Other</v>
          </cell>
        </row>
        <row r="76">
          <cell r="A76" t="str">
            <v>AF222608</v>
          </cell>
          <cell r="B76">
            <v>4</v>
          </cell>
          <cell r="C76" t="str">
            <v>Avian</v>
          </cell>
          <cell r="D76" t="str">
            <v>chicken</v>
          </cell>
          <cell r="E76" t="str">
            <v>Hong Kong</v>
          </cell>
          <cell r="F76" t="str">
            <v>China_Central</v>
          </cell>
          <cell r="G76" t="str">
            <v>H9N2</v>
          </cell>
          <cell r="H76">
            <v>1999</v>
          </cell>
          <cell r="I76" t="str">
            <v>A/Chicken/Hong Kong/NT16/99</v>
          </cell>
          <cell r="J76">
            <v>1999</v>
          </cell>
          <cell r="K76" t="str">
            <v>Poultry</v>
          </cell>
          <cell r="L76" t="str">
            <v>Poultry</v>
          </cell>
          <cell r="M76" t="str">
            <v>Domestic animal</v>
          </cell>
          <cell r="N76" t="str">
            <v>Domestic</v>
          </cell>
          <cell r="O76" t="str">
            <v>Chicken</v>
          </cell>
        </row>
        <row r="77">
          <cell r="A77" t="str">
            <v>AF222610</v>
          </cell>
          <cell r="B77">
            <v>4</v>
          </cell>
          <cell r="C77" t="str">
            <v>Avian</v>
          </cell>
          <cell r="D77" t="str">
            <v>pheasant</v>
          </cell>
          <cell r="E77" t="str">
            <v>Hong Kong</v>
          </cell>
          <cell r="F77" t="str">
            <v>China_Central</v>
          </cell>
          <cell r="G77" t="str">
            <v>H9N2</v>
          </cell>
          <cell r="H77">
            <v>1999</v>
          </cell>
          <cell r="I77" t="str">
            <v>A/pheasant/Hong Kong/SSP11/99</v>
          </cell>
          <cell r="J77">
            <v>1999</v>
          </cell>
          <cell r="K77" t="str">
            <v>?</v>
          </cell>
          <cell r="L77" t="str">
            <v>Galliformes</v>
          </cell>
          <cell r="M77" t="str">
            <v>Domestic animal</v>
          </cell>
          <cell r="N77" t="str">
            <v>Domestic</v>
          </cell>
          <cell r="O77" t="str">
            <v>Minor_poultry</v>
          </cell>
        </row>
        <row r="78">
          <cell r="A78" t="str">
            <v>AF222611</v>
          </cell>
          <cell r="B78">
            <v>4</v>
          </cell>
          <cell r="C78" t="str">
            <v>Avian</v>
          </cell>
          <cell r="D78" t="str">
            <v>chicken</v>
          </cell>
          <cell r="E78" t="str">
            <v>Hong Kong</v>
          </cell>
          <cell r="F78" t="str">
            <v>China_Central</v>
          </cell>
          <cell r="G78" t="str">
            <v>H9N2</v>
          </cell>
          <cell r="H78">
            <v>1999</v>
          </cell>
          <cell r="I78" t="str">
            <v>A/Chicken/Hong Kong/FY20/99</v>
          </cell>
          <cell r="J78">
            <v>1999</v>
          </cell>
          <cell r="K78" t="str">
            <v>Poultry</v>
          </cell>
          <cell r="L78" t="str">
            <v>Poultry</v>
          </cell>
          <cell r="M78" t="str">
            <v>Domestic animal</v>
          </cell>
          <cell r="N78" t="str">
            <v>Domestic</v>
          </cell>
          <cell r="O78" t="str">
            <v>Chicken</v>
          </cell>
        </row>
        <row r="79">
          <cell r="A79" t="str">
            <v>AF222612</v>
          </cell>
          <cell r="B79">
            <v>4</v>
          </cell>
          <cell r="C79" t="str">
            <v>Avian</v>
          </cell>
          <cell r="D79" t="str">
            <v>chicken</v>
          </cell>
          <cell r="E79" t="str">
            <v>Hong Kong</v>
          </cell>
          <cell r="F79" t="str">
            <v>China_Central</v>
          </cell>
          <cell r="G79" t="str">
            <v>H9N2</v>
          </cell>
          <cell r="H79">
            <v>1999</v>
          </cell>
          <cell r="I79" t="str">
            <v>A/Chicken/Hong Kong/KC12/99</v>
          </cell>
          <cell r="J79">
            <v>1999</v>
          </cell>
          <cell r="K79" t="str">
            <v>Poultry</v>
          </cell>
          <cell r="L79" t="str">
            <v>Poultry</v>
          </cell>
          <cell r="M79" t="str">
            <v>Domestic animal</v>
          </cell>
          <cell r="N79" t="str">
            <v>Domestic</v>
          </cell>
          <cell r="O79" t="str">
            <v>Chicken</v>
          </cell>
        </row>
        <row r="80">
          <cell r="A80" t="str">
            <v>AF222613</v>
          </cell>
          <cell r="B80">
            <v>4</v>
          </cell>
          <cell r="C80" t="str">
            <v>Avian</v>
          </cell>
          <cell r="D80" t="str">
            <v>Silky Chicken</v>
          </cell>
          <cell r="E80" t="str">
            <v>Hong Kong</v>
          </cell>
          <cell r="F80" t="str">
            <v>China_Central</v>
          </cell>
          <cell r="G80" t="str">
            <v>H9N2</v>
          </cell>
          <cell r="H80">
            <v>1999</v>
          </cell>
          <cell r="I80" t="str">
            <v>A/Silky Chicken/Hong Kong/SF44/99</v>
          </cell>
          <cell r="J80">
            <v>1999</v>
          </cell>
          <cell r="K80" t="str">
            <v>Poultry</v>
          </cell>
          <cell r="L80" t="str">
            <v>Poultry</v>
          </cell>
          <cell r="M80" t="str">
            <v>Domestic animal</v>
          </cell>
          <cell r="N80" t="str">
            <v>Domestic</v>
          </cell>
          <cell r="O80" t="str">
            <v>Chicken</v>
          </cell>
        </row>
        <row r="81">
          <cell r="A81" t="str">
            <v>AF222810</v>
          </cell>
          <cell r="B81">
            <v>4</v>
          </cell>
          <cell r="C81" t="str">
            <v>Swine</v>
          </cell>
          <cell r="D81" t="str">
            <v>swine</v>
          </cell>
          <cell r="E81" t="str">
            <v>Hong Kong</v>
          </cell>
          <cell r="F81" t="str">
            <v>China_Central</v>
          </cell>
          <cell r="G81" t="str">
            <v>H9N2</v>
          </cell>
          <cell r="H81">
            <v>1998</v>
          </cell>
          <cell r="I81" t="str">
            <v>A/swine/Hong Kong/9/98</v>
          </cell>
          <cell r="J81">
            <v>1998</v>
          </cell>
          <cell r="K81" t="str">
            <v>Mammals</v>
          </cell>
          <cell r="L81" t="str">
            <v>Mammal</v>
          </cell>
          <cell r="M81" t="str">
            <v>Domestic animal</v>
          </cell>
          <cell r="N81" t="str">
            <v>Domestic</v>
          </cell>
          <cell r="O81" t="str">
            <v>Mammal</v>
          </cell>
        </row>
        <row r="82">
          <cell r="A82" t="str">
            <v>AF222811</v>
          </cell>
          <cell r="B82">
            <v>4</v>
          </cell>
          <cell r="C82" t="str">
            <v>Swine</v>
          </cell>
          <cell r="D82" t="str">
            <v>swine</v>
          </cell>
          <cell r="E82" t="str">
            <v>Hong Kong</v>
          </cell>
          <cell r="F82" t="str">
            <v>China_Central</v>
          </cell>
          <cell r="G82" t="str">
            <v>H9N2</v>
          </cell>
          <cell r="H82">
            <v>1998</v>
          </cell>
          <cell r="I82" t="str">
            <v>A/swine/Hong Kong/10/98</v>
          </cell>
          <cell r="J82">
            <v>1998</v>
          </cell>
          <cell r="K82" t="str">
            <v>Mammals</v>
          </cell>
          <cell r="L82" t="str">
            <v>Mammal</v>
          </cell>
          <cell r="M82" t="str">
            <v>Domestic animal</v>
          </cell>
          <cell r="N82" t="str">
            <v>Domestic</v>
          </cell>
          <cell r="O82" t="str">
            <v>Mammal</v>
          </cell>
        </row>
        <row r="83">
          <cell r="A83" t="str">
            <v>AF258958</v>
          </cell>
          <cell r="B83">
            <v>4</v>
          </cell>
          <cell r="C83" t="str">
            <v>Avian</v>
          </cell>
          <cell r="D83" t="str">
            <v>Silky Chicken</v>
          </cell>
          <cell r="E83" t="str">
            <v>Hong Kong</v>
          </cell>
          <cell r="F83" t="str">
            <v>China_Central</v>
          </cell>
          <cell r="G83" t="str">
            <v>H9N2</v>
          </cell>
          <cell r="H83">
            <v>2014.7806451612901</v>
          </cell>
          <cell r="I83" t="str">
            <v>A/Silkie Chicken/Hong Kong/SF43/100</v>
          </cell>
          <cell r="J83">
            <v>2014.7806451612901</v>
          </cell>
          <cell r="K83" t="str">
            <v>Poultry</v>
          </cell>
          <cell r="L83" t="str">
            <v>Poultry</v>
          </cell>
          <cell r="M83" t="str">
            <v>Domestic animal</v>
          </cell>
          <cell r="N83" t="str">
            <v>Domestic</v>
          </cell>
          <cell r="O83" t="str">
            <v>Chicken</v>
          </cell>
        </row>
        <row r="84">
          <cell r="A84" t="str">
            <v>AF295303</v>
          </cell>
          <cell r="B84">
            <v>4</v>
          </cell>
          <cell r="C84" t="str">
            <v>Avian</v>
          </cell>
          <cell r="D84" t="str">
            <v>Silky Chicken</v>
          </cell>
          <cell r="E84" t="str">
            <v>Hong Kong</v>
          </cell>
          <cell r="F84" t="str">
            <v>China_Central</v>
          </cell>
          <cell r="G84" t="str">
            <v>H9N2</v>
          </cell>
          <cell r="H84">
            <v>2015.2750000000001</v>
          </cell>
          <cell r="I84" t="str">
            <v>A/Silky Chicken/Hong Kong/SF44/100</v>
          </cell>
          <cell r="J84">
            <v>2015.2750000000001</v>
          </cell>
          <cell r="K84" t="str">
            <v>Poultry</v>
          </cell>
          <cell r="L84" t="str">
            <v>Poultry</v>
          </cell>
          <cell r="M84" t="str">
            <v>Domestic animal</v>
          </cell>
          <cell r="N84" t="str">
            <v>Domestic</v>
          </cell>
          <cell r="O84" t="str">
            <v>Chicken</v>
          </cell>
        </row>
        <row r="85">
          <cell r="A85" t="str">
            <v>AF384557</v>
          </cell>
          <cell r="B85">
            <v>4</v>
          </cell>
          <cell r="C85" t="str">
            <v>Avian</v>
          </cell>
          <cell r="D85" t="str">
            <v>chicken</v>
          </cell>
          <cell r="E85" t="str">
            <v>China</v>
          </cell>
          <cell r="F85" t="str">
            <v>China_Central</v>
          </cell>
          <cell r="G85" t="str">
            <v>H9N2</v>
          </cell>
          <cell r="H85">
            <v>1994</v>
          </cell>
          <cell r="I85" t="str">
            <v>A/chicken/Guangdong/SS/94</v>
          </cell>
          <cell r="J85">
            <v>1994</v>
          </cell>
          <cell r="K85" t="str">
            <v>Poultry</v>
          </cell>
          <cell r="L85" t="str">
            <v>Poultry</v>
          </cell>
          <cell r="M85" t="str">
            <v>Domestic animal</v>
          </cell>
          <cell r="N85" t="str">
            <v>Domestic</v>
          </cell>
          <cell r="O85" t="str">
            <v>Chicken</v>
          </cell>
        </row>
        <row r="86">
          <cell r="A86" t="str">
            <v>AF400776</v>
          </cell>
          <cell r="B86">
            <v>4</v>
          </cell>
          <cell r="C86" t="str">
            <v>Swine</v>
          </cell>
          <cell r="D86" t="str">
            <v>swine</v>
          </cell>
          <cell r="E86" t="str">
            <v>Hong Kong</v>
          </cell>
          <cell r="F86" t="str">
            <v>China_Central</v>
          </cell>
          <cell r="G86" t="str">
            <v>H9N2</v>
          </cell>
          <cell r="H86">
            <v>1998</v>
          </cell>
          <cell r="I86" t="str">
            <v>A/swine/Hong Kong/2106/98</v>
          </cell>
          <cell r="J86">
            <v>1998</v>
          </cell>
          <cell r="K86" t="str">
            <v>Mammals</v>
          </cell>
          <cell r="L86" t="str">
            <v>Mammal</v>
          </cell>
          <cell r="M86" t="str">
            <v>Domestic animal</v>
          </cell>
          <cell r="N86" t="str">
            <v>Domestic</v>
          </cell>
          <cell r="O86" t="str">
            <v>Mammal</v>
          </cell>
        </row>
        <row r="87">
          <cell r="A87" t="str">
            <v>AF400777</v>
          </cell>
          <cell r="B87">
            <v>4</v>
          </cell>
          <cell r="C87" t="str">
            <v>Swine</v>
          </cell>
          <cell r="D87" t="str">
            <v>swine</v>
          </cell>
          <cell r="E87" t="str">
            <v>Hong Kong</v>
          </cell>
          <cell r="F87" t="str">
            <v>China_Central</v>
          </cell>
          <cell r="G87" t="str">
            <v>H9N2</v>
          </cell>
          <cell r="H87">
            <v>1998</v>
          </cell>
          <cell r="I87" t="str">
            <v>A/swine/Hong Kong/3297/98</v>
          </cell>
          <cell r="J87">
            <v>1998</v>
          </cell>
          <cell r="K87" t="str">
            <v>Mammals</v>
          </cell>
          <cell r="L87" t="str">
            <v>Mammal</v>
          </cell>
          <cell r="M87" t="str">
            <v>Domestic animal</v>
          </cell>
          <cell r="N87" t="str">
            <v>Domestic</v>
          </cell>
          <cell r="O87" t="str">
            <v>Mammal</v>
          </cell>
        </row>
        <row r="88">
          <cell r="A88" t="str">
            <v>AF461509</v>
          </cell>
          <cell r="B88">
            <v>4</v>
          </cell>
          <cell r="C88" t="str">
            <v>Avian</v>
          </cell>
          <cell r="D88" t="str">
            <v>chicken</v>
          </cell>
          <cell r="E88" t="str">
            <v>China</v>
          </cell>
          <cell r="F88" t="str">
            <v>E_Asia_E_China</v>
          </cell>
          <cell r="G88" t="str">
            <v>H9N2</v>
          </cell>
          <cell r="H88">
            <v>1999</v>
          </cell>
          <cell r="I88" t="str">
            <v>A/chicken/Jiangsu/1/1999</v>
          </cell>
          <cell r="J88">
            <v>1999</v>
          </cell>
          <cell r="K88" t="str">
            <v>Poultry</v>
          </cell>
          <cell r="L88" t="str">
            <v>Poultry</v>
          </cell>
          <cell r="M88" t="str">
            <v>Domestic animal</v>
          </cell>
          <cell r="N88" t="str">
            <v>Domestic</v>
          </cell>
          <cell r="O88" t="str">
            <v>Chicken</v>
          </cell>
        </row>
        <row r="89">
          <cell r="A89" t="str">
            <v>AF461510</v>
          </cell>
          <cell r="B89">
            <v>4</v>
          </cell>
          <cell r="C89" t="str">
            <v>Avian</v>
          </cell>
          <cell r="D89" t="str">
            <v>chicken</v>
          </cell>
          <cell r="E89" t="str">
            <v>China</v>
          </cell>
          <cell r="F89" t="str">
            <v>E_Asia_E_China</v>
          </cell>
          <cell r="G89" t="str">
            <v>H9N2</v>
          </cell>
          <cell r="H89">
            <v>1998</v>
          </cell>
          <cell r="I89" t="str">
            <v>A/Chicken/Jiangsu/2/98</v>
          </cell>
          <cell r="J89">
            <v>1998</v>
          </cell>
          <cell r="K89" t="str">
            <v>Poultry</v>
          </cell>
          <cell r="L89" t="str">
            <v>Poultry</v>
          </cell>
          <cell r="M89" t="str">
            <v>Domestic animal</v>
          </cell>
          <cell r="N89" t="str">
            <v>Domestic</v>
          </cell>
          <cell r="O89" t="str">
            <v>Chicken</v>
          </cell>
        </row>
        <row r="90">
          <cell r="A90" t="str">
            <v>AF461511</v>
          </cell>
          <cell r="B90">
            <v>4</v>
          </cell>
          <cell r="C90" t="str">
            <v>Avian</v>
          </cell>
          <cell r="D90" t="str">
            <v>chicken</v>
          </cell>
          <cell r="E90" t="str">
            <v>China</v>
          </cell>
          <cell r="F90" t="str">
            <v>E_Asia_E_China</v>
          </cell>
          <cell r="G90" t="str">
            <v>H9N2</v>
          </cell>
          <cell r="H90">
            <v>1998</v>
          </cell>
          <cell r="I90" t="str">
            <v>A/chicken/Anhui/1/1998</v>
          </cell>
          <cell r="J90">
            <v>1998</v>
          </cell>
          <cell r="K90" t="str">
            <v>Poultry</v>
          </cell>
          <cell r="L90" t="str">
            <v>Poultry</v>
          </cell>
          <cell r="M90" t="str">
            <v>Domestic animal</v>
          </cell>
          <cell r="N90" t="str">
            <v>Domestic</v>
          </cell>
          <cell r="O90" t="str">
            <v>Chicken</v>
          </cell>
        </row>
        <row r="91">
          <cell r="A91" t="str">
            <v>AF461512</v>
          </cell>
          <cell r="B91">
            <v>4</v>
          </cell>
          <cell r="C91" t="str">
            <v>Avian</v>
          </cell>
          <cell r="D91" t="str">
            <v>chicken</v>
          </cell>
          <cell r="E91" t="str">
            <v>China</v>
          </cell>
          <cell r="F91" t="str">
            <v>China_West</v>
          </cell>
          <cell r="G91" t="str">
            <v>H9N2</v>
          </cell>
          <cell r="H91">
            <v>1999</v>
          </cell>
          <cell r="I91" t="str">
            <v>A/Chicken/Gansu/1/99</v>
          </cell>
          <cell r="J91">
            <v>1999</v>
          </cell>
          <cell r="K91" t="str">
            <v>Poultry</v>
          </cell>
          <cell r="L91" t="str">
            <v>Poultry</v>
          </cell>
          <cell r="M91" t="str">
            <v>Domestic animal</v>
          </cell>
          <cell r="N91" t="str">
            <v>Domestic</v>
          </cell>
          <cell r="O91" t="str">
            <v>Chicken</v>
          </cell>
        </row>
        <row r="92">
          <cell r="A92" t="str">
            <v>AF461513</v>
          </cell>
          <cell r="B92">
            <v>4</v>
          </cell>
          <cell r="C92" t="str">
            <v>Avian</v>
          </cell>
          <cell r="D92" t="str">
            <v>chicken</v>
          </cell>
          <cell r="E92" t="str">
            <v>China</v>
          </cell>
          <cell r="F92" t="str">
            <v>E_Asia_E_China</v>
          </cell>
          <cell r="G92" t="str">
            <v>H9N2</v>
          </cell>
          <cell r="H92">
            <v>2000</v>
          </cell>
          <cell r="I92" t="str">
            <v>A/Chicken/Gangxi/1/00</v>
          </cell>
          <cell r="J92">
            <v>2000</v>
          </cell>
          <cell r="K92" t="str">
            <v>Poultry</v>
          </cell>
          <cell r="L92" t="str">
            <v>Poultry</v>
          </cell>
          <cell r="M92" t="str">
            <v>Domestic animal</v>
          </cell>
          <cell r="N92" t="str">
            <v>Domestic</v>
          </cell>
          <cell r="O92" t="str">
            <v>Chicken</v>
          </cell>
        </row>
        <row r="93">
          <cell r="A93" t="str">
            <v>AF461515</v>
          </cell>
          <cell r="B93">
            <v>4</v>
          </cell>
          <cell r="C93" t="str">
            <v>Avian</v>
          </cell>
          <cell r="D93" t="str">
            <v>chicken</v>
          </cell>
          <cell r="E93" t="str">
            <v>China</v>
          </cell>
          <cell r="F93" t="str">
            <v>E_Asia_E_China</v>
          </cell>
          <cell r="G93" t="str">
            <v>H9N2</v>
          </cell>
          <cell r="H93">
            <v>2000</v>
          </cell>
          <cell r="I93" t="str">
            <v>A/chicken/Hebei/1/00</v>
          </cell>
          <cell r="J93">
            <v>2000</v>
          </cell>
          <cell r="K93" t="str">
            <v>Poultry</v>
          </cell>
          <cell r="L93" t="str">
            <v>Poultry</v>
          </cell>
          <cell r="M93" t="str">
            <v>Domestic animal</v>
          </cell>
          <cell r="N93" t="str">
            <v>Domestic</v>
          </cell>
          <cell r="O93" t="str">
            <v>Chicken</v>
          </cell>
        </row>
        <row r="94">
          <cell r="A94" t="str">
            <v>AF461516</v>
          </cell>
          <cell r="B94">
            <v>4</v>
          </cell>
          <cell r="C94" t="str">
            <v>Avian</v>
          </cell>
          <cell r="D94" t="str">
            <v>chicken</v>
          </cell>
          <cell r="E94" t="str">
            <v>China</v>
          </cell>
          <cell r="F94" t="str">
            <v>China_Central</v>
          </cell>
          <cell r="G94" t="str">
            <v>H9N2</v>
          </cell>
          <cell r="H94">
            <v>1999</v>
          </cell>
          <cell r="I94" t="str">
            <v>A/Chicken/Henan/1/99</v>
          </cell>
          <cell r="J94">
            <v>1999</v>
          </cell>
          <cell r="K94" t="str">
            <v>Poultry</v>
          </cell>
          <cell r="L94" t="str">
            <v>Poultry</v>
          </cell>
          <cell r="M94" t="str">
            <v>Domestic animal</v>
          </cell>
          <cell r="N94" t="str">
            <v>Domestic</v>
          </cell>
          <cell r="O94" t="str">
            <v>Chicken</v>
          </cell>
        </row>
        <row r="95">
          <cell r="A95" t="str">
            <v>AF461517</v>
          </cell>
          <cell r="B95">
            <v>4</v>
          </cell>
          <cell r="C95" t="str">
            <v>Avian</v>
          </cell>
          <cell r="D95" t="str">
            <v>chicken</v>
          </cell>
          <cell r="E95" t="str">
            <v>China</v>
          </cell>
          <cell r="F95" t="str">
            <v>China_Central</v>
          </cell>
          <cell r="G95" t="str">
            <v>H9N2</v>
          </cell>
          <cell r="H95">
            <v>1998</v>
          </cell>
          <cell r="I95" t="str">
            <v>A/Chicken/Henan/2/98</v>
          </cell>
          <cell r="J95">
            <v>1998</v>
          </cell>
          <cell r="K95" t="str">
            <v>Poultry</v>
          </cell>
          <cell r="L95" t="str">
            <v>Poultry</v>
          </cell>
          <cell r="M95" t="str">
            <v>Domestic animal</v>
          </cell>
          <cell r="N95" t="str">
            <v>Domestic</v>
          </cell>
          <cell r="O95" t="str">
            <v>Chicken</v>
          </cell>
        </row>
        <row r="96">
          <cell r="A96" t="str">
            <v>AF461518</v>
          </cell>
          <cell r="B96">
            <v>4</v>
          </cell>
          <cell r="C96" t="str">
            <v>Avian</v>
          </cell>
          <cell r="D96" t="str">
            <v>chicken</v>
          </cell>
          <cell r="E96" t="str">
            <v>China</v>
          </cell>
          <cell r="F96" t="str">
            <v>E_Asia_E_China</v>
          </cell>
          <cell r="G96" t="str">
            <v>H9N2</v>
          </cell>
          <cell r="H96">
            <v>2000</v>
          </cell>
          <cell r="I96" t="str">
            <v>A/chicken/Liaoning/1/2000</v>
          </cell>
          <cell r="J96">
            <v>2000</v>
          </cell>
          <cell r="K96" t="str">
            <v>Poultry</v>
          </cell>
          <cell r="L96" t="str">
            <v>Poultry</v>
          </cell>
          <cell r="M96" t="str">
            <v>Domestic animal</v>
          </cell>
          <cell r="N96" t="str">
            <v>Domestic</v>
          </cell>
          <cell r="O96" t="str">
            <v>Chicken</v>
          </cell>
        </row>
        <row r="97">
          <cell r="A97" t="str">
            <v>AF461519</v>
          </cell>
          <cell r="B97">
            <v>4</v>
          </cell>
          <cell r="C97" t="str">
            <v>Avian</v>
          </cell>
          <cell r="D97" t="str">
            <v>chicken</v>
          </cell>
          <cell r="E97" t="str">
            <v>China</v>
          </cell>
          <cell r="F97" t="str">
            <v>E_Asia_E_China</v>
          </cell>
          <cell r="G97" t="str">
            <v>H9N2</v>
          </cell>
          <cell r="H97">
            <v>2000</v>
          </cell>
          <cell r="I97" t="str">
            <v>A/Chicken/Liaoning/2/00</v>
          </cell>
          <cell r="J97">
            <v>2000</v>
          </cell>
          <cell r="K97" t="str">
            <v>Poultry</v>
          </cell>
          <cell r="L97" t="str">
            <v>Poultry</v>
          </cell>
          <cell r="M97" t="str">
            <v>Domestic animal</v>
          </cell>
          <cell r="N97" t="str">
            <v>Domestic</v>
          </cell>
          <cell r="O97" t="str">
            <v>Chicken</v>
          </cell>
        </row>
        <row r="98">
          <cell r="A98" t="str">
            <v>AF461520</v>
          </cell>
          <cell r="B98">
            <v>4</v>
          </cell>
          <cell r="C98" t="str">
            <v>Avian</v>
          </cell>
          <cell r="D98" t="str">
            <v>chicken</v>
          </cell>
          <cell r="E98" t="str">
            <v>China</v>
          </cell>
          <cell r="F98" t="str">
            <v>E_Asia_E_China</v>
          </cell>
          <cell r="G98" t="str">
            <v>H9N2</v>
          </cell>
          <cell r="H98">
            <v>1998</v>
          </cell>
          <cell r="I98" t="str">
            <v>A/chicken/Shandong/1/1998</v>
          </cell>
          <cell r="J98">
            <v>1998</v>
          </cell>
          <cell r="K98" t="str">
            <v>Poultry</v>
          </cell>
          <cell r="L98" t="str">
            <v>Poultry</v>
          </cell>
          <cell r="M98" t="str">
            <v>Domestic animal</v>
          </cell>
          <cell r="N98" t="str">
            <v>Domestic</v>
          </cell>
          <cell r="O98" t="str">
            <v>Chicken</v>
          </cell>
        </row>
        <row r="99">
          <cell r="A99" t="str">
            <v>AF461521</v>
          </cell>
          <cell r="B99">
            <v>4</v>
          </cell>
          <cell r="C99" t="str">
            <v>Avian</v>
          </cell>
          <cell r="D99" t="str">
            <v>chicken</v>
          </cell>
          <cell r="E99" t="str">
            <v>China</v>
          </cell>
          <cell r="F99" t="str">
            <v>E_Asia_E_China</v>
          </cell>
          <cell r="G99" t="str">
            <v>H9N2</v>
          </cell>
          <cell r="H99">
            <v>1999</v>
          </cell>
          <cell r="I99" t="str">
            <v>A/Chicken/Shandong/2/99</v>
          </cell>
          <cell r="J99">
            <v>1999</v>
          </cell>
          <cell r="K99" t="str">
            <v>Poultry</v>
          </cell>
          <cell r="L99" t="str">
            <v>Poultry</v>
          </cell>
          <cell r="M99" t="str">
            <v>Domestic animal</v>
          </cell>
          <cell r="N99" t="str">
            <v>Domestic</v>
          </cell>
          <cell r="O99" t="str">
            <v>Chicken</v>
          </cell>
        </row>
        <row r="100">
          <cell r="A100" t="str">
            <v>AF461522</v>
          </cell>
          <cell r="B100">
            <v>4</v>
          </cell>
          <cell r="C100" t="str">
            <v>Avian</v>
          </cell>
          <cell r="D100" t="str">
            <v>chicken</v>
          </cell>
          <cell r="E100" t="str">
            <v>China</v>
          </cell>
          <cell r="F100" t="str">
            <v>E_Asia_E_China</v>
          </cell>
          <cell r="G100" t="str">
            <v>H9N2</v>
          </cell>
          <cell r="H100">
            <v>1999</v>
          </cell>
          <cell r="I100" t="str">
            <v>A/chicken/Shanghai/2/1999</v>
          </cell>
          <cell r="J100">
            <v>1999</v>
          </cell>
          <cell r="K100" t="str">
            <v>Poultry</v>
          </cell>
          <cell r="L100" t="str">
            <v>Poultry</v>
          </cell>
          <cell r="M100" t="str">
            <v>Domestic animal</v>
          </cell>
          <cell r="N100" t="str">
            <v>Domestic</v>
          </cell>
          <cell r="O100" t="str">
            <v>Chicken</v>
          </cell>
        </row>
        <row r="101">
          <cell r="A101" t="str">
            <v>AF461523</v>
          </cell>
          <cell r="B101">
            <v>4</v>
          </cell>
          <cell r="C101" t="str">
            <v>Avian</v>
          </cell>
          <cell r="D101" t="str">
            <v>chicken</v>
          </cell>
          <cell r="E101" t="str">
            <v>China</v>
          </cell>
          <cell r="F101" t="str">
            <v>E_Asia_E_China</v>
          </cell>
          <cell r="G101" t="str">
            <v>H9N2</v>
          </cell>
          <cell r="H101">
            <v>2000</v>
          </cell>
          <cell r="I101" t="str">
            <v>A/chicken/Shanghai/3/2000</v>
          </cell>
          <cell r="J101">
            <v>2000</v>
          </cell>
          <cell r="K101" t="str">
            <v>Poultry</v>
          </cell>
          <cell r="L101" t="str">
            <v>Poultry</v>
          </cell>
          <cell r="M101" t="str">
            <v>Domestic animal</v>
          </cell>
          <cell r="N101" t="str">
            <v>Domestic</v>
          </cell>
          <cell r="O101" t="str">
            <v>Chicken</v>
          </cell>
        </row>
        <row r="102">
          <cell r="A102" t="str">
            <v>AF461524</v>
          </cell>
          <cell r="B102">
            <v>4</v>
          </cell>
          <cell r="C102" t="str">
            <v>Avian</v>
          </cell>
          <cell r="D102" t="str">
            <v>chicken</v>
          </cell>
          <cell r="E102" t="str">
            <v>China</v>
          </cell>
          <cell r="F102" t="str">
            <v>E_Asia_E_China</v>
          </cell>
          <cell r="G102" t="str">
            <v>H9N2</v>
          </cell>
          <cell r="H102">
            <v>2001</v>
          </cell>
          <cell r="I102" t="str">
            <v>A/Chicken/Shanghai/4-1/01</v>
          </cell>
          <cell r="J102">
            <v>2001</v>
          </cell>
          <cell r="K102" t="str">
            <v>Poultry</v>
          </cell>
          <cell r="L102" t="str">
            <v>Poultry</v>
          </cell>
          <cell r="M102" t="str">
            <v>Domestic animal</v>
          </cell>
          <cell r="N102" t="str">
            <v>Domestic</v>
          </cell>
          <cell r="O102" t="str">
            <v>Chicken</v>
          </cell>
        </row>
        <row r="103">
          <cell r="A103" t="str">
            <v>AF461525</v>
          </cell>
          <cell r="B103">
            <v>4</v>
          </cell>
          <cell r="C103" t="str">
            <v>Avian</v>
          </cell>
          <cell r="D103" t="str">
            <v>chicken</v>
          </cell>
          <cell r="E103" t="str">
            <v>China</v>
          </cell>
          <cell r="F103" t="str">
            <v>E_Asia_E_China</v>
          </cell>
          <cell r="G103" t="str">
            <v>H9N2</v>
          </cell>
          <cell r="H103">
            <v>2001</v>
          </cell>
          <cell r="I103" t="str">
            <v>A/Chicken/Shanghai/4-2/01</v>
          </cell>
          <cell r="J103">
            <v>2001</v>
          </cell>
          <cell r="K103" t="str">
            <v>Poultry</v>
          </cell>
          <cell r="L103" t="str">
            <v>Poultry</v>
          </cell>
          <cell r="M103" t="str">
            <v>Domestic animal</v>
          </cell>
          <cell r="N103" t="str">
            <v>Domestic</v>
          </cell>
          <cell r="O103" t="str">
            <v>Chicken</v>
          </cell>
        </row>
        <row r="104">
          <cell r="A104" t="str">
            <v>AF461526</v>
          </cell>
          <cell r="B104">
            <v>4</v>
          </cell>
          <cell r="C104" t="str">
            <v>Avian</v>
          </cell>
          <cell r="D104" t="str">
            <v>chicken</v>
          </cell>
          <cell r="E104" t="str">
            <v>China</v>
          </cell>
          <cell r="F104" t="str">
            <v>E_Asia_E_China</v>
          </cell>
          <cell r="G104" t="str">
            <v>H9N2</v>
          </cell>
          <cell r="H104">
            <v>1996</v>
          </cell>
          <cell r="I104" t="str">
            <v>A/Chicken/Tianjing/1/96</v>
          </cell>
          <cell r="J104">
            <v>1996</v>
          </cell>
          <cell r="K104" t="str">
            <v>Poultry</v>
          </cell>
          <cell r="L104" t="str">
            <v>Poultry</v>
          </cell>
          <cell r="M104" t="str">
            <v>Domestic animal</v>
          </cell>
          <cell r="N104" t="str">
            <v>Domestic</v>
          </cell>
          <cell r="O104" t="str">
            <v>Chicken</v>
          </cell>
        </row>
        <row r="105">
          <cell r="A105" t="str">
            <v>AF461527</v>
          </cell>
          <cell r="B105">
            <v>4</v>
          </cell>
          <cell r="C105" t="str">
            <v>Avian</v>
          </cell>
          <cell r="D105" t="str">
            <v>chicken</v>
          </cell>
          <cell r="E105" t="str">
            <v>China</v>
          </cell>
          <cell r="F105" t="str">
            <v>E_Asia_E_China</v>
          </cell>
          <cell r="G105" t="str">
            <v>H9N2</v>
          </cell>
          <cell r="H105">
            <v>1996</v>
          </cell>
          <cell r="I105" t="str">
            <v>A/Chicken/Tianjing/2/96</v>
          </cell>
          <cell r="J105">
            <v>1996</v>
          </cell>
          <cell r="K105" t="str">
            <v>Poultry</v>
          </cell>
          <cell r="L105" t="str">
            <v>Poultry</v>
          </cell>
          <cell r="M105" t="str">
            <v>Domestic animal</v>
          </cell>
          <cell r="N105" t="str">
            <v>Domestic</v>
          </cell>
          <cell r="O105" t="str">
            <v>Chicken</v>
          </cell>
        </row>
        <row r="106">
          <cell r="A106" t="str">
            <v>AF461528</v>
          </cell>
          <cell r="B106">
            <v>4</v>
          </cell>
          <cell r="C106" t="str">
            <v>Avian</v>
          </cell>
          <cell r="D106" t="str">
            <v>chicken</v>
          </cell>
          <cell r="E106" t="str">
            <v>China</v>
          </cell>
          <cell r="F106" t="str">
            <v>China_West</v>
          </cell>
          <cell r="G106" t="str">
            <v>H9N2</v>
          </cell>
          <cell r="H106">
            <v>1999</v>
          </cell>
          <cell r="I106" t="str">
            <v>A/Chicken/Yunnan/1/99</v>
          </cell>
          <cell r="J106">
            <v>1999</v>
          </cell>
          <cell r="K106" t="str">
            <v>Poultry</v>
          </cell>
          <cell r="L106" t="str">
            <v>Poultry</v>
          </cell>
          <cell r="M106" t="str">
            <v>Domestic animal</v>
          </cell>
          <cell r="N106" t="str">
            <v>Domestic</v>
          </cell>
          <cell r="O106" t="str">
            <v>Chicken</v>
          </cell>
        </row>
        <row r="107">
          <cell r="A107" t="str">
            <v>AF461529</v>
          </cell>
          <cell r="B107">
            <v>4</v>
          </cell>
          <cell r="C107" t="str">
            <v>Avian</v>
          </cell>
          <cell r="D107" t="str">
            <v>chicken</v>
          </cell>
          <cell r="E107" t="str">
            <v>China</v>
          </cell>
          <cell r="F107" t="str">
            <v>China_West</v>
          </cell>
          <cell r="G107" t="str">
            <v>H9N2</v>
          </cell>
          <cell r="H107">
            <v>2000</v>
          </cell>
          <cell r="I107" t="str">
            <v>A/Chicken/Yunnan/2/00</v>
          </cell>
          <cell r="J107">
            <v>2000</v>
          </cell>
          <cell r="K107" t="str">
            <v>Poultry</v>
          </cell>
          <cell r="L107" t="str">
            <v>Poultry</v>
          </cell>
          <cell r="M107" t="str">
            <v>Domestic animal</v>
          </cell>
          <cell r="N107" t="str">
            <v>Domestic</v>
          </cell>
          <cell r="O107" t="str">
            <v>Chicken</v>
          </cell>
        </row>
        <row r="108">
          <cell r="A108" t="str">
            <v>AF461530</v>
          </cell>
          <cell r="B108">
            <v>4</v>
          </cell>
          <cell r="C108" t="str">
            <v>Avian</v>
          </cell>
          <cell r="D108" t="str">
            <v>chicken</v>
          </cell>
          <cell r="E108" t="str">
            <v>China</v>
          </cell>
          <cell r="F108" t="str">
            <v>E_Asia_E_China</v>
          </cell>
          <cell r="G108" t="str">
            <v>H9N2</v>
          </cell>
          <cell r="H108">
            <v>1997</v>
          </cell>
          <cell r="I108" t="str">
            <v>A/Chicken/Beijing/1/97</v>
          </cell>
          <cell r="J108">
            <v>1997</v>
          </cell>
          <cell r="K108" t="str">
            <v>Poultry</v>
          </cell>
          <cell r="L108" t="str">
            <v>Poultry</v>
          </cell>
          <cell r="M108" t="str">
            <v>Domestic animal</v>
          </cell>
          <cell r="N108" t="str">
            <v>Domestic</v>
          </cell>
          <cell r="O108" t="str">
            <v>Chicken</v>
          </cell>
        </row>
        <row r="109">
          <cell r="A109" t="str">
            <v>AF461531</v>
          </cell>
          <cell r="B109">
            <v>4</v>
          </cell>
          <cell r="C109" t="str">
            <v>Avian</v>
          </cell>
          <cell r="D109" t="str">
            <v>chicken</v>
          </cell>
          <cell r="E109" t="str">
            <v>China</v>
          </cell>
          <cell r="F109" t="str">
            <v>E_Asia_E_China</v>
          </cell>
          <cell r="G109" t="str">
            <v>H9N2</v>
          </cell>
          <cell r="H109">
            <v>2000</v>
          </cell>
          <cell r="I109" t="str">
            <v>A/chicken/Hebei/2/2000</v>
          </cell>
          <cell r="J109">
            <v>2000</v>
          </cell>
          <cell r="K109" t="str">
            <v>Poultry</v>
          </cell>
          <cell r="L109" t="str">
            <v>Poultry</v>
          </cell>
          <cell r="M109" t="str">
            <v>Domestic animal</v>
          </cell>
          <cell r="N109" t="str">
            <v>Domestic</v>
          </cell>
          <cell r="O109" t="str">
            <v>Chicken</v>
          </cell>
        </row>
        <row r="110">
          <cell r="A110" t="str">
            <v>AF461532</v>
          </cell>
          <cell r="B110">
            <v>4</v>
          </cell>
          <cell r="C110" t="str">
            <v>Avian</v>
          </cell>
          <cell r="D110" t="str">
            <v>chicken</v>
          </cell>
          <cell r="E110" t="str">
            <v>China</v>
          </cell>
          <cell r="F110" t="str">
            <v>E_Asia_E_China</v>
          </cell>
          <cell r="G110" t="str">
            <v>H9N2</v>
          </cell>
          <cell r="H110">
            <v>1998</v>
          </cell>
          <cell r="I110" t="str">
            <v>A/Chicken/Shanghai/F/98</v>
          </cell>
          <cell r="J110">
            <v>1998</v>
          </cell>
          <cell r="K110" t="str">
            <v>Poultry</v>
          </cell>
          <cell r="L110" t="str">
            <v>Poultry</v>
          </cell>
          <cell r="M110" t="str">
            <v>Domestic animal</v>
          </cell>
          <cell r="N110" t="str">
            <v>Domestic</v>
          </cell>
          <cell r="O110" t="str">
            <v>Chicken</v>
          </cell>
        </row>
        <row r="111">
          <cell r="A111" t="str">
            <v>AF508554</v>
          </cell>
          <cell r="B111">
            <v>4</v>
          </cell>
          <cell r="C111" t="str">
            <v>Avian</v>
          </cell>
          <cell r="D111" t="str">
            <v>ostrich</v>
          </cell>
          <cell r="E111" t="str">
            <v>South Africa</v>
          </cell>
          <cell r="F111" t="str">
            <v>S_Amer_Africa</v>
          </cell>
          <cell r="G111" t="str">
            <v>H9N2</v>
          </cell>
          <cell r="H111">
            <v>1995</v>
          </cell>
          <cell r="I111" t="str">
            <v>A/ostrich/South Africa/9508103/95</v>
          </cell>
          <cell r="J111">
            <v>1995</v>
          </cell>
          <cell r="K111" t="str">
            <v>?</v>
          </cell>
          <cell r="L111" t="str">
            <v>Struthionidae</v>
          </cell>
          <cell r="M111" t="str">
            <v>Wild bird</v>
          </cell>
          <cell r="N111" t="str">
            <v>Wild</v>
          </cell>
          <cell r="O111" t="str">
            <v>Other</v>
          </cell>
        </row>
        <row r="112">
          <cell r="A112" t="str">
            <v>AF508555</v>
          </cell>
          <cell r="B112">
            <v>4</v>
          </cell>
          <cell r="C112" t="str">
            <v>Avian</v>
          </cell>
          <cell r="D112" t="str">
            <v>chicken</v>
          </cell>
          <cell r="E112" t="str">
            <v>Pakistan</v>
          </cell>
          <cell r="F112" t="str">
            <v>S_Asia</v>
          </cell>
          <cell r="G112" t="str">
            <v>H9N2</v>
          </cell>
          <cell r="H112">
            <v>1999</v>
          </cell>
          <cell r="I112" t="str">
            <v>A/chicken/Pakistan/4/99</v>
          </cell>
          <cell r="J112">
            <v>1999</v>
          </cell>
          <cell r="K112" t="str">
            <v>Poultry</v>
          </cell>
          <cell r="L112" t="str">
            <v>Poultry</v>
          </cell>
          <cell r="M112" t="str">
            <v>Domestic animal</v>
          </cell>
          <cell r="N112" t="str">
            <v>Domestic</v>
          </cell>
          <cell r="O112" t="str">
            <v>Chicken</v>
          </cell>
        </row>
        <row r="113">
          <cell r="A113" t="str">
            <v>AF508556</v>
          </cell>
          <cell r="B113">
            <v>4</v>
          </cell>
          <cell r="C113" t="str">
            <v>Avian</v>
          </cell>
          <cell r="D113" t="str">
            <v>chicken</v>
          </cell>
          <cell r="E113" t="str">
            <v>Pakistan</v>
          </cell>
          <cell r="F113" t="str">
            <v>S_Asia</v>
          </cell>
          <cell r="G113" t="str">
            <v>H9N2</v>
          </cell>
          <cell r="H113">
            <v>1999</v>
          </cell>
          <cell r="I113" t="str">
            <v>A/chicken/Pakistan/5/99</v>
          </cell>
          <cell r="J113">
            <v>1999</v>
          </cell>
          <cell r="K113" t="str">
            <v>Poultry</v>
          </cell>
          <cell r="L113" t="str">
            <v>Poultry</v>
          </cell>
          <cell r="M113" t="str">
            <v>Domestic animal</v>
          </cell>
          <cell r="N113" t="str">
            <v>Domestic</v>
          </cell>
          <cell r="O113" t="str">
            <v>Chicken</v>
          </cell>
        </row>
        <row r="114">
          <cell r="A114" t="str">
            <v>AF508557</v>
          </cell>
          <cell r="B114">
            <v>4</v>
          </cell>
          <cell r="C114" t="str">
            <v>Avian</v>
          </cell>
          <cell r="D114" t="str">
            <v>duck</v>
          </cell>
          <cell r="E114" t="str">
            <v>Germany</v>
          </cell>
          <cell r="F114" t="str">
            <v>Europe</v>
          </cell>
          <cell r="G114" t="str">
            <v>H9N2</v>
          </cell>
          <cell r="H114">
            <v>1995</v>
          </cell>
          <cell r="I114" t="str">
            <v>A/duck/Germany/113/1995</v>
          </cell>
          <cell r="J114">
            <v>1995</v>
          </cell>
          <cell r="K114" t="str">
            <v>?</v>
          </cell>
          <cell r="L114" t="str">
            <v>Duck (unidentified)</v>
          </cell>
          <cell r="M114" t="str">
            <v>Wild bird</v>
          </cell>
          <cell r="N114" t="str">
            <v>Wild</v>
          </cell>
          <cell r="O114" t="str">
            <v>Anseriformes</v>
          </cell>
        </row>
        <row r="115">
          <cell r="A115" t="str">
            <v>AF508558</v>
          </cell>
          <cell r="B115">
            <v>4</v>
          </cell>
          <cell r="C115" t="str">
            <v>Avian</v>
          </cell>
          <cell r="D115" t="str">
            <v>chicken</v>
          </cell>
          <cell r="E115" t="str">
            <v>Iran</v>
          </cell>
          <cell r="F115" t="str">
            <v>Middle_East</v>
          </cell>
          <cell r="G115" t="str">
            <v>H9N2</v>
          </cell>
          <cell r="H115">
            <v>1999</v>
          </cell>
          <cell r="I115" t="str">
            <v>A/chicken/Iran/11T/99</v>
          </cell>
          <cell r="J115">
            <v>1999</v>
          </cell>
          <cell r="K115" t="str">
            <v>Poultry</v>
          </cell>
          <cell r="L115" t="str">
            <v>Poultry</v>
          </cell>
          <cell r="M115" t="str">
            <v>Domestic animal</v>
          </cell>
          <cell r="N115" t="str">
            <v>Domestic</v>
          </cell>
          <cell r="O115" t="str">
            <v>Chicken</v>
          </cell>
        </row>
        <row r="116">
          <cell r="A116" t="str">
            <v>AF508559</v>
          </cell>
          <cell r="B116">
            <v>4</v>
          </cell>
          <cell r="C116" t="str">
            <v>Avian</v>
          </cell>
          <cell r="D116" t="str">
            <v>chicken</v>
          </cell>
          <cell r="E116" t="str">
            <v>Saudi Arabia</v>
          </cell>
          <cell r="F116" t="str">
            <v>Middle_East</v>
          </cell>
          <cell r="G116" t="str">
            <v>H9N2</v>
          </cell>
          <cell r="H116">
            <v>1999</v>
          </cell>
          <cell r="I116" t="str">
            <v>A/chicken/Saudi Arabia/532/99</v>
          </cell>
          <cell r="J116">
            <v>1999</v>
          </cell>
          <cell r="K116" t="str">
            <v>Poultry</v>
          </cell>
          <cell r="L116" t="str">
            <v>Poultry</v>
          </cell>
          <cell r="M116" t="str">
            <v>Domestic animal</v>
          </cell>
          <cell r="N116" t="str">
            <v>Domestic</v>
          </cell>
          <cell r="O116" t="str">
            <v>Chicken</v>
          </cell>
        </row>
        <row r="117">
          <cell r="A117" t="str">
            <v>AF508560</v>
          </cell>
          <cell r="B117">
            <v>4</v>
          </cell>
          <cell r="C117" t="str">
            <v>Avian</v>
          </cell>
          <cell r="D117" t="str">
            <v>pheasant</v>
          </cell>
          <cell r="E117" t="str">
            <v>Ireland</v>
          </cell>
          <cell r="F117" t="str">
            <v>Europe</v>
          </cell>
          <cell r="G117" t="str">
            <v>H9N2</v>
          </cell>
          <cell r="H117">
            <v>1997</v>
          </cell>
          <cell r="I117" t="str">
            <v>A/pheasant/Ireland/PV18/97</v>
          </cell>
          <cell r="J117">
            <v>1997</v>
          </cell>
          <cell r="K117" t="str">
            <v>?</v>
          </cell>
          <cell r="L117" t="str">
            <v>Galliformes</v>
          </cell>
          <cell r="M117" t="str">
            <v>Domestic animal</v>
          </cell>
          <cell r="N117" t="str">
            <v>Domestic</v>
          </cell>
          <cell r="O117" t="str">
            <v>Minor_poultry</v>
          </cell>
        </row>
        <row r="118">
          <cell r="A118" t="str">
            <v>AF508561</v>
          </cell>
          <cell r="B118">
            <v>4</v>
          </cell>
          <cell r="C118" t="str">
            <v>Avian</v>
          </cell>
          <cell r="D118" t="str">
            <v>chicken</v>
          </cell>
          <cell r="E118" t="str">
            <v>South Korea</v>
          </cell>
          <cell r="F118" t="str">
            <v>E_Asia_E_China</v>
          </cell>
          <cell r="G118" t="str">
            <v>H9N2</v>
          </cell>
          <cell r="H118">
            <v>1999</v>
          </cell>
          <cell r="I118" t="str">
            <v>A/Chicken/Korea/99029/99</v>
          </cell>
          <cell r="J118">
            <v>1999</v>
          </cell>
          <cell r="K118" t="str">
            <v>Poultry</v>
          </cell>
          <cell r="L118" t="str">
            <v>Poultry</v>
          </cell>
          <cell r="M118" t="str">
            <v>Domestic animal</v>
          </cell>
          <cell r="N118" t="str">
            <v>Domestic</v>
          </cell>
          <cell r="O118" t="str">
            <v>Chicken</v>
          </cell>
        </row>
        <row r="119">
          <cell r="A119" t="str">
            <v>AF508562</v>
          </cell>
          <cell r="B119">
            <v>4</v>
          </cell>
          <cell r="C119" t="str">
            <v>Avian</v>
          </cell>
          <cell r="D119" t="str">
            <v>chicken</v>
          </cell>
          <cell r="E119" t="str">
            <v>China</v>
          </cell>
          <cell r="F119" t="str">
            <v>E_Asia_E_China</v>
          </cell>
          <cell r="G119" t="str">
            <v>H9N2</v>
          </cell>
          <cell r="H119">
            <v>1998</v>
          </cell>
          <cell r="I119" t="str">
            <v>A/chicken/Beijing/8/98</v>
          </cell>
          <cell r="J119">
            <v>1998</v>
          </cell>
          <cell r="K119" t="str">
            <v>Poultry</v>
          </cell>
          <cell r="L119" t="str">
            <v>Poultry</v>
          </cell>
          <cell r="M119" t="str">
            <v>Domestic animal</v>
          </cell>
          <cell r="N119" t="str">
            <v>Domestic</v>
          </cell>
          <cell r="O119" t="str">
            <v>Chicken</v>
          </cell>
        </row>
        <row r="120">
          <cell r="A120" t="str">
            <v>AF508563</v>
          </cell>
          <cell r="B120">
            <v>4</v>
          </cell>
          <cell r="C120" t="str">
            <v>Avian</v>
          </cell>
          <cell r="D120" t="str">
            <v>chicken</v>
          </cell>
          <cell r="E120" t="str">
            <v>China</v>
          </cell>
          <cell r="F120" t="str">
            <v>China_Central</v>
          </cell>
          <cell r="G120" t="str">
            <v>H9N2</v>
          </cell>
          <cell r="H120">
            <v>2000</v>
          </cell>
          <cell r="I120" t="str">
            <v>A/chicken/Guangdong/10/00</v>
          </cell>
          <cell r="J120">
            <v>2000</v>
          </cell>
          <cell r="K120" t="str">
            <v>Poultry</v>
          </cell>
          <cell r="L120" t="str">
            <v>Poultry</v>
          </cell>
          <cell r="M120" t="str">
            <v>Domestic animal</v>
          </cell>
          <cell r="N120" t="str">
            <v>Domestic</v>
          </cell>
          <cell r="O120" t="str">
            <v>Chicken</v>
          </cell>
        </row>
        <row r="121">
          <cell r="A121" t="str">
            <v>AF508564</v>
          </cell>
          <cell r="B121">
            <v>4</v>
          </cell>
          <cell r="C121" t="str">
            <v>Avian</v>
          </cell>
          <cell r="D121" t="str">
            <v>chicken</v>
          </cell>
          <cell r="E121" t="str">
            <v>China</v>
          </cell>
          <cell r="F121" t="str">
            <v>China_Central</v>
          </cell>
          <cell r="G121" t="str">
            <v>H9N2</v>
          </cell>
          <cell r="H121">
            <v>1997</v>
          </cell>
          <cell r="I121" t="str">
            <v>A/Chicken/Guangdong/11/97</v>
          </cell>
          <cell r="J121">
            <v>1997</v>
          </cell>
          <cell r="K121" t="str">
            <v>Poultry</v>
          </cell>
          <cell r="L121" t="str">
            <v>Poultry</v>
          </cell>
          <cell r="M121" t="str">
            <v>Domestic animal</v>
          </cell>
          <cell r="N121" t="str">
            <v>Domestic</v>
          </cell>
          <cell r="O121" t="str">
            <v>Chicken</v>
          </cell>
        </row>
        <row r="122">
          <cell r="A122" t="str">
            <v>AF508565</v>
          </cell>
          <cell r="B122">
            <v>4</v>
          </cell>
          <cell r="C122" t="str">
            <v>Avian</v>
          </cell>
          <cell r="D122" t="str">
            <v>chicken</v>
          </cell>
          <cell r="E122" t="str">
            <v>China</v>
          </cell>
          <cell r="F122" t="str">
            <v>E_Asia_E_China</v>
          </cell>
          <cell r="G122" t="str">
            <v>H9N2</v>
          </cell>
          <cell r="H122">
            <v>1998</v>
          </cell>
          <cell r="I122" t="str">
            <v>A/Chicken/Hebei/4/98</v>
          </cell>
          <cell r="J122">
            <v>1998</v>
          </cell>
          <cell r="K122" t="str">
            <v>Poultry</v>
          </cell>
          <cell r="L122" t="str">
            <v>Poultry</v>
          </cell>
          <cell r="M122" t="str">
            <v>Domestic animal</v>
          </cell>
          <cell r="N122" t="str">
            <v>Domestic</v>
          </cell>
          <cell r="O122" t="str">
            <v>Chicken</v>
          </cell>
        </row>
        <row r="123">
          <cell r="A123" t="str">
            <v>AF508566</v>
          </cell>
          <cell r="B123">
            <v>4</v>
          </cell>
          <cell r="C123" t="str">
            <v>Avian</v>
          </cell>
          <cell r="D123" t="str">
            <v>chicken</v>
          </cell>
          <cell r="E123" t="str">
            <v>China</v>
          </cell>
          <cell r="F123" t="str">
            <v>E_Asia_E_China</v>
          </cell>
          <cell r="G123" t="str">
            <v>H9N2</v>
          </cell>
          <cell r="H123">
            <v>1997</v>
          </cell>
          <cell r="I123" t="str">
            <v>A/Chicken/Heilongjiang/10/97</v>
          </cell>
          <cell r="J123">
            <v>1997</v>
          </cell>
          <cell r="K123" t="str">
            <v>Poultry</v>
          </cell>
          <cell r="L123" t="str">
            <v>Poultry</v>
          </cell>
          <cell r="M123" t="str">
            <v>Domestic animal</v>
          </cell>
          <cell r="N123" t="str">
            <v>Domestic</v>
          </cell>
          <cell r="O123" t="str">
            <v>Chicken</v>
          </cell>
        </row>
        <row r="124">
          <cell r="A124" t="str">
            <v>AF508567</v>
          </cell>
          <cell r="B124">
            <v>4</v>
          </cell>
          <cell r="C124" t="str">
            <v>Avian</v>
          </cell>
          <cell r="D124" t="str">
            <v>chicken</v>
          </cell>
          <cell r="E124" t="str">
            <v>China</v>
          </cell>
          <cell r="F124" t="str">
            <v>China_Central</v>
          </cell>
          <cell r="G124" t="str">
            <v>H9N2</v>
          </cell>
          <cell r="H124">
            <v>2000</v>
          </cell>
          <cell r="I124" t="str">
            <v>A/Chicken/Henan/62/00</v>
          </cell>
          <cell r="J124">
            <v>2000</v>
          </cell>
          <cell r="K124" t="str">
            <v>Poultry</v>
          </cell>
          <cell r="L124" t="str">
            <v>Poultry</v>
          </cell>
          <cell r="M124" t="str">
            <v>Domestic animal</v>
          </cell>
          <cell r="N124" t="str">
            <v>Domestic</v>
          </cell>
          <cell r="O124" t="str">
            <v>Chicken</v>
          </cell>
        </row>
        <row r="125">
          <cell r="A125" t="str">
            <v>AF508568</v>
          </cell>
          <cell r="B125">
            <v>4</v>
          </cell>
          <cell r="C125" t="str">
            <v>Avian</v>
          </cell>
          <cell r="D125" t="str">
            <v>chicken</v>
          </cell>
          <cell r="E125" t="str">
            <v>China</v>
          </cell>
          <cell r="F125" t="str">
            <v>China_West</v>
          </cell>
          <cell r="G125" t="str">
            <v>H9N2</v>
          </cell>
          <cell r="H125">
            <v>1999</v>
          </cell>
          <cell r="I125" t="str">
            <v>A/Chicken/Ningxia/5/99</v>
          </cell>
          <cell r="J125">
            <v>1999</v>
          </cell>
          <cell r="K125" t="str">
            <v>Poultry</v>
          </cell>
          <cell r="L125" t="str">
            <v>Poultry</v>
          </cell>
          <cell r="M125" t="str">
            <v>Domestic animal</v>
          </cell>
          <cell r="N125" t="str">
            <v>Domestic</v>
          </cell>
          <cell r="O125" t="str">
            <v>Chicken</v>
          </cell>
        </row>
        <row r="126">
          <cell r="A126" t="str">
            <v>AF508569</v>
          </cell>
          <cell r="B126">
            <v>4</v>
          </cell>
          <cell r="C126" t="str">
            <v>Avian</v>
          </cell>
          <cell r="D126" t="str">
            <v>chicken</v>
          </cell>
          <cell r="E126" t="str">
            <v>China</v>
          </cell>
          <cell r="F126" t="str">
            <v>China_West</v>
          </cell>
          <cell r="G126" t="str">
            <v>H9N2</v>
          </cell>
          <cell r="H126">
            <v>1997</v>
          </cell>
          <cell r="I126" t="str">
            <v>A/Chicken/Sichuan/5/97</v>
          </cell>
          <cell r="J126">
            <v>1997</v>
          </cell>
          <cell r="K126" t="str">
            <v>Poultry</v>
          </cell>
          <cell r="L126" t="str">
            <v>Poultry</v>
          </cell>
          <cell r="M126" t="str">
            <v>Domestic animal</v>
          </cell>
          <cell r="N126" t="str">
            <v>Domestic</v>
          </cell>
          <cell r="O126" t="str">
            <v>Chicken</v>
          </cell>
        </row>
        <row r="127">
          <cell r="A127" t="str">
            <v>AF508570</v>
          </cell>
          <cell r="B127">
            <v>4</v>
          </cell>
          <cell r="C127" t="str">
            <v>Avian</v>
          </cell>
          <cell r="D127" t="str">
            <v>chicken</v>
          </cell>
          <cell r="E127" t="str">
            <v>China</v>
          </cell>
          <cell r="F127" t="str">
            <v>E_Asia_E_China</v>
          </cell>
          <cell r="G127" t="str">
            <v>H9N2</v>
          </cell>
          <cell r="H127">
            <v>1996</v>
          </cell>
          <cell r="I127" t="str">
            <v>A/chicken/Shandong/6/96</v>
          </cell>
          <cell r="J127">
            <v>1996</v>
          </cell>
          <cell r="K127" t="str">
            <v>Poultry</v>
          </cell>
          <cell r="L127" t="str">
            <v>Poultry</v>
          </cell>
          <cell r="M127" t="str">
            <v>Domestic animal</v>
          </cell>
          <cell r="N127" t="str">
            <v>Domestic</v>
          </cell>
          <cell r="O127" t="str">
            <v>Chicken</v>
          </cell>
        </row>
        <row r="128">
          <cell r="A128" t="str">
            <v>AF508571</v>
          </cell>
          <cell r="B128">
            <v>4</v>
          </cell>
          <cell r="C128" t="str">
            <v>Avian</v>
          </cell>
          <cell r="D128" t="str">
            <v>chicken</v>
          </cell>
          <cell r="E128" t="str">
            <v>China</v>
          </cell>
          <cell r="F128" t="str">
            <v>E_Asia_E_China</v>
          </cell>
          <cell r="G128" t="str">
            <v>H9N2</v>
          </cell>
          <cell r="H128">
            <v>1999</v>
          </cell>
          <cell r="I128" t="str">
            <v>A/Chicken/Shijiazhuang/2/99</v>
          </cell>
          <cell r="J128">
            <v>1999</v>
          </cell>
          <cell r="K128" t="str">
            <v>Poultry</v>
          </cell>
          <cell r="L128" t="str">
            <v>Poultry</v>
          </cell>
          <cell r="M128" t="str">
            <v>Domestic animal</v>
          </cell>
          <cell r="N128" t="str">
            <v>Domestic</v>
          </cell>
          <cell r="O128" t="str">
            <v>Chicken</v>
          </cell>
        </row>
        <row r="129">
          <cell r="A129" t="str">
            <v>AF508572</v>
          </cell>
          <cell r="B129">
            <v>4</v>
          </cell>
          <cell r="C129" t="str">
            <v>Avian</v>
          </cell>
          <cell r="D129" t="str">
            <v>chicken</v>
          </cell>
          <cell r="E129" t="str">
            <v>China</v>
          </cell>
          <cell r="F129" t="str">
            <v>China_Central</v>
          </cell>
          <cell r="G129" t="str">
            <v>H9N2</v>
          </cell>
          <cell r="H129">
            <v>1997</v>
          </cell>
          <cell r="I129" t="str">
            <v>A/chicken/Shenzhen/9/97</v>
          </cell>
          <cell r="J129">
            <v>1997</v>
          </cell>
          <cell r="K129" t="str">
            <v>Poultry</v>
          </cell>
          <cell r="L129" t="str">
            <v>Poultry</v>
          </cell>
          <cell r="M129" t="str">
            <v>Domestic animal</v>
          </cell>
          <cell r="N129" t="str">
            <v>Domestic</v>
          </cell>
          <cell r="O129" t="str">
            <v>Chicken</v>
          </cell>
        </row>
        <row r="130">
          <cell r="A130" t="str">
            <v>AF508573</v>
          </cell>
          <cell r="B130">
            <v>4</v>
          </cell>
          <cell r="C130" t="str">
            <v>Avian</v>
          </cell>
          <cell r="D130" t="str">
            <v>duck</v>
          </cell>
          <cell r="E130" t="str">
            <v>China</v>
          </cell>
          <cell r="F130" t="str">
            <v>E_Asia_E_China</v>
          </cell>
          <cell r="G130" t="str">
            <v>H9N2</v>
          </cell>
          <cell r="H130">
            <v>1997</v>
          </cell>
          <cell r="I130" t="str">
            <v>A/duck/Nanjing/1/97</v>
          </cell>
          <cell r="J130">
            <v>1997</v>
          </cell>
          <cell r="K130" t="str">
            <v>Poultry</v>
          </cell>
          <cell r="L130" t="str">
            <v>Poultry</v>
          </cell>
          <cell r="M130" t="str">
            <v>Domestic animal</v>
          </cell>
          <cell r="N130" t="str">
            <v>Domestic</v>
          </cell>
          <cell r="O130" t="str">
            <v>Domestic_duck/geese</v>
          </cell>
        </row>
        <row r="131">
          <cell r="A131" t="str">
            <v>AF508574</v>
          </cell>
          <cell r="B131">
            <v>4</v>
          </cell>
          <cell r="C131" t="str">
            <v>Avian</v>
          </cell>
          <cell r="D131" t="str">
            <v>quail</v>
          </cell>
          <cell r="E131" t="str">
            <v>China</v>
          </cell>
          <cell r="F131" t="str">
            <v>E_Asia_E_China</v>
          </cell>
          <cell r="G131" t="str">
            <v>H9N2</v>
          </cell>
          <cell r="H131">
            <v>1996</v>
          </cell>
          <cell r="I131" t="str">
            <v>A/Quail/Shanghai/8/96</v>
          </cell>
          <cell r="J131">
            <v>1996</v>
          </cell>
          <cell r="K131" t="str">
            <v>?</v>
          </cell>
          <cell r="L131" t="str">
            <v>Galliformes</v>
          </cell>
          <cell r="M131" t="str">
            <v>Domestic animal</v>
          </cell>
          <cell r="N131" t="str">
            <v>Domestic</v>
          </cell>
          <cell r="O131" t="str">
            <v>Quail</v>
          </cell>
        </row>
        <row r="132">
          <cell r="A132" t="str">
            <v>AF523372</v>
          </cell>
          <cell r="B132">
            <v>4</v>
          </cell>
          <cell r="C132" t="str">
            <v>Avian</v>
          </cell>
          <cell r="D132" t="str">
            <v>duck</v>
          </cell>
          <cell r="E132" t="str">
            <v>China</v>
          </cell>
          <cell r="F132" t="str">
            <v>China_Central</v>
          </cell>
          <cell r="G132" t="str">
            <v>H9N2</v>
          </cell>
          <cell r="H132">
            <v>2000</v>
          </cell>
          <cell r="I132" t="str">
            <v>A/Duck/Shantou/2144/00</v>
          </cell>
          <cell r="J132">
            <v>2000</v>
          </cell>
          <cell r="K132" t="str">
            <v>Poultry</v>
          </cell>
          <cell r="L132" t="str">
            <v>Poultry</v>
          </cell>
          <cell r="M132" t="str">
            <v>Domestic animal</v>
          </cell>
          <cell r="N132" t="str">
            <v>Domestic</v>
          </cell>
          <cell r="O132" t="str">
            <v>Domestic_duck/geese</v>
          </cell>
        </row>
        <row r="133">
          <cell r="A133" t="str">
            <v>AF523373</v>
          </cell>
          <cell r="B133">
            <v>4</v>
          </cell>
          <cell r="C133" t="str">
            <v>Avian</v>
          </cell>
          <cell r="D133" t="str">
            <v>duck</v>
          </cell>
          <cell r="E133" t="str">
            <v>China</v>
          </cell>
          <cell r="F133" t="str">
            <v>China_Central</v>
          </cell>
          <cell r="G133" t="str">
            <v>H9N2</v>
          </cell>
          <cell r="H133">
            <v>2000</v>
          </cell>
          <cell r="I133" t="str">
            <v>A/Duck/Shantou/1881/00</v>
          </cell>
          <cell r="J133">
            <v>2000</v>
          </cell>
          <cell r="K133" t="str">
            <v>Poultry</v>
          </cell>
          <cell r="L133" t="str">
            <v>Poultry</v>
          </cell>
          <cell r="M133" t="str">
            <v>Domestic animal</v>
          </cell>
          <cell r="N133" t="str">
            <v>Domestic</v>
          </cell>
          <cell r="O133" t="str">
            <v>Domestic_duck/geese</v>
          </cell>
        </row>
        <row r="134">
          <cell r="A134" t="str">
            <v>AF523374</v>
          </cell>
          <cell r="B134">
            <v>4</v>
          </cell>
          <cell r="C134" t="str">
            <v>Avian</v>
          </cell>
          <cell r="D134" t="str">
            <v>duck</v>
          </cell>
          <cell r="E134" t="str">
            <v>China</v>
          </cell>
          <cell r="F134" t="str">
            <v>China_Central</v>
          </cell>
          <cell r="G134" t="str">
            <v>H9N2</v>
          </cell>
          <cell r="H134">
            <v>2000</v>
          </cell>
          <cell r="I134" t="str">
            <v>A/Duck/Shantou/2143/00</v>
          </cell>
          <cell r="J134">
            <v>2000</v>
          </cell>
          <cell r="K134" t="str">
            <v>Poultry</v>
          </cell>
          <cell r="L134" t="str">
            <v>Poultry</v>
          </cell>
          <cell r="M134" t="str">
            <v>Domestic animal</v>
          </cell>
          <cell r="N134" t="str">
            <v>Domestic</v>
          </cell>
          <cell r="O134" t="str">
            <v>Domestic_duck/geese</v>
          </cell>
        </row>
        <row r="135">
          <cell r="A135" t="str">
            <v>AF523375</v>
          </cell>
          <cell r="B135">
            <v>4</v>
          </cell>
          <cell r="C135" t="str">
            <v>Avian</v>
          </cell>
          <cell r="D135" t="str">
            <v>duck</v>
          </cell>
          <cell r="E135" t="str">
            <v>China</v>
          </cell>
          <cell r="F135" t="str">
            <v>China_Central</v>
          </cell>
          <cell r="G135" t="str">
            <v>H9N2</v>
          </cell>
          <cell r="H135">
            <v>2000</v>
          </cell>
          <cell r="I135" t="str">
            <v>A/Duck/Shantou/1796/00</v>
          </cell>
          <cell r="J135">
            <v>2000</v>
          </cell>
          <cell r="K135" t="str">
            <v>Poultry</v>
          </cell>
          <cell r="L135" t="str">
            <v>Poultry</v>
          </cell>
          <cell r="M135" t="str">
            <v>Domestic animal</v>
          </cell>
          <cell r="N135" t="str">
            <v>Domestic</v>
          </cell>
          <cell r="O135" t="str">
            <v>Domestic_duck/geese</v>
          </cell>
        </row>
        <row r="136">
          <cell r="A136" t="str">
            <v>AF523376</v>
          </cell>
          <cell r="B136">
            <v>4</v>
          </cell>
          <cell r="C136" t="str">
            <v>Avian</v>
          </cell>
          <cell r="D136" t="str">
            <v>duck</v>
          </cell>
          <cell r="E136" t="str">
            <v>China</v>
          </cell>
          <cell r="F136" t="str">
            <v>China_Central</v>
          </cell>
          <cell r="G136" t="str">
            <v>H9N2</v>
          </cell>
          <cell r="H136">
            <v>2001</v>
          </cell>
          <cell r="I136" t="str">
            <v>A/Duck/Shantou/2088/01</v>
          </cell>
          <cell r="J136">
            <v>2001</v>
          </cell>
          <cell r="K136" t="str">
            <v>Poultry</v>
          </cell>
          <cell r="L136" t="str">
            <v>Poultry</v>
          </cell>
          <cell r="M136" t="str">
            <v>Domestic animal</v>
          </cell>
          <cell r="N136" t="str">
            <v>Domestic</v>
          </cell>
          <cell r="O136" t="str">
            <v>Domestic_duck/geese</v>
          </cell>
        </row>
        <row r="137">
          <cell r="A137" t="str">
            <v>AF523377</v>
          </cell>
          <cell r="B137">
            <v>4</v>
          </cell>
          <cell r="C137" t="str">
            <v>Avian</v>
          </cell>
          <cell r="D137" t="str">
            <v>duck</v>
          </cell>
          <cell r="E137" t="str">
            <v>China</v>
          </cell>
          <cell r="F137" t="str">
            <v>China_Central</v>
          </cell>
          <cell r="G137" t="str">
            <v>H9N2</v>
          </cell>
          <cell r="H137">
            <v>2000</v>
          </cell>
          <cell r="I137" t="str">
            <v>A/Duck/Shantou/830/00</v>
          </cell>
          <cell r="J137">
            <v>2000</v>
          </cell>
          <cell r="K137" t="str">
            <v>Poultry</v>
          </cell>
          <cell r="L137" t="str">
            <v>Poultry</v>
          </cell>
          <cell r="M137" t="str">
            <v>Domestic animal</v>
          </cell>
          <cell r="N137" t="str">
            <v>Domestic</v>
          </cell>
          <cell r="O137" t="str">
            <v>Domestic_duck/geese</v>
          </cell>
        </row>
        <row r="138">
          <cell r="A138" t="str">
            <v>AF523378</v>
          </cell>
          <cell r="B138">
            <v>4</v>
          </cell>
          <cell r="C138" t="str">
            <v>Avian</v>
          </cell>
          <cell r="D138" t="str">
            <v>duck</v>
          </cell>
          <cell r="E138" t="str">
            <v>China</v>
          </cell>
          <cell r="F138" t="str">
            <v>China_Central</v>
          </cell>
          <cell r="G138" t="str">
            <v>H9N2</v>
          </cell>
          <cell r="H138">
            <v>2000</v>
          </cell>
          <cell r="I138" t="str">
            <v>A/Duck/Shantou/2102/00</v>
          </cell>
          <cell r="J138">
            <v>2000</v>
          </cell>
          <cell r="K138" t="str">
            <v>Poultry</v>
          </cell>
          <cell r="L138" t="str">
            <v>Poultry</v>
          </cell>
          <cell r="M138" t="str">
            <v>Domestic animal</v>
          </cell>
          <cell r="N138" t="str">
            <v>Domestic</v>
          </cell>
          <cell r="O138" t="str">
            <v>Domestic_duck/geese</v>
          </cell>
        </row>
        <row r="139">
          <cell r="A139" t="str">
            <v>AF523379</v>
          </cell>
          <cell r="B139">
            <v>4</v>
          </cell>
          <cell r="C139" t="str">
            <v>Avian</v>
          </cell>
          <cell r="D139" t="str">
            <v>duck</v>
          </cell>
          <cell r="E139" t="str">
            <v>China</v>
          </cell>
          <cell r="F139" t="str">
            <v>China_Central</v>
          </cell>
          <cell r="G139" t="str">
            <v>H9N2</v>
          </cell>
          <cell r="H139">
            <v>2001</v>
          </cell>
          <cell r="I139" t="str">
            <v>A/Duck/Shantou/1605/01</v>
          </cell>
          <cell r="J139">
            <v>2001</v>
          </cell>
          <cell r="K139" t="str">
            <v>Poultry</v>
          </cell>
          <cell r="L139" t="str">
            <v>Poultry</v>
          </cell>
          <cell r="M139" t="str">
            <v>Domestic animal</v>
          </cell>
          <cell r="N139" t="str">
            <v>Domestic</v>
          </cell>
          <cell r="O139" t="str">
            <v>Domestic_duck/geese</v>
          </cell>
        </row>
        <row r="140">
          <cell r="A140" t="str">
            <v>AF523380</v>
          </cell>
          <cell r="B140">
            <v>4</v>
          </cell>
          <cell r="C140" t="str">
            <v>Avian</v>
          </cell>
          <cell r="D140" t="str">
            <v>duck</v>
          </cell>
          <cell r="E140" t="str">
            <v>China</v>
          </cell>
          <cell r="F140" t="str">
            <v>China_Central</v>
          </cell>
          <cell r="G140" t="str">
            <v>H9N2</v>
          </cell>
          <cell r="H140">
            <v>2000</v>
          </cell>
          <cell r="I140" t="str">
            <v>A/Duck/Shantou/2134/00</v>
          </cell>
          <cell r="J140">
            <v>2000</v>
          </cell>
          <cell r="K140" t="str">
            <v>Poultry</v>
          </cell>
          <cell r="L140" t="str">
            <v>Poultry</v>
          </cell>
          <cell r="M140" t="str">
            <v>Domestic animal</v>
          </cell>
          <cell r="N140" t="str">
            <v>Domestic</v>
          </cell>
          <cell r="O140" t="str">
            <v>Domestic_duck/geese</v>
          </cell>
        </row>
        <row r="141">
          <cell r="A141" t="str">
            <v>AF523381</v>
          </cell>
          <cell r="B141">
            <v>4</v>
          </cell>
          <cell r="C141" t="str">
            <v>Avian</v>
          </cell>
          <cell r="D141" t="str">
            <v>wild duck</v>
          </cell>
          <cell r="E141" t="str">
            <v>China</v>
          </cell>
          <cell r="F141" t="str">
            <v>China_Central</v>
          </cell>
          <cell r="G141" t="str">
            <v>H9N2</v>
          </cell>
          <cell r="H141">
            <v>2001</v>
          </cell>
          <cell r="I141" t="str">
            <v>A/wild duck/Shantou/4808/01</v>
          </cell>
          <cell r="J141">
            <v>2001</v>
          </cell>
          <cell r="K141" t="str">
            <v>Anseriformes</v>
          </cell>
          <cell r="L141" t="str">
            <v>Anseriformes</v>
          </cell>
          <cell r="M141" t="str">
            <v>Wild bird</v>
          </cell>
          <cell r="N141" t="str">
            <v>Wild</v>
          </cell>
          <cell r="O141" t="str">
            <v>Anseriformes</v>
          </cell>
        </row>
        <row r="142">
          <cell r="A142" t="str">
            <v>AF523382</v>
          </cell>
          <cell r="B142">
            <v>4</v>
          </cell>
          <cell r="C142" t="str">
            <v>Avian</v>
          </cell>
          <cell r="D142" t="str">
            <v>duck</v>
          </cell>
          <cell r="E142" t="str">
            <v>China</v>
          </cell>
          <cell r="F142" t="str">
            <v>China_Central</v>
          </cell>
          <cell r="G142" t="str">
            <v>H9N2</v>
          </cell>
          <cell r="H142">
            <v>2000</v>
          </cell>
          <cell r="I142" t="str">
            <v>A/Duck/Shantou/1043/00</v>
          </cell>
          <cell r="J142">
            <v>2000</v>
          </cell>
          <cell r="K142" t="str">
            <v>Poultry</v>
          </cell>
          <cell r="L142" t="str">
            <v>Poultry</v>
          </cell>
          <cell r="M142" t="str">
            <v>Domestic animal</v>
          </cell>
          <cell r="N142" t="str">
            <v>Domestic</v>
          </cell>
          <cell r="O142" t="str">
            <v>Domestic_duck/geese</v>
          </cell>
        </row>
        <row r="143">
          <cell r="A143" t="str">
            <v>AF523383</v>
          </cell>
          <cell r="B143">
            <v>4</v>
          </cell>
          <cell r="C143" t="str">
            <v>Avian</v>
          </cell>
          <cell r="D143" t="str">
            <v>duck</v>
          </cell>
          <cell r="E143" t="str">
            <v>China</v>
          </cell>
          <cell r="F143" t="str">
            <v>China_Central</v>
          </cell>
          <cell r="G143" t="str">
            <v>H9N2</v>
          </cell>
          <cell r="H143">
            <v>2000</v>
          </cell>
          <cell r="I143" t="str">
            <v>A/Duck/Shantou/1042/00</v>
          </cell>
          <cell r="J143">
            <v>2000</v>
          </cell>
          <cell r="K143" t="str">
            <v>Poultry</v>
          </cell>
          <cell r="L143" t="str">
            <v>Poultry</v>
          </cell>
          <cell r="M143" t="str">
            <v>Domestic animal</v>
          </cell>
          <cell r="N143" t="str">
            <v>Domestic</v>
          </cell>
          <cell r="O143" t="str">
            <v>Domestic_duck/geese</v>
          </cell>
        </row>
        <row r="144">
          <cell r="A144" t="str">
            <v>AF523384</v>
          </cell>
          <cell r="B144">
            <v>4</v>
          </cell>
          <cell r="C144" t="str">
            <v>Avian</v>
          </cell>
          <cell r="D144" t="str">
            <v>duck</v>
          </cell>
          <cell r="E144" t="str">
            <v>Hong Kong</v>
          </cell>
          <cell r="F144" t="str">
            <v>China_Central</v>
          </cell>
          <cell r="G144" t="str">
            <v>H9N2</v>
          </cell>
          <cell r="H144">
            <v>1978</v>
          </cell>
          <cell r="I144" t="str">
            <v>A/duck/Hong Kong/289/78</v>
          </cell>
          <cell r="J144">
            <v>1978</v>
          </cell>
          <cell r="K144" t="str">
            <v>Poultry</v>
          </cell>
          <cell r="L144" t="str">
            <v>Poultry</v>
          </cell>
          <cell r="M144" t="str">
            <v>Domestic animal</v>
          </cell>
          <cell r="N144" t="str">
            <v>Domestic</v>
          </cell>
          <cell r="O144" t="str">
            <v>Domestic_duck/geese</v>
          </cell>
        </row>
        <row r="145">
          <cell r="A145" t="str">
            <v>AF523385</v>
          </cell>
          <cell r="B145">
            <v>4</v>
          </cell>
          <cell r="C145" t="str">
            <v>Avian</v>
          </cell>
          <cell r="D145" t="str">
            <v>duck</v>
          </cell>
          <cell r="E145" t="str">
            <v>Hong Kong</v>
          </cell>
          <cell r="F145" t="str">
            <v>China_Central</v>
          </cell>
          <cell r="G145" t="str">
            <v>H9N2</v>
          </cell>
          <cell r="H145">
            <v>1979</v>
          </cell>
          <cell r="I145" t="str">
            <v>A/duck/Hong Kong/552/79</v>
          </cell>
          <cell r="J145">
            <v>1979</v>
          </cell>
          <cell r="K145" t="str">
            <v>Poultry</v>
          </cell>
          <cell r="L145" t="str">
            <v>Poultry</v>
          </cell>
          <cell r="M145" t="str">
            <v>Domestic animal</v>
          </cell>
          <cell r="N145" t="str">
            <v>Domestic</v>
          </cell>
          <cell r="O145" t="str">
            <v>Domestic_duck/geese</v>
          </cell>
        </row>
        <row r="146">
          <cell r="A146" t="str">
            <v>AF523386</v>
          </cell>
          <cell r="B146">
            <v>4</v>
          </cell>
          <cell r="C146" t="str">
            <v>Avian</v>
          </cell>
          <cell r="D146" t="str">
            <v>duck</v>
          </cell>
          <cell r="E146" t="str">
            <v>Hong Kong</v>
          </cell>
          <cell r="F146" t="str">
            <v>China_Central</v>
          </cell>
          <cell r="G146" t="str">
            <v>H9N2</v>
          </cell>
          <cell r="H146">
            <v>1976</v>
          </cell>
          <cell r="I146" t="str">
            <v>A/duck/Hong Kong/86/76</v>
          </cell>
          <cell r="J146">
            <v>1976</v>
          </cell>
          <cell r="K146" t="str">
            <v>Poultry</v>
          </cell>
          <cell r="L146" t="str">
            <v>Poultry</v>
          </cell>
          <cell r="M146" t="str">
            <v>Domestic animal</v>
          </cell>
          <cell r="N146" t="str">
            <v>Domestic</v>
          </cell>
          <cell r="O146" t="str">
            <v>Domestic_duck/geese</v>
          </cell>
        </row>
        <row r="147">
          <cell r="A147" t="str">
            <v>AF523387</v>
          </cell>
          <cell r="B147">
            <v>4</v>
          </cell>
          <cell r="C147" t="str">
            <v>Avian</v>
          </cell>
          <cell r="D147" t="str">
            <v>duck</v>
          </cell>
          <cell r="E147" t="str">
            <v>Hong Kong</v>
          </cell>
          <cell r="F147" t="str">
            <v>China_Central</v>
          </cell>
          <cell r="G147" t="str">
            <v>H9N2</v>
          </cell>
          <cell r="H147">
            <v>1979</v>
          </cell>
          <cell r="I147" t="str">
            <v>A/duck/Hong Kong/610/79</v>
          </cell>
          <cell r="J147">
            <v>1979</v>
          </cell>
          <cell r="K147" t="str">
            <v>Poultry</v>
          </cell>
          <cell r="L147" t="str">
            <v>Poultry</v>
          </cell>
          <cell r="M147" t="str">
            <v>Domestic animal</v>
          </cell>
          <cell r="N147" t="str">
            <v>Domestic</v>
          </cell>
          <cell r="O147" t="str">
            <v>Domestic_duck/geese</v>
          </cell>
        </row>
        <row r="148">
          <cell r="A148" t="str">
            <v>AF523389</v>
          </cell>
          <cell r="B148">
            <v>4</v>
          </cell>
          <cell r="C148" t="str">
            <v>Avian</v>
          </cell>
          <cell r="D148" t="str">
            <v>duck</v>
          </cell>
          <cell r="E148" t="str">
            <v>China</v>
          </cell>
          <cell r="F148" t="str">
            <v>China_Central</v>
          </cell>
          <cell r="G148" t="str">
            <v>H9N1</v>
          </cell>
          <cell r="H148">
            <v>2000</v>
          </cell>
          <cell r="I148" t="str">
            <v>A/Duck/Shantou/1588/00</v>
          </cell>
          <cell r="J148">
            <v>2000</v>
          </cell>
          <cell r="K148" t="str">
            <v>Poultry</v>
          </cell>
          <cell r="L148" t="str">
            <v>Poultry</v>
          </cell>
          <cell r="M148" t="str">
            <v>Domestic animal</v>
          </cell>
          <cell r="N148" t="str">
            <v>Domestic</v>
          </cell>
          <cell r="O148" t="str">
            <v>Domestic_duck/geese</v>
          </cell>
        </row>
        <row r="149">
          <cell r="A149" t="str">
            <v>AF523390</v>
          </cell>
          <cell r="B149">
            <v>4</v>
          </cell>
          <cell r="C149" t="str">
            <v>Avian</v>
          </cell>
          <cell r="D149" t="str">
            <v>duck</v>
          </cell>
          <cell r="E149" t="str">
            <v>China</v>
          </cell>
          <cell r="F149" t="str">
            <v>China_Central</v>
          </cell>
          <cell r="G149" t="str">
            <v>H9N1</v>
          </cell>
          <cell r="H149">
            <v>2000</v>
          </cell>
          <cell r="I149" t="str">
            <v>A/Duck/Shantou/2030/00</v>
          </cell>
          <cell r="J149">
            <v>2000</v>
          </cell>
          <cell r="K149" t="str">
            <v>Poultry</v>
          </cell>
          <cell r="L149" t="str">
            <v>Poultry</v>
          </cell>
          <cell r="M149" t="str">
            <v>Domestic animal</v>
          </cell>
          <cell r="N149" t="str">
            <v>Domestic</v>
          </cell>
          <cell r="O149" t="str">
            <v>Domestic_duck/geese</v>
          </cell>
        </row>
        <row r="150">
          <cell r="A150" t="str">
            <v>AF536689</v>
          </cell>
          <cell r="B150">
            <v>4</v>
          </cell>
          <cell r="C150" t="str">
            <v>Avian</v>
          </cell>
          <cell r="D150" t="str">
            <v>chicken</v>
          </cell>
          <cell r="E150" t="str">
            <v>China</v>
          </cell>
          <cell r="F150" t="str">
            <v>E_Asia_E_China</v>
          </cell>
          <cell r="G150" t="str">
            <v>H9N2</v>
          </cell>
          <cell r="H150">
            <v>1995</v>
          </cell>
          <cell r="I150" t="str">
            <v>A/Chicken/Beijing/1/95</v>
          </cell>
          <cell r="J150">
            <v>1995</v>
          </cell>
          <cell r="K150" t="str">
            <v>Poultry</v>
          </cell>
          <cell r="L150" t="str">
            <v>Poultry</v>
          </cell>
          <cell r="M150" t="str">
            <v>Domestic animal</v>
          </cell>
          <cell r="N150" t="str">
            <v>Domestic</v>
          </cell>
          <cell r="O150" t="str">
            <v>Chicken</v>
          </cell>
        </row>
        <row r="151">
          <cell r="A151" t="str">
            <v>AF536690</v>
          </cell>
          <cell r="B151">
            <v>4</v>
          </cell>
          <cell r="C151" t="str">
            <v>Avian</v>
          </cell>
          <cell r="D151" t="str">
            <v>chicken</v>
          </cell>
          <cell r="E151" t="str">
            <v>China</v>
          </cell>
          <cell r="F151" t="str">
            <v>E_Asia_E_China</v>
          </cell>
          <cell r="G151" t="str">
            <v>H9N2</v>
          </cell>
          <cell r="H151">
            <v>1997</v>
          </cell>
          <cell r="I151" t="str">
            <v>A/Chicken/Beijing/2/97</v>
          </cell>
          <cell r="J151">
            <v>1997</v>
          </cell>
          <cell r="K151" t="str">
            <v>Poultry</v>
          </cell>
          <cell r="L151" t="str">
            <v>Poultry</v>
          </cell>
          <cell r="M151" t="str">
            <v>Domestic animal</v>
          </cell>
          <cell r="N151" t="str">
            <v>Domestic</v>
          </cell>
          <cell r="O151" t="str">
            <v>Chicken</v>
          </cell>
        </row>
        <row r="152">
          <cell r="A152" t="str">
            <v>AF536691</v>
          </cell>
          <cell r="B152">
            <v>4</v>
          </cell>
          <cell r="C152" t="str">
            <v>Avian</v>
          </cell>
          <cell r="D152" t="str">
            <v>chicken</v>
          </cell>
          <cell r="E152" t="str">
            <v>China</v>
          </cell>
          <cell r="F152" t="str">
            <v>E_Asia_E_China</v>
          </cell>
          <cell r="G152" t="str">
            <v>H9N2</v>
          </cell>
          <cell r="H152">
            <v>1999</v>
          </cell>
          <cell r="I152" t="str">
            <v>A/Chicken/Beijing/3/99</v>
          </cell>
          <cell r="J152">
            <v>1999</v>
          </cell>
          <cell r="K152" t="str">
            <v>Poultry</v>
          </cell>
          <cell r="L152" t="str">
            <v>Poultry</v>
          </cell>
          <cell r="M152" t="str">
            <v>Domestic animal</v>
          </cell>
          <cell r="N152" t="str">
            <v>Domestic</v>
          </cell>
          <cell r="O152" t="str">
            <v>Chicken</v>
          </cell>
        </row>
        <row r="153">
          <cell r="A153" t="str">
            <v>AF536692</v>
          </cell>
          <cell r="B153">
            <v>4</v>
          </cell>
          <cell r="C153" t="str">
            <v>Avian</v>
          </cell>
          <cell r="D153" t="str">
            <v>chicken</v>
          </cell>
          <cell r="E153" t="str">
            <v>China</v>
          </cell>
          <cell r="F153" t="str">
            <v>China_Central</v>
          </cell>
          <cell r="G153" t="str">
            <v>H9N2</v>
          </cell>
          <cell r="H153">
            <v>1997</v>
          </cell>
          <cell r="I153" t="str">
            <v>A/Chicken/Guangdong/97</v>
          </cell>
          <cell r="J153">
            <v>1997</v>
          </cell>
          <cell r="K153" t="str">
            <v>Poultry</v>
          </cell>
          <cell r="L153" t="str">
            <v>Poultry</v>
          </cell>
          <cell r="M153" t="str">
            <v>Domestic animal</v>
          </cell>
          <cell r="N153" t="str">
            <v>Domestic</v>
          </cell>
          <cell r="O153" t="str">
            <v>Chicken</v>
          </cell>
        </row>
        <row r="154">
          <cell r="A154" t="str">
            <v>AF536693</v>
          </cell>
          <cell r="B154">
            <v>4</v>
          </cell>
          <cell r="C154" t="str">
            <v>Avian</v>
          </cell>
          <cell r="D154" t="str">
            <v>chicken</v>
          </cell>
          <cell r="E154" t="str">
            <v>China</v>
          </cell>
          <cell r="F154" t="str">
            <v>E_Asia_E_China</v>
          </cell>
          <cell r="G154" t="str">
            <v>H9N2</v>
          </cell>
          <cell r="H154">
            <v>1996</v>
          </cell>
          <cell r="I154" t="str">
            <v>A/Chicken/Hebei/1/96</v>
          </cell>
          <cell r="J154">
            <v>1996</v>
          </cell>
          <cell r="K154" t="str">
            <v>Poultry</v>
          </cell>
          <cell r="L154" t="str">
            <v>Poultry</v>
          </cell>
          <cell r="M154" t="str">
            <v>Domestic animal</v>
          </cell>
          <cell r="N154" t="str">
            <v>Domestic</v>
          </cell>
          <cell r="O154" t="str">
            <v>Chicken</v>
          </cell>
        </row>
        <row r="155">
          <cell r="A155" t="str">
            <v>AF536694</v>
          </cell>
          <cell r="B155">
            <v>4</v>
          </cell>
          <cell r="C155" t="str">
            <v>Avian</v>
          </cell>
          <cell r="D155" t="str">
            <v>chicken</v>
          </cell>
          <cell r="E155" t="str">
            <v>China</v>
          </cell>
          <cell r="F155" t="str">
            <v>E_Asia_E_China</v>
          </cell>
          <cell r="G155" t="str">
            <v>H9N2</v>
          </cell>
          <cell r="H155">
            <v>1998</v>
          </cell>
          <cell r="I155" t="str">
            <v>A/Chicken/Hebei/2/98</v>
          </cell>
          <cell r="J155">
            <v>1998</v>
          </cell>
          <cell r="K155" t="str">
            <v>Poultry</v>
          </cell>
          <cell r="L155" t="str">
            <v>Poultry</v>
          </cell>
          <cell r="M155" t="str">
            <v>Domestic animal</v>
          </cell>
          <cell r="N155" t="str">
            <v>Domestic</v>
          </cell>
          <cell r="O155" t="str">
            <v>Chicken</v>
          </cell>
        </row>
        <row r="156">
          <cell r="A156" t="str">
            <v>AF536695</v>
          </cell>
          <cell r="B156">
            <v>4</v>
          </cell>
          <cell r="C156" t="str">
            <v>Avian</v>
          </cell>
          <cell r="D156" t="str">
            <v>chicken</v>
          </cell>
          <cell r="E156" t="str">
            <v>China</v>
          </cell>
          <cell r="F156" t="str">
            <v>E_Asia_E_China</v>
          </cell>
          <cell r="G156" t="str">
            <v>H9N2</v>
          </cell>
          <cell r="H156">
            <v>1998</v>
          </cell>
          <cell r="I156" t="str">
            <v>A/Chicken/Hebei/3/98</v>
          </cell>
          <cell r="J156">
            <v>1998</v>
          </cell>
          <cell r="K156" t="str">
            <v>Poultry</v>
          </cell>
          <cell r="L156" t="str">
            <v>Poultry</v>
          </cell>
          <cell r="M156" t="str">
            <v>Domestic animal</v>
          </cell>
          <cell r="N156" t="str">
            <v>Domestic</v>
          </cell>
          <cell r="O156" t="str">
            <v>Chicken</v>
          </cell>
        </row>
        <row r="157">
          <cell r="A157" t="str">
            <v>AF536696</v>
          </cell>
          <cell r="B157">
            <v>4</v>
          </cell>
          <cell r="C157" t="str">
            <v>Avian</v>
          </cell>
          <cell r="D157" t="str">
            <v>chicken</v>
          </cell>
          <cell r="E157" t="str">
            <v>China</v>
          </cell>
          <cell r="F157" t="str">
            <v>China_Central</v>
          </cell>
          <cell r="G157" t="str">
            <v>H9N2</v>
          </cell>
          <cell r="H157">
            <v>1998</v>
          </cell>
          <cell r="I157" t="str">
            <v>A/Chicken/Henan/98</v>
          </cell>
          <cell r="J157">
            <v>1998</v>
          </cell>
          <cell r="K157" t="str">
            <v>Poultry</v>
          </cell>
          <cell r="L157" t="str">
            <v>Poultry</v>
          </cell>
          <cell r="M157" t="str">
            <v>Domestic animal</v>
          </cell>
          <cell r="N157" t="str">
            <v>Domestic</v>
          </cell>
          <cell r="O157" t="str">
            <v>Chicken</v>
          </cell>
        </row>
        <row r="158">
          <cell r="A158" t="str">
            <v>AF536697</v>
          </cell>
          <cell r="B158">
            <v>4</v>
          </cell>
          <cell r="C158" t="str">
            <v>Avian</v>
          </cell>
          <cell r="D158" t="str">
            <v>chicken</v>
          </cell>
          <cell r="E158" t="str">
            <v>China</v>
          </cell>
          <cell r="F158" t="str">
            <v>E_Asia_E_China</v>
          </cell>
          <cell r="G158" t="str">
            <v>H9N2</v>
          </cell>
          <cell r="H158">
            <v>1999</v>
          </cell>
          <cell r="I158" t="str">
            <v>A/chicken/Liaoning/99</v>
          </cell>
          <cell r="J158">
            <v>1999</v>
          </cell>
          <cell r="K158" t="str">
            <v>Poultry</v>
          </cell>
          <cell r="L158" t="str">
            <v>Poultry</v>
          </cell>
          <cell r="M158" t="str">
            <v>Domestic animal</v>
          </cell>
          <cell r="N158" t="str">
            <v>Domestic</v>
          </cell>
          <cell r="O158" t="str">
            <v>Chicken</v>
          </cell>
        </row>
        <row r="159">
          <cell r="A159" t="str">
            <v>AF536698</v>
          </cell>
          <cell r="B159">
            <v>4</v>
          </cell>
          <cell r="C159" t="str">
            <v>Avian</v>
          </cell>
          <cell r="D159" t="str">
            <v>chicken</v>
          </cell>
          <cell r="E159" t="str">
            <v>China</v>
          </cell>
          <cell r="F159" t="str">
            <v>E_Asia_E_China</v>
          </cell>
          <cell r="G159" t="str">
            <v>H9N2</v>
          </cell>
          <cell r="H159">
            <v>1998</v>
          </cell>
          <cell r="I159" t="str">
            <v>A/Chicken/Shandong/98</v>
          </cell>
          <cell r="J159">
            <v>1998</v>
          </cell>
          <cell r="K159" t="str">
            <v>Poultry</v>
          </cell>
          <cell r="L159" t="str">
            <v>Poultry</v>
          </cell>
          <cell r="M159" t="str">
            <v>Domestic animal</v>
          </cell>
          <cell r="N159" t="str">
            <v>Domestic</v>
          </cell>
          <cell r="O159" t="str">
            <v>Chicken</v>
          </cell>
        </row>
        <row r="160">
          <cell r="A160" t="str">
            <v>AJ291392</v>
          </cell>
          <cell r="B160">
            <v>4</v>
          </cell>
          <cell r="C160" t="str">
            <v>Avian</v>
          </cell>
          <cell r="D160" t="str">
            <v>chicken</v>
          </cell>
          <cell r="E160" t="str">
            <v>Pakistan</v>
          </cell>
          <cell r="F160" t="str">
            <v>S_Asia</v>
          </cell>
          <cell r="G160" t="str">
            <v>H9N2</v>
          </cell>
          <cell r="H160">
            <v>1999</v>
          </cell>
          <cell r="I160" t="str">
            <v>A/chicken/Pakistan/2/1999</v>
          </cell>
          <cell r="J160">
            <v>1999</v>
          </cell>
          <cell r="K160" t="str">
            <v>Poultry</v>
          </cell>
          <cell r="L160" t="str">
            <v>Poultry</v>
          </cell>
          <cell r="M160" t="str">
            <v>Domestic animal</v>
          </cell>
          <cell r="N160" t="str">
            <v>Domestic</v>
          </cell>
          <cell r="O160" t="str">
            <v>Chicken</v>
          </cell>
        </row>
        <row r="161">
          <cell r="A161" t="str">
            <v>AJ404626</v>
          </cell>
          <cell r="B161">
            <v>4</v>
          </cell>
          <cell r="C161" t="str">
            <v>Human</v>
          </cell>
          <cell r="D161" t="str">
            <v>Human</v>
          </cell>
          <cell r="E161" t="str">
            <v>Hong Kong</v>
          </cell>
          <cell r="F161" t="str">
            <v>China_Central</v>
          </cell>
          <cell r="G161" t="str">
            <v>H9N2</v>
          </cell>
          <cell r="H161">
            <v>1999</v>
          </cell>
          <cell r="I161" t="str">
            <v>A/Human/Hong Kong/1073/99</v>
          </cell>
          <cell r="J161">
            <v>1999</v>
          </cell>
          <cell r="K161" t="str">
            <v xml:space="preserve">Mammals </v>
          </cell>
          <cell r="L161" t="str">
            <v>Mammal</v>
          </cell>
          <cell r="M161" t="str">
            <v>Human</v>
          </cell>
          <cell r="N161" t="str">
            <v>Domestic</v>
          </cell>
          <cell r="O161" t="str">
            <v>Human</v>
          </cell>
        </row>
        <row r="162">
          <cell r="A162" t="str">
            <v>AJ404627</v>
          </cell>
          <cell r="B162">
            <v>4</v>
          </cell>
          <cell r="C162" t="str">
            <v>Human</v>
          </cell>
          <cell r="D162" t="str">
            <v>Human</v>
          </cell>
          <cell r="E162" t="str">
            <v>Hong Kong</v>
          </cell>
          <cell r="F162" t="str">
            <v>China_Central</v>
          </cell>
          <cell r="G162" t="str">
            <v>H9N2</v>
          </cell>
          <cell r="H162">
            <v>1999</v>
          </cell>
          <cell r="I162" t="str">
            <v>A/Human/Hong Kong/1074/99</v>
          </cell>
          <cell r="J162">
            <v>1999</v>
          </cell>
          <cell r="K162" t="str">
            <v xml:space="preserve">Mammals </v>
          </cell>
          <cell r="L162" t="str">
            <v>Mammal</v>
          </cell>
          <cell r="M162" t="str">
            <v>Human</v>
          </cell>
          <cell r="N162" t="str">
            <v>Domestic</v>
          </cell>
          <cell r="O162" t="str">
            <v>Human</v>
          </cell>
        </row>
        <row r="163">
          <cell r="A163" t="str">
            <v>AJ781818</v>
          </cell>
          <cell r="B163">
            <v>4</v>
          </cell>
          <cell r="C163" t="str">
            <v>Avian</v>
          </cell>
          <cell r="D163" t="str">
            <v>turkey</v>
          </cell>
          <cell r="E163" t="str">
            <v>Germany</v>
          </cell>
          <cell r="F163" t="str">
            <v>Europe</v>
          </cell>
          <cell r="G163" t="str">
            <v>H9N2</v>
          </cell>
          <cell r="H163">
            <v>1995</v>
          </cell>
          <cell r="I163" t="str">
            <v>A/turkey/Germany/R90/95</v>
          </cell>
          <cell r="J163">
            <v>1995</v>
          </cell>
          <cell r="K163" t="str">
            <v>Poultry</v>
          </cell>
          <cell r="L163" t="str">
            <v>Poultry</v>
          </cell>
          <cell r="M163" t="str">
            <v>Domestic animal</v>
          </cell>
          <cell r="N163" t="str">
            <v>Domestic</v>
          </cell>
          <cell r="O163" t="str">
            <v>Turkey</v>
          </cell>
        </row>
        <row r="164">
          <cell r="A164" t="str">
            <v>AJ781819</v>
          </cell>
          <cell r="B164">
            <v>4</v>
          </cell>
          <cell r="C164" t="str">
            <v>Avian</v>
          </cell>
          <cell r="D164" t="str">
            <v>turkey</v>
          </cell>
          <cell r="E164" t="str">
            <v>Germany</v>
          </cell>
          <cell r="F164" t="str">
            <v>Europe</v>
          </cell>
          <cell r="G164" t="str">
            <v>H9N2</v>
          </cell>
          <cell r="H164">
            <v>1995</v>
          </cell>
          <cell r="I164" t="str">
            <v>A/turkey/Germany/R113/95</v>
          </cell>
          <cell r="J164">
            <v>1995</v>
          </cell>
          <cell r="K164" t="str">
            <v>Poultry</v>
          </cell>
          <cell r="L164" t="str">
            <v>Poultry</v>
          </cell>
          <cell r="M164" t="str">
            <v>Domestic animal</v>
          </cell>
          <cell r="N164" t="str">
            <v>Domestic</v>
          </cell>
          <cell r="O164" t="str">
            <v>Turkey</v>
          </cell>
        </row>
        <row r="165">
          <cell r="A165" t="str">
            <v>AJ781820</v>
          </cell>
          <cell r="B165">
            <v>4</v>
          </cell>
          <cell r="C165" t="str">
            <v>Avian</v>
          </cell>
          <cell r="D165" t="str">
            <v>turkey</v>
          </cell>
          <cell r="E165" t="str">
            <v>Germany</v>
          </cell>
          <cell r="F165" t="str">
            <v>Europe</v>
          </cell>
          <cell r="G165" t="str">
            <v>H9N2</v>
          </cell>
          <cell r="H165">
            <v>1996</v>
          </cell>
          <cell r="I165" t="str">
            <v>A/turkey/Germany/R22/96</v>
          </cell>
          <cell r="J165">
            <v>1996</v>
          </cell>
          <cell r="K165" t="str">
            <v>Poultry</v>
          </cell>
          <cell r="L165" t="str">
            <v>Poultry</v>
          </cell>
          <cell r="M165" t="str">
            <v>Domestic animal</v>
          </cell>
          <cell r="N165" t="str">
            <v>Domestic</v>
          </cell>
          <cell r="O165" t="str">
            <v>Turkey</v>
          </cell>
        </row>
        <row r="166">
          <cell r="A166" t="str">
            <v>AJ781822</v>
          </cell>
          <cell r="B166">
            <v>4</v>
          </cell>
          <cell r="C166" t="str">
            <v>Avian</v>
          </cell>
          <cell r="D166" t="str">
            <v>chicken</v>
          </cell>
          <cell r="E166" t="str">
            <v>Germany</v>
          </cell>
          <cell r="F166" t="str">
            <v>Europe</v>
          </cell>
          <cell r="G166" t="str">
            <v>H9N2</v>
          </cell>
          <cell r="H166">
            <v>1998</v>
          </cell>
          <cell r="I166" t="str">
            <v>A/chicken/Germany/R45/98</v>
          </cell>
          <cell r="J166">
            <v>1998</v>
          </cell>
          <cell r="K166" t="str">
            <v>Poultry</v>
          </cell>
          <cell r="L166" t="str">
            <v>Poultry</v>
          </cell>
          <cell r="M166" t="str">
            <v>Domestic animal</v>
          </cell>
          <cell r="N166" t="str">
            <v>Domestic</v>
          </cell>
          <cell r="O166" t="str">
            <v>Chicken</v>
          </cell>
        </row>
        <row r="167">
          <cell r="A167" t="str">
            <v>AJ781823</v>
          </cell>
          <cell r="B167">
            <v>4</v>
          </cell>
          <cell r="C167" t="str">
            <v>Avian</v>
          </cell>
          <cell r="D167" t="str">
            <v>chicken</v>
          </cell>
          <cell r="E167" t="str">
            <v>Pakistan</v>
          </cell>
          <cell r="F167" t="str">
            <v>S_Asia</v>
          </cell>
          <cell r="G167" t="str">
            <v>H9N2</v>
          </cell>
          <cell r="H167">
            <v>1998</v>
          </cell>
          <cell r="I167" t="str">
            <v>A/chicken/Pakistan/AG519/98</v>
          </cell>
          <cell r="J167">
            <v>1998</v>
          </cell>
          <cell r="K167" t="str">
            <v>Poultry</v>
          </cell>
          <cell r="L167" t="str">
            <v>Poultry</v>
          </cell>
          <cell r="M167" t="str">
            <v>Domestic animal</v>
          </cell>
          <cell r="N167" t="str">
            <v>Domestic</v>
          </cell>
          <cell r="O167" t="str">
            <v>Chicken</v>
          </cell>
        </row>
        <row r="168">
          <cell r="A168" t="str">
            <v>AJ781824</v>
          </cell>
          <cell r="B168">
            <v>4</v>
          </cell>
          <cell r="C168" t="str">
            <v>Avian</v>
          </cell>
          <cell r="D168" t="str">
            <v>chicken</v>
          </cell>
          <cell r="E168" t="str">
            <v>United Arab Emirates</v>
          </cell>
          <cell r="F168" t="str">
            <v>Middle_East</v>
          </cell>
          <cell r="G168" t="str">
            <v>H9N2</v>
          </cell>
          <cell r="H168">
            <v>1999</v>
          </cell>
          <cell r="I168" t="str">
            <v>A/chicken/United Arab Emirates/AG537/99</v>
          </cell>
          <cell r="J168">
            <v>1999</v>
          </cell>
          <cell r="K168" t="str">
            <v>Poultry</v>
          </cell>
          <cell r="L168" t="str">
            <v>Poultry</v>
          </cell>
          <cell r="M168" t="str">
            <v>Domestic animal</v>
          </cell>
          <cell r="N168" t="str">
            <v>Domestic</v>
          </cell>
          <cell r="O168" t="str">
            <v>Chicken</v>
          </cell>
        </row>
        <row r="169">
          <cell r="A169" t="str">
            <v>AJ781825</v>
          </cell>
          <cell r="B169">
            <v>4</v>
          </cell>
          <cell r="C169" t="str">
            <v>Avian</v>
          </cell>
          <cell r="D169" t="str">
            <v>chicken</v>
          </cell>
          <cell r="E169" t="str">
            <v>Iran</v>
          </cell>
          <cell r="F169" t="str">
            <v>Middle_East</v>
          </cell>
          <cell r="G169" t="str">
            <v>H9N2</v>
          </cell>
          <cell r="H169">
            <v>2000</v>
          </cell>
          <cell r="I169" t="str">
            <v>A/chicken/Iran/AG541/2000</v>
          </cell>
          <cell r="J169">
            <v>2000</v>
          </cell>
          <cell r="K169" t="str">
            <v>Poultry</v>
          </cell>
          <cell r="L169" t="str">
            <v>Poultry</v>
          </cell>
          <cell r="M169" t="str">
            <v>Domestic animal</v>
          </cell>
          <cell r="N169" t="str">
            <v>Domestic</v>
          </cell>
          <cell r="O169" t="str">
            <v>Chicken</v>
          </cell>
        </row>
        <row r="170">
          <cell r="A170" t="str">
            <v>AJ781826</v>
          </cell>
          <cell r="B170">
            <v>4</v>
          </cell>
          <cell r="C170" t="str">
            <v>Avian</v>
          </cell>
          <cell r="D170" t="str">
            <v>chicken</v>
          </cell>
          <cell r="E170" t="str">
            <v>Saudi Arabia</v>
          </cell>
          <cell r="F170" t="str">
            <v>Middle_East</v>
          </cell>
          <cell r="G170" t="str">
            <v>H9</v>
          </cell>
          <cell r="H170">
            <v>2000</v>
          </cell>
          <cell r="I170" t="str">
            <v>A/chicken/Saudi Arabia/AG516/2000</v>
          </cell>
          <cell r="J170">
            <v>2000</v>
          </cell>
          <cell r="K170" t="str">
            <v>Poultry</v>
          </cell>
          <cell r="L170" t="str">
            <v>Poultry</v>
          </cell>
          <cell r="M170" t="str">
            <v>Domestic animal</v>
          </cell>
          <cell r="N170" t="str">
            <v>Domestic</v>
          </cell>
          <cell r="O170" t="str">
            <v>Chicken</v>
          </cell>
        </row>
        <row r="171">
          <cell r="A171" t="str">
            <v>AJ781827</v>
          </cell>
          <cell r="B171">
            <v>4</v>
          </cell>
          <cell r="C171" t="str">
            <v>Avian</v>
          </cell>
          <cell r="D171" t="str">
            <v>chicken</v>
          </cell>
          <cell r="E171" t="str">
            <v>China</v>
          </cell>
          <cell r="F171" t="str">
            <v>NA</v>
          </cell>
          <cell r="G171" t="str">
            <v>H9N2</v>
          </cell>
          <cell r="H171">
            <v>2001</v>
          </cell>
          <cell r="I171" t="str">
            <v>A/chicken/China/AG518/2001</v>
          </cell>
          <cell r="J171">
            <v>2001</v>
          </cell>
          <cell r="K171" t="str">
            <v>Poultry</v>
          </cell>
          <cell r="L171" t="str">
            <v>Poultry</v>
          </cell>
          <cell r="M171" t="str">
            <v>Domestic animal</v>
          </cell>
          <cell r="N171" t="str">
            <v>Domestic</v>
          </cell>
          <cell r="O171" t="str">
            <v>Chicken</v>
          </cell>
        </row>
        <row r="172">
          <cell r="A172" t="str">
            <v>AM087218</v>
          </cell>
          <cell r="B172">
            <v>4</v>
          </cell>
          <cell r="C172" t="str">
            <v>Avian</v>
          </cell>
          <cell r="D172" t="str">
            <v>shoveler</v>
          </cell>
          <cell r="E172" t="str">
            <v>Iran</v>
          </cell>
          <cell r="F172" t="str">
            <v>Middle_East</v>
          </cell>
          <cell r="G172" t="str">
            <v>H9</v>
          </cell>
          <cell r="H172">
            <v>2003</v>
          </cell>
          <cell r="I172" t="str">
            <v>A/shoveler/Iran/G54/03</v>
          </cell>
          <cell r="J172">
            <v>2003</v>
          </cell>
          <cell r="K172" t="str">
            <v>Anseriformes</v>
          </cell>
          <cell r="L172" t="str">
            <v>Anseriformes</v>
          </cell>
          <cell r="M172" t="str">
            <v>Wild bird</v>
          </cell>
          <cell r="N172" t="str">
            <v>Wild</v>
          </cell>
          <cell r="O172" t="str">
            <v>Anseriformes</v>
          </cell>
        </row>
        <row r="173">
          <cell r="A173" t="str">
            <v>AM087219</v>
          </cell>
          <cell r="B173">
            <v>4</v>
          </cell>
          <cell r="C173" t="str">
            <v>Avian</v>
          </cell>
          <cell r="D173" t="str">
            <v>feral duck</v>
          </cell>
          <cell r="E173" t="str">
            <v>Iran</v>
          </cell>
          <cell r="F173" t="str">
            <v>Middle_East</v>
          </cell>
          <cell r="G173" t="str">
            <v>H9</v>
          </cell>
          <cell r="H173">
            <v>2003</v>
          </cell>
          <cell r="I173" t="str">
            <v>A/feral duck/Iran/G94/03</v>
          </cell>
          <cell r="J173">
            <v>2003</v>
          </cell>
          <cell r="K173" t="str">
            <v>Anseriformes</v>
          </cell>
          <cell r="L173" t="str">
            <v>Anseriformes</v>
          </cell>
          <cell r="M173" t="str">
            <v>Domestic animal</v>
          </cell>
          <cell r="N173" t="str">
            <v>Wild</v>
          </cell>
          <cell r="O173" t="str">
            <v>Anseriformes</v>
          </cell>
        </row>
        <row r="174">
          <cell r="A174" t="str">
            <v>AY036880</v>
          </cell>
          <cell r="B174">
            <v>4</v>
          </cell>
          <cell r="C174" t="str">
            <v>Avian</v>
          </cell>
          <cell r="D174" t="str">
            <v>chicken</v>
          </cell>
          <cell r="E174" t="str">
            <v>China</v>
          </cell>
          <cell r="F174" t="str">
            <v>China_Central</v>
          </cell>
          <cell r="G174" t="str">
            <v>H9N2</v>
          </cell>
          <cell r="H174">
            <v>1999</v>
          </cell>
          <cell r="I174" t="str">
            <v>A/chicken/Guangxi/KMI/99</v>
          </cell>
          <cell r="J174">
            <v>1999</v>
          </cell>
          <cell r="K174" t="str">
            <v>Poultry</v>
          </cell>
          <cell r="L174" t="str">
            <v>Poultry</v>
          </cell>
          <cell r="M174" t="str">
            <v>Domestic animal</v>
          </cell>
          <cell r="N174" t="str">
            <v>Domestic</v>
          </cell>
          <cell r="O174" t="str">
            <v>Chicken</v>
          </cell>
        </row>
        <row r="175">
          <cell r="A175" t="str">
            <v>AY043014</v>
          </cell>
          <cell r="B175">
            <v>4</v>
          </cell>
          <cell r="C175" t="str">
            <v>Avian</v>
          </cell>
          <cell r="D175" t="str">
            <v>chicken</v>
          </cell>
          <cell r="E175" t="str">
            <v>China</v>
          </cell>
          <cell r="F175" t="str">
            <v>China_Central</v>
          </cell>
          <cell r="G175" t="str">
            <v>H9N2</v>
          </cell>
          <cell r="H175">
            <v>1998</v>
          </cell>
          <cell r="I175" t="str">
            <v>A/Chicken/Shaoguan/13/98</v>
          </cell>
          <cell r="J175">
            <v>1998</v>
          </cell>
          <cell r="K175" t="str">
            <v>Poultry</v>
          </cell>
          <cell r="L175" t="str">
            <v>Poultry</v>
          </cell>
          <cell r="M175" t="str">
            <v>Domestic animal</v>
          </cell>
          <cell r="N175" t="str">
            <v>Domestic</v>
          </cell>
          <cell r="O175" t="str">
            <v>Chicken</v>
          </cell>
        </row>
        <row r="176">
          <cell r="A176" t="str">
            <v>AY043015</v>
          </cell>
          <cell r="B176">
            <v>4</v>
          </cell>
          <cell r="C176" t="str">
            <v>Human</v>
          </cell>
          <cell r="D176" t="str">
            <v>Human</v>
          </cell>
          <cell r="E176" t="str">
            <v>China</v>
          </cell>
          <cell r="F176" t="str">
            <v>China_Central</v>
          </cell>
          <cell r="G176" t="str">
            <v>H9N2</v>
          </cell>
          <cell r="H176">
            <v>1998</v>
          </cell>
          <cell r="I176" t="str">
            <v>A/Human/Shantou/239/98</v>
          </cell>
          <cell r="J176">
            <v>1998</v>
          </cell>
          <cell r="K176" t="str">
            <v xml:space="preserve">Mammals </v>
          </cell>
          <cell r="L176" t="str">
            <v>Mammal</v>
          </cell>
          <cell r="M176" t="str">
            <v>Human</v>
          </cell>
          <cell r="N176" t="str">
            <v>Domestic</v>
          </cell>
          <cell r="O176" t="str">
            <v>Human</v>
          </cell>
        </row>
        <row r="177">
          <cell r="A177" t="str">
            <v>AY043017</v>
          </cell>
          <cell r="B177">
            <v>4</v>
          </cell>
          <cell r="C177" t="str">
            <v>Human</v>
          </cell>
          <cell r="D177" t="str">
            <v>Human</v>
          </cell>
          <cell r="E177" t="str">
            <v>China</v>
          </cell>
          <cell r="F177" t="str">
            <v>China_Central</v>
          </cell>
          <cell r="G177" t="str">
            <v>H9N2</v>
          </cell>
          <cell r="H177">
            <v>1998</v>
          </cell>
          <cell r="I177" t="str">
            <v>A/Human/Shaoguan/408/98</v>
          </cell>
          <cell r="J177">
            <v>1998</v>
          </cell>
          <cell r="K177" t="str">
            <v xml:space="preserve">Mammals </v>
          </cell>
          <cell r="L177" t="str">
            <v>Mammal</v>
          </cell>
          <cell r="M177" t="str">
            <v>Human</v>
          </cell>
          <cell r="N177" t="str">
            <v>Domestic</v>
          </cell>
          <cell r="O177" t="str">
            <v>Human</v>
          </cell>
        </row>
        <row r="178">
          <cell r="A178" t="str">
            <v>AY043018</v>
          </cell>
          <cell r="B178">
            <v>4</v>
          </cell>
          <cell r="C178" t="str">
            <v>Human</v>
          </cell>
          <cell r="D178" t="str">
            <v>Human</v>
          </cell>
          <cell r="E178" t="str">
            <v>China</v>
          </cell>
          <cell r="F178" t="str">
            <v>China_Central</v>
          </cell>
          <cell r="G178" t="str">
            <v>H9N2</v>
          </cell>
          <cell r="H178">
            <v>1998</v>
          </cell>
          <cell r="I178" t="str">
            <v>A/Human/Shaoguan/447/98</v>
          </cell>
          <cell r="J178">
            <v>1998</v>
          </cell>
          <cell r="K178" t="str">
            <v xml:space="preserve">Mammals </v>
          </cell>
          <cell r="L178" t="str">
            <v>Mammal</v>
          </cell>
          <cell r="M178" t="str">
            <v>Human</v>
          </cell>
          <cell r="N178" t="str">
            <v>Domestic</v>
          </cell>
          <cell r="O178" t="str">
            <v>Human</v>
          </cell>
        </row>
        <row r="179">
          <cell r="A179" t="str">
            <v>AY043019</v>
          </cell>
          <cell r="B179">
            <v>4</v>
          </cell>
          <cell r="C179" t="str">
            <v>Human</v>
          </cell>
          <cell r="D179" t="str">
            <v>Human</v>
          </cell>
          <cell r="E179" t="str">
            <v>China</v>
          </cell>
          <cell r="F179" t="str">
            <v>China_Central</v>
          </cell>
          <cell r="G179" t="str">
            <v>H9N2</v>
          </cell>
          <cell r="H179">
            <v>1999</v>
          </cell>
          <cell r="I179" t="str">
            <v>A/Human/Guangzhou/333/99</v>
          </cell>
          <cell r="J179">
            <v>1999</v>
          </cell>
          <cell r="K179" t="str">
            <v xml:space="preserve">Mammals </v>
          </cell>
          <cell r="L179" t="str">
            <v>Mammal</v>
          </cell>
          <cell r="M179" t="str">
            <v>Human</v>
          </cell>
          <cell r="N179" t="str">
            <v>Domestic</v>
          </cell>
          <cell r="O179" t="str">
            <v>Human</v>
          </cell>
        </row>
        <row r="180">
          <cell r="A180" t="str">
            <v>AY083840</v>
          </cell>
          <cell r="B180">
            <v>4</v>
          </cell>
          <cell r="C180" t="str">
            <v>Avian</v>
          </cell>
          <cell r="D180" t="str">
            <v>chicken</v>
          </cell>
          <cell r="E180" t="str">
            <v>China</v>
          </cell>
          <cell r="F180" t="str">
            <v>E_Asia_E_China</v>
          </cell>
          <cell r="G180" t="str">
            <v>H9N2</v>
          </cell>
          <cell r="H180">
            <v>2001</v>
          </cell>
          <cell r="I180" t="str">
            <v>A/Chicken/Shanghai/3/01</v>
          </cell>
          <cell r="J180">
            <v>2001</v>
          </cell>
          <cell r="K180" t="str">
            <v>Poultry</v>
          </cell>
          <cell r="L180" t="str">
            <v>Poultry</v>
          </cell>
          <cell r="M180" t="str">
            <v>Domestic animal</v>
          </cell>
          <cell r="N180" t="str">
            <v>Domestic</v>
          </cell>
          <cell r="O180" t="str">
            <v>Chicken</v>
          </cell>
        </row>
        <row r="181">
          <cell r="A181" t="str">
            <v>AY083841</v>
          </cell>
          <cell r="B181">
            <v>4</v>
          </cell>
          <cell r="C181" t="str">
            <v>Avian</v>
          </cell>
          <cell r="D181" t="str">
            <v>chicken</v>
          </cell>
          <cell r="E181" t="str">
            <v>China</v>
          </cell>
          <cell r="F181" t="str">
            <v>E_Asia_E_China</v>
          </cell>
          <cell r="G181" t="str">
            <v>H9N2</v>
          </cell>
          <cell r="H181">
            <v>2001</v>
          </cell>
          <cell r="I181" t="str">
            <v>A/Chicken/Shanghai/4/01</v>
          </cell>
          <cell r="J181">
            <v>2001</v>
          </cell>
          <cell r="K181" t="str">
            <v>Poultry</v>
          </cell>
          <cell r="L181" t="str">
            <v>Poultry</v>
          </cell>
          <cell r="M181" t="str">
            <v>Domestic animal</v>
          </cell>
          <cell r="N181" t="str">
            <v>Domestic</v>
          </cell>
          <cell r="O181" t="str">
            <v>Chicken</v>
          </cell>
        </row>
        <row r="182">
          <cell r="A182" t="str">
            <v>AY206671</v>
          </cell>
          <cell r="B182">
            <v>4</v>
          </cell>
          <cell r="C182" t="str">
            <v>Avian</v>
          </cell>
          <cell r="D182" t="str">
            <v>duck</v>
          </cell>
          <cell r="E182" t="str">
            <v>Hong Kong</v>
          </cell>
          <cell r="F182" t="str">
            <v>China_Central</v>
          </cell>
          <cell r="G182" t="str">
            <v>H9N6</v>
          </cell>
          <cell r="H182">
            <v>1977</v>
          </cell>
          <cell r="I182" t="str">
            <v>A/duck/Hong Kong/147/1977</v>
          </cell>
          <cell r="J182">
            <v>1977</v>
          </cell>
          <cell r="K182" t="str">
            <v>Poultry</v>
          </cell>
          <cell r="L182" t="str">
            <v>Poultry</v>
          </cell>
          <cell r="M182" t="str">
            <v>Domestic animal</v>
          </cell>
          <cell r="N182" t="str">
            <v>Domestic</v>
          </cell>
          <cell r="O182" t="str">
            <v>Domestic_duck/geese</v>
          </cell>
        </row>
        <row r="183">
          <cell r="A183" t="str">
            <v>AY206672</v>
          </cell>
          <cell r="B183">
            <v>4</v>
          </cell>
          <cell r="C183" t="str">
            <v>Avian</v>
          </cell>
          <cell r="D183" t="str">
            <v>duck</v>
          </cell>
          <cell r="E183" t="str">
            <v>Hong Kong</v>
          </cell>
          <cell r="F183" t="str">
            <v>China_Central</v>
          </cell>
          <cell r="G183" t="str">
            <v>H9N2</v>
          </cell>
          <cell r="H183">
            <v>1979</v>
          </cell>
          <cell r="I183" t="str">
            <v>A/duck/Hong Kong/702/1979</v>
          </cell>
          <cell r="J183">
            <v>1979</v>
          </cell>
          <cell r="K183" t="str">
            <v>Poultry</v>
          </cell>
          <cell r="L183" t="str">
            <v>Poultry</v>
          </cell>
          <cell r="M183" t="str">
            <v>Domestic animal</v>
          </cell>
          <cell r="N183" t="str">
            <v>Domestic</v>
          </cell>
          <cell r="O183" t="str">
            <v>Domestic_duck/geese</v>
          </cell>
        </row>
        <row r="184">
          <cell r="A184" t="str">
            <v>AY206673</v>
          </cell>
          <cell r="B184">
            <v>4</v>
          </cell>
          <cell r="C184" t="str">
            <v>Avian</v>
          </cell>
          <cell r="D184" t="str">
            <v>duck</v>
          </cell>
          <cell r="E184" t="str">
            <v>Hong Kong</v>
          </cell>
          <cell r="F184" t="str">
            <v>China_Central</v>
          </cell>
          <cell r="G184" t="str">
            <v>H9N2</v>
          </cell>
          <cell r="H184">
            <v>1978</v>
          </cell>
          <cell r="I184" t="str">
            <v>A/duck/Hong Kong/448/78</v>
          </cell>
          <cell r="J184">
            <v>1978</v>
          </cell>
          <cell r="K184" t="str">
            <v>Poultry</v>
          </cell>
          <cell r="L184" t="str">
            <v>Poultry</v>
          </cell>
          <cell r="M184" t="str">
            <v>Domestic animal</v>
          </cell>
          <cell r="N184" t="str">
            <v>Domestic</v>
          </cell>
          <cell r="O184" t="str">
            <v>Domestic_duck/geese</v>
          </cell>
        </row>
        <row r="185">
          <cell r="A185" t="str">
            <v>AY206674</v>
          </cell>
          <cell r="B185">
            <v>4</v>
          </cell>
          <cell r="C185" t="str">
            <v>Avian</v>
          </cell>
          <cell r="D185" t="str">
            <v>duck</v>
          </cell>
          <cell r="E185" t="str">
            <v>Hong Kong</v>
          </cell>
          <cell r="F185" t="str">
            <v>China_Central</v>
          </cell>
          <cell r="G185" t="str">
            <v>H9N2</v>
          </cell>
          <cell r="H185">
            <v>1978</v>
          </cell>
          <cell r="I185" t="str">
            <v>A/duck/Hong Kong/366/78</v>
          </cell>
          <cell r="J185">
            <v>1978</v>
          </cell>
          <cell r="K185" t="str">
            <v>Poultry</v>
          </cell>
          <cell r="L185" t="str">
            <v>Poultry</v>
          </cell>
          <cell r="M185" t="str">
            <v>Domestic animal</v>
          </cell>
          <cell r="N185" t="str">
            <v>Domestic</v>
          </cell>
          <cell r="O185" t="str">
            <v>Domestic_duck/geese</v>
          </cell>
        </row>
        <row r="186">
          <cell r="A186" t="str">
            <v>AY206675</v>
          </cell>
          <cell r="B186">
            <v>4</v>
          </cell>
          <cell r="C186" t="str">
            <v>Avian</v>
          </cell>
          <cell r="D186" t="str">
            <v>quail</v>
          </cell>
          <cell r="E186" t="str">
            <v>Hong Kong</v>
          </cell>
          <cell r="F186" t="str">
            <v>China_Central</v>
          </cell>
          <cell r="G186" t="str">
            <v>H9N2</v>
          </cell>
          <cell r="H186">
            <v>1988</v>
          </cell>
          <cell r="I186" t="str">
            <v>A/quail/Hong Kong/A28945/88</v>
          </cell>
          <cell r="J186">
            <v>1988</v>
          </cell>
          <cell r="K186" t="str">
            <v>?</v>
          </cell>
          <cell r="L186" t="str">
            <v>Galliformes</v>
          </cell>
          <cell r="M186" t="str">
            <v>Domestic animal</v>
          </cell>
          <cell r="N186" t="str">
            <v>Domestic</v>
          </cell>
          <cell r="O186" t="str">
            <v>Quail</v>
          </cell>
        </row>
        <row r="187">
          <cell r="A187" t="str">
            <v>AY206676</v>
          </cell>
          <cell r="B187">
            <v>4</v>
          </cell>
          <cell r="C187" t="str">
            <v>Avian</v>
          </cell>
          <cell r="D187" t="str">
            <v>guinea fowl</v>
          </cell>
          <cell r="E187" t="str">
            <v>Hong Kong</v>
          </cell>
          <cell r="F187" t="str">
            <v>China_Central</v>
          </cell>
          <cell r="G187" t="str">
            <v>H9N2</v>
          </cell>
          <cell r="H187">
            <v>1999</v>
          </cell>
          <cell r="I187" t="str">
            <v>A/guinea fowl/Hong Kong/WF10/99</v>
          </cell>
          <cell r="J187">
            <v>1999</v>
          </cell>
          <cell r="K187" t="str">
            <v>?</v>
          </cell>
          <cell r="L187" t="str">
            <v>Galliformes</v>
          </cell>
          <cell r="M187" t="str">
            <v>Domestic animal</v>
          </cell>
          <cell r="N187" t="str">
            <v>Domestic</v>
          </cell>
          <cell r="O187" t="str">
            <v>Minor_poultry</v>
          </cell>
        </row>
        <row r="188">
          <cell r="A188" t="str">
            <v>AY206677</v>
          </cell>
          <cell r="B188">
            <v>4</v>
          </cell>
          <cell r="C188" t="str">
            <v>Avian</v>
          </cell>
          <cell r="D188" t="str">
            <v>chicken</v>
          </cell>
          <cell r="E188" t="str">
            <v>Hong Kong</v>
          </cell>
          <cell r="F188" t="str">
            <v>China_Central</v>
          </cell>
          <cell r="G188" t="str">
            <v>H9N2</v>
          </cell>
          <cell r="H188">
            <v>1999</v>
          </cell>
          <cell r="I188" t="str">
            <v>A/chicken/Hong Kong/WF2/99</v>
          </cell>
          <cell r="J188">
            <v>1999</v>
          </cell>
          <cell r="K188" t="str">
            <v>Poultry</v>
          </cell>
          <cell r="L188" t="str">
            <v>Poultry</v>
          </cell>
          <cell r="M188" t="str">
            <v>Domestic animal</v>
          </cell>
          <cell r="N188" t="str">
            <v>Domestic</v>
          </cell>
          <cell r="O188" t="str">
            <v>Chicken</v>
          </cell>
        </row>
        <row r="189">
          <cell r="A189" t="str">
            <v>AY206678</v>
          </cell>
          <cell r="B189">
            <v>4</v>
          </cell>
          <cell r="C189" t="str">
            <v>Avian</v>
          </cell>
          <cell r="D189" t="str">
            <v>duck</v>
          </cell>
          <cell r="E189" t="str">
            <v>Hong Kong</v>
          </cell>
          <cell r="F189" t="str">
            <v>China_Central</v>
          </cell>
          <cell r="G189" t="str">
            <v>H9N2</v>
          </cell>
          <cell r="H189">
            <v>1979</v>
          </cell>
          <cell r="I189" t="str">
            <v>A/duck/Hong Kong/644/79</v>
          </cell>
          <cell r="J189">
            <v>1979</v>
          </cell>
          <cell r="K189" t="str">
            <v>Poultry</v>
          </cell>
          <cell r="L189" t="str">
            <v>Poultry</v>
          </cell>
          <cell r="M189" t="str">
            <v>Domestic animal</v>
          </cell>
          <cell r="N189" t="str">
            <v>Domestic</v>
          </cell>
          <cell r="O189" t="str">
            <v>Domestic_duck/geese</v>
          </cell>
        </row>
        <row r="190">
          <cell r="A190" t="str">
            <v>AY206679</v>
          </cell>
          <cell r="B190">
            <v>4</v>
          </cell>
          <cell r="C190" t="str">
            <v>Avian</v>
          </cell>
          <cell r="D190" t="str">
            <v>duck</v>
          </cell>
          <cell r="E190" t="str">
            <v>Hong Kong</v>
          </cell>
          <cell r="F190" t="str">
            <v>China_Central</v>
          </cell>
          <cell r="G190" t="str">
            <v>H9N2</v>
          </cell>
          <cell r="H190">
            <v>1979</v>
          </cell>
          <cell r="I190" t="str">
            <v>A/duck/Hong Kong/552/79</v>
          </cell>
          <cell r="J190">
            <v>1979</v>
          </cell>
          <cell r="K190" t="str">
            <v>Poultry</v>
          </cell>
          <cell r="L190" t="str">
            <v>Poultry</v>
          </cell>
          <cell r="M190" t="str">
            <v>Domestic animal</v>
          </cell>
          <cell r="N190" t="str">
            <v>Domestic</v>
          </cell>
          <cell r="O190" t="str">
            <v>Domestic_duck/geese</v>
          </cell>
        </row>
        <row r="191">
          <cell r="A191" t="str">
            <v>AY206680</v>
          </cell>
          <cell r="B191">
            <v>4</v>
          </cell>
          <cell r="C191" t="str">
            <v>Avian</v>
          </cell>
          <cell r="D191" t="str">
            <v>duck</v>
          </cell>
          <cell r="E191" t="str">
            <v>Hong Kong</v>
          </cell>
          <cell r="F191" t="str">
            <v>China_Central</v>
          </cell>
          <cell r="G191" t="str">
            <v>H9N2</v>
          </cell>
          <cell r="H191">
            <v>1979</v>
          </cell>
          <cell r="I191" t="str">
            <v>A/duck/Hong Kong/610/79</v>
          </cell>
          <cell r="J191">
            <v>1979</v>
          </cell>
          <cell r="K191" t="str">
            <v>Poultry</v>
          </cell>
          <cell r="L191" t="str">
            <v>Poultry</v>
          </cell>
          <cell r="M191" t="str">
            <v>Domestic animal</v>
          </cell>
          <cell r="N191" t="str">
            <v>Domestic</v>
          </cell>
          <cell r="O191" t="str">
            <v>Domestic_duck/geese</v>
          </cell>
        </row>
        <row r="192">
          <cell r="A192" t="str">
            <v>AY281745</v>
          </cell>
          <cell r="B192">
            <v>4</v>
          </cell>
          <cell r="C192" t="str">
            <v>Avian</v>
          </cell>
          <cell r="D192" t="str">
            <v>chicken</v>
          </cell>
          <cell r="E192" t="str">
            <v>China</v>
          </cell>
          <cell r="F192" t="str">
            <v>E_Asia_E_China</v>
          </cell>
          <cell r="G192" t="str">
            <v>H9N2</v>
          </cell>
          <cell r="H192">
            <v>2002</v>
          </cell>
          <cell r="I192" t="str">
            <v>A/chicken/Shanghai/1/2002</v>
          </cell>
          <cell r="J192">
            <v>2002</v>
          </cell>
          <cell r="K192" t="str">
            <v>Poultry</v>
          </cell>
          <cell r="L192" t="str">
            <v>Poultry</v>
          </cell>
          <cell r="M192" t="str">
            <v>Domestic animal</v>
          </cell>
          <cell r="N192" t="str">
            <v>Domestic</v>
          </cell>
          <cell r="O192" t="str">
            <v>Chicken</v>
          </cell>
        </row>
        <row r="193">
          <cell r="A193" t="str">
            <v>AY294658</v>
          </cell>
          <cell r="B193">
            <v>4</v>
          </cell>
          <cell r="C193" t="str">
            <v>Swine</v>
          </cell>
          <cell r="D193" t="str">
            <v>swine</v>
          </cell>
          <cell r="E193" t="str">
            <v>China</v>
          </cell>
          <cell r="F193" t="str">
            <v>E_Asia_E_China</v>
          </cell>
          <cell r="G193" t="str">
            <v>H9N2</v>
          </cell>
          <cell r="H193">
            <v>2003</v>
          </cell>
          <cell r="I193" t="str">
            <v>A/Sw/ShanDong/1/2003</v>
          </cell>
          <cell r="J193">
            <v>2003</v>
          </cell>
          <cell r="K193" t="str">
            <v>Mammals</v>
          </cell>
          <cell r="L193" t="str">
            <v>Mammal</v>
          </cell>
          <cell r="M193" t="str">
            <v>Domestic animal</v>
          </cell>
          <cell r="N193" t="str">
            <v>Domestic</v>
          </cell>
          <cell r="O193" t="str">
            <v>Mammal</v>
          </cell>
        </row>
        <row r="194">
          <cell r="A194" t="str">
            <v>AY330332</v>
          </cell>
          <cell r="B194">
            <v>4</v>
          </cell>
          <cell r="C194" t="str">
            <v>Avian</v>
          </cell>
          <cell r="D194" t="str">
            <v>duck</v>
          </cell>
          <cell r="E194" t="str">
            <v>Japan</v>
          </cell>
          <cell r="F194" t="str">
            <v>E_Asia_E_China</v>
          </cell>
          <cell r="G194" t="str">
            <v>H9N2</v>
          </cell>
          <cell r="H194">
            <v>1999</v>
          </cell>
          <cell r="I194" t="str">
            <v>A/duck/Hokkaido/9/99</v>
          </cell>
          <cell r="J194">
            <v>1999</v>
          </cell>
          <cell r="K194" t="str">
            <v>?</v>
          </cell>
          <cell r="L194" t="str">
            <v>Duck (unidentified)</v>
          </cell>
          <cell r="M194" t="str">
            <v>Unidentified</v>
          </cell>
          <cell r="N194" t="str">
            <v>Wild</v>
          </cell>
          <cell r="O194" t="str">
            <v>Anseriformes</v>
          </cell>
        </row>
        <row r="195">
          <cell r="A195" t="str">
            <v>AY330333</v>
          </cell>
          <cell r="B195">
            <v>4</v>
          </cell>
          <cell r="C195" t="str">
            <v>Avian</v>
          </cell>
          <cell r="D195" t="str">
            <v>duck</v>
          </cell>
          <cell r="E195" t="str">
            <v>Japan</v>
          </cell>
          <cell r="F195" t="str">
            <v>E_Asia_E_China</v>
          </cell>
          <cell r="G195" t="str">
            <v>H9N2</v>
          </cell>
          <cell r="H195">
            <v>1998</v>
          </cell>
          <cell r="I195" t="str">
            <v>A/duck/Hokkaido/49/98</v>
          </cell>
          <cell r="J195">
            <v>1998</v>
          </cell>
          <cell r="K195" t="str">
            <v>?</v>
          </cell>
          <cell r="L195" t="str">
            <v>Duck (unidentified)</v>
          </cell>
          <cell r="M195" t="str">
            <v>Unidentified</v>
          </cell>
          <cell r="N195" t="str">
            <v>Wild</v>
          </cell>
          <cell r="O195" t="str">
            <v>Anseriformes</v>
          </cell>
        </row>
        <row r="196">
          <cell r="A196" t="str">
            <v>AY330334</v>
          </cell>
          <cell r="B196">
            <v>4</v>
          </cell>
          <cell r="C196" t="str">
            <v>Avian</v>
          </cell>
          <cell r="D196" t="str">
            <v>duck</v>
          </cell>
          <cell r="E196" t="str">
            <v>Japan</v>
          </cell>
          <cell r="F196" t="str">
            <v>E_Asia_E_China</v>
          </cell>
          <cell r="G196" t="str">
            <v>H9N2</v>
          </cell>
          <cell r="H196">
            <v>1999</v>
          </cell>
          <cell r="I196" t="str">
            <v>A/duck/Hokkaido/26/99</v>
          </cell>
          <cell r="J196">
            <v>1999</v>
          </cell>
          <cell r="K196" t="str">
            <v>?</v>
          </cell>
          <cell r="L196" t="str">
            <v>Duck (unidentified)</v>
          </cell>
          <cell r="M196" t="str">
            <v>Unidentified</v>
          </cell>
          <cell r="N196" t="str">
            <v>Wild</v>
          </cell>
          <cell r="O196" t="str">
            <v>Anseriformes</v>
          </cell>
        </row>
        <row r="197">
          <cell r="A197" t="str">
            <v>AY330335</v>
          </cell>
          <cell r="B197">
            <v>4</v>
          </cell>
          <cell r="C197" t="str">
            <v>Avian</v>
          </cell>
          <cell r="D197" t="str">
            <v>duck</v>
          </cell>
          <cell r="E197" t="str">
            <v>Japan</v>
          </cell>
          <cell r="F197" t="str">
            <v>E_Asia_E_China</v>
          </cell>
          <cell r="G197" t="str">
            <v>H9N2</v>
          </cell>
          <cell r="H197">
            <v>2000</v>
          </cell>
          <cell r="I197" t="str">
            <v>A/duck/Hokkaido/13/00</v>
          </cell>
          <cell r="J197">
            <v>2000</v>
          </cell>
          <cell r="K197" t="str">
            <v>Poultry</v>
          </cell>
          <cell r="L197" t="str">
            <v>Poultry</v>
          </cell>
          <cell r="M197" t="str">
            <v>Domestic animal</v>
          </cell>
          <cell r="N197" t="str">
            <v>Wild</v>
          </cell>
          <cell r="O197" t="str">
            <v>Anseriformes</v>
          </cell>
        </row>
        <row r="198">
          <cell r="A198" t="str">
            <v>AY330336</v>
          </cell>
          <cell r="B198">
            <v>4</v>
          </cell>
          <cell r="C198" t="str">
            <v>Avian</v>
          </cell>
          <cell r="D198" t="str">
            <v>duck</v>
          </cell>
          <cell r="E198" t="str">
            <v>Japan</v>
          </cell>
          <cell r="F198" t="str">
            <v>E_Asia_E_China</v>
          </cell>
          <cell r="G198" t="str">
            <v>H9N2</v>
          </cell>
          <cell r="H198">
            <v>1997</v>
          </cell>
          <cell r="I198" t="str">
            <v>A/duck/Hokkaido/31/97</v>
          </cell>
          <cell r="J198">
            <v>1997</v>
          </cell>
          <cell r="K198" t="str">
            <v>?</v>
          </cell>
          <cell r="L198" t="str">
            <v>Duck (unidentified)</v>
          </cell>
          <cell r="M198" t="str">
            <v>Unidentified</v>
          </cell>
          <cell r="N198" t="str">
            <v>Wild</v>
          </cell>
          <cell r="O198" t="str">
            <v>Anseriformes</v>
          </cell>
        </row>
        <row r="199">
          <cell r="A199" t="str">
            <v>AY364228</v>
          </cell>
          <cell r="B199">
            <v>4</v>
          </cell>
          <cell r="C199" t="str">
            <v>Avian</v>
          </cell>
          <cell r="D199" t="str">
            <v>chicken</v>
          </cell>
          <cell r="E199" t="str">
            <v>China</v>
          </cell>
          <cell r="F199" t="str">
            <v>E_Asia_E_China</v>
          </cell>
          <cell r="G199" t="str">
            <v>H9N2</v>
          </cell>
          <cell r="H199">
            <v>2002</v>
          </cell>
          <cell r="I199" t="str">
            <v>A/chicken/Jiangsu/JS-1/2002</v>
          </cell>
          <cell r="J199">
            <v>2002</v>
          </cell>
          <cell r="K199" t="str">
            <v>Poultry</v>
          </cell>
          <cell r="L199" t="str">
            <v>Poultry</v>
          </cell>
          <cell r="M199" t="str">
            <v>Domestic animal</v>
          </cell>
          <cell r="N199" t="str">
            <v>Domestic</v>
          </cell>
          <cell r="O199" t="str">
            <v>Chicken</v>
          </cell>
        </row>
        <row r="200">
          <cell r="A200" t="str">
            <v>AY513715</v>
          </cell>
          <cell r="B200">
            <v>4</v>
          </cell>
          <cell r="C200" t="str">
            <v>Avian</v>
          </cell>
          <cell r="D200" t="str">
            <v>chicken</v>
          </cell>
          <cell r="E200" t="str">
            <v>China</v>
          </cell>
          <cell r="F200" t="str">
            <v>E_Asia_E_China</v>
          </cell>
          <cell r="G200" t="str">
            <v>H9N2</v>
          </cell>
          <cell r="H200">
            <v>2000</v>
          </cell>
          <cell r="I200" t="str">
            <v>A/chicken/Mudanjiang/0823/2000</v>
          </cell>
          <cell r="J200">
            <v>2000</v>
          </cell>
          <cell r="K200" t="str">
            <v>Poultry</v>
          </cell>
          <cell r="L200" t="str">
            <v>Poultry</v>
          </cell>
          <cell r="M200" t="str">
            <v>Domestic animal</v>
          </cell>
          <cell r="N200" t="str">
            <v>Domestic</v>
          </cell>
          <cell r="O200" t="str">
            <v>Chicken</v>
          </cell>
        </row>
        <row r="201">
          <cell r="A201" t="str">
            <v>AY594194</v>
          </cell>
          <cell r="B201">
            <v>4</v>
          </cell>
          <cell r="C201" t="str">
            <v>Avian</v>
          </cell>
          <cell r="D201" t="str">
            <v>chicken</v>
          </cell>
          <cell r="E201" t="str">
            <v>China</v>
          </cell>
          <cell r="F201" t="str">
            <v>E_Asia_E_China</v>
          </cell>
          <cell r="G201" t="str">
            <v>H9N2</v>
          </cell>
          <cell r="H201">
            <v>2000</v>
          </cell>
          <cell r="I201" t="str">
            <v>A/chicken/Beijing/1/00</v>
          </cell>
          <cell r="J201">
            <v>2000</v>
          </cell>
          <cell r="K201" t="str">
            <v>Poultry</v>
          </cell>
          <cell r="L201" t="str">
            <v>Poultry</v>
          </cell>
          <cell r="M201" t="str">
            <v>Domestic animal</v>
          </cell>
          <cell r="N201" t="str">
            <v>Domestic</v>
          </cell>
          <cell r="O201" t="str">
            <v>Chicken</v>
          </cell>
        </row>
        <row r="202">
          <cell r="A202" t="str">
            <v>AY594195</v>
          </cell>
          <cell r="B202">
            <v>4</v>
          </cell>
          <cell r="C202" t="str">
            <v>Avian</v>
          </cell>
          <cell r="D202" t="str">
            <v>chicken</v>
          </cell>
          <cell r="E202" t="str">
            <v>China</v>
          </cell>
          <cell r="F202" t="str">
            <v>E_Asia_E_China</v>
          </cell>
          <cell r="G202" t="str">
            <v>H9N2</v>
          </cell>
          <cell r="H202">
            <v>2001</v>
          </cell>
          <cell r="I202" t="str">
            <v>A/chicken/Hebei/1/01</v>
          </cell>
          <cell r="J202">
            <v>2001</v>
          </cell>
          <cell r="K202" t="str">
            <v>Poultry</v>
          </cell>
          <cell r="L202" t="str">
            <v>Poultry</v>
          </cell>
          <cell r="M202" t="str">
            <v>Domestic animal</v>
          </cell>
          <cell r="N202" t="str">
            <v>Domestic</v>
          </cell>
          <cell r="O202" t="str">
            <v>Chicken</v>
          </cell>
        </row>
        <row r="203">
          <cell r="A203" t="str">
            <v>AY594196</v>
          </cell>
          <cell r="B203">
            <v>4</v>
          </cell>
          <cell r="C203" t="str">
            <v>Avian</v>
          </cell>
          <cell r="D203" t="str">
            <v>chicken</v>
          </cell>
          <cell r="E203" t="str">
            <v>China</v>
          </cell>
          <cell r="F203" t="str">
            <v>E_Asia_E_China</v>
          </cell>
          <cell r="G203" t="str">
            <v>H9N2</v>
          </cell>
          <cell r="H203">
            <v>2002</v>
          </cell>
          <cell r="I203" t="str">
            <v>A/chicken/Shandong/1/02</v>
          </cell>
          <cell r="J203">
            <v>2002</v>
          </cell>
          <cell r="K203" t="str">
            <v>Poultry</v>
          </cell>
          <cell r="L203" t="str">
            <v>Poultry</v>
          </cell>
          <cell r="M203" t="str">
            <v>Domestic animal</v>
          </cell>
          <cell r="N203" t="str">
            <v>Domestic</v>
          </cell>
          <cell r="O203" t="str">
            <v>Chicken</v>
          </cell>
        </row>
        <row r="204">
          <cell r="A204" t="str">
            <v>AY623810</v>
          </cell>
          <cell r="B204">
            <v>4</v>
          </cell>
          <cell r="C204" t="str">
            <v>Avian</v>
          </cell>
          <cell r="D204" t="str">
            <v>chicken</v>
          </cell>
          <cell r="E204" t="str">
            <v>China</v>
          </cell>
          <cell r="F204" t="str">
            <v>E_Asia_E_China</v>
          </cell>
          <cell r="G204" t="str">
            <v>H9N2</v>
          </cell>
          <cell r="H204">
            <v>1998</v>
          </cell>
          <cell r="I204" t="str">
            <v>A/chicken/Beijing/9/98</v>
          </cell>
          <cell r="J204">
            <v>1998</v>
          </cell>
          <cell r="K204" t="str">
            <v>Poultry</v>
          </cell>
          <cell r="L204" t="str">
            <v>Poultry</v>
          </cell>
          <cell r="M204" t="str">
            <v>Domestic animal</v>
          </cell>
          <cell r="N204" t="str">
            <v>Domestic</v>
          </cell>
          <cell r="O204" t="str">
            <v>Chicken</v>
          </cell>
        </row>
        <row r="205">
          <cell r="A205" t="str">
            <v>AY633116</v>
          </cell>
          <cell r="B205">
            <v>4</v>
          </cell>
          <cell r="C205" t="str">
            <v>Avian</v>
          </cell>
          <cell r="D205" t="str">
            <v>mallard</v>
          </cell>
          <cell r="E205" t="str">
            <v>Canada</v>
          </cell>
          <cell r="F205" t="str">
            <v>N_Amer</v>
          </cell>
          <cell r="G205" t="str">
            <v>H9N1</v>
          </cell>
          <cell r="H205">
            <v>1983</v>
          </cell>
          <cell r="I205" t="str">
            <v>A/mallard duck/Alberta/743/1983</v>
          </cell>
          <cell r="J205">
            <v>1983</v>
          </cell>
          <cell r="K205" t="str">
            <v>Anseriformes</v>
          </cell>
          <cell r="L205" t="str">
            <v>Anseriformes</v>
          </cell>
          <cell r="M205" t="str">
            <v>Wild bird</v>
          </cell>
          <cell r="N205" t="str">
            <v>Wild</v>
          </cell>
          <cell r="O205" t="str">
            <v>Anseriformes</v>
          </cell>
        </row>
        <row r="206">
          <cell r="A206" t="str">
            <v>AY633164</v>
          </cell>
          <cell r="B206">
            <v>4</v>
          </cell>
          <cell r="C206" t="str">
            <v>Avian</v>
          </cell>
          <cell r="D206" t="str">
            <v>mallard</v>
          </cell>
          <cell r="E206" t="str">
            <v>Canada</v>
          </cell>
          <cell r="F206" t="str">
            <v>N_Amer</v>
          </cell>
          <cell r="G206" t="str">
            <v>H9N2</v>
          </cell>
          <cell r="H206">
            <v>1991</v>
          </cell>
          <cell r="I206" t="str">
            <v>A/mallard/Alberta/17/1991</v>
          </cell>
          <cell r="J206">
            <v>1991</v>
          </cell>
          <cell r="K206" t="str">
            <v>Anseriformes</v>
          </cell>
          <cell r="L206" t="str">
            <v>Anseriformes</v>
          </cell>
          <cell r="M206" t="str">
            <v>Wild bird</v>
          </cell>
          <cell r="N206" t="str">
            <v>Wild</v>
          </cell>
          <cell r="O206" t="str">
            <v>Anseriformes</v>
          </cell>
        </row>
        <row r="207">
          <cell r="A207" t="str">
            <v>AY633276</v>
          </cell>
          <cell r="B207">
            <v>4</v>
          </cell>
          <cell r="C207" t="str">
            <v>Avian</v>
          </cell>
          <cell r="D207" t="str">
            <v>mallard</v>
          </cell>
          <cell r="E207" t="str">
            <v>Canada</v>
          </cell>
          <cell r="F207" t="str">
            <v>N_Amer</v>
          </cell>
          <cell r="G207" t="str">
            <v>H9N2</v>
          </cell>
          <cell r="H207">
            <v>1988</v>
          </cell>
          <cell r="I207" t="str">
            <v>A/mallard duck/Alberta/321/1988</v>
          </cell>
          <cell r="J207">
            <v>1988</v>
          </cell>
          <cell r="K207" t="str">
            <v>Anseriformes</v>
          </cell>
          <cell r="L207" t="str">
            <v>Anseriformes</v>
          </cell>
          <cell r="M207" t="str">
            <v>Wild bird</v>
          </cell>
          <cell r="N207" t="str">
            <v>Wild</v>
          </cell>
          <cell r="O207" t="str">
            <v>Anseriformes</v>
          </cell>
        </row>
        <row r="208">
          <cell r="A208" t="str">
            <v>AY633292</v>
          </cell>
          <cell r="B208">
            <v>4</v>
          </cell>
          <cell r="C208" t="str">
            <v>Avian</v>
          </cell>
          <cell r="D208" t="str">
            <v>mallard</v>
          </cell>
          <cell r="E208" t="str">
            <v>Canada</v>
          </cell>
          <cell r="F208" t="str">
            <v>N_Amer</v>
          </cell>
          <cell r="G208" t="str">
            <v>H9N2</v>
          </cell>
          <cell r="H208">
            <v>1991</v>
          </cell>
          <cell r="I208" t="str">
            <v>A/mallard/Alberta/11/1991</v>
          </cell>
          <cell r="J208">
            <v>1991</v>
          </cell>
          <cell r="K208" t="str">
            <v>Anseriformes</v>
          </cell>
          <cell r="L208" t="str">
            <v>Anseriformes</v>
          </cell>
          <cell r="M208" t="str">
            <v>Wild bird</v>
          </cell>
          <cell r="N208" t="str">
            <v>Wild</v>
          </cell>
          <cell r="O208" t="str">
            <v>Anseriformes</v>
          </cell>
        </row>
        <row r="209">
          <cell r="A209" t="str">
            <v>AY664660</v>
          </cell>
          <cell r="B209">
            <v>4</v>
          </cell>
          <cell r="C209" t="str">
            <v>Avian</v>
          </cell>
          <cell r="D209" t="str">
            <v>chicken</v>
          </cell>
          <cell r="E209" t="str">
            <v>Hong Kong</v>
          </cell>
          <cell r="F209" t="str">
            <v>China_Central</v>
          </cell>
          <cell r="G209" t="str">
            <v>H9N2</v>
          </cell>
          <cell r="H209">
            <v>2003</v>
          </cell>
          <cell r="I209" t="str">
            <v>A/chicken/HongKong/CSW153/03</v>
          </cell>
          <cell r="J209">
            <v>2003</v>
          </cell>
          <cell r="K209" t="str">
            <v>Poultry</v>
          </cell>
          <cell r="L209" t="str">
            <v>Poultry</v>
          </cell>
          <cell r="M209" t="str">
            <v>Domestic animal</v>
          </cell>
          <cell r="N209" t="str">
            <v>Domestic</v>
          </cell>
          <cell r="O209" t="str">
            <v>Chicken</v>
          </cell>
        </row>
        <row r="210">
          <cell r="A210" t="str">
            <v>AY664661</v>
          </cell>
          <cell r="B210">
            <v>4</v>
          </cell>
          <cell r="C210" t="str">
            <v>Avian</v>
          </cell>
          <cell r="D210" t="str">
            <v>chicken</v>
          </cell>
          <cell r="E210" t="str">
            <v>Hong Kong</v>
          </cell>
          <cell r="F210" t="str">
            <v>China_Central</v>
          </cell>
          <cell r="G210" t="str">
            <v>H9N2</v>
          </cell>
          <cell r="H210">
            <v>2003</v>
          </cell>
          <cell r="I210" t="str">
            <v>A/chicken/HongKong/AP45/03</v>
          </cell>
          <cell r="J210">
            <v>2003</v>
          </cell>
          <cell r="K210" t="str">
            <v>Poultry</v>
          </cell>
          <cell r="L210" t="str">
            <v>Poultry</v>
          </cell>
          <cell r="M210" t="str">
            <v>Domestic animal</v>
          </cell>
          <cell r="N210" t="str">
            <v>Domestic</v>
          </cell>
          <cell r="O210" t="str">
            <v>Chicken</v>
          </cell>
        </row>
        <row r="211">
          <cell r="A211" t="str">
            <v>AY664662</v>
          </cell>
          <cell r="B211">
            <v>4</v>
          </cell>
          <cell r="C211" t="str">
            <v>Avian</v>
          </cell>
          <cell r="D211" t="str">
            <v>chicken</v>
          </cell>
          <cell r="E211" t="str">
            <v>Hong Kong</v>
          </cell>
          <cell r="F211" t="str">
            <v>China_Central</v>
          </cell>
          <cell r="G211" t="str">
            <v>H9N2</v>
          </cell>
          <cell r="H211">
            <v>2003</v>
          </cell>
          <cell r="I211" t="str">
            <v>A/chicken/HongKong/BD90/03</v>
          </cell>
          <cell r="J211">
            <v>2003</v>
          </cell>
          <cell r="K211" t="str">
            <v>Poultry</v>
          </cell>
          <cell r="L211" t="str">
            <v>Poultry</v>
          </cell>
          <cell r="M211" t="str">
            <v>Domestic animal</v>
          </cell>
          <cell r="N211" t="str">
            <v>Domestic</v>
          </cell>
          <cell r="O211" t="str">
            <v>Chicken</v>
          </cell>
        </row>
        <row r="212">
          <cell r="A212" t="str">
            <v>AY664663</v>
          </cell>
          <cell r="B212">
            <v>4</v>
          </cell>
          <cell r="C212" t="str">
            <v>Avian</v>
          </cell>
          <cell r="D212" t="str">
            <v>chicken</v>
          </cell>
          <cell r="E212" t="str">
            <v>Hong Kong</v>
          </cell>
          <cell r="F212" t="str">
            <v>China_Central</v>
          </cell>
          <cell r="G212" t="str">
            <v>H9N2</v>
          </cell>
          <cell r="H212">
            <v>2003</v>
          </cell>
          <cell r="I212" t="str">
            <v>A/chicken/HongKong/CSW291/03</v>
          </cell>
          <cell r="J212">
            <v>2003</v>
          </cell>
          <cell r="K212" t="str">
            <v>Poultry</v>
          </cell>
          <cell r="L212" t="str">
            <v>Poultry</v>
          </cell>
          <cell r="M212" t="str">
            <v>Domestic animal</v>
          </cell>
          <cell r="N212" t="str">
            <v>Domestic</v>
          </cell>
          <cell r="O212" t="str">
            <v>Chicken</v>
          </cell>
        </row>
        <row r="213">
          <cell r="A213" t="str">
            <v>AY664664</v>
          </cell>
          <cell r="B213">
            <v>4</v>
          </cell>
          <cell r="C213" t="str">
            <v>Avian</v>
          </cell>
          <cell r="D213" t="str">
            <v>chicken</v>
          </cell>
          <cell r="E213" t="str">
            <v>Hong Kong</v>
          </cell>
          <cell r="F213" t="str">
            <v>China_Central</v>
          </cell>
          <cell r="G213" t="str">
            <v>H9N2</v>
          </cell>
          <cell r="H213">
            <v>2003</v>
          </cell>
          <cell r="I213" t="str">
            <v>A/chicken/HongKong/CSW304/03</v>
          </cell>
          <cell r="J213">
            <v>2003</v>
          </cell>
          <cell r="K213" t="str">
            <v>Poultry</v>
          </cell>
          <cell r="L213" t="str">
            <v>Poultry</v>
          </cell>
          <cell r="M213" t="str">
            <v>Domestic animal</v>
          </cell>
          <cell r="N213" t="str">
            <v>Domestic</v>
          </cell>
          <cell r="O213" t="str">
            <v>Chicken</v>
          </cell>
        </row>
        <row r="214">
          <cell r="A214" t="str">
            <v>AY664665</v>
          </cell>
          <cell r="B214">
            <v>4</v>
          </cell>
          <cell r="C214" t="str">
            <v>Avian</v>
          </cell>
          <cell r="D214" t="str">
            <v>chicken</v>
          </cell>
          <cell r="E214" t="str">
            <v>Hong Kong</v>
          </cell>
          <cell r="F214" t="str">
            <v>China_Central</v>
          </cell>
          <cell r="G214" t="str">
            <v>H9N2</v>
          </cell>
          <cell r="H214">
            <v>2003</v>
          </cell>
          <cell r="I214" t="str">
            <v>A/chicken/HongKong/FY23/03</v>
          </cell>
          <cell r="J214">
            <v>2003</v>
          </cell>
          <cell r="K214" t="str">
            <v>Poultry</v>
          </cell>
          <cell r="L214" t="str">
            <v>Poultry</v>
          </cell>
          <cell r="M214" t="str">
            <v>Domestic animal</v>
          </cell>
          <cell r="N214" t="str">
            <v>Domestic</v>
          </cell>
          <cell r="O214" t="str">
            <v>Chicken</v>
          </cell>
        </row>
        <row r="215">
          <cell r="A215" t="str">
            <v>AY664666</v>
          </cell>
          <cell r="B215">
            <v>4</v>
          </cell>
          <cell r="C215" t="str">
            <v>Avian</v>
          </cell>
          <cell r="D215" t="str">
            <v>guinea fowl</v>
          </cell>
          <cell r="E215" t="str">
            <v>Hong Kong</v>
          </cell>
          <cell r="F215" t="str">
            <v>China_Central</v>
          </cell>
          <cell r="G215" t="str">
            <v>H9N2</v>
          </cell>
          <cell r="H215">
            <v>2003</v>
          </cell>
          <cell r="I215" t="str">
            <v>A/guineafowl/HongKong/NT101/2003</v>
          </cell>
          <cell r="J215">
            <v>2003</v>
          </cell>
          <cell r="K215" t="str">
            <v>?</v>
          </cell>
          <cell r="L215" t="str">
            <v>Galliformes</v>
          </cell>
          <cell r="M215" t="str">
            <v>Domestic animal</v>
          </cell>
          <cell r="N215" t="str">
            <v>Domestic</v>
          </cell>
          <cell r="O215" t="str">
            <v>Minor_poultry</v>
          </cell>
        </row>
        <row r="216">
          <cell r="A216" t="str">
            <v>AY664667</v>
          </cell>
          <cell r="B216">
            <v>4</v>
          </cell>
          <cell r="C216" t="str">
            <v>Avian</v>
          </cell>
          <cell r="D216" t="str">
            <v>chicken</v>
          </cell>
          <cell r="E216" t="str">
            <v>Hong Kong</v>
          </cell>
          <cell r="F216" t="str">
            <v>China_Central</v>
          </cell>
          <cell r="G216" t="str">
            <v>H9N2</v>
          </cell>
          <cell r="H216">
            <v>2003</v>
          </cell>
          <cell r="I216" t="str">
            <v>A/chicken/HongKong/NT142/03</v>
          </cell>
          <cell r="J216">
            <v>2003</v>
          </cell>
          <cell r="K216" t="str">
            <v>Poultry</v>
          </cell>
          <cell r="L216" t="str">
            <v>Poultry</v>
          </cell>
          <cell r="M216" t="str">
            <v>Domestic animal</v>
          </cell>
          <cell r="N216" t="str">
            <v>Domestic</v>
          </cell>
          <cell r="O216" t="str">
            <v>Chicken</v>
          </cell>
        </row>
        <row r="217">
          <cell r="A217" t="str">
            <v>AY664668</v>
          </cell>
          <cell r="B217">
            <v>4</v>
          </cell>
          <cell r="C217" t="str">
            <v>Avian</v>
          </cell>
          <cell r="D217" t="str">
            <v>chicken</v>
          </cell>
          <cell r="E217" t="str">
            <v>Hong Kong</v>
          </cell>
          <cell r="F217" t="str">
            <v>China_Central</v>
          </cell>
          <cell r="G217" t="str">
            <v>H9N2</v>
          </cell>
          <cell r="H217">
            <v>2003</v>
          </cell>
          <cell r="I217" t="str">
            <v>A/chicken/HongKong/SF1/03</v>
          </cell>
          <cell r="J217">
            <v>2003</v>
          </cell>
          <cell r="K217" t="str">
            <v>Poultry</v>
          </cell>
          <cell r="L217" t="str">
            <v>Poultry</v>
          </cell>
          <cell r="M217" t="str">
            <v>Domestic animal</v>
          </cell>
          <cell r="N217" t="str">
            <v>Domestic</v>
          </cell>
          <cell r="O217" t="str">
            <v>Chicken</v>
          </cell>
        </row>
        <row r="218">
          <cell r="A218" t="str">
            <v>AY664669</v>
          </cell>
          <cell r="B218">
            <v>4</v>
          </cell>
          <cell r="C218" t="str">
            <v>Avian</v>
          </cell>
          <cell r="D218" t="str">
            <v>chicken</v>
          </cell>
          <cell r="E218" t="str">
            <v>Hong Kong</v>
          </cell>
          <cell r="F218" t="str">
            <v>China_Central</v>
          </cell>
          <cell r="G218" t="str">
            <v>H9N2</v>
          </cell>
          <cell r="H218">
            <v>2003</v>
          </cell>
          <cell r="I218" t="str">
            <v>A/chicken/HongKong/SSP101/03</v>
          </cell>
          <cell r="J218">
            <v>2003</v>
          </cell>
          <cell r="K218" t="str">
            <v>Poultry</v>
          </cell>
          <cell r="L218" t="str">
            <v>Poultry</v>
          </cell>
          <cell r="M218" t="str">
            <v>Domestic animal</v>
          </cell>
          <cell r="N218" t="str">
            <v>Domestic</v>
          </cell>
          <cell r="O218" t="str">
            <v>Chicken</v>
          </cell>
        </row>
        <row r="219">
          <cell r="A219" t="str">
            <v>AY664670</v>
          </cell>
          <cell r="B219">
            <v>4</v>
          </cell>
          <cell r="C219" t="str">
            <v>Avian</v>
          </cell>
          <cell r="D219" t="str">
            <v>chicken</v>
          </cell>
          <cell r="E219" t="str">
            <v>Hong Kong</v>
          </cell>
          <cell r="F219" t="str">
            <v>China_Central</v>
          </cell>
          <cell r="G219" t="str">
            <v>H9N2</v>
          </cell>
          <cell r="H219">
            <v>2003</v>
          </cell>
          <cell r="I219" t="str">
            <v>A/chicken/Hong Kong/TP38/2003</v>
          </cell>
          <cell r="J219">
            <v>2003</v>
          </cell>
          <cell r="K219" t="str">
            <v>Poultry</v>
          </cell>
          <cell r="L219" t="str">
            <v>Poultry</v>
          </cell>
          <cell r="M219" t="str">
            <v>Domestic animal</v>
          </cell>
          <cell r="N219" t="str">
            <v>Domestic</v>
          </cell>
          <cell r="O219" t="str">
            <v>Chicken</v>
          </cell>
        </row>
        <row r="220">
          <cell r="A220" t="str">
            <v>AY664671</v>
          </cell>
          <cell r="B220">
            <v>4</v>
          </cell>
          <cell r="C220" t="str">
            <v>Avian</v>
          </cell>
          <cell r="D220" t="str">
            <v>chicken</v>
          </cell>
          <cell r="E220" t="str">
            <v>Hong Kong</v>
          </cell>
          <cell r="F220" t="str">
            <v>China_Central</v>
          </cell>
          <cell r="G220" t="str">
            <v>H9N2</v>
          </cell>
          <cell r="H220">
            <v>2003</v>
          </cell>
          <cell r="I220" t="str">
            <v>A/chicken/HongKong/WF126/2003</v>
          </cell>
          <cell r="J220">
            <v>2003</v>
          </cell>
          <cell r="K220" t="str">
            <v>Poultry</v>
          </cell>
          <cell r="L220" t="str">
            <v>Poultry</v>
          </cell>
          <cell r="M220" t="str">
            <v>Domestic animal</v>
          </cell>
          <cell r="N220" t="str">
            <v>Domestic</v>
          </cell>
          <cell r="O220" t="str">
            <v>Chicken</v>
          </cell>
        </row>
        <row r="221">
          <cell r="A221" t="str">
            <v>AY664672</v>
          </cell>
          <cell r="B221">
            <v>4</v>
          </cell>
          <cell r="C221" t="str">
            <v>Avian</v>
          </cell>
          <cell r="D221" t="str">
            <v>pigeon</v>
          </cell>
          <cell r="E221" t="str">
            <v>Hong Kong</v>
          </cell>
          <cell r="F221" t="str">
            <v>China_Central</v>
          </cell>
          <cell r="G221" t="str">
            <v>H9N2</v>
          </cell>
          <cell r="H221">
            <v>2003</v>
          </cell>
          <cell r="I221" t="str">
            <v>A/pigeon/HongKong/WF53/03</v>
          </cell>
          <cell r="J221">
            <v>2003</v>
          </cell>
          <cell r="K221" t="str">
            <v>?</v>
          </cell>
          <cell r="L221" t="str">
            <v>Columbiformes</v>
          </cell>
          <cell r="M221" t="str">
            <v>Wild bird</v>
          </cell>
          <cell r="N221" t="str">
            <v>Wild</v>
          </cell>
          <cell r="O221" t="str">
            <v>Other</v>
          </cell>
        </row>
        <row r="222">
          <cell r="A222" t="str">
            <v>AY664673</v>
          </cell>
          <cell r="B222">
            <v>4</v>
          </cell>
          <cell r="C222" t="str">
            <v>Avian</v>
          </cell>
          <cell r="D222" t="str">
            <v>pheasant</v>
          </cell>
          <cell r="E222" t="str">
            <v>Hong Kong</v>
          </cell>
          <cell r="F222" t="str">
            <v>China_Central</v>
          </cell>
          <cell r="G222" t="str">
            <v>H9N2</v>
          </cell>
          <cell r="H222">
            <v>2003</v>
          </cell>
          <cell r="I222" t="str">
            <v>A/pheasant/HongKong/WF54/03</v>
          </cell>
          <cell r="J222">
            <v>2003</v>
          </cell>
          <cell r="K222" t="str">
            <v>?</v>
          </cell>
          <cell r="L222" t="str">
            <v>Galliformes</v>
          </cell>
          <cell r="M222" t="str">
            <v>Domestic animal</v>
          </cell>
          <cell r="N222" t="str">
            <v>Domestic</v>
          </cell>
          <cell r="O222" t="str">
            <v>Minor_poultry</v>
          </cell>
        </row>
        <row r="223">
          <cell r="A223" t="str">
            <v>AY664674</v>
          </cell>
          <cell r="B223">
            <v>4</v>
          </cell>
          <cell r="C223" t="str">
            <v>Avian</v>
          </cell>
          <cell r="D223" t="str">
            <v>guinea fowl</v>
          </cell>
          <cell r="E223" t="str">
            <v>Hong Kong</v>
          </cell>
          <cell r="F223" t="str">
            <v>China_Central</v>
          </cell>
          <cell r="G223" t="str">
            <v>H9N2</v>
          </cell>
          <cell r="H223">
            <v>2003</v>
          </cell>
          <cell r="I223" t="str">
            <v>A/guineafowl/HongKong/NT184/03</v>
          </cell>
          <cell r="J223">
            <v>2003</v>
          </cell>
          <cell r="K223" t="str">
            <v>?</v>
          </cell>
          <cell r="L223" t="str">
            <v>Galliformes</v>
          </cell>
          <cell r="M223" t="str">
            <v>Domestic animal</v>
          </cell>
          <cell r="N223" t="str">
            <v>Domestic</v>
          </cell>
          <cell r="O223" t="str">
            <v>Minor_poultry</v>
          </cell>
        </row>
        <row r="224">
          <cell r="A224" t="str">
            <v>AY664675</v>
          </cell>
          <cell r="B224">
            <v>4</v>
          </cell>
          <cell r="C224" t="str">
            <v>Avian</v>
          </cell>
          <cell r="D224" t="str">
            <v>chicken</v>
          </cell>
          <cell r="E224" t="str">
            <v>Hong Kong</v>
          </cell>
          <cell r="F224" t="str">
            <v>China_Central</v>
          </cell>
          <cell r="G224" t="str">
            <v>H9N2</v>
          </cell>
          <cell r="H224">
            <v>2003</v>
          </cell>
          <cell r="I224" t="str">
            <v>A/chicken/HongKong/WF120/03</v>
          </cell>
          <cell r="J224">
            <v>2003</v>
          </cell>
          <cell r="K224" t="str">
            <v>Poultry</v>
          </cell>
          <cell r="L224" t="str">
            <v>Poultry</v>
          </cell>
          <cell r="M224" t="str">
            <v>Domestic animal</v>
          </cell>
          <cell r="N224" t="str">
            <v>Domestic</v>
          </cell>
          <cell r="O224" t="str">
            <v>Chicken</v>
          </cell>
        </row>
        <row r="225">
          <cell r="A225" t="str">
            <v>AY664676</v>
          </cell>
          <cell r="B225">
            <v>4</v>
          </cell>
          <cell r="C225" t="str">
            <v>Avian</v>
          </cell>
          <cell r="D225" t="str">
            <v>chicken</v>
          </cell>
          <cell r="E225" t="str">
            <v>Hong Kong</v>
          </cell>
          <cell r="F225" t="str">
            <v>China_Central</v>
          </cell>
          <cell r="G225" t="str">
            <v>H9N2</v>
          </cell>
          <cell r="H225">
            <v>2003</v>
          </cell>
          <cell r="I225" t="str">
            <v>A/chicken/HongKong/NT366/03</v>
          </cell>
          <cell r="J225">
            <v>2003</v>
          </cell>
          <cell r="K225" t="str">
            <v>Poultry</v>
          </cell>
          <cell r="L225" t="str">
            <v>Poultry</v>
          </cell>
          <cell r="M225" t="str">
            <v>Domestic animal</v>
          </cell>
          <cell r="N225" t="str">
            <v>Domestic</v>
          </cell>
          <cell r="O225" t="str">
            <v>Chicken</v>
          </cell>
        </row>
        <row r="226">
          <cell r="A226" t="str">
            <v>AY664677</v>
          </cell>
          <cell r="B226">
            <v>4</v>
          </cell>
          <cell r="C226" t="str">
            <v>Avian</v>
          </cell>
          <cell r="D226" t="str">
            <v>chicken</v>
          </cell>
          <cell r="E226" t="str">
            <v>Hong Kong</v>
          </cell>
          <cell r="F226" t="str">
            <v>China_Central</v>
          </cell>
          <cell r="G226" t="str">
            <v>H9N2</v>
          </cell>
          <cell r="H226">
            <v>2003</v>
          </cell>
          <cell r="I226" t="str">
            <v>A/chicken/HongKong/SSP418/03</v>
          </cell>
          <cell r="J226">
            <v>2003</v>
          </cell>
          <cell r="K226" t="str">
            <v>Poultry</v>
          </cell>
          <cell r="L226" t="str">
            <v>Poultry</v>
          </cell>
          <cell r="M226" t="str">
            <v>Domestic animal</v>
          </cell>
          <cell r="N226" t="str">
            <v>Domestic</v>
          </cell>
          <cell r="O226" t="str">
            <v>Chicken</v>
          </cell>
        </row>
        <row r="227">
          <cell r="A227" t="str">
            <v>AY664678</v>
          </cell>
          <cell r="B227">
            <v>4</v>
          </cell>
          <cell r="C227" t="str">
            <v>Avian</v>
          </cell>
          <cell r="D227" t="str">
            <v>chicken</v>
          </cell>
          <cell r="E227" t="str">
            <v>Hong Kong</v>
          </cell>
          <cell r="F227" t="str">
            <v>China_Central</v>
          </cell>
          <cell r="G227" t="str">
            <v>H9N2</v>
          </cell>
          <cell r="H227">
            <v>2003</v>
          </cell>
          <cell r="I227" t="str">
            <v>A/chicken/HongKong/YU427/03</v>
          </cell>
          <cell r="J227">
            <v>2003</v>
          </cell>
          <cell r="K227" t="str">
            <v>Poultry</v>
          </cell>
          <cell r="L227" t="str">
            <v>Poultry</v>
          </cell>
          <cell r="M227" t="str">
            <v>Domestic animal</v>
          </cell>
          <cell r="N227" t="str">
            <v>Domestic</v>
          </cell>
          <cell r="O227" t="str">
            <v>Chicken</v>
          </cell>
        </row>
        <row r="228">
          <cell r="A228" t="str">
            <v>AY738451</v>
          </cell>
          <cell r="B228">
            <v>4</v>
          </cell>
          <cell r="C228" t="str">
            <v>Avian</v>
          </cell>
          <cell r="D228" t="str">
            <v>turkey</v>
          </cell>
          <cell r="E228" t="str">
            <v>Israel</v>
          </cell>
          <cell r="F228" t="str">
            <v>Middle_East</v>
          </cell>
          <cell r="G228" t="str">
            <v>H9N2</v>
          </cell>
          <cell r="H228">
            <v>2000</v>
          </cell>
          <cell r="I228" t="str">
            <v>A/turkey/Neve Ilan/90710/2000</v>
          </cell>
          <cell r="J228">
            <v>36676</v>
          </cell>
          <cell r="K228" t="str">
            <v>Poultry</v>
          </cell>
          <cell r="L228" t="str">
            <v>Poultry</v>
          </cell>
          <cell r="M228" t="str">
            <v>Domestic animal</v>
          </cell>
          <cell r="N228" t="str">
            <v>Domestic</v>
          </cell>
          <cell r="O228" t="str">
            <v>Turkey</v>
          </cell>
        </row>
        <row r="229">
          <cell r="A229" t="str">
            <v>AY738452</v>
          </cell>
          <cell r="B229">
            <v>4</v>
          </cell>
          <cell r="C229" t="str">
            <v>Avian</v>
          </cell>
          <cell r="D229" t="str">
            <v>turkey</v>
          </cell>
          <cell r="E229" t="str">
            <v>Israel</v>
          </cell>
          <cell r="F229" t="str">
            <v>Middle_East</v>
          </cell>
          <cell r="G229" t="str">
            <v>H9N2</v>
          </cell>
          <cell r="H229">
            <v>2002</v>
          </cell>
          <cell r="I229" t="str">
            <v>A/turkey/Givat Haim/965/2002</v>
          </cell>
          <cell r="J229">
            <v>37332</v>
          </cell>
          <cell r="K229" t="str">
            <v>Poultry</v>
          </cell>
          <cell r="L229" t="str">
            <v>Poultry</v>
          </cell>
          <cell r="M229" t="str">
            <v>Domestic animal</v>
          </cell>
          <cell r="N229" t="str">
            <v>Domestic</v>
          </cell>
          <cell r="O229" t="str">
            <v>Turkey</v>
          </cell>
        </row>
        <row r="230">
          <cell r="A230" t="str">
            <v>AY738453</v>
          </cell>
          <cell r="B230">
            <v>4</v>
          </cell>
          <cell r="C230" t="str">
            <v>Avian</v>
          </cell>
          <cell r="D230" t="str">
            <v>turkey</v>
          </cell>
          <cell r="E230" t="str">
            <v>Israel</v>
          </cell>
          <cell r="F230" t="str">
            <v>Middle_East</v>
          </cell>
          <cell r="G230" t="str">
            <v>H9N2</v>
          </cell>
          <cell r="H230">
            <v>2004</v>
          </cell>
          <cell r="I230" t="str">
            <v xml:space="preserve">A/turkey/Beit HaLevi/1562/04 </v>
          </cell>
          <cell r="J230">
            <v>38349</v>
          </cell>
          <cell r="K230" t="str">
            <v>Poultry</v>
          </cell>
          <cell r="L230" t="str">
            <v>Poultry</v>
          </cell>
          <cell r="M230" t="str">
            <v>Domestic animal</v>
          </cell>
          <cell r="N230" t="str">
            <v>Domestic</v>
          </cell>
          <cell r="O230" t="str">
            <v>Turkey</v>
          </cell>
        </row>
        <row r="231">
          <cell r="A231" t="str">
            <v>AY738454</v>
          </cell>
          <cell r="B231">
            <v>4</v>
          </cell>
          <cell r="C231" t="str">
            <v>Avian</v>
          </cell>
          <cell r="D231" t="str">
            <v>chicken</v>
          </cell>
          <cell r="E231" t="str">
            <v>Israel</v>
          </cell>
          <cell r="F231" t="str">
            <v>Middle_East</v>
          </cell>
          <cell r="G231" t="str">
            <v>H9N2</v>
          </cell>
          <cell r="H231">
            <v>2001</v>
          </cell>
          <cell r="I231" t="str">
            <v>A/chicken/Tel Adashim/786/2001</v>
          </cell>
          <cell r="J231">
            <v>37232</v>
          </cell>
          <cell r="K231" t="str">
            <v>Poultry</v>
          </cell>
          <cell r="L231" t="str">
            <v>Poultry</v>
          </cell>
          <cell r="M231" t="str">
            <v>Domestic animal</v>
          </cell>
          <cell r="N231" t="str">
            <v>Domestic</v>
          </cell>
          <cell r="O231" t="str">
            <v>Chicken</v>
          </cell>
        </row>
        <row r="232">
          <cell r="A232" t="str">
            <v>AY738455</v>
          </cell>
          <cell r="B232">
            <v>4</v>
          </cell>
          <cell r="C232" t="str">
            <v>Avian</v>
          </cell>
          <cell r="D232" t="str">
            <v>chicken</v>
          </cell>
          <cell r="E232" t="str">
            <v>Israel</v>
          </cell>
          <cell r="F232" t="str">
            <v>Middle_East</v>
          </cell>
          <cell r="G232" t="str">
            <v>H9N2</v>
          </cell>
          <cell r="H232">
            <v>2003</v>
          </cell>
          <cell r="I232" t="str">
            <v>A/chicken/Talmei Elazar/1304/03</v>
          </cell>
          <cell r="J232">
            <v>37746</v>
          </cell>
          <cell r="K232" t="str">
            <v>Poultry</v>
          </cell>
          <cell r="L232" t="str">
            <v>Poultry</v>
          </cell>
          <cell r="M232" t="str">
            <v>Domestic animal</v>
          </cell>
          <cell r="N232" t="str">
            <v>Domestic</v>
          </cell>
          <cell r="O232" t="str">
            <v>Chicken</v>
          </cell>
        </row>
        <row r="233">
          <cell r="A233" t="str">
            <v>AY738456</v>
          </cell>
          <cell r="B233">
            <v>4</v>
          </cell>
          <cell r="C233" t="str">
            <v>Avian</v>
          </cell>
          <cell r="D233" t="str">
            <v>ostrich</v>
          </cell>
          <cell r="E233" t="str">
            <v>Israel</v>
          </cell>
          <cell r="F233" t="str">
            <v>Middle_East</v>
          </cell>
          <cell r="G233" t="str">
            <v>H9N2</v>
          </cell>
          <cell r="H233">
            <v>2003</v>
          </cell>
          <cell r="I233" t="str">
            <v>A/ostrich/Eshkol/1436/2003</v>
          </cell>
          <cell r="J233">
            <v>37924</v>
          </cell>
          <cell r="K233" t="str">
            <v>?</v>
          </cell>
          <cell r="L233" t="str">
            <v>Struthionidae</v>
          </cell>
          <cell r="M233" t="str">
            <v>Wild bird</v>
          </cell>
          <cell r="N233" t="str">
            <v>Wild</v>
          </cell>
          <cell r="O233" t="str">
            <v>Other</v>
          </cell>
        </row>
        <row r="234">
          <cell r="A234" t="str">
            <v>AY743216</v>
          </cell>
          <cell r="B234">
            <v>4</v>
          </cell>
          <cell r="C234" t="str">
            <v>Avian</v>
          </cell>
          <cell r="D234" t="str">
            <v>chicken</v>
          </cell>
          <cell r="E234" t="str">
            <v>China</v>
          </cell>
          <cell r="F234" t="str">
            <v>E_Asia_E_China</v>
          </cell>
          <cell r="G234" t="str">
            <v>H9N2</v>
          </cell>
          <cell r="H234">
            <v>1998</v>
          </cell>
          <cell r="I234" t="str">
            <v>A/Chicken/Shanghai/F/98</v>
          </cell>
          <cell r="J234">
            <v>1998</v>
          </cell>
          <cell r="K234" t="str">
            <v>Poultry</v>
          </cell>
          <cell r="L234" t="str">
            <v>Poultry</v>
          </cell>
          <cell r="M234" t="str">
            <v>Domestic animal</v>
          </cell>
          <cell r="N234" t="str">
            <v>Domestic</v>
          </cell>
          <cell r="O234" t="str">
            <v>Chicken</v>
          </cell>
        </row>
        <row r="235">
          <cell r="A235" t="str">
            <v>AY790297</v>
          </cell>
          <cell r="B235">
            <v>4</v>
          </cell>
          <cell r="C235" t="str">
            <v>Swine</v>
          </cell>
          <cell r="D235" t="str">
            <v>swine</v>
          </cell>
          <cell r="E235" t="str">
            <v>South Korea</v>
          </cell>
          <cell r="F235" t="str">
            <v>E_Asia_E_China</v>
          </cell>
          <cell r="G235" t="str">
            <v>H9N2</v>
          </cell>
          <cell r="H235">
            <v>2004</v>
          </cell>
          <cell r="I235" t="str">
            <v>A/swine/Korea/S190/2004</v>
          </cell>
          <cell r="J235">
            <v>2004</v>
          </cell>
          <cell r="K235" t="str">
            <v>Mammals</v>
          </cell>
          <cell r="L235" t="str">
            <v>Mammal</v>
          </cell>
          <cell r="M235" t="str">
            <v>Domestic animal</v>
          </cell>
          <cell r="N235" t="str">
            <v>Domestic</v>
          </cell>
          <cell r="O235" t="str">
            <v>Mammal</v>
          </cell>
        </row>
        <row r="236">
          <cell r="A236" t="str">
            <v>AY790305</v>
          </cell>
          <cell r="B236">
            <v>4</v>
          </cell>
          <cell r="C236" t="str">
            <v>Swine</v>
          </cell>
          <cell r="D236" t="str">
            <v>swine</v>
          </cell>
          <cell r="E236" t="str">
            <v>South Korea</v>
          </cell>
          <cell r="F236" t="str">
            <v>E_Asia_E_China</v>
          </cell>
          <cell r="G236" t="str">
            <v>H9N2</v>
          </cell>
          <cell r="H236">
            <v>2004</v>
          </cell>
          <cell r="I236" t="str">
            <v>A/swine/Korea/S452/2004</v>
          </cell>
          <cell r="J236">
            <v>2004</v>
          </cell>
          <cell r="K236" t="str">
            <v>Mammals</v>
          </cell>
          <cell r="L236" t="str">
            <v>Mammal</v>
          </cell>
          <cell r="M236" t="str">
            <v>Domestic animal</v>
          </cell>
          <cell r="N236" t="str">
            <v>Domestic</v>
          </cell>
          <cell r="O236" t="str">
            <v>Mammal</v>
          </cell>
        </row>
        <row r="237">
          <cell r="A237" t="str">
            <v>AY790313</v>
          </cell>
          <cell r="B237">
            <v>4</v>
          </cell>
          <cell r="C237" t="str">
            <v>Avian</v>
          </cell>
          <cell r="D237" t="str">
            <v>chicken</v>
          </cell>
          <cell r="E237" t="str">
            <v>South Korea</v>
          </cell>
          <cell r="F237" t="str">
            <v>E_Asia_E_China</v>
          </cell>
          <cell r="G237" t="str">
            <v>H9N2</v>
          </cell>
          <cell r="H237">
            <v>2003</v>
          </cell>
          <cell r="I237" t="str">
            <v>A/chicken/Korea/S1/2003</v>
          </cell>
          <cell r="J237">
            <v>2003</v>
          </cell>
          <cell r="K237" t="str">
            <v>Poultry</v>
          </cell>
          <cell r="L237" t="str">
            <v>Poultry</v>
          </cell>
          <cell r="M237" t="str">
            <v>Domestic animal</v>
          </cell>
          <cell r="N237" t="str">
            <v>Domestic</v>
          </cell>
          <cell r="O237" t="str">
            <v>Chicken</v>
          </cell>
        </row>
        <row r="238">
          <cell r="A238" t="str">
            <v>AY790314</v>
          </cell>
          <cell r="B238">
            <v>4</v>
          </cell>
          <cell r="C238" t="str">
            <v>Avian</v>
          </cell>
          <cell r="D238" t="str">
            <v>chicken</v>
          </cell>
          <cell r="E238" t="str">
            <v>South Korea</v>
          </cell>
          <cell r="F238" t="str">
            <v>E_Asia_E_China</v>
          </cell>
          <cell r="G238" t="str">
            <v>H9N2</v>
          </cell>
          <cell r="H238">
            <v>2004</v>
          </cell>
          <cell r="I238" t="str">
            <v>A/chicken/Korea/S20/2004</v>
          </cell>
          <cell r="J238">
            <v>2004</v>
          </cell>
          <cell r="K238" t="str">
            <v>Poultry</v>
          </cell>
          <cell r="L238" t="str">
            <v>Poultry</v>
          </cell>
          <cell r="M238" t="str">
            <v>Domestic animal</v>
          </cell>
          <cell r="N238" t="str">
            <v>Domestic</v>
          </cell>
          <cell r="O238" t="str">
            <v>Chicken</v>
          </cell>
        </row>
        <row r="239">
          <cell r="A239" t="str">
            <v>AY790315</v>
          </cell>
          <cell r="B239">
            <v>4</v>
          </cell>
          <cell r="C239" t="str">
            <v>Avian</v>
          </cell>
          <cell r="D239" t="str">
            <v>chicken</v>
          </cell>
          <cell r="E239" t="str">
            <v>South Korea</v>
          </cell>
          <cell r="F239" t="str">
            <v>E_Asia_E_China</v>
          </cell>
          <cell r="G239" t="str">
            <v>H9N2</v>
          </cell>
          <cell r="H239">
            <v>2004</v>
          </cell>
          <cell r="I239" t="str">
            <v>A/chicken/Korea/S22/2004</v>
          </cell>
          <cell r="J239">
            <v>2004</v>
          </cell>
          <cell r="K239" t="str">
            <v>Poultry</v>
          </cell>
          <cell r="L239" t="str">
            <v>Poultry</v>
          </cell>
          <cell r="M239" t="str">
            <v>Domestic animal</v>
          </cell>
          <cell r="N239" t="str">
            <v>Domestic</v>
          </cell>
          <cell r="O239" t="str">
            <v>Chicken</v>
          </cell>
        </row>
        <row r="240">
          <cell r="A240" t="str">
            <v>AY862598</v>
          </cell>
          <cell r="B240">
            <v>4</v>
          </cell>
          <cell r="C240" t="str">
            <v>Avian</v>
          </cell>
          <cell r="D240" t="str">
            <v>Silky Chicken</v>
          </cell>
          <cell r="E240" t="str">
            <v>South Korea</v>
          </cell>
          <cell r="F240" t="str">
            <v>E_Asia_E_China</v>
          </cell>
          <cell r="G240" t="str">
            <v>H9N2</v>
          </cell>
          <cell r="H240">
            <v>2003</v>
          </cell>
          <cell r="I240" t="str">
            <v>A/silky chicken/Korea/S3/03</v>
          </cell>
          <cell r="J240">
            <v>2003</v>
          </cell>
          <cell r="K240" t="str">
            <v>Poultry</v>
          </cell>
          <cell r="L240" t="str">
            <v>Poultry</v>
          </cell>
          <cell r="M240" t="str">
            <v>Domestic animal</v>
          </cell>
          <cell r="N240" t="str">
            <v>Domestic</v>
          </cell>
          <cell r="O240" t="str">
            <v>Chicken</v>
          </cell>
        </row>
        <row r="241">
          <cell r="A241" t="str">
            <v>AY862599</v>
          </cell>
          <cell r="B241">
            <v>4</v>
          </cell>
          <cell r="C241" t="str">
            <v>Avian</v>
          </cell>
          <cell r="D241" t="str">
            <v>chicken</v>
          </cell>
          <cell r="E241" t="str">
            <v>South Korea</v>
          </cell>
          <cell r="F241" t="str">
            <v>E_Asia_E_China</v>
          </cell>
          <cell r="G241" t="str">
            <v>H9N2</v>
          </cell>
          <cell r="H241">
            <v>2003</v>
          </cell>
          <cell r="I241" t="str">
            <v>A/chicken/Korea/S4/2003</v>
          </cell>
          <cell r="J241">
            <v>2003</v>
          </cell>
          <cell r="K241" t="str">
            <v>Poultry</v>
          </cell>
          <cell r="L241" t="str">
            <v>Poultry</v>
          </cell>
          <cell r="M241" t="str">
            <v>Domestic animal</v>
          </cell>
          <cell r="N241" t="str">
            <v>Domestic</v>
          </cell>
          <cell r="O241" t="str">
            <v>Chicken</v>
          </cell>
        </row>
        <row r="242">
          <cell r="A242" t="str">
            <v>AY862600</v>
          </cell>
          <cell r="B242">
            <v>4</v>
          </cell>
          <cell r="C242" t="str">
            <v>Avian</v>
          </cell>
          <cell r="D242" t="str">
            <v>chicken</v>
          </cell>
          <cell r="E242" t="str">
            <v>South Korea</v>
          </cell>
          <cell r="F242" t="str">
            <v>E_Asia_E_China</v>
          </cell>
          <cell r="G242" t="str">
            <v>H9N2</v>
          </cell>
          <cell r="H242">
            <v>2003</v>
          </cell>
          <cell r="I242" t="str">
            <v>A/chicken/Korea/S5/03</v>
          </cell>
          <cell r="J242">
            <v>2003</v>
          </cell>
          <cell r="K242" t="str">
            <v>Poultry</v>
          </cell>
          <cell r="L242" t="str">
            <v>Poultry</v>
          </cell>
          <cell r="M242" t="str">
            <v>Domestic animal</v>
          </cell>
          <cell r="N242" t="str">
            <v>Domestic</v>
          </cell>
          <cell r="O242" t="str">
            <v>Chicken</v>
          </cell>
        </row>
        <row r="243">
          <cell r="A243" t="str">
            <v>AY862601</v>
          </cell>
          <cell r="B243">
            <v>4</v>
          </cell>
          <cell r="C243" t="str">
            <v>Avian</v>
          </cell>
          <cell r="D243" t="str">
            <v>chicken</v>
          </cell>
          <cell r="E243" t="str">
            <v>South Korea</v>
          </cell>
          <cell r="F243" t="str">
            <v>E_Asia_E_China</v>
          </cell>
          <cell r="G243" t="str">
            <v>H9N2</v>
          </cell>
          <cell r="H243">
            <v>2003</v>
          </cell>
          <cell r="I243" t="str">
            <v>A/chicken/Korea/S12/03</v>
          </cell>
          <cell r="J243">
            <v>2003</v>
          </cell>
          <cell r="K243" t="str">
            <v>Poultry</v>
          </cell>
          <cell r="L243" t="str">
            <v>Poultry</v>
          </cell>
          <cell r="M243" t="str">
            <v>Domestic animal</v>
          </cell>
          <cell r="N243" t="str">
            <v>Domestic</v>
          </cell>
          <cell r="O243" t="str">
            <v>Chicken</v>
          </cell>
        </row>
        <row r="244">
          <cell r="A244" t="str">
            <v>AY862602</v>
          </cell>
          <cell r="B244">
            <v>4</v>
          </cell>
          <cell r="C244" t="str">
            <v>Avian</v>
          </cell>
          <cell r="D244" t="str">
            <v>duck</v>
          </cell>
          <cell r="E244" t="str">
            <v>South Korea</v>
          </cell>
          <cell r="F244" t="str">
            <v>E_Asia_E_China</v>
          </cell>
          <cell r="G244" t="str">
            <v>H9N2</v>
          </cell>
          <cell r="H244">
            <v>2003</v>
          </cell>
          <cell r="I244" t="str">
            <v>A/duck/Korea/S13/2003</v>
          </cell>
          <cell r="J244">
            <v>2003</v>
          </cell>
          <cell r="K244" t="str">
            <v>?</v>
          </cell>
          <cell r="L244" t="str">
            <v>Duck (unidentified)</v>
          </cell>
          <cell r="M244" t="str">
            <v>Unidentified</v>
          </cell>
          <cell r="N244" t="str">
            <v>Avian (unidentified)</v>
          </cell>
          <cell r="O244" t="str">
            <v>NA</v>
          </cell>
        </row>
        <row r="245">
          <cell r="A245" t="str">
            <v>AY862603</v>
          </cell>
          <cell r="B245">
            <v>4</v>
          </cell>
          <cell r="C245" t="str">
            <v>Avian</v>
          </cell>
          <cell r="D245" t="str">
            <v>dove</v>
          </cell>
          <cell r="E245" t="str">
            <v>South Korea</v>
          </cell>
          <cell r="F245" t="str">
            <v>E_Asia_E_China</v>
          </cell>
          <cell r="G245" t="str">
            <v>H9N2</v>
          </cell>
          <cell r="H245">
            <v>2003</v>
          </cell>
          <cell r="I245" t="str">
            <v>A/dove/Korea/S14/03</v>
          </cell>
          <cell r="J245">
            <v>2003</v>
          </cell>
          <cell r="K245" t="str">
            <v>?</v>
          </cell>
          <cell r="L245" t="str">
            <v>Columbiformes</v>
          </cell>
          <cell r="M245" t="str">
            <v>Wild bird</v>
          </cell>
          <cell r="N245" t="str">
            <v>Wild</v>
          </cell>
          <cell r="O245" t="str">
            <v>Other</v>
          </cell>
        </row>
        <row r="246">
          <cell r="A246" t="str">
            <v>AY862604</v>
          </cell>
          <cell r="B246">
            <v>4</v>
          </cell>
          <cell r="C246" t="str">
            <v>Avian</v>
          </cell>
          <cell r="D246" t="str">
            <v>chicken</v>
          </cell>
          <cell r="E246" t="str">
            <v>South Korea</v>
          </cell>
          <cell r="F246" t="str">
            <v>E_Asia_E_China</v>
          </cell>
          <cell r="G246" t="str">
            <v>H9N2</v>
          </cell>
          <cell r="H246">
            <v>2003</v>
          </cell>
          <cell r="I246" t="str">
            <v>A/chicken/Korea/S15/03</v>
          </cell>
          <cell r="J246">
            <v>2003</v>
          </cell>
          <cell r="K246" t="str">
            <v>Poultry</v>
          </cell>
          <cell r="L246" t="str">
            <v>Poultry</v>
          </cell>
          <cell r="M246" t="str">
            <v>Domestic animal</v>
          </cell>
          <cell r="N246" t="str">
            <v>Domestic</v>
          </cell>
          <cell r="O246" t="str">
            <v>Chicken</v>
          </cell>
        </row>
        <row r="247">
          <cell r="A247" t="str">
            <v>AY862605</v>
          </cell>
          <cell r="B247">
            <v>4</v>
          </cell>
          <cell r="C247" t="str">
            <v>Avian</v>
          </cell>
          <cell r="D247" t="str">
            <v>chicken</v>
          </cell>
          <cell r="E247" t="str">
            <v>South Korea</v>
          </cell>
          <cell r="F247" t="str">
            <v>E_Asia_E_China</v>
          </cell>
          <cell r="G247" t="str">
            <v>H9N2</v>
          </cell>
          <cell r="H247">
            <v>2003</v>
          </cell>
          <cell r="I247" t="str">
            <v>A/chicken/Korea/S16/03</v>
          </cell>
          <cell r="J247">
            <v>2003</v>
          </cell>
          <cell r="K247" t="str">
            <v>Poultry</v>
          </cell>
          <cell r="L247" t="str">
            <v>Poultry</v>
          </cell>
          <cell r="M247" t="str">
            <v>Domestic animal</v>
          </cell>
          <cell r="N247" t="str">
            <v>Domestic</v>
          </cell>
          <cell r="O247" t="str">
            <v>Chicken</v>
          </cell>
        </row>
        <row r="248">
          <cell r="A248" t="str">
            <v>AY862606</v>
          </cell>
          <cell r="B248">
            <v>4</v>
          </cell>
          <cell r="C248" t="str">
            <v>Avian</v>
          </cell>
          <cell r="D248" t="str">
            <v>chicken</v>
          </cell>
          <cell r="E248" t="str">
            <v>South Korea</v>
          </cell>
          <cell r="F248" t="str">
            <v>E_Asia_E_China</v>
          </cell>
          <cell r="G248" t="str">
            <v>H9N2</v>
          </cell>
          <cell r="H248">
            <v>2003</v>
          </cell>
          <cell r="I248" t="str">
            <v>A/chicken/Korea/S18/03</v>
          </cell>
          <cell r="J248">
            <v>2003</v>
          </cell>
          <cell r="K248" t="str">
            <v>Poultry</v>
          </cell>
          <cell r="L248" t="str">
            <v>Poultry</v>
          </cell>
          <cell r="M248" t="str">
            <v>Domestic animal</v>
          </cell>
          <cell r="N248" t="str">
            <v>Domestic</v>
          </cell>
          <cell r="O248" t="str">
            <v>Chicken</v>
          </cell>
        </row>
        <row r="249">
          <cell r="A249" t="str">
            <v>AY949989</v>
          </cell>
          <cell r="B249">
            <v>4</v>
          </cell>
          <cell r="C249" t="str">
            <v>Avian</v>
          </cell>
          <cell r="D249" t="str">
            <v>chicken</v>
          </cell>
          <cell r="E249" t="str">
            <v>China</v>
          </cell>
          <cell r="F249" t="str">
            <v>E_Asia_E_China</v>
          </cell>
          <cell r="G249" t="str">
            <v>H9N</v>
          </cell>
          <cell r="H249">
            <v>2002</v>
          </cell>
          <cell r="I249" t="str">
            <v>A/chicken/Shandong/2/02</v>
          </cell>
          <cell r="J249">
            <v>2002</v>
          </cell>
          <cell r="K249" t="str">
            <v>Poultry</v>
          </cell>
          <cell r="L249" t="str">
            <v>Poultry</v>
          </cell>
          <cell r="M249" t="str">
            <v>Domestic animal</v>
          </cell>
          <cell r="N249" t="str">
            <v>Domestic</v>
          </cell>
          <cell r="O249" t="str">
            <v>Chicken</v>
          </cell>
        </row>
        <row r="250">
          <cell r="A250" t="str">
            <v>CY004420</v>
          </cell>
          <cell r="B250">
            <v>4</v>
          </cell>
          <cell r="C250" t="str">
            <v>Avian</v>
          </cell>
          <cell r="D250" t="str">
            <v>laughing gull</v>
          </cell>
          <cell r="E250" t="str">
            <v>USA</v>
          </cell>
          <cell r="F250" t="str">
            <v>N_Amer</v>
          </cell>
          <cell r="G250" t="str">
            <v>H9N1</v>
          </cell>
          <cell r="H250">
            <v>2003</v>
          </cell>
          <cell r="I250" t="str">
            <v>A/laughing gull/Delaware Bay/5/2003</v>
          </cell>
          <cell r="J250">
            <v>37760</v>
          </cell>
          <cell r="K250" t="str">
            <v>Charadriiformes</v>
          </cell>
          <cell r="L250" t="str">
            <v>Charadriiformes</v>
          </cell>
          <cell r="M250" t="str">
            <v>Wild bird</v>
          </cell>
          <cell r="N250" t="str">
            <v>Wild</v>
          </cell>
          <cell r="O250" t="str">
            <v>Charadriiformes</v>
          </cell>
        </row>
        <row r="251">
          <cell r="A251" t="str">
            <v>CY004642</v>
          </cell>
          <cell r="B251">
            <v>4</v>
          </cell>
          <cell r="C251" t="str">
            <v>Avian</v>
          </cell>
          <cell r="D251" t="str">
            <v>mallard</v>
          </cell>
          <cell r="E251" t="str">
            <v>Canada</v>
          </cell>
          <cell r="F251" t="str">
            <v>N_Amer</v>
          </cell>
          <cell r="G251" t="str">
            <v>H9N1</v>
          </cell>
          <cell r="H251">
            <v>1983</v>
          </cell>
          <cell r="I251" t="str">
            <v>A/mallard duck/ALB/506/1983</v>
          </cell>
          <cell r="J251">
            <v>30540</v>
          </cell>
          <cell r="K251" t="str">
            <v>Anseriformes</v>
          </cell>
          <cell r="L251" t="str">
            <v>Anseriformes</v>
          </cell>
          <cell r="M251" t="str">
            <v>Wild bird</v>
          </cell>
          <cell r="N251" t="str">
            <v>Wild</v>
          </cell>
          <cell r="O251" t="str">
            <v>Anseriformes</v>
          </cell>
        </row>
        <row r="252">
          <cell r="A252" t="str">
            <v>CY005632</v>
          </cell>
          <cell r="B252">
            <v>4</v>
          </cell>
          <cell r="C252" t="str">
            <v>Avian</v>
          </cell>
          <cell r="D252" t="str">
            <v>duck</v>
          </cell>
          <cell r="E252" t="str">
            <v>Hong Kong</v>
          </cell>
          <cell r="F252" t="str">
            <v>China_Central</v>
          </cell>
          <cell r="G252" t="str">
            <v>H9N2</v>
          </cell>
          <cell r="H252">
            <v>1979</v>
          </cell>
          <cell r="I252" t="str">
            <v>A/duck/Hong Kong/784/1979</v>
          </cell>
          <cell r="J252">
            <v>29138</v>
          </cell>
          <cell r="K252" t="str">
            <v>Poultry</v>
          </cell>
          <cell r="L252" t="str">
            <v>Poultry</v>
          </cell>
          <cell r="M252" t="str">
            <v>Domestic animal</v>
          </cell>
          <cell r="N252" t="str">
            <v>Domestic</v>
          </cell>
          <cell r="O252" t="str">
            <v>Domestic_duck/geese</v>
          </cell>
        </row>
        <row r="253">
          <cell r="A253" t="str">
            <v>CY005639</v>
          </cell>
          <cell r="B253">
            <v>4</v>
          </cell>
          <cell r="C253" t="str">
            <v>Avian</v>
          </cell>
          <cell r="D253" t="str">
            <v>duck</v>
          </cell>
          <cell r="E253" t="str">
            <v>Hong Kong</v>
          </cell>
          <cell r="F253" t="str">
            <v>China_Central</v>
          </cell>
          <cell r="G253" t="str">
            <v>H9N6</v>
          </cell>
          <cell r="H253">
            <v>1977</v>
          </cell>
          <cell r="I253" t="str">
            <v>A/duck/Hong Kong/147/1977</v>
          </cell>
          <cell r="J253">
            <v>1977</v>
          </cell>
          <cell r="K253" t="str">
            <v>Poultry</v>
          </cell>
          <cell r="L253" t="str">
            <v>Poultry</v>
          </cell>
          <cell r="M253" t="str">
            <v>Domestic animal</v>
          </cell>
          <cell r="N253" t="str">
            <v>Domestic</v>
          </cell>
          <cell r="O253" t="str">
            <v>Domestic_duck/geese</v>
          </cell>
        </row>
        <row r="254">
          <cell r="A254" t="str">
            <v>CY005746</v>
          </cell>
          <cell r="B254">
            <v>4</v>
          </cell>
          <cell r="C254" t="str">
            <v>Avian</v>
          </cell>
          <cell r="D254" t="str">
            <v>duck</v>
          </cell>
          <cell r="E254" t="str">
            <v>New Zealand</v>
          </cell>
          <cell r="F254" t="str">
            <v>N_Asia</v>
          </cell>
          <cell r="G254" t="str">
            <v>H9N1</v>
          </cell>
          <cell r="H254">
            <v>1984</v>
          </cell>
          <cell r="I254" t="str">
            <v>A/duck/NZL/76/1984</v>
          </cell>
          <cell r="J254">
            <v>30721</v>
          </cell>
          <cell r="K254" t="str">
            <v>?</v>
          </cell>
          <cell r="L254" t="str">
            <v>Duck (unidentified)</v>
          </cell>
          <cell r="M254" t="str">
            <v>Wild bird</v>
          </cell>
          <cell r="N254" t="str">
            <v>Wild</v>
          </cell>
          <cell r="O254" t="str">
            <v>Anseriformes</v>
          </cell>
        </row>
        <row r="255">
          <cell r="A255" t="str">
            <v>CY005919</v>
          </cell>
          <cell r="B255">
            <v>4</v>
          </cell>
          <cell r="C255" t="str">
            <v>Avian</v>
          </cell>
          <cell r="D255" t="str">
            <v>mallard</v>
          </cell>
          <cell r="E255" t="str">
            <v>Canada</v>
          </cell>
          <cell r="F255" t="str">
            <v>N_Amer</v>
          </cell>
          <cell r="G255" t="str">
            <v>H9N1</v>
          </cell>
          <cell r="H255">
            <v>1983</v>
          </cell>
          <cell r="I255" t="str">
            <v>A/mallard duck/ALB/396/1983</v>
          </cell>
          <cell r="J255">
            <v>30535</v>
          </cell>
          <cell r="K255" t="str">
            <v>Anseriformes</v>
          </cell>
          <cell r="L255" t="str">
            <v>Anseriformes</v>
          </cell>
          <cell r="M255" t="str">
            <v>Wild bird</v>
          </cell>
          <cell r="N255" t="str">
            <v>Wild</v>
          </cell>
          <cell r="O255" t="str">
            <v>Anseriformes</v>
          </cell>
        </row>
        <row r="256">
          <cell r="A256" t="str">
            <v>CY005929</v>
          </cell>
          <cell r="B256">
            <v>4</v>
          </cell>
          <cell r="C256" t="str">
            <v>Avian</v>
          </cell>
          <cell r="D256" t="str">
            <v>knot</v>
          </cell>
          <cell r="E256" t="str">
            <v>USA</v>
          </cell>
          <cell r="F256" t="str">
            <v>N_Amer</v>
          </cell>
          <cell r="G256" t="str">
            <v>H9N5</v>
          </cell>
          <cell r="H256">
            <v>1987</v>
          </cell>
          <cell r="I256" t="str">
            <v>A/knot/DE/2552/1987</v>
          </cell>
          <cell r="J256">
            <v>31965</v>
          </cell>
          <cell r="K256" t="str">
            <v>Charadriiformes</v>
          </cell>
          <cell r="L256" t="str">
            <v>Charadriiformes</v>
          </cell>
          <cell r="M256" t="str">
            <v>Wild bird</v>
          </cell>
          <cell r="N256" t="str">
            <v>Wild</v>
          </cell>
          <cell r="O256" t="str">
            <v>Charadriiformes</v>
          </cell>
        </row>
        <row r="257">
          <cell r="A257" t="str">
            <v>CY005934</v>
          </cell>
          <cell r="B257">
            <v>4</v>
          </cell>
          <cell r="C257" t="str">
            <v>Avian</v>
          </cell>
          <cell r="D257" t="str">
            <v>ruddy turnstone</v>
          </cell>
          <cell r="E257" t="str">
            <v>USA</v>
          </cell>
          <cell r="F257" t="str">
            <v>N_Amer</v>
          </cell>
          <cell r="G257" t="str">
            <v>H9N6</v>
          </cell>
          <cell r="H257">
            <v>1988</v>
          </cell>
          <cell r="I257" t="str">
            <v>A/ruddy turnstone/DE/773/1988</v>
          </cell>
          <cell r="J257">
            <v>32280</v>
          </cell>
          <cell r="K257" t="str">
            <v>Charadriiformes</v>
          </cell>
          <cell r="L257" t="str">
            <v>Charadriiformes</v>
          </cell>
          <cell r="M257" t="str">
            <v>Wild bird</v>
          </cell>
          <cell r="N257" t="str">
            <v>Wild</v>
          </cell>
          <cell r="O257" t="str">
            <v>Charadriiformes</v>
          </cell>
        </row>
        <row r="258">
          <cell r="A258" t="str">
            <v>CY005984</v>
          </cell>
          <cell r="B258">
            <v>4</v>
          </cell>
          <cell r="C258" t="str">
            <v>Avian</v>
          </cell>
          <cell r="D258" t="str">
            <v>mallard</v>
          </cell>
          <cell r="E258" t="str">
            <v>Canada</v>
          </cell>
          <cell r="F258" t="str">
            <v>N_Amer</v>
          </cell>
          <cell r="G258" t="str">
            <v>H9N1</v>
          </cell>
          <cell r="H258">
            <v>1983</v>
          </cell>
          <cell r="I258" t="str">
            <v>A/mallard duck/Alberta/743/1983</v>
          </cell>
          <cell r="J258">
            <v>30549</v>
          </cell>
          <cell r="K258" t="str">
            <v>Anseriformes</v>
          </cell>
          <cell r="L258" t="str">
            <v>Anseriformes</v>
          </cell>
          <cell r="M258" t="str">
            <v>Wild bird</v>
          </cell>
          <cell r="N258" t="str">
            <v>Wild</v>
          </cell>
          <cell r="O258" t="str">
            <v>Anseriformes</v>
          </cell>
        </row>
        <row r="259">
          <cell r="A259" t="str">
            <v>CY005985</v>
          </cell>
          <cell r="B259">
            <v>4</v>
          </cell>
          <cell r="C259" t="str">
            <v>Avian</v>
          </cell>
          <cell r="D259" t="str">
            <v>ruddy turnstone</v>
          </cell>
          <cell r="E259" t="str">
            <v>USA</v>
          </cell>
          <cell r="F259" t="str">
            <v>N_Amer</v>
          </cell>
          <cell r="G259" t="str">
            <v>H9N5</v>
          </cell>
          <cell r="H259">
            <v>1987</v>
          </cell>
          <cell r="I259" t="str">
            <v>A/ruddy turnstone/DE/2576/1987</v>
          </cell>
          <cell r="J259">
            <v>31930</v>
          </cell>
          <cell r="K259" t="str">
            <v>Charadriiformes</v>
          </cell>
          <cell r="L259" t="str">
            <v>Charadriiformes</v>
          </cell>
          <cell r="M259" t="str">
            <v>Wild bird</v>
          </cell>
          <cell r="N259" t="str">
            <v>Wild</v>
          </cell>
          <cell r="O259" t="str">
            <v>Charadriiformes</v>
          </cell>
        </row>
        <row r="260">
          <cell r="A260" t="str">
            <v>CY005986</v>
          </cell>
          <cell r="B260">
            <v>4</v>
          </cell>
          <cell r="C260" t="str">
            <v>Avian</v>
          </cell>
          <cell r="D260" t="str">
            <v>laughing gull</v>
          </cell>
          <cell r="E260" t="str">
            <v>USA</v>
          </cell>
          <cell r="F260" t="str">
            <v>N_Amer</v>
          </cell>
          <cell r="G260" t="str">
            <v>H9N5</v>
          </cell>
          <cell r="H260">
            <v>1987</v>
          </cell>
          <cell r="I260" t="str">
            <v>A/laughing gull/Delaware Bay/2718/1987</v>
          </cell>
          <cell r="J260">
            <v>31937</v>
          </cell>
          <cell r="K260" t="str">
            <v>Charadriiformes</v>
          </cell>
          <cell r="L260" t="str">
            <v>Charadriiformes</v>
          </cell>
          <cell r="M260" t="str">
            <v>Wild bird</v>
          </cell>
          <cell r="N260" t="str">
            <v>Wild</v>
          </cell>
          <cell r="O260" t="str">
            <v>Charadriiformes</v>
          </cell>
        </row>
        <row r="261">
          <cell r="A261" t="str">
            <v>CY005987</v>
          </cell>
          <cell r="B261">
            <v>4</v>
          </cell>
          <cell r="C261" t="str">
            <v>Avian</v>
          </cell>
          <cell r="D261" t="str">
            <v>ruddy turnstone</v>
          </cell>
          <cell r="E261" t="str">
            <v>USA</v>
          </cell>
          <cell r="F261" t="str">
            <v>N_Amer</v>
          </cell>
          <cell r="G261" t="str">
            <v>H9N1</v>
          </cell>
          <cell r="H261">
            <v>1987</v>
          </cell>
          <cell r="I261" t="str">
            <v>A/ruddy turnstone/DE/2731/1987</v>
          </cell>
          <cell r="J261">
            <v>31924</v>
          </cell>
          <cell r="K261" t="str">
            <v>Charadriiformes</v>
          </cell>
          <cell r="L261" t="str">
            <v>Charadriiformes</v>
          </cell>
          <cell r="M261" t="str">
            <v>Wild bird</v>
          </cell>
          <cell r="N261" t="str">
            <v>Wild</v>
          </cell>
          <cell r="O261" t="str">
            <v>Charadriiformes</v>
          </cell>
        </row>
        <row r="262">
          <cell r="A262" t="str">
            <v>CY005988</v>
          </cell>
          <cell r="B262">
            <v>4</v>
          </cell>
          <cell r="C262" t="str">
            <v>Avian</v>
          </cell>
          <cell r="D262" t="str">
            <v>ruddy turnstone</v>
          </cell>
          <cell r="E262" t="str">
            <v>USA</v>
          </cell>
          <cell r="F262" t="str">
            <v>N_Amer</v>
          </cell>
          <cell r="G262" t="str">
            <v>H9N6</v>
          </cell>
          <cell r="H262">
            <v>1988</v>
          </cell>
          <cell r="I262" t="str">
            <v>A/ruddy turnstone/DE/510/1988</v>
          </cell>
          <cell r="J262">
            <v>32278</v>
          </cell>
          <cell r="K262" t="str">
            <v>Charadriiformes</v>
          </cell>
          <cell r="L262" t="str">
            <v>Charadriiformes</v>
          </cell>
          <cell r="M262" t="str">
            <v>Wild bird</v>
          </cell>
          <cell r="N262" t="str">
            <v>Wild</v>
          </cell>
          <cell r="O262" t="str">
            <v>Charadriiformes</v>
          </cell>
        </row>
        <row r="263">
          <cell r="A263" t="str">
            <v>CY005989</v>
          </cell>
          <cell r="B263">
            <v>4</v>
          </cell>
          <cell r="C263" t="str">
            <v>Avian</v>
          </cell>
          <cell r="D263" t="str">
            <v>mallard</v>
          </cell>
          <cell r="E263" t="str">
            <v>Canada</v>
          </cell>
          <cell r="F263" t="str">
            <v>N_Amer</v>
          </cell>
          <cell r="G263" t="str">
            <v>H9N2</v>
          </cell>
          <cell r="H263">
            <v>1988</v>
          </cell>
          <cell r="I263" t="str">
            <v>A/mallard duck/Alberta/321/1988</v>
          </cell>
          <cell r="J263">
            <v>32389</v>
          </cell>
          <cell r="K263" t="str">
            <v>Anseriformes</v>
          </cell>
          <cell r="L263" t="str">
            <v>Anseriformes</v>
          </cell>
          <cell r="M263" t="str">
            <v>Wild bird</v>
          </cell>
          <cell r="N263" t="str">
            <v>Wild</v>
          </cell>
          <cell r="O263" t="str">
            <v>Anseriformes</v>
          </cell>
        </row>
        <row r="264">
          <cell r="A264" t="str">
            <v>CY005990</v>
          </cell>
          <cell r="B264">
            <v>4</v>
          </cell>
          <cell r="C264" t="str">
            <v>Avian</v>
          </cell>
          <cell r="D264" t="str">
            <v>mallard</v>
          </cell>
          <cell r="E264" t="str">
            <v>Canada</v>
          </cell>
          <cell r="F264" t="str">
            <v>N_Amer</v>
          </cell>
          <cell r="G264" t="str">
            <v>H9N2</v>
          </cell>
          <cell r="H264">
            <v>1991</v>
          </cell>
          <cell r="I264" t="str">
            <v>A/mallard/Alberta/11/1991</v>
          </cell>
          <cell r="J264">
            <v>33459</v>
          </cell>
          <cell r="K264" t="str">
            <v>Anseriformes</v>
          </cell>
          <cell r="L264" t="str">
            <v>Anseriformes</v>
          </cell>
          <cell r="M264" t="str">
            <v>Wild bird</v>
          </cell>
          <cell r="N264" t="str">
            <v>Wild</v>
          </cell>
          <cell r="O264" t="str">
            <v>Anseriformes</v>
          </cell>
        </row>
        <row r="265">
          <cell r="A265" t="str">
            <v>CY005991</v>
          </cell>
          <cell r="B265">
            <v>4</v>
          </cell>
          <cell r="C265" t="str">
            <v>Avian</v>
          </cell>
          <cell r="D265" t="str">
            <v>mallard</v>
          </cell>
          <cell r="E265" t="str">
            <v>Canada</v>
          </cell>
          <cell r="F265" t="str">
            <v>N_Amer</v>
          </cell>
          <cell r="G265" t="str">
            <v>H9N2</v>
          </cell>
          <cell r="H265">
            <v>1991</v>
          </cell>
          <cell r="I265" t="str">
            <v>A/mallard/Alberta/17/1991</v>
          </cell>
          <cell r="J265">
            <v>33459</v>
          </cell>
          <cell r="K265" t="str">
            <v>Anseriformes</v>
          </cell>
          <cell r="L265" t="str">
            <v>Anseriformes</v>
          </cell>
          <cell r="M265" t="str">
            <v>Wild bird</v>
          </cell>
          <cell r="N265" t="str">
            <v>Wild</v>
          </cell>
          <cell r="O265" t="str">
            <v>Anseriformes</v>
          </cell>
        </row>
        <row r="266">
          <cell r="A266" t="str">
            <v>CY005992</v>
          </cell>
          <cell r="B266">
            <v>4</v>
          </cell>
          <cell r="C266" t="str">
            <v>Avian</v>
          </cell>
          <cell r="D266" t="str">
            <v>shorebird</v>
          </cell>
          <cell r="E266" t="str">
            <v>USA</v>
          </cell>
          <cell r="F266" t="str">
            <v>N_Amer</v>
          </cell>
          <cell r="G266" t="str">
            <v>H9N5</v>
          </cell>
          <cell r="H266">
            <v>2003</v>
          </cell>
          <cell r="I266" t="str">
            <v>A/shorebird/DE/261/2003</v>
          </cell>
          <cell r="J266">
            <v>37761</v>
          </cell>
          <cell r="K266" t="str">
            <v>Charadriiformes</v>
          </cell>
          <cell r="L266" t="str">
            <v>Charadriiformes</v>
          </cell>
          <cell r="M266" t="str">
            <v>Wild bird</v>
          </cell>
          <cell r="N266" t="str">
            <v>Wild</v>
          </cell>
          <cell r="O266" t="str">
            <v>Charadriiformes</v>
          </cell>
        </row>
        <row r="267">
          <cell r="A267" t="str">
            <v>CY006018</v>
          </cell>
          <cell r="B267">
            <v>4</v>
          </cell>
          <cell r="C267" t="str">
            <v>Avian</v>
          </cell>
          <cell r="D267" t="str">
            <v>quail</v>
          </cell>
          <cell r="E267" t="str">
            <v>China</v>
          </cell>
          <cell r="F267" t="str">
            <v>E_Asia_E_China</v>
          </cell>
          <cell r="G267" t="str">
            <v>H9N2</v>
          </cell>
          <cell r="H267">
            <v>2000</v>
          </cell>
          <cell r="I267" t="str">
            <v>A/quail/Nanchang/2-0460/2000</v>
          </cell>
          <cell r="J267">
            <v>36573</v>
          </cell>
          <cell r="K267" t="str">
            <v>?</v>
          </cell>
          <cell r="L267" t="str">
            <v>Galliformes</v>
          </cell>
          <cell r="M267" t="str">
            <v>Domestic animal</v>
          </cell>
          <cell r="N267" t="str">
            <v>Domestic</v>
          </cell>
          <cell r="O267" t="str">
            <v>Quail</v>
          </cell>
        </row>
        <row r="268">
          <cell r="A268" t="str">
            <v>CY006021</v>
          </cell>
          <cell r="B268">
            <v>4</v>
          </cell>
          <cell r="C268" t="str">
            <v>Avian</v>
          </cell>
          <cell r="D268" t="str">
            <v>wild duck</v>
          </cell>
          <cell r="E268" t="str">
            <v>China</v>
          </cell>
          <cell r="F268" t="str">
            <v>E_Asia_E_China</v>
          </cell>
          <cell r="G268" t="str">
            <v>H9N2</v>
          </cell>
          <cell r="H268">
            <v>2000</v>
          </cell>
          <cell r="I268" t="str">
            <v>A/wild duck/Nanchang/2-0480/2000</v>
          </cell>
          <cell r="J268">
            <v>36573</v>
          </cell>
          <cell r="K268" t="str">
            <v>Anseriformes</v>
          </cell>
          <cell r="L268" t="str">
            <v>Anseriformes</v>
          </cell>
          <cell r="M268" t="str">
            <v>Wild bird</v>
          </cell>
          <cell r="N268" t="str">
            <v>Wild</v>
          </cell>
          <cell r="O268" t="str">
            <v>Anseriformes</v>
          </cell>
        </row>
        <row r="269">
          <cell r="A269" t="str">
            <v>CY006023</v>
          </cell>
          <cell r="B269">
            <v>4</v>
          </cell>
          <cell r="C269" t="str">
            <v>Avian</v>
          </cell>
          <cell r="D269" t="str">
            <v>chicken</v>
          </cell>
          <cell r="E269" t="str">
            <v>China</v>
          </cell>
          <cell r="F269" t="str">
            <v>E_Asia_E_China</v>
          </cell>
          <cell r="G269" t="str">
            <v>H9N2</v>
          </cell>
          <cell r="H269">
            <v>2001</v>
          </cell>
          <cell r="I269" t="str">
            <v>A/chicken/Nanchang/4-301/2001</v>
          </cell>
          <cell r="J269">
            <v>37008</v>
          </cell>
          <cell r="K269" t="str">
            <v>Poultry</v>
          </cell>
          <cell r="L269" t="str">
            <v>Poultry</v>
          </cell>
          <cell r="M269" t="str">
            <v>Domestic animal</v>
          </cell>
          <cell r="N269" t="str">
            <v>Domestic</v>
          </cell>
          <cell r="O269" t="str">
            <v>Chicken</v>
          </cell>
        </row>
        <row r="270">
          <cell r="A270" t="str">
            <v>CY006025</v>
          </cell>
          <cell r="B270">
            <v>4</v>
          </cell>
          <cell r="C270" t="str">
            <v>Avian</v>
          </cell>
          <cell r="D270" t="str">
            <v>duck</v>
          </cell>
          <cell r="E270" t="str">
            <v>China</v>
          </cell>
          <cell r="F270" t="str">
            <v>E_Asia_E_China</v>
          </cell>
          <cell r="G270" t="str">
            <v>H9N2</v>
          </cell>
          <cell r="H270">
            <v>2001</v>
          </cell>
          <cell r="I270" t="str">
            <v>A/duck/Nanchang/4-361/2001</v>
          </cell>
          <cell r="J270">
            <v>37008</v>
          </cell>
          <cell r="K270" t="str">
            <v>Poultry</v>
          </cell>
          <cell r="L270" t="str">
            <v>Poultry</v>
          </cell>
          <cell r="M270" t="str">
            <v>Domestic animal</v>
          </cell>
          <cell r="N270" t="str">
            <v>Domestic</v>
          </cell>
          <cell r="O270" t="str">
            <v>Domestic_duck/geese</v>
          </cell>
        </row>
        <row r="271">
          <cell r="A271" t="str">
            <v>CY006042</v>
          </cell>
          <cell r="B271">
            <v>4</v>
          </cell>
          <cell r="C271" t="str">
            <v>Avian</v>
          </cell>
          <cell r="D271" t="str">
            <v>goose</v>
          </cell>
          <cell r="E271" t="str">
            <v>USA</v>
          </cell>
          <cell r="F271" t="str">
            <v>N_Amer</v>
          </cell>
          <cell r="G271" t="str">
            <v>H9N2</v>
          </cell>
          <cell r="H271">
            <v>1980</v>
          </cell>
          <cell r="I271" t="str">
            <v>A/goose/MN/5733-1/1980</v>
          </cell>
          <cell r="J271">
            <v>29221</v>
          </cell>
          <cell r="K271" t="str">
            <v>Anseriformes</v>
          </cell>
          <cell r="L271" t="str">
            <v>Anseriformes</v>
          </cell>
          <cell r="M271" t="str">
            <v>Wild bird</v>
          </cell>
          <cell r="N271" t="str">
            <v>Wild</v>
          </cell>
          <cell r="O271" t="str">
            <v>Anseriformes</v>
          </cell>
        </row>
        <row r="272">
          <cell r="A272" t="str">
            <v>CY014613</v>
          </cell>
          <cell r="B272">
            <v>4</v>
          </cell>
          <cell r="C272" t="str">
            <v>Avian</v>
          </cell>
          <cell r="D272" t="str">
            <v>pigeon</v>
          </cell>
          <cell r="E272" t="str">
            <v>China</v>
          </cell>
          <cell r="F272" t="str">
            <v>E_Asia_E_China</v>
          </cell>
          <cell r="G272" t="str">
            <v>H9N2</v>
          </cell>
          <cell r="H272">
            <v>2000</v>
          </cell>
          <cell r="I272" t="str">
            <v>A/pigeon/Nanchang/2-0461/2000</v>
          </cell>
          <cell r="J272">
            <v>36573</v>
          </cell>
          <cell r="K272" t="str">
            <v>?</v>
          </cell>
          <cell r="L272" t="str">
            <v>Columbiformes</v>
          </cell>
          <cell r="M272" t="str">
            <v>Wild bird</v>
          </cell>
          <cell r="N272" t="str">
            <v>Wild</v>
          </cell>
          <cell r="O272" t="str">
            <v>Other</v>
          </cell>
        </row>
        <row r="273">
          <cell r="A273" t="str">
            <v>CY014663</v>
          </cell>
          <cell r="B273">
            <v>4</v>
          </cell>
          <cell r="C273" t="str">
            <v>Avian</v>
          </cell>
          <cell r="D273" t="str">
            <v>turkey</v>
          </cell>
          <cell r="E273" t="str">
            <v>USA</v>
          </cell>
          <cell r="F273" t="str">
            <v>N_Amer</v>
          </cell>
          <cell r="G273" t="str">
            <v>H9N2</v>
          </cell>
          <cell r="H273">
            <v>1966</v>
          </cell>
          <cell r="I273" t="str">
            <v>A/turkey/Wisconsin/1/1966</v>
          </cell>
          <cell r="J273">
            <v>1966</v>
          </cell>
          <cell r="K273" t="str">
            <v>Poultry</v>
          </cell>
          <cell r="L273" t="str">
            <v>Poultry</v>
          </cell>
          <cell r="M273" t="str">
            <v>Domestic animal</v>
          </cell>
          <cell r="N273" t="str">
            <v>Domestic</v>
          </cell>
          <cell r="O273" t="str">
            <v>Turkey</v>
          </cell>
        </row>
        <row r="274">
          <cell r="A274" t="str">
            <v>CY023091</v>
          </cell>
          <cell r="B274">
            <v>4</v>
          </cell>
          <cell r="C274" t="str">
            <v>Avian</v>
          </cell>
          <cell r="D274" t="str">
            <v>partridge</v>
          </cell>
          <cell r="E274" t="str">
            <v>China</v>
          </cell>
          <cell r="F274" t="str">
            <v>China_Central</v>
          </cell>
          <cell r="G274" t="str">
            <v>H9N2</v>
          </cell>
          <cell r="H274">
            <v>2000</v>
          </cell>
          <cell r="I274" t="str">
            <v>A/partridge/Shantou/24/2000</v>
          </cell>
          <cell r="J274">
            <v>2000</v>
          </cell>
          <cell r="K274" t="str">
            <v>?</v>
          </cell>
          <cell r="L274" t="str">
            <v>Galliformes</v>
          </cell>
          <cell r="M274" t="str">
            <v>Domestic animal</v>
          </cell>
          <cell r="N274" t="str">
            <v>Domestic</v>
          </cell>
          <cell r="O274" t="str">
            <v>Minor_poultry</v>
          </cell>
        </row>
        <row r="275">
          <cell r="A275" t="str">
            <v>CY023096</v>
          </cell>
          <cell r="B275">
            <v>4</v>
          </cell>
          <cell r="C275" t="str">
            <v>Avian</v>
          </cell>
          <cell r="D275" t="str">
            <v>partridge</v>
          </cell>
          <cell r="E275" t="str">
            <v>China</v>
          </cell>
          <cell r="F275" t="str">
            <v>China_Central</v>
          </cell>
          <cell r="G275" t="str">
            <v>H9N2</v>
          </cell>
          <cell r="H275">
            <v>2001</v>
          </cell>
          <cell r="I275" t="str">
            <v>A/partridge/Shantou/2875/2001</v>
          </cell>
          <cell r="J275">
            <v>2001</v>
          </cell>
          <cell r="K275" t="str">
            <v>?</v>
          </cell>
          <cell r="L275" t="str">
            <v>Galliformes</v>
          </cell>
          <cell r="M275" t="str">
            <v>Domestic animal</v>
          </cell>
          <cell r="N275" t="str">
            <v>Domestic</v>
          </cell>
          <cell r="O275" t="str">
            <v>Minor_poultry</v>
          </cell>
        </row>
        <row r="276">
          <cell r="A276" t="str">
            <v>CY023104</v>
          </cell>
          <cell r="B276">
            <v>4</v>
          </cell>
          <cell r="C276" t="str">
            <v>Avian</v>
          </cell>
          <cell r="D276" t="str">
            <v>chicken</v>
          </cell>
          <cell r="E276" t="str">
            <v>China</v>
          </cell>
          <cell r="F276" t="str">
            <v>China_Central</v>
          </cell>
          <cell r="G276" t="str">
            <v>H9N2</v>
          </cell>
          <cell r="H276">
            <v>2001</v>
          </cell>
          <cell r="I276" t="str">
            <v>A/chicken/Shantou/5714/2001</v>
          </cell>
          <cell r="J276">
            <v>2001</v>
          </cell>
          <cell r="K276" t="str">
            <v>Poultry</v>
          </cell>
          <cell r="L276" t="str">
            <v>Poultry</v>
          </cell>
          <cell r="M276" t="str">
            <v>Domestic animal</v>
          </cell>
          <cell r="N276" t="str">
            <v>Domestic</v>
          </cell>
          <cell r="O276" t="str">
            <v>Chicken</v>
          </cell>
        </row>
        <row r="277">
          <cell r="A277" t="str">
            <v>CY023112</v>
          </cell>
          <cell r="B277">
            <v>4</v>
          </cell>
          <cell r="C277" t="str">
            <v>Avian</v>
          </cell>
          <cell r="D277" t="str">
            <v>chicken</v>
          </cell>
          <cell r="E277" t="str">
            <v>China</v>
          </cell>
          <cell r="F277" t="str">
            <v>China_Central</v>
          </cell>
          <cell r="G277" t="str">
            <v>H9N2</v>
          </cell>
          <cell r="H277">
            <v>2002</v>
          </cell>
          <cell r="I277" t="str">
            <v>A/chicken/Shantou/4/2002</v>
          </cell>
          <cell r="J277">
            <v>2002</v>
          </cell>
          <cell r="K277" t="str">
            <v>Poultry</v>
          </cell>
          <cell r="L277" t="str">
            <v>Poultry</v>
          </cell>
          <cell r="M277" t="str">
            <v>Domestic animal</v>
          </cell>
          <cell r="N277" t="str">
            <v>Domestic</v>
          </cell>
          <cell r="O277" t="str">
            <v>Chicken</v>
          </cell>
        </row>
        <row r="278">
          <cell r="A278" t="str">
            <v>CY023120</v>
          </cell>
          <cell r="B278">
            <v>4</v>
          </cell>
          <cell r="C278" t="str">
            <v>Avian</v>
          </cell>
          <cell r="D278" t="str">
            <v>chicken</v>
          </cell>
          <cell r="E278" t="str">
            <v>China</v>
          </cell>
          <cell r="F278" t="str">
            <v>China_Central</v>
          </cell>
          <cell r="G278" t="str">
            <v>H9N2</v>
          </cell>
          <cell r="H278">
            <v>2002</v>
          </cell>
          <cell r="I278" t="str">
            <v>A/chicken/Shantou/439/2002</v>
          </cell>
          <cell r="J278">
            <v>2002</v>
          </cell>
          <cell r="K278" t="str">
            <v>Poultry</v>
          </cell>
          <cell r="L278" t="str">
            <v>Poultry</v>
          </cell>
          <cell r="M278" t="str">
            <v>Domestic animal</v>
          </cell>
          <cell r="N278" t="str">
            <v>Domestic</v>
          </cell>
          <cell r="O278" t="str">
            <v>Chicken</v>
          </cell>
        </row>
        <row r="279">
          <cell r="A279" t="str">
            <v>CY023128</v>
          </cell>
          <cell r="B279">
            <v>4</v>
          </cell>
          <cell r="C279" t="str">
            <v>Avian</v>
          </cell>
          <cell r="D279" t="str">
            <v>chicken</v>
          </cell>
          <cell r="E279" t="str">
            <v>China</v>
          </cell>
          <cell r="F279" t="str">
            <v>China_Central</v>
          </cell>
          <cell r="G279" t="str">
            <v>H9N2</v>
          </cell>
          <cell r="H279">
            <v>2002</v>
          </cell>
          <cell r="I279" t="str">
            <v>A/chicken/Shantou/526/2002</v>
          </cell>
          <cell r="J279">
            <v>2002</v>
          </cell>
          <cell r="K279" t="str">
            <v>Poultry</v>
          </cell>
          <cell r="L279" t="str">
            <v>Poultry</v>
          </cell>
          <cell r="M279" t="str">
            <v>Domestic animal</v>
          </cell>
          <cell r="N279" t="str">
            <v>Domestic</v>
          </cell>
          <cell r="O279" t="str">
            <v>Chicken</v>
          </cell>
        </row>
        <row r="280">
          <cell r="A280" t="str">
            <v>CY023136</v>
          </cell>
          <cell r="B280">
            <v>4</v>
          </cell>
          <cell r="C280" t="str">
            <v>Avian</v>
          </cell>
          <cell r="D280" t="str">
            <v>chicken</v>
          </cell>
          <cell r="E280" t="str">
            <v>China</v>
          </cell>
          <cell r="F280" t="str">
            <v>China_Central</v>
          </cell>
          <cell r="G280" t="str">
            <v>H9N2</v>
          </cell>
          <cell r="H280">
            <v>2002</v>
          </cell>
          <cell r="I280" t="str">
            <v>A/chicken/Shantou/2204/2002</v>
          </cell>
          <cell r="J280">
            <v>2002</v>
          </cell>
          <cell r="K280" t="str">
            <v>Poultry</v>
          </cell>
          <cell r="L280" t="str">
            <v>Poultry</v>
          </cell>
          <cell r="M280" t="str">
            <v>Domestic animal</v>
          </cell>
          <cell r="N280" t="str">
            <v>Domestic</v>
          </cell>
          <cell r="O280" t="str">
            <v>Chicken</v>
          </cell>
        </row>
        <row r="281">
          <cell r="A281" t="str">
            <v>CY023144</v>
          </cell>
          <cell r="B281">
            <v>4</v>
          </cell>
          <cell r="C281" t="str">
            <v>Avian</v>
          </cell>
          <cell r="D281" t="str">
            <v>chicken</v>
          </cell>
          <cell r="E281" t="str">
            <v>China</v>
          </cell>
          <cell r="F281" t="str">
            <v>China_Central</v>
          </cell>
          <cell r="G281" t="str">
            <v>H9N2</v>
          </cell>
          <cell r="H281">
            <v>2002</v>
          </cell>
          <cell r="I281" t="str">
            <v>A/chicken/Shantou/4144/2002</v>
          </cell>
          <cell r="J281">
            <v>2002</v>
          </cell>
          <cell r="K281" t="str">
            <v>Poultry</v>
          </cell>
          <cell r="L281" t="str">
            <v>Poultry</v>
          </cell>
          <cell r="M281" t="str">
            <v>Domestic animal</v>
          </cell>
          <cell r="N281" t="str">
            <v>Domestic</v>
          </cell>
          <cell r="O281" t="str">
            <v>Chicken</v>
          </cell>
        </row>
        <row r="282">
          <cell r="A282" t="str">
            <v>CY023152</v>
          </cell>
          <cell r="B282">
            <v>4</v>
          </cell>
          <cell r="C282" t="str">
            <v>Avian</v>
          </cell>
          <cell r="D282" t="str">
            <v>chicken</v>
          </cell>
          <cell r="E282" t="str">
            <v>China</v>
          </cell>
          <cell r="F282" t="str">
            <v>China_Central</v>
          </cell>
          <cell r="G282" t="str">
            <v>H9N2</v>
          </cell>
          <cell r="H282">
            <v>2002</v>
          </cell>
          <cell r="I282" t="str">
            <v>A/chicken/Shantou/4342/2002</v>
          </cell>
          <cell r="J282">
            <v>2002</v>
          </cell>
          <cell r="K282" t="str">
            <v>Poultry</v>
          </cell>
          <cell r="L282" t="str">
            <v>Poultry</v>
          </cell>
          <cell r="M282" t="str">
            <v>Domestic animal</v>
          </cell>
          <cell r="N282" t="str">
            <v>Domestic</v>
          </cell>
          <cell r="O282" t="str">
            <v>Chicken</v>
          </cell>
        </row>
        <row r="283">
          <cell r="A283" t="str">
            <v>CY023160</v>
          </cell>
          <cell r="B283">
            <v>4</v>
          </cell>
          <cell r="C283" t="str">
            <v>Avian</v>
          </cell>
          <cell r="D283" t="str">
            <v>chicken</v>
          </cell>
          <cell r="E283" t="str">
            <v>China</v>
          </cell>
          <cell r="F283" t="str">
            <v>China_Central</v>
          </cell>
          <cell r="G283" t="str">
            <v>H9N2</v>
          </cell>
          <cell r="H283">
            <v>2002</v>
          </cell>
          <cell r="I283" t="str">
            <v>A/chicken/Shantou/4608/2002</v>
          </cell>
          <cell r="J283">
            <v>2002</v>
          </cell>
          <cell r="K283" t="str">
            <v>Poultry</v>
          </cell>
          <cell r="L283" t="str">
            <v>Poultry</v>
          </cell>
          <cell r="M283" t="str">
            <v>Domestic animal</v>
          </cell>
          <cell r="N283" t="str">
            <v>Domestic</v>
          </cell>
          <cell r="O283" t="str">
            <v>Chicken</v>
          </cell>
        </row>
        <row r="284">
          <cell r="A284" t="str">
            <v>CY023168</v>
          </cell>
          <cell r="B284">
            <v>4</v>
          </cell>
          <cell r="C284" t="str">
            <v>Avian</v>
          </cell>
          <cell r="D284" t="str">
            <v>chicken</v>
          </cell>
          <cell r="E284" t="str">
            <v>China</v>
          </cell>
          <cell r="F284" t="str">
            <v>China_Central</v>
          </cell>
          <cell r="G284" t="str">
            <v>H9N2</v>
          </cell>
          <cell r="H284">
            <v>2003</v>
          </cell>
          <cell r="I284" t="str">
            <v>A/chicken/Shantou/69/2003</v>
          </cell>
          <cell r="J284">
            <v>2003</v>
          </cell>
          <cell r="K284" t="str">
            <v>Poultry</v>
          </cell>
          <cell r="L284" t="str">
            <v>Poultry</v>
          </cell>
          <cell r="M284" t="str">
            <v>Domestic animal</v>
          </cell>
          <cell r="N284" t="str">
            <v>Domestic</v>
          </cell>
          <cell r="O284" t="str">
            <v>Chicken</v>
          </cell>
        </row>
        <row r="285">
          <cell r="A285" t="str">
            <v>CY023176</v>
          </cell>
          <cell r="B285">
            <v>4</v>
          </cell>
          <cell r="C285" t="str">
            <v>Avian</v>
          </cell>
          <cell r="D285" t="str">
            <v>chicken</v>
          </cell>
          <cell r="E285" t="str">
            <v>China</v>
          </cell>
          <cell r="F285" t="str">
            <v>China_Central</v>
          </cell>
          <cell r="G285" t="str">
            <v>H9N2</v>
          </cell>
          <cell r="H285">
            <v>2003</v>
          </cell>
          <cell r="I285" t="str">
            <v>A/chicken/Shantou/944/2003</v>
          </cell>
          <cell r="J285">
            <v>2003</v>
          </cell>
          <cell r="K285" t="str">
            <v>Poultry</v>
          </cell>
          <cell r="L285" t="str">
            <v>Poultry</v>
          </cell>
          <cell r="M285" t="str">
            <v>Domestic animal</v>
          </cell>
          <cell r="N285" t="str">
            <v>Domestic</v>
          </cell>
          <cell r="O285" t="str">
            <v>Chicken</v>
          </cell>
        </row>
        <row r="286">
          <cell r="A286" t="str">
            <v>CY023184</v>
          </cell>
          <cell r="B286">
            <v>4</v>
          </cell>
          <cell r="C286" t="str">
            <v>Avian</v>
          </cell>
          <cell r="D286" t="str">
            <v>partridge</v>
          </cell>
          <cell r="E286" t="str">
            <v>China</v>
          </cell>
          <cell r="F286" t="str">
            <v>China_Central</v>
          </cell>
          <cell r="G286" t="str">
            <v>H9N2</v>
          </cell>
          <cell r="H286">
            <v>2001</v>
          </cell>
          <cell r="I286" t="str">
            <v>A/partridge/Shantou/3720/2001</v>
          </cell>
          <cell r="J286">
            <v>2001</v>
          </cell>
          <cell r="K286" t="str">
            <v>?</v>
          </cell>
          <cell r="L286" t="str">
            <v>Galliformes</v>
          </cell>
          <cell r="M286" t="str">
            <v>Domestic animal</v>
          </cell>
          <cell r="N286" t="str">
            <v>Domestic</v>
          </cell>
          <cell r="O286" t="str">
            <v>Minor_poultry</v>
          </cell>
        </row>
        <row r="287">
          <cell r="A287" t="str">
            <v>CY023192</v>
          </cell>
          <cell r="B287">
            <v>4</v>
          </cell>
          <cell r="C287" t="str">
            <v>Avian</v>
          </cell>
          <cell r="D287" t="str">
            <v>chicken</v>
          </cell>
          <cell r="E287" t="str">
            <v>China</v>
          </cell>
          <cell r="F287" t="str">
            <v>China_Central</v>
          </cell>
          <cell r="G287" t="str">
            <v>H9N2</v>
          </cell>
          <cell r="H287">
            <v>2003</v>
          </cell>
          <cell r="I287" t="str">
            <v>A/chicken/Shantou/1404/2003</v>
          </cell>
          <cell r="J287">
            <v>2003</v>
          </cell>
          <cell r="K287" t="str">
            <v>Poultry</v>
          </cell>
          <cell r="L287" t="str">
            <v>Poultry</v>
          </cell>
          <cell r="M287" t="str">
            <v>Domestic animal</v>
          </cell>
          <cell r="N287" t="str">
            <v>Domestic</v>
          </cell>
          <cell r="O287" t="str">
            <v>Chicken</v>
          </cell>
        </row>
        <row r="288">
          <cell r="A288" t="str">
            <v>CY023200</v>
          </cell>
          <cell r="B288">
            <v>4</v>
          </cell>
          <cell r="C288" t="str">
            <v>Avian</v>
          </cell>
          <cell r="D288" t="str">
            <v>chicken</v>
          </cell>
          <cell r="E288" t="str">
            <v>China</v>
          </cell>
          <cell r="F288" t="str">
            <v>China_Central</v>
          </cell>
          <cell r="G288" t="str">
            <v>H9N2</v>
          </cell>
          <cell r="H288">
            <v>2003</v>
          </cell>
          <cell r="I288" t="str">
            <v>A/chicken/Shantou/1689/2003</v>
          </cell>
          <cell r="J288">
            <v>2003</v>
          </cell>
          <cell r="K288" t="str">
            <v>Poultry</v>
          </cell>
          <cell r="L288" t="str">
            <v>Poultry</v>
          </cell>
          <cell r="M288" t="str">
            <v>Domestic animal</v>
          </cell>
          <cell r="N288" t="str">
            <v>Domestic</v>
          </cell>
          <cell r="O288" t="str">
            <v>Chicken</v>
          </cell>
        </row>
        <row r="289">
          <cell r="A289" t="str">
            <v>CY023208</v>
          </cell>
          <cell r="B289">
            <v>4</v>
          </cell>
          <cell r="C289" t="str">
            <v>Avian</v>
          </cell>
          <cell r="D289" t="str">
            <v>chicken</v>
          </cell>
          <cell r="E289" t="str">
            <v>China</v>
          </cell>
          <cell r="F289" t="str">
            <v>China_Central</v>
          </cell>
          <cell r="G289" t="str">
            <v>H9N2</v>
          </cell>
          <cell r="H289">
            <v>2003</v>
          </cell>
          <cell r="I289" t="str">
            <v>A/chicken/Shantou/2686/2003</v>
          </cell>
          <cell r="J289">
            <v>2003</v>
          </cell>
          <cell r="K289" t="str">
            <v>Poultry</v>
          </cell>
          <cell r="L289" t="str">
            <v>Poultry</v>
          </cell>
          <cell r="M289" t="str">
            <v>Domestic animal</v>
          </cell>
          <cell r="N289" t="str">
            <v>Domestic</v>
          </cell>
          <cell r="O289" t="str">
            <v>Chicken</v>
          </cell>
        </row>
        <row r="290">
          <cell r="A290" t="str">
            <v>CY023216</v>
          </cell>
          <cell r="B290">
            <v>4</v>
          </cell>
          <cell r="C290" t="str">
            <v>Avian</v>
          </cell>
          <cell r="D290" t="str">
            <v>chicken</v>
          </cell>
          <cell r="E290" t="str">
            <v>China</v>
          </cell>
          <cell r="F290" t="str">
            <v>China_Central</v>
          </cell>
          <cell r="G290" t="str">
            <v>H9N2</v>
          </cell>
          <cell r="H290">
            <v>2003</v>
          </cell>
          <cell r="I290" t="str">
            <v>A/chicken/Shantou/3040/2003</v>
          </cell>
          <cell r="J290">
            <v>2003</v>
          </cell>
          <cell r="K290" t="str">
            <v>Poultry</v>
          </cell>
          <cell r="L290" t="str">
            <v>Poultry</v>
          </cell>
          <cell r="M290" t="str">
            <v>Domestic animal</v>
          </cell>
          <cell r="N290" t="str">
            <v>Domestic</v>
          </cell>
          <cell r="O290" t="str">
            <v>Chicken</v>
          </cell>
        </row>
        <row r="291">
          <cell r="A291" t="str">
            <v>CY023224</v>
          </cell>
          <cell r="B291">
            <v>4</v>
          </cell>
          <cell r="C291" t="str">
            <v>Avian</v>
          </cell>
          <cell r="D291" t="str">
            <v>chicken</v>
          </cell>
          <cell r="E291" t="str">
            <v>China</v>
          </cell>
          <cell r="F291" t="str">
            <v>China_Central</v>
          </cell>
          <cell r="G291" t="str">
            <v>H9N2</v>
          </cell>
          <cell r="H291">
            <v>2003</v>
          </cell>
          <cell r="I291" t="str">
            <v>A/chicken/Shantou/3341/2003</v>
          </cell>
          <cell r="J291">
            <v>2003</v>
          </cell>
          <cell r="K291" t="str">
            <v>Poultry</v>
          </cell>
          <cell r="L291" t="str">
            <v>Poultry</v>
          </cell>
          <cell r="M291" t="str">
            <v>Domestic animal</v>
          </cell>
          <cell r="N291" t="str">
            <v>Domestic</v>
          </cell>
          <cell r="O291" t="str">
            <v>Chicken</v>
          </cell>
        </row>
        <row r="292">
          <cell r="A292" t="str">
            <v>CY023232</v>
          </cell>
          <cell r="B292">
            <v>4</v>
          </cell>
          <cell r="C292" t="str">
            <v>Avian</v>
          </cell>
          <cell r="D292" t="str">
            <v>chicken</v>
          </cell>
          <cell r="E292" t="str">
            <v>China</v>
          </cell>
          <cell r="F292" t="str">
            <v>China_Central</v>
          </cell>
          <cell r="G292" t="str">
            <v>H9N2</v>
          </cell>
          <cell r="H292">
            <v>2003</v>
          </cell>
          <cell r="I292" t="str">
            <v>A/chicken/Shantou/4101/2003</v>
          </cell>
          <cell r="J292">
            <v>2003</v>
          </cell>
          <cell r="K292" t="str">
            <v>Poultry</v>
          </cell>
          <cell r="L292" t="str">
            <v>Poultry</v>
          </cell>
          <cell r="M292" t="str">
            <v>Domestic animal</v>
          </cell>
          <cell r="N292" t="str">
            <v>Domestic</v>
          </cell>
          <cell r="O292" t="str">
            <v>Chicken</v>
          </cell>
        </row>
        <row r="293">
          <cell r="A293" t="str">
            <v>CY023240</v>
          </cell>
          <cell r="B293">
            <v>4</v>
          </cell>
          <cell r="C293" t="str">
            <v>Avian</v>
          </cell>
          <cell r="D293" t="str">
            <v>chicken</v>
          </cell>
          <cell r="E293" t="str">
            <v>China</v>
          </cell>
          <cell r="F293" t="str">
            <v>China_Central</v>
          </cell>
          <cell r="G293" t="str">
            <v>H9N2</v>
          </cell>
          <cell r="H293">
            <v>2003</v>
          </cell>
          <cell r="I293" t="str">
            <v>A/chicken/Shantou/4435/2003</v>
          </cell>
          <cell r="J293">
            <v>2003</v>
          </cell>
          <cell r="K293" t="str">
            <v>Poultry</v>
          </cell>
          <cell r="L293" t="str">
            <v>Poultry</v>
          </cell>
          <cell r="M293" t="str">
            <v>Domestic animal</v>
          </cell>
          <cell r="N293" t="str">
            <v>Domestic</v>
          </cell>
          <cell r="O293" t="str">
            <v>Chicken</v>
          </cell>
        </row>
        <row r="294">
          <cell r="A294" t="str">
            <v>CY023248</v>
          </cell>
          <cell r="B294">
            <v>4</v>
          </cell>
          <cell r="C294" t="str">
            <v>Avian</v>
          </cell>
          <cell r="D294" t="str">
            <v>Silky Chicken</v>
          </cell>
          <cell r="E294" t="str">
            <v>China</v>
          </cell>
          <cell r="F294" t="str">
            <v>China_Central</v>
          </cell>
          <cell r="G294" t="str">
            <v>H9N2</v>
          </cell>
          <cell r="H294">
            <v>2003</v>
          </cell>
          <cell r="I294" t="str">
            <v>A/silky chicken/Shantou/4600/2003</v>
          </cell>
          <cell r="J294">
            <v>2003</v>
          </cell>
          <cell r="K294" t="str">
            <v>Poultry</v>
          </cell>
          <cell r="L294" t="str">
            <v>Poultry</v>
          </cell>
          <cell r="M294" t="str">
            <v>Domestic animal</v>
          </cell>
          <cell r="N294" t="str">
            <v>Domestic</v>
          </cell>
          <cell r="O294" t="str">
            <v>Chicken</v>
          </cell>
        </row>
        <row r="295">
          <cell r="A295" t="str">
            <v>CY023256</v>
          </cell>
          <cell r="B295">
            <v>4</v>
          </cell>
          <cell r="C295" t="str">
            <v>Avian</v>
          </cell>
          <cell r="D295" t="str">
            <v>chicken</v>
          </cell>
          <cell r="E295" t="str">
            <v>China</v>
          </cell>
          <cell r="F295" t="str">
            <v>China_Central</v>
          </cell>
          <cell r="G295" t="str">
            <v>H9N2</v>
          </cell>
          <cell r="H295">
            <v>2003</v>
          </cell>
          <cell r="I295" t="str">
            <v>A/chicken/Shantou/4617/2003</v>
          </cell>
          <cell r="J295">
            <v>2003</v>
          </cell>
          <cell r="K295" t="str">
            <v>Poultry</v>
          </cell>
          <cell r="L295" t="str">
            <v>Poultry</v>
          </cell>
          <cell r="M295" t="str">
            <v>Domestic animal</v>
          </cell>
          <cell r="N295" t="str">
            <v>Domestic</v>
          </cell>
          <cell r="O295" t="str">
            <v>Chicken</v>
          </cell>
        </row>
        <row r="296">
          <cell r="A296" t="str">
            <v>CY023264</v>
          </cell>
          <cell r="B296">
            <v>4</v>
          </cell>
          <cell r="C296" t="str">
            <v>Avian</v>
          </cell>
          <cell r="D296" t="str">
            <v>chicken</v>
          </cell>
          <cell r="E296" t="str">
            <v>China</v>
          </cell>
          <cell r="F296" t="str">
            <v>China_Central</v>
          </cell>
          <cell r="G296" t="str">
            <v>H9N2</v>
          </cell>
          <cell r="H296">
            <v>2004</v>
          </cell>
          <cell r="I296" t="str">
            <v>A/chicken/Shantou/99/2004</v>
          </cell>
          <cell r="J296">
            <v>2004</v>
          </cell>
          <cell r="K296" t="str">
            <v>Poultry</v>
          </cell>
          <cell r="L296" t="str">
            <v>Poultry</v>
          </cell>
          <cell r="M296" t="str">
            <v>Domestic animal</v>
          </cell>
          <cell r="N296" t="str">
            <v>Domestic</v>
          </cell>
          <cell r="O296" t="str">
            <v>Chicken</v>
          </cell>
        </row>
        <row r="297">
          <cell r="A297" t="str">
            <v>CY023272</v>
          </cell>
          <cell r="B297">
            <v>4</v>
          </cell>
          <cell r="C297" t="str">
            <v>Avian</v>
          </cell>
          <cell r="D297" t="str">
            <v>partridge</v>
          </cell>
          <cell r="E297" t="str">
            <v>China</v>
          </cell>
          <cell r="F297" t="str">
            <v>China_Central</v>
          </cell>
          <cell r="G297" t="str">
            <v>H9N2</v>
          </cell>
          <cell r="H297">
            <v>2001</v>
          </cell>
          <cell r="I297" t="str">
            <v>A/partridge/Shantou/4541/2001</v>
          </cell>
          <cell r="J297">
            <v>2001</v>
          </cell>
          <cell r="K297" t="str">
            <v>?</v>
          </cell>
          <cell r="L297" t="str">
            <v>Galliformes</v>
          </cell>
          <cell r="M297" t="str">
            <v>Domestic animal</v>
          </cell>
          <cell r="N297" t="str">
            <v>Domestic</v>
          </cell>
          <cell r="O297" t="str">
            <v>Minor_poultry</v>
          </cell>
        </row>
        <row r="298">
          <cell r="A298" t="str">
            <v>CY023280</v>
          </cell>
          <cell r="B298">
            <v>4</v>
          </cell>
          <cell r="C298" t="str">
            <v>Avian</v>
          </cell>
          <cell r="D298" t="str">
            <v>Silky Chicken</v>
          </cell>
          <cell r="E298" t="str">
            <v>China</v>
          </cell>
          <cell r="F298" t="str">
            <v>China_Central</v>
          </cell>
          <cell r="G298" t="str">
            <v>H9N2</v>
          </cell>
          <cell r="H298">
            <v>2004</v>
          </cell>
          <cell r="I298" t="str">
            <v>A/silky chicken/Shantou/473/2004</v>
          </cell>
          <cell r="J298">
            <v>2004</v>
          </cell>
          <cell r="K298" t="str">
            <v>Poultry</v>
          </cell>
          <cell r="L298" t="str">
            <v>Poultry</v>
          </cell>
          <cell r="M298" t="str">
            <v>Domestic animal</v>
          </cell>
          <cell r="N298" t="str">
            <v>Domestic</v>
          </cell>
          <cell r="O298" t="str">
            <v>Chicken</v>
          </cell>
        </row>
        <row r="299">
          <cell r="A299" t="str">
            <v>CY023288</v>
          </cell>
          <cell r="B299">
            <v>4</v>
          </cell>
          <cell r="C299" t="str">
            <v>Avian</v>
          </cell>
          <cell r="D299" t="str">
            <v>Silky Chicken</v>
          </cell>
          <cell r="E299" t="str">
            <v>China</v>
          </cell>
          <cell r="F299" t="str">
            <v>China_Central</v>
          </cell>
          <cell r="G299" t="str">
            <v>H9N2</v>
          </cell>
          <cell r="H299">
            <v>2004</v>
          </cell>
          <cell r="I299" t="str">
            <v>A/silky chicken/Shantou/999/2004</v>
          </cell>
          <cell r="J299">
            <v>2004</v>
          </cell>
          <cell r="K299" t="str">
            <v>Poultry</v>
          </cell>
          <cell r="L299" t="str">
            <v>Poultry</v>
          </cell>
          <cell r="M299" t="str">
            <v>Domestic animal</v>
          </cell>
          <cell r="N299" t="str">
            <v>Domestic</v>
          </cell>
          <cell r="O299" t="str">
            <v>Chicken</v>
          </cell>
        </row>
        <row r="300">
          <cell r="A300" t="str">
            <v>CY023296</v>
          </cell>
          <cell r="B300">
            <v>4</v>
          </cell>
          <cell r="C300" t="str">
            <v>Avian</v>
          </cell>
          <cell r="D300" t="str">
            <v>chicken</v>
          </cell>
          <cell r="E300" t="str">
            <v>China</v>
          </cell>
          <cell r="F300" t="str">
            <v>China_Central</v>
          </cell>
          <cell r="G300" t="str">
            <v>H9N2</v>
          </cell>
          <cell r="H300">
            <v>2004</v>
          </cell>
          <cell r="I300" t="str">
            <v>A/chicken/Shantou/1138/2004</v>
          </cell>
          <cell r="J300">
            <v>2004</v>
          </cell>
          <cell r="K300" t="str">
            <v>Poultry</v>
          </cell>
          <cell r="L300" t="str">
            <v>Poultry</v>
          </cell>
          <cell r="M300" t="str">
            <v>Domestic animal</v>
          </cell>
          <cell r="N300" t="str">
            <v>Domestic</v>
          </cell>
          <cell r="O300" t="str">
            <v>Chicken</v>
          </cell>
        </row>
        <row r="301">
          <cell r="A301" t="str">
            <v>CY023304</v>
          </cell>
          <cell r="B301">
            <v>4</v>
          </cell>
          <cell r="C301" t="str">
            <v>Avian</v>
          </cell>
          <cell r="D301" t="str">
            <v>Silky Chicken</v>
          </cell>
          <cell r="E301" t="str">
            <v>China</v>
          </cell>
          <cell r="F301" t="str">
            <v>China_Central</v>
          </cell>
          <cell r="G301" t="str">
            <v>H9N2</v>
          </cell>
          <cell r="H301">
            <v>2004</v>
          </cell>
          <cell r="I301" t="str">
            <v>A/silky chicken/Shantou/1826/2004</v>
          </cell>
          <cell r="J301">
            <v>2004</v>
          </cell>
          <cell r="K301" t="str">
            <v>Poultry</v>
          </cell>
          <cell r="L301" t="str">
            <v>Poultry</v>
          </cell>
          <cell r="M301" t="str">
            <v>Domestic animal</v>
          </cell>
          <cell r="N301" t="str">
            <v>Domestic</v>
          </cell>
          <cell r="O301" t="str">
            <v>Chicken</v>
          </cell>
        </row>
        <row r="302">
          <cell r="A302" t="str">
            <v>CY023312</v>
          </cell>
          <cell r="B302">
            <v>4</v>
          </cell>
          <cell r="C302" t="str">
            <v>Avian</v>
          </cell>
          <cell r="D302" t="str">
            <v>chicken</v>
          </cell>
          <cell r="E302" t="str">
            <v>China</v>
          </cell>
          <cell r="F302" t="str">
            <v>China_Central</v>
          </cell>
          <cell r="G302" t="str">
            <v>H9N2</v>
          </cell>
          <cell r="H302">
            <v>2004</v>
          </cell>
          <cell r="I302" t="str">
            <v>A/chicken/Shantou/1926/2004</v>
          </cell>
          <cell r="J302">
            <v>2004</v>
          </cell>
          <cell r="K302" t="str">
            <v>Poultry</v>
          </cell>
          <cell r="L302" t="str">
            <v>Poultry</v>
          </cell>
          <cell r="M302" t="str">
            <v>Domestic animal</v>
          </cell>
          <cell r="N302" t="str">
            <v>Domestic</v>
          </cell>
          <cell r="O302" t="str">
            <v>Chicken</v>
          </cell>
        </row>
        <row r="303">
          <cell r="A303" t="str">
            <v>CY023320</v>
          </cell>
          <cell r="B303">
            <v>4</v>
          </cell>
          <cell r="C303" t="str">
            <v>Avian</v>
          </cell>
          <cell r="D303" t="str">
            <v>chicken</v>
          </cell>
          <cell r="E303" t="str">
            <v>China</v>
          </cell>
          <cell r="F303" t="str">
            <v>China_Central</v>
          </cell>
          <cell r="G303" t="str">
            <v>H9N2</v>
          </cell>
          <cell r="H303">
            <v>2004</v>
          </cell>
          <cell r="I303" t="str">
            <v>A/chicken/Shantou/2402/2004</v>
          </cell>
          <cell r="J303">
            <v>2004</v>
          </cell>
          <cell r="K303" t="str">
            <v>Poultry</v>
          </cell>
          <cell r="L303" t="str">
            <v>Poultry</v>
          </cell>
          <cell r="M303" t="str">
            <v>Domestic animal</v>
          </cell>
          <cell r="N303" t="str">
            <v>Domestic</v>
          </cell>
          <cell r="O303" t="str">
            <v>Chicken</v>
          </cell>
        </row>
        <row r="304">
          <cell r="A304" t="str">
            <v>CY023328</v>
          </cell>
          <cell r="B304">
            <v>4</v>
          </cell>
          <cell r="C304" t="str">
            <v>Avian</v>
          </cell>
          <cell r="D304" t="str">
            <v>chicken</v>
          </cell>
          <cell r="E304" t="str">
            <v>China</v>
          </cell>
          <cell r="F304" t="str">
            <v>China_Central</v>
          </cell>
          <cell r="G304" t="str">
            <v>H9N2</v>
          </cell>
          <cell r="H304">
            <v>2004</v>
          </cell>
          <cell r="I304" t="str">
            <v>A/chicken/Shantou/2692/2004</v>
          </cell>
          <cell r="J304">
            <v>2004</v>
          </cell>
          <cell r="K304" t="str">
            <v>Poultry</v>
          </cell>
          <cell r="L304" t="str">
            <v>Poultry</v>
          </cell>
          <cell r="M304" t="str">
            <v>Domestic animal</v>
          </cell>
          <cell r="N304" t="str">
            <v>Domestic</v>
          </cell>
          <cell r="O304" t="str">
            <v>Chicken</v>
          </cell>
        </row>
        <row r="305">
          <cell r="A305" t="str">
            <v>CY023336</v>
          </cell>
          <cell r="B305">
            <v>4</v>
          </cell>
          <cell r="C305" t="str">
            <v>Avian</v>
          </cell>
          <cell r="D305" t="str">
            <v>chicken</v>
          </cell>
          <cell r="E305" t="str">
            <v>China</v>
          </cell>
          <cell r="F305" t="str">
            <v>China_Central</v>
          </cell>
          <cell r="G305" t="str">
            <v>H9N2</v>
          </cell>
          <cell r="H305">
            <v>2004</v>
          </cell>
          <cell r="I305" t="str">
            <v>A/chicken/Shantou/2994/2004</v>
          </cell>
          <cell r="J305">
            <v>2004</v>
          </cell>
          <cell r="K305" t="str">
            <v>Poultry</v>
          </cell>
          <cell r="L305" t="str">
            <v>Poultry</v>
          </cell>
          <cell r="M305" t="str">
            <v>Domestic animal</v>
          </cell>
          <cell r="N305" t="str">
            <v>Domestic</v>
          </cell>
          <cell r="O305" t="str">
            <v>Chicken</v>
          </cell>
        </row>
        <row r="306">
          <cell r="A306" t="str">
            <v>CY023344</v>
          </cell>
          <cell r="B306">
            <v>4</v>
          </cell>
          <cell r="C306" t="str">
            <v>Avian</v>
          </cell>
          <cell r="D306" t="str">
            <v>chicken</v>
          </cell>
          <cell r="E306" t="str">
            <v>China</v>
          </cell>
          <cell r="F306" t="str">
            <v>China_Central</v>
          </cell>
          <cell r="G306" t="str">
            <v>H9N2</v>
          </cell>
          <cell r="H306">
            <v>2004</v>
          </cell>
          <cell r="I306" t="str">
            <v>A/chicken/Shantou/4726/2004</v>
          </cell>
          <cell r="J306">
            <v>2004</v>
          </cell>
          <cell r="K306" t="str">
            <v>Poultry</v>
          </cell>
          <cell r="L306" t="str">
            <v>Poultry</v>
          </cell>
          <cell r="M306" t="str">
            <v>Domestic animal</v>
          </cell>
          <cell r="N306" t="str">
            <v>Domestic</v>
          </cell>
          <cell r="O306" t="str">
            <v>Chicken</v>
          </cell>
        </row>
        <row r="307">
          <cell r="A307" t="str">
            <v>CY023352</v>
          </cell>
          <cell r="B307">
            <v>4</v>
          </cell>
          <cell r="C307" t="str">
            <v>Avian</v>
          </cell>
          <cell r="D307" t="str">
            <v>chicken</v>
          </cell>
          <cell r="E307" t="str">
            <v>China</v>
          </cell>
          <cell r="F307" t="str">
            <v>China_Central</v>
          </cell>
          <cell r="G307" t="str">
            <v>H9N2</v>
          </cell>
          <cell r="H307">
            <v>2004</v>
          </cell>
          <cell r="I307" t="str">
            <v>A/chicken/Shantou/5630/2004</v>
          </cell>
          <cell r="J307">
            <v>2004</v>
          </cell>
          <cell r="K307" t="str">
            <v>Poultry</v>
          </cell>
          <cell r="L307" t="str">
            <v>Poultry</v>
          </cell>
          <cell r="M307" t="str">
            <v>Domestic animal</v>
          </cell>
          <cell r="N307" t="str">
            <v>Domestic</v>
          </cell>
          <cell r="O307" t="str">
            <v>Chicken</v>
          </cell>
        </row>
        <row r="308">
          <cell r="A308" t="str">
            <v>CY023360</v>
          </cell>
          <cell r="B308">
            <v>4</v>
          </cell>
          <cell r="C308" t="str">
            <v>Avian</v>
          </cell>
          <cell r="D308" t="str">
            <v>partridge</v>
          </cell>
          <cell r="E308" t="str">
            <v>China</v>
          </cell>
          <cell r="F308" t="str">
            <v>China_Central</v>
          </cell>
          <cell r="G308" t="str">
            <v>H9N2</v>
          </cell>
          <cell r="H308">
            <v>2001</v>
          </cell>
          <cell r="I308" t="str">
            <v>A/partridge/Shantou/4829/2001</v>
          </cell>
          <cell r="J308">
            <v>2001</v>
          </cell>
          <cell r="K308" t="str">
            <v>?</v>
          </cell>
          <cell r="L308" t="str">
            <v>Galliformes</v>
          </cell>
          <cell r="M308" t="str">
            <v>Domestic animal</v>
          </cell>
          <cell r="N308" t="str">
            <v>Domestic</v>
          </cell>
          <cell r="O308" t="str">
            <v>Minor_poultry</v>
          </cell>
        </row>
        <row r="309">
          <cell r="A309" t="str">
            <v>CY023368</v>
          </cell>
          <cell r="B309">
            <v>4</v>
          </cell>
          <cell r="C309" t="str">
            <v>Avian</v>
          </cell>
          <cell r="D309" t="str">
            <v>Silky Chicken</v>
          </cell>
          <cell r="E309" t="str">
            <v>China</v>
          </cell>
          <cell r="F309" t="str">
            <v>China_Central</v>
          </cell>
          <cell r="G309" t="str">
            <v>H9N2</v>
          </cell>
          <cell r="H309">
            <v>2004</v>
          </cell>
          <cell r="I309" t="str">
            <v>A/silky chicken/Shantou/6020/2004</v>
          </cell>
          <cell r="J309">
            <v>2004</v>
          </cell>
          <cell r="K309" t="str">
            <v>Poultry</v>
          </cell>
          <cell r="L309" t="str">
            <v>Poultry</v>
          </cell>
          <cell r="M309" t="str">
            <v>Domestic animal</v>
          </cell>
          <cell r="N309" t="str">
            <v>Domestic</v>
          </cell>
          <cell r="O309" t="str">
            <v>Chicken</v>
          </cell>
        </row>
        <row r="310">
          <cell r="A310" t="str">
            <v>CY023376</v>
          </cell>
          <cell r="B310">
            <v>4</v>
          </cell>
          <cell r="C310" t="str">
            <v>Avian</v>
          </cell>
          <cell r="D310" t="str">
            <v>chicken</v>
          </cell>
          <cell r="E310" t="str">
            <v>China</v>
          </cell>
          <cell r="F310" t="str">
            <v>China_Central</v>
          </cell>
          <cell r="G310" t="str">
            <v>H9N2</v>
          </cell>
          <cell r="H310">
            <v>2004</v>
          </cell>
          <cell r="I310" t="str">
            <v>A/chicken/Shantou/6319/2004</v>
          </cell>
          <cell r="J310">
            <v>2004</v>
          </cell>
          <cell r="K310" t="str">
            <v>Poultry</v>
          </cell>
          <cell r="L310" t="str">
            <v>Poultry</v>
          </cell>
          <cell r="M310" t="str">
            <v>Domestic animal</v>
          </cell>
          <cell r="N310" t="str">
            <v>Domestic</v>
          </cell>
          <cell r="O310" t="str">
            <v>Chicken</v>
          </cell>
        </row>
        <row r="311">
          <cell r="A311" t="str">
            <v>CY023384</v>
          </cell>
          <cell r="B311">
            <v>4</v>
          </cell>
          <cell r="C311" t="str">
            <v>Avian</v>
          </cell>
          <cell r="D311" t="str">
            <v>chicken</v>
          </cell>
          <cell r="E311" t="str">
            <v>China</v>
          </cell>
          <cell r="F311" t="str">
            <v>China_Central</v>
          </cell>
          <cell r="G311" t="str">
            <v>H9N2</v>
          </cell>
          <cell r="H311">
            <v>2004</v>
          </cell>
          <cell r="I311" t="str">
            <v>A/chicken/Shantou/6786/2004</v>
          </cell>
          <cell r="J311">
            <v>2004</v>
          </cell>
          <cell r="K311" t="str">
            <v>Poultry</v>
          </cell>
          <cell r="L311" t="str">
            <v>Poultry</v>
          </cell>
          <cell r="M311" t="str">
            <v>Domestic animal</v>
          </cell>
          <cell r="N311" t="str">
            <v>Domestic</v>
          </cell>
          <cell r="O311" t="str">
            <v>Chicken</v>
          </cell>
        </row>
        <row r="312">
          <cell r="A312" t="str">
            <v>CY023392</v>
          </cell>
          <cell r="B312">
            <v>4</v>
          </cell>
          <cell r="C312" t="str">
            <v>Avian</v>
          </cell>
          <cell r="D312" t="str">
            <v>chicken</v>
          </cell>
          <cell r="E312" t="str">
            <v>China</v>
          </cell>
          <cell r="F312" t="str">
            <v>China_Central</v>
          </cell>
          <cell r="G312" t="str">
            <v>H9N2</v>
          </cell>
          <cell r="H312">
            <v>2004</v>
          </cell>
          <cell r="I312" t="str">
            <v>A/chicken/Shantou/6911/2004</v>
          </cell>
          <cell r="J312">
            <v>2004</v>
          </cell>
          <cell r="K312" t="str">
            <v>Poultry</v>
          </cell>
          <cell r="L312" t="str">
            <v>Poultry</v>
          </cell>
          <cell r="M312" t="str">
            <v>Domestic animal</v>
          </cell>
          <cell r="N312" t="str">
            <v>Domestic</v>
          </cell>
          <cell r="O312" t="str">
            <v>Chicken</v>
          </cell>
        </row>
        <row r="313">
          <cell r="A313" t="str">
            <v>CY023400</v>
          </cell>
          <cell r="B313">
            <v>4</v>
          </cell>
          <cell r="C313" t="str">
            <v>Avian</v>
          </cell>
          <cell r="D313" t="str">
            <v>Silky Chicken</v>
          </cell>
          <cell r="E313" t="str">
            <v>China</v>
          </cell>
          <cell r="F313" t="str">
            <v>China_Central</v>
          </cell>
          <cell r="G313" t="str">
            <v>H9N2</v>
          </cell>
          <cell r="H313">
            <v>2004</v>
          </cell>
          <cell r="I313" t="str">
            <v>A/silky chicken/Shantou/7790/2004</v>
          </cell>
          <cell r="J313">
            <v>2004</v>
          </cell>
          <cell r="K313" t="str">
            <v>Poultry</v>
          </cell>
          <cell r="L313" t="str">
            <v>Poultry</v>
          </cell>
          <cell r="M313" t="str">
            <v>Domestic animal</v>
          </cell>
          <cell r="N313" t="str">
            <v>Domestic</v>
          </cell>
          <cell r="O313" t="str">
            <v>Chicken</v>
          </cell>
        </row>
        <row r="314">
          <cell r="A314" t="str">
            <v>CY023408</v>
          </cell>
          <cell r="B314">
            <v>4</v>
          </cell>
          <cell r="C314" t="str">
            <v>Avian</v>
          </cell>
          <cell r="D314" t="str">
            <v>chicken</v>
          </cell>
          <cell r="E314" t="str">
            <v>China</v>
          </cell>
          <cell r="F314" t="str">
            <v>China_Central</v>
          </cell>
          <cell r="G314" t="str">
            <v>H9N2</v>
          </cell>
          <cell r="H314">
            <v>2004</v>
          </cell>
          <cell r="I314" t="str">
            <v>A/chicken/Shantou/7920/2004</v>
          </cell>
          <cell r="J314">
            <v>2004</v>
          </cell>
          <cell r="K314" t="str">
            <v>Poultry</v>
          </cell>
          <cell r="L314" t="str">
            <v>Poultry</v>
          </cell>
          <cell r="M314" t="str">
            <v>Domestic animal</v>
          </cell>
          <cell r="N314" t="str">
            <v>Domestic</v>
          </cell>
          <cell r="O314" t="str">
            <v>Chicken</v>
          </cell>
        </row>
        <row r="315">
          <cell r="A315" t="str">
            <v>CY023416</v>
          </cell>
          <cell r="B315">
            <v>4</v>
          </cell>
          <cell r="C315" t="str">
            <v>Avian</v>
          </cell>
          <cell r="D315" t="str">
            <v>chicken</v>
          </cell>
          <cell r="E315" t="str">
            <v>China</v>
          </cell>
          <cell r="F315" t="str">
            <v>China_Central</v>
          </cell>
          <cell r="G315" t="str">
            <v>H9N2</v>
          </cell>
          <cell r="H315">
            <v>2005</v>
          </cell>
          <cell r="I315" t="str">
            <v>A/chicken/Shantou/55/2005</v>
          </cell>
          <cell r="J315">
            <v>2005</v>
          </cell>
          <cell r="K315" t="str">
            <v>Poultry</v>
          </cell>
          <cell r="L315" t="str">
            <v>Poultry</v>
          </cell>
          <cell r="M315" t="str">
            <v>Domestic animal</v>
          </cell>
          <cell r="N315" t="str">
            <v>Domestic</v>
          </cell>
          <cell r="O315" t="str">
            <v>Chicken</v>
          </cell>
        </row>
        <row r="316">
          <cell r="A316" t="str">
            <v>CY023424</v>
          </cell>
          <cell r="B316">
            <v>4</v>
          </cell>
          <cell r="C316" t="str">
            <v>Avian</v>
          </cell>
          <cell r="D316" t="str">
            <v>Silky Chicken</v>
          </cell>
          <cell r="E316" t="str">
            <v>China</v>
          </cell>
          <cell r="F316" t="str">
            <v>China_Central</v>
          </cell>
          <cell r="G316" t="str">
            <v>H9N2</v>
          </cell>
          <cell r="H316">
            <v>2005</v>
          </cell>
          <cell r="I316" t="str">
            <v>A/silky chicken/Shantou/459/2005</v>
          </cell>
          <cell r="J316">
            <v>2005</v>
          </cell>
          <cell r="K316" t="str">
            <v>Poultry</v>
          </cell>
          <cell r="L316" t="str">
            <v>Poultry</v>
          </cell>
          <cell r="M316" t="str">
            <v>Domestic animal</v>
          </cell>
          <cell r="N316" t="str">
            <v>Domestic</v>
          </cell>
          <cell r="O316" t="str">
            <v>Chicken</v>
          </cell>
        </row>
        <row r="317">
          <cell r="A317" t="str">
            <v>CY023432</v>
          </cell>
          <cell r="B317">
            <v>4</v>
          </cell>
          <cell r="C317" t="str">
            <v>Avian</v>
          </cell>
          <cell r="D317" t="str">
            <v>Silky Chicken</v>
          </cell>
          <cell r="E317" t="str">
            <v>China</v>
          </cell>
          <cell r="F317" t="str">
            <v>China_Central</v>
          </cell>
          <cell r="G317" t="str">
            <v>H9N2</v>
          </cell>
          <cell r="H317">
            <v>2005</v>
          </cell>
          <cell r="I317" t="str">
            <v>A/silky chicken/Shantou/1169/2005</v>
          </cell>
          <cell r="J317">
            <v>2005</v>
          </cell>
          <cell r="K317" t="str">
            <v>Poultry</v>
          </cell>
          <cell r="L317" t="str">
            <v>Poultry</v>
          </cell>
          <cell r="M317" t="str">
            <v>Domestic animal</v>
          </cell>
          <cell r="N317" t="str">
            <v>Domestic</v>
          </cell>
          <cell r="O317" t="str">
            <v>Chicken</v>
          </cell>
        </row>
        <row r="318">
          <cell r="A318" t="str">
            <v>CY023440</v>
          </cell>
          <cell r="B318">
            <v>4</v>
          </cell>
          <cell r="C318" t="str">
            <v>Avian</v>
          </cell>
          <cell r="D318" t="str">
            <v>Silky Chicken</v>
          </cell>
          <cell r="E318" t="str">
            <v>China</v>
          </cell>
          <cell r="F318" t="str">
            <v>China_Central</v>
          </cell>
          <cell r="G318" t="str">
            <v>H9N2</v>
          </cell>
          <cell r="H318">
            <v>2005</v>
          </cell>
          <cell r="I318" t="str">
            <v>A/silky chicken/Shantou/2131/2005</v>
          </cell>
          <cell r="J318">
            <v>2005</v>
          </cell>
          <cell r="K318" t="str">
            <v>Poultry</v>
          </cell>
          <cell r="L318" t="str">
            <v>Poultry</v>
          </cell>
          <cell r="M318" t="str">
            <v>Domestic animal</v>
          </cell>
          <cell r="N318" t="str">
            <v>Domestic</v>
          </cell>
          <cell r="O318" t="str">
            <v>Chicken</v>
          </cell>
        </row>
        <row r="319">
          <cell r="A319" t="str">
            <v>CY023448</v>
          </cell>
          <cell r="B319">
            <v>4</v>
          </cell>
          <cell r="C319" t="str">
            <v>Avian</v>
          </cell>
          <cell r="D319" t="str">
            <v>partridge</v>
          </cell>
          <cell r="E319" t="str">
            <v>China</v>
          </cell>
          <cell r="F319" t="str">
            <v>China_Central</v>
          </cell>
          <cell r="G319" t="str">
            <v>H9N2</v>
          </cell>
          <cell r="H319">
            <v>2002</v>
          </cell>
          <cell r="I319" t="str">
            <v>A/partridge/Shantou/49/2002</v>
          </cell>
          <cell r="J319">
            <v>2002</v>
          </cell>
          <cell r="K319" t="str">
            <v>?</v>
          </cell>
          <cell r="L319" t="str">
            <v>Galliformes</v>
          </cell>
          <cell r="M319" t="str">
            <v>Domestic animal</v>
          </cell>
          <cell r="N319" t="str">
            <v>Domestic</v>
          </cell>
          <cell r="O319" t="str">
            <v>Minor_poultry</v>
          </cell>
        </row>
        <row r="320">
          <cell r="A320" t="str">
            <v>CY023456</v>
          </cell>
          <cell r="B320">
            <v>4</v>
          </cell>
          <cell r="C320" t="str">
            <v>Avian</v>
          </cell>
          <cell r="D320" t="str">
            <v>Silky Chicken</v>
          </cell>
          <cell r="E320" t="str">
            <v>China</v>
          </cell>
          <cell r="F320" t="str">
            <v>China_Central</v>
          </cell>
          <cell r="G320" t="str">
            <v>H9N2</v>
          </cell>
          <cell r="H320">
            <v>2005</v>
          </cell>
          <cell r="I320" t="str">
            <v>A/silky chicken/Shantou/3581/2005</v>
          </cell>
          <cell r="J320">
            <v>2005</v>
          </cell>
          <cell r="K320" t="str">
            <v>Poultry</v>
          </cell>
          <cell r="L320" t="str">
            <v>Poultry</v>
          </cell>
          <cell r="M320" t="str">
            <v>Domestic animal</v>
          </cell>
          <cell r="N320" t="str">
            <v>Domestic</v>
          </cell>
          <cell r="O320" t="str">
            <v>Chicken</v>
          </cell>
        </row>
        <row r="321">
          <cell r="A321" t="str">
            <v>CY023464</v>
          </cell>
          <cell r="B321">
            <v>4</v>
          </cell>
          <cell r="C321" t="str">
            <v>Avian</v>
          </cell>
          <cell r="D321" t="str">
            <v>chicken</v>
          </cell>
          <cell r="E321" t="str">
            <v>China</v>
          </cell>
          <cell r="F321" t="str">
            <v>China_Central</v>
          </cell>
          <cell r="G321" t="str">
            <v>H9N2</v>
          </cell>
          <cell r="H321">
            <v>2005</v>
          </cell>
          <cell r="I321" t="str">
            <v>A/chicken/Shantou/5269/2005</v>
          </cell>
          <cell r="J321">
            <v>2005</v>
          </cell>
          <cell r="K321" t="str">
            <v>Poultry</v>
          </cell>
          <cell r="L321" t="str">
            <v>Poultry</v>
          </cell>
          <cell r="M321" t="str">
            <v>Domestic animal</v>
          </cell>
          <cell r="N321" t="str">
            <v>Domestic</v>
          </cell>
          <cell r="O321" t="str">
            <v>Chicken</v>
          </cell>
        </row>
        <row r="322">
          <cell r="A322" t="str">
            <v>CY023472</v>
          </cell>
          <cell r="B322">
            <v>4</v>
          </cell>
          <cell r="C322" t="str">
            <v>Avian</v>
          </cell>
          <cell r="D322" t="str">
            <v>chicken</v>
          </cell>
          <cell r="E322" t="str">
            <v>China</v>
          </cell>
          <cell r="F322" t="str">
            <v>China_Central</v>
          </cell>
          <cell r="G322" t="str">
            <v>H9N2</v>
          </cell>
          <cell r="H322">
            <v>2005</v>
          </cell>
          <cell r="I322" t="str">
            <v>A/chicken/Shantou/6781/2005</v>
          </cell>
          <cell r="J322">
            <v>2005</v>
          </cell>
          <cell r="K322" t="str">
            <v>Poultry</v>
          </cell>
          <cell r="L322" t="str">
            <v>Poultry</v>
          </cell>
          <cell r="M322" t="str">
            <v>Domestic animal</v>
          </cell>
          <cell r="N322" t="str">
            <v>Domestic</v>
          </cell>
          <cell r="O322" t="str">
            <v>Chicken</v>
          </cell>
        </row>
        <row r="323">
          <cell r="A323" t="str">
            <v>CY023480</v>
          </cell>
          <cell r="B323">
            <v>4</v>
          </cell>
          <cell r="C323" t="str">
            <v>Avian</v>
          </cell>
          <cell r="D323" t="str">
            <v>chicken</v>
          </cell>
          <cell r="E323" t="str">
            <v>China</v>
          </cell>
          <cell r="F323" t="str">
            <v>China_Central</v>
          </cell>
          <cell r="G323" t="str">
            <v>H9N2</v>
          </cell>
          <cell r="H323">
            <v>2005</v>
          </cell>
          <cell r="I323" t="str">
            <v>A/chicken/Shantou/9909/2005</v>
          </cell>
          <cell r="J323">
            <v>2005</v>
          </cell>
          <cell r="K323" t="str">
            <v>Poultry</v>
          </cell>
          <cell r="L323" t="str">
            <v>Poultry</v>
          </cell>
          <cell r="M323" t="str">
            <v>Domestic animal</v>
          </cell>
          <cell r="N323" t="str">
            <v>Domestic</v>
          </cell>
          <cell r="O323" t="str">
            <v>Chicken</v>
          </cell>
        </row>
        <row r="324">
          <cell r="A324" t="str">
            <v>CY023488</v>
          </cell>
          <cell r="B324">
            <v>4</v>
          </cell>
          <cell r="C324" t="str">
            <v>Avian</v>
          </cell>
          <cell r="D324" t="str">
            <v>chicken</v>
          </cell>
          <cell r="E324" t="str">
            <v>China</v>
          </cell>
          <cell r="F324" t="str">
            <v>China_Central</v>
          </cell>
          <cell r="G324" t="str">
            <v>H9N2</v>
          </cell>
          <cell r="H324">
            <v>2005</v>
          </cell>
          <cell r="I324" t="str">
            <v>A/chicken/Shantou/14907/2005</v>
          </cell>
          <cell r="J324">
            <v>2005</v>
          </cell>
          <cell r="K324" t="str">
            <v>Poultry</v>
          </cell>
          <cell r="L324" t="str">
            <v>Poultry</v>
          </cell>
          <cell r="M324" t="str">
            <v>Domestic animal</v>
          </cell>
          <cell r="N324" t="str">
            <v>Domestic</v>
          </cell>
          <cell r="O324" t="str">
            <v>Chicken</v>
          </cell>
        </row>
        <row r="325">
          <cell r="A325" t="str">
            <v>CY023496</v>
          </cell>
          <cell r="B325">
            <v>4</v>
          </cell>
          <cell r="C325" t="str">
            <v>Avian</v>
          </cell>
          <cell r="D325" t="str">
            <v>chicken</v>
          </cell>
          <cell r="E325" t="str">
            <v>China</v>
          </cell>
          <cell r="F325" t="str">
            <v>China_Central</v>
          </cell>
          <cell r="G325" t="str">
            <v>H9N2</v>
          </cell>
          <cell r="H325">
            <v>2005</v>
          </cell>
          <cell r="I325" t="str">
            <v>A/chicken/Shantou/17139/2005</v>
          </cell>
          <cell r="J325">
            <v>2005</v>
          </cell>
          <cell r="K325" t="str">
            <v>Poultry</v>
          </cell>
          <cell r="L325" t="str">
            <v>Poultry</v>
          </cell>
          <cell r="M325" t="str">
            <v>Domestic animal</v>
          </cell>
          <cell r="N325" t="str">
            <v>Domestic</v>
          </cell>
          <cell r="O325" t="str">
            <v>Chicken</v>
          </cell>
        </row>
        <row r="326">
          <cell r="A326" t="str">
            <v>CY023504</v>
          </cell>
          <cell r="B326">
            <v>4</v>
          </cell>
          <cell r="C326" t="str">
            <v>Avian</v>
          </cell>
          <cell r="D326" t="str">
            <v>chicken</v>
          </cell>
          <cell r="E326" t="str">
            <v>China</v>
          </cell>
          <cell r="F326" t="str">
            <v>China_Central</v>
          </cell>
          <cell r="G326" t="str">
            <v>H9N2</v>
          </cell>
          <cell r="H326">
            <v>2005</v>
          </cell>
          <cell r="I326" t="str">
            <v>A/chicken/Shantou/19465/2005</v>
          </cell>
          <cell r="J326">
            <v>2005</v>
          </cell>
          <cell r="K326" t="str">
            <v>Poultry</v>
          </cell>
          <cell r="L326" t="str">
            <v>Poultry</v>
          </cell>
          <cell r="M326" t="str">
            <v>Domestic animal</v>
          </cell>
          <cell r="N326" t="str">
            <v>Domestic</v>
          </cell>
          <cell r="O326" t="str">
            <v>Chicken</v>
          </cell>
        </row>
        <row r="327">
          <cell r="A327" t="str">
            <v>CY023512</v>
          </cell>
          <cell r="B327">
            <v>4</v>
          </cell>
          <cell r="C327" t="str">
            <v>Avian</v>
          </cell>
          <cell r="D327" t="str">
            <v>chicken</v>
          </cell>
          <cell r="E327" t="str">
            <v>China</v>
          </cell>
          <cell r="F327" t="str">
            <v>China_Central</v>
          </cell>
          <cell r="G327" t="str">
            <v>H9N2</v>
          </cell>
          <cell r="H327">
            <v>2005</v>
          </cell>
          <cell r="I327" t="str">
            <v>A/chicken/Shantou/20817/2005</v>
          </cell>
          <cell r="J327">
            <v>2005</v>
          </cell>
          <cell r="K327" t="str">
            <v>Poultry</v>
          </cell>
          <cell r="L327" t="str">
            <v>Poultry</v>
          </cell>
          <cell r="M327" t="str">
            <v>Domestic animal</v>
          </cell>
          <cell r="N327" t="str">
            <v>Domestic</v>
          </cell>
          <cell r="O327" t="str">
            <v>Chicken</v>
          </cell>
        </row>
        <row r="328">
          <cell r="A328" t="str">
            <v>CY023520</v>
          </cell>
          <cell r="B328">
            <v>4</v>
          </cell>
          <cell r="C328" t="str">
            <v>Avian</v>
          </cell>
          <cell r="D328" t="str">
            <v>chicken</v>
          </cell>
          <cell r="E328" t="str">
            <v>China</v>
          </cell>
          <cell r="F328" t="str">
            <v>China_Central</v>
          </cell>
          <cell r="G328" t="str">
            <v>H9N2</v>
          </cell>
          <cell r="H328">
            <v>2005</v>
          </cell>
          <cell r="I328" t="str">
            <v>A/chicken/Shantou/22054/2005</v>
          </cell>
          <cell r="J328">
            <v>2005</v>
          </cell>
          <cell r="K328" t="str">
            <v>Poultry</v>
          </cell>
          <cell r="L328" t="str">
            <v>Poultry</v>
          </cell>
          <cell r="M328" t="str">
            <v>Domestic animal</v>
          </cell>
          <cell r="N328" t="str">
            <v>Domestic</v>
          </cell>
          <cell r="O328" t="str">
            <v>Chicken</v>
          </cell>
        </row>
        <row r="329">
          <cell r="A329" t="str">
            <v>CY023528</v>
          </cell>
          <cell r="B329">
            <v>4</v>
          </cell>
          <cell r="C329" t="str">
            <v>Avian</v>
          </cell>
          <cell r="D329" t="str">
            <v>chicken</v>
          </cell>
          <cell r="E329" t="str">
            <v>China</v>
          </cell>
          <cell r="F329" t="str">
            <v>China_Central</v>
          </cell>
          <cell r="G329" t="str">
            <v>H9N2</v>
          </cell>
          <cell r="H329">
            <v>2005</v>
          </cell>
          <cell r="I329" t="str">
            <v>A/chicken/Shantou/22504/2005</v>
          </cell>
          <cell r="J329">
            <v>2005</v>
          </cell>
          <cell r="K329" t="str">
            <v>Poultry</v>
          </cell>
          <cell r="L329" t="str">
            <v>Poultry</v>
          </cell>
          <cell r="M329" t="str">
            <v>Domestic animal</v>
          </cell>
          <cell r="N329" t="str">
            <v>Domestic</v>
          </cell>
          <cell r="O329" t="str">
            <v>Chicken</v>
          </cell>
        </row>
        <row r="330">
          <cell r="A330" t="str">
            <v>CY023536</v>
          </cell>
          <cell r="B330">
            <v>4</v>
          </cell>
          <cell r="C330" t="str">
            <v>Avian</v>
          </cell>
          <cell r="D330" t="str">
            <v>chukkar</v>
          </cell>
          <cell r="E330" t="str">
            <v>China</v>
          </cell>
          <cell r="F330" t="str">
            <v>China_Central</v>
          </cell>
          <cell r="G330" t="str">
            <v>H9N2</v>
          </cell>
          <cell r="H330">
            <v>2002</v>
          </cell>
          <cell r="I330" t="str">
            <v>A/chukkar/Shantou/338/2002</v>
          </cell>
          <cell r="J330">
            <v>2002</v>
          </cell>
          <cell r="K330" t="str">
            <v>?</v>
          </cell>
          <cell r="L330" t="str">
            <v>Galliformes</v>
          </cell>
          <cell r="M330" t="str">
            <v>Domestic animal</v>
          </cell>
          <cell r="N330" t="str">
            <v>Domestic</v>
          </cell>
          <cell r="O330" t="str">
            <v>Minor_poultry</v>
          </cell>
        </row>
        <row r="331">
          <cell r="A331" t="str">
            <v>CY023544</v>
          </cell>
          <cell r="B331">
            <v>4</v>
          </cell>
          <cell r="C331" t="str">
            <v>Avian</v>
          </cell>
          <cell r="D331" t="str">
            <v>chicken</v>
          </cell>
          <cell r="E331" t="str">
            <v>China</v>
          </cell>
          <cell r="F331" t="str">
            <v>E_Asia_E_China</v>
          </cell>
          <cell r="G331" t="str">
            <v>H9N2</v>
          </cell>
          <cell r="H331">
            <v>2005</v>
          </cell>
          <cell r="I331" t="str">
            <v>A/chicken/Fujian/3080/2005</v>
          </cell>
          <cell r="J331">
            <v>2005</v>
          </cell>
          <cell r="K331" t="str">
            <v>Poultry</v>
          </cell>
          <cell r="L331" t="str">
            <v>Poultry</v>
          </cell>
          <cell r="M331" t="str">
            <v>Domestic animal</v>
          </cell>
          <cell r="N331" t="str">
            <v>Domestic</v>
          </cell>
          <cell r="O331" t="str">
            <v>Chicken</v>
          </cell>
        </row>
        <row r="332">
          <cell r="A332" t="str">
            <v>CY023552</v>
          </cell>
          <cell r="B332">
            <v>4</v>
          </cell>
          <cell r="C332" t="str">
            <v>Avian</v>
          </cell>
          <cell r="D332" t="str">
            <v>chicken</v>
          </cell>
          <cell r="E332" t="str">
            <v>China</v>
          </cell>
          <cell r="F332" t="str">
            <v>E_Asia_E_China</v>
          </cell>
          <cell r="G332" t="str">
            <v>H9N2</v>
          </cell>
          <cell r="H332">
            <v>2005</v>
          </cell>
          <cell r="I332" t="str">
            <v>A/chicken/Fujian/4332/2005</v>
          </cell>
          <cell r="J332">
            <v>2005</v>
          </cell>
          <cell r="K332" t="str">
            <v>Poultry</v>
          </cell>
          <cell r="L332" t="str">
            <v>Poultry</v>
          </cell>
          <cell r="M332" t="str">
            <v>Domestic animal</v>
          </cell>
          <cell r="N332" t="str">
            <v>Domestic</v>
          </cell>
          <cell r="O332" t="str">
            <v>Chicken</v>
          </cell>
        </row>
        <row r="333">
          <cell r="A333" t="str">
            <v>CY023560</v>
          </cell>
          <cell r="B333">
            <v>4</v>
          </cell>
          <cell r="C333" t="str">
            <v>Avian</v>
          </cell>
          <cell r="D333" t="str">
            <v>chicken</v>
          </cell>
          <cell r="E333" t="str">
            <v>China</v>
          </cell>
          <cell r="F333" t="str">
            <v>E_Asia_E_China</v>
          </cell>
          <cell r="G333" t="str">
            <v>H9N2</v>
          </cell>
          <cell r="H333">
            <v>2005</v>
          </cell>
          <cell r="I333" t="str">
            <v>A/chicken/Fujian/4820/2005</v>
          </cell>
          <cell r="J333">
            <v>2005</v>
          </cell>
          <cell r="K333" t="str">
            <v>Poultry</v>
          </cell>
          <cell r="L333" t="str">
            <v>Poultry</v>
          </cell>
          <cell r="M333" t="str">
            <v>Domestic animal</v>
          </cell>
          <cell r="N333" t="str">
            <v>Domestic</v>
          </cell>
          <cell r="O333" t="str">
            <v>Chicken</v>
          </cell>
        </row>
        <row r="334">
          <cell r="A334" t="str">
            <v>CY023568</v>
          </cell>
          <cell r="B334">
            <v>4</v>
          </cell>
          <cell r="C334" t="str">
            <v>Avian</v>
          </cell>
          <cell r="D334" t="str">
            <v>chicken</v>
          </cell>
          <cell r="E334" t="str">
            <v>China</v>
          </cell>
          <cell r="F334" t="str">
            <v>E_Asia_E_China</v>
          </cell>
          <cell r="G334" t="str">
            <v>H9N2</v>
          </cell>
          <cell r="H334">
            <v>2005</v>
          </cell>
          <cell r="I334" t="str">
            <v>A/chicken/Fujian/5214/2005</v>
          </cell>
          <cell r="J334">
            <v>2005</v>
          </cell>
          <cell r="K334" t="str">
            <v>Poultry</v>
          </cell>
          <cell r="L334" t="str">
            <v>Poultry</v>
          </cell>
          <cell r="M334" t="str">
            <v>Domestic animal</v>
          </cell>
          <cell r="N334" t="str">
            <v>Domestic</v>
          </cell>
          <cell r="O334" t="str">
            <v>Chicken</v>
          </cell>
        </row>
        <row r="335">
          <cell r="A335" t="str">
            <v>CY023576</v>
          </cell>
          <cell r="B335">
            <v>4</v>
          </cell>
          <cell r="C335" t="str">
            <v>Avian</v>
          </cell>
          <cell r="D335" t="str">
            <v>chicken</v>
          </cell>
          <cell r="E335" t="str">
            <v>China</v>
          </cell>
          <cell r="F335" t="str">
            <v>E_Asia_E_China</v>
          </cell>
          <cell r="G335" t="str">
            <v>H9N2</v>
          </cell>
          <cell r="H335">
            <v>2005</v>
          </cell>
          <cell r="I335" t="str">
            <v>A/chicken/Fujian/5683/2005</v>
          </cell>
          <cell r="J335">
            <v>2005</v>
          </cell>
          <cell r="K335" t="str">
            <v>Poultry</v>
          </cell>
          <cell r="L335" t="str">
            <v>Poultry</v>
          </cell>
          <cell r="M335" t="str">
            <v>Domestic animal</v>
          </cell>
          <cell r="N335" t="str">
            <v>Domestic</v>
          </cell>
          <cell r="O335" t="str">
            <v>Chicken</v>
          </cell>
        </row>
        <row r="336">
          <cell r="A336" t="str">
            <v>CY023584</v>
          </cell>
          <cell r="B336">
            <v>4</v>
          </cell>
          <cell r="C336" t="str">
            <v>Avian</v>
          </cell>
          <cell r="D336" t="str">
            <v>chicken</v>
          </cell>
          <cell r="E336" t="str">
            <v>China</v>
          </cell>
          <cell r="F336" t="str">
            <v>E_Asia_E_China</v>
          </cell>
          <cell r="G336" t="str">
            <v>H9N2</v>
          </cell>
          <cell r="H336">
            <v>2005</v>
          </cell>
          <cell r="I336" t="str">
            <v>A/chicken/Fujian/6188/2005</v>
          </cell>
          <cell r="J336">
            <v>2005</v>
          </cell>
          <cell r="K336" t="str">
            <v>Poultry</v>
          </cell>
          <cell r="L336" t="str">
            <v>Poultry</v>
          </cell>
          <cell r="M336" t="str">
            <v>Domestic animal</v>
          </cell>
          <cell r="N336" t="str">
            <v>Domestic</v>
          </cell>
          <cell r="O336" t="str">
            <v>Chicken</v>
          </cell>
        </row>
        <row r="337">
          <cell r="A337" t="str">
            <v>CY023592</v>
          </cell>
          <cell r="B337">
            <v>4</v>
          </cell>
          <cell r="C337" t="str">
            <v>Avian</v>
          </cell>
          <cell r="D337" t="str">
            <v>chicken</v>
          </cell>
          <cell r="E337" t="str">
            <v>China</v>
          </cell>
          <cell r="F337" t="str">
            <v>E_Asia_E_China</v>
          </cell>
          <cell r="G337" t="str">
            <v>H9N2</v>
          </cell>
          <cell r="H337">
            <v>2005</v>
          </cell>
          <cell r="I337" t="str">
            <v>A/chicken/Fujian/6960/2005</v>
          </cell>
          <cell r="J337">
            <v>2005</v>
          </cell>
          <cell r="K337" t="str">
            <v>Poultry</v>
          </cell>
          <cell r="L337" t="str">
            <v>Poultry</v>
          </cell>
          <cell r="M337" t="str">
            <v>Domestic animal</v>
          </cell>
          <cell r="N337" t="str">
            <v>Domestic</v>
          </cell>
          <cell r="O337" t="str">
            <v>Chicken</v>
          </cell>
        </row>
        <row r="338">
          <cell r="A338" t="str">
            <v>CY023600</v>
          </cell>
          <cell r="B338">
            <v>4</v>
          </cell>
          <cell r="C338" t="str">
            <v>Avian</v>
          </cell>
          <cell r="D338" t="str">
            <v>chicken</v>
          </cell>
          <cell r="E338" t="str">
            <v>China</v>
          </cell>
          <cell r="F338" t="str">
            <v>E_Asia_E_China</v>
          </cell>
          <cell r="G338" t="str">
            <v>H9N2</v>
          </cell>
          <cell r="H338">
            <v>2005</v>
          </cell>
          <cell r="I338" t="str">
            <v>A/chicken/Fujian/7386/2005</v>
          </cell>
          <cell r="J338">
            <v>2005</v>
          </cell>
          <cell r="K338" t="str">
            <v>Poultry</v>
          </cell>
          <cell r="L338" t="str">
            <v>Poultry</v>
          </cell>
          <cell r="M338" t="str">
            <v>Domestic animal</v>
          </cell>
          <cell r="N338" t="str">
            <v>Domestic</v>
          </cell>
          <cell r="O338" t="str">
            <v>Chicken</v>
          </cell>
        </row>
        <row r="339">
          <cell r="A339" t="str">
            <v>CY023608</v>
          </cell>
          <cell r="B339">
            <v>4</v>
          </cell>
          <cell r="C339" t="str">
            <v>Avian</v>
          </cell>
          <cell r="D339" t="str">
            <v>chicken</v>
          </cell>
          <cell r="E339" t="str">
            <v>China</v>
          </cell>
          <cell r="F339" t="str">
            <v>E_Asia_E_China</v>
          </cell>
          <cell r="G339" t="str">
            <v>H9N2</v>
          </cell>
          <cell r="H339">
            <v>2005</v>
          </cell>
          <cell r="I339" t="str">
            <v>A/chicken/Fujian/7884/2005</v>
          </cell>
          <cell r="J339">
            <v>2005</v>
          </cell>
          <cell r="K339" t="str">
            <v>Poultry</v>
          </cell>
          <cell r="L339" t="str">
            <v>Poultry</v>
          </cell>
          <cell r="M339" t="str">
            <v>Domestic animal</v>
          </cell>
          <cell r="N339" t="str">
            <v>Domestic</v>
          </cell>
          <cell r="O339" t="str">
            <v>Chicken</v>
          </cell>
        </row>
        <row r="340">
          <cell r="A340" t="str">
            <v>CY023616</v>
          </cell>
          <cell r="B340">
            <v>4</v>
          </cell>
          <cell r="C340" t="str">
            <v>Avian</v>
          </cell>
          <cell r="D340" t="str">
            <v>chicken</v>
          </cell>
          <cell r="E340" t="str">
            <v>China</v>
          </cell>
          <cell r="F340" t="str">
            <v>E_Asia_E_China</v>
          </cell>
          <cell r="G340" t="str">
            <v>H9N2</v>
          </cell>
          <cell r="H340">
            <v>2005</v>
          </cell>
          <cell r="I340" t="str">
            <v>A/chicken/Fujian/8341/2005</v>
          </cell>
          <cell r="J340">
            <v>2005</v>
          </cell>
          <cell r="K340" t="str">
            <v>Poultry</v>
          </cell>
          <cell r="L340" t="str">
            <v>Poultry</v>
          </cell>
          <cell r="M340" t="str">
            <v>Domestic animal</v>
          </cell>
          <cell r="N340" t="str">
            <v>Domestic</v>
          </cell>
          <cell r="O340" t="str">
            <v>Chicken</v>
          </cell>
        </row>
        <row r="341">
          <cell r="A341" t="str">
            <v>CY023624</v>
          </cell>
          <cell r="B341">
            <v>4</v>
          </cell>
          <cell r="C341" t="str">
            <v>Avian</v>
          </cell>
          <cell r="D341" t="str">
            <v>partridge</v>
          </cell>
          <cell r="E341" t="str">
            <v>China</v>
          </cell>
          <cell r="F341" t="str">
            <v>China_Central</v>
          </cell>
          <cell r="G341" t="str">
            <v>H9N2</v>
          </cell>
          <cell r="H341">
            <v>2002</v>
          </cell>
          <cell r="I341" t="str">
            <v>A/partridge/Shantou/354/2002</v>
          </cell>
          <cell r="J341">
            <v>2002</v>
          </cell>
          <cell r="K341" t="str">
            <v>?</v>
          </cell>
          <cell r="L341" t="str">
            <v>Galliformes</v>
          </cell>
          <cell r="M341" t="str">
            <v>Domestic animal</v>
          </cell>
          <cell r="N341" t="str">
            <v>Domestic</v>
          </cell>
          <cell r="O341" t="str">
            <v>Minor_poultry</v>
          </cell>
        </row>
        <row r="342">
          <cell r="A342" t="str">
            <v>CY023640</v>
          </cell>
          <cell r="B342">
            <v>4</v>
          </cell>
          <cell r="C342" t="str">
            <v>Avian</v>
          </cell>
          <cell r="D342" t="str">
            <v>chicken</v>
          </cell>
          <cell r="E342" t="str">
            <v>China</v>
          </cell>
          <cell r="F342" t="str">
            <v>E_Asia_E_China</v>
          </cell>
          <cell r="G342" t="str">
            <v>H9N2</v>
          </cell>
          <cell r="H342">
            <v>2005</v>
          </cell>
          <cell r="I342" t="str">
            <v>A/chicken/Fujian/9290/2005</v>
          </cell>
          <cell r="J342">
            <v>2005</v>
          </cell>
          <cell r="K342" t="str">
            <v>Poultry</v>
          </cell>
          <cell r="L342" t="str">
            <v>Poultry</v>
          </cell>
          <cell r="M342" t="str">
            <v>Domestic animal</v>
          </cell>
          <cell r="N342" t="str">
            <v>Domestic</v>
          </cell>
          <cell r="O342" t="str">
            <v>Chicken</v>
          </cell>
        </row>
        <row r="343">
          <cell r="A343" t="str">
            <v>CY023648</v>
          </cell>
          <cell r="B343">
            <v>4</v>
          </cell>
          <cell r="C343" t="str">
            <v>Avian</v>
          </cell>
          <cell r="D343" t="str">
            <v>chicken</v>
          </cell>
          <cell r="E343" t="str">
            <v>China</v>
          </cell>
          <cell r="F343" t="str">
            <v>E_Asia_E_China</v>
          </cell>
          <cell r="G343" t="str">
            <v>H9N2</v>
          </cell>
          <cell r="H343">
            <v>2005</v>
          </cell>
          <cell r="I343" t="str">
            <v>A/chicken/Fujian/9752/2005</v>
          </cell>
          <cell r="J343">
            <v>2005</v>
          </cell>
          <cell r="K343" t="str">
            <v>Poultry</v>
          </cell>
          <cell r="L343" t="str">
            <v>Poultry</v>
          </cell>
          <cell r="M343" t="str">
            <v>Domestic animal</v>
          </cell>
          <cell r="N343" t="str">
            <v>Domestic</v>
          </cell>
          <cell r="O343" t="str">
            <v>Chicken</v>
          </cell>
        </row>
        <row r="344">
          <cell r="A344" t="str">
            <v>CY023656</v>
          </cell>
          <cell r="B344">
            <v>4</v>
          </cell>
          <cell r="C344" t="str">
            <v>Avian</v>
          </cell>
          <cell r="D344" t="str">
            <v>chicken</v>
          </cell>
          <cell r="E344" t="str">
            <v>China</v>
          </cell>
          <cell r="F344" t="str">
            <v>E_Asia_E_China</v>
          </cell>
          <cell r="G344" t="str">
            <v>H9N2</v>
          </cell>
          <cell r="H344">
            <v>2005</v>
          </cell>
          <cell r="I344" t="str">
            <v>A/chicken/Fujian/10308/2005</v>
          </cell>
          <cell r="J344">
            <v>2005</v>
          </cell>
          <cell r="K344" t="str">
            <v>Poultry</v>
          </cell>
          <cell r="L344" t="str">
            <v>Poultry</v>
          </cell>
          <cell r="M344" t="str">
            <v>Domestic animal</v>
          </cell>
          <cell r="N344" t="str">
            <v>Domestic</v>
          </cell>
          <cell r="O344" t="str">
            <v>Chicken</v>
          </cell>
        </row>
        <row r="345">
          <cell r="A345" t="str">
            <v>CY023664</v>
          </cell>
          <cell r="B345">
            <v>4</v>
          </cell>
          <cell r="C345" t="str">
            <v>Avian</v>
          </cell>
          <cell r="D345" t="str">
            <v>chicken</v>
          </cell>
          <cell r="E345" t="str">
            <v>China</v>
          </cell>
          <cell r="F345" t="str">
            <v>E_Asia_E_China</v>
          </cell>
          <cell r="G345" t="str">
            <v>H9N2</v>
          </cell>
          <cell r="H345">
            <v>2005</v>
          </cell>
          <cell r="I345" t="str">
            <v>A/chicken/Fujian/10954/2005</v>
          </cell>
          <cell r="J345">
            <v>2005</v>
          </cell>
          <cell r="K345" t="str">
            <v>Poultry</v>
          </cell>
          <cell r="L345" t="str">
            <v>Poultry</v>
          </cell>
          <cell r="M345" t="str">
            <v>Domestic animal</v>
          </cell>
          <cell r="N345" t="str">
            <v>Domestic</v>
          </cell>
          <cell r="O345" t="str">
            <v>Chicken</v>
          </cell>
        </row>
        <row r="346">
          <cell r="A346" t="str">
            <v>CY023672</v>
          </cell>
          <cell r="B346">
            <v>4</v>
          </cell>
          <cell r="C346" t="str">
            <v>Avian</v>
          </cell>
          <cell r="D346" t="str">
            <v>chicken</v>
          </cell>
          <cell r="E346" t="str">
            <v>China</v>
          </cell>
          <cell r="F346" t="str">
            <v>E_Asia_E_China</v>
          </cell>
          <cell r="G346" t="str">
            <v>H9N2</v>
          </cell>
          <cell r="H346">
            <v>2005</v>
          </cell>
          <cell r="I346" t="str">
            <v>A/chicken/Fujian/11302/2005</v>
          </cell>
          <cell r="J346">
            <v>2005</v>
          </cell>
          <cell r="K346" t="str">
            <v>Poultry</v>
          </cell>
          <cell r="L346" t="str">
            <v>Poultry</v>
          </cell>
          <cell r="M346" t="str">
            <v>Domestic animal</v>
          </cell>
          <cell r="N346" t="str">
            <v>Domestic</v>
          </cell>
          <cell r="O346" t="str">
            <v>Chicken</v>
          </cell>
        </row>
        <row r="347">
          <cell r="A347" t="str">
            <v>CY023680</v>
          </cell>
          <cell r="B347">
            <v>4</v>
          </cell>
          <cell r="C347" t="str">
            <v>Avian</v>
          </cell>
          <cell r="D347" t="str">
            <v>chicken</v>
          </cell>
          <cell r="E347" t="str">
            <v>China</v>
          </cell>
          <cell r="F347" t="str">
            <v>E_Asia_E_China</v>
          </cell>
          <cell r="G347" t="str">
            <v>H9N2</v>
          </cell>
          <cell r="H347">
            <v>2005</v>
          </cell>
          <cell r="I347" t="str">
            <v>A/chicken/Fujian/11488/2005</v>
          </cell>
          <cell r="J347">
            <v>2005</v>
          </cell>
          <cell r="K347" t="str">
            <v>Poultry</v>
          </cell>
          <cell r="L347" t="str">
            <v>Poultry</v>
          </cell>
          <cell r="M347" t="str">
            <v>Domestic animal</v>
          </cell>
          <cell r="N347" t="str">
            <v>Domestic</v>
          </cell>
          <cell r="O347" t="str">
            <v>Chicken</v>
          </cell>
        </row>
        <row r="348">
          <cell r="A348" t="str">
            <v>CY023688</v>
          </cell>
          <cell r="B348">
            <v>4</v>
          </cell>
          <cell r="C348" t="str">
            <v>Avian</v>
          </cell>
          <cell r="D348" t="str">
            <v>chicken</v>
          </cell>
          <cell r="E348" t="str">
            <v>China</v>
          </cell>
          <cell r="F348" t="str">
            <v>E_Asia_E_China</v>
          </cell>
          <cell r="G348" t="str">
            <v>H9N2</v>
          </cell>
          <cell r="H348">
            <v>2005</v>
          </cell>
          <cell r="I348" t="str">
            <v>A/chicken/Fujian/12252/2005</v>
          </cell>
          <cell r="J348">
            <v>2005</v>
          </cell>
          <cell r="K348" t="str">
            <v>Poultry</v>
          </cell>
          <cell r="L348" t="str">
            <v>Poultry</v>
          </cell>
          <cell r="M348" t="str">
            <v>Domestic animal</v>
          </cell>
          <cell r="N348" t="str">
            <v>Domestic</v>
          </cell>
          <cell r="O348" t="str">
            <v>Chicken</v>
          </cell>
        </row>
        <row r="349">
          <cell r="A349" t="str">
            <v>CY023696</v>
          </cell>
          <cell r="B349">
            <v>4</v>
          </cell>
          <cell r="C349" t="str">
            <v>Avian</v>
          </cell>
          <cell r="D349" t="str">
            <v>chicken</v>
          </cell>
          <cell r="E349" t="str">
            <v>China</v>
          </cell>
          <cell r="F349" t="str">
            <v>China_Central</v>
          </cell>
          <cell r="G349" t="str">
            <v>H9N2</v>
          </cell>
          <cell r="H349">
            <v>2004</v>
          </cell>
          <cell r="I349" t="str">
            <v>A/chicken/Guangxi/1857/2004</v>
          </cell>
          <cell r="J349">
            <v>2004</v>
          </cell>
          <cell r="K349" t="str">
            <v>Poultry</v>
          </cell>
          <cell r="L349" t="str">
            <v>Poultry</v>
          </cell>
          <cell r="M349" t="str">
            <v>Domestic animal</v>
          </cell>
          <cell r="N349" t="str">
            <v>Domestic</v>
          </cell>
          <cell r="O349" t="str">
            <v>Chicken</v>
          </cell>
        </row>
        <row r="350">
          <cell r="A350" t="str">
            <v>CY023704</v>
          </cell>
          <cell r="B350">
            <v>4</v>
          </cell>
          <cell r="C350" t="str">
            <v>Avian</v>
          </cell>
          <cell r="D350" t="str">
            <v>chicken</v>
          </cell>
          <cell r="E350" t="str">
            <v>China</v>
          </cell>
          <cell r="F350" t="str">
            <v>China_Central</v>
          </cell>
          <cell r="G350" t="str">
            <v>H9N2</v>
          </cell>
          <cell r="H350">
            <v>2004</v>
          </cell>
          <cell r="I350" t="str">
            <v>A/chicken/Guangxi/2441/2004</v>
          </cell>
          <cell r="J350">
            <v>2004</v>
          </cell>
          <cell r="K350" t="str">
            <v>Poultry</v>
          </cell>
          <cell r="L350" t="str">
            <v>Poultry</v>
          </cell>
          <cell r="M350" t="str">
            <v>Domestic animal</v>
          </cell>
          <cell r="N350" t="str">
            <v>Domestic</v>
          </cell>
          <cell r="O350" t="str">
            <v>Chicken</v>
          </cell>
        </row>
        <row r="351">
          <cell r="A351" t="str">
            <v>CY023712</v>
          </cell>
          <cell r="B351">
            <v>4</v>
          </cell>
          <cell r="C351" t="str">
            <v>Avian</v>
          </cell>
          <cell r="D351" t="str">
            <v>chukkar</v>
          </cell>
          <cell r="E351" t="str">
            <v>China</v>
          </cell>
          <cell r="F351" t="str">
            <v>China_Central</v>
          </cell>
          <cell r="G351" t="str">
            <v>H9N2</v>
          </cell>
          <cell r="H351">
            <v>2002</v>
          </cell>
          <cell r="I351" t="str">
            <v>A/chukkar/Shantou/465/2002</v>
          </cell>
          <cell r="J351">
            <v>2002</v>
          </cell>
          <cell r="K351" t="str">
            <v>?</v>
          </cell>
          <cell r="L351" t="str">
            <v>Galliformes</v>
          </cell>
          <cell r="M351" t="str">
            <v>Domestic animal</v>
          </cell>
          <cell r="N351" t="str">
            <v>Domestic</v>
          </cell>
          <cell r="O351" t="str">
            <v>Minor_poultry</v>
          </cell>
        </row>
        <row r="352">
          <cell r="A352" t="str">
            <v>CY023720</v>
          </cell>
          <cell r="B352">
            <v>4</v>
          </cell>
          <cell r="C352" t="str">
            <v>Avian</v>
          </cell>
          <cell r="D352" t="str">
            <v>chicken</v>
          </cell>
          <cell r="E352" t="str">
            <v>China</v>
          </cell>
          <cell r="F352" t="str">
            <v>China_Central</v>
          </cell>
          <cell r="G352" t="str">
            <v>H9N2</v>
          </cell>
          <cell r="H352">
            <v>2005</v>
          </cell>
          <cell r="I352" t="str">
            <v>A/chicken/Guangxi/187/2005</v>
          </cell>
          <cell r="J352">
            <v>2005</v>
          </cell>
          <cell r="K352" t="str">
            <v>Poultry</v>
          </cell>
          <cell r="L352" t="str">
            <v>Poultry</v>
          </cell>
          <cell r="M352" t="str">
            <v>Domestic animal</v>
          </cell>
          <cell r="N352" t="str">
            <v>Domestic</v>
          </cell>
          <cell r="O352" t="str">
            <v>Chicken</v>
          </cell>
        </row>
        <row r="353">
          <cell r="A353" t="str">
            <v>CY023728</v>
          </cell>
          <cell r="B353">
            <v>4</v>
          </cell>
          <cell r="C353" t="str">
            <v>Avian</v>
          </cell>
          <cell r="D353" t="str">
            <v>chicken</v>
          </cell>
          <cell r="E353" t="str">
            <v>China</v>
          </cell>
          <cell r="F353" t="str">
            <v>China_Central</v>
          </cell>
          <cell r="G353" t="str">
            <v>H9N2</v>
          </cell>
          <cell r="H353">
            <v>2005</v>
          </cell>
          <cell r="I353" t="str">
            <v>A/chicken/Guangxi/521/2005</v>
          </cell>
          <cell r="J353">
            <v>2005</v>
          </cell>
          <cell r="K353" t="str">
            <v>Poultry</v>
          </cell>
          <cell r="L353" t="str">
            <v>Poultry</v>
          </cell>
          <cell r="M353" t="str">
            <v>Domestic animal</v>
          </cell>
          <cell r="N353" t="str">
            <v>Domestic</v>
          </cell>
          <cell r="O353" t="str">
            <v>Chicken</v>
          </cell>
        </row>
        <row r="354">
          <cell r="A354" t="str">
            <v>CY023736</v>
          </cell>
          <cell r="B354">
            <v>4</v>
          </cell>
          <cell r="C354" t="str">
            <v>Avian</v>
          </cell>
          <cell r="D354" t="str">
            <v>chicken</v>
          </cell>
          <cell r="E354" t="str">
            <v>China</v>
          </cell>
          <cell r="F354" t="str">
            <v>China_Central</v>
          </cell>
          <cell r="G354" t="str">
            <v>H9N2</v>
          </cell>
          <cell r="H354">
            <v>2005</v>
          </cell>
          <cell r="I354" t="str">
            <v>A/chicken/Guangxi/1032/2005</v>
          </cell>
          <cell r="J354">
            <v>2005</v>
          </cell>
          <cell r="K354" t="str">
            <v>Poultry</v>
          </cell>
          <cell r="L354" t="str">
            <v>Poultry</v>
          </cell>
          <cell r="M354" t="str">
            <v>Domestic animal</v>
          </cell>
          <cell r="N354" t="str">
            <v>Domestic</v>
          </cell>
          <cell r="O354" t="str">
            <v>Chicken</v>
          </cell>
        </row>
        <row r="355">
          <cell r="A355" t="str">
            <v>CY023744</v>
          </cell>
          <cell r="B355">
            <v>4</v>
          </cell>
          <cell r="C355" t="str">
            <v>Avian</v>
          </cell>
          <cell r="D355" t="str">
            <v>chicken</v>
          </cell>
          <cell r="E355" t="str">
            <v>China</v>
          </cell>
          <cell r="F355" t="str">
            <v>China_Central</v>
          </cell>
          <cell r="G355" t="str">
            <v>H9N2</v>
          </cell>
          <cell r="H355">
            <v>2005</v>
          </cell>
          <cell r="I355" t="str">
            <v>A/chicken/Guangxi/1428/2005</v>
          </cell>
          <cell r="J355">
            <v>2005</v>
          </cell>
          <cell r="K355" t="str">
            <v>Poultry</v>
          </cell>
          <cell r="L355" t="str">
            <v>Poultry</v>
          </cell>
          <cell r="M355" t="str">
            <v>Domestic animal</v>
          </cell>
          <cell r="N355" t="str">
            <v>Domestic</v>
          </cell>
          <cell r="O355" t="str">
            <v>Chicken</v>
          </cell>
        </row>
        <row r="356">
          <cell r="A356" t="str">
            <v>CY023752</v>
          </cell>
          <cell r="B356">
            <v>4</v>
          </cell>
          <cell r="C356" t="str">
            <v>Avian</v>
          </cell>
          <cell r="D356" t="str">
            <v>chicken</v>
          </cell>
          <cell r="E356" t="str">
            <v>China</v>
          </cell>
          <cell r="F356" t="str">
            <v>China_Central</v>
          </cell>
          <cell r="G356" t="str">
            <v>H9N2</v>
          </cell>
          <cell r="H356">
            <v>2005</v>
          </cell>
          <cell r="I356" t="str">
            <v>A/chicken/Guangxi/2389/2005</v>
          </cell>
          <cell r="J356">
            <v>2005</v>
          </cell>
          <cell r="K356" t="str">
            <v>Poultry</v>
          </cell>
          <cell r="L356" t="str">
            <v>Poultry</v>
          </cell>
          <cell r="M356" t="str">
            <v>Domestic animal</v>
          </cell>
          <cell r="N356" t="str">
            <v>Domestic</v>
          </cell>
          <cell r="O356" t="str">
            <v>Chicken</v>
          </cell>
        </row>
        <row r="357">
          <cell r="A357" t="str">
            <v>CY023760</v>
          </cell>
          <cell r="B357">
            <v>4</v>
          </cell>
          <cell r="C357" t="str">
            <v>Avian</v>
          </cell>
          <cell r="D357" t="str">
            <v>chicken</v>
          </cell>
          <cell r="E357" t="str">
            <v>China</v>
          </cell>
          <cell r="F357" t="str">
            <v>China_Central</v>
          </cell>
          <cell r="G357" t="str">
            <v>H9N2</v>
          </cell>
          <cell r="H357">
            <v>2005</v>
          </cell>
          <cell r="I357" t="str">
            <v>A/chicken/Guangxi/4745/2005</v>
          </cell>
          <cell r="J357">
            <v>2005</v>
          </cell>
          <cell r="K357" t="str">
            <v>Poultry</v>
          </cell>
          <cell r="L357" t="str">
            <v>Poultry</v>
          </cell>
          <cell r="M357" t="str">
            <v>Domestic animal</v>
          </cell>
          <cell r="N357" t="str">
            <v>Domestic</v>
          </cell>
          <cell r="O357" t="str">
            <v>Chicken</v>
          </cell>
        </row>
        <row r="358">
          <cell r="A358" t="str">
            <v>CY023768</v>
          </cell>
          <cell r="B358">
            <v>4</v>
          </cell>
          <cell r="C358" t="str">
            <v>Avian</v>
          </cell>
          <cell r="D358" t="str">
            <v>chicken</v>
          </cell>
          <cell r="E358" t="str">
            <v>China</v>
          </cell>
          <cell r="F358" t="str">
            <v>China_Central</v>
          </cell>
          <cell r="G358" t="str">
            <v>H9N2</v>
          </cell>
          <cell r="H358">
            <v>2002</v>
          </cell>
          <cell r="I358" t="str">
            <v>A/chicken/Hunan/774/2002</v>
          </cell>
          <cell r="J358">
            <v>2002</v>
          </cell>
          <cell r="K358" t="str">
            <v>Poultry</v>
          </cell>
          <cell r="L358" t="str">
            <v>Poultry</v>
          </cell>
          <cell r="M358" t="str">
            <v>Domestic animal</v>
          </cell>
          <cell r="N358" t="str">
            <v>Domestic</v>
          </cell>
          <cell r="O358" t="str">
            <v>Chicken</v>
          </cell>
        </row>
        <row r="359">
          <cell r="A359" t="str">
            <v>CY023776</v>
          </cell>
          <cell r="B359">
            <v>4</v>
          </cell>
          <cell r="C359" t="str">
            <v>Avian</v>
          </cell>
          <cell r="D359" t="str">
            <v>chicken</v>
          </cell>
          <cell r="E359" t="str">
            <v>China</v>
          </cell>
          <cell r="F359" t="str">
            <v>China_Central</v>
          </cell>
          <cell r="G359" t="str">
            <v>H9N2</v>
          </cell>
          <cell r="H359">
            <v>2005</v>
          </cell>
          <cell r="I359" t="str">
            <v>A/chicken/Hunan/2536/2005</v>
          </cell>
          <cell r="J359">
            <v>2005</v>
          </cell>
          <cell r="K359" t="str">
            <v>Poultry</v>
          </cell>
          <cell r="L359" t="str">
            <v>Poultry</v>
          </cell>
          <cell r="M359" t="str">
            <v>Domestic animal</v>
          </cell>
          <cell r="N359" t="str">
            <v>Domestic</v>
          </cell>
          <cell r="O359" t="str">
            <v>Chicken</v>
          </cell>
        </row>
        <row r="360">
          <cell r="A360" t="str">
            <v>CY023784</v>
          </cell>
          <cell r="B360">
            <v>4</v>
          </cell>
          <cell r="C360" t="str">
            <v>Avian</v>
          </cell>
          <cell r="D360" t="str">
            <v>chicken</v>
          </cell>
          <cell r="E360" t="str">
            <v>China</v>
          </cell>
          <cell r="F360" t="str">
            <v>China_Central</v>
          </cell>
          <cell r="G360" t="str">
            <v>H9N2</v>
          </cell>
          <cell r="H360">
            <v>2005</v>
          </cell>
          <cell r="I360" t="str">
            <v>A/chicken/Hunan/2903/2005</v>
          </cell>
          <cell r="J360">
            <v>2005</v>
          </cell>
          <cell r="K360" t="str">
            <v>Poultry</v>
          </cell>
          <cell r="L360" t="str">
            <v>Poultry</v>
          </cell>
          <cell r="M360" t="str">
            <v>Domestic animal</v>
          </cell>
          <cell r="N360" t="str">
            <v>Domestic</v>
          </cell>
          <cell r="O360" t="str">
            <v>Chicken</v>
          </cell>
        </row>
        <row r="361">
          <cell r="A361" t="str">
            <v>CY023792</v>
          </cell>
          <cell r="B361">
            <v>4</v>
          </cell>
          <cell r="C361" t="str">
            <v>Avian</v>
          </cell>
          <cell r="D361" t="str">
            <v>chicken</v>
          </cell>
          <cell r="E361" t="str">
            <v>China</v>
          </cell>
          <cell r="F361" t="str">
            <v>China_Central</v>
          </cell>
          <cell r="G361" t="str">
            <v>H9N2</v>
          </cell>
          <cell r="H361">
            <v>2005</v>
          </cell>
          <cell r="I361" t="str">
            <v>A/chicken/Hunan/3369/2005</v>
          </cell>
          <cell r="J361">
            <v>2005</v>
          </cell>
          <cell r="K361" t="str">
            <v>Poultry</v>
          </cell>
          <cell r="L361" t="str">
            <v>Poultry</v>
          </cell>
          <cell r="M361" t="str">
            <v>Domestic animal</v>
          </cell>
          <cell r="N361" t="str">
            <v>Domestic</v>
          </cell>
          <cell r="O361" t="str">
            <v>Chicken</v>
          </cell>
        </row>
        <row r="362">
          <cell r="A362" t="str">
            <v>CY023800</v>
          </cell>
          <cell r="B362">
            <v>4</v>
          </cell>
          <cell r="C362" t="str">
            <v>Avian</v>
          </cell>
          <cell r="D362" t="str">
            <v>chukkar</v>
          </cell>
          <cell r="E362" t="str">
            <v>China</v>
          </cell>
          <cell r="F362" t="str">
            <v>China_Central</v>
          </cell>
          <cell r="G362" t="str">
            <v>H9N2</v>
          </cell>
          <cell r="H362">
            <v>2002</v>
          </cell>
          <cell r="I362" t="str">
            <v>A/chukkar/Shantou/469/2002</v>
          </cell>
          <cell r="J362">
            <v>2002</v>
          </cell>
          <cell r="K362" t="str">
            <v>?</v>
          </cell>
          <cell r="L362" t="str">
            <v>Galliformes</v>
          </cell>
          <cell r="M362" t="str">
            <v>Domestic animal</v>
          </cell>
          <cell r="N362" t="str">
            <v>Domestic</v>
          </cell>
          <cell r="O362" t="str">
            <v>Minor_poultry</v>
          </cell>
        </row>
        <row r="363">
          <cell r="A363" t="str">
            <v>CY023808</v>
          </cell>
          <cell r="B363">
            <v>4</v>
          </cell>
          <cell r="C363" t="str">
            <v>Avian</v>
          </cell>
          <cell r="D363" t="str">
            <v>chicken</v>
          </cell>
          <cell r="E363" t="str">
            <v>China</v>
          </cell>
          <cell r="F363" t="str">
            <v>China_Central</v>
          </cell>
          <cell r="G363" t="str">
            <v>H9N2</v>
          </cell>
          <cell r="H363">
            <v>2005</v>
          </cell>
          <cell r="I363" t="str">
            <v>A/chicken/Hunan/4246/2005</v>
          </cell>
          <cell r="J363">
            <v>2005</v>
          </cell>
          <cell r="K363" t="str">
            <v>Poultry</v>
          </cell>
          <cell r="L363" t="str">
            <v>Poultry</v>
          </cell>
          <cell r="M363" t="str">
            <v>Domestic animal</v>
          </cell>
          <cell r="N363" t="str">
            <v>Domestic</v>
          </cell>
          <cell r="O363" t="str">
            <v>Chicken</v>
          </cell>
        </row>
        <row r="364">
          <cell r="A364" t="str">
            <v>CY023816</v>
          </cell>
          <cell r="B364">
            <v>4</v>
          </cell>
          <cell r="C364" t="str">
            <v>Avian</v>
          </cell>
          <cell r="D364" t="str">
            <v>chicken</v>
          </cell>
          <cell r="E364" t="str">
            <v>China</v>
          </cell>
          <cell r="F364" t="str">
            <v>China_Central</v>
          </cell>
          <cell r="G364" t="str">
            <v>H9N2</v>
          </cell>
          <cell r="H364">
            <v>2005</v>
          </cell>
          <cell r="I364" t="str">
            <v>A/chicken/Hunan/4444/2005</v>
          </cell>
          <cell r="J364">
            <v>2005</v>
          </cell>
          <cell r="K364" t="str">
            <v>Poultry</v>
          </cell>
          <cell r="L364" t="str">
            <v>Poultry</v>
          </cell>
          <cell r="M364" t="str">
            <v>Domestic animal</v>
          </cell>
          <cell r="N364" t="str">
            <v>Domestic</v>
          </cell>
          <cell r="O364" t="str">
            <v>Chicken</v>
          </cell>
        </row>
        <row r="365">
          <cell r="A365" t="str">
            <v>CY023824</v>
          </cell>
          <cell r="B365">
            <v>4</v>
          </cell>
          <cell r="C365" t="str">
            <v>Avian</v>
          </cell>
          <cell r="D365" t="str">
            <v>chicken</v>
          </cell>
          <cell r="E365" t="str">
            <v>China</v>
          </cell>
          <cell r="F365" t="str">
            <v>China_Central</v>
          </cell>
          <cell r="G365" t="str">
            <v>H9N2</v>
          </cell>
          <cell r="H365">
            <v>2005</v>
          </cell>
          <cell r="I365" t="str">
            <v>A/chicken/Hunan/5260/2005</v>
          </cell>
          <cell r="J365">
            <v>2005</v>
          </cell>
          <cell r="K365" t="str">
            <v>Poultry</v>
          </cell>
          <cell r="L365" t="str">
            <v>Poultry</v>
          </cell>
          <cell r="M365" t="str">
            <v>Domestic animal</v>
          </cell>
          <cell r="N365" t="str">
            <v>Domestic</v>
          </cell>
          <cell r="O365" t="str">
            <v>Chicken</v>
          </cell>
        </row>
        <row r="366">
          <cell r="A366" t="str">
            <v>CY023832</v>
          </cell>
          <cell r="B366">
            <v>4</v>
          </cell>
          <cell r="C366" t="str">
            <v>Avian</v>
          </cell>
          <cell r="D366" t="str">
            <v>chicken</v>
          </cell>
          <cell r="E366" t="str">
            <v>China</v>
          </cell>
          <cell r="F366" t="str">
            <v>China_Central</v>
          </cell>
          <cell r="G366" t="str">
            <v>H9N2</v>
          </cell>
          <cell r="H366">
            <v>2005</v>
          </cell>
          <cell r="I366" t="str">
            <v>A/chicken/Hunan/5700/2005</v>
          </cell>
          <cell r="J366">
            <v>2005</v>
          </cell>
          <cell r="K366" t="str">
            <v>Poultry</v>
          </cell>
          <cell r="L366" t="str">
            <v>Poultry</v>
          </cell>
          <cell r="M366" t="str">
            <v>Domestic animal</v>
          </cell>
          <cell r="N366" t="str">
            <v>Domestic</v>
          </cell>
          <cell r="O366" t="str">
            <v>Chicken</v>
          </cell>
        </row>
        <row r="367">
          <cell r="A367" t="str">
            <v>CY023840</v>
          </cell>
          <cell r="B367">
            <v>4</v>
          </cell>
          <cell r="C367" t="str">
            <v>Avian</v>
          </cell>
          <cell r="D367" t="str">
            <v>chicken</v>
          </cell>
          <cell r="E367" t="str">
            <v>China</v>
          </cell>
          <cell r="F367" t="str">
            <v>China_Central</v>
          </cell>
          <cell r="G367" t="str">
            <v>H9N2</v>
          </cell>
          <cell r="H367">
            <v>2005</v>
          </cell>
          <cell r="I367" t="str">
            <v>A/chicken/Hunan/6108/2005</v>
          </cell>
          <cell r="J367">
            <v>2005</v>
          </cell>
          <cell r="K367" t="str">
            <v>Poultry</v>
          </cell>
          <cell r="L367" t="str">
            <v>Poultry</v>
          </cell>
          <cell r="M367" t="str">
            <v>Domestic animal</v>
          </cell>
          <cell r="N367" t="str">
            <v>Domestic</v>
          </cell>
          <cell r="O367" t="str">
            <v>Chicken</v>
          </cell>
        </row>
        <row r="368">
          <cell r="A368" t="str">
            <v>CY023848</v>
          </cell>
          <cell r="B368">
            <v>4</v>
          </cell>
          <cell r="C368" t="str">
            <v>Avian</v>
          </cell>
          <cell r="D368" t="str">
            <v>chicken</v>
          </cell>
          <cell r="E368" t="str">
            <v>China</v>
          </cell>
          <cell r="F368" t="str">
            <v>China_West</v>
          </cell>
          <cell r="G368" t="str">
            <v>H9N2</v>
          </cell>
          <cell r="H368">
            <v>2002</v>
          </cell>
          <cell r="I368" t="str">
            <v>A/chicken/Yunnan/401/2002</v>
          </cell>
          <cell r="J368">
            <v>2002</v>
          </cell>
          <cell r="K368" t="str">
            <v>Poultry</v>
          </cell>
          <cell r="L368" t="str">
            <v>Poultry</v>
          </cell>
          <cell r="M368" t="str">
            <v>Domestic animal</v>
          </cell>
          <cell r="N368" t="str">
            <v>Domestic</v>
          </cell>
          <cell r="O368" t="str">
            <v>Chicken</v>
          </cell>
        </row>
        <row r="369">
          <cell r="A369" t="str">
            <v>CY023856</v>
          </cell>
          <cell r="B369">
            <v>4</v>
          </cell>
          <cell r="C369" t="str">
            <v>Avian</v>
          </cell>
          <cell r="D369" t="str">
            <v>chicken</v>
          </cell>
          <cell r="E369" t="str">
            <v>China</v>
          </cell>
          <cell r="F369" t="str">
            <v>China_West</v>
          </cell>
          <cell r="G369" t="str">
            <v>H9N2</v>
          </cell>
          <cell r="H369">
            <v>2002</v>
          </cell>
          <cell r="I369" t="str">
            <v>A/chicken/Yunnan/522/2002</v>
          </cell>
          <cell r="J369">
            <v>2002</v>
          </cell>
          <cell r="K369" t="str">
            <v>Poultry</v>
          </cell>
          <cell r="L369" t="str">
            <v>Poultry</v>
          </cell>
          <cell r="M369" t="str">
            <v>Domestic animal</v>
          </cell>
          <cell r="N369" t="str">
            <v>Domestic</v>
          </cell>
          <cell r="O369" t="str">
            <v>Chicken</v>
          </cell>
        </row>
        <row r="370">
          <cell r="A370" t="str">
            <v>CY023864</v>
          </cell>
          <cell r="B370">
            <v>4</v>
          </cell>
          <cell r="C370" t="str">
            <v>Avian</v>
          </cell>
          <cell r="D370" t="str">
            <v>chicken</v>
          </cell>
          <cell r="E370" t="str">
            <v>China</v>
          </cell>
          <cell r="F370" t="str">
            <v>China_West</v>
          </cell>
          <cell r="G370" t="str">
            <v>H9N2</v>
          </cell>
          <cell r="H370">
            <v>2002</v>
          </cell>
          <cell r="I370" t="str">
            <v>A/chicken/Yunnan/955/2002</v>
          </cell>
          <cell r="J370">
            <v>2002</v>
          </cell>
          <cell r="K370" t="str">
            <v>Poultry</v>
          </cell>
          <cell r="L370" t="str">
            <v>Poultry</v>
          </cell>
          <cell r="M370" t="str">
            <v>Domestic animal</v>
          </cell>
          <cell r="N370" t="str">
            <v>Domestic</v>
          </cell>
          <cell r="O370" t="str">
            <v>Chicken</v>
          </cell>
        </row>
        <row r="371">
          <cell r="A371" t="str">
            <v>CY023872</v>
          </cell>
          <cell r="B371">
            <v>4</v>
          </cell>
          <cell r="C371" t="str">
            <v>Avian</v>
          </cell>
          <cell r="D371" t="str">
            <v>chicken</v>
          </cell>
          <cell r="E371" t="str">
            <v>China</v>
          </cell>
          <cell r="F371" t="str">
            <v>China_West</v>
          </cell>
          <cell r="G371" t="str">
            <v>H9N2</v>
          </cell>
          <cell r="H371">
            <v>2003</v>
          </cell>
          <cell r="I371" t="str">
            <v>A/chicken/Yunnan/1147/2003</v>
          </cell>
          <cell r="J371">
            <v>2003</v>
          </cell>
          <cell r="K371" t="str">
            <v>Poultry</v>
          </cell>
          <cell r="L371" t="str">
            <v>Poultry</v>
          </cell>
          <cell r="M371" t="str">
            <v>Domestic animal</v>
          </cell>
          <cell r="N371" t="str">
            <v>Domestic</v>
          </cell>
          <cell r="O371" t="str">
            <v>Chicken</v>
          </cell>
        </row>
        <row r="372">
          <cell r="A372" t="str">
            <v>CY023880</v>
          </cell>
          <cell r="B372">
            <v>4</v>
          </cell>
          <cell r="C372" t="str">
            <v>Avian</v>
          </cell>
          <cell r="D372" t="str">
            <v>chicken</v>
          </cell>
          <cell r="E372" t="str">
            <v>China</v>
          </cell>
          <cell r="F372" t="str">
            <v>China_West</v>
          </cell>
          <cell r="G372" t="str">
            <v>H9N2</v>
          </cell>
          <cell r="H372">
            <v>2003</v>
          </cell>
          <cell r="I372" t="str">
            <v>A/chicken/Yunnan/5653/2003</v>
          </cell>
          <cell r="J372">
            <v>2003</v>
          </cell>
          <cell r="K372" t="str">
            <v>Poultry</v>
          </cell>
          <cell r="L372" t="str">
            <v>Poultry</v>
          </cell>
          <cell r="M372" t="str">
            <v>Domestic animal</v>
          </cell>
          <cell r="N372" t="str">
            <v>Domestic</v>
          </cell>
          <cell r="O372" t="str">
            <v>Chicken</v>
          </cell>
        </row>
        <row r="373">
          <cell r="A373" t="str">
            <v>CY023888</v>
          </cell>
          <cell r="B373">
            <v>4</v>
          </cell>
          <cell r="C373" t="str">
            <v>Avian</v>
          </cell>
          <cell r="D373" t="str">
            <v>partridge</v>
          </cell>
          <cell r="E373" t="str">
            <v>China</v>
          </cell>
          <cell r="F373" t="str">
            <v>China_Central</v>
          </cell>
          <cell r="G373" t="str">
            <v>H9N2</v>
          </cell>
          <cell r="H373">
            <v>2002</v>
          </cell>
          <cell r="I373" t="str">
            <v>A/partridge/Shantou/545/2002</v>
          </cell>
          <cell r="J373">
            <v>2002</v>
          </cell>
          <cell r="K373" t="str">
            <v>?</v>
          </cell>
          <cell r="L373" t="str">
            <v>Galliformes</v>
          </cell>
          <cell r="M373" t="str">
            <v>Domestic animal</v>
          </cell>
          <cell r="N373" t="str">
            <v>Domestic</v>
          </cell>
          <cell r="O373" t="str">
            <v>Minor_poultry</v>
          </cell>
        </row>
        <row r="374">
          <cell r="A374" t="str">
            <v>CY023896</v>
          </cell>
          <cell r="B374">
            <v>4</v>
          </cell>
          <cell r="C374" t="str">
            <v>Avian</v>
          </cell>
          <cell r="D374" t="str">
            <v>chicken</v>
          </cell>
          <cell r="E374" t="str">
            <v>China</v>
          </cell>
          <cell r="F374" t="str">
            <v>China_West</v>
          </cell>
          <cell r="G374" t="str">
            <v>H9N2</v>
          </cell>
          <cell r="H374">
            <v>2004</v>
          </cell>
          <cell r="I374" t="str">
            <v>A/chicken/Yunnan/3511/2004</v>
          </cell>
          <cell r="J374">
            <v>2004</v>
          </cell>
          <cell r="K374" t="str">
            <v>Poultry</v>
          </cell>
          <cell r="L374" t="str">
            <v>Poultry</v>
          </cell>
          <cell r="M374" t="str">
            <v>Domestic animal</v>
          </cell>
          <cell r="N374" t="str">
            <v>Domestic</v>
          </cell>
          <cell r="O374" t="str">
            <v>Chicken</v>
          </cell>
        </row>
        <row r="375">
          <cell r="A375" t="str">
            <v>CY023904</v>
          </cell>
          <cell r="B375">
            <v>4</v>
          </cell>
          <cell r="C375" t="str">
            <v>Avian</v>
          </cell>
          <cell r="D375" t="str">
            <v>chicken</v>
          </cell>
          <cell r="E375" t="str">
            <v>China</v>
          </cell>
          <cell r="F375" t="str">
            <v>China_West</v>
          </cell>
          <cell r="G375" t="str">
            <v>H9N2</v>
          </cell>
          <cell r="H375">
            <v>2004</v>
          </cell>
          <cell r="I375" t="str">
            <v>A/chicken/Yunnan/3727/2004</v>
          </cell>
          <cell r="J375">
            <v>2004</v>
          </cell>
          <cell r="K375" t="str">
            <v>Poultry</v>
          </cell>
          <cell r="L375" t="str">
            <v>Poultry</v>
          </cell>
          <cell r="M375" t="str">
            <v>Domestic animal</v>
          </cell>
          <cell r="N375" t="str">
            <v>Domestic</v>
          </cell>
          <cell r="O375" t="str">
            <v>Chicken</v>
          </cell>
        </row>
        <row r="376">
          <cell r="A376" t="str">
            <v>CY023912</v>
          </cell>
          <cell r="B376">
            <v>4</v>
          </cell>
          <cell r="C376" t="str">
            <v>Avian</v>
          </cell>
          <cell r="D376" t="str">
            <v>duck</v>
          </cell>
          <cell r="E376" t="str">
            <v>China</v>
          </cell>
          <cell r="F376" t="str">
            <v>China_Central</v>
          </cell>
          <cell r="G376" t="str">
            <v>H9N2</v>
          </cell>
          <cell r="H376">
            <v>2001</v>
          </cell>
          <cell r="I376" t="str">
            <v>A/duck/Shantou/3549/2001</v>
          </cell>
          <cell r="J376">
            <v>2001</v>
          </cell>
          <cell r="K376" t="str">
            <v>Poultry</v>
          </cell>
          <cell r="L376" t="str">
            <v>Poultry</v>
          </cell>
          <cell r="M376" t="str">
            <v>Domestic animal</v>
          </cell>
          <cell r="N376" t="str">
            <v>Domestic</v>
          </cell>
          <cell r="O376" t="str">
            <v>Domestic_duck/geese</v>
          </cell>
        </row>
        <row r="377">
          <cell r="A377" t="str">
            <v>CY023920</v>
          </cell>
          <cell r="B377">
            <v>4</v>
          </cell>
          <cell r="C377" t="str">
            <v>Avian</v>
          </cell>
          <cell r="D377" t="str">
            <v>duck</v>
          </cell>
          <cell r="E377" t="str">
            <v>China</v>
          </cell>
          <cell r="F377" t="str">
            <v>China_Central</v>
          </cell>
          <cell r="G377" t="str">
            <v>H9N2</v>
          </cell>
          <cell r="H377">
            <v>2001</v>
          </cell>
          <cell r="I377" t="str">
            <v>A/duck/Shantou/5401/2001</v>
          </cell>
          <cell r="J377">
            <v>2001</v>
          </cell>
          <cell r="K377" t="str">
            <v>Poultry</v>
          </cell>
          <cell r="L377" t="str">
            <v>Poultry</v>
          </cell>
          <cell r="M377" t="str">
            <v>Domestic animal</v>
          </cell>
          <cell r="N377" t="str">
            <v>Domestic</v>
          </cell>
          <cell r="O377" t="str">
            <v>Domestic_duck/geese</v>
          </cell>
        </row>
        <row r="378">
          <cell r="A378" t="str">
            <v>CY023928</v>
          </cell>
          <cell r="B378">
            <v>4</v>
          </cell>
          <cell r="C378" t="str">
            <v>Avian</v>
          </cell>
          <cell r="D378" t="str">
            <v>duck</v>
          </cell>
          <cell r="E378" t="str">
            <v>China</v>
          </cell>
          <cell r="F378" t="str">
            <v>China_Central</v>
          </cell>
          <cell r="G378" t="str">
            <v>H9N2</v>
          </cell>
          <cell r="H378">
            <v>2001</v>
          </cell>
          <cell r="I378" t="str">
            <v>A/duck/Shantou/5459/2001</v>
          </cell>
          <cell r="J378">
            <v>2001</v>
          </cell>
          <cell r="K378" t="str">
            <v>Poultry</v>
          </cell>
          <cell r="L378" t="str">
            <v>Poultry</v>
          </cell>
          <cell r="M378" t="str">
            <v>Domestic animal</v>
          </cell>
          <cell r="N378" t="str">
            <v>Domestic</v>
          </cell>
          <cell r="O378" t="str">
            <v>Domestic_duck/geese</v>
          </cell>
        </row>
        <row r="379">
          <cell r="A379" t="str">
            <v>CY023936</v>
          </cell>
          <cell r="B379">
            <v>4</v>
          </cell>
          <cell r="C379" t="str">
            <v>Avian</v>
          </cell>
          <cell r="D379" t="str">
            <v>duck</v>
          </cell>
          <cell r="E379" t="str">
            <v>China</v>
          </cell>
          <cell r="F379" t="str">
            <v>China_Central</v>
          </cell>
          <cell r="G379" t="str">
            <v>H9N2</v>
          </cell>
          <cell r="H379">
            <v>2001</v>
          </cell>
          <cell r="I379" t="str">
            <v>A/duck/Shantou/5753/2001</v>
          </cell>
          <cell r="J379">
            <v>2001</v>
          </cell>
          <cell r="K379" t="str">
            <v>Poultry</v>
          </cell>
          <cell r="L379" t="str">
            <v>Poultry</v>
          </cell>
          <cell r="M379" t="str">
            <v>Domestic animal</v>
          </cell>
          <cell r="N379" t="str">
            <v>Domestic</v>
          </cell>
          <cell r="O379" t="str">
            <v>Domestic_duck/geese</v>
          </cell>
        </row>
        <row r="380">
          <cell r="A380" t="str">
            <v>CY023944</v>
          </cell>
          <cell r="B380">
            <v>4</v>
          </cell>
          <cell r="C380" t="str">
            <v>Avian</v>
          </cell>
          <cell r="D380" t="str">
            <v>duck</v>
          </cell>
          <cell r="E380" t="str">
            <v>China</v>
          </cell>
          <cell r="F380" t="str">
            <v>China_Central</v>
          </cell>
          <cell r="G380" t="str">
            <v>H9N2</v>
          </cell>
          <cell r="H380">
            <v>2002</v>
          </cell>
          <cell r="I380" t="str">
            <v>A/duck/Shantou/32/2002</v>
          </cell>
          <cell r="J380">
            <v>2002</v>
          </cell>
          <cell r="K380" t="str">
            <v>Poultry</v>
          </cell>
          <cell r="L380" t="str">
            <v>Poultry</v>
          </cell>
          <cell r="M380" t="str">
            <v>Domestic animal</v>
          </cell>
          <cell r="N380" t="str">
            <v>Domestic</v>
          </cell>
          <cell r="O380" t="str">
            <v>Domestic_duck/geese</v>
          </cell>
        </row>
        <row r="381">
          <cell r="A381" t="str">
            <v>CY023952</v>
          </cell>
          <cell r="B381">
            <v>4</v>
          </cell>
          <cell r="C381" t="str">
            <v>Avian</v>
          </cell>
          <cell r="D381" t="str">
            <v>duck</v>
          </cell>
          <cell r="E381" t="str">
            <v>China</v>
          </cell>
          <cell r="F381" t="str">
            <v>China_Central</v>
          </cell>
          <cell r="G381" t="str">
            <v>H9N2</v>
          </cell>
          <cell r="H381">
            <v>2002</v>
          </cell>
          <cell r="I381" t="str">
            <v>A/duck/Shantou/4103/2002</v>
          </cell>
          <cell r="J381">
            <v>2002</v>
          </cell>
          <cell r="K381" t="str">
            <v>Poultry</v>
          </cell>
          <cell r="L381" t="str">
            <v>Poultry</v>
          </cell>
          <cell r="M381" t="str">
            <v>Domestic animal</v>
          </cell>
          <cell r="N381" t="str">
            <v>Domestic</v>
          </cell>
          <cell r="O381" t="str">
            <v>Domestic_duck/geese</v>
          </cell>
        </row>
        <row r="382">
          <cell r="A382" t="str">
            <v>CY023960</v>
          </cell>
          <cell r="B382">
            <v>4</v>
          </cell>
          <cell r="C382" t="str">
            <v>Avian</v>
          </cell>
          <cell r="D382" t="str">
            <v>duck</v>
          </cell>
          <cell r="E382" t="str">
            <v>China</v>
          </cell>
          <cell r="F382" t="str">
            <v>China_Central</v>
          </cell>
          <cell r="G382" t="str">
            <v>H9N2</v>
          </cell>
          <cell r="H382">
            <v>2002</v>
          </cell>
          <cell r="I382" t="str">
            <v>A/duck/Shantou/4359/2002</v>
          </cell>
          <cell r="J382">
            <v>2002</v>
          </cell>
          <cell r="K382" t="str">
            <v>Poultry</v>
          </cell>
          <cell r="L382" t="str">
            <v>Poultry</v>
          </cell>
          <cell r="M382" t="str">
            <v>Domestic animal</v>
          </cell>
          <cell r="N382" t="str">
            <v>Domestic</v>
          </cell>
          <cell r="O382" t="str">
            <v>Domestic_duck/geese</v>
          </cell>
        </row>
        <row r="383">
          <cell r="A383" t="str">
            <v>CY023968</v>
          </cell>
          <cell r="B383">
            <v>4</v>
          </cell>
          <cell r="C383" t="str">
            <v>Avian</v>
          </cell>
          <cell r="D383" t="str">
            <v>duck</v>
          </cell>
          <cell r="E383" t="str">
            <v>China</v>
          </cell>
          <cell r="F383" t="str">
            <v>China_Central</v>
          </cell>
          <cell r="G383" t="str">
            <v>H9N2</v>
          </cell>
          <cell r="H383">
            <v>2003</v>
          </cell>
          <cell r="I383" t="str">
            <v>A/duck/Shantou/3460/2003</v>
          </cell>
          <cell r="J383">
            <v>2003</v>
          </cell>
          <cell r="K383" t="str">
            <v>Poultry</v>
          </cell>
          <cell r="L383" t="str">
            <v>Poultry</v>
          </cell>
          <cell r="M383" t="str">
            <v>Domestic animal</v>
          </cell>
          <cell r="N383" t="str">
            <v>Domestic</v>
          </cell>
          <cell r="O383" t="str">
            <v>Domestic_duck/geese</v>
          </cell>
        </row>
        <row r="384">
          <cell r="A384" t="str">
            <v>CY023976</v>
          </cell>
          <cell r="B384">
            <v>4</v>
          </cell>
          <cell r="C384" t="str">
            <v>Avian</v>
          </cell>
          <cell r="D384" t="str">
            <v>guinea fowl</v>
          </cell>
          <cell r="E384" t="str">
            <v>China</v>
          </cell>
          <cell r="F384" t="str">
            <v>China_Central</v>
          </cell>
          <cell r="G384" t="str">
            <v>H9N2</v>
          </cell>
          <cell r="H384">
            <v>2000</v>
          </cell>
          <cell r="I384" t="str">
            <v>A/Guinea fowl/Shantou/1677/2000</v>
          </cell>
          <cell r="J384">
            <v>2000</v>
          </cell>
          <cell r="K384" t="str">
            <v>?</v>
          </cell>
          <cell r="L384" t="str">
            <v>Galliformes</v>
          </cell>
          <cell r="M384" t="str">
            <v>Domestic animal</v>
          </cell>
          <cell r="N384" t="str">
            <v>Domestic</v>
          </cell>
          <cell r="O384" t="str">
            <v>Minor_poultry</v>
          </cell>
        </row>
        <row r="385">
          <cell r="A385" t="str">
            <v>CY023984</v>
          </cell>
          <cell r="B385">
            <v>4</v>
          </cell>
          <cell r="C385" t="str">
            <v>Avian</v>
          </cell>
          <cell r="D385" t="str">
            <v>chukkar</v>
          </cell>
          <cell r="E385" t="str">
            <v>China</v>
          </cell>
          <cell r="F385" t="str">
            <v>China_Central</v>
          </cell>
          <cell r="G385" t="str">
            <v>H9N2</v>
          </cell>
          <cell r="H385">
            <v>2002</v>
          </cell>
          <cell r="I385" t="str">
            <v>A/chukkar/Shantou/1059/2002</v>
          </cell>
          <cell r="J385">
            <v>2002</v>
          </cell>
          <cell r="K385" t="str">
            <v>?</v>
          </cell>
          <cell r="L385" t="str">
            <v>Galliformes</v>
          </cell>
          <cell r="M385" t="str">
            <v>Domestic animal</v>
          </cell>
          <cell r="N385" t="str">
            <v>Domestic</v>
          </cell>
          <cell r="O385" t="str">
            <v>Minor_poultry</v>
          </cell>
        </row>
        <row r="386">
          <cell r="A386" t="str">
            <v>CY023992</v>
          </cell>
          <cell r="B386">
            <v>4</v>
          </cell>
          <cell r="C386" t="str">
            <v>Avian</v>
          </cell>
          <cell r="D386" t="str">
            <v>duck</v>
          </cell>
          <cell r="E386" t="str">
            <v>China</v>
          </cell>
          <cell r="F386" t="str">
            <v>China_Central</v>
          </cell>
          <cell r="G386" t="str">
            <v>H9N2</v>
          </cell>
          <cell r="H386">
            <v>2003</v>
          </cell>
          <cell r="I386" t="str">
            <v>A/duck/Shantou/3577/2003</v>
          </cell>
          <cell r="J386">
            <v>2003</v>
          </cell>
          <cell r="K386" t="str">
            <v>Poultry</v>
          </cell>
          <cell r="L386" t="str">
            <v>Poultry</v>
          </cell>
          <cell r="M386" t="str">
            <v>Domestic animal</v>
          </cell>
          <cell r="N386" t="str">
            <v>Domestic</v>
          </cell>
          <cell r="O386" t="str">
            <v>Domestic_duck/geese</v>
          </cell>
        </row>
        <row r="387">
          <cell r="A387" t="str">
            <v>CY024000</v>
          </cell>
          <cell r="B387">
            <v>4</v>
          </cell>
          <cell r="C387" t="str">
            <v>Avian</v>
          </cell>
          <cell r="D387" t="str">
            <v>duck</v>
          </cell>
          <cell r="E387" t="str">
            <v>China</v>
          </cell>
          <cell r="F387" t="str">
            <v>China_Central</v>
          </cell>
          <cell r="G387" t="str">
            <v>H9N2</v>
          </cell>
          <cell r="H387">
            <v>2003</v>
          </cell>
          <cell r="I387" t="str">
            <v>A/duck/Shantou/3658/2003</v>
          </cell>
          <cell r="J387">
            <v>2003</v>
          </cell>
          <cell r="K387" t="str">
            <v>Poultry</v>
          </cell>
          <cell r="L387" t="str">
            <v>Poultry</v>
          </cell>
          <cell r="M387" t="str">
            <v>Domestic animal</v>
          </cell>
          <cell r="N387" t="str">
            <v>Domestic</v>
          </cell>
          <cell r="O387" t="str">
            <v>Domestic_duck/geese</v>
          </cell>
        </row>
        <row r="388">
          <cell r="A388" t="str">
            <v>CY024008</v>
          </cell>
          <cell r="B388">
            <v>4</v>
          </cell>
          <cell r="C388" t="str">
            <v>Avian</v>
          </cell>
          <cell r="D388" t="str">
            <v>duck</v>
          </cell>
          <cell r="E388" t="str">
            <v>China</v>
          </cell>
          <cell r="F388" t="str">
            <v>China_Central</v>
          </cell>
          <cell r="G388" t="str">
            <v>H9N2</v>
          </cell>
          <cell r="H388">
            <v>2003</v>
          </cell>
          <cell r="I388" t="str">
            <v>A/duck/Shantou/3728/2003</v>
          </cell>
          <cell r="J388">
            <v>2003</v>
          </cell>
          <cell r="K388" t="str">
            <v>Poultry</v>
          </cell>
          <cell r="L388" t="str">
            <v>Poultry</v>
          </cell>
          <cell r="M388" t="str">
            <v>Domestic animal</v>
          </cell>
          <cell r="N388" t="str">
            <v>Domestic</v>
          </cell>
          <cell r="O388" t="str">
            <v>Domestic_duck/geese</v>
          </cell>
        </row>
        <row r="389">
          <cell r="A389" t="str">
            <v>CY024016</v>
          </cell>
          <cell r="B389">
            <v>4</v>
          </cell>
          <cell r="C389" t="str">
            <v>Avian</v>
          </cell>
          <cell r="D389" t="str">
            <v>duck</v>
          </cell>
          <cell r="E389" t="str">
            <v>China</v>
          </cell>
          <cell r="F389" t="str">
            <v>China_Central</v>
          </cell>
          <cell r="G389" t="str">
            <v>H9N2</v>
          </cell>
          <cell r="H389">
            <v>2004</v>
          </cell>
          <cell r="I389" t="str">
            <v>A/duck/Shantou/163/2004</v>
          </cell>
          <cell r="J389">
            <v>2004</v>
          </cell>
          <cell r="K389" t="str">
            <v>Poultry</v>
          </cell>
          <cell r="L389" t="str">
            <v>Poultry</v>
          </cell>
          <cell r="M389" t="str">
            <v>Domestic animal</v>
          </cell>
          <cell r="N389" t="str">
            <v>Domestic</v>
          </cell>
          <cell r="O389" t="str">
            <v>Domestic_duck/geese</v>
          </cell>
        </row>
        <row r="390">
          <cell r="A390" t="str">
            <v>CY024024</v>
          </cell>
          <cell r="B390">
            <v>4</v>
          </cell>
          <cell r="C390" t="str">
            <v>Avian</v>
          </cell>
          <cell r="D390" t="str">
            <v>duck</v>
          </cell>
          <cell r="E390" t="str">
            <v>China</v>
          </cell>
          <cell r="F390" t="str">
            <v>China_Central</v>
          </cell>
          <cell r="G390" t="str">
            <v>H9N2</v>
          </cell>
          <cell r="H390">
            <v>2004</v>
          </cell>
          <cell r="I390" t="str">
            <v>A/duck/Shantou/515/2004</v>
          </cell>
          <cell r="J390">
            <v>2004</v>
          </cell>
          <cell r="K390" t="str">
            <v>Poultry</v>
          </cell>
          <cell r="L390" t="str">
            <v>Poultry</v>
          </cell>
          <cell r="M390" t="str">
            <v>Domestic animal</v>
          </cell>
          <cell r="N390" t="str">
            <v>Domestic</v>
          </cell>
          <cell r="O390" t="str">
            <v>Domestic_duck/geese</v>
          </cell>
        </row>
        <row r="391">
          <cell r="A391" t="str">
            <v>CY024032</v>
          </cell>
          <cell r="B391">
            <v>4</v>
          </cell>
          <cell r="C391" t="str">
            <v>Avian</v>
          </cell>
          <cell r="D391" t="str">
            <v>duck</v>
          </cell>
          <cell r="E391" t="str">
            <v>China</v>
          </cell>
          <cell r="F391" t="str">
            <v>China_Central</v>
          </cell>
          <cell r="G391" t="str">
            <v>H9N2</v>
          </cell>
          <cell r="H391">
            <v>2004</v>
          </cell>
          <cell r="I391" t="str">
            <v>A/duck/Shantou/7488/2004</v>
          </cell>
          <cell r="J391">
            <v>2004</v>
          </cell>
          <cell r="K391" t="str">
            <v>Poultry</v>
          </cell>
          <cell r="L391" t="str">
            <v>Poultry</v>
          </cell>
          <cell r="M391" t="str">
            <v>Domestic animal</v>
          </cell>
          <cell r="N391" t="str">
            <v>Domestic</v>
          </cell>
          <cell r="O391" t="str">
            <v>Domestic_duck/geese</v>
          </cell>
        </row>
        <row r="392">
          <cell r="A392" t="str">
            <v>CY024040</v>
          </cell>
          <cell r="B392">
            <v>4</v>
          </cell>
          <cell r="C392" t="str">
            <v>Avian</v>
          </cell>
          <cell r="D392" t="str">
            <v>duck</v>
          </cell>
          <cell r="E392" t="str">
            <v>China</v>
          </cell>
          <cell r="F392" t="str">
            <v>China_Central</v>
          </cell>
          <cell r="G392" t="str">
            <v>H9N2</v>
          </cell>
          <cell r="H392">
            <v>2005</v>
          </cell>
          <cell r="I392" t="str">
            <v>A/duck/Shantou/12560/2005</v>
          </cell>
          <cell r="J392">
            <v>2005</v>
          </cell>
          <cell r="K392" t="str">
            <v>Poultry</v>
          </cell>
          <cell r="L392" t="str">
            <v>Poultry</v>
          </cell>
          <cell r="M392" t="str">
            <v>Domestic animal</v>
          </cell>
          <cell r="N392" t="str">
            <v>Domestic</v>
          </cell>
          <cell r="O392" t="str">
            <v>Domestic_duck/geese</v>
          </cell>
        </row>
        <row r="393">
          <cell r="A393" t="str">
            <v>CY024048</v>
          </cell>
          <cell r="B393">
            <v>4</v>
          </cell>
          <cell r="C393" t="str">
            <v>Avian</v>
          </cell>
          <cell r="D393" t="str">
            <v>partridge</v>
          </cell>
          <cell r="E393" t="str">
            <v>China</v>
          </cell>
          <cell r="F393" t="str">
            <v>China_Central</v>
          </cell>
          <cell r="G393" t="str">
            <v>H9N2</v>
          </cell>
          <cell r="H393">
            <v>2002</v>
          </cell>
          <cell r="I393" t="str">
            <v>A/partridge/Shantou/3811/2002</v>
          </cell>
          <cell r="J393">
            <v>2002</v>
          </cell>
          <cell r="K393" t="str">
            <v>?</v>
          </cell>
          <cell r="L393" t="str">
            <v>Galliformes</v>
          </cell>
          <cell r="M393" t="str">
            <v>Domestic animal</v>
          </cell>
          <cell r="N393" t="str">
            <v>Domestic</v>
          </cell>
          <cell r="O393" t="str">
            <v>Minor_poultry</v>
          </cell>
        </row>
        <row r="394">
          <cell r="A394" t="str">
            <v>CY024056</v>
          </cell>
          <cell r="B394">
            <v>4</v>
          </cell>
          <cell r="C394" t="str">
            <v>Avian</v>
          </cell>
          <cell r="D394" t="str">
            <v>partridge</v>
          </cell>
          <cell r="E394" t="str">
            <v>China</v>
          </cell>
          <cell r="F394" t="str">
            <v>China_Central</v>
          </cell>
          <cell r="G394" t="str">
            <v>H9N2</v>
          </cell>
          <cell r="H394">
            <v>2002</v>
          </cell>
          <cell r="I394" t="str">
            <v>A/partridge/Shantou/4525/2002</v>
          </cell>
          <cell r="J394">
            <v>2002</v>
          </cell>
          <cell r="K394" t="str">
            <v>?</v>
          </cell>
          <cell r="L394" t="str">
            <v>Galliformes</v>
          </cell>
          <cell r="M394" t="str">
            <v>Domestic animal</v>
          </cell>
          <cell r="N394" t="str">
            <v>Domestic</v>
          </cell>
          <cell r="O394" t="str">
            <v>Minor_poultry</v>
          </cell>
        </row>
        <row r="395">
          <cell r="A395" t="str">
            <v>CY024064</v>
          </cell>
          <cell r="B395">
            <v>4</v>
          </cell>
          <cell r="C395" t="str">
            <v>Avian</v>
          </cell>
          <cell r="D395" t="str">
            <v>pheasant</v>
          </cell>
          <cell r="E395" t="str">
            <v>China</v>
          </cell>
          <cell r="F395" t="str">
            <v>China_Central</v>
          </cell>
          <cell r="G395" t="str">
            <v>H9N2</v>
          </cell>
          <cell r="H395">
            <v>2003</v>
          </cell>
          <cell r="I395" t="str">
            <v>A/pheasant/Shantou/443/2003</v>
          </cell>
          <cell r="J395">
            <v>2003</v>
          </cell>
          <cell r="K395" t="str">
            <v>?</v>
          </cell>
          <cell r="L395" t="str">
            <v>Galliformes</v>
          </cell>
          <cell r="M395" t="str">
            <v>Domestic animal</v>
          </cell>
          <cell r="N395" t="str">
            <v>Domestic</v>
          </cell>
          <cell r="O395" t="str">
            <v>Minor_poultry</v>
          </cell>
        </row>
        <row r="396">
          <cell r="A396" t="str">
            <v>CY024072</v>
          </cell>
          <cell r="B396">
            <v>4</v>
          </cell>
          <cell r="C396" t="str">
            <v>Avian</v>
          </cell>
          <cell r="D396" t="str">
            <v>pheasant</v>
          </cell>
          <cell r="E396" t="str">
            <v>China</v>
          </cell>
          <cell r="F396" t="str">
            <v>China_Central</v>
          </cell>
          <cell r="G396" t="str">
            <v>H9N2</v>
          </cell>
          <cell r="H396">
            <v>2003</v>
          </cell>
          <cell r="I396" t="str">
            <v>A/pheasant/Shantou/511/2003</v>
          </cell>
          <cell r="J396">
            <v>2003</v>
          </cell>
          <cell r="K396" t="str">
            <v>?</v>
          </cell>
          <cell r="L396" t="str">
            <v>Galliformes</v>
          </cell>
          <cell r="M396" t="str">
            <v>Domestic animal</v>
          </cell>
          <cell r="N396" t="str">
            <v>Domestic</v>
          </cell>
          <cell r="O396" t="str">
            <v>Minor_poultry</v>
          </cell>
        </row>
        <row r="397">
          <cell r="A397" t="str">
            <v>CY024080</v>
          </cell>
          <cell r="B397">
            <v>4</v>
          </cell>
          <cell r="C397" t="str">
            <v>Avian</v>
          </cell>
          <cell r="D397" t="str">
            <v>partridge</v>
          </cell>
          <cell r="E397" t="str">
            <v>China</v>
          </cell>
          <cell r="F397" t="str">
            <v>China_Central</v>
          </cell>
          <cell r="G397" t="str">
            <v>H9N2</v>
          </cell>
          <cell r="H397">
            <v>2003</v>
          </cell>
          <cell r="I397" t="str">
            <v>A/partridge/Shantou/600/2003</v>
          </cell>
          <cell r="J397">
            <v>2003</v>
          </cell>
          <cell r="K397" t="str">
            <v>?</v>
          </cell>
          <cell r="L397" t="str">
            <v>Galliformes</v>
          </cell>
          <cell r="M397" t="str">
            <v>Domestic animal</v>
          </cell>
          <cell r="N397" t="str">
            <v>Domestic</v>
          </cell>
          <cell r="O397" t="str">
            <v>Minor_poultry</v>
          </cell>
        </row>
        <row r="398">
          <cell r="A398" t="str">
            <v>CY024088</v>
          </cell>
          <cell r="B398">
            <v>4</v>
          </cell>
          <cell r="C398" t="str">
            <v>Avian</v>
          </cell>
          <cell r="D398" t="str">
            <v>chukkar</v>
          </cell>
          <cell r="E398" t="str">
            <v>China</v>
          </cell>
          <cell r="F398" t="str">
            <v>China_Central</v>
          </cell>
          <cell r="G398" t="str">
            <v>H9N2</v>
          </cell>
          <cell r="H398">
            <v>2003</v>
          </cell>
          <cell r="I398" t="str">
            <v>A/chukkar/Shantou/1039/2003</v>
          </cell>
          <cell r="J398">
            <v>2003</v>
          </cell>
          <cell r="K398" t="str">
            <v>?</v>
          </cell>
          <cell r="L398" t="str">
            <v>Galliformes</v>
          </cell>
          <cell r="M398" t="str">
            <v>Domestic animal</v>
          </cell>
          <cell r="N398" t="str">
            <v>Domestic</v>
          </cell>
          <cell r="O398" t="str">
            <v>Minor_poultry</v>
          </cell>
        </row>
        <row r="399">
          <cell r="A399" t="str">
            <v>CY024096</v>
          </cell>
          <cell r="B399">
            <v>4</v>
          </cell>
          <cell r="C399" t="str">
            <v>Avian</v>
          </cell>
          <cell r="D399" t="str">
            <v>partridge</v>
          </cell>
          <cell r="E399" t="str">
            <v>China</v>
          </cell>
          <cell r="F399" t="str">
            <v>China_Central</v>
          </cell>
          <cell r="G399" t="str">
            <v>H9N2</v>
          </cell>
          <cell r="H399">
            <v>2003</v>
          </cell>
          <cell r="I399" t="str">
            <v>A/partridge/Shantou/2803/2003</v>
          </cell>
          <cell r="J399">
            <v>2003</v>
          </cell>
          <cell r="K399" t="str">
            <v>?</v>
          </cell>
          <cell r="L399" t="str">
            <v>Galliformes</v>
          </cell>
          <cell r="M399" t="str">
            <v>Domestic animal</v>
          </cell>
          <cell r="N399" t="str">
            <v>Domestic</v>
          </cell>
          <cell r="O399" t="str">
            <v>Minor_poultry</v>
          </cell>
        </row>
        <row r="400">
          <cell r="A400" t="str">
            <v>CY024104</v>
          </cell>
          <cell r="B400">
            <v>4</v>
          </cell>
          <cell r="C400" t="str">
            <v>Avian</v>
          </cell>
          <cell r="D400" t="str">
            <v>partridge</v>
          </cell>
          <cell r="E400" t="str">
            <v>China</v>
          </cell>
          <cell r="F400" t="str">
            <v>China_Central</v>
          </cell>
          <cell r="G400" t="str">
            <v>H9N2</v>
          </cell>
          <cell r="H400">
            <v>2003</v>
          </cell>
          <cell r="I400" t="str">
            <v>A/partridge/Shantou/3487/2003</v>
          </cell>
          <cell r="J400">
            <v>2003</v>
          </cell>
          <cell r="K400" t="str">
            <v>?</v>
          </cell>
          <cell r="L400" t="str">
            <v>Galliformes</v>
          </cell>
          <cell r="M400" t="str">
            <v>Domestic animal</v>
          </cell>
          <cell r="N400" t="str">
            <v>Domestic</v>
          </cell>
          <cell r="O400" t="str">
            <v>Minor_poultry</v>
          </cell>
        </row>
        <row r="401">
          <cell r="A401" t="str">
            <v>CY024112</v>
          </cell>
          <cell r="B401">
            <v>4</v>
          </cell>
          <cell r="C401" t="str">
            <v>Avian</v>
          </cell>
          <cell r="D401" t="str">
            <v>pheasant</v>
          </cell>
          <cell r="E401" t="str">
            <v>China</v>
          </cell>
          <cell r="F401" t="str">
            <v>China_Central</v>
          </cell>
          <cell r="G401" t="str">
            <v>H9N2</v>
          </cell>
          <cell r="H401">
            <v>2003</v>
          </cell>
          <cell r="I401" t="str">
            <v>A/pheasant/Shantou/3530/2003</v>
          </cell>
          <cell r="J401">
            <v>2003</v>
          </cell>
          <cell r="K401" t="str">
            <v>?</v>
          </cell>
          <cell r="L401" t="str">
            <v>Galliformes</v>
          </cell>
          <cell r="M401" t="str">
            <v>Domestic animal</v>
          </cell>
          <cell r="N401" t="str">
            <v>Domestic</v>
          </cell>
          <cell r="O401" t="str">
            <v>Minor_poultry</v>
          </cell>
        </row>
        <row r="402">
          <cell r="A402" t="str">
            <v>CY024120</v>
          </cell>
          <cell r="B402">
            <v>4</v>
          </cell>
          <cell r="C402" t="str">
            <v>Avian</v>
          </cell>
          <cell r="D402" t="str">
            <v>partridge</v>
          </cell>
          <cell r="E402" t="str">
            <v>China</v>
          </cell>
          <cell r="F402" t="str">
            <v>China_Central</v>
          </cell>
          <cell r="G402" t="str">
            <v>H9N2</v>
          </cell>
          <cell r="H402">
            <v>2000</v>
          </cell>
          <cell r="I402" t="str">
            <v>A/partridge/Shantou/1800/2000</v>
          </cell>
          <cell r="J402">
            <v>2000</v>
          </cell>
          <cell r="K402" t="str">
            <v>?</v>
          </cell>
          <cell r="L402" t="str">
            <v>Galliformes</v>
          </cell>
          <cell r="M402" t="str">
            <v>Domestic animal</v>
          </cell>
          <cell r="N402" t="str">
            <v>Domestic</v>
          </cell>
          <cell r="O402" t="str">
            <v>Minor_poultry</v>
          </cell>
        </row>
        <row r="403">
          <cell r="A403" t="str">
            <v>CY024128</v>
          </cell>
          <cell r="B403">
            <v>4</v>
          </cell>
          <cell r="C403" t="str">
            <v>Avian</v>
          </cell>
          <cell r="D403" t="str">
            <v>pheasant</v>
          </cell>
          <cell r="E403" t="str">
            <v>China</v>
          </cell>
          <cell r="F403" t="str">
            <v>China_Central</v>
          </cell>
          <cell r="G403" t="str">
            <v>H9N2</v>
          </cell>
          <cell r="H403">
            <v>2003</v>
          </cell>
          <cell r="I403" t="str">
            <v>A/pheasant/Shantou/3716/2003</v>
          </cell>
          <cell r="J403">
            <v>2003</v>
          </cell>
          <cell r="K403" t="str">
            <v>?</v>
          </cell>
          <cell r="L403" t="str">
            <v>Galliformes</v>
          </cell>
          <cell r="M403" t="str">
            <v>Domestic animal</v>
          </cell>
          <cell r="N403" t="str">
            <v>Domestic</v>
          </cell>
          <cell r="O403" t="str">
            <v>Minor_poultry</v>
          </cell>
        </row>
        <row r="404">
          <cell r="A404" t="str">
            <v>CY024136</v>
          </cell>
          <cell r="B404">
            <v>4</v>
          </cell>
          <cell r="C404" t="str">
            <v>Avian</v>
          </cell>
          <cell r="D404" t="str">
            <v>chukkar</v>
          </cell>
          <cell r="E404" t="str">
            <v>China</v>
          </cell>
          <cell r="F404" t="str">
            <v>China_Central</v>
          </cell>
          <cell r="G404" t="str">
            <v>H9N2</v>
          </cell>
          <cell r="H404">
            <v>2003</v>
          </cell>
          <cell r="I404" t="str">
            <v>A/chukkar/Shantou/3980/2003</v>
          </cell>
          <cell r="J404">
            <v>2003</v>
          </cell>
          <cell r="K404" t="str">
            <v>?</v>
          </cell>
          <cell r="L404" t="str">
            <v>Galliformes</v>
          </cell>
          <cell r="M404" t="str">
            <v>Domestic animal</v>
          </cell>
          <cell r="N404" t="str">
            <v>Domestic</v>
          </cell>
          <cell r="O404" t="str">
            <v>Minor_poultry</v>
          </cell>
        </row>
        <row r="405">
          <cell r="A405" t="str">
            <v>CY024144</v>
          </cell>
          <cell r="B405">
            <v>4</v>
          </cell>
          <cell r="C405" t="str">
            <v>Avian</v>
          </cell>
          <cell r="D405" t="str">
            <v>partridge</v>
          </cell>
          <cell r="E405" t="str">
            <v>China</v>
          </cell>
          <cell r="F405" t="str">
            <v>China_Central</v>
          </cell>
          <cell r="G405" t="str">
            <v>H9N2</v>
          </cell>
          <cell r="H405">
            <v>2003</v>
          </cell>
          <cell r="I405" t="str">
            <v>A/partridge/Shantou/3987/2003</v>
          </cell>
          <cell r="J405">
            <v>2003</v>
          </cell>
          <cell r="K405" t="str">
            <v>?</v>
          </cell>
          <cell r="L405" t="str">
            <v>Galliformes</v>
          </cell>
          <cell r="M405" t="str">
            <v>Domestic animal</v>
          </cell>
          <cell r="N405" t="str">
            <v>Domestic</v>
          </cell>
          <cell r="O405" t="str">
            <v>Minor_poultry</v>
          </cell>
        </row>
        <row r="406">
          <cell r="A406" t="str">
            <v>CY024152</v>
          </cell>
          <cell r="B406">
            <v>4</v>
          </cell>
          <cell r="C406" t="str">
            <v>Avian</v>
          </cell>
          <cell r="D406" t="str">
            <v>partridge</v>
          </cell>
          <cell r="E406" t="str">
            <v>China</v>
          </cell>
          <cell r="F406" t="str">
            <v>China_Central</v>
          </cell>
          <cell r="G406" t="str">
            <v>H9N2</v>
          </cell>
          <cell r="H406">
            <v>2003</v>
          </cell>
          <cell r="I406" t="str">
            <v>A/partridge/Shantou/4093/2003</v>
          </cell>
          <cell r="J406">
            <v>2003</v>
          </cell>
          <cell r="K406" t="str">
            <v>?</v>
          </cell>
          <cell r="L406" t="str">
            <v>Galliformes</v>
          </cell>
          <cell r="M406" t="str">
            <v>Domestic animal</v>
          </cell>
          <cell r="N406" t="str">
            <v>Domestic</v>
          </cell>
          <cell r="O406" t="str">
            <v>Minor_poultry</v>
          </cell>
        </row>
        <row r="407">
          <cell r="A407" t="str">
            <v>CY024160</v>
          </cell>
          <cell r="B407">
            <v>4</v>
          </cell>
          <cell r="C407" t="str">
            <v>Avian</v>
          </cell>
          <cell r="D407" t="str">
            <v>pheasant</v>
          </cell>
          <cell r="E407" t="str">
            <v>China</v>
          </cell>
          <cell r="F407" t="str">
            <v>China_Central</v>
          </cell>
          <cell r="G407" t="str">
            <v>H9N2</v>
          </cell>
          <cell r="H407">
            <v>2003</v>
          </cell>
          <cell r="I407" t="str">
            <v>A/pheasant/Shantou/4116/2003</v>
          </cell>
          <cell r="J407">
            <v>2003</v>
          </cell>
          <cell r="K407" t="str">
            <v>?</v>
          </cell>
          <cell r="L407" t="str">
            <v>Galliformes</v>
          </cell>
          <cell r="M407" t="str">
            <v>Domestic animal</v>
          </cell>
          <cell r="N407" t="str">
            <v>Domestic</v>
          </cell>
          <cell r="O407" t="str">
            <v>Minor_poultry</v>
          </cell>
        </row>
        <row r="408">
          <cell r="A408" t="str">
            <v>CY024176</v>
          </cell>
          <cell r="B408">
            <v>4</v>
          </cell>
          <cell r="C408" t="str">
            <v>Avian</v>
          </cell>
          <cell r="D408" t="str">
            <v>pheasant</v>
          </cell>
          <cell r="E408" t="str">
            <v>China</v>
          </cell>
          <cell r="F408" t="str">
            <v>China_Central</v>
          </cell>
          <cell r="G408" t="str">
            <v>H9N2</v>
          </cell>
          <cell r="H408">
            <v>2003</v>
          </cell>
          <cell r="I408" t="str">
            <v>A/pheasant/Shantou/4340/2003</v>
          </cell>
          <cell r="J408">
            <v>2003</v>
          </cell>
          <cell r="K408" t="str">
            <v>?</v>
          </cell>
          <cell r="L408" t="str">
            <v>Galliformes</v>
          </cell>
          <cell r="M408" t="str">
            <v>Domestic animal</v>
          </cell>
          <cell r="N408" t="str">
            <v>Domestic</v>
          </cell>
          <cell r="O408" t="str">
            <v>Minor_poultry</v>
          </cell>
        </row>
        <row r="409">
          <cell r="A409" t="str">
            <v>CY024184</v>
          </cell>
          <cell r="B409">
            <v>4</v>
          </cell>
          <cell r="C409" t="str">
            <v>Avian</v>
          </cell>
          <cell r="D409" t="str">
            <v>chukkar</v>
          </cell>
          <cell r="E409" t="str">
            <v>China</v>
          </cell>
          <cell r="F409" t="str">
            <v>China_Central</v>
          </cell>
          <cell r="G409" t="str">
            <v>H9N2</v>
          </cell>
          <cell r="H409">
            <v>2003</v>
          </cell>
          <cell r="I409" t="str">
            <v>A/chukkar/Shantou/4350/2003</v>
          </cell>
          <cell r="J409">
            <v>2003</v>
          </cell>
          <cell r="K409" t="str">
            <v>?</v>
          </cell>
          <cell r="L409" t="str">
            <v>Galliformes</v>
          </cell>
          <cell r="M409" t="str">
            <v>Domestic animal</v>
          </cell>
          <cell r="N409" t="str">
            <v>Domestic</v>
          </cell>
          <cell r="O409" t="str">
            <v>Minor_poultry</v>
          </cell>
        </row>
        <row r="410">
          <cell r="A410" t="str">
            <v>CY024192</v>
          </cell>
          <cell r="B410">
            <v>4</v>
          </cell>
          <cell r="C410" t="str">
            <v>Avian</v>
          </cell>
          <cell r="D410" t="str">
            <v>pheasant</v>
          </cell>
          <cell r="E410" t="str">
            <v>China</v>
          </cell>
          <cell r="F410" t="str">
            <v>China_Central</v>
          </cell>
          <cell r="G410" t="str">
            <v>H9N2</v>
          </cell>
          <cell r="H410">
            <v>2003</v>
          </cell>
          <cell r="I410" t="str">
            <v>A/pheasant/Shantou/4469/2003</v>
          </cell>
          <cell r="J410">
            <v>2003</v>
          </cell>
          <cell r="K410" t="str">
            <v>?</v>
          </cell>
          <cell r="L410" t="str">
            <v>Galliformes</v>
          </cell>
          <cell r="M410" t="str">
            <v>Domestic animal</v>
          </cell>
          <cell r="N410" t="str">
            <v>Domestic</v>
          </cell>
          <cell r="O410" t="str">
            <v>Minor_poultry</v>
          </cell>
        </row>
        <row r="411">
          <cell r="A411" t="str">
            <v>CY024200</v>
          </cell>
          <cell r="B411">
            <v>4</v>
          </cell>
          <cell r="C411" t="str">
            <v>Avian</v>
          </cell>
          <cell r="D411" t="str">
            <v>chukkar</v>
          </cell>
          <cell r="E411" t="str">
            <v>China</v>
          </cell>
          <cell r="F411" t="str">
            <v>China_Central</v>
          </cell>
          <cell r="G411" t="str">
            <v>H9N2</v>
          </cell>
          <cell r="H411">
            <v>2003</v>
          </cell>
          <cell r="I411" t="str">
            <v>A/chukkar/Shantou/4635/2003</v>
          </cell>
          <cell r="J411">
            <v>2003</v>
          </cell>
          <cell r="K411" t="str">
            <v>?</v>
          </cell>
          <cell r="L411" t="str">
            <v>Galliformes</v>
          </cell>
          <cell r="M411" t="str">
            <v>Domestic animal</v>
          </cell>
          <cell r="N411" t="str">
            <v>Domestic</v>
          </cell>
          <cell r="O411" t="str">
            <v>Minor_poultry</v>
          </cell>
        </row>
        <row r="412">
          <cell r="A412" t="str">
            <v>CY024208</v>
          </cell>
          <cell r="B412">
            <v>4</v>
          </cell>
          <cell r="C412" t="str">
            <v>Avian</v>
          </cell>
          <cell r="D412" t="str">
            <v>partridge</v>
          </cell>
          <cell r="E412" t="str">
            <v>China</v>
          </cell>
          <cell r="F412" t="str">
            <v>China_Central</v>
          </cell>
          <cell r="G412" t="str">
            <v>H9N2</v>
          </cell>
          <cell r="H412">
            <v>2000</v>
          </cell>
          <cell r="I412" t="str">
            <v>A/partridge/Shantou/2063/2000</v>
          </cell>
          <cell r="J412">
            <v>2000</v>
          </cell>
          <cell r="K412" t="str">
            <v>?</v>
          </cell>
          <cell r="L412" t="str">
            <v>Galliformes</v>
          </cell>
          <cell r="M412" t="str">
            <v>Domestic animal</v>
          </cell>
          <cell r="N412" t="str">
            <v>Domestic</v>
          </cell>
          <cell r="O412" t="str">
            <v>Minor_poultry</v>
          </cell>
        </row>
        <row r="413">
          <cell r="A413" t="str">
            <v>CY024216</v>
          </cell>
          <cell r="B413">
            <v>4</v>
          </cell>
          <cell r="C413" t="str">
            <v>Avian</v>
          </cell>
          <cell r="D413" t="str">
            <v>pheasant</v>
          </cell>
          <cell r="E413" t="str">
            <v>China</v>
          </cell>
          <cell r="F413" t="str">
            <v>China_Central</v>
          </cell>
          <cell r="G413" t="str">
            <v>H9N2</v>
          </cell>
          <cell r="H413">
            <v>2003</v>
          </cell>
          <cell r="I413" t="str">
            <v>A/pheasant/Shantou/4709/2003</v>
          </cell>
          <cell r="J413">
            <v>2003</v>
          </cell>
          <cell r="K413" t="str">
            <v>?</v>
          </cell>
          <cell r="L413" t="str">
            <v>Galliformes</v>
          </cell>
          <cell r="M413" t="str">
            <v>Domestic animal</v>
          </cell>
          <cell r="N413" t="str">
            <v>Domestic</v>
          </cell>
          <cell r="O413" t="str">
            <v>Minor_poultry</v>
          </cell>
        </row>
        <row r="414">
          <cell r="A414" t="str">
            <v>CY024224</v>
          </cell>
          <cell r="B414">
            <v>4</v>
          </cell>
          <cell r="C414" t="str">
            <v>Avian</v>
          </cell>
          <cell r="D414" t="str">
            <v>partridge</v>
          </cell>
          <cell r="E414" t="str">
            <v>China</v>
          </cell>
          <cell r="F414" t="str">
            <v>China_Central</v>
          </cell>
          <cell r="G414" t="str">
            <v>H9N2</v>
          </cell>
          <cell r="H414">
            <v>2003</v>
          </cell>
          <cell r="I414" t="str">
            <v>A/partridge/Shantou/4889/2003</v>
          </cell>
          <cell r="J414">
            <v>2003</v>
          </cell>
          <cell r="K414" t="str">
            <v>?</v>
          </cell>
          <cell r="L414" t="str">
            <v>Galliformes</v>
          </cell>
          <cell r="M414" t="str">
            <v>Domestic animal</v>
          </cell>
          <cell r="N414" t="str">
            <v>Domestic</v>
          </cell>
          <cell r="O414" t="str">
            <v>Minor_poultry</v>
          </cell>
        </row>
        <row r="415">
          <cell r="A415" t="str">
            <v>CY024232</v>
          </cell>
          <cell r="B415">
            <v>4</v>
          </cell>
          <cell r="C415" t="str">
            <v>Avian</v>
          </cell>
          <cell r="D415" t="str">
            <v>partridge</v>
          </cell>
          <cell r="E415" t="str">
            <v>China</v>
          </cell>
          <cell r="F415" t="str">
            <v>China_Central</v>
          </cell>
          <cell r="G415" t="str">
            <v>H9N2</v>
          </cell>
          <cell r="H415">
            <v>2004</v>
          </cell>
          <cell r="I415" t="str">
            <v>A/partridge/Shantou/25/2004</v>
          </cell>
          <cell r="J415">
            <v>2004</v>
          </cell>
          <cell r="K415" t="str">
            <v>?</v>
          </cell>
          <cell r="L415" t="str">
            <v>Galliformes</v>
          </cell>
          <cell r="M415" t="str">
            <v>Domestic animal</v>
          </cell>
          <cell r="N415" t="str">
            <v>Domestic</v>
          </cell>
          <cell r="O415" t="str">
            <v>Minor_poultry</v>
          </cell>
        </row>
        <row r="416">
          <cell r="A416" t="str">
            <v>CY024240</v>
          </cell>
          <cell r="B416">
            <v>4</v>
          </cell>
          <cell r="C416" t="str">
            <v>Avian</v>
          </cell>
          <cell r="D416" t="str">
            <v>pheasant</v>
          </cell>
          <cell r="E416" t="str">
            <v>China</v>
          </cell>
          <cell r="F416" t="str">
            <v>China_Central</v>
          </cell>
          <cell r="G416" t="str">
            <v>H9N2</v>
          </cell>
          <cell r="H416">
            <v>2004</v>
          </cell>
          <cell r="I416" t="str">
            <v>A/pheasant/Shantou/45/2004</v>
          </cell>
          <cell r="J416">
            <v>2004</v>
          </cell>
          <cell r="K416" t="str">
            <v>?</v>
          </cell>
          <cell r="L416" t="str">
            <v>Galliformes</v>
          </cell>
          <cell r="M416" t="str">
            <v>Domestic animal</v>
          </cell>
          <cell r="N416" t="str">
            <v>Domestic</v>
          </cell>
          <cell r="O416" t="str">
            <v>Minor_poultry</v>
          </cell>
        </row>
        <row r="417">
          <cell r="A417" t="str">
            <v>CY024248</v>
          </cell>
          <cell r="B417">
            <v>4</v>
          </cell>
          <cell r="C417" t="str">
            <v>Avian</v>
          </cell>
          <cell r="D417" t="str">
            <v>chukkar</v>
          </cell>
          <cell r="E417" t="str">
            <v>China</v>
          </cell>
          <cell r="F417" t="str">
            <v>China_Central</v>
          </cell>
          <cell r="G417" t="str">
            <v>H9N2</v>
          </cell>
          <cell r="H417">
            <v>2004</v>
          </cell>
          <cell r="I417" t="str">
            <v>A/chukkar/Shantou/107/2004</v>
          </cell>
          <cell r="J417">
            <v>2004</v>
          </cell>
          <cell r="K417" t="str">
            <v>?</v>
          </cell>
          <cell r="L417" t="str">
            <v>Galliformes</v>
          </cell>
          <cell r="M417" t="str">
            <v>Domestic animal</v>
          </cell>
          <cell r="N417" t="str">
            <v>Domestic</v>
          </cell>
          <cell r="O417" t="str">
            <v>Minor_poultry</v>
          </cell>
        </row>
        <row r="418">
          <cell r="A418" t="str">
            <v>CY024256</v>
          </cell>
          <cell r="B418">
            <v>4</v>
          </cell>
          <cell r="C418" t="str">
            <v>Avian</v>
          </cell>
          <cell r="D418" t="str">
            <v>chukkar</v>
          </cell>
          <cell r="E418" t="str">
            <v>China</v>
          </cell>
          <cell r="F418" t="str">
            <v>China_Central</v>
          </cell>
          <cell r="G418" t="str">
            <v>H9N2</v>
          </cell>
          <cell r="H418">
            <v>2004</v>
          </cell>
          <cell r="I418" t="str">
            <v>A/chukkar/Shantou/290/2004</v>
          </cell>
          <cell r="J418">
            <v>2004</v>
          </cell>
          <cell r="K418" t="str">
            <v>?</v>
          </cell>
          <cell r="L418" t="str">
            <v>Galliformes</v>
          </cell>
          <cell r="M418" t="str">
            <v>Domestic animal</v>
          </cell>
          <cell r="N418" t="str">
            <v>Domestic</v>
          </cell>
          <cell r="O418" t="str">
            <v>Minor_poultry</v>
          </cell>
        </row>
        <row r="419">
          <cell r="A419" t="str">
            <v>CY024264</v>
          </cell>
          <cell r="B419">
            <v>4</v>
          </cell>
          <cell r="C419" t="str">
            <v>Avian</v>
          </cell>
          <cell r="D419" t="str">
            <v>partridge</v>
          </cell>
          <cell r="E419" t="str">
            <v>China</v>
          </cell>
          <cell r="F419" t="str">
            <v>China_Central</v>
          </cell>
          <cell r="G419" t="str">
            <v>H9N2</v>
          </cell>
          <cell r="H419">
            <v>2004</v>
          </cell>
          <cell r="I419" t="str">
            <v>A/partridge/Shantou/688/2004</v>
          </cell>
          <cell r="J419">
            <v>2004</v>
          </cell>
          <cell r="K419" t="str">
            <v>?</v>
          </cell>
          <cell r="L419" t="str">
            <v>Galliformes</v>
          </cell>
          <cell r="M419" t="str">
            <v>Domestic animal</v>
          </cell>
          <cell r="N419" t="str">
            <v>Domestic</v>
          </cell>
          <cell r="O419" t="str">
            <v>Minor_poultry</v>
          </cell>
        </row>
        <row r="420">
          <cell r="A420" t="str">
            <v>CY024272</v>
          </cell>
          <cell r="B420">
            <v>4</v>
          </cell>
          <cell r="C420" t="str">
            <v>Avian</v>
          </cell>
          <cell r="D420" t="str">
            <v>pheasant</v>
          </cell>
          <cell r="E420" t="str">
            <v>China</v>
          </cell>
          <cell r="F420" t="str">
            <v>China_Central</v>
          </cell>
          <cell r="G420" t="str">
            <v>H9N2</v>
          </cell>
          <cell r="H420">
            <v>2004</v>
          </cell>
          <cell r="I420" t="str">
            <v>A/pheasant/Shantou/841/2004</v>
          </cell>
          <cell r="J420">
            <v>2004</v>
          </cell>
          <cell r="K420" t="str">
            <v>?</v>
          </cell>
          <cell r="L420" t="str">
            <v>Galliformes</v>
          </cell>
          <cell r="M420" t="str">
            <v>Domestic animal</v>
          </cell>
          <cell r="N420" t="str">
            <v>Domestic</v>
          </cell>
          <cell r="O420" t="str">
            <v>Minor_poultry</v>
          </cell>
        </row>
        <row r="421">
          <cell r="A421" t="str">
            <v>CY024280</v>
          </cell>
          <cell r="B421">
            <v>4</v>
          </cell>
          <cell r="C421" t="str">
            <v>Avian</v>
          </cell>
          <cell r="D421" t="str">
            <v>partridge</v>
          </cell>
          <cell r="E421" t="str">
            <v>China</v>
          </cell>
          <cell r="F421" t="str">
            <v>China_Central</v>
          </cell>
          <cell r="G421" t="str">
            <v>H9N2</v>
          </cell>
          <cell r="H421">
            <v>2004</v>
          </cell>
          <cell r="I421" t="str">
            <v>A/partridge/Shantou/1405/2004</v>
          </cell>
          <cell r="J421">
            <v>2004</v>
          </cell>
          <cell r="K421" t="str">
            <v>?</v>
          </cell>
          <cell r="L421" t="str">
            <v>Galliformes</v>
          </cell>
          <cell r="M421" t="str">
            <v>Domestic animal</v>
          </cell>
          <cell r="N421" t="str">
            <v>Domestic</v>
          </cell>
          <cell r="O421" t="str">
            <v>Minor_poultry</v>
          </cell>
        </row>
        <row r="422">
          <cell r="A422" t="str">
            <v>CY024288</v>
          </cell>
          <cell r="B422">
            <v>4</v>
          </cell>
          <cell r="C422" t="str">
            <v>Avian</v>
          </cell>
          <cell r="D422" t="str">
            <v>chukkar</v>
          </cell>
          <cell r="E422" t="str">
            <v>China</v>
          </cell>
          <cell r="F422" t="str">
            <v>China_Central</v>
          </cell>
          <cell r="G422" t="str">
            <v>H9N2</v>
          </cell>
          <cell r="H422">
            <v>2004</v>
          </cell>
          <cell r="I422" t="str">
            <v>A/chukkar/Shantou/1447/2004</v>
          </cell>
          <cell r="J422">
            <v>2004</v>
          </cell>
          <cell r="K422" t="str">
            <v>?</v>
          </cell>
          <cell r="L422" t="str">
            <v>Galliformes</v>
          </cell>
          <cell r="M422" t="str">
            <v>Domestic animal</v>
          </cell>
          <cell r="N422" t="str">
            <v>Domestic</v>
          </cell>
          <cell r="O422" t="str">
            <v>Minor_poultry</v>
          </cell>
        </row>
        <row r="423">
          <cell r="A423" t="str">
            <v>CY024296</v>
          </cell>
          <cell r="B423">
            <v>4</v>
          </cell>
          <cell r="C423" t="str">
            <v>Avian</v>
          </cell>
          <cell r="D423" t="str">
            <v>partridge</v>
          </cell>
          <cell r="E423" t="str">
            <v>China</v>
          </cell>
          <cell r="F423" t="str">
            <v>China_Central</v>
          </cell>
          <cell r="G423" t="str">
            <v>H9N2</v>
          </cell>
          <cell r="H423">
            <v>2000</v>
          </cell>
          <cell r="I423" t="str">
            <v>A/partridge/Shantou/2158/2000</v>
          </cell>
          <cell r="J423">
            <v>2000</v>
          </cell>
          <cell r="K423" t="str">
            <v>?</v>
          </cell>
          <cell r="L423" t="str">
            <v>Galliformes</v>
          </cell>
          <cell r="M423" t="str">
            <v>Domestic animal</v>
          </cell>
          <cell r="N423" t="str">
            <v>Domestic</v>
          </cell>
          <cell r="O423" t="str">
            <v>Minor_poultry</v>
          </cell>
        </row>
        <row r="424">
          <cell r="A424" t="str">
            <v>CY024304</v>
          </cell>
          <cell r="B424">
            <v>4</v>
          </cell>
          <cell r="C424" t="str">
            <v>Avian</v>
          </cell>
          <cell r="D424" t="str">
            <v>partridge</v>
          </cell>
          <cell r="E424" t="str">
            <v>China</v>
          </cell>
          <cell r="F424" t="str">
            <v>China_Central</v>
          </cell>
          <cell r="G424" t="str">
            <v>H9N2</v>
          </cell>
          <cell r="H424">
            <v>2004</v>
          </cell>
          <cell r="I424" t="str">
            <v>A/partridge/Shantou/1651/2004</v>
          </cell>
          <cell r="J424">
            <v>2004</v>
          </cell>
          <cell r="K424" t="str">
            <v>?</v>
          </cell>
          <cell r="L424" t="str">
            <v>Galliformes</v>
          </cell>
          <cell r="M424" t="str">
            <v>Domestic animal</v>
          </cell>
          <cell r="N424" t="str">
            <v>Domestic</v>
          </cell>
          <cell r="O424" t="str">
            <v>Minor_poultry</v>
          </cell>
        </row>
        <row r="425">
          <cell r="A425" t="str">
            <v>CY024312</v>
          </cell>
          <cell r="B425">
            <v>4</v>
          </cell>
          <cell r="C425" t="str">
            <v>Avian</v>
          </cell>
          <cell r="D425" t="str">
            <v>chukkar</v>
          </cell>
          <cell r="E425" t="str">
            <v>China</v>
          </cell>
          <cell r="F425" t="str">
            <v>China_Central</v>
          </cell>
          <cell r="G425" t="str">
            <v>H9N2</v>
          </cell>
          <cell r="H425">
            <v>2004</v>
          </cell>
          <cell r="I425" t="str">
            <v>A/chukkar/Shantou/2226/2004</v>
          </cell>
          <cell r="J425">
            <v>2004</v>
          </cell>
          <cell r="K425" t="str">
            <v>?</v>
          </cell>
          <cell r="L425" t="str">
            <v>Galliformes</v>
          </cell>
          <cell r="M425" t="str">
            <v>Domestic animal</v>
          </cell>
          <cell r="N425" t="str">
            <v>Domestic</v>
          </cell>
          <cell r="O425" t="str">
            <v>Minor_poultry</v>
          </cell>
        </row>
        <row r="426">
          <cell r="A426" t="str">
            <v>CY024320</v>
          </cell>
          <cell r="B426">
            <v>4</v>
          </cell>
          <cell r="C426" t="str">
            <v>Avian</v>
          </cell>
          <cell r="D426" t="str">
            <v>pheasant</v>
          </cell>
          <cell r="E426" t="str">
            <v>China</v>
          </cell>
          <cell r="F426" t="str">
            <v>China_Central</v>
          </cell>
          <cell r="G426" t="str">
            <v>H9N2</v>
          </cell>
          <cell r="H426">
            <v>2004</v>
          </cell>
          <cell r="I426" t="str">
            <v>A/pheasant/Shantou/2290/2004</v>
          </cell>
          <cell r="J426">
            <v>2004</v>
          </cell>
          <cell r="K426" t="str">
            <v>?</v>
          </cell>
          <cell r="L426" t="str">
            <v>Galliformes</v>
          </cell>
          <cell r="M426" t="str">
            <v>Domestic animal</v>
          </cell>
          <cell r="N426" t="str">
            <v>Domestic</v>
          </cell>
          <cell r="O426" t="str">
            <v>Minor_poultry</v>
          </cell>
        </row>
        <row r="427">
          <cell r="A427" t="str">
            <v>CY024328</v>
          </cell>
          <cell r="B427">
            <v>4</v>
          </cell>
          <cell r="C427" t="str">
            <v>Avian</v>
          </cell>
          <cell r="D427" t="str">
            <v>partridge</v>
          </cell>
          <cell r="E427" t="str">
            <v>China</v>
          </cell>
          <cell r="F427" t="str">
            <v>China_Central</v>
          </cell>
          <cell r="G427" t="str">
            <v>H9N2</v>
          </cell>
          <cell r="H427">
            <v>2004</v>
          </cell>
          <cell r="I427" t="str">
            <v>A/partridge/Shantou/4648/2004</v>
          </cell>
          <cell r="J427">
            <v>2004</v>
          </cell>
          <cell r="K427" t="str">
            <v>?</v>
          </cell>
          <cell r="L427" t="str">
            <v>Galliformes</v>
          </cell>
          <cell r="M427" t="str">
            <v>Domestic animal</v>
          </cell>
          <cell r="N427" t="str">
            <v>Domestic</v>
          </cell>
          <cell r="O427" t="str">
            <v>Minor_poultry</v>
          </cell>
        </row>
        <row r="428">
          <cell r="A428" t="str">
            <v>CY024336</v>
          </cell>
          <cell r="B428">
            <v>4</v>
          </cell>
          <cell r="C428" t="str">
            <v>Avian</v>
          </cell>
          <cell r="D428" t="str">
            <v>pheasant</v>
          </cell>
          <cell r="E428" t="str">
            <v>China</v>
          </cell>
          <cell r="F428" t="str">
            <v>China_Central</v>
          </cell>
          <cell r="G428" t="str">
            <v>H9N2</v>
          </cell>
          <cell r="H428">
            <v>2004</v>
          </cell>
          <cell r="I428" t="str">
            <v>A/pheasant/Shantou/5588/2004</v>
          </cell>
          <cell r="J428">
            <v>2004</v>
          </cell>
          <cell r="K428" t="str">
            <v>?</v>
          </cell>
          <cell r="L428" t="str">
            <v>Galliformes</v>
          </cell>
          <cell r="M428" t="str">
            <v>Domestic animal</v>
          </cell>
          <cell r="N428" t="str">
            <v>Domestic</v>
          </cell>
          <cell r="O428" t="str">
            <v>Minor_poultry</v>
          </cell>
        </row>
        <row r="429">
          <cell r="A429" t="str">
            <v>CY024344</v>
          </cell>
          <cell r="B429">
            <v>4</v>
          </cell>
          <cell r="C429" t="str">
            <v>Avian</v>
          </cell>
          <cell r="D429" t="str">
            <v>guinea fowl</v>
          </cell>
          <cell r="E429" t="str">
            <v>China</v>
          </cell>
          <cell r="F429" t="str">
            <v>China_Central</v>
          </cell>
          <cell r="G429" t="str">
            <v>H9N2</v>
          </cell>
          <cell r="H429">
            <v>2004</v>
          </cell>
          <cell r="I429" t="str">
            <v>A/Guinea fowl/Shantou/5852/2004</v>
          </cell>
          <cell r="J429">
            <v>2004</v>
          </cell>
          <cell r="K429" t="str">
            <v>?</v>
          </cell>
          <cell r="L429" t="str">
            <v>Galliformes</v>
          </cell>
          <cell r="M429" t="str">
            <v>Domestic animal</v>
          </cell>
          <cell r="N429" t="str">
            <v>Domestic</v>
          </cell>
          <cell r="O429" t="str">
            <v>Minor_poultry</v>
          </cell>
        </row>
        <row r="430">
          <cell r="A430" t="str">
            <v>CY024352</v>
          </cell>
          <cell r="B430">
            <v>4</v>
          </cell>
          <cell r="C430" t="str">
            <v>Avian</v>
          </cell>
          <cell r="D430" t="str">
            <v>chukkar</v>
          </cell>
          <cell r="E430" t="str">
            <v>China</v>
          </cell>
          <cell r="F430" t="str">
            <v>China_Central</v>
          </cell>
          <cell r="G430" t="str">
            <v>H9N2</v>
          </cell>
          <cell r="H430">
            <v>2004</v>
          </cell>
          <cell r="I430" t="str">
            <v>A/chukkar/Shantou/5866/2004</v>
          </cell>
          <cell r="J430">
            <v>2004</v>
          </cell>
          <cell r="K430" t="str">
            <v>?</v>
          </cell>
          <cell r="L430" t="str">
            <v>Galliformes</v>
          </cell>
          <cell r="M430" t="str">
            <v>Domestic animal</v>
          </cell>
          <cell r="N430" t="str">
            <v>Domestic</v>
          </cell>
          <cell r="O430" t="str">
            <v>Minor_poultry</v>
          </cell>
        </row>
        <row r="431">
          <cell r="A431" t="str">
            <v>CY024360</v>
          </cell>
          <cell r="B431">
            <v>4</v>
          </cell>
          <cell r="C431" t="str">
            <v>Avian</v>
          </cell>
          <cell r="D431" t="str">
            <v>partridge</v>
          </cell>
          <cell r="E431" t="str">
            <v>China</v>
          </cell>
          <cell r="F431" t="str">
            <v>China_Central</v>
          </cell>
          <cell r="G431" t="str">
            <v>H9N2</v>
          </cell>
          <cell r="H431">
            <v>2004</v>
          </cell>
          <cell r="I431" t="str">
            <v>A/partridge/Shantou/6004/2004</v>
          </cell>
          <cell r="J431">
            <v>2004</v>
          </cell>
          <cell r="K431" t="str">
            <v>?</v>
          </cell>
          <cell r="L431" t="str">
            <v>Galliformes</v>
          </cell>
          <cell r="M431" t="str">
            <v>Domestic animal</v>
          </cell>
          <cell r="N431" t="str">
            <v>Domestic</v>
          </cell>
          <cell r="O431" t="str">
            <v>Minor_poultry</v>
          </cell>
        </row>
        <row r="432">
          <cell r="A432" t="str">
            <v>CY024368</v>
          </cell>
          <cell r="B432">
            <v>4</v>
          </cell>
          <cell r="C432" t="str">
            <v>Avian</v>
          </cell>
          <cell r="D432" t="str">
            <v>partridge</v>
          </cell>
          <cell r="E432" t="str">
            <v>China</v>
          </cell>
          <cell r="F432" t="str">
            <v>China_Central</v>
          </cell>
          <cell r="G432" t="str">
            <v>H9N2</v>
          </cell>
          <cell r="H432">
            <v>2004</v>
          </cell>
          <cell r="I432" t="str">
            <v>A/partridge/Shantou/6266/2004</v>
          </cell>
          <cell r="J432">
            <v>2004</v>
          </cell>
          <cell r="K432" t="str">
            <v>?</v>
          </cell>
          <cell r="L432" t="str">
            <v>Galliformes</v>
          </cell>
          <cell r="M432" t="str">
            <v>Domestic animal</v>
          </cell>
          <cell r="N432" t="str">
            <v>Domestic</v>
          </cell>
          <cell r="O432" t="str">
            <v>Minor_poultry</v>
          </cell>
        </row>
        <row r="433">
          <cell r="A433" t="str">
            <v>CY024376</v>
          </cell>
          <cell r="B433">
            <v>4</v>
          </cell>
          <cell r="C433" t="str">
            <v>Avian</v>
          </cell>
          <cell r="D433" t="str">
            <v>chukkar</v>
          </cell>
          <cell r="E433" t="str">
            <v>China</v>
          </cell>
          <cell r="F433" t="str">
            <v>China_Central</v>
          </cell>
          <cell r="G433" t="str">
            <v>H9N2</v>
          </cell>
          <cell r="H433">
            <v>2004</v>
          </cell>
          <cell r="I433" t="str">
            <v>A/chukkar/Shantou/6288/2004</v>
          </cell>
          <cell r="J433">
            <v>2004</v>
          </cell>
          <cell r="K433" t="str">
            <v>?</v>
          </cell>
          <cell r="L433" t="str">
            <v>Galliformes</v>
          </cell>
          <cell r="M433" t="str">
            <v>Domestic animal</v>
          </cell>
          <cell r="N433" t="str">
            <v>Domestic</v>
          </cell>
          <cell r="O433" t="str">
            <v>Minor_poultry</v>
          </cell>
        </row>
        <row r="434">
          <cell r="A434" t="str">
            <v>CY024384</v>
          </cell>
          <cell r="B434">
            <v>4</v>
          </cell>
          <cell r="C434" t="str">
            <v>Avian</v>
          </cell>
          <cell r="D434" t="str">
            <v>partridge</v>
          </cell>
          <cell r="E434" t="str">
            <v>China</v>
          </cell>
          <cell r="F434" t="str">
            <v>China_Central</v>
          </cell>
          <cell r="G434" t="str">
            <v>H9N2</v>
          </cell>
          <cell r="H434">
            <v>2000</v>
          </cell>
          <cell r="I434" t="str">
            <v>A/partridge/Shantou/5692/2000</v>
          </cell>
          <cell r="J434">
            <v>2000</v>
          </cell>
          <cell r="K434" t="str">
            <v>?</v>
          </cell>
          <cell r="L434" t="str">
            <v>Galliformes</v>
          </cell>
          <cell r="M434" t="str">
            <v>Domestic animal</v>
          </cell>
          <cell r="N434" t="str">
            <v>Domestic</v>
          </cell>
          <cell r="O434" t="str">
            <v>Minor_poultry</v>
          </cell>
        </row>
        <row r="435">
          <cell r="A435" t="str">
            <v>CY024392</v>
          </cell>
          <cell r="B435">
            <v>4</v>
          </cell>
          <cell r="C435" t="str">
            <v>Avian</v>
          </cell>
          <cell r="D435" t="str">
            <v>partridge</v>
          </cell>
          <cell r="E435" t="str">
            <v>China</v>
          </cell>
          <cell r="F435" t="str">
            <v>China_Central</v>
          </cell>
          <cell r="G435" t="str">
            <v>H9N2</v>
          </cell>
          <cell r="H435">
            <v>2004</v>
          </cell>
          <cell r="I435" t="str">
            <v>A/partridge/Shantou/6415/2004</v>
          </cell>
          <cell r="J435">
            <v>2004</v>
          </cell>
          <cell r="K435" t="str">
            <v>?</v>
          </cell>
          <cell r="L435" t="str">
            <v>Galliformes</v>
          </cell>
          <cell r="M435" t="str">
            <v>Domestic animal</v>
          </cell>
          <cell r="N435" t="str">
            <v>Domestic</v>
          </cell>
          <cell r="O435" t="str">
            <v>Minor_poultry</v>
          </cell>
        </row>
        <row r="436">
          <cell r="A436" t="str">
            <v>CY024400</v>
          </cell>
          <cell r="B436">
            <v>4</v>
          </cell>
          <cell r="C436" t="str">
            <v>Avian</v>
          </cell>
          <cell r="D436" t="str">
            <v>chukkar</v>
          </cell>
          <cell r="E436" t="str">
            <v>China</v>
          </cell>
          <cell r="F436" t="str">
            <v>China_Central</v>
          </cell>
          <cell r="G436" t="str">
            <v>H9N2</v>
          </cell>
          <cell r="H436">
            <v>2004</v>
          </cell>
          <cell r="I436" t="str">
            <v>A/chukkar/Shantou/6571/2004</v>
          </cell>
          <cell r="J436">
            <v>2004</v>
          </cell>
          <cell r="K436" t="str">
            <v>?</v>
          </cell>
          <cell r="L436" t="str">
            <v>Galliformes</v>
          </cell>
          <cell r="M436" t="str">
            <v>Domestic animal</v>
          </cell>
          <cell r="N436" t="str">
            <v>Domestic</v>
          </cell>
          <cell r="O436" t="str">
            <v>Minor_poultry</v>
          </cell>
        </row>
        <row r="437">
          <cell r="A437" t="str">
            <v>CY024416</v>
          </cell>
          <cell r="B437">
            <v>4</v>
          </cell>
          <cell r="C437" t="str">
            <v>Avian</v>
          </cell>
          <cell r="D437" t="str">
            <v>guinea fowl</v>
          </cell>
          <cell r="E437" t="str">
            <v>China</v>
          </cell>
          <cell r="F437" t="str">
            <v>China_Central</v>
          </cell>
          <cell r="G437" t="str">
            <v>H9N2</v>
          </cell>
          <cell r="H437">
            <v>2004</v>
          </cell>
          <cell r="I437" t="str">
            <v>A/Guinea fowl/Shantou/6627/2004</v>
          </cell>
          <cell r="J437">
            <v>2004</v>
          </cell>
          <cell r="K437" t="str">
            <v>?</v>
          </cell>
          <cell r="L437" t="str">
            <v>Galliformes</v>
          </cell>
          <cell r="M437" t="str">
            <v>Domestic animal</v>
          </cell>
          <cell r="N437" t="str">
            <v>Domestic</v>
          </cell>
          <cell r="O437" t="str">
            <v>Minor_poultry</v>
          </cell>
        </row>
        <row r="438">
          <cell r="A438" t="str">
            <v>CY024432</v>
          </cell>
          <cell r="B438">
            <v>4</v>
          </cell>
          <cell r="C438" t="str">
            <v>Avian</v>
          </cell>
          <cell r="D438" t="str">
            <v>partridge</v>
          </cell>
          <cell r="E438" t="str">
            <v>China</v>
          </cell>
          <cell r="F438" t="str">
            <v>China_Central</v>
          </cell>
          <cell r="G438" t="str">
            <v>H9N2</v>
          </cell>
          <cell r="H438">
            <v>2004</v>
          </cell>
          <cell r="I438" t="str">
            <v>A/partridge/Shantou/7075/2004</v>
          </cell>
          <cell r="J438">
            <v>2004</v>
          </cell>
          <cell r="K438" t="str">
            <v>?</v>
          </cell>
          <cell r="L438" t="str">
            <v>Galliformes</v>
          </cell>
          <cell r="M438" t="str">
            <v>Domestic animal</v>
          </cell>
          <cell r="N438" t="str">
            <v>Domestic</v>
          </cell>
          <cell r="O438" t="str">
            <v>Minor_poultry</v>
          </cell>
        </row>
        <row r="439">
          <cell r="A439" t="str">
            <v>CY024440</v>
          </cell>
          <cell r="B439">
            <v>4</v>
          </cell>
          <cell r="C439" t="str">
            <v>Avian</v>
          </cell>
          <cell r="D439" t="str">
            <v>pheasant</v>
          </cell>
          <cell r="E439" t="str">
            <v>China</v>
          </cell>
          <cell r="F439" t="str">
            <v>China_Central</v>
          </cell>
          <cell r="G439" t="str">
            <v>H9N2</v>
          </cell>
          <cell r="H439">
            <v>2004</v>
          </cell>
          <cell r="I439" t="str">
            <v>A/pheasant/Shantou/7315/2004</v>
          </cell>
          <cell r="J439">
            <v>2004</v>
          </cell>
          <cell r="K439" t="str">
            <v>?</v>
          </cell>
          <cell r="L439" t="str">
            <v>Galliformes</v>
          </cell>
          <cell r="M439" t="str">
            <v>Domestic animal</v>
          </cell>
          <cell r="N439" t="str">
            <v>Domestic</v>
          </cell>
          <cell r="O439" t="str">
            <v>Minor_poultry</v>
          </cell>
        </row>
        <row r="440">
          <cell r="A440" t="str">
            <v>CY024448</v>
          </cell>
          <cell r="B440">
            <v>4</v>
          </cell>
          <cell r="C440" t="str">
            <v>Avian</v>
          </cell>
          <cell r="D440" t="str">
            <v>partridge</v>
          </cell>
          <cell r="E440" t="str">
            <v>China</v>
          </cell>
          <cell r="F440" t="str">
            <v>China_Central</v>
          </cell>
          <cell r="G440" t="str">
            <v>H9N2</v>
          </cell>
          <cell r="H440">
            <v>2004</v>
          </cell>
          <cell r="I440" t="str">
            <v>A/partridge/Shantou/7343/2004</v>
          </cell>
          <cell r="J440">
            <v>2004</v>
          </cell>
          <cell r="K440" t="str">
            <v>?</v>
          </cell>
          <cell r="L440" t="str">
            <v>Galliformes</v>
          </cell>
          <cell r="M440" t="str">
            <v>Domestic animal</v>
          </cell>
          <cell r="N440" t="str">
            <v>Domestic</v>
          </cell>
          <cell r="O440" t="str">
            <v>Minor_poultry</v>
          </cell>
        </row>
        <row r="441">
          <cell r="A441" t="str">
            <v>CY024456</v>
          </cell>
          <cell r="B441">
            <v>4</v>
          </cell>
          <cell r="C441" t="str">
            <v>Avian</v>
          </cell>
          <cell r="D441" t="str">
            <v>pheasant</v>
          </cell>
          <cell r="E441" t="str">
            <v>China</v>
          </cell>
          <cell r="F441" t="str">
            <v>China_Central</v>
          </cell>
          <cell r="G441" t="str">
            <v>H9N2</v>
          </cell>
          <cell r="H441">
            <v>2004</v>
          </cell>
          <cell r="I441" t="str">
            <v>A/pheasant/Shantou/7501/2004</v>
          </cell>
          <cell r="J441">
            <v>2004</v>
          </cell>
          <cell r="K441" t="str">
            <v>?</v>
          </cell>
          <cell r="L441" t="str">
            <v>Galliformes</v>
          </cell>
          <cell r="M441" t="str">
            <v>Domestic animal</v>
          </cell>
          <cell r="N441" t="str">
            <v>Domestic</v>
          </cell>
          <cell r="O441" t="str">
            <v>Minor_poultry</v>
          </cell>
        </row>
        <row r="442">
          <cell r="A442" t="str">
            <v>CY024464</v>
          </cell>
          <cell r="B442">
            <v>4</v>
          </cell>
          <cell r="C442" t="str">
            <v>Avian</v>
          </cell>
          <cell r="D442" t="str">
            <v>pheasant</v>
          </cell>
          <cell r="E442" t="str">
            <v>China</v>
          </cell>
          <cell r="F442" t="str">
            <v>China_Central</v>
          </cell>
          <cell r="G442" t="str">
            <v>H9N2</v>
          </cell>
          <cell r="H442">
            <v>2004</v>
          </cell>
          <cell r="I442" t="str">
            <v>A/pheasant/Shantou/7814/2004</v>
          </cell>
          <cell r="J442">
            <v>2004</v>
          </cell>
          <cell r="K442" t="str">
            <v>?</v>
          </cell>
          <cell r="L442" t="str">
            <v>Galliformes</v>
          </cell>
          <cell r="M442" t="str">
            <v>Domestic animal</v>
          </cell>
          <cell r="N442" t="str">
            <v>Domestic</v>
          </cell>
          <cell r="O442" t="str">
            <v>Minor_poultry</v>
          </cell>
        </row>
        <row r="443">
          <cell r="A443" t="str">
            <v>CY024472</v>
          </cell>
          <cell r="B443">
            <v>4</v>
          </cell>
          <cell r="C443" t="str">
            <v>Avian</v>
          </cell>
          <cell r="D443" t="str">
            <v>partridge</v>
          </cell>
          <cell r="E443" t="str">
            <v>China</v>
          </cell>
          <cell r="F443" t="str">
            <v>China_Central</v>
          </cell>
          <cell r="G443" t="str">
            <v>H9N2</v>
          </cell>
          <cell r="H443">
            <v>2001</v>
          </cell>
          <cell r="I443" t="str">
            <v>A/partridge/Shantou/645/2001</v>
          </cell>
          <cell r="J443">
            <v>2001</v>
          </cell>
          <cell r="K443" t="str">
            <v>?</v>
          </cell>
          <cell r="L443" t="str">
            <v>Galliformes</v>
          </cell>
          <cell r="M443" t="str">
            <v>Domestic animal</v>
          </cell>
          <cell r="N443" t="str">
            <v>Domestic</v>
          </cell>
          <cell r="O443" t="str">
            <v>Minor_poultry</v>
          </cell>
        </row>
        <row r="444">
          <cell r="A444" t="str">
            <v>CY024480</v>
          </cell>
          <cell r="B444">
            <v>4</v>
          </cell>
          <cell r="C444" t="str">
            <v>Avian</v>
          </cell>
          <cell r="D444" t="str">
            <v>partridge</v>
          </cell>
          <cell r="E444" t="str">
            <v>China</v>
          </cell>
          <cell r="F444" t="str">
            <v>China_Central</v>
          </cell>
          <cell r="G444" t="str">
            <v>H9N2</v>
          </cell>
          <cell r="H444">
            <v>2004</v>
          </cell>
          <cell r="I444" t="str">
            <v>A/partridge/Shantou/7936/2004</v>
          </cell>
          <cell r="J444">
            <v>2004</v>
          </cell>
          <cell r="K444" t="str">
            <v>?</v>
          </cell>
          <cell r="L444" t="str">
            <v>Galliformes</v>
          </cell>
          <cell r="M444" t="str">
            <v>Domestic animal</v>
          </cell>
          <cell r="N444" t="str">
            <v>Domestic</v>
          </cell>
          <cell r="O444" t="str">
            <v>Minor_poultry</v>
          </cell>
        </row>
        <row r="445">
          <cell r="A445" t="str">
            <v>CY024488</v>
          </cell>
          <cell r="B445">
            <v>4</v>
          </cell>
          <cell r="C445" t="str">
            <v>Avian</v>
          </cell>
          <cell r="D445" t="str">
            <v>pheasant</v>
          </cell>
          <cell r="E445" t="str">
            <v>China</v>
          </cell>
          <cell r="F445" t="str">
            <v>China_Central</v>
          </cell>
          <cell r="G445" t="str">
            <v>H9N2</v>
          </cell>
          <cell r="H445">
            <v>2005</v>
          </cell>
          <cell r="I445" t="str">
            <v>A/pheasant/Shantou/111/2005</v>
          </cell>
          <cell r="J445">
            <v>2005</v>
          </cell>
          <cell r="K445" t="str">
            <v>?</v>
          </cell>
          <cell r="L445" t="str">
            <v>Galliformes</v>
          </cell>
          <cell r="M445" t="str">
            <v>Domestic animal</v>
          </cell>
          <cell r="N445" t="str">
            <v>Domestic</v>
          </cell>
          <cell r="O445" t="str">
            <v>Minor_poultry</v>
          </cell>
        </row>
        <row r="446">
          <cell r="A446" t="str">
            <v>CY024496</v>
          </cell>
          <cell r="B446">
            <v>4</v>
          </cell>
          <cell r="C446" t="str">
            <v>Avian</v>
          </cell>
          <cell r="D446" t="str">
            <v>guinea fowl</v>
          </cell>
          <cell r="E446" t="str">
            <v>China</v>
          </cell>
          <cell r="F446" t="str">
            <v>China_Central</v>
          </cell>
          <cell r="G446" t="str">
            <v>H9N2</v>
          </cell>
          <cell r="H446">
            <v>2005</v>
          </cell>
          <cell r="I446" t="str">
            <v>A/Guinea fowl/Shantou/630/2005</v>
          </cell>
          <cell r="J446">
            <v>2005</v>
          </cell>
          <cell r="K446" t="str">
            <v>?</v>
          </cell>
          <cell r="L446" t="str">
            <v>Galliformes</v>
          </cell>
          <cell r="M446" t="str">
            <v>Domestic animal</v>
          </cell>
          <cell r="N446" t="str">
            <v>Domestic</v>
          </cell>
          <cell r="O446" t="str">
            <v>Minor_poultry</v>
          </cell>
        </row>
        <row r="447">
          <cell r="A447" t="str">
            <v>CY024504</v>
          </cell>
          <cell r="B447">
            <v>4</v>
          </cell>
          <cell r="C447" t="str">
            <v>Avian</v>
          </cell>
          <cell r="D447" t="str">
            <v>pheasant</v>
          </cell>
          <cell r="E447" t="str">
            <v>China</v>
          </cell>
          <cell r="F447" t="str">
            <v>China_Central</v>
          </cell>
          <cell r="G447" t="str">
            <v>H9N2</v>
          </cell>
          <cell r="H447">
            <v>2005</v>
          </cell>
          <cell r="I447" t="str">
            <v>A/pheasant/Shantou/1578/2005</v>
          </cell>
          <cell r="J447">
            <v>2005</v>
          </cell>
          <cell r="K447" t="str">
            <v>?</v>
          </cell>
          <cell r="L447" t="str">
            <v>Galliformes</v>
          </cell>
          <cell r="M447" t="str">
            <v>Domestic animal</v>
          </cell>
          <cell r="N447" t="str">
            <v>Domestic</v>
          </cell>
          <cell r="O447" t="str">
            <v>Minor_poultry</v>
          </cell>
        </row>
        <row r="448">
          <cell r="A448" t="str">
            <v>CY024528</v>
          </cell>
          <cell r="B448">
            <v>4</v>
          </cell>
          <cell r="C448" t="str">
            <v>Avian</v>
          </cell>
          <cell r="D448" t="str">
            <v>pheasant</v>
          </cell>
          <cell r="E448" t="str">
            <v>China</v>
          </cell>
          <cell r="F448" t="str">
            <v>China_Central</v>
          </cell>
          <cell r="G448" t="str">
            <v>H9N2</v>
          </cell>
          <cell r="H448">
            <v>2005</v>
          </cell>
          <cell r="I448" t="str">
            <v>A/pheasant/Shantou/17033/2005</v>
          </cell>
          <cell r="J448">
            <v>2005</v>
          </cell>
          <cell r="K448" t="str">
            <v>?</v>
          </cell>
          <cell r="L448" t="str">
            <v>Galliformes</v>
          </cell>
          <cell r="M448" t="str">
            <v>Domestic animal</v>
          </cell>
          <cell r="N448" t="str">
            <v>Domestic</v>
          </cell>
          <cell r="O448" t="str">
            <v>Minor_poultry</v>
          </cell>
        </row>
        <row r="449">
          <cell r="A449" t="str">
            <v>CY024536</v>
          </cell>
          <cell r="B449">
            <v>4</v>
          </cell>
          <cell r="C449" t="str">
            <v>Avian</v>
          </cell>
          <cell r="D449" t="str">
            <v>pheasant</v>
          </cell>
          <cell r="E449" t="str">
            <v>China</v>
          </cell>
          <cell r="F449" t="str">
            <v>China_Central</v>
          </cell>
          <cell r="G449" t="str">
            <v>H9N2</v>
          </cell>
          <cell r="H449">
            <v>2005</v>
          </cell>
          <cell r="I449" t="str">
            <v>A/pheasant/Shantou/21583/2005</v>
          </cell>
          <cell r="J449">
            <v>2005</v>
          </cell>
          <cell r="K449" t="str">
            <v>?</v>
          </cell>
          <cell r="L449" t="str">
            <v>Galliformes</v>
          </cell>
          <cell r="M449" t="str">
            <v>Domestic animal</v>
          </cell>
          <cell r="N449" t="str">
            <v>Domestic</v>
          </cell>
          <cell r="O449" t="str">
            <v>Minor_poultry</v>
          </cell>
        </row>
        <row r="450">
          <cell r="A450" t="str">
            <v>CY024544</v>
          </cell>
          <cell r="B450">
            <v>4</v>
          </cell>
          <cell r="C450" t="str">
            <v>Avian</v>
          </cell>
          <cell r="D450" t="str">
            <v>partridge</v>
          </cell>
          <cell r="E450" t="str">
            <v>China</v>
          </cell>
          <cell r="F450" t="str">
            <v>China_Central</v>
          </cell>
          <cell r="G450" t="str">
            <v>H9N2</v>
          </cell>
          <cell r="H450">
            <v>2005</v>
          </cell>
          <cell r="I450" t="str">
            <v>A/partridge/Shantou/22102/2005</v>
          </cell>
          <cell r="J450">
            <v>2005</v>
          </cell>
          <cell r="K450" t="str">
            <v>?</v>
          </cell>
          <cell r="L450" t="str">
            <v>Galliformes</v>
          </cell>
          <cell r="M450" t="str">
            <v>Domestic animal</v>
          </cell>
          <cell r="N450" t="str">
            <v>Domestic</v>
          </cell>
          <cell r="O450" t="str">
            <v>Minor_poultry</v>
          </cell>
        </row>
        <row r="451">
          <cell r="A451" t="str">
            <v>CY024552</v>
          </cell>
          <cell r="B451">
            <v>4</v>
          </cell>
          <cell r="C451" t="str">
            <v>Avian</v>
          </cell>
          <cell r="D451" t="str">
            <v>chukkar</v>
          </cell>
          <cell r="E451" t="str">
            <v>China</v>
          </cell>
          <cell r="F451" t="str">
            <v>China_Central</v>
          </cell>
          <cell r="G451" t="str">
            <v>H9N2</v>
          </cell>
          <cell r="H451">
            <v>2005</v>
          </cell>
          <cell r="I451" t="str">
            <v>A/chukkar/Shantou/22116/2005</v>
          </cell>
          <cell r="J451">
            <v>2005</v>
          </cell>
          <cell r="K451" t="str">
            <v>?</v>
          </cell>
          <cell r="L451" t="str">
            <v>Galliformes</v>
          </cell>
          <cell r="M451" t="str">
            <v>Domestic animal</v>
          </cell>
          <cell r="N451" t="str">
            <v>Domestic</v>
          </cell>
          <cell r="O451" t="str">
            <v>Minor_poultry</v>
          </cell>
        </row>
        <row r="452">
          <cell r="A452" t="str">
            <v>CY024560</v>
          </cell>
          <cell r="B452">
            <v>4</v>
          </cell>
          <cell r="C452" t="str">
            <v>Avian</v>
          </cell>
          <cell r="D452" t="str">
            <v>guinea fowl</v>
          </cell>
          <cell r="E452" t="str">
            <v>China</v>
          </cell>
          <cell r="F452" t="str">
            <v>China_Central</v>
          </cell>
          <cell r="G452" t="str">
            <v>H9N2</v>
          </cell>
          <cell r="H452">
            <v>2001</v>
          </cell>
          <cell r="I452" t="str">
            <v>A/Guinea fowl/Shantou/2076/2001</v>
          </cell>
          <cell r="J452">
            <v>2001</v>
          </cell>
          <cell r="K452" t="str">
            <v>?</v>
          </cell>
          <cell r="L452" t="str">
            <v>Galliformes</v>
          </cell>
          <cell r="M452" t="str">
            <v>Domestic animal</v>
          </cell>
          <cell r="N452" t="str">
            <v>Domestic</v>
          </cell>
          <cell r="O452" t="str">
            <v>Minor_poultry</v>
          </cell>
        </row>
        <row r="453">
          <cell r="A453" t="str">
            <v>CY024568</v>
          </cell>
          <cell r="B453">
            <v>4</v>
          </cell>
          <cell r="C453" t="str">
            <v>Avian</v>
          </cell>
          <cell r="D453" t="str">
            <v>chicken</v>
          </cell>
          <cell r="E453" t="str">
            <v>China</v>
          </cell>
          <cell r="F453" t="str">
            <v>China_Central</v>
          </cell>
          <cell r="G453" t="str">
            <v>H9N2</v>
          </cell>
          <cell r="H453">
            <v>2000</v>
          </cell>
          <cell r="I453" t="str">
            <v>A/chicken/Shantou/94/2000</v>
          </cell>
          <cell r="J453">
            <v>2000</v>
          </cell>
          <cell r="K453" t="str">
            <v>Poultry</v>
          </cell>
          <cell r="L453" t="str">
            <v>Poultry</v>
          </cell>
          <cell r="M453" t="str">
            <v>Domestic animal</v>
          </cell>
          <cell r="N453" t="str">
            <v>Domestic</v>
          </cell>
          <cell r="O453" t="str">
            <v>Chicken</v>
          </cell>
        </row>
        <row r="454">
          <cell r="A454" t="str">
            <v>CY024576</v>
          </cell>
          <cell r="B454">
            <v>4</v>
          </cell>
          <cell r="C454" t="str">
            <v>Avian</v>
          </cell>
          <cell r="D454" t="str">
            <v>chicken</v>
          </cell>
          <cell r="E454" t="str">
            <v>China</v>
          </cell>
          <cell r="F454" t="str">
            <v>China_Central</v>
          </cell>
          <cell r="G454" t="str">
            <v>H9N2</v>
          </cell>
          <cell r="H454">
            <v>2000</v>
          </cell>
          <cell r="I454" t="str">
            <v>A/chicken/Shantou/212/2000</v>
          </cell>
          <cell r="J454">
            <v>2000</v>
          </cell>
          <cell r="K454" t="str">
            <v>Poultry</v>
          </cell>
          <cell r="L454" t="str">
            <v>Poultry</v>
          </cell>
          <cell r="M454" t="str">
            <v>Domestic animal</v>
          </cell>
          <cell r="N454" t="str">
            <v>Domestic</v>
          </cell>
          <cell r="O454" t="str">
            <v>Chicken</v>
          </cell>
        </row>
        <row r="455">
          <cell r="A455" t="str">
            <v>CY024584</v>
          </cell>
          <cell r="B455">
            <v>4</v>
          </cell>
          <cell r="C455" t="str">
            <v>Avian</v>
          </cell>
          <cell r="D455" t="str">
            <v>chicken</v>
          </cell>
          <cell r="E455" t="str">
            <v>China</v>
          </cell>
          <cell r="F455" t="str">
            <v>China_Central</v>
          </cell>
          <cell r="G455" t="str">
            <v>H9N2</v>
          </cell>
          <cell r="H455">
            <v>2000</v>
          </cell>
          <cell r="I455" t="str">
            <v>A/chicken/Shantou/859/2000</v>
          </cell>
          <cell r="J455">
            <v>2000</v>
          </cell>
          <cell r="K455" t="str">
            <v>Poultry</v>
          </cell>
          <cell r="L455" t="str">
            <v>Poultry</v>
          </cell>
          <cell r="M455" t="str">
            <v>Domestic animal</v>
          </cell>
          <cell r="N455" t="str">
            <v>Domestic</v>
          </cell>
          <cell r="O455" t="str">
            <v>Chicken</v>
          </cell>
        </row>
        <row r="456">
          <cell r="A456" t="str">
            <v>CY024592</v>
          </cell>
          <cell r="B456">
            <v>4</v>
          </cell>
          <cell r="C456" t="str">
            <v>Avian</v>
          </cell>
          <cell r="D456" t="str">
            <v>chicken</v>
          </cell>
          <cell r="E456" t="str">
            <v>China</v>
          </cell>
          <cell r="F456" t="str">
            <v>China_Central</v>
          </cell>
          <cell r="G456" t="str">
            <v>H9N2</v>
          </cell>
          <cell r="H456">
            <v>2000</v>
          </cell>
          <cell r="I456" t="str">
            <v>A/chicken/Shantou/1322/2000</v>
          </cell>
          <cell r="J456">
            <v>2000</v>
          </cell>
          <cell r="K456" t="str">
            <v>Poultry</v>
          </cell>
          <cell r="L456" t="str">
            <v>Poultry</v>
          </cell>
          <cell r="M456" t="str">
            <v>Domestic animal</v>
          </cell>
          <cell r="N456" t="str">
            <v>Domestic</v>
          </cell>
          <cell r="O456" t="str">
            <v>Chicken</v>
          </cell>
        </row>
        <row r="457">
          <cell r="A457" t="str">
            <v>CY024600</v>
          </cell>
          <cell r="B457">
            <v>4</v>
          </cell>
          <cell r="C457" t="str">
            <v>Avian</v>
          </cell>
          <cell r="D457" t="str">
            <v>chicken</v>
          </cell>
          <cell r="E457" t="str">
            <v>China</v>
          </cell>
          <cell r="F457" t="str">
            <v>China_Central</v>
          </cell>
          <cell r="G457" t="str">
            <v>H9N2</v>
          </cell>
          <cell r="H457">
            <v>2000</v>
          </cell>
          <cell r="I457" t="str">
            <v>A/chicken/Shantou/1579/2000</v>
          </cell>
          <cell r="J457">
            <v>2000</v>
          </cell>
          <cell r="K457" t="str">
            <v>Poultry</v>
          </cell>
          <cell r="L457" t="str">
            <v>Poultry</v>
          </cell>
          <cell r="M457" t="str">
            <v>Domestic animal</v>
          </cell>
          <cell r="N457" t="str">
            <v>Domestic</v>
          </cell>
          <cell r="O457" t="str">
            <v>Chicken</v>
          </cell>
        </row>
        <row r="458">
          <cell r="A458" t="str">
            <v>CY024608</v>
          </cell>
          <cell r="B458">
            <v>4</v>
          </cell>
          <cell r="C458" t="str">
            <v>Avian</v>
          </cell>
          <cell r="D458" t="str">
            <v>chicken</v>
          </cell>
          <cell r="E458" t="str">
            <v>China</v>
          </cell>
          <cell r="F458" t="str">
            <v>China_Central</v>
          </cell>
          <cell r="G458" t="str">
            <v>H9N2</v>
          </cell>
          <cell r="H458">
            <v>2000</v>
          </cell>
          <cell r="I458" t="str">
            <v>A/chicken/Shantou/1690/2000</v>
          </cell>
          <cell r="J458">
            <v>2000</v>
          </cell>
          <cell r="K458" t="str">
            <v>Poultry</v>
          </cell>
          <cell r="L458" t="str">
            <v>Poultry</v>
          </cell>
          <cell r="M458" t="str">
            <v>Domestic animal</v>
          </cell>
          <cell r="N458" t="str">
            <v>Domestic</v>
          </cell>
          <cell r="O458" t="str">
            <v>Chicken</v>
          </cell>
        </row>
        <row r="459">
          <cell r="A459" t="str">
            <v>CY024616</v>
          </cell>
          <cell r="B459">
            <v>4</v>
          </cell>
          <cell r="C459" t="str">
            <v>Avian</v>
          </cell>
          <cell r="D459" t="str">
            <v>Silky Chicken</v>
          </cell>
          <cell r="E459" t="str">
            <v>China</v>
          </cell>
          <cell r="F459" t="str">
            <v>China_Central</v>
          </cell>
          <cell r="G459" t="str">
            <v>H9N2</v>
          </cell>
          <cell r="H459">
            <v>2000</v>
          </cell>
          <cell r="I459" t="str">
            <v>A/silky chicken/Shantou/1818/2000</v>
          </cell>
          <cell r="J459">
            <v>2000</v>
          </cell>
          <cell r="K459" t="str">
            <v>Poultry</v>
          </cell>
          <cell r="L459" t="str">
            <v>Poultry</v>
          </cell>
          <cell r="M459" t="str">
            <v>Domestic animal</v>
          </cell>
          <cell r="N459" t="str">
            <v>Domestic</v>
          </cell>
          <cell r="O459" t="str">
            <v>Chicken</v>
          </cell>
        </row>
        <row r="460">
          <cell r="A460" t="str">
            <v>CY024624</v>
          </cell>
          <cell r="B460">
            <v>4</v>
          </cell>
          <cell r="C460" t="str">
            <v>Avian</v>
          </cell>
          <cell r="D460" t="str">
            <v>chicken</v>
          </cell>
          <cell r="E460" t="str">
            <v>China</v>
          </cell>
          <cell r="F460" t="str">
            <v>China_Central</v>
          </cell>
          <cell r="G460" t="str">
            <v>H9N2</v>
          </cell>
          <cell r="H460">
            <v>2000</v>
          </cell>
          <cell r="I460" t="str">
            <v>A/chicken/Shantou/2098/2000</v>
          </cell>
          <cell r="J460">
            <v>2000</v>
          </cell>
          <cell r="K460" t="str">
            <v>Poultry</v>
          </cell>
          <cell r="L460" t="str">
            <v>Poultry</v>
          </cell>
          <cell r="M460" t="str">
            <v>Domestic animal</v>
          </cell>
          <cell r="N460" t="str">
            <v>Domestic</v>
          </cell>
          <cell r="O460" t="str">
            <v>Chicken</v>
          </cell>
        </row>
        <row r="461">
          <cell r="A461" t="str">
            <v>CY024632</v>
          </cell>
          <cell r="B461">
            <v>4</v>
          </cell>
          <cell r="C461" t="str">
            <v>Avian</v>
          </cell>
          <cell r="D461" t="str">
            <v>chicken</v>
          </cell>
          <cell r="E461" t="str">
            <v>China</v>
          </cell>
          <cell r="F461" t="str">
            <v>China_Central</v>
          </cell>
          <cell r="G461" t="str">
            <v>H9N2</v>
          </cell>
          <cell r="H461">
            <v>2001</v>
          </cell>
          <cell r="I461" t="str">
            <v>A/chicken/Shantou/1126/2001</v>
          </cell>
          <cell r="J461">
            <v>2001</v>
          </cell>
          <cell r="K461" t="str">
            <v>Poultry</v>
          </cell>
          <cell r="L461" t="str">
            <v>Poultry</v>
          </cell>
          <cell r="M461" t="str">
            <v>Domestic animal</v>
          </cell>
          <cell r="N461" t="str">
            <v>Domestic</v>
          </cell>
          <cell r="O461" t="str">
            <v>Chicken</v>
          </cell>
        </row>
        <row r="462">
          <cell r="A462" t="str">
            <v>CY024640</v>
          </cell>
          <cell r="B462">
            <v>4</v>
          </cell>
          <cell r="C462" t="str">
            <v>Avian</v>
          </cell>
          <cell r="D462" t="str">
            <v>chicken</v>
          </cell>
          <cell r="E462" t="str">
            <v>China</v>
          </cell>
          <cell r="F462" t="str">
            <v>China_Central</v>
          </cell>
          <cell r="G462" t="str">
            <v>H9N2</v>
          </cell>
          <cell r="H462">
            <v>2001</v>
          </cell>
          <cell r="I462" t="str">
            <v>A/chicken/Shantou/1205/2001</v>
          </cell>
          <cell r="J462">
            <v>2001</v>
          </cell>
          <cell r="K462" t="str">
            <v>Poultry</v>
          </cell>
          <cell r="L462" t="str">
            <v>Poultry</v>
          </cell>
          <cell r="M462" t="str">
            <v>Domestic animal</v>
          </cell>
          <cell r="N462" t="str">
            <v>Domestic</v>
          </cell>
          <cell r="O462" t="str">
            <v>Chicken</v>
          </cell>
        </row>
        <row r="463">
          <cell r="A463" t="str">
            <v>CY024648</v>
          </cell>
          <cell r="B463">
            <v>4</v>
          </cell>
          <cell r="C463" t="str">
            <v>Avian</v>
          </cell>
          <cell r="D463" t="str">
            <v>partridge</v>
          </cell>
          <cell r="E463" t="str">
            <v>China</v>
          </cell>
          <cell r="F463" t="str">
            <v>China_Central</v>
          </cell>
          <cell r="G463" t="str">
            <v>H9N2</v>
          </cell>
          <cell r="H463">
            <v>2001</v>
          </cell>
          <cell r="I463" t="str">
            <v>A/partridge/Shantou/2617/2001</v>
          </cell>
          <cell r="J463">
            <v>2001</v>
          </cell>
          <cell r="K463" t="str">
            <v>?</v>
          </cell>
          <cell r="L463" t="str">
            <v>Galliformes</v>
          </cell>
          <cell r="M463" t="str">
            <v>Domestic animal</v>
          </cell>
          <cell r="N463" t="str">
            <v>Domestic</v>
          </cell>
          <cell r="O463" t="str">
            <v>Minor_poultry</v>
          </cell>
        </row>
        <row r="464">
          <cell r="A464" t="str">
            <v>CY024656</v>
          </cell>
          <cell r="B464">
            <v>4</v>
          </cell>
          <cell r="C464" t="str">
            <v>Avian</v>
          </cell>
          <cell r="D464" t="str">
            <v>chicken</v>
          </cell>
          <cell r="E464" t="str">
            <v>China</v>
          </cell>
          <cell r="F464" t="str">
            <v>China_Central</v>
          </cell>
          <cell r="G464" t="str">
            <v>H9N2</v>
          </cell>
          <cell r="H464">
            <v>2001</v>
          </cell>
          <cell r="I464" t="str">
            <v>A/chicken/Shantou/1608/2001</v>
          </cell>
          <cell r="J464">
            <v>2001</v>
          </cell>
          <cell r="K464" t="str">
            <v>Poultry</v>
          </cell>
          <cell r="L464" t="str">
            <v>Poultry</v>
          </cell>
          <cell r="M464" t="str">
            <v>Domestic animal</v>
          </cell>
          <cell r="N464" t="str">
            <v>Domestic</v>
          </cell>
          <cell r="O464" t="str">
            <v>Chicken</v>
          </cell>
        </row>
        <row r="465">
          <cell r="A465" t="str">
            <v>CY024664</v>
          </cell>
          <cell r="B465">
            <v>4</v>
          </cell>
          <cell r="C465" t="str">
            <v>Avian</v>
          </cell>
          <cell r="D465" t="str">
            <v>chicken</v>
          </cell>
          <cell r="E465" t="str">
            <v>China</v>
          </cell>
          <cell r="F465" t="str">
            <v>China_Central</v>
          </cell>
          <cell r="G465" t="str">
            <v>H9N2</v>
          </cell>
          <cell r="H465">
            <v>2001</v>
          </cell>
          <cell r="I465" t="str">
            <v>A/chicken/Shantou/1610/2001</v>
          </cell>
          <cell r="J465">
            <v>2001</v>
          </cell>
          <cell r="K465" t="str">
            <v>Poultry</v>
          </cell>
          <cell r="L465" t="str">
            <v>Poultry</v>
          </cell>
          <cell r="M465" t="str">
            <v>Domestic animal</v>
          </cell>
          <cell r="N465" t="str">
            <v>Domestic</v>
          </cell>
          <cell r="O465" t="str">
            <v>Chicken</v>
          </cell>
        </row>
        <row r="466">
          <cell r="A466" t="str">
            <v>CY024672</v>
          </cell>
          <cell r="B466">
            <v>4</v>
          </cell>
          <cell r="C466" t="str">
            <v>Avian</v>
          </cell>
          <cell r="D466" t="str">
            <v>chicken</v>
          </cell>
          <cell r="E466" t="str">
            <v>China</v>
          </cell>
          <cell r="F466" t="str">
            <v>China_Central</v>
          </cell>
          <cell r="G466" t="str">
            <v>H9N2</v>
          </cell>
          <cell r="H466">
            <v>2001</v>
          </cell>
          <cell r="I466" t="str">
            <v>A/chicken/Shantou/1890/2001</v>
          </cell>
          <cell r="J466">
            <v>2001</v>
          </cell>
          <cell r="K466" t="str">
            <v>Poultry</v>
          </cell>
          <cell r="L466" t="str">
            <v>Poultry</v>
          </cell>
          <cell r="M466" t="str">
            <v>Domestic animal</v>
          </cell>
          <cell r="N466" t="str">
            <v>Domestic</v>
          </cell>
          <cell r="O466" t="str">
            <v>Chicken</v>
          </cell>
        </row>
        <row r="467">
          <cell r="A467" t="str">
            <v>CY024680</v>
          </cell>
          <cell r="B467">
            <v>4</v>
          </cell>
          <cell r="C467" t="str">
            <v>Avian</v>
          </cell>
          <cell r="D467" t="str">
            <v>Silky Chicken</v>
          </cell>
          <cell r="E467" t="str">
            <v>China</v>
          </cell>
          <cell r="F467" t="str">
            <v>China_Central</v>
          </cell>
          <cell r="G467" t="str">
            <v>H9N2</v>
          </cell>
          <cell r="H467">
            <v>2001</v>
          </cell>
          <cell r="I467" t="str">
            <v>A/silky chicken/Shantou/2619/2001</v>
          </cell>
          <cell r="J467">
            <v>2001</v>
          </cell>
          <cell r="K467" t="str">
            <v>Poultry</v>
          </cell>
          <cell r="L467" t="str">
            <v>Poultry</v>
          </cell>
          <cell r="M467" t="str">
            <v>Domestic animal</v>
          </cell>
          <cell r="N467" t="str">
            <v>Domestic</v>
          </cell>
          <cell r="O467" t="str">
            <v>Chicken</v>
          </cell>
        </row>
        <row r="468">
          <cell r="A468" t="str">
            <v>CY024688</v>
          </cell>
          <cell r="B468">
            <v>4</v>
          </cell>
          <cell r="C468" t="str">
            <v>Avian</v>
          </cell>
          <cell r="D468" t="str">
            <v>chicken</v>
          </cell>
          <cell r="E468" t="str">
            <v>China</v>
          </cell>
          <cell r="F468" t="str">
            <v>China_Central</v>
          </cell>
          <cell r="G468" t="str">
            <v>H9N2</v>
          </cell>
          <cell r="H468">
            <v>2001</v>
          </cell>
          <cell r="I468" t="str">
            <v>A/chicken/Shantou/2712/2001</v>
          </cell>
          <cell r="J468">
            <v>2001</v>
          </cell>
          <cell r="K468" t="str">
            <v>Poultry</v>
          </cell>
          <cell r="L468" t="str">
            <v>Poultry</v>
          </cell>
          <cell r="M468" t="str">
            <v>Domestic animal</v>
          </cell>
          <cell r="N468" t="str">
            <v>Domestic</v>
          </cell>
          <cell r="O468" t="str">
            <v>Chicken</v>
          </cell>
        </row>
        <row r="469">
          <cell r="A469" t="str">
            <v>CY024696</v>
          </cell>
          <cell r="B469">
            <v>4</v>
          </cell>
          <cell r="C469" t="str">
            <v>Avian</v>
          </cell>
          <cell r="D469" t="str">
            <v>chicken</v>
          </cell>
          <cell r="E469" t="str">
            <v>China</v>
          </cell>
          <cell r="F469" t="str">
            <v>China_Central</v>
          </cell>
          <cell r="G469" t="str">
            <v>H9N2</v>
          </cell>
          <cell r="H469">
            <v>2001</v>
          </cell>
          <cell r="I469" t="str">
            <v>A/chicken/Shantou/3173/2001</v>
          </cell>
          <cell r="J469">
            <v>2001</v>
          </cell>
          <cell r="K469" t="str">
            <v>Poultry</v>
          </cell>
          <cell r="L469" t="str">
            <v>Poultry</v>
          </cell>
          <cell r="M469" t="str">
            <v>Domestic animal</v>
          </cell>
          <cell r="N469" t="str">
            <v>Domestic</v>
          </cell>
          <cell r="O469" t="str">
            <v>Chicken</v>
          </cell>
        </row>
        <row r="470">
          <cell r="A470" t="str">
            <v>CY024704</v>
          </cell>
          <cell r="B470">
            <v>4</v>
          </cell>
          <cell r="C470" t="str">
            <v>Avian</v>
          </cell>
          <cell r="D470" t="str">
            <v>chicken</v>
          </cell>
          <cell r="E470" t="str">
            <v>China</v>
          </cell>
          <cell r="F470" t="str">
            <v>China_Central</v>
          </cell>
          <cell r="G470" t="str">
            <v>H9N2</v>
          </cell>
          <cell r="H470">
            <v>2001</v>
          </cell>
          <cell r="I470" t="str">
            <v>A/chicken/Shantou/3778/2001</v>
          </cell>
          <cell r="J470">
            <v>2001</v>
          </cell>
          <cell r="K470" t="str">
            <v>Poultry</v>
          </cell>
          <cell r="L470" t="str">
            <v>Poultry</v>
          </cell>
          <cell r="M470" t="str">
            <v>Domestic animal</v>
          </cell>
          <cell r="N470" t="str">
            <v>Domestic</v>
          </cell>
          <cell r="O470" t="str">
            <v>Chicken</v>
          </cell>
        </row>
        <row r="471">
          <cell r="A471" t="str">
            <v>CY024712</v>
          </cell>
          <cell r="B471">
            <v>4</v>
          </cell>
          <cell r="C471" t="str">
            <v>Avian</v>
          </cell>
          <cell r="D471" t="str">
            <v>chicken</v>
          </cell>
          <cell r="E471" t="str">
            <v>China</v>
          </cell>
          <cell r="F471" t="str">
            <v>China_Central</v>
          </cell>
          <cell r="G471" t="str">
            <v>H9N2</v>
          </cell>
          <cell r="H471">
            <v>2001</v>
          </cell>
          <cell r="I471" t="str">
            <v>A/chicken/Shantou/4208/2001</v>
          </cell>
          <cell r="J471">
            <v>2001</v>
          </cell>
          <cell r="K471" t="str">
            <v>Poultry</v>
          </cell>
          <cell r="L471" t="str">
            <v>Poultry</v>
          </cell>
          <cell r="M471" t="str">
            <v>Domestic animal</v>
          </cell>
          <cell r="N471" t="str">
            <v>Domestic</v>
          </cell>
          <cell r="O471" t="str">
            <v>Chicken</v>
          </cell>
        </row>
        <row r="472">
          <cell r="A472" t="str">
            <v>CY024720</v>
          </cell>
          <cell r="B472">
            <v>4</v>
          </cell>
          <cell r="C472" t="str">
            <v>Avian</v>
          </cell>
          <cell r="D472" t="str">
            <v>chicken</v>
          </cell>
          <cell r="E472" t="str">
            <v>China</v>
          </cell>
          <cell r="F472" t="str">
            <v>China_Central</v>
          </cell>
          <cell r="G472" t="str">
            <v>H9N2</v>
          </cell>
          <cell r="H472">
            <v>2001</v>
          </cell>
          <cell r="I472" t="str">
            <v>A/chicken/Shantou/5028/2001</v>
          </cell>
          <cell r="J472">
            <v>2001</v>
          </cell>
          <cell r="K472" t="str">
            <v>Poultry</v>
          </cell>
          <cell r="L472" t="str">
            <v>Poultry</v>
          </cell>
          <cell r="M472" t="str">
            <v>Domestic animal</v>
          </cell>
          <cell r="N472" t="str">
            <v>Domestic</v>
          </cell>
          <cell r="O472" t="str">
            <v>Chicken</v>
          </cell>
        </row>
        <row r="473">
          <cell r="A473" t="str">
            <v>CY024728</v>
          </cell>
          <cell r="B473">
            <v>4</v>
          </cell>
          <cell r="C473" t="str">
            <v>Avian</v>
          </cell>
          <cell r="D473" t="str">
            <v>chicken</v>
          </cell>
          <cell r="E473" t="str">
            <v>China</v>
          </cell>
          <cell r="F473" t="str">
            <v>China_Central</v>
          </cell>
          <cell r="G473" t="str">
            <v>H9N2</v>
          </cell>
          <cell r="H473">
            <v>2001</v>
          </cell>
          <cell r="I473" t="str">
            <v>A/chicken/Shantou/5319/2001</v>
          </cell>
          <cell r="J473">
            <v>2001</v>
          </cell>
          <cell r="K473" t="str">
            <v>Poultry</v>
          </cell>
          <cell r="L473" t="str">
            <v>Poultry</v>
          </cell>
          <cell r="M473" t="str">
            <v>Domestic animal</v>
          </cell>
          <cell r="N473" t="str">
            <v>Domestic</v>
          </cell>
          <cell r="O473" t="str">
            <v>Chicken</v>
          </cell>
        </row>
        <row r="474">
          <cell r="A474" t="str">
            <v>CY024744</v>
          </cell>
          <cell r="B474">
            <v>4</v>
          </cell>
          <cell r="C474" t="str">
            <v>Avian</v>
          </cell>
          <cell r="D474" t="str">
            <v>Silky Chicken</v>
          </cell>
          <cell r="E474" t="str">
            <v>China</v>
          </cell>
          <cell r="F474" t="str">
            <v>China_Central</v>
          </cell>
          <cell r="G474" t="str">
            <v>H9N2</v>
          </cell>
          <cell r="H474">
            <v>2015.7693548387099</v>
          </cell>
          <cell r="I474" t="str">
            <v>A/silky chicken/Shantou/1818/2001</v>
          </cell>
          <cell r="J474">
            <v>2015.7693548387099</v>
          </cell>
          <cell r="K474" t="str">
            <v>Poultry</v>
          </cell>
          <cell r="L474" t="str">
            <v>Poultry</v>
          </cell>
          <cell r="M474" t="str">
            <v>Domestic animal</v>
          </cell>
          <cell r="N474" t="str">
            <v>Domestic</v>
          </cell>
          <cell r="O474" t="str">
            <v>Chicken</v>
          </cell>
        </row>
        <row r="475">
          <cell r="A475" t="str">
            <v>CY031259</v>
          </cell>
          <cell r="B475">
            <v>4</v>
          </cell>
          <cell r="C475" t="str">
            <v>Avian</v>
          </cell>
          <cell r="D475" t="str">
            <v>duck</v>
          </cell>
          <cell r="E475" t="str">
            <v>Hong Kong</v>
          </cell>
          <cell r="F475" t="str">
            <v>China_Central</v>
          </cell>
          <cell r="G475" t="str">
            <v>H9N2</v>
          </cell>
          <cell r="H475">
            <v>1979</v>
          </cell>
          <cell r="I475" t="str">
            <v>A/duck/Hong Kong/702/1979</v>
          </cell>
          <cell r="J475">
            <v>1979</v>
          </cell>
          <cell r="K475" t="str">
            <v>Poultry</v>
          </cell>
          <cell r="L475" t="str">
            <v>Poultry</v>
          </cell>
          <cell r="M475" t="str">
            <v>Domestic animal</v>
          </cell>
          <cell r="N475" t="str">
            <v>Domestic</v>
          </cell>
          <cell r="O475" t="str">
            <v>Domestic_duck/geese</v>
          </cell>
        </row>
        <row r="476">
          <cell r="A476" t="str">
            <v>CY031267</v>
          </cell>
          <cell r="B476">
            <v>4</v>
          </cell>
          <cell r="C476" t="str">
            <v>Avian</v>
          </cell>
          <cell r="D476" t="str">
            <v>duck-chicken adapted</v>
          </cell>
          <cell r="E476" t="str">
            <v>Hong Kong</v>
          </cell>
          <cell r="F476" t="str">
            <v>China_Central</v>
          </cell>
          <cell r="G476" t="str">
            <v>H9N2</v>
          </cell>
          <cell r="H476">
            <v>1979</v>
          </cell>
          <cell r="I476" t="str">
            <v>A/duck/Hong Kong/702/1979-chicken adapted</v>
          </cell>
          <cell r="J476">
            <v>1979</v>
          </cell>
          <cell r="K476" t="str">
            <v>?</v>
          </cell>
          <cell r="L476" t="str">
            <v>Poultry</v>
          </cell>
          <cell r="M476" t="str">
            <v>Domestic animal</v>
          </cell>
          <cell r="N476" t="str">
            <v>Domestic</v>
          </cell>
          <cell r="O476" t="str">
            <v>Chicken</v>
          </cell>
        </row>
        <row r="477">
          <cell r="A477" t="str">
            <v>CY031275</v>
          </cell>
          <cell r="B477">
            <v>4</v>
          </cell>
          <cell r="C477" t="str">
            <v>Avian</v>
          </cell>
          <cell r="D477" t="str">
            <v>duck-quail adapted</v>
          </cell>
          <cell r="E477" t="str">
            <v>Hong Kong</v>
          </cell>
          <cell r="F477" t="str">
            <v>China_Central</v>
          </cell>
          <cell r="G477" t="str">
            <v>H9N2</v>
          </cell>
          <cell r="H477">
            <v>1979</v>
          </cell>
          <cell r="I477" t="str">
            <v>A/duck/Hong Kong/702/1979-quail adapted</v>
          </cell>
          <cell r="J477">
            <v>1979</v>
          </cell>
          <cell r="K477" t="str">
            <v>?</v>
          </cell>
          <cell r="L477" t="str">
            <v>Poultry</v>
          </cell>
          <cell r="M477" t="str">
            <v>Domestic animal</v>
          </cell>
          <cell r="N477" t="str">
            <v>Domestic</v>
          </cell>
          <cell r="O477" t="str">
            <v>Quail</v>
          </cell>
        </row>
        <row r="478">
          <cell r="A478" t="str">
            <v>CY031283</v>
          </cell>
          <cell r="B478">
            <v>4</v>
          </cell>
          <cell r="C478" t="str">
            <v>Avian</v>
          </cell>
          <cell r="D478" t="str">
            <v>duck-quail adapted</v>
          </cell>
          <cell r="E478" t="str">
            <v>Hong Kong</v>
          </cell>
          <cell r="F478" t="str">
            <v>China_Central</v>
          </cell>
          <cell r="G478" t="str">
            <v>H9N2</v>
          </cell>
          <cell r="H478">
            <v>1979</v>
          </cell>
          <cell r="I478" t="str">
            <v>A/duck/Hong Kong/702/1979-quail adapted</v>
          </cell>
          <cell r="J478">
            <v>1979</v>
          </cell>
          <cell r="K478" t="str">
            <v>?</v>
          </cell>
          <cell r="L478" t="str">
            <v>Poultry</v>
          </cell>
          <cell r="M478" t="str">
            <v>Domestic animal</v>
          </cell>
          <cell r="N478" t="str">
            <v>Domestic</v>
          </cell>
          <cell r="O478" t="str">
            <v>Quail</v>
          </cell>
        </row>
        <row r="479">
          <cell r="A479" t="str">
            <v>CY038394</v>
          </cell>
          <cell r="B479">
            <v>4</v>
          </cell>
          <cell r="C479" t="str">
            <v>Avian</v>
          </cell>
          <cell r="D479" t="str">
            <v>chicken</v>
          </cell>
          <cell r="E479" t="str">
            <v>Pakistan</v>
          </cell>
          <cell r="F479" t="str">
            <v>S_Asia</v>
          </cell>
          <cell r="G479" t="str">
            <v>H9N2</v>
          </cell>
          <cell r="H479">
            <v>2007</v>
          </cell>
          <cell r="I479" t="str">
            <v>A/chicken/Pakistan/UDL-01/2007</v>
          </cell>
          <cell r="J479">
            <v>39240</v>
          </cell>
          <cell r="K479" t="str">
            <v>Poultry</v>
          </cell>
          <cell r="L479" t="str">
            <v>Poultry</v>
          </cell>
          <cell r="M479" t="str">
            <v>Domestic animal</v>
          </cell>
          <cell r="N479" t="str">
            <v>Domestic</v>
          </cell>
          <cell r="O479" t="str">
            <v>Chicken</v>
          </cell>
        </row>
        <row r="480">
          <cell r="A480" t="str">
            <v>CY038402</v>
          </cell>
          <cell r="B480">
            <v>4</v>
          </cell>
          <cell r="C480" t="str">
            <v>Avian</v>
          </cell>
          <cell r="D480" t="str">
            <v>chicken</v>
          </cell>
          <cell r="E480" t="str">
            <v>Pakistan</v>
          </cell>
          <cell r="F480" t="str">
            <v>S_Asia</v>
          </cell>
          <cell r="G480" t="str">
            <v>H9N2</v>
          </cell>
          <cell r="H480">
            <v>2006</v>
          </cell>
          <cell r="I480" t="str">
            <v>A/chicken/Pakistan/UDL-04/2006</v>
          </cell>
          <cell r="J480">
            <v>38887</v>
          </cell>
          <cell r="K480" t="str">
            <v>Poultry</v>
          </cell>
          <cell r="L480" t="str">
            <v>Poultry</v>
          </cell>
          <cell r="M480" t="str">
            <v>Domestic animal</v>
          </cell>
          <cell r="N480" t="str">
            <v>Domestic</v>
          </cell>
          <cell r="O480" t="str">
            <v>Chicken</v>
          </cell>
        </row>
        <row r="481">
          <cell r="A481" t="str">
            <v>CY038410</v>
          </cell>
          <cell r="B481">
            <v>4</v>
          </cell>
          <cell r="C481" t="str">
            <v>Avian</v>
          </cell>
          <cell r="D481" t="str">
            <v>chicken</v>
          </cell>
          <cell r="E481" t="str">
            <v>Pakistan</v>
          </cell>
          <cell r="F481" t="str">
            <v>S_Asia</v>
          </cell>
          <cell r="G481" t="str">
            <v>H9N2</v>
          </cell>
          <cell r="H481">
            <v>2005</v>
          </cell>
          <cell r="I481" t="str">
            <v>A/chicken/Pakistan/UDL-01/2005</v>
          </cell>
          <cell r="J481">
            <v>38490</v>
          </cell>
          <cell r="K481" t="str">
            <v>Poultry</v>
          </cell>
          <cell r="L481" t="str">
            <v>Poultry</v>
          </cell>
          <cell r="M481" t="str">
            <v>Domestic animal</v>
          </cell>
          <cell r="N481" t="str">
            <v>Domestic</v>
          </cell>
          <cell r="O481" t="str">
            <v>Chicken</v>
          </cell>
        </row>
        <row r="482">
          <cell r="A482" t="str">
            <v>CY038418</v>
          </cell>
          <cell r="B482">
            <v>4</v>
          </cell>
          <cell r="C482" t="str">
            <v>Avian</v>
          </cell>
          <cell r="D482" t="str">
            <v>chicken</v>
          </cell>
          <cell r="E482" t="str">
            <v>Pakistan</v>
          </cell>
          <cell r="F482" t="str">
            <v>S_Asia</v>
          </cell>
          <cell r="G482" t="str">
            <v>H9N2</v>
          </cell>
          <cell r="H482">
            <v>2005</v>
          </cell>
          <cell r="I482" t="str">
            <v>A/chicken/Pakistan/UDL-02/2005</v>
          </cell>
          <cell r="J482">
            <v>38717</v>
          </cell>
          <cell r="K482" t="str">
            <v>Poultry</v>
          </cell>
          <cell r="L482" t="str">
            <v>Poultry</v>
          </cell>
          <cell r="M482" t="str">
            <v>Domestic animal</v>
          </cell>
          <cell r="N482" t="str">
            <v>Domestic</v>
          </cell>
          <cell r="O482" t="str">
            <v>Chicken</v>
          </cell>
        </row>
        <row r="483">
          <cell r="A483" t="str">
            <v>CY038426</v>
          </cell>
          <cell r="B483">
            <v>4</v>
          </cell>
          <cell r="C483" t="str">
            <v>Avian</v>
          </cell>
          <cell r="D483" t="str">
            <v>chicken</v>
          </cell>
          <cell r="E483" t="str">
            <v>Pakistan</v>
          </cell>
          <cell r="F483" t="str">
            <v>S_Asia</v>
          </cell>
          <cell r="G483" t="str">
            <v>H9N2</v>
          </cell>
          <cell r="H483">
            <v>2006</v>
          </cell>
          <cell r="I483" t="str">
            <v>A/chicken/Pakistan/UDL-01/2006</v>
          </cell>
          <cell r="J483">
            <v>38839</v>
          </cell>
          <cell r="K483" t="str">
            <v>Poultry</v>
          </cell>
          <cell r="L483" t="str">
            <v>Poultry</v>
          </cell>
          <cell r="M483" t="str">
            <v>Domestic animal</v>
          </cell>
          <cell r="N483" t="str">
            <v>Domestic</v>
          </cell>
          <cell r="O483" t="str">
            <v>Chicken</v>
          </cell>
        </row>
        <row r="484">
          <cell r="A484" t="str">
            <v>CY038434</v>
          </cell>
          <cell r="B484">
            <v>4</v>
          </cell>
          <cell r="C484" t="str">
            <v>Avian</v>
          </cell>
          <cell r="D484" t="str">
            <v>chicken</v>
          </cell>
          <cell r="E484" t="str">
            <v>Pakistan</v>
          </cell>
          <cell r="F484" t="str">
            <v>S_Asia</v>
          </cell>
          <cell r="G484" t="str">
            <v>H9N2</v>
          </cell>
          <cell r="H484">
            <v>2006</v>
          </cell>
          <cell r="I484" t="str">
            <v>A/chicken/Pakistan/UDL-02/2006</v>
          </cell>
          <cell r="J484">
            <v>39080</v>
          </cell>
          <cell r="K484" t="str">
            <v>Poultry</v>
          </cell>
          <cell r="L484" t="str">
            <v>Poultry</v>
          </cell>
          <cell r="M484" t="str">
            <v>Domestic animal</v>
          </cell>
          <cell r="N484" t="str">
            <v>Domestic</v>
          </cell>
          <cell r="O484" t="str">
            <v>Chicken</v>
          </cell>
        </row>
        <row r="485">
          <cell r="A485" t="str">
            <v>CY038442</v>
          </cell>
          <cell r="B485">
            <v>4</v>
          </cell>
          <cell r="C485" t="str">
            <v>Avian</v>
          </cell>
          <cell r="D485" t="str">
            <v>chicken</v>
          </cell>
          <cell r="E485" t="str">
            <v>Pakistan</v>
          </cell>
          <cell r="F485" t="str">
            <v>S_Asia</v>
          </cell>
          <cell r="G485" t="str">
            <v>H9N2</v>
          </cell>
          <cell r="H485">
            <v>2005</v>
          </cell>
          <cell r="I485" t="str">
            <v>A/chicken/Pakistan/UDL-03/2005</v>
          </cell>
          <cell r="J485">
            <v>38707</v>
          </cell>
          <cell r="K485" t="str">
            <v>Poultry</v>
          </cell>
          <cell r="L485" t="str">
            <v>Poultry</v>
          </cell>
          <cell r="M485" t="str">
            <v>Domestic animal</v>
          </cell>
          <cell r="N485" t="str">
            <v>Domestic</v>
          </cell>
          <cell r="O485" t="str">
            <v>Chicken</v>
          </cell>
        </row>
        <row r="486">
          <cell r="A486" t="str">
            <v>CY038450</v>
          </cell>
          <cell r="B486">
            <v>4</v>
          </cell>
          <cell r="C486" t="str">
            <v>Avian</v>
          </cell>
          <cell r="D486" t="str">
            <v>chicken</v>
          </cell>
          <cell r="E486" t="str">
            <v>Pakistan</v>
          </cell>
          <cell r="F486" t="str">
            <v>S_Asia</v>
          </cell>
          <cell r="G486" t="str">
            <v>H9N2</v>
          </cell>
          <cell r="H486">
            <v>2007</v>
          </cell>
          <cell r="I486" t="str">
            <v>A/chicken/Pakistan/UDL-03/2007</v>
          </cell>
          <cell r="J486">
            <v>39433</v>
          </cell>
          <cell r="K486" t="str">
            <v>Poultry</v>
          </cell>
          <cell r="L486" t="str">
            <v>Poultry</v>
          </cell>
          <cell r="M486" t="str">
            <v>Domestic animal</v>
          </cell>
          <cell r="N486" t="str">
            <v>Domestic</v>
          </cell>
          <cell r="O486" t="str">
            <v>Chicken</v>
          </cell>
        </row>
        <row r="487">
          <cell r="A487" t="str">
            <v>CY038466</v>
          </cell>
          <cell r="B487">
            <v>4</v>
          </cell>
          <cell r="C487" t="str">
            <v>Avian</v>
          </cell>
          <cell r="D487" t="str">
            <v>chicken</v>
          </cell>
          <cell r="E487" t="str">
            <v>Pakistan</v>
          </cell>
          <cell r="F487" t="str">
            <v>S_Asia</v>
          </cell>
          <cell r="G487" t="str">
            <v>H9N2</v>
          </cell>
          <cell r="H487">
            <v>2008</v>
          </cell>
          <cell r="I487" t="str">
            <v>A/chicken/Pakistan/UDL-02/2008</v>
          </cell>
          <cell r="J487">
            <v>39500</v>
          </cell>
          <cell r="K487" t="str">
            <v>Poultry</v>
          </cell>
          <cell r="L487" t="str">
            <v>Poultry</v>
          </cell>
          <cell r="M487" t="str">
            <v>Domestic animal</v>
          </cell>
          <cell r="N487" t="str">
            <v>Domestic</v>
          </cell>
          <cell r="O487" t="str">
            <v>Chicken</v>
          </cell>
        </row>
        <row r="488">
          <cell r="A488" t="str">
            <v>CY038474</v>
          </cell>
          <cell r="B488">
            <v>4</v>
          </cell>
          <cell r="C488" t="str">
            <v>Avian</v>
          </cell>
          <cell r="D488" t="str">
            <v>chicken</v>
          </cell>
          <cell r="E488" t="str">
            <v>Pakistan</v>
          </cell>
          <cell r="F488" t="str">
            <v>S_Asia</v>
          </cell>
          <cell r="G488" t="str">
            <v>H9N2</v>
          </cell>
          <cell r="H488">
            <v>2008</v>
          </cell>
          <cell r="I488" t="str">
            <v>A/chicken/Pakistan/UDL-03/2008</v>
          </cell>
          <cell r="J488">
            <v>39511</v>
          </cell>
          <cell r="K488" t="str">
            <v>Poultry</v>
          </cell>
          <cell r="L488" t="str">
            <v>Poultry</v>
          </cell>
          <cell r="M488" t="str">
            <v>Domestic animal</v>
          </cell>
          <cell r="N488" t="str">
            <v>Domestic</v>
          </cell>
          <cell r="O488" t="str">
            <v>Chicken</v>
          </cell>
        </row>
        <row r="489">
          <cell r="A489" t="str">
            <v>CY038482</v>
          </cell>
          <cell r="B489">
            <v>4</v>
          </cell>
          <cell r="C489" t="str">
            <v>Avian</v>
          </cell>
          <cell r="D489" t="str">
            <v>chicken</v>
          </cell>
          <cell r="E489" t="str">
            <v>Pakistan</v>
          </cell>
          <cell r="F489" t="str">
            <v>S_Asia</v>
          </cell>
          <cell r="G489" t="str">
            <v>H9N2</v>
          </cell>
          <cell r="H489">
            <v>2007</v>
          </cell>
          <cell r="I489" t="str">
            <v>A/chicken/Pakistan/UDL-04/2007</v>
          </cell>
          <cell r="J489">
            <v>39164</v>
          </cell>
          <cell r="K489" t="str">
            <v>Poultry</v>
          </cell>
          <cell r="L489" t="str">
            <v>Poultry</v>
          </cell>
          <cell r="M489" t="str">
            <v>Domestic animal</v>
          </cell>
          <cell r="N489" t="str">
            <v>Domestic</v>
          </cell>
          <cell r="O489" t="str">
            <v>Chicken</v>
          </cell>
        </row>
        <row r="490">
          <cell r="A490" t="str">
            <v>CY041266</v>
          </cell>
          <cell r="B490">
            <v>4</v>
          </cell>
          <cell r="C490" t="str">
            <v>Avian</v>
          </cell>
          <cell r="D490" t="str">
            <v>pink-footed goose</v>
          </cell>
          <cell r="E490" t="str">
            <v>Netherlands</v>
          </cell>
          <cell r="F490" t="str">
            <v>Europe</v>
          </cell>
          <cell r="G490" t="str">
            <v>H9N2</v>
          </cell>
          <cell r="H490">
            <v>2006</v>
          </cell>
          <cell r="I490" t="str">
            <v>A/pink-footed goose/Netherlands/1/2006</v>
          </cell>
          <cell r="J490">
            <v>2006</v>
          </cell>
          <cell r="K490" t="str">
            <v>Anseriformes</v>
          </cell>
          <cell r="L490" t="str">
            <v>Anseriformes</v>
          </cell>
          <cell r="M490" t="str">
            <v>Wild bird</v>
          </cell>
          <cell r="N490" t="str">
            <v>Wild</v>
          </cell>
          <cell r="O490" t="str">
            <v>Anseriformes</v>
          </cell>
        </row>
        <row r="491">
          <cell r="A491" t="str">
            <v>CY041274</v>
          </cell>
          <cell r="B491">
            <v>4</v>
          </cell>
          <cell r="C491" t="str">
            <v>Avian</v>
          </cell>
          <cell r="D491" t="str">
            <v>Bewick's swan</v>
          </cell>
          <cell r="E491" t="str">
            <v>Netherlands</v>
          </cell>
          <cell r="F491" t="str">
            <v>Europe</v>
          </cell>
          <cell r="G491" t="str">
            <v>H9N2</v>
          </cell>
          <cell r="H491">
            <v>2007</v>
          </cell>
          <cell r="I491" t="str">
            <v>A/Bewick's swan/Netherlands/5/2007</v>
          </cell>
          <cell r="J491">
            <v>2007</v>
          </cell>
          <cell r="K491" t="str">
            <v>Anseriformes</v>
          </cell>
          <cell r="L491" t="str">
            <v>Anseriformes</v>
          </cell>
          <cell r="M491" t="str">
            <v>Wild bird</v>
          </cell>
          <cell r="N491" t="str">
            <v>Wild</v>
          </cell>
          <cell r="O491" t="str">
            <v>Anseriformes</v>
          </cell>
        </row>
        <row r="492">
          <cell r="A492" t="str">
            <v>CY041426</v>
          </cell>
          <cell r="B492">
            <v>4</v>
          </cell>
          <cell r="C492" t="str">
            <v>Avian</v>
          </cell>
          <cell r="D492" t="str">
            <v>laughing gull</v>
          </cell>
          <cell r="E492" t="str">
            <v>USA</v>
          </cell>
          <cell r="F492" t="str">
            <v>N_Amer</v>
          </cell>
          <cell r="G492" t="str">
            <v>H9N2</v>
          </cell>
          <cell r="H492">
            <v>2006</v>
          </cell>
          <cell r="I492" t="str">
            <v>A/laughing gull/Delaware/12/2006</v>
          </cell>
          <cell r="J492">
            <v>38859</v>
          </cell>
          <cell r="K492" t="str">
            <v>Charadriiformes</v>
          </cell>
          <cell r="L492" t="str">
            <v>Charadriiformes</v>
          </cell>
          <cell r="M492" t="str">
            <v>Wild bird</v>
          </cell>
          <cell r="N492" t="str">
            <v>Wild</v>
          </cell>
          <cell r="O492" t="str">
            <v>Charadriiformes</v>
          </cell>
        </row>
        <row r="493">
          <cell r="A493" t="str">
            <v>CY041434</v>
          </cell>
          <cell r="B493">
            <v>4</v>
          </cell>
          <cell r="C493" t="str">
            <v>Avian</v>
          </cell>
          <cell r="D493" t="str">
            <v>sanderling</v>
          </cell>
          <cell r="E493" t="str">
            <v>USA</v>
          </cell>
          <cell r="F493" t="str">
            <v>N_Amer</v>
          </cell>
          <cell r="G493" t="str">
            <v>H9N2</v>
          </cell>
          <cell r="H493">
            <v>2006</v>
          </cell>
          <cell r="I493" t="str">
            <v>A/sanderling/Delaware/482/2006</v>
          </cell>
          <cell r="J493">
            <v>38860</v>
          </cell>
          <cell r="K493" t="str">
            <v>Charadriiformes</v>
          </cell>
          <cell r="L493" t="str">
            <v>Charadriiformes</v>
          </cell>
          <cell r="M493" t="str">
            <v>Wild bird</v>
          </cell>
          <cell r="N493" t="str">
            <v>Wild</v>
          </cell>
          <cell r="O493" t="str">
            <v>Charadriiformes</v>
          </cell>
        </row>
        <row r="494">
          <cell r="A494" t="str">
            <v>CY043856</v>
          </cell>
          <cell r="B494">
            <v>4</v>
          </cell>
          <cell r="C494" t="str">
            <v>Avian</v>
          </cell>
          <cell r="D494" t="str">
            <v>Eurasian wigeon</v>
          </cell>
          <cell r="E494" t="str">
            <v>Netherlands</v>
          </cell>
          <cell r="F494" t="str">
            <v>Europe</v>
          </cell>
          <cell r="G494" t="str">
            <v>H9N2</v>
          </cell>
          <cell r="H494">
            <v>2005</v>
          </cell>
          <cell r="I494" t="str">
            <v>A/Eurasian wigeon/Netherlands/3/2005</v>
          </cell>
          <cell r="J494">
            <v>2005</v>
          </cell>
          <cell r="K494" t="str">
            <v>Anseriformes</v>
          </cell>
          <cell r="L494" t="str">
            <v>Anseriformes</v>
          </cell>
          <cell r="M494" t="str">
            <v>Wild bird</v>
          </cell>
          <cell r="N494" t="str">
            <v>Wild</v>
          </cell>
          <cell r="O494" t="str">
            <v>Anseriformes</v>
          </cell>
        </row>
        <row r="495">
          <cell r="A495" t="str">
            <v>CY043864</v>
          </cell>
          <cell r="B495">
            <v>4</v>
          </cell>
          <cell r="C495" t="str">
            <v>Avian</v>
          </cell>
          <cell r="D495" t="str">
            <v>gadwall</v>
          </cell>
          <cell r="E495" t="str">
            <v>Netherlands</v>
          </cell>
          <cell r="F495" t="str">
            <v>Europe</v>
          </cell>
          <cell r="G495" t="str">
            <v>H9N2</v>
          </cell>
          <cell r="H495">
            <v>2006</v>
          </cell>
          <cell r="I495" t="str">
            <v>A/gadwall/Netherlands/1/2006</v>
          </cell>
          <cell r="J495">
            <v>2006</v>
          </cell>
          <cell r="K495" t="str">
            <v>Anseriformes</v>
          </cell>
          <cell r="L495" t="str">
            <v>Anseriformes</v>
          </cell>
          <cell r="M495" t="str">
            <v>Wild bird</v>
          </cell>
          <cell r="N495" t="str">
            <v>Wild</v>
          </cell>
          <cell r="O495" t="str">
            <v>Anseriformes</v>
          </cell>
        </row>
        <row r="496">
          <cell r="A496" t="str">
            <v>CY043912</v>
          </cell>
          <cell r="B496">
            <v>4</v>
          </cell>
          <cell r="C496" t="str">
            <v>Avian</v>
          </cell>
          <cell r="D496" t="str">
            <v>shorebird</v>
          </cell>
          <cell r="E496" t="str">
            <v>USA</v>
          </cell>
          <cell r="F496" t="str">
            <v>N_Amer</v>
          </cell>
          <cell r="G496" t="str">
            <v>H9N2</v>
          </cell>
          <cell r="H496">
            <v>2006</v>
          </cell>
          <cell r="I496" t="str">
            <v>A/shorebird/Delaware/249/2006</v>
          </cell>
          <cell r="J496">
            <v>38859</v>
          </cell>
          <cell r="K496" t="str">
            <v>Charadriiformes</v>
          </cell>
          <cell r="L496" t="str">
            <v>Charadriiformes</v>
          </cell>
          <cell r="M496" t="str">
            <v>Wild bird</v>
          </cell>
          <cell r="N496" t="str">
            <v>Wild</v>
          </cell>
          <cell r="O496" t="str">
            <v>Charadriiformes</v>
          </cell>
        </row>
        <row r="497">
          <cell r="A497" t="str">
            <v>CY055140</v>
          </cell>
          <cell r="B497">
            <v>4</v>
          </cell>
          <cell r="C497" t="str">
            <v>Human</v>
          </cell>
          <cell r="D497" t="str">
            <v>Human</v>
          </cell>
          <cell r="E497" t="str">
            <v>Hong Kong</v>
          </cell>
          <cell r="F497" t="str">
            <v>China_Central</v>
          </cell>
          <cell r="G497" t="str">
            <v>H9N2</v>
          </cell>
          <cell r="H497">
            <v>2009</v>
          </cell>
          <cell r="I497" t="str">
            <v>A/Human/Hong Kong/33982/2009</v>
          </cell>
          <cell r="J497">
            <v>40115</v>
          </cell>
          <cell r="K497" t="str">
            <v xml:space="preserve">Mammals </v>
          </cell>
          <cell r="L497" t="str">
            <v>Mammal</v>
          </cell>
          <cell r="M497" t="str">
            <v>Human</v>
          </cell>
          <cell r="N497" t="str">
            <v>Domestic</v>
          </cell>
          <cell r="O497" t="str">
            <v>Human</v>
          </cell>
        </row>
        <row r="498">
          <cell r="A498" t="str">
            <v>CY055148</v>
          </cell>
          <cell r="B498">
            <v>4</v>
          </cell>
          <cell r="C498" t="str">
            <v>Human</v>
          </cell>
          <cell r="D498" t="str">
            <v>Human</v>
          </cell>
          <cell r="E498" t="str">
            <v>Hong Kong</v>
          </cell>
          <cell r="F498" t="str">
            <v>China_Central</v>
          </cell>
          <cell r="G498" t="str">
            <v>H9N2</v>
          </cell>
          <cell r="H498">
            <v>2009</v>
          </cell>
          <cell r="I498" t="str">
            <v>A/Human/Hong Kong/35820/2009</v>
          </cell>
          <cell r="J498">
            <v>40151</v>
          </cell>
          <cell r="K498" t="str">
            <v xml:space="preserve">Mammals </v>
          </cell>
          <cell r="L498" t="str">
            <v>Mammal</v>
          </cell>
          <cell r="M498" t="str">
            <v>Human</v>
          </cell>
          <cell r="N498" t="str">
            <v>Domestic</v>
          </cell>
          <cell r="O498" t="str">
            <v>Human</v>
          </cell>
        </row>
        <row r="499">
          <cell r="A499" t="str">
            <v>CY055156</v>
          </cell>
          <cell r="B499">
            <v>4</v>
          </cell>
          <cell r="C499" t="str">
            <v>Human</v>
          </cell>
          <cell r="D499" t="str">
            <v>Human</v>
          </cell>
          <cell r="E499" t="str">
            <v>Hong Kong</v>
          </cell>
          <cell r="F499" t="str">
            <v>China_Central</v>
          </cell>
          <cell r="G499" t="str">
            <v>H9N2</v>
          </cell>
          <cell r="H499">
            <v>2008</v>
          </cell>
          <cell r="I499" t="str">
            <v>A/Human/Hong Kong/3239/2008</v>
          </cell>
          <cell r="J499">
            <v>39804</v>
          </cell>
          <cell r="K499" t="str">
            <v xml:space="preserve">Mammals </v>
          </cell>
          <cell r="L499" t="str">
            <v>Mammal</v>
          </cell>
          <cell r="M499" t="str">
            <v>Human</v>
          </cell>
          <cell r="N499" t="str">
            <v>Domestic</v>
          </cell>
          <cell r="O499" t="str">
            <v>Human</v>
          </cell>
        </row>
        <row r="500">
          <cell r="A500" t="str">
            <v>CY063662</v>
          </cell>
          <cell r="B500">
            <v>4</v>
          </cell>
          <cell r="C500" t="str">
            <v>Swine</v>
          </cell>
          <cell r="D500" t="str">
            <v>swine</v>
          </cell>
          <cell r="E500" t="str">
            <v>China</v>
          </cell>
          <cell r="F500" t="str">
            <v>China_Central</v>
          </cell>
          <cell r="G500" t="str">
            <v>H9N2</v>
          </cell>
          <cell r="H500">
            <v>2008</v>
          </cell>
          <cell r="I500" t="str">
            <v>A/swine/Hebei/012/2008</v>
          </cell>
          <cell r="J500">
            <v>39802</v>
          </cell>
          <cell r="K500" t="str">
            <v>Mammals</v>
          </cell>
          <cell r="L500" t="str">
            <v>Mammal</v>
          </cell>
          <cell r="M500" t="str">
            <v>Domestic animal</v>
          </cell>
          <cell r="N500" t="str">
            <v>Domestic</v>
          </cell>
          <cell r="O500" t="str">
            <v>Mammal</v>
          </cell>
        </row>
        <row r="501">
          <cell r="A501" t="str">
            <v>CY068643</v>
          </cell>
          <cell r="B501">
            <v>4</v>
          </cell>
          <cell r="C501" t="str">
            <v>Avian</v>
          </cell>
          <cell r="D501" t="str">
            <v>chicken</v>
          </cell>
          <cell r="E501" t="str">
            <v>India</v>
          </cell>
          <cell r="F501" t="str">
            <v>S_Asia</v>
          </cell>
          <cell r="G501" t="str">
            <v>H9N2</v>
          </cell>
          <cell r="H501">
            <v>2003</v>
          </cell>
          <cell r="I501" t="str">
            <v>A/chicken/Chandigarh/2048/2003</v>
          </cell>
          <cell r="J501">
            <v>37725</v>
          </cell>
          <cell r="K501" t="str">
            <v>Poultry</v>
          </cell>
          <cell r="L501" t="str">
            <v>Poultry</v>
          </cell>
          <cell r="M501" t="str">
            <v>Domestic animal</v>
          </cell>
          <cell r="N501" t="str">
            <v>Domestic</v>
          </cell>
          <cell r="O501" t="str">
            <v>Chicken</v>
          </cell>
        </row>
        <row r="502">
          <cell r="A502" t="str">
            <v>CY068651</v>
          </cell>
          <cell r="B502">
            <v>4</v>
          </cell>
          <cell r="C502" t="str">
            <v>Avian</v>
          </cell>
          <cell r="D502" t="str">
            <v>chicken</v>
          </cell>
          <cell r="E502" t="str">
            <v>India</v>
          </cell>
          <cell r="F502" t="str">
            <v>S_Asia</v>
          </cell>
          <cell r="G502" t="str">
            <v>H9N2</v>
          </cell>
          <cell r="H502">
            <v>2004</v>
          </cell>
          <cell r="I502" t="str">
            <v>A/chicken/Orissa/2317/2004</v>
          </cell>
          <cell r="J502">
            <v>38040</v>
          </cell>
          <cell r="K502" t="str">
            <v>Poultry</v>
          </cell>
          <cell r="L502" t="str">
            <v>Poultry</v>
          </cell>
          <cell r="M502" t="str">
            <v>Domestic animal</v>
          </cell>
          <cell r="N502" t="str">
            <v>Domestic</v>
          </cell>
          <cell r="O502" t="str">
            <v>Chicken</v>
          </cell>
        </row>
        <row r="503">
          <cell r="A503" t="str">
            <v>CY068659</v>
          </cell>
          <cell r="B503">
            <v>4</v>
          </cell>
          <cell r="C503" t="str">
            <v>Avian</v>
          </cell>
          <cell r="D503" t="str">
            <v>chicken</v>
          </cell>
          <cell r="E503" t="str">
            <v>India</v>
          </cell>
          <cell r="F503" t="str">
            <v>S_Asia</v>
          </cell>
          <cell r="G503" t="str">
            <v>H9N2</v>
          </cell>
          <cell r="H503">
            <v>2004</v>
          </cell>
          <cell r="I503" t="str">
            <v>A/chicken/Haryana/2424/2004</v>
          </cell>
          <cell r="J503">
            <v>38089</v>
          </cell>
          <cell r="K503" t="str">
            <v>Poultry</v>
          </cell>
          <cell r="L503" t="str">
            <v>Poultry</v>
          </cell>
          <cell r="M503" t="str">
            <v>Domestic animal</v>
          </cell>
          <cell r="N503" t="str">
            <v>Domestic</v>
          </cell>
          <cell r="O503" t="str">
            <v>Chicken</v>
          </cell>
        </row>
        <row r="504">
          <cell r="A504" t="str">
            <v>CY068667</v>
          </cell>
          <cell r="B504">
            <v>4</v>
          </cell>
          <cell r="C504" t="str">
            <v>Avian</v>
          </cell>
          <cell r="D504" t="str">
            <v>chicken</v>
          </cell>
          <cell r="E504" t="str">
            <v>India</v>
          </cell>
          <cell r="F504" t="str">
            <v>S_Asia</v>
          </cell>
          <cell r="G504" t="str">
            <v>H9N2</v>
          </cell>
          <cell r="H504">
            <v>2004</v>
          </cell>
          <cell r="I504" t="str">
            <v>A/chicken/Uttar Pradesh/2544/2004</v>
          </cell>
          <cell r="J504">
            <v>38132</v>
          </cell>
          <cell r="K504" t="str">
            <v>Poultry</v>
          </cell>
          <cell r="L504" t="str">
            <v>Poultry</v>
          </cell>
          <cell r="M504" t="str">
            <v>Domestic animal</v>
          </cell>
          <cell r="N504" t="str">
            <v>Domestic</v>
          </cell>
          <cell r="O504" t="str">
            <v>Chicken</v>
          </cell>
        </row>
        <row r="505">
          <cell r="A505" t="str">
            <v>CY068672</v>
          </cell>
          <cell r="B505">
            <v>4</v>
          </cell>
          <cell r="C505" t="str">
            <v>Avian</v>
          </cell>
          <cell r="D505" t="str">
            <v>chicken</v>
          </cell>
          <cell r="E505" t="str">
            <v>India</v>
          </cell>
          <cell r="F505" t="str">
            <v>S_Asia</v>
          </cell>
          <cell r="G505" t="str">
            <v>H9N2</v>
          </cell>
          <cell r="H505">
            <v>2004</v>
          </cell>
          <cell r="I505" t="str">
            <v>A/chicken/Gujarat/3697/2004</v>
          </cell>
          <cell r="J505">
            <v>38243</v>
          </cell>
          <cell r="K505" t="str">
            <v>Poultry</v>
          </cell>
          <cell r="L505" t="str">
            <v>Poultry</v>
          </cell>
          <cell r="M505" t="str">
            <v>Domestic animal</v>
          </cell>
          <cell r="N505" t="str">
            <v>Domestic</v>
          </cell>
          <cell r="O505" t="str">
            <v>Chicken</v>
          </cell>
        </row>
        <row r="506">
          <cell r="A506" t="str">
            <v>CY073800</v>
          </cell>
          <cell r="B506">
            <v>4</v>
          </cell>
          <cell r="C506" t="str">
            <v>Avian</v>
          </cell>
          <cell r="D506" t="str">
            <v>duck</v>
          </cell>
          <cell r="E506" t="str">
            <v>Malaysia</v>
          </cell>
          <cell r="F506" t="str">
            <v>SE_Asia</v>
          </cell>
          <cell r="G506" t="str">
            <v>H9N2</v>
          </cell>
          <cell r="H506">
            <v>2001</v>
          </cell>
          <cell r="I506" t="str">
            <v>A/duck/Malaysia/2001</v>
          </cell>
          <cell r="J506">
            <v>2001</v>
          </cell>
          <cell r="K506" t="str">
            <v>?</v>
          </cell>
          <cell r="L506" t="str">
            <v>Poultry</v>
          </cell>
          <cell r="M506" t="str">
            <v>Domestic animal</v>
          </cell>
          <cell r="N506" t="str">
            <v>Domestic</v>
          </cell>
          <cell r="O506" t="str">
            <v>Domestic_duck/geese</v>
          </cell>
        </row>
        <row r="507">
          <cell r="A507" t="str">
            <v>CY075030</v>
          </cell>
          <cell r="B507">
            <v>4</v>
          </cell>
          <cell r="C507" t="str">
            <v>Swine</v>
          </cell>
          <cell r="D507" t="str">
            <v>swine</v>
          </cell>
          <cell r="E507" t="str">
            <v>China</v>
          </cell>
          <cell r="F507" t="str">
            <v>China_Central</v>
          </cell>
          <cell r="G507" t="str">
            <v>H9N2</v>
          </cell>
          <cell r="H507">
            <v>2007</v>
          </cell>
          <cell r="I507" t="str">
            <v>A/swine/Guangxi/7/2007</v>
          </cell>
          <cell r="J507">
            <v>39114</v>
          </cell>
          <cell r="K507" t="str">
            <v>Mammals</v>
          </cell>
          <cell r="L507" t="str">
            <v>Mammal</v>
          </cell>
          <cell r="M507" t="str">
            <v>Domestic animal</v>
          </cell>
          <cell r="N507" t="str">
            <v>Domestic</v>
          </cell>
          <cell r="O507" t="str">
            <v>Mammal</v>
          </cell>
        </row>
        <row r="508">
          <cell r="A508" t="str">
            <v>CY075038</v>
          </cell>
          <cell r="B508">
            <v>4</v>
          </cell>
          <cell r="C508" t="str">
            <v>Swine</v>
          </cell>
          <cell r="D508" t="str">
            <v>swine</v>
          </cell>
          <cell r="E508" t="str">
            <v>China</v>
          </cell>
          <cell r="F508" t="str">
            <v>China_Central</v>
          </cell>
          <cell r="G508" t="str">
            <v>H9N2</v>
          </cell>
          <cell r="H508">
            <v>2007</v>
          </cell>
          <cell r="I508" t="str">
            <v>A/swine/Guangxi/8/2007</v>
          </cell>
          <cell r="J508">
            <v>39114</v>
          </cell>
          <cell r="K508" t="str">
            <v>Mammals</v>
          </cell>
          <cell r="L508" t="str">
            <v>Mammal</v>
          </cell>
          <cell r="M508" t="str">
            <v>Domestic animal</v>
          </cell>
          <cell r="N508" t="str">
            <v>Domestic</v>
          </cell>
          <cell r="O508" t="str">
            <v>Mammal</v>
          </cell>
        </row>
        <row r="509">
          <cell r="A509" t="str">
            <v>CY075046</v>
          </cell>
          <cell r="B509">
            <v>4</v>
          </cell>
          <cell r="C509" t="str">
            <v>Swine</v>
          </cell>
          <cell r="D509" t="str">
            <v>swine</v>
          </cell>
          <cell r="E509" t="str">
            <v>China</v>
          </cell>
          <cell r="F509" t="str">
            <v>China_Central</v>
          </cell>
          <cell r="G509" t="str">
            <v>H9N2</v>
          </cell>
          <cell r="H509">
            <v>2007</v>
          </cell>
          <cell r="I509" t="str">
            <v>A/swine/Guangxi/9/2007</v>
          </cell>
          <cell r="J509">
            <v>39114</v>
          </cell>
          <cell r="K509" t="str">
            <v>Mammals</v>
          </cell>
          <cell r="L509" t="str">
            <v>Mammal</v>
          </cell>
          <cell r="M509" t="str">
            <v>Domestic animal</v>
          </cell>
          <cell r="N509" t="str">
            <v>Domestic</v>
          </cell>
          <cell r="O509" t="str">
            <v>Mammal</v>
          </cell>
        </row>
        <row r="510">
          <cell r="A510" t="str">
            <v>CY075054</v>
          </cell>
          <cell r="B510">
            <v>4</v>
          </cell>
          <cell r="C510" t="str">
            <v>Swine</v>
          </cell>
          <cell r="D510" t="str">
            <v>swine</v>
          </cell>
          <cell r="E510" t="str">
            <v>China</v>
          </cell>
          <cell r="F510" t="str">
            <v>China_Central</v>
          </cell>
          <cell r="G510" t="str">
            <v>H9N2</v>
          </cell>
          <cell r="H510">
            <v>2007</v>
          </cell>
          <cell r="I510" t="str">
            <v>A/swine/Guangxi/10/2007</v>
          </cell>
          <cell r="J510">
            <v>39114</v>
          </cell>
          <cell r="K510" t="str">
            <v>Mammals</v>
          </cell>
          <cell r="L510" t="str">
            <v>Mammal</v>
          </cell>
          <cell r="M510" t="str">
            <v>Domestic animal</v>
          </cell>
          <cell r="N510" t="str">
            <v>Domestic</v>
          </cell>
          <cell r="O510" t="str">
            <v>Mammal</v>
          </cell>
        </row>
        <row r="511">
          <cell r="A511" t="str">
            <v>CY075925</v>
          </cell>
          <cell r="B511">
            <v>4</v>
          </cell>
          <cell r="C511" t="str">
            <v>Avian</v>
          </cell>
          <cell r="D511" t="str">
            <v>common murre</v>
          </cell>
          <cell r="E511" t="str">
            <v>USA</v>
          </cell>
          <cell r="F511" t="str">
            <v>N_Amer</v>
          </cell>
          <cell r="G511" t="str">
            <v>H9N5</v>
          </cell>
          <cell r="H511">
            <v>2005</v>
          </cell>
          <cell r="I511" t="str">
            <v>A/common murre/Oregon/19497-004/2005</v>
          </cell>
          <cell r="J511">
            <v>38558</v>
          </cell>
          <cell r="K511" t="str">
            <v>Charadriiformes</v>
          </cell>
          <cell r="L511" t="str">
            <v>Charadriiformes</v>
          </cell>
          <cell r="M511" t="str">
            <v>Wild bird</v>
          </cell>
          <cell r="N511" t="str">
            <v>Wild</v>
          </cell>
          <cell r="O511" t="str">
            <v>Charadriiformes</v>
          </cell>
        </row>
        <row r="512">
          <cell r="A512" t="str">
            <v>CY075965</v>
          </cell>
          <cell r="B512">
            <v>4</v>
          </cell>
          <cell r="C512" t="str">
            <v>Avian</v>
          </cell>
          <cell r="D512" t="str">
            <v>northern shoveler</v>
          </cell>
          <cell r="E512" t="str">
            <v>USA</v>
          </cell>
          <cell r="F512" t="str">
            <v>N_Amer</v>
          </cell>
          <cell r="G512" t="str">
            <v>H9N2</v>
          </cell>
          <cell r="H512">
            <v>2006</v>
          </cell>
          <cell r="I512" t="str">
            <v>A/northern shoveler/Washington/44249-604/2006</v>
          </cell>
          <cell r="J512">
            <v>39016</v>
          </cell>
          <cell r="K512" t="str">
            <v>Anseriformes</v>
          </cell>
          <cell r="L512" t="str">
            <v>Anseriformes</v>
          </cell>
          <cell r="M512" t="str">
            <v>Wild bird</v>
          </cell>
          <cell r="N512" t="str">
            <v>Wild</v>
          </cell>
          <cell r="O512" t="str">
            <v>Anseriformes</v>
          </cell>
        </row>
        <row r="513">
          <cell r="A513" t="str">
            <v>CY076085</v>
          </cell>
          <cell r="B513">
            <v>4</v>
          </cell>
          <cell r="C513" t="str">
            <v>Avian</v>
          </cell>
          <cell r="D513" t="str">
            <v>northern shoveler</v>
          </cell>
          <cell r="E513" t="str">
            <v>USA</v>
          </cell>
          <cell r="F513" t="str">
            <v>N_Amer</v>
          </cell>
          <cell r="G513" t="str">
            <v>H9N2</v>
          </cell>
          <cell r="H513">
            <v>2007</v>
          </cell>
          <cell r="I513" t="str">
            <v>A/northern shoveler/California/44363-062/2007</v>
          </cell>
          <cell r="J513">
            <v>39389</v>
          </cell>
          <cell r="K513" t="str">
            <v>Anseriformes</v>
          </cell>
          <cell r="L513" t="str">
            <v>Anseriformes</v>
          </cell>
          <cell r="M513" t="str">
            <v>Wild bird</v>
          </cell>
          <cell r="N513" t="str">
            <v>Wild</v>
          </cell>
          <cell r="O513" t="str">
            <v>Anseriformes</v>
          </cell>
        </row>
        <row r="514">
          <cell r="A514" t="str">
            <v>CY076723</v>
          </cell>
          <cell r="B514">
            <v>4</v>
          </cell>
          <cell r="C514" t="str">
            <v>Avian</v>
          </cell>
          <cell r="D514" t="str">
            <v>chicken</v>
          </cell>
          <cell r="E514" t="str">
            <v>United Arab Emirates</v>
          </cell>
          <cell r="F514" t="str">
            <v>Middle_East</v>
          </cell>
          <cell r="G514" t="str">
            <v>H9N2</v>
          </cell>
          <cell r="H514">
            <v>2002</v>
          </cell>
          <cell r="I514" t="str">
            <v>A/chicken/Emirates/R66/2002</v>
          </cell>
          <cell r="J514">
            <v>2002</v>
          </cell>
          <cell r="K514" t="str">
            <v>Poultry</v>
          </cell>
          <cell r="L514" t="str">
            <v>Poultry</v>
          </cell>
          <cell r="M514" t="str">
            <v>Domestic animal</v>
          </cell>
          <cell r="N514" t="str">
            <v>Domestic</v>
          </cell>
          <cell r="O514" t="str">
            <v>Chicken</v>
          </cell>
        </row>
        <row r="515">
          <cell r="A515" t="str">
            <v>CY077084</v>
          </cell>
          <cell r="B515">
            <v>4</v>
          </cell>
          <cell r="C515" t="str">
            <v>Avian</v>
          </cell>
          <cell r="D515" t="str">
            <v>chicken</v>
          </cell>
          <cell r="E515" t="str">
            <v>China</v>
          </cell>
          <cell r="F515" t="str">
            <v>China_Central</v>
          </cell>
          <cell r="G515" t="str">
            <v>H9N2</v>
          </cell>
          <cell r="H515">
            <v>1999</v>
          </cell>
          <cell r="I515" t="str">
            <v>A/chicken/Hubei/01/1999</v>
          </cell>
          <cell r="J515">
            <v>36212</v>
          </cell>
          <cell r="K515" t="str">
            <v>Poultry</v>
          </cell>
          <cell r="L515" t="str">
            <v>Poultry</v>
          </cell>
          <cell r="M515" t="str">
            <v>Domestic animal</v>
          </cell>
          <cell r="N515" t="str">
            <v>Domestic</v>
          </cell>
          <cell r="O515" t="str">
            <v>Chicken</v>
          </cell>
        </row>
        <row r="516">
          <cell r="A516" t="str">
            <v>CY077174</v>
          </cell>
          <cell r="B516">
            <v>4</v>
          </cell>
          <cell r="C516" t="str">
            <v>Avian</v>
          </cell>
          <cell r="D516" t="str">
            <v>shorebird</v>
          </cell>
          <cell r="E516" t="str">
            <v>USA</v>
          </cell>
          <cell r="F516" t="str">
            <v>N_Amer</v>
          </cell>
          <cell r="G516" t="str">
            <v>H9N1</v>
          </cell>
          <cell r="H516">
            <v>2007</v>
          </cell>
          <cell r="I516" t="str">
            <v>A/shorebird/Delaware/554/2007</v>
          </cell>
          <cell r="J516">
            <v>39226</v>
          </cell>
          <cell r="K516" t="str">
            <v>Charadriiformes</v>
          </cell>
          <cell r="L516" t="str">
            <v>Charadriiformes</v>
          </cell>
          <cell r="M516" t="str">
            <v>Wild bird</v>
          </cell>
          <cell r="N516" t="str">
            <v>Wild</v>
          </cell>
          <cell r="O516" t="str">
            <v>Charadriiformes</v>
          </cell>
        </row>
        <row r="517">
          <cell r="A517" t="str">
            <v>CY079646</v>
          </cell>
          <cell r="B517">
            <v>4</v>
          </cell>
          <cell r="C517" t="str">
            <v>Avian</v>
          </cell>
          <cell r="D517" t="str">
            <v>northern shoveler</v>
          </cell>
          <cell r="E517" t="str">
            <v>USA</v>
          </cell>
          <cell r="F517" t="str">
            <v>N_Amer</v>
          </cell>
          <cell r="G517" t="str">
            <v>H9N2</v>
          </cell>
          <cell r="H517">
            <v>2008</v>
          </cell>
          <cell r="I517" t="str">
            <v>A/northern shoveler/Interior Alaska/8BM3470/2008</v>
          </cell>
          <cell r="J517">
            <v>39692</v>
          </cell>
          <cell r="K517" t="str">
            <v>Anseriformes</v>
          </cell>
          <cell r="L517" t="str">
            <v>Anseriformes</v>
          </cell>
          <cell r="M517" t="str">
            <v>Wild bird</v>
          </cell>
          <cell r="N517" t="str">
            <v>Wild</v>
          </cell>
          <cell r="O517" t="str">
            <v>Anseriformes</v>
          </cell>
        </row>
        <row r="518">
          <cell r="A518" t="str">
            <v>CY080415</v>
          </cell>
          <cell r="B518">
            <v>4</v>
          </cell>
          <cell r="C518" t="str">
            <v>Avian</v>
          </cell>
          <cell r="D518" t="str">
            <v>mallard</v>
          </cell>
          <cell r="E518" t="str">
            <v>France</v>
          </cell>
          <cell r="F518" t="str">
            <v>Europe</v>
          </cell>
          <cell r="G518" t="str">
            <v>H9N2</v>
          </cell>
          <cell r="H518">
            <v>2009</v>
          </cell>
          <cell r="I518" t="str">
            <v>A/mallard/France/090360/2009</v>
          </cell>
          <cell r="J518" t="str">
            <v>2009/09/</v>
          </cell>
          <cell r="K518" t="str">
            <v>Anseriformes</v>
          </cell>
          <cell r="L518" t="str">
            <v>Anseriformes</v>
          </cell>
          <cell r="M518" t="str">
            <v>Wild bird</v>
          </cell>
          <cell r="N518" t="str">
            <v>Wild</v>
          </cell>
          <cell r="O518" t="str">
            <v>Anseriformes</v>
          </cell>
        </row>
        <row r="519">
          <cell r="A519" t="str">
            <v>CY081264</v>
          </cell>
          <cell r="B519">
            <v>4</v>
          </cell>
          <cell r="C519" t="str">
            <v>Avian</v>
          </cell>
          <cell r="D519" t="str">
            <v>chicken</v>
          </cell>
          <cell r="E519" t="str">
            <v>Saudi Arabia</v>
          </cell>
          <cell r="F519" t="str">
            <v>Middle_East</v>
          </cell>
          <cell r="G519" t="str">
            <v>H9N2</v>
          </cell>
          <cell r="H519">
            <v>1998</v>
          </cell>
          <cell r="I519" t="str">
            <v>A/chicken/Saudi Arabia/CP7/1998</v>
          </cell>
          <cell r="J519">
            <v>1998</v>
          </cell>
          <cell r="K519" t="str">
            <v>Poultry</v>
          </cell>
          <cell r="L519" t="str">
            <v>Poultry</v>
          </cell>
          <cell r="M519" t="str">
            <v>Domestic animal</v>
          </cell>
          <cell r="N519" t="str">
            <v>Domestic</v>
          </cell>
          <cell r="O519" t="str">
            <v>Chicken</v>
          </cell>
        </row>
        <row r="520">
          <cell r="A520" t="str">
            <v>CY081412</v>
          </cell>
          <cell r="B520">
            <v>4</v>
          </cell>
          <cell r="C520" t="str">
            <v>Avian</v>
          </cell>
          <cell r="D520" t="str">
            <v>mallard</v>
          </cell>
          <cell r="E520" t="str">
            <v>USA</v>
          </cell>
          <cell r="F520" t="str">
            <v>N_Amer</v>
          </cell>
          <cell r="G520" t="str">
            <v>mixed,H9</v>
          </cell>
          <cell r="H520">
            <v>2007</v>
          </cell>
          <cell r="I520" t="str">
            <v>A/mallard/Maryland/798/2007</v>
          </cell>
          <cell r="J520">
            <v>2007</v>
          </cell>
          <cell r="K520" t="str">
            <v>Anseriformes</v>
          </cell>
          <cell r="L520" t="str">
            <v>Anseriformes</v>
          </cell>
          <cell r="M520" t="str">
            <v>Wild bird</v>
          </cell>
          <cell r="N520" t="str">
            <v>Wild</v>
          </cell>
          <cell r="O520" t="str">
            <v>Anseriformes</v>
          </cell>
        </row>
        <row r="521">
          <cell r="A521" t="str">
            <v>CY081420</v>
          </cell>
          <cell r="B521">
            <v>4</v>
          </cell>
          <cell r="C521" t="str">
            <v>Avian</v>
          </cell>
          <cell r="D521" t="str">
            <v>mallard</v>
          </cell>
          <cell r="E521" t="str">
            <v>USA</v>
          </cell>
          <cell r="F521" t="str">
            <v>N_Amer</v>
          </cell>
          <cell r="G521" t="str">
            <v>mixed,H9</v>
          </cell>
          <cell r="H521">
            <v>2007</v>
          </cell>
          <cell r="I521" t="str">
            <v>A/mallard/Maryland/800/2007</v>
          </cell>
          <cell r="J521">
            <v>2007</v>
          </cell>
          <cell r="K521" t="str">
            <v>Anseriformes</v>
          </cell>
          <cell r="L521" t="str">
            <v>Anseriformes</v>
          </cell>
          <cell r="M521" t="str">
            <v>Wild bird</v>
          </cell>
          <cell r="N521" t="str">
            <v>Wild</v>
          </cell>
          <cell r="O521" t="str">
            <v>Anseriformes</v>
          </cell>
        </row>
        <row r="522">
          <cell r="A522" t="str">
            <v>CY087171</v>
          </cell>
          <cell r="B522">
            <v>4</v>
          </cell>
          <cell r="C522" t="str">
            <v>Avian</v>
          </cell>
          <cell r="D522" t="str">
            <v>chicken</v>
          </cell>
          <cell r="E522" t="str">
            <v>China</v>
          </cell>
          <cell r="F522" t="str">
            <v>China_West</v>
          </cell>
          <cell r="G522" t="str">
            <v>H9N2</v>
          </cell>
          <cell r="H522">
            <v>2009</v>
          </cell>
          <cell r="I522" t="str">
            <v>A/chicken/Tibet/S1/2009</v>
          </cell>
          <cell r="J522">
            <v>40066</v>
          </cell>
          <cell r="K522" t="str">
            <v>Poultry</v>
          </cell>
          <cell r="L522" t="str">
            <v>Poultry</v>
          </cell>
          <cell r="M522" t="str">
            <v>Domestic animal</v>
          </cell>
          <cell r="N522" t="str">
            <v>Domestic</v>
          </cell>
          <cell r="O522" t="str">
            <v>Chicken</v>
          </cell>
        </row>
        <row r="523">
          <cell r="A523" t="str">
            <v>CY087179</v>
          </cell>
          <cell r="B523">
            <v>4</v>
          </cell>
          <cell r="C523" t="str">
            <v>Avian</v>
          </cell>
          <cell r="D523" t="str">
            <v>chicken</v>
          </cell>
          <cell r="E523" t="str">
            <v>China</v>
          </cell>
          <cell r="F523" t="str">
            <v>China_West</v>
          </cell>
          <cell r="G523" t="str">
            <v>H9N2</v>
          </cell>
          <cell r="H523">
            <v>2009</v>
          </cell>
          <cell r="I523" t="str">
            <v>A/chicken/Tibet/S4/2009</v>
          </cell>
          <cell r="J523">
            <v>40066</v>
          </cell>
          <cell r="K523" t="str">
            <v>Poultry</v>
          </cell>
          <cell r="L523" t="str">
            <v>Poultry</v>
          </cell>
          <cell r="M523" t="str">
            <v>Domestic animal</v>
          </cell>
          <cell r="N523" t="str">
            <v>Domestic</v>
          </cell>
          <cell r="O523" t="str">
            <v>Chicken</v>
          </cell>
        </row>
        <row r="524">
          <cell r="A524" t="str">
            <v>CY087187</v>
          </cell>
          <cell r="B524">
            <v>4</v>
          </cell>
          <cell r="C524" t="str">
            <v>Avian</v>
          </cell>
          <cell r="D524" t="str">
            <v>duck</v>
          </cell>
          <cell r="E524" t="str">
            <v>China</v>
          </cell>
          <cell r="F524" t="str">
            <v>China_West</v>
          </cell>
          <cell r="G524" t="str">
            <v>H9N2</v>
          </cell>
          <cell r="H524">
            <v>2009</v>
          </cell>
          <cell r="I524" t="str">
            <v>A/duck/Tibet/S2/2009</v>
          </cell>
          <cell r="J524">
            <v>40066</v>
          </cell>
          <cell r="K524" t="str">
            <v>Poultry</v>
          </cell>
          <cell r="L524" t="str">
            <v>Poultry</v>
          </cell>
          <cell r="M524" t="str">
            <v>Domestic animal</v>
          </cell>
          <cell r="N524" t="str">
            <v>Domestic</v>
          </cell>
          <cell r="O524" t="str">
            <v>Domestic_duck/geese</v>
          </cell>
        </row>
        <row r="525">
          <cell r="A525" t="str">
            <v>CY087824</v>
          </cell>
          <cell r="B525">
            <v>4</v>
          </cell>
          <cell r="C525" t="str">
            <v>Avian</v>
          </cell>
          <cell r="D525" t="str">
            <v>turkey</v>
          </cell>
          <cell r="E525" t="str">
            <v>USA</v>
          </cell>
          <cell r="F525" t="str">
            <v>N_Amer</v>
          </cell>
          <cell r="G525" t="str">
            <v>H9N2</v>
          </cell>
          <cell r="H525">
            <v>1966</v>
          </cell>
          <cell r="I525" t="str">
            <v>A/turkey/Wisconsin/1/1966</v>
          </cell>
          <cell r="J525">
            <v>24269</v>
          </cell>
          <cell r="K525" t="str">
            <v>Poultry</v>
          </cell>
          <cell r="L525" t="str">
            <v>Poultry</v>
          </cell>
          <cell r="M525" t="str">
            <v>Domestic animal</v>
          </cell>
          <cell r="N525" t="str">
            <v>Domestic</v>
          </cell>
          <cell r="O525" t="str">
            <v>Turkey</v>
          </cell>
        </row>
        <row r="526">
          <cell r="A526" t="str">
            <v>CY093088</v>
          </cell>
          <cell r="B526">
            <v>4</v>
          </cell>
          <cell r="C526" t="str">
            <v>Avian</v>
          </cell>
          <cell r="D526" t="str">
            <v>quail</v>
          </cell>
          <cell r="E526" t="str">
            <v>Lebanon</v>
          </cell>
          <cell r="F526" t="str">
            <v>Middle_East</v>
          </cell>
          <cell r="G526" t="str">
            <v>H9N2</v>
          </cell>
          <cell r="H526">
            <v>2010</v>
          </cell>
          <cell r="I526" t="str">
            <v>A/quail/Lebanon/272/2010</v>
          </cell>
          <cell r="J526" t="str">
            <v>2010/08/</v>
          </cell>
          <cell r="K526" t="str">
            <v>?</v>
          </cell>
          <cell r="L526" t="str">
            <v>Galliformes</v>
          </cell>
          <cell r="M526" t="str">
            <v>Domestic animal</v>
          </cell>
          <cell r="N526" t="str">
            <v>Domestic</v>
          </cell>
          <cell r="O526" t="str">
            <v>Quail</v>
          </cell>
        </row>
        <row r="527">
          <cell r="A527" t="str">
            <v>CY093096</v>
          </cell>
          <cell r="B527">
            <v>4</v>
          </cell>
          <cell r="C527" t="str">
            <v>Avian</v>
          </cell>
          <cell r="D527" t="str">
            <v>quail</v>
          </cell>
          <cell r="E527" t="str">
            <v>Lebanon</v>
          </cell>
          <cell r="F527" t="str">
            <v>Middle_East</v>
          </cell>
          <cell r="G527" t="str">
            <v>H9N2</v>
          </cell>
          <cell r="H527">
            <v>2010</v>
          </cell>
          <cell r="I527" t="str">
            <v>A/quail/Lebanon/273/2010</v>
          </cell>
          <cell r="J527" t="str">
            <v>2010/08/</v>
          </cell>
          <cell r="K527" t="str">
            <v>?</v>
          </cell>
          <cell r="L527" t="str">
            <v>Galliformes</v>
          </cell>
          <cell r="M527" t="str">
            <v>Domestic animal</v>
          </cell>
          <cell r="N527" t="str">
            <v>Domestic</v>
          </cell>
          <cell r="O527" t="str">
            <v>Quail</v>
          </cell>
        </row>
        <row r="528">
          <cell r="A528" t="str">
            <v>CY096726</v>
          </cell>
          <cell r="B528">
            <v>4</v>
          </cell>
          <cell r="C528" t="str">
            <v>Avian</v>
          </cell>
          <cell r="D528" t="str">
            <v>black swan</v>
          </cell>
          <cell r="E528" t="str">
            <v>Australia</v>
          </cell>
          <cell r="F528" t="str">
            <v>Australia/Malaysia</v>
          </cell>
          <cell r="G528" t="str">
            <v>H9</v>
          </cell>
          <cell r="H528">
            <v>2008</v>
          </cell>
          <cell r="I528" t="str">
            <v>A/black swan/Morpeth/194/2008</v>
          </cell>
          <cell r="J528">
            <v>39547</v>
          </cell>
          <cell r="K528" t="str">
            <v>Anseriformes</v>
          </cell>
          <cell r="L528" t="str">
            <v>Anseriformes</v>
          </cell>
          <cell r="M528" t="str">
            <v>Wild bird</v>
          </cell>
          <cell r="N528" t="str">
            <v>Wild</v>
          </cell>
          <cell r="O528" t="str">
            <v>Anseriformes</v>
          </cell>
        </row>
        <row r="529">
          <cell r="A529" t="str">
            <v>CY096727</v>
          </cell>
          <cell r="B529">
            <v>4</v>
          </cell>
          <cell r="C529" t="str">
            <v>Avian</v>
          </cell>
          <cell r="D529" t="str">
            <v>bar-tailed godwit</v>
          </cell>
          <cell r="E529" t="str">
            <v>Australia</v>
          </cell>
          <cell r="F529" t="str">
            <v>Australia/Malaysia</v>
          </cell>
          <cell r="G529" t="str">
            <v>H9</v>
          </cell>
          <cell r="H529">
            <v>2008</v>
          </cell>
          <cell r="I529" t="str">
            <v>A/bar-tailed godwit/Stockton/11204/2008</v>
          </cell>
          <cell r="J529">
            <v>39540</v>
          </cell>
          <cell r="K529" t="str">
            <v>Anseriformes</v>
          </cell>
          <cell r="L529" t="str">
            <v>Anseriformes</v>
          </cell>
          <cell r="M529" t="str">
            <v>Wild bird</v>
          </cell>
          <cell r="N529" t="str">
            <v>Wild</v>
          </cell>
          <cell r="O529" t="str">
            <v>Anseriformes</v>
          </cell>
        </row>
        <row r="530">
          <cell r="A530" t="str">
            <v>CY096733</v>
          </cell>
          <cell r="B530">
            <v>4</v>
          </cell>
          <cell r="C530" t="str">
            <v>Avian</v>
          </cell>
          <cell r="D530" t="str">
            <v>duck</v>
          </cell>
          <cell r="E530" t="str">
            <v>Australia</v>
          </cell>
          <cell r="F530" t="str">
            <v>Australia/Malaysia</v>
          </cell>
          <cell r="G530" t="str">
            <v>H9</v>
          </cell>
          <cell r="H530">
            <v>2007</v>
          </cell>
          <cell r="I530" t="str">
            <v>A/duck/Newcastle/75/2007</v>
          </cell>
          <cell r="J530">
            <v>39175</v>
          </cell>
          <cell r="K530" t="str">
            <v>?</v>
          </cell>
          <cell r="L530" t="str">
            <v>Duck (unidentified)</v>
          </cell>
          <cell r="M530" t="str">
            <v>Wild bird</v>
          </cell>
          <cell r="N530" t="str">
            <v>Wild</v>
          </cell>
          <cell r="O530" t="str">
            <v>Anseriformes</v>
          </cell>
        </row>
        <row r="531">
          <cell r="A531" t="str">
            <v>CY096739</v>
          </cell>
          <cell r="B531">
            <v>4</v>
          </cell>
          <cell r="C531" t="str">
            <v>Avian</v>
          </cell>
          <cell r="D531" t="str">
            <v>eastern curlew</v>
          </cell>
          <cell r="E531" t="str">
            <v>Australia</v>
          </cell>
          <cell r="F531" t="str">
            <v>Australia/Malaysia</v>
          </cell>
          <cell r="G531" t="str">
            <v>H9</v>
          </cell>
          <cell r="H531">
            <v>2008</v>
          </cell>
          <cell r="I531" t="str">
            <v>A/eastern curlew/Stockton/4204/2008</v>
          </cell>
          <cell r="J531">
            <v>39540</v>
          </cell>
          <cell r="K531" t="str">
            <v>Charadriiformes</v>
          </cell>
          <cell r="L531" t="str">
            <v>Charadriiformes</v>
          </cell>
          <cell r="M531" t="str">
            <v>Wild bird</v>
          </cell>
          <cell r="N531" t="str">
            <v>Wild</v>
          </cell>
          <cell r="O531" t="str">
            <v>Charadriiformes</v>
          </cell>
        </row>
        <row r="532">
          <cell r="A532" t="str">
            <v>CY096740</v>
          </cell>
          <cell r="B532">
            <v>4</v>
          </cell>
          <cell r="C532" t="str">
            <v>Avian</v>
          </cell>
          <cell r="D532" t="str">
            <v>eastern curlew</v>
          </cell>
          <cell r="E532" t="str">
            <v>Australia</v>
          </cell>
          <cell r="F532" t="str">
            <v>Australia/Malaysia</v>
          </cell>
          <cell r="G532" t="str">
            <v>H9</v>
          </cell>
          <cell r="H532">
            <v>2007</v>
          </cell>
          <cell r="I532" t="str">
            <v>A/eastern curlew/Stockton/61/2007</v>
          </cell>
          <cell r="J532">
            <v>39204</v>
          </cell>
          <cell r="K532" t="str">
            <v>Charadriiformes</v>
          </cell>
          <cell r="L532" t="str">
            <v>Charadriiformes</v>
          </cell>
          <cell r="M532" t="str">
            <v>Wild bird</v>
          </cell>
          <cell r="N532" t="str">
            <v>Wild</v>
          </cell>
          <cell r="O532" t="str">
            <v>Charadriiformes</v>
          </cell>
        </row>
        <row r="533">
          <cell r="A533" t="str">
            <v>CY096741</v>
          </cell>
          <cell r="B533">
            <v>4</v>
          </cell>
          <cell r="C533" t="str">
            <v>Avian</v>
          </cell>
          <cell r="D533" t="str">
            <v>eastern curlew</v>
          </cell>
          <cell r="E533" t="str">
            <v>Australia</v>
          </cell>
          <cell r="F533" t="str">
            <v>Australia/Malaysia</v>
          </cell>
          <cell r="G533" t="str">
            <v>H9</v>
          </cell>
          <cell r="H533">
            <v>2008</v>
          </cell>
          <cell r="I533" t="str">
            <v>A/eastern curlew/Stockton/7204/2008</v>
          </cell>
          <cell r="J533">
            <v>39540</v>
          </cell>
          <cell r="K533" t="str">
            <v>Charadriiformes</v>
          </cell>
          <cell r="L533" t="str">
            <v>Charadriiformes</v>
          </cell>
          <cell r="M533" t="str">
            <v>Wild bird</v>
          </cell>
          <cell r="N533" t="str">
            <v>Wild</v>
          </cell>
          <cell r="O533" t="str">
            <v>Charadriiformes</v>
          </cell>
        </row>
        <row r="534">
          <cell r="A534" t="str">
            <v>CY096745</v>
          </cell>
          <cell r="B534">
            <v>4</v>
          </cell>
          <cell r="C534" t="str">
            <v>Avian</v>
          </cell>
          <cell r="D534" t="str">
            <v>teal</v>
          </cell>
          <cell r="E534" t="str">
            <v>Australia</v>
          </cell>
          <cell r="F534" t="str">
            <v>Australia/Malaysia</v>
          </cell>
          <cell r="G534" t="str">
            <v>H9</v>
          </cell>
          <cell r="H534">
            <v>2007</v>
          </cell>
          <cell r="I534" t="str">
            <v>A/teal/Newcastle/96/2007</v>
          </cell>
          <cell r="J534">
            <v>39175</v>
          </cell>
          <cell r="K534" t="str">
            <v>Anseriformes</v>
          </cell>
          <cell r="L534" t="str">
            <v>Anseriformes</v>
          </cell>
          <cell r="M534" t="str">
            <v>Wild bird</v>
          </cell>
          <cell r="N534" t="str">
            <v>Wild</v>
          </cell>
          <cell r="O534" t="str">
            <v>Anseriformes</v>
          </cell>
        </row>
        <row r="535">
          <cell r="A535" t="str">
            <v>CY097630</v>
          </cell>
          <cell r="B535">
            <v>4</v>
          </cell>
          <cell r="C535" t="str">
            <v>Avian</v>
          </cell>
          <cell r="D535" t="str">
            <v>northern shoveler</v>
          </cell>
          <cell r="E535" t="str">
            <v>USA</v>
          </cell>
          <cell r="F535" t="str">
            <v>N_Amer</v>
          </cell>
          <cell r="G535" t="str">
            <v>H9N2</v>
          </cell>
          <cell r="H535">
            <v>2009</v>
          </cell>
          <cell r="I535" t="str">
            <v>A/northern shoveler/Missouri/298/2009</v>
          </cell>
          <cell r="J535">
            <v>40153</v>
          </cell>
          <cell r="K535" t="str">
            <v>Anseriformes</v>
          </cell>
          <cell r="L535" t="str">
            <v>Anseriformes</v>
          </cell>
          <cell r="M535" t="str">
            <v>Wild bird</v>
          </cell>
          <cell r="N535" t="str">
            <v>Wild</v>
          </cell>
          <cell r="O535" t="str">
            <v>Anseriformes</v>
          </cell>
        </row>
        <row r="536">
          <cell r="A536" t="str">
            <v>CY098089</v>
          </cell>
          <cell r="B536">
            <v>4</v>
          </cell>
          <cell r="C536" t="str">
            <v>Environment</v>
          </cell>
          <cell r="D536" t="str">
            <v>environment</v>
          </cell>
          <cell r="E536" t="str">
            <v>Hong Kong</v>
          </cell>
          <cell r="F536" t="str">
            <v>China_Central</v>
          </cell>
          <cell r="G536" t="str">
            <v>H9N2</v>
          </cell>
          <cell r="H536">
            <v>1999</v>
          </cell>
          <cell r="I536" t="str">
            <v>A/environment/Hong Kong/1226/1999</v>
          </cell>
          <cell r="J536">
            <v>1999</v>
          </cell>
          <cell r="K536" t="str">
            <v>Environmental</v>
          </cell>
          <cell r="L536" t="str">
            <v>Environmental</v>
          </cell>
          <cell r="M536" t="str">
            <v>Environmental</v>
          </cell>
          <cell r="N536" t="str">
            <v>Domestic</v>
          </cell>
          <cell r="O536" t="str">
            <v>Environmental</v>
          </cell>
        </row>
        <row r="537">
          <cell r="A537" t="str">
            <v>CY099345</v>
          </cell>
          <cell r="B537">
            <v>4</v>
          </cell>
          <cell r="C537" t="str">
            <v>Avian</v>
          </cell>
          <cell r="D537" t="str">
            <v>chicken</v>
          </cell>
          <cell r="E537" t="str">
            <v>India</v>
          </cell>
          <cell r="F537" t="str">
            <v>S_Asia</v>
          </cell>
          <cell r="G537" t="str">
            <v>H9N2</v>
          </cell>
          <cell r="H537">
            <v>2010</v>
          </cell>
          <cell r="I537" t="str">
            <v>A/chicken/India/IVRI-0004/2010</v>
          </cell>
          <cell r="J537">
            <v>40518</v>
          </cell>
          <cell r="K537" t="str">
            <v>Poultry</v>
          </cell>
          <cell r="L537" t="str">
            <v>Poultry</v>
          </cell>
          <cell r="M537" t="str">
            <v>Domestic animal</v>
          </cell>
          <cell r="N537" t="str">
            <v>Domestic</v>
          </cell>
          <cell r="O537" t="str">
            <v>Chicken</v>
          </cell>
        </row>
        <row r="538">
          <cell r="A538" t="str">
            <v>CY099361</v>
          </cell>
          <cell r="B538">
            <v>4</v>
          </cell>
          <cell r="C538" t="str">
            <v>Avian</v>
          </cell>
          <cell r="D538" t="str">
            <v>chicken</v>
          </cell>
          <cell r="E538" t="str">
            <v>India</v>
          </cell>
          <cell r="F538" t="str">
            <v>S_Asia</v>
          </cell>
          <cell r="G538" t="str">
            <v>H9N2</v>
          </cell>
          <cell r="H538">
            <v>2011</v>
          </cell>
          <cell r="I538" t="str">
            <v>A/chicken/India/IVRI-0011/2011</v>
          </cell>
          <cell r="J538">
            <v>40575</v>
          </cell>
          <cell r="K538" t="str">
            <v>Poultry</v>
          </cell>
          <cell r="L538" t="str">
            <v>Poultry</v>
          </cell>
          <cell r="M538" t="str">
            <v>Domestic animal</v>
          </cell>
          <cell r="N538" t="str">
            <v>Domestic</v>
          </cell>
          <cell r="O538" t="str">
            <v>Chicken</v>
          </cell>
        </row>
        <row r="539">
          <cell r="A539" t="str">
            <v>CY101212</v>
          </cell>
          <cell r="B539">
            <v>4</v>
          </cell>
          <cell r="C539" t="str">
            <v>Avian</v>
          </cell>
          <cell r="D539" t="str">
            <v>ruddy turnstone</v>
          </cell>
          <cell r="E539" t="str">
            <v>USA</v>
          </cell>
          <cell r="F539" t="str">
            <v>N_Amer</v>
          </cell>
          <cell r="G539" t="str">
            <v>mixed,H9</v>
          </cell>
          <cell r="H539">
            <v>1996</v>
          </cell>
          <cell r="I539" t="str">
            <v>A/ruddy turnstone/Delaware Bay/215/1996</v>
          </cell>
          <cell r="J539">
            <v>35200</v>
          </cell>
          <cell r="K539" t="str">
            <v>Charadriiformes</v>
          </cell>
          <cell r="L539" t="str">
            <v>Charadriiformes</v>
          </cell>
          <cell r="M539" t="str">
            <v>Wild bird</v>
          </cell>
          <cell r="N539" t="str">
            <v>Wild</v>
          </cell>
          <cell r="O539" t="str">
            <v>Charadriiformes</v>
          </cell>
        </row>
        <row r="540">
          <cell r="A540" t="str">
            <v>CY101224</v>
          </cell>
          <cell r="B540">
            <v>4</v>
          </cell>
          <cell r="C540" t="str">
            <v>Avian</v>
          </cell>
          <cell r="D540" t="str">
            <v>shorebird</v>
          </cell>
          <cell r="E540" t="str">
            <v>USA</v>
          </cell>
          <cell r="F540" t="str">
            <v>N_Amer</v>
          </cell>
          <cell r="G540" t="str">
            <v>H9N9</v>
          </cell>
          <cell r="H540">
            <v>1996</v>
          </cell>
          <cell r="I540" t="str">
            <v>A/shorebird/Delaware Bay/260/1996</v>
          </cell>
          <cell r="J540">
            <v>35200</v>
          </cell>
          <cell r="K540" t="str">
            <v>Charadriiformes</v>
          </cell>
          <cell r="L540" t="str">
            <v>Charadriiformes</v>
          </cell>
          <cell r="M540" t="str">
            <v>Wild bird</v>
          </cell>
          <cell r="N540" t="str">
            <v>Wild</v>
          </cell>
          <cell r="O540" t="str">
            <v>Charadriiformes</v>
          </cell>
        </row>
        <row r="541">
          <cell r="A541" t="str">
            <v>CY101315</v>
          </cell>
          <cell r="B541">
            <v>4</v>
          </cell>
          <cell r="C541" t="str">
            <v>Avian</v>
          </cell>
          <cell r="D541" t="str">
            <v>shorebird</v>
          </cell>
          <cell r="E541" t="str">
            <v>USA</v>
          </cell>
          <cell r="F541" t="str">
            <v>N_Amer</v>
          </cell>
          <cell r="G541" t="str">
            <v>H9N1</v>
          </cell>
          <cell r="H541">
            <v>2002</v>
          </cell>
          <cell r="I541" t="str">
            <v>A/shorebird/Delaware Bay/133/2002</v>
          </cell>
          <cell r="J541">
            <v>37397</v>
          </cell>
          <cell r="K541" t="str">
            <v>Charadriiformes</v>
          </cell>
          <cell r="L541" t="str">
            <v>Charadriiformes</v>
          </cell>
          <cell r="M541" t="str">
            <v>Wild bird</v>
          </cell>
          <cell r="N541" t="str">
            <v>Wild</v>
          </cell>
          <cell r="O541" t="str">
            <v>Charadriiformes</v>
          </cell>
        </row>
        <row r="542">
          <cell r="A542" t="str">
            <v>CY101323</v>
          </cell>
          <cell r="B542">
            <v>4</v>
          </cell>
          <cell r="C542" t="str">
            <v>Avian</v>
          </cell>
          <cell r="D542" t="str">
            <v>shorebird</v>
          </cell>
          <cell r="E542" t="str">
            <v>USA</v>
          </cell>
          <cell r="F542" t="str">
            <v>N_Amer</v>
          </cell>
          <cell r="G542" t="str">
            <v>H9N2</v>
          </cell>
          <cell r="H542">
            <v>2003</v>
          </cell>
          <cell r="I542" t="str">
            <v>A/shorebird/Delaware Bay/73/2003</v>
          </cell>
          <cell r="J542">
            <v>37760</v>
          </cell>
          <cell r="K542" t="str">
            <v>Charadriiformes</v>
          </cell>
          <cell r="L542" t="str">
            <v>Charadriiformes</v>
          </cell>
          <cell r="M542" t="str">
            <v>Wild bird</v>
          </cell>
          <cell r="N542" t="str">
            <v>Wild</v>
          </cell>
          <cell r="O542" t="str">
            <v>Charadriiformes</v>
          </cell>
        </row>
        <row r="543">
          <cell r="A543" t="str">
            <v>CY101390</v>
          </cell>
          <cell r="B543">
            <v>4</v>
          </cell>
          <cell r="C543" t="str">
            <v>Avian</v>
          </cell>
          <cell r="D543" t="str">
            <v>laughing gull</v>
          </cell>
          <cell r="E543" t="str">
            <v>USA</v>
          </cell>
          <cell r="F543" t="str">
            <v>N_Amer</v>
          </cell>
          <cell r="G543" t="str">
            <v>H9N5</v>
          </cell>
          <cell r="H543">
            <v>1987</v>
          </cell>
          <cell r="I543" t="str">
            <v>A/laughing gull/Delaware Bay/2718/1987</v>
          </cell>
          <cell r="J543">
            <v>31916</v>
          </cell>
          <cell r="K543" t="str">
            <v>Charadriiformes</v>
          </cell>
          <cell r="L543" t="str">
            <v>Charadriiformes</v>
          </cell>
          <cell r="M543" t="str">
            <v>Wild bird</v>
          </cell>
          <cell r="N543" t="str">
            <v>Wild</v>
          </cell>
          <cell r="O543" t="str">
            <v>Charadriiformes</v>
          </cell>
        </row>
        <row r="544">
          <cell r="A544" t="str">
            <v>CY101398</v>
          </cell>
          <cell r="B544">
            <v>4</v>
          </cell>
          <cell r="C544" t="str">
            <v>Avian</v>
          </cell>
          <cell r="D544" t="str">
            <v>ruddy turnstone</v>
          </cell>
          <cell r="E544" t="str">
            <v>USA</v>
          </cell>
          <cell r="F544" t="str">
            <v>N_Amer</v>
          </cell>
          <cell r="G544" t="str">
            <v>H9N5</v>
          </cell>
          <cell r="H544">
            <v>1987</v>
          </cell>
          <cell r="I544" t="str">
            <v>A/ruddy turnstone/Delaware Bay/2774/1987</v>
          </cell>
          <cell r="J544">
            <v>31917</v>
          </cell>
          <cell r="K544" t="str">
            <v>Charadriiformes</v>
          </cell>
          <cell r="L544" t="str">
            <v>Charadriiformes</v>
          </cell>
          <cell r="M544" t="str">
            <v>Wild bird</v>
          </cell>
          <cell r="N544" t="str">
            <v>Wild</v>
          </cell>
          <cell r="O544" t="str">
            <v>Charadriiformes</v>
          </cell>
        </row>
        <row r="545">
          <cell r="A545" t="str">
            <v>CY101406</v>
          </cell>
          <cell r="B545">
            <v>4</v>
          </cell>
          <cell r="C545" t="str">
            <v>Avian</v>
          </cell>
          <cell r="D545" t="str">
            <v>ruddy turnstone</v>
          </cell>
          <cell r="E545" t="str">
            <v>USA</v>
          </cell>
          <cell r="F545" t="str">
            <v>N_Amer</v>
          </cell>
          <cell r="G545" t="str">
            <v>H9N5</v>
          </cell>
          <cell r="H545">
            <v>1987</v>
          </cell>
          <cell r="I545" t="str">
            <v>A/ruddy turnstone/Delaware Bay/2795/1987</v>
          </cell>
          <cell r="J545">
            <v>31916</v>
          </cell>
          <cell r="K545" t="str">
            <v>Charadriiformes</v>
          </cell>
          <cell r="L545" t="str">
            <v>Charadriiformes</v>
          </cell>
          <cell r="M545" t="str">
            <v>Wild bird</v>
          </cell>
          <cell r="N545" t="str">
            <v>Wild</v>
          </cell>
          <cell r="O545" t="str">
            <v>Charadriiformes</v>
          </cell>
        </row>
        <row r="546">
          <cell r="A546" t="str">
            <v>CY101414</v>
          </cell>
          <cell r="B546">
            <v>4</v>
          </cell>
          <cell r="C546" t="str">
            <v>Avian</v>
          </cell>
          <cell r="D546" t="str">
            <v>ruddy turnstone</v>
          </cell>
          <cell r="E546" t="str">
            <v>USA</v>
          </cell>
          <cell r="F546" t="str">
            <v>N_Amer</v>
          </cell>
          <cell r="G546" t="str">
            <v>H9N5</v>
          </cell>
          <cell r="H546">
            <v>1987</v>
          </cell>
          <cell r="I546" t="str">
            <v>A/ruddy turnstone/Delaware Bay/2830/1987</v>
          </cell>
          <cell r="J546">
            <v>31916</v>
          </cell>
          <cell r="K546" t="str">
            <v>Charadriiformes</v>
          </cell>
          <cell r="L546" t="str">
            <v>Charadriiformes</v>
          </cell>
          <cell r="M546" t="str">
            <v>Wild bird</v>
          </cell>
          <cell r="N546" t="str">
            <v>Wild</v>
          </cell>
          <cell r="O546" t="str">
            <v>Charadriiformes</v>
          </cell>
        </row>
        <row r="547">
          <cell r="A547" t="str">
            <v>CY101507</v>
          </cell>
          <cell r="B547">
            <v>4</v>
          </cell>
          <cell r="C547" t="str">
            <v>Avian</v>
          </cell>
          <cell r="D547" t="str">
            <v>ruddy turnstone</v>
          </cell>
          <cell r="E547" t="str">
            <v>USA</v>
          </cell>
          <cell r="F547" t="str">
            <v>N_Amer</v>
          </cell>
          <cell r="G547" t="str">
            <v>H9N9</v>
          </cell>
          <cell r="H547">
            <v>1988</v>
          </cell>
          <cell r="I547" t="str">
            <v>A/ruddy turnstone/Virginia/2297/1988</v>
          </cell>
          <cell r="J547">
            <v>32291</v>
          </cell>
          <cell r="K547" t="str">
            <v>Charadriiformes</v>
          </cell>
          <cell r="L547" t="str">
            <v>Charadriiformes</v>
          </cell>
          <cell r="M547" t="str">
            <v>Wild bird</v>
          </cell>
          <cell r="N547" t="str">
            <v>Wild</v>
          </cell>
          <cell r="O547" t="str">
            <v>Charadriiformes</v>
          </cell>
        </row>
        <row r="548">
          <cell r="A548" t="str">
            <v>CY101539</v>
          </cell>
          <cell r="B548">
            <v>4</v>
          </cell>
          <cell r="C548" t="str">
            <v>Avian</v>
          </cell>
          <cell r="D548" t="str">
            <v>laughing gull</v>
          </cell>
          <cell r="E548" t="str">
            <v>USA</v>
          </cell>
          <cell r="F548" t="str">
            <v>N_Amer</v>
          </cell>
          <cell r="G548" t="str">
            <v>H9N9</v>
          </cell>
          <cell r="H548">
            <v>1988</v>
          </cell>
          <cell r="I548" t="str">
            <v>A/laughing gull/Delaware/2971/1988</v>
          </cell>
          <cell r="J548">
            <v>32377</v>
          </cell>
          <cell r="K548" t="str">
            <v>Charadriiformes</v>
          </cell>
          <cell r="L548" t="str">
            <v>Charadriiformes</v>
          </cell>
          <cell r="M548" t="str">
            <v>Wild bird</v>
          </cell>
          <cell r="N548" t="str">
            <v>Wild</v>
          </cell>
          <cell r="O548" t="str">
            <v>Charadriiformes</v>
          </cell>
        </row>
        <row r="549">
          <cell r="A549" t="str">
            <v>CY102188</v>
          </cell>
          <cell r="B549">
            <v>4</v>
          </cell>
          <cell r="C549" t="str">
            <v>Avian</v>
          </cell>
          <cell r="D549" t="str">
            <v>shorebird</v>
          </cell>
          <cell r="E549" t="str">
            <v>USA</v>
          </cell>
          <cell r="F549" t="str">
            <v>N_Amer</v>
          </cell>
          <cell r="G549" t="str">
            <v>H9N7</v>
          </cell>
          <cell r="H549">
            <v>1996</v>
          </cell>
          <cell r="I549" t="str">
            <v>A/shorebird/Delaware Bay/31/1996</v>
          </cell>
          <cell r="J549">
            <v>35199</v>
          </cell>
          <cell r="K549" t="str">
            <v>Charadriiformes</v>
          </cell>
          <cell r="L549" t="str">
            <v>Charadriiformes</v>
          </cell>
          <cell r="M549" t="str">
            <v>Wild bird</v>
          </cell>
          <cell r="N549" t="str">
            <v>Wild</v>
          </cell>
          <cell r="O549" t="str">
            <v>Charadriiformes</v>
          </cell>
        </row>
        <row r="550">
          <cell r="A550" t="str">
            <v>CY102532</v>
          </cell>
          <cell r="B550">
            <v>4</v>
          </cell>
          <cell r="C550" t="str">
            <v>Avian</v>
          </cell>
          <cell r="D550" t="str">
            <v>ruddy turnstone</v>
          </cell>
          <cell r="E550" t="str">
            <v>USA</v>
          </cell>
          <cell r="F550" t="str">
            <v>N_Amer</v>
          </cell>
          <cell r="G550" t="str">
            <v>H9N7</v>
          </cell>
          <cell r="H550">
            <v>1999</v>
          </cell>
          <cell r="I550" t="str">
            <v>A/ruddy turnstone/Delaware Bay/261/1999</v>
          </cell>
          <cell r="J550">
            <v>36304</v>
          </cell>
          <cell r="K550" t="str">
            <v>Charadriiformes</v>
          </cell>
          <cell r="L550" t="str">
            <v>Charadriiformes</v>
          </cell>
          <cell r="M550" t="str">
            <v>Wild bird</v>
          </cell>
          <cell r="N550" t="str">
            <v>Wild</v>
          </cell>
          <cell r="O550" t="str">
            <v>Charadriiformes</v>
          </cell>
        </row>
        <row r="551">
          <cell r="A551" t="str">
            <v>CY102633</v>
          </cell>
          <cell r="B551">
            <v>4</v>
          </cell>
          <cell r="C551" t="str">
            <v>Avian</v>
          </cell>
          <cell r="D551" t="str">
            <v>shorebird</v>
          </cell>
          <cell r="E551" t="str">
            <v>USA</v>
          </cell>
          <cell r="F551" t="str">
            <v>N_Amer</v>
          </cell>
          <cell r="G551" t="str">
            <v>H9N7</v>
          </cell>
          <cell r="H551">
            <v>2000</v>
          </cell>
          <cell r="I551" t="str">
            <v>A/shorebird/Delaware Bay/277/2000</v>
          </cell>
          <cell r="J551">
            <v>36661</v>
          </cell>
          <cell r="K551" t="str">
            <v>Charadriiformes</v>
          </cell>
          <cell r="L551" t="str">
            <v>Charadriiformes</v>
          </cell>
          <cell r="M551" t="str">
            <v>Wild bird</v>
          </cell>
          <cell r="N551" t="str">
            <v>Wild</v>
          </cell>
          <cell r="O551" t="str">
            <v>Charadriiformes</v>
          </cell>
        </row>
        <row r="552">
          <cell r="A552" t="str">
            <v>CY102720</v>
          </cell>
          <cell r="B552">
            <v>4</v>
          </cell>
          <cell r="C552" t="str">
            <v>Avian</v>
          </cell>
          <cell r="D552" t="str">
            <v>laughing gull</v>
          </cell>
          <cell r="E552" t="str">
            <v>USA</v>
          </cell>
          <cell r="F552" t="str">
            <v>N_Amer</v>
          </cell>
          <cell r="G552" t="str">
            <v>H9N1</v>
          </cell>
          <cell r="H552">
            <v>2003</v>
          </cell>
          <cell r="I552" t="str">
            <v>A/laughing gull/Delaware Bay/5/2003</v>
          </cell>
          <cell r="J552">
            <v>37760</v>
          </cell>
          <cell r="K552" t="str">
            <v>Charadriiformes</v>
          </cell>
          <cell r="L552" t="str">
            <v>Charadriiformes</v>
          </cell>
          <cell r="M552" t="str">
            <v>Wild bird</v>
          </cell>
          <cell r="N552" t="str">
            <v>Wild</v>
          </cell>
          <cell r="O552" t="str">
            <v>Charadriiformes</v>
          </cell>
        </row>
        <row r="553">
          <cell r="A553" t="str">
            <v>CY102728</v>
          </cell>
          <cell r="B553">
            <v>4</v>
          </cell>
          <cell r="C553" t="str">
            <v>Avian</v>
          </cell>
          <cell r="D553" t="str">
            <v>shorebird</v>
          </cell>
          <cell r="E553" t="str">
            <v>USA</v>
          </cell>
          <cell r="F553" t="str">
            <v>N_Amer</v>
          </cell>
          <cell r="G553" t="str">
            <v>H9N2</v>
          </cell>
          <cell r="H553">
            <v>2003</v>
          </cell>
          <cell r="I553" t="str">
            <v>A/shorebird/Delaware Bay/127/2003</v>
          </cell>
          <cell r="J553">
            <v>37760</v>
          </cell>
          <cell r="K553" t="str">
            <v>Charadriiformes</v>
          </cell>
          <cell r="L553" t="str">
            <v>Charadriiformes</v>
          </cell>
          <cell r="M553" t="str">
            <v>Wild bird</v>
          </cell>
          <cell r="N553" t="str">
            <v>Wild</v>
          </cell>
          <cell r="O553" t="str">
            <v>Charadriiformes</v>
          </cell>
        </row>
        <row r="554">
          <cell r="A554" t="str">
            <v>CY102736</v>
          </cell>
          <cell r="B554">
            <v>4</v>
          </cell>
          <cell r="C554" t="str">
            <v>Avian</v>
          </cell>
          <cell r="D554" t="str">
            <v>shorebird</v>
          </cell>
          <cell r="E554" t="str">
            <v>USA</v>
          </cell>
          <cell r="F554" t="str">
            <v>N_Amer</v>
          </cell>
          <cell r="G554" t="str">
            <v>H9N5</v>
          </cell>
          <cell r="H554">
            <v>2003</v>
          </cell>
          <cell r="I554" t="str">
            <v>A/shorebird/Delaware Bay/246/2003</v>
          </cell>
          <cell r="J554">
            <v>37761</v>
          </cell>
          <cell r="K554" t="str">
            <v>Charadriiformes</v>
          </cell>
          <cell r="L554" t="str">
            <v>Charadriiformes</v>
          </cell>
          <cell r="M554" t="str">
            <v>Wild bird</v>
          </cell>
          <cell r="N554" t="str">
            <v>Wild</v>
          </cell>
          <cell r="O554" t="str">
            <v>Charadriiformes</v>
          </cell>
        </row>
        <row r="555">
          <cell r="A555" t="str">
            <v>CY102744</v>
          </cell>
          <cell r="B555">
            <v>4</v>
          </cell>
          <cell r="C555" t="str">
            <v>Avian</v>
          </cell>
          <cell r="D555" t="str">
            <v>shorebird</v>
          </cell>
          <cell r="E555" t="str">
            <v>USA</v>
          </cell>
          <cell r="F555" t="str">
            <v>N_Amer</v>
          </cell>
          <cell r="G555" t="str">
            <v>H9N1</v>
          </cell>
          <cell r="H555">
            <v>2003</v>
          </cell>
          <cell r="I555" t="str">
            <v>A/shorebird/Delaware Bay/283/2003</v>
          </cell>
          <cell r="J555">
            <v>37761</v>
          </cell>
          <cell r="K555" t="str">
            <v>Charadriiformes</v>
          </cell>
          <cell r="L555" t="str">
            <v>Charadriiformes</v>
          </cell>
          <cell r="M555" t="str">
            <v>Wild bird</v>
          </cell>
          <cell r="N555" t="str">
            <v>Wild</v>
          </cell>
          <cell r="O555" t="str">
            <v>Charadriiformes</v>
          </cell>
        </row>
        <row r="556">
          <cell r="A556" t="str">
            <v>CY110925</v>
          </cell>
          <cell r="B556">
            <v>4</v>
          </cell>
          <cell r="C556" t="str">
            <v>Avian</v>
          </cell>
          <cell r="D556" t="str">
            <v>chicken</v>
          </cell>
          <cell r="E556" t="str">
            <v>Egypt</v>
          </cell>
          <cell r="F556" t="str">
            <v>Middle_East</v>
          </cell>
          <cell r="G556" t="str">
            <v>H9N2</v>
          </cell>
          <cell r="H556">
            <v>2011</v>
          </cell>
          <cell r="I556" t="str">
            <v>A/chicken/Egypt/S4454B/2011</v>
          </cell>
          <cell r="J556" t="str">
            <v>2011/12/</v>
          </cell>
          <cell r="K556" t="str">
            <v>Poultry</v>
          </cell>
          <cell r="L556" t="str">
            <v>Poultry</v>
          </cell>
          <cell r="M556" t="str">
            <v>Domestic animal</v>
          </cell>
          <cell r="N556" t="str">
            <v>Domestic</v>
          </cell>
          <cell r="O556" t="str">
            <v>Chicken</v>
          </cell>
        </row>
        <row r="557">
          <cell r="A557" t="str">
            <v>CY110927</v>
          </cell>
          <cell r="B557">
            <v>4</v>
          </cell>
          <cell r="C557" t="str">
            <v>Avian</v>
          </cell>
          <cell r="D557" t="str">
            <v>chicken</v>
          </cell>
          <cell r="E557" t="str">
            <v>Egypt</v>
          </cell>
          <cell r="F557" t="str">
            <v>Middle_East</v>
          </cell>
          <cell r="G557" t="str">
            <v>H9N2</v>
          </cell>
          <cell r="H557">
            <v>2011</v>
          </cell>
          <cell r="I557" t="str">
            <v>A/chicken/Egypt/S4454E/2011</v>
          </cell>
          <cell r="J557" t="str">
            <v>2011/12/</v>
          </cell>
          <cell r="K557" t="str">
            <v>Poultry</v>
          </cell>
          <cell r="L557" t="str">
            <v>Poultry</v>
          </cell>
          <cell r="M557" t="str">
            <v>Domestic animal</v>
          </cell>
          <cell r="N557" t="str">
            <v>Domestic</v>
          </cell>
          <cell r="O557" t="str">
            <v>Chicken</v>
          </cell>
        </row>
        <row r="558">
          <cell r="A558" t="str">
            <v>CY110928</v>
          </cell>
          <cell r="B558">
            <v>4</v>
          </cell>
          <cell r="C558" t="str">
            <v>Avian</v>
          </cell>
          <cell r="D558" t="str">
            <v>chicken</v>
          </cell>
          <cell r="E558" t="str">
            <v>Egypt</v>
          </cell>
          <cell r="F558" t="str">
            <v>Middle_East</v>
          </cell>
          <cell r="G558" t="str">
            <v>H9N2</v>
          </cell>
          <cell r="H558">
            <v>2011</v>
          </cell>
          <cell r="I558" t="str">
            <v>A/chicken/Egypt/S4456B/2011</v>
          </cell>
          <cell r="J558" t="str">
            <v>2011/12/</v>
          </cell>
          <cell r="K558" t="str">
            <v>Poultry</v>
          </cell>
          <cell r="L558" t="str">
            <v>Poultry</v>
          </cell>
          <cell r="M558" t="str">
            <v>Domestic animal</v>
          </cell>
          <cell r="N558" t="str">
            <v>Domestic</v>
          </cell>
          <cell r="O558" t="str">
            <v>Chicken</v>
          </cell>
        </row>
        <row r="559">
          <cell r="A559" t="str">
            <v>CY111590</v>
          </cell>
          <cell r="B559">
            <v>4</v>
          </cell>
          <cell r="C559" t="str">
            <v>Avian</v>
          </cell>
          <cell r="D559" t="str">
            <v>rosy-billed pochard</v>
          </cell>
          <cell r="E559" t="str">
            <v>Argentina</v>
          </cell>
          <cell r="F559" t="str">
            <v>S_Amer_Africa</v>
          </cell>
          <cell r="G559" t="str">
            <v>H9N2</v>
          </cell>
          <cell r="H559">
            <v>2007</v>
          </cell>
          <cell r="I559" t="str">
            <v>A/rosy-billed pochard/Argentina/CIP051-559/2007</v>
          </cell>
          <cell r="J559">
            <v>2007</v>
          </cell>
          <cell r="K559" t="str">
            <v>Anseriformes</v>
          </cell>
          <cell r="L559" t="str">
            <v>Anseriformes</v>
          </cell>
          <cell r="M559" t="str">
            <v>Wild bird</v>
          </cell>
          <cell r="N559" t="str">
            <v>Wild</v>
          </cell>
          <cell r="O559" t="str">
            <v>Anseriformes</v>
          </cell>
        </row>
        <row r="560">
          <cell r="A560" t="str">
            <v>CY116614</v>
          </cell>
          <cell r="B560">
            <v>4</v>
          </cell>
          <cell r="C560" t="str">
            <v>Avian</v>
          </cell>
          <cell r="D560" t="str">
            <v>mallard</v>
          </cell>
          <cell r="E560" t="str">
            <v>Portugal</v>
          </cell>
          <cell r="F560" t="str">
            <v>Europe</v>
          </cell>
          <cell r="G560" t="str">
            <v>H9N2</v>
          </cell>
          <cell r="H560">
            <v>2009</v>
          </cell>
          <cell r="I560" t="str">
            <v>A/mallard/Portugal/83660/2009</v>
          </cell>
          <cell r="J560">
            <v>39981</v>
          </cell>
          <cell r="K560" t="str">
            <v>Anseriformes</v>
          </cell>
          <cell r="L560" t="str">
            <v>Anseriformes</v>
          </cell>
          <cell r="M560" t="str">
            <v>Wild bird</v>
          </cell>
          <cell r="N560" t="str">
            <v>Wild</v>
          </cell>
          <cell r="O560" t="str">
            <v>Anseriformes</v>
          </cell>
        </row>
        <row r="561">
          <cell r="A561" t="str">
            <v>CY116616</v>
          </cell>
          <cell r="B561">
            <v>4</v>
          </cell>
          <cell r="C561" t="str">
            <v>Avian</v>
          </cell>
          <cell r="D561" t="str">
            <v>mallard</v>
          </cell>
          <cell r="E561" t="str">
            <v>Portugal</v>
          </cell>
          <cell r="F561" t="str">
            <v>Europe</v>
          </cell>
          <cell r="G561" t="str">
            <v>H9N2</v>
          </cell>
          <cell r="H561">
            <v>2009</v>
          </cell>
          <cell r="I561" t="str">
            <v>A/mallard/Portugal/99002/2009</v>
          </cell>
          <cell r="J561">
            <v>40033</v>
          </cell>
          <cell r="K561" t="str">
            <v>Anseriformes</v>
          </cell>
          <cell r="L561" t="str">
            <v>Anseriformes</v>
          </cell>
          <cell r="M561" t="str">
            <v>Wild bird</v>
          </cell>
          <cell r="N561" t="str">
            <v>Wild</v>
          </cell>
          <cell r="O561" t="str">
            <v>Anseriformes</v>
          </cell>
        </row>
        <row r="562">
          <cell r="A562" t="str">
            <v>CY116618</v>
          </cell>
          <cell r="B562">
            <v>4</v>
          </cell>
          <cell r="C562" t="str">
            <v>Avian</v>
          </cell>
          <cell r="D562" t="str">
            <v>mallard</v>
          </cell>
          <cell r="E562" t="str">
            <v>Portugal</v>
          </cell>
          <cell r="F562" t="str">
            <v>Europe</v>
          </cell>
          <cell r="G562" t="str">
            <v>H9N2</v>
          </cell>
          <cell r="H562">
            <v>2009</v>
          </cell>
          <cell r="I562" t="str">
            <v>A/mallard/Portugal/99005/2009</v>
          </cell>
          <cell r="J562">
            <v>40033</v>
          </cell>
          <cell r="K562" t="str">
            <v>Anseriformes</v>
          </cell>
          <cell r="L562" t="str">
            <v>Anseriformes</v>
          </cell>
          <cell r="M562" t="str">
            <v>Wild bird</v>
          </cell>
          <cell r="N562" t="str">
            <v>Wild</v>
          </cell>
          <cell r="O562" t="str">
            <v>Anseriformes</v>
          </cell>
        </row>
        <row r="563">
          <cell r="A563" t="str">
            <v>CY116620</v>
          </cell>
          <cell r="B563">
            <v>4</v>
          </cell>
          <cell r="C563" t="str">
            <v>Avian</v>
          </cell>
          <cell r="D563" t="str">
            <v>mallard</v>
          </cell>
          <cell r="E563" t="str">
            <v>Portugal</v>
          </cell>
          <cell r="F563" t="str">
            <v>Europe</v>
          </cell>
          <cell r="G563" t="str">
            <v>H9N2</v>
          </cell>
          <cell r="H563">
            <v>2009</v>
          </cell>
          <cell r="I563" t="str">
            <v>A/mallard/Portugal/99006/2009</v>
          </cell>
          <cell r="J563">
            <v>40033</v>
          </cell>
          <cell r="K563" t="str">
            <v>Anseriformes</v>
          </cell>
          <cell r="L563" t="str">
            <v>Anseriformes</v>
          </cell>
          <cell r="M563" t="str">
            <v>Wild bird</v>
          </cell>
          <cell r="N563" t="str">
            <v>Wild</v>
          </cell>
          <cell r="O563" t="str">
            <v>Anseriformes</v>
          </cell>
        </row>
        <row r="564">
          <cell r="A564" t="str">
            <v>CY122477</v>
          </cell>
          <cell r="B564">
            <v>4</v>
          </cell>
          <cell r="C564" t="str">
            <v>Environment</v>
          </cell>
          <cell r="D564" t="str">
            <v>environment</v>
          </cell>
          <cell r="E564" t="str">
            <v>USA</v>
          </cell>
          <cell r="F564" t="str">
            <v>N_Amer</v>
          </cell>
          <cell r="G564" t="str">
            <v>H9N2</v>
          </cell>
          <cell r="H564">
            <v>2006</v>
          </cell>
          <cell r="I564" t="str">
            <v>A/environment/Nebraska/NWRC182951-30/2006</v>
          </cell>
          <cell r="J564">
            <v>2006</v>
          </cell>
          <cell r="K564" t="str">
            <v>Environmental</v>
          </cell>
          <cell r="L564" t="str">
            <v>Environmental</v>
          </cell>
          <cell r="M564" t="str">
            <v>Environmental</v>
          </cell>
          <cell r="N564" t="str">
            <v>Domestic</v>
          </cell>
          <cell r="O564" t="str">
            <v>Environmental</v>
          </cell>
        </row>
        <row r="565">
          <cell r="A565" t="str">
            <v>CY122490</v>
          </cell>
          <cell r="B565">
            <v>4</v>
          </cell>
          <cell r="C565" t="str">
            <v>Environment</v>
          </cell>
          <cell r="D565" t="str">
            <v>environment</v>
          </cell>
          <cell r="E565" t="str">
            <v>USA</v>
          </cell>
          <cell r="F565" t="str">
            <v>N_Amer</v>
          </cell>
          <cell r="G565" t="str">
            <v>H9N2</v>
          </cell>
          <cell r="H565">
            <v>2006</v>
          </cell>
          <cell r="I565" t="str">
            <v>A/environment/Oregon/NWRC183791-06/2006</v>
          </cell>
          <cell r="J565">
            <v>2006</v>
          </cell>
          <cell r="K565" t="str">
            <v>Environmental</v>
          </cell>
          <cell r="L565" t="str">
            <v>Environmental</v>
          </cell>
          <cell r="M565" t="str">
            <v>Environmental</v>
          </cell>
          <cell r="N565" t="str">
            <v>Domestic</v>
          </cell>
          <cell r="O565" t="str">
            <v>Environmental</v>
          </cell>
        </row>
        <row r="566">
          <cell r="A566" t="str">
            <v>CY122538</v>
          </cell>
          <cell r="B566">
            <v>4</v>
          </cell>
          <cell r="C566" t="str">
            <v>Environment</v>
          </cell>
          <cell r="D566" t="str">
            <v>environment</v>
          </cell>
          <cell r="E566" t="str">
            <v>USA</v>
          </cell>
          <cell r="F566" t="str">
            <v>N_Amer</v>
          </cell>
          <cell r="G566" t="str">
            <v>H9N2</v>
          </cell>
          <cell r="H566">
            <v>2007</v>
          </cell>
          <cell r="I566" t="str">
            <v>A/environment/California/NWRC186451-18/2007</v>
          </cell>
          <cell r="J566">
            <v>2007</v>
          </cell>
          <cell r="K566" t="str">
            <v>Environmental</v>
          </cell>
          <cell r="L566" t="str">
            <v>Environmental</v>
          </cell>
          <cell r="M566" t="str">
            <v>Environmental</v>
          </cell>
          <cell r="N566" t="str">
            <v>Domestic</v>
          </cell>
          <cell r="O566" t="str">
            <v>Environmental</v>
          </cell>
        </row>
        <row r="567">
          <cell r="A567" t="str">
            <v>CY122539</v>
          </cell>
          <cell r="B567">
            <v>4</v>
          </cell>
          <cell r="C567" t="str">
            <v>Environment</v>
          </cell>
          <cell r="D567" t="str">
            <v>environment</v>
          </cell>
          <cell r="E567" t="str">
            <v>USA</v>
          </cell>
          <cell r="F567" t="str">
            <v>N_Amer</v>
          </cell>
          <cell r="G567" t="str">
            <v>H9N2</v>
          </cell>
          <cell r="H567">
            <v>2007</v>
          </cell>
          <cell r="I567" t="str">
            <v>A/environment/California/NWRC186452-06/2007</v>
          </cell>
          <cell r="J567">
            <v>2007</v>
          </cell>
          <cell r="K567" t="str">
            <v>Environmental</v>
          </cell>
          <cell r="L567" t="str">
            <v>Environmental</v>
          </cell>
          <cell r="M567" t="str">
            <v>Environmental</v>
          </cell>
          <cell r="N567" t="str">
            <v>Domestic</v>
          </cell>
          <cell r="O567" t="str">
            <v>Environmental</v>
          </cell>
        </row>
        <row r="568">
          <cell r="A568" t="str">
            <v>CY122540</v>
          </cell>
          <cell r="B568">
            <v>4</v>
          </cell>
          <cell r="C568" t="str">
            <v>Environment</v>
          </cell>
          <cell r="D568" t="str">
            <v>environment</v>
          </cell>
          <cell r="E568" t="str">
            <v>USA</v>
          </cell>
          <cell r="F568" t="str">
            <v>N_Amer</v>
          </cell>
          <cell r="G568" t="str">
            <v>H9N2</v>
          </cell>
          <cell r="H568">
            <v>2007</v>
          </cell>
          <cell r="I568" t="str">
            <v>A/environment/California/NWRC186452-18/2007</v>
          </cell>
          <cell r="J568">
            <v>2007</v>
          </cell>
          <cell r="K568" t="str">
            <v>Environmental</v>
          </cell>
          <cell r="L568" t="str">
            <v>Environmental</v>
          </cell>
          <cell r="M568" t="str">
            <v>Environmental</v>
          </cell>
          <cell r="N568" t="str">
            <v>Domestic</v>
          </cell>
          <cell r="O568" t="str">
            <v>Environmental</v>
          </cell>
        </row>
        <row r="569">
          <cell r="A569" t="str">
            <v>CY122541</v>
          </cell>
          <cell r="B569">
            <v>4</v>
          </cell>
          <cell r="C569" t="str">
            <v>Environment</v>
          </cell>
          <cell r="D569" t="str">
            <v>environment</v>
          </cell>
          <cell r="E569" t="str">
            <v>USA</v>
          </cell>
          <cell r="F569" t="str">
            <v>N_Amer</v>
          </cell>
          <cell r="G569" t="str">
            <v>H9N2</v>
          </cell>
          <cell r="H569">
            <v>2007</v>
          </cell>
          <cell r="I569" t="str">
            <v>A/environment/California/NWRC186452-24/2007</v>
          </cell>
          <cell r="J569">
            <v>2007</v>
          </cell>
          <cell r="K569" t="str">
            <v>Environmental</v>
          </cell>
          <cell r="L569" t="str">
            <v>Environmental</v>
          </cell>
          <cell r="M569" t="str">
            <v>Environmental</v>
          </cell>
          <cell r="N569" t="str">
            <v>Domestic</v>
          </cell>
          <cell r="O569" t="str">
            <v>Environmental</v>
          </cell>
        </row>
        <row r="570">
          <cell r="A570" t="str">
            <v>CY125733</v>
          </cell>
          <cell r="B570">
            <v>4</v>
          </cell>
          <cell r="C570" t="str">
            <v>Avian</v>
          </cell>
          <cell r="D570" t="str">
            <v>American green-winged teal</v>
          </cell>
          <cell r="E570" t="str">
            <v>USA</v>
          </cell>
          <cell r="F570" t="str">
            <v>N_Amer</v>
          </cell>
          <cell r="G570" t="str">
            <v>mixed,H9</v>
          </cell>
          <cell r="H570">
            <v>2010</v>
          </cell>
          <cell r="I570" t="str">
            <v>A/American green-winged teal/Interior Alaska/10BM16586R0/2010</v>
          </cell>
          <cell r="J570">
            <v>40427</v>
          </cell>
          <cell r="K570" t="str">
            <v>Anseriformes</v>
          </cell>
          <cell r="L570" t="str">
            <v>Anseriformes</v>
          </cell>
          <cell r="M570" t="str">
            <v>Wild bird</v>
          </cell>
          <cell r="N570" t="str">
            <v>Wild</v>
          </cell>
          <cell r="O570" t="str">
            <v>Anseriformes</v>
          </cell>
        </row>
        <row r="571">
          <cell r="A571" t="str">
            <v>CY125750</v>
          </cell>
          <cell r="B571">
            <v>4</v>
          </cell>
          <cell r="C571" t="str">
            <v>Avian</v>
          </cell>
          <cell r="D571" t="str">
            <v>northern pintail</v>
          </cell>
          <cell r="E571" t="str">
            <v>USA</v>
          </cell>
          <cell r="F571" t="str">
            <v>N_Amer</v>
          </cell>
          <cell r="G571" t="str">
            <v>H9N2</v>
          </cell>
          <cell r="H571">
            <v>2010</v>
          </cell>
          <cell r="I571" t="str">
            <v>A/northern pintail/Interior Alaska/10BM14807R2/2010</v>
          </cell>
          <cell r="J571">
            <v>40408</v>
          </cell>
          <cell r="K571" t="str">
            <v>Anseriformes</v>
          </cell>
          <cell r="L571" t="str">
            <v>Anseriformes</v>
          </cell>
          <cell r="M571" t="str">
            <v>Wild bird</v>
          </cell>
          <cell r="N571" t="str">
            <v>Wild</v>
          </cell>
          <cell r="O571" t="str">
            <v>Anseriformes</v>
          </cell>
        </row>
        <row r="572">
          <cell r="A572" t="str">
            <v>CY125758</v>
          </cell>
          <cell r="B572">
            <v>4</v>
          </cell>
          <cell r="C572" t="str">
            <v>Avian</v>
          </cell>
          <cell r="D572" t="str">
            <v>northern shoveler</v>
          </cell>
          <cell r="E572" t="str">
            <v>USA</v>
          </cell>
          <cell r="F572" t="str">
            <v>N_Amer</v>
          </cell>
          <cell r="G572" t="str">
            <v>H9N2</v>
          </cell>
          <cell r="H572">
            <v>2010</v>
          </cell>
          <cell r="I572" t="str">
            <v>A/northern shoveler/Interior Alaska/10BM16764R0/2010</v>
          </cell>
          <cell r="J572">
            <v>40429</v>
          </cell>
          <cell r="K572" t="str">
            <v>Anseriformes</v>
          </cell>
          <cell r="L572" t="str">
            <v>Anseriformes</v>
          </cell>
          <cell r="M572" t="str">
            <v>Wild bird</v>
          </cell>
          <cell r="N572" t="str">
            <v>Wild</v>
          </cell>
          <cell r="O572" t="str">
            <v>Anseriformes</v>
          </cell>
        </row>
        <row r="573">
          <cell r="A573" t="str">
            <v>CY126232</v>
          </cell>
          <cell r="B573">
            <v>4</v>
          </cell>
          <cell r="C573" t="str">
            <v>Avian</v>
          </cell>
          <cell r="D573" t="str">
            <v>chicken</v>
          </cell>
          <cell r="E573" t="str">
            <v>Egypt</v>
          </cell>
          <cell r="F573" t="str">
            <v>Middle_East</v>
          </cell>
          <cell r="G573" t="str">
            <v>H9N2</v>
          </cell>
          <cell r="H573">
            <v>2011</v>
          </cell>
          <cell r="I573" t="str">
            <v>A/chicken/El Fayoum/CAI25/2011</v>
          </cell>
          <cell r="J573">
            <v>40544</v>
          </cell>
          <cell r="K573" t="str">
            <v>Poultry</v>
          </cell>
          <cell r="L573" t="str">
            <v>Poultry</v>
          </cell>
          <cell r="M573" t="str">
            <v>Domestic animal</v>
          </cell>
          <cell r="N573" t="str">
            <v>Domestic</v>
          </cell>
          <cell r="O573" t="str">
            <v>Chicken</v>
          </cell>
        </row>
        <row r="574">
          <cell r="A574" t="str">
            <v>CY126483</v>
          </cell>
          <cell r="B574">
            <v>4</v>
          </cell>
          <cell r="C574" t="str">
            <v>Avian</v>
          </cell>
          <cell r="D574" t="str">
            <v>ruddy turnstone</v>
          </cell>
          <cell r="E574" t="str">
            <v>USA</v>
          </cell>
          <cell r="F574" t="str">
            <v>N_Amer</v>
          </cell>
          <cell r="G574" t="str">
            <v>mixed,H9</v>
          </cell>
          <cell r="H574">
            <v>1996</v>
          </cell>
          <cell r="I574" t="str">
            <v>A/ruddy turnstone/Delaware Bay/201/1996</v>
          </cell>
          <cell r="J574">
            <v>35200</v>
          </cell>
          <cell r="K574" t="str">
            <v>Charadriiformes</v>
          </cell>
          <cell r="L574" t="str">
            <v>Charadriiformes</v>
          </cell>
          <cell r="M574" t="str">
            <v>Wild bird</v>
          </cell>
          <cell r="N574" t="str">
            <v>Wild</v>
          </cell>
          <cell r="O574" t="str">
            <v>Charadriiformes</v>
          </cell>
        </row>
        <row r="575">
          <cell r="A575" t="str">
            <v>CY130054</v>
          </cell>
          <cell r="B575">
            <v>4</v>
          </cell>
          <cell r="C575" t="str">
            <v>Avian</v>
          </cell>
          <cell r="D575" t="str">
            <v>turkey</v>
          </cell>
          <cell r="E575" t="str">
            <v>USA</v>
          </cell>
          <cell r="F575" t="str">
            <v>N_Amer</v>
          </cell>
          <cell r="G575" t="str">
            <v>H9N2</v>
          </cell>
          <cell r="H575">
            <v>1966</v>
          </cell>
          <cell r="I575" t="str">
            <v>A/turkey/Wisconsin/1/1966</v>
          </cell>
          <cell r="J575">
            <v>1966</v>
          </cell>
          <cell r="K575" t="str">
            <v>Poultry</v>
          </cell>
          <cell r="L575" t="str">
            <v>Poultry</v>
          </cell>
          <cell r="M575" t="str">
            <v>Domestic animal</v>
          </cell>
          <cell r="N575" t="str">
            <v>Domestic</v>
          </cell>
          <cell r="O575" t="str">
            <v>Turkey</v>
          </cell>
        </row>
        <row r="576">
          <cell r="A576" t="str">
            <v>CY130453</v>
          </cell>
          <cell r="B576">
            <v>4</v>
          </cell>
          <cell r="C576" t="str">
            <v>Avian</v>
          </cell>
          <cell r="D576" t="str">
            <v>mallard</v>
          </cell>
          <cell r="E576" t="str">
            <v>USA</v>
          </cell>
          <cell r="F576" t="str">
            <v>N_Amer</v>
          </cell>
          <cell r="G576" t="str">
            <v>H9N2</v>
          </cell>
          <cell r="H576">
            <v>2010</v>
          </cell>
          <cell r="I576" t="str">
            <v>A/mallard/Interior Alaska/10BM02980R0/2010</v>
          </cell>
          <cell r="J576">
            <v>40361</v>
          </cell>
          <cell r="K576" t="str">
            <v>Anseriformes</v>
          </cell>
          <cell r="L576" t="str">
            <v>Anseriformes</v>
          </cell>
          <cell r="M576" t="str">
            <v>Wild bird</v>
          </cell>
          <cell r="N576" t="str">
            <v>Wild</v>
          </cell>
          <cell r="O576" t="str">
            <v>Anseriformes</v>
          </cell>
        </row>
        <row r="577">
          <cell r="A577" t="str">
            <v>CY133373</v>
          </cell>
          <cell r="B577">
            <v>4</v>
          </cell>
          <cell r="C577" t="str">
            <v>Avian</v>
          </cell>
          <cell r="D577" t="str">
            <v>mallard</v>
          </cell>
          <cell r="E577" t="str">
            <v>USA</v>
          </cell>
          <cell r="F577" t="str">
            <v>N_Amer</v>
          </cell>
          <cell r="G577" t="str">
            <v>H9N2</v>
          </cell>
          <cell r="H577">
            <v>2010</v>
          </cell>
          <cell r="I577" t="str">
            <v>A/mallard/Missouri/10OS4670/2010</v>
          </cell>
          <cell r="J577">
            <v>40524</v>
          </cell>
          <cell r="K577" t="str">
            <v>Anseriformes</v>
          </cell>
          <cell r="L577" t="str">
            <v>Anseriformes</v>
          </cell>
          <cell r="M577" t="str">
            <v>Wild bird</v>
          </cell>
          <cell r="N577" t="str">
            <v>Wild</v>
          </cell>
          <cell r="O577" t="str">
            <v>Anseriformes</v>
          </cell>
        </row>
        <row r="578">
          <cell r="A578" t="str">
            <v>CY133633</v>
          </cell>
          <cell r="B578">
            <v>4</v>
          </cell>
          <cell r="C578" t="str">
            <v>Avian</v>
          </cell>
          <cell r="D578" t="str">
            <v>northern shoveler</v>
          </cell>
          <cell r="E578" t="str">
            <v>USA</v>
          </cell>
          <cell r="F578" t="str">
            <v>N_Amer</v>
          </cell>
          <cell r="G578" t="str">
            <v>H9N2</v>
          </cell>
          <cell r="H578">
            <v>2011</v>
          </cell>
          <cell r="I578" t="str">
            <v>A/northern shoveler/Arkansas/11OS386/2011</v>
          </cell>
          <cell r="J578">
            <v>40555</v>
          </cell>
          <cell r="K578" t="str">
            <v>Anseriformes</v>
          </cell>
          <cell r="L578" t="str">
            <v>Anseriformes</v>
          </cell>
          <cell r="M578" t="str">
            <v>Wild bird</v>
          </cell>
          <cell r="N578" t="str">
            <v>Wild</v>
          </cell>
          <cell r="O578" t="str">
            <v>Anseriformes</v>
          </cell>
        </row>
        <row r="579">
          <cell r="A579" t="str">
            <v>CY136358</v>
          </cell>
          <cell r="B579">
            <v>4</v>
          </cell>
          <cell r="C579" t="str">
            <v>Avian</v>
          </cell>
          <cell r="D579" t="str">
            <v>ruddy turnstone</v>
          </cell>
          <cell r="E579" t="str">
            <v>USA</v>
          </cell>
          <cell r="F579" t="str">
            <v>N_Amer</v>
          </cell>
          <cell r="G579" t="str">
            <v>mixed,H9</v>
          </cell>
          <cell r="H579">
            <v>1987</v>
          </cell>
          <cell r="I579" t="str">
            <v>A/ruddy turnstone/Delaware Bay/2813/1987</v>
          </cell>
          <cell r="J579">
            <v>31916</v>
          </cell>
          <cell r="K579" t="str">
            <v>Charadriiformes</v>
          </cell>
          <cell r="L579" t="str">
            <v>Charadriiformes</v>
          </cell>
          <cell r="M579" t="str">
            <v>Wild bird</v>
          </cell>
          <cell r="N579" t="str">
            <v>Wild</v>
          </cell>
          <cell r="O579" t="str">
            <v>Charadriiformes</v>
          </cell>
        </row>
        <row r="580">
          <cell r="A580" t="str">
            <v>CY144373</v>
          </cell>
          <cell r="B580">
            <v>4</v>
          </cell>
          <cell r="C580" t="str">
            <v>Avian</v>
          </cell>
          <cell r="D580" t="str">
            <v>ruddy turnstone</v>
          </cell>
          <cell r="E580" t="str">
            <v>USA</v>
          </cell>
          <cell r="F580" t="str">
            <v>N_Amer</v>
          </cell>
          <cell r="G580" t="str">
            <v>H9N5</v>
          </cell>
          <cell r="H580">
            <v>2003</v>
          </cell>
          <cell r="I580" t="str">
            <v>A/ruddy turnstone/Delaware/AI03-193/2003</v>
          </cell>
          <cell r="J580">
            <v>37762</v>
          </cell>
          <cell r="K580" t="str">
            <v>Charadriiformes</v>
          </cell>
          <cell r="L580" t="str">
            <v>Charadriiformes</v>
          </cell>
          <cell r="M580" t="str">
            <v>Wild bird</v>
          </cell>
          <cell r="N580" t="str">
            <v>Wild</v>
          </cell>
          <cell r="O580" t="str">
            <v>Charadriiformes</v>
          </cell>
        </row>
        <row r="581">
          <cell r="A581" t="str">
            <v>CY144389</v>
          </cell>
          <cell r="B581">
            <v>4</v>
          </cell>
          <cell r="C581" t="str">
            <v>Avian</v>
          </cell>
          <cell r="D581" t="str">
            <v>ruddy turnstone</v>
          </cell>
          <cell r="E581" t="str">
            <v>USA</v>
          </cell>
          <cell r="F581" t="str">
            <v>N_Amer</v>
          </cell>
          <cell r="G581" t="str">
            <v>H9N9</v>
          </cell>
          <cell r="H581">
            <v>2002</v>
          </cell>
          <cell r="I581" t="str">
            <v>A/ruddy turnstone/New Jersey/650599/2002</v>
          </cell>
          <cell r="J581">
            <v>37397</v>
          </cell>
          <cell r="K581" t="str">
            <v>Charadriiformes</v>
          </cell>
          <cell r="L581" t="str">
            <v>Charadriiformes</v>
          </cell>
          <cell r="M581" t="str">
            <v>Wild bird</v>
          </cell>
          <cell r="N581" t="str">
            <v>Wild</v>
          </cell>
          <cell r="O581" t="str">
            <v>Charadriiformes</v>
          </cell>
        </row>
        <row r="582">
          <cell r="A582" t="str">
            <v>CY144397</v>
          </cell>
          <cell r="B582">
            <v>4</v>
          </cell>
          <cell r="C582" t="str">
            <v>Avian</v>
          </cell>
          <cell r="D582" t="str">
            <v>ruddy turnstone</v>
          </cell>
          <cell r="E582" t="str">
            <v>USA</v>
          </cell>
          <cell r="F582" t="str">
            <v>N_Amer</v>
          </cell>
          <cell r="G582" t="str">
            <v>H9N9</v>
          </cell>
          <cell r="H582">
            <v>2002</v>
          </cell>
          <cell r="I582" t="str">
            <v>A/ruddy turnstone/Delaware/650633/2002</v>
          </cell>
          <cell r="J582">
            <v>37399</v>
          </cell>
          <cell r="K582" t="str">
            <v>Charadriiformes</v>
          </cell>
          <cell r="L582" t="str">
            <v>Charadriiformes</v>
          </cell>
          <cell r="M582" t="str">
            <v>Wild bird</v>
          </cell>
          <cell r="N582" t="str">
            <v>Wild</v>
          </cell>
          <cell r="O582" t="str">
            <v>Charadriiformes</v>
          </cell>
        </row>
        <row r="583">
          <cell r="A583" t="str">
            <v>CY144456</v>
          </cell>
          <cell r="B583">
            <v>4</v>
          </cell>
          <cell r="C583" t="str">
            <v>Avian</v>
          </cell>
          <cell r="D583" t="str">
            <v>ruddy turnstone</v>
          </cell>
          <cell r="E583" t="str">
            <v>USA</v>
          </cell>
          <cell r="F583" t="str">
            <v>N_Amer</v>
          </cell>
          <cell r="G583" t="str">
            <v>H9N5</v>
          </cell>
          <cell r="H583">
            <v>2003</v>
          </cell>
          <cell r="I583" t="str">
            <v>A/ruddy turnstone/Delaware/AI03-165/2003</v>
          </cell>
          <cell r="J583">
            <v>37762</v>
          </cell>
          <cell r="K583" t="str">
            <v>Charadriiformes</v>
          </cell>
          <cell r="L583" t="str">
            <v>Charadriiformes</v>
          </cell>
          <cell r="M583" t="str">
            <v>Wild bird</v>
          </cell>
          <cell r="N583" t="str">
            <v>Wild</v>
          </cell>
          <cell r="O583" t="str">
            <v>Charadriiformes</v>
          </cell>
        </row>
        <row r="584">
          <cell r="A584" t="str">
            <v>CY144464</v>
          </cell>
          <cell r="B584">
            <v>4</v>
          </cell>
          <cell r="C584" t="str">
            <v>Avian</v>
          </cell>
          <cell r="D584" t="str">
            <v>ruddy turnstone</v>
          </cell>
          <cell r="E584" t="str">
            <v>USA</v>
          </cell>
          <cell r="F584" t="str">
            <v>N_Amer</v>
          </cell>
          <cell r="G584" t="str">
            <v>mixed,H9</v>
          </cell>
          <cell r="H584">
            <v>2003</v>
          </cell>
          <cell r="I584" t="str">
            <v>A/ruddy turnstone/Delaware/AI03-162/2003</v>
          </cell>
          <cell r="J584">
            <v>37762</v>
          </cell>
          <cell r="K584" t="str">
            <v>Charadriiformes</v>
          </cell>
          <cell r="L584" t="str">
            <v>Charadriiformes</v>
          </cell>
          <cell r="M584" t="str">
            <v>Wild bird</v>
          </cell>
          <cell r="N584" t="str">
            <v>Wild</v>
          </cell>
          <cell r="O584" t="str">
            <v>Charadriiformes</v>
          </cell>
        </row>
        <row r="585">
          <cell r="A585" t="str">
            <v>CY144473</v>
          </cell>
          <cell r="B585">
            <v>4</v>
          </cell>
          <cell r="C585" t="str">
            <v>Avian</v>
          </cell>
          <cell r="D585" t="str">
            <v>ruddy turnstone</v>
          </cell>
          <cell r="E585" t="str">
            <v>USA</v>
          </cell>
          <cell r="F585" t="str">
            <v>N_Amer</v>
          </cell>
          <cell r="G585" t="str">
            <v>mixed,H9</v>
          </cell>
          <cell r="H585">
            <v>2003</v>
          </cell>
          <cell r="I585" t="str">
            <v>A/ruddy turnstone/Delaware/AI03-123/2003</v>
          </cell>
          <cell r="J585">
            <v>37762</v>
          </cell>
          <cell r="K585" t="str">
            <v>Charadriiformes</v>
          </cell>
          <cell r="L585" t="str">
            <v>Charadriiformes</v>
          </cell>
          <cell r="M585" t="str">
            <v>Wild bird</v>
          </cell>
          <cell r="N585" t="str">
            <v>Wild</v>
          </cell>
          <cell r="O585" t="str">
            <v>Charadriiformes</v>
          </cell>
        </row>
        <row r="586">
          <cell r="A586" t="str">
            <v>CY144483</v>
          </cell>
          <cell r="B586">
            <v>4</v>
          </cell>
          <cell r="C586" t="str">
            <v>Avian</v>
          </cell>
          <cell r="D586" t="str">
            <v>ruddy turnstone</v>
          </cell>
          <cell r="E586" t="str">
            <v>USA</v>
          </cell>
          <cell r="F586" t="str">
            <v>N_Amer</v>
          </cell>
          <cell r="G586" t="str">
            <v>H9N2</v>
          </cell>
          <cell r="H586">
            <v>2003</v>
          </cell>
          <cell r="I586" t="str">
            <v>A/ruddy turnstone/Delaware/AI03-114/2003</v>
          </cell>
          <cell r="J586">
            <v>37762</v>
          </cell>
          <cell r="K586" t="str">
            <v>Charadriiformes</v>
          </cell>
          <cell r="L586" t="str">
            <v>Charadriiformes</v>
          </cell>
          <cell r="M586" t="str">
            <v>Wild bird</v>
          </cell>
          <cell r="N586" t="str">
            <v>Wild</v>
          </cell>
          <cell r="O586" t="str">
            <v>Charadriiformes</v>
          </cell>
        </row>
        <row r="587">
          <cell r="A587" t="str">
            <v>CY144515</v>
          </cell>
          <cell r="B587">
            <v>4</v>
          </cell>
          <cell r="C587" t="str">
            <v>Avian</v>
          </cell>
          <cell r="D587" t="str">
            <v>ruddy turnstone</v>
          </cell>
          <cell r="E587" t="str">
            <v>USA</v>
          </cell>
          <cell r="F587" t="str">
            <v>N_Amer</v>
          </cell>
          <cell r="G587" t="str">
            <v>H9N9</v>
          </cell>
          <cell r="H587">
            <v>2003</v>
          </cell>
          <cell r="I587" t="str">
            <v>A/ruddy turnstone/New Jersey/AI03-444/2003</v>
          </cell>
          <cell r="J587">
            <v>37761</v>
          </cell>
          <cell r="K587" t="str">
            <v>Charadriiformes</v>
          </cell>
          <cell r="L587" t="str">
            <v>Charadriiformes</v>
          </cell>
          <cell r="M587" t="str">
            <v>Wild bird</v>
          </cell>
          <cell r="N587" t="str">
            <v>Wild</v>
          </cell>
          <cell r="O587" t="str">
            <v>Charadriiformes</v>
          </cell>
        </row>
        <row r="588">
          <cell r="A588" t="str">
            <v>CY144523</v>
          </cell>
          <cell r="B588">
            <v>4</v>
          </cell>
          <cell r="C588" t="str">
            <v>Avian</v>
          </cell>
          <cell r="D588" t="str">
            <v>ruddy turnstone</v>
          </cell>
          <cell r="E588" t="str">
            <v>USA</v>
          </cell>
          <cell r="F588" t="str">
            <v>N_Amer</v>
          </cell>
          <cell r="G588" t="str">
            <v>H9N9</v>
          </cell>
          <cell r="H588">
            <v>2003</v>
          </cell>
          <cell r="I588" t="str">
            <v>A/ruddy turnstone/Delaware/AI03-224/2003</v>
          </cell>
          <cell r="J588">
            <v>37762</v>
          </cell>
          <cell r="K588" t="str">
            <v>Charadriiformes</v>
          </cell>
          <cell r="L588" t="str">
            <v>Charadriiformes</v>
          </cell>
          <cell r="M588" t="str">
            <v>Wild bird</v>
          </cell>
          <cell r="N588" t="str">
            <v>Wild</v>
          </cell>
          <cell r="O588" t="str">
            <v>Charadriiformes</v>
          </cell>
        </row>
        <row r="589">
          <cell r="A589" t="str">
            <v>CY144539</v>
          </cell>
          <cell r="B589">
            <v>4</v>
          </cell>
          <cell r="C589" t="str">
            <v>Avian</v>
          </cell>
          <cell r="D589" t="str">
            <v>ruddy turnstone</v>
          </cell>
          <cell r="E589" t="str">
            <v>USA</v>
          </cell>
          <cell r="F589" t="str">
            <v>N_Amer</v>
          </cell>
          <cell r="G589" t="str">
            <v>H9N7</v>
          </cell>
          <cell r="H589">
            <v>2003</v>
          </cell>
          <cell r="I589" t="str">
            <v>A/ruddy turnstone/New Jersey/AI03-128/2003</v>
          </cell>
          <cell r="J589">
            <v>37762</v>
          </cell>
          <cell r="K589" t="str">
            <v>Charadriiformes</v>
          </cell>
          <cell r="L589" t="str">
            <v>Charadriiformes</v>
          </cell>
          <cell r="M589" t="str">
            <v>Wild bird</v>
          </cell>
          <cell r="N589" t="str">
            <v>Wild</v>
          </cell>
          <cell r="O589" t="str">
            <v>Charadriiformes</v>
          </cell>
        </row>
        <row r="590">
          <cell r="A590" t="str">
            <v>CY144547</v>
          </cell>
          <cell r="B590">
            <v>4</v>
          </cell>
          <cell r="C590" t="str">
            <v>Avian</v>
          </cell>
          <cell r="D590" t="str">
            <v>ruddy turnstone</v>
          </cell>
          <cell r="E590" t="str">
            <v>USA</v>
          </cell>
          <cell r="F590" t="str">
            <v>N_Amer</v>
          </cell>
          <cell r="G590" t="str">
            <v>H9N8</v>
          </cell>
          <cell r="H590">
            <v>2003</v>
          </cell>
          <cell r="I590" t="str">
            <v>A/ruddy turnstone/Delaware/AI03-163/2003</v>
          </cell>
          <cell r="J590">
            <v>37762</v>
          </cell>
          <cell r="K590" t="str">
            <v>Charadriiformes</v>
          </cell>
          <cell r="L590" t="str">
            <v>Charadriiformes</v>
          </cell>
          <cell r="M590" t="str">
            <v>Wild bird</v>
          </cell>
          <cell r="N590" t="str">
            <v>Wild</v>
          </cell>
          <cell r="O590" t="str">
            <v>Charadriiformes</v>
          </cell>
        </row>
        <row r="591">
          <cell r="A591" t="str">
            <v>CY144555</v>
          </cell>
          <cell r="B591">
            <v>4</v>
          </cell>
          <cell r="C591" t="str">
            <v>Avian</v>
          </cell>
          <cell r="D591" t="str">
            <v>ruddy turnstone</v>
          </cell>
          <cell r="E591" t="str">
            <v>USA</v>
          </cell>
          <cell r="F591" t="str">
            <v>N_Amer</v>
          </cell>
          <cell r="G591" t="str">
            <v>H9N8</v>
          </cell>
          <cell r="H591">
            <v>2003</v>
          </cell>
          <cell r="I591" t="str">
            <v>A/ruddy turnstone/Delaware/AI03-200/2003</v>
          </cell>
          <cell r="J591">
            <v>37762</v>
          </cell>
          <cell r="K591" t="str">
            <v>Charadriiformes</v>
          </cell>
          <cell r="L591" t="str">
            <v>Charadriiformes</v>
          </cell>
          <cell r="M591" t="str">
            <v>Wild bird</v>
          </cell>
          <cell r="N591" t="str">
            <v>Wild</v>
          </cell>
          <cell r="O591" t="str">
            <v>Charadriiformes</v>
          </cell>
        </row>
        <row r="592">
          <cell r="A592" t="str">
            <v>CY144563</v>
          </cell>
          <cell r="B592">
            <v>4</v>
          </cell>
          <cell r="C592" t="str">
            <v>Avian</v>
          </cell>
          <cell r="D592" t="str">
            <v>ruddy turnstone</v>
          </cell>
          <cell r="E592" t="str">
            <v>USA</v>
          </cell>
          <cell r="F592" t="str">
            <v>N_Amer</v>
          </cell>
          <cell r="G592" t="str">
            <v>H9N9</v>
          </cell>
          <cell r="H592">
            <v>2003</v>
          </cell>
          <cell r="I592" t="str">
            <v>A/ruddy turnstone/Delaware/AI03-180/2003</v>
          </cell>
          <cell r="J592">
            <v>37762</v>
          </cell>
          <cell r="K592" t="str">
            <v>Charadriiformes</v>
          </cell>
          <cell r="L592" t="str">
            <v>Charadriiformes</v>
          </cell>
          <cell r="M592" t="str">
            <v>Wild bird</v>
          </cell>
          <cell r="N592" t="str">
            <v>Wild</v>
          </cell>
          <cell r="O592" t="str">
            <v>Charadriiformes</v>
          </cell>
        </row>
        <row r="593">
          <cell r="A593" t="str">
            <v>CY144699</v>
          </cell>
          <cell r="B593">
            <v>4</v>
          </cell>
          <cell r="C593" t="str">
            <v>Avian</v>
          </cell>
          <cell r="D593" t="str">
            <v>ruddy turnstone</v>
          </cell>
          <cell r="E593" t="str">
            <v>USA</v>
          </cell>
          <cell r="F593" t="str">
            <v>N_Amer</v>
          </cell>
          <cell r="G593" t="str">
            <v>H9N2</v>
          </cell>
          <cell r="H593">
            <v>2006</v>
          </cell>
          <cell r="I593" t="str">
            <v>A/ruddy turnstone/New Jersey/AI06-539/2006</v>
          </cell>
          <cell r="J593">
            <v>38861</v>
          </cell>
          <cell r="K593" t="str">
            <v>Charadriiformes</v>
          </cell>
          <cell r="L593" t="str">
            <v>Charadriiformes</v>
          </cell>
          <cell r="M593" t="str">
            <v>Wild bird</v>
          </cell>
          <cell r="N593" t="str">
            <v>Wild</v>
          </cell>
          <cell r="O593" t="str">
            <v>Charadriiformes</v>
          </cell>
        </row>
        <row r="594">
          <cell r="A594" t="str">
            <v>CY144763</v>
          </cell>
          <cell r="B594">
            <v>4</v>
          </cell>
          <cell r="C594" t="str">
            <v>Avian</v>
          </cell>
          <cell r="D594" t="str">
            <v>ruddy turnstone</v>
          </cell>
          <cell r="E594" t="str">
            <v>USA</v>
          </cell>
          <cell r="F594" t="str">
            <v>N_Amer</v>
          </cell>
          <cell r="G594" t="str">
            <v>H9N1</v>
          </cell>
          <cell r="H594">
            <v>2007</v>
          </cell>
          <cell r="I594" t="str">
            <v>A/ruddy turnstone/New Jersey/AI07-72/2007</v>
          </cell>
          <cell r="J594">
            <v>39149</v>
          </cell>
          <cell r="K594" t="str">
            <v>Charadriiformes</v>
          </cell>
          <cell r="L594" t="str">
            <v>Charadriiformes</v>
          </cell>
          <cell r="M594" t="str">
            <v>Wild bird</v>
          </cell>
          <cell r="N594" t="str">
            <v>Wild</v>
          </cell>
          <cell r="O594" t="str">
            <v>Charadriiformes</v>
          </cell>
        </row>
        <row r="595">
          <cell r="A595" t="str">
            <v>CY146513</v>
          </cell>
          <cell r="B595">
            <v>4</v>
          </cell>
          <cell r="C595" t="str">
            <v>Avian</v>
          </cell>
          <cell r="D595" t="str">
            <v>mallard</v>
          </cell>
          <cell r="E595" t="str">
            <v>USA</v>
          </cell>
          <cell r="F595" t="str">
            <v>N_Amer</v>
          </cell>
          <cell r="G595" t="str">
            <v>H9N2</v>
          </cell>
          <cell r="H595">
            <v>2009</v>
          </cell>
          <cell r="I595" t="str">
            <v>A/mallard/Arkansas/AI09-5649/2009</v>
          </cell>
          <cell r="J595">
            <v>40158</v>
          </cell>
          <cell r="K595" t="str">
            <v>Anseriformes</v>
          </cell>
          <cell r="L595" t="str">
            <v>Anseriformes</v>
          </cell>
          <cell r="M595" t="str">
            <v>Wild bird</v>
          </cell>
          <cell r="N595" t="str">
            <v>Wild</v>
          </cell>
          <cell r="O595" t="str">
            <v>Anseriformes</v>
          </cell>
        </row>
        <row r="596">
          <cell r="A596" t="str">
            <v>CY146660</v>
          </cell>
          <cell r="B596">
            <v>4</v>
          </cell>
          <cell r="C596" t="str">
            <v>Avian</v>
          </cell>
          <cell r="D596" t="str">
            <v>duck</v>
          </cell>
          <cell r="E596" t="str">
            <v>China</v>
          </cell>
          <cell r="F596" t="str">
            <v>China_Central</v>
          </cell>
          <cell r="G596" t="str">
            <v>H9N2</v>
          </cell>
          <cell r="H596">
            <v>2011</v>
          </cell>
          <cell r="I596" t="str">
            <v>A/duck/Hunan/S4111/2011</v>
          </cell>
          <cell r="J596">
            <v>40858</v>
          </cell>
          <cell r="K596" t="str">
            <v>Poultry</v>
          </cell>
          <cell r="L596" t="str">
            <v>Poultry</v>
          </cell>
          <cell r="M596" t="str">
            <v>Domestic animal</v>
          </cell>
          <cell r="N596" t="str">
            <v>Domestic</v>
          </cell>
          <cell r="O596" t="str">
            <v>Domestic_duck/geese</v>
          </cell>
        </row>
        <row r="597">
          <cell r="A597" t="str">
            <v>CY157025</v>
          </cell>
          <cell r="B597">
            <v>4</v>
          </cell>
          <cell r="C597" t="str">
            <v>Avian</v>
          </cell>
          <cell r="D597" t="str">
            <v>northern pintail</v>
          </cell>
          <cell r="E597" t="str">
            <v>USA</v>
          </cell>
          <cell r="F597" t="str">
            <v>N_Amer</v>
          </cell>
          <cell r="G597" t="str">
            <v>H9N2</v>
          </cell>
          <cell r="H597">
            <v>2009</v>
          </cell>
          <cell r="I597" t="str">
            <v>A/northern pintail/California/1865/2009</v>
          </cell>
          <cell r="J597">
            <v>39831</v>
          </cell>
          <cell r="K597" t="str">
            <v>Anseriformes</v>
          </cell>
          <cell r="L597" t="str">
            <v>Anseriformes</v>
          </cell>
          <cell r="M597" t="str">
            <v>Wild bird</v>
          </cell>
          <cell r="N597" t="str">
            <v>Wild</v>
          </cell>
          <cell r="O597" t="str">
            <v>Anseriformes</v>
          </cell>
        </row>
        <row r="598">
          <cell r="A598" t="str">
            <v>CY157033</v>
          </cell>
          <cell r="B598">
            <v>4</v>
          </cell>
          <cell r="C598" t="str">
            <v>Avian</v>
          </cell>
          <cell r="D598" t="str">
            <v>mallard</v>
          </cell>
          <cell r="E598" t="str">
            <v>USA</v>
          </cell>
          <cell r="F598" t="str">
            <v>N_Amer</v>
          </cell>
          <cell r="G598" t="str">
            <v>H9N2</v>
          </cell>
          <cell r="H598">
            <v>2009</v>
          </cell>
          <cell r="I598" t="str">
            <v>A/mallard/California/6585/2009</v>
          </cell>
          <cell r="J598">
            <v>40110</v>
          </cell>
          <cell r="K598" t="str">
            <v>Anseriformes</v>
          </cell>
          <cell r="L598" t="str">
            <v>Anseriformes</v>
          </cell>
          <cell r="M598" t="str">
            <v>Wild bird</v>
          </cell>
          <cell r="N598" t="str">
            <v>Wild</v>
          </cell>
          <cell r="O598" t="str">
            <v>Anseriformes</v>
          </cell>
        </row>
        <row r="599">
          <cell r="A599" t="str">
            <v>CY157502</v>
          </cell>
          <cell r="B599">
            <v>4</v>
          </cell>
          <cell r="C599" t="str">
            <v>Avian</v>
          </cell>
          <cell r="D599" t="str">
            <v>northern shoveler</v>
          </cell>
          <cell r="E599" t="str">
            <v>USA</v>
          </cell>
          <cell r="F599" t="str">
            <v>N_Amer</v>
          </cell>
          <cell r="G599" t="str">
            <v>H9N2</v>
          </cell>
          <cell r="H599">
            <v>2009</v>
          </cell>
          <cell r="I599" t="str">
            <v>A/northern shoveler/California/6535/2009</v>
          </cell>
          <cell r="J599">
            <v>40110</v>
          </cell>
          <cell r="K599" t="str">
            <v>Anseriformes</v>
          </cell>
          <cell r="L599" t="str">
            <v>Anseriformes</v>
          </cell>
          <cell r="M599" t="str">
            <v>Wild bird</v>
          </cell>
          <cell r="N599" t="str">
            <v>Wild</v>
          </cell>
          <cell r="O599" t="str">
            <v>Anseriformes</v>
          </cell>
        </row>
        <row r="600">
          <cell r="A600" t="str">
            <v>CY157510</v>
          </cell>
          <cell r="B600">
            <v>4</v>
          </cell>
          <cell r="C600" t="str">
            <v>Avian</v>
          </cell>
          <cell r="D600" t="str">
            <v>American green-winged teal</v>
          </cell>
          <cell r="E600" t="str">
            <v>USA</v>
          </cell>
          <cell r="F600" t="str">
            <v>N_Amer</v>
          </cell>
          <cell r="G600" t="str">
            <v>H9N2</v>
          </cell>
          <cell r="H600">
            <v>2009</v>
          </cell>
          <cell r="I600" t="str">
            <v>A/green winged teal/California/6588/2009</v>
          </cell>
          <cell r="J600">
            <v>40110</v>
          </cell>
          <cell r="K600" t="str">
            <v>Anseriformes</v>
          </cell>
          <cell r="L600" t="str">
            <v>Anseriformes</v>
          </cell>
          <cell r="M600" t="str">
            <v>Wild bird</v>
          </cell>
          <cell r="N600" t="str">
            <v>Wild</v>
          </cell>
          <cell r="O600" t="str">
            <v>Anseriformes</v>
          </cell>
        </row>
        <row r="601">
          <cell r="A601" t="str">
            <v>CY157518</v>
          </cell>
          <cell r="B601">
            <v>4</v>
          </cell>
          <cell r="C601" t="str">
            <v>Avian</v>
          </cell>
          <cell r="D601" t="str">
            <v>northern pintail</v>
          </cell>
          <cell r="E601" t="str">
            <v>USA</v>
          </cell>
          <cell r="F601" t="str">
            <v>N_Amer</v>
          </cell>
          <cell r="G601" t="str">
            <v>H9N2</v>
          </cell>
          <cell r="H601">
            <v>2011</v>
          </cell>
          <cell r="I601" t="str">
            <v>A/northern pintail/California/2789/2011</v>
          </cell>
          <cell r="J601">
            <v>40845</v>
          </cell>
          <cell r="K601" t="str">
            <v>Anseriformes</v>
          </cell>
          <cell r="L601" t="str">
            <v>Anseriformes</v>
          </cell>
          <cell r="M601" t="str">
            <v>Wild bird</v>
          </cell>
          <cell r="N601" t="str">
            <v>Wild</v>
          </cell>
          <cell r="O601" t="str">
            <v>Anseriformes</v>
          </cell>
        </row>
        <row r="602">
          <cell r="A602" t="str">
            <v>CY157526</v>
          </cell>
          <cell r="B602">
            <v>4</v>
          </cell>
          <cell r="C602" t="str">
            <v>Avian</v>
          </cell>
          <cell r="D602" t="str">
            <v>northern pintail</v>
          </cell>
          <cell r="E602" t="str">
            <v>USA</v>
          </cell>
          <cell r="F602" t="str">
            <v>N_Amer</v>
          </cell>
          <cell r="G602" t="str">
            <v>H9N2</v>
          </cell>
          <cell r="H602">
            <v>2011</v>
          </cell>
          <cell r="I602" t="str">
            <v>A/northern pintail/California/3100/2011</v>
          </cell>
          <cell r="J602">
            <v>40884</v>
          </cell>
          <cell r="K602" t="str">
            <v>Anseriformes</v>
          </cell>
          <cell r="L602" t="str">
            <v>Anseriformes</v>
          </cell>
          <cell r="M602" t="str">
            <v>Wild bird</v>
          </cell>
          <cell r="N602" t="str">
            <v>Wild</v>
          </cell>
          <cell r="O602" t="str">
            <v>Anseriformes</v>
          </cell>
        </row>
        <row r="603">
          <cell r="A603" t="str">
            <v>CY157534</v>
          </cell>
          <cell r="B603">
            <v>4</v>
          </cell>
          <cell r="C603" t="str">
            <v>Avian</v>
          </cell>
          <cell r="D603" t="str">
            <v>mallard</v>
          </cell>
          <cell r="E603" t="str">
            <v>USA</v>
          </cell>
          <cell r="F603" t="str">
            <v>N_Amer</v>
          </cell>
          <cell r="G603" t="str">
            <v>H9N2</v>
          </cell>
          <cell r="H603">
            <v>2012</v>
          </cell>
          <cell r="I603" t="str">
            <v>A/mallard/California/3370/2012</v>
          </cell>
          <cell r="J603">
            <v>41145</v>
          </cell>
          <cell r="K603" t="str">
            <v>Anseriformes</v>
          </cell>
          <cell r="L603" t="str">
            <v>Anseriformes</v>
          </cell>
          <cell r="M603" t="str">
            <v>Wild bird</v>
          </cell>
          <cell r="N603" t="str">
            <v>Wild</v>
          </cell>
          <cell r="O603" t="str">
            <v>Anseriformes</v>
          </cell>
        </row>
        <row r="604">
          <cell r="A604" t="str">
            <v>D90305</v>
          </cell>
          <cell r="B604">
            <v>4</v>
          </cell>
          <cell r="C604" t="str">
            <v>Avian</v>
          </cell>
          <cell r="D604" t="str">
            <v>turkey</v>
          </cell>
          <cell r="E604" t="str">
            <v>USA</v>
          </cell>
          <cell r="F604" t="str">
            <v>N_Amer</v>
          </cell>
          <cell r="G604" t="str">
            <v>H9N2</v>
          </cell>
          <cell r="H604">
            <v>1966</v>
          </cell>
          <cell r="I604" t="str">
            <v>A/turkey/Wisconsin/1/1966</v>
          </cell>
          <cell r="J604">
            <v>1966</v>
          </cell>
          <cell r="K604" t="str">
            <v>Poultry</v>
          </cell>
          <cell r="L604" t="str">
            <v>Poultry</v>
          </cell>
          <cell r="M604" t="str">
            <v>Domestic animal</v>
          </cell>
          <cell r="N604" t="str">
            <v>Domestic</v>
          </cell>
          <cell r="O604" t="str">
            <v>Turkey</v>
          </cell>
        </row>
        <row r="605">
          <cell r="A605" t="str">
            <v>DQ064354</v>
          </cell>
          <cell r="B605">
            <v>4</v>
          </cell>
          <cell r="C605" t="str">
            <v>Avian</v>
          </cell>
          <cell r="D605" t="str">
            <v>chicken</v>
          </cell>
          <cell r="E605" t="str">
            <v>China</v>
          </cell>
          <cell r="F605" t="str">
            <v>E_Asia_E_China</v>
          </cell>
          <cell r="G605" t="str">
            <v>H9N2</v>
          </cell>
          <cell r="H605">
            <v>1998</v>
          </cell>
          <cell r="I605" t="str">
            <v>A/chicken/Beijing/8/98</v>
          </cell>
          <cell r="J605">
            <v>1998</v>
          </cell>
          <cell r="K605" t="str">
            <v>Poultry</v>
          </cell>
          <cell r="L605" t="str">
            <v>Poultry</v>
          </cell>
          <cell r="M605" t="str">
            <v>Domestic animal</v>
          </cell>
          <cell r="N605" t="str">
            <v>Domestic</v>
          </cell>
          <cell r="O605" t="str">
            <v>Chicken</v>
          </cell>
        </row>
        <row r="606">
          <cell r="A606" t="str">
            <v>DQ064355</v>
          </cell>
          <cell r="B606">
            <v>4</v>
          </cell>
          <cell r="C606" t="str">
            <v>Avian</v>
          </cell>
          <cell r="D606" t="str">
            <v>chicken</v>
          </cell>
          <cell r="E606" t="str">
            <v>China</v>
          </cell>
          <cell r="F606" t="str">
            <v>E_Asia_E_China</v>
          </cell>
          <cell r="G606" t="str">
            <v>H9N2</v>
          </cell>
          <cell r="H606">
            <v>2000</v>
          </cell>
          <cell r="I606" t="str">
            <v>A/chicken/Fujian/25/00</v>
          </cell>
          <cell r="J606">
            <v>2000</v>
          </cell>
          <cell r="K606" t="str">
            <v>Poultry</v>
          </cell>
          <cell r="L606" t="str">
            <v>Poultry</v>
          </cell>
          <cell r="M606" t="str">
            <v>Domestic animal</v>
          </cell>
          <cell r="N606" t="str">
            <v>Domestic</v>
          </cell>
          <cell r="O606" t="str">
            <v>Chicken</v>
          </cell>
        </row>
        <row r="607">
          <cell r="A607" t="str">
            <v>DQ064356</v>
          </cell>
          <cell r="B607">
            <v>4</v>
          </cell>
          <cell r="C607" t="str">
            <v>Avian</v>
          </cell>
          <cell r="D607" t="str">
            <v>chicken</v>
          </cell>
          <cell r="E607" t="str">
            <v>China</v>
          </cell>
          <cell r="F607" t="str">
            <v>China_Central</v>
          </cell>
          <cell r="G607" t="str">
            <v>H9N2</v>
          </cell>
          <cell r="H607">
            <v>2000</v>
          </cell>
          <cell r="I607" t="str">
            <v>A/chicken/Guangdong/10/00</v>
          </cell>
          <cell r="J607">
            <v>2000</v>
          </cell>
          <cell r="K607" t="str">
            <v>Poultry</v>
          </cell>
          <cell r="L607" t="str">
            <v>Poultry</v>
          </cell>
          <cell r="M607" t="str">
            <v>Domestic animal</v>
          </cell>
          <cell r="N607" t="str">
            <v>Domestic</v>
          </cell>
          <cell r="O607" t="str">
            <v>Chicken</v>
          </cell>
        </row>
        <row r="608">
          <cell r="A608" t="str">
            <v>DQ064357</v>
          </cell>
          <cell r="B608">
            <v>4</v>
          </cell>
          <cell r="C608" t="str">
            <v>Avian</v>
          </cell>
          <cell r="D608" t="str">
            <v>chicken</v>
          </cell>
          <cell r="E608" t="str">
            <v>China</v>
          </cell>
          <cell r="F608" t="str">
            <v>China_Central</v>
          </cell>
          <cell r="G608" t="str">
            <v>H9N2</v>
          </cell>
          <cell r="H608">
            <v>2002</v>
          </cell>
          <cell r="I608" t="str">
            <v>A/chicken/Guangdong/21/02</v>
          </cell>
          <cell r="J608">
            <v>2002</v>
          </cell>
          <cell r="K608" t="str">
            <v>Poultry</v>
          </cell>
          <cell r="L608" t="str">
            <v>Poultry</v>
          </cell>
          <cell r="M608" t="str">
            <v>Domestic animal</v>
          </cell>
          <cell r="N608" t="str">
            <v>Domestic</v>
          </cell>
          <cell r="O608" t="str">
            <v>Chicken</v>
          </cell>
        </row>
        <row r="609">
          <cell r="A609" t="str">
            <v>DQ064358</v>
          </cell>
          <cell r="B609">
            <v>4</v>
          </cell>
          <cell r="C609" t="str">
            <v>Avian</v>
          </cell>
          <cell r="D609" t="str">
            <v>chicken</v>
          </cell>
          <cell r="E609" t="str">
            <v>China</v>
          </cell>
          <cell r="F609" t="str">
            <v>China_Central</v>
          </cell>
          <cell r="G609" t="str">
            <v>H9N2</v>
          </cell>
          <cell r="H609">
            <v>2000</v>
          </cell>
          <cell r="I609" t="str">
            <v>A/chicken/Guangdong/4/00</v>
          </cell>
          <cell r="J609">
            <v>2000</v>
          </cell>
          <cell r="K609" t="str">
            <v>Poultry</v>
          </cell>
          <cell r="L609" t="str">
            <v>Poultry</v>
          </cell>
          <cell r="M609" t="str">
            <v>Domestic animal</v>
          </cell>
          <cell r="N609" t="str">
            <v>Domestic</v>
          </cell>
          <cell r="O609" t="str">
            <v>Chicken</v>
          </cell>
        </row>
        <row r="610">
          <cell r="A610" t="str">
            <v>DQ064359</v>
          </cell>
          <cell r="B610">
            <v>4</v>
          </cell>
          <cell r="C610" t="str">
            <v>Avian</v>
          </cell>
          <cell r="D610" t="str">
            <v>chicken</v>
          </cell>
          <cell r="E610" t="str">
            <v>China</v>
          </cell>
          <cell r="F610" t="str">
            <v>China_Central</v>
          </cell>
          <cell r="G610" t="str">
            <v>H9N2</v>
          </cell>
          <cell r="H610">
            <v>2001</v>
          </cell>
          <cell r="I610" t="str">
            <v>A/chicken/Guangdong/47/01</v>
          </cell>
          <cell r="J610">
            <v>2001</v>
          </cell>
          <cell r="K610" t="str">
            <v>Poultry</v>
          </cell>
          <cell r="L610" t="str">
            <v>Poultry</v>
          </cell>
          <cell r="M610" t="str">
            <v>Domestic animal</v>
          </cell>
          <cell r="N610" t="str">
            <v>Domestic</v>
          </cell>
          <cell r="O610" t="str">
            <v>Chicken</v>
          </cell>
        </row>
        <row r="611">
          <cell r="A611" t="str">
            <v>DQ064360</v>
          </cell>
          <cell r="B611">
            <v>4</v>
          </cell>
          <cell r="C611" t="str">
            <v>Avian</v>
          </cell>
          <cell r="D611" t="str">
            <v>chicken</v>
          </cell>
          <cell r="E611" t="str">
            <v>China</v>
          </cell>
          <cell r="F611" t="str">
            <v>China_Central</v>
          </cell>
          <cell r="G611" t="str">
            <v>H9N2</v>
          </cell>
          <cell r="H611">
            <v>1997</v>
          </cell>
          <cell r="I611" t="str">
            <v>A/chicken/Guangdong/5/97</v>
          </cell>
          <cell r="J611">
            <v>1997</v>
          </cell>
          <cell r="K611" t="str">
            <v>Poultry</v>
          </cell>
          <cell r="L611" t="str">
            <v>Poultry</v>
          </cell>
          <cell r="M611" t="str">
            <v>Domestic animal</v>
          </cell>
          <cell r="N611" t="str">
            <v>Domestic</v>
          </cell>
          <cell r="O611" t="str">
            <v>Chicken</v>
          </cell>
        </row>
        <row r="612">
          <cell r="A612" t="str">
            <v>DQ064361</v>
          </cell>
          <cell r="B612">
            <v>4</v>
          </cell>
          <cell r="C612" t="str">
            <v>Avian</v>
          </cell>
          <cell r="D612" t="str">
            <v>chicken</v>
          </cell>
          <cell r="E612" t="str">
            <v>China</v>
          </cell>
          <cell r="F612" t="str">
            <v>China_Central</v>
          </cell>
          <cell r="G612" t="str">
            <v>H9N2</v>
          </cell>
          <cell r="H612">
            <v>2001</v>
          </cell>
          <cell r="I612" t="str">
            <v>A/chicken/Guangdong/56/01</v>
          </cell>
          <cell r="J612">
            <v>2001</v>
          </cell>
          <cell r="K612" t="str">
            <v>Poultry</v>
          </cell>
          <cell r="L612" t="str">
            <v>Poultry</v>
          </cell>
          <cell r="M612" t="str">
            <v>Domestic animal</v>
          </cell>
          <cell r="N612" t="str">
            <v>Domestic</v>
          </cell>
          <cell r="O612" t="str">
            <v>Chicken</v>
          </cell>
        </row>
        <row r="613">
          <cell r="A613" t="str">
            <v>DQ064362</v>
          </cell>
          <cell r="B613">
            <v>4</v>
          </cell>
          <cell r="C613" t="str">
            <v>Avian</v>
          </cell>
          <cell r="D613" t="str">
            <v>chicken</v>
          </cell>
          <cell r="E613" t="str">
            <v>China</v>
          </cell>
          <cell r="F613" t="str">
            <v>China_Central</v>
          </cell>
          <cell r="G613" t="str">
            <v>H9N2</v>
          </cell>
          <cell r="H613">
            <v>1997</v>
          </cell>
          <cell r="I613" t="str">
            <v>A/chicken/Guangdong/6/97</v>
          </cell>
          <cell r="J613">
            <v>1997</v>
          </cell>
          <cell r="K613" t="str">
            <v>Poultry</v>
          </cell>
          <cell r="L613" t="str">
            <v>Poultry</v>
          </cell>
          <cell r="M613" t="str">
            <v>Domestic animal</v>
          </cell>
          <cell r="N613" t="str">
            <v>Domestic</v>
          </cell>
          <cell r="O613" t="str">
            <v>Chicken</v>
          </cell>
        </row>
        <row r="614">
          <cell r="A614" t="str">
            <v>DQ064363</v>
          </cell>
          <cell r="B614">
            <v>4</v>
          </cell>
          <cell r="C614" t="str">
            <v>Avian</v>
          </cell>
          <cell r="D614" t="str">
            <v>chicken</v>
          </cell>
          <cell r="E614" t="str">
            <v>China</v>
          </cell>
          <cell r="F614" t="str">
            <v>China_Central</v>
          </cell>
          <cell r="G614" t="str">
            <v>H9N2</v>
          </cell>
          <cell r="H614">
            <v>1999</v>
          </cell>
          <cell r="I614" t="str">
            <v>A/chicken/Guangxi/10/99</v>
          </cell>
          <cell r="J614">
            <v>1999</v>
          </cell>
          <cell r="K614" t="str">
            <v>Poultry</v>
          </cell>
          <cell r="L614" t="str">
            <v>Poultry</v>
          </cell>
          <cell r="M614" t="str">
            <v>Domestic animal</v>
          </cell>
          <cell r="N614" t="str">
            <v>Domestic</v>
          </cell>
          <cell r="O614" t="str">
            <v>Chicken</v>
          </cell>
        </row>
        <row r="615">
          <cell r="A615" t="str">
            <v>DQ064364</v>
          </cell>
          <cell r="B615">
            <v>4</v>
          </cell>
          <cell r="C615" t="str">
            <v>Avian</v>
          </cell>
          <cell r="D615" t="str">
            <v>chicken</v>
          </cell>
          <cell r="E615" t="str">
            <v>China</v>
          </cell>
          <cell r="F615" t="str">
            <v>China_Central</v>
          </cell>
          <cell r="G615" t="str">
            <v>H9N2</v>
          </cell>
          <cell r="H615">
            <v>1999</v>
          </cell>
          <cell r="I615" t="str">
            <v>A/chicken/Guangxi/9/99</v>
          </cell>
          <cell r="J615">
            <v>1999</v>
          </cell>
          <cell r="K615" t="str">
            <v>Poultry</v>
          </cell>
          <cell r="L615" t="str">
            <v>Poultry</v>
          </cell>
          <cell r="M615" t="str">
            <v>Domestic animal</v>
          </cell>
          <cell r="N615" t="str">
            <v>Domestic</v>
          </cell>
          <cell r="O615" t="str">
            <v>Chicken</v>
          </cell>
        </row>
        <row r="616">
          <cell r="A616" t="str">
            <v>DQ064365</v>
          </cell>
          <cell r="B616">
            <v>4</v>
          </cell>
          <cell r="C616" t="str">
            <v>Avian</v>
          </cell>
          <cell r="D616" t="str">
            <v>chicken</v>
          </cell>
          <cell r="E616" t="str">
            <v>China</v>
          </cell>
          <cell r="F616" t="str">
            <v>E_Asia_E_China</v>
          </cell>
          <cell r="G616" t="str">
            <v>H9N2</v>
          </cell>
          <cell r="H616">
            <v>2000</v>
          </cell>
          <cell r="I616" t="str">
            <v>A/chicken/Hebei/31/00</v>
          </cell>
          <cell r="J616">
            <v>2000</v>
          </cell>
          <cell r="K616" t="str">
            <v>Poultry</v>
          </cell>
          <cell r="L616" t="str">
            <v>Poultry</v>
          </cell>
          <cell r="M616" t="str">
            <v>Domestic animal</v>
          </cell>
          <cell r="N616" t="str">
            <v>Domestic</v>
          </cell>
          <cell r="O616" t="str">
            <v>Chicken</v>
          </cell>
        </row>
        <row r="617">
          <cell r="A617" t="str">
            <v>DQ064366</v>
          </cell>
          <cell r="B617">
            <v>4</v>
          </cell>
          <cell r="C617" t="str">
            <v>Avian</v>
          </cell>
          <cell r="D617" t="str">
            <v>chicken</v>
          </cell>
          <cell r="E617" t="str">
            <v>China</v>
          </cell>
          <cell r="F617" t="str">
            <v>E_Asia_E_China</v>
          </cell>
          <cell r="G617" t="str">
            <v>H9N2</v>
          </cell>
          <cell r="H617">
            <v>2000</v>
          </cell>
          <cell r="I617" t="str">
            <v>A/chicken/Heilongjiang/35/00</v>
          </cell>
          <cell r="J617">
            <v>2000</v>
          </cell>
          <cell r="K617" t="str">
            <v>Poultry</v>
          </cell>
          <cell r="L617" t="str">
            <v>Poultry</v>
          </cell>
          <cell r="M617" t="str">
            <v>Domestic animal</v>
          </cell>
          <cell r="N617" t="str">
            <v>Domestic</v>
          </cell>
          <cell r="O617" t="str">
            <v>Chicken</v>
          </cell>
        </row>
        <row r="618">
          <cell r="A618" t="str">
            <v>DQ064367</v>
          </cell>
          <cell r="B618">
            <v>4</v>
          </cell>
          <cell r="C618" t="str">
            <v>Avian</v>
          </cell>
          <cell r="D618" t="str">
            <v>chicken</v>
          </cell>
          <cell r="E618" t="str">
            <v>China</v>
          </cell>
          <cell r="F618" t="str">
            <v>E_Asia_E_China</v>
          </cell>
          <cell r="G618" t="str">
            <v>H9N2</v>
          </cell>
          <cell r="H618">
            <v>2001</v>
          </cell>
          <cell r="I618" t="str">
            <v>A/chicken/Heilongjiang/48/01</v>
          </cell>
          <cell r="J618">
            <v>2001</v>
          </cell>
          <cell r="K618" t="str">
            <v>Poultry</v>
          </cell>
          <cell r="L618" t="str">
            <v>Poultry</v>
          </cell>
          <cell r="M618" t="str">
            <v>Domestic animal</v>
          </cell>
          <cell r="N618" t="str">
            <v>Domestic</v>
          </cell>
          <cell r="O618" t="str">
            <v>Chicken</v>
          </cell>
        </row>
        <row r="619">
          <cell r="A619" t="str">
            <v>DQ064368</v>
          </cell>
          <cell r="B619">
            <v>4</v>
          </cell>
          <cell r="C619" t="str">
            <v>Avian</v>
          </cell>
          <cell r="D619" t="str">
            <v>chicken</v>
          </cell>
          <cell r="E619" t="str">
            <v>China</v>
          </cell>
          <cell r="F619" t="str">
            <v>China_Central</v>
          </cell>
          <cell r="G619" t="str">
            <v>H9N2</v>
          </cell>
          <cell r="H619">
            <v>2000</v>
          </cell>
          <cell r="I619" t="str">
            <v>A/chicken/Henan/26/00</v>
          </cell>
          <cell r="J619">
            <v>2000</v>
          </cell>
          <cell r="K619" t="str">
            <v>Poultry</v>
          </cell>
          <cell r="L619" t="str">
            <v>Poultry</v>
          </cell>
          <cell r="M619" t="str">
            <v>Domestic animal</v>
          </cell>
          <cell r="N619" t="str">
            <v>Domestic</v>
          </cell>
          <cell r="O619" t="str">
            <v>Chicken</v>
          </cell>
        </row>
        <row r="620">
          <cell r="A620" t="str">
            <v>DQ064369</v>
          </cell>
          <cell r="B620">
            <v>4</v>
          </cell>
          <cell r="C620" t="str">
            <v>Avian</v>
          </cell>
          <cell r="D620" t="str">
            <v>chicken</v>
          </cell>
          <cell r="E620" t="str">
            <v>China</v>
          </cell>
          <cell r="F620" t="str">
            <v>China_Central</v>
          </cell>
          <cell r="G620" t="str">
            <v>H9N2</v>
          </cell>
          <cell r="H620">
            <v>2002</v>
          </cell>
          <cell r="I620" t="str">
            <v>A/chicken/Henan/43/02</v>
          </cell>
          <cell r="J620">
            <v>2002</v>
          </cell>
          <cell r="K620" t="str">
            <v>Poultry</v>
          </cell>
          <cell r="L620" t="str">
            <v>Poultry</v>
          </cell>
          <cell r="M620" t="str">
            <v>Domestic animal</v>
          </cell>
          <cell r="N620" t="str">
            <v>Domestic</v>
          </cell>
          <cell r="O620" t="str">
            <v>Chicken</v>
          </cell>
        </row>
        <row r="621">
          <cell r="A621" t="str">
            <v>DQ064370</v>
          </cell>
          <cell r="B621">
            <v>4</v>
          </cell>
          <cell r="C621" t="str">
            <v>Avian</v>
          </cell>
          <cell r="D621" t="str">
            <v>chicken</v>
          </cell>
          <cell r="E621" t="str">
            <v>China</v>
          </cell>
          <cell r="F621" t="str">
            <v>China_Central</v>
          </cell>
          <cell r="G621" t="str">
            <v>H9N2</v>
          </cell>
          <cell r="H621">
            <v>1998</v>
          </cell>
          <cell r="I621" t="str">
            <v>A/chicken/Henan/5/98</v>
          </cell>
          <cell r="J621">
            <v>1998</v>
          </cell>
          <cell r="K621" t="str">
            <v>Poultry</v>
          </cell>
          <cell r="L621" t="str">
            <v>Poultry</v>
          </cell>
          <cell r="M621" t="str">
            <v>Domestic animal</v>
          </cell>
          <cell r="N621" t="str">
            <v>Domestic</v>
          </cell>
          <cell r="O621" t="str">
            <v>Chicken</v>
          </cell>
        </row>
        <row r="622">
          <cell r="A622" t="str">
            <v>DQ064371</v>
          </cell>
          <cell r="B622">
            <v>4</v>
          </cell>
          <cell r="C622" t="str">
            <v>Avian</v>
          </cell>
          <cell r="D622" t="str">
            <v>chicken</v>
          </cell>
          <cell r="E622" t="str">
            <v>China</v>
          </cell>
          <cell r="F622" t="str">
            <v>E_Asia_E_China</v>
          </cell>
          <cell r="G622" t="str">
            <v>H9N2</v>
          </cell>
          <cell r="H622">
            <v>2001</v>
          </cell>
          <cell r="I622" t="str">
            <v>A/chicken/Jilin/53/01</v>
          </cell>
          <cell r="J622">
            <v>2001</v>
          </cell>
          <cell r="K622" t="str">
            <v>Poultry</v>
          </cell>
          <cell r="L622" t="str">
            <v>Poultry</v>
          </cell>
          <cell r="M622" t="str">
            <v>Domestic animal</v>
          </cell>
          <cell r="N622" t="str">
            <v>Domestic</v>
          </cell>
          <cell r="O622" t="str">
            <v>Chicken</v>
          </cell>
        </row>
        <row r="623">
          <cell r="A623" t="str">
            <v>DQ064372</v>
          </cell>
          <cell r="B623">
            <v>4</v>
          </cell>
          <cell r="C623" t="str">
            <v>Avian</v>
          </cell>
          <cell r="D623" t="str">
            <v>chicken</v>
          </cell>
          <cell r="E623" t="str">
            <v>China</v>
          </cell>
          <cell r="F623" t="str">
            <v>E_Asia_E_China</v>
          </cell>
          <cell r="G623" t="str">
            <v>H9N2</v>
          </cell>
          <cell r="H623">
            <v>2000</v>
          </cell>
          <cell r="I623" t="str">
            <v>A/chicken/Jiangsu/1/00</v>
          </cell>
          <cell r="J623">
            <v>2000</v>
          </cell>
          <cell r="K623" t="str">
            <v>Poultry</v>
          </cell>
          <cell r="L623" t="str">
            <v>Poultry</v>
          </cell>
          <cell r="M623" t="str">
            <v>Domestic animal</v>
          </cell>
          <cell r="N623" t="str">
            <v>Domestic</v>
          </cell>
          <cell r="O623" t="str">
            <v>Chicken</v>
          </cell>
        </row>
        <row r="624">
          <cell r="A624" t="str">
            <v>DQ064373</v>
          </cell>
          <cell r="B624">
            <v>4</v>
          </cell>
          <cell r="C624" t="str">
            <v>Avian</v>
          </cell>
          <cell r="D624" t="str">
            <v>duck</v>
          </cell>
          <cell r="E624" t="str">
            <v>China</v>
          </cell>
          <cell r="F624" t="str">
            <v>E_Asia_E_China</v>
          </cell>
          <cell r="G624" t="str">
            <v>H9N2</v>
          </cell>
          <cell r="H624">
            <v>1997</v>
          </cell>
          <cell r="I624" t="str">
            <v>A/duck/Nanjing/1/97</v>
          </cell>
          <cell r="J624">
            <v>1997</v>
          </cell>
          <cell r="K624" t="str">
            <v>Poultry</v>
          </cell>
          <cell r="L624" t="str">
            <v>Poultry</v>
          </cell>
          <cell r="M624" t="str">
            <v>Domestic animal</v>
          </cell>
          <cell r="N624" t="str">
            <v>Domestic</v>
          </cell>
          <cell r="O624" t="str">
            <v>Domestic_duck/geese</v>
          </cell>
        </row>
        <row r="625">
          <cell r="A625" t="str">
            <v>DQ064374</v>
          </cell>
          <cell r="B625">
            <v>4</v>
          </cell>
          <cell r="C625" t="str">
            <v>Avian</v>
          </cell>
          <cell r="D625" t="str">
            <v>duck</v>
          </cell>
          <cell r="E625" t="str">
            <v>China</v>
          </cell>
          <cell r="F625" t="str">
            <v>E_Asia_E_China</v>
          </cell>
          <cell r="G625" t="str">
            <v>H9N2</v>
          </cell>
          <cell r="H625">
            <v>1997</v>
          </cell>
          <cell r="I625" t="str">
            <v>A/duck/Nanjing/2/97</v>
          </cell>
          <cell r="J625">
            <v>1997</v>
          </cell>
          <cell r="K625" t="str">
            <v>Poultry</v>
          </cell>
          <cell r="L625" t="str">
            <v>Poultry</v>
          </cell>
          <cell r="M625" t="str">
            <v>Domestic animal</v>
          </cell>
          <cell r="N625" t="str">
            <v>Domestic</v>
          </cell>
          <cell r="O625" t="str">
            <v>Domestic_duck/geese</v>
          </cell>
        </row>
        <row r="626">
          <cell r="A626" t="str">
            <v>DQ064375</v>
          </cell>
          <cell r="B626">
            <v>4</v>
          </cell>
          <cell r="C626" t="str">
            <v>Avian</v>
          </cell>
          <cell r="D626" t="str">
            <v>chicken</v>
          </cell>
          <cell r="E626" t="str">
            <v>China</v>
          </cell>
          <cell r="F626" t="str">
            <v>China_West</v>
          </cell>
          <cell r="G626" t="str">
            <v>H9N2</v>
          </cell>
          <cell r="H626">
            <v>1999</v>
          </cell>
          <cell r="I626" t="str">
            <v>A/chicken/Ningxia/4/99</v>
          </cell>
          <cell r="J626">
            <v>1999</v>
          </cell>
          <cell r="K626" t="str">
            <v>Poultry</v>
          </cell>
          <cell r="L626" t="str">
            <v>Poultry</v>
          </cell>
          <cell r="M626" t="str">
            <v>Domestic animal</v>
          </cell>
          <cell r="N626" t="str">
            <v>Domestic</v>
          </cell>
          <cell r="O626" t="str">
            <v>Chicken</v>
          </cell>
        </row>
        <row r="627">
          <cell r="A627" t="str">
            <v>DQ064376</v>
          </cell>
          <cell r="B627">
            <v>4</v>
          </cell>
          <cell r="C627" t="str">
            <v>Avian</v>
          </cell>
          <cell r="D627" t="str">
            <v>chicken</v>
          </cell>
          <cell r="E627" t="str">
            <v>China</v>
          </cell>
          <cell r="F627" t="str">
            <v>E_Asia_E_China</v>
          </cell>
          <cell r="G627" t="str">
            <v>H9N2</v>
          </cell>
          <cell r="H627">
            <v>1996</v>
          </cell>
          <cell r="I627" t="str">
            <v>A/chicken/Shandong/6/96</v>
          </cell>
          <cell r="J627">
            <v>1996</v>
          </cell>
          <cell r="K627" t="str">
            <v>Poultry</v>
          </cell>
          <cell r="L627" t="str">
            <v>Poultry</v>
          </cell>
          <cell r="M627" t="str">
            <v>Domestic animal</v>
          </cell>
          <cell r="N627" t="str">
            <v>Domestic</v>
          </cell>
          <cell r="O627" t="str">
            <v>Chicken</v>
          </cell>
        </row>
        <row r="628">
          <cell r="A628" t="str">
            <v>DQ064377</v>
          </cell>
          <cell r="B628">
            <v>4</v>
          </cell>
          <cell r="C628" t="str">
            <v>Avian</v>
          </cell>
          <cell r="D628" t="str">
            <v>chicken</v>
          </cell>
          <cell r="E628" t="str">
            <v>China</v>
          </cell>
          <cell r="F628" t="str">
            <v>E_Asia_E_China</v>
          </cell>
          <cell r="G628" t="str">
            <v>H9N2</v>
          </cell>
          <cell r="H628">
            <v>1996</v>
          </cell>
          <cell r="I628" t="str">
            <v>A/chicken/Shandong/7/96</v>
          </cell>
          <cell r="J628">
            <v>1996</v>
          </cell>
          <cell r="K628" t="str">
            <v>Poultry</v>
          </cell>
          <cell r="L628" t="str">
            <v>Poultry</v>
          </cell>
          <cell r="M628" t="str">
            <v>Domestic animal</v>
          </cell>
          <cell r="N628" t="str">
            <v>Domestic</v>
          </cell>
          <cell r="O628" t="str">
            <v>Chicken</v>
          </cell>
        </row>
        <row r="629">
          <cell r="A629" t="str">
            <v>DQ064378</v>
          </cell>
          <cell r="B629">
            <v>4</v>
          </cell>
          <cell r="C629" t="str">
            <v>Avian</v>
          </cell>
          <cell r="D629" t="str">
            <v>chicken</v>
          </cell>
          <cell r="E629" t="str">
            <v>China</v>
          </cell>
          <cell r="F629" t="str">
            <v>E_Asia_E_China</v>
          </cell>
          <cell r="G629" t="str">
            <v>H9N2</v>
          </cell>
          <cell r="H629">
            <v>2001</v>
          </cell>
          <cell r="I629" t="str">
            <v>A/chicken/Shanghai/10/01</v>
          </cell>
          <cell r="J629">
            <v>2001</v>
          </cell>
          <cell r="K629" t="str">
            <v>Poultry</v>
          </cell>
          <cell r="L629" t="str">
            <v>Poultry</v>
          </cell>
          <cell r="M629" t="str">
            <v>Domestic animal</v>
          </cell>
          <cell r="N629" t="str">
            <v>Domestic</v>
          </cell>
          <cell r="O629" t="str">
            <v>Chicken</v>
          </cell>
        </row>
        <row r="630">
          <cell r="A630" t="str">
            <v>DQ064379</v>
          </cell>
          <cell r="B630">
            <v>4</v>
          </cell>
          <cell r="C630" t="str">
            <v>Avian</v>
          </cell>
          <cell r="D630" t="str">
            <v>chicken</v>
          </cell>
          <cell r="E630" t="str">
            <v>China</v>
          </cell>
          <cell r="F630" t="str">
            <v>E_Asia_E_China</v>
          </cell>
          <cell r="G630" t="str">
            <v>H9N2</v>
          </cell>
          <cell r="H630">
            <v>1998</v>
          </cell>
          <cell r="I630" t="str">
            <v>A/chicken/Shijiazhuang/2/98</v>
          </cell>
          <cell r="J630">
            <v>1998</v>
          </cell>
          <cell r="K630" t="str">
            <v>Poultry</v>
          </cell>
          <cell r="L630" t="str">
            <v>Poultry</v>
          </cell>
          <cell r="M630" t="str">
            <v>Domestic animal</v>
          </cell>
          <cell r="N630" t="str">
            <v>Domestic</v>
          </cell>
          <cell r="O630" t="str">
            <v>Chicken</v>
          </cell>
        </row>
        <row r="631">
          <cell r="A631" t="str">
            <v>DQ064380</v>
          </cell>
          <cell r="B631">
            <v>4</v>
          </cell>
          <cell r="C631" t="str">
            <v>Avian</v>
          </cell>
          <cell r="D631" t="str">
            <v>chicken</v>
          </cell>
          <cell r="E631" t="str">
            <v>China</v>
          </cell>
          <cell r="F631" t="str">
            <v>China_Central</v>
          </cell>
          <cell r="G631" t="str">
            <v>H9N2</v>
          </cell>
          <cell r="H631">
            <v>1997</v>
          </cell>
          <cell r="I631" t="str">
            <v>A/chicken/Shenzhen/9/97</v>
          </cell>
          <cell r="J631">
            <v>1997</v>
          </cell>
          <cell r="K631" t="str">
            <v>Poultry</v>
          </cell>
          <cell r="L631" t="str">
            <v>Poultry</v>
          </cell>
          <cell r="M631" t="str">
            <v>Domestic animal</v>
          </cell>
          <cell r="N631" t="str">
            <v>Domestic</v>
          </cell>
          <cell r="O631" t="str">
            <v>Chicken</v>
          </cell>
        </row>
        <row r="632">
          <cell r="A632" t="str">
            <v>DQ067444</v>
          </cell>
          <cell r="B632">
            <v>4</v>
          </cell>
          <cell r="C632" t="str">
            <v>Avian</v>
          </cell>
          <cell r="D632" t="str">
            <v>turkey</v>
          </cell>
          <cell r="E632" t="str">
            <v>USA</v>
          </cell>
          <cell r="F632" t="str">
            <v>N_Amer</v>
          </cell>
          <cell r="G632" t="str">
            <v>H9N2</v>
          </cell>
          <cell r="H632">
            <v>1966</v>
          </cell>
          <cell r="I632" t="str">
            <v>A/turkey/Wisconsin/1/1966</v>
          </cell>
          <cell r="J632">
            <v>1966</v>
          </cell>
          <cell r="K632" t="str">
            <v>Poultry</v>
          </cell>
          <cell r="L632" t="str">
            <v>Poultry</v>
          </cell>
          <cell r="M632" t="str">
            <v>Domestic animal</v>
          </cell>
          <cell r="N632" t="str">
            <v>Domestic</v>
          </cell>
          <cell r="O632" t="str">
            <v>Turkey</v>
          </cell>
        </row>
        <row r="633">
          <cell r="A633" t="str">
            <v>DQ104448</v>
          </cell>
          <cell r="B633">
            <v>4</v>
          </cell>
          <cell r="C633" t="str">
            <v>Avian</v>
          </cell>
          <cell r="D633" t="str">
            <v>turkey</v>
          </cell>
          <cell r="E633" t="str">
            <v>Israel</v>
          </cell>
          <cell r="F633" t="str">
            <v>Middle_East</v>
          </cell>
          <cell r="G633" t="str">
            <v>H9N2</v>
          </cell>
          <cell r="H633">
            <v>2002</v>
          </cell>
          <cell r="I633" t="str">
            <v>A/turkey/Yedidia/911/02</v>
          </cell>
          <cell r="J633">
            <v>2002</v>
          </cell>
          <cell r="K633" t="str">
            <v>Poultry</v>
          </cell>
          <cell r="L633" t="str">
            <v>Poultry</v>
          </cell>
          <cell r="M633" t="str">
            <v>Domestic animal</v>
          </cell>
          <cell r="N633" t="str">
            <v>Domestic</v>
          </cell>
          <cell r="O633" t="str">
            <v>Turkey</v>
          </cell>
        </row>
        <row r="634">
          <cell r="A634" t="str">
            <v>DQ104450</v>
          </cell>
          <cell r="B634">
            <v>4</v>
          </cell>
          <cell r="C634" t="str">
            <v>Avian</v>
          </cell>
          <cell r="D634" t="str">
            <v>turkey</v>
          </cell>
          <cell r="E634" t="str">
            <v>Israel</v>
          </cell>
          <cell r="F634" t="str">
            <v>Middle_East</v>
          </cell>
          <cell r="G634" t="str">
            <v>H9N2</v>
          </cell>
          <cell r="H634">
            <v>2002</v>
          </cell>
          <cell r="I634" t="str">
            <v>A/turkey/Avichail/1075/02</v>
          </cell>
          <cell r="J634">
            <v>2002</v>
          </cell>
          <cell r="K634" t="str">
            <v>Poultry</v>
          </cell>
          <cell r="L634" t="str">
            <v>Poultry</v>
          </cell>
          <cell r="M634" t="str">
            <v>Domestic animal</v>
          </cell>
          <cell r="N634" t="str">
            <v>Domestic</v>
          </cell>
          <cell r="O634" t="str">
            <v>Turkey</v>
          </cell>
        </row>
        <row r="635">
          <cell r="A635" t="str">
            <v>DQ104459</v>
          </cell>
          <cell r="B635">
            <v>4</v>
          </cell>
          <cell r="C635" t="str">
            <v>Avian</v>
          </cell>
          <cell r="D635" t="str">
            <v>turkey</v>
          </cell>
          <cell r="E635" t="str">
            <v>Israel</v>
          </cell>
          <cell r="F635" t="str">
            <v>Middle_East</v>
          </cell>
          <cell r="G635" t="str">
            <v>H9N2</v>
          </cell>
          <cell r="H635">
            <v>2002</v>
          </cell>
          <cell r="I635" t="str">
            <v>A/turkey/Kfar Vitkin/615/2002</v>
          </cell>
          <cell r="J635">
            <v>37286</v>
          </cell>
          <cell r="K635" t="str">
            <v>Poultry</v>
          </cell>
          <cell r="L635" t="str">
            <v>Poultry</v>
          </cell>
          <cell r="M635" t="str">
            <v>Domestic animal</v>
          </cell>
          <cell r="N635" t="str">
            <v>Domestic</v>
          </cell>
          <cell r="O635" t="str">
            <v>Turkey</v>
          </cell>
        </row>
        <row r="636">
          <cell r="A636" t="str">
            <v>DQ104461</v>
          </cell>
          <cell r="B636">
            <v>4</v>
          </cell>
          <cell r="C636" t="str">
            <v>Avian</v>
          </cell>
          <cell r="D636" t="str">
            <v>turkey</v>
          </cell>
          <cell r="E636" t="str">
            <v>Israel</v>
          </cell>
          <cell r="F636" t="str">
            <v>Middle_East</v>
          </cell>
          <cell r="G636" t="str">
            <v>H9N2</v>
          </cell>
          <cell r="H636">
            <v>2002</v>
          </cell>
          <cell r="I636" t="str">
            <v>A/turkey/Mishmar Hasharon/619/2002</v>
          </cell>
          <cell r="J636">
            <v>37286</v>
          </cell>
          <cell r="K636" t="str">
            <v>Poultry</v>
          </cell>
          <cell r="L636" t="str">
            <v>Poultry</v>
          </cell>
          <cell r="M636" t="str">
            <v>Domestic animal</v>
          </cell>
          <cell r="N636" t="str">
            <v>Domestic</v>
          </cell>
          <cell r="O636" t="str">
            <v>Turkey</v>
          </cell>
        </row>
        <row r="637">
          <cell r="A637" t="str">
            <v>DQ104462</v>
          </cell>
          <cell r="B637">
            <v>4</v>
          </cell>
          <cell r="C637" t="str">
            <v>Avian</v>
          </cell>
          <cell r="D637" t="str">
            <v>turkey</v>
          </cell>
          <cell r="E637" t="str">
            <v>Israel</v>
          </cell>
          <cell r="F637" t="str">
            <v>Middle_East</v>
          </cell>
          <cell r="G637" t="str">
            <v>H9N2</v>
          </cell>
          <cell r="H637">
            <v>2002</v>
          </cell>
          <cell r="I637" t="str">
            <v>A/turkey/Givat Haim/622/02</v>
          </cell>
          <cell r="J637">
            <v>2002</v>
          </cell>
          <cell r="K637" t="str">
            <v>Poultry</v>
          </cell>
          <cell r="L637" t="str">
            <v>Poultry</v>
          </cell>
          <cell r="M637" t="str">
            <v>Domestic animal</v>
          </cell>
          <cell r="N637" t="str">
            <v>Domestic</v>
          </cell>
          <cell r="O637" t="str">
            <v>Turkey</v>
          </cell>
        </row>
        <row r="638">
          <cell r="A638" t="str">
            <v>DQ104463</v>
          </cell>
          <cell r="B638">
            <v>4</v>
          </cell>
          <cell r="C638" t="str">
            <v>Avian</v>
          </cell>
          <cell r="D638" t="str">
            <v>turkey</v>
          </cell>
          <cell r="E638" t="str">
            <v>Israel</v>
          </cell>
          <cell r="F638" t="str">
            <v>Middle_East</v>
          </cell>
          <cell r="G638" t="str">
            <v>H9N2</v>
          </cell>
          <cell r="H638">
            <v>2002</v>
          </cell>
          <cell r="I638" t="str">
            <v xml:space="preserve">A/turkey/Yedidia/625/02 </v>
          </cell>
          <cell r="J638">
            <v>37297</v>
          </cell>
          <cell r="K638" t="str">
            <v>Poultry</v>
          </cell>
          <cell r="L638" t="str">
            <v>Poultry</v>
          </cell>
          <cell r="M638" t="str">
            <v>Domestic animal</v>
          </cell>
          <cell r="N638" t="str">
            <v>Domestic</v>
          </cell>
          <cell r="O638" t="str">
            <v>Turkey</v>
          </cell>
        </row>
        <row r="639">
          <cell r="A639" t="str">
            <v>DQ104465</v>
          </cell>
          <cell r="B639">
            <v>4</v>
          </cell>
          <cell r="C639" t="str">
            <v>Avian</v>
          </cell>
          <cell r="D639" t="str">
            <v>chicken</v>
          </cell>
          <cell r="E639" t="str">
            <v>Israel</v>
          </cell>
          <cell r="F639" t="str">
            <v>Middle_East</v>
          </cell>
          <cell r="G639" t="str">
            <v>H9N2</v>
          </cell>
          <cell r="H639">
            <v>2001</v>
          </cell>
          <cell r="I639" t="str">
            <v xml:space="preserve">A/chicken/Tel Adashim/809/01 </v>
          </cell>
          <cell r="J639">
            <v>2001</v>
          </cell>
          <cell r="K639" t="str">
            <v>Poultry</v>
          </cell>
          <cell r="L639" t="str">
            <v>Poultry</v>
          </cell>
          <cell r="M639" t="str">
            <v>Domestic animal</v>
          </cell>
          <cell r="N639" t="str">
            <v>Domestic</v>
          </cell>
          <cell r="O639" t="str">
            <v>Chicken</v>
          </cell>
        </row>
        <row r="640">
          <cell r="A640" t="str">
            <v>DQ104466</v>
          </cell>
          <cell r="B640">
            <v>4</v>
          </cell>
          <cell r="C640" t="str">
            <v>Avian</v>
          </cell>
          <cell r="D640" t="str">
            <v>turkey</v>
          </cell>
          <cell r="E640" t="str">
            <v>Israel</v>
          </cell>
          <cell r="F640" t="str">
            <v>Middle_East</v>
          </cell>
          <cell r="G640" t="str">
            <v>H9N2</v>
          </cell>
          <cell r="H640">
            <v>2001</v>
          </cell>
          <cell r="I640" t="str">
            <v>A/turkey/Givat Haim/810/2001</v>
          </cell>
          <cell r="J640">
            <v>37250</v>
          </cell>
          <cell r="K640" t="str">
            <v>Poultry</v>
          </cell>
          <cell r="L640" t="str">
            <v>Poultry</v>
          </cell>
          <cell r="M640" t="str">
            <v>Domestic animal</v>
          </cell>
          <cell r="N640" t="str">
            <v>Domestic</v>
          </cell>
          <cell r="O640" t="str">
            <v>Turkey</v>
          </cell>
        </row>
        <row r="641">
          <cell r="A641" t="str">
            <v>DQ104467</v>
          </cell>
          <cell r="B641">
            <v>4</v>
          </cell>
          <cell r="C641" t="str">
            <v>Avian</v>
          </cell>
          <cell r="D641" t="str">
            <v>chicken</v>
          </cell>
          <cell r="E641" t="str">
            <v>Israel</v>
          </cell>
          <cell r="F641" t="str">
            <v>Middle_East</v>
          </cell>
          <cell r="G641" t="str">
            <v>H9N2</v>
          </cell>
          <cell r="H641">
            <v>2001</v>
          </cell>
          <cell r="I641" t="str">
            <v>A/chicken/Tel Adashim/811/2001</v>
          </cell>
          <cell r="J641">
            <v>37232</v>
          </cell>
          <cell r="K641" t="str">
            <v>Poultry</v>
          </cell>
          <cell r="L641" t="str">
            <v>Poultry</v>
          </cell>
          <cell r="M641" t="str">
            <v>Domestic animal</v>
          </cell>
          <cell r="N641" t="str">
            <v>Domestic</v>
          </cell>
          <cell r="O641" t="str">
            <v>Chicken</v>
          </cell>
        </row>
        <row r="642">
          <cell r="A642" t="str">
            <v>DQ104468</v>
          </cell>
          <cell r="B642">
            <v>4</v>
          </cell>
          <cell r="C642" t="str">
            <v>Avian</v>
          </cell>
          <cell r="D642" t="str">
            <v>chicken</v>
          </cell>
          <cell r="E642" t="str">
            <v>Israel</v>
          </cell>
          <cell r="F642" t="str">
            <v>Middle_East</v>
          </cell>
          <cell r="G642" t="str">
            <v>H9N2</v>
          </cell>
          <cell r="H642">
            <v>2001</v>
          </cell>
          <cell r="I642" t="str">
            <v>A/chicken/Tel Adashim/812/2001</v>
          </cell>
          <cell r="J642">
            <v>37244</v>
          </cell>
          <cell r="K642" t="str">
            <v>Poultry</v>
          </cell>
          <cell r="L642" t="str">
            <v>Poultry</v>
          </cell>
          <cell r="M642" t="str">
            <v>Domestic animal</v>
          </cell>
          <cell r="N642" t="str">
            <v>Domestic</v>
          </cell>
          <cell r="O642" t="str">
            <v>Chicken</v>
          </cell>
        </row>
        <row r="643">
          <cell r="A643" t="str">
            <v>DQ104471</v>
          </cell>
          <cell r="B643">
            <v>4</v>
          </cell>
          <cell r="C643" t="str">
            <v>Avian</v>
          </cell>
          <cell r="D643" t="str">
            <v>turkey</v>
          </cell>
          <cell r="E643" t="str">
            <v>Israel</v>
          </cell>
          <cell r="F643" t="str">
            <v>Middle_East</v>
          </cell>
          <cell r="G643" t="str">
            <v>H9N2</v>
          </cell>
          <cell r="H643">
            <v>2002</v>
          </cell>
          <cell r="I643" t="str">
            <v>A/turkey/Givat Haim/868/02</v>
          </cell>
          <cell r="J643">
            <v>2002</v>
          </cell>
          <cell r="K643" t="str">
            <v>Poultry</v>
          </cell>
          <cell r="L643" t="str">
            <v>Poultry</v>
          </cell>
          <cell r="M643" t="str">
            <v>Domestic animal</v>
          </cell>
          <cell r="N643" t="str">
            <v>Domestic</v>
          </cell>
          <cell r="O643" t="str">
            <v>Turkey</v>
          </cell>
        </row>
        <row r="644">
          <cell r="A644" t="str">
            <v>DQ104474</v>
          </cell>
          <cell r="B644">
            <v>4</v>
          </cell>
          <cell r="C644" t="str">
            <v>Avian</v>
          </cell>
          <cell r="D644" t="str">
            <v>chicken</v>
          </cell>
          <cell r="E644" t="str">
            <v>Israel</v>
          </cell>
          <cell r="F644" t="str">
            <v>Middle_East</v>
          </cell>
          <cell r="G644" t="str">
            <v>H9N2</v>
          </cell>
          <cell r="H644">
            <v>2003</v>
          </cell>
          <cell r="I644" t="str">
            <v>A/chicken/Tel Adashim/1506/03</v>
          </cell>
          <cell r="J644">
            <v>37959</v>
          </cell>
          <cell r="K644" t="str">
            <v>Poultry</v>
          </cell>
          <cell r="L644" t="str">
            <v>Poultry</v>
          </cell>
          <cell r="M644" t="str">
            <v>Domestic animal</v>
          </cell>
          <cell r="N644" t="str">
            <v>Domestic</v>
          </cell>
          <cell r="O644" t="str">
            <v>Chicken</v>
          </cell>
        </row>
        <row r="645">
          <cell r="A645" t="str">
            <v>DQ104479</v>
          </cell>
          <cell r="B645">
            <v>4</v>
          </cell>
          <cell r="C645" t="str">
            <v>Avian</v>
          </cell>
          <cell r="D645" t="str">
            <v>chicken</v>
          </cell>
          <cell r="E645" t="str">
            <v>Israel</v>
          </cell>
          <cell r="F645" t="str">
            <v>Middle_East</v>
          </cell>
          <cell r="G645" t="str">
            <v>H9N2</v>
          </cell>
          <cell r="H645">
            <v>2003</v>
          </cell>
          <cell r="I645" t="str">
            <v>A/chicken/Saar/1456/03</v>
          </cell>
          <cell r="J645">
            <v>2003</v>
          </cell>
          <cell r="K645" t="str">
            <v>Poultry</v>
          </cell>
          <cell r="L645" t="str">
            <v>Poultry</v>
          </cell>
          <cell r="M645" t="str">
            <v>Domestic animal</v>
          </cell>
          <cell r="N645" t="str">
            <v>Domestic</v>
          </cell>
          <cell r="O645" t="str">
            <v>Chicken</v>
          </cell>
        </row>
        <row r="646">
          <cell r="A646" t="str">
            <v>DQ104480</v>
          </cell>
          <cell r="B646">
            <v>4</v>
          </cell>
          <cell r="C646" t="str">
            <v>Avian</v>
          </cell>
          <cell r="D646" t="str">
            <v>chicken</v>
          </cell>
          <cell r="E646" t="str">
            <v>Israel</v>
          </cell>
          <cell r="F646" t="str">
            <v>Middle_East</v>
          </cell>
          <cell r="G646" t="str">
            <v>H9N2</v>
          </cell>
          <cell r="H646">
            <v>2003</v>
          </cell>
          <cell r="I646" t="str">
            <v>A/chicken/Gan Shomron/1465/03</v>
          </cell>
          <cell r="J646">
            <v>37956</v>
          </cell>
          <cell r="K646" t="str">
            <v>Poultry</v>
          </cell>
          <cell r="L646" t="str">
            <v>Poultry</v>
          </cell>
          <cell r="M646" t="str">
            <v>Domestic animal</v>
          </cell>
          <cell r="N646" t="str">
            <v>Domestic</v>
          </cell>
          <cell r="O646" t="str">
            <v>Chicken</v>
          </cell>
        </row>
        <row r="647">
          <cell r="A647" t="str">
            <v>DQ104481</v>
          </cell>
          <cell r="B647">
            <v>4</v>
          </cell>
          <cell r="C647" t="str">
            <v>Avian</v>
          </cell>
          <cell r="D647" t="str">
            <v>chicken</v>
          </cell>
          <cell r="E647" t="str">
            <v>Israel</v>
          </cell>
          <cell r="F647" t="str">
            <v>Middle_East</v>
          </cell>
          <cell r="G647" t="str">
            <v>H9N2</v>
          </cell>
          <cell r="H647">
            <v>2003</v>
          </cell>
          <cell r="I647" t="str">
            <v>A/chicken/Tel Adashim/1469/2003</v>
          </cell>
          <cell r="J647">
            <v>2003</v>
          </cell>
          <cell r="K647" t="str">
            <v>Poultry</v>
          </cell>
          <cell r="L647" t="str">
            <v>Poultry</v>
          </cell>
          <cell r="M647" t="str">
            <v>Domestic animal</v>
          </cell>
          <cell r="N647" t="str">
            <v>Domestic</v>
          </cell>
          <cell r="O647" t="str">
            <v>Chicken</v>
          </cell>
        </row>
        <row r="648">
          <cell r="A648" t="str">
            <v>DQ104482</v>
          </cell>
          <cell r="B648">
            <v>4</v>
          </cell>
          <cell r="C648" t="str">
            <v>Avian</v>
          </cell>
          <cell r="D648" t="str">
            <v>chicken</v>
          </cell>
          <cell r="E648" t="str">
            <v>Israel</v>
          </cell>
          <cell r="F648" t="str">
            <v>Middle_East</v>
          </cell>
          <cell r="G648" t="str">
            <v>H9N2</v>
          </cell>
          <cell r="H648">
            <v>2003</v>
          </cell>
          <cell r="I648" t="str">
            <v>A/chicken/Pardes-Hana-Carcur/1475/2003</v>
          </cell>
          <cell r="J648">
            <v>37963</v>
          </cell>
          <cell r="K648" t="str">
            <v>Poultry</v>
          </cell>
          <cell r="L648" t="str">
            <v>Poultry</v>
          </cell>
          <cell r="M648" t="str">
            <v>Domestic animal</v>
          </cell>
          <cell r="N648" t="str">
            <v>Domestic</v>
          </cell>
          <cell r="O648" t="str">
            <v>Chicken</v>
          </cell>
        </row>
        <row r="649">
          <cell r="A649" t="str">
            <v>DQ104483</v>
          </cell>
          <cell r="B649">
            <v>4</v>
          </cell>
          <cell r="C649" t="str">
            <v>Avian</v>
          </cell>
          <cell r="D649" t="str">
            <v>chicken</v>
          </cell>
          <cell r="E649" t="str">
            <v>Israel</v>
          </cell>
          <cell r="F649" t="str">
            <v>Middle_East</v>
          </cell>
          <cell r="G649" t="str">
            <v>H9N2</v>
          </cell>
          <cell r="H649">
            <v>2003</v>
          </cell>
          <cell r="I649" t="str">
            <v>A/chicken/Maanit/1477/03</v>
          </cell>
          <cell r="J649">
            <v>2003</v>
          </cell>
          <cell r="K649" t="str">
            <v>Poultry</v>
          </cell>
          <cell r="L649" t="str">
            <v>Poultry</v>
          </cell>
          <cell r="M649" t="str">
            <v>Domestic animal</v>
          </cell>
          <cell r="N649" t="str">
            <v>Domestic</v>
          </cell>
          <cell r="O649" t="str">
            <v>Chicken</v>
          </cell>
        </row>
        <row r="650">
          <cell r="A650" t="str">
            <v>DQ104484</v>
          </cell>
          <cell r="B650">
            <v>4</v>
          </cell>
          <cell r="C650" t="str">
            <v>Avian</v>
          </cell>
          <cell r="D650" t="str">
            <v>chicken</v>
          </cell>
          <cell r="E650" t="str">
            <v>Israel</v>
          </cell>
          <cell r="F650" t="str">
            <v>Middle_East</v>
          </cell>
          <cell r="G650" t="str">
            <v>H9N2</v>
          </cell>
          <cell r="H650">
            <v>2003</v>
          </cell>
          <cell r="I650" t="str">
            <v>A/chicken/Neve Ilan/1504/03</v>
          </cell>
          <cell r="J650">
            <v>37977</v>
          </cell>
          <cell r="K650" t="str">
            <v>Poultry</v>
          </cell>
          <cell r="L650" t="str">
            <v>Poultry</v>
          </cell>
          <cell r="M650" t="str">
            <v>Domestic animal</v>
          </cell>
          <cell r="N650" t="str">
            <v>Domestic</v>
          </cell>
          <cell r="O650" t="str">
            <v>Chicken</v>
          </cell>
        </row>
        <row r="651">
          <cell r="A651" t="str">
            <v>DQ108905</v>
          </cell>
          <cell r="B651">
            <v>4</v>
          </cell>
          <cell r="C651" t="str">
            <v>Avian</v>
          </cell>
          <cell r="D651" t="str">
            <v>chicken</v>
          </cell>
          <cell r="E651" t="str">
            <v>Israel</v>
          </cell>
          <cell r="F651" t="str">
            <v>Middle_East</v>
          </cell>
          <cell r="G651" t="str">
            <v>H9N2</v>
          </cell>
          <cell r="H651">
            <v>2004</v>
          </cell>
          <cell r="I651" t="str">
            <v>A/chicken/Sde Uziahu/1747/04</v>
          </cell>
          <cell r="J651">
            <v>2004</v>
          </cell>
          <cell r="K651" t="str">
            <v>Poultry</v>
          </cell>
          <cell r="L651" t="str">
            <v>Poultry</v>
          </cell>
          <cell r="M651" t="str">
            <v>Domestic animal</v>
          </cell>
          <cell r="N651" t="str">
            <v>Domestic</v>
          </cell>
          <cell r="O651" t="str">
            <v>Chicken</v>
          </cell>
        </row>
        <row r="652">
          <cell r="A652" t="str">
            <v>DQ108906</v>
          </cell>
          <cell r="B652">
            <v>4</v>
          </cell>
          <cell r="C652" t="str">
            <v>Avian</v>
          </cell>
          <cell r="D652" t="str">
            <v>chicken</v>
          </cell>
          <cell r="E652" t="str">
            <v>Israel</v>
          </cell>
          <cell r="F652" t="str">
            <v>Middle_East</v>
          </cell>
          <cell r="G652" t="str">
            <v>H9N2</v>
          </cell>
          <cell r="H652">
            <v>2003</v>
          </cell>
          <cell r="I652" t="str">
            <v>A/chicken/Tel Adashim/1321/2003</v>
          </cell>
          <cell r="J652">
            <v>37767</v>
          </cell>
          <cell r="K652" t="str">
            <v>Poultry</v>
          </cell>
          <cell r="L652" t="str">
            <v>Poultry</v>
          </cell>
          <cell r="M652" t="str">
            <v>Domestic animal</v>
          </cell>
          <cell r="N652" t="str">
            <v>Domestic</v>
          </cell>
          <cell r="O652" t="str">
            <v>Chicken</v>
          </cell>
        </row>
        <row r="653">
          <cell r="A653" t="str">
            <v>DQ108907</v>
          </cell>
          <cell r="B653">
            <v>4</v>
          </cell>
          <cell r="C653" t="str">
            <v>Avian</v>
          </cell>
          <cell r="D653" t="str">
            <v>chicken</v>
          </cell>
          <cell r="E653" t="str">
            <v>Israel</v>
          </cell>
          <cell r="F653" t="str">
            <v>Middle_East</v>
          </cell>
          <cell r="G653" t="str">
            <v>H9N2</v>
          </cell>
          <cell r="H653">
            <v>2003</v>
          </cell>
          <cell r="I653" t="str">
            <v>A/chicken/Tel Adashim/1332/03</v>
          </cell>
          <cell r="J653">
            <v>2003</v>
          </cell>
          <cell r="K653" t="str">
            <v>Poultry</v>
          </cell>
          <cell r="L653" t="str">
            <v>Poultry</v>
          </cell>
          <cell r="M653" t="str">
            <v>Domestic animal</v>
          </cell>
          <cell r="N653" t="str">
            <v>Domestic</v>
          </cell>
          <cell r="O653" t="str">
            <v>Chicken</v>
          </cell>
        </row>
        <row r="654">
          <cell r="A654" t="str">
            <v>DQ108908</v>
          </cell>
          <cell r="B654">
            <v>4</v>
          </cell>
          <cell r="C654" t="str">
            <v>Avian</v>
          </cell>
          <cell r="D654" t="str">
            <v>chicken</v>
          </cell>
          <cell r="E654" t="str">
            <v>Israel</v>
          </cell>
          <cell r="F654" t="str">
            <v>Middle_East</v>
          </cell>
          <cell r="G654" t="str">
            <v>H9N2</v>
          </cell>
          <cell r="H654">
            <v>2003</v>
          </cell>
          <cell r="I654" t="str">
            <v>A/chicken/Ysodot/1362/2003</v>
          </cell>
          <cell r="J654">
            <v>37812</v>
          </cell>
          <cell r="K654" t="str">
            <v>Poultry</v>
          </cell>
          <cell r="L654" t="str">
            <v>Poultry</v>
          </cell>
          <cell r="M654" t="str">
            <v>Domestic animal</v>
          </cell>
          <cell r="N654" t="str">
            <v>Domestic</v>
          </cell>
          <cell r="O654" t="str">
            <v>Chicken</v>
          </cell>
        </row>
        <row r="655">
          <cell r="A655" t="str">
            <v>DQ108909</v>
          </cell>
          <cell r="B655">
            <v>4</v>
          </cell>
          <cell r="C655" t="str">
            <v>Avian</v>
          </cell>
          <cell r="D655" t="str">
            <v>chicken</v>
          </cell>
          <cell r="E655" t="str">
            <v>Israel</v>
          </cell>
          <cell r="F655" t="str">
            <v>Middle_East</v>
          </cell>
          <cell r="G655" t="str">
            <v>H9N2</v>
          </cell>
          <cell r="H655">
            <v>2003</v>
          </cell>
          <cell r="I655" t="str">
            <v xml:space="preserve">A/chicken/Netohah/1373/03 </v>
          </cell>
          <cell r="J655">
            <v>37816</v>
          </cell>
          <cell r="K655" t="str">
            <v>Poultry</v>
          </cell>
          <cell r="L655" t="str">
            <v>Poultry</v>
          </cell>
          <cell r="M655" t="str">
            <v>Domestic animal</v>
          </cell>
          <cell r="N655" t="str">
            <v>Domestic</v>
          </cell>
          <cell r="O655" t="str">
            <v>Chicken</v>
          </cell>
        </row>
        <row r="656">
          <cell r="A656" t="str">
            <v>DQ108910</v>
          </cell>
          <cell r="B656">
            <v>4</v>
          </cell>
          <cell r="C656" t="str">
            <v>Avian</v>
          </cell>
          <cell r="D656" t="str">
            <v>chicken</v>
          </cell>
          <cell r="E656" t="str">
            <v>Israel</v>
          </cell>
          <cell r="F656" t="str">
            <v>Middle_East</v>
          </cell>
          <cell r="G656" t="str">
            <v>H9N2</v>
          </cell>
          <cell r="H656">
            <v>2003</v>
          </cell>
          <cell r="I656" t="str">
            <v>A/chicken/Iarah/1376/03</v>
          </cell>
          <cell r="J656">
            <v>37816</v>
          </cell>
          <cell r="K656" t="str">
            <v>Poultry</v>
          </cell>
          <cell r="L656" t="str">
            <v>Poultry</v>
          </cell>
          <cell r="M656" t="str">
            <v>Domestic animal</v>
          </cell>
          <cell r="N656" t="str">
            <v>Domestic</v>
          </cell>
          <cell r="O656" t="str">
            <v>Chicken</v>
          </cell>
        </row>
        <row r="657">
          <cell r="A657" t="str">
            <v>DQ108911</v>
          </cell>
          <cell r="B657">
            <v>4</v>
          </cell>
          <cell r="C657" t="str">
            <v>Avian</v>
          </cell>
          <cell r="D657" t="str">
            <v>chicken</v>
          </cell>
          <cell r="E657" t="str">
            <v>Israel</v>
          </cell>
          <cell r="F657" t="str">
            <v>Middle_East</v>
          </cell>
          <cell r="G657" t="str">
            <v>H9N2</v>
          </cell>
          <cell r="H657">
            <v>2003</v>
          </cell>
          <cell r="I657" t="str">
            <v>A/chicken/Amioz/1527/03</v>
          </cell>
          <cell r="J657">
            <v>37979</v>
          </cell>
          <cell r="K657" t="str">
            <v>Poultry</v>
          </cell>
          <cell r="L657" t="str">
            <v>Poultry</v>
          </cell>
          <cell r="M657" t="str">
            <v>Domestic animal</v>
          </cell>
          <cell r="N657" t="str">
            <v>Domestic</v>
          </cell>
          <cell r="O657" t="str">
            <v>Chicken</v>
          </cell>
        </row>
        <row r="658">
          <cell r="A658" t="str">
            <v>DQ108912</v>
          </cell>
          <cell r="B658">
            <v>4</v>
          </cell>
          <cell r="C658" t="str">
            <v>Avian</v>
          </cell>
          <cell r="D658" t="str">
            <v>chicken</v>
          </cell>
          <cell r="E658" t="str">
            <v>Israel</v>
          </cell>
          <cell r="F658" t="str">
            <v>Middle_East</v>
          </cell>
          <cell r="G658" t="str">
            <v>H9N2</v>
          </cell>
          <cell r="H658">
            <v>2004</v>
          </cell>
          <cell r="I658" t="str">
            <v>A/chicken/Gan Shomron/1543/04</v>
          </cell>
          <cell r="J658">
            <v>2004</v>
          </cell>
          <cell r="K658" t="str">
            <v>Poultry</v>
          </cell>
          <cell r="L658" t="str">
            <v>Poultry</v>
          </cell>
          <cell r="M658" t="str">
            <v>Domestic animal</v>
          </cell>
          <cell r="N658" t="str">
            <v>Domestic</v>
          </cell>
          <cell r="O658" t="str">
            <v>Chicken</v>
          </cell>
        </row>
        <row r="659">
          <cell r="A659" t="str">
            <v>DQ108913</v>
          </cell>
          <cell r="B659">
            <v>4</v>
          </cell>
          <cell r="C659" t="str">
            <v>Avian</v>
          </cell>
          <cell r="D659" t="str">
            <v>turkey</v>
          </cell>
          <cell r="E659" t="str">
            <v>Israel</v>
          </cell>
          <cell r="F659" t="str">
            <v>Middle_East</v>
          </cell>
          <cell r="G659" t="str">
            <v>H9N2</v>
          </cell>
          <cell r="H659">
            <v>2003</v>
          </cell>
          <cell r="I659" t="str">
            <v>A/turkey/Gyvat Haim Ehud/1544/03</v>
          </cell>
          <cell r="J659">
            <v>37983</v>
          </cell>
          <cell r="K659" t="str">
            <v>Poultry</v>
          </cell>
          <cell r="L659" t="str">
            <v>Poultry</v>
          </cell>
          <cell r="M659" t="str">
            <v>Domestic animal</v>
          </cell>
          <cell r="N659" t="str">
            <v>Domestic</v>
          </cell>
          <cell r="O659" t="str">
            <v>Turkey</v>
          </cell>
        </row>
        <row r="660">
          <cell r="A660" t="str">
            <v>DQ108914</v>
          </cell>
          <cell r="B660">
            <v>4</v>
          </cell>
          <cell r="C660" t="str">
            <v>Avian</v>
          </cell>
          <cell r="D660" t="str">
            <v>chicken</v>
          </cell>
          <cell r="E660" t="str">
            <v>Israel</v>
          </cell>
          <cell r="F660" t="str">
            <v>Middle_East</v>
          </cell>
          <cell r="G660" t="str">
            <v>H9N2</v>
          </cell>
          <cell r="H660">
            <v>2003</v>
          </cell>
          <cell r="I660" t="str">
            <v>A/chicken/Alonim/1552/2003</v>
          </cell>
          <cell r="J660">
            <v>37986</v>
          </cell>
          <cell r="K660" t="str">
            <v>Poultry</v>
          </cell>
          <cell r="L660" t="str">
            <v>Poultry</v>
          </cell>
          <cell r="M660" t="str">
            <v>Domestic animal</v>
          </cell>
          <cell r="N660" t="str">
            <v>Domestic</v>
          </cell>
          <cell r="O660" t="str">
            <v>Chicken</v>
          </cell>
        </row>
        <row r="661">
          <cell r="A661" t="str">
            <v>DQ108915</v>
          </cell>
          <cell r="B661">
            <v>4</v>
          </cell>
          <cell r="C661" t="str">
            <v>Avian</v>
          </cell>
          <cell r="D661" t="str">
            <v>chicken</v>
          </cell>
          <cell r="E661" t="str">
            <v>Israel</v>
          </cell>
          <cell r="F661" t="str">
            <v>Middle_East</v>
          </cell>
          <cell r="G661" t="str">
            <v>H9N2</v>
          </cell>
          <cell r="H661">
            <v>2003</v>
          </cell>
          <cell r="I661" t="str">
            <v>A/chicken/Bnei Darom/1557/03</v>
          </cell>
          <cell r="J661">
            <v>2003</v>
          </cell>
          <cell r="K661" t="str">
            <v>Poultry</v>
          </cell>
          <cell r="L661" t="str">
            <v>Poultry</v>
          </cell>
          <cell r="M661" t="str">
            <v>Domestic animal</v>
          </cell>
          <cell r="N661" t="str">
            <v>Domestic</v>
          </cell>
          <cell r="O661" t="str">
            <v>Chicken</v>
          </cell>
        </row>
        <row r="662">
          <cell r="A662" t="str">
            <v>DQ108916</v>
          </cell>
          <cell r="B662">
            <v>4</v>
          </cell>
          <cell r="C662" t="str">
            <v>Avian</v>
          </cell>
          <cell r="D662" t="str">
            <v>turkey</v>
          </cell>
          <cell r="E662" t="str">
            <v>Israel</v>
          </cell>
          <cell r="F662" t="str">
            <v>Middle_East</v>
          </cell>
          <cell r="G662" t="str">
            <v>H9N2</v>
          </cell>
          <cell r="H662">
            <v>2004</v>
          </cell>
          <cell r="I662" t="str">
            <v>A/turkey/Tzur Moshe/1565/2004</v>
          </cell>
          <cell r="J662">
            <v>37999</v>
          </cell>
          <cell r="K662" t="str">
            <v>Poultry</v>
          </cell>
          <cell r="L662" t="str">
            <v>Poultry</v>
          </cell>
          <cell r="M662" t="str">
            <v>Domestic animal</v>
          </cell>
          <cell r="N662" t="str">
            <v>Domestic</v>
          </cell>
          <cell r="O662" t="str">
            <v>Turkey</v>
          </cell>
        </row>
        <row r="663">
          <cell r="A663" t="str">
            <v>DQ108917</v>
          </cell>
          <cell r="B663">
            <v>4</v>
          </cell>
          <cell r="C663" t="str">
            <v>Avian</v>
          </cell>
          <cell r="D663" t="str">
            <v>turkey</v>
          </cell>
          <cell r="E663" t="str">
            <v>Israel</v>
          </cell>
          <cell r="F663" t="str">
            <v>Middle_East</v>
          </cell>
          <cell r="G663" t="str">
            <v>H9N2</v>
          </cell>
          <cell r="H663">
            <v>2004</v>
          </cell>
          <cell r="I663" t="str">
            <v>A/turkey/Beit HaLevi/1566/04</v>
          </cell>
          <cell r="J663">
            <v>38000</v>
          </cell>
          <cell r="K663" t="str">
            <v>Poultry</v>
          </cell>
          <cell r="L663" t="str">
            <v>Poultry</v>
          </cell>
          <cell r="M663" t="str">
            <v>Domestic animal</v>
          </cell>
          <cell r="N663" t="str">
            <v>Domestic</v>
          </cell>
          <cell r="O663" t="str">
            <v>Turkey</v>
          </cell>
        </row>
        <row r="664">
          <cell r="A664" t="str">
            <v>DQ108918</v>
          </cell>
          <cell r="B664">
            <v>4</v>
          </cell>
          <cell r="C664" t="str">
            <v>Avian</v>
          </cell>
          <cell r="D664" t="str">
            <v>turkey</v>
          </cell>
          <cell r="E664" t="str">
            <v>Israel</v>
          </cell>
          <cell r="F664" t="str">
            <v>Middle_East</v>
          </cell>
          <cell r="G664" t="str">
            <v>H9N2</v>
          </cell>
          <cell r="H664">
            <v>2004</v>
          </cell>
          <cell r="I664" t="str">
            <v>A/turkey/Shadmot Dvorah/1567/04</v>
          </cell>
          <cell r="J664">
            <v>2004</v>
          </cell>
          <cell r="K664" t="str">
            <v>Poultry</v>
          </cell>
          <cell r="L664" t="str">
            <v>Poultry</v>
          </cell>
          <cell r="M664" t="str">
            <v>Domestic animal</v>
          </cell>
          <cell r="N664" t="str">
            <v>Domestic</v>
          </cell>
          <cell r="O664" t="str">
            <v>Turkey</v>
          </cell>
        </row>
        <row r="665">
          <cell r="A665" t="str">
            <v>DQ108919</v>
          </cell>
          <cell r="B665">
            <v>4</v>
          </cell>
          <cell r="C665" t="str">
            <v>Avian</v>
          </cell>
          <cell r="D665" t="str">
            <v>chicken</v>
          </cell>
          <cell r="E665" t="str">
            <v>Israel</v>
          </cell>
          <cell r="F665" t="str">
            <v>Middle_East</v>
          </cell>
          <cell r="G665" t="str">
            <v>H9N2</v>
          </cell>
          <cell r="H665">
            <v>2004</v>
          </cell>
          <cell r="I665" t="str">
            <v>A/chicken/Tzrofa/1568/2004</v>
          </cell>
          <cell r="J665">
            <v>37995</v>
          </cell>
          <cell r="K665" t="str">
            <v>Poultry</v>
          </cell>
          <cell r="L665" t="str">
            <v>Poultry</v>
          </cell>
          <cell r="M665" t="str">
            <v>Domestic animal</v>
          </cell>
          <cell r="N665" t="str">
            <v>Domestic</v>
          </cell>
          <cell r="O665" t="str">
            <v>Chicken</v>
          </cell>
        </row>
        <row r="666">
          <cell r="A666" t="str">
            <v>DQ108920</v>
          </cell>
          <cell r="B666">
            <v>4</v>
          </cell>
          <cell r="C666" t="str">
            <v>Avian</v>
          </cell>
          <cell r="D666" t="str">
            <v>turkey</v>
          </cell>
          <cell r="E666" t="str">
            <v>Israel</v>
          </cell>
          <cell r="F666" t="str">
            <v>Middle_East</v>
          </cell>
          <cell r="G666" t="str">
            <v>H9N2</v>
          </cell>
          <cell r="H666">
            <v>2004</v>
          </cell>
          <cell r="I666" t="str">
            <v>A/turkey/Ein Tzurim/1738/2004</v>
          </cell>
          <cell r="J666" t="str">
            <v>2004/5/</v>
          </cell>
          <cell r="K666" t="str">
            <v>Poultry</v>
          </cell>
          <cell r="L666" t="str">
            <v>Poultry</v>
          </cell>
          <cell r="M666" t="str">
            <v>Domestic animal</v>
          </cell>
          <cell r="N666" t="str">
            <v>Domestic</v>
          </cell>
          <cell r="O666" t="str">
            <v>Turkey</v>
          </cell>
        </row>
        <row r="667">
          <cell r="A667" t="str">
            <v>DQ108921</v>
          </cell>
          <cell r="B667">
            <v>4</v>
          </cell>
          <cell r="C667" t="str">
            <v>Avian</v>
          </cell>
          <cell r="D667" t="str">
            <v>chicken</v>
          </cell>
          <cell r="E667" t="str">
            <v>Israel</v>
          </cell>
          <cell r="F667" t="str">
            <v>Middle_East</v>
          </cell>
          <cell r="G667" t="str">
            <v>H9N2</v>
          </cell>
          <cell r="H667">
            <v>2003</v>
          </cell>
          <cell r="I667" t="str">
            <v>A/chicken/Telmond/1308/03</v>
          </cell>
          <cell r="J667">
            <v>37753</v>
          </cell>
          <cell r="K667" t="str">
            <v>Poultry</v>
          </cell>
          <cell r="L667" t="str">
            <v>Poultry</v>
          </cell>
          <cell r="M667" t="str">
            <v>Domestic animal</v>
          </cell>
          <cell r="N667" t="str">
            <v>Domestic</v>
          </cell>
          <cell r="O667" t="str">
            <v>Chicken</v>
          </cell>
        </row>
        <row r="668">
          <cell r="A668" t="str">
            <v>DQ226106</v>
          </cell>
          <cell r="B668">
            <v>4</v>
          </cell>
          <cell r="C668" t="str">
            <v>Human</v>
          </cell>
          <cell r="D668" t="str">
            <v>Human</v>
          </cell>
          <cell r="E668" t="str">
            <v>Hong Kong</v>
          </cell>
          <cell r="F668" t="str">
            <v>China_Central</v>
          </cell>
          <cell r="G668" t="str">
            <v>H9N2</v>
          </cell>
          <cell r="H668">
            <v>2003</v>
          </cell>
          <cell r="I668" t="str">
            <v>A/Human/HK/2108/2003</v>
          </cell>
          <cell r="J668">
            <v>2003</v>
          </cell>
          <cell r="K668" t="str">
            <v xml:space="preserve">Mammals </v>
          </cell>
          <cell r="L668" t="str">
            <v>Mammal</v>
          </cell>
          <cell r="M668" t="str">
            <v>Human</v>
          </cell>
          <cell r="N668" t="str">
            <v>Domestic</v>
          </cell>
          <cell r="O668" t="str">
            <v>Human</v>
          </cell>
        </row>
        <row r="669">
          <cell r="A669" t="str">
            <v>DQ226107</v>
          </cell>
          <cell r="B669">
            <v>4</v>
          </cell>
          <cell r="C669" t="str">
            <v>Avian</v>
          </cell>
          <cell r="D669" t="str">
            <v>Ph</v>
          </cell>
          <cell r="E669" t="str">
            <v>Hong Kong</v>
          </cell>
          <cell r="F669" t="str">
            <v>China_Central</v>
          </cell>
          <cell r="G669" t="str">
            <v>H9N2</v>
          </cell>
          <cell r="H669">
            <v>2003</v>
          </cell>
          <cell r="I669" t="str">
            <v>A/Ph/HK/CSW1323/2003</v>
          </cell>
          <cell r="J669">
            <v>2003</v>
          </cell>
          <cell r="K669" t="str">
            <v>?</v>
          </cell>
          <cell r="L669" t="str">
            <v>Galliformes</v>
          </cell>
          <cell r="M669" t="str">
            <v>Domestic animal</v>
          </cell>
          <cell r="N669" t="str">
            <v>Domestic</v>
          </cell>
          <cell r="O669" t="str">
            <v>Minor_poultry</v>
          </cell>
        </row>
        <row r="670">
          <cell r="A670" t="str">
            <v>DQ226108</v>
          </cell>
          <cell r="B670">
            <v>4</v>
          </cell>
          <cell r="C670" t="str">
            <v>Avian</v>
          </cell>
          <cell r="D670" t="str">
            <v>Gf</v>
          </cell>
          <cell r="E670" t="str">
            <v>Hong Kong</v>
          </cell>
          <cell r="F670" t="str">
            <v>China_Central</v>
          </cell>
          <cell r="G670" t="str">
            <v>H9N2</v>
          </cell>
          <cell r="H670">
            <v>2003</v>
          </cell>
          <cell r="I670" t="str">
            <v>A/Gf/HK/SSP607/2003</v>
          </cell>
          <cell r="J670">
            <v>2003</v>
          </cell>
          <cell r="K670" t="str">
            <v>?</v>
          </cell>
          <cell r="L670" t="str">
            <v>Unidentified</v>
          </cell>
          <cell r="M670" t="str">
            <v>Unidentified</v>
          </cell>
          <cell r="N670" t="str">
            <v>Domestic</v>
          </cell>
          <cell r="O670" t="str">
            <v>Minor_poultry</v>
          </cell>
        </row>
        <row r="671">
          <cell r="A671" t="str">
            <v>DQ226109</v>
          </cell>
          <cell r="B671">
            <v>4</v>
          </cell>
          <cell r="C671" t="str">
            <v>Avian</v>
          </cell>
          <cell r="D671" t="str">
            <v>chicken</v>
          </cell>
          <cell r="E671" t="str">
            <v>Hong Kong</v>
          </cell>
          <cell r="F671" t="str">
            <v>China_Central</v>
          </cell>
          <cell r="G671" t="str">
            <v>H9N2</v>
          </cell>
          <cell r="H671">
            <v>2003</v>
          </cell>
          <cell r="I671" t="str">
            <v>A/chicken/HongKong/NT142/03</v>
          </cell>
          <cell r="J671">
            <v>2003</v>
          </cell>
          <cell r="K671" t="str">
            <v>Poultry</v>
          </cell>
          <cell r="L671" t="str">
            <v>Poultry</v>
          </cell>
          <cell r="M671" t="str">
            <v>Domestic animal</v>
          </cell>
          <cell r="N671" t="str">
            <v>Domestic</v>
          </cell>
          <cell r="O671" t="str">
            <v>Chicken</v>
          </cell>
        </row>
        <row r="672">
          <cell r="A672" t="str">
            <v>DQ226110</v>
          </cell>
          <cell r="B672">
            <v>4</v>
          </cell>
          <cell r="C672" t="str">
            <v>Avian</v>
          </cell>
          <cell r="D672" t="str">
            <v>chicken</v>
          </cell>
          <cell r="E672" t="str">
            <v>Hong Kong</v>
          </cell>
          <cell r="F672" t="str">
            <v>China_Central</v>
          </cell>
          <cell r="G672" t="str">
            <v>H9N2</v>
          </cell>
          <cell r="H672">
            <v>2003</v>
          </cell>
          <cell r="I672" t="str">
            <v>A/chicken/HongKong/WF126/2003</v>
          </cell>
          <cell r="J672">
            <v>2003</v>
          </cell>
          <cell r="K672" t="str">
            <v>Poultry</v>
          </cell>
          <cell r="L672" t="str">
            <v>Poultry</v>
          </cell>
          <cell r="M672" t="str">
            <v>Domestic animal</v>
          </cell>
          <cell r="N672" t="str">
            <v>Domestic</v>
          </cell>
          <cell r="O672" t="str">
            <v>Chicken</v>
          </cell>
        </row>
        <row r="673">
          <cell r="A673" t="str">
            <v>DQ226111</v>
          </cell>
          <cell r="B673">
            <v>4</v>
          </cell>
          <cell r="C673" t="str">
            <v>Avian</v>
          </cell>
          <cell r="D673" t="str">
            <v>SCk</v>
          </cell>
          <cell r="E673" t="str">
            <v>Hong Kong</v>
          </cell>
          <cell r="F673" t="str">
            <v>China_Central</v>
          </cell>
          <cell r="G673" t="str">
            <v>H9N2</v>
          </cell>
          <cell r="H673">
            <v>2003</v>
          </cell>
          <cell r="I673" t="str">
            <v>A/SCk/HK/WF285/2003</v>
          </cell>
          <cell r="J673">
            <v>2003</v>
          </cell>
          <cell r="K673" t="str">
            <v>?</v>
          </cell>
          <cell r="L673" t="str">
            <v>Poultry</v>
          </cell>
          <cell r="M673" t="str">
            <v>Domestic animal</v>
          </cell>
          <cell r="N673" t="str">
            <v>Domestic</v>
          </cell>
          <cell r="O673" t="str">
            <v>Chicken</v>
          </cell>
        </row>
        <row r="674">
          <cell r="A674" t="str">
            <v>DQ226112</v>
          </cell>
          <cell r="B674">
            <v>4</v>
          </cell>
          <cell r="C674" t="str">
            <v>Avian</v>
          </cell>
          <cell r="D674" t="str">
            <v>Ck</v>
          </cell>
          <cell r="E674" t="str">
            <v>Hong Kong</v>
          </cell>
          <cell r="F674" t="str">
            <v>China_Central</v>
          </cell>
          <cell r="G674" t="str">
            <v>H9N2</v>
          </cell>
          <cell r="H674">
            <v>2003</v>
          </cell>
          <cell r="I674" t="str">
            <v>A/Ck/HK/YU463/2003</v>
          </cell>
          <cell r="J674">
            <v>2003</v>
          </cell>
          <cell r="K674" t="str">
            <v>Poultry</v>
          </cell>
          <cell r="L674" t="str">
            <v>Poultry</v>
          </cell>
          <cell r="M674" t="str">
            <v>Domestic animal</v>
          </cell>
          <cell r="N674" t="str">
            <v>Domestic</v>
          </cell>
          <cell r="O674" t="str">
            <v>Chicken</v>
          </cell>
        </row>
        <row r="675">
          <cell r="A675" t="str">
            <v>DQ226113</v>
          </cell>
          <cell r="B675">
            <v>4</v>
          </cell>
          <cell r="C675" t="str">
            <v>Avian</v>
          </cell>
          <cell r="D675" t="str">
            <v>Ck</v>
          </cell>
          <cell r="E675" t="str">
            <v>Hong Kong</v>
          </cell>
          <cell r="F675" t="str">
            <v>China_Central</v>
          </cell>
          <cell r="G675" t="str">
            <v>H9N2</v>
          </cell>
          <cell r="H675">
            <v>2003</v>
          </cell>
          <cell r="I675" t="str">
            <v>A/Ck/HK/YU577/2003</v>
          </cell>
          <cell r="J675">
            <v>2003</v>
          </cell>
          <cell r="K675" t="str">
            <v>Poultry</v>
          </cell>
          <cell r="L675" t="str">
            <v>Poultry</v>
          </cell>
          <cell r="M675" t="str">
            <v>Domestic animal</v>
          </cell>
          <cell r="N675" t="str">
            <v>Domestic</v>
          </cell>
          <cell r="O675" t="str">
            <v>Chicken</v>
          </cell>
        </row>
        <row r="676">
          <cell r="A676" t="str">
            <v>DQ226114</v>
          </cell>
          <cell r="B676">
            <v>4</v>
          </cell>
          <cell r="C676" t="str">
            <v>Avian</v>
          </cell>
          <cell r="D676" t="str">
            <v>SCk</v>
          </cell>
          <cell r="E676" t="str">
            <v>Hong Kong</v>
          </cell>
          <cell r="F676" t="str">
            <v>China_Central</v>
          </cell>
          <cell r="G676" t="str">
            <v>H9N2</v>
          </cell>
          <cell r="H676">
            <v>2003</v>
          </cell>
          <cell r="I676" t="str">
            <v>A/SCk/HK/YU663/2003</v>
          </cell>
          <cell r="J676">
            <v>2003</v>
          </cell>
          <cell r="K676" t="str">
            <v>?</v>
          </cell>
          <cell r="L676" t="str">
            <v>Poultry</v>
          </cell>
          <cell r="M676" t="str">
            <v>Domestic animal</v>
          </cell>
          <cell r="N676" t="str">
            <v>Domestic</v>
          </cell>
          <cell r="O676" t="str">
            <v>Chicken</v>
          </cell>
        </row>
        <row r="677">
          <cell r="A677" t="str">
            <v>DQ226115</v>
          </cell>
          <cell r="B677">
            <v>4</v>
          </cell>
          <cell r="C677" t="str">
            <v>Avian</v>
          </cell>
          <cell r="D677" t="str">
            <v>chicken</v>
          </cell>
          <cell r="E677" t="str">
            <v>Hong Kong</v>
          </cell>
          <cell r="F677" t="str">
            <v>China_Central</v>
          </cell>
          <cell r="G677" t="str">
            <v>H9N2</v>
          </cell>
          <cell r="H677">
            <v>2003</v>
          </cell>
          <cell r="I677" t="str">
            <v>A/Ck/HK/CSW161/2003</v>
          </cell>
          <cell r="J677">
            <v>2003</v>
          </cell>
          <cell r="K677" t="str">
            <v>Poultry</v>
          </cell>
          <cell r="L677" t="str">
            <v>Poultry</v>
          </cell>
          <cell r="M677" t="str">
            <v>Domestic animal</v>
          </cell>
          <cell r="N677" t="str">
            <v>Domestic</v>
          </cell>
          <cell r="O677" t="str">
            <v>Chicken</v>
          </cell>
        </row>
        <row r="678">
          <cell r="A678" t="str">
            <v>DQ226116</v>
          </cell>
          <cell r="B678">
            <v>4</v>
          </cell>
          <cell r="C678" t="str">
            <v>Avian</v>
          </cell>
          <cell r="D678" t="str">
            <v>guinea fowl</v>
          </cell>
          <cell r="E678" t="str">
            <v>Hong Kong</v>
          </cell>
          <cell r="F678" t="str">
            <v>China_Central</v>
          </cell>
          <cell r="G678" t="str">
            <v>H9N2</v>
          </cell>
          <cell r="H678">
            <v>2003</v>
          </cell>
          <cell r="I678" t="str">
            <v>A/guineafowl/HongKong/NT101/2003</v>
          </cell>
          <cell r="J678">
            <v>2003</v>
          </cell>
          <cell r="K678" t="str">
            <v>?</v>
          </cell>
          <cell r="L678" t="str">
            <v>Galliformes</v>
          </cell>
          <cell r="M678" t="str">
            <v>Domestic animal</v>
          </cell>
          <cell r="N678" t="str">
            <v>Domestic</v>
          </cell>
          <cell r="O678" t="str">
            <v>Minor_poultry</v>
          </cell>
        </row>
        <row r="679">
          <cell r="A679" t="str">
            <v>DQ227352</v>
          </cell>
          <cell r="B679">
            <v>4</v>
          </cell>
          <cell r="C679" t="str">
            <v>Avian</v>
          </cell>
          <cell r="D679" t="str">
            <v>chicken</v>
          </cell>
          <cell r="E679" t="str">
            <v>China</v>
          </cell>
          <cell r="F679" t="str">
            <v>China_West</v>
          </cell>
          <cell r="G679" t="str">
            <v>H9N2</v>
          </cell>
          <cell r="H679">
            <v>1999</v>
          </cell>
          <cell r="I679" t="str">
            <v>A/chicken/Yunnan/Xie-1/1999</v>
          </cell>
          <cell r="J679">
            <v>1999</v>
          </cell>
          <cell r="K679" t="str">
            <v>Poultry</v>
          </cell>
          <cell r="L679" t="str">
            <v>Poultry</v>
          </cell>
          <cell r="M679" t="str">
            <v>Domestic animal</v>
          </cell>
          <cell r="N679" t="str">
            <v>Domestic</v>
          </cell>
          <cell r="O679" t="str">
            <v>Chicken</v>
          </cell>
        </row>
        <row r="680">
          <cell r="A680" t="str">
            <v>DQ234277</v>
          </cell>
          <cell r="B680">
            <v>4</v>
          </cell>
          <cell r="C680" t="str">
            <v>Avian</v>
          </cell>
          <cell r="D680" t="str">
            <v>duck</v>
          </cell>
          <cell r="E680" t="str">
            <v>China</v>
          </cell>
          <cell r="F680" t="str">
            <v>E_Asia_E_China</v>
          </cell>
          <cell r="G680" t="str">
            <v>H9N2</v>
          </cell>
          <cell r="H680">
            <v>2005</v>
          </cell>
          <cell r="I680" t="str">
            <v>A/duck/Shanghai/08/05</v>
          </cell>
          <cell r="J680">
            <v>2005</v>
          </cell>
          <cell r="K680" t="str">
            <v>Poultry</v>
          </cell>
          <cell r="L680" t="str">
            <v>Poultry</v>
          </cell>
          <cell r="M680" t="str">
            <v>Domestic animal</v>
          </cell>
          <cell r="N680" t="str">
            <v>Domestic</v>
          </cell>
          <cell r="O680" t="str">
            <v>Domestic_duck/geese</v>
          </cell>
        </row>
        <row r="681">
          <cell r="A681" t="str">
            <v>DQ299829</v>
          </cell>
          <cell r="B681">
            <v>4</v>
          </cell>
          <cell r="C681" t="str">
            <v>Avian</v>
          </cell>
          <cell r="D681" t="str">
            <v>chicken</v>
          </cell>
          <cell r="E681" t="str">
            <v>South Korea</v>
          </cell>
          <cell r="F681" t="str">
            <v>E_Asia_E_China</v>
          </cell>
          <cell r="G681" t="str">
            <v>H9N2</v>
          </cell>
          <cell r="H681">
            <v>2004</v>
          </cell>
          <cell r="I681" t="str">
            <v>A/chicken/Korea/S21/2004</v>
          </cell>
          <cell r="J681">
            <v>2004</v>
          </cell>
          <cell r="K681" t="str">
            <v>Poultry</v>
          </cell>
          <cell r="L681" t="str">
            <v>Poultry</v>
          </cell>
          <cell r="M681" t="str">
            <v>Domestic animal</v>
          </cell>
          <cell r="N681" t="str">
            <v>Domestic</v>
          </cell>
          <cell r="O681" t="str">
            <v>Chicken</v>
          </cell>
        </row>
        <row r="682">
          <cell r="A682" t="str">
            <v>DQ299837</v>
          </cell>
          <cell r="B682">
            <v>4</v>
          </cell>
          <cell r="C682" t="str">
            <v>Avian</v>
          </cell>
          <cell r="D682" t="str">
            <v>chicken</v>
          </cell>
          <cell r="E682" t="str">
            <v>South Korea</v>
          </cell>
          <cell r="F682" t="str">
            <v>E_Asia_E_China</v>
          </cell>
          <cell r="G682" t="str">
            <v>H9N2</v>
          </cell>
          <cell r="H682">
            <v>2004</v>
          </cell>
          <cell r="I682" t="str">
            <v>A/chicken/Korea/S24/04</v>
          </cell>
          <cell r="J682">
            <v>2004</v>
          </cell>
          <cell r="K682" t="str">
            <v>Poultry</v>
          </cell>
          <cell r="L682" t="str">
            <v>Poultry</v>
          </cell>
          <cell r="M682" t="str">
            <v>Domestic animal</v>
          </cell>
          <cell r="N682" t="str">
            <v>Domestic</v>
          </cell>
          <cell r="O682" t="str">
            <v>Chicken</v>
          </cell>
        </row>
        <row r="683">
          <cell r="A683" t="str">
            <v>DQ299845</v>
          </cell>
          <cell r="B683">
            <v>4</v>
          </cell>
          <cell r="C683" t="str">
            <v>Avian</v>
          </cell>
          <cell r="D683" t="str">
            <v>chicken</v>
          </cell>
          <cell r="E683" t="str">
            <v>South Korea</v>
          </cell>
          <cell r="F683" t="str">
            <v>E_Asia_E_China</v>
          </cell>
          <cell r="G683" t="str">
            <v>H9N2</v>
          </cell>
          <cell r="H683">
            <v>2004</v>
          </cell>
          <cell r="I683" t="str">
            <v>A/chicken/Korea/S25/04</v>
          </cell>
          <cell r="J683">
            <v>2004</v>
          </cell>
          <cell r="K683" t="str">
            <v>Poultry</v>
          </cell>
          <cell r="L683" t="str">
            <v>Poultry</v>
          </cell>
          <cell r="M683" t="str">
            <v>Domestic animal</v>
          </cell>
          <cell r="N683" t="str">
            <v>Domestic</v>
          </cell>
          <cell r="O683" t="str">
            <v>Chicken</v>
          </cell>
        </row>
        <row r="684">
          <cell r="A684" t="str">
            <v>DQ299853</v>
          </cell>
          <cell r="B684">
            <v>4</v>
          </cell>
          <cell r="C684" t="str">
            <v>Avian</v>
          </cell>
          <cell r="D684" t="str">
            <v>chicken</v>
          </cell>
          <cell r="E684" t="str">
            <v>South Korea</v>
          </cell>
          <cell r="F684" t="str">
            <v>E_Asia_E_China</v>
          </cell>
          <cell r="G684" t="str">
            <v>H9N2</v>
          </cell>
          <cell r="H684">
            <v>2004</v>
          </cell>
          <cell r="I684" t="str">
            <v>A/chicken/Korea/S27/04</v>
          </cell>
          <cell r="J684">
            <v>2004</v>
          </cell>
          <cell r="K684" t="str">
            <v>Poultry</v>
          </cell>
          <cell r="L684" t="str">
            <v>Poultry</v>
          </cell>
          <cell r="M684" t="str">
            <v>Domestic animal</v>
          </cell>
          <cell r="N684" t="str">
            <v>Domestic</v>
          </cell>
          <cell r="O684" t="str">
            <v>Chicken</v>
          </cell>
        </row>
        <row r="685">
          <cell r="A685" t="str">
            <v>DQ464352</v>
          </cell>
          <cell r="B685">
            <v>4</v>
          </cell>
          <cell r="C685" t="str">
            <v>Avian</v>
          </cell>
          <cell r="D685" t="str">
            <v>chicken</v>
          </cell>
          <cell r="E685" t="str">
            <v>South Korea</v>
          </cell>
          <cell r="F685" t="str">
            <v>E_Asia_E_China</v>
          </cell>
          <cell r="G685" t="str">
            <v>H9N2</v>
          </cell>
          <cell r="H685">
            <v>2004</v>
          </cell>
          <cell r="I685" t="str">
            <v>A/chicken/Cheongju/ADL0401/2004</v>
          </cell>
          <cell r="J685">
            <v>2004</v>
          </cell>
          <cell r="K685" t="str">
            <v>Poultry</v>
          </cell>
          <cell r="L685" t="str">
            <v>Poultry</v>
          </cell>
          <cell r="M685" t="str">
            <v>Domestic animal</v>
          </cell>
          <cell r="N685" t="str">
            <v>Domestic</v>
          </cell>
          <cell r="O685" t="str">
            <v>Chicken</v>
          </cell>
        </row>
        <row r="686">
          <cell r="A686" t="str">
            <v>DQ465400</v>
          </cell>
          <cell r="B686">
            <v>4</v>
          </cell>
          <cell r="C686" t="str">
            <v>Avian</v>
          </cell>
          <cell r="D686" t="str">
            <v>duck</v>
          </cell>
          <cell r="E686" t="str">
            <v>China</v>
          </cell>
          <cell r="F686" t="str">
            <v>China_Central</v>
          </cell>
          <cell r="G686" t="str">
            <v>H9N2</v>
          </cell>
          <cell r="H686">
            <v>2004</v>
          </cell>
          <cell r="I686" t="str">
            <v>A/duck/Hubei/W1/2004</v>
          </cell>
          <cell r="J686">
            <v>2004</v>
          </cell>
          <cell r="K686" t="str">
            <v>Poultry</v>
          </cell>
          <cell r="L686" t="str">
            <v>Poultry</v>
          </cell>
          <cell r="M686" t="str">
            <v>Domestic animal</v>
          </cell>
          <cell r="N686" t="str">
            <v>Domestic</v>
          </cell>
          <cell r="O686" t="str">
            <v>Domestic_duck/geese</v>
          </cell>
        </row>
        <row r="687">
          <cell r="A687" t="str">
            <v>DQ485208</v>
          </cell>
          <cell r="B687">
            <v>4</v>
          </cell>
          <cell r="C687" t="str">
            <v>Avian</v>
          </cell>
          <cell r="D687" t="str">
            <v>chicken</v>
          </cell>
          <cell r="E687" t="str">
            <v>China</v>
          </cell>
          <cell r="F687" t="str">
            <v>China_Central</v>
          </cell>
          <cell r="G687" t="str">
            <v>H9N2</v>
          </cell>
          <cell r="H687">
            <v>2000</v>
          </cell>
          <cell r="I687" t="str">
            <v>A/chicken/China/Guangxi1/2000</v>
          </cell>
          <cell r="J687">
            <v>36605</v>
          </cell>
          <cell r="K687" t="str">
            <v>Poultry</v>
          </cell>
          <cell r="L687" t="str">
            <v>Poultry</v>
          </cell>
          <cell r="M687" t="str">
            <v>Domestic animal</v>
          </cell>
          <cell r="N687" t="str">
            <v>Domestic</v>
          </cell>
          <cell r="O687" t="str">
            <v>Chicken</v>
          </cell>
        </row>
        <row r="688">
          <cell r="A688" t="str">
            <v>DQ485216</v>
          </cell>
          <cell r="B688">
            <v>4</v>
          </cell>
          <cell r="C688" t="str">
            <v>Avian</v>
          </cell>
          <cell r="D688" t="str">
            <v>chicken</v>
          </cell>
          <cell r="E688" t="str">
            <v>China</v>
          </cell>
          <cell r="F688" t="str">
            <v>China_Central</v>
          </cell>
          <cell r="G688" t="str">
            <v>H9N2</v>
          </cell>
          <cell r="H688">
            <v>2000</v>
          </cell>
          <cell r="I688" t="str">
            <v>A/chicken/China/Guangxi14/2000</v>
          </cell>
          <cell r="J688">
            <v>36843</v>
          </cell>
          <cell r="K688" t="str">
            <v>Poultry</v>
          </cell>
          <cell r="L688" t="str">
            <v>Poultry</v>
          </cell>
          <cell r="M688" t="str">
            <v>Domestic animal</v>
          </cell>
          <cell r="N688" t="str">
            <v>Domestic</v>
          </cell>
          <cell r="O688" t="str">
            <v>Chicken</v>
          </cell>
        </row>
        <row r="689">
          <cell r="A689" t="str">
            <v>DQ485224</v>
          </cell>
          <cell r="B689">
            <v>4</v>
          </cell>
          <cell r="C689" t="str">
            <v>Avian</v>
          </cell>
          <cell r="D689" t="str">
            <v>chicken</v>
          </cell>
          <cell r="E689" t="str">
            <v>China</v>
          </cell>
          <cell r="F689" t="str">
            <v>China_Central</v>
          </cell>
          <cell r="G689" t="str">
            <v>H9N2</v>
          </cell>
          <cell r="H689">
            <v>2000</v>
          </cell>
          <cell r="I689" t="str">
            <v>A/chicken/China/Guangxi17/2000</v>
          </cell>
          <cell r="J689">
            <v>36850</v>
          </cell>
          <cell r="K689" t="str">
            <v>Poultry</v>
          </cell>
          <cell r="L689" t="str">
            <v>Poultry</v>
          </cell>
          <cell r="M689" t="str">
            <v>Domestic animal</v>
          </cell>
          <cell r="N689" t="str">
            <v>Domestic</v>
          </cell>
          <cell r="O689" t="str">
            <v>Chicken</v>
          </cell>
        </row>
        <row r="690">
          <cell r="A690" t="str">
            <v>DQ681203</v>
          </cell>
          <cell r="B690">
            <v>4</v>
          </cell>
          <cell r="C690" t="str">
            <v>Avian</v>
          </cell>
          <cell r="D690" t="str">
            <v>duck</v>
          </cell>
          <cell r="E690" t="str">
            <v>China</v>
          </cell>
          <cell r="F690" t="str">
            <v>E_Asia_E_China</v>
          </cell>
          <cell r="G690" t="str">
            <v>H9N2</v>
          </cell>
          <cell r="H690">
            <v>2003</v>
          </cell>
          <cell r="I690" t="str">
            <v>A/duck/Xuzhou/07/2003</v>
          </cell>
          <cell r="J690">
            <v>2003</v>
          </cell>
          <cell r="K690" t="str">
            <v>Poultry</v>
          </cell>
          <cell r="L690" t="str">
            <v>Poultry</v>
          </cell>
          <cell r="M690" t="str">
            <v>Domestic animal</v>
          </cell>
          <cell r="N690" t="str">
            <v>Domestic</v>
          </cell>
          <cell r="O690" t="str">
            <v>Domestic_duck/geese</v>
          </cell>
        </row>
        <row r="691">
          <cell r="A691" t="str">
            <v>DQ681207</v>
          </cell>
          <cell r="B691">
            <v>4</v>
          </cell>
          <cell r="C691" t="str">
            <v>Avian</v>
          </cell>
          <cell r="D691" t="str">
            <v>duck</v>
          </cell>
          <cell r="E691" t="str">
            <v>China</v>
          </cell>
          <cell r="F691" t="str">
            <v>E_Asia_E_China</v>
          </cell>
          <cell r="G691" t="str">
            <v>H9N2</v>
          </cell>
          <cell r="H691">
            <v>2001</v>
          </cell>
          <cell r="I691" t="str">
            <v>A/duck/Zhejiang/03/2001</v>
          </cell>
          <cell r="J691">
            <v>2001</v>
          </cell>
          <cell r="K691" t="str">
            <v>Poultry</v>
          </cell>
          <cell r="L691" t="str">
            <v>Poultry</v>
          </cell>
          <cell r="M691" t="str">
            <v>Domestic animal</v>
          </cell>
          <cell r="N691" t="str">
            <v>Domestic</v>
          </cell>
          <cell r="O691" t="str">
            <v>Domestic_duck/geese</v>
          </cell>
        </row>
        <row r="692">
          <cell r="A692" t="str">
            <v>DQ681216</v>
          </cell>
          <cell r="B692">
            <v>4</v>
          </cell>
          <cell r="C692" t="str">
            <v>Avian</v>
          </cell>
          <cell r="D692" t="str">
            <v>duck</v>
          </cell>
          <cell r="E692" t="str">
            <v>China</v>
          </cell>
          <cell r="F692" t="str">
            <v>E_Asia_E_China</v>
          </cell>
          <cell r="G692" t="str">
            <v>H9N2</v>
          </cell>
          <cell r="H692">
            <v>2001</v>
          </cell>
          <cell r="I692" t="str">
            <v>A/duck/Xuzhou/05/2001</v>
          </cell>
          <cell r="J692">
            <v>2001</v>
          </cell>
          <cell r="K692" t="str">
            <v>Poultry</v>
          </cell>
          <cell r="L692" t="str">
            <v>Poultry</v>
          </cell>
          <cell r="M692" t="str">
            <v>Domestic animal</v>
          </cell>
          <cell r="N692" t="str">
            <v>Domestic</v>
          </cell>
          <cell r="O692" t="str">
            <v>Domestic_duck/geese</v>
          </cell>
        </row>
        <row r="693">
          <cell r="A693" t="str">
            <v>DQ681221</v>
          </cell>
          <cell r="B693">
            <v>4</v>
          </cell>
          <cell r="C693" t="str">
            <v>Avian</v>
          </cell>
          <cell r="D693" t="str">
            <v>duck</v>
          </cell>
          <cell r="E693" t="str">
            <v>China</v>
          </cell>
          <cell r="F693" t="str">
            <v>E_Asia_E_China</v>
          </cell>
          <cell r="G693" t="str">
            <v>H9N2</v>
          </cell>
          <cell r="H693">
            <v>1999</v>
          </cell>
          <cell r="I693" t="str">
            <v>A/duck/Nanjing/01/1999</v>
          </cell>
          <cell r="J693">
            <v>1999</v>
          </cell>
          <cell r="K693" t="str">
            <v>Poultry</v>
          </cell>
          <cell r="L693" t="str">
            <v>Poultry</v>
          </cell>
          <cell r="M693" t="str">
            <v>Domestic animal</v>
          </cell>
          <cell r="N693" t="str">
            <v>Domestic</v>
          </cell>
          <cell r="O693" t="str">
            <v>Domestic_duck/geese</v>
          </cell>
        </row>
        <row r="694">
          <cell r="A694" t="str">
            <v>DQ787797</v>
          </cell>
          <cell r="B694">
            <v>4</v>
          </cell>
          <cell r="C694" t="str">
            <v>Avian</v>
          </cell>
          <cell r="D694" t="str">
            <v>teal</v>
          </cell>
          <cell r="E694" t="str">
            <v>Russia</v>
          </cell>
          <cell r="F694" t="str">
            <v>N_Asia</v>
          </cell>
          <cell r="G694" t="str">
            <v>H9N2</v>
          </cell>
          <cell r="H694">
            <v>2002</v>
          </cell>
          <cell r="I694" t="str">
            <v>A/teal/Primorie/3628/02</v>
          </cell>
          <cell r="J694">
            <v>2002</v>
          </cell>
          <cell r="K694" t="str">
            <v>Anseriformes</v>
          </cell>
          <cell r="L694" t="str">
            <v>Anseriformes</v>
          </cell>
          <cell r="M694" t="str">
            <v>Wild bird</v>
          </cell>
          <cell r="N694" t="str">
            <v>Wild</v>
          </cell>
          <cell r="O694" t="str">
            <v>Anseriformes</v>
          </cell>
        </row>
        <row r="695">
          <cell r="A695" t="str">
            <v>DQ787802</v>
          </cell>
          <cell r="B695">
            <v>4</v>
          </cell>
          <cell r="C695" t="str">
            <v>Avian</v>
          </cell>
          <cell r="D695" t="str">
            <v>teal</v>
          </cell>
          <cell r="E695" t="str">
            <v>Russia</v>
          </cell>
          <cell r="F695" t="str">
            <v>N_Asia</v>
          </cell>
          <cell r="G695" t="str">
            <v>H9N2</v>
          </cell>
          <cell r="H695">
            <v>2002</v>
          </cell>
          <cell r="I695" t="str">
            <v>A/teal/Primorie/3631/02</v>
          </cell>
          <cell r="J695">
            <v>2002</v>
          </cell>
          <cell r="K695" t="str">
            <v>Anseriformes</v>
          </cell>
          <cell r="L695" t="str">
            <v>Anseriformes</v>
          </cell>
          <cell r="M695" t="str">
            <v>Wild bird</v>
          </cell>
          <cell r="N695" t="str">
            <v>Wild</v>
          </cell>
          <cell r="O695" t="str">
            <v>Anseriformes</v>
          </cell>
        </row>
        <row r="696">
          <cell r="A696" t="str">
            <v>DQ885991</v>
          </cell>
          <cell r="B696">
            <v>4</v>
          </cell>
          <cell r="C696" t="str">
            <v>Avian</v>
          </cell>
          <cell r="D696" t="str">
            <v>chicken</v>
          </cell>
          <cell r="E696" t="str">
            <v>South Korea</v>
          </cell>
          <cell r="F696" t="str">
            <v>E_Asia_E_China</v>
          </cell>
          <cell r="G696" t="str">
            <v>H9N8</v>
          </cell>
          <cell r="H696">
            <v>2004</v>
          </cell>
          <cell r="I696" t="str">
            <v xml:space="preserve">A/chicken/Korea/164/04 </v>
          </cell>
          <cell r="J696">
            <v>2004</v>
          </cell>
          <cell r="K696" t="str">
            <v>Poultry</v>
          </cell>
          <cell r="L696" t="str">
            <v>Poultry</v>
          </cell>
          <cell r="M696" t="str">
            <v>Domestic animal</v>
          </cell>
          <cell r="N696" t="str">
            <v>Domestic</v>
          </cell>
          <cell r="O696" t="str">
            <v>Chicken</v>
          </cell>
        </row>
        <row r="697">
          <cell r="A697" t="str">
            <v>DQ922904</v>
          </cell>
          <cell r="B697">
            <v>4</v>
          </cell>
          <cell r="C697" t="str">
            <v>Avian</v>
          </cell>
          <cell r="D697" t="str">
            <v>chicken</v>
          </cell>
          <cell r="E697" t="str">
            <v>Iran</v>
          </cell>
          <cell r="F697" t="str">
            <v>Middle_East</v>
          </cell>
          <cell r="G697" t="str">
            <v>H9N2</v>
          </cell>
          <cell r="H697">
            <v>2003</v>
          </cell>
          <cell r="I697" t="str">
            <v>A/chicken/Iran/L248/2003</v>
          </cell>
          <cell r="J697">
            <v>2003</v>
          </cell>
          <cell r="K697" t="str">
            <v>Poultry</v>
          </cell>
          <cell r="L697" t="str">
            <v>Poultry</v>
          </cell>
          <cell r="M697" t="str">
            <v>Domestic animal</v>
          </cell>
          <cell r="N697" t="str">
            <v>Domestic</v>
          </cell>
          <cell r="O697" t="str">
            <v>Chicken</v>
          </cell>
        </row>
        <row r="698">
          <cell r="A698" t="str">
            <v>DQ981538</v>
          </cell>
          <cell r="B698">
            <v>4</v>
          </cell>
          <cell r="C698" t="str">
            <v>Swine</v>
          </cell>
          <cell r="D698" t="str">
            <v>swine</v>
          </cell>
          <cell r="E698" t="str">
            <v>China</v>
          </cell>
          <cell r="F698" t="str">
            <v>China_Central</v>
          </cell>
          <cell r="G698" t="str">
            <v>H9N2</v>
          </cell>
          <cell r="H698">
            <v>2004</v>
          </cell>
          <cell r="I698" t="str">
            <v>A/swine/Henan/3/2004</v>
          </cell>
          <cell r="J698">
            <v>2004</v>
          </cell>
          <cell r="K698" t="str">
            <v>Mammals</v>
          </cell>
          <cell r="L698" t="str">
            <v>Mammal</v>
          </cell>
          <cell r="M698" t="str">
            <v>Domestic animal</v>
          </cell>
          <cell r="N698" t="str">
            <v>Domestic</v>
          </cell>
          <cell r="O698" t="str">
            <v>Mammal</v>
          </cell>
        </row>
        <row r="699">
          <cell r="A699" t="str">
            <v>DQ981546</v>
          </cell>
          <cell r="B699">
            <v>4</v>
          </cell>
          <cell r="C699" t="str">
            <v>Swine</v>
          </cell>
          <cell r="D699" t="str">
            <v>swine</v>
          </cell>
          <cell r="E699" t="str">
            <v>China</v>
          </cell>
          <cell r="F699" t="str">
            <v>China_Central</v>
          </cell>
          <cell r="G699" t="str">
            <v>H9N2</v>
          </cell>
          <cell r="H699">
            <v>2004</v>
          </cell>
          <cell r="I699" t="str">
            <v>A/swine/Henan/4/2004</v>
          </cell>
          <cell r="J699">
            <v>2004</v>
          </cell>
          <cell r="K699" t="str">
            <v>Mammals</v>
          </cell>
          <cell r="L699" t="str">
            <v>Mammal</v>
          </cell>
          <cell r="M699" t="str">
            <v>Domestic animal</v>
          </cell>
          <cell r="N699" t="str">
            <v>Domestic</v>
          </cell>
          <cell r="O699" t="str">
            <v>Mammal</v>
          </cell>
        </row>
        <row r="700">
          <cell r="A700" t="str">
            <v>DQ981554</v>
          </cell>
          <cell r="B700">
            <v>4</v>
          </cell>
          <cell r="C700" t="str">
            <v>Swine</v>
          </cell>
          <cell r="D700" t="str">
            <v>swine</v>
          </cell>
          <cell r="E700" t="str">
            <v>China</v>
          </cell>
          <cell r="F700" t="str">
            <v>China_Central</v>
          </cell>
          <cell r="G700" t="str">
            <v>H9N2</v>
          </cell>
          <cell r="H700">
            <v>2004</v>
          </cell>
          <cell r="I700" t="str">
            <v>A/swine/Henan/7/2004</v>
          </cell>
          <cell r="J700">
            <v>2004</v>
          </cell>
          <cell r="K700" t="str">
            <v>Mammals</v>
          </cell>
          <cell r="L700" t="str">
            <v>Mammal</v>
          </cell>
          <cell r="M700" t="str">
            <v>Domestic animal</v>
          </cell>
          <cell r="N700" t="str">
            <v>Domestic</v>
          </cell>
          <cell r="O700" t="str">
            <v>Mammal</v>
          </cell>
        </row>
        <row r="701">
          <cell r="A701" t="str">
            <v>DQ981562</v>
          </cell>
          <cell r="B701">
            <v>4</v>
          </cell>
          <cell r="C701" t="str">
            <v>Swine</v>
          </cell>
          <cell r="D701" t="str">
            <v>swine</v>
          </cell>
          <cell r="E701" t="str">
            <v>China</v>
          </cell>
          <cell r="F701" t="str">
            <v>China_Central</v>
          </cell>
          <cell r="G701" t="str">
            <v>H9N2</v>
          </cell>
          <cell r="H701">
            <v>2004</v>
          </cell>
          <cell r="I701" t="str">
            <v>A/swine/Henan/5/2004</v>
          </cell>
          <cell r="J701">
            <v>2004</v>
          </cell>
          <cell r="K701" t="str">
            <v>Mammals</v>
          </cell>
          <cell r="L701" t="str">
            <v>Mammal</v>
          </cell>
          <cell r="M701" t="str">
            <v>Domestic animal</v>
          </cell>
          <cell r="N701" t="str">
            <v>Domestic</v>
          </cell>
          <cell r="O701" t="str">
            <v>Mammal</v>
          </cell>
        </row>
        <row r="702">
          <cell r="A702" t="str">
            <v>DQ981570</v>
          </cell>
          <cell r="B702">
            <v>4</v>
          </cell>
          <cell r="C702" t="str">
            <v>Swine</v>
          </cell>
          <cell r="D702" t="str">
            <v>swine</v>
          </cell>
          <cell r="E702" t="str">
            <v>China</v>
          </cell>
          <cell r="F702" t="str">
            <v>China_Central</v>
          </cell>
          <cell r="G702" t="str">
            <v>H9N2</v>
          </cell>
          <cell r="H702">
            <v>2004</v>
          </cell>
          <cell r="I702" t="str">
            <v>A/swine/Henan/8/2004</v>
          </cell>
          <cell r="J702">
            <v>2004</v>
          </cell>
          <cell r="K702" t="str">
            <v>Mammals</v>
          </cell>
          <cell r="L702" t="str">
            <v>Mammal</v>
          </cell>
          <cell r="M702" t="str">
            <v>Domestic animal</v>
          </cell>
          <cell r="N702" t="str">
            <v>Domestic</v>
          </cell>
          <cell r="O702" t="str">
            <v>Mammal</v>
          </cell>
        </row>
        <row r="703">
          <cell r="A703" t="str">
            <v>DQ981578</v>
          </cell>
          <cell r="B703">
            <v>4</v>
          </cell>
          <cell r="C703" t="str">
            <v>Swine</v>
          </cell>
          <cell r="D703" t="str">
            <v>swine</v>
          </cell>
          <cell r="E703" t="str">
            <v>China</v>
          </cell>
          <cell r="F703" t="str">
            <v>E_Asia_E_China</v>
          </cell>
          <cell r="G703" t="str">
            <v>H9N2</v>
          </cell>
          <cell r="H703">
            <v>2003</v>
          </cell>
          <cell r="I703" t="str">
            <v>A/swine/Shandong/fJN/2003</v>
          </cell>
          <cell r="J703">
            <v>2003</v>
          </cell>
          <cell r="K703" t="str">
            <v>Mammals</v>
          </cell>
          <cell r="L703" t="str">
            <v>Mammal</v>
          </cell>
          <cell r="M703" t="str">
            <v>Domestic animal</v>
          </cell>
          <cell r="N703" t="str">
            <v>Domestic</v>
          </cell>
          <cell r="O703" t="str">
            <v>Mammal</v>
          </cell>
        </row>
        <row r="704">
          <cell r="A704" t="str">
            <v>DQ981586</v>
          </cell>
          <cell r="B704">
            <v>4</v>
          </cell>
          <cell r="C704" t="str">
            <v>Swine</v>
          </cell>
          <cell r="D704" t="str">
            <v>swine</v>
          </cell>
          <cell r="E704" t="str">
            <v>China</v>
          </cell>
          <cell r="F704" t="str">
            <v>China_Central</v>
          </cell>
          <cell r="G704" t="str">
            <v>H9N2</v>
          </cell>
          <cell r="H704">
            <v>2004</v>
          </cell>
          <cell r="I704" t="str">
            <v>A/swine/Henan/2/2004</v>
          </cell>
          <cell r="J704">
            <v>2004</v>
          </cell>
          <cell r="K704" t="str">
            <v>Mammals</v>
          </cell>
          <cell r="L704" t="str">
            <v>Mammal</v>
          </cell>
          <cell r="M704" t="str">
            <v>Domestic animal</v>
          </cell>
          <cell r="N704" t="str">
            <v>Domestic</v>
          </cell>
          <cell r="O704" t="str">
            <v>Mammal</v>
          </cell>
        </row>
        <row r="705">
          <cell r="A705" t="str">
            <v>DQ981594</v>
          </cell>
          <cell r="B705">
            <v>4</v>
          </cell>
          <cell r="C705" t="str">
            <v>Swine</v>
          </cell>
          <cell r="D705" t="str">
            <v>swine</v>
          </cell>
          <cell r="E705" t="str">
            <v>China</v>
          </cell>
          <cell r="F705" t="str">
            <v>China_Central</v>
          </cell>
          <cell r="G705" t="str">
            <v>H9N2</v>
          </cell>
          <cell r="H705">
            <v>2004</v>
          </cell>
          <cell r="I705" t="str">
            <v>A/swine/Henan/6/2004</v>
          </cell>
          <cell r="J705">
            <v>2004</v>
          </cell>
          <cell r="K705" t="str">
            <v>Mammals</v>
          </cell>
          <cell r="L705" t="str">
            <v>Mammal</v>
          </cell>
          <cell r="M705" t="str">
            <v>Domestic animal</v>
          </cell>
          <cell r="N705" t="str">
            <v>Domestic</v>
          </cell>
          <cell r="O705" t="str">
            <v>Mammal</v>
          </cell>
        </row>
        <row r="706">
          <cell r="A706" t="str">
            <v>DQ981602</v>
          </cell>
          <cell r="B706">
            <v>4</v>
          </cell>
          <cell r="C706" t="str">
            <v>Swine</v>
          </cell>
          <cell r="D706" t="str">
            <v>swine</v>
          </cell>
          <cell r="E706" t="str">
            <v>China</v>
          </cell>
          <cell r="F706" t="str">
            <v>E_Asia_E_China</v>
          </cell>
          <cell r="G706" t="str">
            <v>H9N2</v>
          </cell>
          <cell r="H706">
            <v>2003</v>
          </cell>
          <cell r="I706" t="str">
            <v>A/swine/Shandong/fHZ/2003</v>
          </cell>
          <cell r="J706">
            <v>2003</v>
          </cell>
          <cell r="K706" t="str">
            <v>Mammals</v>
          </cell>
          <cell r="L706" t="str">
            <v>Mammal</v>
          </cell>
          <cell r="M706" t="str">
            <v>Domestic animal</v>
          </cell>
          <cell r="N706" t="str">
            <v>Domestic</v>
          </cell>
          <cell r="O706" t="str">
            <v>Mammal</v>
          </cell>
        </row>
        <row r="707">
          <cell r="A707" t="str">
            <v>DQ981610</v>
          </cell>
          <cell r="B707">
            <v>4</v>
          </cell>
          <cell r="C707" t="str">
            <v>Swine</v>
          </cell>
          <cell r="D707" t="str">
            <v>swine</v>
          </cell>
          <cell r="E707" t="str">
            <v>China</v>
          </cell>
          <cell r="F707" t="str">
            <v>E_Asia_E_China</v>
          </cell>
          <cell r="G707" t="str">
            <v>H9N2</v>
          </cell>
          <cell r="H707">
            <v>2003</v>
          </cell>
          <cell r="I707" t="str">
            <v>A/swine/Shandong/fNY/2003</v>
          </cell>
          <cell r="J707">
            <v>2003</v>
          </cell>
          <cell r="K707" t="str">
            <v>Mammals</v>
          </cell>
          <cell r="L707" t="str">
            <v>Mammal</v>
          </cell>
          <cell r="M707" t="str">
            <v>Domestic animal</v>
          </cell>
          <cell r="N707" t="str">
            <v>Domestic</v>
          </cell>
          <cell r="O707" t="str">
            <v>Mammal</v>
          </cell>
        </row>
        <row r="708">
          <cell r="A708" t="str">
            <v>DQ981618</v>
          </cell>
          <cell r="B708">
            <v>4</v>
          </cell>
          <cell r="C708" t="str">
            <v>Swine</v>
          </cell>
          <cell r="D708" t="str">
            <v>swine</v>
          </cell>
          <cell r="E708" t="str">
            <v>China</v>
          </cell>
          <cell r="F708" t="str">
            <v>E_Asia_E_China</v>
          </cell>
          <cell r="G708" t="str">
            <v>H9N2</v>
          </cell>
          <cell r="H708">
            <v>2003</v>
          </cell>
          <cell r="I708" t="str">
            <v>A/swine/Shandong/fLS/2003</v>
          </cell>
          <cell r="J708">
            <v>2003</v>
          </cell>
          <cell r="K708" t="str">
            <v>Mammals</v>
          </cell>
          <cell r="L708" t="str">
            <v>Mammal</v>
          </cell>
          <cell r="M708" t="str">
            <v>Domestic animal</v>
          </cell>
          <cell r="N708" t="str">
            <v>Domestic</v>
          </cell>
          <cell r="O708" t="str">
            <v>Mammal</v>
          </cell>
        </row>
        <row r="709">
          <cell r="A709" t="str">
            <v>DQ981626</v>
          </cell>
          <cell r="B709">
            <v>4</v>
          </cell>
          <cell r="C709" t="str">
            <v>Swine</v>
          </cell>
          <cell r="D709" t="str">
            <v>swine</v>
          </cell>
          <cell r="E709" t="str">
            <v>China</v>
          </cell>
          <cell r="F709" t="str">
            <v>E_Asia_E_China</v>
          </cell>
          <cell r="G709" t="str">
            <v>H9N2</v>
          </cell>
          <cell r="H709">
            <v>2003</v>
          </cell>
          <cell r="I709" t="str">
            <v>A/swine/Shandong/fZC/2003</v>
          </cell>
          <cell r="J709">
            <v>2003</v>
          </cell>
          <cell r="K709" t="str">
            <v>Mammals</v>
          </cell>
          <cell r="L709" t="str">
            <v>Mammal</v>
          </cell>
          <cell r="M709" t="str">
            <v>Domestic animal</v>
          </cell>
          <cell r="N709" t="str">
            <v>Domestic</v>
          </cell>
          <cell r="O709" t="str">
            <v>Mammal</v>
          </cell>
        </row>
        <row r="710">
          <cell r="A710" t="str">
            <v>DQ997187</v>
          </cell>
          <cell r="B710">
            <v>4</v>
          </cell>
          <cell r="C710" t="str">
            <v>Avian</v>
          </cell>
          <cell r="D710" t="str">
            <v>chicken</v>
          </cell>
          <cell r="E710" t="str">
            <v>China</v>
          </cell>
          <cell r="F710" t="str">
            <v>E_Asia_E_China</v>
          </cell>
          <cell r="G710" t="str">
            <v>H9N2</v>
          </cell>
          <cell r="H710">
            <v>2002</v>
          </cell>
          <cell r="I710" t="str">
            <v>A/chicken/Jiangsu/wa/2002</v>
          </cell>
          <cell r="J710">
            <v>2002</v>
          </cell>
          <cell r="K710" t="str">
            <v>Poultry</v>
          </cell>
          <cell r="L710" t="str">
            <v>Poultry</v>
          </cell>
          <cell r="M710" t="str">
            <v>Domestic animal</v>
          </cell>
          <cell r="N710" t="str">
            <v>Domestic</v>
          </cell>
          <cell r="O710" t="str">
            <v>Chicken</v>
          </cell>
        </row>
        <row r="711">
          <cell r="A711" t="str">
            <v>DQ997419</v>
          </cell>
          <cell r="B711">
            <v>4</v>
          </cell>
          <cell r="C711" t="str">
            <v>Swine</v>
          </cell>
          <cell r="D711" t="str">
            <v>swine</v>
          </cell>
          <cell r="E711" t="str">
            <v>China</v>
          </cell>
          <cell r="F711" t="str">
            <v>E_Asia_E_China</v>
          </cell>
          <cell r="G711" t="str">
            <v>H9N2</v>
          </cell>
          <cell r="H711">
            <v>2003</v>
          </cell>
          <cell r="I711" t="str">
            <v>A/swine/Shandong/na/2003</v>
          </cell>
          <cell r="J711">
            <v>2003</v>
          </cell>
          <cell r="K711" t="str">
            <v>Mammals</v>
          </cell>
          <cell r="L711" t="str">
            <v>Mammal</v>
          </cell>
          <cell r="M711" t="str">
            <v>Domestic animal</v>
          </cell>
          <cell r="N711" t="str">
            <v>Domestic</v>
          </cell>
          <cell r="O711" t="str">
            <v>Mammal</v>
          </cell>
        </row>
        <row r="712">
          <cell r="A712" t="str">
            <v>DQ997428</v>
          </cell>
          <cell r="B712">
            <v>4</v>
          </cell>
          <cell r="C712" t="str">
            <v>Swine</v>
          </cell>
          <cell r="D712" t="str">
            <v>swine</v>
          </cell>
          <cell r="E712" t="str">
            <v>China</v>
          </cell>
          <cell r="F712" t="str">
            <v>E_Asia_E_China</v>
          </cell>
          <cell r="G712" t="str">
            <v>H9N2</v>
          </cell>
          <cell r="H712">
            <v>2003</v>
          </cell>
          <cell r="I712" t="str">
            <v>A/swine/Shandong/nb/2003</v>
          </cell>
          <cell r="J712">
            <v>2003</v>
          </cell>
          <cell r="K712" t="str">
            <v>Mammals</v>
          </cell>
          <cell r="L712" t="str">
            <v>Mammal</v>
          </cell>
          <cell r="M712" t="str">
            <v>Domestic animal</v>
          </cell>
          <cell r="N712" t="str">
            <v>Domestic</v>
          </cell>
          <cell r="O712" t="str">
            <v>Mammal</v>
          </cell>
        </row>
        <row r="713">
          <cell r="A713" t="str">
            <v>DQ997437</v>
          </cell>
          <cell r="B713">
            <v>4</v>
          </cell>
          <cell r="C713" t="str">
            <v>Swine</v>
          </cell>
          <cell r="D713" t="str">
            <v>swine</v>
          </cell>
          <cell r="E713" t="str">
            <v>China</v>
          </cell>
          <cell r="F713" t="str">
            <v>E_Asia_E_China</v>
          </cell>
          <cell r="G713" t="str">
            <v>H9N2</v>
          </cell>
          <cell r="H713">
            <v>2005</v>
          </cell>
          <cell r="I713" t="str">
            <v>A/swine/Shandong/nc/2005</v>
          </cell>
          <cell r="J713">
            <v>2005</v>
          </cell>
          <cell r="K713" t="str">
            <v>Mammals</v>
          </cell>
          <cell r="L713" t="str">
            <v>Mammal</v>
          </cell>
          <cell r="M713" t="str">
            <v>Domestic animal</v>
          </cell>
          <cell r="N713" t="str">
            <v>Domestic</v>
          </cell>
          <cell r="O713" t="str">
            <v>Mammal</v>
          </cell>
        </row>
        <row r="714">
          <cell r="A714" t="str">
            <v>DQ997448</v>
          </cell>
          <cell r="B714">
            <v>4</v>
          </cell>
          <cell r="C714" t="str">
            <v>Avian</v>
          </cell>
          <cell r="D714" t="str">
            <v>chicken</v>
          </cell>
          <cell r="E714" t="str">
            <v>China</v>
          </cell>
          <cell r="F714" t="str">
            <v>China_Central</v>
          </cell>
          <cell r="G714" t="str">
            <v>H9N2</v>
          </cell>
          <cell r="H714">
            <v>1998</v>
          </cell>
          <cell r="I714" t="str">
            <v>A/chicken/Henan/nd/1998</v>
          </cell>
          <cell r="J714">
            <v>1998</v>
          </cell>
          <cell r="K714" t="str">
            <v>Poultry</v>
          </cell>
          <cell r="L714" t="str">
            <v>Poultry</v>
          </cell>
          <cell r="M714" t="str">
            <v>Domestic animal</v>
          </cell>
          <cell r="N714" t="str">
            <v>Domestic</v>
          </cell>
          <cell r="O714" t="str">
            <v>Chicken</v>
          </cell>
        </row>
        <row r="715">
          <cell r="A715" t="str">
            <v>DQ997451</v>
          </cell>
          <cell r="B715">
            <v>4</v>
          </cell>
          <cell r="C715" t="str">
            <v>Avian</v>
          </cell>
          <cell r="D715" t="str">
            <v>duck</v>
          </cell>
          <cell r="E715" t="str">
            <v>China</v>
          </cell>
          <cell r="F715" t="str">
            <v>E_Asia_E_China</v>
          </cell>
          <cell r="G715" t="str">
            <v>H9N2</v>
          </cell>
          <cell r="H715">
            <v>2002</v>
          </cell>
          <cell r="I715" t="str">
            <v>A/duck/Jiangsu/nf/2002</v>
          </cell>
          <cell r="J715">
            <v>2002</v>
          </cell>
          <cell r="K715" t="str">
            <v>Poultry</v>
          </cell>
          <cell r="L715" t="str">
            <v>Poultry</v>
          </cell>
          <cell r="M715" t="str">
            <v>Domestic animal</v>
          </cell>
          <cell r="N715" t="str">
            <v>Domestic</v>
          </cell>
          <cell r="O715" t="str">
            <v>Domestic_duck/geese</v>
          </cell>
        </row>
        <row r="716">
          <cell r="A716" t="str">
            <v>DQ997460</v>
          </cell>
          <cell r="B716">
            <v>4</v>
          </cell>
          <cell r="C716" t="str">
            <v>Avian</v>
          </cell>
          <cell r="D716" t="str">
            <v>chicken</v>
          </cell>
          <cell r="E716" t="str">
            <v>China</v>
          </cell>
          <cell r="F716" t="str">
            <v>E_Asia_E_China</v>
          </cell>
          <cell r="G716" t="str">
            <v>H9N2</v>
          </cell>
          <cell r="H716">
            <v>2001</v>
          </cell>
          <cell r="I716" t="str">
            <v>A/chicken/Jiangsu/ng/2001</v>
          </cell>
          <cell r="J716">
            <v>2001</v>
          </cell>
          <cell r="K716" t="str">
            <v>Poultry</v>
          </cell>
          <cell r="L716" t="str">
            <v>Poultry</v>
          </cell>
          <cell r="M716" t="str">
            <v>Domestic animal</v>
          </cell>
          <cell r="N716" t="str">
            <v>Domestic</v>
          </cell>
          <cell r="O716" t="str">
            <v>Chicken</v>
          </cell>
        </row>
        <row r="717">
          <cell r="A717" t="str">
            <v>DQ997465</v>
          </cell>
          <cell r="B717">
            <v>4</v>
          </cell>
          <cell r="C717" t="str">
            <v>Avian</v>
          </cell>
          <cell r="D717" t="str">
            <v>chicken</v>
          </cell>
          <cell r="E717" t="str">
            <v>China</v>
          </cell>
          <cell r="F717" t="str">
            <v>China_West</v>
          </cell>
          <cell r="G717" t="str">
            <v>H9N2</v>
          </cell>
          <cell r="H717">
            <v>2001</v>
          </cell>
          <cell r="I717" t="str">
            <v>A/chicken/Yunnan/nh/2001</v>
          </cell>
          <cell r="J717">
            <v>2001</v>
          </cell>
          <cell r="K717" t="str">
            <v>Poultry</v>
          </cell>
          <cell r="L717" t="str">
            <v>Poultry</v>
          </cell>
          <cell r="M717" t="str">
            <v>Domestic animal</v>
          </cell>
          <cell r="N717" t="str">
            <v>Domestic</v>
          </cell>
          <cell r="O717" t="str">
            <v>Chicken</v>
          </cell>
        </row>
        <row r="718">
          <cell r="A718" t="str">
            <v>DQ997474</v>
          </cell>
          <cell r="B718">
            <v>4</v>
          </cell>
          <cell r="C718" t="str">
            <v>Avian</v>
          </cell>
          <cell r="D718" t="str">
            <v>chicken</v>
          </cell>
          <cell r="E718" t="str">
            <v>China</v>
          </cell>
          <cell r="F718" t="str">
            <v>China_Central</v>
          </cell>
          <cell r="G718" t="str">
            <v>H9N2</v>
          </cell>
          <cell r="H718">
            <v>2001</v>
          </cell>
          <cell r="I718" t="str">
            <v>A/chicken/Henan/ni/2001</v>
          </cell>
          <cell r="J718">
            <v>2001</v>
          </cell>
          <cell r="K718" t="str">
            <v>Poultry</v>
          </cell>
          <cell r="L718" t="str">
            <v>Poultry</v>
          </cell>
          <cell r="M718" t="str">
            <v>Domestic animal</v>
          </cell>
          <cell r="N718" t="str">
            <v>Domestic</v>
          </cell>
          <cell r="O718" t="str">
            <v>Chicken</v>
          </cell>
        </row>
        <row r="719">
          <cell r="A719" t="str">
            <v>DQ997481</v>
          </cell>
          <cell r="B719">
            <v>4</v>
          </cell>
          <cell r="C719" t="str">
            <v>Avian</v>
          </cell>
          <cell r="D719" t="str">
            <v>chicken</v>
          </cell>
          <cell r="E719" t="str">
            <v>China</v>
          </cell>
          <cell r="F719" t="str">
            <v>E_Asia_E_China</v>
          </cell>
          <cell r="G719" t="str">
            <v>H9N2</v>
          </cell>
          <cell r="H719">
            <v>2002</v>
          </cell>
          <cell r="I719" t="str">
            <v>A/chicken/Hebei/nj/2002</v>
          </cell>
          <cell r="J719">
            <v>2002</v>
          </cell>
          <cell r="K719" t="str">
            <v>Poultry</v>
          </cell>
          <cell r="L719" t="str">
            <v>Poultry</v>
          </cell>
          <cell r="M719" t="str">
            <v>Domestic animal</v>
          </cell>
          <cell r="N719" t="str">
            <v>Domestic</v>
          </cell>
          <cell r="O719" t="str">
            <v>Chicken</v>
          </cell>
        </row>
        <row r="720">
          <cell r="A720" t="str">
            <v>DQ997490</v>
          </cell>
          <cell r="B720">
            <v>4</v>
          </cell>
          <cell r="C720" t="str">
            <v>Avian</v>
          </cell>
          <cell r="D720" t="str">
            <v>chicken</v>
          </cell>
          <cell r="E720" t="str">
            <v>China</v>
          </cell>
          <cell r="F720" t="str">
            <v>China_Central</v>
          </cell>
          <cell r="G720" t="str">
            <v>H9N2</v>
          </cell>
          <cell r="H720">
            <v>2002</v>
          </cell>
          <cell r="I720" t="str">
            <v>A/chicken/Neimonggu/nk/2002</v>
          </cell>
          <cell r="J720">
            <v>2002</v>
          </cell>
          <cell r="K720" t="str">
            <v>Poultry</v>
          </cell>
          <cell r="L720" t="str">
            <v>Poultry</v>
          </cell>
          <cell r="M720" t="str">
            <v>Domestic animal</v>
          </cell>
          <cell r="N720" t="str">
            <v>Domestic</v>
          </cell>
          <cell r="O720" t="str">
            <v>Chicken</v>
          </cell>
        </row>
        <row r="721">
          <cell r="A721" t="str">
            <v>DQ997497</v>
          </cell>
          <cell r="B721">
            <v>4</v>
          </cell>
          <cell r="C721" t="str">
            <v>Avian</v>
          </cell>
          <cell r="D721" t="str">
            <v>chicken</v>
          </cell>
          <cell r="E721" t="str">
            <v>China</v>
          </cell>
          <cell r="F721" t="str">
            <v>E_Asia_E_China</v>
          </cell>
          <cell r="G721" t="str">
            <v>H9N2</v>
          </cell>
          <cell r="H721">
            <v>2002</v>
          </cell>
          <cell r="I721" t="str">
            <v>A/chicken/Beijing/nl/2002</v>
          </cell>
          <cell r="J721">
            <v>2002</v>
          </cell>
          <cell r="K721" t="str">
            <v>Poultry</v>
          </cell>
          <cell r="L721" t="str">
            <v>Poultry</v>
          </cell>
          <cell r="M721" t="str">
            <v>Domestic animal</v>
          </cell>
          <cell r="N721" t="str">
            <v>Domestic</v>
          </cell>
          <cell r="O721" t="str">
            <v>Chicken</v>
          </cell>
        </row>
        <row r="722">
          <cell r="A722" t="str">
            <v>DQ997505</v>
          </cell>
          <cell r="B722">
            <v>4</v>
          </cell>
          <cell r="C722" t="str">
            <v>Avian</v>
          </cell>
          <cell r="D722" t="str">
            <v>chicken</v>
          </cell>
          <cell r="E722" t="str">
            <v>China</v>
          </cell>
          <cell r="F722" t="str">
            <v>E_Asia_E_China</v>
          </cell>
          <cell r="G722" t="str">
            <v>H9N2</v>
          </cell>
          <cell r="H722">
            <v>1999</v>
          </cell>
          <cell r="I722" t="str">
            <v>A/chicken/Beijing/ne/1999</v>
          </cell>
          <cell r="J722">
            <v>1999</v>
          </cell>
          <cell r="K722" t="str">
            <v>Poultry</v>
          </cell>
          <cell r="L722" t="str">
            <v>Poultry</v>
          </cell>
          <cell r="M722" t="str">
            <v>Domestic animal</v>
          </cell>
          <cell r="N722" t="str">
            <v>Domestic</v>
          </cell>
          <cell r="O722" t="str">
            <v>Chicken</v>
          </cell>
        </row>
        <row r="723">
          <cell r="A723" t="str">
            <v>EF063510</v>
          </cell>
          <cell r="B723">
            <v>4</v>
          </cell>
          <cell r="C723" t="str">
            <v>Avian</v>
          </cell>
          <cell r="D723" t="str">
            <v>quail</v>
          </cell>
          <cell r="E723" t="str">
            <v>United Arab Emirates</v>
          </cell>
          <cell r="F723" t="str">
            <v>Middle_East</v>
          </cell>
          <cell r="G723" t="str">
            <v>H9N2</v>
          </cell>
          <cell r="H723">
            <v>2000</v>
          </cell>
          <cell r="I723" t="str">
            <v>A/quail/Dubai/301/2000</v>
          </cell>
          <cell r="J723">
            <v>2000</v>
          </cell>
          <cell r="K723" t="str">
            <v>?</v>
          </cell>
          <cell r="L723" t="str">
            <v>Galliformes</v>
          </cell>
          <cell r="M723" t="str">
            <v>Captive wild</v>
          </cell>
          <cell r="N723" t="str">
            <v>Domestic</v>
          </cell>
          <cell r="O723" t="str">
            <v>Quail</v>
          </cell>
        </row>
        <row r="724">
          <cell r="A724" t="str">
            <v>EF063511</v>
          </cell>
          <cell r="B724">
            <v>4</v>
          </cell>
          <cell r="C724" t="str">
            <v>Avian</v>
          </cell>
          <cell r="D724" t="str">
            <v>quail</v>
          </cell>
          <cell r="E724" t="str">
            <v>United Arab Emirates</v>
          </cell>
          <cell r="F724" t="str">
            <v>Middle_East</v>
          </cell>
          <cell r="G724" t="str">
            <v>H9N2</v>
          </cell>
          <cell r="H724">
            <v>2000</v>
          </cell>
          <cell r="I724" t="str">
            <v>A/quail/Dubai/302/2000</v>
          </cell>
          <cell r="J724">
            <v>2000</v>
          </cell>
          <cell r="K724" t="str">
            <v>?</v>
          </cell>
          <cell r="L724" t="str">
            <v>Galliformes</v>
          </cell>
          <cell r="M724" t="str">
            <v>Captive wild</v>
          </cell>
          <cell r="N724" t="str">
            <v>Domestic</v>
          </cell>
          <cell r="O724" t="str">
            <v>Quail</v>
          </cell>
        </row>
        <row r="725">
          <cell r="A725" t="str">
            <v>EF063512</v>
          </cell>
          <cell r="B725">
            <v>4</v>
          </cell>
          <cell r="C725" t="str">
            <v>Avian</v>
          </cell>
          <cell r="D725" t="str">
            <v>quail</v>
          </cell>
          <cell r="E725" t="str">
            <v>United Arab Emirates</v>
          </cell>
          <cell r="F725" t="str">
            <v>Middle_East</v>
          </cell>
          <cell r="G725" t="str">
            <v>H9N2</v>
          </cell>
          <cell r="H725">
            <v>2000</v>
          </cell>
          <cell r="I725" t="str">
            <v>A/quail/Dubai/303/2000</v>
          </cell>
          <cell r="J725">
            <v>2000</v>
          </cell>
          <cell r="K725" t="str">
            <v>?</v>
          </cell>
          <cell r="L725" t="str">
            <v>Galliformes</v>
          </cell>
          <cell r="M725" t="str">
            <v>Captive wild</v>
          </cell>
          <cell r="N725" t="str">
            <v>Domestic</v>
          </cell>
          <cell r="O725" t="str">
            <v>Quail</v>
          </cell>
        </row>
        <row r="726">
          <cell r="A726" t="str">
            <v>EF063513</v>
          </cell>
          <cell r="B726">
            <v>4</v>
          </cell>
          <cell r="C726" t="str">
            <v>Avian</v>
          </cell>
          <cell r="D726" t="str">
            <v>chicken</v>
          </cell>
          <cell r="E726" t="str">
            <v>United Arab Emirates</v>
          </cell>
          <cell r="F726" t="str">
            <v>Middle_East</v>
          </cell>
          <cell r="G726" t="str">
            <v>H9N2</v>
          </cell>
          <cell r="H726">
            <v>2001</v>
          </cell>
          <cell r="I726" t="str">
            <v>A/chicken/Dubai/338/2001</v>
          </cell>
          <cell r="J726">
            <v>2001</v>
          </cell>
          <cell r="K726" t="str">
            <v>Poultry</v>
          </cell>
          <cell r="L726" t="str">
            <v>Poultry</v>
          </cell>
          <cell r="M726" t="str">
            <v>Domestic animal</v>
          </cell>
          <cell r="N726" t="str">
            <v>Domestic</v>
          </cell>
          <cell r="O726" t="str">
            <v>Chicken</v>
          </cell>
        </row>
        <row r="727">
          <cell r="A727" t="str">
            <v>EF063514</v>
          </cell>
          <cell r="B727">
            <v>4</v>
          </cell>
          <cell r="C727" t="str">
            <v>Avian</v>
          </cell>
          <cell r="D727" t="str">
            <v>chicken</v>
          </cell>
          <cell r="E727" t="str">
            <v>United Arab Emirates</v>
          </cell>
          <cell r="F727" t="str">
            <v>Middle_East</v>
          </cell>
          <cell r="G727" t="str">
            <v>H9N2</v>
          </cell>
          <cell r="H727">
            <v>2001</v>
          </cell>
          <cell r="I727" t="str">
            <v>A/chicken/Dubai/339/2001</v>
          </cell>
          <cell r="J727">
            <v>2001</v>
          </cell>
          <cell r="K727" t="str">
            <v>Poultry</v>
          </cell>
          <cell r="L727" t="str">
            <v>Poultry</v>
          </cell>
          <cell r="M727" t="str">
            <v>Domestic animal</v>
          </cell>
          <cell r="N727" t="str">
            <v>Domestic</v>
          </cell>
          <cell r="O727" t="str">
            <v>Chicken</v>
          </cell>
        </row>
        <row r="728">
          <cell r="A728" t="str">
            <v>EF063515</v>
          </cell>
          <cell r="B728">
            <v>4</v>
          </cell>
          <cell r="C728" t="str">
            <v>Avian</v>
          </cell>
          <cell r="D728" t="str">
            <v>chicken</v>
          </cell>
          <cell r="E728" t="str">
            <v>United Arab Emirates</v>
          </cell>
          <cell r="F728" t="str">
            <v>Middle_East</v>
          </cell>
          <cell r="G728" t="str">
            <v>H9N2</v>
          </cell>
          <cell r="H728">
            <v>2002</v>
          </cell>
          <cell r="I728" t="str">
            <v>A/chicken/Dubai/383/2002</v>
          </cell>
          <cell r="J728">
            <v>2002</v>
          </cell>
          <cell r="K728" t="str">
            <v>Poultry</v>
          </cell>
          <cell r="L728" t="str">
            <v>Poultry</v>
          </cell>
          <cell r="M728" t="str">
            <v>Domestic animal</v>
          </cell>
          <cell r="N728" t="str">
            <v>Domestic</v>
          </cell>
          <cell r="O728" t="str">
            <v>Chicken</v>
          </cell>
        </row>
        <row r="729">
          <cell r="A729" t="str">
            <v>EF063516</v>
          </cell>
          <cell r="B729">
            <v>4</v>
          </cell>
          <cell r="C729" t="str">
            <v>Avian</v>
          </cell>
          <cell r="D729" t="str">
            <v>chicken</v>
          </cell>
          <cell r="E729" t="str">
            <v>United Arab Emirates</v>
          </cell>
          <cell r="F729" t="str">
            <v>Middle_East</v>
          </cell>
          <cell r="G729" t="str">
            <v>H9N2</v>
          </cell>
          <cell r="H729">
            <v>2003</v>
          </cell>
          <cell r="I729" t="str">
            <v>A/chicken/Dubai/463/2003</v>
          </cell>
          <cell r="J729">
            <v>2003</v>
          </cell>
          <cell r="K729" t="str">
            <v>Poultry</v>
          </cell>
          <cell r="L729" t="str">
            <v>Poultry</v>
          </cell>
          <cell r="M729" t="str">
            <v>Domestic animal</v>
          </cell>
          <cell r="N729" t="str">
            <v>Domestic</v>
          </cell>
          <cell r="O729" t="str">
            <v>Chicken</v>
          </cell>
        </row>
        <row r="730">
          <cell r="A730" t="str">
            <v>EF063725</v>
          </cell>
          <cell r="B730">
            <v>4</v>
          </cell>
          <cell r="C730" t="str">
            <v>Avian</v>
          </cell>
          <cell r="D730" t="str">
            <v>chicken</v>
          </cell>
          <cell r="E730" t="str">
            <v>Iran</v>
          </cell>
          <cell r="F730" t="str">
            <v>Middle_East</v>
          </cell>
          <cell r="G730" t="str">
            <v>H9N2</v>
          </cell>
          <cell r="H730">
            <v>2003</v>
          </cell>
          <cell r="I730" t="str">
            <v>A/chicken/Iran/L252/2003</v>
          </cell>
          <cell r="J730">
            <v>2003</v>
          </cell>
          <cell r="K730" t="str">
            <v>Poultry</v>
          </cell>
          <cell r="L730" t="str">
            <v>Poultry</v>
          </cell>
          <cell r="M730" t="str">
            <v>Domestic animal</v>
          </cell>
          <cell r="N730" t="str">
            <v>Domestic</v>
          </cell>
          <cell r="O730" t="str">
            <v>Chicken</v>
          </cell>
        </row>
        <row r="731">
          <cell r="A731" t="str">
            <v>EF063726</v>
          </cell>
          <cell r="B731">
            <v>4</v>
          </cell>
          <cell r="C731" t="str">
            <v>Avian</v>
          </cell>
          <cell r="D731" t="str">
            <v>chicken</v>
          </cell>
          <cell r="E731" t="str">
            <v>Iran</v>
          </cell>
          <cell r="F731" t="str">
            <v>Middle_East</v>
          </cell>
          <cell r="G731" t="str">
            <v>H9N2</v>
          </cell>
          <cell r="H731">
            <v>2003</v>
          </cell>
          <cell r="I731" t="str">
            <v>A/chicken/Iran/B263/2003</v>
          </cell>
          <cell r="J731">
            <v>2003</v>
          </cell>
          <cell r="K731" t="str">
            <v>Poultry</v>
          </cell>
          <cell r="L731" t="str">
            <v>Poultry</v>
          </cell>
          <cell r="M731" t="str">
            <v>Domestic animal</v>
          </cell>
          <cell r="N731" t="str">
            <v>Domestic</v>
          </cell>
          <cell r="O731" t="str">
            <v>Chicken</v>
          </cell>
        </row>
        <row r="732">
          <cell r="A732" t="str">
            <v>EF063727</v>
          </cell>
          <cell r="B732">
            <v>4</v>
          </cell>
          <cell r="C732" t="str">
            <v>Avian</v>
          </cell>
          <cell r="D732" t="str">
            <v>chicken</v>
          </cell>
          <cell r="E732" t="str">
            <v>Iran</v>
          </cell>
          <cell r="F732" t="str">
            <v>Middle_East</v>
          </cell>
          <cell r="G732" t="str">
            <v>H9N2</v>
          </cell>
          <cell r="H732">
            <v>2003</v>
          </cell>
          <cell r="I732" t="str">
            <v>A/chicken/Iran/B314/2003</v>
          </cell>
          <cell r="J732">
            <v>2003</v>
          </cell>
          <cell r="K732" t="str">
            <v>Poultry</v>
          </cell>
          <cell r="L732" t="str">
            <v>Poultry</v>
          </cell>
          <cell r="M732" t="str">
            <v>Domestic animal</v>
          </cell>
          <cell r="N732" t="str">
            <v>Domestic</v>
          </cell>
          <cell r="O732" t="str">
            <v>Chicken</v>
          </cell>
        </row>
        <row r="733">
          <cell r="A733" t="str">
            <v>EF063728</v>
          </cell>
          <cell r="B733">
            <v>4</v>
          </cell>
          <cell r="C733" t="str">
            <v>Avian</v>
          </cell>
          <cell r="D733" t="str">
            <v>chicken</v>
          </cell>
          <cell r="E733" t="str">
            <v>Iran</v>
          </cell>
          <cell r="F733" t="str">
            <v>Middle_East</v>
          </cell>
          <cell r="G733" t="str">
            <v>H9N2</v>
          </cell>
          <cell r="H733">
            <v>2004</v>
          </cell>
          <cell r="I733" t="str">
            <v>A/chicken/Iran/B308A/2004</v>
          </cell>
          <cell r="J733">
            <v>2004</v>
          </cell>
          <cell r="K733" t="str">
            <v>Poultry</v>
          </cell>
          <cell r="L733" t="str">
            <v>Poultry</v>
          </cell>
          <cell r="M733" t="str">
            <v>Domestic animal</v>
          </cell>
          <cell r="N733" t="str">
            <v>Domestic</v>
          </cell>
          <cell r="O733" t="str">
            <v>Chicken</v>
          </cell>
        </row>
        <row r="734">
          <cell r="A734" t="str">
            <v>EF063729</v>
          </cell>
          <cell r="B734">
            <v>4</v>
          </cell>
          <cell r="C734" t="str">
            <v>Avian</v>
          </cell>
          <cell r="D734" t="str">
            <v>chicken</v>
          </cell>
          <cell r="E734" t="str">
            <v>Iran</v>
          </cell>
          <cell r="F734" t="str">
            <v>Middle_East</v>
          </cell>
          <cell r="G734" t="str">
            <v>H9N2</v>
          </cell>
          <cell r="H734">
            <v>2004</v>
          </cell>
          <cell r="I734" t="str">
            <v>A/chicken/Iran/B308B/2004</v>
          </cell>
          <cell r="J734">
            <v>2004</v>
          </cell>
          <cell r="K734" t="str">
            <v>Poultry</v>
          </cell>
          <cell r="L734" t="str">
            <v>Poultry</v>
          </cell>
          <cell r="M734" t="str">
            <v>Domestic animal</v>
          </cell>
          <cell r="N734" t="str">
            <v>Domestic</v>
          </cell>
          <cell r="O734" t="str">
            <v>Chicken</v>
          </cell>
        </row>
        <row r="735">
          <cell r="A735" t="str">
            <v>EF063730</v>
          </cell>
          <cell r="B735">
            <v>4</v>
          </cell>
          <cell r="C735" t="str">
            <v>Avian</v>
          </cell>
          <cell r="D735" t="str">
            <v>chicken</v>
          </cell>
          <cell r="E735" t="str">
            <v>Iran</v>
          </cell>
          <cell r="F735" t="str">
            <v>Middle_East</v>
          </cell>
          <cell r="G735" t="str">
            <v>H9N2</v>
          </cell>
          <cell r="H735">
            <v>2004</v>
          </cell>
          <cell r="I735" t="str">
            <v>A/chicken/Iran/B322/2004</v>
          </cell>
          <cell r="J735">
            <v>2004</v>
          </cell>
          <cell r="K735" t="str">
            <v>Poultry</v>
          </cell>
          <cell r="L735" t="str">
            <v>Poultry</v>
          </cell>
          <cell r="M735" t="str">
            <v>Domestic animal</v>
          </cell>
          <cell r="N735" t="str">
            <v>Domestic</v>
          </cell>
          <cell r="O735" t="str">
            <v>Chicken</v>
          </cell>
        </row>
        <row r="736">
          <cell r="A736" t="str">
            <v>EF063731</v>
          </cell>
          <cell r="B736">
            <v>4</v>
          </cell>
          <cell r="C736" t="str">
            <v>Avian</v>
          </cell>
          <cell r="D736" t="str">
            <v>chicken</v>
          </cell>
          <cell r="E736" t="str">
            <v>Iran</v>
          </cell>
          <cell r="F736" t="str">
            <v>Middle_East</v>
          </cell>
          <cell r="G736" t="str">
            <v>H9N2</v>
          </cell>
          <cell r="H736">
            <v>2004</v>
          </cell>
          <cell r="I736" t="str">
            <v>A/chicken/Iran/B76/2004</v>
          </cell>
          <cell r="J736">
            <v>2004</v>
          </cell>
          <cell r="K736" t="str">
            <v>Poultry</v>
          </cell>
          <cell r="L736" t="str">
            <v>Poultry</v>
          </cell>
          <cell r="M736" t="str">
            <v>Domestic animal</v>
          </cell>
          <cell r="N736" t="str">
            <v>Domestic</v>
          </cell>
          <cell r="O736" t="str">
            <v>Chicken</v>
          </cell>
        </row>
        <row r="737">
          <cell r="A737" t="str">
            <v>EF063732</v>
          </cell>
          <cell r="B737">
            <v>4</v>
          </cell>
          <cell r="C737" t="str">
            <v>Avian</v>
          </cell>
          <cell r="D737" t="str">
            <v>chicken</v>
          </cell>
          <cell r="E737" t="str">
            <v>Iran</v>
          </cell>
          <cell r="F737" t="str">
            <v>Middle_East</v>
          </cell>
          <cell r="G737" t="str">
            <v>H9N2</v>
          </cell>
          <cell r="H737">
            <v>2005</v>
          </cell>
          <cell r="I737" t="str">
            <v>A/chicken/Iran/B99/2005</v>
          </cell>
          <cell r="J737">
            <v>2005</v>
          </cell>
          <cell r="K737" t="str">
            <v>Poultry</v>
          </cell>
          <cell r="L737" t="str">
            <v>Poultry</v>
          </cell>
          <cell r="M737" t="str">
            <v>Domestic animal</v>
          </cell>
          <cell r="N737" t="str">
            <v>Domestic</v>
          </cell>
          <cell r="O737" t="str">
            <v>Chicken</v>
          </cell>
        </row>
        <row r="738">
          <cell r="A738" t="str">
            <v>EF063733</v>
          </cell>
          <cell r="B738">
            <v>4</v>
          </cell>
          <cell r="C738" t="str">
            <v>Avian</v>
          </cell>
          <cell r="D738" t="str">
            <v>chicken</v>
          </cell>
          <cell r="E738" t="str">
            <v>Iran</v>
          </cell>
          <cell r="F738" t="str">
            <v>Middle_East</v>
          </cell>
          <cell r="G738" t="str">
            <v>H9N2</v>
          </cell>
          <cell r="H738">
            <v>2005</v>
          </cell>
          <cell r="I738" t="str">
            <v>A/chicken/Iran/B102/2005</v>
          </cell>
          <cell r="J738">
            <v>2005</v>
          </cell>
          <cell r="K738" t="str">
            <v>Poultry</v>
          </cell>
          <cell r="L738" t="str">
            <v>Poultry</v>
          </cell>
          <cell r="M738" t="str">
            <v>Domestic animal</v>
          </cell>
          <cell r="N738" t="str">
            <v>Domestic</v>
          </cell>
          <cell r="O738" t="str">
            <v>Chicken</v>
          </cell>
        </row>
        <row r="739">
          <cell r="A739" t="str">
            <v>EF063734</v>
          </cell>
          <cell r="B739">
            <v>4</v>
          </cell>
          <cell r="C739" t="str">
            <v>Avian</v>
          </cell>
          <cell r="D739" t="str">
            <v>chicken</v>
          </cell>
          <cell r="E739" t="str">
            <v>Iran</v>
          </cell>
          <cell r="F739" t="str">
            <v>Middle_East</v>
          </cell>
          <cell r="G739" t="str">
            <v>H9N2</v>
          </cell>
          <cell r="H739">
            <v>2005</v>
          </cell>
          <cell r="I739" t="str">
            <v>A/chicken/Iran/B11A/2005</v>
          </cell>
          <cell r="J739">
            <v>2005</v>
          </cell>
          <cell r="K739" t="str">
            <v>Poultry</v>
          </cell>
          <cell r="L739" t="str">
            <v>Poultry</v>
          </cell>
          <cell r="M739" t="str">
            <v>Domestic animal</v>
          </cell>
          <cell r="N739" t="str">
            <v>Domestic</v>
          </cell>
          <cell r="O739" t="str">
            <v>Chicken</v>
          </cell>
        </row>
        <row r="740">
          <cell r="A740" t="str">
            <v>EF063735</v>
          </cell>
          <cell r="B740">
            <v>4</v>
          </cell>
          <cell r="C740" t="str">
            <v>Avian</v>
          </cell>
          <cell r="D740" t="str">
            <v>chicken</v>
          </cell>
          <cell r="E740" t="str">
            <v>Iran</v>
          </cell>
          <cell r="F740" t="str">
            <v>Middle_East</v>
          </cell>
          <cell r="G740" t="str">
            <v>H9N2</v>
          </cell>
          <cell r="H740">
            <v>2005</v>
          </cell>
          <cell r="I740" t="str">
            <v>A/chicken/Iran/B326/2005</v>
          </cell>
          <cell r="J740">
            <v>2005</v>
          </cell>
          <cell r="K740" t="str">
            <v>Poultry</v>
          </cell>
          <cell r="L740" t="str">
            <v>Poultry</v>
          </cell>
          <cell r="M740" t="str">
            <v>Domestic animal</v>
          </cell>
          <cell r="N740" t="str">
            <v>Domestic</v>
          </cell>
          <cell r="O740" t="str">
            <v>Chicken</v>
          </cell>
        </row>
        <row r="741">
          <cell r="A741" t="str">
            <v>EF070733</v>
          </cell>
          <cell r="B741">
            <v>4</v>
          </cell>
          <cell r="C741" t="str">
            <v>Avian</v>
          </cell>
          <cell r="D741" t="str">
            <v>chicken</v>
          </cell>
          <cell r="E741" t="str">
            <v>China</v>
          </cell>
          <cell r="F741" t="str">
            <v>China_West</v>
          </cell>
          <cell r="G741" t="str">
            <v>H9N2</v>
          </cell>
          <cell r="H741">
            <v>1999</v>
          </cell>
          <cell r="I741" t="str">
            <v>A/chicken/Gansu/2/99</v>
          </cell>
          <cell r="J741">
            <v>1999</v>
          </cell>
          <cell r="K741" t="str">
            <v>Poultry</v>
          </cell>
          <cell r="L741" t="str">
            <v>Poultry</v>
          </cell>
          <cell r="M741" t="str">
            <v>Domestic animal</v>
          </cell>
          <cell r="N741" t="str">
            <v>Domestic</v>
          </cell>
          <cell r="O741" t="str">
            <v>Chicken</v>
          </cell>
        </row>
        <row r="742">
          <cell r="A742" t="str">
            <v>EF154907</v>
          </cell>
          <cell r="B742">
            <v>4</v>
          </cell>
          <cell r="C742" t="str">
            <v>Avian</v>
          </cell>
          <cell r="D742" t="str">
            <v>quail</v>
          </cell>
          <cell r="E742" t="str">
            <v>China</v>
          </cell>
          <cell r="F742" t="str">
            <v>China_Central</v>
          </cell>
          <cell r="G742" t="str">
            <v>H9N2</v>
          </cell>
          <cell r="H742">
            <v>2000</v>
          </cell>
          <cell r="I742" t="str">
            <v>A/quail/Shantou/243/2000</v>
          </cell>
          <cell r="J742">
            <v>2000</v>
          </cell>
          <cell r="K742" t="str">
            <v>?</v>
          </cell>
          <cell r="L742" t="str">
            <v>Galliformes</v>
          </cell>
          <cell r="M742" t="str">
            <v>Domestic animal</v>
          </cell>
          <cell r="N742" t="str">
            <v>Domestic</v>
          </cell>
          <cell r="O742" t="str">
            <v>Quail</v>
          </cell>
        </row>
        <row r="743">
          <cell r="A743" t="str">
            <v>EF154908</v>
          </cell>
          <cell r="B743">
            <v>4</v>
          </cell>
          <cell r="C743" t="str">
            <v>Avian</v>
          </cell>
          <cell r="D743" t="str">
            <v>quail</v>
          </cell>
          <cell r="E743" t="str">
            <v>China</v>
          </cell>
          <cell r="F743" t="str">
            <v>China_Central</v>
          </cell>
          <cell r="G743" t="str">
            <v>H9N2</v>
          </cell>
          <cell r="H743">
            <v>2000</v>
          </cell>
          <cell r="I743" t="str">
            <v>A/quail/Shantou/782/2000</v>
          </cell>
          <cell r="J743">
            <v>2000</v>
          </cell>
          <cell r="K743" t="str">
            <v>?</v>
          </cell>
          <cell r="L743" t="str">
            <v>Galliformes</v>
          </cell>
          <cell r="M743" t="str">
            <v>Domestic animal</v>
          </cell>
          <cell r="N743" t="str">
            <v>Domestic</v>
          </cell>
          <cell r="O743" t="str">
            <v>Quail</v>
          </cell>
        </row>
        <row r="744">
          <cell r="A744" t="str">
            <v>EF154909</v>
          </cell>
          <cell r="B744">
            <v>4</v>
          </cell>
          <cell r="C744" t="str">
            <v>Avian</v>
          </cell>
          <cell r="D744" t="str">
            <v>quail</v>
          </cell>
          <cell r="E744" t="str">
            <v>China</v>
          </cell>
          <cell r="F744" t="str">
            <v>China_Central</v>
          </cell>
          <cell r="G744" t="str">
            <v>H9N2</v>
          </cell>
          <cell r="H744">
            <v>2000</v>
          </cell>
          <cell r="I744" t="str">
            <v>A/quail/Shantou/1310/2000</v>
          </cell>
          <cell r="J744">
            <v>2000</v>
          </cell>
          <cell r="K744" t="str">
            <v>?</v>
          </cell>
          <cell r="L744" t="str">
            <v>Galliformes</v>
          </cell>
          <cell r="M744" t="str">
            <v>Domestic animal</v>
          </cell>
          <cell r="N744" t="str">
            <v>Domestic</v>
          </cell>
          <cell r="O744" t="str">
            <v>Quail</v>
          </cell>
        </row>
        <row r="745">
          <cell r="A745" t="str">
            <v>EF154910</v>
          </cell>
          <cell r="B745">
            <v>4</v>
          </cell>
          <cell r="C745" t="str">
            <v>Avian</v>
          </cell>
          <cell r="D745" t="str">
            <v>quail</v>
          </cell>
          <cell r="E745" t="str">
            <v>China</v>
          </cell>
          <cell r="F745" t="str">
            <v>China_Central</v>
          </cell>
          <cell r="G745" t="str">
            <v>H9N2</v>
          </cell>
          <cell r="H745">
            <v>2000</v>
          </cell>
          <cell r="I745" t="str">
            <v>A/quail/Shantou/1318/2000</v>
          </cell>
          <cell r="J745">
            <v>2000</v>
          </cell>
          <cell r="K745" t="str">
            <v>?</v>
          </cell>
          <cell r="L745" t="str">
            <v>Galliformes</v>
          </cell>
          <cell r="M745" t="str">
            <v>Domestic animal</v>
          </cell>
          <cell r="N745" t="str">
            <v>Domestic</v>
          </cell>
          <cell r="O745" t="str">
            <v>Quail</v>
          </cell>
        </row>
        <row r="746">
          <cell r="A746" t="str">
            <v>EF154911</v>
          </cell>
          <cell r="B746">
            <v>4</v>
          </cell>
          <cell r="C746" t="str">
            <v>Avian</v>
          </cell>
          <cell r="D746" t="str">
            <v>quail</v>
          </cell>
          <cell r="E746" t="str">
            <v>China</v>
          </cell>
          <cell r="F746" t="str">
            <v>China_Central</v>
          </cell>
          <cell r="G746" t="str">
            <v>H9N2</v>
          </cell>
          <cell r="H746">
            <v>2000</v>
          </cell>
          <cell r="I746" t="str">
            <v>A/quail/Shantou/1820/2000</v>
          </cell>
          <cell r="J746">
            <v>2000</v>
          </cell>
          <cell r="K746" t="str">
            <v>?</v>
          </cell>
          <cell r="L746" t="str">
            <v>Galliformes</v>
          </cell>
          <cell r="M746" t="str">
            <v>Domestic animal</v>
          </cell>
          <cell r="N746" t="str">
            <v>Domestic</v>
          </cell>
          <cell r="O746" t="str">
            <v>Quail</v>
          </cell>
        </row>
        <row r="747">
          <cell r="A747" t="str">
            <v>EF154912</v>
          </cell>
          <cell r="B747">
            <v>4</v>
          </cell>
          <cell r="C747" t="str">
            <v>Avian</v>
          </cell>
          <cell r="D747" t="str">
            <v>quail</v>
          </cell>
          <cell r="E747" t="str">
            <v>China</v>
          </cell>
          <cell r="F747" t="str">
            <v>China_Central</v>
          </cell>
          <cell r="G747" t="str">
            <v>H9N2</v>
          </cell>
          <cell r="H747">
            <v>2000</v>
          </cell>
          <cell r="I747" t="str">
            <v>A/quail/Shantou/2061/2000</v>
          </cell>
          <cell r="J747">
            <v>2000</v>
          </cell>
          <cell r="K747" t="str">
            <v>?</v>
          </cell>
          <cell r="L747" t="str">
            <v>Galliformes</v>
          </cell>
          <cell r="M747" t="str">
            <v>Domestic animal</v>
          </cell>
          <cell r="N747" t="str">
            <v>Domestic</v>
          </cell>
          <cell r="O747" t="str">
            <v>Quail</v>
          </cell>
        </row>
        <row r="748">
          <cell r="A748" t="str">
            <v>EF154913</v>
          </cell>
          <cell r="B748">
            <v>4</v>
          </cell>
          <cell r="C748" t="str">
            <v>Avian</v>
          </cell>
          <cell r="D748" t="str">
            <v>quail</v>
          </cell>
          <cell r="E748" t="str">
            <v>China</v>
          </cell>
          <cell r="F748" t="str">
            <v>China_Central</v>
          </cell>
          <cell r="G748" t="str">
            <v>H9N2</v>
          </cell>
          <cell r="H748">
            <v>2000</v>
          </cell>
          <cell r="I748" t="str">
            <v>A/quail/Shantou/2816/2000</v>
          </cell>
          <cell r="J748">
            <v>2000</v>
          </cell>
          <cell r="K748" t="str">
            <v>?</v>
          </cell>
          <cell r="L748" t="str">
            <v>Galliformes</v>
          </cell>
          <cell r="M748" t="str">
            <v>Domestic animal</v>
          </cell>
          <cell r="N748" t="str">
            <v>Domestic</v>
          </cell>
          <cell r="O748" t="str">
            <v>Quail</v>
          </cell>
        </row>
        <row r="749">
          <cell r="A749" t="str">
            <v>EF154914</v>
          </cell>
          <cell r="B749">
            <v>4</v>
          </cell>
          <cell r="C749" t="str">
            <v>Avian</v>
          </cell>
          <cell r="D749" t="str">
            <v>quail</v>
          </cell>
          <cell r="E749" t="str">
            <v>China</v>
          </cell>
          <cell r="F749" t="str">
            <v>China_Central</v>
          </cell>
          <cell r="G749" t="str">
            <v>H9N2</v>
          </cell>
          <cell r="H749">
            <v>2001</v>
          </cell>
          <cell r="I749" t="str">
            <v>A/quail/Shantou/222/2001</v>
          </cell>
          <cell r="J749">
            <v>2001</v>
          </cell>
          <cell r="K749" t="str">
            <v>?</v>
          </cell>
          <cell r="L749" t="str">
            <v>Galliformes</v>
          </cell>
          <cell r="M749" t="str">
            <v>Domestic animal</v>
          </cell>
          <cell r="N749" t="str">
            <v>Domestic</v>
          </cell>
          <cell r="O749" t="str">
            <v>Quail</v>
          </cell>
        </row>
        <row r="750">
          <cell r="A750" t="str">
            <v>EF154915</v>
          </cell>
          <cell r="B750">
            <v>4</v>
          </cell>
          <cell r="C750" t="str">
            <v>Avian</v>
          </cell>
          <cell r="D750" t="str">
            <v>quail</v>
          </cell>
          <cell r="E750" t="str">
            <v>China</v>
          </cell>
          <cell r="F750" t="str">
            <v>China_Central</v>
          </cell>
          <cell r="G750" t="str">
            <v>H9N2</v>
          </cell>
          <cell r="H750">
            <v>2001</v>
          </cell>
          <cell r="I750" t="str">
            <v>A/quail/Shantou/850/2001</v>
          </cell>
          <cell r="J750">
            <v>2001</v>
          </cell>
          <cell r="K750" t="str">
            <v>?</v>
          </cell>
          <cell r="L750" t="str">
            <v>Galliformes</v>
          </cell>
          <cell r="M750" t="str">
            <v>Domestic animal</v>
          </cell>
          <cell r="N750" t="str">
            <v>Domestic</v>
          </cell>
          <cell r="O750" t="str">
            <v>Quail</v>
          </cell>
        </row>
        <row r="751">
          <cell r="A751" t="str">
            <v>EF154916</v>
          </cell>
          <cell r="B751">
            <v>4</v>
          </cell>
          <cell r="C751" t="str">
            <v>Avian</v>
          </cell>
          <cell r="D751" t="str">
            <v>quail</v>
          </cell>
          <cell r="E751" t="str">
            <v>China</v>
          </cell>
          <cell r="F751" t="str">
            <v>China_Central</v>
          </cell>
          <cell r="G751" t="str">
            <v>H9N2</v>
          </cell>
          <cell r="H751">
            <v>2001</v>
          </cell>
          <cell r="I751" t="str">
            <v>A/quail/Shantou/1158/2001</v>
          </cell>
          <cell r="J751">
            <v>2001</v>
          </cell>
          <cell r="K751" t="str">
            <v>?</v>
          </cell>
          <cell r="L751" t="str">
            <v>Galliformes</v>
          </cell>
          <cell r="M751" t="str">
            <v>Domestic animal</v>
          </cell>
          <cell r="N751" t="str">
            <v>Domestic</v>
          </cell>
          <cell r="O751" t="str">
            <v>Quail</v>
          </cell>
        </row>
        <row r="752">
          <cell r="A752" t="str">
            <v>EF154917</v>
          </cell>
          <cell r="B752">
            <v>4</v>
          </cell>
          <cell r="C752" t="str">
            <v>Avian</v>
          </cell>
          <cell r="D752" t="str">
            <v>quail</v>
          </cell>
          <cell r="E752" t="str">
            <v>China</v>
          </cell>
          <cell r="F752" t="str">
            <v>China_Central</v>
          </cell>
          <cell r="G752" t="str">
            <v>H9N2</v>
          </cell>
          <cell r="H752">
            <v>2001</v>
          </cell>
          <cell r="I752" t="str">
            <v>A/quail/Shantou/1235/2001</v>
          </cell>
          <cell r="J752">
            <v>2001</v>
          </cell>
          <cell r="K752" t="str">
            <v>?</v>
          </cell>
          <cell r="L752" t="str">
            <v>Galliformes</v>
          </cell>
          <cell r="M752" t="str">
            <v>Domestic animal</v>
          </cell>
          <cell r="N752" t="str">
            <v>Domestic</v>
          </cell>
          <cell r="O752" t="str">
            <v>Quail</v>
          </cell>
        </row>
        <row r="753">
          <cell r="A753" t="str">
            <v>EF154918</v>
          </cell>
          <cell r="B753">
            <v>4</v>
          </cell>
          <cell r="C753" t="str">
            <v>Avian</v>
          </cell>
          <cell r="D753" t="str">
            <v>quail</v>
          </cell>
          <cell r="E753" t="str">
            <v>China</v>
          </cell>
          <cell r="F753" t="str">
            <v>China_Central</v>
          </cell>
          <cell r="G753" t="str">
            <v>H9N2</v>
          </cell>
          <cell r="H753">
            <v>2001</v>
          </cell>
          <cell r="I753" t="str">
            <v>A/quail/Shantou/1242/2001</v>
          </cell>
          <cell r="J753">
            <v>2001</v>
          </cell>
          <cell r="K753" t="str">
            <v>?</v>
          </cell>
          <cell r="L753" t="str">
            <v>Galliformes</v>
          </cell>
          <cell r="M753" t="str">
            <v>Domestic animal</v>
          </cell>
          <cell r="N753" t="str">
            <v>Domestic</v>
          </cell>
          <cell r="O753" t="str">
            <v>Quail</v>
          </cell>
        </row>
        <row r="754">
          <cell r="A754" t="str">
            <v>EF154919</v>
          </cell>
          <cell r="B754">
            <v>4</v>
          </cell>
          <cell r="C754" t="str">
            <v>Avian</v>
          </cell>
          <cell r="D754" t="str">
            <v>quail</v>
          </cell>
          <cell r="E754" t="str">
            <v>China</v>
          </cell>
          <cell r="F754" t="str">
            <v>China_Central</v>
          </cell>
          <cell r="G754" t="str">
            <v>H9N2</v>
          </cell>
          <cell r="H754">
            <v>2001</v>
          </cell>
          <cell r="I754" t="str">
            <v>A/quail/Shantou/1425/2001</v>
          </cell>
          <cell r="J754">
            <v>2001</v>
          </cell>
          <cell r="K754" t="str">
            <v>?</v>
          </cell>
          <cell r="L754" t="str">
            <v>Galliformes</v>
          </cell>
          <cell r="M754" t="str">
            <v>Domestic animal</v>
          </cell>
          <cell r="N754" t="str">
            <v>Domestic</v>
          </cell>
          <cell r="O754" t="str">
            <v>Quail</v>
          </cell>
        </row>
        <row r="755">
          <cell r="A755" t="str">
            <v>EF154920</v>
          </cell>
          <cell r="B755">
            <v>4</v>
          </cell>
          <cell r="C755" t="str">
            <v>Avian</v>
          </cell>
          <cell r="D755" t="str">
            <v>quail</v>
          </cell>
          <cell r="E755" t="str">
            <v>China</v>
          </cell>
          <cell r="F755" t="str">
            <v>China_Central</v>
          </cell>
          <cell r="G755" t="str">
            <v>H9N2</v>
          </cell>
          <cell r="H755">
            <v>2001</v>
          </cell>
          <cell r="I755" t="str">
            <v>A/quail/Shantou/1461/2001</v>
          </cell>
          <cell r="J755">
            <v>2001</v>
          </cell>
          <cell r="K755" t="str">
            <v>?</v>
          </cell>
          <cell r="L755" t="str">
            <v>Galliformes</v>
          </cell>
          <cell r="M755" t="str">
            <v>Domestic animal</v>
          </cell>
          <cell r="N755" t="str">
            <v>Domestic</v>
          </cell>
          <cell r="O755" t="str">
            <v>Quail</v>
          </cell>
        </row>
        <row r="756">
          <cell r="A756" t="str">
            <v>EF154921</v>
          </cell>
          <cell r="B756">
            <v>4</v>
          </cell>
          <cell r="C756" t="str">
            <v>Avian</v>
          </cell>
          <cell r="D756" t="str">
            <v>quail</v>
          </cell>
          <cell r="E756" t="str">
            <v>China</v>
          </cell>
          <cell r="F756" t="str">
            <v>China_Central</v>
          </cell>
          <cell r="G756" t="str">
            <v>H9N2</v>
          </cell>
          <cell r="H756">
            <v>2001</v>
          </cell>
          <cell r="I756" t="str">
            <v>A/quail/Shantou/1555/2001</v>
          </cell>
          <cell r="J756">
            <v>2001</v>
          </cell>
          <cell r="K756" t="str">
            <v>?</v>
          </cell>
          <cell r="L756" t="str">
            <v>Galliformes</v>
          </cell>
          <cell r="M756" t="str">
            <v>Domestic animal</v>
          </cell>
          <cell r="N756" t="str">
            <v>Domestic</v>
          </cell>
          <cell r="O756" t="str">
            <v>Quail</v>
          </cell>
        </row>
        <row r="757">
          <cell r="A757" t="str">
            <v>EF154922</v>
          </cell>
          <cell r="B757">
            <v>4</v>
          </cell>
          <cell r="C757" t="str">
            <v>Avian</v>
          </cell>
          <cell r="D757" t="str">
            <v>quail</v>
          </cell>
          <cell r="E757" t="str">
            <v>China</v>
          </cell>
          <cell r="F757" t="str">
            <v>China_Central</v>
          </cell>
          <cell r="G757" t="str">
            <v>H9N2</v>
          </cell>
          <cell r="H757">
            <v>2001</v>
          </cell>
          <cell r="I757" t="str">
            <v>A/quail/Shantou/1912/2001</v>
          </cell>
          <cell r="J757">
            <v>2001</v>
          </cell>
          <cell r="K757" t="str">
            <v>?</v>
          </cell>
          <cell r="L757" t="str">
            <v>Galliformes</v>
          </cell>
          <cell r="M757" t="str">
            <v>Domestic animal</v>
          </cell>
          <cell r="N757" t="str">
            <v>Domestic</v>
          </cell>
          <cell r="O757" t="str">
            <v>Quail</v>
          </cell>
        </row>
        <row r="758">
          <cell r="A758" t="str">
            <v>EF154923</v>
          </cell>
          <cell r="B758">
            <v>4</v>
          </cell>
          <cell r="C758" t="str">
            <v>Avian</v>
          </cell>
          <cell r="D758" t="str">
            <v>quail</v>
          </cell>
          <cell r="E758" t="str">
            <v>China</v>
          </cell>
          <cell r="F758" t="str">
            <v>China_Central</v>
          </cell>
          <cell r="G758" t="str">
            <v>H9N2</v>
          </cell>
          <cell r="H758">
            <v>2001</v>
          </cell>
          <cell r="I758" t="str">
            <v>A/quail/Shantou/2111/2001</v>
          </cell>
          <cell r="J758">
            <v>2001</v>
          </cell>
          <cell r="K758" t="str">
            <v>?</v>
          </cell>
          <cell r="L758" t="str">
            <v>Galliformes</v>
          </cell>
          <cell r="M758" t="str">
            <v>Domestic animal</v>
          </cell>
          <cell r="N758" t="str">
            <v>Domestic</v>
          </cell>
          <cell r="O758" t="str">
            <v>Quail</v>
          </cell>
        </row>
        <row r="759">
          <cell r="A759" t="str">
            <v>EF154924</v>
          </cell>
          <cell r="B759">
            <v>4</v>
          </cell>
          <cell r="C759" t="str">
            <v>Avian</v>
          </cell>
          <cell r="D759" t="str">
            <v>quail</v>
          </cell>
          <cell r="E759" t="str">
            <v>China</v>
          </cell>
          <cell r="F759" t="str">
            <v>China_Central</v>
          </cell>
          <cell r="G759" t="str">
            <v>H9N2</v>
          </cell>
          <cell r="H759">
            <v>2001</v>
          </cell>
          <cell r="I759" t="str">
            <v>A/quail/Shantou/2462/2001</v>
          </cell>
          <cell r="J759">
            <v>2001</v>
          </cell>
          <cell r="K759" t="str">
            <v>?</v>
          </cell>
          <cell r="L759" t="str">
            <v>Galliformes</v>
          </cell>
          <cell r="M759" t="str">
            <v>Domestic animal</v>
          </cell>
          <cell r="N759" t="str">
            <v>Domestic</v>
          </cell>
          <cell r="O759" t="str">
            <v>Quail</v>
          </cell>
        </row>
        <row r="760">
          <cell r="A760" t="str">
            <v>EF154925</v>
          </cell>
          <cell r="B760">
            <v>4</v>
          </cell>
          <cell r="C760" t="str">
            <v>Avian</v>
          </cell>
          <cell r="D760" t="str">
            <v>quail</v>
          </cell>
          <cell r="E760" t="str">
            <v>China</v>
          </cell>
          <cell r="F760" t="str">
            <v>China_Central</v>
          </cell>
          <cell r="G760" t="str">
            <v>H9N2</v>
          </cell>
          <cell r="H760">
            <v>2001</v>
          </cell>
          <cell r="I760" t="str">
            <v>A/quail/Shantou/4179/2001</v>
          </cell>
          <cell r="J760">
            <v>2001</v>
          </cell>
          <cell r="K760" t="str">
            <v>?</v>
          </cell>
          <cell r="L760" t="str">
            <v>Galliformes</v>
          </cell>
          <cell r="M760" t="str">
            <v>Domestic animal</v>
          </cell>
          <cell r="N760" t="str">
            <v>Domestic</v>
          </cell>
          <cell r="O760" t="str">
            <v>Quail</v>
          </cell>
        </row>
        <row r="761">
          <cell r="A761" t="str">
            <v>EF154926</v>
          </cell>
          <cell r="B761">
            <v>4</v>
          </cell>
          <cell r="C761" t="str">
            <v>Avian</v>
          </cell>
          <cell r="D761" t="str">
            <v>quail</v>
          </cell>
          <cell r="E761" t="str">
            <v>China</v>
          </cell>
          <cell r="F761" t="str">
            <v>China_Central</v>
          </cell>
          <cell r="G761" t="str">
            <v>H9N2</v>
          </cell>
          <cell r="H761">
            <v>2001</v>
          </cell>
          <cell r="I761" t="str">
            <v>A/quail/Shantou/4641/2001</v>
          </cell>
          <cell r="J761">
            <v>2001</v>
          </cell>
          <cell r="K761" t="str">
            <v>?</v>
          </cell>
          <cell r="L761" t="str">
            <v>Galliformes</v>
          </cell>
          <cell r="M761" t="str">
            <v>Domestic animal</v>
          </cell>
          <cell r="N761" t="str">
            <v>Domestic</v>
          </cell>
          <cell r="O761" t="str">
            <v>Quail</v>
          </cell>
        </row>
        <row r="762">
          <cell r="A762" t="str">
            <v>EF154927</v>
          </cell>
          <cell r="B762">
            <v>4</v>
          </cell>
          <cell r="C762" t="str">
            <v>Avian</v>
          </cell>
          <cell r="D762" t="str">
            <v>quail</v>
          </cell>
          <cell r="E762" t="str">
            <v>China</v>
          </cell>
          <cell r="F762" t="str">
            <v>China_Central</v>
          </cell>
          <cell r="G762" t="str">
            <v>H9N2</v>
          </cell>
          <cell r="H762">
            <v>2001</v>
          </cell>
          <cell r="I762" t="str">
            <v>A/quail/Shantou/4762/2001</v>
          </cell>
          <cell r="J762">
            <v>2001</v>
          </cell>
          <cell r="K762" t="str">
            <v>?</v>
          </cell>
          <cell r="L762" t="str">
            <v>Galliformes</v>
          </cell>
          <cell r="M762" t="str">
            <v>Domestic animal</v>
          </cell>
          <cell r="N762" t="str">
            <v>Domestic</v>
          </cell>
          <cell r="O762" t="str">
            <v>Quail</v>
          </cell>
        </row>
        <row r="763">
          <cell r="A763" t="str">
            <v>EF154928</v>
          </cell>
          <cell r="B763">
            <v>4</v>
          </cell>
          <cell r="C763" t="str">
            <v>Avian</v>
          </cell>
          <cell r="D763" t="str">
            <v>quail</v>
          </cell>
          <cell r="E763" t="str">
            <v>China</v>
          </cell>
          <cell r="F763" t="str">
            <v>China_Central</v>
          </cell>
          <cell r="G763" t="str">
            <v>H9N2</v>
          </cell>
          <cell r="H763">
            <v>2001</v>
          </cell>
          <cell r="I763" t="str">
            <v>A/quail/Shantou/5663/2001</v>
          </cell>
          <cell r="J763">
            <v>2001</v>
          </cell>
          <cell r="K763" t="str">
            <v>?</v>
          </cell>
          <cell r="L763" t="str">
            <v>Galliformes</v>
          </cell>
          <cell r="M763" t="str">
            <v>Domestic animal</v>
          </cell>
          <cell r="N763" t="str">
            <v>Domestic</v>
          </cell>
          <cell r="O763" t="str">
            <v>Quail</v>
          </cell>
        </row>
        <row r="764">
          <cell r="A764" t="str">
            <v>EF154930</v>
          </cell>
          <cell r="B764">
            <v>4</v>
          </cell>
          <cell r="C764" t="str">
            <v>Avian</v>
          </cell>
          <cell r="D764" t="str">
            <v>quail</v>
          </cell>
          <cell r="E764" t="str">
            <v>China</v>
          </cell>
          <cell r="F764" t="str">
            <v>China_Central</v>
          </cell>
          <cell r="G764" t="str">
            <v>H9N2</v>
          </cell>
          <cell r="H764">
            <v>2002</v>
          </cell>
          <cell r="I764" t="str">
            <v>A/quail/Shantou/69/2002</v>
          </cell>
          <cell r="J764">
            <v>2002</v>
          </cell>
          <cell r="K764" t="str">
            <v>?</v>
          </cell>
          <cell r="L764" t="str">
            <v>Galliformes</v>
          </cell>
          <cell r="M764" t="str">
            <v>Domestic animal</v>
          </cell>
          <cell r="N764" t="str">
            <v>Domestic</v>
          </cell>
          <cell r="O764" t="str">
            <v>Quail</v>
          </cell>
        </row>
        <row r="765">
          <cell r="A765" t="str">
            <v>EF154931</v>
          </cell>
          <cell r="B765">
            <v>4</v>
          </cell>
          <cell r="C765" t="str">
            <v>Avian</v>
          </cell>
          <cell r="D765" t="str">
            <v>quail</v>
          </cell>
          <cell r="E765" t="str">
            <v>China</v>
          </cell>
          <cell r="F765" t="str">
            <v>China_Central</v>
          </cell>
          <cell r="G765" t="str">
            <v>H9N2</v>
          </cell>
          <cell r="H765">
            <v>2002</v>
          </cell>
          <cell r="I765" t="str">
            <v>A/quail/Shantou/365/2002</v>
          </cell>
          <cell r="J765">
            <v>2002</v>
          </cell>
          <cell r="K765" t="str">
            <v>?</v>
          </cell>
          <cell r="L765" t="str">
            <v>Galliformes</v>
          </cell>
          <cell r="M765" t="str">
            <v>Domestic animal</v>
          </cell>
          <cell r="N765" t="str">
            <v>Domestic</v>
          </cell>
          <cell r="O765" t="str">
            <v>Quail</v>
          </cell>
        </row>
        <row r="766">
          <cell r="A766" t="str">
            <v>EF154932</v>
          </cell>
          <cell r="B766">
            <v>4</v>
          </cell>
          <cell r="C766" t="str">
            <v>Avian</v>
          </cell>
          <cell r="D766" t="str">
            <v>quail</v>
          </cell>
          <cell r="E766" t="str">
            <v>China</v>
          </cell>
          <cell r="F766" t="str">
            <v>China_Central</v>
          </cell>
          <cell r="G766" t="str">
            <v>H9N2</v>
          </cell>
          <cell r="H766">
            <v>2002</v>
          </cell>
          <cell r="I766" t="str">
            <v>A/quail/Shantou/384/2002</v>
          </cell>
          <cell r="J766">
            <v>2002</v>
          </cell>
          <cell r="K766" t="str">
            <v>?</v>
          </cell>
          <cell r="L766" t="str">
            <v>Galliformes</v>
          </cell>
          <cell r="M766" t="str">
            <v>Domestic animal</v>
          </cell>
          <cell r="N766" t="str">
            <v>Domestic</v>
          </cell>
          <cell r="O766" t="str">
            <v>Quail</v>
          </cell>
        </row>
        <row r="767">
          <cell r="A767" t="str">
            <v>EF154934</v>
          </cell>
          <cell r="B767">
            <v>4</v>
          </cell>
          <cell r="C767" t="str">
            <v>Avian</v>
          </cell>
          <cell r="D767" t="str">
            <v>quail</v>
          </cell>
          <cell r="E767" t="str">
            <v>China</v>
          </cell>
          <cell r="F767" t="str">
            <v>China_Central</v>
          </cell>
          <cell r="G767" t="str">
            <v>H9N2</v>
          </cell>
          <cell r="H767">
            <v>2002</v>
          </cell>
          <cell r="I767" t="str">
            <v>A/quail/Shantou/786/2002</v>
          </cell>
          <cell r="J767">
            <v>2002</v>
          </cell>
          <cell r="K767" t="str">
            <v>?</v>
          </cell>
          <cell r="L767" t="str">
            <v>Galliformes</v>
          </cell>
          <cell r="M767" t="str">
            <v>Domestic animal</v>
          </cell>
          <cell r="N767" t="str">
            <v>Domestic</v>
          </cell>
          <cell r="O767" t="str">
            <v>Quail</v>
          </cell>
        </row>
        <row r="768">
          <cell r="A768" t="str">
            <v>EF154935</v>
          </cell>
          <cell r="B768">
            <v>4</v>
          </cell>
          <cell r="C768" t="str">
            <v>Avian</v>
          </cell>
          <cell r="D768" t="str">
            <v>quail</v>
          </cell>
          <cell r="E768" t="str">
            <v>China</v>
          </cell>
          <cell r="F768" t="str">
            <v>China_Central</v>
          </cell>
          <cell r="G768" t="str">
            <v>H9N2</v>
          </cell>
          <cell r="H768">
            <v>2002</v>
          </cell>
          <cell r="I768" t="str">
            <v>A/quail/Shantou/1038/2002</v>
          </cell>
          <cell r="J768">
            <v>2002</v>
          </cell>
          <cell r="K768" t="str">
            <v>?</v>
          </cell>
          <cell r="L768" t="str">
            <v>Galliformes</v>
          </cell>
          <cell r="M768" t="str">
            <v>Domestic animal</v>
          </cell>
          <cell r="N768" t="str">
            <v>Domestic</v>
          </cell>
          <cell r="O768" t="str">
            <v>Quail</v>
          </cell>
        </row>
        <row r="769">
          <cell r="A769" t="str">
            <v>EF154936</v>
          </cell>
          <cell r="B769">
            <v>4</v>
          </cell>
          <cell r="C769" t="str">
            <v>Avian</v>
          </cell>
          <cell r="D769" t="str">
            <v>quail</v>
          </cell>
          <cell r="E769" t="str">
            <v>China</v>
          </cell>
          <cell r="F769" t="str">
            <v>China_Central</v>
          </cell>
          <cell r="G769" t="str">
            <v>H9N2</v>
          </cell>
          <cell r="H769">
            <v>2002</v>
          </cell>
          <cell r="I769" t="str">
            <v>A/quail/Shantou/1551/2002</v>
          </cell>
          <cell r="J769">
            <v>2002</v>
          </cell>
          <cell r="K769" t="str">
            <v>?</v>
          </cell>
          <cell r="L769" t="str">
            <v>Galliformes</v>
          </cell>
          <cell r="M769" t="str">
            <v>Domestic animal</v>
          </cell>
          <cell r="N769" t="str">
            <v>Domestic</v>
          </cell>
          <cell r="O769" t="str">
            <v>Quail</v>
          </cell>
        </row>
        <row r="770">
          <cell r="A770" t="str">
            <v>EF154937</v>
          </cell>
          <cell r="B770">
            <v>4</v>
          </cell>
          <cell r="C770" t="str">
            <v>Avian</v>
          </cell>
          <cell r="D770" t="str">
            <v>quail</v>
          </cell>
          <cell r="E770" t="str">
            <v>China</v>
          </cell>
          <cell r="F770" t="str">
            <v>China_Central</v>
          </cell>
          <cell r="G770" t="str">
            <v>H9N2</v>
          </cell>
          <cell r="H770">
            <v>2002</v>
          </cell>
          <cell r="I770" t="str">
            <v>A/quail/Shantou/3851/2002</v>
          </cell>
          <cell r="J770">
            <v>2002</v>
          </cell>
          <cell r="K770" t="str">
            <v>?</v>
          </cell>
          <cell r="L770" t="str">
            <v>Galliformes</v>
          </cell>
          <cell r="M770" t="str">
            <v>Domestic animal</v>
          </cell>
          <cell r="N770" t="str">
            <v>Domestic</v>
          </cell>
          <cell r="O770" t="str">
            <v>Quail</v>
          </cell>
        </row>
        <row r="771">
          <cell r="A771" t="str">
            <v>EF154938</v>
          </cell>
          <cell r="B771">
            <v>4</v>
          </cell>
          <cell r="C771" t="str">
            <v>Avian</v>
          </cell>
          <cell r="D771" t="str">
            <v>quail</v>
          </cell>
          <cell r="E771" t="str">
            <v>China</v>
          </cell>
          <cell r="F771" t="str">
            <v>China_Central</v>
          </cell>
          <cell r="G771" t="str">
            <v>H9N2</v>
          </cell>
          <cell r="H771">
            <v>2002</v>
          </cell>
          <cell r="I771" t="str">
            <v>A/quail/Shantou/4203/2002</v>
          </cell>
          <cell r="J771">
            <v>2002</v>
          </cell>
          <cell r="K771" t="str">
            <v>?</v>
          </cell>
          <cell r="L771" t="str">
            <v>Galliformes</v>
          </cell>
          <cell r="M771" t="str">
            <v>Domestic animal</v>
          </cell>
          <cell r="N771" t="str">
            <v>Domestic</v>
          </cell>
          <cell r="O771" t="str">
            <v>Quail</v>
          </cell>
        </row>
        <row r="772">
          <cell r="A772" t="str">
            <v>EF154939</v>
          </cell>
          <cell r="B772">
            <v>4</v>
          </cell>
          <cell r="C772" t="str">
            <v>Avian</v>
          </cell>
          <cell r="D772" t="str">
            <v>quail</v>
          </cell>
          <cell r="E772" t="str">
            <v>China</v>
          </cell>
          <cell r="F772" t="str">
            <v>China_Central</v>
          </cell>
          <cell r="G772" t="str">
            <v>H9N2</v>
          </cell>
          <cell r="H772">
            <v>2002</v>
          </cell>
          <cell r="I772" t="str">
            <v>A/quail/Shantou/4700/2002</v>
          </cell>
          <cell r="J772">
            <v>2002</v>
          </cell>
          <cell r="K772" t="str">
            <v>?</v>
          </cell>
          <cell r="L772" t="str">
            <v>Galliformes</v>
          </cell>
          <cell r="M772" t="str">
            <v>Domestic animal</v>
          </cell>
          <cell r="N772" t="str">
            <v>Domestic</v>
          </cell>
          <cell r="O772" t="str">
            <v>Quail</v>
          </cell>
        </row>
        <row r="773">
          <cell r="A773" t="str">
            <v>EF154940</v>
          </cell>
          <cell r="B773">
            <v>4</v>
          </cell>
          <cell r="C773" t="str">
            <v>Avian</v>
          </cell>
          <cell r="D773" t="str">
            <v>quail</v>
          </cell>
          <cell r="E773" t="str">
            <v>China</v>
          </cell>
          <cell r="F773" t="str">
            <v>China_Central</v>
          </cell>
          <cell r="G773" t="str">
            <v>H9N2</v>
          </cell>
          <cell r="H773">
            <v>2003</v>
          </cell>
          <cell r="I773" t="str">
            <v>A/quail/Shantou/149/2003</v>
          </cell>
          <cell r="J773">
            <v>2003</v>
          </cell>
          <cell r="K773" t="str">
            <v>?</v>
          </cell>
          <cell r="L773" t="str">
            <v>Galliformes</v>
          </cell>
          <cell r="M773" t="str">
            <v>Domestic animal</v>
          </cell>
          <cell r="N773" t="str">
            <v>Domestic</v>
          </cell>
          <cell r="O773" t="str">
            <v>Quail</v>
          </cell>
        </row>
        <row r="774">
          <cell r="A774" t="str">
            <v>EF154942</v>
          </cell>
          <cell r="B774">
            <v>4</v>
          </cell>
          <cell r="C774" t="str">
            <v>Avian</v>
          </cell>
          <cell r="D774" t="str">
            <v>quail</v>
          </cell>
          <cell r="E774" t="str">
            <v>China</v>
          </cell>
          <cell r="F774" t="str">
            <v>China_Central</v>
          </cell>
          <cell r="G774" t="str">
            <v>H9N2</v>
          </cell>
          <cell r="H774">
            <v>2003</v>
          </cell>
          <cell r="I774" t="str">
            <v>A/quail/Shantou/335/2003</v>
          </cell>
          <cell r="J774">
            <v>2003</v>
          </cell>
          <cell r="K774" t="str">
            <v>?</v>
          </cell>
          <cell r="L774" t="str">
            <v>Galliformes</v>
          </cell>
          <cell r="M774" t="str">
            <v>Domestic animal</v>
          </cell>
          <cell r="N774" t="str">
            <v>Domestic</v>
          </cell>
          <cell r="O774" t="str">
            <v>Quail</v>
          </cell>
        </row>
        <row r="775">
          <cell r="A775" t="str">
            <v>EF154943</v>
          </cell>
          <cell r="B775">
            <v>4</v>
          </cell>
          <cell r="C775" t="str">
            <v>Avian</v>
          </cell>
          <cell r="D775" t="str">
            <v>quail</v>
          </cell>
          <cell r="E775" t="str">
            <v>China</v>
          </cell>
          <cell r="F775" t="str">
            <v>China_Central</v>
          </cell>
          <cell r="G775" t="str">
            <v>H9N2</v>
          </cell>
          <cell r="H775">
            <v>2003</v>
          </cell>
          <cell r="I775" t="str">
            <v>A/quail/Shantou/1140/2003</v>
          </cell>
          <cell r="J775">
            <v>2003</v>
          </cell>
          <cell r="K775" t="str">
            <v>?</v>
          </cell>
          <cell r="L775" t="str">
            <v>Galliformes</v>
          </cell>
          <cell r="M775" t="str">
            <v>Domestic animal</v>
          </cell>
          <cell r="N775" t="str">
            <v>Domestic</v>
          </cell>
          <cell r="O775" t="str">
            <v>Quail</v>
          </cell>
        </row>
        <row r="776">
          <cell r="A776" t="str">
            <v>EF154944</v>
          </cell>
          <cell r="B776">
            <v>4</v>
          </cell>
          <cell r="C776" t="str">
            <v>Avian</v>
          </cell>
          <cell r="D776" t="str">
            <v>quail</v>
          </cell>
          <cell r="E776" t="str">
            <v>China</v>
          </cell>
          <cell r="F776" t="str">
            <v>China_Central</v>
          </cell>
          <cell r="G776" t="str">
            <v>H9N2</v>
          </cell>
          <cell r="H776">
            <v>2003</v>
          </cell>
          <cell r="I776" t="str">
            <v>A/quail/Shantou/1780/2003</v>
          </cell>
          <cell r="J776">
            <v>2003</v>
          </cell>
          <cell r="K776" t="str">
            <v>?</v>
          </cell>
          <cell r="L776" t="str">
            <v>Galliformes</v>
          </cell>
          <cell r="M776" t="str">
            <v>Domestic animal</v>
          </cell>
          <cell r="N776" t="str">
            <v>Domestic</v>
          </cell>
          <cell r="O776" t="str">
            <v>Quail</v>
          </cell>
        </row>
        <row r="777">
          <cell r="A777" t="str">
            <v>EF154946</v>
          </cell>
          <cell r="B777">
            <v>4</v>
          </cell>
          <cell r="C777" t="str">
            <v>Avian</v>
          </cell>
          <cell r="D777" t="str">
            <v>quail</v>
          </cell>
          <cell r="E777" t="str">
            <v>China</v>
          </cell>
          <cell r="F777" t="str">
            <v>China_Central</v>
          </cell>
          <cell r="G777" t="str">
            <v>H9N2</v>
          </cell>
          <cell r="H777">
            <v>2003</v>
          </cell>
          <cell r="I777" t="str">
            <v>A/quail/Shantou/2608/2003</v>
          </cell>
          <cell r="J777">
            <v>2003</v>
          </cell>
          <cell r="K777" t="str">
            <v>?</v>
          </cell>
          <cell r="L777" t="str">
            <v>Galliformes</v>
          </cell>
          <cell r="M777" t="str">
            <v>Domestic animal</v>
          </cell>
          <cell r="N777" t="str">
            <v>Domestic</v>
          </cell>
          <cell r="O777" t="str">
            <v>Quail</v>
          </cell>
        </row>
        <row r="778">
          <cell r="A778" t="str">
            <v>EF154947</v>
          </cell>
          <cell r="B778">
            <v>4</v>
          </cell>
          <cell r="C778" t="str">
            <v>Avian</v>
          </cell>
          <cell r="D778" t="str">
            <v>quail</v>
          </cell>
          <cell r="E778" t="str">
            <v>China</v>
          </cell>
          <cell r="F778" t="str">
            <v>China_Central</v>
          </cell>
          <cell r="G778" t="str">
            <v>H9N2</v>
          </cell>
          <cell r="H778">
            <v>2003</v>
          </cell>
          <cell r="I778" t="str">
            <v>A/quail/Shantou/2615/2003</v>
          </cell>
          <cell r="J778">
            <v>2003</v>
          </cell>
          <cell r="K778" t="str">
            <v>?</v>
          </cell>
          <cell r="L778" t="str">
            <v>Galliformes</v>
          </cell>
          <cell r="M778" t="str">
            <v>Domestic animal</v>
          </cell>
          <cell r="N778" t="str">
            <v>Domestic</v>
          </cell>
          <cell r="O778" t="str">
            <v>Quail</v>
          </cell>
        </row>
        <row r="779">
          <cell r="A779" t="str">
            <v>EF154948</v>
          </cell>
          <cell r="B779">
            <v>4</v>
          </cell>
          <cell r="C779" t="str">
            <v>Avian</v>
          </cell>
          <cell r="D779" t="str">
            <v>quail</v>
          </cell>
          <cell r="E779" t="str">
            <v>China</v>
          </cell>
          <cell r="F779" t="str">
            <v>China_Central</v>
          </cell>
          <cell r="G779" t="str">
            <v>H9N2</v>
          </cell>
          <cell r="H779">
            <v>2003</v>
          </cell>
          <cell r="I779" t="str">
            <v>A/quail/Shantou/3008/2003</v>
          </cell>
          <cell r="J779">
            <v>2003</v>
          </cell>
          <cell r="K779" t="str">
            <v>?</v>
          </cell>
          <cell r="L779" t="str">
            <v>Galliformes</v>
          </cell>
          <cell r="M779" t="str">
            <v>Domestic animal</v>
          </cell>
          <cell r="N779" t="str">
            <v>Domestic</v>
          </cell>
          <cell r="O779" t="str">
            <v>Quail</v>
          </cell>
        </row>
        <row r="780">
          <cell r="A780" t="str">
            <v>EF154949</v>
          </cell>
          <cell r="B780">
            <v>4</v>
          </cell>
          <cell r="C780" t="str">
            <v>Avian</v>
          </cell>
          <cell r="D780" t="str">
            <v>quail</v>
          </cell>
          <cell r="E780" t="str">
            <v>China</v>
          </cell>
          <cell r="F780" t="str">
            <v>China_Central</v>
          </cell>
          <cell r="G780" t="str">
            <v>H9N2</v>
          </cell>
          <cell r="H780">
            <v>2003</v>
          </cell>
          <cell r="I780" t="str">
            <v>A/quail/Shantou/3308/2003</v>
          </cell>
          <cell r="J780">
            <v>2003</v>
          </cell>
          <cell r="K780" t="str">
            <v>?</v>
          </cell>
          <cell r="L780" t="str">
            <v>Galliformes</v>
          </cell>
          <cell r="M780" t="str">
            <v>Domestic animal</v>
          </cell>
          <cell r="N780" t="str">
            <v>Domestic</v>
          </cell>
          <cell r="O780" t="str">
            <v>Quail</v>
          </cell>
        </row>
        <row r="781">
          <cell r="A781" t="str">
            <v>EF154950</v>
          </cell>
          <cell r="B781">
            <v>4</v>
          </cell>
          <cell r="C781" t="str">
            <v>Avian</v>
          </cell>
          <cell r="D781" t="str">
            <v>quail</v>
          </cell>
          <cell r="E781" t="str">
            <v>China</v>
          </cell>
          <cell r="F781" t="str">
            <v>China_Central</v>
          </cell>
          <cell r="G781" t="str">
            <v>H9N2</v>
          </cell>
          <cell r="H781">
            <v>2003</v>
          </cell>
          <cell r="I781" t="str">
            <v>A/quail/Shantou/3502/2003</v>
          </cell>
          <cell r="J781">
            <v>2003</v>
          </cell>
          <cell r="K781" t="str">
            <v>?</v>
          </cell>
          <cell r="L781" t="str">
            <v>Galliformes</v>
          </cell>
          <cell r="M781" t="str">
            <v>Domestic animal</v>
          </cell>
          <cell r="N781" t="str">
            <v>Domestic</v>
          </cell>
          <cell r="O781" t="str">
            <v>Quail</v>
          </cell>
        </row>
        <row r="782">
          <cell r="A782" t="str">
            <v>EF154951</v>
          </cell>
          <cell r="B782">
            <v>4</v>
          </cell>
          <cell r="C782" t="str">
            <v>Avian</v>
          </cell>
          <cell r="D782" t="str">
            <v>quail</v>
          </cell>
          <cell r="E782" t="str">
            <v>China</v>
          </cell>
          <cell r="F782" t="str">
            <v>China_Central</v>
          </cell>
          <cell r="G782" t="str">
            <v>H9N2</v>
          </cell>
          <cell r="H782">
            <v>2003</v>
          </cell>
          <cell r="I782" t="str">
            <v>A/quail/Shantou/3700/2003</v>
          </cell>
          <cell r="J782">
            <v>2003</v>
          </cell>
          <cell r="K782" t="str">
            <v>?</v>
          </cell>
          <cell r="L782" t="str">
            <v>Galliformes</v>
          </cell>
          <cell r="M782" t="str">
            <v>Domestic animal</v>
          </cell>
          <cell r="N782" t="str">
            <v>Domestic</v>
          </cell>
          <cell r="O782" t="str">
            <v>Quail</v>
          </cell>
        </row>
        <row r="783">
          <cell r="A783" t="str">
            <v>EF154952</v>
          </cell>
          <cell r="B783">
            <v>4</v>
          </cell>
          <cell r="C783" t="str">
            <v>Avian</v>
          </cell>
          <cell r="D783" t="str">
            <v>quail</v>
          </cell>
          <cell r="E783" t="str">
            <v>China</v>
          </cell>
          <cell r="F783" t="str">
            <v>China_Central</v>
          </cell>
          <cell r="G783" t="str">
            <v>H9N2</v>
          </cell>
          <cell r="H783">
            <v>2003</v>
          </cell>
          <cell r="I783" t="str">
            <v>A/quail/Shantou/3768/2003</v>
          </cell>
          <cell r="J783">
            <v>2003</v>
          </cell>
          <cell r="K783" t="str">
            <v>?</v>
          </cell>
          <cell r="L783" t="str">
            <v>Galliformes</v>
          </cell>
          <cell r="M783" t="str">
            <v>Domestic animal</v>
          </cell>
          <cell r="N783" t="str">
            <v>Domestic</v>
          </cell>
          <cell r="O783" t="str">
            <v>Quail</v>
          </cell>
        </row>
        <row r="784">
          <cell r="A784" t="str">
            <v>EF154953</v>
          </cell>
          <cell r="B784">
            <v>4</v>
          </cell>
          <cell r="C784" t="str">
            <v>Avian</v>
          </cell>
          <cell r="D784" t="str">
            <v>quail</v>
          </cell>
          <cell r="E784" t="str">
            <v>China</v>
          </cell>
          <cell r="F784" t="str">
            <v>China_Central</v>
          </cell>
          <cell r="G784" t="str">
            <v>H9N2</v>
          </cell>
          <cell r="H784">
            <v>2003</v>
          </cell>
          <cell r="I784" t="str">
            <v>A/quail/Shantou/3856/2003</v>
          </cell>
          <cell r="J784">
            <v>2003</v>
          </cell>
          <cell r="K784" t="str">
            <v>?</v>
          </cell>
          <cell r="L784" t="str">
            <v>Galliformes</v>
          </cell>
          <cell r="M784" t="str">
            <v>Domestic animal</v>
          </cell>
          <cell r="N784" t="str">
            <v>Domestic</v>
          </cell>
          <cell r="O784" t="str">
            <v>Quail</v>
          </cell>
        </row>
        <row r="785">
          <cell r="A785" t="str">
            <v>EF154954</v>
          </cell>
          <cell r="B785">
            <v>4</v>
          </cell>
          <cell r="C785" t="str">
            <v>Avian</v>
          </cell>
          <cell r="D785" t="str">
            <v>quail</v>
          </cell>
          <cell r="E785" t="str">
            <v>China</v>
          </cell>
          <cell r="F785" t="str">
            <v>China_Central</v>
          </cell>
          <cell r="G785" t="str">
            <v>H9N2</v>
          </cell>
          <cell r="H785">
            <v>2003</v>
          </cell>
          <cell r="I785" t="str">
            <v>A/quail/Shantou/4038/2003</v>
          </cell>
          <cell r="J785">
            <v>2003</v>
          </cell>
          <cell r="K785" t="str">
            <v>?</v>
          </cell>
          <cell r="L785" t="str">
            <v>Galliformes</v>
          </cell>
          <cell r="M785" t="str">
            <v>Domestic animal</v>
          </cell>
          <cell r="N785" t="str">
            <v>Domestic</v>
          </cell>
          <cell r="O785" t="str">
            <v>Quail</v>
          </cell>
        </row>
        <row r="786">
          <cell r="A786" t="str">
            <v>EF154955</v>
          </cell>
          <cell r="B786">
            <v>4</v>
          </cell>
          <cell r="C786" t="str">
            <v>Avian</v>
          </cell>
          <cell r="D786" t="str">
            <v>quail</v>
          </cell>
          <cell r="E786" t="str">
            <v>China</v>
          </cell>
          <cell r="F786" t="str">
            <v>China_Central</v>
          </cell>
          <cell r="G786" t="str">
            <v>H9N2</v>
          </cell>
          <cell r="H786">
            <v>2003</v>
          </cell>
          <cell r="I786" t="str">
            <v>A/quail/Shantou/4044/2003</v>
          </cell>
          <cell r="J786">
            <v>2003</v>
          </cell>
          <cell r="K786" t="str">
            <v>?</v>
          </cell>
          <cell r="L786" t="str">
            <v>Galliformes</v>
          </cell>
          <cell r="M786" t="str">
            <v>Domestic animal</v>
          </cell>
          <cell r="N786" t="str">
            <v>Domestic</v>
          </cell>
          <cell r="O786" t="str">
            <v>Quail</v>
          </cell>
        </row>
        <row r="787">
          <cell r="A787" t="str">
            <v>EF154956</v>
          </cell>
          <cell r="B787">
            <v>4</v>
          </cell>
          <cell r="C787" t="str">
            <v>Avian</v>
          </cell>
          <cell r="D787" t="str">
            <v>quail</v>
          </cell>
          <cell r="E787" t="str">
            <v>China</v>
          </cell>
          <cell r="F787" t="str">
            <v>China_Central</v>
          </cell>
          <cell r="G787" t="str">
            <v>H9N2</v>
          </cell>
          <cell r="H787">
            <v>2003</v>
          </cell>
          <cell r="I787" t="str">
            <v>A/quail/Shantou/4850/2003</v>
          </cell>
          <cell r="J787">
            <v>2003</v>
          </cell>
          <cell r="K787" t="str">
            <v>?</v>
          </cell>
          <cell r="L787" t="str">
            <v>Galliformes</v>
          </cell>
          <cell r="M787" t="str">
            <v>Domestic animal</v>
          </cell>
          <cell r="N787" t="str">
            <v>Domestic</v>
          </cell>
          <cell r="O787" t="str">
            <v>Quail</v>
          </cell>
        </row>
        <row r="788">
          <cell r="A788" t="str">
            <v>EF154957</v>
          </cell>
          <cell r="B788">
            <v>4</v>
          </cell>
          <cell r="C788" t="str">
            <v>Avian</v>
          </cell>
          <cell r="D788" t="str">
            <v>quail</v>
          </cell>
          <cell r="E788" t="str">
            <v>China</v>
          </cell>
          <cell r="F788" t="str">
            <v>China_Central</v>
          </cell>
          <cell r="G788" t="str">
            <v>H9N2</v>
          </cell>
          <cell r="H788">
            <v>2004</v>
          </cell>
          <cell r="I788" t="str">
            <v>A/quail/Shantou/5/2004</v>
          </cell>
          <cell r="J788">
            <v>2004</v>
          </cell>
          <cell r="K788" t="str">
            <v>?</v>
          </cell>
          <cell r="L788" t="str">
            <v>Galliformes</v>
          </cell>
          <cell r="M788" t="str">
            <v>Domestic animal</v>
          </cell>
          <cell r="N788" t="str">
            <v>Domestic</v>
          </cell>
          <cell r="O788" t="str">
            <v>Quail</v>
          </cell>
        </row>
        <row r="789">
          <cell r="A789" t="str">
            <v>EF154958</v>
          </cell>
          <cell r="B789">
            <v>4</v>
          </cell>
          <cell r="C789" t="str">
            <v>Avian</v>
          </cell>
          <cell r="D789" t="str">
            <v>quail</v>
          </cell>
          <cell r="E789" t="str">
            <v>China</v>
          </cell>
          <cell r="F789" t="str">
            <v>China_Central</v>
          </cell>
          <cell r="G789" t="str">
            <v>H9N2</v>
          </cell>
          <cell r="H789">
            <v>2004</v>
          </cell>
          <cell r="I789" t="str">
            <v>A/quail/Shantou/403/2004</v>
          </cell>
          <cell r="J789">
            <v>2004</v>
          </cell>
          <cell r="K789" t="str">
            <v>?</v>
          </cell>
          <cell r="L789" t="str">
            <v>Galliformes</v>
          </cell>
          <cell r="M789" t="str">
            <v>Domestic animal</v>
          </cell>
          <cell r="N789" t="str">
            <v>Domestic</v>
          </cell>
          <cell r="O789" t="str">
            <v>Quail</v>
          </cell>
        </row>
        <row r="790">
          <cell r="A790" t="str">
            <v>EF154959</v>
          </cell>
          <cell r="B790">
            <v>4</v>
          </cell>
          <cell r="C790" t="str">
            <v>Avian</v>
          </cell>
          <cell r="D790" t="str">
            <v>quail</v>
          </cell>
          <cell r="E790" t="str">
            <v>China</v>
          </cell>
          <cell r="F790" t="str">
            <v>China_Central</v>
          </cell>
          <cell r="G790" t="str">
            <v>H9N2</v>
          </cell>
          <cell r="H790">
            <v>2004</v>
          </cell>
          <cell r="I790" t="str">
            <v>A/quail/Shantou/1475/2004</v>
          </cell>
          <cell r="J790">
            <v>2004</v>
          </cell>
          <cell r="K790" t="str">
            <v>?</v>
          </cell>
          <cell r="L790" t="str">
            <v>Galliformes</v>
          </cell>
          <cell r="M790" t="str">
            <v>Domestic animal</v>
          </cell>
          <cell r="N790" t="str">
            <v>Domestic</v>
          </cell>
          <cell r="O790" t="str">
            <v>Quail</v>
          </cell>
        </row>
        <row r="791">
          <cell r="A791" t="str">
            <v>EF154960</v>
          </cell>
          <cell r="B791">
            <v>4</v>
          </cell>
          <cell r="C791" t="str">
            <v>Avian</v>
          </cell>
          <cell r="D791" t="str">
            <v>quail</v>
          </cell>
          <cell r="E791" t="str">
            <v>China</v>
          </cell>
          <cell r="F791" t="str">
            <v>China_Central</v>
          </cell>
          <cell r="G791" t="str">
            <v>H9N2</v>
          </cell>
          <cell r="H791">
            <v>2004</v>
          </cell>
          <cell r="I791" t="str">
            <v>A/quail/Shantou/1865/2004</v>
          </cell>
          <cell r="J791">
            <v>2004</v>
          </cell>
          <cell r="K791" t="str">
            <v>?</v>
          </cell>
          <cell r="L791" t="str">
            <v>Galliformes</v>
          </cell>
          <cell r="M791" t="str">
            <v>Domestic animal</v>
          </cell>
          <cell r="N791" t="str">
            <v>Domestic</v>
          </cell>
          <cell r="O791" t="str">
            <v>Quail</v>
          </cell>
        </row>
        <row r="792">
          <cell r="A792" t="str">
            <v>EF154961</v>
          </cell>
          <cell r="B792">
            <v>4</v>
          </cell>
          <cell r="C792" t="str">
            <v>Avian</v>
          </cell>
          <cell r="D792" t="str">
            <v>quail</v>
          </cell>
          <cell r="E792" t="str">
            <v>China</v>
          </cell>
          <cell r="F792" t="str">
            <v>China_Central</v>
          </cell>
          <cell r="G792" t="str">
            <v>H9N2</v>
          </cell>
          <cell r="H792">
            <v>2004</v>
          </cell>
          <cell r="I792" t="str">
            <v>A/quail/Shantou/1883/2004</v>
          </cell>
          <cell r="J792">
            <v>2004</v>
          </cell>
          <cell r="K792" t="str">
            <v>?</v>
          </cell>
          <cell r="L792" t="str">
            <v>Galliformes</v>
          </cell>
          <cell r="M792" t="str">
            <v>Domestic animal</v>
          </cell>
          <cell r="N792" t="str">
            <v>Domestic</v>
          </cell>
          <cell r="O792" t="str">
            <v>Quail</v>
          </cell>
        </row>
        <row r="793">
          <cell r="A793" t="str">
            <v>EF154962</v>
          </cell>
          <cell r="B793">
            <v>4</v>
          </cell>
          <cell r="C793" t="str">
            <v>Avian</v>
          </cell>
          <cell r="D793" t="str">
            <v>quail</v>
          </cell>
          <cell r="E793" t="str">
            <v>China</v>
          </cell>
          <cell r="F793" t="str">
            <v>China_Central</v>
          </cell>
          <cell r="G793" t="str">
            <v>H9N2</v>
          </cell>
          <cell r="H793">
            <v>2004</v>
          </cell>
          <cell r="I793" t="str">
            <v>A/quail/Shantou/3060/2004</v>
          </cell>
          <cell r="J793">
            <v>2004</v>
          </cell>
          <cell r="K793" t="str">
            <v>?</v>
          </cell>
          <cell r="L793" t="str">
            <v>Galliformes</v>
          </cell>
          <cell r="M793" t="str">
            <v>Domestic animal</v>
          </cell>
          <cell r="N793" t="str">
            <v>Domestic</v>
          </cell>
          <cell r="O793" t="str">
            <v>Quail</v>
          </cell>
        </row>
        <row r="794">
          <cell r="A794" t="str">
            <v>EF154963</v>
          </cell>
          <cell r="B794">
            <v>4</v>
          </cell>
          <cell r="C794" t="str">
            <v>Avian</v>
          </cell>
          <cell r="D794" t="str">
            <v>quail</v>
          </cell>
          <cell r="E794" t="str">
            <v>China</v>
          </cell>
          <cell r="F794" t="str">
            <v>China_Central</v>
          </cell>
          <cell r="G794" t="str">
            <v>H9N2</v>
          </cell>
          <cell r="H794">
            <v>2004</v>
          </cell>
          <cell r="I794" t="str">
            <v>A/quail/Shantou/6046/2004</v>
          </cell>
          <cell r="J794">
            <v>2004</v>
          </cell>
          <cell r="K794" t="str">
            <v>?</v>
          </cell>
          <cell r="L794" t="str">
            <v>Galliformes</v>
          </cell>
          <cell r="M794" t="str">
            <v>Domestic animal</v>
          </cell>
          <cell r="N794" t="str">
            <v>Domestic</v>
          </cell>
          <cell r="O794" t="str">
            <v>Quail</v>
          </cell>
        </row>
        <row r="795">
          <cell r="A795" t="str">
            <v>EF154964</v>
          </cell>
          <cell r="B795">
            <v>4</v>
          </cell>
          <cell r="C795" t="str">
            <v>Avian</v>
          </cell>
          <cell r="D795" t="str">
            <v>quail</v>
          </cell>
          <cell r="E795" t="str">
            <v>China</v>
          </cell>
          <cell r="F795" t="str">
            <v>China_Central</v>
          </cell>
          <cell r="G795" t="str">
            <v>H9N2</v>
          </cell>
          <cell r="H795">
            <v>2004</v>
          </cell>
          <cell r="I795" t="str">
            <v>A/quail/Shantou/6648/2004</v>
          </cell>
          <cell r="J795">
            <v>2004</v>
          </cell>
          <cell r="K795" t="str">
            <v>?</v>
          </cell>
          <cell r="L795" t="str">
            <v>Galliformes</v>
          </cell>
          <cell r="M795" t="str">
            <v>Domestic animal</v>
          </cell>
          <cell r="N795" t="str">
            <v>Domestic</v>
          </cell>
          <cell r="O795" t="str">
            <v>Quail</v>
          </cell>
        </row>
        <row r="796">
          <cell r="A796" t="str">
            <v>EF154965</v>
          </cell>
          <cell r="B796">
            <v>4</v>
          </cell>
          <cell r="C796" t="str">
            <v>Avian</v>
          </cell>
          <cell r="D796" t="str">
            <v>quail</v>
          </cell>
          <cell r="E796" t="str">
            <v>China</v>
          </cell>
          <cell r="F796" t="str">
            <v>China_Central</v>
          </cell>
          <cell r="G796" t="str">
            <v>H9N2</v>
          </cell>
          <cell r="H796">
            <v>2004</v>
          </cell>
          <cell r="I796" t="str">
            <v>A/quail/Shantou/6794/2004</v>
          </cell>
          <cell r="J796">
            <v>2004</v>
          </cell>
          <cell r="K796" t="str">
            <v>?</v>
          </cell>
          <cell r="L796" t="str">
            <v>Galliformes</v>
          </cell>
          <cell r="M796" t="str">
            <v>Domestic animal</v>
          </cell>
          <cell r="N796" t="str">
            <v>Domestic</v>
          </cell>
          <cell r="O796" t="str">
            <v>Quail</v>
          </cell>
        </row>
        <row r="797">
          <cell r="A797" t="str">
            <v>EF154966</v>
          </cell>
          <cell r="B797">
            <v>4</v>
          </cell>
          <cell r="C797" t="str">
            <v>Avian</v>
          </cell>
          <cell r="D797" t="str">
            <v>quail</v>
          </cell>
          <cell r="E797" t="str">
            <v>China</v>
          </cell>
          <cell r="F797" t="str">
            <v>China_Central</v>
          </cell>
          <cell r="G797" t="str">
            <v>H9N2</v>
          </cell>
          <cell r="H797">
            <v>2004</v>
          </cell>
          <cell r="I797" t="str">
            <v>A/quail/Shantou/7397/2004</v>
          </cell>
          <cell r="J797">
            <v>2004</v>
          </cell>
          <cell r="K797" t="str">
            <v>?</v>
          </cell>
          <cell r="L797" t="str">
            <v>Galliformes</v>
          </cell>
          <cell r="M797" t="str">
            <v>Domestic animal</v>
          </cell>
          <cell r="N797" t="str">
            <v>Domestic</v>
          </cell>
          <cell r="O797" t="str">
            <v>Quail</v>
          </cell>
        </row>
        <row r="798">
          <cell r="A798" t="str">
            <v>EF154967</v>
          </cell>
          <cell r="B798">
            <v>4</v>
          </cell>
          <cell r="C798" t="str">
            <v>Avian</v>
          </cell>
          <cell r="D798" t="str">
            <v>quail</v>
          </cell>
          <cell r="E798" t="str">
            <v>China</v>
          </cell>
          <cell r="F798" t="str">
            <v>China_Central</v>
          </cell>
          <cell r="G798" t="str">
            <v>H9N2</v>
          </cell>
          <cell r="H798">
            <v>2004</v>
          </cell>
          <cell r="I798" t="str">
            <v>A/quail/Shantou/7731/2004</v>
          </cell>
          <cell r="J798">
            <v>2004</v>
          </cell>
          <cell r="K798" t="str">
            <v>?</v>
          </cell>
          <cell r="L798" t="str">
            <v>Galliformes</v>
          </cell>
          <cell r="M798" t="str">
            <v>Domestic animal</v>
          </cell>
          <cell r="N798" t="str">
            <v>Domestic</v>
          </cell>
          <cell r="O798" t="str">
            <v>Quail</v>
          </cell>
        </row>
        <row r="799">
          <cell r="A799" t="str">
            <v>EF154968</v>
          </cell>
          <cell r="B799">
            <v>4</v>
          </cell>
          <cell r="C799" t="str">
            <v>Avian</v>
          </cell>
          <cell r="D799" t="str">
            <v>quail</v>
          </cell>
          <cell r="E799" t="str">
            <v>China</v>
          </cell>
          <cell r="F799" t="str">
            <v>China_Central</v>
          </cell>
          <cell r="G799" t="str">
            <v>H9N2</v>
          </cell>
          <cell r="H799">
            <v>2005</v>
          </cell>
          <cell r="I799" t="str">
            <v>A/quail/Shantou/299/2005</v>
          </cell>
          <cell r="J799">
            <v>2005</v>
          </cell>
          <cell r="K799" t="str">
            <v>?</v>
          </cell>
          <cell r="L799" t="str">
            <v>Galliformes</v>
          </cell>
          <cell r="M799" t="str">
            <v>Domestic animal</v>
          </cell>
          <cell r="N799" t="str">
            <v>Domestic</v>
          </cell>
          <cell r="O799" t="str">
            <v>Quail</v>
          </cell>
        </row>
        <row r="800">
          <cell r="A800" t="str">
            <v>EF154969</v>
          </cell>
          <cell r="B800">
            <v>4</v>
          </cell>
          <cell r="C800" t="str">
            <v>Avian</v>
          </cell>
          <cell r="D800" t="str">
            <v>quail</v>
          </cell>
          <cell r="E800" t="str">
            <v>China</v>
          </cell>
          <cell r="F800" t="str">
            <v>China_Central</v>
          </cell>
          <cell r="G800" t="str">
            <v>H9N2</v>
          </cell>
          <cell r="H800">
            <v>2005</v>
          </cell>
          <cell r="I800" t="str">
            <v>A/quail/Shantou/493/2005</v>
          </cell>
          <cell r="J800">
            <v>2005</v>
          </cell>
          <cell r="K800" t="str">
            <v>?</v>
          </cell>
          <cell r="L800" t="str">
            <v>Galliformes</v>
          </cell>
          <cell r="M800" t="str">
            <v>Domestic animal</v>
          </cell>
          <cell r="N800" t="str">
            <v>Domestic</v>
          </cell>
          <cell r="O800" t="str">
            <v>Quail</v>
          </cell>
        </row>
        <row r="801">
          <cell r="A801" t="str">
            <v>EF154970</v>
          </cell>
          <cell r="B801">
            <v>4</v>
          </cell>
          <cell r="C801" t="str">
            <v>Avian</v>
          </cell>
          <cell r="D801" t="str">
            <v>quail</v>
          </cell>
          <cell r="E801" t="str">
            <v>China</v>
          </cell>
          <cell r="F801" t="str">
            <v>China_Central</v>
          </cell>
          <cell r="G801" t="str">
            <v>H9N2</v>
          </cell>
          <cell r="H801">
            <v>2005</v>
          </cell>
          <cell r="I801" t="str">
            <v>A/quail/Shantou/2200/2005</v>
          </cell>
          <cell r="J801">
            <v>2005</v>
          </cell>
          <cell r="K801" t="str">
            <v>?</v>
          </cell>
          <cell r="L801" t="str">
            <v>Galliformes</v>
          </cell>
          <cell r="M801" t="str">
            <v>Domestic animal</v>
          </cell>
          <cell r="N801" t="str">
            <v>Domestic</v>
          </cell>
          <cell r="O801" t="str">
            <v>Quail</v>
          </cell>
        </row>
        <row r="802">
          <cell r="A802" t="str">
            <v>EF154971</v>
          </cell>
          <cell r="B802">
            <v>4</v>
          </cell>
          <cell r="C802" t="str">
            <v>Avian</v>
          </cell>
          <cell r="D802" t="str">
            <v>quail</v>
          </cell>
          <cell r="E802" t="str">
            <v>China</v>
          </cell>
          <cell r="F802" t="str">
            <v>China_Central</v>
          </cell>
          <cell r="G802" t="str">
            <v>H9N2</v>
          </cell>
          <cell r="H802">
            <v>2005</v>
          </cell>
          <cell r="I802" t="str">
            <v>A/quail/Shantou/3143/2005</v>
          </cell>
          <cell r="J802">
            <v>2005</v>
          </cell>
          <cell r="K802" t="str">
            <v>?</v>
          </cell>
          <cell r="L802" t="str">
            <v>Galliformes</v>
          </cell>
          <cell r="M802" t="str">
            <v>Domestic animal</v>
          </cell>
          <cell r="N802" t="str">
            <v>Domestic</v>
          </cell>
          <cell r="O802" t="str">
            <v>Quail</v>
          </cell>
        </row>
        <row r="803">
          <cell r="A803" t="str">
            <v>EF154972</v>
          </cell>
          <cell r="B803">
            <v>4</v>
          </cell>
          <cell r="C803" t="str">
            <v>Avian</v>
          </cell>
          <cell r="D803" t="str">
            <v>quail</v>
          </cell>
          <cell r="E803" t="str">
            <v>China</v>
          </cell>
          <cell r="F803" t="str">
            <v>China_Central</v>
          </cell>
          <cell r="G803" t="str">
            <v>H9N2</v>
          </cell>
          <cell r="H803">
            <v>2005</v>
          </cell>
          <cell r="I803" t="str">
            <v>A/quail/Shantou/5011/2005</v>
          </cell>
          <cell r="J803">
            <v>2005</v>
          </cell>
          <cell r="K803" t="str">
            <v>?</v>
          </cell>
          <cell r="L803" t="str">
            <v>Galliformes</v>
          </cell>
          <cell r="M803" t="str">
            <v>Domestic animal</v>
          </cell>
          <cell r="N803" t="str">
            <v>Domestic</v>
          </cell>
          <cell r="O803" t="str">
            <v>Quail</v>
          </cell>
        </row>
        <row r="804">
          <cell r="A804" t="str">
            <v>EF154973</v>
          </cell>
          <cell r="B804">
            <v>4</v>
          </cell>
          <cell r="C804" t="str">
            <v>Avian</v>
          </cell>
          <cell r="D804" t="str">
            <v>quail</v>
          </cell>
          <cell r="E804" t="str">
            <v>China</v>
          </cell>
          <cell r="F804" t="str">
            <v>China_Central</v>
          </cell>
          <cell r="G804" t="str">
            <v>H9N2</v>
          </cell>
          <cell r="H804">
            <v>2005</v>
          </cell>
          <cell r="I804" t="str">
            <v>A/quail/Shantou/8993/2005</v>
          </cell>
          <cell r="J804">
            <v>2005</v>
          </cell>
          <cell r="K804" t="str">
            <v>?</v>
          </cell>
          <cell r="L804" t="str">
            <v>Galliformes</v>
          </cell>
          <cell r="M804" t="str">
            <v>Domestic animal</v>
          </cell>
          <cell r="N804" t="str">
            <v>Domestic</v>
          </cell>
          <cell r="O804" t="str">
            <v>Quail</v>
          </cell>
        </row>
        <row r="805">
          <cell r="A805" t="str">
            <v>EF154974</v>
          </cell>
          <cell r="B805">
            <v>4</v>
          </cell>
          <cell r="C805" t="str">
            <v>Avian</v>
          </cell>
          <cell r="D805" t="str">
            <v>quail</v>
          </cell>
          <cell r="E805" t="str">
            <v>China</v>
          </cell>
          <cell r="F805" t="str">
            <v>China_Central</v>
          </cell>
          <cell r="G805" t="str">
            <v>H9N2</v>
          </cell>
          <cell r="H805">
            <v>2005</v>
          </cell>
          <cell r="I805" t="str">
            <v>A/quail/Shantou/11195/2005</v>
          </cell>
          <cell r="J805">
            <v>2005</v>
          </cell>
          <cell r="K805" t="str">
            <v>?</v>
          </cell>
          <cell r="L805" t="str">
            <v>Galliformes</v>
          </cell>
          <cell r="M805" t="str">
            <v>Domestic animal</v>
          </cell>
          <cell r="N805" t="str">
            <v>Domestic</v>
          </cell>
          <cell r="O805" t="str">
            <v>Quail</v>
          </cell>
        </row>
        <row r="806">
          <cell r="A806" t="str">
            <v>EF154975</v>
          </cell>
          <cell r="B806">
            <v>4</v>
          </cell>
          <cell r="C806" t="str">
            <v>Avian</v>
          </cell>
          <cell r="D806" t="str">
            <v>quail</v>
          </cell>
          <cell r="E806" t="str">
            <v>China</v>
          </cell>
          <cell r="F806" t="str">
            <v>China_Central</v>
          </cell>
          <cell r="G806" t="str">
            <v>H9N2</v>
          </cell>
          <cell r="H806">
            <v>2005</v>
          </cell>
          <cell r="I806" t="str">
            <v>A/quail/Shantou/13425/2005</v>
          </cell>
          <cell r="J806">
            <v>2005</v>
          </cell>
          <cell r="K806" t="str">
            <v>?</v>
          </cell>
          <cell r="L806" t="str">
            <v>Galliformes</v>
          </cell>
          <cell r="M806" t="str">
            <v>Domestic animal</v>
          </cell>
          <cell r="N806" t="str">
            <v>Domestic</v>
          </cell>
          <cell r="O806" t="str">
            <v>Quail</v>
          </cell>
        </row>
        <row r="807">
          <cell r="A807" t="str">
            <v>EF154976</v>
          </cell>
          <cell r="B807">
            <v>4</v>
          </cell>
          <cell r="C807" t="str">
            <v>Avian</v>
          </cell>
          <cell r="D807" t="str">
            <v>quail</v>
          </cell>
          <cell r="E807" t="str">
            <v>China</v>
          </cell>
          <cell r="F807" t="str">
            <v>China_Central</v>
          </cell>
          <cell r="G807" t="str">
            <v>H9N2</v>
          </cell>
          <cell r="H807">
            <v>2005</v>
          </cell>
          <cell r="I807" t="str">
            <v>A/quail/Shantou/15892/2005</v>
          </cell>
          <cell r="J807">
            <v>2005</v>
          </cell>
          <cell r="K807" t="str">
            <v>?</v>
          </cell>
          <cell r="L807" t="str">
            <v>Galliformes</v>
          </cell>
          <cell r="M807" t="str">
            <v>Domestic animal</v>
          </cell>
          <cell r="N807" t="str">
            <v>Domestic</v>
          </cell>
          <cell r="O807" t="str">
            <v>Quail</v>
          </cell>
        </row>
        <row r="808">
          <cell r="A808" t="str">
            <v>EF154977</v>
          </cell>
          <cell r="B808">
            <v>4</v>
          </cell>
          <cell r="C808" t="str">
            <v>Avian</v>
          </cell>
          <cell r="D808" t="str">
            <v>quail</v>
          </cell>
          <cell r="E808" t="str">
            <v>China</v>
          </cell>
          <cell r="F808" t="str">
            <v>China_Central</v>
          </cell>
          <cell r="G808" t="str">
            <v>H9N2</v>
          </cell>
          <cell r="H808">
            <v>2005</v>
          </cell>
          <cell r="I808" t="str">
            <v>A/quail/Shantou/19506/2005</v>
          </cell>
          <cell r="J808">
            <v>2005</v>
          </cell>
          <cell r="K808" t="str">
            <v>?</v>
          </cell>
          <cell r="L808" t="str">
            <v>Galliformes</v>
          </cell>
          <cell r="M808" t="str">
            <v>Domestic animal</v>
          </cell>
          <cell r="N808" t="str">
            <v>Domestic</v>
          </cell>
          <cell r="O808" t="str">
            <v>Quail</v>
          </cell>
        </row>
        <row r="809">
          <cell r="A809" t="str">
            <v>EF154978</v>
          </cell>
          <cell r="B809">
            <v>4</v>
          </cell>
          <cell r="C809" t="str">
            <v>Avian</v>
          </cell>
          <cell r="D809" t="str">
            <v>quail</v>
          </cell>
          <cell r="E809" t="str">
            <v>China</v>
          </cell>
          <cell r="F809" t="str">
            <v>China_Central</v>
          </cell>
          <cell r="G809" t="str">
            <v>H9N2</v>
          </cell>
          <cell r="H809">
            <v>2005</v>
          </cell>
          <cell r="I809" t="str">
            <v>A/quail/Shantou/20787/2005</v>
          </cell>
          <cell r="J809">
            <v>2005</v>
          </cell>
          <cell r="K809" t="str">
            <v>?</v>
          </cell>
          <cell r="L809" t="str">
            <v>Galliformes</v>
          </cell>
          <cell r="M809" t="str">
            <v>Domestic animal</v>
          </cell>
          <cell r="N809" t="str">
            <v>Domestic</v>
          </cell>
          <cell r="O809" t="str">
            <v>Quail</v>
          </cell>
        </row>
        <row r="810">
          <cell r="A810" t="str">
            <v>EF154979</v>
          </cell>
          <cell r="B810">
            <v>4</v>
          </cell>
          <cell r="C810" t="str">
            <v>Avian</v>
          </cell>
          <cell r="D810" t="str">
            <v>quail</v>
          </cell>
          <cell r="E810" t="str">
            <v>China</v>
          </cell>
          <cell r="F810" t="str">
            <v>China_Central</v>
          </cell>
          <cell r="G810" t="str">
            <v>H9N2</v>
          </cell>
          <cell r="H810">
            <v>2005</v>
          </cell>
          <cell r="I810" t="str">
            <v>A/quail/Shantou/21605/2005</v>
          </cell>
          <cell r="J810">
            <v>2005</v>
          </cell>
          <cell r="K810" t="str">
            <v>?</v>
          </cell>
          <cell r="L810" t="str">
            <v>Galliformes</v>
          </cell>
          <cell r="M810" t="str">
            <v>Domestic animal</v>
          </cell>
          <cell r="N810" t="str">
            <v>Domestic</v>
          </cell>
          <cell r="O810" t="str">
            <v>Quail</v>
          </cell>
        </row>
        <row r="811">
          <cell r="A811" t="str">
            <v>EF462491</v>
          </cell>
          <cell r="B811">
            <v>4</v>
          </cell>
          <cell r="C811" t="str">
            <v>Avian</v>
          </cell>
          <cell r="D811" t="str">
            <v>chicken</v>
          </cell>
          <cell r="E811" t="str">
            <v>Israel</v>
          </cell>
          <cell r="F811" t="str">
            <v>Middle_East</v>
          </cell>
          <cell r="G811" t="str">
            <v>H9N2</v>
          </cell>
          <cell r="H811">
            <v>2000</v>
          </cell>
          <cell r="I811" t="str">
            <v>A/chicken/Maale HaHamisha/90658/2000</v>
          </cell>
          <cell r="J811">
            <v>36669</v>
          </cell>
          <cell r="K811" t="str">
            <v>Poultry</v>
          </cell>
          <cell r="L811" t="str">
            <v>Poultry</v>
          </cell>
          <cell r="M811" t="str">
            <v>Domestic animal</v>
          </cell>
          <cell r="N811" t="str">
            <v>Domestic</v>
          </cell>
          <cell r="O811" t="str">
            <v>Chicken</v>
          </cell>
        </row>
        <row r="812">
          <cell r="A812" t="str">
            <v>EF462493</v>
          </cell>
          <cell r="B812">
            <v>4</v>
          </cell>
          <cell r="C812" t="str">
            <v>Avian</v>
          </cell>
          <cell r="D812" t="str">
            <v>turkey</v>
          </cell>
          <cell r="E812" t="str">
            <v>Israel</v>
          </cell>
          <cell r="F812" t="str">
            <v>Middle_East</v>
          </cell>
          <cell r="G812" t="str">
            <v>H9N2</v>
          </cell>
          <cell r="H812">
            <v>2005</v>
          </cell>
          <cell r="I812" t="str">
            <v>A/turkey/Bazat/89/2005</v>
          </cell>
          <cell r="J812">
            <v>38375</v>
          </cell>
          <cell r="K812" t="str">
            <v>Poultry</v>
          </cell>
          <cell r="L812" t="str">
            <v>Poultry</v>
          </cell>
          <cell r="M812" t="str">
            <v>Domestic animal</v>
          </cell>
          <cell r="N812" t="str">
            <v>Domestic</v>
          </cell>
          <cell r="O812" t="str">
            <v>Turkey</v>
          </cell>
        </row>
        <row r="813">
          <cell r="A813" t="str">
            <v>EF462494</v>
          </cell>
          <cell r="B813">
            <v>4</v>
          </cell>
          <cell r="C813" t="str">
            <v>Avian</v>
          </cell>
          <cell r="D813" t="str">
            <v>chicken</v>
          </cell>
          <cell r="E813" t="str">
            <v>Israel</v>
          </cell>
          <cell r="F813" t="str">
            <v>Middle_East</v>
          </cell>
          <cell r="G813" t="str">
            <v>H9N2</v>
          </cell>
          <cell r="H813">
            <v>2002</v>
          </cell>
          <cell r="I813" t="str">
            <v>A/chicken/Kfar Monash/636/2002</v>
          </cell>
          <cell r="J813">
            <v>37304</v>
          </cell>
          <cell r="K813" t="str">
            <v>Poultry</v>
          </cell>
          <cell r="L813" t="str">
            <v>Poultry</v>
          </cell>
          <cell r="M813" t="str">
            <v>Domestic animal</v>
          </cell>
          <cell r="N813" t="str">
            <v>Domestic</v>
          </cell>
          <cell r="O813" t="str">
            <v>Chicken</v>
          </cell>
        </row>
        <row r="814">
          <cell r="A814" t="str">
            <v>EF462495</v>
          </cell>
          <cell r="B814">
            <v>4</v>
          </cell>
          <cell r="C814" t="str">
            <v>Avian</v>
          </cell>
          <cell r="D814" t="str">
            <v>turkey</v>
          </cell>
          <cell r="E814" t="str">
            <v>Israel</v>
          </cell>
          <cell r="F814" t="str">
            <v>Middle_East</v>
          </cell>
          <cell r="G814" t="str">
            <v>H9N2</v>
          </cell>
          <cell r="H814">
            <v>2002</v>
          </cell>
          <cell r="I814" t="str">
            <v>A/turkey/Hod Ezyon/699/2002</v>
          </cell>
          <cell r="J814">
            <v>37422</v>
          </cell>
          <cell r="K814" t="str">
            <v>Poultry</v>
          </cell>
          <cell r="L814" t="str">
            <v>Poultry</v>
          </cell>
          <cell r="M814" t="str">
            <v>Domestic animal</v>
          </cell>
          <cell r="N814" t="str">
            <v>Domestic</v>
          </cell>
          <cell r="O814" t="str">
            <v>Turkey</v>
          </cell>
        </row>
        <row r="815">
          <cell r="A815" t="str">
            <v>EF462496</v>
          </cell>
          <cell r="B815">
            <v>4</v>
          </cell>
          <cell r="C815" t="str">
            <v>Avian</v>
          </cell>
          <cell r="D815" t="str">
            <v>turkey</v>
          </cell>
          <cell r="E815" t="str">
            <v>Israel</v>
          </cell>
          <cell r="F815" t="str">
            <v>Middle_East</v>
          </cell>
          <cell r="G815" t="str">
            <v>H9N2</v>
          </cell>
          <cell r="H815">
            <v>2002</v>
          </cell>
          <cell r="I815" t="str">
            <v>A/turkey/Naharia/1013/2002</v>
          </cell>
          <cell r="J815">
            <v>37365</v>
          </cell>
          <cell r="K815" t="str">
            <v>Poultry</v>
          </cell>
          <cell r="L815" t="str">
            <v>Poultry</v>
          </cell>
          <cell r="M815" t="str">
            <v>Domestic animal</v>
          </cell>
          <cell r="N815" t="str">
            <v>Domestic</v>
          </cell>
          <cell r="O815" t="str">
            <v>Turkey</v>
          </cell>
        </row>
        <row r="816">
          <cell r="A816" t="str">
            <v>EF462497</v>
          </cell>
          <cell r="B816">
            <v>4</v>
          </cell>
          <cell r="C816" t="str">
            <v>Avian</v>
          </cell>
          <cell r="D816" t="str">
            <v>turkey</v>
          </cell>
          <cell r="E816" t="str">
            <v>Israel</v>
          </cell>
          <cell r="F816" t="str">
            <v>Middle_East</v>
          </cell>
          <cell r="G816" t="str">
            <v>H9N2</v>
          </cell>
          <cell r="H816">
            <v>2003</v>
          </cell>
          <cell r="I816" t="str">
            <v>A/turkey/Avigdor/1209/2003</v>
          </cell>
          <cell r="J816">
            <v>37626</v>
          </cell>
          <cell r="K816" t="str">
            <v>Poultry</v>
          </cell>
          <cell r="L816" t="str">
            <v>Poultry</v>
          </cell>
          <cell r="M816" t="str">
            <v>Domestic animal</v>
          </cell>
          <cell r="N816" t="str">
            <v>Domestic</v>
          </cell>
          <cell r="O816" t="str">
            <v>Turkey</v>
          </cell>
        </row>
        <row r="817">
          <cell r="A817" t="str">
            <v>EF462498</v>
          </cell>
          <cell r="B817">
            <v>4</v>
          </cell>
          <cell r="C817" t="str">
            <v>Avian</v>
          </cell>
          <cell r="D817" t="str">
            <v>turkey</v>
          </cell>
          <cell r="E817" t="str">
            <v>Israel</v>
          </cell>
          <cell r="F817" t="str">
            <v>Middle_East</v>
          </cell>
          <cell r="G817" t="str">
            <v>H9N2</v>
          </cell>
          <cell r="H817">
            <v>2003</v>
          </cell>
          <cell r="I817" t="str">
            <v>A/turkey/Qevuzat Yavne/1242/2003</v>
          </cell>
          <cell r="J817">
            <v>37668</v>
          </cell>
          <cell r="K817" t="str">
            <v>Poultry</v>
          </cell>
          <cell r="L817" t="str">
            <v>Poultry</v>
          </cell>
          <cell r="M817" t="str">
            <v>Domestic animal</v>
          </cell>
          <cell r="N817" t="str">
            <v>Domestic</v>
          </cell>
          <cell r="O817" t="str">
            <v>Turkey</v>
          </cell>
        </row>
        <row r="818">
          <cell r="A818" t="str">
            <v>EF462499</v>
          </cell>
          <cell r="B818">
            <v>4</v>
          </cell>
          <cell r="C818" t="str">
            <v>Avian</v>
          </cell>
          <cell r="D818" t="str">
            <v>turkey</v>
          </cell>
          <cell r="E818" t="str">
            <v>Israel</v>
          </cell>
          <cell r="F818" t="str">
            <v>Middle_East</v>
          </cell>
          <cell r="G818" t="str">
            <v>H9N2</v>
          </cell>
          <cell r="H818">
            <v>2003</v>
          </cell>
          <cell r="I818" t="str">
            <v>A/turkey/Beit Herut/1265/2003</v>
          </cell>
          <cell r="J818">
            <v>37676</v>
          </cell>
          <cell r="K818" t="str">
            <v>Poultry</v>
          </cell>
          <cell r="L818" t="str">
            <v>Poultry</v>
          </cell>
          <cell r="M818" t="str">
            <v>Domestic animal</v>
          </cell>
          <cell r="N818" t="str">
            <v>Domestic</v>
          </cell>
          <cell r="O818" t="str">
            <v>Turkey</v>
          </cell>
        </row>
        <row r="819">
          <cell r="A819" t="str">
            <v>EF462500</v>
          </cell>
          <cell r="B819">
            <v>4</v>
          </cell>
          <cell r="C819" t="str">
            <v>Avian</v>
          </cell>
          <cell r="D819" t="str">
            <v>turkey</v>
          </cell>
          <cell r="E819" t="str">
            <v>Israel</v>
          </cell>
          <cell r="F819" t="str">
            <v>Middle_East</v>
          </cell>
          <cell r="G819" t="str">
            <v>H9N2</v>
          </cell>
          <cell r="H819">
            <v>2003</v>
          </cell>
          <cell r="I819" t="str">
            <v>A/turkey/Beit Herut/1267/2003</v>
          </cell>
          <cell r="J819">
            <v>37717</v>
          </cell>
          <cell r="K819" t="str">
            <v>Poultry</v>
          </cell>
          <cell r="L819" t="str">
            <v>Poultry</v>
          </cell>
          <cell r="M819" t="str">
            <v>Domestic animal</v>
          </cell>
          <cell r="N819" t="str">
            <v>Domestic</v>
          </cell>
          <cell r="O819" t="str">
            <v>Turkey</v>
          </cell>
        </row>
        <row r="820">
          <cell r="A820" t="str">
            <v>EF462501</v>
          </cell>
          <cell r="B820">
            <v>4</v>
          </cell>
          <cell r="C820" t="str">
            <v>Avian</v>
          </cell>
          <cell r="D820" t="str">
            <v>turkey</v>
          </cell>
          <cell r="E820" t="str">
            <v>Israel</v>
          </cell>
          <cell r="F820" t="str">
            <v>Middle_East</v>
          </cell>
          <cell r="G820" t="str">
            <v>H9N2</v>
          </cell>
          <cell r="H820">
            <v>2003</v>
          </cell>
          <cell r="I820" t="str">
            <v>A/turkey/Brosh/1276/2003</v>
          </cell>
          <cell r="J820">
            <v>37713</v>
          </cell>
          <cell r="K820" t="str">
            <v>Poultry</v>
          </cell>
          <cell r="L820" t="str">
            <v>Poultry</v>
          </cell>
          <cell r="M820" t="str">
            <v>Domestic animal</v>
          </cell>
          <cell r="N820" t="str">
            <v>Domestic</v>
          </cell>
          <cell r="O820" t="str">
            <v>Turkey</v>
          </cell>
        </row>
        <row r="821">
          <cell r="A821" t="str">
            <v>EF462502</v>
          </cell>
          <cell r="B821">
            <v>4</v>
          </cell>
          <cell r="C821" t="str">
            <v>Avian</v>
          </cell>
          <cell r="D821" t="str">
            <v>chicken</v>
          </cell>
          <cell r="E821" t="str">
            <v>Israel</v>
          </cell>
          <cell r="F821" t="str">
            <v>Middle_East</v>
          </cell>
          <cell r="G821" t="str">
            <v>H9N2</v>
          </cell>
          <cell r="H821">
            <v>2003</v>
          </cell>
          <cell r="I821" t="str">
            <v>A/chicken/Beit Alfa/1282/2003</v>
          </cell>
          <cell r="J821">
            <v>37724</v>
          </cell>
          <cell r="K821" t="str">
            <v>Poultry</v>
          </cell>
          <cell r="L821" t="str">
            <v>Poultry</v>
          </cell>
          <cell r="M821" t="str">
            <v>Domestic animal</v>
          </cell>
          <cell r="N821" t="str">
            <v>Domestic</v>
          </cell>
          <cell r="O821" t="str">
            <v>Chicken</v>
          </cell>
        </row>
        <row r="822">
          <cell r="A822" t="str">
            <v>EF462503</v>
          </cell>
          <cell r="B822">
            <v>4</v>
          </cell>
          <cell r="C822" t="str">
            <v>Avian</v>
          </cell>
          <cell r="D822" t="str">
            <v>chicken</v>
          </cell>
          <cell r="E822" t="str">
            <v>Israel</v>
          </cell>
          <cell r="F822" t="str">
            <v>Middle_East</v>
          </cell>
          <cell r="G822" t="str">
            <v>H9N2</v>
          </cell>
          <cell r="H822">
            <v>2003</v>
          </cell>
          <cell r="I822" t="str">
            <v>A/chicken/Tel Adashim/1469/2003</v>
          </cell>
          <cell r="J822">
            <v>37955</v>
          </cell>
          <cell r="K822" t="str">
            <v>Poultry</v>
          </cell>
          <cell r="L822" t="str">
            <v>Poultry</v>
          </cell>
          <cell r="M822" t="str">
            <v>Domestic animal</v>
          </cell>
          <cell r="N822" t="str">
            <v>Domestic</v>
          </cell>
          <cell r="O822" t="str">
            <v>Chicken</v>
          </cell>
        </row>
        <row r="823">
          <cell r="A823" t="str">
            <v>EF462504</v>
          </cell>
          <cell r="B823">
            <v>4</v>
          </cell>
          <cell r="C823" t="str">
            <v>Avian</v>
          </cell>
          <cell r="D823" t="str">
            <v>turkey</v>
          </cell>
          <cell r="E823" t="str">
            <v>Israel</v>
          </cell>
          <cell r="F823" t="str">
            <v>Middle_East</v>
          </cell>
          <cell r="G823" t="str">
            <v>H9N2</v>
          </cell>
          <cell r="H823">
            <v>2004</v>
          </cell>
          <cell r="I823" t="str">
            <v>A/turkey/Nahalel/1547/2004</v>
          </cell>
          <cell r="J823">
            <v>37998</v>
          </cell>
          <cell r="K823" t="str">
            <v>Poultry</v>
          </cell>
          <cell r="L823" t="str">
            <v>Poultry</v>
          </cell>
          <cell r="M823" t="str">
            <v>Domestic animal</v>
          </cell>
          <cell r="N823" t="str">
            <v>Domestic</v>
          </cell>
          <cell r="O823" t="str">
            <v>Turkey</v>
          </cell>
        </row>
        <row r="824">
          <cell r="A824" t="str">
            <v>EF462505</v>
          </cell>
          <cell r="B824">
            <v>4</v>
          </cell>
          <cell r="C824" t="str">
            <v>Avian</v>
          </cell>
          <cell r="D824" t="str">
            <v>chicken</v>
          </cell>
          <cell r="E824" t="str">
            <v>Israel</v>
          </cell>
          <cell r="F824" t="str">
            <v>Middle_East</v>
          </cell>
          <cell r="G824" t="str">
            <v>H9N2</v>
          </cell>
          <cell r="H824">
            <v>2004</v>
          </cell>
          <cell r="I824" t="str">
            <v>A/chicken/Uzziyyahu/1651/2004</v>
          </cell>
          <cell r="J824">
            <v>38049</v>
          </cell>
          <cell r="K824" t="str">
            <v>Poultry</v>
          </cell>
          <cell r="L824" t="str">
            <v>Poultry</v>
          </cell>
          <cell r="M824" t="str">
            <v>Domestic animal</v>
          </cell>
          <cell r="N824" t="str">
            <v>Domestic</v>
          </cell>
          <cell r="O824" t="str">
            <v>Chicken</v>
          </cell>
        </row>
        <row r="825">
          <cell r="A825" t="str">
            <v>EF462506</v>
          </cell>
          <cell r="B825">
            <v>4</v>
          </cell>
          <cell r="C825" t="str">
            <v>Avian</v>
          </cell>
          <cell r="D825" t="str">
            <v>chicken</v>
          </cell>
          <cell r="E825" t="str">
            <v>Israel</v>
          </cell>
          <cell r="F825" t="str">
            <v>Middle_East</v>
          </cell>
          <cell r="G825" t="str">
            <v>H9N2</v>
          </cell>
          <cell r="H825">
            <v>2004</v>
          </cell>
          <cell r="I825" t="str">
            <v>A/chicken/Alonim/1953/2004</v>
          </cell>
          <cell r="J825">
            <v>38307</v>
          </cell>
          <cell r="K825" t="str">
            <v>Poultry</v>
          </cell>
          <cell r="L825" t="str">
            <v>Poultry</v>
          </cell>
          <cell r="M825" t="str">
            <v>Domestic animal</v>
          </cell>
          <cell r="N825" t="str">
            <v>Domestic</v>
          </cell>
          <cell r="O825" t="str">
            <v>Chicken</v>
          </cell>
        </row>
        <row r="826">
          <cell r="A826" t="str">
            <v>EF462507</v>
          </cell>
          <cell r="B826">
            <v>4</v>
          </cell>
          <cell r="C826" t="str">
            <v>Avian</v>
          </cell>
          <cell r="D826" t="str">
            <v>chicken</v>
          </cell>
          <cell r="E826" t="str">
            <v>Israel</v>
          </cell>
          <cell r="F826" t="str">
            <v>Middle_East</v>
          </cell>
          <cell r="G826" t="str">
            <v>H9N2</v>
          </cell>
          <cell r="H826">
            <v>2004</v>
          </cell>
          <cell r="I826" t="str">
            <v>A/chicken/Klanit/1966/2004</v>
          </cell>
          <cell r="J826">
            <v>38327</v>
          </cell>
          <cell r="K826" t="str">
            <v>Poultry</v>
          </cell>
          <cell r="L826" t="str">
            <v>Poultry</v>
          </cell>
          <cell r="M826" t="str">
            <v>Domestic animal</v>
          </cell>
          <cell r="N826" t="str">
            <v>Domestic</v>
          </cell>
          <cell r="O826" t="str">
            <v>Chicken</v>
          </cell>
        </row>
        <row r="827">
          <cell r="A827" t="str">
            <v>EF492221</v>
          </cell>
          <cell r="B827">
            <v>4</v>
          </cell>
          <cell r="C827" t="str">
            <v>Avian</v>
          </cell>
          <cell r="D827" t="str">
            <v>chicken</v>
          </cell>
          <cell r="E827" t="str">
            <v>Israel</v>
          </cell>
          <cell r="F827" t="str">
            <v>Middle_East</v>
          </cell>
          <cell r="G827" t="str">
            <v>H9N2</v>
          </cell>
          <cell r="H827">
            <v>2000</v>
          </cell>
          <cell r="I827" t="str">
            <v>A/chicken/Israel/90658/2000</v>
          </cell>
          <cell r="J827">
            <v>2000</v>
          </cell>
          <cell r="K827" t="str">
            <v>Poultry</v>
          </cell>
          <cell r="L827" t="str">
            <v>Poultry</v>
          </cell>
          <cell r="M827" t="str">
            <v>Domestic animal</v>
          </cell>
          <cell r="N827" t="str">
            <v>Domestic</v>
          </cell>
          <cell r="O827" t="str">
            <v>Chicken</v>
          </cell>
        </row>
        <row r="828">
          <cell r="A828" t="str">
            <v>EF492222</v>
          </cell>
          <cell r="B828">
            <v>4</v>
          </cell>
          <cell r="C828" t="str">
            <v>Avian</v>
          </cell>
          <cell r="D828" t="str">
            <v>chicken</v>
          </cell>
          <cell r="E828" t="str">
            <v>Israel</v>
          </cell>
          <cell r="F828" t="str">
            <v>Middle_East</v>
          </cell>
          <cell r="G828" t="str">
            <v>H9N2</v>
          </cell>
          <cell r="H828">
            <v>2005</v>
          </cell>
          <cell r="I828" t="str">
            <v>A/chicken/Israel/29/2005</v>
          </cell>
          <cell r="J828">
            <v>2005</v>
          </cell>
          <cell r="K828" t="str">
            <v>Poultry</v>
          </cell>
          <cell r="L828" t="str">
            <v>Poultry</v>
          </cell>
          <cell r="M828" t="str">
            <v>Domestic animal</v>
          </cell>
          <cell r="N828" t="str">
            <v>Domestic</v>
          </cell>
          <cell r="O828" t="str">
            <v>Chicken</v>
          </cell>
        </row>
        <row r="829">
          <cell r="A829" t="str">
            <v>EF492223</v>
          </cell>
          <cell r="B829">
            <v>4</v>
          </cell>
          <cell r="C829" t="str">
            <v>Avian</v>
          </cell>
          <cell r="D829" t="str">
            <v>turkey</v>
          </cell>
          <cell r="E829" t="str">
            <v>Israel</v>
          </cell>
          <cell r="F829" t="str">
            <v>Middle_East</v>
          </cell>
          <cell r="G829" t="str">
            <v>H9N2</v>
          </cell>
          <cell r="H829">
            <v>2005</v>
          </cell>
          <cell r="I829" t="str">
            <v>A/turkey/Israel/89/2005</v>
          </cell>
          <cell r="J829">
            <v>2005</v>
          </cell>
          <cell r="K829" t="str">
            <v>Poultry</v>
          </cell>
          <cell r="L829" t="str">
            <v>Poultry</v>
          </cell>
          <cell r="M829" t="str">
            <v>Domestic animal</v>
          </cell>
          <cell r="N829" t="str">
            <v>Domestic</v>
          </cell>
          <cell r="O829" t="str">
            <v>Turkey</v>
          </cell>
        </row>
        <row r="830">
          <cell r="A830" t="str">
            <v>EF492224</v>
          </cell>
          <cell r="B830">
            <v>4</v>
          </cell>
          <cell r="C830" t="str">
            <v>Avian</v>
          </cell>
          <cell r="D830" t="str">
            <v>chicken</v>
          </cell>
          <cell r="E830" t="str">
            <v>Israel</v>
          </cell>
          <cell r="F830" t="str">
            <v>Middle_East</v>
          </cell>
          <cell r="G830" t="str">
            <v>H9N2</v>
          </cell>
          <cell r="H830">
            <v>2006</v>
          </cell>
          <cell r="I830" t="str">
            <v>A/chicken/Israel/178/2006</v>
          </cell>
          <cell r="J830">
            <v>2006</v>
          </cell>
          <cell r="K830" t="str">
            <v>Poultry</v>
          </cell>
          <cell r="L830" t="str">
            <v>Poultry</v>
          </cell>
          <cell r="M830" t="str">
            <v>Domestic animal</v>
          </cell>
          <cell r="N830" t="str">
            <v>Domestic</v>
          </cell>
          <cell r="O830" t="str">
            <v>Chicken</v>
          </cell>
        </row>
        <row r="831">
          <cell r="A831" t="str">
            <v>EF492225</v>
          </cell>
          <cell r="B831">
            <v>4</v>
          </cell>
          <cell r="C831" t="str">
            <v>Avian</v>
          </cell>
          <cell r="D831" t="str">
            <v>chicken</v>
          </cell>
          <cell r="E831" t="str">
            <v>Israel</v>
          </cell>
          <cell r="F831" t="str">
            <v>Middle_East</v>
          </cell>
          <cell r="G831" t="str">
            <v>H9N2</v>
          </cell>
          <cell r="H831">
            <v>2005</v>
          </cell>
          <cell r="I831" t="str">
            <v>A/chicken/Israel/282/2005</v>
          </cell>
          <cell r="J831">
            <v>2005</v>
          </cell>
          <cell r="K831" t="str">
            <v>Poultry</v>
          </cell>
          <cell r="L831" t="str">
            <v>Poultry</v>
          </cell>
          <cell r="M831" t="str">
            <v>Domestic animal</v>
          </cell>
          <cell r="N831" t="str">
            <v>Domestic</v>
          </cell>
          <cell r="O831" t="str">
            <v>Chicken</v>
          </cell>
        </row>
        <row r="832">
          <cell r="A832" t="str">
            <v>EF492226</v>
          </cell>
          <cell r="B832">
            <v>4</v>
          </cell>
          <cell r="C832" t="str">
            <v>Avian</v>
          </cell>
          <cell r="D832" t="str">
            <v>turkey</v>
          </cell>
          <cell r="E832" t="str">
            <v>Israel</v>
          </cell>
          <cell r="F832" t="str">
            <v>Middle_East</v>
          </cell>
          <cell r="G832" t="str">
            <v>H9N2</v>
          </cell>
          <cell r="H832">
            <v>2005</v>
          </cell>
          <cell r="I832" t="str">
            <v>A/turkey/Israel/425/2005</v>
          </cell>
          <cell r="J832">
            <v>2005</v>
          </cell>
          <cell r="K832" t="str">
            <v>Poultry</v>
          </cell>
          <cell r="L832" t="str">
            <v>Poultry</v>
          </cell>
          <cell r="M832" t="str">
            <v>Domestic animal</v>
          </cell>
          <cell r="N832" t="str">
            <v>Domestic</v>
          </cell>
          <cell r="O832" t="str">
            <v>Turkey</v>
          </cell>
        </row>
        <row r="833">
          <cell r="A833" t="str">
            <v>EF492227</v>
          </cell>
          <cell r="B833">
            <v>4</v>
          </cell>
          <cell r="C833" t="str">
            <v>Avian</v>
          </cell>
          <cell r="D833" t="str">
            <v>chicken</v>
          </cell>
          <cell r="E833" t="str">
            <v>Israel</v>
          </cell>
          <cell r="F833" t="str">
            <v>Middle_East</v>
          </cell>
          <cell r="G833" t="str">
            <v>H9N2</v>
          </cell>
          <cell r="H833">
            <v>2005</v>
          </cell>
          <cell r="I833" t="str">
            <v>A/chicken/Israel/554/2005</v>
          </cell>
          <cell r="J833">
            <v>2005</v>
          </cell>
          <cell r="K833" t="str">
            <v>Poultry</v>
          </cell>
          <cell r="L833" t="str">
            <v>Poultry</v>
          </cell>
          <cell r="M833" t="str">
            <v>Domestic animal</v>
          </cell>
          <cell r="N833" t="str">
            <v>Domestic</v>
          </cell>
          <cell r="O833" t="str">
            <v>Chicken</v>
          </cell>
        </row>
        <row r="834">
          <cell r="A834" t="str">
            <v>EF492228</v>
          </cell>
          <cell r="B834">
            <v>4</v>
          </cell>
          <cell r="C834" t="str">
            <v>Avian</v>
          </cell>
          <cell r="D834" t="str">
            <v>avian</v>
          </cell>
          <cell r="E834" t="str">
            <v>Israel</v>
          </cell>
          <cell r="F834" t="str">
            <v>Middle_East</v>
          </cell>
          <cell r="G834" t="str">
            <v>H9N2</v>
          </cell>
          <cell r="H834">
            <v>2005</v>
          </cell>
          <cell r="I834" t="str">
            <v>A/avian/Israel/584/2005</v>
          </cell>
          <cell r="J834">
            <v>2005</v>
          </cell>
          <cell r="K834" t="str">
            <v>NA</v>
          </cell>
          <cell r="L834" t="str">
            <v>Avian (unidentified)</v>
          </cell>
          <cell r="M834" t="str">
            <v>Unidentified</v>
          </cell>
          <cell r="N834" t="str">
            <v>Avian (unidentified)</v>
          </cell>
          <cell r="O834" t="str">
            <v>NA</v>
          </cell>
        </row>
        <row r="835">
          <cell r="A835" t="str">
            <v>EF492229</v>
          </cell>
          <cell r="B835">
            <v>4</v>
          </cell>
          <cell r="C835" t="str">
            <v>Avian</v>
          </cell>
          <cell r="D835" t="str">
            <v>turkey</v>
          </cell>
          <cell r="E835" t="str">
            <v>Israel</v>
          </cell>
          <cell r="F835" t="str">
            <v>Middle_East</v>
          </cell>
          <cell r="G835" t="str">
            <v>H9N2</v>
          </cell>
          <cell r="H835">
            <v>2002</v>
          </cell>
          <cell r="I835" t="str">
            <v>A/turkey/Israel/619/2002</v>
          </cell>
          <cell r="J835">
            <v>2002</v>
          </cell>
          <cell r="K835" t="str">
            <v>Poultry</v>
          </cell>
          <cell r="L835" t="str">
            <v>Poultry</v>
          </cell>
          <cell r="M835" t="str">
            <v>Domestic animal</v>
          </cell>
          <cell r="N835" t="str">
            <v>Domestic</v>
          </cell>
          <cell r="O835" t="str">
            <v>Turkey</v>
          </cell>
        </row>
        <row r="836">
          <cell r="A836" t="str">
            <v>EF492230</v>
          </cell>
          <cell r="B836">
            <v>4</v>
          </cell>
          <cell r="C836" t="str">
            <v>Avian</v>
          </cell>
          <cell r="D836" t="str">
            <v>turkey</v>
          </cell>
          <cell r="E836" t="str">
            <v>Israel</v>
          </cell>
          <cell r="F836" t="str">
            <v>Middle_East</v>
          </cell>
          <cell r="G836" t="str">
            <v>H9N2</v>
          </cell>
          <cell r="H836">
            <v>2005</v>
          </cell>
          <cell r="I836" t="str">
            <v>A/turkey/Israel/747/2005</v>
          </cell>
          <cell r="J836">
            <v>2005</v>
          </cell>
          <cell r="K836" t="str">
            <v>Poultry</v>
          </cell>
          <cell r="L836" t="str">
            <v>Poultry</v>
          </cell>
          <cell r="M836" t="str">
            <v>Domestic animal</v>
          </cell>
          <cell r="N836" t="str">
            <v>Domestic</v>
          </cell>
          <cell r="O836" t="str">
            <v>Turkey</v>
          </cell>
        </row>
        <row r="837">
          <cell r="A837" t="str">
            <v>EF492232</v>
          </cell>
          <cell r="B837">
            <v>4</v>
          </cell>
          <cell r="C837" t="str">
            <v>Avian</v>
          </cell>
          <cell r="D837" t="str">
            <v>chicken</v>
          </cell>
          <cell r="E837" t="str">
            <v>Israel</v>
          </cell>
          <cell r="F837" t="str">
            <v>Middle_East</v>
          </cell>
          <cell r="G837" t="str">
            <v>H9N2</v>
          </cell>
          <cell r="H837">
            <v>2005</v>
          </cell>
          <cell r="I837" t="str">
            <v>A/chicken/Israel/793/2005</v>
          </cell>
          <cell r="J837">
            <v>2005</v>
          </cell>
          <cell r="K837" t="str">
            <v>Poultry</v>
          </cell>
          <cell r="L837" t="str">
            <v>Poultry</v>
          </cell>
          <cell r="M837" t="str">
            <v>Domestic animal</v>
          </cell>
          <cell r="N837" t="str">
            <v>Domestic</v>
          </cell>
          <cell r="O837" t="str">
            <v>Chicken</v>
          </cell>
        </row>
        <row r="838">
          <cell r="A838" t="str">
            <v>EF492233</v>
          </cell>
          <cell r="B838">
            <v>4</v>
          </cell>
          <cell r="C838" t="str">
            <v>Avian</v>
          </cell>
          <cell r="D838" t="str">
            <v>turkey</v>
          </cell>
          <cell r="E838" t="str">
            <v>Israel</v>
          </cell>
          <cell r="F838" t="str">
            <v>Middle_East</v>
          </cell>
          <cell r="G838" t="str">
            <v>H9N2</v>
          </cell>
          <cell r="H838">
            <v>2001</v>
          </cell>
          <cell r="I838" t="str">
            <v>A/turkey/Israel/810/2001</v>
          </cell>
          <cell r="J838">
            <v>2001</v>
          </cell>
          <cell r="K838" t="str">
            <v>Poultry</v>
          </cell>
          <cell r="L838" t="str">
            <v>Poultry</v>
          </cell>
          <cell r="M838" t="str">
            <v>Domestic animal</v>
          </cell>
          <cell r="N838" t="str">
            <v>Domestic</v>
          </cell>
          <cell r="O838" t="str">
            <v>Turkey</v>
          </cell>
        </row>
        <row r="839">
          <cell r="A839" t="str">
            <v>EF492234</v>
          </cell>
          <cell r="B839">
            <v>4</v>
          </cell>
          <cell r="C839" t="str">
            <v>Avian</v>
          </cell>
          <cell r="D839" t="str">
            <v>chicken</v>
          </cell>
          <cell r="E839" t="str">
            <v>Israel</v>
          </cell>
          <cell r="F839" t="str">
            <v>Middle_East</v>
          </cell>
          <cell r="G839" t="str">
            <v>H9N2</v>
          </cell>
          <cell r="H839">
            <v>2005</v>
          </cell>
          <cell r="I839" t="str">
            <v>A/chicken/Israel/853/2005</v>
          </cell>
          <cell r="J839">
            <v>2005</v>
          </cell>
          <cell r="K839" t="str">
            <v>Poultry</v>
          </cell>
          <cell r="L839" t="str">
            <v>Poultry</v>
          </cell>
          <cell r="M839" t="str">
            <v>Domestic animal</v>
          </cell>
          <cell r="N839" t="str">
            <v>Domestic</v>
          </cell>
          <cell r="O839" t="str">
            <v>Chicken</v>
          </cell>
        </row>
        <row r="840">
          <cell r="A840" t="str">
            <v>EF492235</v>
          </cell>
          <cell r="B840">
            <v>4</v>
          </cell>
          <cell r="C840" t="str">
            <v>Avian</v>
          </cell>
          <cell r="D840" t="str">
            <v>turkey</v>
          </cell>
          <cell r="E840" t="str">
            <v>Israel</v>
          </cell>
          <cell r="F840" t="str">
            <v>Middle_East</v>
          </cell>
          <cell r="G840" t="str">
            <v>H9N2</v>
          </cell>
          <cell r="H840">
            <v>2005</v>
          </cell>
          <cell r="I840" t="str">
            <v>A/turkey/Israel/884/2005</v>
          </cell>
          <cell r="J840">
            <v>2005</v>
          </cell>
          <cell r="K840" t="str">
            <v>Poultry</v>
          </cell>
          <cell r="L840" t="str">
            <v>Poultry</v>
          </cell>
          <cell r="M840" t="str">
            <v>Domestic animal</v>
          </cell>
          <cell r="N840" t="str">
            <v>Domestic</v>
          </cell>
          <cell r="O840" t="str">
            <v>Turkey</v>
          </cell>
        </row>
        <row r="841">
          <cell r="A841" t="str">
            <v>EF492236</v>
          </cell>
          <cell r="B841">
            <v>4</v>
          </cell>
          <cell r="C841" t="str">
            <v>Avian</v>
          </cell>
          <cell r="D841" t="str">
            <v>chicken</v>
          </cell>
          <cell r="E841" t="str">
            <v>Israel</v>
          </cell>
          <cell r="F841" t="str">
            <v>Middle_East</v>
          </cell>
          <cell r="G841" t="str">
            <v>H9N2</v>
          </cell>
          <cell r="H841">
            <v>2005</v>
          </cell>
          <cell r="I841" t="str">
            <v>A/chicken/Israel/909/2005</v>
          </cell>
          <cell r="J841">
            <v>2005</v>
          </cell>
          <cell r="K841" t="str">
            <v>Poultry</v>
          </cell>
          <cell r="L841" t="str">
            <v>Poultry</v>
          </cell>
          <cell r="M841" t="str">
            <v>Domestic animal</v>
          </cell>
          <cell r="N841" t="str">
            <v>Domestic</v>
          </cell>
          <cell r="O841" t="str">
            <v>Chicken</v>
          </cell>
        </row>
        <row r="842">
          <cell r="A842" t="str">
            <v>EF492237</v>
          </cell>
          <cell r="B842">
            <v>4</v>
          </cell>
          <cell r="C842" t="str">
            <v>Avian</v>
          </cell>
          <cell r="D842" t="str">
            <v>turkey</v>
          </cell>
          <cell r="E842" t="str">
            <v>Israel</v>
          </cell>
          <cell r="F842" t="str">
            <v>Middle_East</v>
          </cell>
          <cell r="G842" t="str">
            <v>H9N2</v>
          </cell>
          <cell r="H842">
            <v>2002</v>
          </cell>
          <cell r="I842" t="str">
            <v>A/turkey/Israel/1013/2002</v>
          </cell>
          <cell r="J842">
            <v>2002</v>
          </cell>
          <cell r="K842" t="str">
            <v>Poultry</v>
          </cell>
          <cell r="L842" t="str">
            <v>Poultry</v>
          </cell>
          <cell r="M842" t="str">
            <v>Domestic animal</v>
          </cell>
          <cell r="N842" t="str">
            <v>Domestic</v>
          </cell>
          <cell r="O842" t="str">
            <v>Turkey</v>
          </cell>
        </row>
        <row r="843">
          <cell r="A843" t="str">
            <v>EF492238</v>
          </cell>
          <cell r="B843">
            <v>4</v>
          </cell>
          <cell r="C843" t="str">
            <v>Avian</v>
          </cell>
          <cell r="D843" t="str">
            <v>turkey</v>
          </cell>
          <cell r="E843" t="str">
            <v>Israel</v>
          </cell>
          <cell r="F843" t="str">
            <v>Middle_East</v>
          </cell>
          <cell r="G843" t="str">
            <v>H9N2</v>
          </cell>
          <cell r="H843">
            <v>2003</v>
          </cell>
          <cell r="I843" t="str">
            <v>A/turkey/Israel/1209/2003</v>
          </cell>
          <cell r="J843">
            <v>2003</v>
          </cell>
          <cell r="K843" t="str">
            <v>Poultry</v>
          </cell>
          <cell r="L843" t="str">
            <v>Poultry</v>
          </cell>
          <cell r="M843" t="str">
            <v>Domestic animal</v>
          </cell>
          <cell r="N843" t="str">
            <v>Domestic</v>
          </cell>
          <cell r="O843" t="str">
            <v>Turkey</v>
          </cell>
        </row>
        <row r="844">
          <cell r="A844" t="str">
            <v>EF492239</v>
          </cell>
          <cell r="B844">
            <v>4</v>
          </cell>
          <cell r="C844" t="str">
            <v>Avian</v>
          </cell>
          <cell r="D844" t="str">
            <v>chicken</v>
          </cell>
          <cell r="E844" t="str">
            <v>Israel</v>
          </cell>
          <cell r="F844" t="str">
            <v>Middle_East</v>
          </cell>
          <cell r="G844" t="str">
            <v>H9N2</v>
          </cell>
          <cell r="H844">
            <v>2003</v>
          </cell>
          <cell r="I844" t="str">
            <v>A/chicken/Israel/1376/2003</v>
          </cell>
          <cell r="J844">
            <v>2003</v>
          </cell>
          <cell r="K844" t="str">
            <v>Poultry</v>
          </cell>
          <cell r="L844" t="str">
            <v>Poultry</v>
          </cell>
          <cell r="M844" t="str">
            <v>Domestic animal</v>
          </cell>
          <cell r="N844" t="str">
            <v>Domestic</v>
          </cell>
          <cell r="O844" t="str">
            <v>Chicken</v>
          </cell>
        </row>
        <row r="845">
          <cell r="A845" t="str">
            <v>EF492240</v>
          </cell>
          <cell r="B845">
            <v>4</v>
          </cell>
          <cell r="C845" t="str">
            <v>Avian</v>
          </cell>
          <cell r="D845" t="str">
            <v>chicken</v>
          </cell>
          <cell r="E845" t="str">
            <v>Israel</v>
          </cell>
          <cell r="F845" t="str">
            <v>Middle_East</v>
          </cell>
          <cell r="G845" t="str">
            <v>H9N2</v>
          </cell>
          <cell r="H845">
            <v>2003</v>
          </cell>
          <cell r="I845" t="str">
            <v>A/chicken/Israel/1475/2003</v>
          </cell>
          <cell r="J845">
            <v>2003</v>
          </cell>
          <cell r="K845" t="str">
            <v>Poultry</v>
          </cell>
          <cell r="L845" t="str">
            <v>Poultry</v>
          </cell>
          <cell r="M845" t="str">
            <v>Domestic animal</v>
          </cell>
          <cell r="N845" t="str">
            <v>Domestic</v>
          </cell>
          <cell r="O845" t="str">
            <v>Chicken</v>
          </cell>
        </row>
        <row r="846">
          <cell r="A846" t="str">
            <v>EF492241</v>
          </cell>
          <cell r="B846">
            <v>4</v>
          </cell>
          <cell r="C846" t="str">
            <v>Avian</v>
          </cell>
          <cell r="D846" t="str">
            <v>turkey</v>
          </cell>
          <cell r="E846" t="str">
            <v>Israel</v>
          </cell>
          <cell r="F846" t="str">
            <v>Middle_East</v>
          </cell>
          <cell r="G846" t="str">
            <v>H9N2</v>
          </cell>
          <cell r="H846">
            <v>2004</v>
          </cell>
          <cell r="I846" t="str">
            <v>A/turkey/Israel/1567/2004</v>
          </cell>
          <cell r="J846">
            <v>2004</v>
          </cell>
          <cell r="K846" t="str">
            <v>Poultry</v>
          </cell>
          <cell r="L846" t="str">
            <v>Poultry</v>
          </cell>
          <cell r="M846" t="str">
            <v>Domestic animal</v>
          </cell>
          <cell r="N846" t="str">
            <v>Domestic</v>
          </cell>
          <cell r="O846" t="str">
            <v>Turkey</v>
          </cell>
        </row>
        <row r="847">
          <cell r="A847" t="str">
            <v>EF492242</v>
          </cell>
          <cell r="B847">
            <v>4</v>
          </cell>
          <cell r="C847" t="str">
            <v>Avian</v>
          </cell>
          <cell r="D847" t="str">
            <v>chicken</v>
          </cell>
          <cell r="E847" t="str">
            <v>Israel</v>
          </cell>
          <cell r="F847" t="str">
            <v>Middle_East</v>
          </cell>
          <cell r="G847" t="str">
            <v>H9N2</v>
          </cell>
          <cell r="H847">
            <v>2004</v>
          </cell>
          <cell r="I847" t="str">
            <v>A/chicken/Israel/1808/2004</v>
          </cell>
          <cell r="J847">
            <v>2004</v>
          </cell>
          <cell r="K847" t="str">
            <v>Poultry</v>
          </cell>
          <cell r="L847" t="str">
            <v>Poultry</v>
          </cell>
          <cell r="M847" t="str">
            <v>Domestic animal</v>
          </cell>
          <cell r="N847" t="str">
            <v>Domestic</v>
          </cell>
          <cell r="O847" t="str">
            <v>Chicken</v>
          </cell>
        </row>
        <row r="848">
          <cell r="A848" t="str">
            <v>EF492243</v>
          </cell>
          <cell r="B848">
            <v>4</v>
          </cell>
          <cell r="C848" t="str">
            <v>Avian</v>
          </cell>
          <cell r="D848" t="str">
            <v>chicken</v>
          </cell>
          <cell r="E848" t="str">
            <v>Israel</v>
          </cell>
          <cell r="F848" t="str">
            <v>Middle_East</v>
          </cell>
          <cell r="G848" t="str">
            <v>H9N2</v>
          </cell>
          <cell r="H848">
            <v>2004</v>
          </cell>
          <cell r="I848" t="str">
            <v>A/chicken/Israel/1966/2004</v>
          </cell>
          <cell r="J848">
            <v>2004</v>
          </cell>
          <cell r="K848" t="str">
            <v>Poultry</v>
          </cell>
          <cell r="L848" t="str">
            <v>Poultry</v>
          </cell>
          <cell r="M848" t="str">
            <v>Domestic animal</v>
          </cell>
          <cell r="N848" t="str">
            <v>Domestic</v>
          </cell>
          <cell r="O848" t="str">
            <v>Chicken</v>
          </cell>
        </row>
        <row r="849">
          <cell r="A849" t="str">
            <v>EF501983</v>
          </cell>
          <cell r="B849">
            <v>4</v>
          </cell>
          <cell r="C849" t="str">
            <v>Avian</v>
          </cell>
          <cell r="D849" t="str">
            <v>chicken</v>
          </cell>
          <cell r="E849" t="str">
            <v>Israel</v>
          </cell>
          <cell r="F849" t="str">
            <v>Middle_East</v>
          </cell>
          <cell r="G849" t="str">
            <v>H9N2</v>
          </cell>
          <cell r="H849">
            <v>2004</v>
          </cell>
          <cell r="I849" t="str">
            <v>A/chicken/Israel/1953/2004</v>
          </cell>
          <cell r="J849">
            <v>2004</v>
          </cell>
          <cell r="K849" t="str">
            <v>Poultry</v>
          </cell>
          <cell r="L849" t="str">
            <v>Poultry</v>
          </cell>
          <cell r="M849" t="str">
            <v>Domestic animal</v>
          </cell>
          <cell r="N849" t="str">
            <v>Domestic</v>
          </cell>
          <cell r="O849" t="str">
            <v>Chicken</v>
          </cell>
        </row>
        <row r="850">
          <cell r="A850" t="str">
            <v>EF541419</v>
          </cell>
          <cell r="B850">
            <v>4</v>
          </cell>
          <cell r="C850" t="str">
            <v>Avian</v>
          </cell>
          <cell r="D850" t="str">
            <v>duck</v>
          </cell>
          <cell r="E850" t="str">
            <v>Viet Nam</v>
          </cell>
          <cell r="F850" t="str">
            <v>SE_Asia</v>
          </cell>
          <cell r="G850" t="str">
            <v>H9N3</v>
          </cell>
          <cell r="H850">
            <v>2001</v>
          </cell>
          <cell r="I850" t="str">
            <v>A/duck/Viet Nam/68/2001</v>
          </cell>
          <cell r="J850">
            <v>2001</v>
          </cell>
          <cell r="K850" t="str">
            <v>Poultry</v>
          </cell>
          <cell r="L850" t="str">
            <v>Poultry</v>
          </cell>
          <cell r="M850" t="str">
            <v>Domestic animal</v>
          </cell>
          <cell r="N850" t="str">
            <v>Domestic</v>
          </cell>
          <cell r="O850" t="str">
            <v>Domestic_duck/geese</v>
          </cell>
        </row>
        <row r="851">
          <cell r="A851" t="str">
            <v>EF541420</v>
          </cell>
          <cell r="B851">
            <v>4</v>
          </cell>
          <cell r="C851" t="str">
            <v>Avian</v>
          </cell>
          <cell r="D851" t="str">
            <v>duck</v>
          </cell>
          <cell r="E851" t="str">
            <v>Viet Nam</v>
          </cell>
          <cell r="F851" t="str">
            <v>SE_Asia</v>
          </cell>
          <cell r="G851" t="str">
            <v>H9N3</v>
          </cell>
          <cell r="H851">
            <v>2001</v>
          </cell>
          <cell r="I851" t="str">
            <v>A/duck/Viet Nam/340/2001</v>
          </cell>
          <cell r="J851">
            <v>2001</v>
          </cell>
          <cell r="K851" t="str">
            <v>Poultry</v>
          </cell>
          <cell r="L851" t="str">
            <v>Poultry</v>
          </cell>
          <cell r="M851" t="str">
            <v>Domestic animal</v>
          </cell>
          <cell r="N851" t="str">
            <v>Domestic</v>
          </cell>
          <cell r="O851" t="str">
            <v>Domestic_duck/geese</v>
          </cell>
        </row>
        <row r="852">
          <cell r="A852" t="str">
            <v>EF612742</v>
          </cell>
          <cell r="B852">
            <v>4</v>
          </cell>
          <cell r="C852" t="str">
            <v>Swine</v>
          </cell>
          <cell r="D852" t="str">
            <v>swine</v>
          </cell>
          <cell r="E852" t="str">
            <v>China</v>
          </cell>
          <cell r="F852" t="str">
            <v>China_Central</v>
          </cell>
          <cell r="G852" t="str">
            <v>H9N2</v>
          </cell>
          <cell r="H852">
            <v>2005</v>
          </cell>
          <cell r="I852" t="str">
            <v>A/swine/Guangxi/58/2005</v>
          </cell>
          <cell r="J852">
            <v>2005</v>
          </cell>
          <cell r="K852" t="str">
            <v>Mammals</v>
          </cell>
          <cell r="L852" t="str">
            <v>Mammal</v>
          </cell>
          <cell r="M852" t="str">
            <v>Domestic animal</v>
          </cell>
          <cell r="N852" t="str">
            <v>Domestic</v>
          </cell>
          <cell r="O852" t="str">
            <v>Mammal</v>
          </cell>
        </row>
        <row r="853">
          <cell r="A853" t="str">
            <v>EF620900</v>
          </cell>
          <cell r="B853">
            <v>4</v>
          </cell>
          <cell r="C853" t="str">
            <v>Avian</v>
          </cell>
          <cell r="D853" t="str">
            <v>-</v>
          </cell>
          <cell r="E853" t="str">
            <v>South Korea</v>
          </cell>
          <cell r="F853" t="str">
            <v>E_Asia_E_China</v>
          </cell>
          <cell r="G853" t="str">
            <v>H9N2</v>
          </cell>
          <cell r="H853">
            <v>2000</v>
          </cell>
          <cell r="I853" t="str">
            <v>A/Korea/KBNP-0028/2000</v>
          </cell>
          <cell r="J853">
            <v>2000</v>
          </cell>
          <cell r="K853" t="str">
            <v>NA</v>
          </cell>
          <cell r="L853" t="str">
            <v>Avian (unidentified)</v>
          </cell>
          <cell r="M853" t="str">
            <v>Unidentified</v>
          </cell>
          <cell r="N853" t="str">
            <v>Avian (unidentified)</v>
          </cell>
          <cell r="O853" t="str">
            <v>NA</v>
          </cell>
        </row>
        <row r="854">
          <cell r="A854" t="str">
            <v>EU081864</v>
          </cell>
          <cell r="B854">
            <v>4</v>
          </cell>
          <cell r="C854" t="str">
            <v>Avian</v>
          </cell>
          <cell r="D854" t="str">
            <v>chicken</v>
          </cell>
          <cell r="E854" t="str">
            <v>China</v>
          </cell>
          <cell r="F854" t="str">
            <v>China_Central</v>
          </cell>
          <cell r="G854" t="str">
            <v>H9N2</v>
          </cell>
          <cell r="H854">
            <v>1999</v>
          </cell>
          <cell r="I854" t="str">
            <v>A/chicken/Guangxi/4/1999</v>
          </cell>
          <cell r="J854">
            <v>1999</v>
          </cell>
          <cell r="K854" t="str">
            <v>Poultry</v>
          </cell>
          <cell r="L854" t="str">
            <v>Poultry</v>
          </cell>
          <cell r="M854" t="str">
            <v>Domestic animal</v>
          </cell>
          <cell r="N854" t="str">
            <v>Domestic</v>
          </cell>
          <cell r="O854" t="str">
            <v>Chicken</v>
          </cell>
        </row>
        <row r="855">
          <cell r="A855" t="str">
            <v>EU086226</v>
          </cell>
          <cell r="B855">
            <v>4</v>
          </cell>
          <cell r="C855" t="str">
            <v>Avian</v>
          </cell>
          <cell r="D855" t="str">
            <v>chicken</v>
          </cell>
          <cell r="E855" t="str">
            <v>China</v>
          </cell>
          <cell r="F855" t="str">
            <v>China_Central</v>
          </cell>
          <cell r="G855" t="str">
            <v>H9N2</v>
          </cell>
          <cell r="H855">
            <v>2005</v>
          </cell>
          <cell r="I855" t="str">
            <v>A/chicken/Guangxi/37/2005</v>
          </cell>
          <cell r="J855">
            <v>2005</v>
          </cell>
          <cell r="K855" t="str">
            <v>Poultry</v>
          </cell>
          <cell r="L855" t="str">
            <v>Poultry</v>
          </cell>
          <cell r="M855" t="str">
            <v>Domestic animal</v>
          </cell>
          <cell r="N855" t="str">
            <v>Domestic</v>
          </cell>
          <cell r="O855" t="str">
            <v>Chicken</v>
          </cell>
        </row>
        <row r="856">
          <cell r="A856" t="str">
            <v>EU086234</v>
          </cell>
          <cell r="B856">
            <v>4</v>
          </cell>
          <cell r="C856" t="str">
            <v>Avian</v>
          </cell>
          <cell r="D856" t="str">
            <v>duck</v>
          </cell>
          <cell r="E856" t="str">
            <v>China</v>
          </cell>
          <cell r="F856" t="str">
            <v>China_Central</v>
          </cell>
          <cell r="G856" t="str">
            <v>H9N2</v>
          </cell>
          <cell r="H856">
            <v>2005</v>
          </cell>
          <cell r="I856" t="str">
            <v>A/duck/Guangxi/51/2005</v>
          </cell>
          <cell r="J856">
            <v>2005</v>
          </cell>
          <cell r="K856" t="str">
            <v>Poultry</v>
          </cell>
          <cell r="L856" t="str">
            <v>Poultry</v>
          </cell>
          <cell r="M856" t="str">
            <v>Domestic animal</v>
          </cell>
          <cell r="N856" t="str">
            <v>Domestic</v>
          </cell>
          <cell r="O856" t="str">
            <v>Domestic_duck/geese</v>
          </cell>
        </row>
        <row r="857">
          <cell r="A857" t="str">
            <v>EU086237</v>
          </cell>
          <cell r="B857">
            <v>4</v>
          </cell>
          <cell r="C857" t="str">
            <v>Avian</v>
          </cell>
          <cell r="D857" t="str">
            <v>chicken</v>
          </cell>
          <cell r="E857" t="str">
            <v>China</v>
          </cell>
          <cell r="F857" t="str">
            <v>China_Central</v>
          </cell>
          <cell r="G857" t="str">
            <v>H9N2</v>
          </cell>
          <cell r="H857">
            <v>2000</v>
          </cell>
          <cell r="I857" t="str">
            <v>A/chicken/Guangxi/6/2000</v>
          </cell>
          <cell r="J857">
            <v>2000</v>
          </cell>
          <cell r="K857" t="str">
            <v>Poultry</v>
          </cell>
          <cell r="L857" t="str">
            <v>Poultry</v>
          </cell>
          <cell r="M857" t="str">
            <v>Domestic animal</v>
          </cell>
          <cell r="N857" t="str">
            <v>Domestic</v>
          </cell>
          <cell r="O857" t="str">
            <v>Chicken</v>
          </cell>
        </row>
        <row r="858">
          <cell r="A858" t="str">
            <v>EU086245</v>
          </cell>
          <cell r="B858">
            <v>4</v>
          </cell>
          <cell r="C858" t="str">
            <v>Avian</v>
          </cell>
          <cell r="D858" t="str">
            <v>chicken</v>
          </cell>
          <cell r="E858" t="str">
            <v>China</v>
          </cell>
          <cell r="F858" t="str">
            <v>China_Central</v>
          </cell>
          <cell r="G858" t="str">
            <v>H9N2</v>
          </cell>
          <cell r="H858">
            <v>2005</v>
          </cell>
          <cell r="I858" t="str">
            <v>A/chicken/Guangxi/55/2005</v>
          </cell>
          <cell r="J858">
            <v>2005</v>
          </cell>
          <cell r="K858" t="str">
            <v>Poultry</v>
          </cell>
          <cell r="L858" t="str">
            <v>Poultry</v>
          </cell>
          <cell r="M858" t="str">
            <v>Domestic animal</v>
          </cell>
          <cell r="N858" t="str">
            <v>Domestic</v>
          </cell>
          <cell r="O858" t="str">
            <v>Chicken</v>
          </cell>
        </row>
        <row r="859">
          <cell r="A859" t="str">
            <v>EU086246</v>
          </cell>
          <cell r="B859">
            <v>4</v>
          </cell>
          <cell r="C859" t="str">
            <v>Avian</v>
          </cell>
          <cell r="D859" t="str">
            <v>bird</v>
          </cell>
          <cell r="E859" t="str">
            <v>China</v>
          </cell>
          <cell r="F859" t="str">
            <v>China_Central</v>
          </cell>
          <cell r="G859" t="str">
            <v>H9N2</v>
          </cell>
          <cell r="H859">
            <v>2005</v>
          </cell>
          <cell r="I859" t="str">
            <v>A/bird/Guangxi/62/2005</v>
          </cell>
          <cell r="J859">
            <v>2005</v>
          </cell>
          <cell r="K859" t="str">
            <v>NA</v>
          </cell>
          <cell r="L859" t="str">
            <v>Avian (unidentified)</v>
          </cell>
          <cell r="M859" t="str">
            <v>Unidentified</v>
          </cell>
          <cell r="N859" t="str">
            <v>Avian (unidentified)</v>
          </cell>
          <cell r="O859" t="str">
            <v>NA</v>
          </cell>
        </row>
        <row r="860">
          <cell r="A860" t="str">
            <v>EU086264</v>
          </cell>
          <cell r="B860">
            <v>4</v>
          </cell>
          <cell r="C860" t="str">
            <v>Avian</v>
          </cell>
          <cell r="D860" t="str">
            <v>bird</v>
          </cell>
          <cell r="E860" t="str">
            <v>China</v>
          </cell>
          <cell r="F860" t="str">
            <v>China_Central</v>
          </cell>
          <cell r="G860" t="str">
            <v>H9N2</v>
          </cell>
          <cell r="H860">
            <v>2005</v>
          </cell>
          <cell r="I860" t="str">
            <v>A/bird/Guangxi/63/2005</v>
          </cell>
          <cell r="J860">
            <v>2005</v>
          </cell>
          <cell r="K860" t="str">
            <v>NA</v>
          </cell>
          <cell r="L860" t="str">
            <v>Avian (unidentified)</v>
          </cell>
          <cell r="M860" t="str">
            <v>Unidentified</v>
          </cell>
          <cell r="N860" t="str">
            <v>Avian (unidentified)</v>
          </cell>
          <cell r="O860" t="str">
            <v>NA</v>
          </cell>
        </row>
        <row r="861">
          <cell r="A861" t="str">
            <v>EU086265</v>
          </cell>
          <cell r="B861">
            <v>4</v>
          </cell>
          <cell r="C861" t="str">
            <v>Avian</v>
          </cell>
          <cell r="D861" t="str">
            <v>bird</v>
          </cell>
          <cell r="E861" t="str">
            <v>China</v>
          </cell>
          <cell r="F861" t="str">
            <v>China_Central</v>
          </cell>
          <cell r="G861" t="str">
            <v>H9N2</v>
          </cell>
          <cell r="H861">
            <v>2005</v>
          </cell>
          <cell r="I861" t="str">
            <v>A/bird/Guangxi/82/2005</v>
          </cell>
          <cell r="J861">
            <v>2005</v>
          </cell>
          <cell r="K861" t="str">
            <v>NA</v>
          </cell>
          <cell r="L861" t="str">
            <v>Avian (unidentified)</v>
          </cell>
          <cell r="M861" t="str">
            <v>Unidentified</v>
          </cell>
          <cell r="N861" t="str">
            <v>Avian (unidentified)</v>
          </cell>
          <cell r="O861" t="str">
            <v>NA</v>
          </cell>
        </row>
        <row r="862">
          <cell r="A862" t="str">
            <v>EU086266</v>
          </cell>
          <cell r="B862">
            <v>4</v>
          </cell>
          <cell r="C862" t="str">
            <v>Avian</v>
          </cell>
          <cell r="D862" t="str">
            <v>bird</v>
          </cell>
          <cell r="E862" t="str">
            <v>China</v>
          </cell>
          <cell r="F862" t="str">
            <v>China_Central</v>
          </cell>
          <cell r="G862" t="str">
            <v>H9N2</v>
          </cell>
          <cell r="H862">
            <v>2005</v>
          </cell>
          <cell r="I862" t="str">
            <v>A/bird/Guangxi/83/2005</v>
          </cell>
          <cell r="J862">
            <v>2005</v>
          </cell>
          <cell r="K862" t="str">
            <v>NA</v>
          </cell>
          <cell r="L862" t="str">
            <v>Avian (unidentified)</v>
          </cell>
          <cell r="M862" t="str">
            <v>Unidentified</v>
          </cell>
          <cell r="N862" t="str">
            <v>Avian (unidentified)</v>
          </cell>
          <cell r="O862" t="str">
            <v>NA</v>
          </cell>
        </row>
        <row r="863">
          <cell r="A863" t="str">
            <v>EU086283</v>
          </cell>
          <cell r="B863">
            <v>4</v>
          </cell>
          <cell r="C863" t="str">
            <v>Avian</v>
          </cell>
          <cell r="D863" t="str">
            <v>quail</v>
          </cell>
          <cell r="E863" t="str">
            <v>China</v>
          </cell>
          <cell r="F863" t="str">
            <v>E_Asia_E_China</v>
          </cell>
          <cell r="G863" t="str">
            <v>H9N2</v>
          </cell>
          <cell r="H863">
            <v>2006</v>
          </cell>
          <cell r="I863" t="str">
            <v>A/quail/Guangxi/B1/2006</v>
          </cell>
          <cell r="J863">
            <v>2006</v>
          </cell>
          <cell r="K863" t="str">
            <v>?</v>
          </cell>
          <cell r="L863" t="str">
            <v>Galliformes</v>
          </cell>
          <cell r="M863" t="str">
            <v>Domestic animal</v>
          </cell>
          <cell r="N863" t="str">
            <v>Domestic</v>
          </cell>
          <cell r="O863" t="str">
            <v>Quail</v>
          </cell>
        </row>
        <row r="864">
          <cell r="A864" t="str">
            <v>EU086284</v>
          </cell>
          <cell r="B864">
            <v>4</v>
          </cell>
          <cell r="C864" t="str">
            <v>Avian</v>
          </cell>
          <cell r="D864" t="str">
            <v>bird</v>
          </cell>
          <cell r="E864" t="str">
            <v>China</v>
          </cell>
          <cell r="F864" t="str">
            <v>China_Central</v>
          </cell>
          <cell r="G864" t="str">
            <v>H9N2</v>
          </cell>
          <cell r="H864">
            <v>2006</v>
          </cell>
          <cell r="I864" t="str">
            <v>A/bird/Guangxi/A1/2006</v>
          </cell>
          <cell r="J864">
            <v>2006</v>
          </cell>
          <cell r="K864" t="str">
            <v>NA</v>
          </cell>
          <cell r="L864" t="str">
            <v>Avian (unidentified)</v>
          </cell>
          <cell r="M864" t="str">
            <v>Unidentified</v>
          </cell>
          <cell r="N864" t="str">
            <v>Avian (unidentified)</v>
          </cell>
          <cell r="O864" t="str">
            <v>NA</v>
          </cell>
        </row>
        <row r="865">
          <cell r="A865" t="str">
            <v>EU086302</v>
          </cell>
          <cell r="B865">
            <v>4</v>
          </cell>
          <cell r="C865" t="str">
            <v>Swine</v>
          </cell>
          <cell r="D865" t="str">
            <v>swine</v>
          </cell>
          <cell r="E865" t="str">
            <v>China</v>
          </cell>
          <cell r="F865" t="str">
            <v>China_Central</v>
          </cell>
          <cell r="G865" t="str">
            <v>H9N2</v>
          </cell>
          <cell r="H865">
            <v>2005</v>
          </cell>
          <cell r="I865" t="str">
            <v>A/swine/Guangxi/FS2/2005</v>
          </cell>
          <cell r="J865">
            <v>2005</v>
          </cell>
          <cell r="K865" t="str">
            <v>Mammals</v>
          </cell>
          <cell r="L865" t="str">
            <v>Mammal</v>
          </cell>
          <cell r="M865" t="str">
            <v>Domestic animal</v>
          </cell>
          <cell r="N865" t="str">
            <v>Domestic</v>
          </cell>
          <cell r="O865" t="str">
            <v>Mammal</v>
          </cell>
        </row>
        <row r="866">
          <cell r="A866" t="str">
            <v>EU086303</v>
          </cell>
          <cell r="B866">
            <v>4</v>
          </cell>
          <cell r="C866" t="str">
            <v>Avian</v>
          </cell>
          <cell r="D866" t="str">
            <v>bird</v>
          </cell>
          <cell r="E866" t="str">
            <v>China</v>
          </cell>
          <cell r="F866" t="str">
            <v>China_Central</v>
          </cell>
          <cell r="G866" t="str">
            <v>H9N2</v>
          </cell>
          <cell r="H866">
            <v>2006</v>
          </cell>
          <cell r="I866" t="str">
            <v>A/bird/Guangxi/H1/2006</v>
          </cell>
          <cell r="J866">
            <v>2006</v>
          </cell>
          <cell r="K866" t="str">
            <v>NA</v>
          </cell>
          <cell r="L866" t="str">
            <v>Avian (unidentified)</v>
          </cell>
          <cell r="M866" t="str">
            <v>Unidentified</v>
          </cell>
          <cell r="N866" t="str">
            <v>Avian (unidentified)</v>
          </cell>
          <cell r="O866" t="str">
            <v>NA</v>
          </cell>
        </row>
        <row r="867">
          <cell r="A867" t="str">
            <v>EU086318</v>
          </cell>
          <cell r="B867">
            <v>4</v>
          </cell>
          <cell r="C867" t="str">
            <v>Swine</v>
          </cell>
          <cell r="D867" t="str">
            <v>swine</v>
          </cell>
          <cell r="E867" t="str">
            <v>China</v>
          </cell>
          <cell r="F867" t="str">
            <v>China_Central</v>
          </cell>
          <cell r="G867" t="str">
            <v>H9N2</v>
          </cell>
          <cell r="H867">
            <v>2005</v>
          </cell>
          <cell r="I867" t="str">
            <v>A/swine/Guangxi/S15/2005</v>
          </cell>
          <cell r="J867">
            <v>2005</v>
          </cell>
          <cell r="K867" t="str">
            <v>Mammals</v>
          </cell>
          <cell r="L867" t="str">
            <v>Mammal</v>
          </cell>
          <cell r="M867" t="str">
            <v>Domestic animal</v>
          </cell>
          <cell r="N867" t="str">
            <v>Domestic</v>
          </cell>
          <cell r="O867" t="str">
            <v>Mammal</v>
          </cell>
        </row>
        <row r="868">
          <cell r="A868" t="str">
            <v>EU086319</v>
          </cell>
          <cell r="B868">
            <v>4</v>
          </cell>
          <cell r="C868" t="str">
            <v>Swine</v>
          </cell>
          <cell r="D868" t="str">
            <v>swine</v>
          </cell>
          <cell r="E868" t="str">
            <v>China</v>
          </cell>
          <cell r="F868" t="str">
            <v>China_Central</v>
          </cell>
          <cell r="G868" t="str">
            <v>H9N2</v>
          </cell>
          <cell r="H868">
            <v>2005</v>
          </cell>
          <cell r="I868" t="str">
            <v>A/swine/Guangxi/S11/2005</v>
          </cell>
          <cell r="J868">
            <v>2005</v>
          </cell>
          <cell r="K868" t="str">
            <v>Mammals</v>
          </cell>
          <cell r="L868" t="str">
            <v>Mammal</v>
          </cell>
          <cell r="M868" t="str">
            <v>Domestic animal</v>
          </cell>
          <cell r="N868" t="str">
            <v>Domestic</v>
          </cell>
          <cell r="O868" t="str">
            <v>Mammal</v>
          </cell>
        </row>
        <row r="869">
          <cell r="A869" t="str">
            <v>EU157934</v>
          </cell>
          <cell r="B869">
            <v>4</v>
          </cell>
          <cell r="C869" t="str">
            <v>Avian</v>
          </cell>
          <cell r="D869" t="str">
            <v>chicken</v>
          </cell>
          <cell r="E869" t="str">
            <v>China</v>
          </cell>
          <cell r="F869" t="str">
            <v>China_West</v>
          </cell>
          <cell r="G869" t="str">
            <v>H9N2</v>
          </cell>
          <cell r="H869">
            <v>2006</v>
          </cell>
          <cell r="I869" t="str">
            <v>A/chicken/Yunnan/BanNa1/2006</v>
          </cell>
          <cell r="J869">
            <v>2006</v>
          </cell>
          <cell r="K869" t="str">
            <v>Poultry</v>
          </cell>
          <cell r="L869" t="str">
            <v>Poultry</v>
          </cell>
          <cell r="M869" t="str">
            <v>Domestic animal</v>
          </cell>
          <cell r="N869" t="str">
            <v>Domestic</v>
          </cell>
          <cell r="O869" t="str">
            <v>Chicken</v>
          </cell>
        </row>
        <row r="870">
          <cell r="A870" t="str">
            <v>EU216080</v>
          </cell>
          <cell r="B870">
            <v>4</v>
          </cell>
          <cell r="C870" t="str">
            <v>Avian</v>
          </cell>
          <cell r="D870" t="str">
            <v>chicken</v>
          </cell>
          <cell r="E870" t="str">
            <v>China</v>
          </cell>
          <cell r="F870" t="str">
            <v>China_West</v>
          </cell>
          <cell r="G870" t="str">
            <v>H9N2</v>
          </cell>
          <cell r="H870">
            <v>2007</v>
          </cell>
          <cell r="I870" t="str">
            <v>A/chicken/Yunnan/BaoShan3/2007</v>
          </cell>
          <cell r="J870">
            <v>2007</v>
          </cell>
          <cell r="K870" t="str">
            <v>Poultry</v>
          </cell>
          <cell r="L870" t="str">
            <v>Poultry</v>
          </cell>
          <cell r="M870" t="str">
            <v>Domestic animal</v>
          </cell>
          <cell r="N870" t="str">
            <v>Domestic</v>
          </cell>
          <cell r="O870" t="str">
            <v>Chicken</v>
          </cell>
        </row>
        <row r="871">
          <cell r="A871" t="str">
            <v>EU216081</v>
          </cell>
          <cell r="B871">
            <v>4</v>
          </cell>
          <cell r="C871" t="str">
            <v>Avian</v>
          </cell>
          <cell r="D871" t="str">
            <v>chicken</v>
          </cell>
          <cell r="E871" t="str">
            <v>China</v>
          </cell>
          <cell r="F871" t="str">
            <v>China_West</v>
          </cell>
          <cell r="G871" t="str">
            <v>H9N2</v>
          </cell>
          <cell r="H871">
            <v>2007</v>
          </cell>
          <cell r="I871" t="str">
            <v>A/chicken/Yunnan/Chuxiong1/2007</v>
          </cell>
          <cell r="J871">
            <v>2007</v>
          </cell>
          <cell r="K871" t="str">
            <v>Poultry</v>
          </cell>
          <cell r="L871" t="str">
            <v>Poultry</v>
          </cell>
          <cell r="M871" t="str">
            <v>Domestic animal</v>
          </cell>
          <cell r="N871" t="str">
            <v>Domestic</v>
          </cell>
          <cell r="O871" t="str">
            <v>Chicken</v>
          </cell>
        </row>
        <row r="872">
          <cell r="A872" t="str">
            <v>EU216082</v>
          </cell>
          <cell r="B872">
            <v>4</v>
          </cell>
          <cell r="C872" t="str">
            <v>Avian</v>
          </cell>
          <cell r="D872" t="str">
            <v>chicken</v>
          </cell>
          <cell r="E872" t="str">
            <v>China</v>
          </cell>
          <cell r="F872" t="str">
            <v>China_West</v>
          </cell>
          <cell r="G872" t="str">
            <v>H9N2</v>
          </cell>
          <cell r="H872">
            <v>2007</v>
          </cell>
          <cell r="I872" t="str">
            <v>A/chicken/Yunnan/Chuxiong2/2007</v>
          </cell>
          <cell r="J872">
            <v>2007</v>
          </cell>
          <cell r="K872" t="str">
            <v>Poultry</v>
          </cell>
          <cell r="L872" t="str">
            <v>Poultry</v>
          </cell>
          <cell r="M872" t="str">
            <v>Domestic animal</v>
          </cell>
          <cell r="N872" t="str">
            <v>Domestic</v>
          </cell>
          <cell r="O872" t="str">
            <v>Chicken</v>
          </cell>
        </row>
        <row r="873">
          <cell r="A873" t="str">
            <v>EU216083</v>
          </cell>
          <cell r="B873">
            <v>4</v>
          </cell>
          <cell r="C873" t="str">
            <v>Avian</v>
          </cell>
          <cell r="D873" t="str">
            <v>chicken</v>
          </cell>
          <cell r="E873" t="str">
            <v>China</v>
          </cell>
          <cell r="F873" t="str">
            <v>China_West</v>
          </cell>
          <cell r="G873" t="str">
            <v>H9N2</v>
          </cell>
          <cell r="H873">
            <v>2007</v>
          </cell>
          <cell r="I873" t="str">
            <v>A/chicken/Yunnan/Chuxiong3/2007</v>
          </cell>
          <cell r="J873">
            <v>2007</v>
          </cell>
          <cell r="K873" t="str">
            <v>Poultry</v>
          </cell>
          <cell r="L873" t="str">
            <v>Poultry</v>
          </cell>
          <cell r="M873" t="str">
            <v>Domestic animal</v>
          </cell>
          <cell r="N873" t="str">
            <v>Domestic</v>
          </cell>
          <cell r="O873" t="str">
            <v>Chicken</v>
          </cell>
        </row>
        <row r="874">
          <cell r="A874" t="str">
            <v>EU216084</v>
          </cell>
          <cell r="B874">
            <v>4</v>
          </cell>
          <cell r="C874" t="str">
            <v>Avian</v>
          </cell>
          <cell r="D874" t="str">
            <v>chicken</v>
          </cell>
          <cell r="E874" t="str">
            <v>China</v>
          </cell>
          <cell r="F874" t="str">
            <v>China_West</v>
          </cell>
          <cell r="G874" t="str">
            <v>H9N2</v>
          </cell>
          <cell r="H874">
            <v>2007</v>
          </cell>
          <cell r="I874" t="str">
            <v>A/chicken/Yunnan/Dehong1/2007</v>
          </cell>
          <cell r="J874">
            <v>2007</v>
          </cell>
          <cell r="K874" t="str">
            <v>Poultry</v>
          </cell>
          <cell r="L874" t="str">
            <v>Poultry</v>
          </cell>
          <cell r="M874" t="str">
            <v>Domestic animal</v>
          </cell>
          <cell r="N874" t="str">
            <v>Domestic</v>
          </cell>
          <cell r="O874" t="str">
            <v>Chicken</v>
          </cell>
        </row>
        <row r="875">
          <cell r="A875" t="str">
            <v>EU216085</v>
          </cell>
          <cell r="B875">
            <v>4</v>
          </cell>
          <cell r="C875" t="str">
            <v>Avian</v>
          </cell>
          <cell r="D875" t="str">
            <v>chicken</v>
          </cell>
          <cell r="E875" t="str">
            <v>China</v>
          </cell>
          <cell r="F875" t="str">
            <v>China_West</v>
          </cell>
          <cell r="G875" t="str">
            <v>H9N2</v>
          </cell>
          <cell r="H875">
            <v>2006</v>
          </cell>
          <cell r="I875" t="str">
            <v>A/chicken/Yunnan/Diqing/2006</v>
          </cell>
          <cell r="J875">
            <v>2006</v>
          </cell>
          <cell r="K875" t="str">
            <v>Poultry</v>
          </cell>
          <cell r="L875" t="str">
            <v>Poultry</v>
          </cell>
          <cell r="M875" t="str">
            <v>Domestic animal</v>
          </cell>
          <cell r="N875" t="str">
            <v>Domestic</v>
          </cell>
          <cell r="O875" t="str">
            <v>Chicken</v>
          </cell>
        </row>
        <row r="876">
          <cell r="A876" t="str">
            <v>EU216086</v>
          </cell>
          <cell r="B876">
            <v>4</v>
          </cell>
          <cell r="C876" t="str">
            <v>Avian</v>
          </cell>
          <cell r="D876" t="str">
            <v>chicken</v>
          </cell>
          <cell r="E876" t="str">
            <v>China</v>
          </cell>
          <cell r="F876" t="str">
            <v>China_West</v>
          </cell>
          <cell r="G876" t="str">
            <v>H9N2</v>
          </cell>
          <cell r="H876">
            <v>2007</v>
          </cell>
          <cell r="I876" t="str">
            <v>A/chicken/Yunnan/Honghe/2007</v>
          </cell>
          <cell r="J876">
            <v>2007</v>
          </cell>
          <cell r="K876" t="str">
            <v>Poultry</v>
          </cell>
          <cell r="L876" t="str">
            <v>Poultry</v>
          </cell>
          <cell r="M876" t="str">
            <v>Domestic animal</v>
          </cell>
          <cell r="N876" t="str">
            <v>Domestic</v>
          </cell>
          <cell r="O876" t="str">
            <v>Chicken</v>
          </cell>
        </row>
        <row r="877">
          <cell r="A877" t="str">
            <v>EU216087</v>
          </cell>
          <cell r="B877">
            <v>4</v>
          </cell>
          <cell r="C877" t="str">
            <v>Avian</v>
          </cell>
          <cell r="D877" t="str">
            <v>chicken</v>
          </cell>
          <cell r="E877" t="str">
            <v>China</v>
          </cell>
          <cell r="F877" t="str">
            <v>China_West</v>
          </cell>
          <cell r="G877" t="str">
            <v>H9N2</v>
          </cell>
          <cell r="H877">
            <v>2007</v>
          </cell>
          <cell r="I877" t="str">
            <v>A/chicken/Yunnan/Kunming/2007</v>
          </cell>
          <cell r="J877">
            <v>2007</v>
          </cell>
          <cell r="K877" t="str">
            <v>Poultry</v>
          </cell>
          <cell r="L877" t="str">
            <v>Poultry</v>
          </cell>
          <cell r="M877" t="str">
            <v>Domestic animal</v>
          </cell>
          <cell r="N877" t="str">
            <v>Domestic</v>
          </cell>
          <cell r="O877" t="str">
            <v>Chicken</v>
          </cell>
        </row>
        <row r="878">
          <cell r="A878" t="str">
            <v>EU216088</v>
          </cell>
          <cell r="B878">
            <v>4</v>
          </cell>
          <cell r="C878" t="str">
            <v>Avian</v>
          </cell>
          <cell r="D878" t="str">
            <v>chicken</v>
          </cell>
          <cell r="E878" t="str">
            <v>China</v>
          </cell>
          <cell r="F878" t="str">
            <v>China_West</v>
          </cell>
          <cell r="G878" t="str">
            <v>H9N2</v>
          </cell>
          <cell r="H878">
            <v>2006</v>
          </cell>
          <cell r="I878" t="str">
            <v>A/chicken/Yunnan/Simao1/2006</v>
          </cell>
          <cell r="J878">
            <v>2006</v>
          </cell>
          <cell r="K878" t="str">
            <v>Poultry</v>
          </cell>
          <cell r="L878" t="str">
            <v>Poultry</v>
          </cell>
          <cell r="M878" t="str">
            <v>Domestic animal</v>
          </cell>
          <cell r="N878" t="str">
            <v>Domestic</v>
          </cell>
          <cell r="O878" t="str">
            <v>Chicken</v>
          </cell>
        </row>
        <row r="879">
          <cell r="A879" t="str">
            <v>EU216089</v>
          </cell>
          <cell r="B879">
            <v>4</v>
          </cell>
          <cell r="C879" t="str">
            <v>Avian</v>
          </cell>
          <cell r="D879" t="str">
            <v>chicken</v>
          </cell>
          <cell r="E879" t="str">
            <v>China</v>
          </cell>
          <cell r="F879" t="str">
            <v>China_West</v>
          </cell>
          <cell r="G879" t="str">
            <v>H9N2</v>
          </cell>
          <cell r="H879">
            <v>2007</v>
          </cell>
          <cell r="I879" t="str">
            <v>A/chicken/Yunnan/Simao3/2007</v>
          </cell>
          <cell r="J879">
            <v>2007</v>
          </cell>
          <cell r="K879" t="str">
            <v>Poultry</v>
          </cell>
          <cell r="L879" t="str">
            <v>Poultry</v>
          </cell>
          <cell r="M879" t="str">
            <v>Domestic animal</v>
          </cell>
          <cell r="N879" t="str">
            <v>Domestic</v>
          </cell>
          <cell r="O879" t="str">
            <v>Chicken</v>
          </cell>
        </row>
        <row r="880">
          <cell r="A880" t="str">
            <v>EU216090</v>
          </cell>
          <cell r="B880">
            <v>4</v>
          </cell>
          <cell r="C880" t="str">
            <v>Avian</v>
          </cell>
          <cell r="D880" t="str">
            <v>chicken</v>
          </cell>
          <cell r="E880" t="str">
            <v>China</v>
          </cell>
          <cell r="F880" t="str">
            <v>China_West</v>
          </cell>
          <cell r="G880" t="str">
            <v>H9N2</v>
          </cell>
          <cell r="H880">
            <v>2007</v>
          </cell>
          <cell r="I880" t="str">
            <v>A/chicken/Yunnan/Wenshan/2007</v>
          </cell>
          <cell r="J880">
            <v>2007</v>
          </cell>
          <cell r="K880" t="str">
            <v>Poultry</v>
          </cell>
          <cell r="L880" t="str">
            <v>Poultry</v>
          </cell>
          <cell r="M880" t="str">
            <v>Domestic animal</v>
          </cell>
          <cell r="N880" t="str">
            <v>Domestic</v>
          </cell>
          <cell r="O880" t="str">
            <v>Chicken</v>
          </cell>
        </row>
        <row r="881">
          <cell r="A881" t="str">
            <v>EU216091</v>
          </cell>
          <cell r="B881">
            <v>4</v>
          </cell>
          <cell r="C881" t="str">
            <v>Avian</v>
          </cell>
          <cell r="D881" t="str">
            <v>chicken</v>
          </cell>
          <cell r="E881" t="str">
            <v>China</v>
          </cell>
          <cell r="F881" t="str">
            <v>China_West</v>
          </cell>
          <cell r="G881" t="str">
            <v>H9N2</v>
          </cell>
          <cell r="H881">
            <v>2007</v>
          </cell>
          <cell r="I881" t="str">
            <v>A/chicken/Yunnan/Yuxi2/2007</v>
          </cell>
          <cell r="J881">
            <v>2007</v>
          </cell>
          <cell r="K881" t="str">
            <v>Poultry</v>
          </cell>
          <cell r="L881" t="str">
            <v>Poultry</v>
          </cell>
          <cell r="M881" t="str">
            <v>Domestic animal</v>
          </cell>
          <cell r="N881" t="str">
            <v>Domestic</v>
          </cell>
          <cell r="O881" t="str">
            <v>Chicken</v>
          </cell>
        </row>
        <row r="882">
          <cell r="A882" t="str">
            <v>EU216092</v>
          </cell>
          <cell r="B882">
            <v>4</v>
          </cell>
          <cell r="C882" t="str">
            <v>Avian</v>
          </cell>
          <cell r="D882" t="str">
            <v>chicken</v>
          </cell>
          <cell r="E882" t="str">
            <v>China</v>
          </cell>
          <cell r="F882" t="str">
            <v>China_West</v>
          </cell>
          <cell r="G882" t="str">
            <v>H9N2</v>
          </cell>
          <cell r="H882">
            <v>2007</v>
          </cell>
          <cell r="I882" t="str">
            <v>A/chicken/Yunnan/Zhaotong07/2007</v>
          </cell>
          <cell r="J882">
            <v>2007</v>
          </cell>
          <cell r="K882" t="str">
            <v>Poultry</v>
          </cell>
          <cell r="L882" t="str">
            <v>Poultry</v>
          </cell>
          <cell r="M882" t="str">
            <v>Domestic animal</v>
          </cell>
          <cell r="N882" t="str">
            <v>Domestic</v>
          </cell>
          <cell r="O882" t="str">
            <v>Chicken</v>
          </cell>
        </row>
        <row r="883">
          <cell r="A883" t="str">
            <v>EU253561</v>
          </cell>
          <cell r="B883">
            <v>4</v>
          </cell>
          <cell r="C883" t="str">
            <v>Avian</v>
          </cell>
          <cell r="D883" t="str">
            <v>chicken</v>
          </cell>
          <cell r="E883" t="str">
            <v>South Korea</v>
          </cell>
          <cell r="F883" t="str">
            <v>E_Asia_E_China</v>
          </cell>
          <cell r="G883" t="str">
            <v>H9N2</v>
          </cell>
          <cell r="H883">
            <v>2001</v>
          </cell>
          <cell r="I883" t="str">
            <v>A/chicken/Korea/01310/2001</v>
          </cell>
          <cell r="J883">
            <v>2001</v>
          </cell>
          <cell r="K883" t="str">
            <v>Poultry</v>
          </cell>
          <cell r="L883" t="str">
            <v>Poultry</v>
          </cell>
          <cell r="M883" t="str">
            <v>Domestic animal</v>
          </cell>
          <cell r="N883" t="str">
            <v>Domestic</v>
          </cell>
          <cell r="O883" t="str">
            <v>Chicken</v>
          </cell>
        </row>
        <row r="884">
          <cell r="A884" t="str">
            <v>EU304455</v>
          </cell>
          <cell r="B884">
            <v>4</v>
          </cell>
          <cell r="C884" t="str">
            <v>Avian</v>
          </cell>
          <cell r="D884" t="str">
            <v>chicken</v>
          </cell>
          <cell r="E884" t="str">
            <v>China</v>
          </cell>
          <cell r="F884" t="str">
            <v>China_Central</v>
          </cell>
          <cell r="G884" t="str">
            <v>H9N2</v>
          </cell>
          <cell r="H884">
            <v>2002</v>
          </cell>
          <cell r="I884" t="str">
            <v>A/chicken/Guangdong/126/2002</v>
          </cell>
          <cell r="J884">
            <v>2002</v>
          </cell>
          <cell r="K884" t="str">
            <v>Poultry</v>
          </cell>
          <cell r="L884" t="str">
            <v>Poultry</v>
          </cell>
          <cell r="M884" t="str">
            <v>Domestic animal</v>
          </cell>
          <cell r="N884" t="str">
            <v>Domestic</v>
          </cell>
          <cell r="O884" t="str">
            <v>Chicken</v>
          </cell>
        </row>
        <row r="885">
          <cell r="A885" t="str">
            <v>EU365371</v>
          </cell>
          <cell r="B885">
            <v>4</v>
          </cell>
          <cell r="C885" t="str">
            <v>Avian</v>
          </cell>
          <cell r="D885" t="str">
            <v>chicken</v>
          </cell>
          <cell r="E885" t="str">
            <v>China</v>
          </cell>
          <cell r="F885" t="str">
            <v>China_Central</v>
          </cell>
          <cell r="G885" t="str">
            <v>H9N2</v>
          </cell>
          <cell r="H885">
            <v>2007</v>
          </cell>
          <cell r="I885" t="str">
            <v>A/chicken/Hubei/C1/2007</v>
          </cell>
          <cell r="J885">
            <v>2007</v>
          </cell>
          <cell r="K885" t="str">
            <v>Poultry</v>
          </cell>
          <cell r="L885" t="str">
            <v>Poultry</v>
          </cell>
          <cell r="M885" t="str">
            <v>Domestic animal</v>
          </cell>
          <cell r="N885" t="str">
            <v>Domestic</v>
          </cell>
          <cell r="O885" t="str">
            <v>Chicken</v>
          </cell>
        </row>
        <row r="886">
          <cell r="A886" t="str">
            <v>EU477241</v>
          </cell>
          <cell r="B886">
            <v>4</v>
          </cell>
          <cell r="C886" t="str">
            <v>Avian</v>
          </cell>
          <cell r="D886" t="str">
            <v>chicken</v>
          </cell>
          <cell r="E886" t="str">
            <v>Iran</v>
          </cell>
          <cell r="F886" t="str">
            <v>Middle_East</v>
          </cell>
          <cell r="G886" t="str">
            <v>H9N2</v>
          </cell>
          <cell r="H886">
            <v>1998</v>
          </cell>
          <cell r="I886" t="str">
            <v>A/chicken/Iran/TH77/1998</v>
          </cell>
          <cell r="J886">
            <v>1998</v>
          </cell>
          <cell r="K886" t="str">
            <v>Poultry</v>
          </cell>
          <cell r="L886" t="str">
            <v>Poultry</v>
          </cell>
          <cell r="M886" t="str">
            <v>Domestic animal</v>
          </cell>
          <cell r="N886" t="str">
            <v>Domestic</v>
          </cell>
          <cell r="O886" t="str">
            <v>Chicken</v>
          </cell>
        </row>
        <row r="887">
          <cell r="A887" t="str">
            <v>EU477242</v>
          </cell>
          <cell r="B887">
            <v>4</v>
          </cell>
          <cell r="C887" t="str">
            <v>Avian</v>
          </cell>
          <cell r="D887" t="str">
            <v>chicken</v>
          </cell>
          <cell r="E887" t="str">
            <v>Iran</v>
          </cell>
          <cell r="F887" t="str">
            <v>Middle_East</v>
          </cell>
          <cell r="G887" t="str">
            <v>H9N2</v>
          </cell>
          <cell r="H887">
            <v>2007</v>
          </cell>
          <cell r="I887" t="str">
            <v>A/chicken/Iran/TH85/2007</v>
          </cell>
          <cell r="J887">
            <v>2007</v>
          </cell>
          <cell r="K887" t="str">
            <v>Poultry</v>
          </cell>
          <cell r="L887" t="str">
            <v>Poultry</v>
          </cell>
          <cell r="M887" t="str">
            <v>Domestic animal</v>
          </cell>
          <cell r="N887" t="str">
            <v>Domestic</v>
          </cell>
          <cell r="O887" t="str">
            <v>Chicken</v>
          </cell>
        </row>
        <row r="888">
          <cell r="A888" t="str">
            <v>EU477243</v>
          </cell>
          <cell r="B888">
            <v>4</v>
          </cell>
          <cell r="C888" t="str">
            <v>Avian</v>
          </cell>
          <cell r="D888" t="str">
            <v>chicken</v>
          </cell>
          <cell r="E888" t="str">
            <v>Iran</v>
          </cell>
          <cell r="F888" t="str">
            <v>Middle_East</v>
          </cell>
          <cell r="G888" t="str">
            <v>H9N2</v>
          </cell>
          <cell r="H888">
            <v>2007</v>
          </cell>
          <cell r="I888" t="str">
            <v>A/chicken/Iran/TH286/2007</v>
          </cell>
          <cell r="J888">
            <v>2007</v>
          </cell>
          <cell r="K888" t="str">
            <v>Poultry</v>
          </cell>
          <cell r="L888" t="str">
            <v>Poultry</v>
          </cell>
          <cell r="M888" t="str">
            <v>Domestic animal</v>
          </cell>
          <cell r="N888" t="str">
            <v>Domestic</v>
          </cell>
          <cell r="O888" t="str">
            <v>Chicken</v>
          </cell>
        </row>
        <row r="889">
          <cell r="A889" t="str">
            <v>EU477244</v>
          </cell>
          <cell r="B889">
            <v>4</v>
          </cell>
          <cell r="C889" t="str">
            <v>Avian</v>
          </cell>
          <cell r="D889" t="str">
            <v>chicken</v>
          </cell>
          <cell r="E889" t="str">
            <v>Iran</v>
          </cell>
          <cell r="F889" t="str">
            <v>Middle_East</v>
          </cell>
          <cell r="G889" t="str">
            <v>H9N2</v>
          </cell>
          <cell r="H889">
            <v>2007</v>
          </cell>
          <cell r="I889" t="str">
            <v>A/chicken/Iran/TH386/2007</v>
          </cell>
          <cell r="J889">
            <v>2007</v>
          </cell>
          <cell r="K889" t="str">
            <v>Poultry</v>
          </cell>
          <cell r="L889" t="str">
            <v>Poultry</v>
          </cell>
          <cell r="M889" t="str">
            <v>Domestic animal</v>
          </cell>
          <cell r="N889" t="str">
            <v>Domestic</v>
          </cell>
          <cell r="O889" t="str">
            <v>Chicken</v>
          </cell>
        </row>
        <row r="890">
          <cell r="A890" t="str">
            <v>EU477245</v>
          </cell>
          <cell r="B890">
            <v>4</v>
          </cell>
          <cell r="C890" t="str">
            <v>Avian</v>
          </cell>
          <cell r="D890" t="str">
            <v>chicken</v>
          </cell>
          <cell r="E890" t="str">
            <v>Iran</v>
          </cell>
          <cell r="F890" t="str">
            <v>Middle_East</v>
          </cell>
          <cell r="G890" t="str">
            <v>H9N2</v>
          </cell>
          <cell r="H890">
            <v>2007</v>
          </cell>
          <cell r="I890" t="str">
            <v>A/chicken/Iran/TH186/2007</v>
          </cell>
          <cell r="J890">
            <v>2007</v>
          </cell>
          <cell r="K890" t="str">
            <v>Poultry</v>
          </cell>
          <cell r="L890" t="str">
            <v>Poultry</v>
          </cell>
          <cell r="M890" t="str">
            <v>Domestic animal</v>
          </cell>
          <cell r="N890" t="str">
            <v>Domestic</v>
          </cell>
          <cell r="O890" t="str">
            <v>Chicken</v>
          </cell>
        </row>
        <row r="891">
          <cell r="A891" t="str">
            <v>EU477246</v>
          </cell>
          <cell r="B891">
            <v>4</v>
          </cell>
          <cell r="C891" t="str">
            <v>Avian</v>
          </cell>
          <cell r="D891" t="str">
            <v>chicken</v>
          </cell>
          <cell r="E891" t="str">
            <v>Iran</v>
          </cell>
          <cell r="F891" t="str">
            <v>Middle_East</v>
          </cell>
          <cell r="G891" t="str">
            <v>H9N2</v>
          </cell>
          <cell r="H891">
            <v>2002</v>
          </cell>
          <cell r="I891" t="str">
            <v>A/chicken/Iran/TH81/2002</v>
          </cell>
          <cell r="J891">
            <v>2002</v>
          </cell>
          <cell r="K891" t="str">
            <v>Poultry</v>
          </cell>
          <cell r="L891" t="str">
            <v>Poultry</v>
          </cell>
          <cell r="M891" t="str">
            <v>Domestic animal</v>
          </cell>
          <cell r="N891" t="str">
            <v>Domestic</v>
          </cell>
          <cell r="O891" t="str">
            <v>Chicken</v>
          </cell>
        </row>
        <row r="892">
          <cell r="A892" t="str">
            <v>EU477247</v>
          </cell>
          <cell r="B892">
            <v>4</v>
          </cell>
          <cell r="C892" t="str">
            <v>Avian</v>
          </cell>
          <cell r="D892" t="str">
            <v>chicken</v>
          </cell>
          <cell r="E892" t="str">
            <v>Iran</v>
          </cell>
          <cell r="F892" t="str">
            <v>Middle_East</v>
          </cell>
          <cell r="G892" t="str">
            <v>H9N2</v>
          </cell>
          <cell r="H892">
            <v>1999</v>
          </cell>
          <cell r="I892" t="str">
            <v>A/chicken/Iran/TH78/1999</v>
          </cell>
          <cell r="J892">
            <v>1999</v>
          </cell>
          <cell r="K892" t="str">
            <v>Poultry</v>
          </cell>
          <cell r="L892" t="str">
            <v>Poultry</v>
          </cell>
          <cell r="M892" t="str">
            <v>Domestic animal</v>
          </cell>
          <cell r="N892" t="str">
            <v>Domestic</v>
          </cell>
          <cell r="O892" t="str">
            <v>Chicken</v>
          </cell>
        </row>
        <row r="893">
          <cell r="A893" t="str">
            <v>EU477248</v>
          </cell>
          <cell r="B893">
            <v>4</v>
          </cell>
          <cell r="C893" t="str">
            <v>Avian</v>
          </cell>
          <cell r="D893" t="str">
            <v>chicken</v>
          </cell>
          <cell r="E893" t="str">
            <v>Iran</v>
          </cell>
          <cell r="F893" t="str">
            <v>Middle_East</v>
          </cell>
          <cell r="G893" t="str">
            <v>H9N2</v>
          </cell>
          <cell r="H893">
            <v>2000</v>
          </cell>
          <cell r="I893" t="str">
            <v>A/chicken/Iran/TH79/2000</v>
          </cell>
          <cell r="J893">
            <v>2000</v>
          </cell>
          <cell r="K893" t="str">
            <v>Poultry</v>
          </cell>
          <cell r="L893" t="str">
            <v>Poultry</v>
          </cell>
          <cell r="M893" t="str">
            <v>Domestic animal</v>
          </cell>
          <cell r="N893" t="str">
            <v>Domestic</v>
          </cell>
          <cell r="O893" t="str">
            <v>Chicken</v>
          </cell>
        </row>
        <row r="894">
          <cell r="A894" t="str">
            <v>EU477249</v>
          </cell>
          <cell r="B894">
            <v>4</v>
          </cell>
          <cell r="C894" t="str">
            <v>Avian</v>
          </cell>
          <cell r="D894" t="str">
            <v>chicken</v>
          </cell>
          <cell r="E894" t="str">
            <v>Iran</v>
          </cell>
          <cell r="F894" t="str">
            <v>Middle_East</v>
          </cell>
          <cell r="G894" t="str">
            <v>H9N2</v>
          </cell>
          <cell r="H894">
            <v>2000</v>
          </cell>
          <cell r="I894" t="str">
            <v>A/chicken/Iran/TH80/2000</v>
          </cell>
          <cell r="J894">
            <v>2000</v>
          </cell>
          <cell r="K894" t="str">
            <v>Poultry</v>
          </cell>
          <cell r="L894" t="str">
            <v>Poultry</v>
          </cell>
          <cell r="M894" t="str">
            <v>Domestic animal</v>
          </cell>
          <cell r="N894" t="str">
            <v>Domestic</v>
          </cell>
          <cell r="O894" t="str">
            <v>Chicken</v>
          </cell>
        </row>
        <row r="895">
          <cell r="A895" t="str">
            <v>EU477539</v>
          </cell>
          <cell r="B895">
            <v>4</v>
          </cell>
          <cell r="C895" t="str">
            <v>Avian</v>
          </cell>
          <cell r="D895" t="str">
            <v>chicken</v>
          </cell>
          <cell r="E895" t="str">
            <v>Iran</v>
          </cell>
          <cell r="F895" t="str">
            <v>Middle_East</v>
          </cell>
          <cell r="G895" t="str">
            <v>H9N2</v>
          </cell>
          <cell r="H895">
            <v>2007</v>
          </cell>
          <cell r="I895" t="str">
            <v>A/chicken/Iran/TH486-masoumi/2007</v>
          </cell>
          <cell r="J895">
            <v>2007</v>
          </cell>
          <cell r="K895" t="str">
            <v>Poultry</v>
          </cell>
          <cell r="L895" t="str">
            <v>Poultry</v>
          </cell>
          <cell r="M895" t="str">
            <v>Domestic animal</v>
          </cell>
          <cell r="N895" t="str">
            <v>Domestic</v>
          </cell>
          <cell r="O895" t="str">
            <v>Chicken</v>
          </cell>
        </row>
        <row r="896">
          <cell r="A896" t="str">
            <v>EU502893</v>
          </cell>
          <cell r="B896">
            <v>4</v>
          </cell>
          <cell r="C896" t="str">
            <v>Swine</v>
          </cell>
          <cell r="D896" t="str">
            <v>swine</v>
          </cell>
          <cell r="E896" t="str">
            <v>China</v>
          </cell>
          <cell r="F896" t="str">
            <v>E_Asia_E_China</v>
          </cell>
          <cell r="G896" t="str">
            <v>H9N2</v>
          </cell>
          <cell r="H896">
            <v>2004</v>
          </cell>
          <cell r="I896" t="str">
            <v>A/swine/Jiangxi/1/2004</v>
          </cell>
          <cell r="J896">
            <v>2004</v>
          </cell>
          <cell r="K896" t="str">
            <v>Mammals</v>
          </cell>
          <cell r="L896" t="str">
            <v>Mammal</v>
          </cell>
          <cell r="M896" t="str">
            <v>Domestic animal</v>
          </cell>
          <cell r="N896" t="str">
            <v>Domestic</v>
          </cell>
          <cell r="O896" t="str">
            <v>Mammal</v>
          </cell>
        </row>
        <row r="897">
          <cell r="A897" t="str">
            <v>EU502901</v>
          </cell>
          <cell r="B897">
            <v>4</v>
          </cell>
          <cell r="C897" t="str">
            <v>Swine</v>
          </cell>
          <cell r="D897" t="str">
            <v>swine</v>
          </cell>
          <cell r="E897" t="str">
            <v>China</v>
          </cell>
          <cell r="F897" t="str">
            <v>E_Asia_E_China</v>
          </cell>
          <cell r="G897" t="str">
            <v>H9N2</v>
          </cell>
          <cell r="H897">
            <v>2004</v>
          </cell>
          <cell r="I897" t="str">
            <v>A/swine/Jiangxi/wx2/2004</v>
          </cell>
          <cell r="J897">
            <v>2004</v>
          </cell>
          <cell r="K897" t="str">
            <v>Mammals</v>
          </cell>
          <cell r="L897" t="str">
            <v>Mammal</v>
          </cell>
          <cell r="M897" t="str">
            <v>Domestic animal</v>
          </cell>
          <cell r="N897" t="str">
            <v>Domestic</v>
          </cell>
          <cell r="O897" t="str">
            <v>Mammal</v>
          </cell>
        </row>
        <row r="898">
          <cell r="A898" t="str">
            <v>EU516304</v>
          </cell>
          <cell r="B898">
            <v>4</v>
          </cell>
          <cell r="C898" t="str">
            <v>Swine</v>
          </cell>
          <cell r="D898" t="str">
            <v>swine</v>
          </cell>
          <cell r="E898" t="str">
            <v>China</v>
          </cell>
          <cell r="F898" t="str">
            <v>E_Asia_E_China</v>
          </cell>
          <cell r="G898" t="str">
            <v>H9N2</v>
          </cell>
          <cell r="H898">
            <v>2003</v>
          </cell>
          <cell r="I898" t="str">
            <v>A/swine/Shandong/w4/2003</v>
          </cell>
          <cell r="J898">
            <v>2003</v>
          </cell>
          <cell r="K898" t="str">
            <v>Mammals</v>
          </cell>
          <cell r="L898" t="str">
            <v>Mammal</v>
          </cell>
          <cell r="M898" t="str">
            <v>Domestic animal</v>
          </cell>
          <cell r="N898" t="str">
            <v>Domestic</v>
          </cell>
          <cell r="O898" t="str">
            <v>Mammal</v>
          </cell>
        </row>
        <row r="899">
          <cell r="A899" t="str">
            <v>EU516312</v>
          </cell>
          <cell r="B899">
            <v>4</v>
          </cell>
          <cell r="C899" t="str">
            <v>Swine</v>
          </cell>
          <cell r="D899" t="str">
            <v>swine</v>
          </cell>
          <cell r="E899" t="str">
            <v>China</v>
          </cell>
          <cell r="F899" t="str">
            <v>China_Central</v>
          </cell>
          <cell r="G899" t="str">
            <v>H9N2</v>
          </cell>
          <cell r="H899">
            <v>2004</v>
          </cell>
          <cell r="I899" t="str">
            <v>A/swine/Guangdong/wxl/2004</v>
          </cell>
          <cell r="J899">
            <v>2004</v>
          </cell>
          <cell r="K899" t="str">
            <v>Mammals</v>
          </cell>
          <cell r="L899" t="str">
            <v>Mammal</v>
          </cell>
          <cell r="M899" t="str">
            <v>Domestic animal</v>
          </cell>
          <cell r="N899" t="str">
            <v>Domestic</v>
          </cell>
          <cell r="O899" t="str">
            <v>Mammal</v>
          </cell>
        </row>
        <row r="900">
          <cell r="A900" t="str">
            <v>EU573938</v>
          </cell>
          <cell r="B900">
            <v>4</v>
          </cell>
          <cell r="C900" t="str">
            <v>Avian</v>
          </cell>
          <cell r="D900" t="str">
            <v>chicken</v>
          </cell>
          <cell r="E900" t="str">
            <v>China</v>
          </cell>
          <cell r="F900" t="str">
            <v>E_Asia_E_China</v>
          </cell>
          <cell r="G900" t="str">
            <v>H9N2</v>
          </cell>
          <cell r="H900">
            <v>2001</v>
          </cell>
          <cell r="I900" t="str">
            <v>A/chicken/Hebei/B1/2001</v>
          </cell>
          <cell r="J900">
            <v>2001</v>
          </cell>
          <cell r="K900" t="str">
            <v>Poultry</v>
          </cell>
          <cell r="L900" t="str">
            <v>Poultry</v>
          </cell>
          <cell r="M900" t="str">
            <v>Domestic animal</v>
          </cell>
          <cell r="N900" t="str">
            <v>Domestic</v>
          </cell>
          <cell r="O900" t="str">
            <v>Chicken</v>
          </cell>
        </row>
        <row r="901">
          <cell r="A901" t="str">
            <v>EU573939</v>
          </cell>
          <cell r="B901">
            <v>4</v>
          </cell>
          <cell r="C901" t="str">
            <v>Avian</v>
          </cell>
          <cell r="D901" t="str">
            <v>chicken</v>
          </cell>
          <cell r="E901" t="str">
            <v>China</v>
          </cell>
          <cell r="F901" t="str">
            <v>E_Asia_E_China</v>
          </cell>
          <cell r="G901" t="str">
            <v>H9N2</v>
          </cell>
          <cell r="H901">
            <v>1998</v>
          </cell>
          <cell r="I901" t="str">
            <v>A/chicken/Shandong/B1/1998</v>
          </cell>
          <cell r="J901">
            <v>1998</v>
          </cell>
          <cell r="K901" t="str">
            <v>Poultry</v>
          </cell>
          <cell r="L901" t="str">
            <v>Poultry</v>
          </cell>
          <cell r="M901" t="str">
            <v>Domestic animal</v>
          </cell>
          <cell r="N901" t="str">
            <v>Domestic</v>
          </cell>
          <cell r="O901" t="str">
            <v>Chicken</v>
          </cell>
        </row>
        <row r="902">
          <cell r="A902" t="str">
            <v>EU573940</v>
          </cell>
          <cell r="B902">
            <v>4</v>
          </cell>
          <cell r="C902" t="str">
            <v>Avian</v>
          </cell>
          <cell r="D902" t="str">
            <v>chicken</v>
          </cell>
          <cell r="E902" t="str">
            <v>China</v>
          </cell>
          <cell r="F902" t="str">
            <v>E_Asia_E_China</v>
          </cell>
          <cell r="G902" t="str">
            <v>H9N2</v>
          </cell>
          <cell r="H902">
            <v>2005</v>
          </cell>
          <cell r="I902" t="str">
            <v>A/chicken/Beijing/L1/2005</v>
          </cell>
          <cell r="J902">
            <v>2005</v>
          </cell>
          <cell r="K902" t="str">
            <v>Poultry</v>
          </cell>
          <cell r="L902" t="str">
            <v>Poultry</v>
          </cell>
          <cell r="M902" t="str">
            <v>Domestic animal</v>
          </cell>
          <cell r="N902" t="str">
            <v>Domestic</v>
          </cell>
          <cell r="O902" t="str">
            <v>Chicken</v>
          </cell>
        </row>
        <row r="903">
          <cell r="A903" t="str">
            <v>EU573941</v>
          </cell>
          <cell r="B903">
            <v>4</v>
          </cell>
          <cell r="C903" t="str">
            <v>Avian</v>
          </cell>
          <cell r="D903" t="str">
            <v>chicken</v>
          </cell>
          <cell r="E903" t="str">
            <v>China</v>
          </cell>
          <cell r="F903" t="str">
            <v>E_Asia_E_China</v>
          </cell>
          <cell r="G903" t="str">
            <v>H9N2</v>
          </cell>
          <cell r="H903">
            <v>2006</v>
          </cell>
          <cell r="I903" t="str">
            <v>A/chicken/Hebei/L1/2006</v>
          </cell>
          <cell r="J903">
            <v>2006</v>
          </cell>
          <cell r="K903" t="str">
            <v>Poultry</v>
          </cell>
          <cell r="L903" t="str">
            <v>Poultry</v>
          </cell>
          <cell r="M903" t="str">
            <v>Domestic animal</v>
          </cell>
          <cell r="N903" t="str">
            <v>Domestic</v>
          </cell>
          <cell r="O903" t="str">
            <v>Chicken</v>
          </cell>
        </row>
        <row r="904">
          <cell r="A904" t="str">
            <v>EU644482</v>
          </cell>
          <cell r="B904">
            <v>4</v>
          </cell>
          <cell r="C904" t="str">
            <v>Avian</v>
          </cell>
          <cell r="D904" t="str">
            <v>goose</v>
          </cell>
          <cell r="E904" t="str">
            <v>China</v>
          </cell>
          <cell r="F904" t="str">
            <v>China_West</v>
          </cell>
          <cell r="G904" t="str">
            <v>H9N2</v>
          </cell>
          <cell r="H904">
            <v>2007</v>
          </cell>
          <cell r="I904" t="str">
            <v>A/goose/Yunnan/chuxiong07/07</v>
          </cell>
          <cell r="J904">
            <v>2007</v>
          </cell>
          <cell r="K904" t="str">
            <v>?</v>
          </cell>
          <cell r="L904" t="str">
            <v>Poultry</v>
          </cell>
          <cell r="M904" t="str">
            <v>Domestic animal</v>
          </cell>
          <cell r="N904" t="str">
            <v>Domestic</v>
          </cell>
          <cell r="O904" t="str">
            <v>Domestic_duck/geese</v>
          </cell>
        </row>
        <row r="905">
          <cell r="A905" t="str">
            <v>EU644485</v>
          </cell>
          <cell r="B905">
            <v>4</v>
          </cell>
          <cell r="C905" t="str">
            <v>Avian</v>
          </cell>
          <cell r="D905" t="str">
            <v>chicken</v>
          </cell>
          <cell r="E905" t="str">
            <v>China</v>
          </cell>
          <cell r="F905" t="str">
            <v>China_West</v>
          </cell>
          <cell r="G905" t="str">
            <v>H9N2</v>
          </cell>
          <cell r="H905">
            <v>2007</v>
          </cell>
          <cell r="I905" t="str">
            <v>A/chicken/Yunnan/honghe10/2007</v>
          </cell>
          <cell r="J905">
            <v>2007</v>
          </cell>
          <cell r="K905" t="str">
            <v>Poultry</v>
          </cell>
          <cell r="L905" t="str">
            <v>Poultry</v>
          </cell>
          <cell r="M905" t="str">
            <v>Domestic animal</v>
          </cell>
          <cell r="N905" t="str">
            <v>Domestic</v>
          </cell>
          <cell r="O905" t="str">
            <v>Chicken</v>
          </cell>
        </row>
        <row r="906">
          <cell r="A906" t="str">
            <v>EU662946</v>
          </cell>
          <cell r="B906">
            <v>4</v>
          </cell>
          <cell r="C906" t="str">
            <v>Avian</v>
          </cell>
          <cell r="D906" t="str">
            <v>chicken</v>
          </cell>
          <cell r="E906" t="str">
            <v>South Korea</v>
          </cell>
          <cell r="F906" t="str">
            <v>E_Asia_E_China</v>
          </cell>
          <cell r="G906" t="str">
            <v>H9N2</v>
          </cell>
          <cell r="H906">
            <v>2004</v>
          </cell>
          <cell r="I906" t="str">
            <v>A/chicken/Korea/S21/2004</v>
          </cell>
          <cell r="J906">
            <v>2004</v>
          </cell>
          <cell r="K906" t="str">
            <v>Poultry</v>
          </cell>
          <cell r="L906" t="str">
            <v>Poultry</v>
          </cell>
          <cell r="M906" t="str">
            <v>Domestic animal</v>
          </cell>
          <cell r="N906" t="str">
            <v>Domestic</v>
          </cell>
          <cell r="O906" t="str">
            <v>Chicken</v>
          </cell>
        </row>
        <row r="907">
          <cell r="A907" t="str">
            <v>EU662947</v>
          </cell>
          <cell r="B907">
            <v>4</v>
          </cell>
          <cell r="C907" t="str">
            <v>Avian</v>
          </cell>
          <cell r="D907" t="str">
            <v>chicken</v>
          </cell>
          <cell r="E907" t="str">
            <v>South Korea</v>
          </cell>
          <cell r="F907" t="str">
            <v>E_Asia_E_China</v>
          </cell>
          <cell r="G907" t="str">
            <v>H9N2</v>
          </cell>
          <cell r="H907">
            <v>2004</v>
          </cell>
          <cell r="I907" t="str">
            <v>A/chicken/Korea/S21/2004</v>
          </cell>
          <cell r="J907">
            <v>2004</v>
          </cell>
          <cell r="K907" t="str">
            <v>Poultry</v>
          </cell>
          <cell r="L907" t="str">
            <v>Poultry</v>
          </cell>
          <cell r="M907" t="str">
            <v>Domestic animal</v>
          </cell>
          <cell r="N907" t="str">
            <v>Domestic</v>
          </cell>
          <cell r="O907" t="str">
            <v>Chicken</v>
          </cell>
        </row>
        <row r="908">
          <cell r="A908" t="str">
            <v>EU665420</v>
          </cell>
          <cell r="B908">
            <v>4</v>
          </cell>
          <cell r="C908" t="str">
            <v>Avian</v>
          </cell>
          <cell r="D908" t="str">
            <v>chicken</v>
          </cell>
          <cell r="E908" t="str">
            <v>India</v>
          </cell>
          <cell r="F908" t="str">
            <v>S_Asia</v>
          </cell>
          <cell r="G908" t="str">
            <v>H9N2</v>
          </cell>
          <cell r="H908">
            <v>2003</v>
          </cell>
          <cell r="I908" t="str">
            <v>A/chicken/Haryana/2051/2003</v>
          </cell>
          <cell r="J908">
            <v>37735</v>
          </cell>
          <cell r="K908" t="str">
            <v>Poultry</v>
          </cell>
          <cell r="L908" t="str">
            <v>Poultry</v>
          </cell>
          <cell r="M908" t="str">
            <v>Domestic animal</v>
          </cell>
          <cell r="N908" t="str">
            <v>Domestic</v>
          </cell>
          <cell r="O908" t="str">
            <v>Chicken</v>
          </cell>
        </row>
        <row r="909">
          <cell r="A909" t="str">
            <v>EU665421</v>
          </cell>
          <cell r="B909">
            <v>4</v>
          </cell>
          <cell r="C909" t="str">
            <v>Avian</v>
          </cell>
          <cell r="D909" t="str">
            <v>chicken</v>
          </cell>
          <cell r="E909" t="str">
            <v>India</v>
          </cell>
          <cell r="F909" t="str">
            <v>S_Asia</v>
          </cell>
          <cell r="G909" t="str">
            <v>H9N2</v>
          </cell>
          <cell r="H909">
            <v>2003</v>
          </cell>
          <cell r="I909" t="str">
            <v>A/chicken/Punjab/2063/2003</v>
          </cell>
          <cell r="J909">
            <v>37736</v>
          </cell>
          <cell r="K909" t="str">
            <v>Poultry</v>
          </cell>
          <cell r="L909" t="str">
            <v>Poultry</v>
          </cell>
          <cell r="M909" t="str">
            <v>Domestic animal</v>
          </cell>
          <cell r="N909" t="str">
            <v>Domestic</v>
          </cell>
          <cell r="O909" t="str">
            <v>Chicken</v>
          </cell>
        </row>
        <row r="910">
          <cell r="A910" t="str">
            <v>EU665422</v>
          </cell>
          <cell r="B910">
            <v>4</v>
          </cell>
          <cell r="C910" t="str">
            <v>Avian</v>
          </cell>
          <cell r="D910" t="str">
            <v>chicken</v>
          </cell>
          <cell r="E910" t="str">
            <v>India</v>
          </cell>
          <cell r="F910" t="str">
            <v>S_Asia</v>
          </cell>
          <cell r="G910" t="str">
            <v>H9N2</v>
          </cell>
          <cell r="H910">
            <v>2004</v>
          </cell>
          <cell r="I910" t="str">
            <v>A/chicken/Uttar Pradesh/2543/2004</v>
          </cell>
          <cell r="J910" t="str">
            <v>2004/03/</v>
          </cell>
          <cell r="K910" t="str">
            <v>Poultry</v>
          </cell>
          <cell r="L910" t="str">
            <v>Poultry</v>
          </cell>
          <cell r="M910" t="str">
            <v>Domestic animal</v>
          </cell>
          <cell r="N910" t="str">
            <v>Domestic</v>
          </cell>
          <cell r="O910" t="str">
            <v>Chicken</v>
          </cell>
        </row>
        <row r="911">
          <cell r="A911" t="str">
            <v>EU665423</v>
          </cell>
          <cell r="B911">
            <v>4</v>
          </cell>
          <cell r="C911" t="str">
            <v>Avian</v>
          </cell>
          <cell r="D911" t="str">
            <v>chicken</v>
          </cell>
          <cell r="E911" t="str">
            <v>India</v>
          </cell>
          <cell r="F911" t="str">
            <v>S_Asia</v>
          </cell>
          <cell r="G911" t="str">
            <v>H9N2</v>
          </cell>
          <cell r="H911">
            <v>2004</v>
          </cell>
          <cell r="I911" t="str">
            <v>A/chicken/Gujarat/3724/2004</v>
          </cell>
          <cell r="J911" t="str">
            <v>2004/10/</v>
          </cell>
          <cell r="K911" t="str">
            <v>Poultry</v>
          </cell>
          <cell r="L911" t="str">
            <v>Poultry</v>
          </cell>
          <cell r="M911" t="str">
            <v>Domestic animal</v>
          </cell>
          <cell r="N911" t="str">
            <v>Domestic</v>
          </cell>
          <cell r="O911" t="str">
            <v>Chicken</v>
          </cell>
        </row>
        <row r="912">
          <cell r="A912" t="str">
            <v>EU753274</v>
          </cell>
          <cell r="B912">
            <v>4</v>
          </cell>
          <cell r="C912" t="str">
            <v>Avian</v>
          </cell>
          <cell r="D912" t="str">
            <v>chicken</v>
          </cell>
          <cell r="E912" t="str">
            <v>China</v>
          </cell>
          <cell r="F912" t="str">
            <v>E_Asia_E_China</v>
          </cell>
          <cell r="G912" t="str">
            <v>H9N2</v>
          </cell>
          <cell r="H912">
            <v>1999</v>
          </cell>
          <cell r="I912" t="str">
            <v>A/chicken/Shanghai/2/1999</v>
          </cell>
          <cell r="J912">
            <v>1999</v>
          </cell>
          <cell r="K912" t="str">
            <v>Poultry</v>
          </cell>
          <cell r="L912" t="str">
            <v>Poultry</v>
          </cell>
          <cell r="M912" t="str">
            <v>Domestic animal</v>
          </cell>
          <cell r="N912" t="str">
            <v>Domestic</v>
          </cell>
          <cell r="O912" t="str">
            <v>Chicken</v>
          </cell>
        </row>
        <row r="913">
          <cell r="A913" t="str">
            <v>EU753282</v>
          </cell>
          <cell r="B913">
            <v>4</v>
          </cell>
          <cell r="C913" t="str">
            <v>Avian</v>
          </cell>
          <cell r="D913" t="str">
            <v>chicken</v>
          </cell>
          <cell r="E913" t="str">
            <v>China</v>
          </cell>
          <cell r="F913" t="str">
            <v>E_Asia_E_China</v>
          </cell>
          <cell r="G913" t="str">
            <v>H9N2</v>
          </cell>
          <cell r="H913">
            <v>2000</v>
          </cell>
          <cell r="I913" t="str">
            <v>A/chicken/Shanghai/3/2000</v>
          </cell>
          <cell r="J913">
            <v>2000</v>
          </cell>
          <cell r="K913" t="str">
            <v>Poultry</v>
          </cell>
          <cell r="L913" t="str">
            <v>Poultry</v>
          </cell>
          <cell r="M913" t="str">
            <v>Domestic animal</v>
          </cell>
          <cell r="N913" t="str">
            <v>Domestic</v>
          </cell>
          <cell r="O913" t="str">
            <v>Chicken</v>
          </cell>
        </row>
        <row r="914">
          <cell r="A914" t="str">
            <v>EU753298</v>
          </cell>
          <cell r="B914">
            <v>4</v>
          </cell>
          <cell r="C914" t="str">
            <v>Avian</v>
          </cell>
          <cell r="D914" t="str">
            <v>chicken</v>
          </cell>
          <cell r="E914" t="str">
            <v>China</v>
          </cell>
          <cell r="F914" t="str">
            <v>E_Asia_E_China</v>
          </cell>
          <cell r="G914" t="str">
            <v>H9N2</v>
          </cell>
          <cell r="H914">
            <v>2001</v>
          </cell>
          <cell r="I914" t="str">
            <v>A/chicken/Shanghai/2/2001</v>
          </cell>
          <cell r="J914">
            <v>2001</v>
          </cell>
          <cell r="K914" t="str">
            <v>Poultry</v>
          </cell>
          <cell r="L914" t="str">
            <v>Poultry</v>
          </cell>
          <cell r="M914" t="str">
            <v>Domestic animal</v>
          </cell>
          <cell r="N914" t="str">
            <v>Domestic</v>
          </cell>
          <cell r="O914" t="str">
            <v>Chicken</v>
          </cell>
        </row>
        <row r="915">
          <cell r="A915" t="str">
            <v>EU753306</v>
          </cell>
          <cell r="B915">
            <v>4</v>
          </cell>
          <cell r="C915" t="str">
            <v>Avian</v>
          </cell>
          <cell r="D915" t="str">
            <v>chicken</v>
          </cell>
          <cell r="E915" t="str">
            <v>China</v>
          </cell>
          <cell r="F915" t="str">
            <v>E_Asia_E_China</v>
          </cell>
          <cell r="G915" t="str">
            <v>H9N2</v>
          </cell>
          <cell r="H915">
            <v>2001</v>
          </cell>
          <cell r="I915" t="str">
            <v>A/chicken/Shanghai/7/2001</v>
          </cell>
          <cell r="J915">
            <v>2001</v>
          </cell>
          <cell r="K915" t="str">
            <v>Poultry</v>
          </cell>
          <cell r="L915" t="str">
            <v>Poultry</v>
          </cell>
          <cell r="M915" t="str">
            <v>Domestic animal</v>
          </cell>
          <cell r="N915" t="str">
            <v>Domestic</v>
          </cell>
          <cell r="O915" t="str">
            <v>Chicken</v>
          </cell>
        </row>
        <row r="916">
          <cell r="A916" t="str">
            <v>EU753314</v>
          </cell>
          <cell r="B916">
            <v>4</v>
          </cell>
          <cell r="C916" t="str">
            <v>Avian</v>
          </cell>
          <cell r="D916" t="str">
            <v>chicken</v>
          </cell>
          <cell r="E916" t="str">
            <v>China</v>
          </cell>
          <cell r="F916" t="str">
            <v>E_Asia_E_China</v>
          </cell>
          <cell r="G916" t="str">
            <v>H9N2</v>
          </cell>
          <cell r="H916">
            <v>2001</v>
          </cell>
          <cell r="I916" t="str">
            <v>A/chicken/Shanghai/12/2001</v>
          </cell>
          <cell r="J916">
            <v>2001</v>
          </cell>
          <cell r="K916" t="str">
            <v>Poultry</v>
          </cell>
          <cell r="L916" t="str">
            <v>Poultry</v>
          </cell>
          <cell r="M916" t="str">
            <v>Domestic animal</v>
          </cell>
          <cell r="N916" t="str">
            <v>Domestic</v>
          </cell>
          <cell r="O916" t="str">
            <v>Chicken</v>
          </cell>
        </row>
        <row r="917">
          <cell r="A917" t="str">
            <v>EU753322</v>
          </cell>
          <cell r="B917">
            <v>4</v>
          </cell>
          <cell r="C917" t="str">
            <v>Avian</v>
          </cell>
          <cell r="D917" t="str">
            <v>chicken</v>
          </cell>
          <cell r="E917" t="str">
            <v>China</v>
          </cell>
          <cell r="F917" t="str">
            <v>E_Asia_E_China</v>
          </cell>
          <cell r="G917" t="str">
            <v>H9N2</v>
          </cell>
          <cell r="H917">
            <v>2001</v>
          </cell>
          <cell r="I917" t="str">
            <v>A/chicken/Shanghai/14/2001</v>
          </cell>
          <cell r="J917">
            <v>2001</v>
          </cell>
          <cell r="K917" t="str">
            <v>Poultry</v>
          </cell>
          <cell r="L917" t="str">
            <v>Poultry</v>
          </cell>
          <cell r="M917" t="str">
            <v>Domestic animal</v>
          </cell>
          <cell r="N917" t="str">
            <v>Domestic</v>
          </cell>
          <cell r="O917" t="str">
            <v>Chicken</v>
          </cell>
        </row>
        <row r="918">
          <cell r="A918" t="str">
            <v>EU753330</v>
          </cell>
          <cell r="B918">
            <v>4</v>
          </cell>
          <cell r="C918" t="str">
            <v>Avian</v>
          </cell>
          <cell r="D918" t="str">
            <v>chicken</v>
          </cell>
          <cell r="E918" t="str">
            <v>China</v>
          </cell>
          <cell r="F918" t="str">
            <v>E_Asia_E_China</v>
          </cell>
          <cell r="G918" t="str">
            <v>H9N2</v>
          </cell>
          <cell r="H918">
            <v>2001</v>
          </cell>
          <cell r="I918" t="str">
            <v>A/chicken/Shanghai/16/2001</v>
          </cell>
          <cell r="J918">
            <v>2001</v>
          </cell>
          <cell r="K918" t="str">
            <v>Poultry</v>
          </cell>
          <cell r="L918" t="str">
            <v>Poultry</v>
          </cell>
          <cell r="M918" t="str">
            <v>Domestic animal</v>
          </cell>
          <cell r="N918" t="str">
            <v>Domestic</v>
          </cell>
          <cell r="O918" t="str">
            <v>Chicken</v>
          </cell>
        </row>
        <row r="919">
          <cell r="A919" t="str">
            <v>EU753338</v>
          </cell>
          <cell r="B919">
            <v>4</v>
          </cell>
          <cell r="C919" t="str">
            <v>Avian</v>
          </cell>
          <cell r="D919" t="str">
            <v>chicken</v>
          </cell>
          <cell r="E919" t="str">
            <v>China</v>
          </cell>
          <cell r="F919" t="str">
            <v>E_Asia_E_China</v>
          </cell>
          <cell r="G919" t="str">
            <v>H9N2</v>
          </cell>
          <cell r="H919">
            <v>2002</v>
          </cell>
          <cell r="I919" t="str">
            <v>A/chicken/Shanghai/1/2002</v>
          </cell>
          <cell r="J919">
            <v>2002</v>
          </cell>
          <cell r="K919" t="str">
            <v>Poultry</v>
          </cell>
          <cell r="L919" t="str">
            <v>Poultry</v>
          </cell>
          <cell r="M919" t="str">
            <v>Domestic animal</v>
          </cell>
          <cell r="N919" t="str">
            <v>Domestic</v>
          </cell>
          <cell r="O919" t="str">
            <v>Chicken</v>
          </cell>
        </row>
        <row r="920">
          <cell r="A920" t="str">
            <v>EU753346</v>
          </cell>
          <cell r="B920">
            <v>4</v>
          </cell>
          <cell r="C920" t="str">
            <v>Avian</v>
          </cell>
          <cell r="D920" t="str">
            <v>chicken</v>
          </cell>
          <cell r="E920" t="str">
            <v>China</v>
          </cell>
          <cell r="F920" t="str">
            <v>E_Asia_E_China</v>
          </cell>
          <cell r="G920" t="str">
            <v>H9N2</v>
          </cell>
          <cell r="H920">
            <v>2002</v>
          </cell>
          <cell r="I920" t="str">
            <v>A/chicken/Shanghai/2/2002</v>
          </cell>
          <cell r="J920">
            <v>2002</v>
          </cell>
          <cell r="K920" t="str">
            <v>Poultry</v>
          </cell>
          <cell r="L920" t="str">
            <v>Poultry</v>
          </cell>
          <cell r="M920" t="str">
            <v>Domestic animal</v>
          </cell>
          <cell r="N920" t="str">
            <v>Domestic</v>
          </cell>
          <cell r="O920" t="str">
            <v>Chicken</v>
          </cell>
        </row>
        <row r="921">
          <cell r="A921" t="str">
            <v>EU926626</v>
          </cell>
          <cell r="B921">
            <v>4</v>
          </cell>
          <cell r="C921" t="str">
            <v>Avian</v>
          </cell>
          <cell r="D921" t="str">
            <v>duck</v>
          </cell>
          <cell r="E921" t="str">
            <v>China</v>
          </cell>
          <cell r="F921" t="str">
            <v>China_Central</v>
          </cell>
          <cell r="G921" t="str">
            <v>H9N2</v>
          </cell>
          <cell r="H921">
            <v>2007</v>
          </cell>
          <cell r="I921" t="str">
            <v>A/duck/Guangdong/GZ02/2007</v>
          </cell>
          <cell r="J921">
            <v>2007</v>
          </cell>
          <cell r="K921" t="str">
            <v>Poultry</v>
          </cell>
          <cell r="L921" t="str">
            <v>Poultry</v>
          </cell>
          <cell r="M921" t="str">
            <v>Domestic animal</v>
          </cell>
          <cell r="N921" t="str">
            <v>Domestic</v>
          </cell>
          <cell r="O921" t="str">
            <v>Domestic_duck/geese</v>
          </cell>
        </row>
        <row r="922">
          <cell r="A922" t="str">
            <v>EU935071</v>
          </cell>
          <cell r="B922">
            <v>4</v>
          </cell>
          <cell r="C922" t="str">
            <v>Avian</v>
          </cell>
          <cell r="D922" t="str">
            <v>chicken</v>
          </cell>
          <cell r="E922" t="str">
            <v>China</v>
          </cell>
          <cell r="F922" t="str">
            <v>E_Asia_E_China</v>
          </cell>
          <cell r="G922" t="str">
            <v>H9N2</v>
          </cell>
          <cell r="H922">
            <v>2007</v>
          </cell>
          <cell r="I922" t="str">
            <v>A/chicken/Shandong/B2/2007</v>
          </cell>
          <cell r="J922">
            <v>2007</v>
          </cell>
          <cell r="K922" t="str">
            <v>Poultry</v>
          </cell>
          <cell r="L922" t="str">
            <v>Poultry</v>
          </cell>
          <cell r="M922" t="str">
            <v>Domestic animal</v>
          </cell>
          <cell r="N922" t="str">
            <v>Domestic</v>
          </cell>
          <cell r="O922" t="str">
            <v>Chicken</v>
          </cell>
        </row>
        <row r="923">
          <cell r="A923" t="str">
            <v>EU939143</v>
          </cell>
          <cell r="B923">
            <v>4</v>
          </cell>
          <cell r="C923" t="str">
            <v>Avian</v>
          </cell>
          <cell r="D923" t="str">
            <v>chicken</v>
          </cell>
          <cell r="E923" t="str">
            <v>China</v>
          </cell>
          <cell r="F923" t="str">
            <v>E_Asia_E_China</v>
          </cell>
          <cell r="G923" t="str">
            <v>H9N2</v>
          </cell>
          <cell r="H923">
            <v>2007</v>
          </cell>
          <cell r="I923" t="str">
            <v>A/chicken/Shandong/B3/2007</v>
          </cell>
          <cell r="J923">
            <v>2007</v>
          </cell>
          <cell r="K923" t="str">
            <v>Poultry</v>
          </cell>
          <cell r="L923" t="str">
            <v>Poultry</v>
          </cell>
          <cell r="M923" t="str">
            <v>Domestic animal</v>
          </cell>
          <cell r="N923" t="str">
            <v>Domestic</v>
          </cell>
          <cell r="O923" t="str">
            <v>Chicken</v>
          </cell>
        </row>
        <row r="924">
          <cell r="A924" t="str">
            <v>EU939144</v>
          </cell>
          <cell r="B924">
            <v>4</v>
          </cell>
          <cell r="C924" t="str">
            <v>Avian</v>
          </cell>
          <cell r="D924" t="str">
            <v>chicken</v>
          </cell>
          <cell r="E924" t="str">
            <v>China</v>
          </cell>
          <cell r="F924" t="str">
            <v>E_Asia_E_China</v>
          </cell>
          <cell r="G924" t="str">
            <v>H9N2</v>
          </cell>
          <cell r="H924">
            <v>2007</v>
          </cell>
          <cell r="I924" t="str">
            <v>A/chicken/Shandong/B4/2007</v>
          </cell>
          <cell r="J924">
            <v>2007</v>
          </cell>
          <cell r="K924" t="str">
            <v>Poultry</v>
          </cell>
          <cell r="L924" t="str">
            <v>Poultry</v>
          </cell>
          <cell r="M924" t="str">
            <v>Domestic animal</v>
          </cell>
          <cell r="N924" t="str">
            <v>Domestic</v>
          </cell>
          <cell r="O924" t="str">
            <v>Chicken</v>
          </cell>
        </row>
        <row r="925">
          <cell r="A925" t="str">
            <v>EU939145</v>
          </cell>
          <cell r="B925">
            <v>4</v>
          </cell>
          <cell r="C925" t="str">
            <v>Avian</v>
          </cell>
          <cell r="D925" t="str">
            <v>chicken</v>
          </cell>
          <cell r="E925" t="str">
            <v>China</v>
          </cell>
          <cell r="F925" t="str">
            <v>E_Asia_E_China</v>
          </cell>
          <cell r="G925" t="str">
            <v>H9N2</v>
          </cell>
          <cell r="H925">
            <v>2007</v>
          </cell>
          <cell r="I925" t="str">
            <v>A/chicken/Shandong/L1/2007</v>
          </cell>
          <cell r="J925">
            <v>2007</v>
          </cell>
          <cell r="K925" t="str">
            <v>Poultry</v>
          </cell>
          <cell r="L925" t="str">
            <v>Poultry</v>
          </cell>
          <cell r="M925" t="str">
            <v>Domestic animal</v>
          </cell>
          <cell r="N925" t="str">
            <v>Domestic</v>
          </cell>
          <cell r="O925" t="str">
            <v>Chicken</v>
          </cell>
        </row>
        <row r="926">
          <cell r="A926" t="str">
            <v>EU939146</v>
          </cell>
          <cell r="B926">
            <v>4</v>
          </cell>
          <cell r="C926" t="str">
            <v>Avian</v>
          </cell>
          <cell r="D926" t="str">
            <v>chicken</v>
          </cell>
          <cell r="E926" t="str">
            <v>China</v>
          </cell>
          <cell r="F926" t="str">
            <v>E_Asia_E_China</v>
          </cell>
          <cell r="G926" t="str">
            <v>H9N2</v>
          </cell>
          <cell r="H926">
            <v>2008</v>
          </cell>
          <cell r="I926" t="str">
            <v>A/chicken/Zibo/L2/2008</v>
          </cell>
          <cell r="J926">
            <v>2008</v>
          </cell>
          <cell r="K926" t="str">
            <v>Poultry</v>
          </cell>
          <cell r="L926" t="str">
            <v>Poultry</v>
          </cell>
          <cell r="M926" t="str">
            <v>Domestic animal</v>
          </cell>
          <cell r="N926" t="str">
            <v>Domestic</v>
          </cell>
          <cell r="O926" t="str">
            <v>Chicken</v>
          </cell>
        </row>
        <row r="927">
          <cell r="A927" t="str">
            <v>EU939147</v>
          </cell>
          <cell r="B927">
            <v>4</v>
          </cell>
          <cell r="C927" t="str">
            <v>Avian</v>
          </cell>
          <cell r="D927" t="str">
            <v>chicken</v>
          </cell>
          <cell r="E927" t="str">
            <v>China</v>
          </cell>
          <cell r="F927" t="str">
            <v>E_Asia_E_China</v>
          </cell>
          <cell r="G927" t="str">
            <v>H9N2</v>
          </cell>
          <cell r="H927">
            <v>2008</v>
          </cell>
          <cell r="I927" t="str">
            <v>A/chicken/Zibo/B1/2008</v>
          </cell>
          <cell r="J927">
            <v>2008</v>
          </cell>
          <cell r="K927" t="str">
            <v>Poultry</v>
          </cell>
          <cell r="L927" t="str">
            <v>Poultry</v>
          </cell>
          <cell r="M927" t="str">
            <v>Domestic animal</v>
          </cell>
          <cell r="N927" t="str">
            <v>Domestic</v>
          </cell>
          <cell r="O927" t="str">
            <v>Chicken</v>
          </cell>
        </row>
        <row r="928">
          <cell r="A928" t="str">
            <v>EU939148</v>
          </cell>
          <cell r="B928">
            <v>4</v>
          </cell>
          <cell r="C928" t="str">
            <v>Avian</v>
          </cell>
          <cell r="D928" t="str">
            <v>chicken</v>
          </cell>
          <cell r="E928" t="str">
            <v>China</v>
          </cell>
          <cell r="F928" t="str">
            <v>China_Central</v>
          </cell>
          <cell r="G928" t="str">
            <v>H9N2</v>
          </cell>
          <cell r="H928">
            <v>2008</v>
          </cell>
          <cell r="I928" t="str">
            <v>A/chicken/Henan/L1/2008</v>
          </cell>
          <cell r="J928">
            <v>2008</v>
          </cell>
          <cell r="K928" t="str">
            <v>Poultry</v>
          </cell>
          <cell r="L928" t="str">
            <v>Poultry</v>
          </cell>
          <cell r="M928" t="str">
            <v>Domestic animal</v>
          </cell>
          <cell r="N928" t="str">
            <v>Domestic</v>
          </cell>
          <cell r="O928" t="str">
            <v>Chicken</v>
          </cell>
        </row>
        <row r="929">
          <cell r="A929" t="str">
            <v>EU939149</v>
          </cell>
          <cell r="B929">
            <v>4</v>
          </cell>
          <cell r="C929" t="str">
            <v>Avian</v>
          </cell>
          <cell r="D929" t="str">
            <v>chicken</v>
          </cell>
          <cell r="E929" t="str">
            <v>China</v>
          </cell>
          <cell r="F929" t="str">
            <v>China_Central</v>
          </cell>
          <cell r="G929" t="str">
            <v>H9N2</v>
          </cell>
          <cell r="H929">
            <v>2008</v>
          </cell>
          <cell r="I929" t="str">
            <v>A/chicken/Henan/L2/2008</v>
          </cell>
          <cell r="J929">
            <v>2008</v>
          </cell>
          <cell r="K929" t="str">
            <v>Poultry</v>
          </cell>
          <cell r="L929" t="str">
            <v>Poultry</v>
          </cell>
          <cell r="M929" t="str">
            <v>Domestic animal</v>
          </cell>
          <cell r="N929" t="str">
            <v>Domestic</v>
          </cell>
          <cell r="O929" t="str">
            <v>Chicken</v>
          </cell>
        </row>
        <row r="930">
          <cell r="A930" t="str">
            <v>EU939150</v>
          </cell>
          <cell r="B930">
            <v>4</v>
          </cell>
          <cell r="C930" t="str">
            <v>Avian</v>
          </cell>
          <cell r="D930" t="str">
            <v>chicken</v>
          </cell>
          <cell r="E930" t="str">
            <v>China</v>
          </cell>
          <cell r="F930" t="str">
            <v>E_Asia_E_China</v>
          </cell>
          <cell r="G930" t="str">
            <v>H9N2</v>
          </cell>
          <cell r="H930">
            <v>2004</v>
          </cell>
          <cell r="I930" t="str">
            <v>A/chicken/Jiangsu/L1/2004</v>
          </cell>
          <cell r="J930">
            <v>2004</v>
          </cell>
          <cell r="K930" t="str">
            <v>Poultry</v>
          </cell>
          <cell r="L930" t="str">
            <v>Poultry</v>
          </cell>
          <cell r="M930" t="str">
            <v>Domestic animal</v>
          </cell>
          <cell r="N930" t="str">
            <v>Domestic</v>
          </cell>
          <cell r="O930" t="str">
            <v>Chicken</v>
          </cell>
        </row>
        <row r="931">
          <cell r="A931" t="str">
            <v>EU939151</v>
          </cell>
          <cell r="B931">
            <v>4</v>
          </cell>
          <cell r="C931" t="str">
            <v>Avian</v>
          </cell>
          <cell r="D931" t="str">
            <v>chicken</v>
          </cell>
          <cell r="E931" t="str">
            <v>China</v>
          </cell>
          <cell r="F931" t="str">
            <v>E_Asia_E_China</v>
          </cell>
          <cell r="G931" t="str">
            <v>H9N2</v>
          </cell>
          <cell r="H931">
            <v>2004</v>
          </cell>
          <cell r="I931" t="str">
            <v>A/chicken/Tianjin/B1/2004</v>
          </cell>
          <cell r="J931">
            <v>2004</v>
          </cell>
          <cell r="K931" t="str">
            <v>Poultry</v>
          </cell>
          <cell r="L931" t="str">
            <v>Poultry</v>
          </cell>
          <cell r="M931" t="str">
            <v>Domestic animal</v>
          </cell>
          <cell r="N931" t="str">
            <v>Domestic</v>
          </cell>
          <cell r="O931" t="str">
            <v>Chicken</v>
          </cell>
        </row>
        <row r="932">
          <cell r="A932" t="str">
            <v>EU939152</v>
          </cell>
          <cell r="B932">
            <v>4</v>
          </cell>
          <cell r="C932" t="str">
            <v>Avian</v>
          </cell>
          <cell r="D932" t="str">
            <v>chicken</v>
          </cell>
          <cell r="E932" t="str">
            <v>China</v>
          </cell>
          <cell r="F932" t="str">
            <v>E_Asia_E_China</v>
          </cell>
          <cell r="G932" t="str">
            <v>H9N2</v>
          </cell>
          <cell r="H932">
            <v>2005</v>
          </cell>
          <cell r="I932" t="str">
            <v>A/chicken/Jiangsu/L2/2005</v>
          </cell>
          <cell r="J932">
            <v>2005</v>
          </cell>
          <cell r="K932" t="str">
            <v>Poultry</v>
          </cell>
          <cell r="L932" t="str">
            <v>Poultry</v>
          </cell>
          <cell r="M932" t="str">
            <v>Domestic animal</v>
          </cell>
          <cell r="N932" t="str">
            <v>Domestic</v>
          </cell>
          <cell r="O932" t="str">
            <v>Chicken</v>
          </cell>
        </row>
        <row r="933">
          <cell r="A933" t="str">
            <v>EU982308</v>
          </cell>
          <cell r="B933">
            <v>4</v>
          </cell>
          <cell r="C933" t="str">
            <v>Avian</v>
          </cell>
          <cell r="D933" t="str">
            <v>turkey</v>
          </cell>
          <cell r="E933" t="str">
            <v>USA</v>
          </cell>
          <cell r="F933" t="str">
            <v>N_Amer</v>
          </cell>
          <cell r="G933" t="str">
            <v>H9N2</v>
          </cell>
          <cell r="H933">
            <v>1989</v>
          </cell>
          <cell r="I933" t="str">
            <v>A/turkey/TX/10-49-89/1989</v>
          </cell>
          <cell r="J933">
            <v>1989</v>
          </cell>
          <cell r="K933" t="str">
            <v>Poultry</v>
          </cell>
          <cell r="L933" t="str">
            <v>Poultry</v>
          </cell>
          <cell r="M933" t="str">
            <v>Domestic animal</v>
          </cell>
          <cell r="N933" t="str">
            <v>Domestic</v>
          </cell>
          <cell r="O933" t="str">
            <v>Turkey</v>
          </cell>
        </row>
        <row r="934">
          <cell r="A934" t="str">
            <v>EU982316</v>
          </cell>
          <cell r="B934">
            <v>4</v>
          </cell>
          <cell r="C934" t="str">
            <v>Avian</v>
          </cell>
          <cell r="D934" t="str">
            <v>turkey</v>
          </cell>
          <cell r="E934" t="str">
            <v>USA</v>
          </cell>
          <cell r="F934" t="str">
            <v>N_Amer</v>
          </cell>
          <cell r="G934" t="str">
            <v>H9N2</v>
          </cell>
          <cell r="H934">
            <v>1981</v>
          </cell>
          <cell r="I934" t="str">
            <v>A/turkey/TX/4-1-81/1981</v>
          </cell>
          <cell r="J934">
            <v>1981</v>
          </cell>
          <cell r="K934" t="str">
            <v>Poultry</v>
          </cell>
          <cell r="L934" t="str">
            <v>Poultry</v>
          </cell>
          <cell r="M934" t="str">
            <v>Domestic animal</v>
          </cell>
          <cell r="N934" t="str">
            <v>Domestic</v>
          </cell>
          <cell r="O934" t="str">
            <v>Turkey</v>
          </cell>
        </row>
        <row r="935">
          <cell r="A935" t="str">
            <v>FJ190111</v>
          </cell>
          <cell r="B935">
            <v>4</v>
          </cell>
          <cell r="C935" t="str">
            <v>Avian</v>
          </cell>
          <cell r="D935" t="str">
            <v>chicken</v>
          </cell>
          <cell r="E935" t="str">
            <v>China</v>
          </cell>
          <cell r="F935" t="str">
            <v>E_Asia_E_China</v>
          </cell>
          <cell r="G935" t="str">
            <v>H9N2</v>
          </cell>
          <cell r="H935">
            <v>2001</v>
          </cell>
          <cell r="I935" t="str">
            <v>A/chicken/Beijing/3/2001</v>
          </cell>
          <cell r="J935" t="str">
            <v>2001/03/</v>
          </cell>
          <cell r="K935" t="str">
            <v>Poultry</v>
          </cell>
          <cell r="L935" t="str">
            <v>Poultry</v>
          </cell>
          <cell r="M935" t="str">
            <v>Domestic animal</v>
          </cell>
          <cell r="N935" t="str">
            <v>Domestic</v>
          </cell>
          <cell r="O935" t="str">
            <v>Chicken</v>
          </cell>
        </row>
        <row r="936">
          <cell r="A936" t="str">
            <v>FJ190112</v>
          </cell>
          <cell r="B936">
            <v>4</v>
          </cell>
          <cell r="C936" t="str">
            <v>Avian</v>
          </cell>
          <cell r="D936" t="str">
            <v>chicken</v>
          </cell>
          <cell r="E936" t="str">
            <v>China</v>
          </cell>
          <cell r="F936" t="str">
            <v>China_Central</v>
          </cell>
          <cell r="G936" t="str">
            <v>H9N2</v>
          </cell>
          <cell r="H936">
            <v>1999</v>
          </cell>
          <cell r="I936" t="str">
            <v>A/chicken/Guangdong/11/1999</v>
          </cell>
          <cell r="J936" t="str">
            <v>1999/11/</v>
          </cell>
          <cell r="K936" t="str">
            <v>Poultry</v>
          </cell>
          <cell r="L936" t="str">
            <v>Poultry</v>
          </cell>
          <cell r="M936" t="str">
            <v>Domestic animal</v>
          </cell>
          <cell r="N936" t="str">
            <v>Domestic</v>
          </cell>
          <cell r="O936" t="str">
            <v>Chicken</v>
          </cell>
        </row>
        <row r="937">
          <cell r="A937" t="str">
            <v>FJ190113</v>
          </cell>
          <cell r="B937">
            <v>4</v>
          </cell>
          <cell r="C937" t="str">
            <v>Avian</v>
          </cell>
          <cell r="D937" t="str">
            <v>chicken</v>
          </cell>
          <cell r="E937" t="str">
            <v>China</v>
          </cell>
          <cell r="F937" t="str">
            <v>E_Asia_E_China</v>
          </cell>
          <cell r="G937" t="str">
            <v>H9N2</v>
          </cell>
          <cell r="H937">
            <v>1998</v>
          </cell>
          <cell r="I937" t="str">
            <v>A/chicken/Heilongjiang/u/1998</v>
          </cell>
          <cell r="J937">
            <v>1998</v>
          </cell>
          <cell r="K937" t="str">
            <v>Poultry</v>
          </cell>
          <cell r="L937" t="str">
            <v>Poultry</v>
          </cell>
          <cell r="M937" t="str">
            <v>Domestic animal</v>
          </cell>
          <cell r="N937" t="str">
            <v>Domestic</v>
          </cell>
          <cell r="O937" t="str">
            <v>Chicken</v>
          </cell>
        </row>
        <row r="938">
          <cell r="A938" t="str">
            <v>FJ190114</v>
          </cell>
          <cell r="B938">
            <v>4</v>
          </cell>
          <cell r="C938" t="str">
            <v>Avian</v>
          </cell>
          <cell r="D938" t="str">
            <v>chicken</v>
          </cell>
          <cell r="E938" t="str">
            <v>China</v>
          </cell>
          <cell r="F938" t="str">
            <v>China_Central</v>
          </cell>
          <cell r="G938" t="str">
            <v>H9N2</v>
          </cell>
          <cell r="H938">
            <v>2001</v>
          </cell>
          <cell r="I938" t="str">
            <v>A/chicken/Henan/1/2001</v>
          </cell>
          <cell r="J938" t="str">
            <v>2001/01/</v>
          </cell>
          <cell r="K938" t="str">
            <v>Poultry</v>
          </cell>
          <cell r="L938" t="str">
            <v>Poultry</v>
          </cell>
          <cell r="M938" t="str">
            <v>Domestic animal</v>
          </cell>
          <cell r="N938" t="str">
            <v>Domestic</v>
          </cell>
          <cell r="O938" t="str">
            <v>Chicken</v>
          </cell>
        </row>
        <row r="939">
          <cell r="A939" t="str">
            <v>FJ190115</v>
          </cell>
          <cell r="B939">
            <v>4</v>
          </cell>
          <cell r="C939" t="str">
            <v>Avian</v>
          </cell>
          <cell r="D939" t="str">
            <v>chicken</v>
          </cell>
          <cell r="E939" t="str">
            <v>China</v>
          </cell>
          <cell r="F939" t="str">
            <v>China_Central</v>
          </cell>
          <cell r="G939" t="str">
            <v>H9N2</v>
          </cell>
          <cell r="H939">
            <v>2001</v>
          </cell>
          <cell r="I939" t="str">
            <v>A/chicken/Henan/5/2001</v>
          </cell>
          <cell r="J939" t="str">
            <v>2001/05/</v>
          </cell>
          <cell r="K939" t="str">
            <v>Poultry</v>
          </cell>
          <cell r="L939" t="str">
            <v>Poultry</v>
          </cell>
          <cell r="M939" t="str">
            <v>Domestic animal</v>
          </cell>
          <cell r="N939" t="str">
            <v>Domestic</v>
          </cell>
          <cell r="O939" t="str">
            <v>Chicken</v>
          </cell>
        </row>
        <row r="940">
          <cell r="A940" t="str">
            <v>FJ190116</v>
          </cell>
          <cell r="B940">
            <v>4</v>
          </cell>
          <cell r="C940" t="str">
            <v>Avian</v>
          </cell>
          <cell r="D940" t="str">
            <v>chicken</v>
          </cell>
          <cell r="E940" t="str">
            <v>China</v>
          </cell>
          <cell r="F940" t="str">
            <v>China_Central</v>
          </cell>
          <cell r="G940" t="str">
            <v>H9N2</v>
          </cell>
          <cell r="H940">
            <v>2006</v>
          </cell>
          <cell r="I940" t="str">
            <v>A/chicken/Henan/622/2006</v>
          </cell>
          <cell r="J940">
            <v>38890</v>
          </cell>
          <cell r="K940" t="str">
            <v>Poultry</v>
          </cell>
          <cell r="L940" t="str">
            <v>Poultry</v>
          </cell>
          <cell r="M940" t="str">
            <v>Domestic animal</v>
          </cell>
          <cell r="N940" t="str">
            <v>Domestic</v>
          </cell>
          <cell r="O940" t="str">
            <v>Chicken</v>
          </cell>
        </row>
        <row r="941">
          <cell r="A941" t="str">
            <v>FJ190117</v>
          </cell>
          <cell r="B941">
            <v>4</v>
          </cell>
          <cell r="C941" t="str">
            <v>Avian</v>
          </cell>
          <cell r="D941" t="str">
            <v>chicken</v>
          </cell>
          <cell r="E941" t="str">
            <v>China</v>
          </cell>
          <cell r="F941" t="str">
            <v>E_Asia_E_China</v>
          </cell>
          <cell r="G941" t="str">
            <v>H9N2</v>
          </cell>
          <cell r="H941">
            <v>2003</v>
          </cell>
          <cell r="I941" t="str">
            <v>A/chicken/Shandong/2/2003</v>
          </cell>
          <cell r="J941" t="str">
            <v>2003/02/</v>
          </cell>
          <cell r="K941" t="str">
            <v>Poultry</v>
          </cell>
          <cell r="L941" t="str">
            <v>Poultry</v>
          </cell>
          <cell r="M941" t="str">
            <v>Domestic animal</v>
          </cell>
          <cell r="N941" t="str">
            <v>Domestic</v>
          </cell>
          <cell r="O941" t="str">
            <v>Chicken</v>
          </cell>
        </row>
        <row r="942">
          <cell r="A942" t="str">
            <v>FJ190118</v>
          </cell>
          <cell r="B942">
            <v>4</v>
          </cell>
          <cell r="C942" t="str">
            <v>Avian</v>
          </cell>
          <cell r="D942" t="str">
            <v>chicken</v>
          </cell>
          <cell r="E942" t="str">
            <v>China</v>
          </cell>
          <cell r="F942" t="str">
            <v>E_Asia_E_China</v>
          </cell>
          <cell r="G942" t="str">
            <v>H9N2</v>
          </cell>
          <cell r="H942">
            <v>2007</v>
          </cell>
          <cell r="I942" t="str">
            <v>A/chicken/Shandong/ly421/2007</v>
          </cell>
          <cell r="J942">
            <v>39193</v>
          </cell>
          <cell r="K942" t="str">
            <v>Poultry</v>
          </cell>
          <cell r="L942" t="str">
            <v>Poultry</v>
          </cell>
          <cell r="M942" t="str">
            <v>Domestic animal</v>
          </cell>
          <cell r="N942" t="str">
            <v>Domestic</v>
          </cell>
          <cell r="O942" t="str">
            <v>Chicken</v>
          </cell>
        </row>
        <row r="943">
          <cell r="A943" t="str">
            <v>FJ190119</v>
          </cell>
          <cell r="B943">
            <v>4</v>
          </cell>
          <cell r="C943" t="str">
            <v>Avian</v>
          </cell>
          <cell r="D943" t="str">
            <v>chicken</v>
          </cell>
          <cell r="E943" t="str">
            <v>China</v>
          </cell>
          <cell r="F943" t="str">
            <v>E_Asia_E_China</v>
          </cell>
          <cell r="G943" t="str">
            <v>H9N2</v>
          </cell>
          <cell r="H943">
            <v>2007</v>
          </cell>
          <cell r="I943" t="str">
            <v>A/chicken/Shandong/lx316/2007</v>
          </cell>
          <cell r="J943">
            <v>39157</v>
          </cell>
          <cell r="K943" t="str">
            <v>Poultry</v>
          </cell>
          <cell r="L943" t="str">
            <v>Poultry</v>
          </cell>
          <cell r="M943" t="str">
            <v>Domestic animal</v>
          </cell>
          <cell r="N943" t="str">
            <v>Domestic</v>
          </cell>
          <cell r="O943" t="str">
            <v>Chicken</v>
          </cell>
        </row>
        <row r="944">
          <cell r="A944" t="str">
            <v>FJ190120</v>
          </cell>
          <cell r="B944">
            <v>4</v>
          </cell>
          <cell r="C944" t="str">
            <v>Avian</v>
          </cell>
          <cell r="D944" t="str">
            <v>chicken</v>
          </cell>
          <cell r="E944" t="str">
            <v>China</v>
          </cell>
          <cell r="F944" t="str">
            <v>E_Asia_E_China</v>
          </cell>
          <cell r="G944" t="str">
            <v>H9N2</v>
          </cell>
          <cell r="H944">
            <v>2007</v>
          </cell>
          <cell r="I944" t="str">
            <v>A/chicken/Shandong/lx929/2007</v>
          </cell>
          <cell r="J944">
            <v>39354</v>
          </cell>
          <cell r="K944" t="str">
            <v>Poultry</v>
          </cell>
          <cell r="L944" t="str">
            <v>Poultry</v>
          </cell>
          <cell r="M944" t="str">
            <v>Domestic animal</v>
          </cell>
          <cell r="N944" t="str">
            <v>Domestic</v>
          </cell>
          <cell r="O944" t="str">
            <v>Chicken</v>
          </cell>
        </row>
        <row r="945">
          <cell r="A945" t="str">
            <v>FJ190121</v>
          </cell>
          <cell r="B945">
            <v>4</v>
          </cell>
          <cell r="C945" t="str">
            <v>Avian</v>
          </cell>
          <cell r="D945" t="str">
            <v>chicken</v>
          </cell>
          <cell r="E945" t="str">
            <v>China</v>
          </cell>
          <cell r="F945" t="str">
            <v>E_Asia_E_China</v>
          </cell>
          <cell r="G945" t="str">
            <v>H9N2</v>
          </cell>
          <cell r="H945">
            <v>2007</v>
          </cell>
          <cell r="I945" t="str">
            <v>A/chicken/Shandong/lx827/2007</v>
          </cell>
          <cell r="J945">
            <v>39321</v>
          </cell>
          <cell r="K945" t="str">
            <v>Poultry</v>
          </cell>
          <cell r="L945" t="str">
            <v>Poultry</v>
          </cell>
          <cell r="M945" t="str">
            <v>Domestic animal</v>
          </cell>
          <cell r="N945" t="str">
            <v>Domestic</v>
          </cell>
          <cell r="O945" t="str">
            <v>Chicken</v>
          </cell>
        </row>
        <row r="946">
          <cell r="A946" t="str">
            <v>FJ190122</v>
          </cell>
          <cell r="B946">
            <v>4</v>
          </cell>
          <cell r="C946" t="str">
            <v>Avian</v>
          </cell>
          <cell r="D946" t="str">
            <v>chicken</v>
          </cell>
          <cell r="E946" t="str">
            <v>China</v>
          </cell>
          <cell r="F946" t="str">
            <v>E_Asia_E_China</v>
          </cell>
          <cell r="G946" t="str">
            <v>H9N2</v>
          </cell>
          <cell r="H946">
            <v>2002</v>
          </cell>
          <cell r="I946" t="str">
            <v>A/chicken/Fujian/2/2002</v>
          </cell>
          <cell r="J946" t="str">
            <v>2002/02/</v>
          </cell>
          <cell r="K946" t="str">
            <v>Poultry</v>
          </cell>
          <cell r="L946" t="str">
            <v>Poultry</v>
          </cell>
          <cell r="M946" t="str">
            <v>Domestic animal</v>
          </cell>
          <cell r="N946" t="str">
            <v>Domestic</v>
          </cell>
          <cell r="O946" t="str">
            <v>Chicken</v>
          </cell>
        </row>
        <row r="947">
          <cell r="A947" t="str">
            <v>FJ190123</v>
          </cell>
          <cell r="B947">
            <v>4</v>
          </cell>
          <cell r="C947" t="str">
            <v>Avian</v>
          </cell>
          <cell r="D947" t="str">
            <v>chicken</v>
          </cell>
          <cell r="E947" t="str">
            <v>China</v>
          </cell>
          <cell r="F947" t="str">
            <v>China_Central</v>
          </cell>
          <cell r="G947" t="str">
            <v>H9N2</v>
          </cell>
          <cell r="H947">
            <v>2002</v>
          </cell>
          <cell r="I947" t="str">
            <v>A/chicken/Guangdong/1/2002</v>
          </cell>
          <cell r="J947" t="str">
            <v>2002/01/</v>
          </cell>
          <cell r="K947" t="str">
            <v>Poultry</v>
          </cell>
          <cell r="L947" t="str">
            <v>Poultry</v>
          </cell>
          <cell r="M947" t="str">
            <v>Domestic animal</v>
          </cell>
          <cell r="N947" t="str">
            <v>Domestic</v>
          </cell>
          <cell r="O947" t="str">
            <v>Chicken</v>
          </cell>
        </row>
        <row r="948">
          <cell r="A948" t="str">
            <v>FJ190124</v>
          </cell>
          <cell r="B948">
            <v>4</v>
          </cell>
          <cell r="C948" t="str">
            <v>Avian</v>
          </cell>
          <cell r="D948" t="str">
            <v>chicken</v>
          </cell>
          <cell r="E948" t="str">
            <v>China</v>
          </cell>
          <cell r="F948" t="str">
            <v>China_Central</v>
          </cell>
          <cell r="G948" t="str">
            <v>H9N2</v>
          </cell>
          <cell r="H948">
            <v>2000</v>
          </cell>
          <cell r="I948" t="str">
            <v>A/chicken/Guangdong/2/2000</v>
          </cell>
          <cell r="J948" t="str">
            <v>2000/02/</v>
          </cell>
          <cell r="K948" t="str">
            <v>Poultry</v>
          </cell>
          <cell r="L948" t="str">
            <v>Poultry</v>
          </cell>
          <cell r="M948" t="str">
            <v>Domestic animal</v>
          </cell>
          <cell r="N948" t="str">
            <v>Domestic</v>
          </cell>
          <cell r="O948" t="str">
            <v>Chicken</v>
          </cell>
        </row>
        <row r="949">
          <cell r="A949" t="str">
            <v>FJ190125</v>
          </cell>
          <cell r="B949">
            <v>4</v>
          </cell>
          <cell r="C949" t="str">
            <v>Avian</v>
          </cell>
          <cell r="D949" t="str">
            <v>chicken</v>
          </cell>
          <cell r="E949" t="str">
            <v>China</v>
          </cell>
          <cell r="F949" t="str">
            <v>China_Central</v>
          </cell>
          <cell r="G949" t="str">
            <v>H9N2</v>
          </cell>
          <cell r="H949">
            <v>2001</v>
          </cell>
          <cell r="I949" t="str">
            <v>A/chicken/Guangdong/10/2001</v>
          </cell>
          <cell r="J949" t="str">
            <v>2001/10/</v>
          </cell>
          <cell r="K949" t="str">
            <v>Poultry</v>
          </cell>
          <cell r="L949" t="str">
            <v>Poultry</v>
          </cell>
          <cell r="M949" t="str">
            <v>Domestic animal</v>
          </cell>
          <cell r="N949" t="str">
            <v>Domestic</v>
          </cell>
          <cell r="O949" t="str">
            <v>Chicken</v>
          </cell>
        </row>
        <row r="950">
          <cell r="A950" t="str">
            <v>FJ190126</v>
          </cell>
          <cell r="B950">
            <v>4</v>
          </cell>
          <cell r="C950" t="str">
            <v>Avian</v>
          </cell>
          <cell r="D950" t="str">
            <v>chicken</v>
          </cell>
          <cell r="E950" t="str">
            <v>China</v>
          </cell>
          <cell r="F950" t="str">
            <v>China_Central</v>
          </cell>
          <cell r="G950" t="str">
            <v>H9N2</v>
          </cell>
          <cell r="H950">
            <v>1999</v>
          </cell>
          <cell r="I950" t="str">
            <v>A/chicken/Guangdong/16/1999</v>
          </cell>
          <cell r="J950" t="str">
            <v>1999/11/</v>
          </cell>
          <cell r="K950" t="str">
            <v>Poultry</v>
          </cell>
          <cell r="L950" t="str">
            <v>Poultry</v>
          </cell>
          <cell r="M950" t="str">
            <v>Domestic animal</v>
          </cell>
          <cell r="N950" t="str">
            <v>Domestic</v>
          </cell>
          <cell r="O950" t="str">
            <v>Chicken</v>
          </cell>
        </row>
        <row r="951">
          <cell r="A951" t="str">
            <v>FJ190127</v>
          </cell>
          <cell r="B951">
            <v>4</v>
          </cell>
          <cell r="C951" t="str">
            <v>Avian</v>
          </cell>
          <cell r="D951" t="str">
            <v>chicken</v>
          </cell>
          <cell r="E951" t="str">
            <v>China</v>
          </cell>
          <cell r="F951" t="str">
            <v>China_Central</v>
          </cell>
          <cell r="G951" t="str">
            <v>H9N2</v>
          </cell>
          <cell r="H951">
            <v>2001</v>
          </cell>
          <cell r="I951" t="str">
            <v>A/chicken/Guangdong/22/2001</v>
          </cell>
          <cell r="J951" t="str">
            <v>2001/10/</v>
          </cell>
          <cell r="K951" t="str">
            <v>Poultry</v>
          </cell>
          <cell r="L951" t="str">
            <v>Poultry</v>
          </cell>
          <cell r="M951" t="str">
            <v>Domestic animal</v>
          </cell>
          <cell r="N951" t="str">
            <v>Domestic</v>
          </cell>
          <cell r="O951" t="str">
            <v>Chicken</v>
          </cell>
        </row>
        <row r="952">
          <cell r="A952" t="str">
            <v>FJ190128</v>
          </cell>
          <cell r="B952">
            <v>4</v>
          </cell>
          <cell r="C952" t="str">
            <v>Avian</v>
          </cell>
          <cell r="D952" t="str">
            <v>chicken</v>
          </cell>
          <cell r="E952" t="str">
            <v>China</v>
          </cell>
          <cell r="F952" t="str">
            <v>E_Asia_E_China</v>
          </cell>
          <cell r="G952" t="str">
            <v>H9N2</v>
          </cell>
          <cell r="H952">
            <v>2002</v>
          </cell>
          <cell r="I952" t="str">
            <v>A/chicken/Hebei/2/2002</v>
          </cell>
          <cell r="J952" t="str">
            <v>2002/02/</v>
          </cell>
          <cell r="K952" t="str">
            <v>Poultry</v>
          </cell>
          <cell r="L952" t="str">
            <v>Poultry</v>
          </cell>
          <cell r="M952" t="str">
            <v>Domestic animal</v>
          </cell>
          <cell r="N952" t="str">
            <v>Domestic</v>
          </cell>
          <cell r="O952" t="str">
            <v>Chicken</v>
          </cell>
        </row>
        <row r="953">
          <cell r="A953" t="str">
            <v>FJ190129</v>
          </cell>
          <cell r="B953">
            <v>4</v>
          </cell>
          <cell r="C953" t="str">
            <v>Avian</v>
          </cell>
          <cell r="D953" t="str">
            <v>chicken</v>
          </cell>
          <cell r="E953" t="str">
            <v>China</v>
          </cell>
          <cell r="F953" t="str">
            <v>E_Asia_E_China</v>
          </cell>
          <cell r="G953" t="str">
            <v>H9N2</v>
          </cell>
          <cell r="H953">
            <v>2001</v>
          </cell>
          <cell r="I953" t="str">
            <v>A/chicken/Hebei/sjz2/2001</v>
          </cell>
          <cell r="J953" t="str">
            <v>2001/02/</v>
          </cell>
          <cell r="K953" t="str">
            <v>Poultry</v>
          </cell>
          <cell r="L953" t="str">
            <v>Poultry</v>
          </cell>
          <cell r="M953" t="str">
            <v>Domestic animal</v>
          </cell>
          <cell r="N953" t="str">
            <v>Domestic</v>
          </cell>
          <cell r="O953" t="str">
            <v>Chicken</v>
          </cell>
        </row>
        <row r="954">
          <cell r="A954" t="str">
            <v>FJ190130</v>
          </cell>
          <cell r="B954">
            <v>4</v>
          </cell>
          <cell r="C954" t="str">
            <v>Avian</v>
          </cell>
          <cell r="D954" t="str">
            <v>chicken</v>
          </cell>
          <cell r="E954" t="str">
            <v>China</v>
          </cell>
          <cell r="F954" t="str">
            <v>E_Asia_E_China</v>
          </cell>
          <cell r="G954" t="str">
            <v>H9N2</v>
          </cell>
          <cell r="H954">
            <v>2002</v>
          </cell>
          <cell r="I954" t="str">
            <v>A/chicken/Heilongjiang/2/2002</v>
          </cell>
          <cell r="J954" t="str">
            <v>2002/02/</v>
          </cell>
          <cell r="K954" t="str">
            <v>Poultry</v>
          </cell>
          <cell r="L954" t="str">
            <v>Poultry</v>
          </cell>
          <cell r="M954" t="str">
            <v>Domestic animal</v>
          </cell>
          <cell r="N954" t="str">
            <v>Domestic</v>
          </cell>
          <cell r="O954" t="str">
            <v>Chicken</v>
          </cell>
        </row>
        <row r="955">
          <cell r="A955" t="str">
            <v>FJ190131</v>
          </cell>
          <cell r="B955">
            <v>4</v>
          </cell>
          <cell r="C955" t="str">
            <v>Avian</v>
          </cell>
          <cell r="D955" t="str">
            <v>chicken</v>
          </cell>
          <cell r="E955" t="str">
            <v>China</v>
          </cell>
          <cell r="F955" t="str">
            <v>E_Asia_E_China</v>
          </cell>
          <cell r="G955" t="str">
            <v>H9N2</v>
          </cell>
          <cell r="H955">
            <v>2001</v>
          </cell>
          <cell r="I955" t="str">
            <v>A/chicken/Jiangsu/nj13/2001</v>
          </cell>
          <cell r="J955">
            <v>2001</v>
          </cell>
          <cell r="K955" t="str">
            <v>Poultry</v>
          </cell>
          <cell r="L955" t="str">
            <v>Poultry</v>
          </cell>
          <cell r="M955" t="str">
            <v>Domestic animal</v>
          </cell>
          <cell r="N955" t="str">
            <v>Domestic</v>
          </cell>
          <cell r="O955" t="str">
            <v>Chicken</v>
          </cell>
        </row>
        <row r="956">
          <cell r="A956" t="str">
            <v>FJ190132</v>
          </cell>
          <cell r="B956">
            <v>4</v>
          </cell>
          <cell r="C956" t="str">
            <v>Avian</v>
          </cell>
          <cell r="D956" t="str">
            <v>chicken</v>
          </cell>
          <cell r="E956" t="str">
            <v>China</v>
          </cell>
          <cell r="F956" t="str">
            <v>E_Asia_E_China</v>
          </cell>
          <cell r="G956" t="str">
            <v>H9N2</v>
          </cell>
          <cell r="H956">
            <v>2001</v>
          </cell>
          <cell r="I956" t="str">
            <v>A/chicken/Jiangsu/nj15/2001</v>
          </cell>
          <cell r="J956">
            <v>2001</v>
          </cell>
          <cell r="K956" t="str">
            <v>Poultry</v>
          </cell>
          <cell r="L956" t="str">
            <v>Poultry</v>
          </cell>
          <cell r="M956" t="str">
            <v>Domestic animal</v>
          </cell>
          <cell r="N956" t="str">
            <v>Domestic</v>
          </cell>
          <cell r="O956" t="str">
            <v>Chicken</v>
          </cell>
        </row>
        <row r="957">
          <cell r="A957" t="str">
            <v>FJ190133</v>
          </cell>
          <cell r="B957">
            <v>4</v>
          </cell>
          <cell r="C957" t="str">
            <v>Avian</v>
          </cell>
          <cell r="D957" t="str">
            <v>chicken</v>
          </cell>
          <cell r="E957" t="str">
            <v>China</v>
          </cell>
          <cell r="F957" t="str">
            <v>E_Asia_E_China</v>
          </cell>
          <cell r="G957" t="str">
            <v>H9N2</v>
          </cell>
          <cell r="H957">
            <v>2007</v>
          </cell>
          <cell r="I957" t="str">
            <v>A/chicken/Liaoning/hld1024/2007</v>
          </cell>
          <cell r="J957">
            <v>39379</v>
          </cell>
          <cell r="K957" t="str">
            <v>Poultry</v>
          </cell>
          <cell r="L957" t="str">
            <v>Poultry</v>
          </cell>
          <cell r="M957" t="str">
            <v>Domestic animal</v>
          </cell>
          <cell r="N957" t="str">
            <v>Domestic</v>
          </cell>
          <cell r="O957" t="str">
            <v>Chicken</v>
          </cell>
        </row>
        <row r="958">
          <cell r="A958" t="str">
            <v>FJ190134</v>
          </cell>
          <cell r="B958">
            <v>4</v>
          </cell>
          <cell r="C958" t="str">
            <v>Avian</v>
          </cell>
          <cell r="D958" t="str">
            <v>chicken</v>
          </cell>
          <cell r="E958" t="str">
            <v>China</v>
          </cell>
          <cell r="F958" t="str">
            <v>E_Asia_E_China</v>
          </cell>
          <cell r="G958" t="str">
            <v>H9N2</v>
          </cell>
          <cell r="H958">
            <v>2007</v>
          </cell>
          <cell r="I958" t="str">
            <v>A/chicken/Shandong/jn408/2007</v>
          </cell>
          <cell r="J958">
            <v>39180</v>
          </cell>
          <cell r="K958" t="str">
            <v>Poultry</v>
          </cell>
          <cell r="L958" t="str">
            <v>Poultry</v>
          </cell>
          <cell r="M958" t="str">
            <v>Domestic animal</v>
          </cell>
          <cell r="N958" t="str">
            <v>Domestic</v>
          </cell>
          <cell r="O958" t="str">
            <v>Chicken</v>
          </cell>
        </row>
        <row r="959">
          <cell r="A959" t="str">
            <v>FJ190135</v>
          </cell>
          <cell r="B959">
            <v>4</v>
          </cell>
          <cell r="C959" t="str">
            <v>Avian</v>
          </cell>
          <cell r="D959" t="str">
            <v>chicken</v>
          </cell>
          <cell r="E959" t="str">
            <v>China</v>
          </cell>
          <cell r="F959" t="str">
            <v>E_Asia_E_China</v>
          </cell>
          <cell r="G959" t="str">
            <v>H9N2</v>
          </cell>
          <cell r="H959">
            <v>2006</v>
          </cell>
          <cell r="I959" t="str">
            <v>A/chicken/Shandong/zc820/2006</v>
          </cell>
          <cell r="J959">
            <v>38949</v>
          </cell>
          <cell r="K959" t="str">
            <v>Poultry</v>
          </cell>
          <cell r="L959" t="str">
            <v>Poultry</v>
          </cell>
          <cell r="M959" t="str">
            <v>Domestic animal</v>
          </cell>
          <cell r="N959" t="str">
            <v>Domestic</v>
          </cell>
          <cell r="O959" t="str">
            <v>Chicken</v>
          </cell>
        </row>
        <row r="960">
          <cell r="A960" t="str">
            <v>FJ190136</v>
          </cell>
          <cell r="B960">
            <v>4</v>
          </cell>
          <cell r="C960" t="str">
            <v>Avian</v>
          </cell>
          <cell r="D960" t="str">
            <v>chicken</v>
          </cell>
          <cell r="E960" t="str">
            <v>China</v>
          </cell>
          <cell r="F960" t="str">
            <v>E_Asia_E_China</v>
          </cell>
          <cell r="G960" t="str">
            <v>H9N2</v>
          </cell>
          <cell r="H960">
            <v>2007</v>
          </cell>
          <cell r="I960" t="str">
            <v>A/chicken/Shandong/cy1127/2007</v>
          </cell>
          <cell r="J960">
            <v>39413</v>
          </cell>
          <cell r="K960" t="str">
            <v>Poultry</v>
          </cell>
          <cell r="L960" t="str">
            <v>Poultry</v>
          </cell>
          <cell r="M960" t="str">
            <v>Domestic animal</v>
          </cell>
          <cell r="N960" t="str">
            <v>Domestic</v>
          </cell>
          <cell r="O960" t="str">
            <v>Chicken</v>
          </cell>
        </row>
        <row r="961">
          <cell r="A961" t="str">
            <v>FJ190137</v>
          </cell>
          <cell r="B961">
            <v>4</v>
          </cell>
          <cell r="C961" t="str">
            <v>Avian</v>
          </cell>
          <cell r="D961" t="str">
            <v>chicken</v>
          </cell>
          <cell r="E961" t="str">
            <v>China</v>
          </cell>
          <cell r="F961" t="str">
            <v>E_Asia_E_China</v>
          </cell>
          <cell r="G961" t="str">
            <v>H9N2</v>
          </cell>
          <cell r="H961">
            <v>2007</v>
          </cell>
          <cell r="I961" t="str">
            <v>A/chicken/Shandong/lc1124/2007</v>
          </cell>
          <cell r="J961">
            <v>39410</v>
          </cell>
          <cell r="K961" t="str">
            <v>Poultry</v>
          </cell>
          <cell r="L961" t="str">
            <v>Poultry</v>
          </cell>
          <cell r="M961" t="str">
            <v>Domestic animal</v>
          </cell>
          <cell r="N961" t="str">
            <v>Domestic</v>
          </cell>
          <cell r="O961" t="str">
            <v>Chicken</v>
          </cell>
        </row>
        <row r="962">
          <cell r="A962" t="str">
            <v>FJ190138</v>
          </cell>
          <cell r="B962">
            <v>4</v>
          </cell>
          <cell r="C962" t="str">
            <v>Avian</v>
          </cell>
          <cell r="D962" t="str">
            <v>chicken</v>
          </cell>
          <cell r="E962" t="str">
            <v>China</v>
          </cell>
          <cell r="F962" t="str">
            <v>E_Asia_E_China</v>
          </cell>
          <cell r="G962" t="str">
            <v>H9N2</v>
          </cell>
          <cell r="H962">
            <v>2008</v>
          </cell>
          <cell r="I962" t="str">
            <v>A/chicken/Shandong/lx316/2008</v>
          </cell>
          <cell r="J962">
            <v>39523</v>
          </cell>
          <cell r="K962" t="str">
            <v>Poultry</v>
          </cell>
          <cell r="L962" t="str">
            <v>Poultry</v>
          </cell>
          <cell r="M962" t="str">
            <v>Domestic animal</v>
          </cell>
          <cell r="N962" t="str">
            <v>Domestic</v>
          </cell>
          <cell r="O962" t="str">
            <v>Chicken</v>
          </cell>
        </row>
        <row r="963">
          <cell r="A963" t="str">
            <v>FJ190139</v>
          </cell>
          <cell r="B963">
            <v>4</v>
          </cell>
          <cell r="C963" t="str">
            <v>Avian</v>
          </cell>
          <cell r="D963" t="str">
            <v>chicken</v>
          </cell>
          <cell r="E963" t="str">
            <v>China</v>
          </cell>
          <cell r="F963" t="str">
            <v>E_Asia_E_China</v>
          </cell>
          <cell r="G963" t="str">
            <v>H9N2</v>
          </cell>
          <cell r="H963">
            <v>2007</v>
          </cell>
          <cell r="I963" t="str">
            <v>A/chicken/Shandong/lx327/2007</v>
          </cell>
          <cell r="J963">
            <v>39168</v>
          </cell>
          <cell r="K963" t="str">
            <v>Poultry</v>
          </cell>
          <cell r="L963" t="str">
            <v>Poultry</v>
          </cell>
          <cell r="M963" t="str">
            <v>Domestic animal</v>
          </cell>
          <cell r="N963" t="str">
            <v>Domestic</v>
          </cell>
          <cell r="O963" t="str">
            <v>Chicken</v>
          </cell>
        </row>
        <row r="964">
          <cell r="A964" t="str">
            <v>FJ190140</v>
          </cell>
          <cell r="B964">
            <v>4</v>
          </cell>
          <cell r="C964" t="str">
            <v>Avian</v>
          </cell>
          <cell r="D964" t="str">
            <v>chicken</v>
          </cell>
          <cell r="E964" t="str">
            <v>China</v>
          </cell>
          <cell r="F964" t="str">
            <v>E_Asia_E_China</v>
          </cell>
          <cell r="G964" t="str">
            <v>H9N2</v>
          </cell>
          <cell r="H964">
            <v>2007</v>
          </cell>
          <cell r="I964" t="str">
            <v>A/chicken/Shandong/lx331/2007</v>
          </cell>
          <cell r="J964">
            <v>39172</v>
          </cell>
          <cell r="K964" t="str">
            <v>Poultry</v>
          </cell>
          <cell r="L964" t="str">
            <v>Poultry</v>
          </cell>
          <cell r="M964" t="str">
            <v>Domestic animal</v>
          </cell>
          <cell r="N964" t="str">
            <v>Domestic</v>
          </cell>
          <cell r="O964" t="str">
            <v>Chicken</v>
          </cell>
        </row>
        <row r="965">
          <cell r="A965" t="str">
            <v>FJ190141</v>
          </cell>
          <cell r="B965">
            <v>4</v>
          </cell>
          <cell r="C965" t="str">
            <v>Avian</v>
          </cell>
          <cell r="D965" t="str">
            <v>chicken</v>
          </cell>
          <cell r="E965" t="str">
            <v>China</v>
          </cell>
          <cell r="F965" t="str">
            <v>E_Asia_E_China</v>
          </cell>
          <cell r="G965" t="str">
            <v>H9N2</v>
          </cell>
          <cell r="H965">
            <v>2007</v>
          </cell>
          <cell r="I965" t="str">
            <v>A/chicken/Shandong/lx414/2007</v>
          </cell>
          <cell r="J965">
            <v>39186</v>
          </cell>
          <cell r="K965" t="str">
            <v>Poultry</v>
          </cell>
          <cell r="L965" t="str">
            <v>Poultry</v>
          </cell>
          <cell r="M965" t="str">
            <v>Domestic animal</v>
          </cell>
          <cell r="N965" t="str">
            <v>Domestic</v>
          </cell>
          <cell r="O965" t="str">
            <v>Chicken</v>
          </cell>
        </row>
        <row r="966">
          <cell r="A966" t="str">
            <v>FJ190142</v>
          </cell>
          <cell r="B966">
            <v>4</v>
          </cell>
          <cell r="C966" t="str">
            <v>Avian</v>
          </cell>
          <cell r="D966" t="str">
            <v>chicken</v>
          </cell>
          <cell r="E966" t="str">
            <v>China</v>
          </cell>
          <cell r="F966" t="str">
            <v>E_Asia_E_China</v>
          </cell>
          <cell r="G966" t="str">
            <v>H9N2</v>
          </cell>
          <cell r="H966">
            <v>2007</v>
          </cell>
          <cell r="I966" t="str">
            <v>A/chicken/Shandong/lx1023/2007</v>
          </cell>
          <cell r="J966">
            <v>39378</v>
          </cell>
          <cell r="K966" t="str">
            <v>Poultry</v>
          </cell>
          <cell r="L966" t="str">
            <v>Poultry</v>
          </cell>
          <cell r="M966" t="str">
            <v>Domestic animal</v>
          </cell>
          <cell r="N966" t="str">
            <v>Domestic</v>
          </cell>
          <cell r="O966" t="str">
            <v>Chicken</v>
          </cell>
        </row>
        <row r="967">
          <cell r="A967" t="str">
            <v>FJ190143</v>
          </cell>
          <cell r="B967">
            <v>4</v>
          </cell>
          <cell r="C967" t="str">
            <v>Avian</v>
          </cell>
          <cell r="D967" t="str">
            <v>chicken</v>
          </cell>
          <cell r="E967" t="str">
            <v>China</v>
          </cell>
          <cell r="F967" t="str">
            <v>E_Asia_E_China</v>
          </cell>
          <cell r="G967" t="str">
            <v>H9N2</v>
          </cell>
          <cell r="H967">
            <v>2007</v>
          </cell>
          <cell r="I967" t="str">
            <v>A/chicken/Shandong/lx1027/2007</v>
          </cell>
          <cell r="J967">
            <v>39382</v>
          </cell>
          <cell r="K967" t="str">
            <v>Poultry</v>
          </cell>
          <cell r="L967" t="str">
            <v>Poultry</v>
          </cell>
          <cell r="M967" t="str">
            <v>Domestic animal</v>
          </cell>
          <cell r="N967" t="str">
            <v>Domestic</v>
          </cell>
          <cell r="O967" t="str">
            <v>Chicken</v>
          </cell>
        </row>
        <row r="968">
          <cell r="A968" t="str">
            <v>FJ190144</v>
          </cell>
          <cell r="B968">
            <v>4</v>
          </cell>
          <cell r="C968" t="str">
            <v>Avian</v>
          </cell>
          <cell r="D968" t="str">
            <v>chicken</v>
          </cell>
          <cell r="E968" t="str">
            <v>China</v>
          </cell>
          <cell r="F968" t="str">
            <v>E_Asia_E_China</v>
          </cell>
          <cell r="G968" t="str">
            <v>H9N2</v>
          </cell>
          <cell r="H968">
            <v>2007</v>
          </cell>
          <cell r="I968" t="str">
            <v>A/chicken/Shandong/lx1029/2007</v>
          </cell>
          <cell r="J968">
            <v>39384</v>
          </cell>
          <cell r="K968" t="str">
            <v>Poultry</v>
          </cell>
          <cell r="L968" t="str">
            <v>Poultry</v>
          </cell>
          <cell r="M968" t="str">
            <v>Domestic animal</v>
          </cell>
          <cell r="N968" t="str">
            <v>Domestic</v>
          </cell>
          <cell r="O968" t="str">
            <v>Chicken</v>
          </cell>
        </row>
        <row r="969">
          <cell r="A969" t="str">
            <v>FJ190145</v>
          </cell>
          <cell r="B969">
            <v>4</v>
          </cell>
          <cell r="C969" t="str">
            <v>Avian</v>
          </cell>
          <cell r="D969" t="str">
            <v>chicken</v>
          </cell>
          <cell r="E969" t="str">
            <v>China</v>
          </cell>
          <cell r="F969" t="str">
            <v>E_Asia_E_China</v>
          </cell>
          <cell r="G969" t="str">
            <v>H9N2</v>
          </cell>
          <cell r="H969">
            <v>2007</v>
          </cell>
          <cell r="I969" t="str">
            <v>A/chicken/Shandong/lx1129/2007</v>
          </cell>
          <cell r="J969">
            <v>39415</v>
          </cell>
          <cell r="K969" t="str">
            <v>Poultry</v>
          </cell>
          <cell r="L969" t="str">
            <v>Poultry</v>
          </cell>
          <cell r="M969" t="str">
            <v>Domestic animal</v>
          </cell>
          <cell r="N969" t="str">
            <v>Domestic</v>
          </cell>
          <cell r="O969" t="str">
            <v>Chicken</v>
          </cell>
        </row>
        <row r="970">
          <cell r="A970" t="str">
            <v>FJ190146</v>
          </cell>
          <cell r="B970">
            <v>4</v>
          </cell>
          <cell r="C970" t="str">
            <v>Avian</v>
          </cell>
          <cell r="D970" t="str">
            <v>chicken</v>
          </cell>
          <cell r="E970" t="str">
            <v>China</v>
          </cell>
          <cell r="F970" t="str">
            <v>E_Asia_E_China</v>
          </cell>
          <cell r="G970" t="str">
            <v>H9N2</v>
          </cell>
          <cell r="H970">
            <v>2007</v>
          </cell>
          <cell r="I970" t="str">
            <v>A/chicken/Shandong/mp1224/2007</v>
          </cell>
          <cell r="J970">
            <v>39440</v>
          </cell>
          <cell r="K970" t="str">
            <v>Poultry</v>
          </cell>
          <cell r="L970" t="str">
            <v>Poultry</v>
          </cell>
          <cell r="M970" t="str">
            <v>Domestic animal</v>
          </cell>
          <cell r="N970" t="str">
            <v>Domestic</v>
          </cell>
          <cell r="O970" t="str">
            <v>Chicken</v>
          </cell>
        </row>
        <row r="971">
          <cell r="A971" t="str">
            <v>FJ190147</v>
          </cell>
          <cell r="B971">
            <v>4</v>
          </cell>
          <cell r="C971" t="str">
            <v>Avian</v>
          </cell>
          <cell r="D971" t="str">
            <v>chicken</v>
          </cell>
          <cell r="E971" t="str">
            <v>China</v>
          </cell>
          <cell r="F971" t="str">
            <v>E_Asia_E_China</v>
          </cell>
          <cell r="G971" t="str">
            <v>H9N2</v>
          </cell>
          <cell r="H971">
            <v>2007</v>
          </cell>
          <cell r="I971" t="str">
            <v>A/chicken/Shandong/yt1105/2007</v>
          </cell>
          <cell r="J971">
            <v>39391</v>
          </cell>
          <cell r="K971" t="str">
            <v>Poultry</v>
          </cell>
          <cell r="L971" t="str">
            <v>Poultry</v>
          </cell>
          <cell r="M971" t="str">
            <v>Domestic animal</v>
          </cell>
          <cell r="N971" t="str">
            <v>Domestic</v>
          </cell>
          <cell r="O971" t="str">
            <v>Chicken</v>
          </cell>
        </row>
        <row r="972">
          <cell r="A972" t="str">
            <v>FJ190148</v>
          </cell>
          <cell r="B972">
            <v>4</v>
          </cell>
          <cell r="C972" t="str">
            <v>Avian</v>
          </cell>
          <cell r="D972" t="str">
            <v>chicken</v>
          </cell>
          <cell r="E972" t="str">
            <v>China</v>
          </cell>
          <cell r="F972" t="str">
            <v>China_Central</v>
          </cell>
          <cell r="G972" t="str">
            <v>H9N2</v>
          </cell>
          <cell r="H972">
            <v>1999</v>
          </cell>
          <cell r="I972" t="str">
            <v>A/chicken/Shenzhen/u/1999</v>
          </cell>
          <cell r="J972">
            <v>1999</v>
          </cell>
          <cell r="K972" t="str">
            <v>Poultry</v>
          </cell>
          <cell r="L972" t="str">
            <v>Poultry</v>
          </cell>
          <cell r="M972" t="str">
            <v>Domestic animal</v>
          </cell>
          <cell r="N972" t="str">
            <v>Domestic</v>
          </cell>
          <cell r="O972" t="str">
            <v>Chicken</v>
          </cell>
        </row>
        <row r="973">
          <cell r="A973" t="str">
            <v>FJ190149</v>
          </cell>
          <cell r="B973">
            <v>4</v>
          </cell>
          <cell r="C973" t="str">
            <v>Avian</v>
          </cell>
          <cell r="D973" t="str">
            <v>chicken</v>
          </cell>
          <cell r="E973" t="str">
            <v>China</v>
          </cell>
          <cell r="F973" t="str">
            <v>China_West</v>
          </cell>
          <cell r="G973" t="str">
            <v>H9N2</v>
          </cell>
          <cell r="H973">
            <v>2007</v>
          </cell>
          <cell r="I973" t="str">
            <v>A/chicken/Sichuan/bs1210/2007</v>
          </cell>
          <cell r="J973">
            <v>39426</v>
          </cell>
          <cell r="K973" t="str">
            <v>Poultry</v>
          </cell>
          <cell r="L973" t="str">
            <v>Poultry</v>
          </cell>
          <cell r="M973" t="str">
            <v>Domestic animal</v>
          </cell>
          <cell r="N973" t="str">
            <v>Domestic</v>
          </cell>
          <cell r="O973" t="str">
            <v>Chicken</v>
          </cell>
        </row>
        <row r="974">
          <cell r="A974" t="str">
            <v>FJ190150</v>
          </cell>
          <cell r="B974">
            <v>4</v>
          </cell>
          <cell r="C974" t="str">
            <v>Avian</v>
          </cell>
          <cell r="D974" t="str">
            <v>chicken</v>
          </cell>
          <cell r="E974" t="str">
            <v>China</v>
          </cell>
          <cell r="F974" t="str">
            <v>China_West</v>
          </cell>
          <cell r="G974" t="str">
            <v>H9N2</v>
          </cell>
          <cell r="H974">
            <v>2001</v>
          </cell>
          <cell r="I974" t="str">
            <v>A/chicken/Sichuan/xc10/2001</v>
          </cell>
          <cell r="J974" t="str">
            <v>2001/10/</v>
          </cell>
          <cell r="K974" t="str">
            <v>Poultry</v>
          </cell>
          <cell r="L974" t="str">
            <v>Poultry</v>
          </cell>
          <cell r="M974" t="str">
            <v>Domestic animal</v>
          </cell>
          <cell r="N974" t="str">
            <v>Domestic</v>
          </cell>
          <cell r="O974" t="str">
            <v>Chicken</v>
          </cell>
        </row>
        <row r="975">
          <cell r="A975" t="str">
            <v>FJ190151</v>
          </cell>
          <cell r="B975">
            <v>4</v>
          </cell>
          <cell r="C975" t="str">
            <v>Avian</v>
          </cell>
          <cell r="D975" t="str">
            <v>chicken</v>
          </cell>
          <cell r="E975" t="str">
            <v>China</v>
          </cell>
          <cell r="F975" t="str">
            <v>E_Asia_E_China</v>
          </cell>
          <cell r="G975" t="str">
            <v>H9N2</v>
          </cell>
          <cell r="H975">
            <v>2007</v>
          </cell>
          <cell r="I975" t="str">
            <v>A/chicken/Jilin/dh1024/2007</v>
          </cell>
          <cell r="J975">
            <v>39379</v>
          </cell>
          <cell r="K975" t="str">
            <v>Poultry</v>
          </cell>
          <cell r="L975" t="str">
            <v>Poultry</v>
          </cell>
          <cell r="M975" t="str">
            <v>Domestic animal</v>
          </cell>
          <cell r="N975" t="str">
            <v>Domestic</v>
          </cell>
          <cell r="O975" t="str">
            <v>Chicken</v>
          </cell>
        </row>
        <row r="976">
          <cell r="A976" t="str">
            <v>FJ231863</v>
          </cell>
          <cell r="B976">
            <v>4</v>
          </cell>
          <cell r="C976" t="str">
            <v>Avian</v>
          </cell>
          <cell r="D976" t="str">
            <v>chicken</v>
          </cell>
          <cell r="E976" t="str">
            <v>China</v>
          </cell>
          <cell r="F976" t="str">
            <v>China_Central</v>
          </cell>
          <cell r="G976" t="str">
            <v>H9N2</v>
          </cell>
          <cell r="H976">
            <v>2007</v>
          </cell>
          <cell r="I976" t="str">
            <v>A/chicken/Guangdong/02/2007</v>
          </cell>
          <cell r="J976" t="str">
            <v>2007/07/</v>
          </cell>
          <cell r="K976" t="str">
            <v>Poultry</v>
          </cell>
          <cell r="L976" t="str">
            <v>Poultry</v>
          </cell>
          <cell r="M976" t="str">
            <v>Domestic animal</v>
          </cell>
          <cell r="N976" t="str">
            <v>Domestic</v>
          </cell>
          <cell r="O976" t="str">
            <v>Chicken</v>
          </cell>
        </row>
        <row r="977">
          <cell r="A977" t="str">
            <v>FJ231864</v>
          </cell>
          <cell r="B977">
            <v>4</v>
          </cell>
          <cell r="C977" t="str">
            <v>Avian</v>
          </cell>
          <cell r="D977" t="str">
            <v>chicken</v>
          </cell>
          <cell r="E977" t="str">
            <v>China</v>
          </cell>
          <cell r="F977" t="str">
            <v>China_Central</v>
          </cell>
          <cell r="G977" t="str">
            <v>H9N2</v>
          </cell>
          <cell r="H977">
            <v>2007</v>
          </cell>
          <cell r="I977" t="str">
            <v>A/chicken/Henan/01/2007</v>
          </cell>
          <cell r="J977">
            <v>39263</v>
          </cell>
          <cell r="K977" t="str">
            <v>Poultry</v>
          </cell>
          <cell r="L977" t="str">
            <v>Poultry</v>
          </cell>
          <cell r="M977" t="str">
            <v>Domestic animal</v>
          </cell>
          <cell r="N977" t="str">
            <v>Domestic</v>
          </cell>
          <cell r="O977" t="str">
            <v>Chicken</v>
          </cell>
        </row>
        <row r="978">
          <cell r="A978" t="str">
            <v>FJ231865</v>
          </cell>
          <cell r="B978">
            <v>4</v>
          </cell>
          <cell r="C978" t="str">
            <v>Avian</v>
          </cell>
          <cell r="D978" t="str">
            <v>chicken</v>
          </cell>
          <cell r="E978" t="str">
            <v>China</v>
          </cell>
          <cell r="F978" t="str">
            <v>E_Asia_E_China</v>
          </cell>
          <cell r="G978" t="str">
            <v>H9N2</v>
          </cell>
          <cell r="H978">
            <v>2007</v>
          </cell>
          <cell r="I978" t="str">
            <v>A/chicken/Shandong/lx06/2007</v>
          </cell>
          <cell r="J978">
            <v>39259</v>
          </cell>
          <cell r="K978" t="str">
            <v>Poultry</v>
          </cell>
          <cell r="L978" t="str">
            <v>Poultry</v>
          </cell>
          <cell r="M978" t="str">
            <v>Domestic animal</v>
          </cell>
          <cell r="N978" t="str">
            <v>Domestic</v>
          </cell>
          <cell r="O978" t="str">
            <v>Chicken</v>
          </cell>
        </row>
        <row r="979">
          <cell r="A979" t="str">
            <v>FJ231866</v>
          </cell>
          <cell r="B979">
            <v>4</v>
          </cell>
          <cell r="C979" t="str">
            <v>Avian</v>
          </cell>
          <cell r="D979" t="str">
            <v>chicken</v>
          </cell>
          <cell r="E979" t="str">
            <v>China</v>
          </cell>
          <cell r="F979" t="str">
            <v>E_Asia_E_China</v>
          </cell>
          <cell r="G979" t="str">
            <v>H9N2</v>
          </cell>
          <cell r="H979">
            <v>2007</v>
          </cell>
          <cell r="I979" t="str">
            <v>A/chicken/Shandong/qd04/2007</v>
          </cell>
          <cell r="J979" t="str">
            <v>2007/07/</v>
          </cell>
          <cell r="K979" t="str">
            <v>Poultry</v>
          </cell>
          <cell r="L979" t="str">
            <v>Poultry</v>
          </cell>
          <cell r="M979" t="str">
            <v>Domestic animal</v>
          </cell>
          <cell r="N979" t="str">
            <v>Domestic</v>
          </cell>
          <cell r="O979" t="str">
            <v>Chicken</v>
          </cell>
        </row>
        <row r="980">
          <cell r="A980" t="str">
            <v>FJ231867</v>
          </cell>
          <cell r="B980">
            <v>4</v>
          </cell>
          <cell r="C980" t="str">
            <v>Avian</v>
          </cell>
          <cell r="D980" t="str">
            <v>chicken</v>
          </cell>
          <cell r="E980" t="str">
            <v>China</v>
          </cell>
          <cell r="F980" t="str">
            <v>E_Asia_E_China</v>
          </cell>
          <cell r="G980" t="str">
            <v>H9N2</v>
          </cell>
          <cell r="H980">
            <v>2007</v>
          </cell>
          <cell r="I980" t="str">
            <v>A/chicken/Shandong/qd05/2007</v>
          </cell>
          <cell r="J980" t="str">
            <v>2007/07/</v>
          </cell>
          <cell r="K980" t="str">
            <v>Poultry</v>
          </cell>
          <cell r="L980" t="str">
            <v>Poultry</v>
          </cell>
          <cell r="M980" t="str">
            <v>Domestic animal</v>
          </cell>
          <cell r="N980" t="str">
            <v>Domestic</v>
          </cell>
          <cell r="O980" t="str">
            <v>Chicken</v>
          </cell>
        </row>
        <row r="981">
          <cell r="A981" t="str">
            <v>FJ231868</v>
          </cell>
          <cell r="B981">
            <v>4</v>
          </cell>
          <cell r="C981" t="str">
            <v>Avian</v>
          </cell>
          <cell r="D981" t="str">
            <v>chicken</v>
          </cell>
          <cell r="E981" t="str">
            <v>China</v>
          </cell>
          <cell r="F981" t="str">
            <v>E_Asia_E_China</v>
          </cell>
          <cell r="G981" t="str">
            <v>H9N2</v>
          </cell>
          <cell r="H981">
            <v>2007</v>
          </cell>
          <cell r="I981" t="str">
            <v>A/chicken/Shandong/wd01/2007</v>
          </cell>
          <cell r="J981" t="str">
            <v>2007/07/</v>
          </cell>
          <cell r="K981" t="str">
            <v>Poultry</v>
          </cell>
          <cell r="L981" t="str">
            <v>Poultry</v>
          </cell>
          <cell r="M981" t="str">
            <v>Domestic animal</v>
          </cell>
          <cell r="N981" t="str">
            <v>Domestic</v>
          </cell>
          <cell r="O981" t="str">
            <v>Chicken</v>
          </cell>
        </row>
        <row r="982">
          <cell r="A982" t="str">
            <v>FJ357839</v>
          </cell>
          <cell r="B982">
            <v>4</v>
          </cell>
          <cell r="C982" t="str">
            <v>Avian</v>
          </cell>
          <cell r="D982" t="str">
            <v>chicken</v>
          </cell>
          <cell r="E982" t="str">
            <v>Iran</v>
          </cell>
          <cell r="F982" t="str">
            <v>Middle_East</v>
          </cell>
          <cell r="G982" t="str">
            <v>H9N2</v>
          </cell>
          <cell r="H982">
            <v>2000</v>
          </cell>
          <cell r="I982" t="str">
            <v>A/chicken/Iran/16/2000</v>
          </cell>
          <cell r="J982">
            <v>2000</v>
          </cell>
          <cell r="K982" t="str">
            <v>Poultry</v>
          </cell>
          <cell r="L982" t="str">
            <v>Poultry</v>
          </cell>
          <cell r="M982" t="str">
            <v>Domestic animal</v>
          </cell>
          <cell r="N982" t="str">
            <v>Domestic</v>
          </cell>
          <cell r="O982" t="str">
            <v>Chicken</v>
          </cell>
        </row>
        <row r="983">
          <cell r="A983" t="str">
            <v>FJ384751</v>
          </cell>
          <cell r="B983">
            <v>4</v>
          </cell>
          <cell r="C983" t="str">
            <v>Avian</v>
          </cell>
          <cell r="D983" t="str">
            <v>chicken</v>
          </cell>
          <cell r="E983" t="str">
            <v>China</v>
          </cell>
          <cell r="F983" t="str">
            <v>E_Asia_E_China</v>
          </cell>
          <cell r="G983" t="str">
            <v>H9N2</v>
          </cell>
          <cell r="H983">
            <v>2002</v>
          </cell>
          <cell r="I983" t="str">
            <v>A/chicken/Jiangsu/7/2002</v>
          </cell>
          <cell r="J983">
            <v>2002</v>
          </cell>
          <cell r="K983" t="str">
            <v>Poultry</v>
          </cell>
          <cell r="L983" t="str">
            <v>Poultry</v>
          </cell>
          <cell r="M983" t="str">
            <v>Domestic animal</v>
          </cell>
          <cell r="N983" t="str">
            <v>Domestic</v>
          </cell>
          <cell r="O983" t="str">
            <v>Chicken</v>
          </cell>
        </row>
        <row r="984">
          <cell r="A984" t="str">
            <v>FJ384759</v>
          </cell>
          <cell r="B984">
            <v>4</v>
          </cell>
          <cell r="C984" t="str">
            <v>Avian</v>
          </cell>
          <cell r="D984" t="str">
            <v>chicken</v>
          </cell>
          <cell r="E984" t="str">
            <v>China</v>
          </cell>
          <cell r="F984" t="str">
            <v>E_Asia_E_China</v>
          </cell>
          <cell r="G984" t="str">
            <v>H9N2</v>
          </cell>
          <cell r="H984">
            <v>2002</v>
          </cell>
          <cell r="I984" t="str">
            <v>A/chicken/Jiangsu/7/2002</v>
          </cell>
          <cell r="J984">
            <v>2002</v>
          </cell>
          <cell r="K984" t="str">
            <v>Poultry</v>
          </cell>
          <cell r="L984" t="str">
            <v>Poultry</v>
          </cell>
          <cell r="M984" t="str">
            <v>Domestic animal</v>
          </cell>
          <cell r="N984" t="str">
            <v>Domestic</v>
          </cell>
          <cell r="O984" t="str">
            <v>Chicken</v>
          </cell>
        </row>
        <row r="985">
          <cell r="A985" t="str">
            <v>FJ434561</v>
          </cell>
          <cell r="B985">
            <v>4</v>
          </cell>
          <cell r="C985" t="str">
            <v>Avian</v>
          </cell>
          <cell r="D985" t="str">
            <v>chicken</v>
          </cell>
          <cell r="E985" t="str">
            <v>China</v>
          </cell>
          <cell r="F985" t="str">
            <v>China_West</v>
          </cell>
          <cell r="G985" t="str">
            <v>H9N2</v>
          </cell>
          <cell r="H985">
            <v>2007</v>
          </cell>
          <cell r="I985" t="str">
            <v>A/chicken/Yunnan/YC12/2007</v>
          </cell>
          <cell r="J985" t="str">
            <v>2007/09/</v>
          </cell>
          <cell r="K985" t="str">
            <v>Poultry</v>
          </cell>
          <cell r="L985" t="str">
            <v>Poultry</v>
          </cell>
          <cell r="M985" t="str">
            <v>Domestic animal</v>
          </cell>
          <cell r="N985" t="str">
            <v>Domestic</v>
          </cell>
          <cell r="O985" t="str">
            <v>Chicken</v>
          </cell>
        </row>
        <row r="986">
          <cell r="A986" t="str">
            <v>FJ434562</v>
          </cell>
          <cell r="B986">
            <v>4</v>
          </cell>
          <cell r="C986" t="str">
            <v>Avian</v>
          </cell>
          <cell r="D986" t="str">
            <v>chicken</v>
          </cell>
          <cell r="E986" t="str">
            <v>China</v>
          </cell>
          <cell r="F986" t="str">
            <v>China_West</v>
          </cell>
          <cell r="G986" t="str">
            <v>H9N2</v>
          </cell>
          <cell r="H986">
            <v>2007</v>
          </cell>
          <cell r="I986" t="str">
            <v>A/chicken/Yunnan/YA114/2007</v>
          </cell>
          <cell r="J986" t="str">
            <v>2007/09/</v>
          </cell>
          <cell r="K986" t="str">
            <v>Poultry</v>
          </cell>
          <cell r="L986" t="str">
            <v>Poultry</v>
          </cell>
          <cell r="M986" t="str">
            <v>Domestic animal</v>
          </cell>
          <cell r="N986" t="str">
            <v>Domestic</v>
          </cell>
          <cell r="O986" t="str">
            <v>Chicken</v>
          </cell>
        </row>
        <row r="987">
          <cell r="A987" t="str">
            <v>FJ434563</v>
          </cell>
          <cell r="B987">
            <v>4</v>
          </cell>
          <cell r="C987" t="str">
            <v>Avian</v>
          </cell>
          <cell r="D987" t="str">
            <v>chicken</v>
          </cell>
          <cell r="E987" t="str">
            <v>China</v>
          </cell>
          <cell r="F987" t="str">
            <v>China_West</v>
          </cell>
          <cell r="G987" t="str">
            <v>H9N2</v>
          </cell>
          <cell r="H987">
            <v>2007</v>
          </cell>
          <cell r="I987" t="str">
            <v>A/chicken/Xinjiang/XJ154/2007</v>
          </cell>
          <cell r="J987" t="str">
            <v>2007/12/</v>
          </cell>
          <cell r="K987" t="str">
            <v>Poultry</v>
          </cell>
          <cell r="L987" t="str">
            <v>Poultry</v>
          </cell>
          <cell r="M987" t="str">
            <v>Domestic animal</v>
          </cell>
          <cell r="N987" t="str">
            <v>Domestic</v>
          </cell>
          <cell r="O987" t="str">
            <v>Chicken</v>
          </cell>
        </row>
        <row r="988">
          <cell r="A988" t="str">
            <v>FJ434564</v>
          </cell>
          <cell r="B988">
            <v>4</v>
          </cell>
          <cell r="C988" t="str">
            <v>Avian</v>
          </cell>
          <cell r="D988" t="str">
            <v>chicken</v>
          </cell>
          <cell r="E988" t="str">
            <v>China</v>
          </cell>
          <cell r="F988" t="str">
            <v>China_West</v>
          </cell>
          <cell r="G988" t="str">
            <v>H9N2</v>
          </cell>
          <cell r="H988">
            <v>2007</v>
          </cell>
          <cell r="I988" t="str">
            <v>A/chicken/Xinjiang/XJ75/2007</v>
          </cell>
          <cell r="J988" t="str">
            <v>2007/12/</v>
          </cell>
          <cell r="K988" t="str">
            <v>Poultry</v>
          </cell>
          <cell r="L988" t="str">
            <v>Poultry</v>
          </cell>
          <cell r="M988" t="str">
            <v>Domestic animal</v>
          </cell>
          <cell r="N988" t="str">
            <v>Domestic</v>
          </cell>
          <cell r="O988" t="str">
            <v>Chicken</v>
          </cell>
        </row>
        <row r="989">
          <cell r="A989" t="str">
            <v>FJ434565</v>
          </cell>
          <cell r="B989">
            <v>4</v>
          </cell>
          <cell r="C989" t="str">
            <v>Avian</v>
          </cell>
          <cell r="D989" t="str">
            <v>chicken</v>
          </cell>
          <cell r="E989" t="str">
            <v>China</v>
          </cell>
          <cell r="F989" t="str">
            <v>China_Central</v>
          </cell>
          <cell r="G989" t="str">
            <v>H9N2</v>
          </cell>
          <cell r="H989">
            <v>2007</v>
          </cell>
          <cell r="I989" t="str">
            <v>A/chicken/Hunan/HG29/2007</v>
          </cell>
          <cell r="J989" t="str">
            <v>2007/09/</v>
          </cell>
          <cell r="K989" t="str">
            <v>Poultry</v>
          </cell>
          <cell r="L989" t="str">
            <v>Poultry</v>
          </cell>
          <cell r="M989" t="str">
            <v>Domestic animal</v>
          </cell>
          <cell r="N989" t="str">
            <v>Domestic</v>
          </cell>
          <cell r="O989" t="str">
            <v>Chicken</v>
          </cell>
        </row>
        <row r="990">
          <cell r="A990" t="str">
            <v>FJ434566</v>
          </cell>
          <cell r="B990">
            <v>4</v>
          </cell>
          <cell r="C990" t="str">
            <v>Avian</v>
          </cell>
          <cell r="D990" t="str">
            <v>chicken</v>
          </cell>
          <cell r="E990" t="str">
            <v>China</v>
          </cell>
          <cell r="F990" t="str">
            <v>China_Central</v>
          </cell>
          <cell r="G990" t="str">
            <v>H9N2</v>
          </cell>
          <cell r="H990">
            <v>2007</v>
          </cell>
          <cell r="I990" t="str">
            <v>A/chicken/Hunan/HB29/2007</v>
          </cell>
          <cell r="J990" t="str">
            <v>2007/09/</v>
          </cell>
          <cell r="K990" t="str">
            <v>Poultry</v>
          </cell>
          <cell r="L990" t="str">
            <v>Poultry</v>
          </cell>
          <cell r="M990" t="str">
            <v>Domestic animal</v>
          </cell>
          <cell r="N990" t="str">
            <v>Domestic</v>
          </cell>
          <cell r="O990" t="str">
            <v>Chicken</v>
          </cell>
        </row>
        <row r="991">
          <cell r="A991" t="str">
            <v>FJ434567</v>
          </cell>
          <cell r="B991">
            <v>4</v>
          </cell>
          <cell r="C991" t="str">
            <v>Avian</v>
          </cell>
          <cell r="D991" t="str">
            <v>chicken</v>
          </cell>
          <cell r="E991" t="str">
            <v>China</v>
          </cell>
          <cell r="F991" t="str">
            <v>China_Central</v>
          </cell>
          <cell r="G991" t="str">
            <v>H9N2</v>
          </cell>
          <cell r="H991">
            <v>2007</v>
          </cell>
          <cell r="I991" t="str">
            <v>A/chicken/Hunan/HB25/2007</v>
          </cell>
          <cell r="J991" t="str">
            <v>2007/09/</v>
          </cell>
          <cell r="K991" t="str">
            <v>Poultry</v>
          </cell>
          <cell r="L991" t="str">
            <v>Poultry</v>
          </cell>
          <cell r="M991" t="str">
            <v>Domestic animal</v>
          </cell>
          <cell r="N991" t="str">
            <v>Domestic</v>
          </cell>
          <cell r="O991" t="str">
            <v>Chicken</v>
          </cell>
        </row>
        <row r="992">
          <cell r="A992" t="str">
            <v>FJ434568</v>
          </cell>
          <cell r="B992">
            <v>4</v>
          </cell>
          <cell r="C992" t="str">
            <v>Avian</v>
          </cell>
          <cell r="D992" t="str">
            <v>chicken</v>
          </cell>
          <cell r="E992" t="str">
            <v>China</v>
          </cell>
          <cell r="F992" t="str">
            <v>China_Central</v>
          </cell>
          <cell r="G992" t="str">
            <v>H9N2</v>
          </cell>
          <cell r="H992">
            <v>2007</v>
          </cell>
          <cell r="I992" t="str">
            <v>A/chicken/Hunan/HA17/2007</v>
          </cell>
          <cell r="J992" t="str">
            <v>2007/09/</v>
          </cell>
          <cell r="K992" t="str">
            <v>Poultry</v>
          </cell>
          <cell r="L992" t="str">
            <v>Poultry</v>
          </cell>
          <cell r="M992" t="str">
            <v>Domestic animal</v>
          </cell>
          <cell r="N992" t="str">
            <v>Domestic</v>
          </cell>
          <cell r="O992" t="str">
            <v>Chicken</v>
          </cell>
        </row>
        <row r="993">
          <cell r="A993" t="str">
            <v>FJ434569</v>
          </cell>
          <cell r="B993">
            <v>4</v>
          </cell>
          <cell r="C993" t="str">
            <v>Avian</v>
          </cell>
          <cell r="D993" t="str">
            <v>chicken</v>
          </cell>
          <cell r="E993" t="str">
            <v>China</v>
          </cell>
          <cell r="F993" t="str">
            <v>E_Asia_E_China</v>
          </cell>
          <cell r="G993" t="str">
            <v>H9N2</v>
          </cell>
          <cell r="H993">
            <v>2007</v>
          </cell>
          <cell r="I993" t="str">
            <v>A/chicken/Fujian/FH14/2007</v>
          </cell>
          <cell r="J993" t="str">
            <v>2007/09/</v>
          </cell>
          <cell r="K993" t="str">
            <v>Poultry</v>
          </cell>
          <cell r="L993" t="str">
            <v>Poultry</v>
          </cell>
          <cell r="M993" t="str">
            <v>Domestic animal</v>
          </cell>
          <cell r="N993" t="str">
            <v>Domestic</v>
          </cell>
          <cell r="O993" t="str">
            <v>Chicken</v>
          </cell>
        </row>
        <row r="994">
          <cell r="A994" t="str">
            <v>FJ434570</v>
          </cell>
          <cell r="B994">
            <v>4</v>
          </cell>
          <cell r="C994" t="str">
            <v>Avian</v>
          </cell>
          <cell r="D994" t="str">
            <v>chicken</v>
          </cell>
          <cell r="E994" t="str">
            <v>China</v>
          </cell>
          <cell r="F994" t="str">
            <v>E_Asia_E_China</v>
          </cell>
          <cell r="G994" t="str">
            <v>H9N2</v>
          </cell>
          <cell r="H994">
            <v>2007</v>
          </cell>
          <cell r="I994" t="str">
            <v>A/chicken/Fujian/FH7/2007</v>
          </cell>
          <cell r="J994" t="str">
            <v>2007/09/</v>
          </cell>
          <cell r="K994" t="str">
            <v>Poultry</v>
          </cell>
          <cell r="L994" t="str">
            <v>Poultry</v>
          </cell>
          <cell r="M994" t="str">
            <v>Domestic animal</v>
          </cell>
          <cell r="N994" t="str">
            <v>Domestic</v>
          </cell>
          <cell r="O994" t="str">
            <v>Chicken</v>
          </cell>
        </row>
        <row r="995">
          <cell r="A995" t="str">
            <v>FJ434571</v>
          </cell>
          <cell r="B995">
            <v>4</v>
          </cell>
          <cell r="C995" t="str">
            <v>Avian</v>
          </cell>
          <cell r="D995" t="str">
            <v>chicken</v>
          </cell>
          <cell r="E995" t="str">
            <v>China</v>
          </cell>
          <cell r="F995" t="str">
            <v>E_Asia_E_China</v>
          </cell>
          <cell r="G995" t="str">
            <v>H9N2</v>
          </cell>
          <cell r="H995">
            <v>2007</v>
          </cell>
          <cell r="I995" t="str">
            <v>A/chicken/Fujian/FG14/2007</v>
          </cell>
          <cell r="J995" t="str">
            <v>2007/09/</v>
          </cell>
          <cell r="K995" t="str">
            <v>Poultry</v>
          </cell>
          <cell r="L995" t="str">
            <v>Poultry</v>
          </cell>
          <cell r="M995" t="str">
            <v>Domestic animal</v>
          </cell>
          <cell r="N995" t="str">
            <v>Domestic</v>
          </cell>
          <cell r="O995" t="str">
            <v>Chicken</v>
          </cell>
        </row>
        <row r="996">
          <cell r="A996" t="str">
            <v>FJ434572</v>
          </cell>
          <cell r="B996">
            <v>4</v>
          </cell>
          <cell r="C996" t="str">
            <v>Avian</v>
          </cell>
          <cell r="D996" t="str">
            <v>chicken</v>
          </cell>
          <cell r="E996" t="str">
            <v>China</v>
          </cell>
          <cell r="F996" t="str">
            <v>E_Asia_E_China</v>
          </cell>
          <cell r="G996" t="str">
            <v>H9N2</v>
          </cell>
          <cell r="H996">
            <v>2007</v>
          </cell>
          <cell r="I996" t="str">
            <v>A/chicken/Fujian/FG13/2007</v>
          </cell>
          <cell r="J996" t="str">
            <v>2007/09/</v>
          </cell>
          <cell r="K996" t="str">
            <v>Poultry</v>
          </cell>
          <cell r="L996" t="str">
            <v>Poultry</v>
          </cell>
          <cell r="M996" t="str">
            <v>Domestic animal</v>
          </cell>
          <cell r="N996" t="str">
            <v>Domestic</v>
          </cell>
          <cell r="O996" t="str">
            <v>Chicken</v>
          </cell>
        </row>
        <row r="997">
          <cell r="A997" t="str">
            <v>FJ434573</v>
          </cell>
          <cell r="B997">
            <v>4</v>
          </cell>
          <cell r="C997" t="str">
            <v>Avian</v>
          </cell>
          <cell r="D997" t="str">
            <v>chicken</v>
          </cell>
          <cell r="E997" t="str">
            <v>China</v>
          </cell>
          <cell r="F997" t="str">
            <v>E_Asia_E_China</v>
          </cell>
          <cell r="G997" t="str">
            <v>H9N2</v>
          </cell>
          <cell r="H997">
            <v>2007</v>
          </cell>
          <cell r="I997" t="str">
            <v>A/chicken/Fujian/FB22/2007</v>
          </cell>
          <cell r="J997" t="str">
            <v>2007/09/</v>
          </cell>
          <cell r="K997" t="str">
            <v>Poultry</v>
          </cell>
          <cell r="L997" t="str">
            <v>Poultry</v>
          </cell>
          <cell r="M997" t="str">
            <v>Domestic animal</v>
          </cell>
          <cell r="N997" t="str">
            <v>Domestic</v>
          </cell>
          <cell r="O997" t="str">
            <v>Chicken</v>
          </cell>
        </row>
        <row r="998">
          <cell r="A998" t="str">
            <v>FJ434574</v>
          </cell>
          <cell r="B998">
            <v>4</v>
          </cell>
          <cell r="C998" t="str">
            <v>Avian</v>
          </cell>
          <cell r="D998" t="str">
            <v>chicken</v>
          </cell>
          <cell r="E998" t="str">
            <v>China</v>
          </cell>
          <cell r="F998" t="str">
            <v>E_Asia_E_China</v>
          </cell>
          <cell r="G998" t="str">
            <v>H9N2</v>
          </cell>
          <cell r="H998">
            <v>2007</v>
          </cell>
          <cell r="I998" t="str">
            <v>A/chicken/Fujian/FB21/2007</v>
          </cell>
          <cell r="J998" t="str">
            <v>2007/09/</v>
          </cell>
          <cell r="K998" t="str">
            <v>Poultry</v>
          </cell>
          <cell r="L998" t="str">
            <v>Poultry</v>
          </cell>
          <cell r="M998" t="str">
            <v>Domestic animal</v>
          </cell>
          <cell r="N998" t="str">
            <v>Domestic</v>
          </cell>
          <cell r="O998" t="str">
            <v>Chicken</v>
          </cell>
        </row>
        <row r="999">
          <cell r="A999" t="str">
            <v>FJ434575</v>
          </cell>
          <cell r="B999">
            <v>4</v>
          </cell>
          <cell r="C999" t="str">
            <v>Avian</v>
          </cell>
          <cell r="D999" t="str">
            <v>chicken</v>
          </cell>
          <cell r="E999" t="str">
            <v>China</v>
          </cell>
          <cell r="F999" t="str">
            <v>E_Asia_E_China</v>
          </cell>
          <cell r="G999" t="str">
            <v>H9N2</v>
          </cell>
          <cell r="H999">
            <v>2007</v>
          </cell>
          <cell r="I999" t="str">
            <v>A/chicken/Fujian/FB3/2007</v>
          </cell>
          <cell r="J999" t="str">
            <v>2007/09/</v>
          </cell>
          <cell r="K999" t="str">
            <v>Poultry</v>
          </cell>
          <cell r="L999" t="str">
            <v>Poultry</v>
          </cell>
          <cell r="M999" t="str">
            <v>Domestic animal</v>
          </cell>
          <cell r="N999" t="str">
            <v>Domestic</v>
          </cell>
          <cell r="O999" t="str">
            <v>Chicken</v>
          </cell>
        </row>
        <row r="1000">
          <cell r="A1000" t="str">
            <v>FJ434576</v>
          </cell>
          <cell r="B1000">
            <v>4</v>
          </cell>
          <cell r="C1000" t="str">
            <v>Avian</v>
          </cell>
          <cell r="D1000" t="str">
            <v>chicken</v>
          </cell>
          <cell r="E1000" t="str">
            <v>China</v>
          </cell>
          <cell r="F1000" t="str">
            <v>E_Asia_E_China</v>
          </cell>
          <cell r="G1000" t="str">
            <v>H9N2</v>
          </cell>
          <cell r="H1000">
            <v>2007</v>
          </cell>
          <cell r="I1000" t="str">
            <v>A/chicken/Liaoning/41/17/2007</v>
          </cell>
          <cell r="J1000" t="str">
            <v>2007/09/</v>
          </cell>
          <cell r="K1000" t="str">
            <v>Poultry</v>
          </cell>
          <cell r="L1000" t="str">
            <v>Poultry</v>
          </cell>
          <cell r="M1000" t="str">
            <v>Domestic animal</v>
          </cell>
          <cell r="N1000" t="str">
            <v>Domestic</v>
          </cell>
          <cell r="O1000" t="str">
            <v>Chicken</v>
          </cell>
        </row>
        <row r="1001">
          <cell r="A1001" t="str">
            <v>FJ434577</v>
          </cell>
          <cell r="B1001">
            <v>4</v>
          </cell>
          <cell r="C1001" t="str">
            <v>Avian</v>
          </cell>
          <cell r="D1001" t="str">
            <v>chicken</v>
          </cell>
          <cell r="E1001" t="str">
            <v>China</v>
          </cell>
          <cell r="F1001" t="str">
            <v>E_Asia_E_China</v>
          </cell>
          <cell r="G1001" t="str">
            <v>H9N2</v>
          </cell>
          <cell r="H1001">
            <v>2007</v>
          </cell>
          <cell r="I1001" t="str">
            <v>A/chicken/Liaoning/21/7/2007</v>
          </cell>
          <cell r="J1001" t="str">
            <v>2007/09/</v>
          </cell>
          <cell r="K1001" t="str">
            <v>Poultry</v>
          </cell>
          <cell r="L1001" t="str">
            <v>Poultry</v>
          </cell>
          <cell r="M1001" t="str">
            <v>Domestic animal</v>
          </cell>
          <cell r="N1001" t="str">
            <v>Domestic</v>
          </cell>
          <cell r="O1001" t="str">
            <v>Chicken</v>
          </cell>
        </row>
        <row r="1002">
          <cell r="A1002" t="str">
            <v>FJ434578</v>
          </cell>
          <cell r="B1002">
            <v>4</v>
          </cell>
          <cell r="C1002" t="str">
            <v>Avian</v>
          </cell>
          <cell r="D1002" t="str">
            <v>chicken</v>
          </cell>
          <cell r="E1002" t="str">
            <v>China</v>
          </cell>
          <cell r="F1002" t="str">
            <v>E_Asia_E_China</v>
          </cell>
          <cell r="G1002" t="str">
            <v>H9N2</v>
          </cell>
          <cell r="H1002">
            <v>2007</v>
          </cell>
          <cell r="I1002" t="str">
            <v>A/chicken/Liaoning/3/2007</v>
          </cell>
          <cell r="J1002" t="str">
            <v>2007/09/</v>
          </cell>
          <cell r="K1002" t="str">
            <v>Poultry</v>
          </cell>
          <cell r="L1002" t="str">
            <v>Poultry</v>
          </cell>
          <cell r="M1002" t="str">
            <v>Domestic animal</v>
          </cell>
          <cell r="N1002" t="str">
            <v>Domestic</v>
          </cell>
          <cell r="O1002" t="str">
            <v>Chicken</v>
          </cell>
        </row>
        <row r="1003">
          <cell r="A1003" t="str">
            <v>FJ434579</v>
          </cell>
          <cell r="B1003">
            <v>4</v>
          </cell>
          <cell r="C1003" t="str">
            <v>Avian</v>
          </cell>
          <cell r="D1003" t="str">
            <v>chicken</v>
          </cell>
          <cell r="E1003" t="str">
            <v>China</v>
          </cell>
          <cell r="F1003" t="str">
            <v>E_Asia_E_China</v>
          </cell>
          <cell r="G1003" t="str">
            <v>H9N2</v>
          </cell>
          <cell r="H1003">
            <v>2008</v>
          </cell>
          <cell r="I1003" t="str">
            <v>A/chicken/Anhui/AH16/2008</v>
          </cell>
          <cell r="J1003" t="str">
            <v>2008/05/</v>
          </cell>
          <cell r="K1003" t="str">
            <v>Poultry</v>
          </cell>
          <cell r="L1003" t="str">
            <v>Poultry</v>
          </cell>
          <cell r="M1003" t="str">
            <v>Domestic animal</v>
          </cell>
          <cell r="N1003" t="str">
            <v>Domestic</v>
          </cell>
          <cell r="O1003" t="str">
            <v>Chicken</v>
          </cell>
        </row>
        <row r="1004">
          <cell r="A1004" t="str">
            <v>FJ434580</v>
          </cell>
          <cell r="B1004">
            <v>4</v>
          </cell>
          <cell r="C1004" t="str">
            <v>Avian</v>
          </cell>
          <cell r="D1004" t="str">
            <v>chicken</v>
          </cell>
          <cell r="E1004" t="str">
            <v>China</v>
          </cell>
          <cell r="F1004" t="str">
            <v>E_Asia_E_China</v>
          </cell>
          <cell r="G1004" t="str">
            <v>H9N2</v>
          </cell>
          <cell r="H1004">
            <v>2008</v>
          </cell>
          <cell r="I1004" t="str">
            <v>A/chicken/Anhui/AH23/2008</v>
          </cell>
          <cell r="J1004" t="str">
            <v>2008/05/</v>
          </cell>
          <cell r="K1004" t="str">
            <v>Poultry</v>
          </cell>
          <cell r="L1004" t="str">
            <v>Poultry</v>
          </cell>
          <cell r="M1004" t="str">
            <v>Domestic animal</v>
          </cell>
          <cell r="N1004" t="str">
            <v>Domestic</v>
          </cell>
          <cell r="O1004" t="str">
            <v>Chicken</v>
          </cell>
        </row>
        <row r="1005">
          <cell r="A1005" t="str">
            <v>FJ434581</v>
          </cell>
          <cell r="B1005">
            <v>4</v>
          </cell>
          <cell r="C1005" t="str">
            <v>Avian</v>
          </cell>
          <cell r="D1005" t="str">
            <v>chicken</v>
          </cell>
          <cell r="E1005" t="str">
            <v>China</v>
          </cell>
          <cell r="F1005" t="str">
            <v>E_Asia_E_China</v>
          </cell>
          <cell r="G1005" t="str">
            <v>H9N2</v>
          </cell>
          <cell r="H1005">
            <v>2008</v>
          </cell>
          <cell r="I1005" t="str">
            <v>A/chicken/Anhui/AI16/2008</v>
          </cell>
          <cell r="J1005" t="str">
            <v>2008/05/</v>
          </cell>
          <cell r="K1005" t="str">
            <v>Poultry</v>
          </cell>
          <cell r="L1005" t="str">
            <v>Poultry</v>
          </cell>
          <cell r="M1005" t="str">
            <v>Domestic animal</v>
          </cell>
          <cell r="N1005" t="str">
            <v>Domestic</v>
          </cell>
          <cell r="O1005" t="str">
            <v>Chicken</v>
          </cell>
        </row>
        <row r="1006">
          <cell r="A1006" t="str">
            <v>FJ434582</v>
          </cell>
          <cell r="B1006">
            <v>4</v>
          </cell>
          <cell r="C1006" t="str">
            <v>Avian</v>
          </cell>
          <cell r="D1006" t="str">
            <v>chicken</v>
          </cell>
          <cell r="E1006" t="str">
            <v>China</v>
          </cell>
          <cell r="F1006" t="str">
            <v>E_Asia_E_China</v>
          </cell>
          <cell r="G1006" t="str">
            <v>H9N2</v>
          </cell>
          <cell r="H1006">
            <v>2008</v>
          </cell>
          <cell r="I1006" t="str">
            <v>A/chicken/Anhui/AK13/2008</v>
          </cell>
          <cell r="J1006" t="str">
            <v>2008/05/</v>
          </cell>
          <cell r="K1006" t="str">
            <v>Poultry</v>
          </cell>
          <cell r="L1006" t="str">
            <v>Poultry</v>
          </cell>
          <cell r="M1006" t="str">
            <v>Domestic animal</v>
          </cell>
          <cell r="N1006" t="str">
            <v>Domestic</v>
          </cell>
          <cell r="O1006" t="str">
            <v>Chicken</v>
          </cell>
        </row>
        <row r="1007">
          <cell r="A1007" t="str">
            <v>FJ434583</v>
          </cell>
          <cell r="B1007">
            <v>4</v>
          </cell>
          <cell r="C1007" t="str">
            <v>Avian</v>
          </cell>
          <cell r="D1007" t="str">
            <v>chicken</v>
          </cell>
          <cell r="E1007" t="str">
            <v>China</v>
          </cell>
          <cell r="F1007" t="str">
            <v>E_Asia_E_China</v>
          </cell>
          <cell r="G1007" t="str">
            <v>H9N2</v>
          </cell>
          <cell r="H1007">
            <v>2008</v>
          </cell>
          <cell r="I1007" t="str">
            <v>A/chicken/Anhui/AK25/2008</v>
          </cell>
          <cell r="J1007" t="str">
            <v>2008/05/</v>
          </cell>
          <cell r="K1007" t="str">
            <v>Poultry</v>
          </cell>
          <cell r="L1007" t="str">
            <v>Poultry</v>
          </cell>
          <cell r="M1007" t="str">
            <v>Domestic animal</v>
          </cell>
          <cell r="N1007" t="str">
            <v>Domestic</v>
          </cell>
          <cell r="O1007" t="str">
            <v>Chicken</v>
          </cell>
        </row>
        <row r="1008">
          <cell r="A1008" t="str">
            <v>FJ434584</v>
          </cell>
          <cell r="B1008">
            <v>4</v>
          </cell>
          <cell r="C1008" t="str">
            <v>Avian</v>
          </cell>
          <cell r="D1008" t="str">
            <v>chicken</v>
          </cell>
          <cell r="E1008" t="str">
            <v>China</v>
          </cell>
          <cell r="F1008" t="str">
            <v>China_Central</v>
          </cell>
          <cell r="G1008" t="str">
            <v>H9N2</v>
          </cell>
          <cell r="H1008">
            <v>2007</v>
          </cell>
          <cell r="I1008" t="str">
            <v>A/chicken/Hunan/HB5/2007</v>
          </cell>
          <cell r="J1008" t="str">
            <v>2007/09/</v>
          </cell>
          <cell r="K1008" t="str">
            <v>Poultry</v>
          </cell>
          <cell r="L1008" t="str">
            <v>Poultry</v>
          </cell>
          <cell r="M1008" t="str">
            <v>Domestic animal</v>
          </cell>
          <cell r="N1008" t="str">
            <v>Domestic</v>
          </cell>
          <cell r="O1008" t="str">
            <v>Chicken</v>
          </cell>
        </row>
        <row r="1009">
          <cell r="A1009" t="str">
            <v>FJ434585</v>
          </cell>
          <cell r="B1009">
            <v>4</v>
          </cell>
          <cell r="C1009" t="str">
            <v>Avian</v>
          </cell>
          <cell r="D1009" t="str">
            <v>chicken</v>
          </cell>
          <cell r="E1009" t="str">
            <v>China</v>
          </cell>
          <cell r="F1009" t="str">
            <v>China_Central</v>
          </cell>
          <cell r="G1009" t="str">
            <v>H9N2</v>
          </cell>
          <cell r="H1009">
            <v>2007</v>
          </cell>
          <cell r="I1009" t="str">
            <v>A/chicken/Hunan/HE5/2007</v>
          </cell>
          <cell r="J1009" t="str">
            <v>2007/09/</v>
          </cell>
          <cell r="K1009" t="str">
            <v>Poultry</v>
          </cell>
          <cell r="L1009" t="str">
            <v>Poultry</v>
          </cell>
          <cell r="M1009" t="str">
            <v>Domestic animal</v>
          </cell>
          <cell r="N1009" t="str">
            <v>Domestic</v>
          </cell>
          <cell r="O1009" t="str">
            <v>Chicken</v>
          </cell>
        </row>
        <row r="1010">
          <cell r="A1010" t="str">
            <v>FJ434586</v>
          </cell>
          <cell r="B1010">
            <v>4</v>
          </cell>
          <cell r="C1010" t="str">
            <v>Avian</v>
          </cell>
          <cell r="D1010" t="str">
            <v>chicken</v>
          </cell>
          <cell r="E1010" t="str">
            <v>China</v>
          </cell>
          <cell r="F1010" t="str">
            <v>E_Asia_E_China</v>
          </cell>
          <cell r="G1010" t="str">
            <v>H9N2</v>
          </cell>
          <cell r="H1010">
            <v>2007</v>
          </cell>
          <cell r="I1010" t="str">
            <v>A/chicken/Zhejiang/ZC28/2007</v>
          </cell>
          <cell r="J1010" t="str">
            <v>2007/09/</v>
          </cell>
          <cell r="K1010" t="str">
            <v>Poultry</v>
          </cell>
          <cell r="L1010" t="str">
            <v>Poultry</v>
          </cell>
          <cell r="M1010" t="str">
            <v>Domestic animal</v>
          </cell>
          <cell r="N1010" t="str">
            <v>Domestic</v>
          </cell>
          <cell r="O1010" t="str">
            <v>Chicken</v>
          </cell>
        </row>
        <row r="1011">
          <cell r="A1011" t="str">
            <v>FJ434587</v>
          </cell>
          <cell r="B1011">
            <v>4</v>
          </cell>
          <cell r="C1011" t="str">
            <v>Avian</v>
          </cell>
          <cell r="D1011" t="str">
            <v>chicken</v>
          </cell>
          <cell r="E1011" t="str">
            <v>China</v>
          </cell>
          <cell r="F1011" t="str">
            <v>E_Asia_E_China</v>
          </cell>
          <cell r="G1011" t="str">
            <v>H9N2</v>
          </cell>
          <cell r="H1011">
            <v>2007</v>
          </cell>
          <cell r="I1011" t="str">
            <v>A/chicken/Zhejiang/ZG1/2007</v>
          </cell>
          <cell r="J1011" t="str">
            <v>2007/09/</v>
          </cell>
          <cell r="K1011" t="str">
            <v>Poultry</v>
          </cell>
          <cell r="L1011" t="str">
            <v>Poultry</v>
          </cell>
          <cell r="M1011" t="str">
            <v>Domestic animal</v>
          </cell>
          <cell r="N1011" t="str">
            <v>Domestic</v>
          </cell>
          <cell r="O1011" t="str">
            <v>Chicken</v>
          </cell>
        </row>
        <row r="1012">
          <cell r="A1012" t="str">
            <v>FJ464714</v>
          </cell>
          <cell r="B1012">
            <v>4</v>
          </cell>
          <cell r="C1012" t="str">
            <v>Avian</v>
          </cell>
          <cell r="D1012" t="str">
            <v>chicken</v>
          </cell>
          <cell r="E1012" t="str">
            <v>Israel</v>
          </cell>
          <cell r="F1012" t="str">
            <v>Middle_East</v>
          </cell>
          <cell r="G1012" t="str">
            <v>H9N2</v>
          </cell>
          <cell r="H1012">
            <v>2006</v>
          </cell>
          <cell r="I1012" t="str">
            <v>A/chicken/Israel/1638/2006</v>
          </cell>
          <cell r="J1012">
            <v>39077</v>
          </cell>
          <cell r="K1012" t="str">
            <v>Poultry</v>
          </cell>
          <cell r="L1012" t="str">
            <v>Poultry</v>
          </cell>
          <cell r="M1012" t="str">
            <v>Domestic animal</v>
          </cell>
          <cell r="N1012" t="str">
            <v>Domestic</v>
          </cell>
          <cell r="O1012" t="str">
            <v>Chicken</v>
          </cell>
        </row>
        <row r="1013">
          <cell r="A1013" t="str">
            <v>FJ464715</v>
          </cell>
          <cell r="B1013">
            <v>4</v>
          </cell>
          <cell r="C1013" t="str">
            <v>Avian</v>
          </cell>
          <cell r="D1013" t="str">
            <v>chicken</v>
          </cell>
          <cell r="E1013" t="str">
            <v>Israel</v>
          </cell>
          <cell r="F1013" t="str">
            <v>Middle_East</v>
          </cell>
          <cell r="G1013" t="str">
            <v>H9N2</v>
          </cell>
          <cell r="H1013">
            <v>2007</v>
          </cell>
          <cell r="I1013" t="str">
            <v>A/chicken/Israel/114/2007</v>
          </cell>
          <cell r="J1013">
            <v>39093</v>
          </cell>
          <cell r="K1013" t="str">
            <v>Poultry</v>
          </cell>
          <cell r="L1013" t="str">
            <v>Poultry</v>
          </cell>
          <cell r="M1013" t="str">
            <v>Domestic animal</v>
          </cell>
          <cell r="N1013" t="str">
            <v>Domestic</v>
          </cell>
          <cell r="O1013" t="str">
            <v>Chicken</v>
          </cell>
        </row>
        <row r="1014">
          <cell r="A1014" t="str">
            <v>FJ464716</v>
          </cell>
          <cell r="B1014">
            <v>4</v>
          </cell>
          <cell r="C1014" t="str">
            <v>Avian</v>
          </cell>
          <cell r="D1014" t="str">
            <v>chicken</v>
          </cell>
          <cell r="E1014" t="str">
            <v>Israel</v>
          </cell>
          <cell r="F1014" t="str">
            <v>Middle_East</v>
          </cell>
          <cell r="G1014" t="str">
            <v>H9N2</v>
          </cell>
          <cell r="H1014">
            <v>2007</v>
          </cell>
          <cell r="I1014" t="str">
            <v>A/chicken/Israel/215/2007</v>
          </cell>
          <cell r="J1014">
            <v>39114</v>
          </cell>
          <cell r="K1014" t="str">
            <v>Poultry</v>
          </cell>
          <cell r="L1014" t="str">
            <v>Poultry</v>
          </cell>
          <cell r="M1014" t="str">
            <v>Domestic animal</v>
          </cell>
          <cell r="N1014" t="str">
            <v>Domestic</v>
          </cell>
          <cell r="O1014" t="str">
            <v>Chicken</v>
          </cell>
        </row>
        <row r="1015">
          <cell r="A1015" t="str">
            <v>FJ464717</v>
          </cell>
          <cell r="B1015">
            <v>4</v>
          </cell>
          <cell r="C1015" t="str">
            <v>Avian</v>
          </cell>
          <cell r="D1015" t="str">
            <v>chicken</v>
          </cell>
          <cell r="E1015" t="str">
            <v>Israel</v>
          </cell>
          <cell r="F1015" t="str">
            <v>Middle_East</v>
          </cell>
          <cell r="G1015" t="str">
            <v>H9N2</v>
          </cell>
          <cell r="H1015">
            <v>2008</v>
          </cell>
          <cell r="I1015" t="str">
            <v>A/chicken/Israel/292/2008</v>
          </cell>
          <cell r="J1015">
            <v>39472</v>
          </cell>
          <cell r="K1015" t="str">
            <v>Poultry</v>
          </cell>
          <cell r="L1015" t="str">
            <v>Poultry</v>
          </cell>
          <cell r="M1015" t="str">
            <v>Domestic animal</v>
          </cell>
          <cell r="N1015" t="str">
            <v>Domestic</v>
          </cell>
          <cell r="O1015" t="str">
            <v>Chicken</v>
          </cell>
        </row>
        <row r="1016">
          <cell r="A1016" t="str">
            <v>FJ464718</v>
          </cell>
          <cell r="B1016">
            <v>4</v>
          </cell>
          <cell r="C1016" t="str">
            <v>Avian</v>
          </cell>
          <cell r="D1016" t="str">
            <v>avian</v>
          </cell>
          <cell r="E1016" t="str">
            <v>Israel</v>
          </cell>
          <cell r="F1016" t="str">
            <v>Middle_East</v>
          </cell>
          <cell r="G1016" t="str">
            <v>H9N2</v>
          </cell>
          <cell r="H1016">
            <v>2008</v>
          </cell>
          <cell r="I1016" t="str">
            <v>A/avian/Israel/313/2008</v>
          </cell>
          <cell r="J1016">
            <v>2008</v>
          </cell>
          <cell r="K1016" t="str">
            <v>NA</v>
          </cell>
          <cell r="L1016" t="str">
            <v>Avian (unidentified)</v>
          </cell>
          <cell r="M1016" t="str">
            <v>Unidentified</v>
          </cell>
          <cell r="N1016" t="str">
            <v>Avian (unidentified)</v>
          </cell>
          <cell r="O1016" t="str">
            <v>NA</v>
          </cell>
        </row>
        <row r="1017">
          <cell r="A1017" t="str">
            <v>FJ464719</v>
          </cell>
          <cell r="B1017">
            <v>4</v>
          </cell>
          <cell r="C1017" t="str">
            <v>Avian</v>
          </cell>
          <cell r="D1017" t="str">
            <v>avian</v>
          </cell>
          <cell r="E1017" t="str">
            <v>Israel</v>
          </cell>
          <cell r="F1017" t="str">
            <v>Middle_East</v>
          </cell>
          <cell r="G1017" t="str">
            <v>H9N2</v>
          </cell>
          <cell r="H1017">
            <v>2008</v>
          </cell>
          <cell r="I1017" t="str">
            <v>A/avian/Israel/314/2008</v>
          </cell>
          <cell r="J1017">
            <v>2008</v>
          </cell>
          <cell r="K1017" t="str">
            <v>NA</v>
          </cell>
          <cell r="L1017" t="str">
            <v>Avian (unidentified)</v>
          </cell>
          <cell r="M1017" t="str">
            <v>Unidentified</v>
          </cell>
          <cell r="N1017" t="str">
            <v>Avian (unidentified)</v>
          </cell>
          <cell r="O1017" t="str">
            <v>NA</v>
          </cell>
        </row>
        <row r="1018">
          <cell r="A1018" t="str">
            <v>FJ464720</v>
          </cell>
          <cell r="B1018">
            <v>4</v>
          </cell>
          <cell r="C1018" t="str">
            <v>Avian</v>
          </cell>
          <cell r="D1018" t="str">
            <v>chicken</v>
          </cell>
          <cell r="E1018" t="str">
            <v>Israel</v>
          </cell>
          <cell r="F1018" t="str">
            <v>Middle_East</v>
          </cell>
          <cell r="G1018" t="str">
            <v>H9N2</v>
          </cell>
          <cell r="H1018">
            <v>2007</v>
          </cell>
          <cell r="I1018" t="str">
            <v>A/chicken/Israel/386/2007</v>
          </cell>
          <cell r="J1018">
            <v>39148</v>
          </cell>
          <cell r="K1018" t="str">
            <v>Poultry</v>
          </cell>
          <cell r="L1018" t="str">
            <v>Poultry</v>
          </cell>
          <cell r="M1018" t="str">
            <v>Domestic animal</v>
          </cell>
          <cell r="N1018" t="str">
            <v>Domestic</v>
          </cell>
          <cell r="O1018" t="str">
            <v>Chicken</v>
          </cell>
        </row>
        <row r="1019">
          <cell r="A1019" t="str">
            <v>FJ464721</v>
          </cell>
          <cell r="B1019">
            <v>4</v>
          </cell>
          <cell r="C1019" t="str">
            <v>Avian</v>
          </cell>
          <cell r="D1019" t="str">
            <v>chicken</v>
          </cell>
          <cell r="E1019" t="str">
            <v>Israel</v>
          </cell>
          <cell r="F1019" t="str">
            <v>Middle_East</v>
          </cell>
          <cell r="G1019" t="str">
            <v>H9N2</v>
          </cell>
          <cell r="H1019">
            <v>2007</v>
          </cell>
          <cell r="I1019" t="str">
            <v>A/chicken/Israel/402/2007</v>
          </cell>
          <cell r="J1019">
            <v>39155</v>
          </cell>
          <cell r="K1019" t="str">
            <v>Poultry</v>
          </cell>
          <cell r="L1019" t="str">
            <v>Poultry</v>
          </cell>
          <cell r="M1019" t="str">
            <v>Domestic animal</v>
          </cell>
          <cell r="N1019" t="str">
            <v>Domestic</v>
          </cell>
          <cell r="O1019" t="str">
            <v>Chicken</v>
          </cell>
        </row>
        <row r="1020">
          <cell r="A1020" t="str">
            <v>FJ464722</v>
          </cell>
          <cell r="B1020">
            <v>4</v>
          </cell>
          <cell r="C1020" t="str">
            <v>Avian</v>
          </cell>
          <cell r="D1020" t="str">
            <v>chicken</v>
          </cell>
          <cell r="E1020" t="str">
            <v>Israel</v>
          </cell>
          <cell r="F1020" t="str">
            <v>Middle_East</v>
          </cell>
          <cell r="G1020" t="str">
            <v>H9N2</v>
          </cell>
          <cell r="H1020">
            <v>2007</v>
          </cell>
          <cell r="I1020" t="str">
            <v>A/chicken/Israel/449/2007</v>
          </cell>
          <cell r="J1020">
            <v>39176</v>
          </cell>
          <cell r="K1020" t="str">
            <v>Poultry</v>
          </cell>
          <cell r="L1020" t="str">
            <v>Poultry</v>
          </cell>
          <cell r="M1020" t="str">
            <v>Domestic animal</v>
          </cell>
          <cell r="N1020" t="str">
            <v>Domestic</v>
          </cell>
          <cell r="O1020" t="str">
            <v>Chicken</v>
          </cell>
        </row>
        <row r="1021">
          <cell r="A1021" t="str">
            <v>FJ464723</v>
          </cell>
          <cell r="B1021">
            <v>4</v>
          </cell>
          <cell r="C1021" t="str">
            <v>Avian</v>
          </cell>
          <cell r="D1021" t="str">
            <v>chicken</v>
          </cell>
          <cell r="E1021" t="str">
            <v>Israel</v>
          </cell>
          <cell r="F1021" t="str">
            <v>Middle_East</v>
          </cell>
          <cell r="G1021" t="str">
            <v>H9N2</v>
          </cell>
          <cell r="H1021">
            <v>2008</v>
          </cell>
          <cell r="I1021" t="str">
            <v>A/chicken/Israel/524/2008</v>
          </cell>
          <cell r="J1021">
            <v>39516</v>
          </cell>
          <cell r="K1021" t="str">
            <v>Poultry</v>
          </cell>
          <cell r="L1021" t="str">
            <v>Poultry</v>
          </cell>
          <cell r="M1021" t="str">
            <v>Domestic animal</v>
          </cell>
          <cell r="N1021" t="str">
            <v>Domestic</v>
          </cell>
          <cell r="O1021" t="str">
            <v>Chicken</v>
          </cell>
        </row>
        <row r="1022">
          <cell r="A1022" t="str">
            <v>FJ464724</v>
          </cell>
          <cell r="B1022">
            <v>4</v>
          </cell>
          <cell r="C1022" t="str">
            <v>Avian</v>
          </cell>
          <cell r="D1022" t="str">
            <v>chicken</v>
          </cell>
          <cell r="E1022" t="str">
            <v>Israel</v>
          </cell>
          <cell r="F1022" t="str">
            <v>Middle_East</v>
          </cell>
          <cell r="G1022" t="str">
            <v>H9N2</v>
          </cell>
          <cell r="H1022">
            <v>2007</v>
          </cell>
          <cell r="I1022" t="str">
            <v>A/chicken/Israel/728/2007</v>
          </cell>
          <cell r="J1022">
            <v>39289</v>
          </cell>
          <cell r="K1022" t="str">
            <v>Poultry</v>
          </cell>
          <cell r="L1022" t="str">
            <v>Poultry</v>
          </cell>
          <cell r="M1022" t="str">
            <v>Domestic animal</v>
          </cell>
          <cell r="N1022" t="str">
            <v>Domestic</v>
          </cell>
          <cell r="O1022" t="str">
            <v>Chicken</v>
          </cell>
        </row>
        <row r="1023">
          <cell r="A1023" t="str">
            <v>FJ464725</v>
          </cell>
          <cell r="B1023">
            <v>4</v>
          </cell>
          <cell r="C1023" t="str">
            <v>Avian</v>
          </cell>
          <cell r="D1023" t="str">
            <v>turkey</v>
          </cell>
          <cell r="E1023" t="str">
            <v>Israel</v>
          </cell>
          <cell r="F1023" t="str">
            <v>Middle_East</v>
          </cell>
          <cell r="G1023" t="str">
            <v>H9N2</v>
          </cell>
          <cell r="H1023">
            <v>2007</v>
          </cell>
          <cell r="I1023" t="str">
            <v>A/turkey/Israel/900/2007</v>
          </cell>
          <cell r="J1023">
            <v>2007</v>
          </cell>
          <cell r="K1023" t="str">
            <v>Poultry</v>
          </cell>
          <cell r="L1023" t="str">
            <v>Poultry</v>
          </cell>
          <cell r="M1023" t="str">
            <v>Domestic animal</v>
          </cell>
          <cell r="N1023" t="str">
            <v>Domestic</v>
          </cell>
          <cell r="O1023" t="str">
            <v>Turkey</v>
          </cell>
        </row>
        <row r="1024">
          <cell r="A1024" t="str">
            <v>FJ464726</v>
          </cell>
          <cell r="B1024">
            <v>4</v>
          </cell>
          <cell r="C1024" t="str">
            <v>Avian</v>
          </cell>
          <cell r="D1024" t="str">
            <v>chicken</v>
          </cell>
          <cell r="E1024" t="str">
            <v>Israel</v>
          </cell>
          <cell r="F1024" t="str">
            <v>Middle_East</v>
          </cell>
          <cell r="G1024" t="str">
            <v>H9N2</v>
          </cell>
          <cell r="H1024">
            <v>2007</v>
          </cell>
          <cell r="I1024" t="str">
            <v>A/chicken/Israel/933/2007</v>
          </cell>
          <cell r="J1024">
            <v>39412</v>
          </cell>
          <cell r="K1024" t="str">
            <v>Poultry</v>
          </cell>
          <cell r="L1024" t="str">
            <v>Poultry</v>
          </cell>
          <cell r="M1024" t="str">
            <v>Domestic animal</v>
          </cell>
          <cell r="N1024" t="str">
            <v>Domestic</v>
          </cell>
          <cell r="O1024" t="str">
            <v>Chicken</v>
          </cell>
        </row>
        <row r="1025">
          <cell r="A1025" t="str">
            <v>FJ464727</v>
          </cell>
          <cell r="B1025">
            <v>4</v>
          </cell>
          <cell r="C1025" t="str">
            <v>Avian</v>
          </cell>
          <cell r="D1025" t="str">
            <v>chicken</v>
          </cell>
          <cell r="E1025" t="str">
            <v>Israel</v>
          </cell>
          <cell r="F1025" t="str">
            <v>Middle_East</v>
          </cell>
          <cell r="G1025" t="str">
            <v>H9N2</v>
          </cell>
          <cell r="H1025">
            <v>2007</v>
          </cell>
          <cell r="I1025" t="str">
            <v>A/chicken/Israel/1033/2007</v>
          </cell>
          <cell r="J1025">
            <v>39437</v>
          </cell>
          <cell r="K1025" t="str">
            <v>Poultry</v>
          </cell>
          <cell r="L1025" t="str">
            <v>Poultry</v>
          </cell>
          <cell r="M1025" t="str">
            <v>Domestic animal</v>
          </cell>
          <cell r="N1025" t="str">
            <v>Domestic</v>
          </cell>
          <cell r="O1025" t="str">
            <v>Chicken</v>
          </cell>
        </row>
        <row r="1026">
          <cell r="A1026" t="str">
            <v>FJ464728</v>
          </cell>
          <cell r="B1026">
            <v>4</v>
          </cell>
          <cell r="C1026" t="str">
            <v>Avian</v>
          </cell>
          <cell r="D1026" t="str">
            <v>chicken</v>
          </cell>
          <cell r="E1026" t="str">
            <v>Israel</v>
          </cell>
          <cell r="F1026" t="str">
            <v>Middle_East</v>
          </cell>
          <cell r="G1026" t="str">
            <v>H9N2</v>
          </cell>
          <cell r="H1026">
            <v>2006</v>
          </cell>
          <cell r="I1026" t="str">
            <v>A/chicken/Israel/1525/2006</v>
          </cell>
          <cell r="J1026">
            <v>39061</v>
          </cell>
          <cell r="K1026" t="str">
            <v>Poultry</v>
          </cell>
          <cell r="L1026" t="str">
            <v>Poultry</v>
          </cell>
          <cell r="M1026" t="str">
            <v>Domestic animal</v>
          </cell>
          <cell r="N1026" t="str">
            <v>Domestic</v>
          </cell>
          <cell r="O1026" t="str">
            <v>Chicken</v>
          </cell>
        </row>
        <row r="1027">
          <cell r="A1027" t="str">
            <v>FJ464729</v>
          </cell>
          <cell r="B1027">
            <v>4</v>
          </cell>
          <cell r="C1027" t="str">
            <v>Avian</v>
          </cell>
          <cell r="D1027" t="str">
            <v>chicken</v>
          </cell>
          <cell r="E1027" t="str">
            <v>Israel</v>
          </cell>
          <cell r="F1027" t="str">
            <v>Middle_East</v>
          </cell>
          <cell r="G1027" t="str">
            <v>H9N2</v>
          </cell>
          <cell r="H1027">
            <v>2006</v>
          </cell>
          <cell r="I1027" t="str">
            <v>A/chicken/Israel/1548/2006</v>
          </cell>
          <cell r="J1027">
            <v>39064</v>
          </cell>
          <cell r="K1027" t="str">
            <v>Poultry</v>
          </cell>
          <cell r="L1027" t="str">
            <v>Poultry</v>
          </cell>
          <cell r="M1027" t="str">
            <v>Domestic animal</v>
          </cell>
          <cell r="N1027" t="str">
            <v>Domestic</v>
          </cell>
          <cell r="O1027" t="str">
            <v>Chicken</v>
          </cell>
        </row>
        <row r="1028">
          <cell r="A1028" t="str">
            <v>FJ464730</v>
          </cell>
          <cell r="B1028">
            <v>4</v>
          </cell>
          <cell r="C1028" t="str">
            <v>Avian</v>
          </cell>
          <cell r="D1028" t="str">
            <v>turkey</v>
          </cell>
          <cell r="E1028" t="str">
            <v>Israel</v>
          </cell>
          <cell r="F1028" t="str">
            <v>Middle_East</v>
          </cell>
          <cell r="G1028" t="str">
            <v>H9N2</v>
          </cell>
          <cell r="H1028">
            <v>2006</v>
          </cell>
          <cell r="I1028" t="str">
            <v>A/turkey/Israel/1608/2006</v>
          </cell>
          <cell r="J1028">
            <v>2006</v>
          </cell>
          <cell r="K1028" t="str">
            <v>Poultry</v>
          </cell>
          <cell r="L1028" t="str">
            <v>Poultry</v>
          </cell>
          <cell r="M1028" t="str">
            <v>Domestic animal</v>
          </cell>
          <cell r="N1028" t="str">
            <v>Domestic</v>
          </cell>
          <cell r="O1028" t="str">
            <v>Turkey</v>
          </cell>
        </row>
        <row r="1029">
          <cell r="A1029" t="str">
            <v>FJ499463</v>
          </cell>
          <cell r="B1029">
            <v>4</v>
          </cell>
          <cell r="C1029" t="str">
            <v>Avian</v>
          </cell>
          <cell r="D1029" t="str">
            <v>chicken</v>
          </cell>
          <cell r="E1029" t="str">
            <v>China</v>
          </cell>
          <cell r="F1029" t="str">
            <v>E_Asia_E_China</v>
          </cell>
          <cell r="G1029" t="str">
            <v>H9N2</v>
          </cell>
          <cell r="H1029">
            <v>2008</v>
          </cell>
          <cell r="I1029" t="str">
            <v>A/chicken/Hebei/4/2008</v>
          </cell>
          <cell r="J1029">
            <v>39448</v>
          </cell>
          <cell r="K1029" t="str">
            <v>Poultry</v>
          </cell>
          <cell r="L1029" t="str">
            <v>Poultry</v>
          </cell>
          <cell r="M1029" t="str">
            <v>Domestic animal</v>
          </cell>
          <cell r="N1029" t="str">
            <v>Domestic</v>
          </cell>
          <cell r="O1029" t="str">
            <v>Chicken</v>
          </cell>
        </row>
        <row r="1030">
          <cell r="A1030" t="str">
            <v>FJ534538</v>
          </cell>
          <cell r="B1030">
            <v>4</v>
          </cell>
          <cell r="C1030" t="str">
            <v>Avian</v>
          </cell>
          <cell r="D1030" t="str">
            <v>chicken</v>
          </cell>
          <cell r="E1030" t="str">
            <v>China</v>
          </cell>
          <cell r="F1030" t="str">
            <v>China_Central</v>
          </cell>
          <cell r="G1030" t="str">
            <v>H9N2</v>
          </cell>
          <cell r="H1030">
            <v>2008</v>
          </cell>
          <cell r="I1030" t="str">
            <v>A/chicken/Henan/1.2/2008</v>
          </cell>
          <cell r="J1030">
            <v>39457</v>
          </cell>
          <cell r="K1030" t="str">
            <v>Poultry</v>
          </cell>
          <cell r="L1030" t="str">
            <v>Poultry</v>
          </cell>
          <cell r="M1030" t="str">
            <v>Domestic animal</v>
          </cell>
          <cell r="N1030" t="str">
            <v>Domestic</v>
          </cell>
          <cell r="O1030" t="str">
            <v>Chicken</v>
          </cell>
        </row>
        <row r="1031">
          <cell r="A1031" t="str">
            <v>FJ534546</v>
          </cell>
          <cell r="B1031">
            <v>4</v>
          </cell>
          <cell r="C1031" t="str">
            <v>Avian</v>
          </cell>
          <cell r="D1031" t="str">
            <v>chicken</v>
          </cell>
          <cell r="E1031" t="str">
            <v>China</v>
          </cell>
          <cell r="F1031" t="str">
            <v>E_Asia_E_China</v>
          </cell>
          <cell r="G1031" t="str">
            <v>H9N2</v>
          </cell>
          <cell r="H1031">
            <v>2008</v>
          </cell>
          <cell r="I1031" t="str">
            <v>A/chicken/Hebei/7/2008</v>
          </cell>
          <cell r="J1031" t="str">
            <v>2008/02/</v>
          </cell>
          <cell r="K1031" t="str">
            <v>Poultry</v>
          </cell>
          <cell r="L1031" t="str">
            <v>Poultry</v>
          </cell>
          <cell r="M1031" t="str">
            <v>Domestic animal</v>
          </cell>
          <cell r="N1031" t="str">
            <v>Domestic</v>
          </cell>
          <cell r="O1031" t="str">
            <v>Chicken</v>
          </cell>
        </row>
        <row r="1032">
          <cell r="A1032" t="str">
            <v>FJ547479</v>
          </cell>
          <cell r="B1032">
            <v>4</v>
          </cell>
          <cell r="C1032" t="str">
            <v>Avian</v>
          </cell>
          <cell r="D1032" t="str">
            <v>chicken</v>
          </cell>
          <cell r="E1032" t="str">
            <v>China</v>
          </cell>
          <cell r="F1032" t="str">
            <v>China_Central</v>
          </cell>
          <cell r="G1032" t="str">
            <v>H9N2</v>
          </cell>
          <cell r="H1032">
            <v>2008</v>
          </cell>
          <cell r="I1032" t="str">
            <v>A/chicken/Henan/L3/2008</v>
          </cell>
          <cell r="J1032">
            <v>2008</v>
          </cell>
          <cell r="K1032" t="str">
            <v>Poultry</v>
          </cell>
          <cell r="L1032" t="str">
            <v>Poultry</v>
          </cell>
          <cell r="M1032" t="str">
            <v>Domestic animal</v>
          </cell>
          <cell r="N1032" t="str">
            <v>Domestic</v>
          </cell>
          <cell r="O1032" t="str">
            <v>Chicken</v>
          </cell>
        </row>
        <row r="1033">
          <cell r="A1033" t="str">
            <v>FJ581431</v>
          </cell>
          <cell r="B1033">
            <v>4</v>
          </cell>
          <cell r="C1033" t="str">
            <v>Avian</v>
          </cell>
          <cell r="D1033" t="str">
            <v>chicken</v>
          </cell>
          <cell r="E1033" t="str">
            <v>China</v>
          </cell>
          <cell r="F1033" t="str">
            <v>E_Asia_E_China</v>
          </cell>
          <cell r="G1033" t="str">
            <v>H9N2</v>
          </cell>
          <cell r="H1033">
            <v>2007</v>
          </cell>
          <cell r="I1033" t="str">
            <v>A/chicken/Zhejiang/HJ/2007</v>
          </cell>
          <cell r="J1033">
            <v>2007</v>
          </cell>
          <cell r="K1033" t="str">
            <v>Poultry</v>
          </cell>
          <cell r="L1033" t="str">
            <v>Poultry</v>
          </cell>
          <cell r="M1033" t="str">
            <v>Domestic animal</v>
          </cell>
          <cell r="N1033" t="str">
            <v>Domestic</v>
          </cell>
          <cell r="O1033" t="str">
            <v>Chicken</v>
          </cell>
        </row>
        <row r="1034">
          <cell r="A1034" t="str">
            <v>FJ605501</v>
          </cell>
          <cell r="B1034">
            <v>4</v>
          </cell>
          <cell r="C1034" t="str">
            <v>Avian</v>
          </cell>
          <cell r="D1034" t="str">
            <v>watercoot</v>
          </cell>
          <cell r="E1034" t="str">
            <v>India</v>
          </cell>
          <cell r="F1034" t="str">
            <v>S_Asia</v>
          </cell>
          <cell r="G1034" t="str">
            <v>H9N2</v>
          </cell>
          <cell r="H1034">
            <v>2005</v>
          </cell>
          <cell r="I1034" t="str">
            <v>A/watercoot/Haryana/5844/2005</v>
          </cell>
          <cell r="J1034" t="str">
            <v>2005/10/</v>
          </cell>
          <cell r="K1034" t="str">
            <v>?</v>
          </cell>
          <cell r="L1034" t="str">
            <v>Rallidae</v>
          </cell>
          <cell r="M1034" t="str">
            <v>Wild bird</v>
          </cell>
          <cell r="N1034" t="str">
            <v>Wild</v>
          </cell>
          <cell r="O1034" t="str">
            <v>Other</v>
          </cell>
        </row>
        <row r="1035">
          <cell r="A1035" t="str">
            <v>FJ793284</v>
          </cell>
          <cell r="B1035">
            <v>4</v>
          </cell>
          <cell r="C1035" t="str">
            <v>Avian</v>
          </cell>
          <cell r="D1035" t="str">
            <v>duck</v>
          </cell>
          <cell r="E1035" t="str">
            <v>China</v>
          </cell>
          <cell r="F1035" t="str">
            <v>E_Asia_E_China</v>
          </cell>
          <cell r="G1035" t="str">
            <v>H9N2</v>
          </cell>
          <cell r="H1035">
            <v>2005</v>
          </cell>
          <cell r="I1035" t="str">
            <v>A/duck/Jiangsu/3/2005</v>
          </cell>
          <cell r="J1035">
            <v>38362</v>
          </cell>
          <cell r="K1035" t="str">
            <v>Poultry</v>
          </cell>
          <cell r="L1035" t="str">
            <v>Poultry</v>
          </cell>
          <cell r="M1035" t="str">
            <v>Domestic animal</v>
          </cell>
          <cell r="N1035" t="str">
            <v>Domestic</v>
          </cell>
          <cell r="O1035" t="str">
            <v>Domestic_duck/geese</v>
          </cell>
        </row>
        <row r="1036">
          <cell r="A1036" t="str">
            <v>FJ793292</v>
          </cell>
          <cell r="B1036">
            <v>4</v>
          </cell>
          <cell r="C1036" t="str">
            <v>Avian</v>
          </cell>
          <cell r="D1036" t="str">
            <v>duck</v>
          </cell>
          <cell r="E1036" t="str">
            <v>China</v>
          </cell>
          <cell r="F1036" t="str">
            <v>E_Asia_E_China</v>
          </cell>
          <cell r="G1036" t="str">
            <v>H9N2</v>
          </cell>
          <cell r="H1036">
            <v>2004</v>
          </cell>
          <cell r="I1036" t="str">
            <v>A/duck/Jiangsu/9/2004</v>
          </cell>
          <cell r="J1036">
            <v>38275</v>
          </cell>
          <cell r="K1036" t="str">
            <v>Poultry</v>
          </cell>
          <cell r="L1036" t="str">
            <v>Poultry</v>
          </cell>
          <cell r="M1036" t="str">
            <v>Domestic animal</v>
          </cell>
          <cell r="N1036" t="str">
            <v>Domestic</v>
          </cell>
          <cell r="O1036" t="str">
            <v>Domestic_duck/geese</v>
          </cell>
        </row>
        <row r="1037">
          <cell r="A1037" t="str">
            <v>FJ793300</v>
          </cell>
          <cell r="B1037">
            <v>4</v>
          </cell>
          <cell r="C1037" t="str">
            <v>Avian</v>
          </cell>
          <cell r="D1037" t="str">
            <v>duck</v>
          </cell>
          <cell r="E1037" t="str">
            <v>China</v>
          </cell>
          <cell r="F1037" t="str">
            <v>E_Asia_E_China</v>
          </cell>
          <cell r="G1037" t="str">
            <v>H9N2</v>
          </cell>
          <cell r="H1037">
            <v>2002</v>
          </cell>
          <cell r="I1037" t="str">
            <v>A/duck/Zhejiang/3/2002</v>
          </cell>
          <cell r="J1037">
            <v>37570</v>
          </cell>
          <cell r="K1037" t="str">
            <v>Poultry</v>
          </cell>
          <cell r="L1037" t="str">
            <v>Poultry</v>
          </cell>
          <cell r="M1037" t="str">
            <v>Domestic animal</v>
          </cell>
          <cell r="N1037" t="str">
            <v>Domestic</v>
          </cell>
          <cell r="O1037" t="str">
            <v>Domestic_duck/geese</v>
          </cell>
        </row>
        <row r="1038">
          <cell r="A1038" t="str">
            <v>FJ793308</v>
          </cell>
          <cell r="B1038">
            <v>4</v>
          </cell>
          <cell r="C1038" t="str">
            <v>Avian</v>
          </cell>
          <cell r="D1038" t="str">
            <v>chicken</v>
          </cell>
          <cell r="E1038" t="str">
            <v>China</v>
          </cell>
          <cell r="F1038" t="str">
            <v>E_Asia_E_China</v>
          </cell>
          <cell r="G1038" t="str">
            <v>H9N2</v>
          </cell>
          <cell r="H1038">
            <v>1998</v>
          </cell>
          <cell r="I1038" t="str">
            <v>A/chicken/Anhui/1/1998</v>
          </cell>
          <cell r="J1038">
            <v>35874</v>
          </cell>
          <cell r="K1038" t="str">
            <v>Poultry</v>
          </cell>
          <cell r="L1038" t="str">
            <v>Poultry</v>
          </cell>
          <cell r="M1038" t="str">
            <v>Domestic animal</v>
          </cell>
          <cell r="N1038" t="str">
            <v>Domestic</v>
          </cell>
          <cell r="O1038" t="str">
            <v>Chicken</v>
          </cell>
        </row>
        <row r="1039">
          <cell r="A1039" t="str">
            <v>FJ793316</v>
          </cell>
          <cell r="B1039">
            <v>4</v>
          </cell>
          <cell r="C1039" t="str">
            <v>Avian</v>
          </cell>
          <cell r="D1039" t="str">
            <v>chicken</v>
          </cell>
          <cell r="E1039" t="str">
            <v>China</v>
          </cell>
          <cell r="F1039" t="str">
            <v>E_Asia_E_China</v>
          </cell>
          <cell r="G1039" t="str">
            <v>H9N2</v>
          </cell>
          <cell r="H1039">
            <v>2002</v>
          </cell>
          <cell r="I1039" t="str">
            <v>A/chicken/Anhui/2/2002</v>
          </cell>
          <cell r="J1039">
            <v>37610</v>
          </cell>
          <cell r="K1039" t="str">
            <v>Poultry</v>
          </cell>
          <cell r="L1039" t="str">
            <v>Poultry</v>
          </cell>
          <cell r="M1039" t="str">
            <v>Domestic animal</v>
          </cell>
          <cell r="N1039" t="str">
            <v>Domestic</v>
          </cell>
          <cell r="O1039" t="str">
            <v>Chicken</v>
          </cell>
        </row>
        <row r="1040">
          <cell r="A1040" t="str">
            <v>FJ793324</v>
          </cell>
          <cell r="B1040">
            <v>4</v>
          </cell>
          <cell r="C1040" t="str">
            <v>Avian</v>
          </cell>
          <cell r="D1040" t="str">
            <v>chicken</v>
          </cell>
          <cell r="E1040" t="str">
            <v>China</v>
          </cell>
          <cell r="F1040" t="str">
            <v>China_Central</v>
          </cell>
          <cell r="G1040" t="str">
            <v>H9N2</v>
          </cell>
          <cell r="H1040">
            <v>2002</v>
          </cell>
          <cell r="I1040" t="str">
            <v>A/chicken/Henan/1/2002</v>
          </cell>
          <cell r="J1040">
            <v>37297</v>
          </cell>
          <cell r="K1040" t="str">
            <v>Poultry</v>
          </cell>
          <cell r="L1040" t="str">
            <v>Poultry</v>
          </cell>
          <cell r="M1040" t="str">
            <v>Domestic animal</v>
          </cell>
          <cell r="N1040" t="str">
            <v>Domestic</v>
          </cell>
          <cell r="O1040" t="str">
            <v>Chicken</v>
          </cell>
        </row>
        <row r="1041">
          <cell r="A1041" t="str">
            <v>FJ793332</v>
          </cell>
          <cell r="B1041">
            <v>4</v>
          </cell>
          <cell r="C1041" t="str">
            <v>Avian</v>
          </cell>
          <cell r="D1041" t="str">
            <v>chicken</v>
          </cell>
          <cell r="E1041" t="str">
            <v>China</v>
          </cell>
          <cell r="F1041" t="str">
            <v>China_Central</v>
          </cell>
          <cell r="G1041" t="str">
            <v>H9N2</v>
          </cell>
          <cell r="H1041">
            <v>2003</v>
          </cell>
          <cell r="I1041" t="str">
            <v>A/chicken/Henan/1/2003</v>
          </cell>
          <cell r="J1041">
            <v>37700</v>
          </cell>
          <cell r="K1041" t="str">
            <v>Poultry</v>
          </cell>
          <cell r="L1041" t="str">
            <v>Poultry</v>
          </cell>
          <cell r="M1041" t="str">
            <v>Domestic animal</v>
          </cell>
          <cell r="N1041" t="str">
            <v>Domestic</v>
          </cell>
          <cell r="O1041" t="str">
            <v>Chicken</v>
          </cell>
        </row>
        <row r="1042">
          <cell r="A1042" t="str">
            <v>FJ793340</v>
          </cell>
          <cell r="B1042">
            <v>4</v>
          </cell>
          <cell r="C1042" t="str">
            <v>Avian</v>
          </cell>
          <cell r="D1042" t="str">
            <v>chicken</v>
          </cell>
          <cell r="E1042" t="str">
            <v>China</v>
          </cell>
          <cell r="F1042" t="str">
            <v>China_Central</v>
          </cell>
          <cell r="G1042" t="str">
            <v>H9N2</v>
          </cell>
          <cell r="H1042">
            <v>2004</v>
          </cell>
          <cell r="I1042" t="str">
            <v>A/chicken/Henan/1/2004</v>
          </cell>
          <cell r="J1042">
            <v>38336</v>
          </cell>
          <cell r="K1042" t="str">
            <v>Poultry</v>
          </cell>
          <cell r="L1042" t="str">
            <v>Poultry</v>
          </cell>
          <cell r="M1042" t="str">
            <v>Domestic animal</v>
          </cell>
          <cell r="N1042" t="str">
            <v>Domestic</v>
          </cell>
          <cell r="O1042" t="str">
            <v>Chicken</v>
          </cell>
        </row>
        <row r="1043">
          <cell r="A1043" t="str">
            <v>FJ793348</v>
          </cell>
          <cell r="B1043">
            <v>4</v>
          </cell>
          <cell r="C1043" t="str">
            <v>Avian</v>
          </cell>
          <cell r="D1043" t="str">
            <v>chicken</v>
          </cell>
          <cell r="E1043" t="str">
            <v>China</v>
          </cell>
          <cell r="F1043" t="str">
            <v>China_Central</v>
          </cell>
          <cell r="G1043" t="str">
            <v>H9N2</v>
          </cell>
          <cell r="H1043">
            <v>2005</v>
          </cell>
          <cell r="I1043" t="str">
            <v>A/chicken/Henan/1/2005</v>
          </cell>
          <cell r="J1043">
            <v>38372</v>
          </cell>
          <cell r="K1043" t="str">
            <v>Poultry</v>
          </cell>
          <cell r="L1043" t="str">
            <v>Poultry</v>
          </cell>
          <cell r="M1043" t="str">
            <v>Domestic animal</v>
          </cell>
          <cell r="N1043" t="str">
            <v>Domestic</v>
          </cell>
          <cell r="O1043" t="str">
            <v>Chicken</v>
          </cell>
        </row>
        <row r="1044">
          <cell r="A1044" t="str">
            <v>FJ793356</v>
          </cell>
          <cell r="B1044">
            <v>4</v>
          </cell>
          <cell r="C1044" t="str">
            <v>Avian</v>
          </cell>
          <cell r="D1044" t="str">
            <v>chicken</v>
          </cell>
          <cell r="E1044" t="str">
            <v>China</v>
          </cell>
          <cell r="F1044" t="str">
            <v>China_Central</v>
          </cell>
          <cell r="G1044" t="str">
            <v>H9N2</v>
          </cell>
          <cell r="H1044">
            <v>2004</v>
          </cell>
          <cell r="I1044" t="str">
            <v>A/chicken/Henan/2/2004</v>
          </cell>
          <cell r="J1044">
            <v>38311</v>
          </cell>
          <cell r="K1044" t="str">
            <v>Poultry</v>
          </cell>
          <cell r="L1044" t="str">
            <v>Poultry</v>
          </cell>
          <cell r="M1044" t="str">
            <v>Domestic animal</v>
          </cell>
          <cell r="N1044" t="str">
            <v>Domestic</v>
          </cell>
          <cell r="O1044" t="str">
            <v>Chicken</v>
          </cell>
        </row>
        <row r="1045">
          <cell r="A1045" t="str">
            <v>FJ793364</v>
          </cell>
          <cell r="B1045">
            <v>4</v>
          </cell>
          <cell r="C1045" t="str">
            <v>Avian</v>
          </cell>
          <cell r="D1045" t="str">
            <v>chicken</v>
          </cell>
          <cell r="E1045" t="str">
            <v>China</v>
          </cell>
          <cell r="F1045" t="str">
            <v>E_Asia_E_China</v>
          </cell>
          <cell r="G1045" t="str">
            <v>H9N2</v>
          </cell>
          <cell r="H1045">
            <v>2002</v>
          </cell>
          <cell r="I1045" t="str">
            <v>A/chicken/Jiangsu/1/2002</v>
          </cell>
          <cell r="J1045">
            <v>37483</v>
          </cell>
          <cell r="K1045" t="str">
            <v>Poultry</v>
          </cell>
          <cell r="L1045" t="str">
            <v>Poultry</v>
          </cell>
          <cell r="M1045" t="str">
            <v>Domestic animal</v>
          </cell>
          <cell r="N1045" t="str">
            <v>Domestic</v>
          </cell>
          <cell r="O1045" t="str">
            <v>Chicken</v>
          </cell>
        </row>
        <row r="1046">
          <cell r="A1046" t="str">
            <v>FJ793372</v>
          </cell>
          <cell r="B1046">
            <v>4</v>
          </cell>
          <cell r="C1046" t="str">
            <v>Avian</v>
          </cell>
          <cell r="D1046" t="str">
            <v>chicken</v>
          </cell>
          <cell r="E1046" t="str">
            <v>China</v>
          </cell>
          <cell r="F1046" t="str">
            <v>E_Asia_E_China</v>
          </cell>
          <cell r="G1046" t="str">
            <v>H9N2</v>
          </cell>
          <cell r="H1046">
            <v>2004</v>
          </cell>
          <cell r="I1046" t="str">
            <v>A/chicken/Jiangsu/1/2004</v>
          </cell>
          <cell r="J1046">
            <v>38056</v>
          </cell>
          <cell r="K1046" t="str">
            <v>Poultry</v>
          </cell>
          <cell r="L1046" t="str">
            <v>Poultry</v>
          </cell>
          <cell r="M1046" t="str">
            <v>Domestic animal</v>
          </cell>
          <cell r="N1046" t="str">
            <v>Domestic</v>
          </cell>
          <cell r="O1046" t="str">
            <v>Chicken</v>
          </cell>
        </row>
        <row r="1047">
          <cell r="A1047" t="str">
            <v>FJ793380</v>
          </cell>
          <cell r="B1047">
            <v>4</v>
          </cell>
          <cell r="C1047" t="str">
            <v>Avian</v>
          </cell>
          <cell r="D1047" t="str">
            <v>chicken</v>
          </cell>
          <cell r="E1047" t="str">
            <v>China</v>
          </cell>
          <cell r="F1047" t="str">
            <v>E_Asia_E_China</v>
          </cell>
          <cell r="G1047" t="str">
            <v>H9N2</v>
          </cell>
          <cell r="H1047">
            <v>1998</v>
          </cell>
          <cell r="I1047" t="str">
            <v>A/chicken/Jiangsu/1/1998</v>
          </cell>
          <cell r="J1047">
            <v>35905</v>
          </cell>
          <cell r="K1047" t="str">
            <v>Poultry</v>
          </cell>
          <cell r="L1047" t="str">
            <v>Poultry</v>
          </cell>
          <cell r="M1047" t="str">
            <v>Domestic animal</v>
          </cell>
          <cell r="N1047" t="str">
            <v>Domestic</v>
          </cell>
          <cell r="O1047" t="str">
            <v>Chicken</v>
          </cell>
        </row>
        <row r="1048">
          <cell r="A1048" t="str">
            <v>FJ793388</v>
          </cell>
          <cell r="B1048">
            <v>4</v>
          </cell>
          <cell r="C1048" t="str">
            <v>Avian</v>
          </cell>
          <cell r="D1048" t="str">
            <v>chicken</v>
          </cell>
          <cell r="E1048" t="str">
            <v>China</v>
          </cell>
          <cell r="F1048" t="str">
            <v>E_Asia_E_China</v>
          </cell>
          <cell r="G1048" t="str">
            <v>H9N2</v>
          </cell>
          <cell r="H1048">
            <v>1999</v>
          </cell>
          <cell r="I1048" t="str">
            <v>A/chicken/Jiangsu/1/1999</v>
          </cell>
          <cell r="J1048">
            <v>36260</v>
          </cell>
          <cell r="K1048" t="str">
            <v>Poultry</v>
          </cell>
          <cell r="L1048" t="str">
            <v>Poultry</v>
          </cell>
          <cell r="M1048" t="str">
            <v>Domestic animal</v>
          </cell>
          <cell r="N1048" t="str">
            <v>Domestic</v>
          </cell>
          <cell r="O1048" t="str">
            <v>Chicken</v>
          </cell>
        </row>
        <row r="1049">
          <cell r="A1049" t="str">
            <v>FJ793396</v>
          </cell>
          <cell r="B1049">
            <v>4</v>
          </cell>
          <cell r="C1049" t="str">
            <v>Avian</v>
          </cell>
          <cell r="D1049" t="str">
            <v>chicken</v>
          </cell>
          <cell r="E1049" t="str">
            <v>China</v>
          </cell>
          <cell r="F1049" t="str">
            <v>E_Asia_E_China</v>
          </cell>
          <cell r="G1049" t="str">
            <v>H9N2</v>
          </cell>
          <cell r="H1049">
            <v>2001</v>
          </cell>
          <cell r="I1049" t="str">
            <v>A/chicken/Jiangsu/2/2001</v>
          </cell>
          <cell r="J1049">
            <v>36991</v>
          </cell>
          <cell r="K1049" t="str">
            <v>Poultry</v>
          </cell>
          <cell r="L1049" t="str">
            <v>Poultry</v>
          </cell>
          <cell r="M1049" t="str">
            <v>Domestic animal</v>
          </cell>
          <cell r="N1049" t="str">
            <v>Domestic</v>
          </cell>
          <cell r="O1049" t="str">
            <v>Chicken</v>
          </cell>
        </row>
        <row r="1050">
          <cell r="A1050" t="str">
            <v>FJ793412</v>
          </cell>
          <cell r="B1050">
            <v>4</v>
          </cell>
          <cell r="C1050" t="str">
            <v>Avian</v>
          </cell>
          <cell r="D1050" t="str">
            <v>chicken</v>
          </cell>
          <cell r="E1050" t="str">
            <v>China</v>
          </cell>
          <cell r="F1050" t="str">
            <v>E_Asia_E_China</v>
          </cell>
          <cell r="G1050" t="str">
            <v>H9N2</v>
          </cell>
          <cell r="H1050">
            <v>2003</v>
          </cell>
          <cell r="I1050" t="str">
            <v>A/chicken/Shandong/1/2003</v>
          </cell>
          <cell r="J1050">
            <v>37700</v>
          </cell>
          <cell r="K1050" t="str">
            <v>Poultry</v>
          </cell>
          <cell r="L1050" t="str">
            <v>Poultry</v>
          </cell>
          <cell r="M1050" t="str">
            <v>Domestic animal</v>
          </cell>
          <cell r="N1050" t="str">
            <v>Domestic</v>
          </cell>
          <cell r="O1050" t="str">
            <v>Chicken</v>
          </cell>
        </row>
        <row r="1051">
          <cell r="A1051" t="str">
            <v>FJ793420</v>
          </cell>
          <cell r="B1051">
            <v>4</v>
          </cell>
          <cell r="C1051" t="str">
            <v>Avian</v>
          </cell>
          <cell r="D1051" t="str">
            <v>chicken</v>
          </cell>
          <cell r="E1051" t="str">
            <v>China</v>
          </cell>
          <cell r="F1051" t="str">
            <v>E_Asia_E_China</v>
          </cell>
          <cell r="G1051" t="str">
            <v>H9N2</v>
          </cell>
          <cell r="H1051">
            <v>2004</v>
          </cell>
          <cell r="I1051" t="str">
            <v>A/chicken/Shandong/1/2004</v>
          </cell>
          <cell r="J1051">
            <v>38301</v>
          </cell>
          <cell r="K1051" t="str">
            <v>Poultry</v>
          </cell>
          <cell r="L1051" t="str">
            <v>Poultry</v>
          </cell>
          <cell r="M1051" t="str">
            <v>Domestic animal</v>
          </cell>
          <cell r="N1051" t="str">
            <v>Domestic</v>
          </cell>
          <cell r="O1051" t="str">
            <v>Chicken</v>
          </cell>
        </row>
        <row r="1052">
          <cell r="A1052" t="str">
            <v>FJ793428</v>
          </cell>
          <cell r="B1052">
            <v>4</v>
          </cell>
          <cell r="C1052" t="str">
            <v>Avian</v>
          </cell>
          <cell r="D1052" t="str">
            <v>chicken</v>
          </cell>
          <cell r="E1052" t="str">
            <v>China</v>
          </cell>
          <cell r="F1052" t="str">
            <v>E_Asia_E_China</v>
          </cell>
          <cell r="G1052" t="str">
            <v>H9N2</v>
          </cell>
          <cell r="H1052">
            <v>1998</v>
          </cell>
          <cell r="I1052" t="str">
            <v>A/chicken/Shandong/1/1998</v>
          </cell>
          <cell r="J1052">
            <v>35986</v>
          </cell>
          <cell r="K1052" t="str">
            <v>Poultry</v>
          </cell>
          <cell r="L1052" t="str">
            <v>Poultry</v>
          </cell>
          <cell r="M1052" t="str">
            <v>Domestic animal</v>
          </cell>
          <cell r="N1052" t="str">
            <v>Domestic</v>
          </cell>
          <cell r="O1052" t="str">
            <v>Chicken</v>
          </cell>
        </row>
        <row r="1053">
          <cell r="A1053" t="str">
            <v>FJ793436</v>
          </cell>
          <cell r="B1053">
            <v>4</v>
          </cell>
          <cell r="C1053" t="str">
            <v>Avian</v>
          </cell>
          <cell r="D1053" t="str">
            <v>chicken</v>
          </cell>
          <cell r="E1053" t="str">
            <v>China</v>
          </cell>
          <cell r="F1053" t="str">
            <v>E_Asia_E_China</v>
          </cell>
          <cell r="G1053" t="str">
            <v>H9N2</v>
          </cell>
          <cell r="H1053">
            <v>1999</v>
          </cell>
          <cell r="I1053" t="str">
            <v>A/chicken/Shandong/1/1999</v>
          </cell>
          <cell r="J1053">
            <v>36229</v>
          </cell>
          <cell r="K1053" t="str">
            <v>Poultry</v>
          </cell>
          <cell r="L1053" t="str">
            <v>Poultry</v>
          </cell>
          <cell r="M1053" t="str">
            <v>Domestic animal</v>
          </cell>
          <cell r="N1053" t="str">
            <v>Domestic</v>
          </cell>
          <cell r="O1053" t="str">
            <v>Chicken</v>
          </cell>
        </row>
        <row r="1054">
          <cell r="A1054" t="str">
            <v>FJ793444</v>
          </cell>
          <cell r="B1054">
            <v>4</v>
          </cell>
          <cell r="C1054" t="str">
            <v>Avian</v>
          </cell>
          <cell r="D1054" t="str">
            <v>duck</v>
          </cell>
          <cell r="E1054" t="str">
            <v>China</v>
          </cell>
          <cell r="F1054" t="str">
            <v>E_Asia_E_China</v>
          </cell>
          <cell r="G1054" t="str">
            <v>H9N2</v>
          </cell>
          <cell r="H1054">
            <v>2002</v>
          </cell>
          <cell r="I1054" t="str">
            <v>A/duck/Jiangsu/1/2002</v>
          </cell>
          <cell r="J1054">
            <v>37549</v>
          </cell>
          <cell r="K1054" t="str">
            <v>Poultry</v>
          </cell>
          <cell r="L1054" t="str">
            <v>Poultry</v>
          </cell>
          <cell r="M1054" t="str">
            <v>Domestic animal</v>
          </cell>
          <cell r="N1054" t="str">
            <v>Domestic</v>
          </cell>
          <cell r="O1054" t="str">
            <v>Domestic_duck/geese</v>
          </cell>
        </row>
        <row r="1055">
          <cell r="A1055" t="str">
            <v>FJ794817</v>
          </cell>
          <cell r="B1055">
            <v>4</v>
          </cell>
          <cell r="C1055" t="str">
            <v>Avian</v>
          </cell>
          <cell r="D1055" t="str">
            <v>chicken</v>
          </cell>
          <cell r="E1055" t="str">
            <v>Iran</v>
          </cell>
          <cell r="F1055" t="str">
            <v>Middle_East</v>
          </cell>
          <cell r="G1055" t="str">
            <v>H9N2</v>
          </cell>
          <cell r="H1055">
            <v>1998</v>
          </cell>
          <cell r="I1055" t="str">
            <v>A/chicken/Iran/SS1/1998</v>
          </cell>
          <cell r="J1055">
            <v>1998</v>
          </cell>
          <cell r="K1055" t="str">
            <v>Poultry</v>
          </cell>
          <cell r="L1055" t="str">
            <v>Poultry</v>
          </cell>
          <cell r="M1055" t="str">
            <v>Domestic animal</v>
          </cell>
          <cell r="N1055" t="str">
            <v>Domestic</v>
          </cell>
          <cell r="O1055" t="str">
            <v>Chicken</v>
          </cell>
        </row>
        <row r="1056">
          <cell r="A1056" t="str">
            <v>FJ794818</v>
          </cell>
          <cell r="B1056">
            <v>4</v>
          </cell>
          <cell r="C1056" t="str">
            <v>Avian</v>
          </cell>
          <cell r="D1056" t="str">
            <v>chicken</v>
          </cell>
          <cell r="E1056" t="str">
            <v>Iran</v>
          </cell>
          <cell r="F1056" t="str">
            <v>Middle_East</v>
          </cell>
          <cell r="G1056" t="str">
            <v>H9N2</v>
          </cell>
          <cell r="H1056">
            <v>2008</v>
          </cell>
          <cell r="I1056" t="str">
            <v>A/chicken/Iran/SS2/2008</v>
          </cell>
          <cell r="J1056" t="str">
            <v>2008/12/</v>
          </cell>
          <cell r="K1056" t="str">
            <v>Poultry</v>
          </cell>
          <cell r="L1056" t="str">
            <v>Poultry</v>
          </cell>
          <cell r="M1056" t="str">
            <v>Domestic animal</v>
          </cell>
          <cell r="N1056" t="str">
            <v>Domestic</v>
          </cell>
          <cell r="O1056" t="str">
            <v>Chicken</v>
          </cell>
        </row>
        <row r="1057">
          <cell r="A1057" t="str">
            <v>FJ807708</v>
          </cell>
          <cell r="B1057">
            <v>4</v>
          </cell>
          <cell r="C1057" t="str">
            <v>Avian</v>
          </cell>
          <cell r="D1057" t="str">
            <v>chicken</v>
          </cell>
          <cell r="E1057" t="str">
            <v>China</v>
          </cell>
          <cell r="F1057" t="str">
            <v>E_Asia_E_China</v>
          </cell>
          <cell r="G1057" t="str">
            <v>H9N2</v>
          </cell>
          <cell r="H1057">
            <v>2008</v>
          </cell>
          <cell r="I1057" t="str">
            <v>A/chicken/Anhui/AS5/2008</v>
          </cell>
          <cell r="J1057">
            <v>39731</v>
          </cell>
          <cell r="K1057" t="str">
            <v>Poultry</v>
          </cell>
          <cell r="L1057" t="str">
            <v>Poultry</v>
          </cell>
          <cell r="M1057" t="str">
            <v>Domestic animal</v>
          </cell>
          <cell r="N1057" t="str">
            <v>Domestic</v>
          </cell>
          <cell r="O1057" t="str">
            <v>Chicken</v>
          </cell>
        </row>
        <row r="1058">
          <cell r="A1058" t="str">
            <v>FJ807709</v>
          </cell>
          <cell r="B1058">
            <v>4</v>
          </cell>
          <cell r="C1058" t="str">
            <v>Avian</v>
          </cell>
          <cell r="D1058" t="str">
            <v>duck</v>
          </cell>
          <cell r="E1058" t="str">
            <v>China</v>
          </cell>
          <cell r="F1058" t="str">
            <v>China_Central</v>
          </cell>
          <cell r="G1058" t="str">
            <v>H9N2</v>
          </cell>
          <cell r="H1058">
            <v>2008</v>
          </cell>
          <cell r="I1058" t="str">
            <v>A/duck/Hubei/HF26/2008</v>
          </cell>
          <cell r="J1058">
            <v>39731</v>
          </cell>
          <cell r="K1058" t="str">
            <v>Poultry</v>
          </cell>
          <cell r="L1058" t="str">
            <v>Poultry</v>
          </cell>
          <cell r="M1058" t="str">
            <v>Domestic animal</v>
          </cell>
          <cell r="N1058" t="str">
            <v>Domestic</v>
          </cell>
          <cell r="O1058" t="str">
            <v>Domestic_duck/geese</v>
          </cell>
        </row>
        <row r="1059">
          <cell r="A1059" t="str">
            <v>FJ807710</v>
          </cell>
          <cell r="B1059">
            <v>4</v>
          </cell>
          <cell r="C1059" t="str">
            <v>Avian</v>
          </cell>
          <cell r="D1059" t="str">
            <v>chicken</v>
          </cell>
          <cell r="E1059" t="str">
            <v>China</v>
          </cell>
          <cell r="F1059" t="str">
            <v>E_Asia_E_China</v>
          </cell>
          <cell r="G1059" t="str">
            <v>H9N2</v>
          </cell>
          <cell r="H1059">
            <v>2008</v>
          </cell>
          <cell r="I1059" t="str">
            <v>A/chicken/Anhui/J19/2008</v>
          </cell>
          <cell r="J1059">
            <v>39797</v>
          </cell>
          <cell r="K1059" t="str">
            <v>Poultry</v>
          </cell>
          <cell r="L1059" t="str">
            <v>Poultry</v>
          </cell>
          <cell r="M1059" t="str">
            <v>Domestic animal</v>
          </cell>
          <cell r="N1059" t="str">
            <v>Domestic</v>
          </cell>
          <cell r="O1059" t="str">
            <v>Chicken</v>
          </cell>
        </row>
        <row r="1060">
          <cell r="A1060" t="str">
            <v>FJ807711</v>
          </cell>
          <cell r="B1060">
            <v>4</v>
          </cell>
          <cell r="C1060" t="str">
            <v>Avian</v>
          </cell>
          <cell r="D1060" t="str">
            <v>chicken</v>
          </cell>
          <cell r="E1060" t="str">
            <v>China</v>
          </cell>
          <cell r="F1060" t="str">
            <v>E_Asia_E_China</v>
          </cell>
          <cell r="G1060" t="str">
            <v>H9N2</v>
          </cell>
          <cell r="H1060">
            <v>2008</v>
          </cell>
          <cell r="I1060" t="str">
            <v>A/chicken/Anhui/G6/2008</v>
          </cell>
          <cell r="J1060">
            <v>39797</v>
          </cell>
          <cell r="K1060" t="str">
            <v>Poultry</v>
          </cell>
          <cell r="L1060" t="str">
            <v>Poultry</v>
          </cell>
          <cell r="M1060" t="str">
            <v>Domestic animal</v>
          </cell>
          <cell r="N1060" t="str">
            <v>Domestic</v>
          </cell>
          <cell r="O1060" t="str">
            <v>Chicken</v>
          </cell>
        </row>
        <row r="1061">
          <cell r="A1061" t="str">
            <v>FJ807712</v>
          </cell>
          <cell r="B1061">
            <v>4</v>
          </cell>
          <cell r="C1061" t="str">
            <v>Avian</v>
          </cell>
          <cell r="D1061" t="str">
            <v>chicken</v>
          </cell>
          <cell r="E1061" t="str">
            <v>China</v>
          </cell>
          <cell r="F1061" t="str">
            <v>E_Asia_E_China</v>
          </cell>
          <cell r="G1061" t="str">
            <v>H9N2</v>
          </cell>
          <cell r="H1061">
            <v>2008</v>
          </cell>
          <cell r="I1061" t="str">
            <v>A/chicken/Anhui/G20/2008</v>
          </cell>
          <cell r="J1061">
            <v>39797</v>
          </cell>
          <cell r="K1061" t="str">
            <v>Poultry</v>
          </cell>
          <cell r="L1061" t="str">
            <v>Poultry</v>
          </cell>
          <cell r="M1061" t="str">
            <v>Domestic animal</v>
          </cell>
          <cell r="N1061" t="str">
            <v>Domestic</v>
          </cell>
          <cell r="O1061" t="str">
            <v>Chicken</v>
          </cell>
        </row>
        <row r="1062">
          <cell r="A1062" t="str">
            <v>FJ807713</v>
          </cell>
          <cell r="B1062">
            <v>4</v>
          </cell>
          <cell r="C1062" t="str">
            <v>Avian</v>
          </cell>
          <cell r="D1062" t="str">
            <v>chicken</v>
          </cell>
          <cell r="E1062" t="str">
            <v>China</v>
          </cell>
          <cell r="F1062" t="str">
            <v>E_Asia_E_China</v>
          </cell>
          <cell r="G1062" t="str">
            <v>H9N2</v>
          </cell>
          <cell r="H1062">
            <v>2008</v>
          </cell>
          <cell r="I1062" t="str">
            <v>A/chicken/Anhui/G24/2008</v>
          </cell>
          <cell r="J1062">
            <v>39797</v>
          </cell>
          <cell r="K1062" t="str">
            <v>Poultry</v>
          </cell>
          <cell r="L1062" t="str">
            <v>Poultry</v>
          </cell>
          <cell r="M1062" t="str">
            <v>Domestic animal</v>
          </cell>
          <cell r="N1062" t="str">
            <v>Domestic</v>
          </cell>
          <cell r="O1062" t="str">
            <v>Chicken</v>
          </cell>
        </row>
        <row r="1063">
          <cell r="A1063" t="str">
            <v>FJ807714</v>
          </cell>
          <cell r="B1063">
            <v>4</v>
          </cell>
          <cell r="C1063" t="str">
            <v>Avian</v>
          </cell>
          <cell r="D1063" t="str">
            <v>chicken</v>
          </cell>
          <cell r="E1063" t="str">
            <v>China</v>
          </cell>
          <cell r="F1063" t="str">
            <v>E_Asia_E_China</v>
          </cell>
          <cell r="G1063" t="str">
            <v>H9N2</v>
          </cell>
          <cell r="H1063">
            <v>2008</v>
          </cell>
          <cell r="I1063" t="str">
            <v>A/chicken/Anhui/J2/2008</v>
          </cell>
          <cell r="J1063">
            <v>39797</v>
          </cell>
          <cell r="K1063" t="str">
            <v>Poultry</v>
          </cell>
          <cell r="L1063" t="str">
            <v>Poultry</v>
          </cell>
          <cell r="M1063" t="str">
            <v>Domestic animal</v>
          </cell>
          <cell r="N1063" t="str">
            <v>Domestic</v>
          </cell>
          <cell r="O1063" t="str">
            <v>Chicken</v>
          </cell>
        </row>
        <row r="1064">
          <cell r="A1064" t="str">
            <v>FJ807716</v>
          </cell>
          <cell r="B1064">
            <v>4</v>
          </cell>
          <cell r="C1064" t="str">
            <v>Avian</v>
          </cell>
          <cell r="D1064" t="str">
            <v>chicken</v>
          </cell>
          <cell r="E1064" t="str">
            <v>China</v>
          </cell>
          <cell r="F1064" t="str">
            <v>E_Asia_E_China</v>
          </cell>
          <cell r="G1064" t="str">
            <v>H9N2</v>
          </cell>
          <cell r="H1064">
            <v>2008</v>
          </cell>
          <cell r="I1064" t="str">
            <v>A/chicken/Anhui/J13/2008</v>
          </cell>
          <cell r="J1064">
            <v>39797</v>
          </cell>
          <cell r="K1064" t="str">
            <v>Poultry</v>
          </cell>
          <cell r="L1064" t="str">
            <v>Poultry</v>
          </cell>
          <cell r="M1064" t="str">
            <v>Domestic animal</v>
          </cell>
          <cell r="N1064" t="str">
            <v>Domestic</v>
          </cell>
          <cell r="O1064" t="str">
            <v>Chicken</v>
          </cell>
        </row>
        <row r="1065">
          <cell r="A1065" t="str">
            <v>FJ807718</v>
          </cell>
          <cell r="B1065">
            <v>4</v>
          </cell>
          <cell r="C1065" t="str">
            <v>Avian</v>
          </cell>
          <cell r="D1065" t="str">
            <v>chicken</v>
          </cell>
          <cell r="E1065" t="str">
            <v>China</v>
          </cell>
          <cell r="F1065" t="str">
            <v>E_Asia_E_China</v>
          </cell>
          <cell r="G1065" t="str">
            <v>H9N2</v>
          </cell>
          <cell r="H1065">
            <v>2008</v>
          </cell>
          <cell r="I1065" t="str">
            <v>A/chicken/Anhui/J22/2008</v>
          </cell>
          <cell r="J1065">
            <v>39797</v>
          </cell>
          <cell r="K1065" t="str">
            <v>Poultry</v>
          </cell>
          <cell r="L1065" t="str">
            <v>Poultry</v>
          </cell>
          <cell r="M1065" t="str">
            <v>Domestic animal</v>
          </cell>
          <cell r="N1065" t="str">
            <v>Domestic</v>
          </cell>
          <cell r="O1065" t="str">
            <v>Chicken</v>
          </cell>
        </row>
        <row r="1066">
          <cell r="A1066" t="str">
            <v>FN600115</v>
          </cell>
          <cell r="B1066">
            <v>4</v>
          </cell>
          <cell r="C1066" t="str">
            <v>Avian</v>
          </cell>
          <cell r="D1066" t="str">
            <v>garganey</v>
          </cell>
          <cell r="E1066" t="str">
            <v>Iran</v>
          </cell>
          <cell r="F1066" t="str">
            <v>Middle_East</v>
          </cell>
          <cell r="G1066" t="str">
            <v>H9N2</v>
          </cell>
          <cell r="H1066">
            <v>2003</v>
          </cell>
          <cell r="I1066" t="str">
            <v>A/garganey/Iran/K8/2003</v>
          </cell>
          <cell r="J1066">
            <v>2003</v>
          </cell>
          <cell r="K1066" t="str">
            <v>Anseriformes</v>
          </cell>
          <cell r="L1066" t="str">
            <v>Anseriformes</v>
          </cell>
          <cell r="M1066" t="str">
            <v>Wild bird</v>
          </cell>
          <cell r="N1066" t="str">
            <v>Wild</v>
          </cell>
          <cell r="O1066" t="str">
            <v>Anseriformes</v>
          </cell>
        </row>
        <row r="1067">
          <cell r="A1067" t="str">
            <v>FN600116</v>
          </cell>
          <cell r="B1067">
            <v>4</v>
          </cell>
          <cell r="C1067" t="str">
            <v>Avian</v>
          </cell>
          <cell r="D1067" t="str">
            <v>mallard</v>
          </cell>
          <cell r="E1067" t="str">
            <v>Iran</v>
          </cell>
          <cell r="F1067" t="str">
            <v>Middle_East</v>
          </cell>
          <cell r="G1067" t="str">
            <v>H9N2</v>
          </cell>
          <cell r="H1067">
            <v>2007</v>
          </cell>
          <cell r="I1067" t="str">
            <v>A/mallard/Iran/C364/2007</v>
          </cell>
          <cell r="J1067">
            <v>2007</v>
          </cell>
          <cell r="K1067" t="str">
            <v>Anseriformes</v>
          </cell>
          <cell r="L1067" t="str">
            <v>Anseriformes</v>
          </cell>
          <cell r="M1067" t="str">
            <v>Wild bird</v>
          </cell>
          <cell r="N1067" t="str">
            <v>Wild</v>
          </cell>
          <cell r="O1067" t="str">
            <v>Anseriformes</v>
          </cell>
        </row>
        <row r="1068">
          <cell r="A1068" t="str">
            <v>FN600117</v>
          </cell>
          <cell r="B1068">
            <v>4</v>
          </cell>
          <cell r="C1068" t="str">
            <v>Avian</v>
          </cell>
          <cell r="D1068" t="str">
            <v>mallard</v>
          </cell>
          <cell r="E1068" t="str">
            <v>Iran</v>
          </cell>
          <cell r="F1068" t="str">
            <v>Middle_East</v>
          </cell>
          <cell r="G1068" t="str">
            <v>H9N2</v>
          </cell>
          <cell r="H1068">
            <v>2007</v>
          </cell>
          <cell r="I1068" t="str">
            <v>A/mallard/Iran/T366/2007</v>
          </cell>
          <cell r="J1068">
            <v>2007</v>
          </cell>
          <cell r="K1068" t="str">
            <v>Anseriformes</v>
          </cell>
          <cell r="L1068" t="str">
            <v>Anseriformes</v>
          </cell>
          <cell r="M1068" t="str">
            <v>Wild bird</v>
          </cell>
          <cell r="N1068" t="str">
            <v>Wild</v>
          </cell>
          <cell r="O1068" t="str">
            <v>Anseriformes</v>
          </cell>
        </row>
        <row r="1069">
          <cell r="A1069" t="str">
            <v>GQ117284</v>
          </cell>
          <cell r="B1069">
            <v>4</v>
          </cell>
          <cell r="C1069" t="str">
            <v>Avian</v>
          </cell>
          <cell r="D1069" t="str">
            <v>ruddy turnstone</v>
          </cell>
          <cell r="E1069" t="str">
            <v>USA</v>
          </cell>
          <cell r="F1069" t="str">
            <v>N_Amer</v>
          </cell>
          <cell r="G1069" t="str">
            <v>H9N2</v>
          </cell>
          <cell r="H1069">
            <v>2003</v>
          </cell>
          <cell r="I1069" t="str">
            <v>A/ruddy turnstone/New Jersey/452/2003</v>
          </cell>
          <cell r="J1069">
            <v>2003</v>
          </cell>
          <cell r="K1069" t="str">
            <v>Charadriiformes</v>
          </cell>
          <cell r="L1069" t="str">
            <v>Charadriiformes</v>
          </cell>
          <cell r="M1069" t="str">
            <v>Wild bird</v>
          </cell>
          <cell r="N1069" t="str">
            <v>Wild</v>
          </cell>
          <cell r="O1069" t="str">
            <v>Charadriiformes</v>
          </cell>
        </row>
        <row r="1070">
          <cell r="A1070" t="str">
            <v>GQ117285</v>
          </cell>
          <cell r="B1070">
            <v>4</v>
          </cell>
          <cell r="C1070" t="str">
            <v>Avian</v>
          </cell>
          <cell r="D1070" t="str">
            <v>ruddy turnstone</v>
          </cell>
          <cell r="E1070" t="str">
            <v>USA</v>
          </cell>
          <cell r="F1070" t="str">
            <v>N_Amer</v>
          </cell>
          <cell r="G1070" t="str">
            <v>H9N2</v>
          </cell>
          <cell r="H1070">
            <v>2003</v>
          </cell>
          <cell r="I1070" t="str">
            <v>A/ruddy turnstone/Delaware/114/2003</v>
          </cell>
          <cell r="J1070">
            <v>2003</v>
          </cell>
          <cell r="K1070" t="str">
            <v>Charadriiformes</v>
          </cell>
          <cell r="L1070" t="str">
            <v>Charadriiformes</v>
          </cell>
          <cell r="M1070" t="str">
            <v>Wild bird</v>
          </cell>
          <cell r="N1070" t="str">
            <v>Wild</v>
          </cell>
          <cell r="O1070" t="str">
            <v>Charadriiformes</v>
          </cell>
        </row>
        <row r="1071">
          <cell r="A1071" t="str">
            <v>GQ117286</v>
          </cell>
          <cell r="B1071">
            <v>4</v>
          </cell>
          <cell r="C1071" t="str">
            <v>Avian</v>
          </cell>
          <cell r="D1071" t="str">
            <v>ruddy turnstone</v>
          </cell>
          <cell r="E1071" t="str">
            <v>USA</v>
          </cell>
          <cell r="F1071" t="str">
            <v>N_Amer</v>
          </cell>
          <cell r="G1071" t="str">
            <v>H9N4</v>
          </cell>
          <cell r="H1071">
            <v>2002</v>
          </cell>
          <cell r="I1071" t="str">
            <v>A/ruddy turnstone/Delaware/1070/2002</v>
          </cell>
          <cell r="J1071">
            <v>2002</v>
          </cell>
          <cell r="K1071" t="str">
            <v>Charadriiformes</v>
          </cell>
          <cell r="L1071" t="str">
            <v>Charadriiformes</v>
          </cell>
          <cell r="M1071" t="str">
            <v>Wild bird</v>
          </cell>
          <cell r="N1071" t="str">
            <v>Wild</v>
          </cell>
          <cell r="O1071" t="str">
            <v>Charadriiformes</v>
          </cell>
        </row>
        <row r="1072">
          <cell r="A1072" t="str">
            <v>GQ120548</v>
          </cell>
          <cell r="B1072">
            <v>4</v>
          </cell>
          <cell r="C1072" t="str">
            <v>Avian</v>
          </cell>
          <cell r="D1072" t="str">
            <v>chicken</v>
          </cell>
          <cell r="E1072" t="str">
            <v>Israel</v>
          </cell>
          <cell r="F1072" t="str">
            <v>Middle_East</v>
          </cell>
          <cell r="G1072" t="str">
            <v>H9N2</v>
          </cell>
          <cell r="H1072">
            <v>2008</v>
          </cell>
          <cell r="I1072" t="str">
            <v>A/chicken/Israel/54/2008</v>
          </cell>
          <cell r="J1072">
            <v>39600</v>
          </cell>
          <cell r="K1072" t="str">
            <v>Poultry</v>
          </cell>
          <cell r="L1072" t="str">
            <v>Poultry</v>
          </cell>
          <cell r="M1072" t="str">
            <v>Domestic animal</v>
          </cell>
          <cell r="N1072" t="str">
            <v>Domestic</v>
          </cell>
          <cell r="O1072" t="str">
            <v>Chicken</v>
          </cell>
        </row>
        <row r="1073">
          <cell r="A1073" t="str">
            <v>GQ120549</v>
          </cell>
          <cell r="B1073">
            <v>4</v>
          </cell>
          <cell r="C1073" t="str">
            <v>Avian</v>
          </cell>
          <cell r="D1073" t="str">
            <v>chicken</v>
          </cell>
          <cell r="E1073" t="str">
            <v>Israel</v>
          </cell>
          <cell r="F1073" t="str">
            <v>Middle_East</v>
          </cell>
          <cell r="G1073" t="str">
            <v>H9N2</v>
          </cell>
          <cell r="H1073">
            <v>2008</v>
          </cell>
          <cell r="I1073" t="str">
            <v>A/chicken/Israel/182/2008</v>
          </cell>
          <cell r="J1073">
            <v>39609</v>
          </cell>
          <cell r="K1073" t="str">
            <v>Poultry</v>
          </cell>
          <cell r="L1073" t="str">
            <v>Poultry</v>
          </cell>
          <cell r="M1073" t="str">
            <v>Domestic animal</v>
          </cell>
          <cell r="N1073" t="str">
            <v>Domestic</v>
          </cell>
          <cell r="O1073" t="str">
            <v>Chicken</v>
          </cell>
        </row>
        <row r="1074">
          <cell r="A1074" t="str">
            <v>GQ120550</v>
          </cell>
          <cell r="B1074">
            <v>4</v>
          </cell>
          <cell r="C1074" t="str">
            <v>Avian</v>
          </cell>
          <cell r="D1074" t="str">
            <v>chicken</v>
          </cell>
          <cell r="E1074" t="str">
            <v>Israel</v>
          </cell>
          <cell r="F1074" t="str">
            <v>Middle_East</v>
          </cell>
          <cell r="G1074" t="str">
            <v>H9N2</v>
          </cell>
          <cell r="H1074">
            <v>2009</v>
          </cell>
          <cell r="I1074" t="str">
            <v>A/chicken/Israel/184/2009</v>
          </cell>
          <cell r="J1074">
            <v>39859</v>
          </cell>
          <cell r="K1074" t="str">
            <v>Poultry</v>
          </cell>
          <cell r="L1074" t="str">
            <v>Poultry</v>
          </cell>
          <cell r="M1074" t="str">
            <v>Domestic animal</v>
          </cell>
          <cell r="N1074" t="str">
            <v>Domestic</v>
          </cell>
          <cell r="O1074" t="str">
            <v>Chicken</v>
          </cell>
        </row>
        <row r="1075">
          <cell r="A1075" t="str">
            <v>GQ120551</v>
          </cell>
          <cell r="B1075">
            <v>4</v>
          </cell>
          <cell r="C1075" t="str">
            <v>Avian</v>
          </cell>
          <cell r="D1075" t="str">
            <v>chicken</v>
          </cell>
          <cell r="E1075" t="str">
            <v>Israel</v>
          </cell>
          <cell r="F1075" t="str">
            <v>Middle_East</v>
          </cell>
          <cell r="G1075" t="str">
            <v>H9N2</v>
          </cell>
          <cell r="H1075">
            <v>2008</v>
          </cell>
          <cell r="I1075" t="str">
            <v>A/chicken/Israel/310/2008</v>
          </cell>
          <cell r="J1075">
            <v>39626</v>
          </cell>
          <cell r="K1075" t="str">
            <v>Poultry</v>
          </cell>
          <cell r="L1075" t="str">
            <v>Poultry</v>
          </cell>
          <cell r="M1075" t="str">
            <v>Domestic animal</v>
          </cell>
          <cell r="N1075" t="str">
            <v>Domestic</v>
          </cell>
          <cell r="O1075" t="str">
            <v>Chicken</v>
          </cell>
        </row>
        <row r="1076">
          <cell r="A1076" t="str">
            <v>GQ120552</v>
          </cell>
          <cell r="B1076">
            <v>4</v>
          </cell>
          <cell r="C1076" t="str">
            <v>Avian</v>
          </cell>
          <cell r="D1076" t="str">
            <v>chicken</v>
          </cell>
          <cell r="E1076" t="str">
            <v>Israel</v>
          </cell>
          <cell r="F1076" t="str">
            <v>Middle_East</v>
          </cell>
          <cell r="G1076" t="str">
            <v>H9N2</v>
          </cell>
          <cell r="H1076">
            <v>2008</v>
          </cell>
          <cell r="I1076" t="str">
            <v>A/chicken/Israel/330/2008</v>
          </cell>
          <cell r="J1076">
            <v>39628</v>
          </cell>
          <cell r="K1076" t="str">
            <v>Poultry</v>
          </cell>
          <cell r="L1076" t="str">
            <v>Poultry</v>
          </cell>
          <cell r="M1076" t="str">
            <v>Domestic animal</v>
          </cell>
          <cell r="N1076" t="str">
            <v>Domestic</v>
          </cell>
          <cell r="O1076" t="str">
            <v>Chicken</v>
          </cell>
        </row>
        <row r="1077">
          <cell r="A1077" t="str">
            <v>GQ120553</v>
          </cell>
          <cell r="B1077">
            <v>4</v>
          </cell>
          <cell r="C1077" t="str">
            <v>Avian</v>
          </cell>
          <cell r="D1077" t="str">
            <v>chicken</v>
          </cell>
          <cell r="E1077" t="str">
            <v>Israel</v>
          </cell>
          <cell r="F1077" t="str">
            <v>Middle_East</v>
          </cell>
          <cell r="G1077" t="str">
            <v>H9N2</v>
          </cell>
          <cell r="H1077">
            <v>2007</v>
          </cell>
          <cell r="I1077" t="str">
            <v>A/chicken/Israel/375/2007</v>
          </cell>
          <cell r="J1077">
            <v>39147</v>
          </cell>
          <cell r="K1077" t="str">
            <v>Poultry</v>
          </cell>
          <cell r="L1077" t="str">
            <v>Poultry</v>
          </cell>
          <cell r="M1077" t="str">
            <v>Domestic animal</v>
          </cell>
          <cell r="N1077" t="str">
            <v>Domestic</v>
          </cell>
          <cell r="O1077" t="str">
            <v>Chicken</v>
          </cell>
        </row>
        <row r="1078">
          <cell r="A1078" t="str">
            <v>GQ120554</v>
          </cell>
          <cell r="B1078">
            <v>4</v>
          </cell>
          <cell r="C1078" t="str">
            <v>Avian</v>
          </cell>
          <cell r="D1078" t="str">
            <v>turkey</v>
          </cell>
          <cell r="E1078" t="str">
            <v>Israel</v>
          </cell>
          <cell r="F1078" t="str">
            <v>Middle_East</v>
          </cell>
          <cell r="G1078" t="str">
            <v>H9N2</v>
          </cell>
          <cell r="H1078">
            <v>2008</v>
          </cell>
          <cell r="I1078" t="str">
            <v>A/turkey/Israel/689/2008</v>
          </cell>
          <cell r="J1078">
            <v>39553</v>
          </cell>
          <cell r="K1078" t="str">
            <v>Poultry</v>
          </cell>
          <cell r="L1078" t="str">
            <v>Poultry</v>
          </cell>
          <cell r="M1078" t="str">
            <v>Domestic animal</v>
          </cell>
          <cell r="N1078" t="str">
            <v>Domestic</v>
          </cell>
          <cell r="O1078" t="str">
            <v>Turkey</v>
          </cell>
        </row>
        <row r="1079">
          <cell r="A1079" t="str">
            <v>GQ120555</v>
          </cell>
          <cell r="B1079">
            <v>4</v>
          </cell>
          <cell r="C1079" t="str">
            <v>Avian</v>
          </cell>
          <cell r="D1079" t="str">
            <v>chicken</v>
          </cell>
          <cell r="E1079" t="str">
            <v>Israel</v>
          </cell>
          <cell r="F1079" t="str">
            <v>Middle_East</v>
          </cell>
          <cell r="G1079" t="str">
            <v>H9N2</v>
          </cell>
          <cell r="H1079">
            <v>2008</v>
          </cell>
          <cell r="I1079" t="str">
            <v>A/chicken/Israel/694/2008</v>
          </cell>
          <cell r="J1079">
            <v>39556</v>
          </cell>
          <cell r="K1079" t="str">
            <v>Poultry</v>
          </cell>
          <cell r="L1079" t="str">
            <v>Poultry</v>
          </cell>
          <cell r="M1079" t="str">
            <v>Domestic animal</v>
          </cell>
          <cell r="N1079" t="str">
            <v>Domestic</v>
          </cell>
          <cell r="O1079" t="str">
            <v>Chicken</v>
          </cell>
        </row>
        <row r="1080">
          <cell r="A1080" t="str">
            <v>GQ120556</v>
          </cell>
          <cell r="B1080">
            <v>4</v>
          </cell>
          <cell r="C1080" t="str">
            <v>Avian</v>
          </cell>
          <cell r="D1080" t="str">
            <v>chicken</v>
          </cell>
          <cell r="E1080" t="str">
            <v>Israel</v>
          </cell>
          <cell r="F1080" t="str">
            <v>Middle_East</v>
          </cell>
          <cell r="G1080" t="str">
            <v>H9N2</v>
          </cell>
          <cell r="H1080">
            <v>2008</v>
          </cell>
          <cell r="I1080" t="str">
            <v>A/chicken/Israel/702/2008</v>
          </cell>
          <cell r="J1080">
            <v>39559</v>
          </cell>
          <cell r="K1080" t="str">
            <v>Poultry</v>
          </cell>
          <cell r="L1080" t="str">
            <v>Poultry</v>
          </cell>
          <cell r="M1080" t="str">
            <v>Domestic animal</v>
          </cell>
          <cell r="N1080" t="str">
            <v>Domestic</v>
          </cell>
          <cell r="O1080" t="str">
            <v>Chicken</v>
          </cell>
        </row>
        <row r="1081">
          <cell r="A1081" t="str">
            <v>GQ120557</v>
          </cell>
          <cell r="B1081">
            <v>4</v>
          </cell>
          <cell r="C1081" t="str">
            <v>Avian</v>
          </cell>
          <cell r="D1081" t="str">
            <v>chicken</v>
          </cell>
          <cell r="E1081" t="str">
            <v>Israel</v>
          </cell>
          <cell r="F1081" t="str">
            <v>Middle_East</v>
          </cell>
          <cell r="G1081" t="str">
            <v>H9N2</v>
          </cell>
          <cell r="H1081">
            <v>2007</v>
          </cell>
          <cell r="I1081" t="str">
            <v>A/chicken/Israel/869/2007</v>
          </cell>
          <cell r="J1081">
            <v>39390</v>
          </cell>
          <cell r="K1081" t="str">
            <v>Poultry</v>
          </cell>
          <cell r="L1081" t="str">
            <v>Poultry</v>
          </cell>
          <cell r="M1081" t="str">
            <v>Domestic animal</v>
          </cell>
          <cell r="N1081" t="str">
            <v>Domestic</v>
          </cell>
          <cell r="O1081" t="str">
            <v>Chicken</v>
          </cell>
        </row>
        <row r="1082">
          <cell r="A1082" t="str">
            <v>GQ120558</v>
          </cell>
          <cell r="B1082">
            <v>4</v>
          </cell>
          <cell r="C1082" t="str">
            <v>Avian</v>
          </cell>
          <cell r="D1082" t="str">
            <v>chicken</v>
          </cell>
          <cell r="E1082" t="str">
            <v>Israel</v>
          </cell>
          <cell r="F1082" t="str">
            <v>Middle_East</v>
          </cell>
          <cell r="G1082" t="str">
            <v>H9N2</v>
          </cell>
          <cell r="H1082">
            <v>2008</v>
          </cell>
          <cell r="I1082" t="str">
            <v>A/chicken/Israel/883/2008</v>
          </cell>
          <cell r="J1082">
            <v>39612</v>
          </cell>
          <cell r="K1082" t="str">
            <v>Poultry</v>
          </cell>
          <cell r="L1082" t="str">
            <v>Poultry</v>
          </cell>
          <cell r="M1082" t="str">
            <v>Domestic animal</v>
          </cell>
          <cell r="N1082" t="str">
            <v>Domestic</v>
          </cell>
          <cell r="O1082" t="str">
            <v>Chicken</v>
          </cell>
        </row>
        <row r="1083">
          <cell r="A1083" t="str">
            <v>GQ120559</v>
          </cell>
          <cell r="B1083">
            <v>4</v>
          </cell>
          <cell r="C1083" t="str">
            <v>Avian</v>
          </cell>
          <cell r="D1083" t="str">
            <v>chicken</v>
          </cell>
          <cell r="E1083" t="str">
            <v>Israel</v>
          </cell>
          <cell r="F1083" t="str">
            <v>Middle_East</v>
          </cell>
          <cell r="G1083" t="str">
            <v>H9N2</v>
          </cell>
          <cell r="H1083">
            <v>2007</v>
          </cell>
          <cell r="I1083" t="str">
            <v>A/chicken/Israel/951/2007</v>
          </cell>
          <cell r="J1083">
            <v>39418</v>
          </cell>
          <cell r="K1083" t="str">
            <v>Poultry</v>
          </cell>
          <cell r="L1083" t="str">
            <v>Poultry</v>
          </cell>
          <cell r="M1083" t="str">
            <v>Domestic animal</v>
          </cell>
          <cell r="N1083" t="str">
            <v>Domestic</v>
          </cell>
          <cell r="O1083" t="str">
            <v>Chicken</v>
          </cell>
        </row>
        <row r="1084">
          <cell r="A1084" t="str">
            <v>GQ120560</v>
          </cell>
          <cell r="B1084">
            <v>4</v>
          </cell>
          <cell r="C1084" t="str">
            <v>Avian</v>
          </cell>
          <cell r="D1084" t="str">
            <v>chicken</v>
          </cell>
          <cell r="E1084" t="str">
            <v>Israel</v>
          </cell>
          <cell r="F1084" t="str">
            <v>Middle_East</v>
          </cell>
          <cell r="G1084" t="str">
            <v>H9N2</v>
          </cell>
          <cell r="H1084">
            <v>2007</v>
          </cell>
          <cell r="I1084" t="str">
            <v>A/chicken/Israel/953/2007</v>
          </cell>
          <cell r="J1084">
            <v>39415</v>
          </cell>
          <cell r="K1084" t="str">
            <v>Poultry</v>
          </cell>
          <cell r="L1084" t="str">
            <v>Poultry</v>
          </cell>
          <cell r="M1084" t="str">
            <v>Domestic animal</v>
          </cell>
          <cell r="N1084" t="str">
            <v>Domestic</v>
          </cell>
          <cell r="O1084" t="str">
            <v>Chicken</v>
          </cell>
        </row>
        <row r="1085">
          <cell r="A1085" t="str">
            <v>GQ120561</v>
          </cell>
          <cell r="B1085">
            <v>4</v>
          </cell>
          <cell r="C1085" t="str">
            <v>Avian</v>
          </cell>
          <cell r="D1085" t="str">
            <v>chicken</v>
          </cell>
          <cell r="E1085" t="str">
            <v>Israel</v>
          </cell>
          <cell r="F1085" t="str">
            <v>Middle_East</v>
          </cell>
          <cell r="G1085" t="str">
            <v>H9N2</v>
          </cell>
          <cell r="H1085">
            <v>2007</v>
          </cell>
          <cell r="I1085" t="str">
            <v>A/chicken/Israel/1040/2007</v>
          </cell>
          <cell r="J1085">
            <v>39439</v>
          </cell>
          <cell r="K1085" t="str">
            <v>Poultry</v>
          </cell>
          <cell r="L1085" t="str">
            <v>Poultry</v>
          </cell>
          <cell r="M1085" t="str">
            <v>Domestic animal</v>
          </cell>
          <cell r="N1085" t="str">
            <v>Domestic</v>
          </cell>
          <cell r="O1085" t="str">
            <v>Chicken</v>
          </cell>
        </row>
        <row r="1086">
          <cell r="A1086" t="str">
            <v>GQ202036</v>
          </cell>
          <cell r="B1086">
            <v>4</v>
          </cell>
          <cell r="C1086" t="str">
            <v>Avian</v>
          </cell>
          <cell r="D1086" t="str">
            <v>chicken</v>
          </cell>
          <cell r="E1086" t="str">
            <v>China</v>
          </cell>
          <cell r="F1086" t="str">
            <v>E_Asia_E_China</v>
          </cell>
          <cell r="G1086" t="str">
            <v>H9N2</v>
          </cell>
          <cell r="H1086">
            <v>2009</v>
          </cell>
          <cell r="I1086" t="str">
            <v>A/chicken/Hebei/Y2/2009</v>
          </cell>
          <cell r="J1086" t="str">
            <v>2009/03/</v>
          </cell>
          <cell r="K1086" t="str">
            <v>Poultry</v>
          </cell>
          <cell r="L1086" t="str">
            <v>Poultry</v>
          </cell>
          <cell r="M1086" t="str">
            <v>Domestic animal</v>
          </cell>
          <cell r="N1086" t="str">
            <v>Domestic</v>
          </cell>
          <cell r="O1086" t="str">
            <v>Chicken</v>
          </cell>
        </row>
        <row r="1087">
          <cell r="A1087" t="str">
            <v>GQ202056</v>
          </cell>
          <cell r="B1087">
            <v>4</v>
          </cell>
          <cell r="C1087" t="str">
            <v>Avian</v>
          </cell>
          <cell r="D1087" t="str">
            <v>chicken</v>
          </cell>
          <cell r="E1087" t="str">
            <v>China</v>
          </cell>
          <cell r="F1087" t="str">
            <v>E_Asia_E_China</v>
          </cell>
          <cell r="G1087" t="str">
            <v>H9N2</v>
          </cell>
          <cell r="H1087">
            <v>2007</v>
          </cell>
          <cell r="I1087" t="str">
            <v>A/chicken/Hebei/A/2007</v>
          </cell>
          <cell r="J1087" t="str">
            <v>2007/11/</v>
          </cell>
          <cell r="K1087" t="str">
            <v>Poultry</v>
          </cell>
          <cell r="L1087" t="str">
            <v>Poultry</v>
          </cell>
          <cell r="M1087" t="str">
            <v>Domestic animal</v>
          </cell>
          <cell r="N1087" t="str">
            <v>Domestic</v>
          </cell>
          <cell r="O1087" t="str">
            <v>Chicken</v>
          </cell>
        </row>
        <row r="1088">
          <cell r="A1088" t="str">
            <v>GQ247858</v>
          </cell>
          <cell r="B1088">
            <v>4</v>
          </cell>
          <cell r="C1088" t="str">
            <v>Avian</v>
          </cell>
          <cell r="D1088" t="str">
            <v>turkey</v>
          </cell>
          <cell r="E1088" t="str">
            <v>USA</v>
          </cell>
          <cell r="F1088" t="str">
            <v>N_Amer</v>
          </cell>
          <cell r="G1088" t="str">
            <v>H9N2</v>
          </cell>
          <cell r="H1088">
            <v>1966</v>
          </cell>
          <cell r="I1088" t="str">
            <v>A/turkey/Wisconsin/1966</v>
          </cell>
          <cell r="J1088">
            <v>1966</v>
          </cell>
          <cell r="K1088" t="str">
            <v>Poultry</v>
          </cell>
          <cell r="L1088" t="str">
            <v>Poultry</v>
          </cell>
          <cell r="M1088" t="str">
            <v>Domestic animal</v>
          </cell>
          <cell r="N1088" t="str">
            <v>Domestic</v>
          </cell>
          <cell r="O1088" t="str">
            <v>Turkey</v>
          </cell>
        </row>
        <row r="1089">
          <cell r="A1089" t="str">
            <v>GQ335466</v>
          </cell>
          <cell r="B1089">
            <v>4</v>
          </cell>
          <cell r="C1089" t="str">
            <v>Avian</v>
          </cell>
          <cell r="D1089" t="str">
            <v>chicken</v>
          </cell>
          <cell r="E1089" t="str">
            <v>China</v>
          </cell>
          <cell r="F1089" t="str">
            <v>E_Asia_E_China</v>
          </cell>
          <cell r="G1089" t="str">
            <v>H9N2</v>
          </cell>
          <cell r="H1089">
            <v>2002</v>
          </cell>
          <cell r="I1089" t="str">
            <v>A/chicken/Shanghai/Y1/2002</v>
          </cell>
          <cell r="J1089">
            <v>2002</v>
          </cell>
          <cell r="K1089" t="str">
            <v>Poultry</v>
          </cell>
          <cell r="L1089" t="str">
            <v>Poultry</v>
          </cell>
          <cell r="M1089" t="str">
            <v>Domestic animal</v>
          </cell>
          <cell r="N1089" t="str">
            <v>Domestic</v>
          </cell>
          <cell r="O1089" t="str">
            <v>Chicken</v>
          </cell>
        </row>
        <row r="1090">
          <cell r="A1090" t="str">
            <v>GQ335471</v>
          </cell>
          <cell r="B1090">
            <v>4</v>
          </cell>
          <cell r="C1090" t="str">
            <v>Avian</v>
          </cell>
          <cell r="D1090" t="str">
            <v>chicken</v>
          </cell>
          <cell r="E1090" t="str">
            <v>China</v>
          </cell>
          <cell r="F1090" t="str">
            <v>E_Asia_E_China</v>
          </cell>
          <cell r="G1090" t="str">
            <v>H9N2</v>
          </cell>
          <cell r="H1090">
            <v>2006</v>
          </cell>
          <cell r="I1090" t="str">
            <v>A/chicken/Shanghai/Y1/2006</v>
          </cell>
          <cell r="J1090">
            <v>2006</v>
          </cell>
          <cell r="K1090" t="str">
            <v>Poultry</v>
          </cell>
          <cell r="L1090" t="str">
            <v>Poultry</v>
          </cell>
          <cell r="M1090" t="str">
            <v>Domestic animal</v>
          </cell>
          <cell r="N1090" t="str">
            <v>Domestic</v>
          </cell>
          <cell r="O1090" t="str">
            <v>Chicken</v>
          </cell>
        </row>
        <row r="1091">
          <cell r="A1091" t="str">
            <v>GQ335479</v>
          </cell>
          <cell r="B1091">
            <v>4</v>
          </cell>
          <cell r="C1091" t="str">
            <v>Avian</v>
          </cell>
          <cell r="D1091" t="str">
            <v>chicken</v>
          </cell>
          <cell r="E1091" t="str">
            <v>China</v>
          </cell>
          <cell r="F1091" t="str">
            <v>E_Asia_E_China</v>
          </cell>
          <cell r="G1091" t="str">
            <v>H9N2</v>
          </cell>
          <cell r="H1091">
            <v>2007</v>
          </cell>
          <cell r="I1091" t="str">
            <v>A/chicken/Shanghai/Y1/2007</v>
          </cell>
          <cell r="J1091">
            <v>2007</v>
          </cell>
          <cell r="K1091" t="str">
            <v>Poultry</v>
          </cell>
          <cell r="L1091" t="str">
            <v>Poultry</v>
          </cell>
          <cell r="M1091" t="str">
            <v>Domestic animal</v>
          </cell>
          <cell r="N1091" t="str">
            <v>Domestic</v>
          </cell>
          <cell r="O1091" t="str">
            <v>Chicken</v>
          </cell>
        </row>
        <row r="1092">
          <cell r="A1092" t="str">
            <v>GQ335495</v>
          </cell>
          <cell r="B1092">
            <v>4</v>
          </cell>
          <cell r="C1092" t="str">
            <v>Avian</v>
          </cell>
          <cell r="D1092" t="str">
            <v>chicken</v>
          </cell>
          <cell r="E1092" t="str">
            <v>China</v>
          </cell>
          <cell r="F1092" t="str">
            <v>E_Asia_E_China</v>
          </cell>
          <cell r="G1092" t="str">
            <v>H9N2</v>
          </cell>
          <cell r="H1092">
            <v>2006</v>
          </cell>
          <cell r="I1092" t="str">
            <v>A/chicken/Shanghai/Y2/2006</v>
          </cell>
          <cell r="J1092">
            <v>2006</v>
          </cell>
          <cell r="K1092" t="str">
            <v>Poultry</v>
          </cell>
          <cell r="L1092" t="str">
            <v>Poultry</v>
          </cell>
          <cell r="M1092" t="str">
            <v>Domestic animal</v>
          </cell>
          <cell r="N1092" t="str">
            <v>Domestic</v>
          </cell>
          <cell r="O1092" t="str">
            <v>Chicken</v>
          </cell>
        </row>
        <row r="1093">
          <cell r="A1093" t="str">
            <v>GQ335503</v>
          </cell>
          <cell r="B1093">
            <v>4</v>
          </cell>
          <cell r="C1093" t="str">
            <v>Avian</v>
          </cell>
          <cell r="D1093" t="str">
            <v>chicken</v>
          </cell>
          <cell r="E1093" t="str">
            <v>China</v>
          </cell>
          <cell r="F1093" t="str">
            <v>E_Asia_E_China</v>
          </cell>
          <cell r="G1093" t="str">
            <v>H9N2</v>
          </cell>
          <cell r="H1093">
            <v>2007</v>
          </cell>
          <cell r="I1093" t="str">
            <v>A/chicken/Shanghai/Y2/2007</v>
          </cell>
          <cell r="J1093">
            <v>2007</v>
          </cell>
          <cell r="K1093" t="str">
            <v>Poultry</v>
          </cell>
          <cell r="L1093" t="str">
            <v>Poultry</v>
          </cell>
          <cell r="M1093" t="str">
            <v>Domestic animal</v>
          </cell>
          <cell r="N1093" t="str">
            <v>Domestic</v>
          </cell>
          <cell r="O1093" t="str">
            <v>Chicken</v>
          </cell>
        </row>
        <row r="1094">
          <cell r="A1094" t="str">
            <v>GQ335511</v>
          </cell>
          <cell r="B1094">
            <v>4</v>
          </cell>
          <cell r="C1094" t="str">
            <v>Avian</v>
          </cell>
          <cell r="D1094" t="str">
            <v>chicken</v>
          </cell>
          <cell r="E1094" t="str">
            <v>China</v>
          </cell>
          <cell r="F1094" t="str">
            <v>E_Asia_E_China</v>
          </cell>
          <cell r="G1094" t="str">
            <v>H9N2</v>
          </cell>
          <cell r="H1094">
            <v>2008</v>
          </cell>
          <cell r="I1094" t="str">
            <v>A/chicken/Shanghai/Y2/2008</v>
          </cell>
          <cell r="J1094">
            <v>2008</v>
          </cell>
          <cell r="K1094" t="str">
            <v>Poultry</v>
          </cell>
          <cell r="L1094" t="str">
            <v>Poultry</v>
          </cell>
          <cell r="M1094" t="str">
            <v>Domestic animal</v>
          </cell>
          <cell r="N1094" t="str">
            <v>Domestic</v>
          </cell>
          <cell r="O1094" t="str">
            <v>Chicken</v>
          </cell>
        </row>
        <row r="1095">
          <cell r="A1095" t="str">
            <v>GQ373068</v>
          </cell>
          <cell r="B1095">
            <v>4</v>
          </cell>
          <cell r="C1095" t="str">
            <v>Avian</v>
          </cell>
          <cell r="D1095" t="str">
            <v>duck</v>
          </cell>
          <cell r="E1095" t="str">
            <v>China</v>
          </cell>
          <cell r="F1095" t="str">
            <v>E_Asia_E_China</v>
          </cell>
          <cell r="G1095" t="str">
            <v>H9N2</v>
          </cell>
          <cell r="H1095">
            <v>2005</v>
          </cell>
          <cell r="I1095" t="str">
            <v>A/duck/Beijing/31/2005</v>
          </cell>
          <cell r="J1095">
            <v>2005</v>
          </cell>
          <cell r="K1095" t="str">
            <v>Poultry</v>
          </cell>
          <cell r="L1095" t="str">
            <v>Poultry</v>
          </cell>
          <cell r="M1095" t="str">
            <v>Domestic animal</v>
          </cell>
          <cell r="N1095" t="str">
            <v>Domestic</v>
          </cell>
          <cell r="O1095" t="str">
            <v>Domestic_duck/geese</v>
          </cell>
        </row>
        <row r="1096">
          <cell r="A1096" t="str">
            <v>GQ373069</v>
          </cell>
          <cell r="B1096">
            <v>4</v>
          </cell>
          <cell r="C1096" t="str">
            <v>Avian</v>
          </cell>
          <cell r="D1096" t="str">
            <v>duck</v>
          </cell>
          <cell r="E1096" t="str">
            <v>China</v>
          </cell>
          <cell r="F1096" t="str">
            <v>E_Asia_E_China</v>
          </cell>
          <cell r="G1096" t="str">
            <v>H9N2</v>
          </cell>
          <cell r="H1096">
            <v>2005</v>
          </cell>
          <cell r="I1096" t="str">
            <v>A/duck/Beijing/MG0617/2005</v>
          </cell>
          <cell r="J1096">
            <v>2005</v>
          </cell>
          <cell r="K1096" t="str">
            <v>Poultry</v>
          </cell>
          <cell r="L1096" t="str">
            <v>Poultry</v>
          </cell>
          <cell r="M1096" t="str">
            <v>Domestic animal</v>
          </cell>
          <cell r="N1096" t="str">
            <v>Domestic</v>
          </cell>
          <cell r="O1096" t="str">
            <v>Domestic_duck/geese</v>
          </cell>
        </row>
        <row r="1097">
          <cell r="A1097" t="str">
            <v>GQ373070</v>
          </cell>
          <cell r="B1097">
            <v>4</v>
          </cell>
          <cell r="C1097" t="str">
            <v>Avian</v>
          </cell>
          <cell r="D1097" t="str">
            <v>chicken</v>
          </cell>
          <cell r="E1097" t="str">
            <v>China</v>
          </cell>
          <cell r="F1097" t="str">
            <v>E_Asia_E_China</v>
          </cell>
          <cell r="G1097" t="str">
            <v>H9N2</v>
          </cell>
          <cell r="H1097">
            <v>2007</v>
          </cell>
          <cell r="I1097" t="str">
            <v>A/chicken/Shandong/ZB/2007</v>
          </cell>
          <cell r="J1097">
            <v>2007</v>
          </cell>
          <cell r="K1097" t="str">
            <v>Poultry</v>
          </cell>
          <cell r="L1097" t="str">
            <v>Poultry</v>
          </cell>
          <cell r="M1097" t="str">
            <v>Domestic animal</v>
          </cell>
          <cell r="N1097" t="str">
            <v>Domestic</v>
          </cell>
          <cell r="O1097" t="str">
            <v>Chicken</v>
          </cell>
        </row>
        <row r="1098">
          <cell r="A1098" t="str">
            <v>GQ373071</v>
          </cell>
          <cell r="B1098">
            <v>4</v>
          </cell>
          <cell r="C1098" t="str">
            <v>Avian</v>
          </cell>
          <cell r="D1098" t="str">
            <v>chicken</v>
          </cell>
          <cell r="E1098" t="str">
            <v>China</v>
          </cell>
          <cell r="F1098" t="str">
            <v>E_Asia_E_China</v>
          </cell>
          <cell r="G1098" t="str">
            <v>H9N2</v>
          </cell>
          <cell r="H1098">
            <v>2006</v>
          </cell>
          <cell r="I1098" t="str">
            <v>A/chicken/Shandong/LY/2006</v>
          </cell>
          <cell r="J1098">
            <v>2006</v>
          </cell>
          <cell r="K1098" t="str">
            <v>Poultry</v>
          </cell>
          <cell r="L1098" t="str">
            <v>Poultry</v>
          </cell>
          <cell r="M1098" t="str">
            <v>Domestic animal</v>
          </cell>
          <cell r="N1098" t="str">
            <v>Domestic</v>
          </cell>
          <cell r="O1098" t="str">
            <v>Chicken</v>
          </cell>
        </row>
        <row r="1099">
          <cell r="A1099" t="str">
            <v>GQ373072</v>
          </cell>
          <cell r="B1099">
            <v>4</v>
          </cell>
          <cell r="C1099" t="str">
            <v>Avian</v>
          </cell>
          <cell r="D1099" t="str">
            <v>chicken</v>
          </cell>
          <cell r="E1099" t="str">
            <v>China</v>
          </cell>
          <cell r="F1099" t="str">
            <v>E_Asia_E_China</v>
          </cell>
          <cell r="G1099" t="str">
            <v>H9N2</v>
          </cell>
          <cell r="H1099">
            <v>2008</v>
          </cell>
          <cell r="I1099" t="str">
            <v>A/chicken/Shandong/1231/2008</v>
          </cell>
          <cell r="J1099">
            <v>39813</v>
          </cell>
          <cell r="K1099" t="str">
            <v>Poultry</v>
          </cell>
          <cell r="L1099" t="str">
            <v>Poultry</v>
          </cell>
          <cell r="M1099" t="str">
            <v>Domestic animal</v>
          </cell>
          <cell r="N1099" t="str">
            <v>Domestic</v>
          </cell>
          <cell r="O1099" t="str">
            <v>Chicken</v>
          </cell>
        </row>
        <row r="1100">
          <cell r="A1100" t="str">
            <v>GQ373073</v>
          </cell>
          <cell r="B1100">
            <v>4</v>
          </cell>
          <cell r="C1100" t="str">
            <v>Avian</v>
          </cell>
          <cell r="D1100" t="str">
            <v>chicken</v>
          </cell>
          <cell r="E1100" t="str">
            <v>China</v>
          </cell>
          <cell r="F1100" t="str">
            <v>E_Asia_E_China</v>
          </cell>
          <cell r="G1100" t="str">
            <v>H9N2</v>
          </cell>
          <cell r="H1100">
            <v>2008</v>
          </cell>
          <cell r="I1100" t="str">
            <v>A/chicken/Shandong/22/2008</v>
          </cell>
          <cell r="J1100">
            <v>2008</v>
          </cell>
          <cell r="K1100" t="str">
            <v>Poultry</v>
          </cell>
          <cell r="L1100" t="str">
            <v>Poultry</v>
          </cell>
          <cell r="M1100" t="str">
            <v>Domestic animal</v>
          </cell>
          <cell r="N1100" t="str">
            <v>Domestic</v>
          </cell>
          <cell r="O1100" t="str">
            <v>Chicken</v>
          </cell>
        </row>
        <row r="1101">
          <cell r="A1101" t="str">
            <v>GQ373074</v>
          </cell>
          <cell r="B1101">
            <v>4</v>
          </cell>
          <cell r="C1101" t="str">
            <v>Avian</v>
          </cell>
          <cell r="D1101" t="str">
            <v>chicken</v>
          </cell>
          <cell r="E1101" t="str">
            <v>China</v>
          </cell>
          <cell r="F1101" t="str">
            <v>E_Asia_E_China</v>
          </cell>
          <cell r="G1101" t="str">
            <v>H9N2</v>
          </cell>
          <cell r="H1101">
            <v>2008</v>
          </cell>
          <cell r="I1101" t="str">
            <v>A/chicken/Shandong/12/2008</v>
          </cell>
          <cell r="J1101">
            <v>2008</v>
          </cell>
          <cell r="K1101" t="str">
            <v>Poultry</v>
          </cell>
          <cell r="L1101" t="str">
            <v>Poultry</v>
          </cell>
          <cell r="M1101" t="str">
            <v>Domestic animal</v>
          </cell>
          <cell r="N1101" t="str">
            <v>Domestic</v>
          </cell>
          <cell r="O1101" t="str">
            <v>Chicken</v>
          </cell>
        </row>
        <row r="1102">
          <cell r="A1102" t="str">
            <v>GQ373075</v>
          </cell>
          <cell r="B1102">
            <v>4</v>
          </cell>
          <cell r="C1102" t="str">
            <v>Avian</v>
          </cell>
          <cell r="D1102" t="str">
            <v>chicken</v>
          </cell>
          <cell r="E1102" t="str">
            <v>China</v>
          </cell>
          <cell r="F1102" t="str">
            <v>E_Asia_E_China</v>
          </cell>
          <cell r="G1102" t="str">
            <v>H9N2</v>
          </cell>
          <cell r="H1102">
            <v>2006</v>
          </cell>
          <cell r="I1102" t="str">
            <v>A/chicken/Shandong/1/2006</v>
          </cell>
          <cell r="J1102">
            <v>2006</v>
          </cell>
          <cell r="K1102" t="str">
            <v>Poultry</v>
          </cell>
          <cell r="L1102" t="str">
            <v>Poultry</v>
          </cell>
          <cell r="M1102" t="str">
            <v>Domestic animal</v>
          </cell>
          <cell r="N1102" t="str">
            <v>Domestic</v>
          </cell>
          <cell r="O1102" t="str">
            <v>Chicken</v>
          </cell>
        </row>
        <row r="1103">
          <cell r="A1103" t="str">
            <v>GQ373076</v>
          </cell>
          <cell r="B1103">
            <v>4</v>
          </cell>
          <cell r="C1103" t="str">
            <v>Avian</v>
          </cell>
          <cell r="D1103" t="str">
            <v>chicken</v>
          </cell>
          <cell r="E1103" t="str">
            <v>China</v>
          </cell>
          <cell r="F1103" t="str">
            <v>E_Asia_E_China</v>
          </cell>
          <cell r="G1103" t="str">
            <v>H9N2</v>
          </cell>
          <cell r="H1103">
            <v>2007</v>
          </cell>
          <cell r="I1103" t="str">
            <v>A/chicken/Jiangxi/12/2007</v>
          </cell>
          <cell r="J1103">
            <v>2007</v>
          </cell>
          <cell r="K1103" t="str">
            <v>Poultry</v>
          </cell>
          <cell r="L1103" t="str">
            <v>Poultry</v>
          </cell>
          <cell r="M1103" t="str">
            <v>Domestic animal</v>
          </cell>
          <cell r="N1103" t="str">
            <v>Domestic</v>
          </cell>
          <cell r="O1103" t="str">
            <v>Chicken</v>
          </cell>
        </row>
        <row r="1104">
          <cell r="A1104" t="str">
            <v>GQ373077</v>
          </cell>
          <cell r="B1104">
            <v>4</v>
          </cell>
          <cell r="C1104" t="str">
            <v>Avian</v>
          </cell>
          <cell r="D1104" t="str">
            <v>chicken</v>
          </cell>
          <cell r="E1104" t="str">
            <v>China</v>
          </cell>
          <cell r="F1104" t="str">
            <v>E_Asia_E_China</v>
          </cell>
          <cell r="G1104" t="str">
            <v>H9N2</v>
          </cell>
          <cell r="H1104">
            <v>2008</v>
          </cell>
          <cell r="I1104" t="str">
            <v>A/chicken/Hebei/LC/2008</v>
          </cell>
          <cell r="J1104">
            <v>2008</v>
          </cell>
          <cell r="K1104" t="str">
            <v>Poultry</v>
          </cell>
          <cell r="L1104" t="str">
            <v>Poultry</v>
          </cell>
          <cell r="M1104" t="str">
            <v>Domestic animal</v>
          </cell>
          <cell r="N1104" t="str">
            <v>Domestic</v>
          </cell>
          <cell r="O1104" t="str">
            <v>Chicken</v>
          </cell>
        </row>
        <row r="1105">
          <cell r="A1105" t="str">
            <v>GQ373078</v>
          </cell>
          <cell r="B1105">
            <v>4</v>
          </cell>
          <cell r="C1105" t="str">
            <v>Avian</v>
          </cell>
          <cell r="D1105" t="str">
            <v>chicken</v>
          </cell>
          <cell r="E1105" t="str">
            <v>China</v>
          </cell>
          <cell r="F1105" t="str">
            <v>E_Asia_E_China</v>
          </cell>
          <cell r="G1105" t="str">
            <v>H9N2</v>
          </cell>
          <cell r="H1105">
            <v>2007</v>
          </cell>
          <cell r="I1105" t="str">
            <v>A/chicken/Hebei/C6/2007</v>
          </cell>
          <cell r="J1105">
            <v>2007</v>
          </cell>
          <cell r="K1105" t="str">
            <v>Poultry</v>
          </cell>
          <cell r="L1105" t="str">
            <v>Poultry</v>
          </cell>
          <cell r="M1105" t="str">
            <v>Domestic animal</v>
          </cell>
          <cell r="N1105" t="str">
            <v>Domestic</v>
          </cell>
          <cell r="O1105" t="str">
            <v>Chicken</v>
          </cell>
        </row>
        <row r="1106">
          <cell r="A1106" t="str">
            <v>GQ373079</v>
          </cell>
          <cell r="B1106">
            <v>4</v>
          </cell>
          <cell r="C1106" t="str">
            <v>Avian</v>
          </cell>
          <cell r="D1106" t="str">
            <v>chicken</v>
          </cell>
          <cell r="E1106" t="str">
            <v>China</v>
          </cell>
          <cell r="F1106" t="str">
            <v>E_Asia_E_China</v>
          </cell>
          <cell r="G1106" t="str">
            <v>H9N2</v>
          </cell>
          <cell r="H1106">
            <v>2007</v>
          </cell>
          <cell r="I1106" t="str">
            <v>A/chicken/Hebei/0822/2007</v>
          </cell>
          <cell r="J1106">
            <v>2007</v>
          </cell>
          <cell r="K1106" t="str">
            <v>Poultry</v>
          </cell>
          <cell r="L1106" t="str">
            <v>Poultry</v>
          </cell>
          <cell r="M1106" t="str">
            <v>Domestic animal</v>
          </cell>
          <cell r="N1106" t="str">
            <v>Domestic</v>
          </cell>
          <cell r="O1106" t="str">
            <v>Chicken</v>
          </cell>
        </row>
        <row r="1107">
          <cell r="A1107" t="str">
            <v>GQ373080</v>
          </cell>
          <cell r="B1107">
            <v>4</v>
          </cell>
          <cell r="C1107" t="str">
            <v>Avian</v>
          </cell>
          <cell r="D1107" t="str">
            <v>chicken</v>
          </cell>
          <cell r="E1107" t="str">
            <v>China</v>
          </cell>
          <cell r="F1107" t="str">
            <v>E_Asia_E_China</v>
          </cell>
          <cell r="G1107" t="str">
            <v>H9N2</v>
          </cell>
          <cell r="H1107">
            <v>2007</v>
          </cell>
          <cell r="I1107" t="str">
            <v>A/chicken/Hebei/0617/2007</v>
          </cell>
          <cell r="J1107">
            <v>2007</v>
          </cell>
          <cell r="K1107" t="str">
            <v>Poultry</v>
          </cell>
          <cell r="L1107" t="str">
            <v>Poultry</v>
          </cell>
          <cell r="M1107" t="str">
            <v>Domestic animal</v>
          </cell>
          <cell r="N1107" t="str">
            <v>Domestic</v>
          </cell>
          <cell r="O1107" t="str">
            <v>Chicken</v>
          </cell>
        </row>
        <row r="1108">
          <cell r="A1108" t="str">
            <v>GQ373081</v>
          </cell>
          <cell r="B1108">
            <v>4</v>
          </cell>
          <cell r="C1108" t="str">
            <v>Avian</v>
          </cell>
          <cell r="D1108" t="str">
            <v>chicken</v>
          </cell>
          <cell r="E1108" t="str">
            <v>China</v>
          </cell>
          <cell r="F1108" t="str">
            <v>E_Asia_E_China</v>
          </cell>
          <cell r="G1108" t="str">
            <v>H9N2</v>
          </cell>
          <cell r="H1108">
            <v>2007</v>
          </cell>
          <cell r="I1108" t="str">
            <v>A/chicken/Hebei/0329/2007</v>
          </cell>
          <cell r="J1108">
            <v>2007</v>
          </cell>
          <cell r="K1108" t="str">
            <v>Poultry</v>
          </cell>
          <cell r="L1108" t="str">
            <v>Poultry</v>
          </cell>
          <cell r="M1108" t="str">
            <v>Domestic animal</v>
          </cell>
          <cell r="N1108" t="str">
            <v>Domestic</v>
          </cell>
          <cell r="O1108" t="str">
            <v>Chicken</v>
          </cell>
        </row>
        <row r="1109">
          <cell r="A1109" t="str">
            <v>GQ373082</v>
          </cell>
          <cell r="B1109">
            <v>4</v>
          </cell>
          <cell r="C1109" t="str">
            <v>Avian</v>
          </cell>
          <cell r="D1109" t="str">
            <v>chicken</v>
          </cell>
          <cell r="E1109" t="str">
            <v>China</v>
          </cell>
          <cell r="F1109" t="str">
            <v>E_Asia_E_China</v>
          </cell>
          <cell r="G1109" t="str">
            <v>H9N2</v>
          </cell>
          <cell r="H1109">
            <v>2006</v>
          </cell>
          <cell r="I1109" t="str">
            <v>A/chicken/Beijing/20/2006</v>
          </cell>
          <cell r="J1109">
            <v>2006</v>
          </cell>
          <cell r="K1109" t="str">
            <v>Poultry</v>
          </cell>
          <cell r="L1109" t="str">
            <v>Poultry</v>
          </cell>
          <cell r="M1109" t="str">
            <v>Domestic animal</v>
          </cell>
          <cell r="N1109" t="str">
            <v>Domestic</v>
          </cell>
          <cell r="O1109" t="str">
            <v>Chicken</v>
          </cell>
        </row>
        <row r="1110">
          <cell r="A1110" t="str">
            <v>GQ373083</v>
          </cell>
          <cell r="B1110">
            <v>4</v>
          </cell>
          <cell r="C1110" t="str">
            <v>Avian</v>
          </cell>
          <cell r="D1110" t="str">
            <v>chicken</v>
          </cell>
          <cell r="E1110" t="str">
            <v>China</v>
          </cell>
          <cell r="F1110" t="str">
            <v>E_Asia_E_China</v>
          </cell>
          <cell r="G1110" t="str">
            <v>H9N2</v>
          </cell>
          <cell r="H1110">
            <v>2005</v>
          </cell>
          <cell r="I1110" t="str">
            <v>A/chicken/Beijing/7/2005</v>
          </cell>
          <cell r="J1110">
            <v>2005</v>
          </cell>
          <cell r="K1110" t="str">
            <v>Poultry</v>
          </cell>
          <cell r="L1110" t="str">
            <v>Poultry</v>
          </cell>
          <cell r="M1110" t="str">
            <v>Domestic animal</v>
          </cell>
          <cell r="N1110" t="str">
            <v>Domestic</v>
          </cell>
          <cell r="O1110" t="str">
            <v>Chicken</v>
          </cell>
        </row>
        <row r="1111">
          <cell r="A1111" t="str">
            <v>GQ404721</v>
          </cell>
          <cell r="B1111">
            <v>4</v>
          </cell>
          <cell r="C1111" t="str">
            <v>Avian</v>
          </cell>
          <cell r="D1111" t="str">
            <v>ostrich</v>
          </cell>
          <cell r="E1111" t="str">
            <v>South Africa</v>
          </cell>
          <cell r="F1111" t="str">
            <v>S_Amer_Africa</v>
          </cell>
          <cell r="G1111" t="str">
            <v>H9N2</v>
          </cell>
          <cell r="H1111">
            <v>2008</v>
          </cell>
          <cell r="I1111" t="str">
            <v>A/ostrich/South Africa/AI1586/2008</v>
          </cell>
          <cell r="J1111">
            <v>39687</v>
          </cell>
          <cell r="K1111" t="str">
            <v>?</v>
          </cell>
          <cell r="L1111" t="str">
            <v>Struthionidae</v>
          </cell>
          <cell r="M1111" t="str">
            <v>Wild bird</v>
          </cell>
          <cell r="N1111" t="str">
            <v>Wild</v>
          </cell>
          <cell r="O1111" t="str">
            <v>Other</v>
          </cell>
        </row>
        <row r="1112">
          <cell r="A1112" t="str">
            <v>GQ463212</v>
          </cell>
          <cell r="B1112">
            <v>4</v>
          </cell>
          <cell r="C1112" t="str">
            <v>Avian</v>
          </cell>
          <cell r="D1112" t="str">
            <v>chicken</v>
          </cell>
          <cell r="E1112" t="str">
            <v>China</v>
          </cell>
          <cell r="F1112" t="str">
            <v>China_West</v>
          </cell>
          <cell r="G1112" t="str">
            <v>H9N2</v>
          </cell>
          <cell r="H1112">
            <v>2009</v>
          </cell>
          <cell r="I1112" t="str">
            <v>A/chicken/Xinjiang/02/2009</v>
          </cell>
          <cell r="J1112" t="str">
            <v>2009/04/</v>
          </cell>
          <cell r="K1112" t="str">
            <v>Poultry</v>
          </cell>
          <cell r="L1112" t="str">
            <v>Poultry</v>
          </cell>
          <cell r="M1112" t="str">
            <v>Domestic animal</v>
          </cell>
          <cell r="N1112" t="str">
            <v>Domestic</v>
          </cell>
          <cell r="O1112" t="str">
            <v>Chicken</v>
          </cell>
        </row>
        <row r="1113">
          <cell r="A1113" t="str">
            <v>GQ463213</v>
          </cell>
          <cell r="B1113">
            <v>4</v>
          </cell>
          <cell r="C1113" t="str">
            <v>Avian</v>
          </cell>
          <cell r="D1113" t="str">
            <v>chicken</v>
          </cell>
          <cell r="E1113" t="str">
            <v>China</v>
          </cell>
          <cell r="F1113" t="str">
            <v>China_West</v>
          </cell>
          <cell r="G1113" t="str">
            <v>H9N2</v>
          </cell>
          <cell r="H1113">
            <v>2009</v>
          </cell>
          <cell r="I1113" t="str">
            <v>A/chicken/Xinjiang/05/2009</v>
          </cell>
          <cell r="J1113" t="str">
            <v>2009/04/</v>
          </cell>
          <cell r="K1113" t="str">
            <v>Poultry</v>
          </cell>
          <cell r="L1113" t="str">
            <v>Poultry</v>
          </cell>
          <cell r="M1113" t="str">
            <v>Domestic animal</v>
          </cell>
          <cell r="N1113" t="str">
            <v>Domestic</v>
          </cell>
          <cell r="O1113" t="str">
            <v>Chicken</v>
          </cell>
        </row>
        <row r="1114">
          <cell r="A1114" t="str">
            <v>GQ463214</v>
          </cell>
          <cell r="B1114">
            <v>4</v>
          </cell>
          <cell r="C1114" t="str">
            <v>Avian</v>
          </cell>
          <cell r="D1114" t="str">
            <v>chicken</v>
          </cell>
          <cell r="E1114" t="str">
            <v>China</v>
          </cell>
          <cell r="F1114" t="str">
            <v>China_West</v>
          </cell>
          <cell r="G1114" t="str">
            <v>H9N2</v>
          </cell>
          <cell r="H1114">
            <v>2009</v>
          </cell>
          <cell r="I1114" t="str">
            <v>A/chicken/Xinjiang/07/2009</v>
          </cell>
          <cell r="J1114" t="str">
            <v>2009/04/</v>
          </cell>
          <cell r="K1114" t="str">
            <v>Poultry</v>
          </cell>
          <cell r="L1114" t="str">
            <v>Poultry</v>
          </cell>
          <cell r="M1114" t="str">
            <v>Domestic animal</v>
          </cell>
          <cell r="N1114" t="str">
            <v>Domestic</v>
          </cell>
          <cell r="O1114" t="str">
            <v>Chicken</v>
          </cell>
        </row>
        <row r="1115">
          <cell r="A1115" t="str">
            <v>GQ463215</v>
          </cell>
          <cell r="B1115">
            <v>4</v>
          </cell>
          <cell r="C1115" t="str">
            <v>Avian</v>
          </cell>
          <cell r="D1115" t="str">
            <v>chicken</v>
          </cell>
          <cell r="E1115" t="str">
            <v>China</v>
          </cell>
          <cell r="F1115" t="str">
            <v>China_Central</v>
          </cell>
          <cell r="G1115" t="str">
            <v>H9N2</v>
          </cell>
          <cell r="H1115">
            <v>2009</v>
          </cell>
          <cell r="I1115" t="str">
            <v>A/chicken/Shanxi/H14/2009</v>
          </cell>
          <cell r="J1115" t="str">
            <v>2009/04/</v>
          </cell>
          <cell r="K1115" t="str">
            <v>Poultry</v>
          </cell>
          <cell r="L1115" t="str">
            <v>Poultry</v>
          </cell>
          <cell r="M1115" t="str">
            <v>Domestic animal</v>
          </cell>
          <cell r="N1115" t="str">
            <v>Domestic</v>
          </cell>
          <cell r="O1115" t="str">
            <v>Chicken</v>
          </cell>
        </row>
        <row r="1116">
          <cell r="A1116" t="str">
            <v>GQ463216</v>
          </cell>
          <cell r="B1116">
            <v>4</v>
          </cell>
          <cell r="C1116" t="str">
            <v>Avian</v>
          </cell>
          <cell r="D1116" t="str">
            <v>chicken</v>
          </cell>
          <cell r="E1116" t="str">
            <v>China</v>
          </cell>
          <cell r="F1116" t="str">
            <v>China_West</v>
          </cell>
          <cell r="G1116" t="str">
            <v>H9N2</v>
          </cell>
          <cell r="H1116">
            <v>2009</v>
          </cell>
          <cell r="I1116" t="str">
            <v>A/chicken/Guizhou/D26/2009</v>
          </cell>
          <cell r="J1116" t="str">
            <v>2009/05/</v>
          </cell>
          <cell r="K1116" t="str">
            <v>Poultry</v>
          </cell>
          <cell r="L1116" t="str">
            <v>Poultry</v>
          </cell>
          <cell r="M1116" t="str">
            <v>Domestic animal</v>
          </cell>
          <cell r="N1116" t="str">
            <v>Domestic</v>
          </cell>
          <cell r="O1116" t="str">
            <v>Chicken</v>
          </cell>
        </row>
        <row r="1117">
          <cell r="A1117" t="str">
            <v>GQ463217</v>
          </cell>
          <cell r="B1117">
            <v>4</v>
          </cell>
          <cell r="C1117" t="str">
            <v>Avian</v>
          </cell>
          <cell r="D1117" t="str">
            <v>chicken</v>
          </cell>
          <cell r="E1117" t="str">
            <v>China</v>
          </cell>
          <cell r="F1117" t="str">
            <v>China_West</v>
          </cell>
          <cell r="G1117" t="str">
            <v>H9N2</v>
          </cell>
          <cell r="H1117">
            <v>2009</v>
          </cell>
          <cell r="I1117" t="str">
            <v>A/chicken/Guizhou/Q6/2009</v>
          </cell>
          <cell r="J1117" t="str">
            <v>2009/05/</v>
          </cell>
          <cell r="K1117" t="str">
            <v>Poultry</v>
          </cell>
          <cell r="L1117" t="str">
            <v>Poultry</v>
          </cell>
          <cell r="M1117" t="str">
            <v>Domestic animal</v>
          </cell>
          <cell r="N1117" t="str">
            <v>Domestic</v>
          </cell>
          <cell r="O1117" t="str">
            <v>Chicken</v>
          </cell>
        </row>
        <row r="1118">
          <cell r="A1118" t="str">
            <v>GQ463218</v>
          </cell>
          <cell r="B1118">
            <v>4</v>
          </cell>
          <cell r="C1118" t="str">
            <v>Avian</v>
          </cell>
          <cell r="D1118" t="str">
            <v>chicken</v>
          </cell>
          <cell r="E1118" t="str">
            <v>China</v>
          </cell>
          <cell r="F1118" t="str">
            <v>China_West</v>
          </cell>
          <cell r="G1118" t="str">
            <v>H9N2</v>
          </cell>
          <cell r="H1118">
            <v>2009</v>
          </cell>
          <cell r="I1118" t="str">
            <v>A/chicken/Guizhou/Q16/2009</v>
          </cell>
          <cell r="J1118" t="str">
            <v>2009/05/</v>
          </cell>
          <cell r="K1118" t="str">
            <v>Poultry</v>
          </cell>
          <cell r="L1118" t="str">
            <v>Poultry</v>
          </cell>
          <cell r="M1118" t="str">
            <v>Domestic animal</v>
          </cell>
          <cell r="N1118" t="str">
            <v>Domestic</v>
          </cell>
          <cell r="O1118" t="str">
            <v>Chicken</v>
          </cell>
        </row>
        <row r="1119">
          <cell r="A1119" t="str">
            <v>GQ463219</v>
          </cell>
          <cell r="B1119">
            <v>4</v>
          </cell>
          <cell r="C1119" t="str">
            <v>Avian</v>
          </cell>
          <cell r="D1119" t="str">
            <v>chicken</v>
          </cell>
          <cell r="E1119" t="str">
            <v>China</v>
          </cell>
          <cell r="F1119" t="str">
            <v>E_Asia_E_China</v>
          </cell>
          <cell r="G1119" t="str">
            <v>H9N2</v>
          </cell>
          <cell r="H1119">
            <v>2009</v>
          </cell>
          <cell r="I1119" t="str">
            <v>A/chicken/Jilin/G12/2009</v>
          </cell>
          <cell r="J1119" t="str">
            <v>2009/04/</v>
          </cell>
          <cell r="K1119" t="str">
            <v>Poultry</v>
          </cell>
          <cell r="L1119" t="str">
            <v>Poultry</v>
          </cell>
          <cell r="M1119" t="str">
            <v>Domestic animal</v>
          </cell>
          <cell r="N1119" t="str">
            <v>Domestic</v>
          </cell>
          <cell r="O1119" t="str">
            <v>Chicken</v>
          </cell>
        </row>
        <row r="1120">
          <cell r="A1120" t="str">
            <v>GQ463220</v>
          </cell>
          <cell r="B1120">
            <v>4</v>
          </cell>
          <cell r="C1120" t="str">
            <v>Avian</v>
          </cell>
          <cell r="D1120" t="str">
            <v>chicken</v>
          </cell>
          <cell r="E1120" t="str">
            <v>China</v>
          </cell>
          <cell r="F1120" t="str">
            <v>China_West</v>
          </cell>
          <cell r="G1120" t="str">
            <v>H9N2</v>
          </cell>
          <cell r="H1120">
            <v>2009</v>
          </cell>
          <cell r="I1120" t="str">
            <v>A/chicken/Ningxia/F15/2009</v>
          </cell>
          <cell r="J1120" t="str">
            <v>2009/04/</v>
          </cell>
          <cell r="K1120" t="str">
            <v>Poultry</v>
          </cell>
          <cell r="L1120" t="str">
            <v>Poultry</v>
          </cell>
          <cell r="M1120" t="str">
            <v>Domestic animal</v>
          </cell>
          <cell r="N1120" t="str">
            <v>Domestic</v>
          </cell>
          <cell r="O1120" t="str">
            <v>Chicken</v>
          </cell>
        </row>
        <row r="1121">
          <cell r="A1121" t="str">
            <v>GQ463221</v>
          </cell>
          <cell r="B1121">
            <v>4</v>
          </cell>
          <cell r="C1121" t="str">
            <v>Avian</v>
          </cell>
          <cell r="D1121" t="str">
            <v>chicken</v>
          </cell>
          <cell r="E1121" t="str">
            <v>China</v>
          </cell>
          <cell r="F1121" t="str">
            <v>China_West</v>
          </cell>
          <cell r="G1121" t="str">
            <v>H9N2</v>
          </cell>
          <cell r="H1121">
            <v>2009</v>
          </cell>
          <cell r="I1121" t="str">
            <v>A/chicken/Ningxia/R13/2009</v>
          </cell>
          <cell r="J1121" t="str">
            <v>2009/04/</v>
          </cell>
          <cell r="K1121" t="str">
            <v>Poultry</v>
          </cell>
          <cell r="L1121" t="str">
            <v>Poultry</v>
          </cell>
          <cell r="M1121" t="str">
            <v>Domestic animal</v>
          </cell>
          <cell r="N1121" t="str">
            <v>Domestic</v>
          </cell>
          <cell r="O1121" t="str">
            <v>Chicken</v>
          </cell>
        </row>
        <row r="1122">
          <cell r="A1122" t="str">
            <v>GQ463222</v>
          </cell>
          <cell r="B1122">
            <v>4</v>
          </cell>
          <cell r="C1122" t="str">
            <v>Avian</v>
          </cell>
          <cell r="D1122" t="str">
            <v>chicken</v>
          </cell>
          <cell r="E1122" t="str">
            <v>China</v>
          </cell>
          <cell r="F1122" t="str">
            <v>China_West</v>
          </cell>
          <cell r="G1122" t="str">
            <v>H9N2</v>
          </cell>
          <cell r="H1122">
            <v>2009</v>
          </cell>
          <cell r="I1122" t="str">
            <v>A/chicken/Ningxia/S17/2009</v>
          </cell>
          <cell r="J1122" t="str">
            <v>2009/04/</v>
          </cell>
          <cell r="K1122" t="str">
            <v>Poultry</v>
          </cell>
          <cell r="L1122" t="str">
            <v>Poultry</v>
          </cell>
          <cell r="M1122" t="str">
            <v>Domestic animal</v>
          </cell>
          <cell r="N1122" t="str">
            <v>Domestic</v>
          </cell>
          <cell r="O1122" t="str">
            <v>Chicken</v>
          </cell>
        </row>
        <row r="1123">
          <cell r="A1123" t="str">
            <v>GQ463223</v>
          </cell>
          <cell r="B1123">
            <v>4</v>
          </cell>
          <cell r="C1123" t="str">
            <v>Avian</v>
          </cell>
          <cell r="D1123" t="str">
            <v>chicken</v>
          </cell>
          <cell r="E1123" t="str">
            <v>China</v>
          </cell>
          <cell r="F1123" t="str">
            <v>China_West</v>
          </cell>
          <cell r="G1123" t="str">
            <v>H9N2</v>
          </cell>
          <cell r="H1123">
            <v>2009</v>
          </cell>
          <cell r="I1123" t="str">
            <v>A/chicken/Tibet/L7/2009</v>
          </cell>
          <cell r="J1123" t="str">
            <v>2009/04/</v>
          </cell>
          <cell r="K1123" t="str">
            <v>Poultry</v>
          </cell>
          <cell r="L1123" t="str">
            <v>Poultry</v>
          </cell>
          <cell r="M1123" t="str">
            <v>Domestic animal</v>
          </cell>
          <cell r="N1123" t="str">
            <v>Domestic</v>
          </cell>
          <cell r="O1123" t="str">
            <v>Chicken</v>
          </cell>
        </row>
        <row r="1124">
          <cell r="A1124" t="str">
            <v>GQ463224</v>
          </cell>
          <cell r="B1124">
            <v>4</v>
          </cell>
          <cell r="C1124" t="str">
            <v>Avian</v>
          </cell>
          <cell r="D1124" t="str">
            <v>chicken</v>
          </cell>
          <cell r="E1124" t="str">
            <v>China</v>
          </cell>
          <cell r="F1124" t="str">
            <v>China_West</v>
          </cell>
          <cell r="G1124" t="str">
            <v>H9N2</v>
          </cell>
          <cell r="H1124">
            <v>2009</v>
          </cell>
          <cell r="I1124" t="str">
            <v>A/chicken/Tibet/L18/2009</v>
          </cell>
          <cell r="J1124" t="str">
            <v>2009/04/</v>
          </cell>
          <cell r="K1124" t="str">
            <v>Poultry</v>
          </cell>
          <cell r="L1124" t="str">
            <v>Poultry</v>
          </cell>
          <cell r="M1124" t="str">
            <v>Domestic animal</v>
          </cell>
          <cell r="N1124" t="str">
            <v>Domestic</v>
          </cell>
          <cell r="O1124" t="str">
            <v>Chicken</v>
          </cell>
        </row>
        <row r="1125">
          <cell r="A1125" t="str">
            <v>GQ463225</v>
          </cell>
          <cell r="B1125">
            <v>4</v>
          </cell>
          <cell r="C1125" t="str">
            <v>Avian</v>
          </cell>
          <cell r="D1125" t="str">
            <v>chicken</v>
          </cell>
          <cell r="E1125" t="str">
            <v>China</v>
          </cell>
          <cell r="F1125" t="str">
            <v>China_Central</v>
          </cell>
          <cell r="G1125" t="str">
            <v>H9N2</v>
          </cell>
          <cell r="H1125">
            <v>2009</v>
          </cell>
          <cell r="I1125" t="str">
            <v>A/chicken/Guangdong/G9/2009</v>
          </cell>
          <cell r="J1125" t="str">
            <v>2009/06/</v>
          </cell>
          <cell r="K1125" t="str">
            <v>Poultry</v>
          </cell>
          <cell r="L1125" t="str">
            <v>Poultry</v>
          </cell>
          <cell r="M1125" t="str">
            <v>Domestic animal</v>
          </cell>
          <cell r="N1125" t="str">
            <v>Domestic</v>
          </cell>
          <cell r="O1125" t="str">
            <v>Chicken</v>
          </cell>
        </row>
        <row r="1126">
          <cell r="A1126" t="str">
            <v>GQ463226</v>
          </cell>
          <cell r="B1126">
            <v>4</v>
          </cell>
          <cell r="C1126" t="str">
            <v>Avian</v>
          </cell>
          <cell r="D1126" t="str">
            <v>chicken</v>
          </cell>
          <cell r="E1126" t="str">
            <v>China</v>
          </cell>
          <cell r="F1126" t="str">
            <v>China_Central</v>
          </cell>
          <cell r="G1126" t="str">
            <v>H9N2</v>
          </cell>
          <cell r="H1126">
            <v>2009</v>
          </cell>
          <cell r="I1126" t="str">
            <v>A/chicken/Guangdong/L14/2009</v>
          </cell>
          <cell r="J1126" t="str">
            <v>2009/06/</v>
          </cell>
          <cell r="K1126" t="str">
            <v>Poultry</v>
          </cell>
          <cell r="L1126" t="str">
            <v>Poultry</v>
          </cell>
          <cell r="M1126" t="str">
            <v>Domestic animal</v>
          </cell>
          <cell r="N1126" t="str">
            <v>Domestic</v>
          </cell>
          <cell r="O1126" t="str">
            <v>Chicken</v>
          </cell>
        </row>
        <row r="1127">
          <cell r="A1127" t="str">
            <v>GQ463227</v>
          </cell>
          <cell r="B1127">
            <v>4</v>
          </cell>
          <cell r="C1127" t="str">
            <v>Avian</v>
          </cell>
          <cell r="D1127" t="str">
            <v>chicken</v>
          </cell>
          <cell r="E1127" t="str">
            <v>China</v>
          </cell>
          <cell r="F1127" t="str">
            <v>China_Central</v>
          </cell>
          <cell r="G1127" t="str">
            <v>H9N2</v>
          </cell>
          <cell r="H1127">
            <v>2009</v>
          </cell>
          <cell r="I1127" t="str">
            <v>A/chicken/Guangdong/Y1/2009</v>
          </cell>
          <cell r="J1127" t="str">
            <v>2009/06/</v>
          </cell>
          <cell r="K1127" t="str">
            <v>Poultry</v>
          </cell>
          <cell r="L1127" t="str">
            <v>Poultry</v>
          </cell>
          <cell r="M1127" t="str">
            <v>Domestic animal</v>
          </cell>
          <cell r="N1127" t="str">
            <v>Domestic</v>
          </cell>
          <cell r="O1127" t="str">
            <v>Chicken</v>
          </cell>
        </row>
        <row r="1128">
          <cell r="A1128" t="str">
            <v>GQ477289</v>
          </cell>
          <cell r="B1128">
            <v>4</v>
          </cell>
          <cell r="C1128" t="str">
            <v>Swine</v>
          </cell>
          <cell r="D1128" t="str">
            <v>swine</v>
          </cell>
          <cell r="E1128" t="str">
            <v>China</v>
          </cell>
          <cell r="F1128" t="str">
            <v>E_Asia_E_China</v>
          </cell>
          <cell r="G1128" t="str">
            <v>H9N2</v>
          </cell>
          <cell r="H1128">
            <v>2003</v>
          </cell>
          <cell r="I1128" t="str">
            <v>A/swine/Shandong/3/2003</v>
          </cell>
          <cell r="J1128">
            <v>2003</v>
          </cell>
          <cell r="K1128" t="str">
            <v>Mammals</v>
          </cell>
          <cell r="L1128" t="str">
            <v>Mammal</v>
          </cell>
          <cell r="M1128" t="str">
            <v>Domestic animal</v>
          </cell>
          <cell r="N1128" t="str">
            <v>Domestic</v>
          </cell>
          <cell r="O1128" t="str">
            <v>Mammal</v>
          </cell>
        </row>
        <row r="1129">
          <cell r="A1129" t="str">
            <v>GQ477290</v>
          </cell>
          <cell r="B1129">
            <v>4</v>
          </cell>
          <cell r="C1129" t="str">
            <v>Avian</v>
          </cell>
          <cell r="D1129" t="str">
            <v>chicken</v>
          </cell>
          <cell r="E1129" t="str">
            <v>China</v>
          </cell>
          <cell r="F1129" t="str">
            <v>E_Asia_E_China</v>
          </cell>
          <cell r="G1129" t="str">
            <v>H9N2</v>
          </cell>
          <cell r="H1129">
            <v>2001</v>
          </cell>
          <cell r="I1129" t="str">
            <v>A/chicken/Shandong/2h/2001</v>
          </cell>
          <cell r="J1129">
            <v>2001</v>
          </cell>
          <cell r="K1129" t="str">
            <v>Poultry</v>
          </cell>
          <cell r="L1129" t="str">
            <v>Poultry</v>
          </cell>
          <cell r="M1129" t="str">
            <v>Domestic animal</v>
          </cell>
          <cell r="N1129" t="str">
            <v>Domestic</v>
          </cell>
          <cell r="O1129" t="str">
            <v>Chicken</v>
          </cell>
        </row>
        <row r="1130">
          <cell r="A1130" t="str">
            <v>GQ477291</v>
          </cell>
          <cell r="B1130">
            <v>4</v>
          </cell>
          <cell r="C1130" t="str">
            <v>Avian</v>
          </cell>
          <cell r="D1130" t="str">
            <v>chicken</v>
          </cell>
          <cell r="E1130" t="str">
            <v>China</v>
          </cell>
          <cell r="F1130" t="str">
            <v>E_Asia_E_China</v>
          </cell>
          <cell r="G1130" t="str">
            <v>H9N2</v>
          </cell>
          <cell r="H1130">
            <v>2002</v>
          </cell>
          <cell r="I1130" t="str">
            <v>A/chicken/Hebei/11/2002</v>
          </cell>
          <cell r="J1130">
            <v>2002</v>
          </cell>
          <cell r="K1130" t="str">
            <v>Poultry</v>
          </cell>
          <cell r="L1130" t="str">
            <v>Poultry</v>
          </cell>
          <cell r="M1130" t="str">
            <v>Domestic animal</v>
          </cell>
          <cell r="N1130" t="str">
            <v>Domestic</v>
          </cell>
          <cell r="O1130" t="str">
            <v>Chicken</v>
          </cell>
        </row>
        <row r="1131">
          <cell r="A1131" t="str">
            <v>GQ477292</v>
          </cell>
          <cell r="B1131">
            <v>4</v>
          </cell>
          <cell r="C1131" t="str">
            <v>Avian</v>
          </cell>
          <cell r="D1131" t="str">
            <v>chicken</v>
          </cell>
          <cell r="E1131" t="str">
            <v>China</v>
          </cell>
          <cell r="F1131" t="str">
            <v>E_Asia_E_China</v>
          </cell>
          <cell r="G1131" t="str">
            <v>H9N2</v>
          </cell>
          <cell r="H1131">
            <v>2003</v>
          </cell>
          <cell r="I1131" t="str">
            <v>A/chicken/Shandong/LY/2003</v>
          </cell>
          <cell r="J1131">
            <v>2003</v>
          </cell>
          <cell r="K1131" t="str">
            <v>Poultry</v>
          </cell>
          <cell r="L1131" t="str">
            <v>Poultry</v>
          </cell>
          <cell r="M1131" t="str">
            <v>Domestic animal</v>
          </cell>
          <cell r="N1131" t="str">
            <v>Domestic</v>
          </cell>
          <cell r="O1131" t="str">
            <v>Chicken</v>
          </cell>
        </row>
        <row r="1132">
          <cell r="A1132" t="str">
            <v>GQ477293</v>
          </cell>
          <cell r="B1132">
            <v>4</v>
          </cell>
          <cell r="C1132" t="str">
            <v>Avian</v>
          </cell>
          <cell r="D1132" t="str">
            <v>chicken</v>
          </cell>
          <cell r="E1132" t="str">
            <v>China</v>
          </cell>
          <cell r="F1132" t="str">
            <v>E_Asia_E_China</v>
          </cell>
          <cell r="G1132" t="str">
            <v>H9N2</v>
          </cell>
          <cell r="H1132">
            <v>1999</v>
          </cell>
          <cell r="I1132" t="str">
            <v>A/chicken/Hebei/1/1999</v>
          </cell>
          <cell r="J1132">
            <v>1999</v>
          </cell>
          <cell r="K1132" t="str">
            <v>Poultry</v>
          </cell>
          <cell r="L1132" t="str">
            <v>Poultry</v>
          </cell>
          <cell r="M1132" t="str">
            <v>Domestic animal</v>
          </cell>
          <cell r="N1132" t="str">
            <v>Domestic</v>
          </cell>
          <cell r="O1132" t="str">
            <v>Chicken</v>
          </cell>
        </row>
        <row r="1133">
          <cell r="A1133" t="str">
            <v>GQ477294</v>
          </cell>
          <cell r="B1133">
            <v>4</v>
          </cell>
          <cell r="C1133" t="str">
            <v>Avian</v>
          </cell>
          <cell r="D1133" t="str">
            <v>chicken</v>
          </cell>
          <cell r="E1133" t="str">
            <v>China</v>
          </cell>
          <cell r="F1133" t="str">
            <v>E_Asia_E_China</v>
          </cell>
          <cell r="G1133" t="str">
            <v>H9N2</v>
          </cell>
          <cell r="H1133">
            <v>2002</v>
          </cell>
          <cell r="I1133" t="str">
            <v>A/chicken/Anhui/2h/2002</v>
          </cell>
          <cell r="J1133">
            <v>2002</v>
          </cell>
          <cell r="K1133" t="str">
            <v>Poultry</v>
          </cell>
          <cell r="L1133" t="str">
            <v>Poultry</v>
          </cell>
          <cell r="M1133" t="str">
            <v>Domestic animal</v>
          </cell>
          <cell r="N1133" t="str">
            <v>Domestic</v>
          </cell>
          <cell r="O1133" t="str">
            <v>Chicken</v>
          </cell>
        </row>
        <row r="1134">
          <cell r="A1134" t="str">
            <v>GQ477295</v>
          </cell>
          <cell r="B1134">
            <v>4</v>
          </cell>
          <cell r="C1134" t="str">
            <v>Swine</v>
          </cell>
          <cell r="D1134" t="str">
            <v>swine</v>
          </cell>
          <cell r="E1134" t="str">
            <v>China</v>
          </cell>
          <cell r="F1134" t="str">
            <v>E_Asia_E_China</v>
          </cell>
          <cell r="G1134" t="str">
            <v>H9N2</v>
          </cell>
          <cell r="H1134">
            <v>2003</v>
          </cell>
          <cell r="I1134" t="str">
            <v>A/swine/Shandong/8/2003</v>
          </cell>
          <cell r="J1134">
            <v>2003</v>
          </cell>
          <cell r="K1134" t="str">
            <v>Mammals</v>
          </cell>
          <cell r="L1134" t="str">
            <v>Mammal</v>
          </cell>
          <cell r="M1134" t="str">
            <v>Domestic animal</v>
          </cell>
          <cell r="N1134" t="str">
            <v>Domestic</v>
          </cell>
          <cell r="O1134" t="str">
            <v>Mammal</v>
          </cell>
        </row>
        <row r="1135">
          <cell r="A1135" t="str">
            <v>GQ497117</v>
          </cell>
          <cell r="B1135">
            <v>4</v>
          </cell>
          <cell r="C1135" t="str">
            <v>Avian</v>
          </cell>
          <cell r="D1135" t="str">
            <v>chicken</v>
          </cell>
          <cell r="E1135" t="str">
            <v>Iran</v>
          </cell>
          <cell r="F1135" t="str">
            <v>Middle_East</v>
          </cell>
          <cell r="G1135" t="str">
            <v>H9N2</v>
          </cell>
          <cell r="H1135">
            <v>1998</v>
          </cell>
          <cell r="I1135" t="str">
            <v>A/chicken/Iran/698/1998</v>
          </cell>
          <cell r="J1135">
            <v>36114</v>
          </cell>
          <cell r="K1135" t="str">
            <v>Poultry</v>
          </cell>
          <cell r="L1135" t="str">
            <v>Poultry</v>
          </cell>
          <cell r="M1135" t="str">
            <v>Domestic animal</v>
          </cell>
          <cell r="N1135" t="str">
            <v>Domestic</v>
          </cell>
          <cell r="O1135" t="str">
            <v>Chicken</v>
          </cell>
        </row>
        <row r="1136">
          <cell r="A1136" t="str">
            <v>GQ497118</v>
          </cell>
          <cell r="B1136">
            <v>4</v>
          </cell>
          <cell r="C1136" t="str">
            <v>Avian</v>
          </cell>
          <cell r="D1136" t="str">
            <v>chicken</v>
          </cell>
          <cell r="E1136" t="str">
            <v>Iran</v>
          </cell>
          <cell r="F1136" t="str">
            <v>Middle_East</v>
          </cell>
          <cell r="G1136" t="str">
            <v>H9N2</v>
          </cell>
          <cell r="H1136">
            <v>1998</v>
          </cell>
          <cell r="I1136" t="str">
            <v>A/chicken/Iran/661/1998</v>
          </cell>
          <cell r="J1136">
            <v>36094</v>
          </cell>
          <cell r="K1136" t="str">
            <v>Poultry</v>
          </cell>
          <cell r="L1136" t="str">
            <v>Poultry</v>
          </cell>
          <cell r="M1136" t="str">
            <v>Domestic animal</v>
          </cell>
          <cell r="N1136" t="str">
            <v>Domestic</v>
          </cell>
          <cell r="O1136" t="str">
            <v>Chicken</v>
          </cell>
        </row>
        <row r="1137">
          <cell r="A1137" t="str">
            <v>GQ497119</v>
          </cell>
          <cell r="B1137">
            <v>4</v>
          </cell>
          <cell r="C1137" t="str">
            <v>Avian</v>
          </cell>
          <cell r="D1137" t="str">
            <v>chicken</v>
          </cell>
          <cell r="E1137" t="str">
            <v>Iran</v>
          </cell>
          <cell r="F1137" t="str">
            <v>Middle_East</v>
          </cell>
          <cell r="G1137" t="str">
            <v>H9N2</v>
          </cell>
          <cell r="H1137">
            <v>1999</v>
          </cell>
          <cell r="I1137" t="str">
            <v>A/chicken/Iran/705/1999</v>
          </cell>
          <cell r="J1137">
            <v>36441</v>
          </cell>
          <cell r="K1137" t="str">
            <v>Poultry</v>
          </cell>
          <cell r="L1137" t="str">
            <v>Poultry</v>
          </cell>
          <cell r="M1137" t="str">
            <v>Domestic animal</v>
          </cell>
          <cell r="N1137" t="str">
            <v>Domestic</v>
          </cell>
          <cell r="O1137" t="str">
            <v>Chicken</v>
          </cell>
        </row>
        <row r="1138">
          <cell r="A1138" t="str">
            <v>GQ497120</v>
          </cell>
          <cell r="B1138">
            <v>4</v>
          </cell>
          <cell r="C1138" t="str">
            <v>Avian</v>
          </cell>
          <cell r="D1138" t="str">
            <v>chicken</v>
          </cell>
          <cell r="E1138" t="str">
            <v>Iran</v>
          </cell>
          <cell r="F1138" t="str">
            <v>Middle_East</v>
          </cell>
          <cell r="G1138" t="str">
            <v>H9N2</v>
          </cell>
          <cell r="H1138">
            <v>1999</v>
          </cell>
          <cell r="I1138" t="str">
            <v>A/chicken/Iran/772/1999</v>
          </cell>
          <cell r="J1138">
            <v>36401</v>
          </cell>
          <cell r="K1138" t="str">
            <v>Poultry</v>
          </cell>
          <cell r="L1138" t="str">
            <v>Poultry</v>
          </cell>
          <cell r="M1138" t="str">
            <v>Domestic animal</v>
          </cell>
          <cell r="N1138" t="str">
            <v>Domestic</v>
          </cell>
          <cell r="O1138" t="str">
            <v>Chicken</v>
          </cell>
        </row>
        <row r="1139">
          <cell r="A1139" t="str">
            <v>GQ497121</v>
          </cell>
          <cell r="B1139">
            <v>4</v>
          </cell>
          <cell r="C1139" t="str">
            <v>Avian</v>
          </cell>
          <cell r="D1139" t="str">
            <v>chicken</v>
          </cell>
          <cell r="E1139" t="str">
            <v>Iran</v>
          </cell>
          <cell r="F1139" t="str">
            <v>Middle_East</v>
          </cell>
          <cell r="G1139" t="str">
            <v>H9N2</v>
          </cell>
          <cell r="H1139">
            <v>2000</v>
          </cell>
          <cell r="I1139" t="str">
            <v>A/chicken/Iran/565/2000</v>
          </cell>
          <cell r="J1139">
            <v>36783</v>
          </cell>
          <cell r="K1139" t="str">
            <v>Poultry</v>
          </cell>
          <cell r="L1139" t="str">
            <v>Poultry</v>
          </cell>
          <cell r="M1139" t="str">
            <v>Domestic animal</v>
          </cell>
          <cell r="N1139" t="str">
            <v>Domestic</v>
          </cell>
          <cell r="O1139" t="str">
            <v>Chicken</v>
          </cell>
        </row>
        <row r="1140">
          <cell r="A1140" t="str">
            <v>GQ497122</v>
          </cell>
          <cell r="B1140">
            <v>4</v>
          </cell>
          <cell r="C1140" t="str">
            <v>Avian</v>
          </cell>
          <cell r="D1140" t="str">
            <v>chicken</v>
          </cell>
          <cell r="E1140" t="str">
            <v>Iran</v>
          </cell>
          <cell r="F1140" t="str">
            <v>Middle_East</v>
          </cell>
          <cell r="G1140" t="str">
            <v>H9N2</v>
          </cell>
          <cell r="H1140">
            <v>2000</v>
          </cell>
          <cell r="I1140" t="str">
            <v>A/chicken/Iran/584/2000</v>
          </cell>
          <cell r="J1140">
            <v>36726</v>
          </cell>
          <cell r="K1140" t="str">
            <v>Poultry</v>
          </cell>
          <cell r="L1140" t="str">
            <v>Poultry</v>
          </cell>
          <cell r="M1140" t="str">
            <v>Domestic animal</v>
          </cell>
          <cell r="N1140" t="str">
            <v>Domestic</v>
          </cell>
          <cell r="O1140" t="str">
            <v>Chicken</v>
          </cell>
        </row>
        <row r="1141">
          <cell r="A1141" t="str">
            <v>GQ497123</v>
          </cell>
          <cell r="B1141">
            <v>4</v>
          </cell>
          <cell r="C1141" t="str">
            <v>Avian</v>
          </cell>
          <cell r="D1141" t="str">
            <v>chicken</v>
          </cell>
          <cell r="E1141" t="str">
            <v>Iran</v>
          </cell>
          <cell r="F1141" t="str">
            <v>Middle_East</v>
          </cell>
          <cell r="G1141" t="str">
            <v>H9N2</v>
          </cell>
          <cell r="H1141">
            <v>2001</v>
          </cell>
          <cell r="I1141" t="str">
            <v>A/chicken/Iran/233/2001</v>
          </cell>
          <cell r="J1141">
            <v>36990</v>
          </cell>
          <cell r="K1141" t="str">
            <v>Poultry</v>
          </cell>
          <cell r="L1141" t="str">
            <v>Poultry</v>
          </cell>
          <cell r="M1141" t="str">
            <v>Domestic animal</v>
          </cell>
          <cell r="N1141" t="str">
            <v>Domestic</v>
          </cell>
          <cell r="O1141" t="str">
            <v>Chicken</v>
          </cell>
        </row>
        <row r="1142">
          <cell r="A1142" t="str">
            <v>GQ497124</v>
          </cell>
          <cell r="B1142">
            <v>4</v>
          </cell>
          <cell r="C1142" t="str">
            <v>Avian</v>
          </cell>
          <cell r="D1142" t="str">
            <v>chicken</v>
          </cell>
          <cell r="E1142" t="str">
            <v>Iran</v>
          </cell>
          <cell r="F1142" t="str">
            <v>Middle_East</v>
          </cell>
          <cell r="G1142" t="str">
            <v>H9N2</v>
          </cell>
          <cell r="H1142">
            <v>2001</v>
          </cell>
          <cell r="I1142" t="str">
            <v>A/chicken/Iran/450/2001</v>
          </cell>
          <cell r="J1142">
            <v>37094</v>
          </cell>
          <cell r="K1142" t="str">
            <v>Poultry</v>
          </cell>
          <cell r="L1142" t="str">
            <v>Poultry</v>
          </cell>
          <cell r="M1142" t="str">
            <v>Domestic animal</v>
          </cell>
          <cell r="N1142" t="str">
            <v>Domestic</v>
          </cell>
          <cell r="O1142" t="str">
            <v>Chicken</v>
          </cell>
        </row>
        <row r="1143">
          <cell r="A1143" t="str">
            <v>GQ497125</v>
          </cell>
          <cell r="B1143">
            <v>4</v>
          </cell>
          <cell r="C1143" t="str">
            <v>Avian</v>
          </cell>
          <cell r="D1143" t="str">
            <v>chicken</v>
          </cell>
          <cell r="E1143" t="str">
            <v>Iran</v>
          </cell>
          <cell r="F1143" t="str">
            <v>Middle_East</v>
          </cell>
          <cell r="G1143" t="str">
            <v>H9N2</v>
          </cell>
          <cell r="H1143">
            <v>2002</v>
          </cell>
          <cell r="I1143" t="str">
            <v>A/chicken/Iran/284/2002</v>
          </cell>
          <cell r="J1143">
            <v>37481</v>
          </cell>
          <cell r="K1143" t="str">
            <v>Poultry</v>
          </cell>
          <cell r="L1143" t="str">
            <v>Poultry</v>
          </cell>
          <cell r="M1143" t="str">
            <v>Domestic animal</v>
          </cell>
          <cell r="N1143" t="str">
            <v>Domestic</v>
          </cell>
          <cell r="O1143" t="str">
            <v>Chicken</v>
          </cell>
        </row>
        <row r="1144">
          <cell r="A1144" t="str">
            <v>GQ497126</v>
          </cell>
          <cell r="B1144">
            <v>4</v>
          </cell>
          <cell r="C1144" t="str">
            <v>Avian</v>
          </cell>
          <cell r="D1144" t="str">
            <v>chicken</v>
          </cell>
          <cell r="E1144" t="str">
            <v>Iran</v>
          </cell>
          <cell r="F1144" t="str">
            <v>Middle_East</v>
          </cell>
          <cell r="G1144" t="str">
            <v>H9N2</v>
          </cell>
          <cell r="H1144">
            <v>2002</v>
          </cell>
          <cell r="I1144" t="str">
            <v>A/chicken/Iran/466/2002</v>
          </cell>
          <cell r="J1144">
            <v>37595</v>
          </cell>
          <cell r="K1144" t="str">
            <v>Poultry</v>
          </cell>
          <cell r="L1144" t="str">
            <v>Poultry</v>
          </cell>
          <cell r="M1144" t="str">
            <v>Domestic animal</v>
          </cell>
          <cell r="N1144" t="str">
            <v>Domestic</v>
          </cell>
          <cell r="O1144" t="str">
            <v>Chicken</v>
          </cell>
        </row>
        <row r="1145">
          <cell r="A1145" t="str">
            <v>GQ497127</v>
          </cell>
          <cell r="B1145">
            <v>4</v>
          </cell>
          <cell r="C1145" t="str">
            <v>Avian</v>
          </cell>
          <cell r="D1145" t="str">
            <v>chicken</v>
          </cell>
          <cell r="E1145" t="str">
            <v>Iran</v>
          </cell>
          <cell r="F1145" t="str">
            <v>Middle_East</v>
          </cell>
          <cell r="G1145" t="str">
            <v>H9N2</v>
          </cell>
          <cell r="H1145">
            <v>2003</v>
          </cell>
          <cell r="I1145" t="str">
            <v>A/chicken/Iran/92/2003</v>
          </cell>
          <cell r="J1145">
            <v>37819</v>
          </cell>
          <cell r="K1145" t="str">
            <v>Poultry</v>
          </cell>
          <cell r="L1145" t="str">
            <v>Poultry</v>
          </cell>
          <cell r="M1145" t="str">
            <v>Domestic animal</v>
          </cell>
          <cell r="N1145" t="str">
            <v>Domestic</v>
          </cell>
          <cell r="O1145" t="str">
            <v>Chicken</v>
          </cell>
        </row>
        <row r="1146">
          <cell r="A1146" t="str">
            <v>GQ497128</v>
          </cell>
          <cell r="B1146">
            <v>4</v>
          </cell>
          <cell r="C1146" t="str">
            <v>Avian</v>
          </cell>
          <cell r="D1146" t="str">
            <v>chicken</v>
          </cell>
          <cell r="E1146" t="str">
            <v>Iran</v>
          </cell>
          <cell r="F1146" t="str">
            <v>Middle_East</v>
          </cell>
          <cell r="G1146" t="str">
            <v>H9N2</v>
          </cell>
          <cell r="H1146">
            <v>2003</v>
          </cell>
          <cell r="I1146" t="str">
            <v>A/chicken/Iran/320/2003</v>
          </cell>
          <cell r="J1146">
            <v>37725</v>
          </cell>
          <cell r="K1146" t="str">
            <v>Poultry</v>
          </cell>
          <cell r="L1146" t="str">
            <v>Poultry</v>
          </cell>
          <cell r="M1146" t="str">
            <v>Domestic animal</v>
          </cell>
          <cell r="N1146" t="str">
            <v>Domestic</v>
          </cell>
          <cell r="O1146" t="str">
            <v>Chicken</v>
          </cell>
        </row>
        <row r="1147">
          <cell r="A1147" t="str">
            <v>GQ497129</v>
          </cell>
          <cell r="B1147">
            <v>4</v>
          </cell>
          <cell r="C1147" t="str">
            <v>Avian</v>
          </cell>
          <cell r="D1147" t="str">
            <v>chicken</v>
          </cell>
          <cell r="E1147" t="str">
            <v>Iran</v>
          </cell>
          <cell r="F1147" t="str">
            <v>Middle_East</v>
          </cell>
          <cell r="G1147" t="str">
            <v>H9N2</v>
          </cell>
          <cell r="H1147">
            <v>2004</v>
          </cell>
          <cell r="I1147" t="str">
            <v>A/chicken/Iran/133/2004</v>
          </cell>
          <cell r="J1147">
            <v>38176</v>
          </cell>
          <cell r="K1147" t="str">
            <v>Poultry</v>
          </cell>
          <cell r="L1147" t="str">
            <v>Poultry</v>
          </cell>
          <cell r="M1147" t="str">
            <v>Domestic animal</v>
          </cell>
          <cell r="N1147" t="str">
            <v>Domestic</v>
          </cell>
          <cell r="O1147" t="str">
            <v>Chicken</v>
          </cell>
        </row>
        <row r="1148">
          <cell r="A1148" t="str">
            <v>GQ497130</v>
          </cell>
          <cell r="B1148">
            <v>4</v>
          </cell>
          <cell r="C1148" t="str">
            <v>Avian</v>
          </cell>
          <cell r="D1148" t="str">
            <v>chicken</v>
          </cell>
          <cell r="E1148" t="str">
            <v>Iran</v>
          </cell>
          <cell r="F1148" t="str">
            <v>Middle_East</v>
          </cell>
          <cell r="G1148" t="str">
            <v>H9N2</v>
          </cell>
          <cell r="H1148">
            <v>2004</v>
          </cell>
          <cell r="I1148" t="str">
            <v>A/chicken/Iran/152/2004</v>
          </cell>
          <cell r="J1148">
            <v>38299</v>
          </cell>
          <cell r="K1148" t="str">
            <v>Poultry</v>
          </cell>
          <cell r="L1148" t="str">
            <v>Poultry</v>
          </cell>
          <cell r="M1148" t="str">
            <v>Domestic animal</v>
          </cell>
          <cell r="N1148" t="str">
            <v>Domestic</v>
          </cell>
          <cell r="O1148" t="str">
            <v>Chicken</v>
          </cell>
        </row>
        <row r="1149">
          <cell r="A1149" t="str">
            <v>GQ497131</v>
          </cell>
          <cell r="B1149">
            <v>4</v>
          </cell>
          <cell r="C1149" t="str">
            <v>Avian</v>
          </cell>
          <cell r="D1149" t="str">
            <v>chicken</v>
          </cell>
          <cell r="E1149" t="str">
            <v>Iran</v>
          </cell>
          <cell r="F1149" t="str">
            <v>Middle_East</v>
          </cell>
          <cell r="G1149" t="str">
            <v>H9N2</v>
          </cell>
          <cell r="H1149">
            <v>2005</v>
          </cell>
          <cell r="I1149" t="str">
            <v>A/chicken/Iran/86/2005</v>
          </cell>
          <cell r="J1149">
            <v>38664</v>
          </cell>
          <cell r="K1149" t="str">
            <v>Poultry</v>
          </cell>
          <cell r="L1149" t="str">
            <v>Poultry</v>
          </cell>
          <cell r="M1149" t="str">
            <v>Domestic animal</v>
          </cell>
          <cell r="N1149" t="str">
            <v>Domestic</v>
          </cell>
          <cell r="O1149" t="str">
            <v>Chicken</v>
          </cell>
        </row>
        <row r="1150">
          <cell r="A1150" t="str">
            <v>GQ497132</v>
          </cell>
          <cell r="B1150">
            <v>4</v>
          </cell>
          <cell r="C1150" t="str">
            <v>Avian</v>
          </cell>
          <cell r="D1150" t="str">
            <v>chicken</v>
          </cell>
          <cell r="E1150" t="str">
            <v>Iran</v>
          </cell>
          <cell r="F1150" t="str">
            <v>Middle_East</v>
          </cell>
          <cell r="G1150" t="str">
            <v>H9N2</v>
          </cell>
          <cell r="H1150">
            <v>2005</v>
          </cell>
          <cell r="I1150" t="str">
            <v>A/chicken/Iran/119/2005</v>
          </cell>
          <cell r="J1150">
            <v>38707</v>
          </cell>
          <cell r="K1150" t="str">
            <v>Poultry</v>
          </cell>
          <cell r="L1150" t="str">
            <v>Poultry</v>
          </cell>
          <cell r="M1150" t="str">
            <v>Domestic animal</v>
          </cell>
          <cell r="N1150" t="str">
            <v>Domestic</v>
          </cell>
          <cell r="O1150" t="str">
            <v>Chicken</v>
          </cell>
        </row>
        <row r="1151">
          <cell r="A1151" t="str">
            <v>GQ497133</v>
          </cell>
          <cell r="B1151">
            <v>4</v>
          </cell>
          <cell r="C1151" t="str">
            <v>Avian</v>
          </cell>
          <cell r="D1151" t="str">
            <v>chicken</v>
          </cell>
          <cell r="E1151" t="str">
            <v>Iran</v>
          </cell>
          <cell r="F1151" t="str">
            <v>Middle_East</v>
          </cell>
          <cell r="G1151" t="str">
            <v>H9N2</v>
          </cell>
          <cell r="H1151">
            <v>2006</v>
          </cell>
          <cell r="I1151" t="str">
            <v>A/chicken/Iran/20/2006</v>
          </cell>
          <cell r="J1151">
            <v>39036</v>
          </cell>
          <cell r="K1151" t="str">
            <v>Poultry</v>
          </cell>
          <cell r="L1151" t="str">
            <v>Poultry</v>
          </cell>
          <cell r="M1151" t="str">
            <v>Domestic animal</v>
          </cell>
          <cell r="N1151" t="str">
            <v>Domestic</v>
          </cell>
          <cell r="O1151" t="str">
            <v>Chicken</v>
          </cell>
        </row>
        <row r="1152">
          <cell r="A1152" t="str">
            <v>GQ497134</v>
          </cell>
          <cell r="B1152">
            <v>4</v>
          </cell>
          <cell r="C1152" t="str">
            <v>Avian</v>
          </cell>
          <cell r="D1152" t="str">
            <v>chicken</v>
          </cell>
          <cell r="E1152" t="str">
            <v>Iran</v>
          </cell>
          <cell r="F1152" t="str">
            <v>Middle_East</v>
          </cell>
          <cell r="G1152" t="str">
            <v>H9N2</v>
          </cell>
          <cell r="H1152">
            <v>2006</v>
          </cell>
          <cell r="I1152" t="str">
            <v>A/chicken/Iran/68/2006</v>
          </cell>
          <cell r="J1152">
            <v>38877</v>
          </cell>
          <cell r="K1152" t="str">
            <v>Poultry</v>
          </cell>
          <cell r="L1152" t="str">
            <v>Poultry</v>
          </cell>
          <cell r="M1152" t="str">
            <v>Domestic animal</v>
          </cell>
          <cell r="N1152" t="str">
            <v>Domestic</v>
          </cell>
          <cell r="O1152" t="str">
            <v>Chicken</v>
          </cell>
        </row>
        <row r="1153">
          <cell r="A1153" t="str">
            <v>GQ497135</v>
          </cell>
          <cell r="B1153">
            <v>4</v>
          </cell>
          <cell r="C1153" t="str">
            <v>Avian</v>
          </cell>
          <cell r="D1153" t="str">
            <v>chicken</v>
          </cell>
          <cell r="E1153" t="str">
            <v>Iran</v>
          </cell>
          <cell r="F1153" t="str">
            <v>Middle_East</v>
          </cell>
          <cell r="G1153" t="str">
            <v>H9N2</v>
          </cell>
          <cell r="H1153">
            <v>2007</v>
          </cell>
          <cell r="I1153" t="str">
            <v>A/chicken/Iran/SH1/2007</v>
          </cell>
          <cell r="J1153">
            <v>39326</v>
          </cell>
          <cell r="K1153" t="str">
            <v>Poultry</v>
          </cell>
          <cell r="L1153" t="str">
            <v>Poultry</v>
          </cell>
          <cell r="M1153" t="str">
            <v>Domestic animal</v>
          </cell>
          <cell r="N1153" t="str">
            <v>Domestic</v>
          </cell>
          <cell r="O1153" t="str">
            <v>Chicken</v>
          </cell>
        </row>
        <row r="1154">
          <cell r="A1154" t="str">
            <v>GQ497136</v>
          </cell>
          <cell r="B1154">
            <v>4</v>
          </cell>
          <cell r="C1154" t="str">
            <v>Avian</v>
          </cell>
          <cell r="D1154" t="str">
            <v>chicken</v>
          </cell>
          <cell r="E1154" t="str">
            <v>Iran</v>
          </cell>
          <cell r="F1154" t="str">
            <v>Middle_East</v>
          </cell>
          <cell r="G1154" t="str">
            <v>H9N2</v>
          </cell>
          <cell r="H1154">
            <v>2007</v>
          </cell>
          <cell r="I1154" t="str">
            <v>A/chicken/Iran/SH2/2007</v>
          </cell>
          <cell r="J1154">
            <v>39408</v>
          </cell>
          <cell r="K1154" t="str">
            <v>Poultry</v>
          </cell>
          <cell r="L1154" t="str">
            <v>Poultry</v>
          </cell>
          <cell r="M1154" t="str">
            <v>Domestic animal</v>
          </cell>
          <cell r="N1154" t="str">
            <v>Domestic</v>
          </cell>
          <cell r="O1154" t="str">
            <v>Chicken</v>
          </cell>
        </row>
        <row r="1155">
          <cell r="A1155" t="str">
            <v>GU050279</v>
          </cell>
          <cell r="B1155">
            <v>4</v>
          </cell>
          <cell r="C1155" t="str">
            <v>Avian</v>
          </cell>
          <cell r="D1155" t="str">
            <v>avian</v>
          </cell>
          <cell r="E1155" t="str">
            <v>Saudi Arabia</v>
          </cell>
          <cell r="F1155" t="str">
            <v>Middle_East</v>
          </cell>
          <cell r="G1155" t="str">
            <v>H9N2</v>
          </cell>
          <cell r="H1155">
            <v>2006</v>
          </cell>
          <cell r="I1155" t="str">
            <v>A/avian/Saudi Arabia/910134/2006</v>
          </cell>
          <cell r="J1155">
            <v>2006</v>
          </cell>
          <cell r="K1155" t="str">
            <v>NA</v>
          </cell>
          <cell r="L1155" t="str">
            <v>Avian (unidentified)</v>
          </cell>
          <cell r="M1155" t="str">
            <v>Unidentified</v>
          </cell>
          <cell r="N1155" t="str">
            <v>Avian (unidentified)</v>
          </cell>
          <cell r="O1155" t="str">
            <v>NA</v>
          </cell>
        </row>
        <row r="1156">
          <cell r="A1156" t="str">
            <v>GU050287</v>
          </cell>
          <cell r="B1156">
            <v>4</v>
          </cell>
          <cell r="C1156" t="str">
            <v>Avian</v>
          </cell>
          <cell r="D1156" t="str">
            <v>avian</v>
          </cell>
          <cell r="E1156" t="str">
            <v>Saudi Arabia</v>
          </cell>
          <cell r="F1156" t="str">
            <v>Middle_East</v>
          </cell>
          <cell r="G1156" t="str">
            <v>H9N2</v>
          </cell>
          <cell r="H1156">
            <v>2006</v>
          </cell>
          <cell r="I1156" t="str">
            <v>A/avian/Saudi Arabia/910135/2006</v>
          </cell>
          <cell r="J1156">
            <v>2006</v>
          </cell>
          <cell r="K1156" t="str">
            <v>NA</v>
          </cell>
          <cell r="L1156" t="str">
            <v>Avian (unidentified)</v>
          </cell>
          <cell r="M1156" t="str">
            <v>Unidentified</v>
          </cell>
          <cell r="N1156" t="str">
            <v>Avian (unidentified)</v>
          </cell>
          <cell r="O1156" t="str">
            <v>NA</v>
          </cell>
        </row>
        <row r="1157">
          <cell r="A1157" t="str">
            <v>GU050295</v>
          </cell>
          <cell r="B1157">
            <v>4</v>
          </cell>
          <cell r="C1157" t="str">
            <v>Avian</v>
          </cell>
          <cell r="D1157" t="str">
            <v>avian</v>
          </cell>
          <cell r="E1157" t="str">
            <v>Saudi Arabia</v>
          </cell>
          <cell r="F1157" t="str">
            <v>Middle_East</v>
          </cell>
          <cell r="G1157" t="str">
            <v>H9N2</v>
          </cell>
          <cell r="H1157">
            <v>2006</v>
          </cell>
          <cell r="I1157" t="str">
            <v>A/avian/Saudi Arabia/910136/2006</v>
          </cell>
          <cell r="J1157">
            <v>2006</v>
          </cell>
          <cell r="K1157" t="str">
            <v>NA</v>
          </cell>
          <cell r="L1157" t="str">
            <v>Avian (unidentified)</v>
          </cell>
          <cell r="M1157" t="str">
            <v>Unidentified</v>
          </cell>
          <cell r="N1157" t="str">
            <v>Avian (unidentified)</v>
          </cell>
          <cell r="O1157" t="str">
            <v>NA</v>
          </cell>
        </row>
        <row r="1158">
          <cell r="A1158" t="str">
            <v>GU050554</v>
          </cell>
          <cell r="B1158">
            <v>4</v>
          </cell>
          <cell r="C1158" t="str">
            <v>Avian</v>
          </cell>
          <cell r="D1158" t="str">
            <v>chicken</v>
          </cell>
          <cell r="E1158" t="str">
            <v>Saudi Arabia</v>
          </cell>
          <cell r="F1158" t="str">
            <v>Middle_East</v>
          </cell>
          <cell r="G1158" t="str">
            <v>H9N2</v>
          </cell>
          <cell r="H1158">
            <v>2002</v>
          </cell>
          <cell r="I1158" t="str">
            <v>A/chicken/Saudi Arabia/EPD-22-01/2002</v>
          </cell>
          <cell r="J1158">
            <v>2002</v>
          </cell>
          <cell r="K1158" t="str">
            <v>Poultry</v>
          </cell>
          <cell r="L1158" t="str">
            <v>Poultry</v>
          </cell>
          <cell r="M1158" t="str">
            <v>Domestic animal</v>
          </cell>
          <cell r="N1158" t="str">
            <v>Domestic</v>
          </cell>
          <cell r="O1158" t="str">
            <v>Chicken</v>
          </cell>
        </row>
        <row r="1159">
          <cell r="A1159" t="str">
            <v>GU053179</v>
          </cell>
          <cell r="B1159">
            <v>4</v>
          </cell>
          <cell r="C1159" t="str">
            <v>Human</v>
          </cell>
          <cell r="D1159" t="str">
            <v>Human</v>
          </cell>
          <cell r="E1159" t="str">
            <v>Hong Kong</v>
          </cell>
          <cell r="F1159" t="str">
            <v>China_Central</v>
          </cell>
          <cell r="G1159" t="str">
            <v>H9N2</v>
          </cell>
          <cell r="H1159">
            <v>1997</v>
          </cell>
          <cell r="I1159" t="str">
            <v>A/Human/Hong Kong/1074/1997</v>
          </cell>
          <cell r="J1159">
            <v>1997</v>
          </cell>
          <cell r="K1159" t="str">
            <v xml:space="preserve">Mammals </v>
          </cell>
          <cell r="L1159" t="str">
            <v>Mammal</v>
          </cell>
          <cell r="M1159" t="str">
            <v>Human</v>
          </cell>
          <cell r="N1159" t="str">
            <v>Domestic</v>
          </cell>
          <cell r="O1159" t="str">
            <v>Human</v>
          </cell>
        </row>
        <row r="1160">
          <cell r="A1160" t="str">
            <v>GU053186</v>
          </cell>
          <cell r="B1160">
            <v>4</v>
          </cell>
          <cell r="C1160" t="str">
            <v>Avian</v>
          </cell>
          <cell r="D1160" t="str">
            <v>chicken</v>
          </cell>
          <cell r="E1160" t="str">
            <v>South Korea</v>
          </cell>
          <cell r="F1160" t="str">
            <v>E_Asia_E_China</v>
          </cell>
          <cell r="G1160" t="str">
            <v>H9N2</v>
          </cell>
          <cell r="H1160">
            <v>1996</v>
          </cell>
          <cell r="I1160" t="str">
            <v>A/chicken/Korea/MS96-CE6/1996</v>
          </cell>
          <cell r="J1160">
            <v>1996</v>
          </cell>
          <cell r="K1160" t="str">
            <v>Poultry</v>
          </cell>
          <cell r="L1160" t="str">
            <v>Poultry</v>
          </cell>
          <cell r="M1160" t="str">
            <v>Domestic animal</v>
          </cell>
          <cell r="N1160" t="str">
            <v>Domestic</v>
          </cell>
          <cell r="O1160" t="str">
            <v>Chicken</v>
          </cell>
        </row>
        <row r="1161">
          <cell r="A1161" t="str">
            <v>GU053194</v>
          </cell>
          <cell r="B1161">
            <v>4</v>
          </cell>
          <cell r="C1161" t="str">
            <v>Avian</v>
          </cell>
          <cell r="D1161" t="str">
            <v>chicken</v>
          </cell>
          <cell r="E1161" t="str">
            <v>South Korea</v>
          </cell>
          <cell r="F1161" t="str">
            <v>E_Asia_E_China</v>
          </cell>
          <cell r="G1161" t="str">
            <v>H9N2</v>
          </cell>
          <cell r="H1161">
            <v>1996</v>
          </cell>
          <cell r="I1161" t="str">
            <v>A/chicken/Korea/AI-96004/1996</v>
          </cell>
          <cell r="J1161">
            <v>1996</v>
          </cell>
          <cell r="K1161" t="str">
            <v>Poultry</v>
          </cell>
          <cell r="L1161" t="str">
            <v>Poultry</v>
          </cell>
          <cell r="M1161" t="str">
            <v>Domestic animal</v>
          </cell>
          <cell r="N1161" t="str">
            <v>Domestic</v>
          </cell>
          <cell r="O1161" t="str">
            <v>Chicken</v>
          </cell>
        </row>
        <row r="1162">
          <cell r="A1162" t="str">
            <v>GU053201</v>
          </cell>
          <cell r="B1162">
            <v>4</v>
          </cell>
          <cell r="C1162" t="str">
            <v>Avian</v>
          </cell>
          <cell r="D1162" t="str">
            <v>chicken</v>
          </cell>
          <cell r="E1162" t="str">
            <v>Middle East</v>
          </cell>
          <cell r="F1162" t="str">
            <v>Middle_East</v>
          </cell>
          <cell r="G1162" t="str">
            <v>H9N2</v>
          </cell>
          <cell r="H1162">
            <v>1999</v>
          </cell>
          <cell r="I1162" t="str">
            <v>A/chicken/Middle East/ED-1/1999</v>
          </cell>
          <cell r="J1162">
            <v>1999</v>
          </cell>
          <cell r="K1162" t="str">
            <v>Poultry</v>
          </cell>
          <cell r="L1162" t="str">
            <v>Poultry</v>
          </cell>
          <cell r="M1162" t="str">
            <v>Domestic animal</v>
          </cell>
          <cell r="N1162" t="str">
            <v>Domestic</v>
          </cell>
          <cell r="O1162" t="str">
            <v>Chicken</v>
          </cell>
        </row>
        <row r="1163">
          <cell r="A1163" t="str">
            <v>GU064951</v>
          </cell>
          <cell r="B1163">
            <v>4</v>
          </cell>
          <cell r="C1163" t="str">
            <v>Avian</v>
          </cell>
          <cell r="D1163" t="str">
            <v>chicken</v>
          </cell>
          <cell r="E1163" t="str">
            <v>India</v>
          </cell>
          <cell r="F1163" t="str">
            <v>S_Asia</v>
          </cell>
          <cell r="G1163" t="str">
            <v>H9N2</v>
          </cell>
          <cell r="H1163">
            <v>2008</v>
          </cell>
          <cell r="I1163" t="str">
            <v>A/chicken/Tripura/105131/2008</v>
          </cell>
          <cell r="J1163">
            <v>39597</v>
          </cell>
          <cell r="K1163" t="str">
            <v>Poultry</v>
          </cell>
          <cell r="L1163" t="str">
            <v>Poultry</v>
          </cell>
          <cell r="M1163" t="str">
            <v>Domestic animal</v>
          </cell>
          <cell r="N1163" t="str">
            <v>Domestic</v>
          </cell>
          <cell r="O1163" t="str">
            <v>Chicken</v>
          </cell>
        </row>
        <row r="1164">
          <cell r="A1164" t="str">
            <v>GU071964</v>
          </cell>
          <cell r="B1164">
            <v>4</v>
          </cell>
          <cell r="C1164" t="str">
            <v>Avian</v>
          </cell>
          <cell r="D1164" t="str">
            <v>chicken</v>
          </cell>
          <cell r="E1164" t="str">
            <v>Iran</v>
          </cell>
          <cell r="F1164" t="str">
            <v>Middle_East</v>
          </cell>
          <cell r="G1164" t="str">
            <v>H9N2</v>
          </cell>
          <cell r="H1164">
            <v>2008</v>
          </cell>
          <cell r="I1164" t="str">
            <v>A/chicken/Iran/RZ28/2008</v>
          </cell>
          <cell r="J1164">
            <v>39656</v>
          </cell>
          <cell r="K1164" t="str">
            <v>Poultry</v>
          </cell>
          <cell r="L1164" t="str">
            <v>Poultry</v>
          </cell>
          <cell r="M1164" t="str">
            <v>Domestic animal</v>
          </cell>
          <cell r="N1164" t="str">
            <v>Domestic</v>
          </cell>
          <cell r="O1164" t="str">
            <v>Chicken</v>
          </cell>
        </row>
        <row r="1165">
          <cell r="A1165" t="str">
            <v>GU071965</v>
          </cell>
          <cell r="B1165">
            <v>4</v>
          </cell>
          <cell r="C1165" t="str">
            <v>Avian</v>
          </cell>
          <cell r="D1165" t="str">
            <v>chicken</v>
          </cell>
          <cell r="E1165" t="str">
            <v>Iran</v>
          </cell>
          <cell r="F1165" t="str">
            <v>Middle_East</v>
          </cell>
          <cell r="G1165" t="str">
            <v>H9N2</v>
          </cell>
          <cell r="H1165">
            <v>2008</v>
          </cell>
          <cell r="I1165" t="str">
            <v>A/chicken/Iran/RZ36/2008</v>
          </cell>
          <cell r="J1165">
            <v>39720</v>
          </cell>
          <cell r="K1165" t="str">
            <v>Poultry</v>
          </cell>
          <cell r="L1165" t="str">
            <v>Poultry</v>
          </cell>
          <cell r="M1165" t="str">
            <v>Domestic animal</v>
          </cell>
          <cell r="N1165" t="str">
            <v>Domestic</v>
          </cell>
          <cell r="O1165" t="str">
            <v>Chicken</v>
          </cell>
        </row>
        <row r="1166">
          <cell r="A1166" t="str">
            <v>GU071966</v>
          </cell>
          <cell r="B1166">
            <v>4</v>
          </cell>
          <cell r="C1166" t="str">
            <v>Avian</v>
          </cell>
          <cell r="D1166" t="str">
            <v>chicken</v>
          </cell>
          <cell r="E1166" t="str">
            <v>Iran</v>
          </cell>
          <cell r="F1166" t="str">
            <v>Middle_East</v>
          </cell>
          <cell r="G1166" t="str">
            <v>H9N2</v>
          </cell>
          <cell r="H1166">
            <v>2008</v>
          </cell>
          <cell r="I1166" t="str">
            <v>A/chicken/Iran/RZ37/2008</v>
          </cell>
          <cell r="J1166">
            <v>39733</v>
          </cell>
          <cell r="K1166" t="str">
            <v>Poultry</v>
          </cell>
          <cell r="L1166" t="str">
            <v>Poultry</v>
          </cell>
          <cell r="M1166" t="str">
            <v>Domestic animal</v>
          </cell>
          <cell r="N1166" t="str">
            <v>Domestic</v>
          </cell>
          <cell r="O1166" t="str">
            <v>Chicken</v>
          </cell>
        </row>
        <row r="1167">
          <cell r="A1167" t="str">
            <v>GU071967</v>
          </cell>
          <cell r="B1167">
            <v>4</v>
          </cell>
          <cell r="C1167" t="str">
            <v>Avian</v>
          </cell>
          <cell r="D1167" t="str">
            <v>chicken</v>
          </cell>
          <cell r="E1167" t="str">
            <v>Iran</v>
          </cell>
          <cell r="F1167" t="str">
            <v>Middle_East</v>
          </cell>
          <cell r="G1167" t="str">
            <v>H9N2</v>
          </cell>
          <cell r="H1167">
            <v>2008</v>
          </cell>
          <cell r="I1167" t="str">
            <v>A/chicken/Iran/RZ42/2008</v>
          </cell>
          <cell r="J1167">
            <v>39763</v>
          </cell>
          <cell r="K1167" t="str">
            <v>Poultry</v>
          </cell>
          <cell r="L1167" t="str">
            <v>Poultry</v>
          </cell>
          <cell r="M1167" t="str">
            <v>Domestic animal</v>
          </cell>
          <cell r="N1167" t="str">
            <v>Domestic</v>
          </cell>
          <cell r="O1167" t="str">
            <v>Chicken</v>
          </cell>
        </row>
        <row r="1168">
          <cell r="A1168" t="str">
            <v>GU071968</v>
          </cell>
          <cell r="B1168">
            <v>4</v>
          </cell>
          <cell r="C1168" t="str">
            <v>Avian</v>
          </cell>
          <cell r="D1168" t="str">
            <v>chicken</v>
          </cell>
          <cell r="E1168" t="str">
            <v>Iran</v>
          </cell>
          <cell r="F1168" t="str">
            <v>Middle_East</v>
          </cell>
          <cell r="G1168" t="str">
            <v>H9N2</v>
          </cell>
          <cell r="H1168">
            <v>2008</v>
          </cell>
          <cell r="I1168" t="str">
            <v>A/chicken/Iran/RZ53/2008</v>
          </cell>
          <cell r="J1168">
            <v>39804</v>
          </cell>
          <cell r="K1168" t="str">
            <v>Poultry</v>
          </cell>
          <cell r="L1168" t="str">
            <v>Poultry</v>
          </cell>
          <cell r="M1168" t="str">
            <v>Domestic animal</v>
          </cell>
          <cell r="N1168" t="str">
            <v>Domestic</v>
          </cell>
          <cell r="O1168" t="str">
            <v>Chicken</v>
          </cell>
        </row>
        <row r="1169">
          <cell r="A1169" t="str">
            <v>GU071977</v>
          </cell>
          <cell r="B1169">
            <v>4</v>
          </cell>
          <cell r="C1169" t="str">
            <v>Avian</v>
          </cell>
          <cell r="D1169" t="str">
            <v>chicken</v>
          </cell>
          <cell r="E1169" t="str">
            <v>Iran</v>
          </cell>
          <cell r="F1169" t="str">
            <v>Middle_East</v>
          </cell>
          <cell r="G1169" t="str">
            <v>H9N2</v>
          </cell>
          <cell r="H1169">
            <v>2007</v>
          </cell>
          <cell r="I1169" t="str">
            <v>A/chicken/Iran/THLBM861/2007</v>
          </cell>
          <cell r="J1169" t="str">
            <v>2007/10/</v>
          </cell>
          <cell r="K1169" t="str">
            <v>Poultry</v>
          </cell>
          <cell r="L1169" t="str">
            <v>Poultry</v>
          </cell>
          <cell r="M1169" t="str">
            <v>Domestic animal</v>
          </cell>
          <cell r="N1169" t="str">
            <v>Domestic</v>
          </cell>
          <cell r="O1169" t="str">
            <v>Chicken</v>
          </cell>
        </row>
        <row r="1170">
          <cell r="A1170" t="str">
            <v>GU071978</v>
          </cell>
          <cell r="B1170">
            <v>4</v>
          </cell>
          <cell r="C1170" t="str">
            <v>Avian</v>
          </cell>
          <cell r="D1170" t="str">
            <v>chicken</v>
          </cell>
          <cell r="E1170" t="str">
            <v>Iran</v>
          </cell>
          <cell r="F1170" t="str">
            <v>Middle_East</v>
          </cell>
          <cell r="G1170" t="str">
            <v>H9N2</v>
          </cell>
          <cell r="H1170">
            <v>2007</v>
          </cell>
          <cell r="I1170" t="str">
            <v>A/chicken/Iran/THLBM862/2007</v>
          </cell>
          <cell r="J1170" t="str">
            <v>2007/10/</v>
          </cell>
          <cell r="K1170" t="str">
            <v>Poultry</v>
          </cell>
          <cell r="L1170" t="str">
            <v>Poultry</v>
          </cell>
          <cell r="M1170" t="str">
            <v>Domestic animal</v>
          </cell>
          <cell r="N1170" t="str">
            <v>Domestic</v>
          </cell>
          <cell r="O1170" t="str">
            <v>Chicken</v>
          </cell>
        </row>
        <row r="1171">
          <cell r="A1171" t="str">
            <v>GU071979</v>
          </cell>
          <cell r="B1171">
            <v>4</v>
          </cell>
          <cell r="C1171" t="str">
            <v>Avian</v>
          </cell>
          <cell r="D1171" t="str">
            <v>chicken</v>
          </cell>
          <cell r="E1171" t="str">
            <v>Iran</v>
          </cell>
          <cell r="F1171" t="str">
            <v>Middle_East</v>
          </cell>
          <cell r="G1171" t="str">
            <v>H9N2</v>
          </cell>
          <cell r="H1171">
            <v>2007</v>
          </cell>
          <cell r="I1171" t="str">
            <v>A/chicken/Iran/THLBM863/2007</v>
          </cell>
          <cell r="J1171" t="str">
            <v>2007/10/</v>
          </cell>
          <cell r="K1171" t="str">
            <v>Poultry</v>
          </cell>
          <cell r="L1171" t="str">
            <v>Poultry</v>
          </cell>
          <cell r="M1171" t="str">
            <v>Domestic animal</v>
          </cell>
          <cell r="N1171" t="str">
            <v>Domestic</v>
          </cell>
          <cell r="O1171" t="str">
            <v>Chicken</v>
          </cell>
        </row>
        <row r="1172">
          <cell r="A1172" t="str">
            <v>GU071980</v>
          </cell>
          <cell r="B1172">
            <v>4</v>
          </cell>
          <cell r="C1172" t="str">
            <v>Avian</v>
          </cell>
          <cell r="D1172" t="str">
            <v>chicken</v>
          </cell>
          <cell r="E1172" t="str">
            <v>Iran</v>
          </cell>
          <cell r="F1172" t="str">
            <v>Middle_East</v>
          </cell>
          <cell r="G1172" t="str">
            <v>H9N2</v>
          </cell>
          <cell r="H1172">
            <v>2007</v>
          </cell>
          <cell r="I1172" t="str">
            <v>A/chicken/Iran/THLBM864/2007</v>
          </cell>
          <cell r="J1172" t="str">
            <v>2007/11/</v>
          </cell>
          <cell r="K1172" t="str">
            <v>Poultry</v>
          </cell>
          <cell r="L1172" t="str">
            <v>Poultry</v>
          </cell>
          <cell r="M1172" t="str">
            <v>Domestic animal</v>
          </cell>
          <cell r="N1172" t="str">
            <v>Domestic</v>
          </cell>
          <cell r="O1172" t="str">
            <v>Chicken</v>
          </cell>
        </row>
        <row r="1173">
          <cell r="A1173" t="str">
            <v>GU071981</v>
          </cell>
          <cell r="B1173">
            <v>4</v>
          </cell>
          <cell r="C1173" t="str">
            <v>Avian</v>
          </cell>
          <cell r="D1173" t="str">
            <v>chicken</v>
          </cell>
          <cell r="E1173" t="str">
            <v>Iran</v>
          </cell>
          <cell r="F1173" t="str">
            <v>Middle_East</v>
          </cell>
          <cell r="G1173" t="str">
            <v>H9N2</v>
          </cell>
          <cell r="H1173">
            <v>2007</v>
          </cell>
          <cell r="I1173" t="str">
            <v>A/chicken/Iran/THLBM865/2007</v>
          </cell>
          <cell r="J1173" t="str">
            <v>2007/11/</v>
          </cell>
          <cell r="K1173" t="str">
            <v>Poultry</v>
          </cell>
          <cell r="L1173" t="str">
            <v>Poultry</v>
          </cell>
          <cell r="M1173" t="str">
            <v>Domestic animal</v>
          </cell>
          <cell r="N1173" t="str">
            <v>Domestic</v>
          </cell>
          <cell r="O1173" t="str">
            <v>Chicken</v>
          </cell>
        </row>
        <row r="1174">
          <cell r="A1174" t="str">
            <v>GU071982</v>
          </cell>
          <cell r="B1174">
            <v>4</v>
          </cell>
          <cell r="C1174" t="str">
            <v>Avian</v>
          </cell>
          <cell r="D1174" t="str">
            <v>chicken</v>
          </cell>
          <cell r="E1174" t="str">
            <v>Iran</v>
          </cell>
          <cell r="F1174" t="str">
            <v>Middle_East</v>
          </cell>
          <cell r="G1174" t="str">
            <v>H9N2</v>
          </cell>
          <cell r="H1174">
            <v>2007</v>
          </cell>
          <cell r="I1174" t="str">
            <v>A/chicken/Iran/THLBM866/2007</v>
          </cell>
          <cell r="J1174" t="str">
            <v>2007/11/</v>
          </cell>
          <cell r="K1174" t="str">
            <v>Poultry</v>
          </cell>
          <cell r="L1174" t="str">
            <v>Poultry</v>
          </cell>
          <cell r="M1174" t="str">
            <v>Domestic animal</v>
          </cell>
          <cell r="N1174" t="str">
            <v>Domestic</v>
          </cell>
          <cell r="O1174" t="str">
            <v>Chicken</v>
          </cell>
        </row>
        <row r="1175">
          <cell r="A1175" t="str">
            <v>GU071983</v>
          </cell>
          <cell r="B1175">
            <v>4</v>
          </cell>
          <cell r="C1175" t="str">
            <v>Avian</v>
          </cell>
          <cell r="D1175" t="str">
            <v>chicken</v>
          </cell>
          <cell r="E1175" t="str">
            <v>Iran</v>
          </cell>
          <cell r="F1175" t="str">
            <v>Middle_East</v>
          </cell>
          <cell r="G1175" t="str">
            <v>H9N2</v>
          </cell>
          <cell r="H1175">
            <v>2007</v>
          </cell>
          <cell r="I1175" t="str">
            <v>A/chicken/Iran/THLBM867/2007</v>
          </cell>
          <cell r="J1175" t="str">
            <v>2007/11/</v>
          </cell>
          <cell r="K1175" t="str">
            <v>Poultry</v>
          </cell>
          <cell r="L1175" t="str">
            <v>Poultry</v>
          </cell>
          <cell r="M1175" t="str">
            <v>Domestic animal</v>
          </cell>
          <cell r="N1175" t="str">
            <v>Domestic</v>
          </cell>
          <cell r="O1175" t="str">
            <v>Chicken</v>
          </cell>
        </row>
        <row r="1176">
          <cell r="A1176" t="str">
            <v>GU071984</v>
          </cell>
          <cell r="B1176">
            <v>4</v>
          </cell>
          <cell r="C1176" t="str">
            <v>Avian</v>
          </cell>
          <cell r="D1176" t="str">
            <v>chicken</v>
          </cell>
          <cell r="E1176" t="str">
            <v>Iran</v>
          </cell>
          <cell r="F1176" t="str">
            <v>Middle_East</v>
          </cell>
          <cell r="G1176" t="str">
            <v>H9N2</v>
          </cell>
          <cell r="H1176">
            <v>2007</v>
          </cell>
          <cell r="I1176" t="str">
            <v>A/chicken/Iran/THLBM868/2007</v>
          </cell>
          <cell r="J1176" t="str">
            <v>2007/12/</v>
          </cell>
          <cell r="K1176" t="str">
            <v>Poultry</v>
          </cell>
          <cell r="L1176" t="str">
            <v>Poultry</v>
          </cell>
          <cell r="M1176" t="str">
            <v>Domestic animal</v>
          </cell>
          <cell r="N1176" t="str">
            <v>Domestic</v>
          </cell>
          <cell r="O1176" t="str">
            <v>Chicken</v>
          </cell>
        </row>
        <row r="1177">
          <cell r="A1177" t="str">
            <v>GU086233</v>
          </cell>
          <cell r="B1177">
            <v>4</v>
          </cell>
          <cell r="C1177" t="str">
            <v>Avian</v>
          </cell>
          <cell r="D1177" t="str">
            <v>duck</v>
          </cell>
          <cell r="E1177" t="str">
            <v>South Korea</v>
          </cell>
          <cell r="F1177" t="str">
            <v>E_Asia_E_China</v>
          </cell>
          <cell r="G1177" t="str">
            <v>H9N2</v>
          </cell>
          <cell r="H1177">
            <v>2009</v>
          </cell>
          <cell r="I1177" t="str">
            <v>A/duck/Korea/A174/2009</v>
          </cell>
          <cell r="J1177">
            <v>39983</v>
          </cell>
          <cell r="K1177" t="str">
            <v>?</v>
          </cell>
          <cell r="L1177" t="str">
            <v>Duck (unidentified)</v>
          </cell>
          <cell r="M1177" t="str">
            <v>Unidentified</v>
          </cell>
          <cell r="N1177" t="str">
            <v>Avian (unidentified)</v>
          </cell>
          <cell r="O1177" t="str">
            <v>NA</v>
          </cell>
        </row>
        <row r="1178">
          <cell r="A1178" t="str">
            <v>GU086234</v>
          </cell>
          <cell r="B1178">
            <v>4</v>
          </cell>
          <cell r="C1178" t="str">
            <v>Avian</v>
          </cell>
          <cell r="D1178" t="str">
            <v>chicken</v>
          </cell>
          <cell r="E1178" t="str">
            <v>South Korea</v>
          </cell>
          <cell r="F1178" t="str">
            <v>E_Asia_E_China</v>
          </cell>
          <cell r="G1178" t="str">
            <v>H9N2</v>
          </cell>
          <cell r="H1178">
            <v>2009</v>
          </cell>
          <cell r="I1178" t="str">
            <v>A/chicken/Korea/A146/2009</v>
          </cell>
          <cell r="J1178">
            <v>39931</v>
          </cell>
          <cell r="K1178" t="str">
            <v>Poultry</v>
          </cell>
          <cell r="L1178" t="str">
            <v>Poultry</v>
          </cell>
          <cell r="M1178" t="str">
            <v>Domestic animal</v>
          </cell>
          <cell r="N1178" t="str">
            <v>Domestic</v>
          </cell>
          <cell r="O1178" t="str">
            <v>Chicken</v>
          </cell>
        </row>
        <row r="1179">
          <cell r="A1179" t="str">
            <v>GU121382</v>
          </cell>
          <cell r="B1179">
            <v>4</v>
          </cell>
          <cell r="C1179" t="str">
            <v>Avian</v>
          </cell>
          <cell r="D1179" t="str">
            <v>black-billed magpie</v>
          </cell>
          <cell r="E1179" t="str">
            <v>China</v>
          </cell>
          <cell r="F1179" t="str">
            <v>China_Central</v>
          </cell>
          <cell r="G1179" t="str">
            <v>H9N2</v>
          </cell>
          <cell r="H1179">
            <v>2005</v>
          </cell>
          <cell r="I1179" t="str">
            <v>A/black-billed magpie/Guangxi/29/2005</v>
          </cell>
          <cell r="J1179" t="str">
            <v>2005/03/</v>
          </cell>
          <cell r="K1179" t="str">
            <v>Passeriformes</v>
          </cell>
          <cell r="L1179" t="str">
            <v>Passeriformes</v>
          </cell>
          <cell r="M1179" t="str">
            <v>Wild bird</v>
          </cell>
          <cell r="N1179" t="str">
            <v>Wild</v>
          </cell>
          <cell r="O1179" t="str">
            <v>Other</v>
          </cell>
        </row>
        <row r="1180">
          <cell r="A1180" t="str">
            <v>GU122033</v>
          </cell>
          <cell r="B1180">
            <v>4</v>
          </cell>
          <cell r="C1180" t="str">
            <v>Avian</v>
          </cell>
          <cell r="D1180" t="str">
            <v>Korean native chicken</v>
          </cell>
          <cell r="E1180" t="str">
            <v>South Korea</v>
          </cell>
          <cell r="F1180" t="str">
            <v>E_Asia_E_China</v>
          </cell>
          <cell r="G1180" t="str">
            <v>H9N2</v>
          </cell>
          <cell r="H1180">
            <v>2007</v>
          </cell>
          <cell r="I1180" t="str">
            <v>A/Korean native chicken/Korea/LBM341/2007</v>
          </cell>
          <cell r="J1180" t="str">
            <v>2007/03/</v>
          </cell>
          <cell r="K1180" t="str">
            <v>?</v>
          </cell>
          <cell r="L1180" t="str">
            <v>Galliformes</v>
          </cell>
          <cell r="M1180" t="str">
            <v>Domestic animal</v>
          </cell>
          <cell r="N1180" t="str">
            <v>Domestic</v>
          </cell>
          <cell r="O1180" t="str">
            <v>Chicken</v>
          </cell>
        </row>
        <row r="1181">
          <cell r="A1181" t="str">
            <v>GU122035</v>
          </cell>
          <cell r="B1181">
            <v>4</v>
          </cell>
          <cell r="C1181" t="str">
            <v>Avian</v>
          </cell>
          <cell r="D1181" t="str">
            <v>Pekin duck</v>
          </cell>
          <cell r="E1181" t="str">
            <v>South Korea</v>
          </cell>
          <cell r="F1181" t="str">
            <v>E_Asia_E_China</v>
          </cell>
          <cell r="G1181" t="str">
            <v>H9N2</v>
          </cell>
          <cell r="H1181">
            <v>2007</v>
          </cell>
          <cell r="I1181" t="str">
            <v>A/Pekin duck/Korea/LBM186/2007</v>
          </cell>
          <cell r="J1181" t="str">
            <v>2007/02/</v>
          </cell>
          <cell r="K1181" t="str">
            <v>Poultry</v>
          </cell>
          <cell r="L1181" t="str">
            <v>Poultry</v>
          </cell>
          <cell r="M1181" t="str">
            <v>Domestic animal</v>
          </cell>
          <cell r="N1181" t="str">
            <v>Domestic</v>
          </cell>
          <cell r="O1181" t="str">
            <v>Domestic_duck/geese</v>
          </cell>
        </row>
        <row r="1182">
          <cell r="A1182" t="str">
            <v>GU122036</v>
          </cell>
          <cell r="B1182">
            <v>4</v>
          </cell>
          <cell r="C1182" t="str">
            <v>Avian</v>
          </cell>
          <cell r="D1182" t="str">
            <v>chicken</v>
          </cell>
          <cell r="E1182" t="str">
            <v>South Korea</v>
          </cell>
          <cell r="F1182" t="str">
            <v>E_Asia_E_China</v>
          </cell>
          <cell r="G1182" t="str">
            <v>H9N2</v>
          </cell>
          <cell r="H1182">
            <v>2007</v>
          </cell>
          <cell r="I1182" t="str">
            <v>A/chicken/Korea/LBM76/2007</v>
          </cell>
          <cell r="J1182" t="str">
            <v>2007/01/</v>
          </cell>
          <cell r="K1182" t="str">
            <v>Poultry</v>
          </cell>
          <cell r="L1182" t="str">
            <v>Poultry</v>
          </cell>
          <cell r="M1182" t="str">
            <v>Domestic animal</v>
          </cell>
          <cell r="N1182" t="str">
            <v>Domestic</v>
          </cell>
          <cell r="O1182" t="str">
            <v>Chicken</v>
          </cell>
        </row>
        <row r="1183">
          <cell r="A1183" t="str">
            <v>GU122037</v>
          </cell>
          <cell r="B1183">
            <v>4</v>
          </cell>
          <cell r="C1183" t="str">
            <v>Avian</v>
          </cell>
          <cell r="D1183" t="str">
            <v>Korean native chicken</v>
          </cell>
          <cell r="E1183" t="str">
            <v>South Korea</v>
          </cell>
          <cell r="F1183" t="str">
            <v>E_Asia_E_China</v>
          </cell>
          <cell r="G1183" t="str">
            <v>H9N2</v>
          </cell>
          <cell r="H1183">
            <v>2008</v>
          </cell>
          <cell r="I1183" t="str">
            <v>A/Korean native chicken/Korea/LBM453/2008</v>
          </cell>
          <cell r="J1183" t="str">
            <v>2008/04/</v>
          </cell>
          <cell r="K1183" t="str">
            <v>?</v>
          </cell>
          <cell r="L1183" t="str">
            <v>Galliformes</v>
          </cell>
          <cell r="M1183" t="str">
            <v>Domestic animal</v>
          </cell>
          <cell r="N1183" t="str">
            <v>Domestic</v>
          </cell>
          <cell r="O1183" t="str">
            <v>Chicken</v>
          </cell>
        </row>
        <row r="1184">
          <cell r="A1184" t="str">
            <v>GU194479</v>
          </cell>
          <cell r="B1184">
            <v>4</v>
          </cell>
          <cell r="C1184" t="str">
            <v>Avian</v>
          </cell>
          <cell r="D1184" t="str">
            <v>teal</v>
          </cell>
          <cell r="E1184" t="str">
            <v>Switzerland</v>
          </cell>
          <cell r="F1184" t="str">
            <v>Europe</v>
          </cell>
          <cell r="G1184" t="str">
            <v>H9N2</v>
          </cell>
          <cell r="H1184">
            <v>2007</v>
          </cell>
          <cell r="I1184" t="str">
            <v>A/teal/Switzerland/WV1070694/2007</v>
          </cell>
          <cell r="J1184">
            <v>39361</v>
          </cell>
          <cell r="K1184" t="str">
            <v>Anseriformes</v>
          </cell>
          <cell r="L1184" t="str">
            <v>Anseriformes</v>
          </cell>
          <cell r="M1184" t="str">
            <v>Wild bird</v>
          </cell>
          <cell r="N1184" t="str">
            <v>Wild</v>
          </cell>
          <cell r="O1184" t="str">
            <v>Anseriformes</v>
          </cell>
        </row>
        <row r="1185">
          <cell r="A1185" t="str">
            <v>GU194480</v>
          </cell>
          <cell r="B1185">
            <v>4</v>
          </cell>
          <cell r="C1185" t="str">
            <v>Avian</v>
          </cell>
          <cell r="D1185" t="str">
            <v>mallard</v>
          </cell>
          <cell r="E1185" t="str">
            <v>Switzerland</v>
          </cell>
          <cell r="F1185" t="str">
            <v>Europe</v>
          </cell>
          <cell r="G1185" t="str">
            <v>H9N2</v>
          </cell>
          <cell r="H1185">
            <v>2007</v>
          </cell>
          <cell r="I1185" t="str">
            <v>A/mallard/Switzerland/WV1070800/2007</v>
          </cell>
          <cell r="J1185">
            <v>39384</v>
          </cell>
          <cell r="K1185" t="str">
            <v>Anseriformes</v>
          </cell>
          <cell r="L1185" t="str">
            <v>Anseriformes</v>
          </cell>
          <cell r="M1185" t="str">
            <v>Wild bird</v>
          </cell>
          <cell r="N1185" t="str">
            <v>Wild</v>
          </cell>
          <cell r="O1185" t="str">
            <v>Anseriformes</v>
          </cell>
        </row>
        <row r="1186">
          <cell r="A1186" t="str">
            <v>GU194481</v>
          </cell>
          <cell r="B1186">
            <v>4</v>
          </cell>
          <cell r="C1186" t="str">
            <v>Avian</v>
          </cell>
          <cell r="D1186" t="str">
            <v>mallard</v>
          </cell>
          <cell r="E1186" t="str">
            <v>Switzerland</v>
          </cell>
          <cell r="F1186" t="str">
            <v>Europe</v>
          </cell>
          <cell r="G1186" t="str">
            <v>H9N2</v>
          </cell>
          <cell r="H1186">
            <v>2007</v>
          </cell>
          <cell r="I1186" t="str">
            <v>A/mallard/Switzerland/WV1070805/2007</v>
          </cell>
          <cell r="J1186">
            <v>39387</v>
          </cell>
          <cell r="K1186" t="str">
            <v>Anseriformes</v>
          </cell>
          <cell r="L1186" t="str">
            <v>Anseriformes</v>
          </cell>
          <cell r="M1186" t="str">
            <v>Wild bird</v>
          </cell>
          <cell r="N1186" t="str">
            <v>Wild</v>
          </cell>
          <cell r="O1186" t="str">
            <v>Anseriformes</v>
          </cell>
        </row>
        <row r="1187">
          <cell r="A1187" t="str">
            <v>GU194482</v>
          </cell>
          <cell r="B1187">
            <v>4</v>
          </cell>
          <cell r="C1187" t="str">
            <v>Avian</v>
          </cell>
          <cell r="D1187" t="str">
            <v>mallard</v>
          </cell>
          <cell r="E1187" t="str">
            <v>Switzerland</v>
          </cell>
          <cell r="F1187" t="str">
            <v>Europe</v>
          </cell>
          <cell r="G1187" t="str">
            <v>H9N2</v>
          </cell>
          <cell r="H1187">
            <v>2008</v>
          </cell>
          <cell r="I1187" t="str">
            <v>A/mallard/Switzerland/WV1080875/2008</v>
          </cell>
          <cell r="J1187">
            <v>39686</v>
          </cell>
          <cell r="K1187" t="str">
            <v>Anseriformes</v>
          </cell>
          <cell r="L1187" t="str">
            <v>Anseriformes</v>
          </cell>
          <cell r="M1187" t="str">
            <v>Wild bird</v>
          </cell>
          <cell r="N1187" t="str">
            <v>Wild</v>
          </cell>
          <cell r="O1187" t="str">
            <v>Anseriformes</v>
          </cell>
        </row>
        <row r="1188">
          <cell r="A1188" t="str">
            <v>GU194485</v>
          </cell>
          <cell r="B1188">
            <v>4</v>
          </cell>
          <cell r="C1188" t="str">
            <v>Avian</v>
          </cell>
          <cell r="D1188" t="str">
            <v>mallard</v>
          </cell>
          <cell r="E1188" t="str">
            <v>Austria</v>
          </cell>
          <cell r="F1188" t="str">
            <v>Europe</v>
          </cell>
          <cell r="G1188" t="str">
            <v>H9N2</v>
          </cell>
          <cell r="H1188">
            <v>2007</v>
          </cell>
          <cell r="I1188" t="str">
            <v>A/mallard/Austria/WV1090234/2007</v>
          </cell>
          <cell r="J1188">
            <v>39372</v>
          </cell>
          <cell r="K1188" t="str">
            <v>Anseriformes</v>
          </cell>
          <cell r="L1188" t="str">
            <v>Anseriformes</v>
          </cell>
          <cell r="M1188" t="str">
            <v>Wild bird</v>
          </cell>
          <cell r="N1188" t="str">
            <v>Wild</v>
          </cell>
          <cell r="O1188" t="str">
            <v>Anseriformes</v>
          </cell>
        </row>
        <row r="1189">
          <cell r="A1189" t="str">
            <v>GU194486</v>
          </cell>
          <cell r="B1189">
            <v>4</v>
          </cell>
          <cell r="C1189" t="str">
            <v>Avian</v>
          </cell>
          <cell r="D1189" t="str">
            <v>mallard</v>
          </cell>
          <cell r="E1189" t="str">
            <v>Switzerland</v>
          </cell>
          <cell r="F1189" t="str">
            <v>Europe</v>
          </cell>
          <cell r="G1189" t="str">
            <v>H9N2</v>
          </cell>
          <cell r="H1189">
            <v>2007</v>
          </cell>
          <cell r="I1189" t="str">
            <v>A/mallard/Switzerland/WV3080008/2007</v>
          </cell>
          <cell r="J1189">
            <v>39445</v>
          </cell>
          <cell r="K1189" t="str">
            <v>Anseriformes</v>
          </cell>
          <cell r="L1189" t="str">
            <v>Anseriformes</v>
          </cell>
          <cell r="M1189" t="str">
            <v>Wild bird</v>
          </cell>
          <cell r="N1189" t="str">
            <v>Wild</v>
          </cell>
          <cell r="O1189" t="str">
            <v>Anseriformes</v>
          </cell>
        </row>
        <row r="1190">
          <cell r="A1190" t="str">
            <v>GU194487</v>
          </cell>
          <cell r="B1190">
            <v>4</v>
          </cell>
          <cell r="C1190" t="str">
            <v>Avian</v>
          </cell>
          <cell r="D1190" t="str">
            <v>mallard</v>
          </cell>
          <cell r="E1190" t="str">
            <v>Switzerland</v>
          </cell>
          <cell r="F1190" t="str">
            <v>Europe</v>
          </cell>
          <cell r="G1190" t="str">
            <v>H9N2</v>
          </cell>
          <cell r="H1190">
            <v>2008</v>
          </cell>
          <cell r="I1190" t="str">
            <v>A/mallard/Switzerland/WV3080036/2008</v>
          </cell>
          <cell r="J1190">
            <v>39462</v>
          </cell>
          <cell r="K1190" t="str">
            <v>Anseriformes</v>
          </cell>
          <cell r="L1190" t="str">
            <v>Anseriformes</v>
          </cell>
          <cell r="M1190" t="str">
            <v>Wild bird</v>
          </cell>
          <cell r="N1190" t="str">
            <v>Wild</v>
          </cell>
          <cell r="O1190" t="str">
            <v>Anseriformes</v>
          </cell>
        </row>
        <row r="1191">
          <cell r="A1191" t="str">
            <v>GU247901</v>
          </cell>
          <cell r="B1191">
            <v>4</v>
          </cell>
          <cell r="C1191" t="str">
            <v>Avian</v>
          </cell>
          <cell r="D1191" t="str">
            <v>chicken</v>
          </cell>
          <cell r="E1191" t="str">
            <v>South Korea</v>
          </cell>
          <cell r="F1191" t="str">
            <v>E_Asia_E_China</v>
          </cell>
          <cell r="G1191" t="str">
            <v>H9N2</v>
          </cell>
          <cell r="H1191">
            <v>2005</v>
          </cell>
          <cell r="I1191" t="str">
            <v>A/chicken/Korea/895/2005</v>
          </cell>
          <cell r="J1191">
            <v>38653</v>
          </cell>
          <cell r="K1191" t="str">
            <v>Poultry</v>
          </cell>
          <cell r="L1191" t="str">
            <v>Poultry</v>
          </cell>
          <cell r="M1191" t="str">
            <v>Domestic animal</v>
          </cell>
          <cell r="N1191" t="str">
            <v>Domestic</v>
          </cell>
          <cell r="O1191" t="str">
            <v>Chicken</v>
          </cell>
        </row>
        <row r="1192">
          <cell r="A1192" t="str">
            <v>GU247902</v>
          </cell>
          <cell r="B1192">
            <v>4</v>
          </cell>
          <cell r="C1192" t="str">
            <v>Avian</v>
          </cell>
          <cell r="D1192" t="str">
            <v>chicken</v>
          </cell>
          <cell r="E1192" t="str">
            <v>South Korea</v>
          </cell>
          <cell r="F1192" t="str">
            <v>E_Asia_E_China</v>
          </cell>
          <cell r="G1192" t="str">
            <v>H9N2</v>
          </cell>
          <cell r="H1192">
            <v>2006</v>
          </cell>
          <cell r="I1192" t="str">
            <v>A/chicken/Korea/50/2006</v>
          </cell>
          <cell r="J1192">
            <v>38734</v>
          </cell>
          <cell r="K1192" t="str">
            <v>Poultry</v>
          </cell>
          <cell r="L1192" t="str">
            <v>Poultry</v>
          </cell>
          <cell r="M1192" t="str">
            <v>Domestic animal</v>
          </cell>
          <cell r="N1192" t="str">
            <v>Domestic</v>
          </cell>
          <cell r="O1192" t="str">
            <v>Chicken</v>
          </cell>
        </row>
        <row r="1193">
          <cell r="A1193" t="str">
            <v>GU247903</v>
          </cell>
          <cell r="B1193">
            <v>4</v>
          </cell>
          <cell r="C1193" t="str">
            <v>Avian</v>
          </cell>
          <cell r="D1193" t="str">
            <v>chicken</v>
          </cell>
          <cell r="E1193" t="str">
            <v>South Korea</v>
          </cell>
          <cell r="F1193" t="str">
            <v>E_Asia_E_China</v>
          </cell>
          <cell r="G1193" t="str">
            <v>H9N2</v>
          </cell>
          <cell r="H1193">
            <v>2006</v>
          </cell>
          <cell r="I1193" t="str">
            <v>A/chicken/Korea/168/2006</v>
          </cell>
          <cell r="J1193">
            <v>38761</v>
          </cell>
          <cell r="K1193" t="str">
            <v>Poultry</v>
          </cell>
          <cell r="L1193" t="str">
            <v>Poultry</v>
          </cell>
          <cell r="M1193" t="str">
            <v>Domestic animal</v>
          </cell>
          <cell r="N1193" t="str">
            <v>Domestic</v>
          </cell>
          <cell r="O1193" t="str">
            <v>Chicken</v>
          </cell>
        </row>
        <row r="1194">
          <cell r="A1194" t="str">
            <v>GU247904</v>
          </cell>
          <cell r="B1194">
            <v>4</v>
          </cell>
          <cell r="C1194" t="str">
            <v>Avian</v>
          </cell>
          <cell r="D1194" t="str">
            <v>chicken</v>
          </cell>
          <cell r="E1194" t="str">
            <v>South Korea</v>
          </cell>
          <cell r="F1194" t="str">
            <v>E_Asia_E_China</v>
          </cell>
          <cell r="G1194" t="str">
            <v>H9N2</v>
          </cell>
          <cell r="H1194">
            <v>2006</v>
          </cell>
          <cell r="I1194" t="str">
            <v>A/chicken/Korea/831/2006</v>
          </cell>
          <cell r="J1194">
            <v>38862</v>
          </cell>
          <cell r="K1194" t="str">
            <v>Poultry</v>
          </cell>
          <cell r="L1194" t="str">
            <v>Poultry</v>
          </cell>
          <cell r="M1194" t="str">
            <v>Domestic animal</v>
          </cell>
          <cell r="N1194" t="str">
            <v>Domestic</v>
          </cell>
          <cell r="O1194" t="str">
            <v>Chicken</v>
          </cell>
        </row>
        <row r="1195">
          <cell r="A1195" t="str">
            <v>GU247905</v>
          </cell>
          <cell r="B1195">
            <v>4</v>
          </cell>
          <cell r="C1195" t="str">
            <v>Avian</v>
          </cell>
          <cell r="D1195" t="str">
            <v>chicken</v>
          </cell>
          <cell r="E1195" t="str">
            <v>South Korea</v>
          </cell>
          <cell r="F1195" t="str">
            <v>E_Asia_E_China</v>
          </cell>
          <cell r="G1195" t="str">
            <v>H9N2</v>
          </cell>
          <cell r="H1195">
            <v>2006</v>
          </cell>
          <cell r="I1195" t="str">
            <v>A/chicken/Korea/845/2006</v>
          </cell>
          <cell r="J1195">
            <v>38863</v>
          </cell>
          <cell r="K1195" t="str">
            <v>Poultry</v>
          </cell>
          <cell r="L1195" t="str">
            <v>Poultry</v>
          </cell>
          <cell r="M1195" t="str">
            <v>Domestic animal</v>
          </cell>
          <cell r="N1195" t="str">
            <v>Domestic</v>
          </cell>
          <cell r="O1195" t="str">
            <v>Chicken</v>
          </cell>
        </row>
        <row r="1196">
          <cell r="A1196" t="str">
            <v>GU247906</v>
          </cell>
          <cell r="B1196">
            <v>4</v>
          </cell>
          <cell r="C1196" t="str">
            <v>Avian</v>
          </cell>
          <cell r="D1196" t="str">
            <v>chicken</v>
          </cell>
          <cell r="E1196" t="str">
            <v>South Korea</v>
          </cell>
          <cell r="F1196" t="str">
            <v>E_Asia_E_China</v>
          </cell>
          <cell r="G1196" t="str">
            <v>H9N2</v>
          </cell>
          <cell r="H1196">
            <v>2006</v>
          </cell>
          <cell r="I1196" t="str">
            <v>A/chicken/Korea/865/2006</v>
          </cell>
          <cell r="J1196">
            <v>38866</v>
          </cell>
          <cell r="K1196" t="str">
            <v>Poultry</v>
          </cell>
          <cell r="L1196" t="str">
            <v>Poultry</v>
          </cell>
          <cell r="M1196" t="str">
            <v>Domestic animal</v>
          </cell>
          <cell r="N1196" t="str">
            <v>Domestic</v>
          </cell>
          <cell r="O1196" t="str">
            <v>Chicken</v>
          </cell>
        </row>
        <row r="1197">
          <cell r="A1197" t="str">
            <v>GU247907</v>
          </cell>
          <cell r="B1197">
            <v>4</v>
          </cell>
          <cell r="C1197" t="str">
            <v>Avian</v>
          </cell>
          <cell r="D1197" t="str">
            <v>chicken</v>
          </cell>
          <cell r="E1197" t="str">
            <v>South Korea</v>
          </cell>
          <cell r="F1197" t="str">
            <v>E_Asia_E_China</v>
          </cell>
          <cell r="G1197" t="str">
            <v>H9N2</v>
          </cell>
          <cell r="H1197">
            <v>2006</v>
          </cell>
          <cell r="I1197" t="str">
            <v>A/chicken/Korea/2128/2006</v>
          </cell>
          <cell r="J1197">
            <v>39043</v>
          </cell>
          <cell r="K1197" t="str">
            <v>Poultry</v>
          </cell>
          <cell r="L1197" t="str">
            <v>Poultry</v>
          </cell>
          <cell r="M1197" t="str">
            <v>Domestic animal</v>
          </cell>
          <cell r="N1197" t="str">
            <v>Domestic</v>
          </cell>
          <cell r="O1197" t="str">
            <v>Chicken</v>
          </cell>
        </row>
        <row r="1198">
          <cell r="A1198" t="str">
            <v>GU247908</v>
          </cell>
          <cell r="B1198">
            <v>4</v>
          </cell>
          <cell r="C1198" t="str">
            <v>Avian</v>
          </cell>
          <cell r="D1198" t="str">
            <v>chicken</v>
          </cell>
          <cell r="E1198" t="str">
            <v>South Korea</v>
          </cell>
          <cell r="F1198" t="str">
            <v>E_Asia_E_China</v>
          </cell>
          <cell r="G1198" t="str">
            <v>H9N2</v>
          </cell>
          <cell r="H1198">
            <v>2006</v>
          </cell>
          <cell r="I1198" t="str">
            <v>A/chicken/Korea/2203/2006</v>
          </cell>
          <cell r="J1198">
            <v>39059</v>
          </cell>
          <cell r="K1198" t="str">
            <v>Poultry</v>
          </cell>
          <cell r="L1198" t="str">
            <v>Poultry</v>
          </cell>
          <cell r="M1198" t="str">
            <v>Domestic animal</v>
          </cell>
          <cell r="N1198" t="str">
            <v>Domestic</v>
          </cell>
          <cell r="O1198" t="str">
            <v>Chicken</v>
          </cell>
        </row>
        <row r="1199">
          <cell r="A1199" t="str">
            <v>GU247909</v>
          </cell>
          <cell r="B1199">
            <v>4</v>
          </cell>
          <cell r="C1199" t="str">
            <v>Avian</v>
          </cell>
          <cell r="D1199" t="str">
            <v>chicken</v>
          </cell>
          <cell r="E1199" t="str">
            <v>South Korea</v>
          </cell>
          <cell r="F1199" t="str">
            <v>E_Asia_E_China</v>
          </cell>
          <cell r="G1199" t="str">
            <v>H9N2</v>
          </cell>
          <cell r="H1199">
            <v>2007</v>
          </cell>
          <cell r="I1199" t="str">
            <v>A/chicken/Korea/97/2007</v>
          </cell>
          <cell r="J1199">
            <v>39098</v>
          </cell>
          <cell r="K1199" t="str">
            <v>Poultry</v>
          </cell>
          <cell r="L1199" t="str">
            <v>Poultry</v>
          </cell>
          <cell r="M1199" t="str">
            <v>Domestic animal</v>
          </cell>
          <cell r="N1199" t="str">
            <v>Domestic</v>
          </cell>
          <cell r="O1199" t="str">
            <v>Chicken</v>
          </cell>
        </row>
        <row r="1200">
          <cell r="A1200" t="str">
            <v>GU247910</v>
          </cell>
          <cell r="B1200">
            <v>4</v>
          </cell>
          <cell r="C1200" t="str">
            <v>Avian</v>
          </cell>
          <cell r="D1200" t="str">
            <v>chicken</v>
          </cell>
          <cell r="E1200" t="str">
            <v>South Korea</v>
          </cell>
          <cell r="F1200" t="str">
            <v>E_Asia_E_China</v>
          </cell>
          <cell r="G1200" t="str">
            <v>H9N2</v>
          </cell>
          <cell r="H1200">
            <v>2007</v>
          </cell>
          <cell r="I1200" t="str">
            <v>A/chicken/Korea/121/2007</v>
          </cell>
          <cell r="J1200">
            <v>39104</v>
          </cell>
          <cell r="K1200" t="str">
            <v>Poultry</v>
          </cell>
          <cell r="L1200" t="str">
            <v>Poultry</v>
          </cell>
          <cell r="M1200" t="str">
            <v>Domestic animal</v>
          </cell>
          <cell r="N1200" t="str">
            <v>Domestic</v>
          </cell>
          <cell r="O1200" t="str">
            <v>Chicken</v>
          </cell>
        </row>
        <row r="1201">
          <cell r="A1201" t="str">
            <v>GU247911</v>
          </cell>
          <cell r="B1201">
            <v>4</v>
          </cell>
          <cell r="C1201" t="str">
            <v>Avian</v>
          </cell>
          <cell r="D1201" t="str">
            <v>chicken</v>
          </cell>
          <cell r="E1201" t="str">
            <v>South Korea</v>
          </cell>
          <cell r="F1201" t="str">
            <v>E_Asia_E_China</v>
          </cell>
          <cell r="G1201" t="str">
            <v>H9N2</v>
          </cell>
          <cell r="H1201">
            <v>2007</v>
          </cell>
          <cell r="I1201" t="str">
            <v>A/chicken/Korea/575/2007</v>
          </cell>
          <cell r="J1201">
            <v>39156</v>
          </cell>
          <cell r="K1201" t="str">
            <v>Poultry</v>
          </cell>
          <cell r="L1201" t="str">
            <v>Poultry</v>
          </cell>
          <cell r="M1201" t="str">
            <v>Domestic animal</v>
          </cell>
          <cell r="N1201" t="str">
            <v>Domestic</v>
          </cell>
          <cell r="O1201" t="str">
            <v>Chicken</v>
          </cell>
        </row>
        <row r="1202">
          <cell r="A1202" t="str">
            <v>GU247912</v>
          </cell>
          <cell r="B1202">
            <v>4</v>
          </cell>
          <cell r="C1202" t="str">
            <v>Avian</v>
          </cell>
          <cell r="D1202" t="str">
            <v>chicken</v>
          </cell>
          <cell r="E1202" t="str">
            <v>South Korea</v>
          </cell>
          <cell r="F1202" t="str">
            <v>E_Asia_E_China</v>
          </cell>
          <cell r="G1202" t="str">
            <v>H9N2</v>
          </cell>
          <cell r="H1202">
            <v>2007</v>
          </cell>
          <cell r="I1202" t="str">
            <v>A/chicken/Korea/801/2007</v>
          </cell>
          <cell r="J1202">
            <v>39182</v>
          </cell>
          <cell r="K1202" t="str">
            <v>Poultry</v>
          </cell>
          <cell r="L1202" t="str">
            <v>Poultry</v>
          </cell>
          <cell r="M1202" t="str">
            <v>Domestic animal</v>
          </cell>
          <cell r="N1202" t="str">
            <v>Domestic</v>
          </cell>
          <cell r="O1202" t="str">
            <v>Chicken</v>
          </cell>
        </row>
        <row r="1203">
          <cell r="A1203" t="str">
            <v>GU247913</v>
          </cell>
          <cell r="B1203">
            <v>4</v>
          </cell>
          <cell r="C1203" t="str">
            <v>Avian</v>
          </cell>
          <cell r="D1203" t="str">
            <v>chicken</v>
          </cell>
          <cell r="E1203" t="str">
            <v>South Korea</v>
          </cell>
          <cell r="F1203" t="str">
            <v>E_Asia_E_China</v>
          </cell>
          <cell r="G1203" t="str">
            <v>H9N2</v>
          </cell>
          <cell r="H1203">
            <v>2007</v>
          </cell>
          <cell r="I1203" t="str">
            <v>A/chicken/Korea/1783/2007</v>
          </cell>
          <cell r="J1203">
            <v>39300</v>
          </cell>
          <cell r="K1203" t="str">
            <v>Poultry</v>
          </cell>
          <cell r="L1203" t="str">
            <v>Poultry</v>
          </cell>
          <cell r="M1203" t="str">
            <v>Domestic animal</v>
          </cell>
          <cell r="N1203" t="str">
            <v>Domestic</v>
          </cell>
          <cell r="O1203" t="str">
            <v>Chicken</v>
          </cell>
        </row>
        <row r="1204">
          <cell r="A1204" t="str">
            <v>GU247914</v>
          </cell>
          <cell r="B1204">
            <v>4</v>
          </cell>
          <cell r="C1204" t="str">
            <v>Avian</v>
          </cell>
          <cell r="D1204" t="str">
            <v>chicken</v>
          </cell>
          <cell r="E1204" t="str">
            <v>South Korea</v>
          </cell>
          <cell r="F1204" t="str">
            <v>E_Asia_E_China</v>
          </cell>
          <cell r="G1204" t="str">
            <v>H9N2</v>
          </cell>
          <cell r="H1204">
            <v>2006</v>
          </cell>
          <cell r="I1204" t="str">
            <v>A/chicken/Korea/162/2006</v>
          </cell>
          <cell r="J1204">
            <v>38758</v>
          </cell>
          <cell r="K1204" t="str">
            <v>Poultry</v>
          </cell>
          <cell r="L1204" t="str">
            <v>Poultry</v>
          </cell>
          <cell r="M1204" t="str">
            <v>Domestic animal</v>
          </cell>
          <cell r="N1204" t="str">
            <v>Domestic</v>
          </cell>
          <cell r="O1204" t="str">
            <v>Chicken</v>
          </cell>
        </row>
        <row r="1205">
          <cell r="A1205" t="str">
            <v>GU247915</v>
          </cell>
          <cell r="B1205">
            <v>4</v>
          </cell>
          <cell r="C1205" t="str">
            <v>Avian</v>
          </cell>
          <cell r="D1205" t="str">
            <v>chicken</v>
          </cell>
          <cell r="E1205" t="str">
            <v>South Korea</v>
          </cell>
          <cell r="F1205" t="str">
            <v>E_Asia_E_China</v>
          </cell>
          <cell r="G1205" t="str">
            <v>H9N2</v>
          </cell>
          <cell r="H1205">
            <v>2006</v>
          </cell>
          <cell r="I1205" t="str">
            <v>A/chicken/Korea/196/2006</v>
          </cell>
          <cell r="J1205">
            <v>38765</v>
          </cell>
          <cell r="K1205" t="str">
            <v>Poultry</v>
          </cell>
          <cell r="L1205" t="str">
            <v>Poultry</v>
          </cell>
          <cell r="M1205" t="str">
            <v>Domestic animal</v>
          </cell>
          <cell r="N1205" t="str">
            <v>Domestic</v>
          </cell>
          <cell r="O1205" t="str">
            <v>Chicken</v>
          </cell>
        </row>
        <row r="1206">
          <cell r="A1206" t="str">
            <v>GU247916</v>
          </cell>
          <cell r="B1206">
            <v>4</v>
          </cell>
          <cell r="C1206" t="str">
            <v>Avian</v>
          </cell>
          <cell r="D1206" t="str">
            <v>chicken</v>
          </cell>
          <cell r="E1206" t="str">
            <v>South Korea</v>
          </cell>
          <cell r="F1206" t="str">
            <v>E_Asia_E_China</v>
          </cell>
          <cell r="G1206" t="str">
            <v>H9N2</v>
          </cell>
          <cell r="H1206">
            <v>2006</v>
          </cell>
          <cell r="I1206" t="str">
            <v>A/chicken/Korea/580/2006</v>
          </cell>
          <cell r="J1206">
            <v>38834</v>
          </cell>
          <cell r="K1206" t="str">
            <v>Poultry</v>
          </cell>
          <cell r="L1206" t="str">
            <v>Poultry</v>
          </cell>
          <cell r="M1206" t="str">
            <v>Domestic animal</v>
          </cell>
          <cell r="N1206" t="str">
            <v>Domestic</v>
          </cell>
          <cell r="O1206" t="str">
            <v>Chicken</v>
          </cell>
        </row>
        <row r="1207">
          <cell r="A1207" t="str">
            <v>GU471793</v>
          </cell>
          <cell r="B1207">
            <v>4</v>
          </cell>
          <cell r="C1207" t="str">
            <v>Avian</v>
          </cell>
          <cell r="D1207" t="str">
            <v>chicken</v>
          </cell>
          <cell r="E1207" t="str">
            <v>China</v>
          </cell>
          <cell r="F1207" t="str">
            <v>China_Central</v>
          </cell>
          <cell r="G1207" t="str">
            <v>H9N2</v>
          </cell>
          <cell r="H1207">
            <v>2008</v>
          </cell>
          <cell r="I1207" t="str">
            <v>A/chicken/Hubei/E9/2008</v>
          </cell>
          <cell r="J1207">
            <v>39810</v>
          </cell>
          <cell r="K1207" t="str">
            <v>Poultry</v>
          </cell>
          <cell r="L1207" t="str">
            <v>Poultry</v>
          </cell>
          <cell r="M1207" t="str">
            <v>Domestic animal</v>
          </cell>
          <cell r="N1207" t="str">
            <v>Domestic</v>
          </cell>
          <cell r="O1207" t="str">
            <v>Chicken</v>
          </cell>
        </row>
        <row r="1208">
          <cell r="A1208" t="str">
            <v>GU471794</v>
          </cell>
          <cell r="B1208">
            <v>4</v>
          </cell>
          <cell r="C1208" t="str">
            <v>Avian</v>
          </cell>
          <cell r="D1208" t="str">
            <v>chicken</v>
          </cell>
          <cell r="E1208" t="str">
            <v>China</v>
          </cell>
          <cell r="F1208" t="str">
            <v>China_Central</v>
          </cell>
          <cell r="G1208" t="str">
            <v>H9N2</v>
          </cell>
          <cell r="H1208">
            <v>2008</v>
          </cell>
          <cell r="I1208" t="str">
            <v>A/chicken/Hubei/E13/2008</v>
          </cell>
          <cell r="J1208">
            <v>39810</v>
          </cell>
          <cell r="K1208" t="str">
            <v>Poultry</v>
          </cell>
          <cell r="L1208" t="str">
            <v>Poultry</v>
          </cell>
          <cell r="M1208" t="str">
            <v>Domestic animal</v>
          </cell>
          <cell r="N1208" t="str">
            <v>Domestic</v>
          </cell>
          <cell r="O1208" t="str">
            <v>Chicken</v>
          </cell>
        </row>
        <row r="1209">
          <cell r="A1209" t="str">
            <v>GU471795</v>
          </cell>
          <cell r="B1209">
            <v>4</v>
          </cell>
          <cell r="C1209" t="str">
            <v>Avian</v>
          </cell>
          <cell r="D1209" t="str">
            <v>chicken</v>
          </cell>
          <cell r="E1209" t="str">
            <v>China</v>
          </cell>
          <cell r="F1209" t="str">
            <v>E_Asia_E_China</v>
          </cell>
          <cell r="G1209" t="str">
            <v>H9N2</v>
          </cell>
          <cell r="H1209">
            <v>2007</v>
          </cell>
          <cell r="I1209" t="str">
            <v>A/chicken/Jiangsu/E26/2007</v>
          </cell>
          <cell r="J1209">
            <v>39275</v>
          </cell>
          <cell r="K1209" t="str">
            <v>Poultry</v>
          </cell>
          <cell r="L1209" t="str">
            <v>Poultry</v>
          </cell>
          <cell r="M1209" t="str">
            <v>Domestic animal</v>
          </cell>
          <cell r="N1209" t="str">
            <v>Domestic</v>
          </cell>
          <cell r="O1209" t="str">
            <v>Chicken</v>
          </cell>
        </row>
        <row r="1210">
          <cell r="A1210" t="str">
            <v>GU471796</v>
          </cell>
          <cell r="B1210">
            <v>4</v>
          </cell>
          <cell r="C1210" t="str">
            <v>Avian</v>
          </cell>
          <cell r="D1210" t="str">
            <v>chicken</v>
          </cell>
          <cell r="E1210" t="str">
            <v>China</v>
          </cell>
          <cell r="F1210" t="str">
            <v>China_Central</v>
          </cell>
          <cell r="G1210" t="str">
            <v>H9N2</v>
          </cell>
          <cell r="H1210">
            <v>2008</v>
          </cell>
          <cell r="I1210" t="str">
            <v>A/chicken/Hubei/HE27/2008</v>
          </cell>
          <cell r="J1210">
            <v>39661</v>
          </cell>
          <cell r="K1210" t="str">
            <v>Poultry</v>
          </cell>
          <cell r="L1210" t="str">
            <v>Poultry</v>
          </cell>
          <cell r="M1210" t="str">
            <v>Domestic animal</v>
          </cell>
          <cell r="N1210" t="str">
            <v>Domestic</v>
          </cell>
          <cell r="O1210" t="str">
            <v>Chicken</v>
          </cell>
        </row>
        <row r="1211">
          <cell r="A1211" t="str">
            <v>GU471797</v>
          </cell>
          <cell r="B1211">
            <v>4</v>
          </cell>
          <cell r="C1211" t="str">
            <v>Avian</v>
          </cell>
          <cell r="D1211" t="str">
            <v>duck</v>
          </cell>
          <cell r="E1211" t="str">
            <v>China</v>
          </cell>
          <cell r="F1211" t="str">
            <v>E_Asia_E_China</v>
          </cell>
          <cell r="G1211" t="str">
            <v>H9N2</v>
          </cell>
          <cell r="H1211">
            <v>2007</v>
          </cell>
          <cell r="I1211" t="str">
            <v>A/duck/Fujian/T7/2007</v>
          </cell>
          <cell r="J1211">
            <v>39269</v>
          </cell>
          <cell r="K1211" t="str">
            <v>Poultry</v>
          </cell>
          <cell r="L1211" t="str">
            <v>Poultry</v>
          </cell>
          <cell r="M1211" t="str">
            <v>Domestic animal</v>
          </cell>
          <cell r="N1211" t="str">
            <v>Domestic</v>
          </cell>
          <cell r="O1211" t="str">
            <v>Domestic_duck/geese</v>
          </cell>
        </row>
        <row r="1212">
          <cell r="A1212" t="str">
            <v>GU471798</v>
          </cell>
          <cell r="B1212">
            <v>4</v>
          </cell>
          <cell r="C1212" t="str">
            <v>Avian</v>
          </cell>
          <cell r="D1212" t="str">
            <v>duck</v>
          </cell>
          <cell r="E1212" t="str">
            <v>China</v>
          </cell>
          <cell r="F1212" t="str">
            <v>E_Asia_E_China</v>
          </cell>
          <cell r="G1212" t="str">
            <v>H9N2</v>
          </cell>
          <cell r="H1212">
            <v>2007</v>
          </cell>
          <cell r="I1212" t="str">
            <v>A/duck/Fujian/T14/2007</v>
          </cell>
          <cell r="J1212">
            <v>39270</v>
          </cell>
          <cell r="K1212" t="str">
            <v>Poultry</v>
          </cell>
          <cell r="L1212" t="str">
            <v>Poultry</v>
          </cell>
          <cell r="M1212" t="str">
            <v>Domestic animal</v>
          </cell>
          <cell r="N1212" t="str">
            <v>Domestic</v>
          </cell>
          <cell r="O1212" t="str">
            <v>Domestic_duck/geese</v>
          </cell>
        </row>
        <row r="1213">
          <cell r="A1213" t="str">
            <v>GU471799</v>
          </cell>
          <cell r="B1213">
            <v>4</v>
          </cell>
          <cell r="C1213" t="str">
            <v>Avian</v>
          </cell>
          <cell r="D1213" t="str">
            <v>chicken</v>
          </cell>
          <cell r="E1213" t="str">
            <v>China</v>
          </cell>
          <cell r="F1213" t="str">
            <v>China_West</v>
          </cell>
          <cell r="G1213" t="str">
            <v>H9N2</v>
          </cell>
          <cell r="H1213">
            <v>2007</v>
          </cell>
          <cell r="I1213" t="str">
            <v>A/chicken/Sichuan/B1/2007</v>
          </cell>
          <cell r="J1213">
            <v>39273</v>
          </cell>
          <cell r="K1213" t="str">
            <v>Poultry</v>
          </cell>
          <cell r="L1213" t="str">
            <v>Poultry</v>
          </cell>
          <cell r="M1213" t="str">
            <v>Domestic animal</v>
          </cell>
          <cell r="N1213" t="str">
            <v>Domestic</v>
          </cell>
          <cell r="O1213" t="str">
            <v>Chicken</v>
          </cell>
        </row>
        <row r="1214">
          <cell r="A1214" t="str">
            <v>GU471800</v>
          </cell>
          <cell r="B1214">
            <v>4</v>
          </cell>
          <cell r="C1214" t="str">
            <v>Avian</v>
          </cell>
          <cell r="D1214" t="str">
            <v>chicken</v>
          </cell>
          <cell r="E1214" t="str">
            <v>China</v>
          </cell>
          <cell r="F1214" t="str">
            <v>China_West</v>
          </cell>
          <cell r="G1214" t="str">
            <v>H9N2</v>
          </cell>
          <cell r="H1214">
            <v>2009</v>
          </cell>
          <cell r="I1214" t="str">
            <v>A/chicken/Sichuan/G2/2009</v>
          </cell>
          <cell r="J1214">
            <v>40066</v>
          </cell>
          <cell r="K1214" t="str">
            <v>Poultry</v>
          </cell>
          <cell r="L1214" t="str">
            <v>Poultry</v>
          </cell>
          <cell r="M1214" t="str">
            <v>Domestic animal</v>
          </cell>
          <cell r="N1214" t="str">
            <v>Domestic</v>
          </cell>
          <cell r="O1214" t="str">
            <v>Chicken</v>
          </cell>
        </row>
        <row r="1215">
          <cell r="A1215" t="str">
            <v>GU471801</v>
          </cell>
          <cell r="B1215">
            <v>4</v>
          </cell>
          <cell r="C1215" t="str">
            <v>Avian</v>
          </cell>
          <cell r="D1215" t="str">
            <v>chicken</v>
          </cell>
          <cell r="E1215" t="str">
            <v>China</v>
          </cell>
          <cell r="F1215" t="str">
            <v>China_West</v>
          </cell>
          <cell r="G1215" t="str">
            <v>H9N2</v>
          </cell>
          <cell r="H1215">
            <v>2009</v>
          </cell>
          <cell r="I1215" t="str">
            <v>A/chicken/Sichuan/G3/2009</v>
          </cell>
          <cell r="J1215">
            <v>40067</v>
          </cell>
          <cell r="K1215" t="str">
            <v>Poultry</v>
          </cell>
          <cell r="L1215" t="str">
            <v>Poultry</v>
          </cell>
          <cell r="M1215" t="str">
            <v>Domestic animal</v>
          </cell>
          <cell r="N1215" t="str">
            <v>Domestic</v>
          </cell>
          <cell r="O1215" t="str">
            <v>Chicken</v>
          </cell>
        </row>
        <row r="1216">
          <cell r="A1216" t="str">
            <v>GU471802</v>
          </cell>
          <cell r="B1216">
            <v>4</v>
          </cell>
          <cell r="C1216" t="str">
            <v>Avian</v>
          </cell>
          <cell r="D1216" t="str">
            <v>chicken</v>
          </cell>
          <cell r="E1216" t="str">
            <v>China</v>
          </cell>
          <cell r="F1216" t="str">
            <v>China_West</v>
          </cell>
          <cell r="G1216" t="str">
            <v>H9N2</v>
          </cell>
          <cell r="H1216">
            <v>2009</v>
          </cell>
          <cell r="I1216" t="str">
            <v>A/chicken/Sichuan/G4/2009</v>
          </cell>
          <cell r="J1216">
            <v>40068</v>
          </cell>
          <cell r="K1216" t="str">
            <v>Poultry</v>
          </cell>
          <cell r="L1216" t="str">
            <v>Poultry</v>
          </cell>
          <cell r="M1216" t="str">
            <v>Domestic animal</v>
          </cell>
          <cell r="N1216" t="str">
            <v>Domestic</v>
          </cell>
          <cell r="O1216" t="str">
            <v>Chicken</v>
          </cell>
        </row>
        <row r="1217">
          <cell r="A1217" t="str">
            <v>GU471803</v>
          </cell>
          <cell r="B1217">
            <v>4</v>
          </cell>
          <cell r="C1217" t="str">
            <v>Avian</v>
          </cell>
          <cell r="D1217" t="str">
            <v>chicken</v>
          </cell>
          <cell r="E1217" t="str">
            <v>China</v>
          </cell>
          <cell r="F1217" t="str">
            <v>China_West</v>
          </cell>
          <cell r="G1217" t="str">
            <v>H9N2</v>
          </cell>
          <cell r="H1217">
            <v>2009</v>
          </cell>
          <cell r="I1217" t="str">
            <v>A/chicken/Sichuan/G5/2009</v>
          </cell>
          <cell r="J1217">
            <v>40065</v>
          </cell>
          <cell r="K1217" t="str">
            <v>Poultry</v>
          </cell>
          <cell r="L1217" t="str">
            <v>Poultry</v>
          </cell>
          <cell r="M1217" t="str">
            <v>Domestic animal</v>
          </cell>
          <cell r="N1217" t="str">
            <v>Domestic</v>
          </cell>
          <cell r="O1217" t="str">
            <v>Chicken</v>
          </cell>
        </row>
        <row r="1218">
          <cell r="A1218" t="str">
            <v>GU471804</v>
          </cell>
          <cell r="B1218">
            <v>4</v>
          </cell>
          <cell r="C1218" t="str">
            <v>Avian</v>
          </cell>
          <cell r="D1218" t="str">
            <v>chicken</v>
          </cell>
          <cell r="E1218" t="str">
            <v>China</v>
          </cell>
          <cell r="F1218" t="str">
            <v>China_West</v>
          </cell>
          <cell r="G1218" t="str">
            <v>H9N2</v>
          </cell>
          <cell r="H1218">
            <v>2009</v>
          </cell>
          <cell r="I1218" t="str">
            <v>A/chicken/Sichuan/G6/2009</v>
          </cell>
          <cell r="J1218">
            <v>40066</v>
          </cell>
          <cell r="K1218" t="str">
            <v>Poultry</v>
          </cell>
          <cell r="L1218" t="str">
            <v>Poultry</v>
          </cell>
          <cell r="M1218" t="str">
            <v>Domestic animal</v>
          </cell>
          <cell r="N1218" t="str">
            <v>Domestic</v>
          </cell>
          <cell r="O1218" t="str">
            <v>Chicken</v>
          </cell>
        </row>
        <row r="1219">
          <cell r="A1219" t="str">
            <v>GU471805</v>
          </cell>
          <cell r="B1219">
            <v>4</v>
          </cell>
          <cell r="C1219" t="str">
            <v>Avian</v>
          </cell>
          <cell r="D1219" t="str">
            <v>chicken</v>
          </cell>
          <cell r="E1219" t="str">
            <v>China</v>
          </cell>
          <cell r="F1219" t="str">
            <v>China_Central</v>
          </cell>
          <cell r="G1219" t="str">
            <v>H9N2</v>
          </cell>
          <cell r="H1219">
            <v>2009</v>
          </cell>
          <cell r="I1219" t="str">
            <v>A/chicken/Guangxi/G8/2009</v>
          </cell>
          <cell r="J1219">
            <v>40124</v>
          </cell>
          <cell r="K1219" t="str">
            <v>Poultry</v>
          </cell>
          <cell r="L1219" t="str">
            <v>Poultry</v>
          </cell>
          <cell r="M1219" t="str">
            <v>Domestic animal</v>
          </cell>
          <cell r="N1219" t="str">
            <v>Domestic</v>
          </cell>
          <cell r="O1219" t="str">
            <v>Chicken</v>
          </cell>
        </row>
        <row r="1220">
          <cell r="A1220" t="str">
            <v>GU471865</v>
          </cell>
          <cell r="B1220">
            <v>4</v>
          </cell>
          <cell r="C1220" t="str">
            <v>Avian</v>
          </cell>
          <cell r="D1220" t="str">
            <v>chicken</v>
          </cell>
          <cell r="E1220" t="str">
            <v>China</v>
          </cell>
          <cell r="F1220" t="str">
            <v>E_Asia_E_China</v>
          </cell>
          <cell r="G1220" t="str">
            <v>H9N2</v>
          </cell>
          <cell r="H1220">
            <v>2009</v>
          </cell>
          <cell r="I1220" t="str">
            <v>A/chicken/Zhejiang/HF3/2009</v>
          </cell>
          <cell r="J1220">
            <v>40063</v>
          </cell>
          <cell r="K1220" t="str">
            <v>Poultry</v>
          </cell>
          <cell r="L1220" t="str">
            <v>Poultry</v>
          </cell>
          <cell r="M1220" t="str">
            <v>Domestic animal</v>
          </cell>
          <cell r="N1220" t="str">
            <v>Domestic</v>
          </cell>
          <cell r="O1220" t="str">
            <v>Chicken</v>
          </cell>
        </row>
        <row r="1221">
          <cell r="A1221" t="str">
            <v>GU471866</v>
          </cell>
          <cell r="B1221">
            <v>4</v>
          </cell>
          <cell r="C1221" t="str">
            <v>Avian</v>
          </cell>
          <cell r="D1221" t="str">
            <v>chicken</v>
          </cell>
          <cell r="E1221" t="str">
            <v>China</v>
          </cell>
          <cell r="F1221" t="str">
            <v>E_Asia_E_China</v>
          </cell>
          <cell r="G1221" t="str">
            <v>H9N2</v>
          </cell>
          <cell r="H1221">
            <v>2009</v>
          </cell>
          <cell r="I1221" t="str">
            <v>A/chicken/Zhejiang/HF2/2009</v>
          </cell>
          <cell r="J1221">
            <v>40063</v>
          </cell>
          <cell r="K1221" t="str">
            <v>Poultry</v>
          </cell>
          <cell r="L1221" t="str">
            <v>Poultry</v>
          </cell>
          <cell r="M1221" t="str">
            <v>Domestic animal</v>
          </cell>
          <cell r="N1221" t="str">
            <v>Domestic</v>
          </cell>
          <cell r="O1221" t="str">
            <v>Chicken</v>
          </cell>
        </row>
        <row r="1222">
          <cell r="A1222" t="str">
            <v>GU471867</v>
          </cell>
          <cell r="B1222">
            <v>4</v>
          </cell>
          <cell r="C1222" t="str">
            <v>Avian</v>
          </cell>
          <cell r="D1222" t="str">
            <v>chicken</v>
          </cell>
          <cell r="E1222" t="str">
            <v>China</v>
          </cell>
          <cell r="F1222" t="str">
            <v>E_Asia_E_China</v>
          </cell>
          <cell r="G1222" t="str">
            <v>H9N2</v>
          </cell>
          <cell r="H1222">
            <v>2009</v>
          </cell>
          <cell r="I1222" t="str">
            <v>A/chicken/Zhejiang/HE3/2009</v>
          </cell>
          <cell r="J1222">
            <v>40063</v>
          </cell>
          <cell r="K1222" t="str">
            <v>Poultry</v>
          </cell>
          <cell r="L1222" t="str">
            <v>Poultry</v>
          </cell>
          <cell r="M1222" t="str">
            <v>Domestic animal</v>
          </cell>
          <cell r="N1222" t="str">
            <v>Domestic</v>
          </cell>
          <cell r="O1222" t="str">
            <v>Chicken</v>
          </cell>
        </row>
        <row r="1223">
          <cell r="A1223" t="str">
            <v>GU471868</v>
          </cell>
          <cell r="B1223">
            <v>4</v>
          </cell>
          <cell r="C1223" t="str">
            <v>Avian</v>
          </cell>
          <cell r="D1223" t="str">
            <v>chicken</v>
          </cell>
          <cell r="E1223" t="str">
            <v>China</v>
          </cell>
          <cell r="F1223" t="str">
            <v>E_Asia_E_China</v>
          </cell>
          <cell r="G1223" t="str">
            <v>H9N2</v>
          </cell>
          <cell r="H1223">
            <v>2009</v>
          </cell>
          <cell r="I1223" t="str">
            <v>A/chicken/Zhejiang/HE7/2009</v>
          </cell>
          <cell r="J1223">
            <v>40060</v>
          </cell>
          <cell r="K1223" t="str">
            <v>Poultry</v>
          </cell>
          <cell r="L1223" t="str">
            <v>Poultry</v>
          </cell>
          <cell r="M1223" t="str">
            <v>Domestic animal</v>
          </cell>
          <cell r="N1223" t="str">
            <v>Domestic</v>
          </cell>
          <cell r="O1223" t="str">
            <v>Chicken</v>
          </cell>
        </row>
        <row r="1224">
          <cell r="A1224" t="str">
            <v>GU471869</v>
          </cell>
          <cell r="B1224">
            <v>4</v>
          </cell>
          <cell r="C1224" t="str">
            <v>Avian</v>
          </cell>
          <cell r="D1224" t="str">
            <v>chicken</v>
          </cell>
          <cell r="E1224" t="str">
            <v>China</v>
          </cell>
          <cell r="F1224" t="str">
            <v>E_Asia_E_China</v>
          </cell>
          <cell r="G1224" t="str">
            <v>H9N2</v>
          </cell>
          <cell r="H1224">
            <v>2009</v>
          </cell>
          <cell r="I1224" t="str">
            <v>A/chicken/Zhejiang/HF5/2009</v>
          </cell>
          <cell r="J1224">
            <v>40063</v>
          </cell>
          <cell r="K1224" t="str">
            <v>Poultry</v>
          </cell>
          <cell r="L1224" t="str">
            <v>Poultry</v>
          </cell>
          <cell r="M1224" t="str">
            <v>Domestic animal</v>
          </cell>
          <cell r="N1224" t="str">
            <v>Domestic</v>
          </cell>
          <cell r="O1224" t="str">
            <v>Chicken</v>
          </cell>
        </row>
        <row r="1225">
          <cell r="A1225" t="str">
            <v>GU471870</v>
          </cell>
          <cell r="B1225">
            <v>4</v>
          </cell>
          <cell r="C1225" t="str">
            <v>Avian</v>
          </cell>
          <cell r="D1225" t="str">
            <v>chicken</v>
          </cell>
          <cell r="E1225" t="str">
            <v>China</v>
          </cell>
          <cell r="F1225" t="str">
            <v>E_Asia_E_China</v>
          </cell>
          <cell r="G1225" t="str">
            <v>H9N2</v>
          </cell>
          <cell r="H1225">
            <v>2009</v>
          </cell>
          <cell r="I1225" t="str">
            <v>A/chicken/Zhejiang/HE1/2009</v>
          </cell>
          <cell r="J1225">
            <v>40060</v>
          </cell>
          <cell r="K1225" t="str">
            <v>Poultry</v>
          </cell>
          <cell r="L1225" t="str">
            <v>Poultry</v>
          </cell>
          <cell r="M1225" t="str">
            <v>Domestic animal</v>
          </cell>
          <cell r="N1225" t="str">
            <v>Domestic</v>
          </cell>
          <cell r="O1225" t="str">
            <v>Chicken</v>
          </cell>
        </row>
        <row r="1226">
          <cell r="A1226" t="str">
            <v>GU471871</v>
          </cell>
          <cell r="B1226">
            <v>4</v>
          </cell>
          <cell r="C1226" t="str">
            <v>Avian</v>
          </cell>
          <cell r="D1226" t="str">
            <v>chicken</v>
          </cell>
          <cell r="E1226" t="str">
            <v>China</v>
          </cell>
          <cell r="F1226" t="str">
            <v>E_Asia_E_China</v>
          </cell>
          <cell r="G1226" t="str">
            <v>H9N2</v>
          </cell>
          <cell r="H1226">
            <v>2009</v>
          </cell>
          <cell r="I1226" t="str">
            <v>A/chicken/Zhejiang/HF4/2009</v>
          </cell>
          <cell r="J1226">
            <v>40013</v>
          </cell>
          <cell r="K1226" t="str">
            <v>Poultry</v>
          </cell>
          <cell r="L1226" t="str">
            <v>Poultry</v>
          </cell>
          <cell r="M1226" t="str">
            <v>Domestic animal</v>
          </cell>
          <cell r="N1226" t="str">
            <v>Domestic</v>
          </cell>
          <cell r="O1226" t="str">
            <v>Chicken</v>
          </cell>
        </row>
        <row r="1227">
          <cell r="A1227" t="str">
            <v>GU471872</v>
          </cell>
          <cell r="B1227">
            <v>4</v>
          </cell>
          <cell r="C1227" t="str">
            <v>Avian</v>
          </cell>
          <cell r="D1227" t="str">
            <v>chicken</v>
          </cell>
          <cell r="E1227" t="str">
            <v>China</v>
          </cell>
          <cell r="F1227" t="str">
            <v>E_Asia_E_China</v>
          </cell>
          <cell r="G1227" t="str">
            <v>H9N2</v>
          </cell>
          <cell r="H1227">
            <v>2009</v>
          </cell>
          <cell r="I1227" t="str">
            <v>A/chicken/Zhejiang/HE2/2009</v>
          </cell>
          <cell r="J1227">
            <v>40060</v>
          </cell>
          <cell r="K1227" t="str">
            <v>Poultry</v>
          </cell>
          <cell r="L1227" t="str">
            <v>Poultry</v>
          </cell>
          <cell r="M1227" t="str">
            <v>Domestic animal</v>
          </cell>
          <cell r="N1227" t="str">
            <v>Domestic</v>
          </cell>
          <cell r="O1227" t="str">
            <v>Chicken</v>
          </cell>
        </row>
        <row r="1228">
          <cell r="A1228" t="str">
            <v>GU471874</v>
          </cell>
          <cell r="B1228">
            <v>4</v>
          </cell>
          <cell r="C1228" t="str">
            <v>Avian</v>
          </cell>
          <cell r="D1228" t="str">
            <v>chicken</v>
          </cell>
          <cell r="E1228" t="str">
            <v>China</v>
          </cell>
          <cell r="F1228" t="str">
            <v>E_Asia_E_China</v>
          </cell>
          <cell r="G1228" t="str">
            <v>H9N2</v>
          </cell>
          <cell r="H1228">
            <v>2009</v>
          </cell>
          <cell r="I1228" t="str">
            <v>A/chicken/Zhejiang/E5/2009</v>
          </cell>
          <cell r="J1228">
            <v>39909</v>
          </cell>
          <cell r="K1228" t="str">
            <v>Poultry</v>
          </cell>
          <cell r="L1228" t="str">
            <v>Poultry</v>
          </cell>
          <cell r="M1228" t="str">
            <v>Domestic animal</v>
          </cell>
          <cell r="N1228" t="str">
            <v>Domestic</v>
          </cell>
          <cell r="O1228" t="str">
            <v>Chicken</v>
          </cell>
        </row>
        <row r="1229">
          <cell r="A1229" t="str">
            <v>GU471876</v>
          </cell>
          <cell r="B1229">
            <v>4</v>
          </cell>
          <cell r="C1229" t="str">
            <v>Avian</v>
          </cell>
          <cell r="D1229" t="str">
            <v>chicken</v>
          </cell>
          <cell r="E1229" t="str">
            <v>China</v>
          </cell>
          <cell r="F1229" t="str">
            <v>China_Central</v>
          </cell>
          <cell r="G1229" t="str">
            <v>H9N2</v>
          </cell>
          <cell r="H1229">
            <v>2008</v>
          </cell>
          <cell r="I1229" t="str">
            <v>A/chicken/Guangdong/E23/2008</v>
          </cell>
          <cell r="J1229">
            <v>39663</v>
          </cell>
          <cell r="K1229" t="str">
            <v>Poultry</v>
          </cell>
          <cell r="L1229" t="str">
            <v>Poultry</v>
          </cell>
          <cell r="M1229" t="str">
            <v>Domestic animal</v>
          </cell>
          <cell r="N1229" t="str">
            <v>Domestic</v>
          </cell>
          <cell r="O1229" t="str">
            <v>Chicken</v>
          </cell>
        </row>
        <row r="1230">
          <cell r="A1230" t="str">
            <v>GU471877</v>
          </cell>
          <cell r="B1230">
            <v>4</v>
          </cell>
          <cell r="C1230" t="str">
            <v>Avian</v>
          </cell>
          <cell r="D1230" t="str">
            <v>chicken</v>
          </cell>
          <cell r="E1230" t="str">
            <v>China</v>
          </cell>
          <cell r="F1230" t="str">
            <v>China_Central</v>
          </cell>
          <cell r="G1230" t="str">
            <v>H9N2</v>
          </cell>
          <cell r="H1230">
            <v>2008</v>
          </cell>
          <cell r="I1230" t="str">
            <v>A/chicken/Guangdong/E24/2008</v>
          </cell>
          <cell r="J1230">
            <v>39661</v>
          </cell>
          <cell r="K1230" t="str">
            <v>Poultry</v>
          </cell>
          <cell r="L1230" t="str">
            <v>Poultry</v>
          </cell>
          <cell r="M1230" t="str">
            <v>Domestic animal</v>
          </cell>
          <cell r="N1230" t="str">
            <v>Domestic</v>
          </cell>
          <cell r="O1230" t="str">
            <v>Chicken</v>
          </cell>
        </row>
        <row r="1231">
          <cell r="A1231" t="str">
            <v>GU471878</v>
          </cell>
          <cell r="B1231">
            <v>4</v>
          </cell>
          <cell r="C1231" t="str">
            <v>Avian</v>
          </cell>
          <cell r="D1231" t="str">
            <v>chicken</v>
          </cell>
          <cell r="E1231" t="str">
            <v>China</v>
          </cell>
          <cell r="F1231" t="str">
            <v>China_Central</v>
          </cell>
          <cell r="G1231" t="str">
            <v>H9N2</v>
          </cell>
          <cell r="H1231">
            <v>2008</v>
          </cell>
          <cell r="I1231" t="str">
            <v>A/chicken/Guangdong/E25/2008</v>
          </cell>
          <cell r="J1231">
            <v>39663</v>
          </cell>
          <cell r="K1231" t="str">
            <v>Poultry</v>
          </cell>
          <cell r="L1231" t="str">
            <v>Poultry</v>
          </cell>
          <cell r="M1231" t="str">
            <v>Domestic animal</v>
          </cell>
          <cell r="N1231" t="str">
            <v>Domestic</v>
          </cell>
          <cell r="O1231" t="str">
            <v>Chicken</v>
          </cell>
        </row>
        <row r="1232">
          <cell r="A1232" t="str">
            <v>GU471879</v>
          </cell>
          <cell r="B1232">
            <v>4</v>
          </cell>
          <cell r="C1232" t="str">
            <v>Avian</v>
          </cell>
          <cell r="D1232" t="str">
            <v>chicken</v>
          </cell>
          <cell r="E1232" t="str">
            <v>China</v>
          </cell>
          <cell r="F1232" t="str">
            <v>China_Central</v>
          </cell>
          <cell r="G1232" t="str">
            <v>H9N2</v>
          </cell>
          <cell r="H1232">
            <v>2009</v>
          </cell>
          <cell r="I1232" t="str">
            <v>A/chicken/Guangdong/HE10/2009</v>
          </cell>
          <cell r="J1232">
            <v>40057</v>
          </cell>
          <cell r="K1232" t="str">
            <v>Poultry</v>
          </cell>
          <cell r="L1232" t="str">
            <v>Poultry</v>
          </cell>
          <cell r="M1232" t="str">
            <v>Domestic animal</v>
          </cell>
          <cell r="N1232" t="str">
            <v>Domestic</v>
          </cell>
          <cell r="O1232" t="str">
            <v>Chicken</v>
          </cell>
        </row>
        <row r="1233">
          <cell r="A1233" t="str">
            <v>GU471880</v>
          </cell>
          <cell r="B1233">
            <v>4</v>
          </cell>
          <cell r="C1233" t="str">
            <v>Avian</v>
          </cell>
          <cell r="D1233" t="str">
            <v>chicken</v>
          </cell>
          <cell r="E1233" t="str">
            <v>China</v>
          </cell>
          <cell r="F1233" t="str">
            <v>China_Central</v>
          </cell>
          <cell r="G1233" t="str">
            <v>H9N2</v>
          </cell>
          <cell r="H1233">
            <v>2008</v>
          </cell>
          <cell r="I1233" t="str">
            <v>A/chicken/Guangdong/HE21/2008</v>
          </cell>
          <cell r="J1233">
            <v>39661</v>
          </cell>
          <cell r="K1233" t="str">
            <v>Poultry</v>
          </cell>
          <cell r="L1233" t="str">
            <v>Poultry</v>
          </cell>
          <cell r="M1233" t="str">
            <v>Domestic animal</v>
          </cell>
          <cell r="N1233" t="str">
            <v>Domestic</v>
          </cell>
          <cell r="O1233" t="str">
            <v>Chicken</v>
          </cell>
        </row>
        <row r="1234">
          <cell r="A1234" t="str">
            <v>GU471881</v>
          </cell>
          <cell r="B1234">
            <v>4</v>
          </cell>
          <cell r="C1234" t="str">
            <v>Avian</v>
          </cell>
          <cell r="D1234" t="str">
            <v>chicken</v>
          </cell>
          <cell r="E1234" t="str">
            <v>China</v>
          </cell>
          <cell r="F1234" t="str">
            <v>China_Central</v>
          </cell>
          <cell r="G1234" t="str">
            <v>H9N2</v>
          </cell>
          <cell r="H1234">
            <v>2008</v>
          </cell>
          <cell r="I1234" t="str">
            <v>A/chicken/Guangdong/HE22/2008</v>
          </cell>
          <cell r="J1234">
            <v>39662</v>
          </cell>
          <cell r="K1234" t="str">
            <v>Poultry</v>
          </cell>
          <cell r="L1234" t="str">
            <v>Poultry</v>
          </cell>
          <cell r="M1234" t="str">
            <v>Domestic animal</v>
          </cell>
          <cell r="N1234" t="str">
            <v>Domestic</v>
          </cell>
          <cell r="O1234" t="str">
            <v>Chicken</v>
          </cell>
        </row>
        <row r="1235">
          <cell r="A1235" t="str">
            <v>GU471882</v>
          </cell>
          <cell r="B1235">
            <v>4</v>
          </cell>
          <cell r="C1235" t="str">
            <v>Avian</v>
          </cell>
          <cell r="D1235" t="str">
            <v>chicken</v>
          </cell>
          <cell r="E1235" t="str">
            <v>China</v>
          </cell>
          <cell r="F1235" t="str">
            <v>China_Central</v>
          </cell>
          <cell r="G1235" t="str">
            <v>H9N2</v>
          </cell>
          <cell r="H1235">
            <v>2002</v>
          </cell>
          <cell r="I1235" t="str">
            <v>A/chicken/Guangdong/A7/2002</v>
          </cell>
          <cell r="J1235">
            <v>37592</v>
          </cell>
          <cell r="K1235" t="str">
            <v>Poultry</v>
          </cell>
          <cell r="L1235" t="str">
            <v>Poultry</v>
          </cell>
          <cell r="M1235" t="str">
            <v>Domestic animal</v>
          </cell>
          <cell r="N1235" t="str">
            <v>Domestic</v>
          </cell>
          <cell r="O1235" t="str">
            <v>Chicken</v>
          </cell>
        </row>
        <row r="1236">
          <cell r="A1236" t="str">
            <v>GU471883</v>
          </cell>
          <cell r="B1236">
            <v>4</v>
          </cell>
          <cell r="C1236" t="str">
            <v>Avian</v>
          </cell>
          <cell r="D1236" t="str">
            <v>chicken</v>
          </cell>
          <cell r="E1236" t="str">
            <v>China</v>
          </cell>
          <cell r="F1236" t="str">
            <v>China_Central</v>
          </cell>
          <cell r="G1236" t="str">
            <v>H9N2</v>
          </cell>
          <cell r="H1236">
            <v>2006</v>
          </cell>
          <cell r="I1236" t="str">
            <v>A/chicken/Guangdong/B4/2006</v>
          </cell>
          <cell r="J1236">
            <v>38876</v>
          </cell>
          <cell r="K1236" t="str">
            <v>Poultry</v>
          </cell>
          <cell r="L1236" t="str">
            <v>Poultry</v>
          </cell>
          <cell r="M1236" t="str">
            <v>Domestic animal</v>
          </cell>
          <cell r="N1236" t="str">
            <v>Domestic</v>
          </cell>
          <cell r="O1236" t="str">
            <v>Chicken</v>
          </cell>
        </row>
        <row r="1237">
          <cell r="A1237" t="str">
            <v>GU471884</v>
          </cell>
          <cell r="B1237">
            <v>4</v>
          </cell>
          <cell r="C1237" t="str">
            <v>Avian</v>
          </cell>
          <cell r="D1237" t="str">
            <v>chicken</v>
          </cell>
          <cell r="E1237" t="str">
            <v>China</v>
          </cell>
          <cell r="F1237" t="str">
            <v>China_Central</v>
          </cell>
          <cell r="G1237" t="str">
            <v>H9N2</v>
          </cell>
          <cell r="H1237">
            <v>2002</v>
          </cell>
          <cell r="I1237" t="str">
            <v>A/chicken/Guangdong/B9/2002</v>
          </cell>
          <cell r="J1237">
            <v>37386</v>
          </cell>
          <cell r="K1237" t="str">
            <v>Poultry</v>
          </cell>
          <cell r="L1237" t="str">
            <v>Poultry</v>
          </cell>
          <cell r="M1237" t="str">
            <v>Domestic animal</v>
          </cell>
          <cell r="N1237" t="str">
            <v>Domestic</v>
          </cell>
          <cell r="O1237" t="str">
            <v>Chicken</v>
          </cell>
        </row>
        <row r="1238">
          <cell r="A1238" t="str">
            <v>GU471885</v>
          </cell>
          <cell r="B1238">
            <v>4</v>
          </cell>
          <cell r="C1238" t="str">
            <v>Avian</v>
          </cell>
          <cell r="D1238" t="str">
            <v>chicken</v>
          </cell>
          <cell r="E1238" t="str">
            <v>China</v>
          </cell>
          <cell r="F1238" t="str">
            <v>China_Central</v>
          </cell>
          <cell r="G1238" t="str">
            <v>H9N2</v>
          </cell>
          <cell r="H1238">
            <v>2002</v>
          </cell>
          <cell r="I1238" t="str">
            <v>A/chicken/Guangdong/B5/2002</v>
          </cell>
          <cell r="J1238">
            <v>37564</v>
          </cell>
          <cell r="K1238" t="str">
            <v>Poultry</v>
          </cell>
          <cell r="L1238" t="str">
            <v>Poultry</v>
          </cell>
          <cell r="M1238" t="str">
            <v>Domestic animal</v>
          </cell>
          <cell r="N1238" t="str">
            <v>Domestic</v>
          </cell>
          <cell r="O1238" t="str">
            <v>Chicken</v>
          </cell>
        </row>
        <row r="1239">
          <cell r="A1239" t="str">
            <v>GU471886</v>
          </cell>
          <cell r="B1239">
            <v>4</v>
          </cell>
          <cell r="C1239" t="str">
            <v>Avian</v>
          </cell>
          <cell r="D1239" t="str">
            <v>chicken</v>
          </cell>
          <cell r="E1239" t="str">
            <v>China</v>
          </cell>
          <cell r="F1239" t="str">
            <v>China_Central</v>
          </cell>
          <cell r="G1239" t="str">
            <v>H9N2</v>
          </cell>
          <cell r="H1239">
            <v>2003</v>
          </cell>
          <cell r="I1239" t="str">
            <v>A/chicken/Guangdong/B7/2003</v>
          </cell>
          <cell r="J1239">
            <v>37685</v>
          </cell>
          <cell r="K1239" t="str">
            <v>Poultry</v>
          </cell>
          <cell r="L1239" t="str">
            <v>Poultry</v>
          </cell>
          <cell r="M1239" t="str">
            <v>Domestic animal</v>
          </cell>
          <cell r="N1239" t="str">
            <v>Domestic</v>
          </cell>
          <cell r="O1239" t="str">
            <v>Chicken</v>
          </cell>
        </row>
        <row r="1240">
          <cell r="A1240" t="str">
            <v>GU471887</v>
          </cell>
          <cell r="B1240">
            <v>4</v>
          </cell>
          <cell r="C1240" t="str">
            <v>Avian</v>
          </cell>
          <cell r="D1240" t="str">
            <v>duck</v>
          </cell>
          <cell r="E1240" t="str">
            <v>China</v>
          </cell>
          <cell r="F1240" t="str">
            <v>China_Central</v>
          </cell>
          <cell r="G1240" t="str">
            <v>H9N2</v>
          </cell>
          <cell r="H1240">
            <v>2009</v>
          </cell>
          <cell r="I1240" t="str">
            <v>A/duck/Guangdong/810/2009</v>
          </cell>
          <cell r="J1240">
            <v>40066</v>
          </cell>
          <cell r="K1240" t="str">
            <v>Poultry</v>
          </cell>
          <cell r="L1240" t="str">
            <v>Poultry</v>
          </cell>
          <cell r="M1240" t="str">
            <v>Domestic animal</v>
          </cell>
          <cell r="N1240" t="str">
            <v>Domestic</v>
          </cell>
          <cell r="O1240" t="str">
            <v>Domestic_duck/geese</v>
          </cell>
        </row>
        <row r="1241">
          <cell r="A1241" t="str">
            <v>GU471888</v>
          </cell>
          <cell r="B1241">
            <v>4</v>
          </cell>
          <cell r="C1241" t="str">
            <v>Avian</v>
          </cell>
          <cell r="D1241" t="str">
            <v>chicken</v>
          </cell>
          <cell r="E1241" t="str">
            <v>China</v>
          </cell>
          <cell r="F1241" t="str">
            <v>China_Central</v>
          </cell>
          <cell r="G1241" t="str">
            <v>H9N2</v>
          </cell>
          <cell r="H1241">
            <v>2003</v>
          </cell>
          <cell r="I1241" t="str">
            <v>A/chicken/Guangdong/A6/2003</v>
          </cell>
          <cell r="J1241">
            <v>37747</v>
          </cell>
          <cell r="K1241" t="str">
            <v>Poultry</v>
          </cell>
          <cell r="L1241" t="str">
            <v>Poultry</v>
          </cell>
          <cell r="M1241" t="str">
            <v>Domestic animal</v>
          </cell>
          <cell r="N1241" t="str">
            <v>Domestic</v>
          </cell>
          <cell r="O1241" t="str">
            <v>Chicken</v>
          </cell>
        </row>
        <row r="1242">
          <cell r="A1242" t="str">
            <v>GU471889</v>
          </cell>
          <cell r="B1242">
            <v>4</v>
          </cell>
          <cell r="C1242" t="str">
            <v>Avian</v>
          </cell>
          <cell r="D1242" t="str">
            <v>chicken</v>
          </cell>
          <cell r="E1242" t="str">
            <v>China</v>
          </cell>
          <cell r="F1242" t="str">
            <v>China_Central</v>
          </cell>
          <cell r="G1242" t="str">
            <v>H9N2</v>
          </cell>
          <cell r="H1242">
            <v>2005</v>
          </cell>
          <cell r="I1242" t="str">
            <v>A/chicken/Guangdong/B6/2005</v>
          </cell>
          <cell r="J1242">
            <v>38476</v>
          </cell>
          <cell r="K1242" t="str">
            <v>Poultry</v>
          </cell>
          <cell r="L1242" t="str">
            <v>Poultry</v>
          </cell>
          <cell r="M1242" t="str">
            <v>Domestic animal</v>
          </cell>
          <cell r="N1242" t="str">
            <v>Domestic</v>
          </cell>
          <cell r="O1242" t="str">
            <v>Chicken</v>
          </cell>
        </row>
        <row r="1243">
          <cell r="A1243" t="str">
            <v>GU471890</v>
          </cell>
          <cell r="B1243">
            <v>4</v>
          </cell>
          <cell r="C1243" t="str">
            <v>Avian</v>
          </cell>
          <cell r="D1243" t="str">
            <v>chicken</v>
          </cell>
          <cell r="E1243" t="str">
            <v>China</v>
          </cell>
          <cell r="F1243" t="str">
            <v>China_Central</v>
          </cell>
          <cell r="G1243" t="str">
            <v>H9N2</v>
          </cell>
          <cell r="H1243">
            <v>2008</v>
          </cell>
          <cell r="I1243" t="str">
            <v>A/chicken/Guangdong/HE20/2008</v>
          </cell>
          <cell r="J1243">
            <v>39663</v>
          </cell>
          <cell r="K1243" t="str">
            <v>Poultry</v>
          </cell>
          <cell r="L1243" t="str">
            <v>Poultry</v>
          </cell>
          <cell r="M1243" t="str">
            <v>Domestic animal</v>
          </cell>
          <cell r="N1243" t="str">
            <v>Domestic</v>
          </cell>
          <cell r="O1243" t="str">
            <v>Chicken</v>
          </cell>
        </row>
        <row r="1244">
          <cell r="A1244" t="str">
            <v>GU471891</v>
          </cell>
          <cell r="B1244">
            <v>4</v>
          </cell>
          <cell r="C1244" t="str">
            <v>Avian</v>
          </cell>
          <cell r="D1244" t="str">
            <v>chicken</v>
          </cell>
          <cell r="E1244" t="str">
            <v>China</v>
          </cell>
          <cell r="F1244" t="str">
            <v>China_Central</v>
          </cell>
          <cell r="G1244" t="str">
            <v>H9N2</v>
          </cell>
          <cell r="H1244">
            <v>2008</v>
          </cell>
          <cell r="I1244" t="str">
            <v>A/chicken/Guangdong/HE12/2008</v>
          </cell>
          <cell r="J1244">
            <v>39471</v>
          </cell>
          <cell r="K1244" t="str">
            <v>Poultry</v>
          </cell>
          <cell r="L1244" t="str">
            <v>Poultry</v>
          </cell>
          <cell r="M1244" t="str">
            <v>Domestic animal</v>
          </cell>
          <cell r="N1244" t="str">
            <v>Domestic</v>
          </cell>
          <cell r="O1244" t="str">
            <v>Chicken</v>
          </cell>
        </row>
        <row r="1245">
          <cell r="A1245" t="str">
            <v>GU471892</v>
          </cell>
          <cell r="B1245">
            <v>4</v>
          </cell>
          <cell r="C1245" t="str">
            <v>Avian</v>
          </cell>
          <cell r="D1245" t="str">
            <v>chicken</v>
          </cell>
          <cell r="E1245" t="str">
            <v>China</v>
          </cell>
          <cell r="F1245" t="str">
            <v>China_Central</v>
          </cell>
          <cell r="G1245" t="str">
            <v>H9N2</v>
          </cell>
          <cell r="H1245">
            <v>2003</v>
          </cell>
          <cell r="I1245" t="str">
            <v>A/chicken/Guangdong/A3/2003</v>
          </cell>
          <cell r="J1245">
            <v>37685</v>
          </cell>
          <cell r="K1245" t="str">
            <v>Poultry</v>
          </cell>
          <cell r="L1245" t="str">
            <v>Poultry</v>
          </cell>
          <cell r="M1245" t="str">
            <v>Domestic animal</v>
          </cell>
          <cell r="N1245" t="str">
            <v>Domestic</v>
          </cell>
          <cell r="O1245" t="str">
            <v>Chicken</v>
          </cell>
        </row>
        <row r="1246">
          <cell r="A1246" t="str">
            <v>GU471893</v>
          </cell>
          <cell r="B1246">
            <v>4</v>
          </cell>
          <cell r="C1246" t="str">
            <v>Avian</v>
          </cell>
          <cell r="D1246" t="str">
            <v>chicken</v>
          </cell>
          <cell r="E1246" t="str">
            <v>China</v>
          </cell>
          <cell r="F1246" t="str">
            <v>China_Central</v>
          </cell>
          <cell r="G1246" t="str">
            <v>H9N2</v>
          </cell>
          <cell r="H1246">
            <v>2003</v>
          </cell>
          <cell r="I1246" t="str">
            <v>A/chicken/Guangdong/A5/2003</v>
          </cell>
          <cell r="J1246">
            <v>37747</v>
          </cell>
          <cell r="K1246" t="str">
            <v>Poultry</v>
          </cell>
          <cell r="L1246" t="str">
            <v>Poultry</v>
          </cell>
          <cell r="M1246" t="str">
            <v>Domestic animal</v>
          </cell>
          <cell r="N1246" t="str">
            <v>Domestic</v>
          </cell>
          <cell r="O1246" t="str">
            <v>Chicken</v>
          </cell>
        </row>
        <row r="1247">
          <cell r="A1247" t="str">
            <v>GU471894</v>
          </cell>
          <cell r="B1247">
            <v>4</v>
          </cell>
          <cell r="C1247" t="str">
            <v>Avian</v>
          </cell>
          <cell r="D1247" t="str">
            <v>chicken</v>
          </cell>
          <cell r="E1247" t="str">
            <v>China</v>
          </cell>
          <cell r="F1247" t="str">
            <v>China_Central</v>
          </cell>
          <cell r="G1247" t="str">
            <v>H9N2</v>
          </cell>
          <cell r="H1247">
            <v>2007</v>
          </cell>
          <cell r="I1247" t="str">
            <v>A/chicken/Guangdong/A10/2007</v>
          </cell>
          <cell r="J1247">
            <v>39427</v>
          </cell>
          <cell r="K1247" t="str">
            <v>Poultry</v>
          </cell>
          <cell r="L1247" t="str">
            <v>Poultry</v>
          </cell>
          <cell r="M1247" t="str">
            <v>Domestic animal</v>
          </cell>
          <cell r="N1247" t="str">
            <v>Domestic</v>
          </cell>
          <cell r="O1247" t="str">
            <v>Chicken</v>
          </cell>
        </row>
        <row r="1248">
          <cell r="A1248" t="str">
            <v>GU471895</v>
          </cell>
          <cell r="B1248">
            <v>4</v>
          </cell>
          <cell r="C1248" t="str">
            <v>Avian</v>
          </cell>
          <cell r="D1248" t="str">
            <v>chicken</v>
          </cell>
          <cell r="E1248" t="str">
            <v>China</v>
          </cell>
          <cell r="F1248" t="str">
            <v>China_Central</v>
          </cell>
          <cell r="G1248" t="str">
            <v>H9N2</v>
          </cell>
          <cell r="H1248">
            <v>2006</v>
          </cell>
          <cell r="I1248" t="str">
            <v>A/chicken/Guangdong/B2/2006</v>
          </cell>
          <cell r="J1248">
            <v>38878</v>
          </cell>
          <cell r="K1248" t="str">
            <v>Poultry</v>
          </cell>
          <cell r="L1248" t="str">
            <v>Poultry</v>
          </cell>
          <cell r="M1248" t="str">
            <v>Domestic animal</v>
          </cell>
          <cell r="N1248" t="str">
            <v>Domestic</v>
          </cell>
          <cell r="O1248" t="str">
            <v>Chicken</v>
          </cell>
        </row>
        <row r="1249">
          <cell r="A1249" t="str">
            <v>GU471896</v>
          </cell>
          <cell r="B1249">
            <v>4</v>
          </cell>
          <cell r="C1249" t="str">
            <v>Avian</v>
          </cell>
          <cell r="D1249" t="str">
            <v>chicken</v>
          </cell>
          <cell r="E1249" t="str">
            <v>China</v>
          </cell>
          <cell r="F1249" t="str">
            <v>China_Central</v>
          </cell>
          <cell r="G1249" t="str">
            <v>H9N2</v>
          </cell>
          <cell r="H1249">
            <v>2003</v>
          </cell>
          <cell r="I1249" t="str">
            <v>A/chicken/Guangdong/A4/2003</v>
          </cell>
          <cell r="J1249">
            <v>37669</v>
          </cell>
          <cell r="K1249" t="str">
            <v>Poultry</v>
          </cell>
          <cell r="L1249" t="str">
            <v>Poultry</v>
          </cell>
          <cell r="M1249" t="str">
            <v>Domestic animal</v>
          </cell>
          <cell r="N1249" t="str">
            <v>Domestic</v>
          </cell>
          <cell r="O1249" t="str">
            <v>Chicken</v>
          </cell>
        </row>
        <row r="1250">
          <cell r="A1250" t="str">
            <v>GU471897</v>
          </cell>
          <cell r="B1250">
            <v>4</v>
          </cell>
          <cell r="C1250" t="str">
            <v>Avian</v>
          </cell>
          <cell r="D1250" t="str">
            <v>chicken</v>
          </cell>
          <cell r="E1250" t="str">
            <v>China</v>
          </cell>
          <cell r="F1250" t="str">
            <v>China_Central</v>
          </cell>
          <cell r="G1250" t="str">
            <v>H9N2</v>
          </cell>
          <cell r="H1250">
            <v>2009</v>
          </cell>
          <cell r="I1250" t="str">
            <v>A/chicken/Guangdong/G7/2009</v>
          </cell>
          <cell r="J1250">
            <v>40113</v>
          </cell>
          <cell r="K1250" t="str">
            <v>Poultry</v>
          </cell>
          <cell r="L1250" t="str">
            <v>Poultry</v>
          </cell>
          <cell r="M1250" t="str">
            <v>Domestic animal</v>
          </cell>
          <cell r="N1250" t="str">
            <v>Domestic</v>
          </cell>
          <cell r="O1250" t="str">
            <v>Chicken</v>
          </cell>
        </row>
        <row r="1251">
          <cell r="A1251" t="str">
            <v>GU474550</v>
          </cell>
          <cell r="B1251">
            <v>4</v>
          </cell>
          <cell r="C1251" t="str">
            <v>Environment</v>
          </cell>
          <cell r="D1251" t="str">
            <v>environment</v>
          </cell>
          <cell r="E1251" t="str">
            <v>China</v>
          </cell>
          <cell r="F1251" t="str">
            <v>China_Central</v>
          </cell>
          <cell r="G1251" t="str">
            <v>H9N2</v>
          </cell>
          <cell r="H1251">
            <v>2007</v>
          </cell>
          <cell r="I1251" t="str">
            <v>A/environment/Hunan/1-18/2007</v>
          </cell>
          <cell r="J1251" t="str">
            <v>2007/03/</v>
          </cell>
          <cell r="K1251" t="str">
            <v>Environmental</v>
          </cell>
          <cell r="L1251" t="str">
            <v>Environmental</v>
          </cell>
          <cell r="M1251" t="str">
            <v>Environmental</v>
          </cell>
          <cell r="N1251" t="str">
            <v>Domestic</v>
          </cell>
          <cell r="O1251" t="str">
            <v>Environmental</v>
          </cell>
        </row>
        <row r="1252">
          <cell r="A1252" t="str">
            <v>GU474558</v>
          </cell>
          <cell r="B1252">
            <v>4</v>
          </cell>
          <cell r="C1252" t="str">
            <v>Environment</v>
          </cell>
          <cell r="D1252" t="str">
            <v>environment</v>
          </cell>
          <cell r="E1252" t="str">
            <v>China</v>
          </cell>
          <cell r="F1252" t="str">
            <v>China_Central</v>
          </cell>
          <cell r="G1252" t="str">
            <v>H9N2</v>
          </cell>
          <cell r="H1252">
            <v>2007</v>
          </cell>
          <cell r="I1252" t="str">
            <v>A/environment/Hunan/1-23/2007</v>
          </cell>
          <cell r="J1252" t="str">
            <v>2007/03/</v>
          </cell>
          <cell r="K1252" t="str">
            <v>Environmental</v>
          </cell>
          <cell r="L1252" t="str">
            <v>Environmental</v>
          </cell>
          <cell r="M1252" t="str">
            <v>Environmental</v>
          </cell>
          <cell r="N1252" t="str">
            <v>Domestic</v>
          </cell>
          <cell r="O1252" t="str">
            <v>Environmental</v>
          </cell>
        </row>
        <row r="1253">
          <cell r="A1253" t="str">
            <v>GU474566</v>
          </cell>
          <cell r="B1253">
            <v>4</v>
          </cell>
          <cell r="C1253" t="str">
            <v>Environment</v>
          </cell>
          <cell r="D1253" t="str">
            <v>environment</v>
          </cell>
          <cell r="E1253" t="str">
            <v>China</v>
          </cell>
          <cell r="F1253" t="str">
            <v>China_Central</v>
          </cell>
          <cell r="G1253" t="str">
            <v>H9N2</v>
          </cell>
          <cell r="H1253">
            <v>2007</v>
          </cell>
          <cell r="I1253" t="str">
            <v>A/environment/Hunan/1-70/2007</v>
          </cell>
          <cell r="J1253" t="str">
            <v>2007/03/</v>
          </cell>
          <cell r="K1253" t="str">
            <v>Environmental</v>
          </cell>
          <cell r="L1253" t="str">
            <v>Environmental</v>
          </cell>
          <cell r="M1253" t="str">
            <v>Environmental</v>
          </cell>
          <cell r="N1253" t="str">
            <v>Domestic</v>
          </cell>
          <cell r="O1253" t="str">
            <v>Environmental</v>
          </cell>
        </row>
        <row r="1254">
          <cell r="A1254" t="str">
            <v>GU474574</v>
          </cell>
          <cell r="B1254">
            <v>4</v>
          </cell>
          <cell r="C1254" t="str">
            <v>Environment</v>
          </cell>
          <cell r="D1254" t="str">
            <v>environment</v>
          </cell>
          <cell r="E1254" t="str">
            <v>China</v>
          </cell>
          <cell r="F1254" t="str">
            <v>China_Central</v>
          </cell>
          <cell r="G1254" t="str">
            <v>H9N2</v>
          </cell>
          <cell r="H1254">
            <v>2007</v>
          </cell>
          <cell r="I1254" t="str">
            <v>A/environment/Hunan/1-81/2007</v>
          </cell>
          <cell r="J1254" t="str">
            <v>2007/03/</v>
          </cell>
          <cell r="K1254" t="str">
            <v>Environmental</v>
          </cell>
          <cell r="L1254" t="str">
            <v>Environmental</v>
          </cell>
          <cell r="M1254" t="str">
            <v>Environmental</v>
          </cell>
          <cell r="N1254" t="str">
            <v>Domestic</v>
          </cell>
          <cell r="O1254" t="str">
            <v>Environmental</v>
          </cell>
        </row>
        <row r="1255">
          <cell r="A1255" t="str">
            <v>GU474582</v>
          </cell>
          <cell r="B1255">
            <v>4</v>
          </cell>
          <cell r="C1255" t="str">
            <v>Environment</v>
          </cell>
          <cell r="D1255" t="str">
            <v>feces</v>
          </cell>
          <cell r="E1255" t="str">
            <v>China</v>
          </cell>
          <cell r="F1255" t="str">
            <v>China_Central</v>
          </cell>
          <cell r="G1255" t="str">
            <v>H9N2</v>
          </cell>
          <cell r="H1255">
            <v>2007</v>
          </cell>
          <cell r="I1255" t="str">
            <v>A/feces/Hunan/2-28/2007</v>
          </cell>
          <cell r="J1255" t="str">
            <v>2007/04/</v>
          </cell>
          <cell r="K1255" t="str">
            <v>Environmental</v>
          </cell>
          <cell r="L1255" t="str">
            <v>Environmental</v>
          </cell>
          <cell r="M1255" t="str">
            <v>Environmental</v>
          </cell>
          <cell r="N1255" t="str">
            <v>Domestic</v>
          </cell>
          <cell r="O1255" t="str">
            <v>Environmental</v>
          </cell>
        </row>
        <row r="1256">
          <cell r="A1256" t="str">
            <v>GU474590</v>
          </cell>
          <cell r="B1256">
            <v>4</v>
          </cell>
          <cell r="C1256" t="str">
            <v>Environment</v>
          </cell>
          <cell r="D1256" t="str">
            <v>environment</v>
          </cell>
          <cell r="E1256" t="str">
            <v>China</v>
          </cell>
          <cell r="F1256" t="str">
            <v>China_Central</v>
          </cell>
          <cell r="G1256" t="str">
            <v>H9N2</v>
          </cell>
          <cell r="H1256">
            <v>2007</v>
          </cell>
          <cell r="I1256" t="str">
            <v>A/environment/Hunan/2-84/2007</v>
          </cell>
          <cell r="J1256" t="str">
            <v>2007/04/</v>
          </cell>
          <cell r="K1256" t="str">
            <v>Environmental</v>
          </cell>
          <cell r="L1256" t="str">
            <v>Environmental</v>
          </cell>
          <cell r="M1256" t="str">
            <v>Environmental</v>
          </cell>
          <cell r="N1256" t="str">
            <v>Domestic</v>
          </cell>
          <cell r="O1256" t="str">
            <v>Environmental</v>
          </cell>
        </row>
        <row r="1257">
          <cell r="A1257" t="str">
            <v>GU474598</v>
          </cell>
          <cell r="B1257">
            <v>4</v>
          </cell>
          <cell r="C1257" t="str">
            <v>Environment</v>
          </cell>
          <cell r="D1257" t="str">
            <v>feces</v>
          </cell>
          <cell r="E1257" t="str">
            <v>China</v>
          </cell>
          <cell r="F1257" t="str">
            <v>China_Central</v>
          </cell>
          <cell r="G1257" t="str">
            <v>H9N2</v>
          </cell>
          <cell r="H1257">
            <v>2007</v>
          </cell>
          <cell r="I1257" t="str">
            <v>A/feces/Hunan/3-91/2007</v>
          </cell>
          <cell r="J1257" t="str">
            <v>2007/10/</v>
          </cell>
          <cell r="K1257" t="str">
            <v>Environmental</v>
          </cell>
          <cell r="L1257" t="str">
            <v>Environmental</v>
          </cell>
          <cell r="M1257" t="str">
            <v>Environmental</v>
          </cell>
          <cell r="N1257" t="str">
            <v>Domestic</v>
          </cell>
          <cell r="O1257" t="str">
            <v>Environmental</v>
          </cell>
        </row>
        <row r="1258">
          <cell r="A1258" t="str">
            <v>GU474606</v>
          </cell>
          <cell r="B1258">
            <v>4</v>
          </cell>
          <cell r="C1258" t="str">
            <v>Environment</v>
          </cell>
          <cell r="D1258" t="str">
            <v>environment</v>
          </cell>
          <cell r="E1258" t="str">
            <v>China</v>
          </cell>
          <cell r="F1258" t="str">
            <v>China_Central</v>
          </cell>
          <cell r="G1258" t="str">
            <v>H9N2</v>
          </cell>
          <cell r="H1258">
            <v>2007</v>
          </cell>
          <cell r="I1258" t="str">
            <v>A/environment/Hunan/5-38/2007</v>
          </cell>
          <cell r="J1258" t="str">
            <v>2007/12/</v>
          </cell>
          <cell r="K1258" t="str">
            <v>Environmental</v>
          </cell>
          <cell r="L1258" t="str">
            <v>Environmental</v>
          </cell>
          <cell r="M1258" t="str">
            <v>Environmental</v>
          </cell>
          <cell r="N1258" t="str">
            <v>Domestic</v>
          </cell>
          <cell r="O1258" t="str">
            <v>Environmental</v>
          </cell>
        </row>
        <row r="1259">
          <cell r="A1259" t="str">
            <v>GU722359</v>
          </cell>
          <cell r="B1259">
            <v>4</v>
          </cell>
          <cell r="C1259" t="str">
            <v>Avian</v>
          </cell>
          <cell r="D1259" t="str">
            <v>chicken</v>
          </cell>
          <cell r="E1259" t="str">
            <v>China</v>
          </cell>
          <cell r="F1259" t="str">
            <v>China_Central</v>
          </cell>
          <cell r="G1259" t="str">
            <v>H9N2</v>
          </cell>
          <cell r="H1259">
            <v>2007</v>
          </cell>
          <cell r="I1259" t="str">
            <v>A/chicken/Guangxi/17/2007</v>
          </cell>
          <cell r="J1259">
            <v>39238</v>
          </cell>
          <cell r="K1259" t="str">
            <v>Poultry</v>
          </cell>
          <cell r="L1259" t="str">
            <v>Poultry</v>
          </cell>
          <cell r="M1259" t="str">
            <v>Domestic animal</v>
          </cell>
          <cell r="N1259" t="str">
            <v>Domestic</v>
          </cell>
          <cell r="O1259" t="str">
            <v>Chicken</v>
          </cell>
        </row>
        <row r="1260">
          <cell r="A1260" t="str">
            <v>GU722360</v>
          </cell>
          <cell r="B1260">
            <v>4</v>
          </cell>
          <cell r="C1260" t="str">
            <v>Avian</v>
          </cell>
          <cell r="D1260" t="str">
            <v>chicken</v>
          </cell>
          <cell r="E1260" t="str">
            <v>China</v>
          </cell>
          <cell r="F1260" t="str">
            <v>China_Central</v>
          </cell>
          <cell r="G1260" t="str">
            <v>H9N2</v>
          </cell>
          <cell r="H1260">
            <v>2006</v>
          </cell>
          <cell r="I1260" t="str">
            <v>A/chicken/Guangxi/21/2006</v>
          </cell>
          <cell r="J1260">
            <v>38755</v>
          </cell>
          <cell r="K1260" t="str">
            <v>Poultry</v>
          </cell>
          <cell r="L1260" t="str">
            <v>Poultry</v>
          </cell>
          <cell r="M1260" t="str">
            <v>Domestic animal</v>
          </cell>
          <cell r="N1260" t="str">
            <v>Domestic</v>
          </cell>
          <cell r="O1260" t="str">
            <v>Chicken</v>
          </cell>
        </row>
        <row r="1261">
          <cell r="A1261" t="str">
            <v>GU722361</v>
          </cell>
          <cell r="B1261">
            <v>4</v>
          </cell>
          <cell r="C1261" t="str">
            <v>Avian</v>
          </cell>
          <cell r="D1261" t="str">
            <v>chicken</v>
          </cell>
          <cell r="E1261" t="str">
            <v>China</v>
          </cell>
          <cell r="F1261" t="str">
            <v>China_Central</v>
          </cell>
          <cell r="G1261" t="str">
            <v>H9N2</v>
          </cell>
          <cell r="H1261">
            <v>2007</v>
          </cell>
          <cell r="I1261" t="str">
            <v>A/chicken/Guangxi/39/2007</v>
          </cell>
          <cell r="J1261">
            <v>39307</v>
          </cell>
          <cell r="K1261" t="str">
            <v>Poultry</v>
          </cell>
          <cell r="L1261" t="str">
            <v>Poultry</v>
          </cell>
          <cell r="M1261" t="str">
            <v>Domestic animal</v>
          </cell>
          <cell r="N1261" t="str">
            <v>Domestic</v>
          </cell>
          <cell r="O1261" t="str">
            <v>Chicken</v>
          </cell>
        </row>
        <row r="1262">
          <cell r="A1262" t="str">
            <v>GU722362</v>
          </cell>
          <cell r="B1262">
            <v>4</v>
          </cell>
          <cell r="C1262" t="str">
            <v>Avian</v>
          </cell>
          <cell r="D1262" t="str">
            <v>chicken</v>
          </cell>
          <cell r="E1262" t="str">
            <v>China</v>
          </cell>
          <cell r="F1262" t="str">
            <v>China_Central</v>
          </cell>
          <cell r="G1262" t="str">
            <v>H9N2</v>
          </cell>
          <cell r="H1262">
            <v>2006</v>
          </cell>
          <cell r="I1262" t="str">
            <v>A/chicken/Guangxi/44/2006</v>
          </cell>
          <cell r="J1262">
            <v>38830</v>
          </cell>
          <cell r="K1262" t="str">
            <v>Poultry</v>
          </cell>
          <cell r="L1262" t="str">
            <v>Poultry</v>
          </cell>
          <cell r="M1262" t="str">
            <v>Domestic animal</v>
          </cell>
          <cell r="N1262" t="str">
            <v>Domestic</v>
          </cell>
          <cell r="O1262" t="str">
            <v>Chicken</v>
          </cell>
        </row>
        <row r="1263">
          <cell r="A1263" t="str">
            <v>GU722363</v>
          </cell>
          <cell r="B1263">
            <v>4</v>
          </cell>
          <cell r="C1263" t="str">
            <v>Avian</v>
          </cell>
          <cell r="D1263" t="str">
            <v>chicken</v>
          </cell>
          <cell r="E1263" t="str">
            <v>China</v>
          </cell>
          <cell r="F1263" t="str">
            <v>China_Central</v>
          </cell>
          <cell r="G1263" t="str">
            <v>H9N2</v>
          </cell>
          <cell r="H1263">
            <v>2006</v>
          </cell>
          <cell r="I1263" t="str">
            <v>A/chicken/Guangxi/101/2006</v>
          </cell>
          <cell r="J1263">
            <v>39007</v>
          </cell>
          <cell r="K1263" t="str">
            <v>Poultry</v>
          </cell>
          <cell r="L1263" t="str">
            <v>Poultry</v>
          </cell>
          <cell r="M1263" t="str">
            <v>Domestic animal</v>
          </cell>
          <cell r="N1263" t="str">
            <v>Domestic</v>
          </cell>
          <cell r="O1263" t="str">
            <v>Chicken</v>
          </cell>
        </row>
        <row r="1264">
          <cell r="A1264" t="str">
            <v>GU722364</v>
          </cell>
          <cell r="B1264">
            <v>4</v>
          </cell>
          <cell r="C1264" t="str">
            <v>Avian</v>
          </cell>
          <cell r="D1264" t="str">
            <v>sparrow</v>
          </cell>
          <cell r="E1264" t="str">
            <v>China</v>
          </cell>
          <cell r="F1264" t="str">
            <v>China_Central</v>
          </cell>
          <cell r="G1264" t="str">
            <v>H9N2</v>
          </cell>
          <cell r="H1264">
            <v>2005</v>
          </cell>
          <cell r="I1264" t="str">
            <v>A/sparrow/Guangxi/09/2005</v>
          </cell>
          <cell r="J1264">
            <v>38611</v>
          </cell>
          <cell r="K1264" t="str">
            <v>Passeriformes</v>
          </cell>
          <cell r="L1264" t="str">
            <v>Passeriformes</v>
          </cell>
          <cell r="M1264" t="str">
            <v>Wild bird</v>
          </cell>
          <cell r="N1264" t="str">
            <v>Wild</v>
          </cell>
          <cell r="O1264" t="str">
            <v>Other</v>
          </cell>
        </row>
        <row r="1265">
          <cell r="A1265" t="str">
            <v>GU722365</v>
          </cell>
          <cell r="B1265">
            <v>4</v>
          </cell>
          <cell r="C1265" t="str">
            <v>Avian</v>
          </cell>
          <cell r="D1265" t="str">
            <v>sparrow</v>
          </cell>
          <cell r="E1265" t="str">
            <v>China</v>
          </cell>
          <cell r="F1265" t="str">
            <v>China_Central</v>
          </cell>
          <cell r="G1265" t="str">
            <v>H9N2</v>
          </cell>
          <cell r="H1265">
            <v>2005</v>
          </cell>
          <cell r="I1265" t="str">
            <v>A/sparrow/Guangxi/11/2005</v>
          </cell>
          <cell r="J1265">
            <v>38659</v>
          </cell>
          <cell r="K1265" t="str">
            <v>Passeriformes</v>
          </cell>
          <cell r="L1265" t="str">
            <v>Passeriformes</v>
          </cell>
          <cell r="M1265" t="str">
            <v>Wild bird</v>
          </cell>
          <cell r="N1265" t="str">
            <v>Wild</v>
          </cell>
          <cell r="O1265" t="str">
            <v>Other</v>
          </cell>
        </row>
        <row r="1266">
          <cell r="A1266" t="str">
            <v>GU722366</v>
          </cell>
          <cell r="B1266">
            <v>4</v>
          </cell>
          <cell r="C1266" t="str">
            <v>Avian</v>
          </cell>
          <cell r="D1266" t="str">
            <v>sparrow</v>
          </cell>
          <cell r="E1266" t="str">
            <v>China</v>
          </cell>
          <cell r="F1266" t="str">
            <v>China_Central</v>
          </cell>
          <cell r="G1266" t="str">
            <v>H9N2</v>
          </cell>
          <cell r="H1266">
            <v>2006</v>
          </cell>
          <cell r="I1266" t="str">
            <v>A/sparrow/Guangxi/31/2006</v>
          </cell>
          <cell r="J1266">
            <v>38895</v>
          </cell>
          <cell r="K1266" t="str">
            <v>Passeriformes</v>
          </cell>
          <cell r="L1266" t="str">
            <v>Passeriformes</v>
          </cell>
          <cell r="M1266" t="str">
            <v>Wild bird</v>
          </cell>
          <cell r="N1266" t="str">
            <v>Wild</v>
          </cell>
          <cell r="O1266" t="str">
            <v>Other</v>
          </cell>
        </row>
        <row r="1267">
          <cell r="A1267" t="str">
            <v>GU722367</v>
          </cell>
          <cell r="B1267">
            <v>4</v>
          </cell>
          <cell r="C1267" t="str">
            <v>Avian</v>
          </cell>
          <cell r="D1267" t="str">
            <v>sparrow</v>
          </cell>
          <cell r="E1267" t="str">
            <v>China</v>
          </cell>
          <cell r="F1267" t="str">
            <v>China_Central</v>
          </cell>
          <cell r="G1267" t="str">
            <v>H9N2</v>
          </cell>
          <cell r="H1267">
            <v>2006</v>
          </cell>
          <cell r="I1267" t="str">
            <v>A/sparrow/Guangxi/47/2006</v>
          </cell>
          <cell r="J1267">
            <v>38971</v>
          </cell>
          <cell r="K1267" t="str">
            <v>Passeriformes</v>
          </cell>
          <cell r="L1267" t="str">
            <v>Passeriformes</v>
          </cell>
          <cell r="M1267" t="str">
            <v>Wild bird</v>
          </cell>
          <cell r="N1267" t="str">
            <v>Wild</v>
          </cell>
          <cell r="O1267" t="str">
            <v>Other</v>
          </cell>
        </row>
        <row r="1268">
          <cell r="A1268" t="str">
            <v>GU722368</v>
          </cell>
          <cell r="B1268">
            <v>4</v>
          </cell>
          <cell r="C1268" t="str">
            <v>Avian</v>
          </cell>
          <cell r="D1268" t="str">
            <v>sparrow</v>
          </cell>
          <cell r="E1268" t="str">
            <v>China</v>
          </cell>
          <cell r="F1268" t="str">
            <v>China_Central</v>
          </cell>
          <cell r="G1268" t="str">
            <v>H9N2</v>
          </cell>
          <cell r="H1268">
            <v>2006</v>
          </cell>
          <cell r="I1268" t="str">
            <v>A/sparrow/Guangxi/93/2006</v>
          </cell>
          <cell r="J1268">
            <v>39070</v>
          </cell>
          <cell r="K1268" t="str">
            <v>Passeriformes</v>
          </cell>
          <cell r="L1268" t="str">
            <v>Passeriformes</v>
          </cell>
          <cell r="M1268" t="str">
            <v>Wild bird</v>
          </cell>
          <cell r="N1268" t="str">
            <v>Wild</v>
          </cell>
          <cell r="O1268" t="str">
            <v>Other</v>
          </cell>
        </row>
        <row r="1269">
          <cell r="A1269" t="str">
            <v>GU722369</v>
          </cell>
          <cell r="B1269">
            <v>4</v>
          </cell>
          <cell r="C1269" t="str">
            <v>Avian</v>
          </cell>
          <cell r="D1269" t="str">
            <v>sparrow</v>
          </cell>
          <cell r="E1269" t="str">
            <v>China</v>
          </cell>
          <cell r="F1269" t="str">
            <v>China_Central</v>
          </cell>
          <cell r="G1269" t="str">
            <v>H9N2</v>
          </cell>
          <cell r="H1269">
            <v>2007</v>
          </cell>
          <cell r="I1269" t="str">
            <v>A/sparrow/Guangxi/121/2007</v>
          </cell>
          <cell r="J1269">
            <v>39291</v>
          </cell>
          <cell r="K1269" t="str">
            <v>Passeriformes</v>
          </cell>
          <cell r="L1269" t="str">
            <v>Passeriformes</v>
          </cell>
          <cell r="M1269" t="str">
            <v>Wild bird</v>
          </cell>
          <cell r="N1269" t="str">
            <v>Wild</v>
          </cell>
          <cell r="O1269" t="str">
            <v>Other</v>
          </cell>
        </row>
        <row r="1270">
          <cell r="A1270" t="str">
            <v>HE802066</v>
          </cell>
          <cell r="B1270">
            <v>4</v>
          </cell>
          <cell r="C1270" t="str">
            <v>Avian</v>
          </cell>
          <cell r="D1270" t="str">
            <v>duck</v>
          </cell>
          <cell r="E1270" t="str">
            <v>Germany</v>
          </cell>
          <cell r="F1270" t="str">
            <v>Europe</v>
          </cell>
          <cell r="G1270" t="str">
            <v>H9N2</v>
          </cell>
          <cell r="H1270">
            <v>1995</v>
          </cell>
          <cell r="I1270" t="str">
            <v>A/duck/Germany/113/1995</v>
          </cell>
          <cell r="J1270">
            <v>1995</v>
          </cell>
          <cell r="K1270" t="str">
            <v>?</v>
          </cell>
          <cell r="L1270" t="str">
            <v>Duck (unidentified)</v>
          </cell>
          <cell r="M1270" t="str">
            <v>Wild bird</v>
          </cell>
          <cell r="N1270" t="str">
            <v>Wild</v>
          </cell>
          <cell r="O1270" t="str">
            <v>Anseriformes</v>
          </cell>
        </row>
        <row r="1271">
          <cell r="A1271" t="str">
            <v>HE802723</v>
          </cell>
          <cell r="B1271">
            <v>4</v>
          </cell>
          <cell r="C1271" t="str">
            <v>Avian</v>
          </cell>
          <cell r="D1271" t="str">
            <v>mallard</v>
          </cell>
          <cell r="E1271" t="str">
            <v>Norway</v>
          </cell>
          <cell r="F1271" t="str">
            <v>Europe</v>
          </cell>
          <cell r="G1271" t="str">
            <v>H9N2</v>
          </cell>
          <cell r="H1271">
            <v>2009</v>
          </cell>
          <cell r="I1271" t="str">
            <v>A/mallard/Norway/10_1537/2009</v>
          </cell>
          <cell r="J1271">
            <v>2009</v>
          </cell>
          <cell r="K1271" t="str">
            <v>Anseriformes</v>
          </cell>
          <cell r="L1271" t="str">
            <v>Anseriformes</v>
          </cell>
          <cell r="M1271" t="str">
            <v>Wild bird</v>
          </cell>
          <cell r="N1271" t="str">
            <v>Wild</v>
          </cell>
          <cell r="O1271" t="str">
            <v>Anseriformes</v>
          </cell>
        </row>
        <row r="1272">
          <cell r="A1272" t="str">
            <v>HM008887</v>
          </cell>
          <cell r="B1272">
            <v>4</v>
          </cell>
          <cell r="C1272" t="str">
            <v>Avian</v>
          </cell>
          <cell r="D1272" t="str">
            <v>chicken</v>
          </cell>
          <cell r="E1272" t="str">
            <v>China</v>
          </cell>
          <cell r="F1272" t="str">
            <v>E_Asia_E_China</v>
          </cell>
          <cell r="G1272" t="str">
            <v>H9N2</v>
          </cell>
          <cell r="H1272">
            <v>2007</v>
          </cell>
          <cell r="I1272" t="str">
            <v>A/chicken/Fujian/11/2007</v>
          </cell>
          <cell r="J1272">
            <v>2007</v>
          </cell>
          <cell r="K1272" t="str">
            <v>Poultry</v>
          </cell>
          <cell r="L1272" t="str">
            <v>Poultry</v>
          </cell>
          <cell r="M1272" t="str">
            <v>Domestic animal</v>
          </cell>
          <cell r="N1272" t="str">
            <v>Domestic</v>
          </cell>
          <cell r="O1272" t="str">
            <v>Chicken</v>
          </cell>
        </row>
        <row r="1273">
          <cell r="A1273" t="str">
            <v>HM008896</v>
          </cell>
          <cell r="B1273">
            <v>4</v>
          </cell>
          <cell r="C1273" t="str">
            <v>Avian</v>
          </cell>
          <cell r="D1273" t="str">
            <v>chicken</v>
          </cell>
          <cell r="E1273" t="str">
            <v>China</v>
          </cell>
          <cell r="F1273" t="str">
            <v>E_Asia_E_China</v>
          </cell>
          <cell r="G1273" t="str">
            <v>H9N2</v>
          </cell>
          <cell r="H1273">
            <v>2003</v>
          </cell>
          <cell r="I1273" t="str">
            <v>A/chicken/Beijing/19/2003</v>
          </cell>
          <cell r="J1273">
            <v>2003</v>
          </cell>
          <cell r="K1273" t="str">
            <v>Poultry</v>
          </cell>
          <cell r="L1273" t="str">
            <v>Poultry</v>
          </cell>
          <cell r="M1273" t="str">
            <v>Domestic animal</v>
          </cell>
          <cell r="N1273" t="str">
            <v>Domestic</v>
          </cell>
          <cell r="O1273" t="str">
            <v>Chicken</v>
          </cell>
        </row>
        <row r="1274">
          <cell r="A1274" t="str">
            <v>HM008897</v>
          </cell>
          <cell r="B1274">
            <v>4</v>
          </cell>
          <cell r="C1274" t="str">
            <v>Avian</v>
          </cell>
          <cell r="D1274" t="str">
            <v>chicken</v>
          </cell>
          <cell r="E1274" t="str">
            <v>China</v>
          </cell>
          <cell r="F1274" t="str">
            <v>E_Asia_E_China</v>
          </cell>
          <cell r="G1274" t="str">
            <v>H9N2</v>
          </cell>
          <cell r="H1274">
            <v>2003</v>
          </cell>
          <cell r="I1274" t="str">
            <v>A/chicken/Heibei/8/2003</v>
          </cell>
          <cell r="J1274">
            <v>2003</v>
          </cell>
          <cell r="K1274" t="str">
            <v>Poultry</v>
          </cell>
          <cell r="L1274" t="str">
            <v>Poultry</v>
          </cell>
          <cell r="M1274" t="str">
            <v>Domestic animal</v>
          </cell>
          <cell r="N1274" t="str">
            <v>Domestic</v>
          </cell>
          <cell r="O1274" t="str">
            <v>Chicken</v>
          </cell>
        </row>
        <row r="1275">
          <cell r="A1275" t="str">
            <v>HM008898</v>
          </cell>
          <cell r="B1275">
            <v>4</v>
          </cell>
          <cell r="C1275" t="str">
            <v>Avian</v>
          </cell>
          <cell r="D1275" t="str">
            <v>chicken</v>
          </cell>
          <cell r="E1275" t="str">
            <v>China</v>
          </cell>
          <cell r="F1275" t="str">
            <v>E_Asia_E_China</v>
          </cell>
          <cell r="G1275" t="str">
            <v>H9N2</v>
          </cell>
          <cell r="H1275">
            <v>2003</v>
          </cell>
          <cell r="I1275" t="str">
            <v>A/chicken/Nanjing/13/2003</v>
          </cell>
          <cell r="J1275">
            <v>2003</v>
          </cell>
          <cell r="K1275" t="str">
            <v>Poultry</v>
          </cell>
          <cell r="L1275" t="str">
            <v>Poultry</v>
          </cell>
          <cell r="M1275" t="str">
            <v>Domestic animal</v>
          </cell>
          <cell r="N1275" t="str">
            <v>Domestic</v>
          </cell>
          <cell r="O1275" t="str">
            <v>Chicken</v>
          </cell>
        </row>
        <row r="1276">
          <cell r="A1276" t="str">
            <v>HM008899</v>
          </cell>
          <cell r="B1276">
            <v>4</v>
          </cell>
          <cell r="C1276" t="str">
            <v>Avian</v>
          </cell>
          <cell r="D1276" t="str">
            <v>chicken</v>
          </cell>
          <cell r="E1276" t="str">
            <v>China</v>
          </cell>
          <cell r="F1276" t="str">
            <v>China_Central</v>
          </cell>
          <cell r="G1276" t="str">
            <v>H9N2</v>
          </cell>
          <cell r="H1276">
            <v>2003</v>
          </cell>
          <cell r="I1276" t="str">
            <v>A/chicken/Guangdong/16/2003</v>
          </cell>
          <cell r="J1276">
            <v>2003</v>
          </cell>
          <cell r="K1276" t="str">
            <v>Poultry</v>
          </cell>
          <cell r="L1276" t="str">
            <v>Poultry</v>
          </cell>
          <cell r="M1276" t="str">
            <v>Domestic animal</v>
          </cell>
          <cell r="N1276" t="str">
            <v>Domestic</v>
          </cell>
          <cell r="O1276" t="str">
            <v>Chicken</v>
          </cell>
        </row>
        <row r="1277">
          <cell r="A1277" t="str">
            <v>HM036348</v>
          </cell>
          <cell r="B1277">
            <v>4</v>
          </cell>
          <cell r="C1277" t="str">
            <v>Avian</v>
          </cell>
          <cell r="D1277" t="str">
            <v>chicken</v>
          </cell>
          <cell r="E1277" t="str">
            <v>China</v>
          </cell>
          <cell r="F1277" t="str">
            <v>E_Asia_E_China</v>
          </cell>
          <cell r="G1277" t="str">
            <v>H9N2</v>
          </cell>
          <cell r="H1277">
            <v>2009</v>
          </cell>
          <cell r="I1277" t="str">
            <v>A/chicken/Jiande/01/2009</v>
          </cell>
          <cell r="J1277">
            <v>40137</v>
          </cell>
          <cell r="K1277" t="str">
            <v>Poultry</v>
          </cell>
          <cell r="L1277" t="str">
            <v>Poultry</v>
          </cell>
          <cell r="M1277" t="str">
            <v>Domestic animal</v>
          </cell>
          <cell r="N1277" t="str">
            <v>Domestic</v>
          </cell>
          <cell r="O1277" t="str">
            <v>Chicken</v>
          </cell>
        </row>
        <row r="1278">
          <cell r="A1278" t="str">
            <v>HM060002</v>
          </cell>
          <cell r="B1278">
            <v>4</v>
          </cell>
          <cell r="C1278" t="str">
            <v>Avian</v>
          </cell>
          <cell r="D1278" t="str">
            <v>thick-billed murre</v>
          </cell>
          <cell r="E1278" t="str">
            <v>USA</v>
          </cell>
          <cell r="F1278" t="str">
            <v>N_Amer</v>
          </cell>
          <cell r="G1278" t="str">
            <v>H9N2</v>
          </cell>
          <cell r="H1278">
            <v>2006</v>
          </cell>
          <cell r="I1278" t="str">
            <v>A/thick-billed murre/Alaska/44085-155/2006</v>
          </cell>
          <cell r="J1278">
            <v>38875</v>
          </cell>
          <cell r="K1278" t="str">
            <v>Charadriiformes</v>
          </cell>
          <cell r="L1278" t="str">
            <v>Charadriiformes</v>
          </cell>
          <cell r="M1278" t="str">
            <v>Wild bird</v>
          </cell>
          <cell r="N1278" t="str">
            <v>Wild</v>
          </cell>
          <cell r="O1278" t="str">
            <v>Charadriiformes</v>
          </cell>
        </row>
        <row r="1279">
          <cell r="A1279" t="str">
            <v>HM060003</v>
          </cell>
          <cell r="B1279">
            <v>4</v>
          </cell>
          <cell r="C1279" t="str">
            <v>Avian</v>
          </cell>
          <cell r="D1279" t="str">
            <v>thick-billed murre</v>
          </cell>
          <cell r="E1279" t="str">
            <v>USA</v>
          </cell>
          <cell r="F1279" t="str">
            <v>N_Amer</v>
          </cell>
          <cell r="G1279" t="str">
            <v>H9N2</v>
          </cell>
          <cell r="H1279">
            <v>2006</v>
          </cell>
          <cell r="I1279" t="str">
            <v>A/thick-billed murre/Alaska/44145-186/2006</v>
          </cell>
          <cell r="J1279">
            <v>38876</v>
          </cell>
          <cell r="K1279" t="str">
            <v>Charadriiformes</v>
          </cell>
          <cell r="L1279" t="str">
            <v>Charadriiformes</v>
          </cell>
          <cell r="M1279" t="str">
            <v>Wild bird</v>
          </cell>
          <cell r="N1279" t="str">
            <v>Wild</v>
          </cell>
          <cell r="O1279" t="str">
            <v>Charadriiformes</v>
          </cell>
        </row>
        <row r="1280">
          <cell r="A1280" t="str">
            <v>HM136574</v>
          </cell>
          <cell r="B1280">
            <v>4</v>
          </cell>
          <cell r="C1280" t="str">
            <v>Avian</v>
          </cell>
          <cell r="D1280" t="str">
            <v>Eurasian wigeon</v>
          </cell>
          <cell r="E1280" t="str">
            <v>Netherlands</v>
          </cell>
          <cell r="F1280" t="str">
            <v>Europe</v>
          </cell>
          <cell r="G1280" t="str">
            <v>H9N2</v>
          </cell>
          <cell r="H1280">
            <v>2005</v>
          </cell>
          <cell r="I1280" t="str">
            <v>A/Eurasian wigeon/Netherlands/4/2005</v>
          </cell>
          <cell r="J1280" t="str">
            <v>2005/10/</v>
          </cell>
          <cell r="K1280" t="str">
            <v>Anseriformes</v>
          </cell>
          <cell r="L1280" t="str">
            <v>Anseriformes</v>
          </cell>
          <cell r="M1280" t="str">
            <v>Wild bird</v>
          </cell>
          <cell r="N1280" t="str">
            <v>Wild</v>
          </cell>
          <cell r="O1280" t="str">
            <v>Anseriformes</v>
          </cell>
        </row>
        <row r="1281">
          <cell r="A1281" t="str">
            <v>HM370049</v>
          </cell>
          <cell r="B1281">
            <v>4</v>
          </cell>
          <cell r="C1281" t="str">
            <v>Avian</v>
          </cell>
          <cell r="D1281" t="str">
            <v>chicken</v>
          </cell>
          <cell r="E1281" t="str">
            <v>India</v>
          </cell>
          <cell r="F1281" t="str">
            <v>S_Asia</v>
          </cell>
          <cell r="G1281" t="str">
            <v>H9N2</v>
          </cell>
          <cell r="H1281">
            <v>2006</v>
          </cell>
          <cell r="I1281" t="str">
            <v>A/chicken/Uchal/8286/2006</v>
          </cell>
          <cell r="J1281">
            <v>38773</v>
          </cell>
          <cell r="K1281" t="str">
            <v>Poultry</v>
          </cell>
          <cell r="L1281" t="str">
            <v>Poultry</v>
          </cell>
          <cell r="M1281" t="str">
            <v>Domestic animal</v>
          </cell>
          <cell r="N1281" t="str">
            <v>Domestic</v>
          </cell>
          <cell r="O1281" t="str">
            <v>Chicken</v>
          </cell>
        </row>
        <row r="1282">
          <cell r="A1282" t="str">
            <v>HM370056</v>
          </cell>
          <cell r="B1282">
            <v>4</v>
          </cell>
          <cell r="C1282" t="str">
            <v>Avian</v>
          </cell>
          <cell r="D1282" t="str">
            <v>chicken</v>
          </cell>
          <cell r="E1282" t="str">
            <v>India</v>
          </cell>
          <cell r="F1282" t="str">
            <v>S_Asia</v>
          </cell>
          <cell r="G1282" t="str">
            <v>H9N2</v>
          </cell>
          <cell r="H1282">
            <v>2006</v>
          </cell>
          <cell r="I1282" t="str">
            <v>A/chicken/Uchal/8293/2006</v>
          </cell>
          <cell r="J1282">
            <v>38773</v>
          </cell>
          <cell r="K1282" t="str">
            <v>Poultry</v>
          </cell>
          <cell r="L1282" t="str">
            <v>Poultry</v>
          </cell>
          <cell r="M1282" t="str">
            <v>Domestic animal</v>
          </cell>
          <cell r="N1282" t="str">
            <v>Domestic</v>
          </cell>
          <cell r="O1282" t="str">
            <v>Chicken</v>
          </cell>
        </row>
        <row r="1283">
          <cell r="A1283" t="str">
            <v>HM590762</v>
          </cell>
          <cell r="B1283">
            <v>4</v>
          </cell>
          <cell r="C1283" t="str">
            <v>Avian</v>
          </cell>
          <cell r="D1283" t="str">
            <v>black-billed magpie</v>
          </cell>
          <cell r="E1283" t="str">
            <v>China</v>
          </cell>
          <cell r="F1283" t="str">
            <v>China_Central</v>
          </cell>
          <cell r="G1283" t="str">
            <v>H9N2</v>
          </cell>
          <cell r="H1283">
            <v>2005</v>
          </cell>
          <cell r="I1283" t="str">
            <v>A/black-billed magpie/Guangxi/30/2005</v>
          </cell>
          <cell r="J1283" t="str">
            <v>2005/05/</v>
          </cell>
          <cell r="K1283" t="str">
            <v>Passeriformes</v>
          </cell>
          <cell r="L1283" t="str">
            <v>Passeriformes</v>
          </cell>
          <cell r="M1283" t="str">
            <v>Wild bird</v>
          </cell>
          <cell r="N1283" t="str">
            <v>Wild</v>
          </cell>
          <cell r="O1283" t="str">
            <v>Other</v>
          </cell>
        </row>
        <row r="1284">
          <cell r="A1284" t="str">
            <v>HM590770</v>
          </cell>
          <cell r="B1284">
            <v>4</v>
          </cell>
          <cell r="C1284" t="str">
            <v>Avian</v>
          </cell>
          <cell r="D1284" t="str">
            <v>black-billed magpie</v>
          </cell>
          <cell r="E1284" t="str">
            <v>China</v>
          </cell>
          <cell r="F1284" t="str">
            <v>China_Central</v>
          </cell>
          <cell r="G1284" t="str">
            <v>H9N2</v>
          </cell>
          <cell r="H1284">
            <v>2005</v>
          </cell>
          <cell r="I1284" t="str">
            <v>A/black-billed magpie/Guangxi/31/2005</v>
          </cell>
          <cell r="J1284" t="str">
            <v>2005/05/</v>
          </cell>
          <cell r="K1284" t="str">
            <v>Passeriformes</v>
          </cell>
          <cell r="L1284" t="str">
            <v>Passeriformes</v>
          </cell>
          <cell r="M1284" t="str">
            <v>Wild bird</v>
          </cell>
          <cell r="N1284" t="str">
            <v>Wild</v>
          </cell>
          <cell r="O1284" t="str">
            <v>Other</v>
          </cell>
        </row>
        <row r="1285">
          <cell r="A1285" t="str">
            <v>HM751154</v>
          </cell>
          <cell r="B1285">
            <v>4</v>
          </cell>
          <cell r="C1285" t="str">
            <v>Avian</v>
          </cell>
          <cell r="D1285" t="str">
            <v>chicken</v>
          </cell>
          <cell r="E1285" t="str">
            <v>China</v>
          </cell>
          <cell r="F1285" t="str">
            <v>E_Asia_E_China</v>
          </cell>
          <cell r="G1285" t="str">
            <v>H9N2</v>
          </cell>
          <cell r="H1285">
            <v>2009</v>
          </cell>
          <cell r="I1285" t="str">
            <v>A/chicken/Shandong/PD/2009</v>
          </cell>
          <cell r="J1285">
            <v>39823</v>
          </cell>
          <cell r="K1285" t="str">
            <v>Poultry</v>
          </cell>
          <cell r="L1285" t="str">
            <v>Poultry</v>
          </cell>
          <cell r="M1285" t="str">
            <v>Domestic animal</v>
          </cell>
          <cell r="N1285" t="str">
            <v>Domestic</v>
          </cell>
          <cell r="O1285" t="str">
            <v>Chicken</v>
          </cell>
        </row>
        <row r="1286">
          <cell r="A1286" t="str">
            <v>HM751162</v>
          </cell>
          <cell r="B1286">
            <v>4</v>
          </cell>
          <cell r="C1286" t="str">
            <v>Avian</v>
          </cell>
          <cell r="D1286" t="str">
            <v>chicken</v>
          </cell>
          <cell r="E1286" t="str">
            <v>China</v>
          </cell>
          <cell r="F1286" t="str">
            <v>E_Asia_E_China</v>
          </cell>
          <cell r="G1286" t="str">
            <v>H9N2</v>
          </cell>
          <cell r="H1286">
            <v>2009</v>
          </cell>
          <cell r="I1286" t="str">
            <v>A/chicken/Shandong/HY/2009</v>
          </cell>
          <cell r="J1286">
            <v>39856</v>
          </cell>
          <cell r="K1286" t="str">
            <v>Poultry</v>
          </cell>
          <cell r="L1286" t="str">
            <v>Poultry</v>
          </cell>
          <cell r="M1286" t="str">
            <v>Domestic animal</v>
          </cell>
          <cell r="N1286" t="str">
            <v>Domestic</v>
          </cell>
          <cell r="O1286" t="str">
            <v>Chicken</v>
          </cell>
        </row>
        <row r="1287">
          <cell r="A1287" t="str">
            <v>HM751170</v>
          </cell>
          <cell r="B1287">
            <v>4</v>
          </cell>
          <cell r="C1287" t="str">
            <v>Avian</v>
          </cell>
          <cell r="D1287" t="str">
            <v>chicken</v>
          </cell>
          <cell r="E1287" t="str">
            <v>China</v>
          </cell>
          <cell r="F1287" t="str">
            <v>E_Asia_E_China</v>
          </cell>
          <cell r="G1287" t="str">
            <v>H9N2</v>
          </cell>
          <cell r="H1287">
            <v>2009</v>
          </cell>
          <cell r="I1287" t="str">
            <v>A/chicken/Shandong/WL/2009</v>
          </cell>
          <cell r="J1287">
            <v>39900</v>
          </cell>
          <cell r="K1287" t="str">
            <v>Poultry</v>
          </cell>
          <cell r="L1287" t="str">
            <v>Poultry</v>
          </cell>
          <cell r="M1287" t="str">
            <v>Domestic animal</v>
          </cell>
          <cell r="N1287" t="str">
            <v>Domestic</v>
          </cell>
          <cell r="O1287" t="str">
            <v>Chicken</v>
          </cell>
        </row>
        <row r="1288">
          <cell r="A1288" t="str">
            <v>HM751178</v>
          </cell>
          <cell r="B1288">
            <v>4</v>
          </cell>
          <cell r="C1288" t="str">
            <v>Avian</v>
          </cell>
          <cell r="D1288" t="str">
            <v>chicken</v>
          </cell>
          <cell r="E1288" t="str">
            <v>China</v>
          </cell>
          <cell r="F1288" t="str">
            <v>E_Asia_E_China</v>
          </cell>
          <cell r="G1288" t="str">
            <v>H9N2</v>
          </cell>
          <cell r="H1288">
            <v>2009</v>
          </cell>
          <cell r="I1288" t="str">
            <v>A/chicken/Shandong/FX/2009</v>
          </cell>
          <cell r="J1288">
            <v>39921</v>
          </cell>
          <cell r="K1288" t="str">
            <v>Poultry</v>
          </cell>
          <cell r="L1288" t="str">
            <v>Poultry</v>
          </cell>
          <cell r="M1288" t="str">
            <v>Domestic animal</v>
          </cell>
          <cell r="N1288" t="str">
            <v>Domestic</v>
          </cell>
          <cell r="O1288" t="str">
            <v>Chicken</v>
          </cell>
        </row>
        <row r="1289">
          <cell r="A1289" t="str">
            <v>HM751186</v>
          </cell>
          <cell r="B1289">
            <v>4</v>
          </cell>
          <cell r="C1289" t="str">
            <v>Avian</v>
          </cell>
          <cell r="D1289" t="str">
            <v>chicken</v>
          </cell>
          <cell r="E1289" t="str">
            <v>China</v>
          </cell>
          <cell r="F1289" t="str">
            <v>E_Asia_E_China</v>
          </cell>
          <cell r="G1289" t="str">
            <v>H9N2</v>
          </cell>
          <cell r="H1289">
            <v>2009</v>
          </cell>
          <cell r="I1289" t="str">
            <v>A/chicken/Shandong/SG1/2009</v>
          </cell>
          <cell r="J1289">
            <v>40048</v>
          </cell>
          <cell r="K1289" t="str">
            <v>Poultry</v>
          </cell>
          <cell r="L1289" t="str">
            <v>Poultry</v>
          </cell>
          <cell r="M1289" t="str">
            <v>Domestic animal</v>
          </cell>
          <cell r="N1289" t="str">
            <v>Domestic</v>
          </cell>
          <cell r="O1289" t="str">
            <v>Chicken</v>
          </cell>
        </row>
        <row r="1290">
          <cell r="A1290" t="str">
            <v>HM751194</v>
          </cell>
          <cell r="B1290">
            <v>4</v>
          </cell>
          <cell r="C1290" t="str">
            <v>Avian</v>
          </cell>
          <cell r="D1290" t="str">
            <v>chicken</v>
          </cell>
          <cell r="E1290" t="str">
            <v>China</v>
          </cell>
          <cell r="F1290" t="str">
            <v>E_Asia_E_China</v>
          </cell>
          <cell r="G1290" t="str">
            <v>H9N2</v>
          </cell>
          <cell r="H1290">
            <v>2009</v>
          </cell>
          <cell r="I1290" t="str">
            <v>A/chicken/Shandong/SG2/2009</v>
          </cell>
          <cell r="J1290">
            <v>40144</v>
          </cell>
          <cell r="K1290" t="str">
            <v>Poultry</v>
          </cell>
          <cell r="L1290" t="str">
            <v>Poultry</v>
          </cell>
          <cell r="M1290" t="str">
            <v>Domestic animal</v>
          </cell>
          <cell r="N1290" t="str">
            <v>Domestic</v>
          </cell>
          <cell r="O1290" t="str">
            <v>Chicken</v>
          </cell>
        </row>
        <row r="1291">
          <cell r="A1291" t="str">
            <v>HM773433</v>
          </cell>
          <cell r="B1291">
            <v>4</v>
          </cell>
          <cell r="C1291" t="str">
            <v>Avian</v>
          </cell>
          <cell r="D1291" t="str">
            <v>chicken</v>
          </cell>
          <cell r="E1291" t="str">
            <v>China</v>
          </cell>
          <cell r="F1291" t="str">
            <v>China_Central</v>
          </cell>
          <cell r="G1291" t="str">
            <v>H9N2</v>
          </cell>
          <cell r="H1291">
            <v>2005</v>
          </cell>
          <cell r="I1291" t="str">
            <v>A/chicken/Guangzhou/GZ/2005</v>
          </cell>
          <cell r="J1291" t="str">
            <v>2005/12/</v>
          </cell>
          <cell r="K1291" t="str">
            <v>Poultry</v>
          </cell>
          <cell r="L1291" t="str">
            <v>Poultry</v>
          </cell>
          <cell r="M1291" t="str">
            <v>Domestic animal</v>
          </cell>
          <cell r="N1291" t="str">
            <v>Domestic</v>
          </cell>
          <cell r="O1291" t="str">
            <v>Chicken</v>
          </cell>
        </row>
        <row r="1292">
          <cell r="A1292" t="str">
            <v>HM773434</v>
          </cell>
          <cell r="B1292">
            <v>4</v>
          </cell>
          <cell r="C1292" t="str">
            <v>Avian</v>
          </cell>
          <cell r="D1292" t="str">
            <v>chicken</v>
          </cell>
          <cell r="E1292" t="str">
            <v>China</v>
          </cell>
          <cell r="F1292" t="str">
            <v>E_Asia_E_China</v>
          </cell>
          <cell r="G1292" t="str">
            <v>H9N2</v>
          </cell>
          <cell r="H1292">
            <v>2009</v>
          </cell>
          <cell r="I1292" t="str">
            <v>A/chicken/Shandong/BD/2009</v>
          </cell>
          <cell r="J1292" t="str">
            <v>2009/02/</v>
          </cell>
          <cell r="K1292" t="str">
            <v>Poultry</v>
          </cell>
          <cell r="L1292" t="str">
            <v>Poultry</v>
          </cell>
          <cell r="M1292" t="str">
            <v>Domestic animal</v>
          </cell>
          <cell r="N1292" t="str">
            <v>Domestic</v>
          </cell>
          <cell r="O1292" t="str">
            <v>Chicken</v>
          </cell>
        </row>
        <row r="1293">
          <cell r="A1293" t="str">
            <v>HM773435</v>
          </cell>
          <cell r="B1293">
            <v>4</v>
          </cell>
          <cell r="C1293" t="str">
            <v>Avian</v>
          </cell>
          <cell r="D1293" t="str">
            <v>chicken</v>
          </cell>
          <cell r="E1293" t="str">
            <v>China</v>
          </cell>
          <cell r="F1293" t="str">
            <v>E_Asia_E_China</v>
          </cell>
          <cell r="G1293" t="str">
            <v>H9N2</v>
          </cell>
          <cell r="H1293">
            <v>2005</v>
          </cell>
          <cell r="I1293" t="str">
            <v>A/chicken/Shandong/JN4/2005</v>
          </cell>
          <cell r="J1293" t="str">
            <v>2005/02/</v>
          </cell>
          <cell r="K1293" t="str">
            <v>Poultry</v>
          </cell>
          <cell r="L1293" t="str">
            <v>Poultry</v>
          </cell>
          <cell r="M1293" t="str">
            <v>Domestic animal</v>
          </cell>
          <cell r="N1293" t="str">
            <v>Domestic</v>
          </cell>
          <cell r="O1293" t="str">
            <v>Chicken</v>
          </cell>
        </row>
        <row r="1294">
          <cell r="A1294" t="str">
            <v>HM773436</v>
          </cell>
          <cell r="B1294">
            <v>4</v>
          </cell>
          <cell r="C1294" t="str">
            <v>Avian</v>
          </cell>
          <cell r="D1294" t="str">
            <v>chicken</v>
          </cell>
          <cell r="E1294" t="str">
            <v>China</v>
          </cell>
          <cell r="F1294" t="str">
            <v>E_Asia_E_China</v>
          </cell>
          <cell r="G1294" t="str">
            <v>H9N2</v>
          </cell>
          <cell r="H1294">
            <v>2005</v>
          </cell>
          <cell r="I1294" t="str">
            <v>A/chicken/Shandong/JN5/2005</v>
          </cell>
          <cell r="J1294" t="str">
            <v>2005/12/</v>
          </cell>
          <cell r="K1294" t="str">
            <v>Poultry</v>
          </cell>
          <cell r="L1294" t="str">
            <v>Poultry</v>
          </cell>
          <cell r="M1294" t="str">
            <v>Domestic animal</v>
          </cell>
          <cell r="N1294" t="str">
            <v>Domestic</v>
          </cell>
          <cell r="O1294" t="str">
            <v>Chicken</v>
          </cell>
        </row>
        <row r="1295">
          <cell r="A1295" t="str">
            <v>HM773437</v>
          </cell>
          <cell r="B1295">
            <v>4</v>
          </cell>
          <cell r="C1295" t="str">
            <v>Avian</v>
          </cell>
          <cell r="D1295" t="str">
            <v>chicken</v>
          </cell>
          <cell r="E1295" t="str">
            <v>China</v>
          </cell>
          <cell r="F1295" t="str">
            <v>E_Asia_E_China</v>
          </cell>
          <cell r="G1295" t="str">
            <v>H9N2</v>
          </cell>
          <cell r="H1295">
            <v>1999</v>
          </cell>
          <cell r="I1295" t="str">
            <v>A/chicken/Shandong/JN/1999</v>
          </cell>
          <cell r="J1295" t="str">
            <v>1999/11/</v>
          </cell>
          <cell r="K1295" t="str">
            <v>Poultry</v>
          </cell>
          <cell r="L1295" t="str">
            <v>Poultry</v>
          </cell>
          <cell r="M1295" t="str">
            <v>Domestic animal</v>
          </cell>
          <cell r="N1295" t="str">
            <v>Domestic</v>
          </cell>
          <cell r="O1295" t="str">
            <v>Chicken</v>
          </cell>
        </row>
        <row r="1296">
          <cell r="A1296" t="str">
            <v>HM773438</v>
          </cell>
          <cell r="B1296">
            <v>4</v>
          </cell>
          <cell r="C1296" t="str">
            <v>Avian</v>
          </cell>
          <cell r="D1296" t="str">
            <v>chicken</v>
          </cell>
          <cell r="E1296" t="str">
            <v>China</v>
          </cell>
          <cell r="F1296" t="str">
            <v>E_Asia_E_China</v>
          </cell>
          <cell r="G1296" t="str">
            <v>H9N2</v>
          </cell>
          <cell r="H1296">
            <v>1999</v>
          </cell>
          <cell r="I1296" t="str">
            <v>A/chicken/Shandong/LW/1999</v>
          </cell>
          <cell r="J1296" t="str">
            <v>1999/04/</v>
          </cell>
          <cell r="K1296" t="str">
            <v>Poultry</v>
          </cell>
          <cell r="L1296" t="str">
            <v>Poultry</v>
          </cell>
          <cell r="M1296" t="str">
            <v>Domestic animal</v>
          </cell>
          <cell r="N1296" t="str">
            <v>Domestic</v>
          </cell>
          <cell r="O1296" t="str">
            <v>Chicken</v>
          </cell>
        </row>
        <row r="1297">
          <cell r="A1297" t="str">
            <v>HM773439</v>
          </cell>
          <cell r="B1297">
            <v>4</v>
          </cell>
          <cell r="C1297" t="str">
            <v>Avian</v>
          </cell>
          <cell r="D1297" t="str">
            <v>chicken</v>
          </cell>
          <cell r="E1297" t="str">
            <v>China</v>
          </cell>
          <cell r="F1297" t="str">
            <v>E_Asia_E_China</v>
          </cell>
          <cell r="G1297" t="str">
            <v>H9N2</v>
          </cell>
          <cell r="H1297">
            <v>2008</v>
          </cell>
          <cell r="I1297" t="str">
            <v>A/chicken/Shandong/LY/2008</v>
          </cell>
          <cell r="J1297" t="str">
            <v>2008/12/</v>
          </cell>
          <cell r="K1297" t="str">
            <v>Poultry</v>
          </cell>
          <cell r="L1297" t="str">
            <v>Poultry</v>
          </cell>
          <cell r="M1297" t="str">
            <v>Domestic animal</v>
          </cell>
          <cell r="N1297" t="str">
            <v>Domestic</v>
          </cell>
          <cell r="O1297" t="str">
            <v>Chicken</v>
          </cell>
        </row>
        <row r="1298">
          <cell r="A1298" t="str">
            <v>HM773440</v>
          </cell>
          <cell r="B1298">
            <v>4</v>
          </cell>
          <cell r="C1298" t="str">
            <v>Avian</v>
          </cell>
          <cell r="D1298" t="str">
            <v>chicken</v>
          </cell>
          <cell r="E1298" t="str">
            <v>China</v>
          </cell>
          <cell r="F1298" t="str">
            <v>E_Asia_E_China</v>
          </cell>
          <cell r="G1298" t="str">
            <v>H9N2</v>
          </cell>
          <cell r="H1298">
            <v>2005</v>
          </cell>
          <cell r="I1298" t="str">
            <v>A/chicken/Shandong/S2/2005</v>
          </cell>
          <cell r="J1298" t="str">
            <v>2005/04/</v>
          </cell>
          <cell r="K1298" t="str">
            <v>Poultry</v>
          </cell>
          <cell r="L1298" t="str">
            <v>Poultry</v>
          </cell>
          <cell r="M1298" t="str">
            <v>Domestic animal</v>
          </cell>
          <cell r="N1298" t="str">
            <v>Domestic</v>
          </cell>
          <cell r="O1298" t="str">
            <v>Chicken</v>
          </cell>
        </row>
        <row r="1299">
          <cell r="A1299" t="str">
            <v>HM773441</v>
          </cell>
          <cell r="B1299">
            <v>4</v>
          </cell>
          <cell r="C1299" t="str">
            <v>Avian</v>
          </cell>
          <cell r="D1299" t="str">
            <v>chicken</v>
          </cell>
          <cell r="E1299" t="str">
            <v>China</v>
          </cell>
          <cell r="F1299" t="str">
            <v>E_Asia_E_China</v>
          </cell>
          <cell r="G1299" t="str">
            <v>H9N2</v>
          </cell>
          <cell r="H1299">
            <v>2000</v>
          </cell>
          <cell r="I1299" t="str">
            <v>A/chicken/Yangzhou/YZ/2000</v>
          </cell>
          <cell r="J1299" t="str">
            <v>2000/12/</v>
          </cell>
          <cell r="K1299" t="str">
            <v>Poultry</v>
          </cell>
          <cell r="L1299" t="str">
            <v>Poultry</v>
          </cell>
          <cell r="M1299" t="str">
            <v>Domestic animal</v>
          </cell>
          <cell r="N1299" t="str">
            <v>Domestic</v>
          </cell>
          <cell r="O1299" t="str">
            <v>Chicken</v>
          </cell>
        </row>
        <row r="1300">
          <cell r="A1300" t="str">
            <v>HM998914</v>
          </cell>
          <cell r="B1300">
            <v>4</v>
          </cell>
          <cell r="C1300" t="str">
            <v>Swine</v>
          </cell>
          <cell r="D1300" t="str">
            <v>swine</v>
          </cell>
          <cell r="E1300" t="str">
            <v>China</v>
          </cell>
          <cell r="F1300" t="str">
            <v>E_Asia_E_China</v>
          </cell>
          <cell r="G1300" t="str">
            <v>H9N2</v>
          </cell>
          <cell r="H1300">
            <v>2008</v>
          </cell>
          <cell r="I1300" t="str">
            <v>A/swine/Taizhou/5/2008</v>
          </cell>
          <cell r="J1300" t="str">
            <v>2008/10/</v>
          </cell>
          <cell r="K1300" t="str">
            <v>Mammals</v>
          </cell>
          <cell r="L1300" t="str">
            <v>Mammal</v>
          </cell>
          <cell r="M1300" t="str">
            <v>Domestic animal</v>
          </cell>
          <cell r="N1300" t="str">
            <v>Domestic</v>
          </cell>
          <cell r="O1300" t="str">
            <v>Mammal</v>
          </cell>
        </row>
        <row r="1301">
          <cell r="A1301" t="str">
            <v>HM998922</v>
          </cell>
          <cell r="B1301">
            <v>4</v>
          </cell>
          <cell r="C1301" t="str">
            <v>Swine</v>
          </cell>
          <cell r="D1301" t="str">
            <v>swine</v>
          </cell>
          <cell r="E1301" t="str">
            <v>China</v>
          </cell>
          <cell r="F1301" t="str">
            <v>E_Asia_E_China</v>
          </cell>
          <cell r="G1301" t="str">
            <v>H9N2</v>
          </cell>
          <cell r="H1301">
            <v>2008</v>
          </cell>
          <cell r="I1301" t="str">
            <v>A/swine/Yangzhou/1/2008</v>
          </cell>
          <cell r="J1301" t="str">
            <v>2008/11/</v>
          </cell>
          <cell r="K1301" t="str">
            <v>Mammals</v>
          </cell>
          <cell r="L1301" t="str">
            <v>Mammal</v>
          </cell>
          <cell r="M1301" t="str">
            <v>Domestic animal</v>
          </cell>
          <cell r="N1301" t="str">
            <v>Domestic</v>
          </cell>
          <cell r="O1301" t="str">
            <v>Mammal</v>
          </cell>
        </row>
        <row r="1302">
          <cell r="A1302" t="str">
            <v>HQ117886</v>
          </cell>
          <cell r="B1302">
            <v>4</v>
          </cell>
          <cell r="C1302" t="str">
            <v>Avian</v>
          </cell>
          <cell r="D1302" t="str">
            <v>chicken</v>
          </cell>
          <cell r="E1302" t="str">
            <v>China</v>
          </cell>
          <cell r="F1302" t="str">
            <v>China_Central</v>
          </cell>
          <cell r="G1302" t="str">
            <v>H9N2</v>
          </cell>
          <cell r="H1302">
            <v>1999</v>
          </cell>
          <cell r="I1302" t="str">
            <v>A/chicken/Guangxi/KMIII/1999</v>
          </cell>
          <cell r="J1302">
            <v>1999</v>
          </cell>
          <cell r="K1302" t="str">
            <v>Poultry</v>
          </cell>
          <cell r="L1302" t="str">
            <v>Poultry</v>
          </cell>
          <cell r="M1302" t="str">
            <v>Domestic animal</v>
          </cell>
          <cell r="N1302" t="str">
            <v>Domestic</v>
          </cell>
          <cell r="O1302" t="str">
            <v>Chicken</v>
          </cell>
        </row>
        <row r="1303">
          <cell r="A1303" t="str">
            <v>HQ143681</v>
          </cell>
          <cell r="B1303">
            <v>4</v>
          </cell>
          <cell r="C1303" t="str">
            <v>Avian</v>
          </cell>
          <cell r="D1303" t="str">
            <v>wild bird</v>
          </cell>
          <cell r="E1303" t="str">
            <v>South Korea</v>
          </cell>
          <cell r="F1303" t="str">
            <v>E_Asia_E_China</v>
          </cell>
          <cell r="G1303" t="str">
            <v>H9N2</v>
          </cell>
          <cell r="H1303">
            <v>2004</v>
          </cell>
          <cell r="I1303" t="str">
            <v>A/wild bird/Korea/2-208/2004</v>
          </cell>
          <cell r="J1303" t="str">
            <v>2004/11/</v>
          </cell>
          <cell r="K1303" t="str">
            <v>Anseriformes</v>
          </cell>
          <cell r="L1303" t="str">
            <v>Anseriformes</v>
          </cell>
          <cell r="M1303" t="str">
            <v>Wild bird</v>
          </cell>
          <cell r="N1303" t="str">
            <v>Wild</v>
          </cell>
          <cell r="O1303" t="str">
            <v>Anseriformes</v>
          </cell>
        </row>
        <row r="1304">
          <cell r="A1304" t="str">
            <v>HQ143682</v>
          </cell>
          <cell r="B1304">
            <v>4</v>
          </cell>
          <cell r="C1304" t="str">
            <v>Avian</v>
          </cell>
          <cell r="D1304" t="str">
            <v>wild bird</v>
          </cell>
          <cell r="E1304" t="str">
            <v>South Korea</v>
          </cell>
          <cell r="F1304" t="str">
            <v>E_Asia_E_China</v>
          </cell>
          <cell r="G1304" t="str">
            <v>H9N2</v>
          </cell>
          <cell r="H1304">
            <v>2005</v>
          </cell>
          <cell r="I1304" t="str">
            <v>A/wild bird/Korea/8G39/2005</v>
          </cell>
          <cell r="J1304" t="str">
            <v>2005/11/</v>
          </cell>
          <cell r="K1304" t="str">
            <v>Anseriformes</v>
          </cell>
          <cell r="L1304" t="str">
            <v>Anseriformes</v>
          </cell>
          <cell r="M1304" t="str">
            <v>Wild bird</v>
          </cell>
          <cell r="N1304" t="str">
            <v>Wild</v>
          </cell>
          <cell r="O1304" t="str">
            <v>Anseriformes</v>
          </cell>
        </row>
        <row r="1305">
          <cell r="A1305" t="str">
            <v>HQ143683</v>
          </cell>
          <cell r="B1305">
            <v>4</v>
          </cell>
          <cell r="C1305" t="str">
            <v>Avian</v>
          </cell>
          <cell r="D1305" t="str">
            <v>duck</v>
          </cell>
          <cell r="E1305" t="str">
            <v>South Korea</v>
          </cell>
          <cell r="F1305" t="str">
            <v>E_Asia_E_China</v>
          </cell>
          <cell r="G1305" t="str">
            <v>H9N2</v>
          </cell>
          <cell r="H1305">
            <v>2007</v>
          </cell>
          <cell r="I1305" t="str">
            <v>A/duck/Korea/D13/2007</v>
          </cell>
          <cell r="J1305" t="str">
            <v>2007/04/</v>
          </cell>
          <cell r="K1305" t="str">
            <v>?</v>
          </cell>
          <cell r="L1305" t="str">
            <v>Duck (unidentified)</v>
          </cell>
          <cell r="M1305" t="str">
            <v>Unidentified</v>
          </cell>
          <cell r="N1305" t="str">
            <v>Avian (unidentified)</v>
          </cell>
          <cell r="O1305" t="str">
            <v>NA</v>
          </cell>
        </row>
        <row r="1306">
          <cell r="A1306" t="str">
            <v>HQ143685</v>
          </cell>
          <cell r="B1306">
            <v>4</v>
          </cell>
          <cell r="C1306" t="str">
            <v>Avian</v>
          </cell>
          <cell r="D1306" t="str">
            <v>Korean native chicken</v>
          </cell>
          <cell r="E1306" t="str">
            <v>South Korea</v>
          </cell>
          <cell r="F1306" t="str">
            <v>E_Asia_E_China</v>
          </cell>
          <cell r="G1306" t="str">
            <v>H9N2</v>
          </cell>
          <cell r="H1306">
            <v>2007</v>
          </cell>
          <cell r="I1306" t="str">
            <v>A/Korean native chicken/Korea/LBM267/2007</v>
          </cell>
          <cell r="J1306" t="str">
            <v>2007/02/</v>
          </cell>
          <cell r="K1306" t="str">
            <v>?</v>
          </cell>
          <cell r="L1306" t="str">
            <v>Galliformes</v>
          </cell>
          <cell r="M1306" t="str">
            <v>Domestic animal</v>
          </cell>
          <cell r="N1306" t="str">
            <v>Domestic</v>
          </cell>
          <cell r="O1306" t="str">
            <v>Chicken</v>
          </cell>
        </row>
        <row r="1307">
          <cell r="A1307" t="str">
            <v>HQ143687</v>
          </cell>
          <cell r="B1307">
            <v>4</v>
          </cell>
          <cell r="C1307" t="str">
            <v>Avian</v>
          </cell>
          <cell r="D1307" t="str">
            <v>pheasant</v>
          </cell>
          <cell r="E1307" t="str">
            <v>South Korea</v>
          </cell>
          <cell r="F1307" t="str">
            <v>E_Asia_E_China</v>
          </cell>
          <cell r="G1307" t="str">
            <v>H9N2</v>
          </cell>
          <cell r="H1307">
            <v>2008</v>
          </cell>
          <cell r="I1307" t="str">
            <v>A/pheasant/Korea/LBM190/2008</v>
          </cell>
          <cell r="J1307" t="str">
            <v>2008/02/</v>
          </cell>
          <cell r="K1307" t="str">
            <v>?</v>
          </cell>
          <cell r="L1307" t="str">
            <v>Galliformes</v>
          </cell>
          <cell r="M1307" t="str">
            <v>Domestic animal</v>
          </cell>
          <cell r="N1307" t="str">
            <v>Domestic</v>
          </cell>
          <cell r="O1307" t="str">
            <v>Minor_poultry</v>
          </cell>
        </row>
        <row r="1308">
          <cell r="A1308" t="str">
            <v>HQ143688</v>
          </cell>
          <cell r="B1308">
            <v>4</v>
          </cell>
          <cell r="C1308" t="str">
            <v>Avian</v>
          </cell>
          <cell r="D1308" t="str">
            <v>pheasant</v>
          </cell>
          <cell r="E1308" t="str">
            <v>South Korea</v>
          </cell>
          <cell r="F1308" t="str">
            <v>E_Asia_E_China</v>
          </cell>
          <cell r="G1308" t="str">
            <v>H9N2</v>
          </cell>
          <cell r="H1308">
            <v>2008</v>
          </cell>
          <cell r="I1308" t="str">
            <v>A/pheasant/Korea/LBM180/2008</v>
          </cell>
          <cell r="J1308" t="str">
            <v>2008/02/</v>
          </cell>
          <cell r="K1308" t="str">
            <v>?</v>
          </cell>
          <cell r="L1308" t="str">
            <v>Galliformes</v>
          </cell>
          <cell r="M1308" t="str">
            <v>Domestic animal</v>
          </cell>
          <cell r="N1308" t="str">
            <v>Domestic</v>
          </cell>
          <cell r="O1308" t="str">
            <v>Minor_poultry</v>
          </cell>
        </row>
        <row r="1309">
          <cell r="A1309" t="str">
            <v>HQ221676</v>
          </cell>
          <cell r="B1309">
            <v>4</v>
          </cell>
          <cell r="C1309" t="str">
            <v>Avian</v>
          </cell>
          <cell r="D1309" t="str">
            <v>duck</v>
          </cell>
          <cell r="E1309" t="str">
            <v>South Korea</v>
          </cell>
          <cell r="F1309" t="str">
            <v>E_Asia_E_China</v>
          </cell>
          <cell r="G1309" t="str">
            <v>H9N2</v>
          </cell>
          <cell r="H1309">
            <v>2008</v>
          </cell>
          <cell r="I1309" t="str">
            <v>A/duck/Korea/CBU08107/2008</v>
          </cell>
          <cell r="J1309" t="str">
            <v>2008/10/</v>
          </cell>
          <cell r="K1309" t="str">
            <v>?</v>
          </cell>
          <cell r="L1309" t="str">
            <v>Duck (unidentified)</v>
          </cell>
          <cell r="M1309" t="str">
            <v>Unidentified</v>
          </cell>
          <cell r="N1309" t="str">
            <v>Avian (unidentified)</v>
          </cell>
          <cell r="O1309" t="str">
            <v>NA</v>
          </cell>
        </row>
        <row r="1310">
          <cell r="A1310" t="str">
            <v>HQ221678</v>
          </cell>
          <cell r="B1310">
            <v>4</v>
          </cell>
          <cell r="C1310" t="str">
            <v>Avian</v>
          </cell>
          <cell r="D1310" t="str">
            <v>chicken</v>
          </cell>
          <cell r="E1310" t="str">
            <v>South Korea</v>
          </cell>
          <cell r="F1310" t="str">
            <v>E_Asia_E_China</v>
          </cell>
          <cell r="G1310" t="str">
            <v>H9N2</v>
          </cell>
          <cell r="H1310">
            <v>2009</v>
          </cell>
          <cell r="I1310" t="str">
            <v>A/chicken/Korea/HC09/2009</v>
          </cell>
          <cell r="J1310" t="str">
            <v>2009/01/</v>
          </cell>
          <cell r="K1310" t="str">
            <v>Poultry</v>
          </cell>
          <cell r="L1310" t="str">
            <v>Poultry</v>
          </cell>
          <cell r="M1310" t="str">
            <v>Domestic animal</v>
          </cell>
          <cell r="N1310" t="str">
            <v>Domestic</v>
          </cell>
          <cell r="O1310" t="str">
            <v>Chicken</v>
          </cell>
        </row>
        <row r="1311">
          <cell r="A1311" t="str">
            <v>HQ221679</v>
          </cell>
          <cell r="B1311">
            <v>4</v>
          </cell>
          <cell r="C1311" t="str">
            <v>Avian</v>
          </cell>
          <cell r="D1311" t="str">
            <v>chicken</v>
          </cell>
          <cell r="E1311" t="str">
            <v>South Korea</v>
          </cell>
          <cell r="F1311" t="str">
            <v>E_Asia_E_China</v>
          </cell>
          <cell r="G1311" t="str">
            <v>H9N2</v>
          </cell>
          <cell r="H1311">
            <v>2009</v>
          </cell>
          <cell r="I1311" t="str">
            <v>A/chicken/Korea/SH0902/2009</v>
          </cell>
          <cell r="J1311" t="str">
            <v>2009/01/</v>
          </cell>
          <cell r="K1311" t="str">
            <v>Poultry</v>
          </cell>
          <cell r="L1311" t="str">
            <v>Poultry</v>
          </cell>
          <cell r="M1311" t="str">
            <v>Domestic animal</v>
          </cell>
          <cell r="N1311" t="str">
            <v>Domestic</v>
          </cell>
          <cell r="O1311" t="str">
            <v>Chicken</v>
          </cell>
        </row>
        <row r="1312">
          <cell r="A1312" t="str">
            <v>HQ221680</v>
          </cell>
          <cell r="B1312">
            <v>4</v>
          </cell>
          <cell r="C1312" t="str">
            <v>Avian</v>
          </cell>
          <cell r="D1312" t="str">
            <v>chicken</v>
          </cell>
          <cell r="E1312" t="str">
            <v>South Korea</v>
          </cell>
          <cell r="F1312" t="str">
            <v>E_Asia_E_China</v>
          </cell>
          <cell r="G1312" t="str">
            <v>H9N2</v>
          </cell>
          <cell r="H1312">
            <v>2009</v>
          </cell>
          <cell r="I1312" t="str">
            <v>A/chicken/Korea/SH0903/2009</v>
          </cell>
          <cell r="J1312" t="str">
            <v>2009/03/</v>
          </cell>
          <cell r="K1312" t="str">
            <v>Poultry</v>
          </cell>
          <cell r="L1312" t="str">
            <v>Poultry</v>
          </cell>
          <cell r="M1312" t="str">
            <v>Domestic animal</v>
          </cell>
          <cell r="N1312" t="str">
            <v>Domestic</v>
          </cell>
          <cell r="O1312" t="str">
            <v>Chicken</v>
          </cell>
        </row>
        <row r="1313">
          <cell r="A1313" t="str">
            <v>HQ221681</v>
          </cell>
          <cell r="B1313">
            <v>4</v>
          </cell>
          <cell r="C1313" t="str">
            <v>Avian</v>
          </cell>
          <cell r="D1313" t="str">
            <v>duck</v>
          </cell>
          <cell r="E1313" t="str">
            <v>South Korea</v>
          </cell>
          <cell r="F1313" t="str">
            <v>E_Asia_E_China</v>
          </cell>
          <cell r="G1313" t="str">
            <v>H9N2</v>
          </cell>
          <cell r="H1313">
            <v>2009</v>
          </cell>
          <cell r="I1313" t="str">
            <v>A/duck/Korea/SH0904/2009</v>
          </cell>
          <cell r="J1313" t="str">
            <v>2009/04/</v>
          </cell>
          <cell r="K1313" t="str">
            <v>?</v>
          </cell>
          <cell r="L1313" t="str">
            <v>Duck (unidentified)</v>
          </cell>
          <cell r="M1313" t="str">
            <v>Unidentified</v>
          </cell>
          <cell r="N1313" t="str">
            <v>Avian (unidentified)</v>
          </cell>
          <cell r="O1313" t="str">
            <v>NA</v>
          </cell>
        </row>
        <row r="1314">
          <cell r="A1314" t="str">
            <v>HQ221682</v>
          </cell>
          <cell r="B1314">
            <v>4</v>
          </cell>
          <cell r="C1314" t="str">
            <v>Avian</v>
          </cell>
          <cell r="D1314" t="str">
            <v>chicken</v>
          </cell>
          <cell r="E1314" t="str">
            <v>South Korea</v>
          </cell>
          <cell r="F1314" t="str">
            <v>E_Asia_E_China</v>
          </cell>
          <cell r="G1314" t="str">
            <v>H9N2</v>
          </cell>
          <cell r="H1314">
            <v>2009</v>
          </cell>
          <cell r="I1314" t="str">
            <v>A/chicken/Korea/SH0905/2009</v>
          </cell>
          <cell r="J1314" t="str">
            <v>2009/04/</v>
          </cell>
          <cell r="K1314" t="str">
            <v>Poultry</v>
          </cell>
          <cell r="L1314" t="str">
            <v>Poultry</v>
          </cell>
          <cell r="M1314" t="str">
            <v>Domestic animal</v>
          </cell>
          <cell r="N1314" t="str">
            <v>Domestic</v>
          </cell>
          <cell r="O1314" t="str">
            <v>Chicken</v>
          </cell>
        </row>
        <row r="1315">
          <cell r="A1315" t="str">
            <v>HQ221683</v>
          </cell>
          <cell r="B1315">
            <v>4</v>
          </cell>
          <cell r="C1315" t="str">
            <v>Avian</v>
          </cell>
          <cell r="D1315" t="str">
            <v>chicken</v>
          </cell>
          <cell r="E1315" t="str">
            <v>South Korea</v>
          </cell>
          <cell r="F1315" t="str">
            <v>E_Asia_E_China</v>
          </cell>
          <cell r="G1315" t="str">
            <v>H9N2</v>
          </cell>
          <cell r="H1315">
            <v>2009</v>
          </cell>
          <cell r="I1315" t="str">
            <v>A/chicken/Korea/SH0906/2009</v>
          </cell>
          <cell r="J1315" t="str">
            <v>2009/04/</v>
          </cell>
          <cell r="K1315" t="str">
            <v>Poultry</v>
          </cell>
          <cell r="L1315" t="str">
            <v>Poultry</v>
          </cell>
          <cell r="M1315" t="str">
            <v>Domestic animal</v>
          </cell>
          <cell r="N1315" t="str">
            <v>Domestic</v>
          </cell>
          <cell r="O1315" t="str">
            <v>Chicken</v>
          </cell>
        </row>
        <row r="1316">
          <cell r="A1316" t="str">
            <v>HQ221684</v>
          </cell>
          <cell r="B1316">
            <v>4</v>
          </cell>
          <cell r="C1316" t="str">
            <v>Avian</v>
          </cell>
          <cell r="D1316" t="str">
            <v>chicken</v>
          </cell>
          <cell r="E1316" t="str">
            <v>South Korea</v>
          </cell>
          <cell r="F1316" t="str">
            <v>E_Asia_E_China</v>
          </cell>
          <cell r="G1316" t="str">
            <v>H9N2</v>
          </cell>
          <cell r="H1316">
            <v>2009</v>
          </cell>
          <cell r="I1316" t="str">
            <v>A/chicken/Korea/SH0907/2009</v>
          </cell>
          <cell r="J1316" t="str">
            <v>2009/05/</v>
          </cell>
          <cell r="K1316" t="str">
            <v>Poultry</v>
          </cell>
          <cell r="L1316" t="str">
            <v>Poultry</v>
          </cell>
          <cell r="M1316" t="str">
            <v>Domestic animal</v>
          </cell>
          <cell r="N1316" t="str">
            <v>Domestic</v>
          </cell>
          <cell r="O1316" t="str">
            <v>Chicken</v>
          </cell>
        </row>
        <row r="1317">
          <cell r="A1317" t="str">
            <v>HQ221685</v>
          </cell>
          <cell r="B1317">
            <v>4</v>
          </cell>
          <cell r="C1317" t="str">
            <v>Avian</v>
          </cell>
          <cell r="D1317" t="str">
            <v>duck</v>
          </cell>
          <cell r="E1317" t="str">
            <v>South Korea</v>
          </cell>
          <cell r="F1317" t="str">
            <v>E_Asia_E_China</v>
          </cell>
          <cell r="G1317" t="str">
            <v>H9N2</v>
          </cell>
          <cell r="H1317">
            <v>2009</v>
          </cell>
          <cell r="I1317" t="str">
            <v>A/duck/Korea/SH0908/2009</v>
          </cell>
          <cell r="J1317" t="str">
            <v>2009/05/</v>
          </cell>
          <cell r="K1317" t="str">
            <v>?</v>
          </cell>
          <cell r="L1317" t="str">
            <v>Duck (unidentified)</v>
          </cell>
          <cell r="M1317" t="str">
            <v>Unidentified</v>
          </cell>
          <cell r="N1317" t="str">
            <v>Avian (unidentified)</v>
          </cell>
          <cell r="O1317" t="str">
            <v>NA</v>
          </cell>
        </row>
        <row r="1318">
          <cell r="A1318" t="str">
            <v>HQ221686</v>
          </cell>
          <cell r="B1318">
            <v>4</v>
          </cell>
          <cell r="C1318" t="str">
            <v>Avian</v>
          </cell>
          <cell r="D1318" t="str">
            <v>duck</v>
          </cell>
          <cell r="E1318" t="str">
            <v>South Korea</v>
          </cell>
          <cell r="F1318" t="str">
            <v>E_Asia_E_China</v>
          </cell>
          <cell r="G1318" t="str">
            <v>H9N2</v>
          </cell>
          <cell r="H1318">
            <v>2009</v>
          </cell>
          <cell r="I1318" t="str">
            <v>A/duck/Korea/SH0909/2009</v>
          </cell>
          <cell r="J1318" t="str">
            <v>2009/05/</v>
          </cell>
          <cell r="K1318" t="str">
            <v>?</v>
          </cell>
          <cell r="L1318" t="str">
            <v>Duck (unidentified)</v>
          </cell>
          <cell r="M1318" t="str">
            <v>Unidentified</v>
          </cell>
          <cell r="N1318" t="str">
            <v>Avian (unidentified)</v>
          </cell>
          <cell r="O1318" t="str">
            <v>NA</v>
          </cell>
        </row>
        <row r="1319">
          <cell r="A1319" t="str">
            <v>HQ221687</v>
          </cell>
          <cell r="B1319">
            <v>4</v>
          </cell>
          <cell r="C1319" t="str">
            <v>Avian</v>
          </cell>
          <cell r="D1319" t="str">
            <v>chicken</v>
          </cell>
          <cell r="E1319" t="str">
            <v>South Korea</v>
          </cell>
          <cell r="F1319" t="str">
            <v>E_Asia_E_China</v>
          </cell>
          <cell r="G1319" t="str">
            <v>H9N2</v>
          </cell>
          <cell r="H1319">
            <v>2009</v>
          </cell>
          <cell r="I1319" t="str">
            <v>A/chicken/Korea/SH0910/2009</v>
          </cell>
          <cell r="J1319" t="str">
            <v>2009/05/</v>
          </cell>
          <cell r="K1319" t="str">
            <v>Poultry</v>
          </cell>
          <cell r="L1319" t="str">
            <v>Poultry</v>
          </cell>
          <cell r="M1319" t="str">
            <v>Domestic animal</v>
          </cell>
          <cell r="N1319" t="str">
            <v>Domestic</v>
          </cell>
          <cell r="O1319" t="str">
            <v>Chicken</v>
          </cell>
        </row>
        <row r="1320">
          <cell r="A1320" t="str">
            <v>HQ221688</v>
          </cell>
          <cell r="B1320">
            <v>4</v>
          </cell>
          <cell r="C1320" t="str">
            <v>Avian</v>
          </cell>
          <cell r="D1320" t="str">
            <v>chicken</v>
          </cell>
          <cell r="E1320" t="str">
            <v>South Korea</v>
          </cell>
          <cell r="F1320" t="str">
            <v>E_Asia_E_China</v>
          </cell>
          <cell r="G1320" t="str">
            <v>H9N2</v>
          </cell>
          <cell r="H1320">
            <v>2009</v>
          </cell>
          <cell r="I1320" t="str">
            <v>A/chicken/Korea/SH0911/2009</v>
          </cell>
          <cell r="J1320" t="str">
            <v>2009/08/</v>
          </cell>
          <cell r="K1320" t="str">
            <v>Poultry</v>
          </cell>
          <cell r="L1320" t="str">
            <v>Poultry</v>
          </cell>
          <cell r="M1320" t="str">
            <v>Domestic animal</v>
          </cell>
          <cell r="N1320" t="str">
            <v>Domestic</v>
          </cell>
          <cell r="O1320" t="str">
            <v>Chicken</v>
          </cell>
        </row>
        <row r="1321">
          <cell r="A1321" t="str">
            <v>HQ221689</v>
          </cell>
          <cell r="B1321">
            <v>4</v>
          </cell>
          <cell r="C1321" t="str">
            <v>Avian</v>
          </cell>
          <cell r="D1321" t="str">
            <v>duck</v>
          </cell>
          <cell r="E1321" t="str">
            <v>South Korea</v>
          </cell>
          <cell r="F1321" t="str">
            <v>E_Asia_E_China</v>
          </cell>
          <cell r="G1321" t="str">
            <v>H9N2</v>
          </cell>
          <cell r="H1321">
            <v>2009</v>
          </cell>
          <cell r="I1321" t="str">
            <v>A/duck/Korea/SH0912/2009</v>
          </cell>
          <cell r="J1321" t="str">
            <v>2009/08/</v>
          </cell>
          <cell r="K1321" t="str">
            <v>?</v>
          </cell>
          <cell r="L1321" t="str">
            <v>Duck (unidentified)</v>
          </cell>
          <cell r="M1321" t="str">
            <v>Unidentified</v>
          </cell>
          <cell r="N1321" t="str">
            <v>Avian (unidentified)</v>
          </cell>
          <cell r="O1321" t="str">
            <v>NA</v>
          </cell>
        </row>
        <row r="1322">
          <cell r="A1322" t="str">
            <v>HQ221690</v>
          </cell>
          <cell r="B1322">
            <v>4</v>
          </cell>
          <cell r="C1322" t="str">
            <v>Avian</v>
          </cell>
          <cell r="D1322" t="str">
            <v>chicken</v>
          </cell>
          <cell r="E1322" t="str">
            <v>South Korea</v>
          </cell>
          <cell r="F1322" t="str">
            <v>E_Asia_E_China</v>
          </cell>
          <cell r="G1322" t="str">
            <v>H9N2</v>
          </cell>
          <cell r="H1322">
            <v>2009</v>
          </cell>
          <cell r="I1322" t="str">
            <v>A/chicken/Korea/SH0913/2009</v>
          </cell>
          <cell r="J1322" t="str">
            <v>2009/12/</v>
          </cell>
          <cell r="K1322" t="str">
            <v>Poultry</v>
          </cell>
          <cell r="L1322" t="str">
            <v>Poultry</v>
          </cell>
          <cell r="M1322" t="str">
            <v>Domestic animal</v>
          </cell>
          <cell r="N1322" t="str">
            <v>Domestic</v>
          </cell>
          <cell r="O1322" t="str">
            <v>Chicken</v>
          </cell>
        </row>
        <row r="1323">
          <cell r="A1323" t="str">
            <v>HQ221691</v>
          </cell>
          <cell r="B1323">
            <v>4</v>
          </cell>
          <cell r="C1323" t="str">
            <v>Avian</v>
          </cell>
          <cell r="D1323" t="str">
            <v>chicken</v>
          </cell>
          <cell r="E1323" t="str">
            <v>South Korea</v>
          </cell>
          <cell r="F1323" t="str">
            <v>E_Asia_E_China</v>
          </cell>
          <cell r="G1323" t="str">
            <v>H9N2</v>
          </cell>
          <cell r="H1323">
            <v>2009</v>
          </cell>
          <cell r="I1323" t="str">
            <v>A/chicken/Korea/SH0914/2009</v>
          </cell>
          <cell r="J1323" t="str">
            <v>2009/09/</v>
          </cell>
          <cell r="K1323" t="str">
            <v>Poultry</v>
          </cell>
          <cell r="L1323" t="str">
            <v>Poultry</v>
          </cell>
          <cell r="M1323" t="str">
            <v>Domestic animal</v>
          </cell>
          <cell r="N1323" t="str">
            <v>Domestic</v>
          </cell>
          <cell r="O1323" t="str">
            <v>Chicken</v>
          </cell>
        </row>
        <row r="1324">
          <cell r="A1324" t="str">
            <v>HQ221692</v>
          </cell>
          <cell r="B1324">
            <v>4</v>
          </cell>
          <cell r="C1324" t="str">
            <v>Avian</v>
          </cell>
          <cell r="D1324" t="str">
            <v>duck</v>
          </cell>
          <cell r="E1324" t="str">
            <v>South Korea</v>
          </cell>
          <cell r="F1324" t="str">
            <v>E_Asia_E_China</v>
          </cell>
          <cell r="G1324" t="str">
            <v>H9N2</v>
          </cell>
          <cell r="H1324">
            <v>2009</v>
          </cell>
          <cell r="I1324" t="str">
            <v>A/duck/Korea/SH0915/2009</v>
          </cell>
          <cell r="J1324" t="str">
            <v>2009/11/</v>
          </cell>
          <cell r="K1324" t="str">
            <v>?</v>
          </cell>
          <cell r="L1324" t="str">
            <v>Duck (unidentified)</v>
          </cell>
          <cell r="M1324" t="str">
            <v>Unidentified</v>
          </cell>
          <cell r="N1324" t="str">
            <v>Avian (unidentified)</v>
          </cell>
          <cell r="O1324" t="str">
            <v>NA</v>
          </cell>
        </row>
        <row r="1325">
          <cell r="A1325" t="str">
            <v>HQ221693</v>
          </cell>
          <cell r="B1325">
            <v>4</v>
          </cell>
          <cell r="C1325" t="str">
            <v>Avian</v>
          </cell>
          <cell r="D1325" t="str">
            <v>chicken</v>
          </cell>
          <cell r="E1325" t="str">
            <v>South Korea</v>
          </cell>
          <cell r="F1325" t="str">
            <v>E_Asia_E_China</v>
          </cell>
          <cell r="G1325" t="str">
            <v>H9N2</v>
          </cell>
          <cell r="H1325">
            <v>2009</v>
          </cell>
          <cell r="I1325" t="str">
            <v>A/chicken/Korea/HC0410/2009</v>
          </cell>
          <cell r="J1325" t="str">
            <v>2009/11/</v>
          </cell>
          <cell r="K1325" t="str">
            <v>Poultry</v>
          </cell>
          <cell r="L1325" t="str">
            <v>Poultry</v>
          </cell>
          <cell r="M1325" t="str">
            <v>Domestic animal</v>
          </cell>
          <cell r="N1325" t="str">
            <v>Domestic</v>
          </cell>
          <cell r="O1325" t="str">
            <v>Chicken</v>
          </cell>
        </row>
        <row r="1326">
          <cell r="A1326" t="str">
            <v>HQ225839</v>
          </cell>
          <cell r="B1326">
            <v>4</v>
          </cell>
          <cell r="C1326" t="str">
            <v>Avian</v>
          </cell>
          <cell r="D1326" t="str">
            <v>chicken</v>
          </cell>
          <cell r="E1326" t="str">
            <v>China</v>
          </cell>
          <cell r="F1326" t="str">
            <v>E_Asia_E_China</v>
          </cell>
          <cell r="G1326" t="str">
            <v>H9N2</v>
          </cell>
          <cell r="H1326">
            <v>2009</v>
          </cell>
          <cell r="I1326" t="str">
            <v>A/chicken/Shandong/A1/2009</v>
          </cell>
          <cell r="J1326" t="str">
            <v>2009/12/</v>
          </cell>
          <cell r="K1326" t="str">
            <v>Poultry</v>
          </cell>
          <cell r="L1326" t="str">
            <v>Poultry</v>
          </cell>
          <cell r="M1326" t="str">
            <v>Domestic animal</v>
          </cell>
          <cell r="N1326" t="str">
            <v>Domestic</v>
          </cell>
          <cell r="O1326" t="str">
            <v>Chicken</v>
          </cell>
        </row>
        <row r="1327">
          <cell r="A1327" t="str">
            <v>HQ326722</v>
          </cell>
          <cell r="B1327">
            <v>4</v>
          </cell>
          <cell r="C1327" t="str">
            <v>Avian</v>
          </cell>
          <cell r="D1327" t="str">
            <v>chicken</v>
          </cell>
          <cell r="E1327" t="str">
            <v>China</v>
          </cell>
          <cell r="F1327" t="str">
            <v>E_Asia_E_China</v>
          </cell>
          <cell r="G1327" t="str">
            <v>H9N2</v>
          </cell>
          <cell r="H1327">
            <v>2008</v>
          </cell>
          <cell r="I1327" t="str">
            <v>A/chicken/Shandong/1/2008</v>
          </cell>
          <cell r="J1327" t="str">
            <v>2008/01/</v>
          </cell>
          <cell r="K1327" t="str">
            <v>Poultry</v>
          </cell>
          <cell r="L1327" t="str">
            <v>Poultry</v>
          </cell>
          <cell r="M1327" t="str">
            <v>Domestic animal</v>
          </cell>
          <cell r="N1327" t="str">
            <v>Domestic</v>
          </cell>
          <cell r="O1327" t="str">
            <v>Chicken</v>
          </cell>
        </row>
        <row r="1328">
          <cell r="A1328" t="str">
            <v>HQ378727</v>
          </cell>
          <cell r="B1328">
            <v>4</v>
          </cell>
          <cell r="C1328" t="str">
            <v>Avian</v>
          </cell>
          <cell r="D1328" t="str">
            <v>chicken</v>
          </cell>
          <cell r="E1328" t="str">
            <v>China</v>
          </cell>
          <cell r="F1328" t="str">
            <v>E_Asia_E_China</v>
          </cell>
          <cell r="G1328" t="str">
            <v>H9N2</v>
          </cell>
          <cell r="H1328">
            <v>2009</v>
          </cell>
          <cell r="I1328" t="str">
            <v>A/chicken/Shandong/C/2009</v>
          </cell>
          <cell r="J1328" t="str">
            <v>2009/12/</v>
          </cell>
          <cell r="K1328" t="str">
            <v>Poultry</v>
          </cell>
          <cell r="L1328" t="str">
            <v>Poultry</v>
          </cell>
          <cell r="M1328" t="str">
            <v>Domestic animal</v>
          </cell>
          <cell r="N1328" t="str">
            <v>Domestic</v>
          </cell>
          <cell r="O1328" t="str">
            <v>Chicken</v>
          </cell>
        </row>
        <row r="1329">
          <cell r="A1329" t="str">
            <v>HQ398331</v>
          </cell>
          <cell r="B1329">
            <v>4</v>
          </cell>
          <cell r="C1329" t="str">
            <v>Avian</v>
          </cell>
          <cell r="D1329" t="str">
            <v>chicken</v>
          </cell>
          <cell r="E1329" t="str">
            <v>China</v>
          </cell>
          <cell r="F1329" t="str">
            <v>China_West</v>
          </cell>
          <cell r="G1329" t="str">
            <v>H9N2</v>
          </cell>
          <cell r="H1329">
            <v>2008</v>
          </cell>
          <cell r="I1329" t="str">
            <v>A/chicken/Baoshan/711/2008</v>
          </cell>
          <cell r="J1329" t="str">
            <v>2008/07/</v>
          </cell>
          <cell r="K1329" t="str">
            <v>Poultry</v>
          </cell>
          <cell r="L1329" t="str">
            <v>Poultry</v>
          </cell>
          <cell r="M1329" t="str">
            <v>Domestic animal</v>
          </cell>
          <cell r="N1329" t="str">
            <v>Domestic</v>
          </cell>
          <cell r="O1329" t="str">
            <v>Chicken</v>
          </cell>
        </row>
        <row r="1330">
          <cell r="A1330" t="str">
            <v>HQ398332</v>
          </cell>
          <cell r="B1330">
            <v>4</v>
          </cell>
          <cell r="C1330" t="str">
            <v>Avian</v>
          </cell>
          <cell r="D1330" t="str">
            <v>chicken</v>
          </cell>
          <cell r="E1330" t="str">
            <v>China</v>
          </cell>
          <cell r="F1330" t="str">
            <v>China_West</v>
          </cell>
          <cell r="G1330" t="str">
            <v>H9N2</v>
          </cell>
          <cell r="H1330">
            <v>2009</v>
          </cell>
          <cell r="I1330" t="str">
            <v>A/chicken/Baoshan/111/2009</v>
          </cell>
          <cell r="J1330" t="str">
            <v>2009/01/</v>
          </cell>
          <cell r="K1330" t="str">
            <v>Poultry</v>
          </cell>
          <cell r="L1330" t="str">
            <v>Poultry</v>
          </cell>
          <cell r="M1330" t="str">
            <v>Domestic animal</v>
          </cell>
          <cell r="N1330" t="str">
            <v>Domestic</v>
          </cell>
          <cell r="O1330" t="str">
            <v>Chicken</v>
          </cell>
        </row>
        <row r="1331">
          <cell r="A1331" t="str">
            <v>HQ398333</v>
          </cell>
          <cell r="B1331">
            <v>4</v>
          </cell>
          <cell r="C1331" t="str">
            <v>Avian</v>
          </cell>
          <cell r="D1331" t="str">
            <v>chicken</v>
          </cell>
          <cell r="E1331" t="str">
            <v>China</v>
          </cell>
          <cell r="F1331" t="str">
            <v>China_West</v>
          </cell>
          <cell r="G1331" t="str">
            <v>H9N2</v>
          </cell>
          <cell r="H1331">
            <v>2008</v>
          </cell>
          <cell r="I1331" t="str">
            <v>A/chicken/Yunnandh/101/2008</v>
          </cell>
          <cell r="J1331" t="str">
            <v>2008/10/</v>
          </cell>
          <cell r="K1331" t="str">
            <v>Poultry</v>
          </cell>
          <cell r="L1331" t="str">
            <v>Poultry</v>
          </cell>
          <cell r="M1331" t="str">
            <v>Domestic animal</v>
          </cell>
          <cell r="N1331" t="str">
            <v>Domestic</v>
          </cell>
          <cell r="O1331" t="str">
            <v>Chicken</v>
          </cell>
        </row>
        <row r="1332">
          <cell r="A1332" t="str">
            <v>HQ398334</v>
          </cell>
          <cell r="B1332">
            <v>4</v>
          </cell>
          <cell r="C1332" t="str">
            <v>Avian</v>
          </cell>
          <cell r="D1332" t="str">
            <v>chicken</v>
          </cell>
          <cell r="E1332" t="str">
            <v>China</v>
          </cell>
          <cell r="F1332" t="str">
            <v>China_West</v>
          </cell>
          <cell r="G1332" t="str">
            <v>H9N2</v>
          </cell>
          <cell r="H1332">
            <v>2009</v>
          </cell>
          <cell r="I1332" t="str">
            <v>A/chicken/Dehong/411/2009</v>
          </cell>
          <cell r="J1332" t="str">
            <v>2009/04/</v>
          </cell>
          <cell r="K1332" t="str">
            <v>Poultry</v>
          </cell>
          <cell r="L1332" t="str">
            <v>Poultry</v>
          </cell>
          <cell r="M1332" t="str">
            <v>Domestic animal</v>
          </cell>
          <cell r="N1332" t="str">
            <v>Domestic</v>
          </cell>
          <cell r="O1332" t="str">
            <v>Chicken</v>
          </cell>
        </row>
        <row r="1333">
          <cell r="A1333" t="str">
            <v>HQ398335</v>
          </cell>
          <cell r="B1333">
            <v>4</v>
          </cell>
          <cell r="C1333" t="str">
            <v>Avian</v>
          </cell>
          <cell r="D1333" t="str">
            <v>chicken</v>
          </cell>
          <cell r="E1333" t="str">
            <v>China</v>
          </cell>
          <cell r="F1333" t="str">
            <v>China_West</v>
          </cell>
          <cell r="G1333" t="str">
            <v>H9N2</v>
          </cell>
          <cell r="H1333">
            <v>2008</v>
          </cell>
          <cell r="I1333" t="str">
            <v>A/chicken/Lincang/711/2008</v>
          </cell>
          <cell r="J1333" t="str">
            <v>2008/07/</v>
          </cell>
          <cell r="K1333" t="str">
            <v>Poultry</v>
          </cell>
          <cell r="L1333" t="str">
            <v>Poultry</v>
          </cell>
          <cell r="M1333" t="str">
            <v>Domestic animal</v>
          </cell>
          <cell r="N1333" t="str">
            <v>Domestic</v>
          </cell>
          <cell r="O1333" t="str">
            <v>Chicken</v>
          </cell>
        </row>
        <row r="1334">
          <cell r="A1334" t="str">
            <v>HQ398336</v>
          </cell>
          <cell r="B1334">
            <v>4</v>
          </cell>
          <cell r="C1334" t="str">
            <v>Avian</v>
          </cell>
          <cell r="D1334" t="str">
            <v>chicken</v>
          </cell>
          <cell r="E1334" t="str">
            <v>China</v>
          </cell>
          <cell r="F1334" t="str">
            <v>China_West</v>
          </cell>
          <cell r="G1334" t="str">
            <v>H9N2</v>
          </cell>
          <cell r="H1334">
            <v>2008</v>
          </cell>
          <cell r="I1334" t="str">
            <v>A/chicken/Yunnanws/102/2008</v>
          </cell>
          <cell r="J1334" t="str">
            <v>2008/10/</v>
          </cell>
          <cell r="K1334" t="str">
            <v>Poultry</v>
          </cell>
          <cell r="L1334" t="str">
            <v>Poultry</v>
          </cell>
          <cell r="M1334" t="str">
            <v>Domestic animal</v>
          </cell>
          <cell r="N1334" t="str">
            <v>Domestic</v>
          </cell>
          <cell r="O1334" t="str">
            <v>Chicken</v>
          </cell>
        </row>
        <row r="1335">
          <cell r="A1335" t="str">
            <v>HQ398337</v>
          </cell>
          <cell r="B1335">
            <v>4</v>
          </cell>
          <cell r="C1335" t="str">
            <v>Avian</v>
          </cell>
          <cell r="D1335" t="str">
            <v>chicken</v>
          </cell>
          <cell r="E1335" t="str">
            <v>China</v>
          </cell>
          <cell r="F1335" t="str">
            <v>E_Asia_E_China</v>
          </cell>
          <cell r="G1335" t="str">
            <v>H9N2</v>
          </cell>
          <cell r="H1335">
            <v>2009</v>
          </cell>
          <cell r="I1335" t="str">
            <v>A/chicken/Wenshan/412/2009</v>
          </cell>
          <cell r="J1335" t="str">
            <v>2009/04/</v>
          </cell>
          <cell r="K1335" t="str">
            <v>Poultry</v>
          </cell>
          <cell r="L1335" t="str">
            <v>Poultry</v>
          </cell>
          <cell r="M1335" t="str">
            <v>Domestic animal</v>
          </cell>
          <cell r="N1335" t="str">
            <v>Domestic</v>
          </cell>
          <cell r="O1335" t="str">
            <v>Chicken</v>
          </cell>
        </row>
        <row r="1336">
          <cell r="A1336" t="str">
            <v>HQ398338</v>
          </cell>
          <cell r="B1336">
            <v>4</v>
          </cell>
          <cell r="C1336" t="str">
            <v>Avian</v>
          </cell>
          <cell r="D1336" t="str">
            <v>duck</v>
          </cell>
          <cell r="E1336" t="str">
            <v>China</v>
          </cell>
          <cell r="F1336" t="str">
            <v>China_West</v>
          </cell>
          <cell r="G1336" t="str">
            <v>H9N2</v>
          </cell>
          <cell r="H1336">
            <v>2009</v>
          </cell>
          <cell r="I1336" t="str">
            <v>A/duck/Honghe/111/2009</v>
          </cell>
          <cell r="J1336" t="str">
            <v>2009/01/</v>
          </cell>
          <cell r="K1336" t="str">
            <v>Poultry</v>
          </cell>
          <cell r="L1336" t="str">
            <v>Poultry</v>
          </cell>
          <cell r="M1336" t="str">
            <v>Domestic animal</v>
          </cell>
          <cell r="N1336" t="str">
            <v>Domestic</v>
          </cell>
          <cell r="O1336" t="str">
            <v>Domestic_duck/geese</v>
          </cell>
        </row>
        <row r="1337">
          <cell r="A1337" t="str">
            <v>HQ398348</v>
          </cell>
          <cell r="B1337">
            <v>4</v>
          </cell>
          <cell r="C1337" t="str">
            <v>Avian</v>
          </cell>
          <cell r="D1337" t="str">
            <v>chicken</v>
          </cell>
          <cell r="E1337" t="str">
            <v>China</v>
          </cell>
          <cell r="F1337" t="str">
            <v>China_West</v>
          </cell>
          <cell r="G1337" t="str">
            <v>H9N2</v>
          </cell>
          <cell r="H1337">
            <v>2009</v>
          </cell>
          <cell r="I1337" t="str">
            <v>A/chicken/Yunnanbn/411/2009</v>
          </cell>
          <cell r="J1337" t="str">
            <v>2009/04/</v>
          </cell>
          <cell r="K1337" t="str">
            <v>Poultry</v>
          </cell>
          <cell r="L1337" t="str">
            <v>Poultry</v>
          </cell>
          <cell r="M1337" t="str">
            <v>Domestic animal</v>
          </cell>
          <cell r="N1337" t="str">
            <v>Domestic</v>
          </cell>
          <cell r="O1337" t="str">
            <v>Chicken</v>
          </cell>
        </row>
        <row r="1338">
          <cell r="A1338" t="str">
            <v>HQ398349</v>
          </cell>
          <cell r="B1338">
            <v>4</v>
          </cell>
          <cell r="C1338" t="str">
            <v>Avian</v>
          </cell>
          <cell r="D1338" t="str">
            <v>chicken</v>
          </cell>
          <cell r="E1338" t="str">
            <v>China</v>
          </cell>
          <cell r="F1338" t="str">
            <v>China_West</v>
          </cell>
          <cell r="G1338" t="str">
            <v>H9N2</v>
          </cell>
          <cell r="H1338">
            <v>2009</v>
          </cell>
          <cell r="I1338" t="str">
            <v>A/chicken/Puer/411/2009</v>
          </cell>
          <cell r="J1338" t="str">
            <v>2009/04/</v>
          </cell>
          <cell r="K1338" t="str">
            <v>Poultry</v>
          </cell>
          <cell r="L1338" t="str">
            <v>Poultry</v>
          </cell>
          <cell r="M1338" t="str">
            <v>Domestic animal</v>
          </cell>
          <cell r="N1338" t="str">
            <v>Domestic</v>
          </cell>
          <cell r="O1338" t="str">
            <v>Chicken</v>
          </cell>
        </row>
        <row r="1339">
          <cell r="A1339" t="str">
            <v>HQ398361</v>
          </cell>
          <cell r="B1339">
            <v>4</v>
          </cell>
          <cell r="C1339" t="str">
            <v>Avian</v>
          </cell>
          <cell r="D1339" t="str">
            <v>chicken</v>
          </cell>
          <cell r="E1339" t="str">
            <v>China</v>
          </cell>
          <cell r="F1339" t="str">
            <v>E_Asia_E_China</v>
          </cell>
          <cell r="G1339" t="str">
            <v>H9N2</v>
          </cell>
          <cell r="H1339">
            <v>2008</v>
          </cell>
          <cell r="I1339" t="str">
            <v>A/chicken/Shandong/SD0014/2008</v>
          </cell>
          <cell r="J1339" t="str">
            <v>2008/09/</v>
          </cell>
          <cell r="K1339" t="str">
            <v>Poultry</v>
          </cell>
          <cell r="L1339" t="str">
            <v>Poultry</v>
          </cell>
          <cell r="M1339" t="str">
            <v>Domestic animal</v>
          </cell>
          <cell r="N1339" t="str">
            <v>Domestic</v>
          </cell>
          <cell r="O1339" t="str">
            <v>Chicken</v>
          </cell>
        </row>
        <row r="1340">
          <cell r="A1340" t="str">
            <v>HQ425334</v>
          </cell>
          <cell r="B1340">
            <v>4</v>
          </cell>
          <cell r="C1340" t="str">
            <v>Avian</v>
          </cell>
          <cell r="D1340" t="str">
            <v>duck</v>
          </cell>
          <cell r="E1340" t="str">
            <v>China</v>
          </cell>
          <cell r="F1340" t="str">
            <v>E_Asia_E_China</v>
          </cell>
          <cell r="G1340" t="str">
            <v>H9N2</v>
          </cell>
          <cell r="H1340">
            <v>2007</v>
          </cell>
          <cell r="I1340" t="str">
            <v>A/duck/Fujian/FQ107/2007</v>
          </cell>
          <cell r="J1340" t="str">
            <v>2007/12/</v>
          </cell>
          <cell r="K1340" t="str">
            <v>Poultry</v>
          </cell>
          <cell r="L1340" t="str">
            <v>Poultry</v>
          </cell>
          <cell r="M1340" t="str">
            <v>Domestic animal</v>
          </cell>
          <cell r="N1340" t="str">
            <v>Domestic</v>
          </cell>
          <cell r="O1340" t="str">
            <v>Domestic_duck/geese</v>
          </cell>
        </row>
        <row r="1341">
          <cell r="A1341" t="str">
            <v>HQ871933</v>
          </cell>
          <cell r="B1341">
            <v>4</v>
          </cell>
          <cell r="C1341" t="str">
            <v>Avian</v>
          </cell>
          <cell r="D1341" t="str">
            <v>chicken</v>
          </cell>
          <cell r="E1341" t="str">
            <v>South Korea</v>
          </cell>
          <cell r="F1341" t="str">
            <v>E_Asia_E_China</v>
          </cell>
          <cell r="G1341" t="str">
            <v>H9N2</v>
          </cell>
          <cell r="H1341">
            <v>2007</v>
          </cell>
          <cell r="I1341" t="str">
            <v>A/chicken/Korea/GH2/2007</v>
          </cell>
          <cell r="J1341">
            <v>39410</v>
          </cell>
          <cell r="K1341" t="str">
            <v>Poultry</v>
          </cell>
          <cell r="L1341" t="str">
            <v>Poultry</v>
          </cell>
          <cell r="M1341" t="str">
            <v>Domestic animal</v>
          </cell>
          <cell r="N1341" t="str">
            <v>Domestic</v>
          </cell>
          <cell r="O1341" t="str">
            <v>Chicken</v>
          </cell>
        </row>
        <row r="1342">
          <cell r="A1342" t="str">
            <v>JF323006</v>
          </cell>
          <cell r="B1342">
            <v>4</v>
          </cell>
          <cell r="C1342" t="str">
            <v>Avian</v>
          </cell>
          <cell r="D1342" t="str">
            <v>chicken</v>
          </cell>
          <cell r="E1342" t="str">
            <v>Tunisia</v>
          </cell>
          <cell r="F1342" t="str">
            <v>Middle_East</v>
          </cell>
          <cell r="G1342" t="str">
            <v>H9N2</v>
          </cell>
          <cell r="H1342">
            <v>2010</v>
          </cell>
          <cell r="I1342" t="str">
            <v>A/chicken/Tunisia/12/2010</v>
          </cell>
          <cell r="J1342" t="str">
            <v>2010/01/</v>
          </cell>
          <cell r="K1342" t="str">
            <v>Poultry</v>
          </cell>
          <cell r="L1342" t="str">
            <v>Poultry</v>
          </cell>
          <cell r="M1342" t="str">
            <v>Domestic animal</v>
          </cell>
          <cell r="N1342" t="str">
            <v>Domestic</v>
          </cell>
          <cell r="O1342" t="str">
            <v>Chicken</v>
          </cell>
        </row>
        <row r="1343">
          <cell r="A1343" t="str">
            <v>JF323007</v>
          </cell>
          <cell r="B1343">
            <v>4</v>
          </cell>
          <cell r="C1343" t="str">
            <v>Avian</v>
          </cell>
          <cell r="D1343" t="str">
            <v>migratory bird</v>
          </cell>
          <cell r="E1343" t="str">
            <v>Tunisia</v>
          </cell>
          <cell r="F1343" t="str">
            <v>Middle_East</v>
          </cell>
          <cell r="G1343" t="str">
            <v>H9N2</v>
          </cell>
          <cell r="H1343">
            <v>2010</v>
          </cell>
          <cell r="I1343" t="str">
            <v>A/migratory bird/Tunisia/51/2010</v>
          </cell>
          <cell r="J1343" t="str">
            <v>2010/01/</v>
          </cell>
          <cell r="K1343" t="str">
            <v>?</v>
          </cell>
          <cell r="L1343" t="str">
            <v>Avian (unidentified)</v>
          </cell>
          <cell r="M1343" t="str">
            <v>Wild bird</v>
          </cell>
          <cell r="N1343" t="str">
            <v>Wild</v>
          </cell>
          <cell r="O1343" t="str">
            <v>NA</v>
          </cell>
        </row>
        <row r="1344">
          <cell r="A1344" t="str">
            <v>JF519765</v>
          </cell>
          <cell r="B1344">
            <v>4</v>
          </cell>
          <cell r="C1344" t="str">
            <v>Avian</v>
          </cell>
          <cell r="D1344" t="str">
            <v>chicken</v>
          </cell>
          <cell r="E1344" t="str">
            <v>China</v>
          </cell>
          <cell r="F1344" t="str">
            <v>E_Asia_E_China</v>
          </cell>
          <cell r="G1344" t="str">
            <v>H9N2</v>
          </cell>
          <cell r="H1344">
            <v>2007</v>
          </cell>
          <cell r="I1344" t="str">
            <v>A/chicken/Shanghai/Q0702/2007</v>
          </cell>
          <cell r="J1344" t="str">
            <v>2007/02/</v>
          </cell>
          <cell r="K1344" t="str">
            <v>Poultry</v>
          </cell>
          <cell r="L1344" t="str">
            <v>Poultry</v>
          </cell>
          <cell r="M1344" t="str">
            <v>Domestic animal</v>
          </cell>
          <cell r="N1344" t="str">
            <v>Domestic</v>
          </cell>
          <cell r="O1344" t="str">
            <v>Chicken</v>
          </cell>
        </row>
        <row r="1345">
          <cell r="A1345" t="str">
            <v>JF519766</v>
          </cell>
          <cell r="B1345">
            <v>4</v>
          </cell>
          <cell r="C1345" t="str">
            <v>Avian</v>
          </cell>
          <cell r="D1345" t="str">
            <v>chicken</v>
          </cell>
          <cell r="E1345" t="str">
            <v>China</v>
          </cell>
          <cell r="F1345" t="str">
            <v>E_Asia_E_China</v>
          </cell>
          <cell r="G1345" t="str">
            <v>H9N2</v>
          </cell>
          <cell r="H1345">
            <v>2007</v>
          </cell>
          <cell r="I1345" t="str">
            <v>A/chicken/Shanghai/Q0704/2007</v>
          </cell>
          <cell r="J1345" t="str">
            <v>2007/04/</v>
          </cell>
          <cell r="K1345" t="str">
            <v>Poultry</v>
          </cell>
          <cell r="L1345" t="str">
            <v>Poultry</v>
          </cell>
          <cell r="M1345" t="str">
            <v>Domestic animal</v>
          </cell>
          <cell r="N1345" t="str">
            <v>Domestic</v>
          </cell>
          <cell r="O1345" t="str">
            <v>Chicken</v>
          </cell>
        </row>
        <row r="1346">
          <cell r="A1346" t="str">
            <v>JF519767</v>
          </cell>
          <cell r="B1346">
            <v>4</v>
          </cell>
          <cell r="C1346" t="str">
            <v>Avian</v>
          </cell>
          <cell r="D1346" t="str">
            <v>chicken</v>
          </cell>
          <cell r="E1346" t="str">
            <v>China</v>
          </cell>
          <cell r="F1346" t="str">
            <v>E_Asia_E_China</v>
          </cell>
          <cell r="G1346" t="str">
            <v>H9N2</v>
          </cell>
          <cell r="H1346">
            <v>2007</v>
          </cell>
          <cell r="I1346" t="str">
            <v>A/chicken/Shanghai/Q0707/2007</v>
          </cell>
          <cell r="J1346" t="str">
            <v>2007/07/</v>
          </cell>
          <cell r="K1346" t="str">
            <v>Poultry</v>
          </cell>
          <cell r="L1346" t="str">
            <v>Poultry</v>
          </cell>
          <cell r="M1346" t="str">
            <v>Domestic animal</v>
          </cell>
          <cell r="N1346" t="str">
            <v>Domestic</v>
          </cell>
          <cell r="O1346" t="str">
            <v>Chicken</v>
          </cell>
        </row>
        <row r="1347">
          <cell r="A1347" t="str">
            <v>JF519768</v>
          </cell>
          <cell r="B1347">
            <v>4</v>
          </cell>
          <cell r="C1347" t="str">
            <v>Avian</v>
          </cell>
          <cell r="D1347" t="str">
            <v>chicken</v>
          </cell>
          <cell r="E1347" t="str">
            <v>China</v>
          </cell>
          <cell r="F1347" t="str">
            <v>E_Asia_E_China</v>
          </cell>
          <cell r="G1347" t="str">
            <v>H9N2</v>
          </cell>
          <cell r="H1347">
            <v>2007</v>
          </cell>
          <cell r="I1347" t="str">
            <v>A/chicken/Shanghai/Q0709/2007</v>
          </cell>
          <cell r="J1347" t="str">
            <v>2007/09/</v>
          </cell>
          <cell r="K1347" t="str">
            <v>Poultry</v>
          </cell>
          <cell r="L1347" t="str">
            <v>Poultry</v>
          </cell>
          <cell r="M1347" t="str">
            <v>Domestic animal</v>
          </cell>
          <cell r="N1347" t="str">
            <v>Domestic</v>
          </cell>
          <cell r="O1347" t="str">
            <v>Chicken</v>
          </cell>
        </row>
        <row r="1348">
          <cell r="A1348" t="str">
            <v>JF519769</v>
          </cell>
          <cell r="B1348">
            <v>4</v>
          </cell>
          <cell r="C1348" t="str">
            <v>Avian</v>
          </cell>
          <cell r="D1348" t="str">
            <v>chicken</v>
          </cell>
          <cell r="E1348" t="str">
            <v>China</v>
          </cell>
          <cell r="F1348" t="str">
            <v>E_Asia_E_China</v>
          </cell>
          <cell r="G1348" t="str">
            <v>H9N2</v>
          </cell>
          <cell r="H1348">
            <v>2007</v>
          </cell>
          <cell r="I1348" t="str">
            <v>A/chicken/Shanghai/Q0712/2007</v>
          </cell>
          <cell r="J1348" t="str">
            <v>2007/12/</v>
          </cell>
          <cell r="K1348" t="str">
            <v>Poultry</v>
          </cell>
          <cell r="L1348" t="str">
            <v>Poultry</v>
          </cell>
          <cell r="M1348" t="str">
            <v>Domestic animal</v>
          </cell>
          <cell r="N1348" t="str">
            <v>Domestic</v>
          </cell>
          <cell r="O1348" t="str">
            <v>Chicken</v>
          </cell>
        </row>
        <row r="1349">
          <cell r="A1349" t="str">
            <v>JF519770</v>
          </cell>
          <cell r="B1349">
            <v>4</v>
          </cell>
          <cell r="C1349" t="str">
            <v>Avian</v>
          </cell>
          <cell r="D1349" t="str">
            <v>chicken</v>
          </cell>
          <cell r="E1349" t="str">
            <v>China</v>
          </cell>
          <cell r="F1349" t="str">
            <v>E_Asia_E_China</v>
          </cell>
          <cell r="G1349" t="str">
            <v>H9N2</v>
          </cell>
          <cell r="H1349">
            <v>2008</v>
          </cell>
          <cell r="I1349" t="str">
            <v>A/chicken/Shanghai/Q0801-1/2008</v>
          </cell>
          <cell r="J1349" t="str">
            <v>2008/01/</v>
          </cell>
          <cell r="K1349" t="str">
            <v>Poultry</v>
          </cell>
          <cell r="L1349" t="str">
            <v>Poultry</v>
          </cell>
          <cell r="M1349" t="str">
            <v>Domestic animal</v>
          </cell>
          <cell r="N1349" t="str">
            <v>Domestic</v>
          </cell>
          <cell r="O1349" t="str">
            <v>Chicken</v>
          </cell>
        </row>
        <row r="1350">
          <cell r="A1350" t="str">
            <v>JF519771</v>
          </cell>
          <cell r="B1350">
            <v>4</v>
          </cell>
          <cell r="C1350" t="str">
            <v>Avian</v>
          </cell>
          <cell r="D1350" t="str">
            <v>chicken</v>
          </cell>
          <cell r="E1350" t="str">
            <v>China</v>
          </cell>
          <cell r="F1350" t="str">
            <v>E_Asia_E_China</v>
          </cell>
          <cell r="G1350" t="str">
            <v>H9N2</v>
          </cell>
          <cell r="H1350">
            <v>2008</v>
          </cell>
          <cell r="I1350" t="str">
            <v>A/chicken/Shanghai/Q0801-2/2008</v>
          </cell>
          <cell r="J1350" t="str">
            <v>2008/01/</v>
          </cell>
          <cell r="K1350" t="str">
            <v>Poultry</v>
          </cell>
          <cell r="L1350" t="str">
            <v>Poultry</v>
          </cell>
          <cell r="M1350" t="str">
            <v>Domestic animal</v>
          </cell>
          <cell r="N1350" t="str">
            <v>Domestic</v>
          </cell>
          <cell r="O1350" t="str">
            <v>Chicken</v>
          </cell>
        </row>
        <row r="1351">
          <cell r="A1351" t="str">
            <v>JF519772</v>
          </cell>
          <cell r="B1351">
            <v>4</v>
          </cell>
          <cell r="C1351" t="str">
            <v>Avian</v>
          </cell>
          <cell r="D1351" t="str">
            <v>chicken</v>
          </cell>
          <cell r="E1351" t="str">
            <v>China</v>
          </cell>
          <cell r="F1351" t="str">
            <v>E_Asia_E_China</v>
          </cell>
          <cell r="G1351" t="str">
            <v>H9N2</v>
          </cell>
          <cell r="H1351">
            <v>2008</v>
          </cell>
          <cell r="I1351" t="str">
            <v>A/chicken/Shanghai/Q0808-1/2008</v>
          </cell>
          <cell r="J1351" t="str">
            <v>2008/08/</v>
          </cell>
          <cell r="K1351" t="str">
            <v>Poultry</v>
          </cell>
          <cell r="L1351" t="str">
            <v>Poultry</v>
          </cell>
          <cell r="M1351" t="str">
            <v>Domestic animal</v>
          </cell>
          <cell r="N1351" t="str">
            <v>Domestic</v>
          </cell>
          <cell r="O1351" t="str">
            <v>Chicken</v>
          </cell>
        </row>
        <row r="1352">
          <cell r="A1352" t="str">
            <v>JF519773</v>
          </cell>
          <cell r="B1352">
            <v>4</v>
          </cell>
          <cell r="C1352" t="str">
            <v>Avian</v>
          </cell>
          <cell r="D1352" t="str">
            <v>chicken</v>
          </cell>
          <cell r="E1352" t="str">
            <v>China</v>
          </cell>
          <cell r="F1352" t="str">
            <v>E_Asia_E_China</v>
          </cell>
          <cell r="G1352" t="str">
            <v>H9N2</v>
          </cell>
          <cell r="H1352">
            <v>2008</v>
          </cell>
          <cell r="I1352" t="str">
            <v>A/chicken/Shanghai/Q0808-2/2008</v>
          </cell>
          <cell r="J1352" t="str">
            <v>2008/08/</v>
          </cell>
          <cell r="K1352" t="str">
            <v>Poultry</v>
          </cell>
          <cell r="L1352" t="str">
            <v>Poultry</v>
          </cell>
          <cell r="M1352" t="str">
            <v>Domestic animal</v>
          </cell>
          <cell r="N1352" t="str">
            <v>Domestic</v>
          </cell>
          <cell r="O1352" t="str">
            <v>Chicken</v>
          </cell>
        </row>
        <row r="1353">
          <cell r="A1353" t="str">
            <v>JF519774</v>
          </cell>
          <cell r="B1353">
            <v>4</v>
          </cell>
          <cell r="C1353" t="str">
            <v>Avian</v>
          </cell>
          <cell r="D1353" t="str">
            <v>chicken</v>
          </cell>
          <cell r="E1353" t="str">
            <v>China</v>
          </cell>
          <cell r="F1353" t="str">
            <v>E_Asia_E_China</v>
          </cell>
          <cell r="G1353" t="str">
            <v>H9N2</v>
          </cell>
          <cell r="H1353">
            <v>2008</v>
          </cell>
          <cell r="I1353" t="str">
            <v>A/chicken/Shanghai/Q0812-1/2008</v>
          </cell>
          <cell r="J1353" t="str">
            <v>2008/12/</v>
          </cell>
          <cell r="K1353" t="str">
            <v>Poultry</v>
          </cell>
          <cell r="L1353" t="str">
            <v>Poultry</v>
          </cell>
          <cell r="M1353" t="str">
            <v>Domestic animal</v>
          </cell>
          <cell r="N1353" t="str">
            <v>Domestic</v>
          </cell>
          <cell r="O1353" t="str">
            <v>Chicken</v>
          </cell>
        </row>
        <row r="1354">
          <cell r="A1354" t="str">
            <v>JF519775</v>
          </cell>
          <cell r="B1354">
            <v>4</v>
          </cell>
          <cell r="C1354" t="str">
            <v>Avian</v>
          </cell>
          <cell r="D1354" t="str">
            <v>chicken</v>
          </cell>
          <cell r="E1354" t="str">
            <v>China</v>
          </cell>
          <cell r="F1354" t="str">
            <v>E_Asia_E_China</v>
          </cell>
          <cell r="G1354" t="str">
            <v>H9N2</v>
          </cell>
          <cell r="H1354">
            <v>2008</v>
          </cell>
          <cell r="I1354" t="str">
            <v>A/chicken/Shanghai/Q0812-2/2008</v>
          </cell>
          <cell r="J1354" t="str">
            <v>2008/12/</v>
          </cell>
          <cell r="K1354" t="str">
            <v>Poultry</v>
          </cell>
          <cell r="L1354" t="str">
            <v>Poultry</v>
          </cell>
          <cell r="M1354" t="str">
            <v>Domestic animal</v>
          </cell>
          <cell r="N1354" t="str">
            <v>Domestic</v>
          </cell>
          <cell r="O1354" t="str">
            <v>Chicken</v>
          </cell>
        </row>
        <row r="1355">
          <cell r="A1355" t="str">
            <v>JF714997</v>
          </cell>
          <cell r="B1355">
            <v>4</v>
          </cell>
          <cell r="C1355" t="str">
            <v>Avian</v>
          </cell>
          <cell r="D1355" t="str">
            <v>chicken</v>
          </cell>
          <cell r="E1355" t="str">
            <v>China</v>
          </cell>
          <cell r="F1355" t="str">
            <v>China_Central</v>
          </cell>
          <cell r="G1355" t="str">
            <v>H9N2</v>
          </cell>
          <cell r="H1355">
            <v>2010</v>
          </cell>
          <cell r="I1355" t="str">
            <v>A/chicken/Hunan/U6/2010</v>
          </cell>
          <cell r="J1355" t="str">
            <v>2010/09/</v>
          </cell>
          <cell r="K1355" t="str">
            <v>Poultry</v>
          </cell>
          <cell r="L1355" t="str">
            <v>Poultry</v>
          </cell>
          <cell r="M1355" t="str">
            <v>Domestic animal</v>
          </cell>
          <cell r="N1355" t="str">
            <v>Domestic</v>
          </cell>
          <cell r="O1355" t="str">
            <v>Chicken</v>
          </cell>
        </row>
        <row r="1356">
          <cell r="A1356" t="str">
            <v>JF714998</v>
          </cell>
          <cell r="B1356">
            <v>4</v>
          </cell>
          <cell r="C1356" t="str">
            <v>Avian</v>
          </cell>
          <cell r="D1356" t="str">
            <v>chicken</v>
          </cell>
          <cell r="E1356" t="str">
            <v>China</v>
          </cell>
          <cell r="F1356" t="str">
            <v>China_Central</v>
          </cell>
          <cell r="G1356" t="str">
            <v>H9N2</v>
          </cell>
          <cell r="H1356">
            <v>2010</v>
          </cell>
          <cell r="I1356" t="str">
            <v>A/chicken/Guangdong/U5/2010</v>
          </cell>
          <cell r="J1356" t="str">
            <v>2010/09/</v>
          </cell>
          <cell r="K1356" t="str">
            <v>Poultry</v>
          </cell>
          <cell r="L1356" t="str">
            <v>Poultry</v>
          </cell>
          <cell r="M1356" t="str">
            <v>Domestic animal</v>
          </cell>
          <cell r="N1356" t="str">
            <v>Domestic</v>
          </cell>
          <cell r="O1356" t="str">
            <v>Chicken</v>
          </cell>
        </row>
        <row r="1357">
          <cell r="A1357" t="str">
            <v>JF714999</v>
          </cell>
          <cell r="B1357">
            <v>4</v>
          </cell>
          <cell r="C1357" t="str">
            <v>Avian</v>
          </cell>
          <cell r="D1357" t="str">
            <v>chicken</v>
          </cell>
          <cell r="E1357" t="str">
            <v>China</v>
          </cell>
          <cell r="F1357" t="str">
            <v>China_Central</v>
          </cell>
          <cell r="G1357" t="str">
            <v>H9N2</v>
          </cell>
          <cell r="H1357">
            <v>2010</v>
          </cell>
          <cell r="I1357" t="str">
            <v>A/chicken/Guangdong/U4/2010</v>
          </cell>
          <cell r="J1357" t="str">
            <v>2010/09/</v>
          </cell>
          <cell r="K1357" t="str">
            <v>Poultry</v>
          </cell>
          <cell r="L1357" t="str">
            <v>Poultry</v>
          </cell>
          <cell r="M1357" t="str">
            <v>Domestic animal</v>
          </cell>
          <cell r="N1357" t="str">
            <v>Domestic</v>
          </cell>
          <cell r="O1357" t="str">
            <v>Chicken</v>
          </cell>
        </row>
        <row r="1358">
          <cell r="A1358" t="str">
            <v>JF715000</v>
          </cell>
          <cell r="B1358">
            <v>4</v>
          </cell>
          <cell r="C1358" t="str">
            <v>Avian</v>
          </cell>
          <cell r="D1358" t="str">
            <v>chicken</v>
          </cell>
          <cell r="E1358" t="str">
            <v>China</v>
          </cell>
          <cell r="F1358" t="str">
            <v>E_Asia_E_China</v>
          </cell>
          <cell r="G1358" t="str">
            <v>H9N2</v>
          </cell>
          <cell r="H1358">
            <v>2010</v>
          </cell>
          <cell r="I1358" t="str">
            <v>A/chicken/Jiangsu/U3/2010</v>
          </cell>
          <cell r="J1358" t="str">
            <v>2010/05/</v>
          </cell>
          <cell r="K1358" t="str">
            <v>Poultry</v>
          </cell>
          <cell r="L1358" t="str">
            <v>Poultry</v>
          </cell>
          <cell r="M1358" t="str">
            <v>Domestic animal</v>
          </cell>
          <cell r="N1358" t="str">
            <v>Domestic</v>
          </cell>
          <cell r="O1358" t="str">
            <v>Chicken</v>
          </cell>
        </row>
        <row r="1359">
          <cell r="A1359" t="str">
            <v>JF715001</v>
          </cell>
          <cell r="B1359">
            <v>4</v>
          </cell>
          <cell r="C1359" t="str">
            <v>Avian</v>
          </cell>
          <cell r="D1359" t="str">
            <v>chicken</v>
          </cell>
          <cell r="E1359" t="str">
            <v>China</v>
          </cell>
          <cell r="F1359" t="str">
            <v>E_Asia_E_China</v>
          </cell>
          <cell r="G1359" t="str">
            <v>H9N2</v>
          </cell>
          <cell r="H1359">
            <v>2010</v>
          </cell>
          <cell r="I1359" t="str">
            <v>A/chicken/Jiangsu/U2/2010</v>
          </cell>
          <cell r="J1359" t="str">
            <v>2010/05/</v>
          </cell>
          <cell r="K1359" t="str">
            <v>Poultry</v>
          </cell>
          <cell r="L1359" t="str">
            <v>Poultry</v>
          </cell>
          <cell r="M1359" t="str">
            <v>Domestic animal</v>
          </cell>
          <cell r="N1359" t="str">
            <v>Domestic</v>
          </cell>
          <cell r="O1359" t="str">
            <v>Chicken</v>
          </cell>
        </row>
        <row r="1360">
          <cell r="A1360" t="str">
            <v>JF715002</v>
          </cell>
          <cell r="B1360">
            <v>4</v>
          </cell>
          <cell r="C1360" t="str">
            <v>Avian</v>
          </cell>
          <cell r="D1360" t="str">
            <v>chicken</v>
          </cell>
          <cell r="E1360" t="str">
            <v>China</v>
          </cell>
          <cell r="F1360" t="str">
            <v>E_Asia_E_China</v>
          </cell>
          <cell r="G1360" t="str">
            <v>H9N2</v>
          </cell>
          <cell r="H1360">
            <v>2010</v>
          </cell>
          <cell r="I1360" t="str">
            <v>A/chicken/Jiangsu/U1/2010</v>
          </cell>
          <cell r="J1360" t="str">
            <v>2010/05/</v>
          </cell>
          <cell r="K1360" t="str">
            <v>Poultry</v>
          </cell>
          <cell r="L1360" t="str">
            <v>Poultry</v>
          </cell>
          <cell r="M1360" t="str">
            <v>Domestic animal</v>
          </cell>
          <cell r="N1360" t="str">
            <v>Domestic</v>
          </cell>
          <cell r="O1360" t="str">
            <v>Chicken</v>
          </cell>
        </row>
        <row r="1361">
          <cell r="A1361" t="str">
            <v>JF715003</v>
          </cell>
          <cell r="B1361">
            <v>4</v>
          </cell>
          <cell r="C1361" t="str">
            <v>Avian</v>
          </cell>
          <cell r="D1361" t="str">
            <v>chicken</v>
          </cell>
          <cell r="E1361" t="str">
            <v>China</v>
          </cell>
          <cell r="F1361" t="str">
            <v>E_Asia_E_China</v>
          </cell>
          <cell r="G1361" t="str">
            <v>H9N2</v>
          </cell>
          <cell r="H1361">
            <v>2010</v>
          </cell>
          <cell r="I1361" t="str">
            <v>A/chicken/Jiangsu/Q7/2010</v>
          </cell>
          <cell r="J1361" t="str">
            <v>2010/05/</v>
          </cell>
          <cell r="K1361" t="str">
            <v>Poultry</v>
          </cell>
          <cell r="L1361" t="str">
            <v>Poultry</v>
          </cell>
          <cell r="M1361" t="str">
            <v>Domestic animal</v>
          </cell>
          <cell r="N1361" t="str">
            <v>Domestic</v>
          </cell>
          <cell r="O1361" t="str">
            <v>Chicken</v>
          </cell>
        </row>
        <row r="1362">
          <cell r="A1362" t="str">
            <v>JF715004</v>
          </cell>
          <cell r="B1362">
            <v>4</v>
          </cell>
          <cell r="C1362" t="str">
            <v>Avian</v>
          </cell>
          <cell r="D1362" t="str">
            <v>chicken</v>
          </cell>
          <cell r="E1362" t="str">
            <v>China</v>
          </cell>
          <cell r="F1362" t="str">
            <v>China_Central</v>
          </cell>
          <cell r="G1362" t="str">
            <v>H9N2</v>
          </cell>
          <cell r="H1362">
            <v>2010</v>
          </cell>
          <cell r="I1362" t="str">
            <v>A/chicken/Guangdong/Q6/2010</v>
          </cell>
          <cell r="J1362" t="str">
            <v>2010/04/</v>
          </cell>
          <cell r="K1362" t="str">
            <v>Poultry</v>
          </cell>
          <cell r="L1362" t="str">
            <v>Poultry</v>
          </cell>
          <cell r="M1362" t="str">
            <v>Domestic animal</v>
          </cell>
          <cell r="N1362" t="str">
            <v>Domestic</v>
          </cell>
          <cell r="O1362" t="str">
            <v>Chicken</v>
          </cell>
        </row>
        <row r="1363">
          <cell r="A1363" t="str">
            <v>JF715005</v>
          </cell>
          <cell r="B1363">
            <v>4</v>
          </cell>
          <cell r="C1363" t="str">
            <v>Avian</v>
          </cell>
          <cell r="D1363" t="str">
            <v>chicken</v>
          </cell>
          <cell r="E1363" t="str">
            <v>China</v>
          </cell>
          <cell r="F1363" t="str">
            <v>China_Central</v>
          </cell>
          <cell r="G1363" t="str">
            <v>H9N2</v>
          </cell>
          <cell r="H1363">
            <v>2010</v>
          </cell>
          <cell r="I1363" t="str">
            <v>A/chicken/Hainan/Q4/2010</v>
          </cell>
          <cell r="J1363" t="str">
            <v>2010/05/</v>
          </cell>
          <cell r="K1363" t="str">
            <v>Poultry</v>
          </cell>
          <cell r="L1363" t="str">
            <v>Poultry</v>
          </cell>
          <cell r="M1363" t="str">
            <v>Domestic animal</v>
          </cell>
          <cell r="N1363" t="str">
            <v>Domestic</v>
          </cell>
          <cell r="O1363" t="str">
            <v>Chicken</v>
          </cell>
        </row>
        <row r="1364">
          <cell r="A1364" t="str">
            <v>JF715006</v>
          </cell>
          <cell r="B1364">
            <v>4</v>
          </cell>
          <cell r="C1364" t="str">
            <v>Avian</v>
          </cell>
          <cell r="D1364" t="str">
            <v>chicken</v>
          </cell>
          <cell r="E1364" t="str">
            <v>China</v>
          </cell>
          <cell r="F1364" t="str">
            <v>E_Asia_E_China</v>
          </cell>
          <cell r="G1364" t="str">
            <v>H9N2</v>
          </cell>
          <cell r="H1364">
            <v>2010</v>
          </cell>
          <cell r="I1364" t="str">
            <v>A/chicken/Jiangsu/Q3/2010</v>
          </cell>
          <cell r="J1364" t="str">
            <v>2010/02/</v>
          </cell>
          <cell r="K1364" t="str">
            <v>Poultry</v>
          </cell>
          <cell r="L1364" t="str">
            <v>Poultry</v>
          </cell>
          <cell r="M1364" t="str">
            <v>Domestic animal</v>
          </cell>
          <cell r="N1364" t="str">
            <v>Domestic</v>
          </cell>
          <cell r="O1364" t="str">
            <v>Chicken</v>
          </cell>
        </row>
        <row r="1365">
          <cell r="A1365" t="str">
            <v>JF715007</v>
          </cell>
          <cell r="B1365">
            <v>4</v>
          </cell>
          <cell r="C1365" t="str">
            <v>Avian</v>
          </cell>
          <cell r="D1365" t="str">
            <v>chicken</v>
          </cell>
          <cell r="E1365" t="str">
            <v>China</v>
          </cell>
          <cell r="F1365" t="str">
            <v>E_Asia_E_China</v>
          </cell>
          <cell r="G1365" t="str">
            <v>H9N2</v>
          </cell>
          <cell r="H1365">
            <v>2010</v>
          </cell>
          <cell r="I1365" t="str">
            <v>A/chicken/Zhejiang/Q1D4/2010</v>
          </cell>
          <cell r="J1365" t="str">
            <v>2010/02/</v>
          </cell>
          <cell r="K1365" t="str">
            <v>Poultry</v>
          </cell>
          <cell r="L1365" t="str">
            <v>Poultry</v>
          </cell>
          <cell r="M1365" t="str">
            <v>Domestic animal</v>
          </cell>
          <cell r="N1365" t="str">
            <v>Domestic</v>
          </cell>
          <cell r="O1365" t="str">
            <v>Chicken</v>
          </cell>
        </row>
        <row r="1366">
          <cell r="A1366" t="str">
            <v>JF715008</v>
          </cell>
          <cell r="B1366">
            <v>4</v>
          </cell>
          <cell r="C1366" t="str">
            <v>Avian</v>
          </cell>
          <cell r="D1366" t="str">
            <v>chicken</v>
          </cell>
          <cell r="E1366" t="str">
            <v>China</v>
          </cell>
          <cell r="F1366" t="str">
            <v>E_Asia_E_China</v>
          </cell>
          <cell r="G1366" t="str">
            <v>H9N2</v>
          </cell>
          <cell r="H1366">
            <v>2009</v>
          </cell>
          <cell r="I1366" t="str">
            <v>A/chicken/Fujian/G9/2009</v>
          </cell>
          <cell r="J1366" t="str">
            <v>2009/12/</v>
          </cell>
          <cell r="K1366" t="str">
            <v>Poultry</v>
          </cell>
          <cell r="L1366" t="str">
            <v>Poultry</v>
          </cell>
          <cell r="M1366" t="str">
            <v>Domestic animal</v>
          </cell>
          <cell r="N1366" t="str">
            <v>Domestic</v>
          </cell>
          <cell r="O1366" t="str">
            <v>Chicken</v>
          </cell>
        </row>
        <row r="1367">
          <cell r="A1367" t="str">
            <v>JF715009</v>
          </cell>
          <cell r="B1367">
            <v>4</v>
          </cell>
          <cell r="C1367" t="str">
            <v>Avian</v>
          </cell>
          <cell r="D1367" t="str">
            <v>chicken</v>
          </cell>
          <cell r="E1367" t="str">
            <v>China</v>
          </cell>
          <cell r="F1367" t="str">
            <v>E_Asia_E_China</v>
          </cell>
          <cell r="G1367" t="str">
            <v>H9N2</v>
          </cell>
          <cell r="H1367">
            <v>2009</v>
          </cell>
          <cell r="I1367" t="str">
            <v>A/chicken/Zhejiang/SJL/2009</v>
          </cell>
          <cell r="J1367" t="str">
            <v>2009/03/</v>
          </cell>
          <cell r="K1367" t="str">
            <v>Poultry</v>
          </cell>
          <cell r="L1367" t="str">
            <v>Poultry</v>
          </cell>
          <cell r="M1367" t="str">
            <v>Domestic animal</v>
          </cell>
          <cell r="N1367" t="str">
            <v>Domestic</v>
          </cell>
          <cell r="O1367" t="str">
            <v>Chicken</v>
          </cell>
        </row>
        <row r="1368">
          <cell r="A1368" t="str">
            <v>JF715010</v>
          </cell>
          <cell r="B1368">
            <v>4</v>
          </cell>
          <cell r="C1368" t="str">
            <v>Avian</v>
          </cell>
          <cell r="D1368" t="str">
            <v>chicken</v>
          </cell>
          <cell r="E1368" t="str">
            <v>China</v>
          </cell>
          <cell r="F1368" t="str">
            <v>E_Asia_E_China</v>
          </cell>
          <cell r="G1368" t="str">
            <v>H9N2</v>
          </cell>
          <cell r="H1368">
            <v>2010</v>
          </cell>
          <cell r="I1368" t="str">
            <v>A/chicken/Anhui/LJT/2010</v>
          </cell>
          <cell r="J1368" t="str">
            <v>2010/12/</v>
          </cell>
          <cell r="K1368" t="str">
            <v>Poultry</v>
          </cell>
          <cell r="L1368" t="str">
            <v>Poultry</v>
          </cell>
          <cell r="M1368" t="str">
            <v>Domestic animal</v>
          </cell>
          <cell r="N1368" t="str">
            <v>Domestic</v>
          </cell>
          <cell r="O1368" t="str">
            <v>Chicken</v>
          </cell>
        </row>
        <row r="1369">
          <cell r="A1369" t="str">
            <v>JF715014</v>
          </cell>
          <cell r="B1369">
            <v>4</v>
          </cell>
          <cell r="C1369" t="str">
            <v>Avian</v>
          </cell>
          <cell r="D1369" t="str">
            <v>chicken</v>
          </cell>
          <cell r="E1369" t="str">
            <v>China</v>
          </cell>
          <cell r="F1369" t="str">
            <v>E_Asia_E_China</v>
          </cell>
          <cell r="G1369" t="str">
            <v>H9N2</v>
          </cell>
          <cell r="H1369">
            <v>2010</v>
          </cell>
          <cell r="I1369" t="str">
            <v>A/chicken/Zhejiang/SYX/2010</v>
          </cell>
          <cell r="J1369" t="str">
            <v>2010/12/</v>
          </cell>
          <cell r="K1369" t="str">
            <v>Poultry</v>
          </cell>
          <cell r="L1369" t="str">
            <v>Poultry</v>
          </cell>
          <cell r="M1369" t="str">
            <v>Domestic animal</v>
          </cell>
          <cell r="N1369" t="str">
            <v>Domestic</v>
          </cell>
          <cell r="O1369" t="str">
            <v>Chicken</v>
          </cell>
        </row>
        <row r="1370">
          <cell r="A1370" t="str">
            <v>JF715015</v>
          </cell>
          <cell r="B1370">
            <v>4</v>
          </cell>
          <cell r="C1370" t="str">
            <v>Avian</v>
          </cell>
          <cell r="D1370" t="str">
            <v>chicken</v>
          </cell>
          <cell r="E1370" t="str">
            <v>China</v>
          </cell>
          <cell r="F1370" t="str">
            <v>China_Central</v>
          </cell>
          <cell r="G1370" t="str">
            <v>H9N2</v>
          </cell>
          <cell r="H1370">
            <v>2010</v>
          </cell>
          <cell r="I1370" t="str">
            <v>A/chicken/Guangdong/LWQ/2010</v>
          </cell>
          <cell r="J1370" t="str">
            <v>2010/11/</v>
          </cell>
          <cell r="K1370" t="str">
            <v>Poultry</v>
          </cell>
          <cell r="L1370" t="str">
            <v>Poultry</v>
          </cell>
          <cell r="M1370" t="str">
            <v>Domestic animal</v>
          </cell>
          <cell r="N1370" t="str">
            <v>Domestic</v>
          </cell>
          <cell r="O1370" t="str">
            <v>Chicken</v>
          </cell>
        </row>
        <row r="1371">
          <cell r="A1371" t="str">
            <v>JF715016</v>
          </cell>
          <cell r="B1371">
            <v>4</v>
          </cell>
          <cell r="C1371" t="str">
            <v>Avian</v>
          </cell>
          <cell r="D1371" t="str">
            <v>chicken</v>
          </cell>
          <cell r="E1371" t="str">
            <v>China</v>
          </cell>
          <cell r="F1371" t="str">
            <v>China_Central</v>
          </cell>
          <cell r="G1371" t="str">
            <v>H9N2</v>
          </cell>
          <cell r="H1371">
            <v>2010</v>
          </cell>
          <cell r="I1371" t="str">
            <v>A/chicken/Guangdong/ZDR/2010</v>
          </cell>
          <cell r="J1371" t="str">
            <v>2010/11/</v>
          </cell>
          <cell r="K1371" t="str">
            <v>Poultry</v>
          </cell>
          <cell r="L1371" t="str">
            <v>Poultry</v>
          </cell>
          <cell r="M1371" t="str">
            <v>Domestic animal</v>
          </cell>
          <cell r="N1371" t="str">
            <v>Domestic</v>
          </cell>
          <cell r="O1371" t="str">
            <v>Chicken</v>
          </cell>
        </row>
        <row r="1372">
          <cell r="A1372" t="str">
            <v>JF715017</v>
          </cell>
          <cell r="B1372">
            <v>4</v>
          </cell>
          <cell r="C1372" t="str">
            <v>Avian</v>
          </cell>
          <cell r="D1372" t="str">
            <v>chicken</v>
          </cell>
          <cell r="E1372" t="str">
            <v>China</v>
          </cell>
          <cell r="F1372" t="str">
            <v>E_Asia_E_China</v>
          </cell>
          <cell r="G1372" t="str">
            <v>H9N2</v>
          </cell>
          <cell r="H1372">
            <v>2011</v>
          </cell>
          <cell r="I1372" t="str">
            <v>A/chicken/Anhui/GQY/2011</v>
          </cell>
          <cell r="J1372" t="str">
            <v>2011/02/</v>
          </cell>
          <cell r="K1372" t="str">
            <v>Poultry</v>
          </cell>
          <cell r="L1372" t="str">
            <v>Poultry</v>
          </cell>
          <cell r="M1372" t="str">
            <v>Domestic animal</v>
          </cell>
          <cell r="N1372" t="str">
            <v>Domestic</v>
          </cell>
          <cell r="O1372" t="str">
            <v>Chicken</v>
          </cell>
        </row>
        <row r="1373">
          <cell r="A1373" t="str">
            <v>JF715018</v>
          </cell>
          <cell r="B1373">
            <v>4</v>
          </cell>
          <cell r="C1373" t="str">
            <v>Avian</v>
          </cell>
          <cell r="D1373" t="str">
            <v>chicken</v>
          </cell>
          <cell r="E1373" t="str">
            <v>China</v>
          </cell>
          <cell r="F1373" t="str">
            <v>E_Asia_E_China</v>
          </cell>
          <cell r="G1373" t="str">
            <v>H9N2</v>
          </cell>
          <cell r="H1373">
            <v>2011</v>
          </cell>
          <cell r="I1373" t="str">
            <v>A/chicken/Anhui/ZTL/2011</v>
          </cell>
          <cell r="J1373" t="str">
            <v>2011/02/</v>
          </cell>
          <cell r="K1373" t="str">
            <v>Poultry</v>
          </cell>
          <cell r="L1373" t="str">
            <v>Poultry</v>
          </cell>
          <cell r="M1373" t="str">
            <v>Domestic animal</v>
          </cell>
          <cell r="N1373" t="str">
            <v>Domestic</v>
          </cell>
          <cell r="O1373" t="str">
            <v>Chicken</v>
          </cell>
        </row>
        <row r="1374">
          <cell r="A1374" t="str">
            <v>JF715019</v>
          </cell>
          <cell r="B1374">
            <v>4</v>
          </cell>
          <cell r="C1374" t="str">
            <v>Avian</v>
          </cell>
          <cell r="D1374" t="str">
            <v>chicken</v>
          </cell>
          <cell r="E1374" t="str">
            <v>China</v>
          </cell>
          <cell r="F1374" t="str">
            <v>China_Central</v>
          </cell>
          <cell r="G1374" t="str">
            <v>H9N2</v>
          </cell>
          <cell r="H1374">
            <v>2011</v>
          </cell>
          <cell r="I1374" t="str">
            <v>A/chicken/Guangdong/SK/2011</v>
          </cell>
          <cell r="J1374" t="str">
            <v>2011/02/</v>
          </cell>
          <cell r="K1374" t="str">
            <v>Poultry</v>
          </cell>
          <cell r="L1374" t="str">
            <v>Poultry</v>
          </cell>
          <cell r="M1374" t="str">
            <v>Domestic animal</v>
          </cell>
          <cell r="N1374" t="str">
            <v>Domestic</v>
          </cell>
          <cell r="O1374" t="str">
            <v>Chicken</v>
          </cell>
        </row>
        <row r="1375">
          <cell r="A1375" t="str">
            <v>JF715020</v>
          </cell>
          <cell r="B1375">
            <v>4</v>
          </cell>
          <cell r="C1375" t="str">
            <v>Avian</v>
          </cell>
          <cell r="D1375" t="str">
            <v>chicken</v>
          </cell>
          <cell r="E1375" t="str">
            <v>China</v>
          </cell>
          <cell r="F1375" t="str">
            <v>China_Central</v>
          </cell>
          <cell r="G1375" t="str">
            <v>H9N2</v>
          </cell>
          <cell r="H1375">
            <v>2011</v>
          </cell>
          <cell r="I1375" t="str">
            <v>A/chicken/Guangdong/LSD/2011</v>
          </cell>
          <cell r="J1375" t="str">
            <v>2011/02/</v>
          </cell>
          <cell r="K1375" t="str">
            <v>Poultry</v>
          </cell>
          <cell r="L1375" t="str">
            <v>Poultry</v>
          </cell>
          <cell r="M1375" t="str">
            <v>Domestic animal</v>
          </cell>
          <cell r="N1375" t="str">
            <v>Domestic</v>
          </cell>
          <cell r="O1375" t="str">
            <v>Chicken</v>
          </cell>
        </row>
        <row r="1376">
          <cell r="A1376" t="str">
            <v>JF715021</v>
          </cell>
          <cell r="B1376">
            <v>4</v>
          </cell>
          <cell r="C1376" t="str">
            <v>Avian</v>
          </cell>
          <cell r="D1376" t="str">
            <v>chicken</v>
          </cell>
          <cell r="E1376" t="str">
            <v>China</v>
          </cell>
          <cell r="F1376" t="str">
            <v>China_Central</v>
          </cell>
          <cell r="G1376" t="str">
            <v>H9N2</v>
          </cell>
          <cell r="H1376">
            <v>2011</v>
          </cell>
          <cell r="I1376" t="str">
            <v>A/chicken/Guangdong/LHY/2011</v>
          </cell>
          <cell r="J1376" t="str">
            <v>2011/02/</v>
          </cell>
          <cell r="K1376" t="str">
            <v>Poultry</v>
          </cell>
          <cell r="L1376" t="str">
            <v>Poultry</v>
          </cell>
          <cell r="M1376" t="str">
            <v>Domestic animal</v>
          </cell>
          <cell r="N1376" t="str">
            <v>Domestic</v>
          </cell>
          <cell r="O1376" t="str">
            <v>Chicken</v>
          </cell>
        </row>
        <row r="1377">
          <cell r="A1377" t="str">
            <v>JF715022</v>
          </cell>
          <cell r="B1377">
            <v>4</v>
          </cell>
          <cell r="C1377" t="str">
            <v>Avian</v>
          </cell>
          <cell r="D1377" t="str">
            <v>chicken</v>
          </cell>
          <cell r="E1377" t="str">
            <v>China</v>
          </cell>
          <cell r="F1377" t="str">
            <v>China_Central</v>
          </cell>
          <cell r="G1377" t="str">
            <v>H9N2</v>
          </cell>
          <cell r="H1377">
            <v>2011</v>
          </cell>
          <cell r="I1377" t="str">
            <v>A/chicken/Guangdong/QZL/2011</v>
          </cell>
          <cell r="J1377" t="str">
            <v>2011/02/</v>
          </cell>
          <cell r="K1377" t="str">
            <v>Poultry</v>
          </cell>
          <cell r="L1377" t="str">
            <v>Poultry</v>
          </cell>
          <cell r="M1377" t="str">
            <v>Domestic animal</v>
          </cell>
          <cell r="N1377" t="str">
            <v>Domestic</v>
          </cell>
          <cell r="O1377" t="str">
            <v>Chicken</v>
          </cell>
        </row>
        <row r="1378">
          <cell r="A1378" t="str">
            <v>JF715023</v>
          </cell>
          <cell r="B1378">
            <v>4</v>
          </cell>
          <cell r="C1378" t="str">
            <v>Avian</v>
          </cell>
          <cell r="D1378" t="str">
            <v>chicken</v>
          </cell>
          <cell r="E1378" t="str">
            <v>China</v>
          </cell>
          <cell r="F1378" t="str">
            <v>China_Central</v>
          </cell>
          <cell r="G1378" t="str">
            <v>H9N2</v>
          </cell>
          <cell r="H1378">
            <v>2011</v>
          </cell>
          <cell r="I1378" t="str">
            <v>A/chicken/Guangdong/WGH/2011</v>
          </cell>
          <cell r="J1378" t="str">
            <v>2011/02/</v>
          </cell>
          <cell r="K1378" t="str">
            <v>Poultry</v>
          </cell>
          <cell r="L1378" t="str">
            <v>Poultry</v>
          </cell>
          <cell r="M1378" t="str">
            <v>Domestic animal</v>
          </cell>
          <cell r="N1378" t="str">
            <v>Domestic</v>
          </cell>
          <cell r="O1378" t="str">
            <v>Chicken</v>
          </cell>
        </row>
        <row r="1379">
          <cell r="A1379" t="str">
            <v>JF715024</v>
          </cell>
          <cell r="B1379">
            <v>4</v>
          </cell>
          <cell r="C1379" t="str">
            <v>Avian</v>
          </cell>
          <cell r="D1379" t="str">
            <v>chicken</v>
          </cell>
          <cell r="E1379" t="str">
            <v>China</v>
          </cell>
          <cell r="F1379" t="str">
            <v>China_Central</v>
          </cell>
          <cell r="G1379" t="str">
            <v>H9N2</v>
          </cell>
          <cell r="H1379">
            <v>2011</v>
          </cell>
          <cell r="I1379" t="str">
            <v>A/chicken/Guangdong/FZH/2011</v>
          </cell>
          <cell r="J1379" t="str">
            <v>2011/02/</v>
          </cell>
          <cell r="K1379" t="str">
            <v>Poultry</v>
          </cell>
          <cell r="L1379" t="str">
            <v>Poultry</v>
          </cell>
          <cell r="M1379" t="str">
            <v>Domestic animal</v>
          </cell>
          <cell r="N1379" t="str">
            <v>Domestic</v>
          </cell>
          <cell r="O1379" t="str">
            <v>Chicken</v>
          </cell>
        </row>
        <row r="1380">
          <cell r="A1380" t="str">
            <v>JF715025</v>
          </cell>
          <cell r="B1380">
            <v>4</v>
          </cell>
          <cell r="C1380" t="str">
            <v>Avian</v>
          </cell>
          <cell r="D1380" t="str">
            <v>chicken</v>
          </cell>
          <cell r="E1380" t="str">
            <v>China</v>
          </cell>
          <cell r="F1380" t="str">
            <v>China_Central</v>
          </cell>
          <cell r="G1380" t="str">
            <v>H9N2</v>
          </cell>
          <cell r="H1380">
            <v>2011</v>
          </cell>
          <cell r="I1380" t="str">
            <v>A/chicken/Guangdong/LYL/2011</v>
          </cell>
          <cell r="J1380" t="str">
            <v>2011/02/</v>
          </cell>
          <cell r="K1380" t="str">
            <v>Poultry</v>
          </cell>
          <cell r="L1380" t="str">
            <v>Poultry</v>
          </cell>
          <cell r="M1380" t="str">
            <v>Domestic animal</v>
          </cell>
          <cell r="N1380" t="str">
            <v>Domestic</v>
          </cell>
          <cell r="O1380" t="str">
            <v>Chicken</v>
          </cell>
        </row>
        <row r="1381">
          <cell r="A1381" t="str">
            <v>JF715026</v>
          </cell>
          <cell r="B1381">
            <v>4</v>
          </cell>
          <cell r="C1381" t="str">
            <v>Avian</v>
          </cell>
          <cell r="D1381" t="str">
            <v>chicken</v>
          </cell>
          <cell r="E1381" t="str">
            <v>China</v>
          </cell>
          <cell r="F1381" t="str">
            <v>China_Central</v>
          </cell>
          <cell r="G1381" t="str">
            <v>H9N2</v>
          </cell>
          <cell r="H1381">
            <v>2011</v>
          </cell>
          <cell r="I1381" t="str">
            <v>A/chicken/Hubei/GYC/2011</v>
          </cell>
          <cell r="J1381" t="str">
            <v>2011/02/</v>
          </cell>
          <cell r="K1381" t="str">
            <v>Poultry</v>
          </cell>
          <cell r="L1381" t="str">
            <v>Poultry</v>
          </cell>
          <cell r="M1381" t="str">
            <v>Domestic animal</v>
          </cell>
          <cell r="N1381" t="str">
            <v>Domestic</v>
          </cell>
          <cell r="O1381" t="str">
            <v>Chicken</v>
          </cell>
        </row>
        <row r="1382">
          <cell r="A1382" t="str">
            <v>JF715027</v>
          </cell>
          <cell r="B1382">
            <v>4</v>
          </cell>
          <cell r="C1382" t="str">
            <v>Avian</v>
          </cell>
          <cell r="D1382" t="str">
            <v>chicken</v>
          </cell>
          <cell r="E1382" t="str">
            <v>China</v>
          </cell>
          <cell r="F1382" t="str">
            <v>China_Central</v>
          </cell>
          <cell r="G1382" t="str">
            <v>H9N2</v>
          </cell>
          <cell r="H1382">
            <v>2011</v>
          </cell>
          <cell r="I1382" t="str">
            <v>A/chicken/Guangdong/LMQ/2011</v>
          </cell>
          <cell r="J1382" t="str">
            <v>2011/02/</v>
          </cell>
          <cell r="K1382" t="str">
            <v>Poultry</v>
          </cell>
          <cell r="L1382" t="str">
            <v>Poultry</v>
          </cell>
          <cell r="M1382" t="str">
            <v>Domestic animal</v>
          </cell>
          <cell r="N1382" t="str">
            <v>Domestic</v>
          </cell>
          <cell r="O1382" t="str">
            <v>Chicken</v>
          </cell>
        </row>
        <row r="1383">
          <cell r="A1383" t="str">
            <v>JF715028</v>
          </cell>
          <cell r="B1383">
            <v>4</v>
          </cell>
          <cell r="C1383" t="str">
            <v>Avian</v>
          </cell>
          <cell r="D1383" t="str">
            <v>chicken</v>
          </cell>
          <cell r="E1383" t="str">
            <v>China</v>
          </cell>
          <cell r="F1383" t="str">
            <v>China_Central</v>
          </cell>
          <cell r="G1383" t="str">
            <v>H9N2</v>
          </cell>
          <cell r="H1383">
            <v>2011</v>
          </cell>
          <cell r="I1383" t="str">
            <v>A/chicken/Guangdong/LYQ/2011</v>
          </cell>
          <cell r="J1383" t="str">
            <v>2011/02/</v>
          </cell>
          <cell r="K1383" t="str">
            <v>Poultry</v>
          </cell>
          <cell r="L1383" t="str">
            <v>Poultry</v>
          </cell>
          <cell r="M1383" t="str">
            <v>Domestic animal</v>
          </cell>
          <cell r="N1383" t="str">
            <v>Domestic</v>
          </cell>
          <cell r="O1383" t="str">
            <v>Chicken</v>
          </cell>
        </row>
        <row r="1384">
          <cell r="A1384" t="str">
            <v>JF715029</v>
          </cell>
          <cell r="B1384">
            <v>4</v>
          </cell>
          <cell r="C1384" t="str">
            <v>Avian</v>
          </cell>
          <cell r="D1384" t="str">
            <v>chicken</v>
          </cell>
          <cell r="E1384" t="str">
            <v>China</v>
          </cell>
          <cell r="F1384" t="str">
            <v>E_Asia_E_China</v>
          </cell>
          <cell r="G1384" t="str">
            <v>H9N2</v>
          </cell>
          <cell r="H1384">
            <v>2011</v>
          </cell>
          <cell r="I1384" t="str">
            <v>A/chicken/Zhejiang/FSQ/2011</v>
          </cell>
          <cell r="J1384" t="str">
            <v>2011/01/</v>
          </cell>
          <cell r="K1384" t="str">
            <v>Poultry</v>
          </cell>
          <cell r="L1384" t="str">
            <v>Poultry</v>
          </cell>
          <cell r="M1384" t="str">
            <v>Domestic animal</v>
          </cell>
          <cell r="N1384" t="str">
            <v>Domestic</v>
          </cell>
          <cell r="O1384" t="str">
            <v>Chicken</v>
          </cell>
        </row>
        <row r="1385">
          <cell r="A1385" t="str">
            <v>JF715030</v>
          </cell>
          <cell r="B1385">
            <v>4</v>
          </cell>
          <cell r="C1385" t="str">
            <v>Avian</v>
          </cell>
          <cell r="D1385" t="str">
            <v>chicken</v>
          </cell>
          <cell r="E1385" t="str">
            <v>China</v>
          </cell>
          <cell r="F1385" t="str">
            <v>E_Asia_E_China</v>
          </cell>
          <cell r="G1385" t="str">
            <v>H9N2</v>
          </cell>
          <cell r="H1385">
            <v>2011</v>
          </cell>
          <cell r="I1385" t="str">
            <v>A/chicken/Jiangsu/ZHM/2011</v>
          </cell>
          <cell r="J1385" t="str">
            <v>2011/01/</v>
          </cell>
          <cell r="K1385" t="str">
            <v>Poultry</v>
          </cell>
          <cell r="L1385" t="str">
            <v>Poultry</v>
          </cell>
          <cell r="M1385" t="str">
            <v>Domestic animal</v>
          </cell>
          <cell r="N1385" t="str">
            <v>Domestic</v>
          </cell>
          <cell r="O1385" t="str">
            <v>Chicken</v>
          </cell>
        </row>
        <row r="1386">
          <cell r="A1386" t="str">
            <v>JF715031</v>
          </cell>
          <cell r="B1386">
            <v>4</v>
          </cell>
          <cell r="C1386" t="str">
            <v>Avian</v>
          </cell>
          <cell r="D1386" t="str">
            <v>chicken</v>
          </cell>
          <cell r="E1386" t="str">
            <v>China</v>
          </cell>
          <cell r="F1386" t="str">
            <v>China_Central</v>
          </cell>
          <cell r="G1386" t="str">
            <v>H9N2</v>
          </cell>
          <cell r="H1386">
            <v>2011</v>
          </cell>
          <cell r="I1386" t="str">
            <v>A/chicken/Guangdong/ZPY/2011</v>
          </cell>
          <cell r="J1386" t="str">
            <v>2011/01/</v>
          </cell>
          <cell r="K1386" t="str">
            <v>Poultry</v>
          </cell>
          <cell r="L1386" t="str">
            <v>Poultry</v>
          </cell>
          <cell r="M1386" t="str">
            <v>Domestic animal</v>
          </cell>
          <cell r="N1386" t="str">
            <v>Domestic</v>
          </cell>
          <cell r="O1386" t="str">
            <v>Chicken</v>
          </cell>
        </row>
        <row r="1387">
          <cell r="A1387" t="str">
            <v>JF715032</v>
          </cell>
          <cell r="B1387">
            <v>4</v>
          </cell>
          <cell r="C1387" t="str">
            <v>Avian</v>
          </cell>
          <cell r="D1387" t="str">
            <v>chicken</v>
          </cell>
          <cell r="E1387" t="str">
            <v>China</v>
          </cell>
          <cell r="F1387" t="str">
            <v>China_Central</v>
          </cell>
          <cell r="G1387" t="str">
            <v>H9N2</v>
          </cell>
          <cell r="H1387">
            <v>2011</v>
          </cell>
          <cell r="I1387" t="str">
            <v>A/chicken/Hubei/ZWC/2011</v>
          </cell>
          <cell r="J1387" t="str">
            <v>2011/01/</v>
          </cell>
          <cell r="K1387" t="str">
            <v>Poultry</v>
          </cell>
          <cell r="L1387" t="str">
            <v>Poultry</v>
          </cell>
          <cell r="M1387" t="str">
            <v>Domestic animal</v>
          </cell>
          <cell r="N1387" t="str">
            <v>Domestic</v>
          </cell>
          <cell r="O1387" t="str">
            <v>Chicken</v>
          </cell>
        </row>
        <row r="1388">
          <cell r="A1388" t="str">
            <v>JF715033</v>
          </cell>
          <cell r="B1388">
            <v>4</v>
          </cell>
          <cell r="C1388" t="str">
            <v>Avian</v>
          </cell>
          <cell r="D1388" t="str">
            <v>chicken</v>
          </cell>
          <cell r="E1388" t="str">
            <v>China</v>
          </cell>
          <cell r="F1388" t="str">
            <v>China_Central</v>
          </cell>
          <cell r="G1388" t="str">
            <v>H9N2</v>
          </cell>
          <cell r="H1388">
            <v>2011</v>
          </cell>
          <cell r="I1388" t="str">
            <v>A/chicken/Hubei/HWC/2011</v>
          </cell>
          <cell r="J1388" t="str">
            <v>2011/01/</v>
          </cell>
          <cell r="K1388" t="str">
            <v>Poultry</v>
          </cell>
          <cell r="L1388" t="str">
            <v>Poultry</v>
          </cell>
          <cell r="M1388" t="str">
            <v>Domestic animal</v>
          </cell>
          <cell r="N1388" t="str">
            <v>Domestic</v>
          </cell>
          <cell r="O1388" t="str">
            <v>Chicken</v>
          </cell>
        </row>
        <row r="1389">
          <cell r="A1389" t="str">
            <v>JF715034</v>
          </cell>
          <cell r="B1389">
            <v>4</v>
          </cell>
          <cell r="C1389" t="str">
            <v>Avian</v>
          </cell>
          <cell r="D1389" t="str">
            <v>chicken</v>
          </cell>
          <cell r="E1389" t="str">
            <v>China</v>
          </cell>
          <cell r="F1389" t="str">
            <v>China_Central</v>
          </cell>
          <cell r="G1389" t="str">
            <v>H9N2</v>
          </cell>
          <cell r="H1389">
            <v>2011</v>
          </cell>
          <cell r="I1389" t="str">
            <v>A/chicken/Guangdong/YJX/2011</v>
          </cell>
          <cell r="J1389" t="str">
            <v>2011/01/</v>
          </cell>
          <cell r="K1389" t="str">
            <v>Poultry</v>
          </cell>
          <cell r="L1389" t="str">
            <v>Poultry</v>
          </cell>
          <cell r="M1389" t="str">
            <v>Domestic animal</v>
          </cell>
          <cell r="N1389" t="str">
            <v>Domestic</v>
          </cell>
          <cell r="O1389" t="str">
            <v>Chicken</v>
          </cell>
        </row>
        <row r="1390">
          <cell r="A1390" t="str">
            <v>JF715035</v>
          </cell>
          <cell r="B1390">
            <v>4</v>
          </cell>
          <cell r="C1390" t="str">
            <v>Avian</v>
          </cell>
          <cell r="D1390" t="str">
            <v>chicken</v>
          </cell>
          <cell r="E1390" t="str">
            <v>China</v>
          </cell>
          <cell r="F1390" t="str">
            <v>China_Central</v>
          </cell>
          <cell r="G1390" t="str">
            <v>H9N2</v>
          </cell>
          <cell r="H1390">
            <v>2011</v>
          </cell>
          <cell r="I1390" t="str">
            <v>A/chicken/Guangdong/MYS/2011</v>
          </cell>
          <cell r="J1390" t="str">
            <v>2011/01/</v>
          </cell>
          <cell r="K1390" t="str">
            <v>Poultry</v>
          </cell>
          <cell r="L1390" t="str">
            <v>Poultry</v>
          </cell>
          <cell r="M1390" t="str">
            <v>Domestic animal</v>
          </cell>
          <cell r="N1390" t="str">
            <v>Domestic</v>
          </cell>
          <cell r="O1390" t="str">
            <v>Chicken</v>
          </cell>
        </row>
        <row r="1391">
          <cell r="A1391" t="str">
            <v>JF715036</v>
          </cell>
          <cell r="B1391">
            <v>4</v>
          </cell>
          <cell r="C1391" t="str">
            <v>Avian</v>
          </cell>
          <cell r="D1391" t="str">
            <v>chicken</v>
          </cell>
          <cell r="E1391" t="str">
            <v>China</v>
          </cell>
          <cell r="F1391" t="str">
            <v>E_Asia_E_China</v>
          </cell>
          <cell r="G1391" t="str">
            <v>H9N2</v>
          </cell>
          <cell r="H1391">
            <v>2011</v>
          </cell>
          <cell r="I1391" t="str">
            <v>A/chicken/Fujian/SL4/2011</v>
          </cell>
          <cell r="J1391" t="str">
            <v>2011/01/</v>
          </cell>
          <cell r="K1391" t="str">
            <v>Poultry</v>
          </cell>
          <cell r="L1391" t="str">
            <v>Poultry</v>
          </cell>
          <cell r="M1391" t="str">
            <v>Domestic animal</v>
          </cell>
          <cell r="N1391" t="str">
            <v>Domestic</v>
          </cell>
          <cell r="O1391" t="str">
            <v>Chicken</v>
          </cell>
        </row>
        <row r="1392">
          <cell r="A1392" t="str">
            <v>JF715037</v>
          </cell>
          <cell r="B1392">
            <v>4</v>
          </cell>
          <cell r="C1392" t="str">
            <v>Avian</v>
          </cell>
          <cell r="D1392" t="str">
            <v>chicken</v>
          </cell>
          <cell r="E1392" t="str">
            <v>China</v>
          </cell>
          <cell r="F1392" t="str">
            <v>E_Asia_E_China</v>
          </cell>
          <cell r="G1392" t="str">
            <v>H9N2</v>
          </cell>
          <cell r="H1392">
            <v>2011</v>
          </cell>
          <cell r="I1392" t="str">
            <v>A/chicken/Jiangsu/WXY/2011</v>
          </cell>
          <cell r="J1392" t="str">
            <v>2011/01/</v>
          </cell>
          <cell r="K1392" t="str">
            <v>Poultry</v>
          </cell>
          <cell r="L1392" t="str">
            <v>Poultry</v>
          </cell>
          <cell r="M1392" t="str">
            <v>Domestic animal</v>
          </cell>
          <cell r="N1392" t="str">
            <v>Domestic</v>
          </cell>
          <cell r="O1392" t="str">
            <v>Chicken</v>
          </cell>
        </row>
        <row r="1393">
          <cell r="A1393" t="str">
            <v>JF715038</v>
          </cell>
          <cell r="B1393">
            <v>4</v>
          </cell>
          <cell r="C1393" t="str">
            <v>Avian</v>
          </cell>
          <cell r="D1393" t="str">
            <v>chicken</v>
          </cell>
          <cell r="E1393" t="str">
            <v>China</v>
          </cell>
          <cell r="F1393" t="str">
            <v>China_Central</v>
          </cell>
          <cell r="G1393" t="str">
            <v>H9N2</v>
          </cell>
          <cell r="H1393">
            <v>2011</v>
          </cell>
          <cell r="I1393" t="str">
            <v>A/chicken/Guangdong/CJZ/2011</v>
          </cell>
          <cell r="J1393" t="str">
            <v>2011/01/</v>
          </cell>
          <cell r="K1393" t="str">
            <v>Poultry</v>
          </cell>
          <cell r="L1393" t="str">
            <v>Poultry</v>
          </cell>
          <cell r="M1393" t="str">
            <v>Domestic animal</v>
          </cell>
          <cell r="N1393" t="str">
            <v>Domestic</v>
          </cell>
          <cell r="O1393" t="str">
            <v>Chicken</v>
          </cell>
        </row>
        <row r="1394">
          <cell r="A1394" t="str">
            <v>JF715039</v>
          </cell>
          <cell r="B1394">
            <v>4</v>
          </cell>
          <cell r="C1394" t="str">
            <v>Avian</v>
          </cell>
          <cell r="D1394" t="str">
            <v>chicken</v>
          </cell>
          <cell r="E1394" t="str">
            <v>China</v>
          </cell>
          <cell r="F1394" t="str">
            <v>E_Asia_E_China</v>
          </cell>
          <cell r="G1394" t="str">
            <v>H9N2</v>
          </cell>
          <cell r="H1394">
            <v>2011</v>
          </cell>
          <cell r="I1394" t="str">
            <v>A/chicken/Anhui/WBQ/2011</v>
          </cell>
          <cell r="J1394" t="str">
            <v>2011/01/</v>
          </cell>
          <cell r="K1394" t="str">
            <v>Poultry</v>
          </cell>
          <cell r="L1394" t="str">
            <v>Poultry</v>
          </cell>
          <cell r="M1394" t="str">
            <v>Domestic animal</v>
          </cell>
          <cell r="N1394" t="str">
            <v>Domestic</v>
          </cell>
          <cell r="O1394" t="str">
            <v>Chicken</v>
          </cell>
        </row>
        <row r="1395">
          <cell r="A1395" t="str">
            <v>JF715040</v>
          </cell>
          <cell r="B1395">
            <v>4</v>
          </cell>
          <cell r="C1395" t="str">
            <v>Avian</v>
          </cell>
          <cell r="D1395" t="str">
            <v>chicken</v>
          </cell>
          <cell r="E1395" t="str">
            <v>China</v>
          </cell>
          <cell r="F1395" t="str">
            <v>E_Asia_E_China</v>
          </cell>
          <cell r="G1395" t="str">
            <v>H9N2</v>
          </cell>
          <cell r="H1395">
            <v>2011</v>
          </cell>
          <cell r="I1395" t="str">
            <v>A/chicken/Zhejiang/ZLB/2011</v>
          </cell>
          <cell r="J1395" t="str">
            <v>2011/01/</v>
          </cell>
          <cell r="K1395" t="str">
            <v>Poultry</v>
          </cell>
          <cell r="L1395" t="str">
            <v>Poultry</v>
          </cell>
          <cell r="M1395" t="str">
            <v>Domestic animal</v>
          </cell>
          <cell r="N1395" t="str">
            <v>Domestic</v>
          </cell>
          <cell r="O1395" t="str">
            <v>Chicken</v>
          </cell>
        </row>
        <row r="1396">
          <cell r="A1396" t="str">
            <v>JF715041</v>
          </cell>
          <cell r="B1396">
            <v>4</v>
          </cell>
          <cell r="C1396" t="str">
            <v>Avian</v>
          </cell>
          <cell r="D1396" t="str">
            <v>chicken</v>
          </cell>
          <cell r="E1396" t="str">
            <v>China</v>
          </cell>
          <cell r="F1396" t="str">
            <v>E_Asia_E_China</v>
          </cell>
          <cell r="G1396" t="str">
            <v>H9N2</v>
          </cell>
          <cell r="H1396">
            <v>2011</v>
          </cell>
          <cell r="I1396" t="str">
            <v>A/chicken/Zhejiang/LAC/2011</v>
          </cell>
          <cell r="J1396" t="str">
            <v>2011/01/</v>
          </cell>
          <cell r="K1396" t="str">
            <v>Poultry</v>
          </cell>
          <cell r="L1396" t="str">
            <v>Poultry</v>
          </cell>
          <cell r="M1396" t="str">
            <v>Domestic animal</v>
          </cell>
          <cell r="N1396" t="str">
            <v>Domestic</v>
          </cell>
          <cell r="O1396" t="str">
            <v>Chicken</v>
          </cell>
        </row>
        <row r="1397">
          <cell r="A1397" t="str">
            <v>JF715042</v>
          </cell>
          <cell r="B1397">
            <v>4</v>
          </cell>
          <cell r="C1397" t="str">
            <v>Avian</v>
          </cell>
          <cell r="D1397" t="str">
            <v>chicken</v>
          </cell>
          <cell r="E1397" t="str">
            <v>China</v>
          </cell>
          <cell r="F1397" t="str">
            <v>China_Central</v>
          </cell>
          <cell r="G1397" t="str">
            <v>H9N2</v>
          </cell>
          <cell r="H1397">
            <v>2011</v>
          </cell>
          <cell r="I1397" t="str">
            <v>A/chicken/Guangdong/LJD/2011</v>
          </cell>
          <cell r="J1397" t="str">
            <v>2011/01/</v>
          </cell>
          <cell r="K1397" t="str">
            <v>Poultry</v>
          </cell>
          <cell r="L1397" t="str">
            <v>Poultry</v>
          </cell>
          <cell r="M1397" t="str">
            <v>Domestic animal</v>
          </cell>
          <cell r="N1397" t="str">
            <v>Domestic</v>
          </cell>
          <cell r="O1397" t="str">
            <v>Chicken</v>
          </cell>
        </row>
        <row r="1398">
          <cell r="A1398" t="str">
            <v>JF715043</v>
          </cell>
          <cell r="B1398">
            <v>4</v>
          </cell>
          <cell r="C1398" t="str">
            <v>Avian</v>
          </cell>
          <cell r="D1398" t="str">
            <v>chicken</v>
          </cell>
          <cell r="E1398" t="str">
            <v>China</v>
          </cell>
          <cell r="F1398" t="str">
            <v>E_Asia_E_China</v>
          </cell>
          <cell r="G1398" t="str">
            <v>H9N2</v>
          </cell>
          <cell r="H1398">
            <v>2011</v>
          </cell>
          <cell r="I1398" t="str">
            <v>A/chicken/Jiangsu/LWC/2011</v>
          </cell>
          <cell r="J1398" t="str">
            <v>2011/01/</v>
          </cell>
          <cell r="K1398" t="str">
            <v>Poultry</v>
          </cell>
          <cell r="L1398" t="str">
            <v>Poultry</v>
          </cell>
          <cell r="M1398" t="str">
            <v>Domestic animal</v>
          </cell>
          <cell r="N1398" t="str">
            <v>Domestic</v>
          </cell>
          <cell r="O1398" t="str">
            <v>Chicken</v>
          </cell>
        </row>
        <row r="1399">
          <cell r="A1399" t="str">
            <v>JF715044</v>
          </cell>
          <cell r="B1399">
            <v>4</v>
          </cell>
          <cell r="C1399" t="str">
            <v>Avian</v>
          </cell>
          <cell r="D1399" t="str">
            <v>chicken</v>
          </cell>
          <cell r="E1399" t="str">
            <v>China</v>
          </cell>
          <cell r="F1399" t="str">
            <v>China_Central</v>
          </cell>
          <cell r="G1399" t="str">
            <v>H9N2</v>
          </cell>
          <cell r="H1399">
            <v>2011</v>
          </cell>
          <cell r="I1399" t="str">
            <v>A/chicken/Guangxi/WSL/2011</v>
          </cell>
          <cell r="J1399" t="str">
            <v>2011/01/</v>
          </cell>
          <cell r="K1399" t="str">
            <v>Poultry</v>
          </cell>
          <cell r="L1399" t="str">
            <v>Poultry</v>
          </cell>
          <cell r="M1399" t="str">
            <v>Domestic animal</v>
          </cell>
          <cell r="N1399" t="str">
            <v>Domestic</v>
          </cell>
          <cell r="O1399" t="str">
            <v>Chicken</v>
          </cell>
        </row>
        <row r="1400">
          <cell r="A1400" t="str">
            <v>JF715045</v>
          </cell>
          <cell r="B1400">
            <v>4</v>
          </cell>
          <cell r="C1400" t="str">
            <v>Avian</v>
          </cell>
          <cell r="D1400" t="str">
            <v>chicken</v>
          </cell>
          <cell r="E1400" t="str">
            <v>China</v>
          </cell>
          <cell r="F1400" t="str">
            <v>China_Central</v>
          </cell>
          <cell r="G1400" t="str">
            <v>H9N2</v>
          </cell>
          <cell r="H1400">
            <v>2011</v>
          </cell>
          <cell r="I1400" t="str">
            <v>A/chicken/Guangxi/MFX/2011</v>
          </cell>
          <cell r="J1400" t="str">
            <v>2011/01/</v>
          </cell>
          <cell r="K1400" t="str">
            <v>Poultry</v>
          </cell>
          <cell r="L1400" t="str">
            <v>Poultry</v>
          </cell>
          <cell r="M1400" t="str">
            <v>Domestic animal</v>
          </cell>
          <cell r="N1400" t="str">
            <v>Domestic</v>
          </cell>
          <cell r="O1400" t="str">
            <v>Chicken</v>
          </cell>
        </row>
        <row r="1401">
          <cell r="A1401" t="str">
            <v>JF715046</v>
          </cell>
          <cell r="B1401">
            <v>4</v>
          </cell>
          <cell r="C1401" t="str">
            <v>Avian</v>
          </cell>
          <cell r="D1401" t="str">
            <v>chicken</v>
          </cell>
          <cell r="E1401" t="str">
            <v>China</v>
          </cell>
          <cell r="F1401" t="str">
            <v>China_Central</v>
          </cell>
          <cell r="G1401" t="str">
            <v>H9N2</v>
          </cell>
          <cell r="H1401">
            <v>2011</v>
          </cell>
          <cell r="I1401" t="str">
            <v>A/chicken/Guangdong/LJH/2011</v>
          </cell>
          <cell r="J1401" t="str">
            <v>2011/01/</v>
          </cell>
          <cell r="K1401" t="str">
            <v>Poultry</v>
          </cell>
          <cell r="L1401" t="str">
            <v>Poultry</v>
          </cell>
          <cell r="M1401" t="str">
            <v>Domestic animal</v>
          </cell>
          <cell r="N1401" t="str">
            <v>Domestic</v>
          </cell>
          <cell r="O1401" t="str">
            <v>Chicken</v>
          </cell>
        </row>
        <row r="1402">
          <cell r="A1402" t="str">
            <v>JF715047</v>
          </cell>
          <cell r="B1402">
            <v>4</v>
          </cell>
          <cell r="C1402" t="str">
            <v>Avian</v>
          </cell>
          <cell r="D1402" t="str">
            <v>chicken</v>
          </cell>
          <cell r="E1402" t="str">
            <v>China</v>
          </cell>
          <cell r="F1402" t="str">
            <v>China_Central</v>
          </cell>
          <cell r="G1402" t="str">
            <v>H9N2</v>
          </cell>
          <cell r="H1402">
            <v>2011</v>
          </cell>
          <cell r="I1402" t="str">
            <v>A/chicken/Guangdong/HYF/2011</v>
          </cell>
          <cell r="J1402" t="str">
            <v>2011/01/</v>
          </cell>
          <cell r="K1402" t="str">
            <v>Poultry</v>
          </cell>
          <cell r="L1402" t="str">
            <v>Poultry</v>
          </cell>
          <cell r="M1402" t="str">
            <v>Domestic animal</v>
          </cell>
          <cell r="N1402" t="str">
            <v>Domestic</v>
          </cell>
          <cell r="O1402" t="str">
            <v>Chicken</v>
          </cell>
        </row>
        <row r="1403">
          <cell r="A1403" t="str">
            <v>JF715048</v>
          </cell>
          <cell r="B1403">
            <v>4</v>
          </cell>
          <cell r="C1403" t="str">
            <v>Avian</v>
          </cell>
          <cell r="D1403" t="str">
            <v>chicken</v>
          </cell>
          <cell r="E1403" t="str">
            <v>China</v>
          </cell>
          <cell r="F1403" t="str">
            <v>China_Central</v>
          </cell>
          <cell r="G1403" t="str">
            <v>H9N2</v>
          </cell>
          <cell r="H1403">
            <v>2011</v>
          </cell>
          <cell r="I1403" t="str">
            <v>A/chicken/Guangdong/FLS/2011</v>
          </cell>
          <cell r="J1403" t="str">
            <v>2011/01/</v>
          </cell>
          <cell r="K1403" t="str">
            <v>Poultry</v>
          </cell>
          <cell r="L1403" t="str">
            <v>Poultry</v>
          </cell>
          <cell r="M1403" t="str">
            <v>Domestic animal</v>
          </cell>
          <cell r="N1403" t="str">
            <v>Domestic</v>
          </cell>
          <cell r="O1403" t="str">
            <v>Chicken</v>
          </cell>
        </row>
        <row r="1404">
          <cell r="A1404" t="str">
            <v>JF715049</v>
          </cell>
          <cell r="B1404">
            <v>4</v>
          </cell>
          <cell r="C1404" t="str">
            <v>Avian</v>
          </cell>
          <cell r="D1404" t="str">
            <v>chicken</v>
          </cell>
          <cell r="E1404" t="str">
            <v>China</v>
          </cell>
          <cell r="F1404" t="str">
            <v>China_Central</v>
          </cell>
          <cell r="G1404" t="str">
            <v>H9N2</v>
          </cell>
          <cell r="H1404">
            <v>2011</v>
          </cell>
          <cell r="I1404" t="str">
            <v>A/chicken/Guangdong/LZQ/2011</v>
          </cell>
          <cell r="J1404" t="str">
            <v>2011/01/</v>
          </cell>
          <cell r="K1404" t="str">
            <v>Poultry</v>
          </cell>
          <cell r="L1404" t="str">
            <v>Poultry</v>
          </cell>
          <cell r="M1404" t="str">
            <v>Domestic animal</v>
          </cell>
          <cell r="N1404" t="str">
            <v>Domestic</v>
          </cell>
          <cell r="O1404" t="str">
            <v>Chicken</v>
          </cell>
        </row>
        <row r="1405">
          <cell r="A1405" t="str">
            <v>JF715050</v>
          </cell>
          <cell r="B1405">
            <v>4</v>
          </cell>
          <cell r="C1405" t="str">
            <v>Avian</v>
          </cell>
          <cell r="D1405" t="str">
            <v>chicken</v>
          </cell>
          <cell r="E1405" t="str">
            <v>China</v>
          </cell>
          <cell r="F1405" t="str">
            <v>China_Central</v>
          </cell>
          <cell r="G1405" t="str">
            <v>H9N2</v>
          </cell>
          <cell r="H1405">
            <v>2011</v>
          </cell>
          <cell r="I1405" t="str">
            <v>A/chicken/Guangdong/HXK/2011</v>
          </cell>
          <cell r="J1405" t="str">
            <v>2011/01/</v>
          </cell>
          <cell r="K1405" t="str">
            <v>Poultry</v>
          </cell>
          <cell r="L1405" t="str">
            <v>Poultry</v>
          </cell>
          <cell r="M1405" t="str">
            <v>Domestic animal</v>
          </cell>
          <cell r="N1405" t="str">
            <v>Domestic</v>
          </cell>
          <cell r="O1405" t="str">
            <v>Chicken</v>
          </cell>
        </row>
        <row r="1406">
          <cell r="A1406" t="str">
            <v>JF715051</v>
          </cell>
          <cell r="B1406">
            <v>4</v>
          </cell>
          <cell r="C1406" t="str">
            <v>Avian</v>
          </cell>
          <cell r="D1406" t="str">
            <v>chicken</v>
          </cell>
          <cell r="E1406" t="str">
            <v>China</v>
          </cell>
          <cell r="F1406" t="str">
            <v>China_Central</v>
          </cell>
          <cell r="G1406" t="str">
            <v>H9N2</v>
          </cell>
          <cell r="H1406">
            <v>2011</v>
          </cell>
          <cell r="I1406" t="str">
            <v>A/chicken/Guangdong/HBQ/2011</v>
          </cell>
          <cell r="J1406" t="str">
            <v>2011/01/</v>
          </cell>
          <cell r="K1406" t="str">
            <v>Poultry</v>
          </cell>
          <cell r="L1406" t="str">
            <v>Poultry</v>
          </cell>
          <cell r="M1406" t="str">
            <v>Domestic animal</v>
          </cell>
          <cell r="N1406" t="str">
            <v>Domestic</v>
          </cell>
          <cell r="O1406" t="str">
            <v>Chicken</v>
          </cell>
        </row>
        <row r="1407">
          <cell r="A1407" t="str">
            <v>JF715052</v>
          </cell>
          <cell r="B1407">
            <v>4</v>
          </cell>
          <cell r="C1407" t="str">
            <v>Avian</v>
          </cell>
          <cell r="D1407" t="str">
            <v>chicken</v>
          </cell>
          <cell r="E1407" t="str">
            <v>China</v>
          </cell>
          <cell r="F1407" t="str">
            <v>E_Asia_E_China</v>
          </cell>
          <cell r="G1407" t="str">
            <v>H9N2</v>
          </cell>
          <cell r="H1407">
            <v>2011</v>
          </cell>
          <cell r="I1407" t="str">
            <v>A/chicken/Fujian/SL6/2011</v>
          </cell>
          <cell r="J1407" t="str">
            <v>2011/01/</v>
          </cell>
          <cell r="K1407" t="str">
            <v>Poultry</v>
          </cell>
          <cell r="L1407" t="str">
            <v>Poultry</v>
          </cell>
          <cell r="M1407" t="str">
            <v>Domestic animal</v>
          </cell>
          <cell r="N1407" t="str">
            <v>Domestic</v>
          </cell>
          <cell r="O1407" t="str">
            <v>Chicken</v>
          </cell>
        </row>
        <row r="1408">
          <cell r="A1408" t="str">
            <v>JF715053</v>
          </cell>
          <cell r="B1408">
            <v>4</v>
          </cell>
          <cell r="C1408" t="str">
            <v>Avian</v>
          </cell>
          <cell r="D1408" t="str">
            <v>chicken</v>
          </cell>
          <cell r="E1408" t="str">
            <v>China</v>
          </cell>
          <cell r="F1408" t="str">
            <v>E_Asia_E_China</v>
          </cell>
          <cell r="G1408" t="str">
            <v>H9N2</v>
          </cell>
          <cell r="H1408">
            <v>2011</v>
          </cell>
          <cell r="I1408" t="str">
            <v>A/chicken/Anhui/XMS/2011</v>
          </cell>
          <cell r="J1408" t="str">
            <v>2011/02/</v>
          </cell>
          <cell r="K1408" t="str">
            <v>Poultry</v>
          </cell>
          <cell r="L1408" t="str">
            <v>Poultry</v>
          </cell>
          <cell r="M1408" t="str">
            <v>Domestic animal</v>
          </cell>
          <cell r="N1408" t="str">
            <v>Domestic</v>
          </cell>
          <cell r="O1408" t="str">
            <v>Chicken</v>
          </cell>
        </row>
        <row r="1409">
          <cell r="A1409" t="str">
            <v>JF745931</v>
          </cell>
          <cell r="B1409">
            <v>4</v>
          </cell>
          <cell r="C1409" t="str">
            <v>Avian</v>
          </cell>
          <cell r="D1409" t="str">
            <v>mallard</v>
          </cell>
          <cell r="E1409" t="str">
            <v>Portugal</v>
          </cell>
          <cell r="F1409" t="str">
            <v>Europe</v>
          </cell>
          <cell r="G1409" t="str">
            <v>H9N2</v>
          </cell>
          <cell r="H1409">
            <v>2007</v>
          </cell>
          <cell r="I1409" t="str">
            <v>A/mallard/PT/27972-B139/2007</v>
          </cell>
          <cell r="J1409">
            <v>39331</v>
          </cell>
          <cell r="K1409" t="str">
            <v>Anseriformes</v>
          </cell>
          <cell r="L1409" t="str">
            <v>Anseriformes</v>
          </cell>
          <cell r="M1409" t="str">
            <v>Wild bird</v>
          </cell>
          <cell r="N1409" t="str">
            <v>Wild</v>
          </cell>
          <cell r="O1409" t="str">
            <v>Anseriformes</v>
          </cell>
        </row>
        <row r="1410">
          <cell r="A1410" t="str">
            <v>JF795038</v>
          </cell>
          <cell r="B1410">
            <v>4</v>
          </cell>
          <cell r="C1410" t="str">
            <v>Avian</v>
          </cell>
          <cell r="D1410" t="str">
            <v>chicken</v>
          </cell>
          <cell r="E1410" t="str">
            <v>China</v>
          </cell>
          <cell r="F1410" t="str">
            <v>E_Asia_E_China</v>
          </cell>
          <cell r="G1410" t="str">
            <v>H9N2</v>
          </cell>
          <cell r="H1410">
            <v>2010</v>
          </cell>
          <cell r="I1410" t="str">
            <v>A/chicken/Shandong/01/2010</v>
          </cell>
          <cell r="J1410" t="str">
            <v>2010/01/</v>
          </cell>
          <cell r="K1410" t="str">
            <v>Poultry</v>
          </cell>
          <cell r="L1410" t="str">
            <v>Poultry</v>
          </cell>
          <cell r="M1410" t="str">
            <v>Domestic animal</v>
          </cell>
          <cell r="N1410" t="str">
            <v>Domestic</v>
          </cell>
          <cell r="O1410" t="str">
            <v>Chicken</v>
          </cell>
        </row>
        <row r="1411">
          <cell r="A1411" t="str">
            <v>JF795046</v>
          </cell>
          <cell r="B1411">
            <v>4</v>
          </cell>
          <cell r="C1411" t="str">
            <v>Avian</v>
          </cell>
          <cell r="D1411" t="str">
            <v>chicken</v>
          </cell>
          <cell r="E1411" t="str">
            <v>China</v>
          </cell>
          <cell r="F1411" t="str">
            <v>E_Asia_E_China</v>
          </cell>
          <cell r="G1411" t="str">
            <v>H9N2</v>
          </cell>
          <cell r="H1411">
            <v>2008</v>
          </cell>
          <cell r="I1411" t="str">
            <v>A/chicken/Shandong/02/2008</v>
          </cell>
          <cell r="J1411" t="str">
            <v>2008/12/</v>
          </cell>
          <cell r="K1411" t="str">
            <v>Poultry</v>
          </cell>
          <cell r="L1411" t="str">
            <v>Poultry</v>
          </cell>
          <cell r="M1411" t="str">
            <v>Domestic animal</v>
          </cell>
          <cell r="N1411" t="str">
            <v>Domestic</v>
          </cell>
          <cell r="O1411" t="str">
            <v>Chicken</v>
          </cell>
        </row>
        <row r="1412">
          <cell r="A1412" t="str">
            <v>JF795054</v>
          </cell>
          <cell r="B1412">
            <v>4</v>
          </cell>
          <cell r="C1412" t="str">
            <v>Avian</v>
          </cell>
          <cell r="D1412" t="str">
            <v>chicken</v>
          </cell>
          <cell r="E1412" t="str">
            <v>China</v>
          </cell>
          <cell r="F1412" t="str">
            <v>E_Asia_E_China</v>
          </cell>
          <cell r="G1412" t="str">
            <v>H9N2</v>
          </cell>
          <cell r="H1412">
            <v>2009</v>
          </cell>
          <cell r="I1412" t="str">
            <v>A/chicken/Shandong/02/2009</v>
          </cell>
          <cell r="J1412" t="str">
            <v>2009/09/</v>
          </cell>
          <cell r="K1412" t="str">
            <v>Poultry</v>
          </cell>
          <cell r="L1412" t="str">
            <v>Poultry</v>
          </cell>
          <cell r="M1412" t="str">
            <v>Domestic animal</v>
          </cell>
          <cell r="N1412" t="str">
            <v>Domestic</v>
          </cell>
          <cell r="O1412" t="str">
            <v>Chicken</v>
          </cell>
        </row>
        <row r="1413">
          <cell r="A1413" t="str">
            <v>JF795062</v>
          </cell>
          <cell r="B1413">
            <v>4</v>
          </cell>
          <cell r="C1413" t="str">
            <v>Avian</v>
          </cell>
          <cell r="D1413" t="str">
            <v>chicken</v>
          </cell>
          <cell r="E1413" t="str">
            <v>China</v>
          </cell>
          <cell r="F1413" t="str">
            <v>E_Asia_E_China</v>
          </cell>
          <cell r="G1413" t="str">
            <v>H9N2</v>
          </cell>
          <cell r="H1413">
            <v>2010</v>
          </cell>
          <cell r="I1413" t="str">
            <v>A/chicken/Shandong/02/2010</v>
          </cell>
          <cell r="J1413" t="str">
            <v>2010/02/</v>
          </cell>
          <cell r="K1413" t="str">
            <v>Poultry</v>
          </cell>
          <cell r="L1413" t="str">
            <v>Poultry</v>
          </cell>
          <cell r="M1413" t="str">
            <v>Domestic animal</v>
          </cell>
          <cell r="N1413" t="str">
            <v>Domestic</v>
          </cell>
          <cell r="O1413" t="str">
            <v>Chicken</v>
          </cell>
        </row>
        <row r="1414">
          <cell r="A1414" t="str">
            <v>JF795070</v>
          </cell>
          <cell r="B1414">
            <v>4</v>
          </cell>
          <cell r="C1414" t="str">
            <v>Avian</v>
          </cell>
          <cell r="D1414" t="str">
            <v>chicken</v>
          </cell>
          <cell r="E1414" t="str">
            <v>China</v>
          </cell>
          <cell r="F1414" t="str">
            <v>E_Asia_E_China</v>
          </cell>
          <cell r="G1414" t="str">
            <v>H9N2</v>
          </cell>
          <cell r="H1414">
            <v>2010</v>
          </cell>
          <cell r="I1414" t="str">
            <v>A/chicken/Shandong/03/2010</v>
          </cell>
          <cell r="J1414" t="str">
            <v>2010/05/</v>
          </cell>
          <cell r="K1414" t="str">
            <v>Poultry</v>
          </cell>
          <cell r="L1414" t="str">
            <v>Poultry</v>
          </cell>
          <cell r="M1414" t="str">
            <v>Domestic animal</v>
          </cell>
          <cell r="N1414" t="str">
            <v>Domestic</v>
          </cell>
          <cell r="O1414" t="str">
            <v>Chicken</v>
          </cell>
        </row>
        <row r="1415">
          <cell r="A1415" t="str">
            <v>JF795078</v>
          </cell>
          <cell r="B1415">
            <v>4</v>
          </cell>
          <cell r="C1415" t="str">
            <v>Avian</v>
          </cell>
          <cell r="D1415" t="str">
            <v>chicken</v>
          </cell>
          <cell r="E1415" t="str">
            <v>China</v>
          </cell>
          <cell r="F1415" t="str">
            <v>E_Asia_E_China</v>
          </cell>
          <cell r="G1415" t="str">
            <v>H9N2</v>
          </cell>
          <cell r="H1415">
            <v>2008</v>
          </cell>
          <cell r="I1415" t="str">
            <v>A/chicken/Shandong/BD/2008</v>
          </cell>
          <cell r="J1415" t="str">
            <v>2008/12/</v>
          </cell>
          <cell r="K1415" t="str">
            <v>Poultry</v>
          </cell>
          <cell r="L1415" t="str">
            <v>Poultry</v>
          </cell>
          <cell r="M1415" t="str">
            <v>Domestic animal</v>
          </cell>
          <cell r="N1415" t="str">
            <v>Domestic</v>
          </cell>
          <cell r="O1415" t="str">
            <v>Chicken</v>
          </cell>
        </row>
        <row r="1416">
          <cell r="A1416" t="str">
            <v>JF795086</v>
          </cell>
          <cell r="B1416">
            <v>4</v>
          </cell>
          <cell r="C1416" t="str">
            <v>Avian</v>
          </cell>
          <cell r="D1416" t="str">
            <v>chicken</v>
          </cell>
          <cell r="E1416" t="str">
            <v>China</v>
          </cell>
          <cell r="F1416" t="str">
            <v>E_Asia_E_China</v>
          </cell>
          <cell r="G1416" t="str">
            <v>H9N2</v>
          </cell>
          <cell r="H1416">
            <v>2010</v>
          </cell>
          <cell r="I1416" t="str">
            <v>A/chicken/Shandong/BD/2010</v>
          </cell>
          <cell r="J1416" t="str">
            <v>2010/05/</v>
          </cell>
          <cell r="K1416" t="str">
            <v>Poultry</v>
          </cell>
          <cell r="L1416" t="str">
            <v>Poultry</v>
          </cell>
          <cell r="M1416" t="str">
            <v>Domestic animal</v>
          </cell>
          <cell r="N1416" t="str">
            <v>Domestic</v>
          </cell>
          <cell r="O1416" t="str">
            <v>Chicken</v>
          </cell>
        </row>
        <row r="1417">
          <cell r="A1417" t="str">
            <v>JF795094</v>
          </cell>
          <cell r="B1417">
            <v>4</v>
          </cell>
          <cell r="C1417" t="str">
            <v>Avian</v>
          </cell>
          <cell r="D1417" t="str">
            <v>chicken</v>
          </cell>
          <cell r="E1417" t="str">
            <v>China</v>
          </cell>
          <cell r="F1417" t="str">
            <v>E_Asia_E_China</v>
          </cell>
          <cell r="G1417" t="str">
            <v>H9N2</v>
          </cell>
          <cell r="H1417">
            <v>2009</v>
          </cell>
          <cell r="I1417" t="str">
            <v>A/chicken/Shandong/H/2009</v>
          </cell>
          <cell r="J1417" t="str">
            <v>2009/05/</v>
          </cell>
          <cell r="K1417" t="str">
            <v>Poultry</v>
          </cell>
          <cell r="L1417" t="str">
            <v>Poultry</v>
          </cell>
          <cell r="M1417" t="str">
            <v>Domestic animal</v>
          </cell>
          <cell r="N1417" t="str">
            <v>Domestic</v>
          </cell>
          <cell r="O1417" t="str">
            <v>Chicken</v>
          </cell>
        </row>
        <row r="1418">
          <cell r="A1418" t="str">
            <v>JF795102</v>
          </cell>
          <cell r="B1418">
            <v>4</v>
          </cell>
          <cell r="C1418" t="str">
            <v>Avian</v>
          </cell>
          <cell r="D1418" t="str">
            <v>chicken</v>
          </cell>
          <cell r="E1418" t="str">
            <v>China</v>
          </cell>
          <cell r="F1418" t="str">
            <v>E_Asia_E_China</v>
          </cell>
          <cell r="G1418" t="str">
            <v>H9N2</v>
          </cell>
          <cell r="H1418">
            <v>2009</v>
          </cell>
          <cell r="I1418" t="str">
            <v>A/chicken/Shandong/KD/2009</v>
          </cell>
          <cell r="J1418" t="str">
            <v>2009/01/</v>
          </cell>
          <cell r="K1418" t="str">
            <v>Poultry</v>
          </cell>
          <cell r="L1418" t="str">
            <v>Poultry</v>
          </cell>
          <cell r="M1418" t="str">
            <v>Domestic animal</v>
          </cell>
          <cell r="N1418" t="str">
            <v>Domestic</v>
          </cell>
          <cell r="O1418" t="str">
            <v>Chicken</v>
          </cell>
        </row>
        <row r="1419">
          <cell r="A1419" t="str">
            <v>JF795136</v>
          </cell>
          <cell r="B1419">
            <v>4</v>
          </cell>
          <cell r="C1419" t="str">
            <v>Avian</v>
          </cell>
          <cell r="D1419" t="str">
            <v>chicken</v>
          </cell>
          <cell r="E1419" t="str">
            <v>China</v>
          </cell>
          <cell r="F1419" t="str">
            <v>E_Asia_E_China</v>
          </cell>
          <cell r="G1419" t="str">
            <v>H9N2</v>
          </cell>
          <cell r="H1419">
            <v>1998</v>
          </cell>
          <cell r="I1419" t="str">
            <v>A/chicken/Shandong/WF/1998</v>
          </cell>
          <cell r="J1419">
            <v>1998</v>
          </cell>
          <cell r="K1419" t="str">
            <v>Poultry</v>
          </cell>
          <cell r="L1419" t="str">
            <v>Poultry</v>
          </cell>
          <cell r="M1419" t="str">
            <v>Domestic animal</v>
          </cell>
          <cell r="N1419" t="str">
            <v>Domestic</v>
          </cell>
          <cell r="O1419" t="str">
            <v>Chicken</v>
          </cell>
        </row>
        <row r="1420">
          <cell r="A1420" t="str">
            <v>JF795144</v>
          </cell>
          <cell r="B1420">
            <v>4</v>
          </cell>
          <cell r="C1420" t="str">
            <v>Avian</v>
          </cell>
          <cell r="D1420" t="str">
            <v>chicken</v>
          </cell>
          <cell r="E1420" t="str">
            <v>China</v>
          </cell>
          <cell r="F1420" t="str">
            <v>E_Asia_E_China</v>
          </cell>
          <cell r="G1420" t="str">
            <v>H9N2</v>
          </cell>
          <cell r="H1420">
            <v>2009</v>
          </cell>
          <cell r="I1420" t="str">
            <v>A/chicken/Shandong/01/2009</v>
          </cell>
          <cell r="J1420" t="str">
            <v>2009/02/</v>
          </cell>
          <cell r="K1420" t="str">
            <v>Poultry</v>
          </cell>
          <cell r="L1420" t="str">
            <v>Poultry</v>
          </cell>
          <cell r="M1420" t="str">
            <v>Domestic animal</v>
          </cell>
          <cell r="N1420" t="str">
            <v>Domestic</v>
          </cell>
          <cell r="O1420" t="str">
            <v>Chicken</v>
          </cell>
        </row>
        <row r="1421">
          <cell r="A1421" t="str">
            <v>JF906206</v>
          </cell>
          <cell r="B1421">
            <v>4</v>
          </cell>
          <cell r="C1421" t="str">
            <v>Avian</v>
          </cell>
          <cell r="D1421" t="str">
            <v>chicken</v>
          </cell>
          <cell r="E1421" t="str">
            <v>China</v>
          </cell>
          <cell r="F1421" t="str">
            <v>NA</v>
          </cell>
          <cell r="G1421" t="str">
            <v>H9N2</v>
          </cell>
          <cell r="H1421">
            <v>2010</v>
          </cell>
          <cell r="I1421" t="str">
            <v>A/chicken/China/AH-10-01/2010</v>
          </cell>
          <cell r="J1421">
            <v>40514</v>
          </cell>
          <cell r="K1421" t="str">
            <v>Poultry</v>
          </cell>
          <cell r="L1421" t="str">
            <v>Poultry</v>
          </cell>
          <cell r="M1421" t="str">
            <v>Domestic animal</v>
          </cell>
          <cell r="N1421" t="str">
            <v>Domestic</v>
          </cell>
          <cell r="O1421" t="str">
            <v>Chicken</v>
          </cell>
        </row>
        <row r="1422">
          <cell r="A1422" t="str">
            <v>JF916705</v>
          </cell>
          <cell r="B1422">
            <v>4</v>
          </cell>
          <cell r="C1422" t="str">
            <v>Avian</v>
          </cell>
          <cell r="D1422" t="str">
            <v>duck</v>
          </cell>
          <cell r="E1422" t="str">
            <v>China</v>
          </cell>
          <cell r="F1422" t="str">
            <v>E_Asia_E_China</v>
          </cell>
          <cell r="G1422" t="str">
            <v>H9N2</v>
          </cell>
          <cell r="H1422">
            <v>2007</v>
          </cell>
          <cell r="I1422" t="str">
            <v>A/duck/Fujian/FQ2/2007</v>
          </cell>
          <cell r="J1422">
            <v>39173</v>
          </cell>
          <cell r="K1422" t="str">
            <v>Poultry</v>
          </cell>
          <cell r="L1422" t="str">
            <v>Poultry</v>
          </cell>
          <cell r="M1422" t="str">
            <v>Domestic animal</v>
          </cell>
          <cell r="N1422" t="str">
            <v>Domestic</v>
          </cell>
          <cell r="O1422" t="str">
            <v>Domestic_duck/geese</v>
          </cell>
        </row>
        <row r="1423">
          <cell r="A1423" t="str">
            <v>JF916713</v>
          </cell>
          <cell r="B1423">
            <v>4</v>
          </cell>
          <cell r="C1423" t="str">
            <v>Avian</v>
          </cell>
          <cell r="D1423" t="str">
            <v>Muscovy duck</v>
          </cell>
          <cell r="E1423" t="str">
            <v>China</v>
          </cell>
          <cell r="F1423" t="str">
            <v>E_Asia_E_China</v>
          </cell>
          <cell r="G1423" t="str">
            <v>H9N2</v>
          </cell>
          <cell r="H1423">
            <v>1997</v>
          </cell>
          <cell r="I1423" t="str">
            <v>A/Muscovy duck/Fujian/CL/1997</v>
          </cell>
          <cell r="J1423">
            <v>35686</v>
          </cell>
          <cell r="K1423" t="str">
            <v>Poultry</v>
          </cell>
          <cell r="L1423" t="str">
            <v>Poultry</v>
          </cell>
          <cell r="M1423" t="str">
            <v>Domestic animal</v>
          </cell>
          <cell r="N1423" t="str">
            <v>Domestic</v>
          </cell>
          <cell r="O1423" t="str">
            <v>Domestic_duck/geese</v>
          </cell>
        </row>
        <row r="1424">
          <cell r="A1424" t="str">
            <v>JF916721</v>
          </cell>
          <cell r="B1424">
            <v>4</v>
          </cell>
          <cell r="C1424" t="str">
            <v>Avian</v>
          </cell>
          <cell r="D1424" t="str">
            <v>duck</v>
          </cell>
          <cell r="E1424" t="str">
            <v>China</v>
          </cell>
          <cell r="F1424" t="str">
            <v>E_Asia_E_China</v>
          </cell>
          <cell r="G1424" t="str">
            <v>H9N2</v>
          </cell>
          <cell r="H1424">
            <v>2003</v>
          </cell>
          <cell r="I1424" t="str">
            <v>A/duck/Fujian/MH/2003</v>
          </cell>
          <cell r="J1424">
            <v>37712</v>
          </cell>
          <cell r="K1424" t="str">
            <v>Poultry</v>
          </cell>
          <cell r="L1424" t="str">
            <v>Poultry</v>
          </cell>
          <cell r="M1424" t="str">
            <v>Domestic animal</v>
          </cell>
          <cell r="N1424" t="str">
            <v>Domestic</v>
          </cell>
          <cell r="O1424" t="str">
            <v>Domestic_duck/geese</v>
          </cell>
        </row>
        <row r="1425">
          <cell r="A1425" t="str">
            <v>JF917103</v>
          </cell>
          <cell r="B1425">
            <v>4</v>
          </cell>
          <cell r="C1425" t="str">
            <v>Avian</v>
          </cell>
          <cell r="D1425" t="str">
            <v>Korean native chicken</v>
          </cell>
          <cell r="E1425" t="str">
            <v>South Korea</v>
          </cell>
          <cell r="F1425" t="str">
            <v>E_Asia_E_China</v>
          </cell>
          <cell r="G1425" t="str">
            <v>H9N2</v>
          </cell>
          <cell r="H1425">
            <v>2010</v>
          </cell>
          <cell r="I1425" t="str">
            <v>A/Korean native chicken/Korea/K040110/2010</v>
          </cell>
          <cell r="J1425">
            <v>40259</v>
          </cell>
          <cell r="K1425" t="str">
            <v>?</v>
          </cell>
          <cell r="L1425" t="str">
            <v>Galliformes</v>
          </cell>
          <cell r="M1425" t="str">
            <v>Domestic animal</v>
          </cell>
          <cell r="N1425" t="str">
            <v>Domestic</v>
          </cell>
          <cell r="O1425" t="str">
            <v>Chicken</v>
          </cell>
        </row>
        <row r="1426">
          <cell r="A1426" t="str">
            <v>JN222381</v>
          </cell>
          <cell r="B1426">
            <v>4</v>
          </cell>
          <cell r="C1426" t="str">
            <v>Canine</v>
          </cell>
          <cell r="D1426" t="str">
            <v>canine</v>
          </cell>
          <cell r="E1426" t="str">
            <v>China</v>
          </cell>
          <cell r="F1426" t="str">
            <v>China_Central</v>
          </cell>
          <cell r="G1426" t="str">
            <v>H9N2</v>
          </cell>
          <cell r="H1426">
            <v>2011</v>
          </cell>
          <cell r="I1426" t="str">
            <v>A/canine/Guangxi/1/2011</v>
          </cell>
          <cell r="J1426">
            <v>2011</v>
          </cell>
          <cell r="K1426" t="str">
            <v>Mammals</v>
          </cell>
          <cell r="L1426" t="str">
            <v>Mammal</v>
          </cell>
          <cell r="M1426" t="str">
            <v>Domestic animal</v>
          </cell>
          <cell r="N1426" t="str">
            <v>Domestic</v>
          </cell>
          <cell r="O1426" t="str">
            <v>Mammal</v>
          </cell>
        </row>
        <row r="1427">
          <cell r="A1427" t="str">
            <v>JN381626</v>
          </cell>
          <cell r="B1427">
            <v>4</v>
          </cell>
          <cell r="C1427" t="str">
            <v>Avian</v>
          </cell>
          <cell r="D1427" t="str">
            <v>chicken</v>
          </cell>
          <cell r="E1427" t="str">
            <v>China</v>
          </cell>
          <cell r="F1427" t="str">
            <v>China_Central</v>
          </cell>
          <cell r="G1427" t="str">
            <v>H9N2</v>
          </cell>
          <cell r="H1427">
            <v>1998</v>
          </cell>
          <cell r="I1427" t="str">
            <v>A/chicken/Henan/A3/1998</v>
          </cell>
          <cell r="J1427" t="str">
            <v>1998/01/</v>
          </cell>
          <cell r="K1427" t="str">
            <v>Poultry</v>
          </cell>
          <cell r="L1427" t="str">
            <v>Poultry</v>
          </cell>
          <cell r="M1427" t="str">
            <v>Domestic animal</v>
          </cell>
          <cell r="N1427" t="str">
            <v>Domestic</v>
          </cell>
          <cell r="O1427" t="str">
            <v>Chicken</v>
          </cell>
        </row>
        <row r="1428">
          <cell r="A1428" t="str">
            <v>JN381627</v>
          </cell>
          <cell r="B1428">
            <v>4</v>
          </cell>
          <cell r="C1428" t="str">
            <v>Avian</v>
          </cell>
          <cell r="D1428" t="str">
            <v>chicken</v>
          </cell>
          <cell r="E1428" t="str">
            <v>China</v>
          </cell>
          <cell r="F1428" t="str">
            <v>China_Central</v>
          </cell>
          <cell r="G1428" t="str">
            <v>H9N2</v>
          </cell>
          <cell r="H1428">
            <v>2002</v>
          </cell>
          <cell r="I1428" t="str">
            <v>A/chicken/Henan/N3/2002</v>
          </cell>
          <cell r="J1428" t="str">
            <v>2002/04/</v>
          </cell>
          <cell r="K1428" t="str">
            <v>Poultry</v>
          </cell>
          <cell r="L1428" t="str">
            <v>Poultry</v>
          </cell>
          <cell r="M1428" t="str">
            <v>Domestic animal</v>
          </cell>
          <cell r="N1428" t="str">
            <v>Domestic</v>
          </cell>
          <cell r="O1428" t="str">
            <v>Chicken</v>
          </cell>
        </row>
        <row r="1429">
          <cell r="A1429" t="str">
            <v>JN381628</v>
          </cell>
          <cell r="B1429">
            <v>4</v>
          </cell>
          <cell r="C1429" t="str">
            <v>Avian</v>
          </cell>
          <cell r="D1429" t="str">
            <v>chicken</v>
          </cell>
          <cell r="E1429" t="str">
            <v>China</v>
          </cell>
          <cell r="F1429" t="str">
            <v>E_Asia_E_China</v>
          </cell>
          <cell r="G1429" t="str">
            <v>H9N2</v>
          </cell>
          <cell r="H1429">
            <v>2007</v>
          </cell>
          <cell r="I1429" t="str">
            <v>A/chicken/Jiangsu/A11/2007</v>
          </cell>
          <cell r="J1429" t="str">
            <v>2007/05/</v>
          </cell>
          <cell r="K1429" t="str">
            <v>Poultry</v>
          </cell>
          <cell r="L1429" t="str">
            <v>Poultry</v>
          </cell>
          <cell r="M1429" t="str">
            <v>Domestic animal</v>
          </cell>
          <cell r="N1429" t="str">
            <v>Domestic</v>
          </cell>
          <cell r="O1429" t="str">
            <v>Chicken</v>
          </cell>
        </row>
        <row r="1430">
          <cell r="A1430" t="str">
            <v>JN381629</v>
          </cell>
          <cell r="B1430">
            <v>4</v>
          </cell>
          <cell r="C1430" t="str">
            <v>Avian</v>
          </cell>
          <cell r="D1430" t="str">
            <v>chicken</v>
          </cell>
          <cell r="E1430" t="str">
            <v>China</v>
          </cell>
          <cell r="F1430" t="str">
            <v>China_Central</v>
          </cell>
          <cell r="G1430" t="str">
            <v>H9N2</v>
          </cell>
          <cell r="H1430">
            <v>2009</v>
          </cell>
          <cell r="I1430" t="str">
            <v>A/chicken/Henan/N12/2009</v>
          </cell>
          <cell r="J1430">
            <v>2009</v>
          </cell>
          <cell r="K1430" t="str">
            <v>Poultry</v>
          </cell>
          <cell r="L1430" t="str">
            <v>Poultry</v>
          </cell>
          <cell r="M1430" t="str">
            <v>Domestic animal</v>
          </cell>
          <cell r="N1430" t="str">
            <v>Domestic</v>
          </cell>
          <cell r="O1430" t="str">
            <v>Chicken</v>
          </cell>
        </row>
        <row r="1431">
          <cell r="A1431" t="str">
            <v>JN540058</v>
          </cell>
          <cell r="B1431">
            <v>4</v>
          </cell>
          <cell r="C1431" t="str">
            <v>Avian</v>
          </cell>
          <cell r="D1431" t="str">
            <v>chicken</v>
          </cell>
          <cell r="E1431" t="str">
            <v>Pakistan</v>
          </cell>
          <cell r="F1431" t="str">
            <v>S_Asia</v>
          </cell>
          <cell r="G1431" t="str">
            <v>H9N2</v>
          </cell>
          <cell r="H1431">
            <v>2006</v>
          </cell>
          <cell r="I1431" t="str">
            <v>A/chicken/Sawabi/NARC-2434/2006</v>
          </cell>
          <cell r="J1431">
            <v>38771</v>
          </cell>
          <cell r="K1431" t="str">
            <v>Poultry</v>
          </cell>
          <cell r="L1431" t="str">
            <v>Poultry</v>
          </cell>
          <cell r="M1431" t="str">
            <v>Domestic animal</v>
          </cell>
          <cell r="N1431" t="str">
            <v>Domestic</v>
          </cell>
          <cell r="O1431" t="str">
            <v>Chicken</v>
          </cell>
        </row>
        <row r="1432">
          <cell r="A1432" t="str">
            <v>JN540066</v>
          </cell>
          <cell r="B1432">
            <v>4</v>
          </cell>
          <cell r="C1432" t="str">
            <v>Avian</v>
          </cell>
          <cell r="D1432" t="str">
            <v>chicken</v>
          </cell>
          <cell r="E1432" t="str">
            <v>Pakistan</v>
          </cell>
          <cell r="F1432" t="str">
            <v>S_Asia</v>
          </cell>
          <cell r="G1432" t="str">
            <v>H9N2</v>
          </cell>
          <cell r="H1432">
            <v>2008</v>
          </cell>
          <cell r="I1432" t="str">
            <v>A/chicken/Sihala/NARC-12103/2008</v>
          </cell>
          <cell r="J1432">
            <v>39501</v>
          </cell>
          <cell r="K1432" t="str">
            <v>Poultry</v>
          </cell>
          <cell r="L1432" t="str">
            <v>Poultry</v>
          </cell>
          <cell r="M1432" t="str">
            <v>Domestic animal</v>
          </cell>
          <cell r="N1432" t="str">
            <v>Domestic</v>
          </cell>
          <cell r="O1432" t="str">
            <v>Chicken</v>
          </cell>
        </row>
        <row r="1433">
          <cell r="A1433" t="str">
            <v>JN540074</v>
          </cell>
          <cell r="B1433">
            <v>4</v>
          </cell>
          <cell r="C1433" t="str">
            <v>Avian</v>
          </cell>
          <cell r="D1433" t="str">
            <v>chicken</v>
          </cell>
          <cell r="E1433" t="str">
            <v>Pakistan</v>
          </cell>
          <cell r="F1433" t="str">
            <v>S_Asia</v>
          </cell>
          <cell r="G1433" t="str">
            <v>H9N2</v>
          </cell>
          <cell r="H1433">
            <v>2009</v>
          </cell>
          <cell r="I1433" t="str">
            <v>A/chicken/Attock/NARC-14994/2009</v>
          </cell>
          <cell r="J1433">
            <v>40150</v>
          </cell>
          <cell r="K1433" t="str">
            <v>Poultry</v>
          </cell>
          <cell r="L1433" t="str">
            <v>Poultry</v>
          </cell>
          <cell r="M1433" t="str">
            <v>Domestic animal</v>
          </cell>
          <cell r="N1433" t="str">
            <v>Domestic</v>
          </cell>
          <cell r="O1433" t="str">
            <v>Chicken</v>
          </cell>
        </row>
        <row r="1434">
          <cell r="A1434" t="str">
            <v>JN543596</v>
          </cell>
          <cell r="B1434">
            <v>4</v>
          </cell>
          <cell r="C1434" t="str">
            <v>Avian</v>
          </cell>
          <cell r="D1434" t="str">
            <v>chicken</v>
          </cell>
          <cell r="E1434" t="str">
            <v>South Korea</v>
          </cell>
          <cell r="F1434" t="str">
            <v>E_Asia_E_China</v>
          </cell>
          <cell r="G1434" t="str">
            <v>H9N2</v>
          </cell>
          <cell r="H1434">
            <v>2006</v>
          </cell>
          <cell r="I1434" t="str">
            <v>A/chicken/Korea/69/2006</v>
          </cell>
          <cell r="J1434">
            <v>38736</v>
          </cell>
          <cell r="K1434" t="str">
            <v>Poultry</v>
          </cell>
          <cell r="L1434" t="str">
            <v>Poultry</v>
          </cell>
          <cell r="M1434" t="str">
            <v>Domestic animal</v>
          </cell>
          <cell r="N1434" t="str">
            <v>Domestic</v>
          </cell>
          <cell r="O1434" t="str">
            <v>Chicken</v>
          </cell>
        </row>
        <row r="1435">
          <cell r="A1435" t="str">
            <v>JN543597</v>
          </cell>
          <cell r="B1435">
            <v>4</v>
          </cell>
          <cell r="C1435" t="str">
            <v>Avian</v>
          </cell>
          <cell r="D1435" t="str">
            <v>chicken</v>
          </cell>
          <cell r="E1435" t="str">
            <v>South Korea</v>
          </cell>
          <cell r="F1435" t="str">
            <v>E_Asia_E_China</v>
          </cell>
          <cell r="G1435" t="str">
            <v>H9N2</v>
          </cell>
          <cell r="H1435">
            <v>2006</v>
          </cell>
          <cell r="I1435" t="str">
            <v>A/chicken/Korea/711/2006</v>
          </cell>
          <cell r="J1435">
            <v>38847</v>
          </cell>
          <cell r="K1435" t="str">
            <v>Poultry</v>
          </cell>
          <cell r="L1435" t="str">
            <v>Poultry</v>
          </cell>
          <cell r="M1435" t="str">
            <v>Domestic animal</v>
          </cell>
          <cell r="N1435" t="str">
            <v>Domestic</v>
          </cell>
          <cell r="O1435" t="str">
            <v>Chicken</v>
          </cell>
        </row>
        <row r="1436">
          <cell r="A1436" t="str">
            <v>JN543598</v>
          </cell>
          <cell r="B1436">
            <v>4</v>
          </cell>
          <cell r="C1436" t="str">
            <v>Avian</v>
          </cell>
          <cell r="D1436" t="str">
            <v>chicken</v>
          </cell>
          <cell r="E1436" t="str">
            <v>South Korea</v>
          </cell>
          <cell r="F1436" t="str">
            <v>E_Asia_E_China</v>
          </cell>
          <cell r="G1436" t="str">
            <v>H9N2</v>
          </cell>
          <cell r="H1436">
            <v>2006</v>
          </cell>
          <cell r="I1436" t="str">
            <v>A/chicken/Korea/801/2006</v>
          </cell>
          <cell r="J1436">
            <v>38860</v>
          </cell>
          <cell r="K1436" t="str">
            <v>Poultry</v>
          </cell>
          <cell r="L1436" t="str">
            <v>Poultry</v>
          </cell>
          <cell r="M1436" t="str">
            <v>Domestic animal</v>
          </cell>
          <cell r="N1436" t="str">
            <v>Domestic</v>
          </cell>
          <cell r="O1436" t="str">
            <v>Chicken</v>
          </cell>
        </row>
        <row r="1437">
          <cell r="A1437" t="str">
            <v>JN543599</v>
          </cell>
          <cell r="B1437">
            <v>4</v>
          </cell>
          <cell r="C1437" t="str">
            <v>Avian</v>
          </cell>
          <cell r="D1437" t="str">
            <v>chicken</v>
          </cell>
          <cell r="E1437" t="str">
            <v>South Korea</v>
          </cell>
          <cell r="F1437" t="str">
            <v>E_Asia_E_China</v>
          </cell>
          <cell r="G1437" t="str">
            <v>H9N2</v>
          </cell>
          <cell r="H1437">
            <v>2006</v>
          </cell>
          <cell r="I1437" t="str">
            <v>A/chicken/Korea/2304/2006</v>
          </cell>
          <cell r="J1437">
            <v>39078</v>
          </cell>
          <cell r="K1437" t="str">
            <v>Poultry</v>
          </cell>
          <cell r="L1437" t="str">
            <v>Poultry</v>
          </cell>
          <cell r="M1437" t="str">
            <v>Domestic animal</v>
          </cell>
          <cell r="N1437" t="str">
            <v>Domestic</v>
          </cell>
          <cell r="O1437" t="str">
            <v>Chicken</v>
          </cell>
        </row>
        <row r="1438">
          <cell r="A1438" t="str">
            <v>JN543600</v>
          </cell>
          <cell r="B1438">
            <v>4</v>
          </cell>
          <cell r="C1438" t="str">
            <v>Avian</v>
          </cell>
          <cell r="D1438" t="str">
            <v>chicken</v>
          </cell>
          <cell r="E1438" t="str">
            <v>South Korea</v>
          </cell>
          <cell r="F1438" t="str">
            <v>E_Asia_E_China</v>
          </cell>
          <cell r="G1438" t="str">
            <v>H9N2</v>
          </cell>
          <cell r="H1438">
            <v>2007</v>
          </cell>
          <cell r="I1438" t="str">
            <v>A/chicken/Korea/408/2007</v>
          </cell>
          <cell r="J1438">
            <v>39140</v>
          </cell>
          <cell r="K1438" t="str">
            <v>Poultry</v>
          </cell>
          <cell r="L1438" t="str">
            <v>Poultry</v>
          </cell>
          <cell r="M1438" t="str">
            <v>Domestic animal</v>
          </cell>
          <cell r="N1438" t="str">
            <v>Domestic</v>
          </cell>
          <cell r="O1438" t="str">
            <v>Chicken</v>
          </cell>
        </row>
        <row r="1439">
          <cell r="A1439" t="str">
            <v>JN543601</v>
          </cell>
          <cell r="B1439">
            <v>4</v>
          </cell>
          <cell r="C1439" t="str">
            <v>Avian</v>
          </cell>
          <cell r="D1439" t="str">
            <v>chicken</v>
          </cell>
          <cell r="E1439" t="str">
            <v>South Korea</v>
          </cell>
          <cell r="F1439" t="str">
            <v>E_Asia_E_China</v>
          </cell>
          <cell r="G1439" t="str">
            <v>H9N2</v>
          </cell>
          <cell r="H1439">
            <v>2008</v>
          </cell>
          <cell r="I1439" t="str">
            <v>A/chicken/Korea/333/2008</v>
          </cell>
          <cell r="J1439">
            <v>39496</v>
          </cell>
          <cell r="K1439" t="str">
            <v>Poultry</v>
          </cell>
          <cell r="L1439" t="str">
            <v>Poultry</v>
          </cell>
          <cell r="M1439" t="str">
            <v>Domestic animal</v>
          </cell>
          <cell r="N1439" t="str">
            <v>Domestic</v>
          </cell>
          <cell r="O1439" t="str">
            <v>Chicken</v>
          </cell>
        </row>
        <row r="1440">
          <cell r="A1440" t="str">
            <v>JN571285</v>
          </cell>
          <cell r="B1440">
            <v>4</v>
          </cell>
          <cell r="C1440" t="str">
            <v>Avian</v>
          </cell>
          <cell r="D1440" t="str">
            <v>chicken</v>
          </cell>
          <cell r="E1440" t="str">
            <v>China</v>
          </cell>
          <cell r="F1440" t="str">
            <v>E_Asia_E_China</v>
          </cell>
          <cell r="G1440" t="str">
            <v>H9N2</v>
          </cell>
          <cell r="H1440">
            <v>2011</v>
          </cell>
          <cell r="I1440" t="str">
            <v>A/chicken/Fujian/FZ04/2011</v>
          </cell>
          <cell r="J1440" t="str">
            <v>2011/01/</v>
          </cell>
          <cell r="K1440" t="str">
            <v>Poultry</v>
          </cell>
          <cell r="L1440" t="str">
            <v>Poultry</v>
          </cell>
          <cell r="M1440" t="str">
            <v>Domestic animal</v>
          </cell>
          <cell r="N1440" t="str">
            <v>Domestic</v>
          </cell>
          <cell r="O1440" t="str">
            <v>Chicken</v>
          </cell>
        </row>
        <row r="1441">
          <cell r="A1441" t="str">
            <v>JN571286</v>
          </cell>
          <cell r="B1441">
            <v>4</v>
          </cell>
          <cell r="C1441" t="str">
            <v>Avian</v>
          </cell>
          <cell r="D1441" t="str">
            <v>chicken</v>
          </cell>
          <cell r="E1441" t="str">
            <v>China</v>
          </cell>
          <cell r="F1441" t="str">
            <v>E_Asia_E_China</v>
          </cell>
          <cell r="G1441" t="str">
            <v>H9N2</v>
          </cell>
          <cell r="H1441">
            <v>2011</v>
          </cell>
          <cell r="I1441" t="str">
            <v>A/chicken/Fujian/FZ11/2011</v>
          </cell>
          <cell r="J1441" t="str">
            <v>2011/02/</v>
          </cell>
          <cell r="K1441" t="str">
            <v>Poultry</v>
          </cell>
          <cell r="L1441" t="str">
            <v>Poultry</v>
          </cell>
          <cell r="M1441" t="str">
            <v>Domestic animal</v>
          </cell>
          <cell r="N1441" t="str">
            <v>Domestic</v>
          </cell>
          <cell r="O1441" t="str">
            <v>Chicken</v>
          </cell>
        </row>
        <row r="1442">
          <cell r="A1442" t="str">
            <v>JN604512</v>
          </cell>
          <cell r="B1442">
            <v>4</v>
          </cell>
          <cell r="C1442" t="str">
            <v>Avian</v>
          </cell>
          <cell r="D1442" t="str">
            <v>chicken</v>
          </cell>
          <cell r="E1442" t="str">
            <v>Pakistan</v>
          </cell>
          <cell r="F1442" t="str">
            <v>S_Asia</v>
          </cell>
          <cell r="G1442" t="str">
            <v>H9N2</v>
          </cell>
          <cell r="H1442">
            <v>2010</v>
          </cell>
          <cell r="I1442" t="str">
            <v>A/chicken/Pakistan/NCVI-09/2010</v>
          </cell>
          <cell r="J1442" t="str">
            <v>2010/02/</v>
          </cell>
          <cell r="K1442" t="str">
            <v>Poultry</v>
          </cell>
          <cell r="L1442" t="str">
            <v>Poultry</v>
          </cell>
          <cell r="M1442" t="str">
            <v>Domestic animal</v>
          </cell>
          <cell r="N1442" t="str">
            <v>Domestic</v>
          </cell>
          <cell r="O1442" t="str">
            <v>Chicken</v>
          </cell>
        </row>
        <row r="1443">
          <cell r="A1443" t="str">
            <v>JN604513</v>
          </cell>
          <cell r="B1443">
            <v>4</v>
          </cell>
          <cell r="C1443" t="str">
            <v>Avian</v>
          </cell>
          <cell r="D1443" t="str">
            <v>chicken</v>
          </cell>
          <cell r="E1443" t="str">
            <v>Pakistan</v>
          </cell>
          <cell r="F1443" t="str">
            <v>S_Asia</v>
          </cell>
          <cell r="G1443" t="str">
            <v>H9N2</v>
          </cell>
          <cell r="H1443">
            <v>2010</v>
          </cell>
          <cell r="I1443" t="str">
            <v>A/chicken/Pakistan/NCVI-10/2010</v>
          </cell>
          <cell r="J1443" t="str">
            <v>2010/06/</v>
          </cell>
          <cell r="K1443" t="str">
            <v>Poultry</v>
          </cell>
          <cell r="L1443" t="str">
            <v>Poultry</v>
          </cell>
          <cell r="M1443" t="str">
            <v>Domestic animal</v>
          </cell>
          <cell r="N1443" t="str">
            <v>Domestic</v>
          </cell>
          <cell r="O1443" t="str">
            <v>Chicken</v>
          </cell>
        </row>
        <row r="1444">
          <cell r="A1444" t="str">
            <v>JN604514</v>
          </cell>
          <cell r="B1444">
            <v>4</v>
          </cell>
          <cell r="C1444" t="str">
            <v>Avian</v>
          </cell>
          <cell r="D1444" t="str">
            <v>chicken</v>
          </cell>
          <cell r="E1444" t="str">
            <v>Pakistan</v>
          </cell>
          <cell r="F1444" t="str">
            <v>S_Asia</v>
          </cell>
          <cell r="G1444" t="str">
            <v>H9N2</v>
          </cell>
          <cell r="H1444">
            <v>2010</v>
          </cell>
          <cell r="I1444" t="str">
            <v>A/chicken/Pakistan/NCVI-11/2010</v>
          </cell>
          <cell r="J1444" t="str">
            <v>2010/06/</v>
          </cell>
          <cell r="K1444" t="str">
            <v>Poultry</v>
          </cell>
          <cell r="L1444" t="str">
            <v>Poultry</v>
          </cell>
          <cell r="M1444" t="str">
            <v>Domestic animal</v>
          </cell>
          <cell r="N1444" t="str">
            <v>Domestic</v>
          </cell>
          <cell r="O1444" t="str">
            <v>Chicken</v>
          </cell>
        </row>
        <row r="1445">
          <cell r="A1445" t="str">
            <v>JN604515</v>
          </cell>
          <cell r="B1445">
            <v>4</v>
          </cell>
          <cell r="C1445" t="str">
            <v>Avian</v>
          </cell>
          <cell r="D1445" t="str">
            <v>chicken</v>
          </cell>
          <cell r="E1445" t="str">
            <v>Pakistan</v>
          </cell>
          <cell r="F1445" t="str">
            <v>S_Asia</v>
          </cell>
          <cell r="G1445" t="str">
            <v>H9N2</v>
          </cell>
          <cell r="H1445">
            <v>2010</v>
          </cell>
          <cell r="I1445" t="str">
            <v>A/chicken/Pakistan/NCVI-12/2010</v>
          </cell>
          <cell r="J1445" t="str">
            <v>2010/06/</v>
          </cell>
          <cell r="K1445" t="str">
            <v>Poultry</v>
          </cell>
          <cell r="L1445" t="str">
            <v>Poultry</v>
          </cell>
          <cell r="M1445" t="str">
            <v>Domestic animal</v>
          </cell>
          <cell r="N1445" t="str">
            <v>Domestic</v>
          </cell>
          <cell r="O1445" t="str">
            <v>Chicken</v>
          </cell>
        </row>
        <row r="1446">
          <cell r="A1446" t="str">
            <v>JN646748</v>
          </cell>
          <cell r="B1446">
            <v>4</v>
          </cell>
          <cell r="C1446" t="str">
            <v>Avian</v>
          </cell>
          <cell r="D1446" t="str">
            <v>chicken</v>
          </cell>
          <cell r="E1446" t="str">
            <v>Iran</v>
          </cell>
          <cell r="F1446" t="str">
            <v>Middle_East</v>
          </cell>
          <cell r="G1446" t="str">
            <v>H9N2</v>
          </cell>
          <cell r="H1446">
            <v>2010</v>
          </cell>
          <cell r="I1446" t="str">
            <v>A/chicken/Iran/EBGV-88/2010</v>
          </cell>
          <cell r="J1446" t="str">
            <v>2010/02/</v>
          </cell>
          <cell r="K1446" t="str">
            <v>Poultry</v>
          </cell>
          <cell r="L1446" t="str">
            <v>Poultry</v>
          </cell>
          <cell r="M1446" t="str">
            <v>Domestic animal</v>
          </cell>
          <cell r="N1446" t="str">
            <v>Domestic</v>
          </cell>
          <cell r="O1446" t="str">
            <v>Chicken</v>
          </cell>
        </row>
        <row r="1447">
          <cell r="A1447" t="str">
            <v>JN653606</v>
          </cell>
          <cell r="B1447">
            <v>4</v>
          </cell>
          <cell r="C1447" t="str">
            <v>Avian</v>
          </cell>
          <cell r="D1447" t="str">
            <v>chicken</v>
          </cell>
          <cell r="E1447" t="str">
            <v>China</v>
          </cell>
          <cell r="F1447" t="str">
            <v>China_Central</v>
          </cell>
          <cell r="G1447" t="str">
            <v>H9N2</v>
          </cell>
          <cell r="H1447">
            <v>2011</v>
          </cell>
          <cell r="I1447" t="str">
            <v>A/chicken/Shuanggou/1/2011</v>
          </cell>
          <cell r="J1447">
            <v>40574</v>
          </cell>
          <cell r="K1447" t="str">
            <v>Poultry</v>
          </cell>
          <cell r="L1447" t="str">
            <v>Poultry</v>
          </cell>
          <cell r="M1447" t="str">
            <v>Domestic animal</v>
          </cell>
          <cell r="N1447" t="str">
            <v>Domestic</v>
          </cell>
          <cell r="O1447" t="str">
            <v>Chicken</v>
          </cell>
        </row>
        <row r="1448">
          <cell r="A1448" t="str">
            <v>JN653607</v>
          </cell>
          <cell r="B1448">
            <v>4</v>
          </cell>
          <cell r="C1448" t="str">
            <v>Avian</v>
          </cell>
          <cell r="D1448" t="str">
            <v>chicken</v>
          </cell>
          <cell r="E1448" t="str">
            <v>China</v>
          </cell>
          <cell r="F1448" t="str">
            <v>China_Central</v>
          </cell>
          <cell r="G1448" t="str">
            <v>H9N2</v>
          </cell>
          <cell r="H1448">
            <v>2011</v>
          </cell>
          <cell r="I1448" t="str">
            <v>A/chicken/Yongcheng/1/2011</v>
          </cell>
          <cell r="J1448">
            <v>40574</v>
          </cell>
          <cell r="K1448" t="str">
            <v>Poultry</v>
          </cell>
          <cell r="L1448" t="str">
            <v>Poultry</v>
          </cell>
          <cell r="M1448" t="str">
            <v>Domestic animal</v>
          </cell>
          <cell r="N1448" t="str">
            <v>Domestic</v>
          </cell>
          <cell r="O1448" t="str">
            <v>Chicken</v>
          </cell>
        </row>
        <row r="1449">
          <cell r="A1449" t="str">
            <v>JN653608</v>
          </cell>
          <cell r="B1449">
            <v>4</v>
          </cell>
          <cell r="C1449" t="str">
            <v>Avian</v>
          </cell>
          <cell r="D1449" t="str">
            <v>chicken</v>
          </cell>
          <cell r="E1449" t="str">
            <v>China</v>
          </cell>
          <cell r="F1449" t="str">
            <v>China_Central</v>
          </cell>
          <cell r="G1449" t="str">
            <v>H9N2</v>
          </cell>
          <cell r="H1449">
            <v>2011</v>
          </cell>
          <cell r="I1449" t="str">
            <v>A/chicken/Tongshan/1/2011</v>
          </cell>
          <cell r="J1449">
            <v>40574</v>
          </cell>
          <cell r="K1449" t="str">
            <v>Poultry</v>
          </cell>
          <cell r="L1449" t="str">
            <v>Poultry</v>
          </cell>
          <cell r="M1449" t="str">
            <v>Domestic animal</v>
          </cell>
          <cell r="N1449" t="str">
            <v>Domestic</v>
          </cell>
          <cell r="O1449" t="str">
            <v>Chicken</v>
          </cell>
        </row>
        <row r="1450">
          <cell r="A1450" t="str">
            <v>JN653609</v>
          </cell>
          <cell r="B1450">
            <v>4</v>
          </cell>
          <cell r="C1450" t="str">
            <v>Avian</v>
          </cell>
          <cell r="D1450" t="str">
            <v>pigeon</v>
          </cell>
          <cell r="E1450" t="str">
            <v>China</v>
          </cell>
          <cell r="F1450" t="str">
            <v>E_Asia_E_China</v>
          </cell>
          <cell r="G1450" t="str">
            <v>H9N2</v>
          </cell>
          <cell r="H1450">
            <v>2011</v>
          </cell>
          <cell r="I1450" t="str">
            <v>A/pigeon/Xuzhou/1/2011</v>
          </cell>
          <cell r="J1450">
            <v>40574</v>
          </cell>
          <cell r="K1450" t="str">
            <v>?</v>
          </cell>
          <cell r="L1450" t="str">
            <v>Columbiformes</v>
          </cell>
          <cell r="M1450" t="str">
            <v>Wild bird</v>
          </cell>
          <cell r="N1450" t="str">
            <v>Wild</v>
          </cell>
          <cell r="O1450" t="str">
            <v>Other</v>
          </cell>
        </row>
        <row r="1451">
          <cell r="A1451" t="str">
            <v>JN653610</v>
          </cell>
          <cell r="B1451">
            <v>4</v>
          </cell>
          <cell r="C1451" t="str">
            <v>Avian</v>
          </cell>
          <cell r="D1451" t="str">
            <v>chicken</v>
          </cell>
          <cell r="E1451" t="str">
            <v>China</v>
          </cell>
          <cell r="F1451" t="str">
            <v>E_Asia_E_China</v>
          </cell>
          <cell r="G1451" t="str">
            <v>H9N2</v>
          </cell>
          <cell r="H1451">
            <v>2011</v>
          </cell>
          <cell r="I1451" t="str">
            <v>A/chicken/Xigou/1/2011</v>
          </cell>
          <cell r="J1451">
            <v>40574</v>
          </cell>
          <cell r="K1451" t="str">
            <v>Poultry</v>
          </cell>
          <cell r="L1451" t="str">
            <v>Poultry</v>
          </cell>
          <cell r="M1451" t="str">
            <v>Domestic animal</v>
          </cell>
          <cell r="N1451" t="str">
            <v>Domestic</v>
          </cell>
          <cell r="O1451" t="str">
            <v>Chicken</v>
          </cell>
        </row>
        <row r="1452">
          <cell r="A1452" t="str">
            <v>JN653611</v>
          </cell>
          <cell r="B1452">
            <v>4</v>
          </cell>
          <cell r="C1452" t="str">
            <v>Avian</v>
          </cell>
          <cell r="D1452" t="str">
            <v>chicken</v>
          </cell>
          <cell r="E1452" t="str">
            <v>China</v>
          </cell>
          <cell r="F1452" t="str">
            <v>E_Asia_E_China</v>
          </cell>
          <cell r="G1452" t="str">
            <v>H9N2</v>
          </cell>
          <cell r="H1452">
            <v>2011</v>
          </cell>
          <cell r="I1452" t="str">
            <v>A/chicken/Jiawang/2/2011</v>
          </cell>
          <cell r="J1452">
            <v>40589</v>
          </cell>
          <cell r="K1452" t="str">
            <v>Poultry</v>
          </cell>
          <cell r="L1452" t="str">
            <v>Poultry</v>
          </cell>
          <cell r="M1452" t="str">
            <v>Domestic animal</v>
          </cell>
          <cell r="N1452" t="str">
            <v>Domestic</v>
          </cell>
          <cell r="O1452" t="str">
            <v>Chicken</v>
          </cell>
        </row>
        <row r="1453">
          <cell r="A1453" t="str">
            <v>JN653612</v>
          </cell>
          <cell r="B1453">
            <v>4</v>
          </cell>
          <cell r="C1453" t="str">
            <v>Avian</v>
          </cell>
          <cell r="D1453" t="str">
            <v>chicken</v>
          </cell>
          <cell r="E1453" t="str">
            <v>China</v>
          </cell>
          <cell r="F1453" t="str">
            <v>E_Asia_E_China</v>
          </cell>
          <cell r="G1453" t="str">
            <v>H9N2</v>
          </cell>
          <cell r="H1453">
            <v>2011</v>
          </cell>
          <cell r="I1453" t="str">
            <v>A/chicken/Dawang/1/2011</v>
          </cell>
          <cell r="J1453">
            <v>40574</v>
          </cell>
          <cell r="K1453" t="str">
            <v>Poultry</v>
          </cell>
          <cell r="L1453" t="str">
            <v>Poultry</v>
          </cell>
          <cell r="M1453" t="str">
            <v>Domestic animal</v>
          </cell>
          <cell r="N1453" t="str">
            <v>Domestic</v>
          </cell>
          <cell r="O1453" t="str">
            <v>Chicken</v>
          </cell>
        </row>
        <row r="1454">
          <cell r="A1454" t="str">
            <v>JN653613</v>
          </cell>
          <cell r="B1454">
            <v>4</v>
          </cell>
          <cell r="C1454" t="str">
            <v>Avian</v>
          </cell>
          <cell r="D1454" t="str">
            <v>chicken</v>
          </cell>
          <cell r="E1454" t="str">
            <v>China</v>
          </cell>
          <cell r="F1454" t="str">
            <v>E_Asia_E_China</v>
          </cell>
          <cell r="G1454" t="str">
            <v>H9N2</v>
          </cell>
          <cell r="H1454">
            <v>2010</v>
          </cell>
          <cell r="I1454" t="str">
            <v>A/chicken/Qianzhou/12/2010</v>
          </cell>
          <cell r="J1454">
            <v>40530</v>
          </cell>
          <cell r="K1454" t="str">
            <v>Poultry</v>
          </cell>
          <cell r="L1454" t="str">
            <v>Poultry</v>
          </cell>
          <cell r="M1454" t="str">
            <v>Domestic animal</v>
          </cell>
          <cell r="N1454" t="str">
            <v>Domestic</v>
          </cell>
          <cell r="O1454" t="str">
            <v>Chicken</v>
          </cell>
        </row>
        <row r="1455">
          <cell r="A1455" t="str">
            <v>JN653614</v>
          </cell>
          <cell r="B1455">
            <v>4</v>
          </cell>
          <cell r="C1455" t="str">
            <v>Avian</v>
          </cell>
          <cell r="D1455" t="str">
            <v>chicken</v>
          </cell>
          <cell r="E1455" t="str">
            <v>China</v>
          </cell>
          <cell r="F1455" t="str">
            <v>E_Asia_E_China</v>
          </cell>
          <cell r="G1455" t="str">
            <v>H9N2</v>
          </cell>
          <cell r="H1455">
            <v>2009</v>
          </cell>
          <cell r="I1455" t="str">
            <v>A/chicken/Anhui/10/2009</v>
          </cell>
          <cell r="J1455">
            <v>40102</v>
          </cell>
          <cell r="K1455" t="str">
            <v>Poultry</v>
          </cell>
          <cell r="L1455" t="str">
            <v>Poultry</v>
          </cell>
          <cell r="M1455" t="str">
            <v>Domestic animal</v>
          </cell>
          <cell r="N1455" t="str">
            <v>Domestic</v>
          </cell>
          <cell r="O1455" t="str">
            <v>Chicken</v>
          </cell>
        </row>
        <row r="1456">
          <cell r="A1456" t="str">
            <v>JN653615</v>
          </cell>
          <cell r="B1456">
            <v>4</v>
          </cell>
          <cell r="C1456" t="str">
            <v>Avian</v>
          </cell>
          <cell r="D1456" t="str">
            <v>chicken</v>
          </cell>
          <cell r="E1456" t="str">
            <v>China</v>
          </cell>
          <cell r="F1456" t="str">
            <v>China_Central</v>
          </cell>
          <cell r="G1456" t="str">
            <v>H9N2</v>
          </cell>
          <cell r="H1456">
            <v>2009</v>
          </cell>
          <cell r="I1456" t="str">
            <v>A/chicken/Hubei/10/2009</v>
          </cell>
          <cell r="J1456">
            <v>40102</v>
          </cell>
          <cell r="K1456" t="str">
            <v>Poultry</v>
          </cell>
          <cell r="L1456" t="str">
            <v>Poultry</v>
          </cell>
          <cell r="M1456" t="str">
            <v>Domestic animal</v>
          </cell>
          <cell r="N1456" t="str">
            <v>Domestic</v>
          </cell>
          <cell r="O1456" t="str">
            <v>Chicken</v>
          </cell>
        </row>
        <row r="1457">
          <cell r="A1457" t="str">
            <v>JN653616</v>
          </cell>
          <cell r="B1457">
            <v>4</v>
          </cell>
          <cell r="C1457" t="str">
            <v>Avian</v>
          </cell>
          <cell r="D1457" t="str">
            <v>chicken</v>
          </cell>
          <cell r="E1457" t="str">
            <v>China</v>
          </cell>
          <cell r="F1457" t="str">
            <v>E_Asia_E_China</v>
          </cell>
          <cell r="G1457" t="str">
            <v>H9N2</v>
          </cell>
          <cell r="H1457">
            <v>2010</v>
          </cell>
          <cell r="I1457" t="str">
            <v>A/chicken/Wuxi/7/2010</v>
          </cell>
          <cell r="J1457">
            <v>40369</v>
          </cell>
          <cell r="K1457" t="str">
            <v>Poultry</v>
          </cell>
          <cell r="L1457" t="str">
            <v>Poultry</v>
          </cell>
          <cell r="M1457" t="str">
            <v>Domestic animal</v>
          </cell>
          <cell r="N1457" t="str">
            <v>Domestic</v>
          </cell>
          <cell r="O1457" t="str">
            <v>Chicken</v>
          </cell>
        </row>
        <row r="1458">
          <cell r="A1458" t="str">
            <v>JN653617</v>
          </cell>
          <cell r="B1458">
            <v>4</v>
          </cell>
          <cell r="C1458" t="str">
            <v>Avian</v>
          </cell>
          <cell r="D1458" t="str">
            <v>chicken</v>
          </cell>
          <cell r="E1458" t="str">
            <v>China</v>
          </cell>
          <cell r="F1458" t="str">
            <v>E_Asia_E_China</v>
          </cell>
          <cell r="G1458" t="str">
            <v>H9N2</v>
          </cell>
          <cell r="H1458">
            <v>2010</v>
          </cell>
          <cell r="I1458" t="str">
            <v>A/chicken/Yangzhou/11/2010</v>
          </cell>
          <cell r="J1458">
            <v>40498</v>
          </cell>
          <cell r="K1458" t="str">
            <v>Poultry</v>
          </cell>
          <cell r="L1458" t="str">
            <v>Poultry</v>
          </cell>
          <cell r="M1458" t="str">
            <v>Domestic animal</v>
          </cell>
          <cell r="N1458" t="str">
            <v>Domestic</v>
          </cell>
          <cell r="O1458" t="str">
            <v>Chicken</v>
          </cell>
        </row>
        <row r="1459">
          <cell r="A1459" t="str">
            <v>JN653618</v>
          </cell>
          <cell r="B1459">
            <v>4</v>
          </cell>
          <cell r="C1459" t="str">
            <v>Avian</v>
          </cell>
          <cell r="D1459" t="str">
            <v>duck</v>
          </cell>
          <cell r="E1459" t="str">
            <v>China</v>
          </cell>
          <cell r="F1459" t="str">
            <v>E_Asia_E_China</v>
          </cell>
          <cell r="G1459" t="str">
            <v>H9N2</v>
          </cell>
          <cell r="H1459">
            <v>2010</v>
          </cell>
          <cell r="I1459" t="str">
            <v>A/duck/Wuxi/7/2010</v>
          </cell>
          <cell r="J1459">
            <v>40369</v>
          </cell>
          <cell r="K1459" t="str">
            <v>Poultry</v>
          </cell>
          <cell r="L1459" t="str">
            <v>Poultry</v>
          </cell>
          <cell r="M1459" t="str">
            <v>Domestic animal</v>
          </cell>
          <cell r="N1459" t="str">
            <v>Domestic</v>
          </cell>
          <cell r="O1459" t="str">
            <v>Domestic_duck/geese</v>
          </cell>
        </row>
        <row r="1460">
          <cell r="A1460" t="str">
            <v>JN653619</v>
          </cell>
          <cell r="B1460">
            <v>4</v>
          </cell>
          <cell r="C1460" t="str">
            <v>Avian</v>
          </cell>
          <cell r="D1460" t="str">
            <v>quail</v>
          </cell>
          <cell r="E1460" t="str">
            <v>China</v>
          </cell>
          <cell r="F1460" t="str">
            <v>E_Asia_E_China</v>
          </cell>
          <cell r="G1460" t="str">
            <v>H9N2</v>
          </cell>
          <cell r="H1460">
            <v>2010</v>
          </cell>
          <cell r="I1460" t="str">
            <v>A/quail/Wuxi/7/2010</v>
          </cell>
          <cell r="J1460">
            <v>40369</v>
          </cell>
          <cell r="K1460" t="str">
            <v>?</v>
          </cell>
          <cell r="L1460" t="str">
            <v>Galliformes</v>
          </cell>
          <cell r="M1460" t="str">
            <v>Domestic animal</v>
          </cell>
          <cell r="N1460" t="str">
            <v>Domestic</v>
          </cell>
          <cell r="O1460" t="str">
            <v>Quail</v>
          </cell>
        </row>
        <row r="1461">
          <cell r="A1461" t="str">
            <v>JN653620</v>
          </cell>
          <cell r="B1461">
            <v>4</v>
          </cell>
          <cell r="C1461" t="str">
            <v>Avian</v>
          </cell>
          <cell r="D1461" t="str">
            <v>chicken</v>
          </cell>
          <cell r="E1461" t="str">
            <v>China</v>
          </cell>
          <cell r="F1461" t="str">
            <v>E_Asia_E_China</v>
          </cell>
          <cell r="G1461" t="str">
            <v>H9N2</v>
          </cell>
          <cell r="H1461">
            <v>2010</v>
          </cell>
          <cell r="I1461" t="str">
            <v>A/chicken/Taixing/10/2010</v>
          </cell>
          <cell r="J1461">
            <v>40462</v>
          </cell>
          <cell r="K1461" t="str">
            <v>Poultry</v>
          </cell>
          <cell r="L1461" t="str">
            <v>Poultry</v>
          </cell>
          <cell r="M1461" t="str">
            <v>Domestic animal</v>
          </cell>
          <cell r="N1461" t="str">
            <v>Domestic</v>
          </cell>
          <cell r="O1461" t="str">
            <v>Chicken</v>
          </cell>
        </row>
        <row r="1462">
          <cell r="A1462" t="str">
            <v>JN653621</v>
          </cell>
          <cell r="B1462">
            <v>4</v>
          </cell>
          <cell r="C1462" t="str">
            <v>Avian</v>
          </cell>
          <cell r="D1462" t="str">
            <v>chicken</v>
          </cell>
          <cell r="E1462" t="str">
            <v>China</v>
          </cell>
          <cell r="F1462" t="str">
            <v>E_Asia_E_China</v>
          </cell>
          <cell r="G1462" t="str">
            <v>H9N2</v>
          </cell>
          <cell r="H1462">
            <v>2011</v>
          </cell>
          <cell r="I1462" t="str">
            <v>A/chicken/Xiangshui/1/2011</v>
          </cell>
          <cell r="J1462">
            <v>40574</v>
          </cell>
          <cell r="K1462" t="str">
            <v>Poultry</v>
          </cell>
          <cell r="L1462" t="str">
            <v>Poultry</v>
          </cell>
          <cell r="M1462" t="str">
            <v>Domestic animal</v>
          </cell>
          <cell r="N1462" t="str">
            <v>Domestic</v>
          </cell>
          <cell r="O1462" t="str">
            <v>Chicken</v>
          </cell>
        </row>
        <row r="1463">
          <cell r="A1463" t="str">
            <v>JN683642</v>
          </cell>
          <cell r="B1463">
            <v>4</v>
          </cell>
          <cell r="C1463" t="str">
            <v>Avian</v>
          </cell>
          <cell r="D1463" t="str">
            <v>chicken</v>
          </cell>
          <cell r="E1463" t="str">
            <v>China</v>
          </cell>
          <cell r="F1463" t="str">
            <v>E_Asia_E_China</v>
          </cell>
          <cell r="G1463" t="str">
            <v>H9N2</v>
          </cell>
          <cell r="H1463">
            <v>2009</v>
          </cell>
          <cell r="I1463" t="str">
            <v>A/chicken/Shandong/B/2009</v>
          </cell>
          <cell r="J1463" t="str">
            <v>2009/11/</v>
          </cell>
          <cell r="K1463" t="str">
            <v>Poultry</v>
          </cell>
          <cell r="L1463" t="str">
            <v>Poultry</v>
          </cell>
          <cell r="M1463" t="str">
            <v>Domestic animal</v>
          </cell>
          <cell r="N1463" t="str">
            <v>Domestic</v>
          </cell>
          <cell r="O1463" t="str">
            <v>Chicken</v>
          </cell>
        </row>
        <row r="1464">
          <cell r="A1464" t="str">
            <v>JN683643</v>
          </cell>
          <cell r="B1464">
            <v>4</v>
          </cell>
          <cell r="C1464" t="str">
            <v>Avian</v>
          </cell>
          <cell r="D1464" t="str">
            <v>chicken</v>
          </cell>
          <cell r="E1464" t="str">
            <v>China</v>
          </cell>
          <cell r="F1464" t="str">
            <v>E_Asia_E_China</v>
          </cell>
          <cell r="G1464" t="str">
            <v>H9N2</v>
          </cell>
          <cell r="H1464">
            <v>2010</v>
          </cell>
          <cell r="I1464" t="str">
            <v>A/chicken/Shandong/E/2010</v>
          </cell>
          <cell r="J1464" t="str">
            <v>2010/01/</v>
          </cell>
          <cell r="K1464" t="str">
            <v>Poultry</v>
          </cell>
          <cell r="L1464" t="str">
            <v>Poultry</v>
          </cell>
          <cell r="M1464" t="str">
            <v>Domestic animal</v>
          </cell>
          <cell r="N1464" t="str">
            <v>Domestic</v>
          </cell>
          <cell r="O1464" t="str">
            <v>Chicken</v>
          </cell>
        </row>
        <row r="1465">
          <cell r="A1465" t="str">
            <v>JN683644</v>
          </cell>
          <cell r="B1465">
            <v>4</v>
          </cell>
          <cell r="C1465" t="str">
            <v>Avian</v>
          </cell>
          <cell r="D1465" t="str">
            <v>chicken</v>
          </cell>
          <cell r="E1465" t="str">
            <v>China</v>
          </cell>
          <cell r="F1465" t="str">
            <v>E_Asia_E_China</v>
          </cell>
          <cell r="G1465" t="str">
            <v>H9N2</v>
          </cell>
          <cell r="H1465">
            <v>2010</v>
          </cell>
          <cell r="I1465" t="str">
            <v>A/chicken/Shandong/K/2010</v>
          </cell>
          <cell r="J1465" t="str">
            <v>2010/01/</v>
          </cell>
          <cell r="K1465" t="str">
            <v>Poultry</v>
          </cell>
          <cell r="L1465" t="str">
            <v>Poultry</v>
          </cell>
          <cell r="M1465" t="str">
            <v>Domestic animal</v>
          </cell>
          <cell r="N1465" t="str">
            <v>Domestic</v>
          </cell>
          <cell r="O1465" t="str">
            <v>Chicken</v>
          </cell>
        </row>
        <row r="1466">
          <cell r="A1466" t="str">
            <v>JN683645</v>
          </cell>
          <cell r="B1466">
            <v>4</v>
          </cell>
          <cell r="C1466" t="str">
            <v>Avian</v>
          </cell>
          <cell r="D1466" t="str">
            <v>chicken</v>
          </cell>
          <cell r="E1466" t="str">
            <v>China</v>
          </cell>
          <cell r="F1466" t="str">
            <v>E_Asia_E_China</v>
          </cell>
          <cell r="G1466" t="str">
            <v>H9N2</v>
          </cell>
          <cell r="H1466">
            <v>2010</v>
          </cell>
          <cell r="I1466" t="str">
            <v>A/chicken/Shandong/L/2010</v>
          </cell>
          <cell r="J1466" t="str">
            <v>2010/01/</v>
          </cell>
          <cell r="K1466" t="str">
            <v>Poultry</v>
          </cell>
          <cell r="L1466" t="str">
            <v>Poultry</v>
          </cell>
          <cell r="M1466" t="str">
            <v>Domestic animal</v>
          </cell>
          <cell r="N1466" t="str">
            <v>Domestic</v>
          </cell>
          <cell r="O1466" t="str">
            <v>Chicken</v>
          </cell>
        </row>
        <row r="1467">
          <cell r="A1467" t="str">
            <v>JN683646</v>
          </cell>
          <cell r="B1467">
            <v>4</v>
          </cell>
          <cell r="C1467" t="str">
            <v>Avian</v>
          </cell>
          <cell r="D1467" t="str">
            <v>chicken</v>
          </cell>
          <cell r="E1467" t="str">
            <v>China</v>
          </cell>
          <cell r="F1467" t="str">
            <v>E_Asia_E_China</v>
          </cell>
          <cell r="G1467" t="str">
            <v>H9N2</v>
          </cell>
          <cell r="H1467">
            <v>2010</v>
          </cell>
          <cell r="I1467" t="str">
            <v>A/chicken/Shandong/M/2010</v>
          </cell>
          <cell r="J1467" t="str">
            <v>2010/02/</v>
          </cell>
          <cell r="K1467" t="str">
            <v>Poultry</v>
          </cell>
          <cell r="L1467" t="str">
            <v>Poultry</v>
          </cell>
          <cell r="M1467" t="str">
            <v>Domestic animal</v>
          </cell>
          <cell r="N1467" t="str">
            <v>Domestic</v>
          </cell>
          <cell r="O1467" t="str">
            <v>Chicken</v>
          </cell>
        </row>
        <row r="1468">
          <cell r="A1468" t="str">
            <v>JN683647</v>
          </cell>
          <cell r="B1468">
            <v>4</v>
          </cell>
          <cell r="C1468" t="str">
            <v>Avian</v>
          </cell>
          <cell r="D1468" t="str">
            <v>chicken</v>
          </cell>
          <cell r="E1468" t="str">
            <v>China</v>
          </cell>
          <cell r="F1468" t="str">
            <v>E_Asia_E_China</v>
          </cell>
          <cell r="G1468" t="str">
            <v>H9N2</v>
          </cell>
          <cell r="H1468">
            <v>2010</v>
          </cell>
          <cell r="I1468" t="str">
            <v>A/chicken/Shandong/N/2010</v>
          </cell>
          <cell r="J1468" t="str">
            <v>2010/03/</v>
          </cell>
          <cell r="K1468" t="str">
            <v>Poultry</v>
          </cell>
          <cell r="L1468" t="str">
            <v>Poultry</v>
          </cell>
          <cell r="M1468" t="str">
            <v>Domestic animal</v>
          </cell>
          <cell r="N1468" t="str">
            <v>Domestic</v>
          </cell>
          <cell r="O1468" t="str">
            <v>Chicken</v>
          </cell>
        </row>
        <row r="1469">
          <cell r="A1469" t="str">
            <v>JN788930</v>
          </cell>
          <cell r="B1469">
            <v>4</v>
          </cell>
          <cell r="C1469" t="str">
            <v>Avian</v>
          </cell>
          <cell r="D1469" t="str">
            <v>American green-winged teal</v>
          </cell>
          <cell r="E1469" t="str">
            <v>USA</v>
          </cell>
          <cell r="F1469" t="str">
            <v>N_Amer</v>
          </cell>
          <cell r="G1469" t="str">
            <v>H9N2</v>
          </cell>
          <cell r="H1469">
            <v>2009</v>
          </cell>
          <cell r="I1469" t="str">
            <v>A/green-winged_teal/209/Texas/2009</v>
          </cell>
          <cell r="J1469">
            <v>2009</v>
          </cell>
          <cell r="K1469" t="str">
            <v>Anseriformes</v>
          </cell>
          <cell r="L1469" t="str">
            <v>Anseriformes</v>
          </cell>
          <cell r="M1469" t="str">
            <v>Wild bird</v>
          </cell>
          <cell r="N1469" t="str">
            <v>Wild</v>
          </cell>
          <cell r="O1469" t="str">
            <v>Anseriformes</v>
          </cell>
        </row>
        <row r="1470">
          <cell r="A1470" t="str">
            <v>JN802529</v>
          </cell>
          <cell r="B1470">
            <v>4</v>
          </cell>
          <cell r="C1470" t="str">
            <v>Avian</v>
          </cell>
          <cell r="D1470" t="str">
            <v>chicken</v>
          </cell>
          <cell r="E1470" t="str">
            <v>China</v>
          </cell>
          <cell r="F1470" t="str">
            <v>E_Asia_E_China</v>
          </cell>
          <cell r="G1470" t="str">
            <v>H9N2</v>
          </cell>
          <cell r="H1470">
            <v>2009</v>
          </cell>
          <cell r="I1470" t="str">
            <v>A/chicken/Jilin/2/2009</v>
          </cell>
          <cell r="J1470" t="str">
            <v>2009/11/</v>
          </cell>
          <cell r="K1470" t="str">
            <v>Poultry</v>
          </cell>
          <cell r="L1470" t="str">
            <v>Poultry</v>
          </cell>
          <cell r="M1470" t="str">
            <v>Domestic animal</v>
          </cell>
          <cell r="N1470" t="str">
            <v>Domestic</v>
          </cell>
          <cell r="O1470" t="str">
            <v>Chicken</v>
          </cell>
        </row>
        <row r="1471">
          <cell r="A1471" t="str">
            <v>JN802530</v>
          </cell>
          <cell r="B1471">
            <v>4</v>
          </cell>
          <cell r="C1471" t="str">
            <v>Avian</v>
          </cell>
          <cell r="D1471" t="str">
            <v>chicken</v>
          </cell>
          <cell r="E1471" t="str">
            <v>China</v>
          </cell>
          <cell r="F1471" t="str">
            <v>E_Asia_E_China</v>
          </cell>
          <cell r="G1471" t="str">
            <v>H9N2</v>
          </cell>
          <cell r="H1471">
            <v>2009</v>
          </cell>
          <cell r="I1471" t="str">
            <v>A/chicken/Jilin/M19/2009</v>
          </cell>
          <cell r="J1471" t="str">
            <v>2009/11/</v>
          </cell>
          <cell r="K1471" t="str">
            <v>Poultry</v>
          </cell>
          <cell r="L1471" t="str">
            <v>Poultry</v>
          </cell>
          <cell r="M1471" t="str">
            <v>Domestic animal</v>
          </cell>
          <cell r="N1471" t="str">
            <v>Domestic</v>
          </cell>
          <cell r="O1471" t="str">
            <v>Chicken</v>
          </cell>
        </row>
        <row r="1472">
          <cell r="A1472" t="str">
            <v>JN802531</v>
          </cell>
          <cell r="B1472">
            <v>4</v>
          </cell>
          <cell r="C1472" t="str">
            <v>Avian</v>
          </cell>
          <cell r="D1472" t="str">
            <v>chicken</v>
          </cell>
          <cell r="E1472" t="str">
            <v>China</v>
          </cell>
          <cell r="F1472" t="str">
            <v>E_Asia_E_China</v>
          </cell>
          <cell r="G1472" t="str">
            <v>H9N2</v>
          </cell>
          <cell r="H1472">
            <v>2009</v>
          </cell>
          <cell r="I1472" t="str">
            <v>A/chicken/Jilin/X27/2009</v>
          </cell>
          <cell r="J1472" t="str">
            <v>2009/11/</v>
          </cell>
          <cell r="K1472" t="str">
            <v>Poultry</v>
          </cell>
          <cell r="L1472" t="str">
            <v>Poultry</v>
          </cell>
          <cell r="M1472" t="str">
            <v>Domestic animal</v>
          </cell>
          <cell r="N1472" t="str">
            <v>Domestic</v>
          </cell>
          <cell r="O1472" t="str">
            <v>Chicken</v>
          </cell>
        </row>
        <row r="1473">
          <cell r="A1473" t="str">
            <v>JN802534</v>
          </cell>
          <cell r="B1473">
            <v>4</v>
          </cell>
          <cell r="C1473" t="str">
            <v>Avian</v>
          </cell>
          <cell r="D1473" t="str">
            <v>chicken</v>
          </cell>
          <cell r="E1473" t="str">
            <v>China</v>
          </cell>
          <cell r="F1473" t="str">
            <v>E_Asia_E_China</v>
          </cell>
          <cell r="G1473" t="str">
            <v>H9N2</v>
          </cell>
          <cell r="H1473">
            <v>2009</v>
          </cell>
          <cell r="I1473" t="str">
            <v>A/chicken/Jilin/209/2009</v>
          </cell>
          <cell r="J1473" t="str">
            <v>2009/11/</v>
          </cell>
          <cell r="K1473" t="str">
            <v>Poultry</v>
          </cell>
          <cell r="L1473" t="str">
            <v>Poultry</v>
          </cell>
          <cell r="M1473" t="str">
            <v>Domestic animal</v>
          </cell>
          <cell r="N1473" t="str">
            <v>Domestic</v>
          </cell>
          <cell r="O1473" t="str">
            <v>Chicken</v>
          </cell>
        </row>
        <row r="1474">
          <cell r="A1474" t="str">
            <v>JN802536</v>
          </cell>
          <cell r="B1474">
            <v>4</v>
          </cell>
          <cell r="C1474" t="str">
            <v>Avian</v>
          </cell>
          <cell r="D1474" t="str">
            <v>chicken</v>
          </cell>
          <cell r="E1474" t="str">
            <v>China</v>
          </cell>
          <cell r="F1474" t="str">
            <v>China_West</v>
          </cell>
          <cell r="G1474" t="str">
            <v>H9N2</v>
          </cell>
          <cell r="H1474">
            <v>2009</v>
          </cell>
          <cell r="I1474" t="str">
            <v>A/chicken/Guizhou/Y76/2009</v>
          </cell>
          <cell r="J1474" t="str">
            <v>2009/11/</v>
          </cell>
          <cell r="K1474" t="str">
            <v>Poultry</v>
          </cell>
          <cell r="L1474" t="str">
            <v>Poultry</v>
          </cell>
          <cell r="M1474" t="str">
            <v>Domestic animal</v>
          </cell>
          <cell r="N1474" t="str">
            <v>Domestic</v>
          </cell>
          <cell r="O1474" t="str">
            <v>Chicken</v>
          </cell>
        </row>
        <row r="1475">
          <cell r="A1475" t="str">
            <v>JN802542</v>
          </cell>
          <cell r="B1475">
            <v>4</v>
          </cell>
          <cell r="C1475" t="str">
            <v>Avian</v>
          </cell>
          <cell r="D1475" t="str">
            <v>chicken</v>
          </cell>
          <cell r="E1475" t="str">
            <v>China</v>
          </cell>
          <cell r="F1475" t="str">
            <v>China_West</v>
          </cell>
          <cell r="G1475" t="str">
            <v>H9N2</v>
          </cell>
          <cell r="H1475">
            <v>2009</v>
          </cell>
          <cell r="I1475" t="str">
            <v>A/chicken/Guizhou/73/2009</v>
          </cell>
          <cell r="J1475" t="str">
            <v>2009/11/</v>
          </cell>
          <cell r="K1475" t="str">
            <v>Poultry</v>
          </cell>
          <cell r="L1475" t="str">
            <v>Poultry</v>
          </cell>
          <cell r="M1475" t="str">
            <v>Domestic animal</v>
          </cell>
          <cell r="N1475" t="str">
            <v>Domestic</v>
          </cell>
          <cell r="O1475" t="str">
            <v>Chicken</v>
          </cell>
        </row>
        <row r="1476">
          <cell r="A1476" t="str">
            <v>JN802547</v>
          </cell>
          <cell r="B1476">
            <v>4</v>
          </cell>
          <cell r="C1476" t="str">
            <v>Avian</v>
          </cell>
          <cell r="D1476" t="str">
            <v>chicken</v>
          </cell>
          <cell r="E1476" t="str">
            <v>China</v>
          </cell>
          <cell r="F1476" t="str">
            <v>China_West</v>
          </cell>
          <cell r="G1476" t="str">
            <v>H9N2</v>
          </cell>
          <cell r="H1476">
            <v>2009</v>
          </cell>
          <cell r="I1476" t="str">
            <v>A/chicken/Ningxia/N22/2009</v>
          </cell>
          <cell r="J1476" t="str">
            <v>2009/11/</v>
          </cell>
          <cell r="K1476" t="str">
            <v>Poultry</v>
          </cell>
          <cell r="L1476" t="str">
            <v>Poultry</v>
          </cell>
          <cell r="M1476" t="str">
            <v>Domestic animal</v>
          </cell>
          <cell r="N1476" t="str">
            <v>Domestic</v>
          </cell>
          <cell r="O1476" t="str">
            <v>Chicken</v>
          </cell>
        </row>
        <row r="1477">
          <cell r="A1477" t="str">
            <v>JN802548</v>
          </cell>
          <cell r="B1477">
            <v>4</v>
          </cell>
          <cell r="C1477" t="str">
            <v>Avian</v>
          </cell>
          <cell r="D1477" t="str">
            <v>chicken</v>
          </cell>
          <cell r="E1477" t="str">
            <v>China</v>
          </cell>
          <cell r="F1477" t="str">
            <v>China_West</v>
          </cell>
          <cell r="G1477" t="str">
            <v>H9N2</v>
          </cell>
          <cell r="H1477">
            <v>2009</v>
          </cell>
          <cell r="I1477" t="str">
            <v>A/chicken/Ningxia/A18/2009</v>
          </cell>
          <cell r="J1477" t="str">
            <v>2009/11/</v>
          </cell>
          <cell r="K1477" t="str">
            <v>Poultry</v>
          </cell>
          <cell r="L1477" t="str">
            <v>Poultry</v>
          </cell>
          <cell r="M1477" t="str">
            <v>Domestic animal</v>
          </cell>
          <cell r="N1477" t="str">
            <v>Domestic</v>
          </cell>
          <cell r="O1477" t="str">
            <v>Chicken</v>
          </cell>
        </row>
        <row r="1478">
          <cell r="A1478" t="str">
            <v>JN802549</v>
          </cell>
          <cell r="B1478">
            <v>4</v>
          </cell>
          <cell r="C1478" t="str">
            <v>Avian</v>
          </cell>
          <cell r="D1478" t="str">
            <v>chicken</v>
          </cell>
          <cell r="E1478" t="str">
            <v>China</v>
          </cell>
          <cell r="F1478" t="str">
            <v>China_Central</v>
          </cell>
          <cell r="G1478" t="str">
            <v>H9N2</v>
          </cell>
          <cell r="H1478">
            <v>2009</v>
          </cell>
          <cell r="I1478" t="str">
            <v>A/chicken/Guangdong/P6/2009</v>
          </cell>
          <cell r="J1478" t="str">
            <v>2009/12/</v>
          </cell>
          <cell r="K1478" t="str">
            <v>Poultry</v>
          </cell>
          <cell r="L1478" t="str">
            <v>Poultry</v>
          </cell>
          <cell r="M1478" t="str">
            <v>Domestic animal</v>
          </cell>
          <cell r="N1478" t="str">
            <v>Domestic</v>
          </cell>
          <cell r="O1478" t="str">
            <v>Chicken</v>
          </cell>
        </row>
        <row r="1479">
          <cell r="A1479" t="str">
            <v>JN802550</v>
          </cell>
          <cell r="B1479">
            <v>4</v>
          </cell>
          <cell r="C1479" t="str">
            <v>Avian</v>
          </cell>
          <cell r="D1479" t="str">
            <v>chicken</v>
          </cell>
          <cell r="E1479" t="str">
            <v>China</v>
          </cell>
          <cell r="F1479" t="str">
            <v>China_Central</v>
          </cell>
          <cell r="G1479" t="str">
            <v>H9N2</v>
          </cell>
          <cell r="H1479">
            <v>2009</v>
          </cell>
          <cell r="I1479" t="str">
            <v>A/chicken/Guangdong/P26/2009</v>
          </cell>
          <cell r="J1479" t="str">
            <v>2009/12/</v>
          </cell>
          <cell r="K1479" t="str">
            <v>Poultry</v>
          </cell>
          <cell r="L1479" t="str">
            <v>Poultry</v>
          </cell>
          <cell r="M1479" t="str">
            <v>Domestic animal</v>
          </cell>
          <cell r="N1479" t="str">
            <v>Domestic</v>
          </cell>
          <cell r="O1479" t="str">
            <v>Chicken</v>
          </cell>
        </row>
        <row r="1480">
          <cell r="A1480" t="str">
            <v>JN802551</v>
          </cell>
          <cell r="B1480">
            <v>4</v>
          </cell>
          <cell r="C1480" t="str">
            <v>Avian</v>
          </cell>
          <cell r="D1480" t="str">
            <v>chicken</v>
          </cell>
          <cell r="E1480" t="str">
            <v>China</v>
          </cell>
          <cell r="F1480" t="str">
            <v>China_Central</v>
          </cell>
          <cell r="G1480" t="str">
            <v>H9N2</v>
          </cell>
          <cell r="H1480">
            <v>2009</v>
          </cell>
          <cell r="I1480" t="str">
            <v>A/chicken/Guangdong/B15/2009</v>
          </cell>
          <cell r="J1480" t="str">
            <v>2009/12/</v>
          </cell>
          <cell r="K1480" t="str">
            <v>Poultry</v>
          </cell>
          <cell r="L1480" t="str">
            <v>Poultry</v>
          </cell>
          <cell r="M1480" t="str">
            <v>Domestic animal</v>
          </cell>
          <cell r="N1480" t="str">
            <v>Domestic</v>
          </cell>
          <cell r="O1480" t="str">
            <v>Chicken</v>
          </cell>
        </row>
        <row r="1481">
          <cell r="A1481" t="str">
            <v>JN802552</v>
          </cell>
          <cell r="B1481">
            <v>4</v>
          </cell>
          <cell r="C1481" t="str">
            <v>Avian</v>
          </cell>
          <cell r="D1481" t="str">
            <v>chicken</v>
          </cell>
          <cell r="E1481" t="str">
            <v>China</v>
          </cell>
          <cell r="F1481" t="str">
            <v>E_Asia_E_China</v>
          </cell>
          <cell r="G1481" t="str">
            <v>H9N2</v>
          </cell>
          <cell r="H1481">
            <v>2009</v>
          </cell>
          <cell r="I1481" t="str">
            <v>A/chicken/Tianjin/B26/2009</v>
          </cell>
          <cell r="J1481" t="str">
            <v>2009/11/</v>
          </cell>
          <cell r="K1481" t="str">
            <v>Poultry</v>
          </cell>
          <cell r="L1481" t="str">
            <v>Poultry</v>
          </cell>
          <cell r="M1481" t="str">
            <v>Domestic animal</v>
          </cell>
          <cell r="N1481" t="str">
            <v>Domestic</v>
          </cell>
          <cell r="O1481" t="str">
            <v>Chicken</v>
          </cell>
        </row>
        <row r="1482">
          <cell r="A1482" t="str">
            <v>JN802557</v>
          </cell>
          <cell r="B1482">
            <v>4</v>
          </cell>
          <cell r="C1482" t="str">
            <v>Avian</v>
          </cell>
          <cell r="D1482" t="str">
            <v>chicken</v>
          </cell>
          <cell r="E1482" t="str">
            <v>China</v>
          </cell>
          <cell r="F1482" t="str">
            <v>China_Central</v>
          </cell>
          <cell r="G1482" t="str">
            <v>H9N2</v>
          </cell>
          <cell r="H1482">
            <v>2009</v>
          </cell>
          <cell r="I1482" t="str">
            <v>A/chicken/Guangdong/K3/2009</v>
          </cell>
          <cell r="J1482" t="str">
            <v>2009/12/</v>
          </cell>
          <cell r="K1482" t="str">
            <v>Poultry</v>
          </cell>
          <cell r="L1482" t="str">
            <v>Poultry</v>
          </cell>
          <cell r="M1482" t="str">
            <v>Domestic animal</v>
          </cell>
          <cell r="N1482" t="str">
            <v>Domestic</v>
          </cell>
          <cell r="O1482" t="str">
            <v>Chicken</v>
          </cell>
        </row>
        <row r="1483">
          <cell r="A1483" t="str">
            <v>JN802562</v>
          </cell>
          <cell r="B1483">
            <v>4</v>
          </cell>
          <cell r="C1483" t="str">
            <v>Avian</v>
          </cell>
          <cell r="D1483" t="str">
            <v>chicken</v>
          </cell>
          <cell r="E1483" t="str">
            <v>China</v>
          </cell>
          <cell r="F1483" t="str">
            <v>China_Central</v>
          </cell>
          <cell r="G1483" t="str">
            <v>H9N2</v>
          </cell>
          <cell r="H1483">
            <v>2009</v>
          </cell>
          <cell r="I1483" t="str">
            <v>A/chicken/Guangdong/J23/2009</v>
          </cell>
          <cell r="J1483" t="str">
            <v>2009/12/</v>
          </cell>
          <cell r="K1483" t="str">
            <v>Poultry</v>
          </cell>
          <cell r="L1483" t="str">
            <v>Poultry</v>
          </cell>
          <cell r="M1483" t="str">
            <v>Domestic animal</v>
          </cell>
          <cell r="N1483" t="str">
            <v>Domestic</v>
          </cell>
          <cell r="O1483" t="str">
            <v>Chicken</v>
          </cell>
        </row>
        <row r="1484">
          <cell r="A1484" t="str">
            <v>JN802563</v>
          </cell>
          <cell r="B1484">
            <v>4</v>
          </cell>
          <cell r="C1484" t="str">
            <v>Avian</v>
          </cell>
          <cell r="D1484" t="str">
            <v>chicken</v>
          </cell>
          <cell r="E1484" t="str">
            <v>China</v>
          </cell>
          <cell r="F1484" t="str">
            <v>China_Central</v>
          </cell>
          <cell r="G1484" t="str">
            <v>H9N2</v>
          </cell>
          <cell r="H1484">
            <v>2009</v>
          </cell>
          <cell r="I1484" t="str">
            <v>A/chicken/Guangdong/J5/2009</v>
          </cell>
          <cell r="J1484" t="str">
            <v>2009/12/</v>
          </cell>
          <cell r="K1484" t="str">
            <v>Poultry</v>
          </cell>
          <cell r="L1484" t="str">
            <v>Poultry</v>
          </cell>
          <cell r="M1484" t="str">
            <v>Domestic animal</v>
          </cell>
          <cell r="N1484" t="str">
            <v>Domestic</v>
          </cell>
          <cell r="O1484" t="str">
            <v>Chicken</v>
          </cell>
        </row>
        <row r="1485">
          <cell r="A1485" t="str">
            <v>JN802564</v>
          </cell>
          <cell r="B1485">
            <v>4</v>
          </cell>
          <cell r="C1485" t="str">
            <v>Avian</v>
          </cell>
          <cell r="D1485" t="str">
            <v>chicken</v>
          </cell>
          <cell r="E1485" t="str">
            <v>China</v>
          </cell>
          <cell r="F1485" t="str">
            <v>E_Asia_E_China</v>
          </cell>
          <cell r="G1485" t="str">
            <v>H9N2</v>
          </cell>
          <cell r="H1485">
            <v>2009</v>
          </cell>
          <cell r="I1485" t="str">
            <v>A/chicken/Jilin/181/2009</v>
          </cell>
          <cell r="J1485" t="str">
            <v>2009/11/</v>
          </cell>
          <cell r="K1485" t="str">
            <v>Poultry</v>
          </cell>
          <cell r="L1485" t="str">
            <v>Poultry</v>
          </cell>
          <cell r="M1485" t="str">
            <v>Domestic animal</v>
          </cell>
          <cell r="N1485" t="str">
            <v>Domestic</v>
          </cell>
          <cell r="O1485" t="str">
            <v>Chicken</v>
          </cell>
        </row>
        <row r="1486">
          <cell r="A1486" t="str">
            <v>JN802565</v>
          </cell>
          <cell r="B1486">
            <v>4</v>
          </cell>
          <cell r="C1486" t="str">
            <v>Avian</v>
          </cell>
          <cell r="D1486" t="str">
            <v>chicken</v>
          </cell>
          <cell r="E1486" t="str">
            <v>China</v>
          </cell>
          <cell r="F1486" t="str">
            <v>China_Central</v>
          </cell>
          <cell r="G1486" t="str">
            <v>H9N2</v>
          </cell>
          <cell r="H1486">
            <v>2009</v>
          </cell>
          <cell r="I1486" t="str">
            <v>A/chicken/Guangdong/K23/2009</v>
          </cell>
          <cell r="J1486" t="str">
            <v>2009/12/</v>
          </cell>
          <cell r="K1486" t="str">
            <v>Poultry</v>
          </cell>
          <cell r="L1486" t="str">
            <v>Poultry</v>
          </cell>
          <cell r="M1486" t="str">
            <v>Domestic animal</v>
          </cell>
          <cell r="N1486" t="str">
            <v>Domestic</v>
          </cell>
          <cell r="O1486" t="str">
            <v>Chicken</v>
          </cell>
        </row>
        <row r="1487">
          <cell r="A1487" t="str">
            <v>JN802566</v>
          </cell>
          <cell r="B1487">
            <v>4</v>
          </cell>
          <cell r="C1487" t="str">
            <v>Avian</v>
          </cell>
          <cell r="D1487" t="str">
            <v>chicken</v>
          </cell>
          <cell r="E1487" t="str">
            <v>China</v>
          </cell>
          <cell r="F1487" t="str">
            <v>China_Central</v>
          </cell>
          <cell r="G1487" t="str">
            <v>H9N2</v>
          </cell>
          <cell r="H1487">
            <v>2009</v>
          </cell>
          <cell r="I1487" t="str">
            <v>A/chicken/Guangdong/J3/2009</v>
          </cell>
          <cell r="J1487" t="str">
            <v>2009/12/</v>
          </cell>
          <cell r="K1487" t="str">
            <v>Poultry</v>
          </cell>
          <cell r="L1487" t="str">
            <v>Poultry</v>
          </cell>
          <cell r="M1487" t="str">
            <v>Domestic animal</v>
          </cell>
          <cell r="N1487" t="str">
            <v>Domestic</v>
          </cell>
          <cell r="O1487" t="str">
            <v>Chicken</v>
          </cell>
        </row>
        <row r="1488">
          <cell r="A1488" t="str">
            <v>JN802567</v>
          </cell>
          <cell r="B1488">
            <v>4</v>
          </cell>
          <cell r="C1488" t="str">
            <v>Avian</v>
          </cell>
          <cell r="D1488" t="str">
            <v>chicken</v>
          </cell>
          <cell r="E1488" t="str">
            <v>China</v>
          </cell>
          <cell r="F1488" t="str">
            <v>China_Central</v>
          </cell>
          <cell r="G1488" t="str">
            <v>H9N2</v>
          </cell>
          <cell r="H1488">
            <v>2009</v>
          </cell>
          <cell r="I1488" t="str">
            <v>A/chicken/Guangdong/L4/2009</v>
          </cell>
          <cell r="J1488" t="str">
            <v>2009/12/</v>
          </cell>
          <cell r="K1488" t="str">
            <v>Poultry</v>
          </cell>
          <cell r="L1488" t="str">
            <v>Poultry</v>
          </cell>
          <cell r="M1488" t="str">
            <v>Domestic animal</v>
          </cell>
          <cell r="N1488" t="str">
            <v>Domestic</v>
          </cell>
          <cell r="O1488" t="str">
            <v>Chicken</v>
          </cell>
        </row>
        <row r="1489">
          <cell r="A1489" t="str">
            <v>JN802569</v>
          </cell>
          <cell r="B1489">
            <v>4</v>
          </cell>
          <cell r="C1489" t="str">
            <v>Avian</v>
          </cell>
          <cell r="D1489" t="str">
            <v>chicken</v>
          </cell>
          <cell r="E1489" t="str">
            <v>China</v>
          </cell>
          <cell r="F1489" t="str">
            <v>China_Central</v>
          </cell>
          <cell r="G1489" t="str">
            <v>H9N2</v>
          </cell>
          <cell r="H1489">
            <v>2009</v>
          </cell>
          <cell r="I1489" t="str">
            <v>A/chicken/Guangdong/K22/2009</v>
          </cell>
          <cell r="J1489" t="str">
            <v>2009/12/</v>
          </cell>
          <cell r="K1489" t="str">
            <v>Poultry</v>
          </cell>
          <cell r="L1489" t="str">
            <v>Poultry</v>
          </cell>
          <cell r="M1489" t="str">
            <v>Domestic animal</v>
          </cell>
          <cell r="N1489" t="str">
            <v>Domestic</v>
          </cell>
          <cell r="O1489" t="str">
            <v>Chicken</v>
          </cell>
        </row>
        <row r="1490">
          <cell r="A1490" t="str">
            <v>JN802571</v>
          </cell>
          <cell r="B1490">
            <v>4</v>
          </cell>
          <cell r="C1490" t="str">
            <v>Avian</v>
          </cell>
          <cell r="D1490" t="str">
            <v>chicken</v>
          </cell>
          <cell r="E1490" t="str">
            <v>China</v>
          </cell>
          <cell r="F1490" t="str">
            <v>China_Central</v>
          </cell>
          <cell r="G1490" t="str">
            <v>H9N2</v>
          </cell>
          <cell r="H1490">
            <v>2009</v>
          </cell>
          <cell r="I1490" t="str">
            <v>A/chicken/Guangdong/Y8/2009</v>
          </cell>
          <cell r="J1490" t="str">
            <v>2009/12/</v>
          </cell>
          <cell r="K1490" t="str">
            <v>Poultry</v>
          </cell>
          <cell r="L1490" t="str">
            <v>Poultry</v>
          </cell>
          <cell r="M1490" t="str">
            <v>Domestic animal</v>
          </cell>
          <cell r="N1490" t="str">
            <v>Domestic</v>
          </cell>
          <cell r="O1490" t="str">
            <v>Chicken</v>
          </cell>
        </row>
        <row r="1491">
          <cell r="A1491" t="str">
            <v>JN802572</v>
          </cell>
          <cell r="B1491">
            <v>4</v>
          </cell>
          <cell r="C1491" t="str">
            <v>Avian</v>
          </cell>
          <cell r="D1491" t="str">
            <v>chicken</v>
          </cell>
          <cell r="E1491" t="str">
            <v>China</v>
          </cell>
          <cell r="F1491" t="str">
            <v>China_Central</v>
          </cell>
          <cell r="G1491" t="str">
            <v>H9N2</v>
          </cell>
          <cell r="H1491">
            <v>2009</v>
          </cell>
          <cell r="I1491" t="str">
            <v>A/chicken/Guangdong/Y4/2009</v>
          </cell>
          <cell r="J1491" t="str">
            <v>2009/12/</v>
          </cell>
          <cell r="K1491" t="str">
            <v>Poultry</v>
          </cell>
          <cell r="L1491" t="str">
            <v>Poultry</v>
          </cell>
          <cell r="M1491" t="str">
            <v>Domestic animal</v>
          </cell>
          <cell r="N1491" t="str">
            <v>Domestic</v>
          </cell>
          <cell r="O1491" t="str">
            <v>Chicken</v>
          </cell>
        </row>
        <row r="1492">
          <cell r="A1492" t="str">
            <v>JN802573</v>
          </cell>
          <cell r="B1492">
            <v>4</v>
          </cell>
          <cell r="C1492" t="str">
            <v>Avian</v>
          </cell>
          <cell r="D1492" t="str">
            <v>chicken</v>
          </cell>
          <cell r="E1492" t="str">
            <v>China</v>
          </cell>
          <cell r="F1492" t="str">
            <v>China_Central</v>
          </cell>
          <cell r="G1492" t="str">
            <v>H9N2</v>
          </cell>
          <cell r="H1492">
            <v>2009</v>
          </cell>
          <cell r="I1492" t="str">
            <v>A/chicken/Guangdong/Y7/2009</v>
          </cell>
          <cell r="J1492" t="str">
            <v>2009/12/</v>
          </cell>
          <cell r="K1492" t="str">
            <v>Poultry</v>
          </cell>
          <cell r="L1492" t="str">
            <v>Poultry</v>
          </cell>
          <cell r="M1492" t="str">
            <v>Domestic animal</v>
          </cell>
          <cell r="N1492" t="str">
            <v>Domestic</v>
          </cell>
          <cell r="O1492" t="str">
            <v>Chicken</v>
          </cell>
        </row>
        <row r="1493">
          <cell r="A1493" t="str">
            <v>JN802574</v>
          </cell>
          <cell r="B1493">
            <v>4</v>
          </cell>
          <cell r="C1493" t="str">
            <v>Avian</v>
          </cell>
          <cell r="D1493" t="str">
            <v>duck</v>
          </cell>
          <cell r="E1493" t="str">
            <v>China</v>
          </cell>
          <cell r="F1493" t="str">
            <v>China_Central</v>
          </cell>
          <cell r="G1493" t="str">
            <v>H9N2</v>
          </cell>
          <cell r="H1493">
            <v>2009</v>
          </cell>
          <cell r="I1493" t="str">
            <v>A/duck/Guangdong/Q20/2009</v>
          </cell>
          <cell r="J1493" t="str">
            <v>2009/12/</v>
          </cell>
          <cell r="K1493" t="str">
            <v>Poultry</v>
          </cell>
          <cell r="L1493" t="str">
            <v>Poultry</v>
          </cell>
          <cell r="M1493" t="str">
            <v>Domestic animal</v>
          </cell>
          <cell r="N1493" t="str">
            <v>Domestic</v>
          </cell>
          <cell r="O1493" t="str">
            <v>Domestic_duck/geese</v>
          </cell>
        </row>
        <row r="1494">
          <cell r="A1494" t="str">
            <v>JN802576</v>
          </cell>
          <cell r="B1494">
            <v>4</v>
          </cell>
          <cell r="C1494" t="str">
            <v>Avian</v>
          </cell>
          <cell r="D1494" t="str">
            <v>chicken</v>
          </cell>
          <cell r="E1494" t="str">
            <v>China</v>
          </cell>
          <cell r="F1494" t="str">
            <v>China_Central</v>
          </cell>
          <cell r="G1494" t="str">
            <v>H9N2</v>
          </cell>
          <cell r="H1494">
            <v>2009</v>
          </cell>
          <cell r="I1494" t="str">
            <v>A/chicken/Guangdong/K8/2009</v>
          </cell>
          <cell r="J1494" t="str">
            <v>2009/12/</v>
          </cell>
          <cell r="K1494" t="str">
            <v>Poultry</v>
          </cell>
          <cell r="L1494" t="str">
            <v>Poultry</v>
          </cell>
          <cell r="M1494" t="str">
            <v>Domestic animal</v>
          </cell>
          <cell r="N1494" t="str">
            <v>Domestic</v>
          </cell>
          <cell r="O1494" t="str">
            <v>Chicken</v>
          </cell>
        </row>
        <row r="1495">
          <cell r="A1495" t="str">
            <v>JN802577</v>
          </cell>
          <cell r="B1495">
            <v>4</v>
          </cell>
          <cell r="C1495" t="str">
            <v>Avian</v>
          </cell>
          <cell r="D1495" t="str">
            <v>chicken</v>
          </cell>
          <cell r="E1495" t="str">
            <v>China</v>
          </cell>
          <cell r="F1495" t="str">
            <v>China_Central</v>
          </cell>
          <cell r="G1495" t="str">
            <v>H9N2</v>
          </cell>
          <cell r="H1495">
            <v>2009</v>
          </cell>
          <cell r="I1495" t="str">
            <v>A/chicken/Guangdong/R21/2009</v>
          </cell>
          <cell r="J1495" t="str">
            <v>2009/12/</v>
          </cell>
          <cell r="K1495" t="str">
            <v>Poultry</v>
          </cell>
          <cell r="L1495" t="str">
            <v>Poultry</v>
          </cell>
          <cell r="M1495" t="str">
            <v>Domestic animal</v>
          </cell>
          <cell r="N1495" t="str">
            <v>Domestic</v>
          </cell>
          <cell r="O1495" t="str">
            <v>Chicken</v>
          </cell>
        </row>
        <row r="1496">
          <cell r="A1496" t="str">
            <v>JN802578</v>
          </cell>
          <cell r="B1496">
            <v>4</v>
          </cell>
          <cell r="C1496" t="str">
            <v>Avian</v>
          </cell>
          <cell r="D1496" t="str">
            <v>chicken</v>
          </cell>
          <cell r="E1496" t="str">
            <v>China</v>
          </cell>
          <cell r="F1496" t="str">
            <v>China_Central</v>
          </cell>
          <cell r="G1496" t="str">
            <v>H9N2</v>
          </cell>
          <cell r="H1496">
            <v>2009</v>
          </cell>
          <cell r="I1496" t="str">
            <v>A/chicken/Guangdong/Y18/2009</v>
          </cell>
          <cell r="J1496" t="str">
            <v>2009/12/</v>
          </cell>
          <cell r="K1496" t="str">
            <v>Poultry</v>
          </cell>
          <cell r="L1496" t="str">
            <v>Poultry</v>
          </cell>
          <cell r="M1496" t="str">
            <v>Domestic animal</v>
          </cell>
          <cell r="N1496" t="str">
            <v>Domestic</v>
          </cell>
          <cell r="O1496" t="str">
            <v>Chicken</v>
          </cell>
        </row>
        <row r="1497">
          <cell r="A1497" t="str">
            <v>JN802579</v>
          </cell>
          <cell r="B1497">
            <v>4</v>
          </cell>
          <cell r="C1497" t="str">
            <v>Avian</v>
          </cell>
          <cell r="D1497" t="str">
            <v>chicken</v>
          </cell>
          <cell r="E1497" t="str">
            <v>China</v>
          </cell>
          <cell r="F1497" t="str">
            <v>China_Central</v>
          </cell>
          <cell r="G1497" t="str">
            <v>H9N2</v>
          </cell>
          <cell r="H1497">
            <v>2009</v>
          </cell>
          <cell r="I1497" t="str">
            <v>A/chicken/Guangdong/R13/2009</v>
          </cell>
          <cell r="J1497" t="str">
            <v>2009/12/</v>
          </cell>
          <cell r="K1497" t="str">
            <v>Poultry</v>
          </cell>
          <cell r="L1497" t="str">
            <v>Poultry</v>
          </cell>
          <cell r="M1497" t="str">
            <v>Domestic animal</v>
          </cell>
          <cell r="N1497" t="str">
            <v>Domestic</v>
          </cell>
          <cell r="O1497" t="str">
            <v>Chicken</v>
          </cell>
        </row>
        <row r="1498">
          <cell r="A1498" t="str">
            <v>JN802580</v>
          </cell>
          <cell r="B1498">
            <v>4</v>
          </cell>
          <cell r="C1498" t="str">
            <v>Avian</v>
          </cell>
          <cell r="D1498" t="str">
            <v>chicken</v>
          </cell>
          <cell r="E1498" t="str">
            <v>China</v>
          </cell>
          <cell r="F1498" t="str">
            <v>China_Central</v>
          </cell>
          <cell r="G1498" t="str">
            <v>H9N2</v>
          </cell>
          <cell r="H1498">
            <v>2009</v>
          </cell>
          <cell r="I1498" t="str">
            <v>A/chicken/Hubei/J9/2009</v>
          </cell>
          <cell r="J1498" t="str">
            <v>2009/11/</v>
          </cell>
          <cell r="K1498" t="str">
            <v>Poultry</v>
          </cell>
          <cell r="L1498" t="str">
            <v>Poultry</v>
          </cell>
          <cell r="M1498" t="str">
            <v>Domestic animal</v>
          </cell>
          <cell r="N1498" t="str">
            <v>Domestic</v>
          </cell>
          <cell r="O1498" t="str">
            <v>Chicken</v>
          </cell>
        </row>
        <row r="1499">
          <cell r="A1499" t="str">
            <v>JN802582</v>
          </cell>
          <cell r="B1499">
            <v>4</v>
          </cell>
          <cell r="C1499" t="str">
            <v>Avian</v>
          </cell>
          <cell r="D1499" t="str">
            <v>chicken</v>
          </cell>
          <cell r="E1499" t="str">
            <v>China</v>
          </cell>
          <cell r="F1499" t="str">
            <v>China_Central</v>
          </cell>
          <cell r="G1499" t="str">
            <v>H9N2</v>
          </cell>
          <cell r="H1499">
            <v>2009</v>
          </cell>
          <cell r="I1499" t="str">
            <v>A/chicken/Hubei/N11/2009</v>
          </cell>
          <cell r="J1499" t="str">
            <v>2009/11/</v>
          </cell>
          <cell r="K1499" t="str">
            <v>Poultry</v>
          </cell>
          <cell r="L1499" t="str">
            <v>Poultry</v>
          </cell>
          <cell r="M1499" t="str">
            <v>Domestic animal</v>
          </cell>
          <cell r="N1499" t="str">
            <v>Domestic</v>
          </cell>
          <cell r="O1499" t="str">
            <v>Chicken</v>
          </cell>
        </row>
        <row r="1500">
          <cell r="A1500" t="str">
            <v>JN802583</v>
          </cell>
          <cell r="B1500">
            <v>4</v>
          </cell>
          <cell r="C1500" t="str">
            <v>Avian</v>
          </cell>
          <cell r="D1500" t="str">
            <v>duck</v>
          </cell>
          <cell r="E1500" t="str">
            <v>China</v>
          </cell>
          <cell r="F1500" t="str">
            <v>China_Central</v>
          </cell>
          <cell r="G1500" t="str">
            <v>H9N2</v>
          </cell>
          <cell r="H1500">
            <v>2009</v>
          </cell>
          <cell r="I1500" t="str">
            <v>A/duck/Hubei/N27/2009</v>
          </cell>
          <cell r="J1500" t="str">
            <v>2009/11/</v>
          </cell>
          <cell r="K1500" t="str">
            <v>Poultry</v>
          </cell>
          <cell r="L1500" t="str">
            <v>Poultry</v>
          </cell>
          <cell r="M1500" t="str">
            <v>Domestic animal</v>
          </cell>
          <cell r="N1500" t="str">
            <v>Domestic</v>
          </cell>
          <cell r="O1500" t="str">
            <v>Domestic_duck/geese</v>
          </cell>
        </row>
        <row r="1501">
          <cell r="A1501" t="str">
            <v>JN802584</v>
          </cell>
          <cell r="B1501">
            <v>4</v>
          </cell>
          <cell r="C1501" t="str">
            <v>Avian</v>
          </cell>
          <cell r="D1501" t="str">
            <v>chicken</v>
          </cell>
          <cell r="E1501" t="str">
            <v>China</v>
          </cell>
          <cell r="F1501" t="str">
            <v>China_Central</v>
          </cell>
          <cell r="G1501" t="str">
            <v>H9N2</v>
          </cell>
          <cell r="H1501">
            <v>2009</v>
          </cell>
          <cell r="I1501" t="str">
            <v>A/chicken/Hubei/X21/2009</v>
          </cell>
          <cell r="J1501" t="str">
            <v>2009/11/</v>
          </cell>
          <cell r="K1501" t="str">
            <v>Poultry</v>
          </cell>
          <cell r="L1501" t="str">
            <v>Poultry</v>
          </cell>
          <cell r="M1501" t="str">
            <v>Domestic animal</v>
          </cell>
          <cell r="N1501" t="str">
            <v>Domestic</v>
          </cell>
          <cell r="O1501" t="str">
            <v>Chicken</v>
          </cell>
        </row>
        <row r="1502">
          <cell r="A1502" t="str">
            <v>JN802585</v>
          </cell>
          <cell r="B1502">
            <v>4</v>
          </cell>
          <cell r="C1502" t="str">
            <v>Avian</v>
          </cell>
          <cell r="D1502" t="str">
            <v>chicken</v>
          </cell>
          <cell r="E1502" t="str">
            <v>China</v>
          </cell>
          <cell r="F1502" t="str">
            <v>China_Central</v>
          </cell>
          <cell r="G1502" t="str">
            <v>H9N2</v>
          </cell>
          <cell r="H1502">
            <v>2009</v>
          </cell>
          <cell r="I1502" t="str">
            <v>A/chicken/Hubei/N15/2009</v>
          </cell>
          <cell r="J1502" t="str">
            <v>2009/11/</v>
          </cell>
          <cell r="K1502" t="str">
            <v>Poultry</v>
          </cell>
          <cell r="L1502" t="str">
            <v>Poultry</v>
          </cell>
          <cell r="M1502" t="str">
            <v>Domestic animal</v>
          </cell>
          <cell r="N1502" t="str">
            <v>Domestic</v>
          </cell>
          <cell r="O1502" t="str">
            <v>Chicken</v>
          </cell>
        </row>
        <row r="1503">
          <cell r="A1503" t="str">
            <v>JN802586</v>
          </cell>
          <cell r="B1503">
            <v>4</v>
          </cell>
          <cell r="C1503" t="str">
            <v>Avian</v>
          </cell>
          <cell r="D1503" t="str">
            <v>duck</v>
          </cell>
          <cell r="E1503" t="str">
            <v>China</v>
          </cell>
          <cell r="F1503" t="str">
            <v>E_Asia_E_China</v>
          </cell>
          <cell r="G1503" t="str">
            <v>H9N2</v>
          </cell>
          <cell r="H1503">
            <v>2009</v>
          </cell>
          <cell r="I1503" t="str">
            <v>A/duck/Jilin/K8/2009</v>
          </cell>
          <cell r="J1503" t="str">
            <v>2009/11/</v>
          </cell>
          <cell r="K1503" t="str">
            <v>Poultry</v>
          </cell>
          <cell r="L1503" t="str">
            <v>Poultry</v>
          </cell>
          <cell r="M1503" t="str">
            <v>Domestic animal</v>
          </cell>
          <cell r="N1503" t="str">
            <v>Domestic</v>
          </cell>
          <cell r="O1503" t="str">
            <v>Domestic_duck/geese</v>
          </cell>
        </row>
        <row r="1504">
          <cell r="A1504" t="str">
            <v>JN802595</v>
          </cell>
          <cell r="B1504">
            <v>4</v>
          </cell>
          <cell r="C1504" t="str">
            <v>Avian</v>
          </cell>
          <cell r="D1504" t="str">
            <v>chicken</v>
          </cell>
          <cell r="E1504" t="str">
            <v>China</v>
          </cell>
          <cell r="F1504" t="str">
            <v>E_Asia_E_China</v>
          </cell>
          <cell r="G1504" t="str">
            <v>H9N2</v>
          </cell>
          <cell r="H1504">
            <v>2009</v>
          </cell>
          <cell r="I1504" t="str">
            <v>A/chicken/Tianjin/F2/2009</v>
          </cell>
          <cell r="J1504" t="str">
            <v>2009/11/</v>
          </cell>
          <cell r="K1504" t="str">
            <v>Poultry</v>
          </cell>
          <cell r="L1504" t="str">
            <v>Poultry</v>
          </cell>
          <cell r="M1504" t="str">
            <v>Domestic animal</v>
          </cell>
          <cell r="N1504" t="str">
            <v>Domestic</v>
          </cell>
          <cell r="O1504" t="str">
            <v>Chicken</v>
          </cell>
        </row>
        <row r="1505">
          <cell r="A1505" t="str">
            <v>JN802604</v>
          </cell>
          <cell r="B1505">
            <v>4</v>
          </cell>
          <cell r="C1505" t="str">
            <v>Avian</v>
          </cell>
          <cell r="D1505" t="str">
            <v>chicken</v>
          </cell>
          <cell r="E1505" t="str">
            <v>China</v>
          </cell>
          <cell r="F1505" t="str">
            <v>E_Asia_E_China</v>
          </cell>
          <cell r="G1505" t="str">
            <v>H9N2</v>
          </cell>
          <cell r="H1505">
            <v>2009</v>
          </cell>
          <cell r="I1505" t="str">
            <v>A/chicken/Jilin/43/2009</v>
          </cell>
          <cell r="J1505" t="str">
            <v>2009/11/</v>
          </cell>
          <cell r="K1505" t="str">
            <v>Poultry</v>
          </cell>
          <cell r="L1505" t="str">
            <v>Poultry</v>
          </cell>
          <cell r="M1505" t="str">
            <v>Domestic animal</v>
          </cell>
          <cell r="N1505" t="str">
            <v>Domestic</v>
          </cell>
          <cell r="O1505" t="str">
            <v>Chicken</v>
          </cell>
        </row>
        <row r="1506">
          <cell r="A1506" t="str">
            <v>JN802607</v>
          </cell>
          <cell r="B1506">
            <v>4</v>
          </cell>
          <cell r="C1506" t="str">
            <v>Avian</v>
          </cell>
          <cell r="D1506" t="str">
            <v>chicken</v>
          </cell>
          <cell r="E1506" t="str">
            <v>China</v>
          </cell>
          <cell r="F1506" t="str">
            <v>E_Asia_E_China</v>
          </cell>
          <cell r="G1506" t="str">
            <v>H9N2</v>
          </cell>
          <cell r="H1506">
            <v>2009</v>
          </cell>
          <cell r="I1506" t="str">
            <v>A/chicken/Jilin/63/2009</v>
          </cell>
          <cell r="J1506" t="str">
            <v>2009/11/</v>
          </cell>
          <cell r="K1506" t="str">
            <v>Poultry</v>
          </cell>
          <cell r="L1506" t="str">
            <v>Poultry</v>
          </cell>
          <cell r="M1506" t="str">
            <v>Domestic animal</v>
          </cell>
          <cell r="N1506" t="str">
            <v>Domestic</v>
          </cell>
          <cell r="O1506" t="str">
            <v>Chicken</v>
          </cell>
        </row>
        <row r="1507">
          <cell r="A1507" t="str">
            <v>JN802617</v>
          </cell>
          <cell r="B1507">
            <v>4</v>
          </cell>
          <cell r="C1507" t="str">
            <v>Avian</v>
          </cell>
          <cell r="D1507" t="str">
            <v>chicken</v>
          </cell>
          <cell r="E1507" t="str">
            <v>China</v>
          </cell>
          <cell r="F1507" t="str">
            <v>China_Central</v>
          </cell>
          <cell r="G1507" t="str">
            <v>H9N2</v>
          </cell>
          <cell r="H1507">
            <v>2009</v>
          </cell>
          <cell r="I1507" t="str">
            <v>A/chicken/Hubei/B23/2009</v>
          </cell>
          <cell r="J1507" t="str">
            <v>2009/11/</v>
          </cell>
          <cell r="K1507" t="str">
            <v>Poultry</v>
          </cell>
          <cell r="L1507" t="str">
            <v>Poultry</v>
          </cell>
          <cell r="M1507" t="str">
            <v>Domestic animal</v>
          </cell>
          <cell r="N1507" t="str">
            <v>Domestic</v>
          </cell>
          <cell r="O1507" t="str">
            <v>Chicken</v>
          </cell>
        </row>
        <row r="1508">
          <cell r="A1508" t="str">
            <v>JN802618</v>
          </cell>
          <cell r="B1508">
            <v>4</v>
          </cell>
          <cell r="C1508" t="str">
            <v>Avian</v>
          </cell>
          <cell r="D1508" t="str">
            <v>chicken</v>
          </cell>
          <cell r="E1508" t="str">
            <v>China</v>
          </cell>
          <cell r="F1508" t="str">
            <v>China_Central</v>
          </cell>
          <cell r="G1508" t="str">
            <v>H9N2</v>
          </cell>
          <cell r="H1508">
            <v>2009</v>
          </cell>
          <cell r="I1508" t="str">
            <v>A/chicken/Guangdong/B106/2009</v>
          </cell>
          <cell r="J1508" t="str">
            <v>2009/12/</v>
          </cell>
          <cell r="K1508" t="str">
            <v>Poultry</v>
          </cell>
          <cell r="L1508" t="str">
            <v>Poultry</v>
          </cell>
          <cell r="M1508" t="str">
            <v>Domestic animal</v>
          </cell>
          <cell r="N1508" t="str">
            <v>Domestic</v>
          </cell>
          <cell r="O1508" t="str">
            <v>Chicken</v>
          </cell>
        </row>
        <row r="1509">
          <cell r="A1509" t="str">
            <v>JN802633</v>
          </cell>
          <cell r="B1509">
            <v>4</v>
          </cell>
          <cell r="C1509" t="str">
            <v>Avian</v>
          </cell>
          <cell r="D1509" t="str">
            <v>chicken</v>
          </cell>
          <cell r="E1509" t="str">
            <v>China</v>
          </cell>
          <cell r="F1509" t="str">
            <v>China_Central</v>
          </cell>
          <cell r="G1509" t="str">
            <v>H9N2</v>
          </cell>
          <cell r="H1509">
            <v>2009</v>
          </cell>
          <cell r="I1509" t="str">
            <v>A/chicken/Guangdong/B87/2009</v>
          </cell>
          <cell r="J1509" t="str">
            <v>2009/12/</v>
          </cell>
          <cell r="K1509" t="str">
            <v>Poultry</v>
          </cell>
          <cell r="L1509" t="str">
            <v>Poultry</v>
          </cell>
          <cell r="M1509" t="str">
            <v>Domestic animal</v>
          </cell>
          <cell r="N1509" t="str">
            <v>Domestic</v>
          </cell>
          <cell r="O1509" t="str">
            <v>Chicken</v>
          </cell>
        </row>
        <row r="1510">
          <cell r="A1510" t="str">
            <v>JN802634</v>
          </cell>
          <cell r="B1510">
            <v>4</v>
          </cell>
          <cell r="C1510" t="str">
            <v>Avian</v>
          </cell>
          <cell r="D1510" t="str">
            <v>duck</v>
          </cell>
          <cell r="E1510" t="str">
            <v>China</v>
          </cell>
          <cell r="F1510" t="str">
            <v>China_Central</v>
          </cell>
          <cell r="G1510" t="str">
            <v>H9N2</v>
          </cell>
          <cell r="H1510">
            <v>2009</v>
          </cell>
          <cell r="I1510" t="str">
            <v>A/duck/Guangdong/Q10/2009</v>
          </cell>
          <cell r="J1510" t="str">
            <v>2009/12/</v>
          </cell>
          <cell r="K1510" t="str">
            <v>Poultry</v>
          </cell>
          <cell r="L1510" t="str">
            <v>Poultry</v>
          </cell>
          <cell r="M1510" t="str">
            <v>Domestic animal</v>
          </cell>
          <cell r="N1510" t="str">
            <v>Domestic</v>
          </cell>
          <cell r="O1510" t="str">
            <v>Domestic_duck/geese</v>
          </cell>
        </row>
        <row r="1511">
          <cell r="A1511" t="str">
            <v>JN802635</v>
          </cell>
          <cell r="B1511">
            <v>4</v>
          </cell>
          <cell r="C1511" t="str">
            <v>Avian</v>
          </cell>
          <cell r="D1511" t="str">
            <v>chicken</v>
          </cell>
          <cell r="E1511" t="str">
            <v>China</v>
          </cell>
          <cell r="F1511" t="str">
            <v>China_Central</v>
          </cell>
          <cell r="G1511" t="str">
            <v>H9N2</v>
          </cell>
          <cell r="H1511">
            <v>2009</v>
          </cell>
          <cell r="I1511" t="str">
            <v>A/chicken/Guangdong/V23/2009</v>
          </cell>
          <cell r="J1511" t="str">
            <v>2009/12/</v>
          </cell>
          <cell r="K1511" t="str">
            <v>Poultry</v>
          </cell>
          <cell r="L1511" t="str">
            <v>Poultry</v>
          </cell>
          <cell r="M1511" t="str">
            <v>Domestic animal</v>
          </cell>
          <cell r="N1511" t="str">
            <v>Domestic</v>
          </cell>
          <cell r="O1511" t="str">
            <v>Chicken</v>
          </cell>
        </row>
        <row r="1512">
          <cell r="A1512" t="str">
            <v>JN802636</v>
          </cell>
          <cell r="B1512">
            <v>4</v>
          </cell>
          <cell r="C1512" t="str">
            <v>Avian</v>
          </cell>
          <cell r="D1512" t="str">
            <v>chicken</v>
          </cell>
          <cell r="E1512" t="str">
            <v>China</v>
          </cell>
          <cell r="F1512" t="str">
            <v>China_Central</v>
          </cell>
          <cell r="G1512" t="str">
            <v>H9N2</v>
          </cell>
          <cell r="H1512">
            <v>2009</v>
          </cell>
          <cell r="I1512" t="str">
            <v>A/chicken/Guangdong/Y6/2009</v>
          </cell>
          <cell r="J1512" t="str">
            <v>2009/12/</v>
          </cell>
          <cell r="K1512" t="str">
            <v>Poultry</v>
          </cell>
          <cell r="L1512" t="str">
            <v>Poultry</v>
          </cell>
          <cell r="M1512" t="str">
            <v>Domestic animal</v>
          </cell>
          <cell r="N1512" t="str">
            <v>Domestic</v>
          </cell>
          <cell r="O1512" t="str">
            <v>Chicken</v>
          </cell>
        </row>
        <row r="1513">
          <cell r="A1513" t="str">
            <v>JN802637</v>
          </cell>
          <cell r="B1513">
            <v>4</v>
          </cell>
          <cell r="C1513" t="str">
            <v>Avian</v>
          </cell>
          <cell r="D1513" t="str">
            <v>chicken</v>
          </cell>
          <cell r="E1513" t="str">
            <v>China</v>
          </cell>
          <cell r="F1513" t="str">
            <v>China_Central</v>
          </cell>
          <cell r="G1513" t="str">
            <v>H9N2</v>
          </cell>
          <cell r="H1513">
            <v>2009</v>
          </cell>
          <cell r="I1513" t="str">
            <v>A/chicken/Guangdong/R24/2009</v>
          </cell>
          <cell r="J1513" t="str">
            <v>2009/12/</v>
          </cell>
          <cell r="K1513" t="str">
            <v>Poultry</v>
          </cell>
          <cell r="L1513" t="str">
            <v>Poultry</v>
          </cell>
          <cell r="M1513" t="str">
            <v>Domestic animal</v>
          </cell>
          <cell r="N1513" t="str">
            <v>Domestic</v>
          </cell>
          <cell r="O1513" t="str">
            <v>Chicken</v>
          </cell>
        </row>
        <row r="1514">
          <cell r="A1514" t="str">
            <v>JN802639</v>
          </cell>
          <cell r="B1514">
            <v>4</v>
          </cell>
          <cell r="C1514" t="str">
            <v>Avian</v>
          </cell>
          <cell r="D1514" t="str">
            <v>chicken</v>
          </cell>
          <cell r="E1514" t="str">
            <v>China</v>
          </cell>
          <cell r="F1514" t="str">
            <v>China_Central</v>
          </cell>
          <cell r="G1514" t="str">
            <v>H9N2</v>
          </cell>
          <cell r="H1514">
            <v>2009</v>
          </cell>
          <cell r="I1514" t="str">
            <v>A/chicken/Guangdong/P27/2009</v>
          </cell>
          <cell r="J1514" t="str">
            <v>2009/12/</v>
          </cell>
          <cell r="K1514" t="str">
            <v>Poultry</v>
          </cell>
          <cell r="L1514" t="str">
            <v>Poultry</v>
          </cell>
          <cell r="M1514" t="str">
            <v>Domestic animal</v>
          </cell>
          <cell r="N1514" t="str">
            <v>Domestic</v>
          </cell>
          <cell r="O1514" t="str">
            <v>Chicken</v>
          </cell>
        </row>
        <row r="1515">
          <cell r="A1515" t="str">
            <v>JN802640</v>
          </cell>
          <cell r="B1515">
            <v>4</v>
          </cell>
          <cell r="C1515" t="str">
            <v>Avian</v>
          </cell>
          <cell r="D1515" t="str">
            <v>chicken</v>
          </cell>
          <cell r="E1515" t="str">
            <v>China</v>
          </cell>
          <cell r="F1515" t="str">
            <v>China_Central</v>
          </cell>
          <cell r="G1515" t="str">
            <v>H9N2</v>
          </cell>
          <cell r="H1515">
            <v>2009</v>
          </cell>
          <cell r="I1515" t="str">
            <v>A/chicken/Guangdong/P11/2009</v>
          </cell>
          <cell r="J1515" t="str">
            <v>2009/12/</v>
          </cell>
          <cell r="K1515" t="str">
            <v>Poultry</v>
          </cell>
          <cell r="L1515" t="str">
            <v>Poultry</v>
          </cell>
          <cell r="M1515" t="str">
            <v>Domestic animal</v>
          </cell>
          <cell r="N1515" t="str">
            <v>Domestic</v>
          </cell>
          <cell r="O1515" t="str">
            <v>Chicken</v>
          </cell>
        </row>
        <row r="1516">
          <cell r="A1516" t="str">
            <v>JN802641</v>
          </cell>
          <cell r="B1516">
            <v>4</v>
          </cell>
          <cell r="C1516" t="str">
            <v>Avian</v>
          </cell>
          <cell r="D1516" t="str">
            <v>chicken</v>
          </cell>
          <cell r="E1516" t="str">
            <v>China</v>
          </cell>
          <cell r="F1516" t="str">
            <v>China_Central</v>
          </cell>
          <cell r="G1516" t="str">
            <v>H9N2</v>
          </cell>
          <cell r="H1516">
            <v>2009</v>
          </cell>
          <cell r="I1516" t="str">
            <v>A/chicken/Guangdong/Y12/2009</v>
          </cell>
          <cell r="J1516" t="str">
            <v>2009/12/</v>
          </cell>
          <cell r="K1516" t="str">
            <v>Poultry</v>
          </cell>
          <cell r="L1516" t="str">
            <v>Poultry</v>
          </cell>
          <cell r="M1516" t="str">
            <v>Domestic animal</v>
          </cell>
          <cell r="N1516" t="str">
            <v>Domestic</v>
          </cell>
          <cell r="O1516" t="str">
            <v>Chicken</v>
          </cell>
        </row>
        <row r="1517">
          <cell r="A1517" t="str">
            <v>JN802643</v>
          </cell>
          <cell r="B1517">
            <v>4</v>
          </cell>
          <cell r="C1517" t="str">
            <v>Avian</v>
          </cell>
          <cell r="D1517" t="str">
            <v>chicken</v>
          </cell>
          <cell r="E1517" t="str">
            <v>China</v>
          </cell>
          <cell r="F1517" t="str">
            <v>China_Central</v>
          </cell>
          <cell r="G1517" t="str">
            <v>H9N2</v>
          </cell>
          <cell r="H1517">
            <v>2009</v>
          </cell>
          <cell r="I1517" t="str">
            <v>A/chicken/Guangdong/R17/2009</v>
          </cell>
          <cell r="J1517" t="str">
            <v>2009/12/</v>
          </cell>
          <cell r="K1517" t="str">
            <v>Poultry</v>
          </cell>
          <cell r="L1517" t="str">
            <v>Poultry</v>
          </cell>
          <cell r="M1517" t="str">
            <v>Domestic animal</v>
          </cell>
          <cell r="N1517" t="str">
            <v>Domestic</v>
          </cell>
          <cell r="O1517" t="str">
            <v>Chicken</v>
          </cell>
        </row>
        <row r="1518">
          <cell r="A1518" t="str">
            <v>JN802648</v>
          </cell>
          <cell r="B1518">
            <v>4</v>
          </cell>
          <cell r="C1518" t="str">
            <v>Avian</v>
          </cell>
          <cell r="D1518" t="str">
            <v>chicken</v>
          </cell>
          <cell r="E1518" t="str">
            <v>China</v>
          </cell>
          <cell r="F1518" t="str">
            <v>China_Central</v>
          </cell>
          <cell r="G1518" t="str">
            <v>H9N2</v>
          </cell>
          <cell r="H1518">
            <v>2009</v>
          </cell>
          <cell r="I1518" t="str">
            <v>A/chicken/Guangdong/V13/2009</v>
          </cell>
          <cell r="J1518" t="str">
            <v>2009/12/</v>
          </cell>
          <cell r="K1518" t="str">
            <v>Poultry</v>
          </cell>
          <cell r="L1518" t="str">
            <v>Poultry</v>
          </cell>
          <cell r="M1518" t="str">
            <v>Domestic animal</v>
          </cell>
          <cell r="N1518" t="str">
            <v>Domestic</v>
          </cell>
          <cell r="O1518" t="str">
            <v>Chicken</v>
          </cell>
        </row>
        <row r="1519">
          <cell r="A1519" t="str">
            <v>JN802652</v>
          </cell>
          <cell r="B1519">
            <v>4</v>
          </cell>
          <cell r="C1519" t="str">
            <v>Avian</v>
          </cell>
          <cell r="D1519" t="str">
            <v>duck</v>
          </cell>
          <cell r="E1519" t="str">
            <v>China</v>
          </cell>
          <cell r="F1519" t="str">
            <v>China_Central</v>
          </cell>
          <cell r="G1519" t="str">
            <v>H9N2</v>
          </cell>
          <cell r="H1519">
            <v>2009</v>
          </cell>
          <cell r="I1519" t="str">
            <v>A/duck/Guangdong/A70/2009</v>
          </cell>
          <cell r="J1519" t="str">
            <v>2009/12/</v>
          </cell>
          <cell r="K1519" t="str">
            <v>Poultry</v>
          </cell>
          <cell r="L1519" t="str">
            <v>Poultry</v>
          </cell>
          <cell r="M1519" t="str">
            <v>Domestic animal</v>
          </cell>
          <cell r="N1519" t="str">
            <v>Domestic</v>
          </cell>
          <cell r="O1519" t="str">
            <v>Domestic_duck/geese</v>
          </cell>
        </row>
        <row r="1520">
          <cell r="A1520" t="str">
            <v>JN802653</v>
          </cell>
          <cell r="B1520">
            <v>4</v>
          </cell>
          <cell r="C1520" t="str">
            <v>Avian</v>
          </cell>
          <cell r="D1520" t="str">
            <v>chicken</v>
          </cell>
          <cell r="E1520" t="str">
            <v>China</v>
          </cell>
          <cell r="F1520" t="str">
            <v>China_Central</v>
          </cell>
          <cell r="G1520" t="str">
            <v>H9N2</v>
          </cell>
          <cell r="H1520">
            <v>2009</v>
          </cell>
          <cell r="I1520" t="str">
            <v>A/chicken/Guangdong/B7/2009</v>
          </cell>
          <cell r="J1520" t="str">
            <v>2009/12/</v>
          </cell>
          <cell r="K1520" t="str">
            <v>Poultry</v>
          </cell>
          <cell r="L1520" t="str">
            <v>Poultry</v>
          </cell>
          <cell r="M1520" t="str">
            <v>Domestic animal</v>
          </cell>
          <cell r="N1520" t="str">
            <v>Domestic</v>
          </cell>
          <cell r="O1520" t="str">
            <v>Chicken</v>
          </cell>
        </row>
        <row r="1521">
          <cell r="A1521" t="str">
            <v>JN802654</v>
          </cell>
          <cell r="B1521">
            <v>4</v>
          </cell>
          <cell r="C1521" t="str">
            <v>Avian</v>
          </cell>
          <cell r="D1521" t="str">
            <v>chicken</v>
          </cell>
          <cell r="E1521" t="str">
            <v>China</v>
          </cell>
          <cell r="F1521" t="str">
            <v>China_Central</v>
          </cell>
          <cell r="G1521" t="str">
            <v>H9N2</v>
          </cell>
          <cell r="H1521">
            <v>2009</v>
          </cell>
          <cell r="I1521" t="str">
            <v>A/chicken/Guangdong/P20/2009</v>
          </cell>
          <cell r="J1521" t="str">
            <v>2009/12/</v>
          </cell>
          <cell r="K1521" t="str">
            <v>Poultry</v>
          </cell>
          <cell r="L1521" t="str">
            <v>Poultry</v>
          </cell>
          <cell r="M1521" t="str">
            <v>Domestic animal</v>
          </cell>
          <cell r="N1521" t="str">
            <v>Domestic</v>
          </cell>
          <cell r="O1521" t="str">
            <v>Chicken</v>
          </cell>
        </row>
        <row r="1522">
          <cell r="A1522" t="str">
            <v>JN802655</v>
          </cell>
          <cell r="B1522">
            <v>4</v>
          </cell>
          <cell r="C1522" t="str">
            <v>Avian</v>
          </cell>
          <cell r="D1522" t="str">
            <v>chicken</v>
          </cell>
          <cell r="E1522" t="str">
            <v>China</v>
          </cell>
          <cell r="F1522" t="str">
            <v>E_Asia_E_China</v>
          </cell>
          <cell r="G1522" t="str">
            <v>H9N2</v>
          </cell>
          <cell r="H1522">
            <v>2009</v>
          </cell>
          <cell r="I1522" t="str">
            <v>A/chicken/Jilin/147/2009</v>
          </cell>
          <cell r="J1522" t="str">
            <v>2009/11/</v>
          </cell>
          <cell r="K1522" t="str">
            <v>Poultry</v>
          </cell>
          <cell r="L1522" t="str">
            <v>Poultry</v>
          </cell>
          <cell r="M1522" t="str">
            <v>Domestic animal</v>
          </cell>
          <cell r="N1522" t="str">
            <v>Domestic</v>
          </cell>
          <cell r="O1522" t="str">
            <v>Chicken</v>
          </cell>
        </row>
        <row r="1523">
          <cell r="A1523" t="str">
            <v>JN802656</v>
          </cell>
          <cell r="B1523">
            <v>4</v>
          </cell>
          <cell r="C1523" t="str">
            <v>Avian</v>
          </cell>
          <cell r="D1523" t="str">
            <v>chicken</v>
          </cell>
          <cell r="E1523" t="str">
            <v>China</v>
          </cell>
          <cell r="F1523" t="str">
            <v>E_Asia_E_China</v>
          </cell>
          <cell r="G1523" t="str">
            <v>H9N2</v>
          </cell>
          <cell r="H1523">
            <v>2009</v>
          </cell>
          <cell r="I1523" t="str">
            <v>A/chicken/Tianjin/F17/2009</v>
          </cell>
          <cell r="J1523" t="str">
            <v>2009/11/</v>
          </cell>
          <cell r="K1523" t="str">
            <v>Poultry</v>
          </cell>
          <cell r="L1523" t="str">
            <v>Poultry</v>
          </cell>
          <cell r="M1523" t="str">
            <v>Domestic animal</v>
          </cell>
          <cell r="N1523" t="str">
            <v>Domestic</v>
          </cell>
          <cell r="O1523" t="str">
            <v>Chicken</v>
          </cell>
        </row>
        <row r="1524">
          <cell r="A1524" t="str">
            <v>JN802658</v>
          </cell>
          <cell r="B1524">
            <v>4</v>
          </cell>
          <cell r="C1524" t="str">
            <v>Avian</v>
          </cell>
          <cell r="D1524" t="str">
            <v>chicken</v>
          </cell>
          <cell r="E1524" t="str">
            <v>China</v>
          </cell>
          <cell r="F1524" t="str">
            <v>China_Central</v>
          </cell>
          <cell r="G1524" t="str">
            <v>H9N2</v>
          </cell>
          <cell r="H1524">
            <v>2009</v>
          </cell>
          <cell r="I1524" t="str">
            <v>A/chicken/Guangdong/P2/2009</v>
          </cell>
          <cell r="J1524" t="str">
            <v>2009/12/</v>
          </cell>
          <cell r="K1524" t="str">
            <v>Poultry</v>
          </cell>
          <cell r="L1524" t="str">
            <v>Poultry</v>
          </cell>
          <cell r="M1524" t="str">
            <v>Domestic animal</v>
          </cell>
          <cell r="N1524" t="str">
            <v>Domestic</v>
          </cell>
          <cell r="O1524" t="str">
            <v>Chicken</v>
          </cell>
        </row>
        <row r="1525">
          <cell r="A1525" t="str">
            <v>JN802659</v>
          </cell>
          <cell r="B1525">
            <v>4</v>
          </cell>
          <cell r="C1525" t="str">
            <v>Avian</v>
          </cell>
          <cell r="D1525" t="str">
            <v>duck</v>
          </cell>
          <cell r="E1525" t="str">
            <v>China</v>
          </cell>
          <cell r="F1525" t="str">
            <v>China_Central</v>
          </cell>
          <cell r="G1525" t="str">
            <v>H9N2</v>
          </cell>
          <cell r="H1525">
            <v>2009</v>
          </cell>
          <cell r="I1525" t="str">
            <v>A/duck/Guangdong/A14/2009</v>
          </cell>
          <cell r="J1525" t="str">
            <v>2009/12/</v>
          </cell>
          <cell r="K1525" t="str">
            <v>Poultry</v>
          </cell>
          <cell r="L1525" t="str">
            <v>Poultry</v>
          </cell>
          <cell r="M1525" t="str">
            <v>Domestic animal</v>
          </cell>
          <cell r="N1525" t="str">
            <v>Domestic</v>
          </cell>
          <cell r="O1525" t="str">
            <v>Domestic_duck/geese</v>
          </cell>
        </row>
        <row r="1526">
          <cell r="A1526" t="str">
            <v>JN802660</v>
          </cell>
          <cell r="B1526">
            <v>4</v>
          </cell>
          <cell r="C1526" t="str">
            <v>Avian</v>
          </cell>
          <cell r="D1526" t="str">
            <v>chicken</v>
          </cell>
          <cell r="E1526" t="str">
            <v>China</v>
          </cell>
          <cell r="F1526" t="str">
            <v>China_Central</v>
          </cell>
          <cell r="G1526" t="str">
            <v>H9N2</v>
          </cell>
          <cell r="H1526">
            <v>2009</v>
          </cell>
          <cell r="I1526" t="str">
            <v>A/chicken/Guangdong/J22/2009</v>
          </cell>
          <cell r="J1526" t="str">
            <v>2009/12/</v>
          </cell>
          <cell r="K1526" t="str">
            <v>Poultry</v>
          </cell>
          <cell r="L1526" t="str">
            <v>Poultry</v>
          </cell>
          <cell r="M1526" t="str">
            <v>Domestic animal</v>
          </cell>
          <cell r="N1526" t="str">
            <v>Domestic</v>
          </cell>
          <cell r="O1526" t="str">
            <v>Chicken</v>
          </cell>
        </row>
        <row r="1527">
          <cell r="A1527" t="str">
            <v>JN802661</v>
          </cell>
          <cell r="B1527">
            <v>4</v>
          </cell>
          <cell r="C1527" t="str">
            <v>Avian</v>
          </cell>
          <cell r="D1527" t="str">
            <v>chicken</v>
          </cell>
          <cell r="E1527" t="str">
            <v>China</v>
          </cell>
          <cell r="F1527" t="str">
            <v>China_Central</v>
          </cell>
          <cell r="G1527" t="str">
            <v>H9N2</v>
          </cell>
          <cell r="H1527">
            <v>2009</v>
          </cell>
          <cell r="I1527" t="str">
            <v>A/chicken/Guangdong/V12/2009</v>
          </cell>
          <cell r="J1527" t="str">
            <v>2009/12/</v>
          </cell>
          <cell r="K1527" t="str">
            <v>Poultry</v>
          </cell>
          <cell r="L1527" t="str">
            <v>Poultry</v>
          </cell>
          <cell r="M1527" t="str">
            <v>Domestic animal</v>
          </cell>
          <cell r="N1527" t="str">
            <v>Domestic</v>
          </cell>
          <cell r="O1527" t="str">
            <v>Chicken</v>
          </cell>
        </row>
        <row r="1528">
          <cell r="A1528" t="str">
            <v>JN803947</v>
          </cell>
          <cell r="B1528">
            <v>4</v>
          </cell>
          <cell r="C1528" t="str">
            <v>Avian</v>
          </cell>
          <cell r="D1528" t="str">
            <v>chicken</v>
          </cell>
          <cell r="E1528" t="str">
            <v>China</v>
          </cell>
          <cell r="F1528" t="str">
            <v>E_Asia_E_China</v>
          </cell>
          <cell r="G1528" t="str">
            <v>H9N2</v>
          </cell>
          <cell r="H1528">
            <v>2010</v>
          </cell>
          <cell r="I1528" t="str">
            <v>A/chicken/Anhui/B2/2010</v>
          </cell>
          <cell r="J1528" t="str">
            <v>2010/03/</v>
          </cell>
          <cell r="K1528" t="str">
            <v>Poultry</v>
          </cell>
          <cell r="L1528" t="str">
            <v>Poultry</v>
          </cell>
          <cell r="M1528" t="str">
            <v>Domestic animal</v>
          </cell>
          <cell r="N1528" t="str">
            <v>Domestic</v>
          </cell>
          <cell r="O1528" t="str">
            <v>Chicken</v>
          </cell>
        </row>
        <row r="1529">
          <cell r="A1529" t="str">
            <v>JN803949</v>
          </cell>
          <cell r="B1529">
            <v>4</v>
          </cell>
          <cell r="C1529" t="str">
            <v>Avian</v>
          </cell>
          <cell r="D1529" t="str">
            <v>chicken</v>
          </cell>
          <cell r="E1529" t="str">
            <v>China</v>
          </cell>
          <cell r="F1529" t="str">
            <v>E_Asia_E_China</v>
          </cell>
          <cell r="G1529" t="str">
            <v>H9N2</v>
          </cell>
          <cell r="H1529">
            <v>2010</v>
          </cell>
          <cell r="I1529" t="str">
            <v>A/chicken/Anhui/B7/2010</v>
          </cell>
          <cell r="J1529" t="str">
            <v>2010/03/</v>
          </cell>
          <cell r="K1529" t="str">
            <v>Poultry</v>
          </cell>
          <cell r="L1529" t="str">
            <v>Poultry</v>
          </cell>
          <cell r="M1529" t="str">
            <v>Domestic animal</v>
          </cell>
          <cell r="N1529" t="str">
            <v>Domestic</v>
          </cell>
          <cell r="O1529" t="str">
            <v>Chicken</v>
          </cell>
        </row>
        <row r="1530">
          <cell r="A1530" t="str">
            <v>JN803950</v>
          </cell>
          <cell r="B1530">
            <v>4</v>
          </cell>
          <cell r="C1530" t="str">
            <v>Avian</v>
          </cell>
          <cell r="D1530" t="str">
            <v>chicken</v>
          </cell>
          <cell r="E1530" t="str">
            <v>China</v>
          </cell>
          <cell r="F1530" t="str">
            <v>E_Asia_E_China</v>
          </cell>
          <cell r="G1530" t="str">
            <v>H9N2</v>
          </cell>
          <cell r="H1530">
            <v>2010</v>
          </cell>
          <cell r="I1530" t="str">
            <v>A/chicken/Anhui/B11/2010</v>
          </cell>
          <cell r="J1530" t="str">
            <v>2010/03/</v>
          </cell>
          <cell r="K1530" t="str">
            <v>Poultry</v>
          </cell>
          <cell r="L1530" t="str">
            <v>Poultry</v>
          </cell>
          <cell r="M1530" t="str">
            <v>Domestic animal</v>
          </cell>
          <cell r="N1530" t="str">
            <v>Domestic</v>
          </cell>
          <cell r="O1530" t="str">
            <v>Chicken</v>
          </cell>
        </row>
        <row r="1531">
          <cell r="A1531" t="str">
            <v>JN803951</v>
          </cell>
          <cell r="B1531">
            <v>4</v>
          </cell>
          <cell r="C1531" t="str">
            <v>Avian</v>
          </cell>
          <cell r="D1531" t="str">
            <v>chicken</v>
          </cell>
          <cell r="E1531" t="str">
            <v>China</v>
          </cell>
          <cell r="F1531" t="str">
            <v>E_Asia_E_China</v>
          </cell>
          <cell r="G1531" t="str">
            <v>H9N2</v>
          </cell>
          <cell r="H1531">
            <v>2010</v>
          </cell>
          <cell r="I1531" t="str">
            <v>A/chicken/Anhui/B12/2010</v>
          </cell>
          <cell r="J1531" t="str">
            <v>2010/03/</v>
          </cell>
          <cell r="K1531" t="str">
            <v>Poultry</v>
          </cell>
          <cell r="L1531" t="str">
            <v>Poultry</v>
          </cell>
          <cell r="M1531" t="str">
            <v>Domestic animal</v>
          </cell>
          <cell r="N1531" t="str">
            <v>Domestic</v>
          </cell>
          <cell r="O1531" t="str">
            <v>Chicken</v>
          </cell>
        </row>
        <row r="1532">
          <cell r="A1532" t="str">
            <v>JN803952</v>
          </cell>
          <cell r="B1532">
            <v>4</v>
          </cell>
          <cell r="C1532" t="str">
            <v>Avian</v>
          </cell>
          <cell r="D1532" t="str">
            <v>chicken</v>
          </cell>
          <cell r="E1532" t="str">
            <v>China</v>
          </cell>
          <cell r="F1532" t="str">
            <v>E_Asia_E_China</v>
          </cell>
          <cell r="G1532" t="str">
            <v>H9N2</v>
          </cell>
          <cell r="H1532">
            <v>2010</v>
          </cell>
          <cell r="I1532" t="str">
            <v>A/chicken/Anhui/B18/2010</v>
          </cell>
          <cell r="J1532" t="str">
            <v>2010/03/</v>
          </cell>
          <cell r="K1532" t="str">
            <v>Poultry</v>
          </cell>
          <cell r="L1532" t="str">
            <v>Poultry</v>
          </cell>
          <cell r="M1532" t="str">
            <v>Domestic animal</v>
          </cell>
          <cell r="N1532" t="str">
            <v>Domestic</v>
          </cell>
          <cell r="O1532" t="str">
            <v>Chicken</v>
          </cell>
        </row>
        <row r="1533">
          <cell r="A1533" t="str">
            <v>JN803953</v>
          </cell>
          <cell r="B1533">
            <v>4</v>
          </cell>
          <cell r="C1533" t="str">
            <v>Avian</v>
          </cell>
          <cell r="D1533" t="str">
            <v>chicken</v>
          </cell>
          <cell r="E1533" t="str">
            <v>China</v>
          </cell>
          <cell r="F1533" t="str">
            <v>E_Asia_E_China</v>
          </cell>
          <cell r="G1533" t="str">
            <v>H9N2</v>
          </cell>
          <cell r="H1533">
            <v>2010</v>
          </cell>
          <cell r="I1533" t="str">
            <v>A/chicken/Anhui/B20/2010</v>
          </cell>
          <cell r="J1533" t="str">
            <v>2010/03/</v>
          </cell>
          <cell r="K1533" t="str">
            <v>Poultry</v>
          </cell>
          <cell r="L1533" t="str">
            <v>Poultry</v>
          </cell>
          <cell r="M1533" t="str">
            <v>Domestic animal</v>
          </cell>
          <cell r="N1533" t="str">
            <v>Domestic</v>
          </cell>
          <cell r="O1533" t="str">
            <v>Chicken</v>
          </cell>
        </row>
        <row r="1534">
          <cell r="A1534" t="str">
            <v>JN803955</v>
          </cell>
          <cell r="B1534">
            <v>4</v>
          </cell>
          <cell r="C1534" t="str">
            <v>Avian</v>
          </cell>
          <cell r="D1534" t="str">
            <v>duck</v>
          </cell>
          <cell r="E1534" t="str">
            <v>China</v>
          </cell>
          <cell r="F1534" t="str">
            <v>E_Asia_E_China</v>
          </cell>
          <cell r="G1534" t="str">
            <v>H9N2</v>
          </cell>
          <cell r="H1534">
            <v>2010</v>
          </cell>
          <cell r="I1534" t="str">
            <v>A/duck/Anhui/B24/2010</v>
          </cell>
          <cell r="J1534" t="str">
            <v>2010/03/</v>
          </cell>
          <cell r="K1534" t="str">
            <v>Poultry</v>
          </cell>
          <cell r="L1534" t="str">
            <v>Poultry</v>
          </cell>
          <cell r="M1534" t="str">
            <v>Domestic animal</v>
          </cell>
          <cell r="N1534" t="str">
            <v>Domestic</v>
          </cell>
          <cell r="O1534" t="str">
            <v>Domestic_duck/geese</v>
          </cell>
        </row>
        <row r="1535">
          <cell r="A1535" t="str">
            <v>JN803957</v>
          </cell>
          <cell r="B1535">
            <v>4</v>
          </cell>
          <cell r="C1535" t="str">
            <v>Avian</v>
          </cell>
          <cell r="D1535" t="str">
            <v>chicken</v>
          </cell>
          <cell r="E1535" t="str">
            <v>China</v>
          </cell>
          <cell r="F1535" t="str">
            <v>E_Asia_E_China</v>
          </cell>
          <cell r="G1535" t="str">
            <v>H9N2</v>
          </cell>
          <cell r="H1535">
            <v>2010</v>
          </cell>
          <cell r="I1535" t="str">
            <v>A/chicken/Anhui/G10/2010</v>
          </cell>
          <cell r="J1535" t="str">
            <v>2010/03/</v>
          </cell>
          <cell r="K1535" t="str">
            <v>Poultry</v>
          </cell>
          <cell r="L1535" t="str">
            <v>Poultry</v>
          </cell>
          <cell r="M1535" t="str">
            <v>Domestic animal</v>
          </cell>
          <cell r="N1535" t="str">
            <v>Domestic</v>
          </cell>
          <cell r="O1535" t="str">
            <v>Chicken</v>
          </cell>
        </row>
        <row r="1536">
          <cell r="A1536" t="str">
            <v>JN803959</v>
          </cell>
          <cell r="B1536">
            <v>4</v>
          </cell>
          <cell r="C1536" t="str">
            <v>Avian</v>
          </cell>
          <cell r="D1536" t="str">
            <v>chicken</v>
          </cell>
          <cell r="E1536" t="str">
            <v>China</v>
          </cell>
          <cell r="F1536" t="str">
            <v>E_Asia_E_China</v>
          </cell>
          <cell r="G1536" t="str">
            <v>H9N2</v>
          </cell>
          <cell r="H1536">
            <v>2010</v>
          </cell>
          <cell r="I1536" t="str">
            <v>A/chicken/Anhui/G12/2010</v>
          </cell>
          <cell r="J1536" t="str">
            <v>2010/03/</v>
          </cell>
          <cell r="K1536" t="str">
            <v>Poultry</v>
          </cell>
          <cell r="L1536" t="str">
            <v>Poultry</v>
          </cell>
          <cell r="M1536" t="str">
            <v>Domestic animal</v>
          </cell>
          <cell r="N1536" t="str">
            <v>Domestic</v>
          </cell>
          <cell r="O1536" t="str">
            <v>Chicken</v>
          </cell>
        </row>
        <row r="1537">
          <cell r="A1537" t="str">
            <v>JN803960</v>
          </cell>
          <cell r="B1537">
            <v>4</v>
          </cell>
          <cell r="C1537" t="str">
            <v>Avian</v>
          </cell>
          <cell r="D1537" t="str">
            <v>chicken</v>
          </cell>
          <cell r="E1537" t="str">
            <v>China</v>
          </cell>
          <cell r="F1537" t="str">
            <v>E_Asia_E_China</v>
          </cell>
          <cell r="G1537" t="str">
            <v>H9N2</v>
          </cell>
          <cell r="H1537">
            <v>2010</v>
          </cell>
          <cell r="I1537" t="str">
            <v>A/chicken/Anhui/G14/2010</v>
          </cell>
          <cell r="J1537" t="str">
            <v>2010/03/</v>
          </cell>
          <cell r="K1537" t="str">
            <v>Poultry</v>
          </cell>
          <cell r="L1537" t="str">
            <v>Poultry</v>
          </cell>
          <cell r="M1537" t="str">
            <v>Domestic animal</v>
          </cell>
          <cell r="N1537" t="str">
            <v>Domestic</v>
          </cell>
          <cell r="O1537" t="str">
            <v>Chicken</v>
          </cell>
        </row>
        <row r="1538">
          <cell r="A1538" t="str">
            <v>JN803961</v>
          </cell>
          <cell r="B1538">
            <v>4</v>
          </cell>
          <cell r="C1538" t="str">
            <v>Avian</v>
          </cell>
          <cell r="D1538" t="str">
            <v>chicken</v>
          </cell>
          <cell r="E1538" t="str">
            <v>China</v>
          </cell>
          <cell r="F1538" t="str">
            <v>E_Asia_E_China</v>
          </cell>
          <cell r="G1538" t="str">
            <v>H9N2</v>
          </cell>
          <cell r="H1538">
            <v>2010</v>
          </cell>
          <cell r="I1538" t="str">
            <v>A/chicken/Anhui/G15/2010</v>
          </cell>
          <cell r="J1538" t="str">
            <v>2010/03/</v>
          </cell>
          <cell r="K1538" t="str">
            <v>Poultry</v>
          </cell>
          <cell r="L1538" t="str">
            <v>Poultry</v>
          </cell>
          <cell r="M1538" t="str">
            <v>Domestic animal</v>
          </cell>
          <cell r="N1538" t="str">
            <v>Domestic</v>
          </cell>
          <cell r="O1538" t="str">
            <v>Chicken</v>
          </cell>
        </row>
        <row r="1539">
          <cell r="A1539" t="str">
            <v>JN803964</v>
          </cell>
          <cell r="B1539">
            <v>4</v>
          </cell>
          <cell r="C1539" t="str">
            <v>Avian</v>
          </cell>
          <cell r="D1539" t="str">
            <v>chicken</v>
          </cell>
          <cell r="E1539" t="str">
            <v>China</v>
          </cell>
          <cell r="F1539" t="str">
            <v>E_Asia_E_China</v>
          </cell>
          <cell r="G1539" t="str">
            <v>H9N2</v>
          </cell>
          <cell r="H1539">
            <v>2010</v>
          </cell>
          <cell r="I1539" t="str">
            <v>A/chicken/Anhui/G18/2010</v>
          </cell>
          <cell r="J1539" t="str">
            <v>2010/03/</v>
          </cell>
          <cell r="K1539" t="str">
            <v>Poultry</v>
          </cell>
          <cell r="L1539" t="str">
            <v>Poultry</v>
          </cell>
          <cell r="M1539" t="str">
            <v>Domestic animal</v>
          </cell>
          <cell r="N1539" t="str">
            <v>Domestic</v>
          </cell>
          <cell r="O1539" t="str">
            <v>Chicken</v>
          </cell>
        </row>
        <row r="1540">
          <cell r="A1540" t="str">
            <v>JN803968</v>
          </cell>
          <cell r="B1540">
            <v>4</v>
          </cell>
          <cell r="C1540" t="str">
            <v>Avian</v>
          </cell>
          <cell r="D1540" t="str">
            <v>duck</v>
          </cell>
          <cell r="E1540" t="str">
            <v>China</v>
          </cell>
          <cell r="F1540" t="str">
            <v>E_Asia_E_China</v>
          </cell>
          <cell r="G1540" t="str">
            <v>H9N2</v>
          </cell>
          <cell r="H1540">
            <v>2010</v>
          </cell>
          <cell r="I1540" t="str">
            <v>A/duck/Anhui/G27/2010</v>
          </cell>
          <cell r="J1540" t="str">
            <v>2010/03/</v>
          </cell>
          <cell r="K1540" t="str">
            <v>Poultry</v>
          </cell>
          <cell r="L1540" t="str">
            <v>Poultry</v>
          </cell>
          <cell r="M1540" t="str">
            <v>Domestic animal</v>
          </cell>
          <cell r="N1540" t="str">
            <v>Domestic</v>
          </cell>
          <cell r="O1540" t="str">
            <v>Domestic_duck/geese</v>
          </cell>
        </row>
        <row r="1541">
          <cell r="A1541" t="str">
            <v>JN803969</v>
          </cell>
          <cell r="B1541">
            <v>4</v>
          </cell>
          <cell r="C1541" t="str">
            <v>Avian</v>
          </cell>
          <cell r="D1541" t="str">
            <v>chicken</v>
          </cell>
          <cell r="E1541" t="str">
            <v>China</v>
          </cell>
          <cell r="F1541" t="str">
            <v>China_Central</v>
          </cell>
          <cell r="G1541" t="str">
            <v>H9N2</v>
          </cell>
          <cell r="H1541">
            <v>2010</v>
          </cell>
          <cell r="I1541" t="str">
            <v>A/chicken/Henan/B8/2010</v>
          </cell>
          <cell r="J1541" t="str">
            <v>2010/03/</v>
          </cell>
          <cell r="K1541" t="str">
            <v>Poultry</v>
          </cell>
          <cell r="L1541" t="str">
            <v>Poultry</v>
          </cell>
          <cell r="M1541" t="str">
            <v>Domestic animal</v>
          </cell>
          <cell r="N1541" t="str">
            <v>Domestic</v>
          </cell>
          <cell r="O1541" t="str">
            <v>Chicken</v>
          </cell>
        </row>
        <row r="1542">
          <cell r="A1542" t="str">
            <v>JN803970</v>
          </cell>
          <cell r="B1542">
            <v>4</v>
          </cell>
          <cell r="C1542" t="str">
            <v>Avian</v>
          </cell>
          <cell r="D1542" t="str">
            <v>chicken</v>
          </cell>
          <cell r="E1542" t="str">
            <v>China</v>
          </cell>
          <cell r="F1542" t="str">
            <v>China_Central</v>
          </cell>
          <cell r="G1542" t="str">
            <v>H9N2</v>
          </cell>
          <cell r="H1542">
            <v>2010</v>
          </cell>
          <cell r="I1542" t="str">
            <v>A/chicken/Henan/E1/2010</v>
          </cell>
          <cell r="J1542" t="str">
            <v>2010/03/</v>
          </cell>
          <cell r="K1542" t="str">
            <v>Poultry</v>
          </cell>
          <cell r="L1542" t="str">
            <v>Poultry</v>
          </cell>
          <cell r="M1542" t="str">
            <v>Domestic animal</v>
          </cell>
          <cell r="N1542" t="str">
            <v>Domestic</v>
          </cell>
          <cell r="O1542" t="str">
            <v>Chicken</v>
          </cell>
        </row>
        <row r="1543">
          <cell r="A1543" t="str">
            <v>JN803971</v>
          </cell>
          <cell r="B1543">
            <v>4</v>
          </cell>
          <cell r="C1543" t="str">
            <v>Avian</v>
          </cell>
          <cell r="D1543" t="str">
            <v>chicken</v>
          </cell>
          <cell r="E1543" t="str">
            <v>China</v>
          </cell>
          <cell r="F1543" t="str">
            <v>China_Central</v>
          </cell>
          <cell r="G1543" t="str">
            <v>H9N2</v>
          </cell>
          <cell r="H1543">
            <v>2010</v>
          </cell>
          <cell r="I1543" t="str">
            <v>A/chicken/Henan/E2/2010</v>
          </cell>
          <cell r="J1543" t="str">
            <v>2010/03/</v>
          </cell>
          <cell r="K1543" t="str">
            <v>Poultry</v>
          </cell>
          <cell r="L1543" t="str">
            <v>Poultry</v>
          </cell>
          <cell r="M1543" t="str">
            <v>Domestic animal</v>
          </cell>
          <cell r="N1543" t="str">
            <v>Domestic</v>
          </cell>
          <cell r="O1543" t="str">
            <v>Chicken</v>
          </cell>
        </row>
        <row r="1544">
          <cell r="A1544" t="str">
            <v>JN803972</v>
          </cell>
          <cell r="B1544">
            <v>4</v>
          </cell>
          <cell r="C1544" t="str">
            <v>Avian</v>
          </cell>
          <cell r="D1544" t="str">
            <v>chicken</v>
          </cell>
          <cell r="E1544" t="str">
            <v>China</v>
          </cell>
          <cell r="F1544" t="str">
            <v>China_Central</v>
          </cell>
          <cell r="G1544" t="str">
            <v>H9N2</v>
          </cell>
          <cell r="H1544">
            <v>2010</v>
          </cell>
          <cell r="I1544" t="str">
            <v>A/chicken/Henan/F8/2010</v>
          </cell>
          <cell r="J1544" t="str">
            <v>2010/03/</v>
          </cell>
          <cell r="K1544" t="str">
            <v>Poultry</v>
          </cell>
          <cell r="L1544" t="str">
            <v>Poultry</v>
          </cell>
          <cell r="M1544" t="str">
            <v>Domestic animal</v>
          </cell>
          <cell r="N1544" t="str">
            <v>Domestic</v>
          </cell>
          <cell r="O1544" t="str">
            <v>Chicken</v>
          </cell>
        </row>
        <row r="1545">
          <cell r="A1545" t="str">
            <v>JN803973</v>
          </cell>
          <cell r="B1545">
            <v>4</v>
          </cell>
          <cell r="C1545" t="str">
            <v>Avian</v>
          </cell>
          <cell r="D1545" t="str">
            <v>chicken</v>
          </cell>
          <cell r="E1545" t="str">
            <v>China</v>
          </cell>
          <cell r="F1545" t="str">
            <v>China_Central</v>
          </cell>
          <cell r="G1545" t="str">
            <v>H9N2</v>
          </cell>
          <cell r="H1545">
            <v>2010</v>
          </cell>
          <cell r="I1545" t="str">
            <v>A/chicken/Henan/F14/2010</v>
          </cell>
          <cell r="J1545" t="str">
            <v>2010/03/</v>
          </cell>
          <cell r="K1545" t="str">
            <v>Poultry</v>
          </cell>
          <cell r="L1545" t="str">
            <v>Poultry</v>
          </cell>
          <cell r="M1545" t="str">
            <v>Domestic animal</v>
          </cell>
          <cell r="N1545" t="str">
            <v>Domestic</v>
          </cell>
          <cell r="O1545" t="str">
            <v>Chicken</v>
          </cell>
        </row>
        <row r="1546">
          <cell r="A1546" t="str">
            <v>JN803974</v>
          </cell>
          <cell r="B1546">
            <v>4</v>
          </cell>
          <cell r="C1546" t="str">
            <v>Avian</v>
          </cell>
          <cell r="D1546" t="str">
            <v>chicken</v>
          </cell>
          <cell r="E1546" t="str">
            <v>China</v>
          </cell>
          <cell r="F1546" t="str">
            <v>China_Central</v>
          </cell>
          <cell r="G1546" t="str">
            <v>H9N2</v>
          </cell>
          <cell r="H1546">
            <v>2010</v>
          </cell>
          <cell r="I1546" t="str">
            <v>A/chicken/Henan/F17/2010</v>
          </cell>
          <cell r="J1546" t="str">
            <v>2010/03/</v>
          </cell>
          <cell r="K1546" t="str">
            <v>Poultry</v>
          </cell>
          <cell r="L1546" t="str">
            <v>Poultry</v>
          </cell>
          <cell r="M1546" t="str">
            <v>Domestic animal</v>
          </cell>
          <cell r="N1546" t="str">
            <v>Domestic</v>
          </cell>
          <cell r="O1546" t="str">
            <v>Chicken</v>
          </cell>
        </row>
        <row r="1547">
          <cell r="A1547" t="str">
            <v>JN803975</v>
          </cell>
          <cell r="B1547">
            <v>4</v>
          </cell>
          <cell r="C1547" t="str">
            <v>Avian</v>
          </cell>
          <cell r="D1547" t="str">
            <v>chicken</v>
          </cell>
          <cell r="E1547" t="str">
            <v>China</v>
          </cell>
          <cell r="F1547" t="str">
            <v>China_Central</v>
          </cell>
          <cell r="G1547" t="str">
            <v>H9N2</v>
          </cell>
          <cell r="H1547">
            <v>2010</v>
          </cell>
          <cell r="I1547" t="str">
            <v>A/chicken/Henan/F18/2010</v>
          </cell>
          <cell r="J1547" t="str">
            <v>2010/03/</v>
          </cell>
          <cell r="K1547" t="str">
            <v>Poultry</v>
          </cell>
          <cell r="L1547" t="str">
            <v>Poultry</v>
          </cell>
          <cell r="M1547" t="str">
            <v>Domestic animal</v>
          </cell>
          <cell r="N1547" t="str">
            <v>Domestic</v>
          </cell>
          <cell r="O1547" t="str">
            <v>Chicken</v>
          </cell>
        </row>
        <row r="1548">
          <cell r="A1548" t="str">
            <v>JN803976</v>
          </cell>
          <cell r="B1548">
            <v>4</v>
          </cell>
          <cell r="C1548" t="str">
            <v>Avian</v>
          </cell>
          <cell r="D1548" t="str">
            <v>chicken</v>
          </cell>
          <cell r="E1548" t="str">
            <v>China</v>
          </cell>
          <cell r="F1548" t="str">
            <v>China_Central</v>
          </cell>
          <cell r="G1548" t="str">
            <v>H9N2</v>
          </cell>
          <cell r="H1548">
            <v>2010</v>
          </cell>
          <cell r="I1548" t="str">
            <v>A/chicken/Henan/F20/2010</v>
          </cell>
          <cell r="J1548" t="str">
            <v>2010/03/</v>
          </cell>
          <cell r="K1548" t="str">
            <v>Poultry</v>
          </cell>
          <cell r="L1548" t="str">
            <v>Poultry</v>
          </cell>
          <cell r="M1548" t="str">
            <v>Domestic animal</v>
          </cell>
          <cell r="N1548" t="str">
            <v>Domestic</v>
          </cell>
          <cell r="O1548" t="str">
            <v>Chicken</v>
          </cell>
        </row>
        <row r="1549">
          <cell r="A1549" t="str">
            <v>JN803977</v>
          </cell>
          <cell r="B1549">
            <v>4</v>
          </cell>
          <cell r="C1549" t="str">
            <v>Avian</v>
          </cell>
          <cell r="D1549" t="str">
            <v>chicken</v>
          </cell>
          <cell r="E1549" t="str">
            <v>China</v>
          </cell>
          <cell r="F1549" t="str">
            <v>China_Central</v>
          </cell>
          <cell r="G1549" t="str">
            <v>H9N2</v>
          </cell>
          <cell r="H1549">
            <v>2010</v>
          </cell>
          <cell r="I1549" t="str">
            <v>A/chicken/Henan/F21/2010</v>
          </cell>
          <cell r="J1549" t="str">
            <v>2010/03/</v>
          </cell>
          <cell r="K1549" t="str">
            <v>Poultry</v>
          </cell>
          <cell r="L1549" t="str">
            <v>Poultry</v>
          </cell>
          <cell r="M1549" t="str">
            <v>Domestic animal</v>
          </cell>
          <cell r="N1549" t="str">
            <v>Domestic</v>
          </cell>
          <cell r="O1549" t="str">
            <v>Chicken</v>
          </cell>
        </row>
        <row r="1550">
          <cell r="A1550" t="str">
            <v>JN803978</v>
          </cell>
          <cell r="B1550">
            <v>4</v>
          </cell>
          <cell r="C1550" t="str">
            <v>Avian</v>
          </cell>
          <cell r="D1550" t="str">
            <v>chicken</v>
          </cell>
          <cell r="E1550" t="str">
            <v>China</v>
          </cell>
          <cell r="F1550" t="str">
            <v>China_Central</v>
          </cell>
          <cell r="G1550" t="str">
            <v>H9N2</v>
          </cell>
          <cell r="H1550">
            <v>2010</v>
          </cell>
          <cell r="I1550" t="str">
            <v>A/chicken/Henan/G1/2010</v>
          </cell>
          <cell r="J1550" t="str">
            <v>2010/03/</v>
          </cell>
          <cell r="K1550" t="str">
            <v>Poultry</v>
          </cell>
          <cell r="L1550" t="str">
            <v>Poultry</v>
          </cell>
          <cell r="M1550" t="str">
            <v>Domestic animal</v>
          </cell>
          <cell r="N1550" t="str">
            <v>Domestic</v>
          </cell>
          <cell r="O1550" t="str">
            <v>Chicken</v>
          </cell>
        </row>
        <row r="1551">
          <cell r="A1551" t="str">
            <v>JN803979</v>
          </cell>
          <cell r="B1551">
            <v>4</v>
          </cell>
          <cell r="C1551" t="str">
            <v>Avian</v>
          </cell>
          <cell r="D1551" t="str">
            <v>chicken</v>
          </cell>
          <cell r="E1551" t="str">
            <v>China</v>
          </cell>
          <cell r="F1551" t="str">
            <v>China_Central</v>
          </cell>
          <cell r="G1551" t="str">
            <v>H9N2</v>
          </cell>
          <cell r="H1551">
            <v>2010</v>
          </cell>
          <cell r="I1551" t="str">
            <v>A/chicken/Henan/G4/2010</v>
          </cell>
          <cell r="J1551" t="str">
            <v>2010/03/</v>
          </cell>
          <cell r="K1551" t="str">
            <v>Poultry</v>
          </cell>
          <cell r="L1551" t="str">
            <v>Poultry</v>
          </cell>
          <cell r="M1551" t="str">
            <v>Domestic animal</v>
          </cell>
          <cell r="N1551" t="str">
            <v>Domestic</v>
          </cell>
          <cell r="O1551" t="str">
            <v>Chicken</v>
          </cell>
        </row>
        <row r="1552">
          <cell r="A1552" t="str">
            <v>JN803984</v>
          </cell>
          <cell r="B1552">
            <v>4</v>
          </cell>
          <cell r="C1552" t="str">
            <v>Avian</v>
          </cell>
          <cell r="D1552" t="str">
            <v>chicken</v>
          </cell>
          <cell r="E1552" t="str">
            <v>China</v>
          </cell>
          <cell r="F1552" t="str">
            <v>China_Central</v>
          </cell>
          <cell r="G1552" t="str">
            <v>H9N2</v>
          </cell>
          <cell r="H1552">
            <v>2010</v>
          </cell>
          <cell r="I1552" t="str">
            <v>A/chicken/Henan/G11/2010</v>
          </cell>
          <cell r="J1552" t="str">
            <v>2010/03/</v>
          </cell>
          <cell r="K1552" t="str">
            <v>Poultry</v>
          </cell>
          <cell r="L1552" t="str">
            <v>Poultry</v>
          </cell>
          <cell r="M1552" t="str">
            <v>Domestic animal</v>
          </cell>
          <cell r="N1552" t="str">
            <v>Domestic</v>
          </cell>
          <cell r="O1552" t="str">
            <v>Chicken</v>
          </cell>
        </row>
        <row r="1553">
          <cell r="A1553" t="str">
            <v>JN803986</v>
          </cell>
          <cell r="B1553">
            <v>4</v>
          </cell>
          <cell r="C1553" t="str">
            <v>Avian</v>
          </cell>
          <cell r="D1553" t="str">
            <v>chicken</v>
          </cell>
          <cell r="E1553" t="str">
            <v>China</v>
          </cell>
          <cell r="F1553" t="str">
            <v>China_Central</v>
          </cell>
          <cell r="G1553" t="str">
            <v>H9N2</v>
          </cell>
          <cell r="H1553">
            <v>2010</v>
          </cell>
          <cell r="I1553" t="str">
            <v>A/chicken/Henan/G15/2010</v>
          </cell>
          <cell r="J1553" t="str">
            <v>2010/03/</v>
          </cell>
          <cell r="K1553" t="str">
            <v>Poultry</v>
          </cell>
          <cell r="L1553" t="str">
            <v>Poultry</v>
          </cell>
          <cell r="M1553" t="str">
            <v>Domestic animal</v>
          </cell>
          <cell r="N1553" t="str">
            <v>Domestic</v>
          </cell>
          <cell r="O1553" t="str">
            <v>Chicken</v>
          </cell>
        </row>
        <row r="1554">
          <cell r="A1554" t="str">
            <v>JN803988</v>
          </cell>
          <cell r="B1554">
            <v>4</v>
          </cell>
          <cell r="C1554" t="str">
            <v>Avian</v>
          </cell>
          <cell r="D1554" t="str">
            <v>chicken</v>
          </cell>
          <cell r="E1554" t="str">
            <v>China</v>
          </cell>
          <cell r="F1554" t="str">
            <v>China_Central</v>
          </cell>
          <cell r="G1554" t="str">
            <v>H9N2</v>
          </cell>
          <cell r="H1554">
            <v>2010</v>
          </cell>
          <cell r="I1554" t="str">
            <v>A/chicken/Henan/G19/2010</v>
          </cell>
          <cell r="J1554" t="str">
            <v>2010/03/</v>
          </cell>
          <cell r="K1554" t="str">
            <v>Poultry</v>
          </cell>
          <cell r="L1554" t="str">
            <v>Poultry</v>
          </cell>
          <cell r="M1554" t="str">
            <v>Domestic animal</v>
          </cell>
          <cell r="N1554" t="str">
            <v>Domestic</v>
          </cell>
          <cell r="O1554" t="str">
            <v>Chicken</v>
          </cell>
        </row>
        <row r="1555">
          <cell r="A1555" t="str">
            <v>JN803991</v>
          </cell>
          <cell r="B1555">
            <v>4</v>
          </cell>
          <cell r="C1555" t="str">
            <v>Avian</v>
          </cell>
          <cell r="D1555" t="str">
            <v>chicken</v>
          </cell>
          <cell r="E1555" t="str">
            <v>China</v>
          </cell>
          <cell r="F1555" t="str">
            <v>E_Asia_E_China</v>
          </cell>
          <cell r="G1555" t="str">
            <v>H9N2</v>
          </cell>
          <cell r="H1555">
            <v>2010</v>
          </cell>
          <cell r="I1555" t="str">
            <v>A/chicken/Jiangsu/G12/2010</v>
          </cell>
          <cell r="J1555" t="str">
            <v>2010/03/</v>
          </cell>
          <cell r="K1555" t="str">
            <v>Poultry</v>
          </cell>
          <cell r="L1555" t="str">
            <v>Poultry</v>
          </cell>
          <cell r="M1555" t="str">
            <v>Domestic animal</v>
          </cell>
          <cell r="N1555" t="str">
            <v>Domestic</v>
          </cell>
          <cell r="O1555" t="str">
            <v>Chicken</v>
          </cell>
        </row>
        <row r="1556">
          <cell r="A1556" t="str">
            <v>JN803993</v>
          </cell>
          <cell r="B1556">
            <v>4</v>
          </cell>
          <cell r="C1556" t="str">
            <v>Avian</v>
          </cell>
          <cell r="D1556" t="str">
            <v>duck</v>
          </cell>
          <cell r="E1556" t="str">
            <v>China</v>
          </cell>
          <cell r="F1556" t="str">
            <v>China_Central</v>
          </cell>
          <cell r="G1556" t="str">
            <v>H9N2</v>
          </cell>
          <cell r="H1556">
            <v>2010</v>
          </cell>
          <cell r="I1556" t="str">
            <v>A/duck/Guangdong/G17/2010</v>
          </cell>
          <cell r="J1556" t="str">
            <v>2010/03/</v>
          </cell>
          <cell r="K1556" t="str">
            <v>Poultry</v>
          </cell>
          <cell r="L1556" t="str">
            <v>Poultry</v>
          </cell>
          <cell r="M1556" t="str">
            <v>Domestic animal</v>
          </cell>
          <cell r="N1556" t="str">
            <v>Domestic</v>
          </cell>
          <cell r="O1556" t="str">
            <v>Domestic_duck/geese</v>
          </cell>
        </row>
        <row r="1557">
          <cell r="A1557" t="str">
            <v>JN803994</v>
          </cell>
          <cell r="B1557">
            <v>4</v>
          </cell>
          <cell r="C1557" t="str">
            <v>Avian</v>
          </cell>
          <cell r="D1557" t="str">
            <v>duck</v>
          </cell>
          <cell r="E1557" t="str">
            <v>China</v>
          </cell>
          <cell r="F1557" t="str">
            <v>China_Central</v>
          </cell>
          <cell r="G1557" t="str">
            <v>H9N2</v>
          </cell>
          <cell r="H1557">
            <v>2010</v>
          </cell>
          <cell r="I1557" t="str">
            <v>A/duck/Guangdong/G19/2010</v>
          </cell>
          <cell r="J1557" t="str">
            <v>2010/03/</v>
          </cell>
          <cell r="K1557" t="str">
            <v>Poultry</v>
          </cell>
          <cell r="L1557" t="str">
            <v>Poultry</v>
          </cell>
          <cell r="M1557" t="str">
            <v>Domestic animal</v>
          </cell>
          <cell r="N1557" t="str">
            <v>Domestic</v>
          </cell>
          <cell r="O1557" t="str">
            <v>Domestic_duck/geese</v>
          </cell>
        </row>
        <row r="1558">
          <cell r="A1558" t="str">
            <v>JN803998</v>
          </cell>
          <cell r="B1558">
            <v>4</v>
          </cell>
          <cell r="C1558" t="str">
            <v>Avian</v>
          </cell>
          <cell r="D1558" t="str">
            <v>duck</v>
          </cell>
          <cell r="E1558" t="str">
            <v>China</v>
          </cell>
          <cell r="F1558" t="str">
            <v>China_Central</v>
          </cell>
          <cell r="G1558" t="str">
            <v>H9N2</v>
          </cell>
          <cell r="H1558">
            <v>2010</v>
          </cell>
          <cell r="I1558" t="str">
            <v>A/duck/Guangdong/G23/2010</v>
          </cell>
          <cell r="J1558" t="str">
            <v>2010/03/</v>
          </cell>
          <cell r="K1558" t="str">
            <v>Poultry</v>
          </cell>
          <cell r="L1558" t="str">
            <v>Poultry</v>
          </cell>
          <cell r="M1558" t="str">
            <v>Domestic animal</v>
          </cell>
          <cell r="N1558" t="str">
            <v>Domestic</v>
          </cell>
          <cell r="O1558" t="str">
            <v>Domestic_duck/geese</v>
          </cell>
        </row>
        <row r="1559">
          <cell r="A1559" t="str">
            <v>JN803999</v>
          </cell>
          <cell r="B1559">
            <v>4</v>
          </cell>
          <cell r="C1559" t="str">
            <v>Avian</v>
          </cell>
          <cell r="D1559" t="str">
            <v>duck</v>
          </cell>
          <cell r="E1559" t="str">
            <v>China</v>
          </cell>
          <cell r="F1559" t="str">
            <v>China_Central</v>
          </cell>
          <cell r="G1559" t="str">
            <v>H9N2</v>
          </cell>
          <cell r="H1559">
            <v>2010</v>
          </cell>
          <cell r="I1559" t="str">
            <v>A/duck/Guangdong/G24/2010</v>
          </cell>
          <cell r="J1559" t="str">
            <v>2010/03/</v>
          </cell>
          <cell r="K1559" t="str">
            <v>Poultry</v>
          </cell>
          <cell r="L1559" t="str">
            <v>Poultry</v>
          </cell>
          <cell r="M1559" t="str">
            <v>Domestic animal</v>
          </cell>
          <cell r="N1559" t="str">
            <v>Domestic</v>
          </cell>
          <cell r="O1559" t="str">
            <v>Domestic_duck/geese</v>
          </cell>
        </row>
        <row r="1560">
          <cell r="A1560" t="str">
            <v>JN804001</v>
          </cell>
          <cell r="B1560">
            <v>4</v>
          </cell>
          <cell r="C1560" t="str">
            <v>Avian</v>
          </cell>
          <cell r="D1560" t="str">
            <v>chicken</v>
          </cell>
          <cell r="E1560" t="str">
            <v>China</v>
          </cell>
          <cell r="F1560" t="str">
            <v>E_Asia_E_China</v>
          </cell>
          <cell r="G1560" t="str">
            <v>H9N2</v>
          </cell>
          <cell r="H1560">
            <v>2010</v>
          </cell>
          <cell r="I1560" t="str">
            <v>A/chicken/Shandong/TH9/2010</v>
          </cell>
          <cell r="J1560" t="str">
            <v>2010/03/</v>
          </cell>
          <cell r="K1560" t="str">
            <v>Poultry</v>
          </cell>
          <cell r="L1560" t="str">
            <v>Poultry</v>
          </cell>
          <cell r="M1560" t="str">
            <v>Domestic animal</v>
          </cell>
          <cell r="N1560" t="str">
            <v>Domestic</v>
          </cell>
          <cell r="O1560" t="str">
            <v>Chicken</v>
          </cell>
        </row>
        <row r="1561">
          <cell r="A1561" t="str">
            <v>JN804002</v>
          </cell>
          <cell r="B1561">
            <v>4</v>
          </cell>
          <cell r="C1561" t="str">
            <v>Avian</v>
          </cell>
          <cell r="D1561" t="str">
            <v>chicken</v>
          </cell>
          <cell r="E1561" t="str">
            <v>China</v>
          </cell>
          <cell r="F1561" t="str">
            <v>E_Asia_E_China</v>
          </cell>
          <cell r="G1561" t="str">
            <v>H9N2</v>
          </cell>
          <cell r="H1561">
            <v>2010</v>
          </cell>
          <cell r="I1561" t="str">
            <v>A/chicken/Anhui/B1/2010</v>
          </cell>
          <cell r="J1561" t="str">
            <v>2010/03/</v>
          </cell>
          <cell r="K1561" t="str">
            <v>Poultry</v>
          </cell>
          <cell r="L1561" t="str">
            <v>Poultry</v>
          </cell>
          <cell r="M1561" t="str">
            <v>Domestic animal</v>
          </cell>
          <cell r="N1561" t="str">
            <v>Domestic</v>
          </cell>
          <cell r="O1561" t="str">
            <v>Chicken</v>
          </cell>
        </row>
        <row r="1562">
          <cell r="A1562" t="str">
            <v>JN804003</v>
          </cell>
          <cell r="B1562">
            <v>4</v>
          </cell>
          <cell r="C1562" t="str">
            <v>Avian</v>
          </cell>
          <cell r="D1562" t="str">
            <v>chicken</v>
          </cell>
          <cell r="E1562" t="str">
            <v>China</v>
          </cell>
          <cell r="F1562" t="str">
            <v>E_Asia_E_China</v>
          </cell>
          <cell r="G1562" t="str">
            <v>H9N2</v>
          </cell>
          <cell r="H1562">
            <v>2010</v>
          </cell>
          <cell r="I1562" t="str">
            <v>A/chicken/Anhui/B6/2010</v>
          </cell>
          <cell r="J1562" t="str">
            <v>2010/03/</v>
          </cell>
          <cell r="K1562" t="str">
            <v>Poultry</v>
          </cell>
          <cell r="L1562" t="str">
            <v>Poultry</v>
          </cell>
          <cell r="M1562" t="str">
            <v>Domestic animal</v>
          </cell>
          <cell r="N1562" t="str">
            <v>Domestic</v>
          </cell>
          <cell r="O1562" t="str">
            <v>Chicken</v>
          </cell>
        </row>
        <row r="1563">
          <cell r="A1563" t="str">
            <v>JN804004</v>
          </cell>
          <cell r="B1563">
            <v>4</v>
          </cell>
          <cell r="C1563" t="str">
            <v>Avian</v>
          </cell>
          <cell r="D1563" t="str">
            <v>chicken</v>
          </cell>
          <cell r="E1563" t="str">
            <v>China</v>
          </cell>
          <cell r="F1563" t="str">
            <v>E_Asia_E_China</v>
          </cell>
          <cell r="G1563" t="str">
            <v>H9N2</v>
          </cell>
          <cell r="H1563">
            <v>2010</v>
          </cell>
          <cell r="I1563" t="str">
            <v>A/chicken/Anhui/B10/2010</v>
          </cell>
          <cell r="J1563" t="str">
            <v>2010/03/</v>
          </cell>
          <cell r="K1563" t="str">
            <v>Poultry</v>
          </cell>
          <cell r="L1563" t="str">
            <v>Poultry</v>
          </cell>
          <cell r="M1563" t="str">
            <v>Domestic animal</v>
          </cell>
          <cell r="N1563" t="str">
            <v>Domestic</v>
          </cell>
          <cell r="O1563" t="str">
            <v>Chicken</v>
          </cell>
        </row>
        <row r="1564">
          <cell r="A1564" t="str">
            <v>JN804005</v>
          </cell>
          <cell r="B1564">
            <v>4</v>
          </cell>
          <cell r="C1564" t="str">
            <v>Avian</v>
          </cell>
          <cell r="D1564" t="str">
            <v>chicken</v>
          </cell>
          <cell r="E1564" t="str">
            <v>China</v>
          </cell>
          <cell r="F1564" t="str">
            <v>E_Asia_E_China</v>
          </cell>
          <cell r="G1564" t="str">
            <v>H9N2</v>
          </cell>
          <cell r="H1564">
            <v>2010</v>
          </cell>
          <cell r="I1564" t="str">
            <v>A/chicken/Anhui/B17/2010</v>
          </cell>
          <cell r="J1564" t="str">
            <v>2010/03/</v>
          </cell>
          <cell r="K1564" t="str">
            <v>Poultry</v>
          </cell>
          <cell r="L1564" t="str">
            <v>Poultry</v>
          </cell>
          <cell r="M1564" t="str">
            <v>Domestic animal</v>
          </cell>
          <cell r="N1564" t="str">
            <v>Domestic</v>
          </cell>
          <cell r="O1564" t="str">
            <v>Chicken</v>
          </cell>
        </row>
        <row r="1565">
          <cell r="A1565" t="str">
            <v>JN804006</v>
          </cell>
          <cell r="B1565">
            <v>4</v>
          </cell>
          <cell r="C1565" t="str">
            <v>Avian</v>
          </cell>
          <cell r="D1565" t="str">
            <v>duck</v>
          </cell>
          <cell r="E1565" t="str">
            <v>China</v>
          </cell>
          <cell r="F1565" t="str">
            <v>E_Asia_E_China</v>
          </cell>
          <cell r="G1565" t="str">
            <v>H9N2</v>
          </cell>
          <cell r="H1565">
            <v>2010</v>
          </cell>
          <cell r="I1565" t="str">
            <v>A/duck/Anhui/B27/2010</v>
          </cell>
          <cell r="J1565" t="str">
            <v>2010/03/</v>
          </cell>
          <cell r="K1565" t="str">
            <v>Poultry</v>
          </cell>
          <cell r="L1565" t="str">
            <v>Poultry</v>
          </cell>
          <cell r="M1565" t="str">
            <v>Domestic animal</v>
          </cell>
          <cell r="N1565" t="str">
            <v>Domestic</v>
          </cell>
          <cell r="O1565" t="str">
            <v>Domestic_duck/geese</v>
          </cell>
        </row>
        <row r="1566">
          <cell r="A1566" t="str">
            <v>JN804007</v>
          </cell>
          <cell r="B1566">
            <v>4</v>
          </cell>
          <cell r="C1566" t="str">
            <v>Avian</v>
          </cell>
          <cell r="D1566" t="str">
            <v>chicken</v>
          </cell>
          <cell r="E1566" t="str">
            <v>China</v>
          </cell>
          <cell r="F1566" t="str">
            <v>E_Asia_E_China</v>
          </cell>
          <cell r="G1566" t="str">
            <v>H9N2</v>
          </cell>
          <cell r="H1566">
            <v>2010</v>
          </cell>
          <cell r="I1566" t="str">
            <v>A/chicken/Anhui/C23/2010</v>
          </cell>
          <cell r="J1566" t="str">
            <v>2010/03/</v>
          </cell>
          <cell r="K1566" t="str">
            <v>Poultry</v>
          </cell>
          <cell r="L1566" t="str">
            <v>Poultry</v>
          </cell>
          <cell r="M1566" t="str">
            <v>Domestic animal</v>
          </cell>
          <cell r="N1566" t="str">
            <v>Domestic</v>
          </cell>
          <cell r="O1566" t="str">
            <v>Chicken</v>
          </cell>
        </row>
        <row r="1567">
          <cell r="A1567" t="str">
            <v>JN804008</v>
          </cell>
          <cell r="B1567">
            <v>4</v>
          </cell>
          <cell r="C1567" t="str">
            <v>Avian</v>
          </cell>
          <cell r="D1567" t="str">
            <v>chicken</v>
          </cell>
          <cell r="E1567" t="str">
            <v>China</v>
          </cell>
          <cell r="F1567" t="str">
            <v>China_Central</v>
          </cell>
          <cell r="G1567" t="str">
            <v>H9N2</v>
          </cell>
          <cell r="H1567">
            <v>2010</v>
          </cell>
          <cell r="I1567" t="str">
            <v>A/chicken/Henan/F9/2010</v>
          </cell>
          <cell r="J1567" t="str">
            <v>2010/03/</v>
          </cell>
          <cell r="K1567" t="str">
            <v>Poultry</v>
          </cell>
          <cell r="L1567" t="str">
            <v>Poultry</v>
          </cell>
          <cell r="M1567" t="str">
            <v>Domestic animal</v>
          </cell>
          <cell r="N1567" t="str">
            <v>Domestic</v>
          </cell>
          <cell r="O1567" t="str">
            <v>Chicken</v>
          </cell>
        </row>
        <row r="1568">
          <cell r="A1568" t="str">
            <v>JN804009</v>
          </cell>
          <cell r="B1568">
            <v>4</v>
          </cell>
          <cell r="C1568" t="str">
            <v>Avian</v>
          </cell>
          <cell r="D1568" t="str">
            <v>chicken</v>
          </cell>
          <cell r="E1568" t="str">
            <v>China</v>
          </cell>
          <cell r="F1568" t="str">
            <v>E_Asia_E_China</v>
          </cell>
          <cell r="G1568" t="str">
            <v>H9N2</v>
          </cell>
          <cell r="H1568">
            <v>2010</v>
          </cell>
          <cell r="I1568" t="str">
            <v>A/chicken/Anhui/A19/2010</v>
          </cell>
          <cell r="J1568" t="str">
            <v>2010/11/</v>
          </cell>
          <cell r="K1568" t="str">
            <v>Poultry</v>
          </cell>
          <cell r="L1568" t="str">
            <v>Poultry</v>
          </cell>
          <cell r="M1568" t="str">
            <v>Domestic animal</v>
          </cell>
          <cell r="N1568" t="str">
            <v>Domestic</v>
          </cell>
          <cell r="O1568" t="str">
            <v>Chicken</v>
          </cell>
        </row>
        <row r="1569">
          <cell r="A1569" t="str">
            <v>JN804010</v>
          </cell>
          <cell r="B1569">
            <v>4</v>
          </cell>
          <cell r="C1569" t="str">
            <v>Avian</v>
          </cell>
          <cell r="D1569" t="str">
            <v>chicken</v>
          </cell>
          <cell r="E1569" t="str">
            <v>China</v>
          </cell>
          <cell r="F1569" t="str">
            <v>E_Asia_E_China</v>
          </cell>
          <cell r="G1569" t="str">
            <v>H9N2</v>
          </cell>
          <cell r="H1569">
            <v>2010</v>
          </cell>
          <cell r="I1569" t="str">
            <v>A/chicken/Anhui/A20/2010</v>
          </cell>
          <cell r="J1569" t="str">
            <v>2010/11/</v>
          </cell>
          <cell r="K1569" t="str">
            <v>Poultry</v>
          </cell>
          <cell r="L1569" t="str">
            <v>Poultry</v>
          </cell>
          <cell r="M1569" t="str">
            <v>Domestic animal</v>
          </cell>
          <cell r="N1569" t="str">
            <v>Domestic</v>
          </cell>
          <cell r="O1569" t="str">
            <v>Chicken</v>
          </cell>
        </row>
        <row r="1570">
          <cell r="A1570" t="str">
            <v>JN804011</v>
          </cell>
          <cell r="B1570">
            <v>4</v>
          </cell>
          <cell r="C1570" t="str">
            <v>Avian</v>
          </cell>
          <cell r="D1570" t="str">
            <v>chicken</v>
          </cell>
          <cell r="E1570" t="str">
            <v>China</v>
          </cell>
          <cell r="F1570" t="str">
            <v>E_Asia_E_China</v>
          </cell>
          <cell r="G1570" t="str">
            <v>H9N2</v>
          </cell>
          <cell r="H1570">
            <v>2010</v>
          </cell>
          <cell r="I1570" t="str">
            <v>A/chicken/Anhui/A25/2010</v>
          </cell>
          <cell r="J1570" t="str">
            <v>2010/11/</v>
          </cell>
          <cell r="K1570" t="str">
            <v>Poultry</v>
          </cell>
          <cell r="L1570" t="str">
            <v>Poultry</v>
          </cell>
          <cell r="M1570" t="str">
            <v>Domestic animal</v>
          </cell>
          <cell r="N1570" t="str">
            <v>Domestic</v>
          </cell>
          <cell r="O1570" t="str">
            <v>Chicken</v>
          </cell>
        </row>
        <row r="1571">
          <cell r="A1571" t="str">
            <v>JN804012</v>
          </cell>
          <cell r="B1571">
            <v>4</v>
          </cell>
          <cell r="C1571" t="str">
            <v>Avian</v>
          </cell>
          <cell r="D1571" t="str">
            <v>duck</v>
          </cell>
          <cell r="E1571" t="str">
            <v>China</v>
          </cell>
          <cell r="F1571" t="str">
            <v>E_Asia_E_China</v>
          </cell>
          <cell r="G1571" t="str">
            <v>H9N2</v>
          </cell>
          <cell r="H1571">
            <v>2010</v>
          </cell>
          <cell r="I1571" t="str">
            <v>A/duck/Anhui/B5/2010</v>
          </cell>
          <cell r="J1571" t="str">
            <v>2010/11/</v>
          </cell>
          <cell r="K1571" t="str">
            <v>Poultry</v>
          </cell>
          <cell r="L1571" t="str">
            <v>Poultry</v>
          </cell>
          <cell r="M1571" t="str">
            <v>Domestic animal</v>
          </cell>
          <cell r="N1571" t="str">
            <v>Domestic</v>
          </cell>
          <cell r="O1571" t="str">
            <v>Domestic_duck/geese</v>
          </cell>
        </row>
        <row r="1572">
          <cell r="A1572" t="str">
            <v>JN804013</v>
          </cell>
          <cell r="B1572">
            <v>4</v>
          </cell>
          <cell r="C1572" t="str">
            <v>Avian</v>
          </cell>
          <cell r="D1572" t="str">
            <v>chicken</v>
          </cell>
          <cell r="E1572" t="str">
            <v>China</v>
          </cell>
          <cell r="F1572" t="str">
            <v>E_Asia_E_China</v>
          </cell>
          <cell r="G1572" t="str">
            <v>H9N2</v>
          </cell>
          <cell r="H1572">
            <v>2010</v>
          </cell>
          <cell r="I1572" t="str">
            <v>A/chicken/Anhui/B17-2/2010</v>
          </cell>
          <cell r="J1572" t="str">
            <v>2010/11/</v>
          </cell>
          <cell r="K1572" t="str">
            <v>Poultry</v>
          </cell>
          <cell r="L1572" t="str">
            <v>Poultry</v>
          </cell>
          <cell r="M1572" t="str">
            <v>Domestic animal</v>
          </cell>
          <cell r="N1572" t="str">
            <v>Domestic</v>
          </cell>
          <cell r="O1572" t="str">
            <v>Chicken</v>
          </cell>
        </row>
        <row r="1573">
          <cell r="A1573" t="str">
            <v>JN804014</v>
          </cell>
          <cell r="B1573">
            <v>4</v>
          </cell>
          <cell r="C1573" t="str">
            <v>Avian</v>
          </cell>
          <cell r="D1573" t="str">
            <v>chicken</v>
          </cell>
          <cell r="E1573" t="str">
            <v>China</v>
          </cell>
          <cell r="F1573" t="str">
            <v>E_Asia_E_China</v>
          </cell>
          <cell r="G1573" t="str">
            <v>H9N2</v>
          </cell>
          <cell r="H1573">
            <v>2010</v>
          </cell>
          <cell r="I1573" t="str">
            <v>A/chicken/Anhui/B18-2/2010</v>
          </cell>
          <cell r="J1573" t="str">
            <v>2010/11/</v>
          </cell>
          <cell r="K1573" t="str">
            <v>Poultry</v>
          </cell>
          <cell r="L1573" t="str">
            <v>Poultry</v>
          </cell>
          <cell r="M1573" t="str">
            <v>Domestic animal</v>
          </cell>
          <cell r="N1573" t="str">
            <v>Domestic</v>
          </cell>
          <cell r="O1573" t="str">
            <v>Chicken</v>
          </cell>
        </row>
        <row r="1574">
          <cell r="A1574" t="str">
            <v>JN804019</v>
          </cell>
          <cell r="B1574">
            <v>4</v>
          </cell>
          <cell r="C1574" t="str">
            <v>Avian</v>
          </cell>
          <cell r="D1574" t="str">
            <v>chicken</v>
          </cell>
          <cell r="E1574" t="str">
            <v>China</v>
          </cell>
          <cell r="F1574" t="str">
            <v>E_Asia_E_China</v>
          </cell>
          <cell r="G1574" t="str">
            <v>H9N2</v>
          </cell>
          <cell r="H1574">
            <v>2010</v>
          </cell>
          <cell r="I1574" t="str">
            <v>A/chicken/Anhui/D25/2010</v>
          </cell>
          <cell r="J1574" t="str">
            <v>2010/11/</v>
          </cell>
          <cell r="K1574" t="str">
            <v>Poultry</v>
          </cell>
          <cell r="L1574" t="str">
            <v>Poultry</v>
          </cell>
          <cell r="M1574" t="str">
            <v>Domestic animal</v>
          </cell>
          <cell r="N1574" t="str">
            <v>Domestic</v>
          </cell>
          <cell r="O1574" t="str">
            <v>Chicken</v>
          </cell>
        </row>
        <row r="1575">
          <cell r="A1575" t="str">
            <v>JN804020</v>
          </cell>
          <cell r="B1575">
            <v>4</v>
          </cell>
          <cell r="C1575" t="str">
            <v>Avian</v>
          </cell>
          <cell r="D1575" t="str">
            <v>chicken</v>
          </cell>
          <cell r="E1575" t="str">
            <v>China</v>
          </cell>
          <cell r="F1575" t="str">
            <v>China_Central</v>
          </cell>
          <cell r="G1575" t="str">
            <v>H9N2</v>
          </cell>
          <cell r="H1575">
            <v>2010</v>
          </cell>
          <cell r="I1575" t="str">
            <v>A/chicken/Henan/A16/2010</v>
          </cell>
          <cell r="J1575" t="str">
            <v>2010/11/</v>
          </cell>
          <cell r="K1575" t="str">
            <v>Poultry</v>
          </cell>
          <cell r="L1575" t="str">
            <v>Poultry</v>
          </cell>
          <cell r="M1575" t="str">
            <v>Domestic animal</v>
          </cell>
          <cell r="N1575" t="str">
            <v>Domestic</v>
          </cell>
          <cell r="O1575" t="str">
            <v>Chicken</v>
          </cell>
        </row>
        <row r="1576">
          <cell r="A1576" t="str">
            <v>JN804021</v>
          </cell>
          <cell r="B1576">
            <v>4</v>
          </cell>
          <cell r="C1576" t="str">
            <v>Avian</v>
          </cell>
          <cell r="D1576" t="str">
            <v>chicken</v>
          </cell>
          <cell r="E1576" t="str">
            <v>China</v>
          </cell>
          <cell r="F1576" t="str">
            <v>China_West</v>
          </cell>
          <cell r="G1576" t="str">
            <v>H9N2</v>
          </cell>
          <cell r="H1576">
            <v>2010</v>
          </cell>
          <cell r="I1576" t="str">
            <v>A/chicken/Guizhou/A4/2010</v>
          </cell>
          <cell r="J1576" t="str">
            <v>2010/11/</v>
          </cell>
          <cell r="K1576" t="str">
            <v>Poultry</v>
          </cell>
          <cell r="L1576" t="str">
            <v>Poultry</v>
          </cell>
          <cell r="M1576" t="str">
            <v>Domestic animal</v>
          </cell>
          <cell r="N1576" t="str">
            <v>Domestic</v>
          </cell>
          <cell r="O1576" t="str">
            <v>Chicken</v>
          </cell>
        </row>
        <row r="1577">
          <cell r="A1577" t="str">
            <v>JN804023</v>
          </cell>
          <cell r="B1577">
            <v>4</v>
          </cell>
          <cell r="C1577" t="str">
            <v>Avian</v>
          </cell>
          <cell r="D1577" t="str">
            <v>chicken</v>
          </cell>
          <cell r="E1577" t="str">
            <v>China</v>
          </cell>
          <cell r="F1577" t="str">
            <v>China_West</v>
          </cell>
          <cell r="G1577" t="str">
            <v>H9N2</v>
          </cell>
          <cell r="H1577">
            <v>2010</v>
          </cell>
          <cell r="I1577" t="str">
            <v>A/chicken/Guizhou/D1/2010</v>
          </cell>
          <cell r="J1577" t="str">
            <v>2010/11/</v>
          </cell>
          <cell r="K1577" t="str">
            <v>Poultry</v>
          </cell>
          <cell r="L1577" t="str">
            <v>Poultry</v>
          </cell>
          <cell r="M1577" t="str">
            <v>Domestic animal</v>
          </cell>
          <cell r="N1577" t="str">
            <v>Domestic</v>
          </cell>
          <cell r="O1577" t="str">
            <v>Chicken</v>
          </cell>
        </row>
        <row r="1578">
          <cell r="A1578" t="str">
            <v>JN804024</v>
          </cell>
          <cell r="B1578">
            <v>4</v>
          </cell>
          <cell r="C1578" t="str">
            <v>Avian</v>
          </cell>
          <cell r="D1578" t="str">
            <v>chicken</v>
          </cell>
          <cell r="E1578" t="str">
            <v>China</v>
          </cell>
          <cell r="F1578" t="str">
            <v>China_West</v>
          </cell>
          <cell r="G1578" t="str">
            <v>H9N2</v>
          </cell>
          <cell r="H1578">
            <v>2010</v>
          </cell>
          <cell r="I1578" t="str">
            <v>A/chicken/Guizhou/D15/2010</v>
          </cell>
          <cell r="J1578" t="str">
            <v>2010/11/</v>
          </cell>
          <cell r="K1578" t="str">
            <v>Poultry</v>
          </cell>
          <cell r="L1578" t="str">
            <v>Poultry</v>
          </cell>
          <cell r="M1578" t="str">
            <v>Domestic animal</v>
          </cell>
          <cell r="N1578" t="str">
            <v>Domestic</v>
          </cell>
          <cell r="O1578" t="str">
            <v>Chicken</v>
          </cell>
        </row>
        <row r="1579">
          <cell r="A1579" t="str">
            <v>JN804026</v>
          </cell>
          <cell r="B1579">
            <v>4</v>
          </cell>
          <cell r="C1579" t="str">
            <v>Avian</v>
          </cell>
          <cell r="D1579" t="str">
            <v>chicken</v>
          </cell>
          <cell r="E1579" t="str">
            <v>China</v>
          </cell>
          <cell r="F1579" t="str">
            <v>China_West</v>
          </cell>
          <cell r="G1579" t="str">
            <v>H9N2</v>
          </cell>
          <cell r="H1579">
            <v>2010</v>
          </cell>
          <cell r="I1579" t="str">
            <v>A/chicken/Guizhou/E3/2010</v>
          </cell>
          <cell r="J1579" t="str">
            <v>2010/11/</v>
          </cell>
          <cell r="K1579" t="str">
            <v>Poultry</v>
          </cell>
          <cell r="L1579" t="str">
            <v>Poultry</v>
          </cell>
          <cell r="M1579" t="str">
            <v>Domestic animal</v>
          </cell>
          <cell r="N1579" t="str">
            <v>Domestic</v>
          </cell>
          <cell r="O1579" t="str">
            <v>Chicken</v>
          </cell>
        </row>
        <row r="1580">
          <cell r="A1580" t="str">
            <v>JN804028</v>
          </cell>
          <cell r="B1580">
            <v>4</v>
          </cell>
          <cell r="C1580" t="str">
            <v>Avian</v>
          </cell>
          <cell r="D1580" t="str">
            <v>chicken</v>
          </cell>
          <cell r="E1580" t="str">
            <v>China</v>
          </cell>
          <cell r="F1580" t="str">
            <v>China_West</v>
          </cell>
          <cell r="G1580" t="str">
            <v>H9N2</v>
          </cell>
          <cell r="H1580">
            <v>2010</v>
          </cell>
          <cell r="I1580" t="str">
            <v>A/chicken/Guizhou/E9/2010</v>
          </cell>
          <cell r="J1580" t="str">
            <v>2010/11/</v>
          </cell>
          <cell r="K1580" t="str">
            <v>Poultry</v>
          </cell>
          <cell r="L1580" t="str">
            <v>Poultry</v>
          </cell>
          <cell r="M1580" t="str">
            <v>Domestic animal</v>
          </cell>
          <cell r="N1580" t="str">
            <v>Domestic</v>
          </cell>
          <cell r="O1580" t="str">
            <v>Chicken</v>
          </cell>
        </row>
        <row r="1581">
          <cell r="A1581" t="str">
            <v>JN804030</v>
          </cell>
          <cell r="B1581">
            <v>4</v>
          </cell>
          <cell r="C1581" t="str">
            <v>Avian</v>
          </cell>
          <cell r="D1581" t="str">
            <v>chicken</v>
          </cell>
          <cell r="E1581" t="str">
            <v>China</v>
          </cell>
          <cell r="F1581" t="str">
            <v>China_West</v>
          </cell>
          <cell r="G1581" t="str">
            <v>H9N2</v>
          </cell>
          <cell r="H1581">
            <v>2010</v>
          </cell>
          <cell r="I1581" t="str">
            <v>A/chicken/Guizhou/E15/2010</v>
          </cell>
          <cell r="J1581" t="str">
            <v>2010/11/</v>
          </cell>
          <cell r="K1581" t="str">
            <v>Poultry</v>
          </cell>
          <cell r="L1581" t="str">
            <v>Poultry</v>
          </cell>
          <cell r="M1581" t="str">
            <v>Domestic animal</v>
          </cell>
          <cell r="N1581" t="str">
            <v>Domestic</v>
          </cell>
          <cell r="O1581" t="str">
            <v>Chicken</v>
          </cell>
        </row>
        <row r="1582">
          <cell r="A1582" t="str">
            <v>JN804031</v>
          </cell>
          <cell r="B1582">
            <v>4</v>
          </cell>
          <cell r="C1582" t="str">
            <v>Avian</v>
          </cell>
          <cell r="D1582" t="str">
            <v>chicken</v>
          </cell>
          <cell r="E1582" t="str">
            <v>China</v>
          </cell>
          <cell r="F1582" t="str">
            <v>China_West</v>
          </cell>
          <cell r="G1582" t="str">
            <v>H9N2</v>
          </cell>
          <cell r="H1582">
            <v>2010</v>
          </cell>
          <cell r="I1582" t="str">
            <v>A/chicken/Guizhou/E23/2010</v>
          </cell>
          <cell r="J1582" t="str">
            <v>2010/11/</v>
          </cell>
          <cell r="K1582" t="str">
            <v>Poultry</v>
          </cell>
          <cell r="L1582" t="str">
            <v>Poultry</v>
          </cell>
          <cell r="M1582" t="str">
            <v>Domestic animal</v>
          </cell>
          <cell r="N1582" t="str">
            <v>Domestic</v>
          </cell>
          <cell r="O1582" t="str">
            <v>Chicken</v>
          </cell>
        </row>
        <row r="1583">
          <cell r="A1583" t="str">
            <v>JN804032</v>
          </cell>
          <cell r="B1583">
            <v>4</v>
          </cell>
          <cell r="C1583" t="str">
            <v>Avian</v>
          </cell>
          <cell r="D1583" t="str">
            <v>chicken</v>
          </cell>
          <cell r="E1583" t="str">
            <v>China</v>
          </cell>
          <cell r="F1583" t="str">
            <v>China_West</v>
          </cell>
          <cell r="G1583" t="str">
            <v>H9N2</v>
          </cell>
          <cell r="H1583">
            <v>2010</v>
          </cell>
          <cell r="I1583" t="str">
            <v>A/chicken/Guizhou/E25/2010</v>
          </cell>
          <cell r="J1583" t="str">
            <v>2010/11/</v>
          </cell>
          <cell r="K1583" t="str">
            <v>Poultry</v>
          </cell>
          <cell r="L1583" t="str">
            <v>Poultry</v>
          </cell>
          <cell r="M1583" t="str">
            <v>Domestic animal</v>
          </cell>
          <cell r="N1583" t="str">
            <v>Domestic</v>
          </cell>
          <cell r="O1583" t="str">
            <v>Chicken</v>
          </cell>
        </row>
        <row r="1584">
          <cell r="A1584" t="str">
            <v>JN804034</v>
          </cell>
          <cell r="B1584">
            <v>4</v>
          </cell>
          <cell r="C1584" t="str">
            <v>Avian</v>
          </cell>
          <cell r="D1584" t="str">
            <v>chicken</v>
          </cell>
          <cell r="E1584" t="str">
            <v>China</v>
          </cell>
          <cell r="F1584" t="str">
            <v>E_Asia_E_China</v>
          </cell>
          <cell r="G1584" t="str">
            <v>H9N2</v>
          </cell>
          <cell r="H1584">
            <v>2010</v>
          </cell>
          <cell r="I1584" t="str">
            <v>A/chicken/Jiangsu/A7/2010</v>
          </cell>
          <cell r="J1584" t="str">
            <v>2010/11/</v>
          </cell>
          <cell r="K1584" t="str">
            <v>Poultry</v>
          </cell>
          <cell r="L1584" t="str">
            <v>Poultry</v>
          </cell>
          <cell r="M1584" t="str">
            <v>Domestic animal</v>
          </cell>
          <cell r="N1584" t="str">
            <v>Domestic</v>
          </cell>
          <cell r="O1584" t="str">
            <v>Chicken</v>
          </cell>
        </row>
        <row r="1585">
          <cell r="A1585" t="str">
            <v>JN804035</v>
          </cell>
          <cell r="B1585">
            <v>4</v>
          </cell>
          <cell r="C1585" t="str">
            <v>Avian</v>
          </cell>
          <cell r="D1585" t="str">
            <v>chicken</v>
          </cell>
          <cell r="E1585" t="str">
            <v>China</v>
          </cell>
          <cell r="F1585" t="str">
            <v>E_Asia_E_China</v>
          </cell>
          <cell r="G1585" t="str">
            <v>H9N2</v>
          </cell>
          <cell r="H1585">
            <v>2010</v>
          </cell>
          <cell r="I1585" t="str">
            <v>A/chicken/Jiangsu/A9/2010</v>
          </cell>
          <cell r="J1585" t="str">
            <v>2010/11/</v>
          </cell>
          <cell r="K1585" t="str">
            <v>Poultry</v>
          </cell>
          <cell r="L1585" t="str">
            <v>Poultry</v>
          </cell>
          <cell r="M1585" t="str">
            <v>Domestic animal</v>
          </cell>
          <cell r="N1585" t="str">
            <v>Domestic</v>
          </cell>
          <cell r="O1585" t="str">
            <v>Chicken</v>
          </cell>
        </row>
        <row r="1586">
          <cell r="A1586" t="str">
            <v>JN804036</v>
          </cell>
          <cell r="B1586">
            <v>4</v>
          </cell>
          <cell r="C1586" t="str">
            <v>Avian</v>
          </cell>
          <cell r="D1586" t="str">
            <v>chicken</v>
          </cell>
          <cell r="E1586" t="str">
            <v>China</v>
          </cell>
          <cell r="F1586" t="str">
            <v>E_Asia_E_China</v>
          </cell>
          <cell r="G1586" t="str">
            <v>H9N2</v>
          </cell>
          <cell r="H1586">
            <v>2010</v>
          </cell>
          <cell r="I1586" t="str">
            <v>A/chicken/Jiangsu/A11/2010</v>
          </cell>
          <cell r="J1586" t="str">
            <v>2010/11/</v>
          </cell>
          <cell r="K1586" t="str">
            <v>Poultry</v>
          </cell>
          <cell r="L1586" t="str">
            <v>Poultry</v>
          </cell>
          <cell r="M1586" t="str">
            <v>Domestic animal</v>
          </cell>
          <cell r="N1586" t="str">
            <v>Domestic</v>
          </cell>
          <cell r="O1586" t="str">
            <v>Chicken</v>
          </cell>
        </row>
        <row r="1587">
          <cell r="A1587" t="str">
            <v>JN804037</v>
          </cell>
          <cell r="B1587">
            <v>4</v>
          </cell>
          <cell r="C1587" t="str">
            <v>Avian</v>
          </cell>
          <cell r="D1587" t="str">
            <v>chicken</v>
          </cell>
          <cell r="E1587" t="str">
            <v>China</v>
          </cell>
          <cell r="F1587" t="str">
            <v>E_Asia_E_China</v>
          </cell>
          <cell r="G1587" t="str">
            <v>H9N2</v>
          </cell>
          <cell r="H1587">
            <v>2010</v>
          </cell>
          <cell r="I1587" t="str">
            <v>A/chicken/Jiangsu/A13/2010</v>
          </cell>
          <cell r="J1587" t="str">
            <v>2010/11/</v>
          </cell>
          <cell r="K1587" t="str">
            <v>Poultry</v>
          </cell>
          <cell r="L1587" t="str">
            <v>Poultry</v>
          </cell>
          <cell r="M1587" t="str">
            <v>Domestic animal</v>
          </cell>
          <cell r="N1587" t="str">
            <v>Domestic</v>
          </cell>
          <cell r="O1587" t="str">
            <v>Chicken</v>
          </cell>
        </row>
        <row r="1588">
          <cell r="A1588" t="str">
            <v>JN804038</v>
          </cell>
          <cell r="B1588">
            <v>4</v>
          </cell>
          <cell r="C1588" t="str">
            <v>Avian</v>
          </cell>
          <cell r="D1588" t="str">
            <v>chicken</v>
          </cell>
          <cell r="E1588" t="str">
            <v>China</v>
          </cell>
          <cell r="F1588" t="str">
            <v>E_Asia_E_China</v>
          </cell>
          <cell r="G1588" t="str">
            <v>H9N2</v>
          </cell>
          <cell r="H1588">
            <v>2010</v>
          </cell>
          <cell r="I1588" t="str">
            <v>A/chicken/Jiangsu/A20/2010</v>
          </cell>
          <cell r="J1588" t="str">
            <v>2010/11/</v>
          </cell>
          <cell r="K1588" t="str">
            <v>Poultry</v>
          </cell>
          <cell r="L1588" t="str">
            <v>Poultry</v>
          </cell>
          <cell r="M1588" t="str">
            <v>Domestic animal</v>
          </cell>
          <cell r="N1588" t="str">
            <v>Domestic</v>
          </cell>
          <cell r="O1588" t="str">
            <v>Chicken</v>
          </cell>
        </row>
        <row r="1589">
          <cell r="A1589" t="str">
            <v>JN804039</v>
          </cell>
          <cell r="B1589">
            <v>4</v>
          </cell>
          <cell r="C1589" t="str">
            <v>Avian</v>
          </cell>
          <cell r="D1589" t="str">
            <v>chicken</v>
          </cell>
          <cell r="E1589" t="str">
            <v>China</v>
          </cell>
          <cell r="F1589" t="str">
            <v>E_Asia_E_China</v>
          </cell>
          <cell r="G1589" t="str">
            <v>H9N2</v>
          </cell>
          <cell r="H1589">
            <v>2010</v>
          </cell>
          <cell r="I1589" t="str">
            <v>A/chicken/Jiangsu/H4/2010</v>
          </cell>
          <cell r="J1589" t="str">
            <v>2010/11/</v>
          </cell>
          <cell r="K1589" t="str">
            <v>Poultry</v>
          </cell>
          <cell r="L1589" t="str">
            <v>Poultry</v>
          </cell>
          <cell r="M1589" t="str">
            <v>Domestic animal</v>
          </cell>
          <cell r="N1589" t="str">
            <v>Domestic</v>
          </cell>
          <cell r="O1589" t="str">
            <v>Chicken</v>
          </cell>
        </row>
        <row r="1590">
          <cell r="A1590" t="str">
            <v>JN804040</v>
          </cell>
          <cell r="B1590">
            <v>4</v>
          </cell>
          <cell r="C1590" t="str">
            <v>Avian</v>
          </cell>
          <cell r="D1590" t="str">
            <v>chicken</v>
          </cell>
          <cell r="E1590" t="str">
            <v>China</v>
          </cell>
          <cell r="F1590" t="str">
            <v>E_Asia_E_China</v>
          </cell>
          <cell r="G1590" t="str">
            <v>H9N2</v>
          </cell>
          <cell r="H1590">
            <v>2010</v>
          </cell>
          <cell r="I1590" t="str">
            <v>A/chicken/Jiangsu/H6/2010</v>
          </cell>
          <cell r="J1590" t="str">
            <v>2010/11/</v>
          </cell>
          <cell r="K1590" t="str">
            <v>Poultry</v>
          </cell>
          <cell r="L1590" t="str">
            <v>Poultry</v>
          </cell>
          <cell r="M1590" t="str">
            <v>Domestic animal</v>
          </cell>
          <cell r="N1590" t="str">
            <v>Domestic</v>
          </cell>
          <cell r="O1590" t="str">
            <v>Chicken</v>
          </cell>
        </row>
        <row r="1591">
          <cell r="A1591" t="str">
            <v>JN804042</v>
          </cell>
          <cell r="B1591">
            <v>4</v>
          </cell>
          <cell r="C1591" t="str">
            <v>Avian</v>
          </cell>
          <cell r="D1591" t="str">
            <v>chicken</v>
          </cell>
          <cell r="E1591" t="str">
            <v>China</v>
          </cell>
          <cell r="F1591" t="str">
            <v>E_Asia_E_China</v>
          </cell>
          <cell r="G1591" t="str">
            <v>H9N2</v>
          </cell>
          <cell r="H1591">
            <v>2010</v>
          </cell>
          <cell r="I1591" t="str">
            <v>A/chicken/Jiangsu/H10/2010</v>
          </cell>
          <cell r="J1591" t="str">
            <v>2010/11/</v>
          </cell>
          <cell r="K1591" t="str">
            <v>Poultry</v>
          </cell>
          <cell r="L1591" t="str">
            <v>Poultry</v>
          </cell>
          <cell r="M1591" t="str">
            <v>Domestic animal</v>
          </cell>
          <cell r="N1591" t="str">
            <v>Domestic</v>
          </cell>
          <cell r="O1591" t="str">
            <v>Chicken</v>
          </cell>
        </row>
        <row r="1592">
          <cell r="A1592" t="str">
            <v>JN804043</v>
          </cell>
          <cell r="B1592">
            <v>4</v>
          </cell>
          <cell r="C1592" t="str">
            <v>Avian</v>
          </cell>
          <cell r="D1592" t="str">
            <v>chicken</v>
          </cell>
          <cell r="E1592" t="str">
            <v>China</v>
          </cell>
          <cell r="F1592" t="str">
            <v>E_Asia_E_China</v>
          </cell>
          <cell r="G1592" t="str">
            <v>H9N2</v>
          </cell>
          <cell r="H1592">
            <v>2010</v>
          </cell>
          <cell r="I1592" t="str">
            <v>A/chicken/Jiangsu/H11/2010</v>
          </cell>
          <cell r="J1592" t="str">
            <v>2010/11/</v>
          </cell>
          <cell r="K1592" t="str">
            <v>Poultry</v>
          </cell>
          <cell r="L1592" t="str">
            <v>Poultry</v>
          </cell>
          <cell r="M1592" t="str">
            <v>Domestic animal</v>
          </cell>
          <cell r="N1592" t="str">
            <v>Domestic</v>
          </cell>
          <cell r="O1592" t="str">
            <v>Chicken</v>
          </cell>
        </row>
        <row r="1593">
          <cell r="A1593" t="str">
            <v>JN804046</v>
          </cell>
          <cell r="B1593">
            <v>4</v>
          </cell>
          <cell r="C1593" t="str">
            <v>Avian</v>
          </cell>
          <cell r="D1593" t="str">
            <v>chicken</v>
          </cell>
          <cell r="E1593" t="str">
            <v>China</v>
          </cell>
          <cell r="F1593" t="str">
            <v>E_Asia_E_China</v>
          </cell>
          <cell r="G1593" t="str">
            <v>H9N2</v>
          </cell>
          <cell r="H1593">
            <v>2010</v>
          </cell>
          <cell r="I1593" t="str">
            <v>A/chicken/Jiangsu/H25/2010</v>
          </cell>
          <cell r="J1593" t="str">
            <v>2010/11/</v>
          </cell>
          <cell r="K1593" t="str">
            <v>Poultry</v>
          </cell>
          <cell r="L1593" t="str">
            <v>Poultry</v>
          </cell>
          <cell r="M1593" t="str">
            <v>Domestic animal</v>
          </cell>
          <cell r="N1593" t="str">
            <v>Domestic</v>
          </cell>
          <cell r="O1593" t="str">
            <v>Chicken</v>
          </cell>
        </row>
        <row r="1594">
          <cell r="A1594" t="str">
            <v>JN804050</v>
          </cell>
          <cell r="B1594">
            <v>4</v>
          </cell>
          <cell r="C1594" t="str">
            <v>Avian</v>
          </cell>
          <cell r="D1594" t="str">
            <v>chicken</v>
          </cell>
          <cell r="E1594" t="str">
            <v>China</v>
          </cell>
          <cell r="F1594" t="str">
            <v>China_Central</v>
          </cell>
          <cell r="G1594" t="str">
            <v>H9N2</v>
          </cell>
          <cell r="H1594">
            <v>2010</v>
          </cell>
          <cell r="I1594" t="str">
            <v>A/chicken/Hubei/A1/2010</v>
          </cell>
          <cell r="J1594" t="str">
            <v>2010/11/</v>
          </cell>
          <cell r="K1594" t="str">
            <v>Poultry</v>
          </cell>
          <cell r="L1594" t="str">
            <v>Poultry</v>
          </cell>
          <cell r="M1594" t="str">
            <v>Domestic animal</v>
          </cell>
          <cell r="N1594" t="str">
            <v>Domestic</v>
          </cell>
          <cell r="O1594" t="str">
            <v>Chicken</v>
          </cell>
        </row>
        <row r="1595">
          <cell r="A1595" t="str">
            <v>JN804051</v>
          </cell>
          <cell r="B1595">
            <v>4</v>
          </cell>
          <cell r="C1595" t="str">
            <v>Avian</v>
          </cell>
          <cell r="D1595" t="str">
            <v>chicken</v>
          </cell>
          <cell r="E1595" t="str">
            <v>China</v>
          </cell>
          <cell r="F1595" t="str">
            <v>China_Central</v>
          </cell>
          <cell r="G1595" t="str">
            <v>H9N2</v>
          </cell>
          <cell r="H1595">
            <v>2010</v>
          </cell>
          <cell r="I1595" t="str">
            <v>A/chicken/Hubei/A4/2010</v>
          </cell>
          <cell r="J1595" t="str">
            <v>2010/11/</v>
          </cell>
          <cell r="K1595" t="str">
            <v>Poultry</v>
          </cell>
          <cell r="L1595" t="str">
            <v>Poultry</v>
          </cell>
          <cell r="M1595" t="str">
            <v>Domestic animal</v>
          </cell>
          <cell r="N1595" t="str">
            <v>Domestic</v>
          </cell>
          <cell r="O1595" t="str">
            <v>Chicken</v>
          </cell>
        </row>
        <row r="1596">
          <cell r="A1596" t="str">
            <v>JN804052</v>
          </cell>
          <cell r="B1596">
            <v>4</v>
          </cell>
          <cell r="C1596" t="str">
            <v>Avian</v>
          </cell>
          <cell r="D1596" t="str">
            <v>chicken</v>
          </cell>
          <cell r="E1596" t="str">
            <v>China</v>
          </cell>
          <cell r="F1596" t="str">
            <v>China_Central</v>
          </cell>
          <cell r="G1596" t="str">
            <v>H9N2</v>
          </cell>
          <cell r="H1596">
            <v>2010</v>
          </cell>
          <cell r="I1596" t="str">
            <v>A/chicken/Hubei/A23/2010</v>
          </cell>
          <cell r="J1596" t="str">
            <v>2010/11/</v>
          </cell>
          <cell r="K1596" t="str">
            <v>Poultry</v>
          </cell>
          <cell r="L1596" t="str">
            <v>Poultry</v>
          </cell>
          <cell r="M1596" t="str">
            <v>Domestic animal</v>
          </cell>
          <cell r="N1596" t="str">
            <v>Domestic</v>
          </cell>
          <cell r="O1596" t="str">
            <v>Chicken</v>
          </cell>
        </row>
        <row r="1597">
          <cell r="A1597" t="str">
            <v>JN804053</v>
          </cell>
          <cell r="B1597">
            <v>4</v>
          </cell>
          <cell r="C1597" t="str">
            <v>Avian</v>
          </cell>
          <cell r="D1597" t="str">
            <v>chicken</v>
          </cell>
          <cell r="E1597" t="str">
            <v>China</v>
          </cell>
          <cell r="F1597" t="str">
            <v>China_Central</v>
          </cell>
          <cell r="G1597" t="str">
            <v>H9N2</v>
          </cell>
          <cell r="H1597">
            <v>2010</v>
          </cell>
          <cell r="I1597" t="str">
            <v>A/chicken/Hubei/A25/2010</v>
          </cell>
          <cell r="J1597" t="str">
            <v>2010/11/</v>
          </cell>
          <cell r="K1597" t="str">
            <v>Poultry</v>
          </cell>
          <cell r="L1597" t="str">
            <v>Poultry</v>
          </cell>
          <cell r="M1597" t="str">
            <v>Domestic animal</v>
          </cell>
          <cell r="N1597" t="str">
            <v>Domestic</v>
          </cell>
          <cell r="O1597" t="str">
            <v>Chicken</v>
          </cell>
        </row>
        <row r="1598">
          <cell r="A1598" t="str">
            <v>JN804054</v>
          </cell>
          <cell r="B1598">
            <v>4</v>
          </cell>
          <cell r="C1598" t="str">
            <v>Avian</v>
          </cell>
          <cell r="D1598" t="str">
            <v>chicken</v>
          </cell>
          <cell r="E1598" t="str">
            <v>China</v>
          </cell>
          <cell r="F1598" t="str">
            <v>China_Central</v>
          </cell>
          <cell r="G1598" t="str">
            <v>H9N2</v>
          </cell>
          <cell r="H1598">
            <v>2010</v>
          </cell>
          <cell r="I1598" t="str">
            <v>A/chicken/Hubei/A27/2010</v>
          </cell>
          <cell r="J1598" t="str">
            <v>2010/11/</v>
          </cell>
          <cell r="K1598" t="str">
            <v>Poultry</v>
          </cell>
          <cell r="L1598" t="str">
            <v>Poultry</v>
          </cell>
          <cell r="M1598" t="str">
            <v>Domestic animal</v>
          </cell>
          <cell r="N1598" t="str">
            <v>Domestic</v>
          </cell>
          <cell r="O1598" t="str">
            <v>Chicken</v>
          </cell>
        </row>
        <row r="1599">
          <cell r="A1599" t="str">
            <v>JN804055</v>
          </cell>
          <cell r="B1599">
            <v>4</v>
          </cell>
          <cell r="C1599" t="str">
            <v>Avian</v>
          </cell>
          <cell r="D1599" t="str">
            <v>chicken</v>
          </cell>
          <cell r="E1599" t="str">
            <v>China</v>
          </cell>
          <cell r="F1599" t="str">
            <v>China_Central</v>
          </cell>
          <cell r="G1599" t="str">
            <v>H9N2</v>
          </cell>
          <cell r="H1599">
            <v>2010</v>
          </cell>
          <cell r="I1599" t="str">
            <v>A/chicken/Hubei/A28/2010</v>
          </cell>
          <cell r="J1599" t="str">
            <v>2010/11/</v>
          </cell>
          <cell r="K1599" t="str">
            <v>Poultry</v>
          </cell>
          <cell r="L1599" t="str">
            <v>Poultry</v>
          </cell>
          <cell r="M1599" t="str">
            <v>Domestic animal</v>
          </cell>
          <cell r="N1599" t="str">
            <v>Domestic</v>
          </cell>
          <cell r="O1599" t="str">
            <v>Chicken</v>
          </cell>
        </row>
        <row r="1600">
          <cell r="A1600" t="str">
            <v>JN804056</v>
          </cell>
          <cell r="B1600">
            <v>4</v>
          </cell>
          <cell r="C1600" t="str">
            <v>Avian</v>
          </cell>
          <cell r="D1600" t="str">
            <v>chicken</v>
          </cell>
          <cell r="E1600" t="str">
            <v>China</v>
          </cell>
          <cell r="F1600" t="str">
            <v>China_Central</v>
          </cell>
          <cell r="G1600" t="str">
            <v>H9N2</v>
          </cell>
          <cell r="H1600">
            <v>2010</v>
          </cell>
          <cell r="I1600" t="str">
            <v>A/chicken/Hubei/A29/2010</v>
          </cell>
          <cell r="J1600" t="str">
            <v>2010/11/</v>
          </cell>
          <cell r="K1600" t="str">
            <v>Poultry</v>
          </cell>
          <cell r="L1600" t="str">
            <v>Poultry</v>
          </cell>
          <cell r="M1600" t="str">
            <v>Domestic animal</v>
          </cell>
          <cell r="N1600" t="str">
            <v>Domestic</v>
          </cell>
          <cell r="O1600" t="str">
            <v>Chicken</v>
          </cell>
        </row>
        <row r="1601">
          <cell r="A1601" t="str">
            <v>JN804057</v>
          </cell>
          <cell r="B1601">
            <v>4</v>
          </cell>
          <cell r="C1601" t="str">
            <v>Avian</v>
          </cell>
          <cell r="D1601" t="str">
            <v>chicken</v>
          </cell>
          <cell r="E1601" t="str">
            <v>China</v>
          </cell>
          <cell r="F1601" t="str">
            <v>China_Central</v>
          </cell>
          <cell r="G1601" t="str">
            <v>H9N2</v>
          </cell>
          <cell r="H1601">
            <v>2010</v>
          </cell>
          <cell r="I1601" t="str">
            <v>A/chicken/Hubei/A30/2010</v>
          </cell>
          <cell r="J1601" t="str">
            <v>2010/11/</v>
          </cell>
          <cell r="K1601" t="str">
            <v>Poultry</v>
          </cell>
          <cell r="L1601" t="str">
            <v>Poultry</v>
          </cell>
          <cell r="M1601" t="str">
            <v>Domestic animal</v>
          </cell>
          <cell r="N1601" t="str">
            <v>Domestic</v>
          </cell>
          <cell r="O1601" t="str">
            <v>Chicken</v>
          </cell>
        </row>
        <row r="1602">
          <cell r="A1602" t="str">
            <v>JN804058</v>
          </cell>
          <cell r="B1602">
            <v>4</v>
          </cell>
          <cell r="C1602" t="str">
            <v>Avian</v>
          </cell>
          <cell r="D1602" t="str">
            <v>duck</v>
          </cell>
          <cell r="E1602" t="str">
            <v>China</v>
          </cell>
          <cell r="F1602" t="str">
            <v>China_Central</v>
          </cell>
          <cell r="G1602" t="str">
            <v>H9N2</v>
          </cell>
          <cell r="H1602">
            <v>2010</v>
          </cell>
          <cell r="I1602" t="str">
            <v>A/duck/Hubei/B13/2010</v>
          </cell>
          <cell r="J1602" t="str">
            <v>2010/11/</v>
          </cell>
          <cell r="K1602" t="str">
            <v>Poultry</v>
          </cell>
          <cell r="L1602" t="str">
            <v>Poultry</v>
          </cell>
          <cell r="M1602" t="str">
            <v>Domestic animal</v>
          </cell>
          <cell r="N1602" t="str">
            <v>Domestic</v>
          </cell>
          <cell r="O1602" t="str">
            <v>Domestic_duck/geese</v>
          </cell>
        </row>
        <row r="1603">
          <cell r="A1603" t="str">
            <v>JN804059</v>
          </cell>
          <cell r="B1603">
            <v>4</v>
          </cell>
          <cell r="C1603" t="str">
            <v>Avian</v>
          </cell>
          <cell r="D1603" t="str">
            <v>chicken</v>
          </cell>
          <cell r="E1603" t="str">
            <v>China</v>
          </cell>
          <cell r="F1603" t="str">
            <v>China_Central</v>
          </cell>
          <cell r="G1603" t="str">
            <v>H9N2</v>
          </cell>
          <cell r="H1603">
            <v>2010</v>
          </cell>
          <cell r="I1603" t="str">
            <v>A/chicken/Hubei/D2/2010</v>
          </cell>
          <cell r="J1603" t="str">
            <v>2010/11/</v>
          </cell>
          <cell r="K1603" t="str">
            <v>Poultry</v>
          </cell>
          <cell r="L1603" t="str">
            <v>Poultry</v>
          </cell>
          <cell r="M1603" t="str">
            <v>Domestic animal</v>
          </cell>
          <cell r="N1603" t="str">
            <v>Domestic</v>
          </cell>
          <cell r="O1603" t="str">
            <v>Chicken</v>
          </cell>
        </row>
        <row r="1604">
          <cell r="A1604" t="str">
            <v>JN804060</v>
          </cell>
          <cell r="B1604">
            <v>4</v>
          </cell>
          <cell r="C1604" t="str">
            <v>Avian</v>
          </cell>
          <cell r="D1604" t="str">
            <v>chicken</v>
          </cell>
          <cell r="E1604" t="str">
            <v>China</v>
          </cell>
          <cell r="F1604" t="str">
            <v>China_Central</v>
          </cell>
          <cell r="G1604" t="str">
            <v>H9N2</v>
          </cell>
          <cell r="H1604">
            <v>2010</v>
          </cell>
          <cell r="I1604" t="str">
            <v>A/chicken/Hubei/D17/2010</v>
          </cell>
          <cell r="J1604" t="str">
            <v>2010/11/</v>
          </cell>
          <cell r="K1604" t="str">
            <v>Poultry</v>
          </cell>
          <cell r="L1604" t="str">
            <v>Poultry</v>
          </cell>
          <cell r="M1604" t="str">
            <v>Domestic animal</v>
          </cell>
          <cell r="N1604" t="str">
            <v>Domestic</v>
          </cell>
          <cell r="O1604" t="str">
            <v>Chicken</v>
          </cell>
        </row>
        <row r="1605">
          <cell r="A1605" t="str">
            <v>JN804064</v>
          </cell>
          <cell r="B1605">
            <v>4</v>
          </cell>
          <cell r="C1605" t="str">
            <v>Avian</v>
          </cell>
          <cell r="D1605" t="str">
            <v>chicken</v>
          </cell>
          <cell r="E1605" t="str">
            <v>China</v>
          </cell>
          <cell r="F1605" t="str">
            <v>China_Central</v>
          </cell>
          <cell r="G1605" t="str">
            <v>H9N2</v>
          </cell>
          <cell r="H1605">
            <v>2010</v>
          </cell>
          <cell r="I1605" t="str">
            <v>A/chicken/Hubei/E8/2010</v>
          </cell>
          <cell r="J1605" t="str">
            <v>2010/11/</v>
          </cell>
          <cell r="K1605" t="str">
            <v>Poultry</v>
          </cell>
          <cell r="L1605" t="str">
            <v>Poultry</v>
          </cell>
          <cell r="M1605" t="str">
            <v>Domestic animal</v>
          </cell>
          <cell r="N1605" t="str">
            <v>Domestic</v>
          </cell>
          <cell r="O1605" t="str">
            <v>Chicken</v>
          </cell>
        </row>
        <row r="1606">
          <cell r="A1606" t="str">
            <v>JN804067</v>
          </cell>
          <cell r="B1606">
            <v>4</v>
          </cell>
          <cell r="C1606" t="str">
            <v>Avian</v>
          </cell>
          <cell r="D1606" t="str">
            <v>chicken</v>
          </cell>
          <cell r="E1606" t="str">
            <v>China</v>
          </cell>
          <cell r="F1606" t="str">
            <v>China_Central</v>
          </cell>
          <cell r="G1606" t="str">
            <v>H9N2</v>
          </cell>
          <cell r="H1606">
            <v>2010</v>
          </cell>
          <cell r="I1606" t="str">
            <v>A/chicken/Hubei/E13/2010</v>
          </cell>
          <cell r="J1606" t="str">
            <v>2010/11/</v>
          </cell>
          <cell r="K1606" t="str">
            <v>Poultry</v>
          </cell>
          <cell r="L1606" t="str">
            <v>Poultry</v>
          </cell>
          <cell r="M1606" t="str">
            <v>Domestic animal</v>
          </cell>
          <cell r="N1606" t="str">
            <v>Domestic</v>
          </cell>
          <cell r="O1606" t="str">
            <v>Chicken</v>
          </cell>
        </row>
        <row r="1607">
          <cell r="A1607" t="str">
            <v>JN804069</v>
          </cell>
          <cell r="B1607">
            <v>4</v>
          </cell>
          <cell r="C1607" t="str">
            <v>Avian</v>
          </cell>
          <cell r="D1607" t="str">
            <v>chicken</v>
          </cell>
          <cell r="E1607" t="str">
            <v>China</v>
          </cell>
          <cell r="F1607" t="str">
            <v>China_Central</v>
          </cell>
          <cell r="G1607" t="str">
            <v>H9N2</v>
          </cell>
          <cell r="H1607">
            <v>2010</v>
          </cell>
          <cell r="I1607" t="str">
            <v>A/chicken/Hubei/E16/2010</v>
          </cell>
          <cell r="J1607" t="str">
            <v>2010/11/</v>
          </cell>
          <cell r="K1607" t="str">
            <v>Poultry</v>
          </cell>
          <cell r="L1607" t="str">
            <v>Poultry</v>
          </cell>
          <cell r="M1607" t="str">
            <v>Domestic animal</v>
          </cell>
          <cell r="N1607" t="str">
            <v>Domestic</v>
          </cell>
          <cell r="O1607" t="str">
            <v>Chicken</v>
          </cell>
        </row>
        <row r="1608">
          <cell r="A1608" t="str">
            <v>JN804070</v>
          </cell>
          <cell r="B1608">
            <v>4</v>
          </cell>
          <cell r="C1608" t="str">
            <v>Avian</v>
          </cell>
          <cell r="D1608" t="str">
            <v>chicken</v>
          </cell>
          <cell r="E1608" t="str">
            <v>China</v>
          </cell>
          <cell r="F1608" t="str">
            <v>China_Central</v>
          </cell>
          <cell r="G1608" t="str">
            <v>H9N2</v>
          </cell>
          <cell r="H1608">
            <v>2010</v>
          </cell>
          <cell r="I1608" t="str">
            <v>A/chicken/Hubei/E17/2010</v>
          </cell>
          <cell r="J1608" t="str">
            <v>2010/11/</v>
          </cell>
          <cell r="K1608" t="str">
            <v>Poultry</v>
          </cell>
          <cell r="L1608" t="str">
            <v>Poultry</v>
          </cell>
          <cell r="M1608" t="str">
            <v>Domestic animal</v>
          </cell>
          <cell r="N1608" t="str">
            <v>Domestic</v>
          </cell>
          <cell r="O1608" t="str">
            <v>Chicken</v>
          </cell>
        </row>
        <row r="1609">
          <cell r="A1609" t="str">
            <v>JN804071</v>
          </cell>
          <cell r="B1609">
            <v>4</v>
          </cell>
          <cell r="C1609" t="str">
            <v>Avian</v>
          </cell>
          <cell r="D1609" t="str">
            <v>chicken</v>
          </cell>
          <cell r="E1609" t="str">
            <v>China</v>
          </cell>
          <cell r="F1609" t="str">
            <v>China_Central</v>
          </cell>
          <cell r="G1609" t="str">
            <v>H9N2</v>
          </cell>
          <cell r="H1609">
            <v>2010</v>
          </cell>
          <cell r="I1609" t="str">
            <v>A/chicken/Hubei/E18/2010</v>
          </cell>
          <cell r="J1609" t="str">
            <v>2010/11/</v>
          </cell>
          <cell r="K1609" t="str">
            <v>Poultry</v>
          </cell>
          <cell r="L1609" t="str">
            <v>Poultry</v>
          </cell>
          <cell r="M1609" t="str">
            <v>Domestic animal</v>
          </cell>
          <cell r="N1609" t="str">
            <v>Domestic</v>
          </cell>
          <cell r="O1609" t="str">
            <v>Chicken</v>
          </cell>
        </row>
        <row r="1610">
          <cell r="A1610" t="str">
            <v>JN804073</v>
          </cell>
          <cell r="B1610">
            <v>4</v>
          </cell>
          <cell r="C1610" t="str">
            <v>Avian</v>
          </cell>
          <cell r="D1610" t="str">
            <v>chicken</v>
          </cell>
          <cell r="E1610" t="str">
            <v>China</v>
          </cell>
          <cell r="F1610" t="str">
            <v>China_Central</v>
          </cell>
          <cell r="G1610" t="str">
            <v>H9N2</v>
          </cell>
          <cell r="H1610">
            <v>2010</v>
          </cell>
          <cell r="I1610" t="str">
            <v>A/chicken/Hubei/E20/2010</v>
          </cell>
          <cell r="J1610" t="str">
            <v>2010/11/</v>
          </cell>
          <cell r="K1610" t="str">
            <v>Poultry</v>
          </cell>
          <cell r="L1610" t="str">
            <v>Poultry</v>
          </cell>
          <cell r="M1610" t="str">
            <v>Domestic animal</v>
          </cell>
          <cell r="N1610" t="str">
            <v>Domestic</v>
          </cell>
          <cell r="O1610" t="str">
            <v>Chicken</v>
          </cell>
        </row>
        <row r="1611">
          <cell r="A1611" t="str">
            <v>JN804075</v>
          </cell>
          <cell r="B1611">
            <v>4</v>
          </cell>
          <cell r="C1611" t="str">
            <v>Avian</v>
          </cell>
          <cell r="D1611" t="str">
            <v>chicken</v>
          </cell>
          <cell r="E1611" t="str">
            <v>China</v>
          </cell>
          <cell r="F1611" t="str">
            <v>China_Central</v>
          </cell>
          <cell r="G1611" t="str">
            <v>H9N2</v>
          </cell>
          <cell r="H1611">
            <v>2010</v>
          </cell>
          <cell r="I1611" t="str">
            <v>A/chicken/Hubei/E23/2010</v>
          </cell>
          <cell r="J1611" t="str">
            <v>2010/11/</v>
          </cell>
          <cell r="K1611" t="str">
            <v>Poultry</v>
          </cell>
          <cell r="L1611" t="str">
            <v>Poultry</v>
          </cell>
          <cell r="M1611" t="str">
            <v>Domestic animal</v>
          </cell>
          <cell r="N1611" t="str">
            <v>Domestic</v>
          </cell>
          <cell r="O1611" t="str">
            <v>Chicken</v>
          </cell>
        </row>
        <row r="1612">
          <cell r="A1612" t="str">
            <v>JN804077</v>
          </cell>
          <cell r="B1612">
            <v>4</v>
          </cell>
          <cell r="C1612" t="str">
            <v>Avian</v>
          </cell>
          <cell r="D1612" t="str">
            <v>duck</v>
          </cell>
          <cell r="E1612" t="str">
            <v>China</v>
          </cell>
          <cell r="F1612" t="str">
            <v>China_Central</v>
          </cell>
          <cell r="G1612" t="str">
            <v>H9N2</v>
          </cell>
          <cell r="H1612">
            <v>2010</v>
          </cell>
          <cell r="I1612" t="str">
            <v>A/duck/Hubei/F1/2010</v>
          </cell>
          <cell r="J1612" t="str">
            <v>2010/11/</v>
          </cell>
          <cell r="K1612" t="str">
            <v>Poultry</v>
          </cell>
          <cell r="L1612" t="str">
            <v>Poultry</v>
          </cell>
          <cell r="M1612" t="str">
            <v>Domestic animal</v>
          </cell>
          <cell r="N1612" t="str">
            <v>Domestic</v>
          </cell>
          <cell r="O1612" t="str">
            <v>Domestic_duck/geese</v>
          </cell>
        </row>
        <row r="1613">
          <cell r="A1613" t="str">
            <v>JN804078</v>
          </cell>
          <cell r="B1613">
            <v>4</v>
          </cell>
          <cell r="C1613" t="str">
            <v>Avian</v>
          </cell>
          <cell r="D1613" t="str">
            <v>chicken</v>
          </cell>
          <cell r="E1613" t="str">
            <v>China</v>
          </cell>
          <cell r="F1613" t="str">
            <v>China_Central</v>
          </cell>
          <cell r="G1613" t="str">
            <v>H9N2</v>
          </cell>
          <cell r="H1613">
            <v>2010</v>
          </cell>
          <cell r="I1613" t="str">
            <v>A/chicken/Hubei/G2/2010</v>
          </cell>
          <cell r="J1613" t="str">
            <v>2010/11/</v>
          </cell>
          <cell r="K1613" t="str">
            <v>Poultry</v>
          </cell>
          <cell r="L1613" t="str">
            <v>Poultry</v>
          </cell>
          <cell r="M1613" t="str">
            <v>Domestic animal</v>
          </cell>
          <cell r="N1613" t="str">
            <v>Domestic</v>
          </cell>
          <cell r="O1613" t="str">
            <v>Chicken</v>
          </cell>
        </row>
        <row r="1614">
          <cell r="A1614" t="str">
            <v>JN804079</v>
          </cell>
          <cell r="B1614">
            <v>4</v>
          </cell>
          <cell r="C1614" t="str">
            <v>Avian</v>
          </cell>
          <cell r="D1614" t="str">
            <v>chicken</v>
          </cell>
          <cell r="E1614" t="str">
            <v>China</v>
          </cell>
          <cell r="F1614" t="str">
            <v>China_Central</v>
          </cell>
          <cell r="G1614" t="str">
            <v>H9N2</v>
          </cell>
          <cell r="H1614">
            <v>2010</v>
          </cell>
          <cell r="I1614" t="str">
            <v>A/chicken/Hubei/G4/2010</v>
          </cell>
          <cell r="J1614" t="str">
            <v>2010/11/</v>
          </cell>
          <cell r="K1614" t="str">
            <v>Poultry</v>
          </cell>
          <cell r="L1614" t="str">
            <v>Poultry</v>
          </cell>
          <cell r="M1614" t="str">
            <v>Domestic animal</v>
          </cell>
          <cell r="N1614" t="str">
            <v>Domestic</v>
          </cell>
          <cell r="O1614" t="str">
            <v>Chicken</v>
          </cell>
        </row>
        <row r="1615">
          <cell r="A1615" t="str">
            <v>JN804080</v>
          </cell>
          <cell r="B1615">
            <v>4</v>
          </cell>
          <cell r="C1615" t="str">
            <v>Avian</v>
          </cell>
          <cell r="D1615" t="str">
            <v>chicken</v>
          </cell>
          <cell r="E1615" t="str">
            <v>China</v>
          </cell>
          <cell r="F1615" t="str">
            <v>China_Central</v>
          </cell>
          <cell r="G1615" t="str">
            <v>H9N2</v>
          </cell>
          <cell r="H1615">
            <v>2010</v>
          </cell>
          <cell r="I1615" t="str">
            <v>A/chicken/Hubei/G5/2010</v>
          </cell>
          <cell r="J1615" t="str">
            <v>2010/11/</v>
          </cell>
          <cell r="K1615" t="str">
            <v>Poultry</v>
          </cell>
          <cell r="L1615" t="str">
            <v>Poultry</v>
          </cell>
          <cell r="M1615" t="str">
            <v>Domestic animal</v>
          </cell>
          <cell r="N1615" t="str">
            <v>Domestic</v>
          </cell>
          <cell r="O1615" t="str">
            <v>Chicken</v>
          </cell>
        </row>
        <row r="1616">
          <cell r="A1616" t="str">
            <v>JN804081</v>
          </cell>
          <cell r="B1616">
            <v>4</v>
          </cell>
          <cell r="C1616" t="str">
            <v>Avian</v>
          </cell>
          <cell r="D1616" t="str">
            <v>chicken</v>
          </cell>
          <cell r="E1616" t="str">
            <v>China</v>
          </cell>
          <cell r="F1616" t="str">
            <v>China_Central</v>
          </cell>
          <cell r="G1616" t="str">
            <v>H9N2</v>
          </cell>
          <cell r="H1616">
            <v>2010</v>
          </cell>
          <cell r="I1616" t="str">
            <v>A/chicken/Hubei/G6/2010</v>
          </cell>
          <cell r="J1616" t="str">
            <v>2010/11/</v>
          </cell>
          <cell r="K1616" t="str">
            <v>Poultry</v>
          </cell>
          <cell r="L1616" t="str">
            <v>Poultry</v>
          </cell>
          <cell r="M1616" t="str">
            <v>Domestic animal</v>
          </cell>
          <cell r="N1616" t="str">
            <v>Domestic</v>
          </cell>
          <cell r="O1616" t="str">
            <v>Chicken</v>
          </cell>
        </row>
        <row r="1617">
          <cell r="A1617" t="str">
            <v>JN804082</v>
          </cell>
          <cell r="B1617">
            <v>4</v>
          </cell>
          <cell r="C1617" t="str">
            <v>Avian</v>
          </cell>
          <cell r="D1617" t="str">
            <v>chicken</v>
          </cell>
          <cell r="E1617" t="str">
            <v>China</v>
          </cell>
          <cell r="F1617" t="str">
            <v>China_Central</v>
          </cell>
          <cell r="G1617" t="str">
            <v>H9N2</v>
          </cell>
          <cell r="H1617">
            <v>2010</v>
          </cell>
          <cell r="I1617" t="str">
            <v>A/chicken/Hubei/G9/2010</v>
          </cell>
          <cell r="J1617" t="str">
            <v>2010/11/</v>
          </cell>
          <cell r="K1617" t="str">
            <v>Poultry</v>
          </cell>
          <cell r="L1617" t="str">
            <v>Poultry</v>
          </cell>
          <cell r="M1617" t="str">
            <v>Domestic animal</v>
          </cell>
          <cell r="N1617" t="str">
            <v>Domestic</v>
          </cell>
          <cell r="O1617" t="str">
            <v>Chicken</v>
          </cell>
        </row>
        <row r="1618">
          <cell r="A1618" t="str">
            <v>JN804083</v>
          </cell>
          <cell r="B1618">
            <v>4</v>
          </cell>
          <cell r="C1618" t="str">
            <v>Avian</v>
          </cell>
          <cell r="D1618" t="str">
            <v>chicken</v>
          </cell>
          <cell r="E1618" t="str">
            <v>China</v>
          </cell>
          <cell r="F1618" t="str">
            <v>China_Central</v>
          </cell>
          <cell r="G1618" t="str">
            <v>H9N2</v>
          </cell>
          <cell r="H1618">
            <v>2010</v>
          </cell>
          <cell r="I1618" t="str">
            <v>A/chicken/Hubei/G10/2010</v>
          </cell>
          <cell r="J1618" t="str">
            <v>2010/11/</v>
          </cell>
          <cell r="K1618" t="str">
            <v>Poultry</v>
          </cell>
          <cell r="L1618" t="str">
            <v>Poultry</v>
          </cell>
          <cell r="M1618" t="str">
            <v>Domestic animal</v>
          </cell>
          <cell r="N1618" t="str">
            <v>Domestic</v>
          </cell>
          <cell r="O1618" t="str">
            <v>Chicken</v>
          </cell>
        </row>
        <row r="1619">
          <cell r="A1619" t="str">
            <v>JN804084</v>
          </cell>
          <cell r="B1619">
            <v>4</v>
          </cell>
          <cell r="C1619" t="str">
            <v>Avian</v>
          </cell>
          <cell r="D1619" t="str">
            <v>chicken</v>
          </cell>
          <cell r="E1619" t="str">
            <v>China</v>
          </cell>
          <cell r="F1619" t="str">
            <v>China_Central</v>
          </cell>
          <cell r="G1619" t="str">
            <v>H9N2</v>
          </cell>
          <cell r="H1619">
            <v>2010</v>
          </cell>
          <cell r="I1619" t="str">
            <v>A/chicken/Hubei/G16/2010</v>
          </cell>
          <cell r="J1619" t="str">
            <v>2010/11/</v>
          </cell>
          <cell r="K1619" t="str">
            <v>Poultry</v>
          </cell>
          <cell r="L1619" t="str">
            <v>Poultry</v>
          </cell>
          <cell r="M1619" t="str">
            <v>Domestic animal</v>
          </cell>
          <cell r="N1619" t="str">
            <v>Domestic</v>
          </cell>
          <cell r="O1619" t="str">
            <v>Chicken</v>
          </cell>
        </row>
        <row r="1620">
          <cell r="A1620" t="str">
            <v>JN804085</v>
          </cell>
          <cell r="B1620">
            <v>4</v>
          </cell>
          <cell r="C1620" t="str">
            <v>Avian</v>
          </cell>
          <cell r="D1620" t="str">
            <v>chicken</v>
          </cell>
          <cell r="E1620" t="str">
            <v>China</v>
          </cell>
          <cell r="F1620" t="str">
            <v>China_Central</v>
          </cell>
          <cell r="G1620" t="str">
            <v>H9N2</v>
          </cell>
          <cell r="H1620">
            <v>2010</v>
          </cell>
          <cell r="I1620" t="str">
            <v>A/chicken/Hubei/G19/2010</v>
          </cell>
          <cell r="J1620" t="str">
            <v>2010/11/</v>
          </cell>
          <cell r="K1620" t="str">
            <v>Poultry</v>
          </cell>
          <cell r="L1620" t="str">
            <v>Poultry</v>
          </cell>
          <cell r="M1620" t="str">
            <v>Domestic animal</v>
          </cell>
          <cell r="N1620" t="str">
            <v>Domestic</v>
          </cell>
          <cell r="O1620" t="str">
            <v>Chicken</v>
          </cell>
        </row>
        <row r="1621">
          <cell r="A1621" t="str">
            <v>JN804086</v>
          </cell>
          <cell r="B1621">
            <v>4</v>
          </cell>
          <cell r="C1621" t="str">
            <v>Avian</v>
          </cell>
          <cell r="D1621" t="str">
            <v>chicken</v>
          </cell>
          <cell r="E1621" t="str">
            <v>China</v>
          </cell>
          <cell r="F1621" t="str">
            <v>China_Central</v>
          </cell>
          <cell r="G1621" t="str">
            <v>H9N2</v>
          </cell>
          <cell r="H1621">
            <v>2010</v>
          </cell>
          <cell r="I1621" t="str">
            <v>A/chicken/Hubei/G21/2010</v>
          </cell>
          <cell r="J1621" t="str">
            <v>2010/11/</v>
          </cell>
          <cell r="K1621" t="str">
            <v>Poultry</v>
          </cell>
          <cell r="L1621" t="str">
            <v>Poultry</v>
          </cell>
          <cell r="M1621" t="str">
            <v>Domestic animal</v>
          </cell>
          <cell r="N1621" t="str">
            <v>Domestic</v>
          </cell>
          <cell r="O1621" t="str">
            <v>Chicken</v>
          </cell>
        </row>
        <row r="1622">
          <cell r="A1622" t="str">
            <v>JN804088</v>
          </cell>
          <cell r="B1622">
            <v>4</v>
          </cell>
          <cell r="C1622" t="str">
            <v>Avian</v>
          </cell>
          <cell r="D1622" t="str">
            <v>chicken</v>
          </cell>
          <cell r="E1622" t="str">
            <v>China</v>
          </cell>
          <cell r="F1622" t="str">
            <v>China_Central</v>
          </cell>
          <cell r="G1622" t="str">
            <v>H9N2</v>
          </cell>
          <cell r="H1622">
            <v>2010</v>
          </cell>
          <cell r="I1622" t="str">
            <v>A/chicken/Guangdong/D2/2010</v>
          </cell>
          <cell r="J1622" t="str">
            <v>2010/11/</v>
          </cell>
          <cell r="K1622" t="str">
            <v>Poultry</v>
          </cell>
          <cell r="L1622" t="str">
            <v>Poultry</v>
          </cell>
          <cell r="M1622" t="str">
            <v>Domestic animal</v>
          </cell>
          <cell r="N1622" t="str">
            <v>Domestic</v>
          </cell>
          <cell r="O1622" t="str">
            <v>Chicken</v>
          </cell>
        </row>
        <row r="1623">
          <cell r="A1623" t="str">
            <v>JN804089</v>
          </cell>
          <cell r="B1623">
            <v>4</v>
          </cell>
          <cell r="C1623" t="str">
            <v>Avian</v>
          </cell>
          <cell r="D1623" t="str">
            <v>chicken</v>
          </cell>
          <cell r="E1623" t="str">
            <v>China</v>
          </cell>
          <cell r="F1623" t="str">
            <v>China_Central</v>
          </cell>
          <cell r="G1623" t="str">
            <v>H9N2</v>
          </cell>
          <cell r="H1623">
            <v>2010</v>
          </cell>
          <cell r="I1623" t="str">
            <v>A/chicken/Guangdong/D4/2010</v>
          </cell>
          <cell r="J1623" t="str">
            <v>2010/11/</v>
          </cell>
          <cell r="K1623" t="str">
            <v>Poultry</v>
          </cell>
          <cell r="L1623" t="str">
            <v>Poultry</v>
          </cell>
          <cell r="M1623" t="str">
            <v>Domestic animal</v>
          </cell>
          <cell r="N1623" t="str">
            <v>Domestic</v>
          </cell>
          <cell r="O1623" t="str">
            <v>Chicken</v>
          </cell>
        </row>
        <row r="1624">
          <cell r="A1624" t="str">
            <v>JN804090</v>
          </cell>
          <cell r="B1624">
            <v>4</v>
          </cell>
          <cell r="C1624" t="str">
            <v>Avian</v>
          </cell>
          <cell r="D1624" t="str">
            <v>chicken</v>
          </cell>
          <cell r="E1624" t="str">
            <v>China</v>
          </cell>
          <cell r="F1624" t="str">
            <v>China_Central</v>
          </cell>
          <cell r="G1624" t="str">
            <v>H9N2</v>
          </cell>
          <cell r="H1624">
            <v>2010</v>
          </cell>
          <cell r="I1624" t="str">
            <v>A/chicken/Guangdong/D7/2010</v>
          </cell>
          <cell r="J1624" t="str">
            <v>2010/11/</v>
          </cell>
          <cell r="K1624" t="str">
            <v>Poultry</v>
          </cell>
          <cell r="L1624" t="str">
            <v>Poultry</v>
          </cell>
          <cell r="M1624" t="str">
            <v>Domestic animal</v>
          </cell>
          <cell r="N1624" t="str">
            <v>Domestic</v>
          </cell>
          <cell r="O1624" t="str">
            <v>Chicken</v>
          </cell>
        </row>
        <row r="1625">
          <cell r="A1625" t="str">
            <v>JN804091</v>
          </cell>
          <cell r="B1625">
            <v>4</v>
          </cell>
          <cell r="C1625" t="str">
            <v>Avian</v>
          </cell>
          <cell r="D1625" t="str">
            <v>chicken</v>
          </cell>
          <cell r="E1625" t="str">
            <v>China</v>
          </cell>
          <cell r="F1625" t="str">
            <v>China_Central</v>
          </cell>
          <cell r="G1625" t="str">
            <v>H9N2</v>
          </cell>
          <cell r="H1625">
            <v>2010</v>
          </cell>
          <cell r="I1625" t="str">
            <v>A/chicken/Guangdong/D8/2010</v>
          </cell>
          <cell r="J1625" t="str">
            <v>2010/11/</v>
          </cell>
          <cell r="K1625" t="str">
            <v>Poultry</v>
          </cell>
          <cell r="L1625" t="str">
            <v>Poultry</v>
          </cell>
          <cell r="M1625" t="str">
            <v>Domestic animal</v>
          </cell>
          <cell r="N1625" t="str">
            <v>Domestic</v>
          </cell>
          <cell r="O1625" t="str">
            <v>Chicken</v>
          </cell>
        </row>
        <row r="1626">
          <cell r="A1626" t="str">
            <v>JN804092</v>
          </cell>
          <cell r="B1626">
            <v>4</v>
          </cell>
          <cell r="C1626" t="str">
            <v>Avian</v>
          </cell>
          <cell r="D1626" t="str">
            <v>chicken</v>
          </cell>
          <cell r="E1626" t="str">
            <v>China</v>
          </cell>
          <cell r="F1626" t="str">
            <v>China_Central</v>
          </cell>
          <cell r="G1626" t="str">
            <v>H9N2</v>
          </cell>
          <cell r="H1626">
            <v>2010</v>
          </cell>
          <cell r="I1626" t="str">
            <v>A/chicken/Guangdong/D9/2010</v>
          </cell>
          <cell r="J1626" t="str">
            <v>2010/11/</v>
          </cell>
          <cell r="K1626" t="str">
            <v>Poultry</v>
          </cell>
          <cell r="L1626" t="str">
            <v>Poultry</v>
          </cell>
          <cell r="M1626" t="str">
            <v>Domestic animal</v>
          </cell>
          <cell r="N1626" t="str">
            <v>Domestic</v>
          </cell>
          <cell r="O1626" t="str">
            <v>Chicken</v>
          </cell>
        </row>
        <row r="1627">
          <cell r="A1627" t="str">
            <v>JN804093</v>
          </cell>
          <cell r="B1627">
            <v>4</v>
          </cell>
          <cell r="C1627" t="str">
            <v>Avian</v>
          </cell>
          <cell r="D1627" t="str">
            <v>chicken</v>
          </cell>
          <cell r="E1627" t="str">
            <v>China</v>
          </cell>
          <cell r="F1627" t="str">
            <v>China_Central</v>
          </cell>
          <cell r="G1627" t="str">
            <v>H9N2</v>
          </cell>
          <cell r="H1627">
            <v>2010</v>
          </cell>
          <cell r="I1627" t="str">
            <v>A/chicken/Guangdong/H11/2010</v>
          </cell>
          <cell r="J1627" t="str">
            <v>2010/11/</v>
          </cell>
          <cell r="K1627" t="str">
            <v>Poultry</v>
          </cell>
          <cell r="L1627" t="str">
            <v>Poultry</v>
          </cell>
          <cell r="M1627" t="str">
            <v>Domestic animal</v>
          </cell>
          <cell r="N1627" t="str">
            <v>Domestic</v>
          </cell>
          <cell r="O1627" t="str">
            <v>Chicken</v>
          </cell>
        </row>
        <row r="1628">
          <cell r="A1628" t="str">
            <v>JN804094</v>
          </cell>
          <cell r="B1628">
            <v>4</v>
          </cell>
          <cell r="C1628" t="str">
            <v>Avian</v>
          </cell>
          <cell r="D1628" t="str">
            <v>chicken</v>
          </cell>
          <cell r="E1628" t="str">
            <v>China</v>
          </cell>
          <cell r="F1628" t="str">
            <v>China_Central</v>
          </cell>
          <cell r="G1628" t="str">
            <v>H9N2</v>
          </cell>
          <cell r="H1628">
            <v>2010</v>
          </cell>
          <cell r="I1628" t="str">
            <v>A/chicken/Guangdong/H12/2010</v>
          </cell>
          <cell r="J1628" t="str">
            <v>2010/11/</v>
          </cell>
          <cell r="K1628" t="str">
            <v>Poultry</v>
          </cell>
          <cell r="L1628" t="str">
            <v>Poultry</v>
          </cell>
          <cell r="M1628" t="str">
            <v>Domestic animal</v>
          </cell>
          <cell r="N1628" t="str">
            <v>Domestic</v>
          </cell>
          <cell r="O1628" t="str">
            <v>Chicken</v>
          </cell>
        </row>
        <row r="1629">
          <cell r="A1629" t="str">
            <v>JN804095</v>
          </cell>
          <cell r="B1629">
            <v>4</v>
          </cell>
          <cell r="C1629" t="str">
            <v>Avian</v>
          </cell>
          <cell r="D1629" t="str">
            <v>chicken</v>
          </cell>
          <cell r="E1629" t="str">
            <v>China</v>
          </cell>
          <cell r="F1629" t="str">
            <v>China_Central</v>
          </cell>
          <cell r="G1629" t="str">
            <v>H9N2</v>
          </cell>
          <cell r="H1629">
            <v>2010</v>
          </cell>
          <cell r="I1629" t="str">
            <v>A/chicken/Guangdong/H28/2010</v>
          </cell>
          <cell r="J1629" t="str">
            <v>2010/11/</v>
          </cell>
          <cell r="K1629" t="str">
            <v>Poultry</v>
          </cell>
          <cell r="L1629" t="str">
            <v>Poultry</v>
          </cell>
          <cell r="M1629" t="str">
            <v>Domestic animal</v>
          </cell>
          <cell r="N1629" t="str">
            <v>Domestic</v>
          </cell>
          <cell r="O1629" t="str">
            <v>Chicken</v>
          </cell>
        </row>
        <row r="1630">
          <cell r="A1630" t="str">
            <v>JN804096</v>
          </cell>
          <cell r="B1630">
            <v>4</v>
          </cell>
          <cell r="C1630" t="str">
            <v>Avian</v>
          </cell>
          <cell r="D1630" t="str">
            <v>chicken</v>
          </cell>
          <cell r="E1630" t="str">
            <v>China</v>
          </cell>
          <cell r="F1630" t="str">
            <v>China_Central</v>
          </cell>
          <cell r="G1630" t="str">
            <v>H9N2</v>
          </cell>
          <cell r="H1630">
            <v>2010</v>
          </cell>
          <cell r="I1630" t="str">
            <v>A/chicken/Guangdong/H29/2010</v>
          </cell>
          <cell r="J1630" t="str">
            <v>2010/11/</v>
          </cell>
          <cell r="K1630" t="str">
            <v>Poultry</v>
          </cell>
          <cell r="L1630" t="str">
            <v>Poultry</v>
          </cell>
          <cell r="M1630" t="str">
            <v>Domestic animal</v>
          </cell>
          <cell r="N1630" t="str">
            <v>Domestic</v>
          </cell>
          <cell r="O1630" t="str">
            <v>Chicken</v>
          </cell>
        </row>
        <row r="1631">
          <cell r="A1631" t="str">
            <v>JN804097</v>
          </cell>
          <cell r="B1631">
            <v>4</v>
          </cell>
          <cell r="C1631" t="str">
            <v>Avian</v>
          </cell>
          <cell r="D1631" t="str">
            <v>chicken</v>
          </cell>
          <cell r="E1631" t="str">
            <v>China</v>
          </cell>
          <cell r="F1631" t="str">
            <v>E_Asia_E_China</v>
          </cell>
          <cell r="G1631" t="str">
            <v>H9N2</v>
          </cell>
          <cell r="H1631">
            <v>2011</v>
          </cell>
          <cell r="I1631" t="str">
            <v>A/chicken/Anhui/A12/2011</v>
          </cell>
          <cell r="J1631" t="str">
            <v>2011/03/</v>
          </cell>
          <cell r="K1631" t="str">
            <v>Poultry</v>
          </cell>
          <cell r="L1631" t="str">
            <v>Poultry</v>
          </cell>
          <cell r="M1631" t="str">
            <v>Domestic animal</v>
          </cell>
          <cell r="N1631" t="str">
            <v>Domestic</v>
          </cell>
          <cell r="O1631" t="str">
            <v>Chicken</v>
          </cell>
        </row>
        <row r="1632">
          <cell r="A1632" t="str">
            <v>JN804098</v>
          </cell>
          <cell r="B1632">
            <v>4</v>
          </cell>
          <cell r="C1632" t="str">
            <v>Avian</v>
          </cell>
          <cell r="D1632" t="str">
            <v>chicken</v>
          </cell>
          <cell r="E1632" t="str">
            <v>China</v>
          </cell>
          <cell r="F1632" t="str">
            <v>E_Asia_E_China</v>
          </cell>
          <cell r="G1632" t="str">
            <v>H9N2</v>
          </cell>
          <cell r="H1632">
            <v>2011</v>
          </cell>
          <cell r="I1632" t="str">
            <v>A/chicken/Anhui/A13/2011</v>
          </cell>
          <cell r="J1632" t="str">
            <v>2011/03/</v>
          </cell>
          <cell r="K1632" t="str">
            <v>Poultry</v>
          </cell>
          <cell r="L1632" t="str">
            <v>Poultry</v>
          </cell>
          <cell r="M1632" t="str">
            <v>Domestic animal</v>
          </cell>
          <cell r="N1632" t="str">
            <v>Domestic</v>
          </cell>
          <cell r="O1632" t="str">
            <v>Chicken</v>
          </cell>
        </row>
        <row r="1633">
          <cell r="A1633" t="str">
            <v>JN804100</v>
          </cell>
          <cell r="B1633">
            <v>4</v>
          </cell>
          <cell r="C1633" t="str">
            <v>Avian</v>
          </cell>
          <cell r="D1633" t="str">
            <v>chicken</v>
          </cell>
          <cell r="E1633" t="str">
            <v>China</v>
          </cell>
          <cell r="F1633" t="str">
            <v>E_Asia_E_China</v>
          </cell>
          <cell r="G1633" t="str">
            <v>H9N2</v>
          </cell>
          <cell r="H1633">
            <v>2011</v>
          </cell>
          <cell r="I1633" t="str">
            <v>A/chicken/Anhui/A17/2011</v>
          </cell>
          <cell r="J1633" t="str">
            <v>2011/03/</v>
          </cell>
          <cell r="K1633" t="str">
            <v>Poultry</v>
          </cell>
          <cell r="L1633" t="str">
            <v>Poultry</v>
          </cell>
          <cell r="M1633" t="str">
            <v>Domestic animal</v>
          </cell>
          <cell r="N1633" t="str">
            <v>Domestic</v>
          </cell>
          <cell r="O1633" t="str">
            <v>Chicken</v>
          </cell>
        </row>
        <row r="1634">
          <cell r="A1634" t="str">
            <v>JN804101</v>
          </cell>
          <cell r="B1634">
            <v>4</v>
          </cell>
          <cell r="C1634" t="str">
            <v>Avian</v>
          </cell>
          <cell r="D1634" t="str">
            <v>chicken</v>
          </cell>
          <cell r="E1634" t="str">
            <v>China</v>
          </cell>
          <cell r="F1634" t="str">
            <v>E_Asia_E_China</v>
          </cell>
          <cell r="G1634" t="str">
            <v>H9N2</v>
          </cell>
          <cell r="H1634">
            <v>2011</v>
          </cell>
          <cell r="I1634" t="str">
            <v>A/chicken/Anhui/A20/2011</v>
          </cell>
          <cell r="J1634" t="str">
            <v>2011/03/</v>
          </cell>
          <cell r="K1634" t="str">
            <v>Poultry</v>
          </cell>
          <cell r="L1634" t="str">
            <v>Poultry</v>
          </cell>
          <cell r="M1634" t="str">
            <v>Domestic animal</v>
          </cell>
          <cell r="N1634" t="str">
            <v>Domestic</v>
          </cell>
          <cell r="O1634" t="str">
            <v>Chicken</v>
          </cell>
        </row>
        <row r="1635">
          <cell r="A1635" t="str">
            <v>JN804109</v>
          </cell>
          <cell r="B1635">
            <v>4</v>
          </cell>
          <cell r="C1635" t="str">
            <v>Avian</v>
          </cell>
          <cell r="D1635" t="str">
            <v>chicken</v>
          </cell>
          <cell r="E1635" t="str">
            <v>China</v>
          </cell>
          <cell r="F1635" t="str">
            <v>E_Asia_E_China</v>
          </cell>
          <cell r="G1635" t="str">
            <v>H9N2</v>
          </cell>
          <cell r="H1635">
            <v>2011</v>
          </cell>
          <cell r="I1635" t="str">
            <v>A/chicken/Anhui/A3/2011</v>
          </cell>
          <cell r="J1635" t="str">
            <v>2011/03/</v>
          </cell>
          <cell r="K1635" t="str">
            <v>Poultry</v>
          </cell>
          <cell r="L1635" t="str">
            <v>Poultry</v>
          </cell>
          <cell r="M1635" t="str">
            <v>Domestic animal</v>
          </cell>
          <cell r="N1635" t="str">
            <v>Domestic</v>
          </cell>
          <cell r="O1635" t="str">
            <v>Chicken</v>
          </cell>
        </row>
        <row r="1636">
          <cell r="A1636" t="str">
            <v>JN804113</v>
          </cell>
          <cell r="B1636">
            <v>4</v>
          </cell>
          <cell r="C1636" t="str">
            <v>Avian</v>
          </cell>
          <cell r="D1636" t="str">
            <v>chicken</v>
          </cell>
          <cell r="E1636" t="str">
            <v>China</v>
          </cell>
          <cell r="F1636" t="str">
            <v>E_Asia_E_China</v>
          </cell>
          <cell r="G1636" t="str">
            <v>H9N2</v>
          </cell>
          <cell r="H1636">
            <v>2011</v>
          </cell>
          <cell r="I1636" t="str">
            <v>A/chicken/Anhui/A9/2011</v>
          </cell>
          <cell r="J1636" t="str">
            <v>2011/03/</v>
          </cell>
          <cell r="K1636" t="str">
            <v>Poultry</v>
          </cell>
          <cell r="L1636" t="str">
            <v>Poultry</v>
          </cell>
          <cell r="M1636" t="str">
            <v>Domestic animal</v>
          </cell>
          <cell r="N1636" t="str">
            <v>Domestic</v>
          </cell>
          <cell r="O1636" t="str">
            <v>Chicken</v>
          </cell>
        </row>
        <row r="1637">
          <cell r="A1637" t="str">
            <v>JN804114</v>
          </cell>
          <cell r="B1637">
            <v>4</v>
          </cell>
          <cell r="C1637" t="str">
            <v>Avian</v>
          </cell>
          <cell r="D1637" t="str">
            <v>chicken</v>
          </cell>
          <cell r="E1637" t="str">
            <v>China</v>
          </cell>
          <cell r="F1637" t="str">
            <v>E_Asia_E_China</v>
          </cell>
          <cell r="G1637" t="str">
            <v>H9N2</v>
          </cell>
          <cell r="H1637">
            <v>2011</v>
          </cell>
          <cell r="I1637" t="str">
            <v>A/chicken/Anhui/D14/2011</v>
          </cell>
          <cell r="J1637" t="str">
            <v>2011/03/</v>
          </cell>
          <cell r="K1637" t="str">
            <v>Poultry</v>
          </cell>
          <cell r="L1637" t="str">
            <v>Poultry</v>
          </cell>
          <cell r="M1637" t="str">
            <v>Domestic animal</v>
          </cell>
          <cell r="N1637" t="str">
            <v>Domestic</v>
          </cell>
          <cell r="O1637" t="str">
            <v>Chicken</v>
          </cell>
        </row>
        <row r="1638">
          <cell r="A1638" t="str">
            <v>JN804115</v>
          </cell>
          <cell r="B1638">
            <v>4</v>
          </cell>
          <cell r="C1638" t="str">
            <v>Avian</v>
          </cell>
          <cell r="D1638" t="str">
            <v>chicken</v>
          </cell>
          <cell r="E1638" t="str">
            <v>China</v>
          </cell>
          <cell r="F1638" t="str">
            <v>E_Asia_E_China</v>
          </cell>
          <cell r="G1638" t="str">
            <v>H9N2</v>
          </cell>
          <cell r="H1638">
            <v>2011</v>
          </cell>
          <cell r="I1638" t="str">
            <v>A/chicken/Anhui/D30/2011</v>
          </cell>
          <cell r="J1638" t="str">
            <v>2011/03/</v>
          </cell>
          <cell r="K1638" t="str">
            <v>Poultry</v>
          </cell>
          <cell r="L1638" t="str">
            <v>Poultry</v>
          </cell>
          <cell r="M1638" t="str">
            <v>Domestic animal</v>
          </cell>
          <cell r="N1638" t="str">
            <v>Domestic</v>
          </cell>
          <cell r="O1638" t="str">
            <v>Chicken</v>
          </cell>
        </row>
        <row r="1639">
          <cell r="A1639" t="str">
            <v>JN804116</v>
          </cell>
          <cell r="B1639">
            <v>4</v>
          </cell>
          <cell r="C1639" t="str">
            <v>Avian</v>
          </cell>
          <cell r="D1639" t="str">
            <v>chicken</v>
          </cell>
          <cell r="E1639" t="str">
            <v>China</v>
          </cell>
          <cell r="F1639" t="str">
            <v>E_Asia_E_China</v>
          </cell>
          <cell r="G1639" t="str">
            <v>H9N2</v>
          </cell>
          <cell r="H1639">
            <v>2011</v>
          </cell>
          <cell r="I1639" t="str">
            <v>A/chicken/Anhui/E13/2011</v>
          </cell>
          <cell r="J1639" t="str">
            <v>2011/03/</v>
          </cell>
          <cell r="K1639" t="str">
            <v>Poultry</v>
          </cell>
          <cell r="L1639" t="str">
            <v>Poultry</v>
          </cell>
          <cell r="M1639" t="str">
            <v>Domestic animal</v>
          </cell>
          <cell r="N1639" t="str">
            <v>Domestic</v>
          </cell>
          <cell r="O1639" t="str">
            <v>Chicken</v>
          </cell>
        </row>
        <row r="1640">
          <cell r="A1640" t="str">
            <v>JN804117</v>
          </cell>
          <cell r="B1640">
            <v>4</v>
          </cell>
          <cell r="C1640" t="str">
            <v>Avian</v>
          </cell>
          <cell r="D1640" t="str">
            <v>chicken</v>
          </cell>
          <cell r="E1640" t="str">
            <v>China</v>
          </cell>
          <cell r="F1640" t="str">
            <v>E_Asia_E_China</v>
          </cell>
          <cell r="G1640" t="str">
            <v>H9N2</v>
          </cell>
          <cell r="H1640">
            <v>2011</v>
          </cell>
          <cell r="I1640" t="str">
            <v>A/chicken/Anhui/E16/2011</v>
          </cell>
          <cell r="J1640" t="str">
            <v>2011/03/</v>
          </cell>
          <cell r="K1640" t="str">
            <v>Poultry</v>
          </cell>
          <cell r="L1640" t="str">
            <v>Poultry</v>
          </cell>
          <cell r="M1640" t="str">
            <v>Domestic animal</v>
          </cell>
          <cell r="N1640" t="str">
            <v>Domestic</v>
          </cell>
          <cell r="O1640" t="str">
            <v>Chicken</v>
          </cell>
        </row>
        <row r="1641">
          <cell r="A1641" t="str">
            <v>JN804118</v>
          </cell>
          <cell r="B1641">
            <v>4</v>
          </cell>
          <cell r="C1641" t="str">
            <v>Avian</v>
          </cell>
          <cell r="D1641" t="str">
            <v>chicken</v>
          </cell>
          <cell r="E1641" t="str">
            <v>China</v>
          </cell>
          <cell r="F1641" t="str">
            <v>E_Asia_E_China</v>
          </cell>
          <cell r="G1641" t="str">
            <v>H9N2</v>
          </cell>
          <cell r="H1641">
            <v>2011</v>
          </cell>
          <cell r="I1641" t="str">
            <v>A/chicken/Anhui/E18/2011</v>
          </cell>
          <cell r="J1641" t="str">
            <v>2011/03/</v>
          </cell>
          <cell r="K1641" t="str">
            <v>Poultry</v>
          </cell>
          <cell r="L1641" t="str">
            <v>Poultry</v>
          </cell>
          <cell r="M1641" t="str">
            <v>Domestic animal</v>
          </cell>
          <cell r="N1641" t="str">
            <v>Domestic</v>
          </cell>
          <cell r="O1641" t="str">
            <v>Chicken</v>
          </cell>
        </row>
        <row r="1642">
          <cell r="A1642" t="str">
            <v>JN804119</v>
          </cell>
          <cell r="B1642">
            <v>4</v>
          </cell>
          <cell r="C1642" t="str">
            <v>Avian</v>
          </cell>
          <cell r="D1642" t="str">
            <v>chicken</v>
          </cell>
          <cell r="E1642" t="str">
            <v>China</v>
          </cell>
          <cell r="F1642" t="str">
            <v>E_Asia_E_China</v>
          </cell>
          <cell r="G1642" t="str">
            <v>H9N2</v>
          </cell>
          <cell r="H1642">
            <v>2011</v>
          </cell>
          <cell r="I1642" t="str">
            <v>A/chicken/Anhui/E19/2011</v>
          </cell>
          <cell r="J1642" t="str">
            <v>2011/03/</v>
          </cell>
          <cell r="K1642" t="str">
            <v>Poultry</v>
          </cell>
          <cell r="L1642" t="str">
            <v>Poultry</v>
          </cell>
          <cell r="M1642" t="str">
            <v>Domestic animal</v>
          </cell>
          <cell r="N1642" t="str">
            <v>Domestic</v>
          </cell>
          <cell r="O1642" t="str">
            <v>Chicken</v>
          </cell>
        </row>
        <row r="1643">
          <cell r="A1643" t="str">
            <v>JN804121</v>
          </cell>
          <cell r="B1643">
            <v>4</v>
          </cell>
          <cell r="C1643" t="str">
            <v>Avian</v>
          </cell>
          <cell r="D1643" t="str">
            <v>chicken</v>
          </cell>
          <cell r="E1643" t="str">
            <v>China</v>
          </cell>
          <cell r="F1643" t="str">
            <v>E_Asia_E_China</v>
          </cell>
          <cell r="G1643" t="str">
            <v>H9N2</v>
          </cell>
          <cell r="H1643">
            <v>2011</v>
          </cell>
          <cell r="I1643" t="str">
            <v>A/chicken/Anhui/E22/2011</v>
          </cell>
          <cell r="J1643" t="str">
            <v>2011/03/</v>
          </cell>
          <cell r="K1643" t="str">
            <v>Poultry</v>
          </cell>
          <cell r="L1643" t="str">
            <v>Poultry</v>
          </cell>
          <cell r="M1643" t="str">
            <v>Domestic animal</v>
          </cell>
          <cell r="N1643" t="str">
            <v>Domestic</v>
          </cell>
          <cell r="O1643" t="str">
            <v>Chicken</v>
          </cell>
        </row>
        <row r="1644">
          <cell r="A1644" t="str">
            <v>JN804125</v>
          </cell>
          <cell r="B1644">
            <v>4</v>
          </cell>
          <cell r="C1644" t="str">
            <v>Avian</v>
          </cell>
          <cell r="D1644" t="str">
            <v>chicken</v>
          </cell>
          <cell r="E1644" t="str">
            <v>China</v>
          </cell>
          <cell r="F1644" t="str">
            <v>E_Asia_E_China</v>
          </cell>
          <cell r="G1644" t="str">
            <v>H9N2</v>
          </cell>
          <cell r="H1644">
            <v>2011</v>
          </cell>
          <cell r="I1644" t="str">
            <v>A/chicken/Anhui/E26/2011</v>
          </cell>
          <cell r="J1644" t="str">
            <v>2011/03/</v>
          </cell>
          <cell r="K1644" t="str">
            <v>Poultry</v>
          </cell>
          <cell r="L1644" t="str">
            <v>Poultry</v>
          </cell>
          <cell r="M1644" t="str">
            <v>Domestic animal</v>
          </cell>
          <cell r="N1644" t="str">
            <v>Domestic</v>
          </cell>
          <cell r="O1644" t="str">
            <v>Chicken</v>
          </cell>
        </row>
        <row r="1645">
          <cell r="A1645" t="str">
            <v>JN804127</v>
          </cell>
          <cell r="B1645">
            <v>4</v>
          </cell>
          <cell r="C1645" t="str">
            <v>Avian</v>
          </cell>
          <cell r="D1645" t="str">
            <v>chicken</v>
          </cell>
          <cell r="E1645" t="str">
            <v>China</v>
          </cell>
          <cell r="F1645" t="str">
            <v>E_Asia_E_China</v>
          </cell>
          <cell r="G1645" t="str">
            <v>H9N2</v>
          </cell>
          <cell r="H1645">
            <v>2011</v>
          </cell>
          <cell r="I1645" t="str">
            <v>A/chicken/Anhui/E29/2011</v>
          </cell>
          <cell r="J1645" t="str">
            <v>2011/03/</v>
          </cell>
          <cell r="K1645" t="str">
            <v>Poultry</v>
          </cell>
          <cell r="L1645" t="str">
            <v>Poultry</v>
          </cell>
          <cell r="M1645" t="str">
            <v>Domestic animal</v>
          </cell>
          <cell r="N1645" t="str">
            <v>Domestic</v>
          </cell>
          <cell r="O1645" t="str">
            <v>Chicken</v>
          </cell>
        </row>
        <row r="1646">
          <cell r="A1646" t="str">
            <v>JN804133</v>
          </cell>
          <cell r="B1646">
            <v>4</v>
          </cell>
          <cell r="C1646" t="str">
            <v>Avian</v>
          </cell>
          <cell r="D1646" t="str">
            <v>chicken</v>
          </cell>
          <cell r="E1646" t="str">
            <v>China</v>
          </cell>
          <cell r="F1646" t="str">
            <v>E_Asia_E_China</v>
          </cell>
          <cell r="G1646" t="str">
            <v>H9N2</v>
          </cell>
          <cell r="H1646">
            <v>2011</v>
          </cell>
          <cell r="I1646" t="str">
            <v>A/chicken/Anhui/E9/2011</v>
          </cell>
          <cell r="J1646" t="str">
            <v>2011/03/</v>
          </cell>
          <cell r="K1646" t="str">
            <v>Poultry</v>
          </cell>
          <cell r="L1646" t="str">
            <v>Poultry</v>
          </cell>
          <cell r="M1646" t="str">
            <v>Domestic animal</v>
          </cell>
          <cell r="N1646" t="str">
            <v>Domestic</v>
          </cell>
          <cell r="O1646" t="str">
            <v>Chicken</v>
          </cell>
        </row>
        <row r="1647">
          <cell r="A1647" t="str">
            <v>JN804145</v>
          </cell>
          <cell r="B1647">
            <v>4</v>
          </cell>
          <cell r="C1647" t="str">
            <v>Avian</v>
          </cell>
          <cell r="D1647" t="str">
            <v>chicken</v>
          </cell>
          <cell r="E1647" t="str">
            <v>China</v>
          </cell>
          <cell r="F1647" t="str">
            <v>E_Asia_E_China</v>
          </cell>
          <cell r="G1647" t="str">
            <v>H9N2</v>
          </cell>
          <cell r="H1647">
            <v>2011</v>
          </cell>
          <cell r="I1647" t="str">
            <v>A/chicken/Anhui/I24/2011</v>
          </cell>
          <cell r="J1647" t="str">
            <v>2011/03/</v>
          </cell>
          <cell r="K1647" t="str">
            <v>Poultry</v>
          </cell>
          <cell r="L1647" t="str">
            <v>Poultry</v>
          </cell>
          <cell r="M1647" t="str">
            <v>Domestic animal</v>
          </cell>
          <cell r="N1647" t="str">
            <v>Domestic</v>
          </cell>
          <cell r="O1647" t="str">
            <v>Chicken</v>
          </cell>
        </row>
        <row r="1648">
          <cell r="A1648" t="str">
            <v>JN804150</v>
          </cell>
          <cell r="B1648">
            <v>4</v>
          </cell>
          <cell r="C1648" t="str">
            <v>Avian</v>
          </cell>
          <cell r="D1648" t="str">
            <v>chicken</v>
          </cell>
          <cell r="E1648" t="str">
            <v>China</v>
          </cell>
          <cell r="F1648" t="str">
            <v>E_Asia_E_China</v>
          </cell>
          <cell r="G1648" t="str">
            <v>H9N2</v>
          </cell>
          <cell r="H1648">
            <v>2011</v>
          </cell>
          <cell r="I1648" t="str">
            <v>A/chicken/Anhui/I4/2011</v>
          </cell>
          <cell r="J1648" t="str">
            <v>2011/03/</v>
          </cell>
          <cell r="K1648" t="str">
            <v>Poultry</v>
          </cell>
          <cell r="L1648" t="str">
            <v>Poultry</v>
          </cell>
          <cell r="M1648" t="str">
            <v>Domestic animal</v>
          </cell>
          <cell r="N1648" t="str">
            <v>Domestic</v>
          </cell>
          <cell r="O1648" t="str">
            <v>Chicken</v>
          </cell>
        </row>
        <row r="1649">
          <cell r="A1649" t="str">
            <v>JN804152</v>
          </cell>
          <cell r="B1649">
            <v>4</v>
          </cell>
          <cell r="C1649" t="str">
            <v>Avian</v>
          </cell>
          <cell r="D1649" t="str">
            <v>chicken</v>
          </cell>
          <cell r="E1649" t="str">
            <v>China</v>
          </cell>
          <cell r="F1649" t="str">
            <v>E_Asia_E_China</v>
          </cell>
          <cell r="G1649" t="str">
            <v>H9N2</v>
          </cell>
          <cell r="H1649">
            <v>2011</v>
          </cell>
          <cell r="I1649" t="str">
            <v>A/chicken/Anhui/I8/2011</v>
          </cell>
          <cell r="J1649" t="str">
            <v>2011/03/</v>
          </cell>
          <cell r="K1649" t="str">
            <v>Poultry</v>
          </cell>
          <cell r="L1649" t="str">
            <v>Poultry</v>
          </cell>
          <cell r="M1649" t="str">
            <v>Domestic animal</v>
          </cell>
          <cell r="N1649" t="str">
            <v>Domestic</v>
          </cell>
          <cell r="O1649" t="str">
            <v>Chicken</v>
          </cell>
        </row>
        <row r="1650">
          <cell r="A1650" t="str">
            <v>JN804158</v>
          </cell>
          <cell r="B1650">
            <v>4</v>
          </cell>
          <cell r="C1650" t="str">
            <v>Avian</v>
          </cell>
          <cell r="D1650" t="str">
            <v>chicken</v>
          </cell>
          <cell r="E1650" t="str">
            <v>China</v>
          </cell>
          <cell r="F1650" t="str">
            <v>E_Asia_E_China</v>
          </cell>
          <cell r="G1650" t="str">
            <v>H9N2</v>
          </cell>
          <cell r="H1650">
            <v>2011</v>
          </cell>
          <cell r="I1650" t="str">
            <v>A/chicken/Anhui/K13/2011</v>
          </cell>
          <cell r="J1650" t="str">
            <v>2011/03/</v>
          </cell>
          <cell r="K1650" t="str">
            <v>Poultry</v>
          </cell>
          <cell r="L1650" t="str">
            <v>Poultry</v>
          </cell>
          <cell r="M1650" t="str">
            <v>Domestic animal</v>
          </cell>
          <cell r="N1650" t="str">
            <v>Domestic</v>
          </cell>
          <cell r="O1650" t="str">
            <v>Chicken</v>
          </cell>
        </row>
        <row r="1651">
          <cell r="A1651" t="str">
            <v>JN804180</v>
          </cell>
          <cell r="B1651">
            <v>4</v>
          </cell>
          <cell r="C1651" t="str">
            <v>Avian</v>
          </cell>
          <cell r="D1651" t="str">
            <v>chicken</v>
          </cell>
          <cell r="E1651" t="str">
            <v>China</v>
          </cell>
          <cell r="F1651" t="str">
            <v>China_West</v>
          </cell>
          <cell r="G1651" t="str">
            <v>H9N2</v>
          </cell>
          <cell r="H1651">
            <v>2011</v>
          </cell>
          <cell r="I1651" t="str">
            <v>A/chicken/Chongqing/G10/2011</v>
          </cell>
          <cell r="J1651" t="str">
            <v>2011/03/</v>
          </cell>
          <cell r="K1651" t="str">
            <v>Poultry</v>
          </cell>
          <cell r="L1651" t="str">
            <v>Poultry</v>
          </cell>
          <cell r="M1651" t="str">
            <v>Domestic animal</v>
          </cell>
          <cell r="N1651" t="str">
            <v>Domestic</v>
          </cell>
          <cell r="O1651" t="str">
            <v>Chicken</v>
          </cell>
        </row>
        <row r="1652">
          <cell r="A1652" t="str">
            <v>JN804182</v>
          </cell>
          <cell r="B1652">
            <v>4</v>
          </cell>
          <cell r="C1652" t="str">
            <v>Avian</v>
          </cell>
          <cell r="D1652" t="str">
            <v>chicken</v>
          </cell>
          <cell r="E1652" t="str">
            <v>China</v>
          </cell>
          <cell r="F1652" t="str">
            <v>China_West</v>
          </cell>
          <cell r="G1652" t="str">
            <v>H9N2</v>
          </cell>
          <cell r="H1652">
            <v>2011</v>
          </cell>
          <cell r="I1652" t="str">
            <v>A/chicken/Chongqing/G12/2011</v>
          </cell>
          <cell r="J1652" t="str">
            <v>2011/03/</v>
          </cell>
          <cell r="K1652" t="str">
            <v>Poultry</v>
          </cell>
          <cell r="L1652" t="str">
            <v>Poultry</v>
          </cell>
          <cell r="M1652" t="str">
            <v>Domestic animal</v>
          </cell>
          <cell r="N1652" t="str">
            <v>Domestic</v>
          </cell>
          <cell r="O1652" t="str">
            <v>Chicken</v>
          </cell>
        </row>
        <row r="1653">
          <cell r="A1653" t="str">
            <v>JN804183</v>
          </cell>
          <cell r="B1653">
            <v>4</v>
          </cell>
          <cell r="C1653" t="str">
            <v>Avian</v>
          </cell>
          <cell r="D1653" t="str">
            <v>chicken</v>
          </cell>
          <cell r="E1653" t="str">
            <v>China</v>
          </cell>
          <cell r="F1653" t="str">
            <v>China_West</v>
          </cell>
          <cell r="G1653" t="str">
            <v>H9N2</v>
          </cell>
          <cell r="H1653">
            <v>2011</v>
          </cell>
          <cell r="I1653" t="str">
            <v>A/chicken/Chongqing/G14/2011</v>
          </cell>
          <cell r="J1653" t="str">
            <v>2011/03/</v>
          </cell>
          <cell r="K1653" t="str">
            <v>Poultry</v>
          </cell>
          <cell r="L1653" t="str">
            <v>Poultry</v>
          </cell>
          <cell r="M1653" t="str">
            <v>Domestic animal</v>
          </cell>
          <cell r="N1653" t="str">
            <v>Domestic</v>
          </cell>
          <cell r="O1653" t="str">
            <v>Chicken</v>
          </cell>
        </row>
        <row r="1654">
          <cell r="A1654" t="str">
            <v>JN804185</v>
          </cell>
          <cell r="B1654">
            <v>4</v>
          </cell>
          <cell r="C1654" t="str">
            <v>Avian</v>
          </cell>
          <cell r="D1654" t="str">
            <v>chicken</v>
          </cell>
          <cell r="E1654" t="str">
            <v>China</v>
          </cell>
          <cell r="F1654" t="str">
            <v>China_West</v>
          </cell>
          <cell r="G1654" t="str">
            <v>H9N2</v>
          </cell>
          <cell r="H1654">
            <v>2011</v>
          </cell>
          <cell r="I1654" t="str">
            <v>A/chicken/Chongqing/G21/2011</v>
          </cell>
          <cell r="J1654" t="str">
            <v>2011/03/</v>
          </cell>
          <cell r="K1654" t="str">
            <v>Poultry</v>
          </cell>
          <cell r="L1654" t="str">
            <v>Poultry</v>
          </cell>
          <cell r="M1654" t="str">
            <v>Domestic animal</v>
          </cell>
          <cell r="N1654" t="str">
            <v>Domestic</v>
          </cell>
          <cell r="O1654" t="str">
            <v>Chicken</v>
          </cell>
        </row>
        <row r="1655">
          <cell r="A1655" t="str">
            <v>JN804186</v>
          </cell>
          <cell r="B1655">
            <v>4</v>
          </cell>
          <cell r="C1655" t="str">
            <v>Avian</v>
          </cell>
          <cell r="D1655" t="str">
            <v>chicken</v>
          </cell>
          <cell r="E1655" t="str">
            <v>China</v>
          </cell>
          <cell r="F1655" t="str">
            <v>China_West</v>
          </cell>
          <cell r="G1655" t="str">
            <v>H9N2</v>
          </cell>
          <cell r="H1655">
            <v>2011</v>
          </cell>
          <cell r="I1655" t="str">
            <v>A/chicken/Chongqing/G23/2011</v>
          </cell>
          <cell r="J1655" t="str">
            <v>2011/03/</v>
          </cell>
          <cell r="K1655" t="str">
            <v>Poultry</v>
          </cell>
          <cell r="L1655" t="str">
            <v>Poultry</v>
          </cell>
          <cell r="M1655" t="str">
            <v>Domestic animal</v>
          </cell>
          <cell r="N1655" t="str">
            <v>Domestic</v>
          </cell>
          <cell r="O1655" t="str">
            <v>Chicken</v>
          </cell>
        </row>
        <row r="1656">
          <cell r="A1656" t="str">
            <v>JN804187</v>
          </cell>
          <cell r="B1656">
            <v>4</v>
          </cell>
          <cell r="C1656" t="str">
            <v>Avian</v>
          </cell>
          <cell r="D1656" t="str">
            <v>chicken</v>
          </cell>
          <cell r="E1656" t="str">
            <v>China</v>
          </cell>
          <cell r="F1656" t="str">
            <v>China_West</v>
          </cell>
          <cell r="G1656" t="str">
            <v>H9N2</v>
          </cell>
          <cell r="H1656">
            <v>2011</v>
          </cell>
          <cell r="I1656" t="str">
            <v>A/chicken/Chongqing/G25/2011</v>
          </cell>
          <cell r="J1656" t="str">
            <v>2011/03/</v>
          </cell>
          <cell r="K1656" t="str">
            <v>Poultry</v>
          </cell>
          <cell r="L1656" t="str">
            <v>Poultry</v>
          </cell>
          <cell r="M1656" t="str">
            <v>Domestic animal</v>
          </cell>
          <cell r="N1656" t="str">
            <v>Domestic</v>
          </cell>
          <cell r="O1656" t="str">
            <v>Chicken</v>
          </cell>
        </row>
        <row r="1657">
          <cell r="A1657" t="str">
            <v>JN804193</v>
          </cell>
          <cell r="B1657">
            <v>4</v>
          </cell>
          <cell r="C1657" t="str">
            <v>Avian</v>
          </cell>
          <cell r="D1657" t="str">
            <v>chicken</v>
          </cell>
          <cell r="E1657" t="str">
            <v>China</v>
          </cell>
          <cell r="F1657" t="str">
            <v>China_West</v>
          </cell>
          <cell r="G1657" t="str">
            <v>H9N2</v>
          </cell>
          <cell r="H1657">
            <v>2011</v>
          </cell>
          <cell r="I1657" t="str">
            <v>A/chicken/Chongqing/J17/2011</v>
          </cell>
          <cell r="J1657" t="str">
            <v>2011/03/</v>
          </cell>
          <cell r="K1657" t="str">
            <v>Poultry</v>
          </cell>
          <cell r="L1657" t="str">
            <v>Poultry</v>
          </cell>
          <cell r="M1657" t="str">
            <v>Domestic animal</v>
          </cell>
          <cell r="N1657" t="str">
            <v>Domestic</v>
          </cell>
          <cell r="O1657" t="str">
            <v>Chicken</v>
          </cell>
        </row>
        <row r="1658">
          <cell r="A1658" t="str">
            <v>JN804200</v>
          </cell>
          <cell r="B1658">
            <v>4</v>
          </cell>
          <cell r="C1658" t="str">
            <v>Avian</v>
          </cell>
          <cell r="D1658" t="str">
            <v>chicken</v>
          </cell>
          <cell r="E1658" t="str">
            <v>China</v>
          </cell>
          <cell r="F1658" t="str">
            <v>China_West</v>
          </cell>
          <cell r="G1658" t="str">
            <v>H9N2</v>
          </cell>
          <cell r="H1658">
            <v>2011</v>
          </cell>
          <cell r="I1658" t="str">
            <v>A/chicken/Guizhou/B11/2011</v>
          </cell>
          <cell r="J1658" t="str">
            <v>2011/03/</v>
          </cell>
          <cell r="K1658" t="str">
            <v>Poultry</v>
          </cell>
          <cell r="L1658" t="str">
            <v>Poultry</v>
          </cell>
          <cell r="M1658" t="str">
            <v>Domestic animal</v>
          </cell>
          <cell r="N1658" t="str">
            <v>Domestic</v>
          </cell>
          <cell r="O1658" t="str">
            <v>Chicken</v>
          </cell>
        </row>
        <row r="1659">
          <cell r="A1659" t="str">
            <v>JN804202</v>
          </cell>
          <cell r="B1659">
            <v>4</v>
          </cell>
          <cell r="C1659" t="str">
            <v>Avian</v>
          </cell>
          <cell r="D1659" t="str">
            <v>chicken</v>
          </cell>
          <cell r="E1659" t="str">
            <v>China</v>
          </cell>
          <cell r="F1659" t="str">
            <v>China_West</v>
          </cell>
          <cell r="G1659" t="str">
            <v>H9N2</v>
          </cell>
          <cell r="H1659">
            <v>2011</v>
          </cell>
          <cell r="I1659" t="str">
            <v>A/chicken/Guizhou/E11/2011</v>
          </cell>
          <cell r="J1659" t="str">
            <v>2011/03/</v>
          </cell>
          <cell r="K1659" t="str">
            <v>Poultry</v>
          </cell>
          <cell r="L1659" t="str">
            <v>Poultry</v>
          </cell>
          <cell r="M1659" t="str">
            <v>Domestic animal</v>
          </cell>
          <cell r="N1659" t="str">
            <v>Domestic</v>
          </cell>
          <cell r="O1659" t="str">
            <v>Chicken</v>
          </cell>
        </row>
        <row r="1660">
          <cell r="A1660" t="str">
            <v>JN804203</v>
          </cell>
          <cell r="B1660">
            <v>4</v>
          </cell>
          <cell r="C1660" t="str">
            <v>Avian</v>
          </cell>
          <cell r="D1660" t="str">
            <v>chicken</v>
          </cell>
          <cell r="E1660" t="str">
            <v>China</v>
          </cell>
          <cell r="F1660" t="str">
            <v>China_West</v>
          </cell>
          <cell r="G1660" t="str">
            <v>H9N2</v>
          </cell>
          <cell r="H1660">
            <v>2011</v>
          </cell>
          <cell r="I1660" t="str">
            <v>A/chicken/Guizhou/G12/2011</v>
          </cell>
          <cell r="J1660" t="str">
            <v>2011/03/</v>
          </cell>
          <cell r="K1660" t="str">
            <v>Poultry</v>
          </cell>
          <cell r="L1660" t="str">
            <v>Poultry</v>
          </cell>
          <cell r="M1660" t="str">
            <v>Domestic animal</v>
          </cell>
          <cell r="N1660" t="str">
            <v>Domestic</v>
          </cell>
          <cell r="O1660" t="str">
            <v>Chicken</v>
          </cell>
        </row>
        <row r="1661">
          <cell r="A1661" t="str">
            <v>JN804204</v>
          </cell>
          <cell r="B1661">
            <v>4</v>
          </cell>
          <cell r="C1661" t="str">
            <v>Avian</v>
          </cell>
          <cell r="D1661" t="str">
            <v>chicken</v>
          </cell>
          <cell r="E1661" t="str">
            <v>China</v>
          </cell>
          <cell r="F1661" t="str">
            <v>China_West</v>
          </cell>
          <cell r="G1661" t="str">
            <v>H9N2</v>
          </cell>
          <cell r="H1661">
            <v>2011</v>
          </cell>
          <cell r="I1661" t="str">
            <v>A/chicken/Guizhou/G17/2011</v>
          </cell>
          <cell r="J1661" t="str">
            <v>2011/03/</v>
          </cell>
          <cell r="K1661" t="str">
            <v>Poultry</v>
          </cell>
          <cell r="L1661" t="str">
            <v>Poultry</v>
          </cell>
          <cell r="M1661" t="str">
            <v>Domestic animal</v>
          </cell>
          <cell r="N1661" t="str">
            <v>Domestic</v>
          </cell>
          <cell r="O1661" t="str">
            <v>Chicken</v>
          </cell>
        </row>
        <row r="1662">
          <cell r="A1662" t="str">
            <v>JN804205</v>
          </cell>
          <cell r="B1662">
            <v>4</v>
          </cell>
          <cell r="C1662" t="str">
            <v>Avian</v>
          </cell>
          <cell r="D1662" t="str">
            <v>chicken</v>
          </cell>
          <cell r="E1662" t="str">
            <v>China</v>
          </cell>
          <cell r="F1662" t="str">
            <v>China_West</v>
          </cell>
          <cell r="G1662" t="str">
            <v>H9N2</v>
          </cell>
          <cell r="H1662">
            <v>2011</v>
          </cell>
          <cell r="I1662" t="str">
            <v>A/chicken/Guizhou/G22/2011</v>
          </cell>
          <cell r="J1662" t="str">
            <v>2011/03/</v>
          </cell>
          <cell r="K1662" t="str">
            <v>Poultry</v>
          </cell>
          <cell r="L1662" t="str">
            <v>Poultry</v>
          </cell>
          <cell r="M1662" t="str">
            <v>Domestic animal</v>
          </cell>
          <cell r="N1662" t="str">
            <v>Domestic</v>
          </cell>
          <cell r="O1662" t="str">
            <v>Chicken</v>
          </cell>
        </row>
        <row r="1663">
          <cell r="A1663" t="str">
            <v>JN804206</v>
          </cell>
          <cell r="B1663">
            <v>4</v>
          </cell>
          <cell r="C1663" t="str">
            <v>Avian</v>
          </cell>
          <cell r="D1663" t="str">
            <v>chicken</v>
          </cell>
          <cell r="E1663" t="str">
            <v>China</v>
          </cell>
          <cell r="F1663" t="str">
            <v>China_West</v>
          </cell>
          <cell r="G1663" t="str">
            <v>H9N2</v>
          </cell>
          <cell r="H1663">
            <v>2011</v>
          </cell>
          <cell r="I1663" t="str">
            <v>A/chicken/Guizhou/G23/2011</v>
          </cell>
          <cell r="J1663" t="str">
            <v>2011/03/</v>
          </cell>
          <cell r="K1663" t="str">
            <v>Poultry</v>
          </cell>
          <cell r="L1663" t="str">
            <v>Poultry</v>
          </cell>
          <cell r="M1663" t="str">
            <v>Domestic animal</v>
          </cell>
          <cell r="N1663" t="str">
            <v>Domestic</v>
          </cell>
          <cell r="O1663" t="str">
            <v>Chicken</v>
          </cell>
        </row>
        <row r="1664">
          <cell r="A1664" t="str">
            <v>JN804207</v>
          </cell>
          <cell r="B1664">
            <v>4</v>
          </cell>
          <cell r="C1664" t="str">
            <v>Avian</v>
          </cell>
          <cell r="D1664" t="str">
            <v>chicken</v>
          </cell>
          <cell r="E1664" t="str">
            <v>China</v>
          </cell>
          <cell r="F1664" t="str">
            <v>China_West</v>
          </cell>
          <cell r="G1664" t="str">
            <v>H9N2</v>
          </cell>
          <cell r="H1664">
            <v>2011</v>
          </cell>
          <cell r="I1664" t="str">
            <v>A/chicken/Guizhou/H24/2011</v>
          </cell>
          <cell r="J1664" t="str">
            <v>2011/03/</v>
          </cell>
          <cell r="K1664" t="str">
            <v>Poultry</v>
          </cell>
          <cell r="L1664" t="str">
            <v>Poultry</v>
          </cell>
          <cell r="M1664" t="str">
            <v>Domestic animal</v>
          </cell>
          <cell r="N1664" t="str">
            <v>Domestic</v>
          </cell>
          <cell r="O1664" t="str">
            <v>Chicken</v>
          </cell>
        </row>
        <row r="1665">
          <cell r="A1665" t="str">
            <v>JN804208</v>
          </cell>
          <cell r="B1665">
            <v>4</v>
          </cell>
          <cell r="C1665" t="str">
            <v>Avian</v>
          </cell>
          <cell r="D1665" t="str">
            <v>chicken</v>
          </cell>
          <cell r="E1665" t="str">
            <v>China</v>
          </cell>
          <cell r="F1665" t="str">
            <v>China_Central</v>
          </cell>
          <cell r="G1665" t="str">
            <v>H9N2</v>
          </cell>
          <cell r="H1665">
            <v>2011</v>
          </cell>
          <cell r="I1665" t="str">
            <v>A/chicken/Hainan/A13/2011</v>
          </cell>
          <cell r="J1665" t="str">
            <v>2011/03/</v>
          </cell>
          <cell r="K1665" t="str">
            <v>Poultry</v>
          </cell>
          <cell r="L1665" t="str">
            <v>Poultry</v>
          </cell>
          <cell r="M1665" t="str">
            <v>Domestic animal</v>
          </cell>
          <cell r="N1665" t="str">
            <v>Domestic</v>
          </cell>
          <cell r="O1665" t="str">
            <v>Chicken</v>
          </cell>
        </row>
        <row r="1666">
          <cell r="A1666" t="str">
            <v>JN804209</v>
          </cell>
          <cell r="B1666">
            <v>4</v>
          </cell>
          <cell r="C1666" t="str">
            <v>Avian</v>
          </cell>
          <cell r="D1666" t="str">
            <v>chicken</v>
          </cell>
          <cell r="E1666" t="str">
            <v>China</v>
          </cell>
          <cell r="F1666" t="str">
            <v>China_Central</v>
          </cell>
          <cell r="G1666" t="str">
            <v>H9N2</v>
          </cell>
          <cell r="H1666">
            <v>2011</v>
          </cell>
          <cell r="I1666" t="str">
            <v>A/chicken/Hainan/A26/2011</v>
          </cell>
          <cell r="J1666" t="str">
            <v>2011/03/</v>
          </cell>
          <cell r="K1666" t="str">
            <v>Poultry</v>
          </cell>
          <cell r="L1666" t="str">
            <v>Poultry</v>
          </cell>
          <cell r="M1666" t="str">
            <v>Domestic animal</v>
          </cell>
          <cell r="N1666" t="str">
            <v>Domestic</v>
          </cell>
          <cell r="O1666" t="str">
            <v>Chicken</v>
          </cell>
        </row>
        <row r="1667">
          <cell r="A1667" t="str">
            <v>JN804210</v>
          </cell>
          <cell r="B1667">
            <v>4</v>
          </cell>
          <cell r="C1667" t="str">
            <v>Avian</v>
          </cell>
          <cell r="D1667" t="str">
            <v>chicken</v>
          </cell>
          <cell r="E1667" t="str">
            <v>China</v>
          </cell>
          <cell r="F1667" t="str">
            <v>China_Central</v>
          </cell>
          <cell r="G1667" t="str">
            <v>H9N2</v>
          </cell>
          <cell r="H1667">
            <v>2011</v>
          </cell>
          <cell r="I1667" t="str">
            <v>A/chicken/Hainan/A4/2011</v>
          </cell>
          <cell r="J1667" t="str">
            <v>2011/03/</v>
          </cell>
          <cell r="K1667" t="str">
            <v>Poultry</v>
          </cell>
          <cell r="L1667" t="str">
            <v>Poultry</v>
          </cell>
          <cell r="M1667" t="str">
            <v>Domestic animal</v>
          </cell>
          <cell r="N1667" t="str">
            <v>Domestic</v>
          </cell>
          <cell r="O1667" t="str">
            <v>Chicken</v>
          </cell>
        </row>
        <row r="1668">
          <cell r="A1668" t="str">
            <v>JN804213</v>
          </cell>
          <cell r="B1668">
            <v>4</v>
          </cell>
          <cell r="C1668" t="str">
            <v>Avian</v>
          </cell>
          <cell r="D1668" t="str">
            <v>chicken</v>
          </cell>
          <cell r="E1668" t="str">
            <v>China</v>
          </cell>
          <cell r="F1668" t="str">
            <v>China_Central</v>
          </cell>
          <cell r="G1668" t="str">
            <v>H9N2</v>
          </cell>
          <cell r="H1668">
            <v>2011</v>
          </cell>
          <cell r="I1668" t="str">
            <v>A/chicken/Hainan/B23/2011</v>
          </cell>
          <cell r="J1668" t="str">
            <v>2011/03/</v>
          </cell>
          <cell r="K1668" t="str">
            <v>Poultry</v>
          </cell>
          <cell r="L1668" t="str">
            <v>Poultry</v>
          </cell>
          <cell r="M1668" t="str">
            <v>Domestic animal</v>
          </cell>
          <cell r="N1668" t="str">
            <v>Domestic</v>
          </cell>
          <cell r="O1668" t="str">
            <v>Chicken</v>
          </cell>
        </row>
        <row r="1669">
          <cell r="A1669" t="str">
            <v>JN804214</v>
          </cell>
          <cell r="B1669">
            <v>4</v>
          </cell>
          <cell r="C1669" t="str">
            <v>Avian</v>
          </cell>
          <cell r="D1669" t="str">
            <v>chicken</v>
          </cell>
          <cell r="E1669" t="str">
            <v>China</v>
          </cell>
          <cell r="F1669" t="str">
            <v>China_Central</v>
          </cell>
          <cell r="G1669" t="str">
            <v>H9N2</v>
          </cell>
          <cell r="H1669">
            <v>2011</v>
          </cell>
          <cell r="I1669" t="str">
            <v>A/chicken/Hainan/I22/2011</v>
          </cell>
          <cell r="J1669" t="str">
            <v>2011/03/</v>
          </cell>
          <cell r="K1669" t="str">
            <v>Poultry</v>
          </cell>
          <cell r="L1669" t="str">
            <v>Poultry</v>
          </cell>
          <cell r="M1669" t="str">
            <v>Domestic animal</v>
          </cell>
          <cell r="N1669" t="str">
            <v>Domestic</v>
          </cell>
          <cell r="O1669" t="str">
            <v>Chicken</v>
          </cell>
        </row>
        <row r="1670">
          <cell r="A1670" t="str">
            <v>JN804215</v>
          </cell>
          <cell r="B1670">
            <v>4</v>
          </cell>
          <cell r="C1670" t="str">
            <v>Avian</v>
          </cell>
          <cell r="D1670" t="str">
            <v>chicken</v>
          </cell>
          <cell r="E1670" t="str">
            <v>China</v>
          </cell>
          <cell r="F1670" t="str">
            <v>China_Central</v>
          </cell>
          <cell r="G1670" t="str">
            <v>H9N2</v>
          </cell>
          <cell r="H1670">
            <v>2011</v>
          </cell>
          <cell r="I1670" t="str">
            <v>A/chicken/Hainan/I28/2011</v>
          </cell>
          <cell r="J1670" t="str">
            <v>2011/03/</v>
          </cell>
          <cell r="K1670" t="str">
            <v>Poultry</v>
          </cell>
          <cell r="L1670" t="str">
            <v>Poultry</v>
          </cell>
          <cell r="M1670" t="str">
            <v>Domestic animal</v>
          </cell>
          <cell r="N1670" t="str">
            <v>Domestic</v>
          </cell>
          <cell r="O1670" t="str">
            <v>Chicken</v>
          </cell>
        </row>
        <row r="1671">
          <cell r="A1671" t="str">
            <v>JN804216</v>
          </cell>
          <cell r="B1671">
            <v>4</v>
          </cell>
          <cell r="C1671" t="str">
            <v>Avian</v>
          </cell>
          <cell r="D1671" t="str">
            <v>chicken</v>
          </cell>
          <cell r="E1671" t="str">
            <v>China</v>
          </cell>
          <cell r="F1671" t="str">
            <v>China_Central</v>
          </cell>
          <cell r="G1671" t="str">
            <v>H9N2</v>
          </cell>
          <cell r="H1671">
            <v>2011</v>
          </cell>
          <cell r="I1671" t="str">
            <v>A/chicken/Hainan/I7/2011</v>
          </cell>
          <cell r="J1671" t="str">
            <v>2011/03/</v>
          </cell>
          <cell r="K1671" t="str">
            <v>Poultry</v>
          </cell>
          <cell r="L1671" t="str">
            <v>Poultry</v>
          </cell>
          <cell r="M1671" t="str">
            <v>Domestic animal</v>
          </cell>
          <cell r="N1671" t="str">
            <v>Domestic</v>
          </cell>
          <cell r="O1671" t="str">
            <v>Chicken</v>
          </cell>
        </row>
        <row r="1672">
          <cell r="A1672" t="str">
            <v>JN804217</v>
          </cell>
          <cell r="B1672">
            <v>4</v>
          </cell>
          <cell r="C1672" t="str">
            <v>Avian</v>
          </cell>
          <cell r="D1672" t="str">
            <v>chicken</v>
          </cell>
          <cell r="E1672" t="str">
            <v>China</v>
          </cell>
          <cell r="F1672" t="str">
            <v>China_Central</v>
          </cell>
          <cell r="G1672" t="str">
            <v>H9N2</v>
          </cell>
          <cell r="H1672">
            <v>2011</v>
          </cell>
          <cell r="I1672" t="str">
            <v>A/chicken/Hainan/J13/2011</v>
          </cell>
          <cell r="J1672" t="str">
            <v>2011/03/</v>
          </cell>
          <cell r="K1672" t="str">
            <v>Poultry</v>
          </cell>
          <cell r="L1672" t="str">
            <v>Poultry</v>
          </cell>
          <cell r="M1672" t="str">
            <v>Domestic animal</v>
          </cell>
          <cell r="N1672" t="str">
            <v>Domestic</v>
          </cell>
          <cell r="O1672" t="str">
            <v>Chicken</v>
          </cell>
        </row>
        <row r="1673">
          <cell r="A1673" t="str">
            <v>JN804222</v>
          </cell>
          <cell r="B1673">
            <v>4</v>
          </cell>
          <cell r="C1673" t="str">
            <v>Avian</v>
          </cell>
          <cell r="D1673" t="str">
            <v>chicken</v>
          </cell>
          <cell r="E1673" t="str">
            <v>China</v>
          </cell>
          <cell r="F1673" t="str">
            <v>China_Central</v>
          </cell>
          <cell r="G1673" t="str">
            <v>H9N2</v>
          </cell>
          <cell r="H1673">
            <v>2011</v>
          </cell>
          <cell r="I1673" t="str">
            <v>A/chicken/Hainan/J3/2011</v>
          </cell>
          <cell r="J1673" t="str">
            <v>2011/03/</v>
          </cell>
          <cell r="K1673" t="str">
            <v>Poultry</v>
          </cell>
          <cell r="L1673" t="str">
            <v>Poultry</v>
          </cell>
          <cell r="M1673" t="str">
            <v>Domestic animal</v>
          </cell>
          <cell r="N1673" t="str">
            <v>Domestic</v>
          </cell>
          <cell r="O1673" t="str">
            <v>Chicken</v>
          </cell>
        </row>
        <row r="1674">
          <cell r="A1674" t="str">
            <v>JN804225</v>
          </cell>
          <cell r="B1674">
            <v>4</v>
          </cell>
          <cell r="C1674" t="str">
            <v>Avian</v>
          </cell>
          <cell r="D1674" t="str">
            <v>chicken</v>
          </cell>
          <cell r="E1674" t="str">
            <v>China</v>
          </cell>
          <cell r="F1674" t="str">
            <v>China_Central</v>
          </cell>
          <cell r="G1674" t="str">
            <v>H9N2</v>
          </cell>
          <cell r="H1674">
            <v>2011</v>
          </cell>
          <cell r="I1674" t="str">
            <v>A/chicken/Hainan/J5/2011</v>
          </cell>
          <cell r="J1674" t="str">
            <v>2011/03/</v>
          </cell>
          <cell r="K1674" t="str">
            <v>Poultry</v>
          </cell>
          <cell r="L1674" t="str">
            <v>Poultry</v>
          </cell>
          <cell r="M1674" t="str">
            <v>Domestic animal</v>
          </cell>
          <cell r="N1674" t="str">
            <v>Domestic</v>
          </cell>
          <cell r="O1674" t="str">
            <v>Chicken</v>
          </cell>
        </row>
        <row r="1675">
          <cell r="A1675" t="str">
            <v>JN804226</v>
          </cell>
          <cell r="B1675">
            <v>4</v>
          </cell>
          <cell r="C1675" t="str">
            <v>Avian</v>
          </cell>
          <cell r="D1675" t="str">
            <v>chicken</v>
          </cell>
          <cell r="E1675" t="str">
            <v>China</v>
          </cell>
          <cell r="F1675" t="str">
            <v>China_Central</v>
          </cell>
          <cell r="G1675" t="str">
            <v>H9N2</v>
          </cell>
          <cell r="H1675">
            <v>2011</v>
          </cell>
          <cell r="I1675" t="str">
            <v>A/chicken/Hainan/J6/2011</v>
          </cell>
          <cell r="J1675" t="str">
            <v>2011/03/</v>
          </cell>
          <cell r="K1675" t="str">
            <v>Poultry</v>
          </cell>
          <cell r="L1675" t="str">
            <v>Poultry</v>
          </cell>
          <cell r="M1675" t="str">
            <v>Domestic animal</v>
          </cell>
          <cell r="N1675" t="str">
            <v>Domestic</v>
          </cell>
          <cell r="O1675" t="str">
            <v>Chicken</v>
          </cell>
        </row>
        <row r="1676">
          <cell r="A1676" t="str">
            <v>JN804229</v>
          </cell>
          <cell r="B1676">
            <v>4</v>
          </cell>
          <cell r="C1676" t="str">
            <v>Avian</v>
          </cell>
          <cell r="D1676" t="str">
            <v>chicken</v>
          </cell>
          <cell r="E1676" t="str">
            <v>China</v>
          </cell>
          <cell r="F1676" t="str">
            <v>China_Central</v>
          </cell>
          <cell r="G1676" t="str">
            <v>H9N2</v>
          </cell>
          <cell r="H1676">
            <v>2011</v>
          </cell>
          <cell r="I1676" t="str">
            <v>A/chicken/Henan/B16/2011</v>
          </cell>
          <cell r="J1676" t="str">
            <v>2011/03/</v>
          </cell>
          <cell r="K1676" t="str">
            <v>Poultry</v>
          </cell>
          <cell r="L1676" t="str">
            <v>Poultry</v>
          </cell>
          <cell r="M1676" t="str">
            <v>Domestic animal</v>
          </cell>
          <cell r="N1676" t="str">
            <v>Domestic</v>
          </cell>
          <cell r="O1676" t="str">
            <v>Chicken</v>
          </cell>
        </row>
        <row r="1677">
          <cell r="A1677" t="str">
            <v>JN804230</v>
          </cell>
          <cell r="B1677">
            <v>4</v>
          </cell>
          <cell r="C1677" t="str">
            <v>Avian</v>
          </cell>
          <cell r="D1677" t="str">
            <v>chicken</v>
          </cell>
          <cell r="E1677" t="str">
            <v>China</v>
          </cell>
          <cell r="F1677" t="str">
            <v>China_Central</v>
          </cell>
          <cell r="G1677" t="str">
            <v>H9N2</v>
          </cell>
          <cell r="H1677">
            <v>2011</v>
          </cell>
          <cell r="I1677" t="str">
            <v>A/chicken/Henan/B19/2011</v>
          </cell>
          <cell r="J1677" t="str">
            <v>2011/03/</v>
          </cell>
          <cell r="K1677" t="str">
            <v>Poultry</v>
          </cell>
          <cell r="L1677" t="str">
            <v>Poultry</v>
          </cell>
          <cell r="M1677" t="str">
            <v>Domestic animal</v>
          </cell>
          <cell r="N1677" t="str">
            <v>Domestic</v>
          </cell>
          <cell r="O1677" t="str">
            <v>Chicken</v>
          </cell>
        </row>
        <row r="1678">
          <cell r="A1678" t="str">
            <v>JN804231</v>
          </cell>
          <cell r="B1678">
            <v>4</v>
          </cell>
          <cell r="C1678" t="str">
            <v>Avian</v>
          </cell>
          <cell r="D1678" t="str">
            <v>chicken</v>
          </cell>
          <cell r="E1678" t="str">
            <v>China</v>
          </cell>
          <cell r="F1678" t="str">
            <v>China_Central</v>
          </cell>
          <cell r="G1678" t="str">
            <v>H9N2</v>
          </cell>
          <cell r="H1678">
            <v>2011</v>
          </cell>
          <cell r="I1678" t="str">
            <v>A/chicken/Henan/B6/2011</v>
          </cell>
          <cell r="J1678" t="str">
            <v>2011/03/</v>
          </cell>
          <cell r="K1678" t="str">
            <v>Poultry</v>
          </cell>
          <cell r="L1678" t="str">
            <v>Poultry</v>
          </cell>
          <cell r="M1678" t="str">
            <v>Domestic animal</v>
          </cell>
          <cell r="N1678" t="str">
            <v>Domestic</v>
          </cell>
          <cell r="O1678" t="str">
            <v>Chicken</v>
          </cell>
        </row>
        <row r="1679">
          <cell r="A1679" t="str">
            <v>JN804233</v>
          </cell>
          <cell r="B1679">
            <v>4</v>
          </cell>
          <cell r="C1679" t="str">
            <v>Avian</v>
          </cell>
          <cell r="D1679" t="str">
            <v>chicken</v>
          </cell>
          <cell r="E1679" t="str">
            <v>China</v>
          </cell>
          <cell r="F1679" t="str">
            <v>China_Central</v>
          </cell>
          <cell r="G1679" t="str">
            <v>H9N2</v>
          </cell>
          <cell r="H1679">
            <v>2011</v>
          </cell>
          <cell r="I1679" t="str">
            <v>A/chicken/Henan/D21/2011</v>
          </cell>
          <cell r="J1679" t="str">
            <v>2011/03/</v>
          </cell>
          <cell r="K1679" t="str">
            <v>Poultry</v>
          </cell>
          <cell r="L1679" t="str">
            <v>Poultry</v>
          </cell>
          <cell r="M1679" t="str">
            <v>Domestic animal</v>
          </cell>
          <cell r="N1679" t="str">
            <v>Domestic</v>
          </cell>
          <cell r="O1679" t="str">
            <v>Chicken</v>
          </cell>
        </row>
        <row r="1680">
          <cell r="A1680" t="str">
            <v>JN804234</v>
          </cell>
          <cell r="B1680">
            <v>4</v>
          </cell>
          <cell r="C1680" t="str">
            <v>Avian</v>
          </cell>
          <cell r="D1680" t="str">
            <v>chicken</v>
          </cell>
          <cell r="E1680" t="str">
            <v>China</v>
          </cell>
          <cell r="F1680" t="str">
            <v>China_Central</v>
          </cell>
          <cell r="G1680" t="str">
            <v>H9N2</v>
          </cell>
          <cell r="H1680">
            <v>2011</v>
          </cell>
          <cell r="I1680" t="str">
            <v>A/chicken/Henan/D24/2011</v>
          </cell>
          <cell r="J1680" t="str">
            <v>2011/03/</v>
          </cell>
          <cell r="K1680" t="str">
            <v>Poultry</v>
          </cell>
          <cell r="L1680" t="str">
            <v>Poultry</v>
          </cell>
          <cell r="M1680" t="str">
            <v>Domestic animal</v>
          </cell>
          <cell r="N1680" t="str">
            <v>Domestic</v>
          </cell>
          <cell r="O1680" t="str">
            <v>Chicken</v>
          </cell>
        </row>
        <row r="1681">
          <cell r="A1681" t="str">
            <v>JN804235</v>
          </cell>
          <cell r="B1681">
            <v>4</v>
          </cell>
          <cell r="C1681" t="str">
            <v>Avian</v>
          </cell>
          <cell r="D1681" t="str">
            <v>chicken</v>
          </cell>
          <cell r="E1681" t="str">
            <v>China</v>
          </cell>
          <cell r="F1681" t="str">
            <v>China_Central</v>
          </cell>
          <cell r="G1681" t="str">
            <v>H9N2</v>
          </cell>
          <cell r="H1681">
            <v>2011</v>
          </cell>
          <cell r="I1681" t="str">
            <v>A/chicken/Henan/E1/2011</v>
          </cell>
          <cell r="J1681" t="str">
            <v>2011/03/</v>
          </cell>
          <cell r="K1681" t="str">
            <v>Poultry</v>
          </cell>
          <cell r="L1681" t="str">
            <v>Poultry</v>
          </cell>
          <cell r="M1681" t="str">
            <v>Domestic animal</v>
          </cell>
          <cell r="N1681" t="str">
            <v>Domestic</v>
          </cell>
          <cell r="O1681" t="str">
            <v>Chicken</v>
          </cell>
        </row>
        <row r="1682">
          <cell r="A1682" t="str">
            <v>JN804236</v>
          </cell>
          <cell r="B1682">
            <v>4</v>
          </cell>
          <cell r="C1682" t="str">
            <v>Avian</v>
          </cell>
          <cell r="D1682" t="str">
            <v>chicken</v>
          </cell>
          <cell r="E1682" t="str">
            <v>China</v>
          </cell>
          <cell r="F1682" t="str">
            <v>China_Central</v>
          </cell>
          <cell r="G1682" t="str">
            <v>H9N2</v>
          </cell>
          <cell r="H1682">
            <v>2011</v>
          </cell>
          <cell r="I1682" t="str">
            <v>A/chicken/Henan/E10/2011</v>
          </cell>
          <cell r="J1682" t="str">
            <v>2011/03/</v>
          </cell>
          <cell r="K1682" t="str">
            <v>Poultry</v>
          </cell>
          <cell r="L1682" t="str">
            <v>Poultry</v>
          </cell>
          <cell r="M1682" t="str">
            <v>Domestic animal</v>
          </cell>
          <cell r="N1682" t="str">
            <v>Domestic</v>
          </cell>
          <cell r="O1682" t="str">
            <v>Chicken</v>
          </cell>
        </row>
        <row r="1683">
          <cell r="A1683" t="str">
            <v>JN804241</v>
          </cell>
          <cell r="B1683">
            <v>4</v>
          </cell>
          <cell r="C1683" t="str">
            <v>Avian</v>
          </cell>
          <cell r="D1683" t="str">
            <v>chicken</v>
          </cell>
          <cell r="E1683" t="str">
            <v>China</v>
          </cell>
          <cell r="F1683" t="str">
            <v>China_Central</v>
          </cell>
          <cell r="G1683" t="str">
            <v>H9N2</v>
          </cell>
          <cell r="H1683">
            <v>2011</v>
          </cell>
          <cell r="I1683" t="str">
            <v>A/chicken/Henan/E18/2011</v>
          </cell>
          <cell r="J1683" t="str">
            <v>2011/03/</v>
          </cell>
          <cell r="K1683" t="str">
            <v>Poultry</v>
          </cell>
          <cell r="L1683" t="str">
            <v>Poultry</v>
          </cell>
          <cell r="M1683" t="str">
            <v>Domestic animal</v>
          </cell>
          <cell r="N1683" t="str">
            <v>Domestic</v>
          </cell>
          <cell r="O1683" t="str">
            <v>Chicken</v>
          </cell>
        </row>
        <row r="1684">
          <cell r="A1684" t="str">
            <v>JN804242</v>
          </cell>
          <cell r="B1684">
            <v>4</v>
          </cell>
          <cell r="C1684" t="str">
            <v>Avian</v>
          </cell>
          <cell r="D1684" t="str">
            <v>chicken</v>
          </cell>
          <cell r="E1684" t="str">
            <v>China</v>
          </cell>
          <cell r="F1684" t="str">
            <v>China_Central</v>
          </cell>
          <cell r="G1684" t="str">
            <v>H9N2</v>
          </cell>
          <cell r="H1684">
            <v>2011</v>
          </cell>
          <cell r="I1684" t="str">
            <v>A/chicken/Henan/E2/2011</v>
          </cell>
          <cell r="J1684" t="str">
            <v>2011/03/</v>
          </cell>
          <cell r="K1684" t="str">
            <v>Poultry</v>
          </cell>
          <cell r="L1684" t="str">
            <v>Poultry</v>
          </cell>
          <cell r="M1684" t="str">
            <v>Domestic animal</v>
          </cell>
          <cell r="N1684" t="str">
            <v>Domestic</v>
          </cell>
          <cell r="O1684" t="str">
            <v>Chicken</v>
          </cell>
        </row>
        <row r="1685">
          <cell r="A1685" t="str">
            <v>JN804243</v>
          </cell>
          <cell r="B1685">
            <v>4</v>
          </cell>
          <cell r="C1685" t="str">
            <v>Avian</v>
          </cell>
          <cell r="D1685" t="str">
            <v>chicken</v>
          </cell>
          <cell r="E1685" t="str">
            <v>China</v>
          </cell>
          <cell r="F1685" t="str">
            <v>China_Central</v>
          </cell>
          <cell r="G1685" t="str">
            <v>H9N2</v>
          </cell>
          <cell r="H1685">
            <v>2011</v>
          </cell>
          <cell r="I1685" t="str">
            <v>A/chicken/Henan/E21/2011</v>
          </cell>
          <cell r="J1685" t="str">
            <v>2011/03/</v>
          </cell>
          <cell r="K1685" t="str">
            <v>Poultry</v>
          </cell>
          <cell r="L1685" t="str">
            <v>Poultry</v>
          </cell>
          <cell r="M1685" t="str">
            <v>Domestic animal</v>
          </cell>
          <cell r="N1685" t="str">
            <v>Domestic</v>
          </cell>
          <cell r="O1685" t="str">
            <v>Chicken</v>
          </cell>
        </row>
        <row r="1686">
          <cell r="A1686" t="str">
            <v>JN804244</v>
          </cell>
          <cell r="B1686">
            <v>4</v>
          </cell>
          <cell r="C1686" t="str">
            <v>Avian</v>
          </cell>
          <cell r="D1686" t="str">
            <v>chicken</v>
          </cell>
          <cell r="E1686" t="str">
            <v>China</v>
          </cell>
          <cell r="F1686" t="str">
            <v>China_Central</v>
          </cell>
          <cell r="G1686" t="str">
            <v>H9N2</v>
          </cell>
          <cell r="H1686">
            <v>2011</v>
          </cell>
          <cell r="I1686" t="str">
            <v>A/chicken/Henan/E24/2011</v>
          </cell>
          <cell r="J1686" t="str">
            <v>2011/03/</v>
          </cell>
          <cell r="K1686" t="str">
            <v>Poultry</v>
          </cell>
          <cell r="L1686" t="str">
            <v>Poultry</v>
          </cell>
          <cell r="M1686" t="str">
            <v>Domestic animal</v>
          </cell>
          <cell r="N1686" t="str">
            <v>Domestic</v>
          </cell>
          <cell r="O1686" t="str">
            <v>Chicken</v>
          </cell>
        </row>
        <row r="1687">
          <cell r="A1687" t="str">
            <v>JN804251</v>
          </cell>
          <cell r="B1687">
            <v>4</v>
          </cell>
          <cell r="C1687" t="str">
            <v>Avian</v>
          </cell>
          <cell r="D1687" t="str">
            <v>chicken</v>
          </cell>
          <cell r="E1687" t="str">
            <v>China</v>
          </cell>
          <cell r="F1687" t="str">
            <v>China_Central</v>
          </cell>
          <cell r="G1687" t="str">
            <v>H9N2</v>
          </cell>
          <cell r="H1687">
            <v>2011</v>
          </cell>
          <cell r="I1687" t="str">
            <v>A/chicken/Henan/F10/2011</v>
          </cell>
          <cell r="J1687" t="str">
            <v>2011/03/</v>
          </cell>
          <cell r="K1687" t="str">
            <v>Poultry</v>
          </cell>
          <cell r="L1687" t="str">
            <v>Poultry</v>
          </cell>
          <cell r="M1687" t="str">
            <v>Domestic animal</v>
          </cell>
          <cell r="N1687" t="str">
            <v>Domestic</v>
          </cell>
          <cell r="O1687" t="str">
            <v>Chicken</v>
          </cell>
        </row>
        <row r="1688">
          <cell r="A1688" t="str">
            <v>JN804252</v>
          </cell>
          <cell r="B1688">
            <v>4</v>
          </cell>
          <cell r="C1688" t="str">
            <v>Avian</v>
          </cell>
          <cell r="D1688" t="str">
            <v>chicken</v>
          </cell>
          <cell r="E1688" t="str">
            <v>China</v>
          </cell>
          <cell r="F1688" t="str">
            <v>China_Central</v>
          </cell>
          <cell r="G1688" t="str">
            <v>H9N2</v>
          </cell>
          <cell r="H1688">
            <v>2011</v>
          </cell>
          <cell r="I1688" t="str">
            <v>A/chicken/Henan/F12/2011</v>
          </cell>
          <cell r="J1688" t="str">
            <v>2011/03/</v>
          </cell>
          <cell r="K1688" t="str">
            <v>Poultry</v>
          </cell>
          <cell r="L1688" t="str">
            <v>Poultry</v>
          </cell>
          <cell r="M1688" t="str">
            <v>Domestic animal</v>
          </cell>
          <cell r="N1688" t="str">
            <v>Domestic</v>
          </cell>
          <cell r="O1688" t="str">
            <v>Chicken</v>
          </cell>
        </row>
        <row r="1689">
          <cell r="A1689" t="str">
            <v>JN804256</v>
          </cell>
          <cell r="B1689">
            <v>4</v>
          </cell>
          <cell r="C1689" t="str">
            <v>Avian</v>
          </cell>
          <cell r="D1689" t="str">
            <v>chicken</v>
          </cell>
          <cell r="E1689" t="str">
            <v>China</v>
          </cell>
          <cell r="F1689" t="str">
            <v>China_Central</v>
          </cell>
          <cell r="G1689" t="str">
            <v>H9N2</v>
          </cell>
          <cell r="H1689">
            <v>2011</v>
          </cell>
          <cell r="I1689" t="str">
            <v>A/chicken/Henan/F16/2011</v>
          </cell>
          <cell r="J1689" t="str">
            <v>2011/03/</v>
          </cell>
          <cell r="K1689" t="str">
            <v>Poultry</v>
          </cell>
          <cell r="L1689" t="str">
            <v>Poultry</v>
          </cell>
          <cell r="M1689" t="str">
            <v>Domestic animal</v>
          </cell>
          <cell r="N1689" t="str">
            <v>Domestic</v>
          </cell>
          <cell r="O1689" t="str">
            <v>Chicken</v>
          </cell>
        </row>
        <row r="1690">
          <cell r="A1690" t="str">
            <v>JN804259</v>
          </cell>
          <cell r="B1690">
            <v>4</v>
          </cell>
          <cell r="C1690" t="str">
            <v>Avian</v>
          </cell>
          <cell r="D1690" t="str">
            <v>chicken</v>
          </cell>
          <cell r="E1690" t="str">
            <v>China</v>
          </cell>
          <cell r="F1690" t="str">
            <v>China_Central</v>
          </cell>
          <cell r="G1690" t="str">
            <v>H9N2</v>
          </cell>
          <cell r="H1690">
            <v>2011</v>
          </cell>
          <cell r="I1690" t="str">
            <v>A/chicken/Henan/F21/2011</v>
          </cell>
          <cell r="J1690" t="str">
            <v>2011/03/</v>
          </cell>
          <cell r="K1690" t="str">
            <v>Poultry</v>
          </cell>
          <cell r="L1690" t="str">
            <v>Poultry</v>
          </cell>
          <cell r="M1690" t="str">
            <v>Domestic animal</v>
          </cell>
          <cell r="N1690" t="str">
            <v>Domestic</v>
          </cell>
          <cell r="O1690" t="str">
            <v>Chicken</v>
          </cell>
        </row>
        <row r="1691">
          <cell r="A1691" t="str">
            <v>JN804267</v>
          </cell>
          <cell r="B1691">
            <v>4</v>
          </cell>
          <cell r="C1691" t="str">
            <v>Avian</v>
          </cell>
          <cell r="D1691" t="str">
            <v>chicken</v>
          </cell>
          <cell r="E1691" t="str">
            <v>China</v>
          </cell>
          <cell r="F1691" t="str">
            <v>China_Central</v>
          </cell>
          <cell r="G1691" t="str">
            <v>H9N2</v>
          </cell>
          <cell r="H1691">
            <v>2011</v>
          </cell>
          <cell r="I1691" t="str">
            <v>A/chicken/Henan/F5/2011</v>
          </cell>
          <cell r="J1691" t="str">
            <v>2011/03/</v>
          </cell>
          <cell r="K1691" t="str">
            <v>Poultry</v>
          </cell>
          <cell r="L1691" t="str">
            <v>Poultry</v>
          </cell>
          <cell r="M1691" t="str">
            <v>Domestic animal</v>
          </cell>
          <cell r="N1691" t="str">
            <v>Domestic</v>
          </cell>
          <cell r="O1691" t="str">
            <v>Chicken</v>
          </cell>
        </row>
        <row r="1692">
          <cell r="A1692" t="str">
            <v>JN804271</v>
          </cell>
          <cell r="B1692">
            <v>4</v>
          </cell>
          <cell r="C1692" t="str">
            <v>Avian</v>
          </cell>
          <cell r="D1692" t="str">
            <v>chicken</v>
          </cell>
          <cell r="E1692" t="str">
            <v>China</v>
          </cell>
          <cell r="F1692" t="str">
            <v>China_Central</v>
          </cell>
          <cell r="G1692" t="str">
            <v>H9N2</v>
          </cell>
          <cell r="H1692">
            <v>2011</v>
          </cell>
          <cell r="I1692" t="str">
            <v>A/chicken/Henan/G10/2011</v>
          </cell>
          <cell r="J1692" t="str">
            <v>2011/03/</v>
          </cell>
          <cell r="K1692" t="str">
            <v>Poultry</v>
          </cell>
          <cell r="L1692" t="str">
            <v>Poultry</v>
          </cell>
          <cell r="M1692" t="str">
            <v>Domestic animal</v>
          </cell>
          <cell r="N1692" t="str">
            <v>Domestic</v>
          </cell>
          <cell r="O1692" t="str">
            <v>Chicken</v>
          </cell>
        </row>
        <row r="1693">
          <cell r="A1693" t="str">
            <v>JN804272</v>
          </cell>
          <cell r="B1693">
            <v>4</v>
          </cell>
          <cell r="C1693" t="str">
            <v>Avian</v>
          </cell>
          <cell r="D1693" t="str">
            <v>chicken</v>
          </cell>
          <cell r="E1693" t="str">
            <v>China</v>
          </cell>
          <cell r="F1693" t="str">
            <v>China_Central</v>
          </cell>
          <cell r="G1693" t="str">
            <v>H9N2</v>
          </cell>
          <cell r="H1693">
            <v>2011</v>
          </cell>
          <cell r="I1693" t="str">
            <v>A/chicken/Henan/G15/2011</v>
          </cell>
          <cell r="J1693" t="str">
            <v>2011/03/</v>
          </cell>
          <cell r="K1693" t="str">
            <v>Poultry</v>
          </cell>
          <cell r="L1693" t="str">
            <v>Poultry</v>
          </cell>
          <cell r="M1693" t="str">
            <v>Domestic animal</v>
          </cell>
          <cell r="N1693" t="str">
            <v>Domestic</v>
          </cell>
          <cell r="O1693" t="str">
            <v>Chicken</v>
          </cell>
        </row>
        <row r="1694">
          <cell r="A1694" t="str">
            <v>JN804280</v>
          </cell>
          <cell r="B1694">
            <v>4</v>
          </cell>
          <cell r="C1694" t="str">
            <v>Avian</v>
          </cell>
          <cell r="D1694" t="str">
            <v>chicken</v>
          </cell>
          <cell r="E1694" t="str">
            <v>China</v>
          </cell>
          <cell r="F1694" t="str">
            <v>China_Central</v>
          </cell>
          <cell r="G1694" t="str">
            <v>H9N2</v>
          </cell>
          <cell r="H1694">
            <v>2011</v>
          </cell>
          <cell r="I1694" t="str">
            <v>A/chicken/Henan/G27/2011</v>
          </cell>
          <cell r="J1694" t="str">
            <v>2011/03/</v>
          </cell>
          <cell r="K1694" t="str">
            <v>Poultry</v>
          </cell>
          <cell r="L1694" t="str">
            <v>Poultry</v>
          </cell>
          <cell r="M1694" t="str">
            <v>Domestic animal</v>
          </cell>
          <cell r="N1694" t="str">
            <v>Domestic</v>
          </cell>
          <cell r="O1694" t="str">
            <v>Chicken</v>
          </cell>
        </row>
        <row r="1695">
          <cell r="A1695" t="str">
            <v>JN804290</v>
          </cell>
          <cell r="B1695">
            <v>4</v>
          </cell>
          <cell r="C1695" t="str">
            <v>Avian</v>
          </cell>
          <cell r="D1695" t="str">
            <v>chicken</v>
          </cell>
          <cell r="E1695" t="str">
            <v>China</v>
          </cell>
          <cell r="F1695" t="str">
            <v>China_Central</v>
          </cell>
          <cell r="G1695" t="str">
            <v>H9N2</v>
          </cell>
          <cell r="H1695">
            <v>2011</v>
          </cell>
          <cell r="I1695" t="str">
            <v>A/chicken/Henan/H11/2011</v>
          </cell>
          <cell r="J1695" t="str">
            <v>2011/03/</v>
          </cell>
          <cell r="K1695" t="str">
            <v>Poultry</v>
          </cell>
          <cell r="L1695" t="str">
            <v>Poultry</v>
          </cell>
          <cell r="M1695" t="str">
            <v>Domestic animal</v>
          </cell>
          <cell r="N1695" t="str">
            <v>Domestic</v>
          </cell>
          <cell r="O1695" t="str">
            <v>Chicken</v>
          </cell>
        </row>
        <row r="1696">
          <cell r="A1696" t="str">
            <v>JN804291</v>
          </cell>
          <cell r="B1696">
            <v>4</v>
          </cell>
          <cell r="C1696" t="str">
            <v>Avian</v>
          </cell>
          <cell r="D1696" t="str">
            <v>chicken</v>
          </cell>
          <cell r="E1696" t="str">
            <v>China</v>
          </cell>
          <cell r="F1696" t="str">
            <v>China_Central</v>
          </cell>
          <cell r="G1696" t="str">
            <v>H9N2</v>
          </cell>
          <cell r="H1696">
            <v>2011</v>
          </cell>
          <cell r="I1696" t="str">
            <v>A/chicken/Henan/H13/2011</v>
          </cell>
          <cell r="J1696" t="str">
            <v>2011/03/</v>
          </cell>
          <cell r="K1696" t="str">
            <v>Poultry</v>
          </cell>
          <cell r="L1696" t="str">
            <v>Poultry</v>
          </cell>
          <cell r="M1696" t="str">
            <v>Domestic animal</v>
          </cell>
          <cell r="N1696" t="str">
            <v>Domestic</v>
          </cell>
          <cell r="O1696" t="str">
            <v>Chicken</v>
          </cell>
        </row>
        <row r="1697">
          <cell r="A1697" t="str">
            <v>JN804292</v>
          </cell>
          <cell r="B1697">
            <v>4</v>
          </cell>
          <cell r="C1697" t="str">
            <v>Avian</v>
          </cell>
          <cell r="D1697" t="str">
            <v>chicken</v>
          </cell>
          <cell r="E1697" t="str">
            <v>China</v>
          </cell>
          <cell r="F1697" t="str">
            <v>China_Central</v>
          </cell>
          <cell r="G1697" t="str">
            <v>H9N2</v>
          </cell>
          <cell r="H1697">
            <v>2011</v>
          </cell>
          <cell r="I1697" t="str">
            <v>A/chicken/Henan/H15/2011</v>
          </cell>
          <cell r="J1697" t="str">
            <v>2011/03/</v>
          </cell>
          <cell r="K1697" t="str">
            <v>Poultry</v>
          </cell>
          <cell r="L1697" t="str">
            <v>Poultry</v>
          </cell>
          <cell r="M1697" t="str">
            <v>Domestic animal</v>
          </cell>
          <cell r="N1697" t="str">
            <v>Domestic</v>
          </cell>
          <cell r="O1697" t="str">
            <v>Chicken</v>
          </cell>
        </row>
        <row r="1698">
          <cell r="A1698" t="str">
            <v>JN804294</v>
          </cell>
          <cell r="B1698">
            <v>4</v>
          </cell>
          <cell r="C1698" t="str">
            <v>Avian</v>
          </cell>
          <cell r="D1698" t="str">
            <v>chicken</v>
          </cell>
          <cell r="E1698" t="str">
            <v>China</v>
          </cell>
          <cell r="F1698" t="str">
            <v>China_Central</v>
          </cell>
          <cell r="G1698" t="str">
            <v>H9N2</v>
          </cell>
          <cell r="H1698">
            <v>2011</v>
          </cell>
          <cell r="I1698" t="str">
            <v>A/chicken/Henan/H19/2011</v>
          </cell>
          <cell r="J1698" t="str">
            <v>2011/03/</v>
          </cell>
          <cell r="K1698" t="str">
            <v>Poultry</v>
          </cell>
          <cell r="L1698" t="str">
            <v>Poultry</v>
          </cell>
          <cell r="M1698" t="str">
            <v>Domestic animal</v>
          </cell>
          <cell r="N1698" t="str">
            <v>Domestic</v>
          </cell>
          <cell r="O1698" t="str">
            <v>Chicken</v>
          </cell>
        </row>
        <row r="1699">
          <cell r="A1699" t="str">
            <v>JN804295</v>
          </cell>
          <cell r="B1699">
            <v>4</v>
          </cell>
          <cell r="C1699" t="str">
            <v>Avian</v>
          </cell>
          <cell r="D1699" t="str">
            <v>chicken</v>
          </cell>
          <cell r="E1699" t="str">
            <v>China</v>
          </cell>
          <cell r="F1699" t="str">
            <v>China_Central</v>
          </cell>
          <cell r="G1699" t="str">
            <v>H9N2</v>
          </cell>
          <cell r="H1699">
            <v>2011</v>
          </cell>
          <cell r="I1699" t="str">
            <v>A/chicken/Henan/H22/2011</v>
          </cell>
          <cell r="J1699" t="str">
            <v>2011/03/</v>
          </cell>
          <cell r="K1699" t="str">
            <v>Poultry</v>
          </cell>
          <cell r="L1699" t="str">
            <v>Poultry</v>
          </cell>
          <cell r="M1699" t="str">
            <v>Domestic animal</v>
          </cell>
          <cell r="N1699" t="str">
            <v>Domestic</v>
          </cell>
          <cell r="O1699" t="str">
            <v>Chicken</v>
          </cell>
        </row>
        <row r="1700">
          <cell r="A1700" t="str">
            <v>JN804297</v>
          </cell>
          <cell r="B1700">
            <v>4</v>
          </cell>
          <cell r="C1700" t="str">
            <v>Avian</v>
          </cell>
          <cell r="D1700" t="str">
            <v>chicken</v>
          </cell>
          <cell r="E1700" t="str">
            <v>China</v>
          </cell>
          <cell r="F1700" t="str">
            <v>China_Central</v>
          </cell>
          <cell r="G1700" t="str">
            <v>H9N2</v>
          </cell>
          <cell r="H1700">
            <v>2011</v>
          </cell>
          <cell r="I1700" t="str">
            <v>A/chicken/Henan/H24/2011</v>
          </cell>
          <cell r="J1700" t="str">
            <v>2011/03/</v>
          </cell>
          <cell r="K1700" t="str">
            <v>Poultry</v>
          </cell>
          <cell r="L1700" t="str">
            <v>Poultry</v>
          </cell>
          <cell r="M1700" t="str">
            <v>Domestic animal</v>
          </cell>
          <cell r="N1700" t="str">
            <v>Domestic</v>
          </cell>
          <cell r="O1700" t="str">
            <v>Chicken</v>
          </cell>
        </row>
        <row r="1701">
          <cell r="A1701" t="str">
            <v>JN804299</v>
          </cell>
          <cell r="B1701">
            <v>4</v>
          </cell>
          <cell r="C1701" t="str">
            <v>Avian</v>
          </cell>
          <cell r="D1701" t="str">
            <v>chicken</v>
          </cell>
          <cell r="E1701" t="str">
            <v>China</v>
          </cell>
          <cell r="F1701" t="str">
            <v>China_Central</v>
          </cell>
          <cell r="G1701" t="str">
            <v>H9N2</v>
          </cell>
          <cell r="H1701">
            <v>2011</v>
          </cell>
          <cell r="I1701" t="str">
            <v>A/chicken/Henan/H26/2011</v>
          </cell>
          <cell r="J1701" t="str">
            <v>2011/03/</v>
          </cell>
          <cell r="K1701" t="str">
            <v>Poultry</v>
          </cell>
          <cell r="L1701" t="str">
            <v>Poultry</v>
          </cell>
          <cell r="M1701" t="str">
            <v>Domestic animal</v>
          </cell>
          <cell r="N1701" t="str">
            <v>Domestic</v>
          </cell>
          <cell r="O1701" t="str">
            <v>Chicken</v>
          </cell>
        </row>
        <row r="1702">
          <cell r="A1702" t="str">
            <v>JN804302</v>
          </cell>
          <cell r="B1702">
            <v>4</v>
          </cell>
          <cell r="C1702" t="str">
            <v>Avian</v>
          </cell>
          <cell r="D1702" t="str">
            <v>chicken</v>
          </cell>
          <cell r="E1702" t="str">
            <v>China</v>
          </cell>
          <cell r="F1702" t="str">
            <v>China_Central</v>
          </cell>
          <cell r="G1702" t="str">
            <v>H9N2</v>
          </cell>
          <cell r="H1702">
            <v>2011</v>
          </cell>
          <cell r="I1702" t="str">
            <v>A/chicken/Henan/H29/2011</v>
          </cell>
          <cell r="J1702" t="str">
            <v>2011/03/</v>
          </cell>
          <cell r="K1702" t="str">
            <v>Poultry</v>
          </cell>
          <cell r="L1702" t="str">
            <v>Poultry</v>
          </cell>
          <cell r="M1702" t="str">
            <v>Domestic animal</v>
          </cell>
          <cell r="N1702" t="str">
            <v>Domestic</v>
          </cell>
          <cell r="O1702" t="str">
            <v>Chicken</v>
          </cell>
        </row>
        <row r="1703">
          <cell r="A1703" t="str">
            <v>JN804304</v>
          </cell>
          <cell r="B1703">
            <v>4</v>
          </cell>
          <cell r="C1703" t="str">
            <v>Avian</v>
          </cell>
          <cell r="D1703" t="str">
            <v>chicken</v>
          </cell>
          <cell r="E1703" t="str">
            <v>China</v>
          </cell>
          <cell r="F1703" t="str">
            <v>China_Central</v>
          </cell>
          <cell r="G1703" t="str">
            <v>H9N2</v>
          </cell>
          <cell r="H1703">
            <v>2011</v>
          </cell>
          <cell r="I1703" t="str">
            <v>A/chicken/Henan/H5/2011</v>
          </cell>
          <cell r="J1703" t="str">
            <v>2011/03/</v>
          </cell>
          <cell r="K1703" t="str">
            <v>Poultry</v>
          </cell>
          <cell r="L1703" t="str">
            <v>Poultry</v>
          </cell>
          <cell r="M1703" t="str">
            <v>Domestic animal</v>
          </cell>
          <cell r="N1703" t="str">
            <v>Domestic</v>
          </cell>
          <cell r="O1703" t="str">
            <v>Chicken</v>
          </cell>
        </row>
        <row r="1704">
          <cell r="A1704" t="str">
            <v>JN804305</v>
          </cell>
          <cell r="B1704">
            <v>4</v>
          </cell>
          <cell r="C1704" t="str">
            <v>Avian</v>
          </cell>
          <cell r="D1704" t="str">
            <v>chicken</v>
          </cell>
          <cell r="E1704" t="str">
            <v>China</v>
          </cell>
          <cell r="F1704" t="str">
            <v>China_Central</v>
          </cell>
          <cell r="G1704" t="str">
            <v>H9N2</v>
          </cell>
          <cell r="H1704">
            <v>2011</v>
          </cell>
          <cell r="I1704" t="str">
            <v>A/chicken/Henan/H6/2011</v>
          </cell>
          <cell r="J1704" t="str">
            <v>2011/03/</v>
          </cell>
          <cell r="K1704" t="str">
            <v>Poultry</v>
          </cell>
          <cell r="L1704" t="str">
            <v>Poultry</v>
          </cell>
          <cell r="M1704" t="str">
            <v>Domestic animal</v>
          </cell>
          <cell r="N1704" t="str">
            <v>Domestic</v>
          </cell>
          <cell r="O1704" t="str">
            <v>Chicken</v>
          </cell>
        </row>
        <row r="1705">
          <cell r="A1705" t="str">
            <v>JN804307</v>
          </cell>
          <cell r="B1705">
            <v>4</v>
          </cell>
          <cell r="C1705" t="str">
            <v>Avian</v>
          </cell>
          <cell r="D1705" t="str">
            <v>chicken</v>
          </cell>
          <cell r="E1705" t="str">
            <v>China</v>
          </cell>
          <cell r="F1705" t="str">
            <v>China_Central</v>
          </cell>
          <cell r="G1705" t="str">
            <v>H9N2</v>
          </cell>
          <cell r="H1705">
            <v>2011</v>
          </cell>
          <cell r="I1705" t="str">
            <v>A/chicken/Henan/I23/2011</v>
          </cell>
          <cell r="J1705" t="str">
            <v>2011/03/</v>
          </cell>
          <cell r="K1705" t="str">
            <v>Poultry</v>
          </cell>
          <cell r="L1705" t="str">
            <v>Poultry</v>
          </cell>
          <cell r="M1705" t="str">
            <v>Domestic animal</v>
          </cell>
          <cell r="N1705" t="str">
            <v>Domestic</v>
          </cell>
          <cell r="O1705" t="str">
            <v>Chicken</v>
          </cell>
        </row>
        <row r="1706">
          <cell r="A1706" t="str">
            <v>JN804309</v>
          </cell>
          <cell r="B1706">
            <v>4</v>
          </cell>
          <cell r="C1706" t="str">
            <v>Avian</v>
          </cell>
          <cell r="D1706" t="str">
            <v>chicken</v>
          </cell>
          <cell r="E1706" t="str">
            <v>China</v>
          </cell>
          <cell r="F1706" t="str">
            <v>China_Central</v>
          </cell>
          <cell r="G1706" t="str">
            <v>H9N2</v>
          </cell>
          <cell r="H1706">
            <v>2011</v>
          </cell>
          <cell r="I1706" t="str">
            <v>A/chicken/Henan/I27/2011</v>
          </cell>
          <cell r="J1706" t="str">
            <v>2011/03/</v>
          </cell>
          <cell r="K1706" t="str">
            <v>Poultry</v>
          </cell>
          <cell r="L1706" t="str">
            <v>Poultry</v>
          </cell>
          <cell r="M1706" t="str">
            <v>Domestic animal</v>
          </cell>
          <cell r="N1706" t="str">
            <v>Domestic</v>
          </cell>
          <cell r="O1706" t="str">
            <v>Chicken</v>
          </cell>
        </row>
        <row r="1707">
          <cell r="A1707" t="str">
            <v>JN804313</v>
          </cell>
          <cell r="B1707">
            <v>4</v>
          </cell>
          <cell r="C1707" t="str">
            <v>Avian</v>
          </cell>
          <cell r="D1707" t="str">
            <v>chicken</v>
          </cell>
          <cell r="E1707" t="str">
            <v>China</v>
          </cell>
          <cell r="F1707" t="str">
            <v>China_Central</v>
          </cell>
          <cell r="G1707" t="str">
            <v>H9N2</v>
          </cell>
          <cell r="H1707">
            <v>2011</v>
          </cell>
          <cell r="I1707" t="str">
            <v>A/chicken/Henan/J14/2011</v>
          </cell>
          <cell r="J1707" t="str">
            <v>2011/03/</v>
          </cell>
          <cell r="K1707" t="str">
            <v>Poultry</v>
          </cell>
          <cell r="L1707" t="str">
            <v>Poultry</v>
          </cell>
          <cell r="M1707" t="str">
            <v>Domestic animal</v>
          </cell>
          <cell r="N1707" t="str">
            <v>Domestic</v>
          </cell>
          <cell r="O1707" t="str">
            <v>Chicken</v>
          </cell>
        </row>
        <row r="1708">
          <cell r="A1708" t="str">
            <v>JN804316</v>
          </cell>
          <cell r="B1708">
            <v>4</v>
          </cell>
          <cell r="C1708" t="str">
            <v>Avian</v>
          </cell>
          <cell r="D1708" t="str">
            <v>chicken</v>
          </cell>
          <cell r="E1708" t="str">
            <v>China</v>
          </cell>
          <cell r="F1708" t="str">
            <v>China_Central</v>
          </cell>
          <cell r="G1708" t="str">
            <v>H9N2</v>
          </cell>
          <cell r="H1708">
            <v>2011</v>
          </cell>
          <cell r="I1708" t="str">
            <v>A/chicken/Henan/J22/2011</v>
          </cell>
          <cell r="J1708" t="str">
            <v>2011/03/</v>
          </cell>
          <cell r="K1708" t="str">
            <v>Poultry</v>
          </cell>
          <cell r="L1708" t="str">
            <v>Poultry</v>
          </cell>
          <cell r="M1708" t="str">
            <v>Domestic animal</v>
          </cell>
          <cell r="N1708" t="str">
            <v>Domestic</v>
          </cell>
          <cell r="O1708" t="str">
            <v>Chicken</v>
          </cell>
        </row>
        <row r="1709">
          <cell r="A1709" t="str">
            <v>JN804324</v>
          </cell>
          <cell r="B1709">
            <v>4</v>
          </cell>
          <cell r="C1709" t="str">
            <v>Avian</v>
          </cell>
          <cell r="D1709" t="str">
            <v>chicken</v>
          </cell>
          <cell r="E1709" t="str">
            <v>China</v>
          </cell>
          <cell r="F1709" t="str">
            <v>China_Central</v>
          </cell>
          <cell r="G1709" t="str">
            <v>H9N2</v>
          </cell>
          <cell r="H1709">
            <v>2011</v>
          </cell>
          <cell r="I1709" t="str">
            <v>A/chicken/Henan/K1/2011</v>
          </cell>
          <cell r="J1709" t="str">
            <v>2011/03/</v>
          </cell>
          <cell r="K1709" t="str">
            <v>Poultry</v>
          </cell>
          <cell r="L1709" t="str">
            <v>Poultry</v>
          </cell>
          <cell r="M1709" t="str">
            <v>Domestic animal</v>
          </cell>
          <cell r="N1709" t="str">
            <v>Domestic</v>
          </cell>
          <cell r="O1709" t="str">
            <v>Chicken</v>
          </cell>
        </row>
        <row r="1710">
          <cell r="A1710" t="str">
            <v>JN804325</v>
          </cell>
          <cell r="B1710">
            <v>4</v>
          </cell>
          <cell r="C1710" t="str">
            <v>Avian</v>
          </cell>
          <cell r="D1710" t="str">
            <v>chicken</v>
          </cell>
          <cell r="E1710" t="str">
            <v>China</v>
          </cell>
          <cell r="F1710" t="str">
            <v>China_Central</v>
          </cell>
          <cell r="G1710" t="str">
            <v>H9N2</v>
          </cell>
          <cell r="H1710">
            <v>2011</v>
          </cell>
          <cell r="I1710" t="str">
            <v>A/chicken/Henan/K15/2011</v>
          </cell>
          <cell r="J1710" t="str">
            <v>2011/03/</v>
          </cell>
          <cell r="K1710" t="str">
            <v>Poultry</v>
          </cell>
          <cell r="L1710" t="str">
            <v>Poultry</v>
          </cell>
          <cell r="M1710" t="str">
            <v>Domestic animal</v>
          </cell>
          <cell r="N1710" t="str">
            <v>Domestic</v>
          </cell>
          <cell r="O1710" t="str">
            <v>Chicken</v>
          </cell>
        </row>
        <row r="1711">
          <cell r="A1711" t="str">
            <v>JN804334</v>
          </cell>
          <cell r="B1711">
            <v>4</v>
          </cell>
          <cell r="C1711" t="str">
            <v>Avian</v>
          </cell>
          <cell r="D1711" t="str">
            <v>chicken</v>
          </cell>
          <cell r="E1711" t="str">
            <v>China</v>
          </cell>
          <cell r="F1711" t="str">
            <v>E_Asia_E_China</v>
          </cell>
          <cell r="G1711" t="str">
            <v>H9N2</v>
          </cell>
          <cell r="H1711">
            <v>2011</v>
          </cell>
          <cell r="I1711" t="str">
            <v>A/chicken/Jiangsu/B12/2011</v>
          </cell>
          <cell r="J1711" t="str">
            <v>2011/03/</v>
          </cell>
          <cell r="K1711" t="str">
            <v>Poultry</v>
          </cell>
          <cell r="L1711" t="str">
            <v>Poultry</v>
          </cell>
          <cell r="M1711" t="str">
            <v>Domestic animal</v>
          </cell>
          <cell r="N1711" t="str">
            <v>Domestic</v>
          </cell>
          <cell r="O1711" t="str">
            <v>Chicken</v>
          </cell>
        </row>
        <row r="1712">
          <cell r="A1712" t="str">
            <v>JN804335</v>
          </cell>
          <cell r="B1712">
            <v>4</v>
          </cell>
          <cell r="C1712" t="str">
            <v>Avian</v>
          </cell>
          <cell r="D1712" t="str">
            <v>chicken</v>
          </cell>
          <cell r="E1712" t="str">
            <v>China</v>
          </cell>
          <cell r="F1712" t="str">
            <v>E_Asia_E_China</v>
          </cell>
          <cell r="G1712" t="str">
            <v>H9N2</v>
          </cell>
          <cell r="H1712">
            <v>2011</v>
          </cell>
          <cell r="I1712" t="str">
            <v>A/chicken/Jiangsu/B13/2011</v>
          </cell>
          <cell r="J1712" t="str">
            <v>2011/03/</v>
          </cell>
          <cell r="K1712" t="str">
            <v>Poultry</v>
          </cell>
          <cell r="L1712" t="str">
            <v>Poultry</v>
          </cell>
          <cell r="M1712" t="str">
            <v>Domestic animal</v>
          </cell>
          <cell r="N1712" t="str">
            <v>Domestic</v>
          </cell>
          <cell r="O1712" t="str">
            <v>Chicken</v>
          </cell>
        </row>
        <row r="1713">
          <cell r="A1713" t="str">
            <v>JN804337</v>
          </cell>
          <cell r="B1713">
            <v>4</v>
          </cell>
          <cell r="C1713" t="str">
            <v>Avian</v>
          </cell>
          <cell r="D1713" t="str">
            <v>chicken</v>
          </cell>
          <cell r="E1713" t="str">
            <v>China</v>
          </cell>
          <cell r="F1713" t="str">
            <v>E_Asia_E_China</v>
          </cell>
          <cell r="G1713" t="str">
            <v>H9N2</v>
          </cell>
          <cell r="H1713">
            <v>2011</v>
          </cell>
          <cell r="I1713" t="str">
            <v>A/chicken/Jiangsu/B16/2011</v>
          </cell>
          <cell r="J1713" t="str">
            <v>2011/03/</v>
          </cell>
          <cell r="K1713" t="str">
            <v>Poultry</v>
          </cell>
          <cell r="L1713" t="str">
            <v>Poultry</v>
          </cell>
          <cell r="M1713" t="str">
            <v>Domestic animal</v>
          </cell>
          <cell r="N1713" t="str">
            <v>Domestic</v>
          </cell>
          <cell r="O1713" t="str">
            <v>Chicken</v>
          </cell>
        </row>
        <row r="1714">
          <cell r="A1714" t="str">
            <v>JN804338</v>
          </cell>
          <cell r="B1714">
            <v>4</v>
          </cell>
          <cell r="C1714" t="str">
            <v>Avian</v>
          </cell>
          <cell r="D1714" t="str">
            <v>chicken</v>
          </cell>
          <cell r="E1714" t="str">
            <v>China</v>
          </cell>
          <cell r="F1714" t="str">
            <v>E_Asia_E_China</v>
          </cell>
          <cell r="G1714" t="str">
            <v>H9N2</v>
          </cell>
          <cell r="H1714">
            <v>2011</v>
          </cell>
          <cell r="I1714" t="str">
            <v>A/chicken/Jiangsu/B18/2011</v>
          </cell>
          <cell r="J1714" t="str">
            <v>2011/03/</v>
          </cell>
          <cell r="K1714" t="str">
            <v>Poultry</v>
          </cell>
          <cell r="L1714" t="str">
            <v>Poultry</v>
          </cell>
          <cell r="M1714" t="str">
            <v>Domestic animal</v>
          </cell>
          <cell r="N1714" t="str">
            <v>Domestic</v>
          </cell>
          <cell r="O1714" t="str">
            <v>Chicken</v>
          </cell>
        </row>
        <row r="1715">
          <cell r="A1715" t="str">
            <v>JN804343</v>
          </cell>
          <cell r="B1715">
            <v>4</v>
          </cell>
          <cell r="C1715" t="str">
            <v>Avian</v>
          </cell>
          <cell r="D1715" t="str">
            <v>chicken</v>
          </cell>
          <cell r="E1715" t="str">
            <v>China</v>
          </cell>
          <cell r="F1715" t="str">
            <v>E_Asia_E_China</v>
          </cell>
          <cell r="G1715" t="str">
            <v>H9N2</v>
          </cell>
          <cell r="H1715">
            <v>2011</v>
          </cell>
          <cell r="I1715" t="str">
            <v>A/chicken/Jiangsu/B25/2011</v>
          </cell>
          <cell r="J1715" t="str">
            <v>2011/03/</v>
          </cell>
          <cell r="K1715" t="str">
            <v>Poultry</v>
          </cell>
          <cell r="L1715" t="str">
            <v>Poultry</v>
          </cell>
          <cell r="M1715" t="str">
            <v>Domestic animal</v>
          </cell>
          <cell r="N1715" t="str">
            <v>Domestic</v>
          </cell>
          <cell r="O1715" t="str">
            <v>Chicken</v>
          </cell>
        </row>
        <row r="1716">
          <cell r="A1716" t="str">
            <v>JN804344</v>
          </cell>
          <cell r="B1716">
            <v>4</v>
          </cell>
          <cell r="C1716" t="str">
            <v>Avian</v>
          </cell>
          <cell r="D1716" t="str">
            <v>chicken</v>
          </cell>
          <cell r="E1716" t="str">
            <v>China</v>
          </cell>
          <cell r="F1716" t="str">
            <v>E_Asia_E_China</v>
          </cell>
          <cell r="G1716" t="str">
            <v>H9N2</v>
          </cell>
          <cell r="H1716">
            <v>2011</v>
          </cell>
          <cell r="I1716" t="str">
            <v>A/chicken/Jiangsu/B27/2011</v>
          </cell>
          <cell r="J1716" t="str">
            <v>2011/03/</v>
          </cell>
          <cell r="K1716" t="str">
            <v>Poultry</v>
          </cell>
          <cell r="L1716" t="str">
            <v>Poultry</v>
          </cell>
          <cell r="M1716" t="str">
            <v>Domestic animal</v>
          </cell>
          <cell r="N1716" t="str">
            <v>Domestic</v>
          </cell>
          <cell r="O1716" t="str">
            <v>Chicken</v>
          </cell>
        </row>
        <row r="1717">
          <cell r="A1717" t="str">
            <v>JN804345</v>
          </cell>
          <cell r="B1717">
            <v>4</v>
          </cell>
          <cell r="C1717" t="str">
            <v>Avian</v>
          </cell>
          <cell r="D1717" t="str">
            <v>chicken</v>
          </cell>
          <cell r="E1717" t="str">
            <v>China</v>
          </cell>
          <cell r="F1717" t="str">
            <v>E_Asia_E_China</v>
          </cell>
          <cell r="G1717" t="str">
            <v>H9N2</v>
          </cell>
          <cell r="H1717">
            <v>2011</v>
          </cell>
          <cell r="I1717" t="str">
            <v>A/chicken/Jiangsu/B3/2011</v>
          </cell>
          <cell r="J1717" t="str">
            <v>2011/03/</v>
          </cell>
          <cell r="K1717" t="str">
            <v>Poultry</v>
          </cell>
          <cell r="L1717" t="str">
            <v>Poultry</v>
          </cell>
          <cell r="M1717" t="str">
            <v>Domestic animal</v>
          </cell>
          <cell r="N1717" t="str">
            <v>Domestic</v>
          </cell>
          <cell r="O1717" t="str">
            <v>Chicken</v>
          </cell>
        </row>
        <row r="1718">
          <cell r="A1718" t="str">
            <v>JN804347</v>
          </cell>
          <cell r="B1718">
            <v>4</v>
          </cell>
          <cell r="C1718" t="str">
            <v>Avian</v>
          </cell>
          <cell r="D1718" t="str">
            <v>chicken</v>
          </cell>
          <cell r="E1718" t="str">
            <v>China</v>
          </cell>
          <cell r="F1718" t="str">
            <v>E_Asia_E_China</v>
          </cell>
          <cell r="G1718" t="str">
            <v>H9N2</v>
          </cell>
          <cell r="H1718">
            <v>2011</v>
          </cell>
          <cell r="I1718" t="str">
            <v>A/chicken/Jiangsu/B4/2011</v>
          </cell>
          <cell r="J1718" t="str">
            <v>2011/03/</v>
          </cell>
          <cell r="K1718" t="str">
            <v>Poultry</v>
          </cell>
          <cell r="L1718" t="str">
            <v>Poultry</v>
          </cell>
          <cell r="M1718" t="str">
            <v>Domestic animal</v>
          </cell>
          <cell r="N1718" t="str">
            <v>Domestic</v>
          </cell>
          <cell r="O1718" t="str">
            <v>Chicken</v>
          </cell>
        </row>
        <row r="1719">
          <cell r="A1719" t="str">
            <v>JN804348</v>
          </cell>
          <cell r="B1719">
            <v>4</v>
          </cell>
          <cell r="C1719" t="str">
            <v>Avian</v>
          </cell>
          <cell r="D1719" t="str">
            <v>chicken</v>
          </cell>
          <cell r="E1719" t="str">
            <v>China</v>
          </cell>
          <cell r="F1719" t="str">
            <v>E_Asia_E_China</v>
          </cell>
          <cell r="G1719" t="str">
            <v>H9N2</v>
          </cell>
          <cell r="H1719">
            <v>2011</v>
          </cell>
          <cell r="I1719" t="str">
            <v>A/chicken/Jiangsu/B5/2011</v>
          </cell>
          <cell r="J1719" t="str">
            <v>2011/03/</v>
          </cell>
          <cell r="K1719" t="str">
            <v>Poultry</v>
          </cell>
          <cell r="L1719" t="str">
            <v>Poultry</v>
          </cell>
          <cell r="M1719" t="str">
            <v>Domestic animal</v>
          </cell>
          <cell r="N1719" t="str">
            <v>Domestic</v>
          </cell>
          <cell r="O1719" t="str">
            <v>Chicken</v>
          </cell>
        </row>
        <row r="1720">
          <cell r="A1720" t="str">
            <v>JN804349</v>
          </cell>
          <cell r="B1720">
            <v>4</v>
          </cell>
          <cell r="C1720" t="str">
            <v>Avian</v>
          </cell>
          <cell r="D1720" t="str">
            <v>chicken</v>
          </cell>
          <cell r="E1720" t="str">
            <v>China</v>
          </cell>
          <cell r="F1720" t="str">
            <v>E_Asia_E_China</v>
          </cell>
          <cell r="G1720" t="str">
            <v>H9N2</v>
          </cell>
          <cell r="H1720">
            <v>2011</v>
          </cell>
          <cell r="I1720" t="str">
            <v>A/chicken/Jiangsu/B6/2011</v>
          </cell>
          <cell r="J1720" t="str">
            <v>2011/03/</v>
          </cell>
          <cell r="K1720" t="str">
            <v>Poultry</v>
          </cell>
          <cell r="L1720" t="str">
            <v>Poultry</v>
          </cell>
          <cell r="M1720" t="str">
            <v>Domestic animal</v>
          </cell>
          <cell r="N1720" t="str">
            <v>Domestic</v>
          </cell>
          <cell r="O1720" t="str">
            <v>Chicken</v>
          </cell>
        </row>
        <row r="1721">
          <cell r="A1721" t="str">
            <v>JN804352</v>
          </cell>
          <cell r="B1721">
            <v>4</v>
          </cell>
          <cell r="C1721" t="str">
            <v>Avian</v>
          </cell>
          <cell r="D1721" t="str">
            <v>chicken</v>
          </cell>
          <cell r="E1721" t="str">
            <v>China</v>
          </cell>
          <cell r="F1721" t="str">
            <v>E_Asia_E_China</v>
          </cell>
          <cell r="G1721" t="str">
            <v>H9N2</v>
          </cell>
          <cell r="H1721">
            <v>2011</v>
          </cell>
          <cell r="I1721" t="str">
            <v>A/chicken/Jiangsu/D10/2011</v>
          </cell>
          <cell r="J1721" t="str">
            <v>2011/03/</v>
          </cell>
          <cell r="K1721" t="str">
            <v>Poultry</v>
          </cell>
          <cell r="L1721" t="str">
            <v>Poultry</v>
          </cell>
          <cell r="M1721" t="str">
            <v>Domestic animal</v>
          </cell>
          <cell r="N1721" t="str">
            <v>Domestic</v>
          </cell>
          <cell r="O1721" t="str">
            <v>Chicken</v>
          </cell>
        </row>
        <row r="1722">
          <cell r="A1722" t="str">
            <v>JN804353</v>
          </cell>
          <cell r="B1722">
            <v>4</v>
          </cell>
          <cell r="C1722" t="str">
            <v>Avian</v>
          </cell>
          <cell r="D1722" t="str">
            <v>chicken</v>
          </cell>
          <cell r="E1722" t="str">
            <v>China</v>
          </cell>
          <cell r="F1722" t="str">
            <v>E_Asia_E_China</v>
          </cell>
          <cell r="G1722" t="str">
            <v>H9N2</v>
          </cell>
          <cell r="H1722">
            <v>2011</v>
          </cell>
          <cell r="I1722" t="str">
            <v>A/chicken/Jiangsu/D8/2011</v>
          </cell>
          <cell r="J1722" t="str">
            <v>2011/03/</v>
          </cell>
          <cell r="K1722" t="str">
            <v>Poultry</v>
          </cell>
          <cell r="L1722" t="str">
            <v>Poultry</v>
          </cell>
          <cell r="M1722" t="str">
            <v>Domestic animal</v>
          </cell>
          <cell r="N1722" t="str">
            <v>Domestic</v>
          </cell>
          <cell r="O1722" t="str">
            <v>Chicken</v>
          </cell>
        </row>
        <row r="1723">
          <cell r="A1723" t="str">
            <v>JN804354</v>
          </cell>
          <cell r="B1723">
            <v>4</v>
          </cell>
          <cell r="C1723" t="str">
            <v>Avian</v>
          </cell>
          <cell r="D1723" t="str">
            <v>chicken</v>
          </cell>
          <cell r="E1723" t="str">
            <v>China</v>
          </cell>
          <cell r="F1723" t="str">
            <v>E_Asia_E_China</v>
          </cell>
          <cell r="G1723" t="str">
            <v>H9N2</v>
          </cell>
          <cell r="H1723">
            <v>2011</v>
          </cell>
          <cell r="I1723" t="str">
            <v>A/chicken/Jiangsu/H10/2011</v>
          </cell>
          <cell r="J1723" t="str">
            <v>2011/03/</v>
          </cell>
          <cell r="K1723" t="str">
            <v>Poultry</v>
          </cell>
          <cell r="L1723" t="str">
            <v>Poultry</v>
          </cell>
          <cell r="M1723" t="str">
            <v>Domestic animal</v>
          </cell>
          <cell r="N1723" t="str">
            <v>Domestic</v>
          </cell>
          <cell r="O1723" t="str">
            <v>Chicken</v>
          </cell>
        </row>
        <row r="1724">
          <cell r="A1724" t="str">
            <v>JN804355</v>
          </cell>
          <cell r="B1724">
            <v>4</v>
          </cell>
          <cell r="C1724" t="str">
            <v>Avian</v>
          </cell>
          <cell r="D1724" t="str">
            <v>chicken</v>
          </cell>
          <cell r="E1724" t="str">
            <v>China</v>
          </cell>
          <cell r="F1724" t="str">
            <v>E_Asia_E_China</v>
          </cell>
          <cell r="G1724" t="str">
            <v>H9N2</v>
          </cell>
          <cell r="H1724">
            <v>2011</v>
          </cell>
          <cell r="I1724" t="str">
            <v>A/chicken/Jiangsu/H13/2011</v>
          </cell>
          <cell r="J1724" t="str">
            <v>2011/03/</v>
          </cell>
          <cell r="K1724" t="str">
            <v>Poultry</v>
          </cell>
          <cell r="L1724" t="str">
            <v>Poultry</v>
          </cell>
          <cell r="M1724" t="str">
            <v>Domestic animal</v>
          </cell>
          <cell r="N1724" t="str">
            <v>Domestic</v>
          </cell>
          <cell r="O1724" t="str">
            <v>Chicken</v>
          </cell>
        </row>
        <row r="1725">
          <cell r="A1725" t="str">
            <v>JN804356</v>
          </cell>
          <cell r="B1725">
            <v>4</v>
          </cell>
          <cell r="C1725" t="str">
            <v>Avian</v>
          </cell>
          <cell r="D1725" t="str">
            <v>chicken</v>
          </cell>
          <cell r="E1725" t="str">
            <v>China</v>
          </cell>
          <cell r="F1725" t="str">
            <v>E_Asia_E_China</v>
          </cell>
          <cell r="G1725" t="str">
            <v>H9N2</v>
          </cell>
          <cell r="H1725">
            <v>2011</v>
          </cell>
          <cell r="I1725" t="str">
            <v>A/chicken/Jiangsu/H2/2011</v>
          </cell>
          <cell r="J1725" t="str">
            <v>2011/03/</v>
          </cell>
          <cell r="K1725" t="str">
            <v>Poultry</v>
          </cell>
          <cell r="L1725" t="str">
            <v>Poultry</v>
          </cell>
          <cell r="M1725" t="str">
            <v>Domestic animal</v>
          </cell>
          <cell r="N1725" t="str">
            <v>Domestic</v>
          </cell>
          <cell r="O1725" t="str">
            <v>Chicken</v>
          </cell>
        </row>
        <row r="1726">
          <cell r="A1726" t="str">
            <v>JN804357</v>
          </cell>
          <cell r="B1726">
            <v>4</v>
          </cell>
          <cell r="C1726" t="str">
            <v>Avian</v>
          </cell>
          <cell r="D1726" t="str">
            <v>chicken</v>
          </cell>
          <cell r="E1726" t="str">
            <v>China</v>
          </cell>
          <cell r="F1726" t="str">
            <v>E_Asia_E_China</v>
          </cell>
          <cell r="G1726" t="str">
            <v>H9N2</v>
          </cell>
          <cell r="H1726">
            <v>2011</v>
          </cell>
          <cell r="I1726" t="str">
            <v>A/chicken/Jiangsu/H27/2011</v>
          </cell>
          <cell r="J1726" t="str">
            <v>2011/03/</v>
          </cell>
          <cell r="K1726" t="str">
            <v>Poultry</v>
          </cell>
          <cell r="L1726" t="str">
            <v>Poultry</v>
          </cell>
          <cell r="M1726" t="str">
            <v>Domestic animal</v>
          </cell>
          <cell r="N1726" t="str">
            <v>Domestic</v>
          </cell>
          <cell r="O1726" t="str">
            <v>Chicken</v>
          </cell>
        </row>
        <row r="1727">
          <cell r="A1727" t="str">
            <v>JN804361</v>
          </cell>
          <cell r="B1727">
            <v>4</v>
          </cell>
          <cell r="C1727" t="str">
            <v>Avian</v>
          </cell>
          <cell r="D1727" t="str">
            <v>chicken</v>
          </cell>
          <cell r="E1727" t="str">
            <v>China</v>
          </cell>
          <cell r="F1727" t="str">
            <v>E_Asia_E_China</v>
          </cell>
          <cell r="G1727" t="str">
            <v>H9N2</v>
          </cell>
          <cell r="H1727">
            <v>2011</v>
          </cell>
          <cell r="I1727" t="str">
            <v>A/chicken/Jiangsu/I2/2011</v>
          </cell>
          <cell r="J1727" t="str">
            <v>2011/03/</v>
          </cell>
          <cell r="K1727" t="str">
            <v>Poultry</v>
          </cell>
          <cell r="L1727" t="str">
            <v>Poultry</v>
          </cell>
          <cell r="M1727" t="str">
            <v>Domestic animal</v>
          </cell>
          <cell r="N1727" t="str">
            <v>Domestic</v>
          </cell>
          <cell r="O1727" t="str">
            <v>Chicken</v>
          </cell>
        </row>
        <row r="1728">
          <cell r="A1728" t="str">
            <v>JN804362</v>
          </cell>
          <cell r="B1728">
            <v>4</v>
          </cell>
          <cell r="C1728" t="str">
            <v>Avian</v>
          </cell>
          <cell r="D1728" t="str">
            <v>chicken</v>
          </cell>
          <cell r="E1728" t="str">
            <v>China</v>
          </cell>
          <cell r="F1728" t="str">
            <v>E_Asia_E_China</v>
          </cell>
          <cell r="G1728" t="str">
            <v>H9N2</v>
          </cell>
          <cell r="H1728">
            <v>2011</v>
          </cell>
          <cell r="I1728" t="str">
            <v>A/chicken/Jiangsu/I20/2011</v>
          </cell>
          <cell r="J1728" t="str">
            <v>2011/03/</v>
          </cell>
          <cell r="K1728" t="str">
            <v>Poultry</v>
          </cell>
          <cell r="L1728" t="str">
            <v>Poultry</v>
          </cell>
          <cell r="M1728" t="str">
            <v>Domestic animal</v>
          </cell>
          <cell r="N1728" t="str">
            <v>Domestic</v>
          </cell>
          <cell r="O1728" t="str">
            <v>Chicken</v>
          </cell>
        </row>
        <row r="1729">
          <cell r="A1729" t="str">
            <v>JN804363</v>
          </cell>
          <cell r="B1729">
            <v>4</v>
          </cell>
          <cell r="C1729" t="str">
            <v>Avian</v>
          </cell>
          <cell r="D1729" t="str">
            <v>chicken</v>
          </cell>
          <cell r="E1729" t="str">
            <v>China</v>
          </cell>
          <cell r="F1729" t="str">
            <v>E_Asia_E_China</v>
          </cell>
          <cell r="G1729" t="str">
            <v>H9N2</v>
          </cell>
          <cell r="H1729">
            <v>2011</v>
          </cell>
          <cell r="I1729" t="str">
            <v>A/chicken/Jiangsu/I8/2011</v>
          </cell>
          <cell r="J1729" t="str">
            <v>2011/03/</v>
          </cell>
          <cell r="K1729" t="str">
            <v>Poultry</v>
          </cell>
          <cell r="L1729" t="str">
            <v>Poultry</v>
          </cell>
          <cell r="M1729" t="str">
            <v>Domestic animal</v>
          </cell>
          <cell r="N1729" t="str">
            <v>Domestic</v>
          </cell>
          <cell r="O1729" t="str">
            <v>Chicken</v>
          </cell>
        </row>
        <row r="1730">
          <cell r="A1730" t="str">
            <v>JN804365</v>
          </cell>
          <cell r="B1730">
            <v>4</v>
          </cell>
          <cell r="C1730" t="str">
            <v>Avian</v>
          </cell>
          <cell r="D1730" t="str">
            <v>chicken</v>
          </cell>
          <cell r="E1730" t="str">
            <v>China</v>
          </cell>
          <cell r="F1730" t="str">
            <v>E_Asia_E_China</v>
          </cell>
          <cell r="G1730" t="str">
            <v>H9N2</v>
          </cell>
          <cell r="H1730">
            <v>2011</v>
          </cell>
          <cell r="I1730" t="str">
            <v>A/chicken/Jilin/I12/2011</v>
          </cell>
          <cell r="J1730" t="str">
            <v>2011/03/</v>
          </cell>
          <cell r="K1730" t="str">
            <v>Poultry</v>
          </cell>
          <cell r="L1730" t="str">
            <v>Poultry</v>
          </cell>
          <cell r="M1730" t="str">
            <v>Domestic animal</v>
          </cell>
          <cell r="N1730" t="str">
            <v>Domestic</v>
          </cell>
          <cell r="O1730" t="str">
            <v>Chicken</v>
          </cell>
        </row>
        <row r="1731">
          <cell r="A1731" t="str">
            <v>JN804366</v>
          </cell>
          <cell r="B1731">
            <v>4</v>
          </cell>
          <cell r="C1731" t="str">
            <v>Avian</v>
          </cell>
          <cell r="D1731" t="str">
            <v>chicken</v>
          </cell>
          <cell r="E1731" t="str">
            <v>China</v>
          </cell>
          <cell r="F1731" t="str">
            <v>China_West</v>
          </cell>
          <cell r="G1731" t="str">
            <v>H9N2</v>
          </cell>
          <cell r="H1731">
            <v>2011</v>
          </cell>
          <cell r="I1731" t="str">
            <v>A/chicken/Ningxia/A1/2011</v>
          </cell>
          <cell r="J1731" t="str">
            <v>2011/03/</v>
          </cell>
          <cell r="K1731" t="str">
            <v>Poultry</v>
          </cell>
          <cell r="L1731" t="str">
            <v>Poultry</v>
          </cell>
          <cell r="M1731" t="str">
            <v>Domestic animal</v>
          </cell>
          <cell r="N1731" t="str">
            <v>Domestic</v>
          </cell>
          <cell r="O1731" t="str">
            <v>Chicken</v>
          </cell>
        </row>
        <row r="1732">
          <cell r="A1732" t="str">
            <v>JN804367</v>
          </cell>
          <cell r="B1732">
            <v>4</v>
          </cell>
          <cell r="C1732" t="str">
            <v>Avian</v>
          </cell>
          <cell r="D1732" t="str">
            <v>chicken</v>
          </cell>
          <cell r="E1732" t="str">
            <v>China</v>
          </cell>
          <cell r="F1732" t="str">
            <v>China_West</v>
          </cell>
          <cell r="G1732" t="str">
            <v>H9N2</v>
          </cell>
          <cell r="H1732">
            <v>2011</v>
          </cell>
          <cell r="I1732" t="str">
            <v>A/chicken/Ningxia/A13/2011</v>
          </cell>
          <cell r="J1732" t="str">
            <v>2011/03/</v>
          </cell>
          <cell r="K1732" t="str">
            <v>Poultry</v>
          </cell>
          <cell r="L1732" t="str">
            <v>Poultry</v>
          </cell>
          <cell r="M1732" t="str">
            <v>Domestic animal</v>
          </cell>
          <cell r="N1732" t="str">
            <v>Domestic</v>
          </cell>
          <cell r="O1732" t="str">
            <v>Chicken</v>
          </cell>
        </row>
        <row r="1733">
          <cell r="A1733" t="str">
            <v>JN804368</v>
          </cell>
          <cell r="B1733">
            <v>4</v>
          </cell>
          <cell r="C1733" t="str">
            <v>Avian</v>
          </cell>
          <cell r="D1733" t="str">
            <v>chicken</v>
          </cell>
          <cell r="E1733" t="str">
            <v>China</v>
          </cell>
          <cell r="F1733" t="str">
            <v>China_West</v>
          </cell>
          <cell r="G1733" t="str">
            <v>H9N2</v>
          </cell>
          <cell r="H1733">
            <v>2011</v>
          </cell>
          <cell r="I1733" t="str">
            <v>A/chicken/Ningxia/A15/2011</v>
          </cell>
          <cell r="J1733" t="str">
            <v>2011/03/</v>
          </cell>
          <cell r="K1733" t="str">
            <v>Poultry</v>
          </cell>
          <cell r="L1733" t="str">
            <v>Poultry</v>
          </cell>
          <cell r="M1733" t="str">
            <v>Domestic animal</v>
          </cell>
          <cell r="N1733" t="str">
            <v>Domestic</v>
          </cell>
          <cell r="O1733" t="str">
            <v>Chicken</v>
          </cell>
        </row>
        <row r="1734">
          <cell r="A1734" t="str">
            <v>JN804369</v>
          </cell>
          <cell r="B1734">
            <v>4</v>
          </cell>
          <cell r="C1734" t="str">
            <v>Avian</v>
          </cell>
          <cell r="D1734" t="str">
            <v>chicken</v>
          </cell>
          <cell r="E1734" t="str">
            <v>China</v>
          </cell>
          <cell r="F1734" t="str">
            <v>China_West</v>
          </cell>
          <cell r="G1734" t="str">
            <v>H9N2</v>
          </cell>
          <cell r="H1734">
            <v>2011</v>
          </cell>
          <cell r="I1734" t="str">
            <v>A/chicken/Ningxia/A2/2011</v>
          </cell>
          <cell r="J1734" t="str">
            <v>2011/03/</v>
          </cell>
          <cell r="K1734" t="str">
            <v>Poultry</v>
          </cell>
          <cell r="L1734" t="str">
            <v>Poultry</v>
          </cell>
          <cell r="M1734" t="str">
            <v>Domestic animal</v>
          </cell>
          <cell r="N1734" t="str">
            <v>Domestic</v>
          </cell>
          <cell r="O1734" t="str">
            <v>Chicken</v>
          </cell>
        </row>
        <row r="1735">
          <cell r="A1735" t="str">
            <v>JN804374</v>
          </cell>
          <cell r="B1735">
            <v>4</v>
          </cell>
          <cell r="C1735" t="str">
            <v>Avian</v>
          </cell>
          <cell r="D1735" t="str">
            <v>chicken</v>
          </cell>
          <cell r="E1735" t="str">
            <v>China</v>
          </cell>
          <cell r="F1735" t="str">
            <v>China_West</v>
          </cell>
          <cell r="G1735" t="str">
            <v>H9N2</v>
          </cell>
          <cell r="H1735">
            <v>2011</v>
          </cell>
          <cell r="I1735" t="str">
            <v>A/chicken/Ningxia/A8/2011</v>
          </cell>
          <cell r="J1735" t="str">
            <v>2011/03/</v>
          </cell>
          <cell r="K1735" t="str">
            <v>Poultry</v>
          </cell>
          <cell r="L1735" t="str">
            <v>Poultry</v>
          </cell>
          <cell r="M1735" t="str">
            <v>Domestic animal</v>
          </cell>
          <cell r="N1735" t="str">
            <v>Domestic</v>
          </cell>
          <cell r="O1735" t="str">
            <v>Chicken</v>
          </cell>
        </row>
        <row r="1736">
          <cell r="A1736" t="str">
            <v>JN804376</v>
          </cell>
          <cell r="B1736">
            <v>4</v>
          </cell>
          <cell r="C1736" t="str">
            <v>Avian</v>
          </cell>
          <cell r="D1736" t="str">
            <v>chicken</v>
          </cell>
          <cell r="E1736" t="str">
            <v>China</v>
          </cell>
          <cell r="F1736" t="str">
            <v>E_Asia_E_China</v>
          </cell>
          <cell r="G1736" t="str">
            <v>H9N2</v>
          </cell>
          <cell r="H1736">
            <v>2011</v>
          </cell>
          <cell r="I1736" t="str">
            <v>A/chicken/Shandong/H23/2011</v>
          </cell>
          <cell r="J1736" t="str">
            <v>2011/03/</v>
          </cell>
          <cell r="K1736" t="str">
            <v>Poultry</v>
          </cell>
          <cell r="L1736" t="str">
            <v>Poultry</v>
          </cell>
          <cell r="M1736" t="str">
            <v>Domestic animal</v>
          </cell>
          <cell r="N1736" t="str">
            <v>Domestic</v>
          </cell>
          <cell r="O1736" t="str">
            <v>Chicken</v>
          </cell>
        </row>
        <row r="1737">
          <cell r="A1737" t="str">
            <v>JN804377</v>
          </cell>
          <cell r="B1737">
            <v>4</v>
          </cell>
          <cell r="C1737" t="str">
            <v>Avian</v>
          </cell>
          <cell r="D1737" t="str">
            <v>chicken</v>
          </cell>
          <cell r="E1737" t="str">
            <v>China</v>
          </cell>
          <cell r="F1737" t="str">
            <v>E_Asia_E_China</v>
          </cell>
          <cell r="G1737" t="str">
            <v>H9N2</v>
          </cell>
          <cell r="H1737">
            <v>2011</v>
          </cell>
          <cell r="I1737" t="str">
            <v>A/chicken/Shandong/H30/2011</v>
          </cell>
          <cell r="J1737" t="str">
            <v>2011/03/</v>
          </cell>
          <cell r="K1737" t="str">
            <v>Poultry</v>
          </cell>
          <cell r="L1737" t="str">
            <v>Poultry</v>
          </cell>
          <cell r="M1737" t="str">
            <v>Domestic animal</v>
          </cell>
          <cell r="N1737" t="str">
            <v>Domestic</v>
          </cell>
          <cell r="O1737" t="str">
            <v>Chicken</v>
          </cell>
        </row>
        <row r="1738">
          <cell r="A1738" t="str">
            <v>JN804380</v>
          </cell>
          <cell r="B1738">
            <v>4</v>
          </cell>
          <cell r="C1738" t="str">
            <v>Avian</v>
          </cell>
          <cell r="D1738" t="str">
            <v>chicken</v>
          </cell>
          <cell r="E1738" t="str">
            <v>China</v>
          </cell>
          <cell r="F1738" t="str">
            <v>E_Asia_E_China</v>
          </cell>
          <cell r="G1738" t="str">
            <v>H9N2</v>
          </cell>
          <cell r="H1738">
            <v>2011</v>
          </cell>
          <cell r="I1738" t="str">
            <v>A/chicken/Shandong/J6/2011</v>
          </cell>
          <cell r="J1738" t="str">
            <v>2011/03/</v>
          </cell>
          <cell r="K1738" t="str">
            <v>Poultry</v>
          </cell>
          <cell r="L1738" t="str">
            <v>Poultry</v>
          </cell>
          <cell r="M1738" t="str">
            <v>Domestic animal</v>
          </cell>
          <cell r="N1738" t="str">
            <v>Domestic</v>
          </cell>
          <cell r="O1738" t="str">
            <v>Chicken</v>
          </cell>
        </row>
        <row r="1739">
          <cell r="A1739" t="str">
            <v>JN804384</v>
          </cell>
          <cell r="B1739">
            <v>4</v>
          </cell>
          <cell r="C1739" t="str">
            <v>Avian</v>
          </cell>
          <cell r="D1739" t="str">
            <v>chicken</v>
          </cell>
          <cell r="E1739" t="str">
            <v>China</v>
          </cell>
          <cell r="F1739" t="str">
            <v>E_Asia_E_China</v>
          </cell>
          <cell r="G1739" t="str">
            <v>H9N2</v>
          </cell>
          <cell r="H1739">
            <v>2011</v>
          </cell>
          <cell r="I1739" t="str">
            <v>A/chicken/Shandong/WE11/2011</v>
          </cell>
          <cell r="J1739" t="str">
            <v>2011/03/</v>
          </cell>
          <cell r="K1739" t="str">
            <v>Poultry</v>
          </cell>
          <cell r="L1739" t="str">
            <v>Poultry</v>
          </cell>
          <cell r="M1739" t="str">
            <v>Domestic animal</v>
          </cell>
          <cell r="N1739" t="str">
            <v>Domestic</v>
          </cell>
          <cell r="O1739" t="str">
            <v>Chicken</v>
          </cell>
        </row>
        <row r="1740">
          <cell r="A1740" t="str">
            <v>JN804391</v>
          </cell>
          <cell r="B1740">
            <v>4</v>
          </cell>
          <cell r="C1740" t="str">
            <v>Avian</v>
          </cell>
          <cell r="D1740" t="str">
            <v>chicken</v>
          </cell>
          <cell r="E1740" t="str">
            <v>China</v>
          </cell>
          <cell r="F1740" t="str">
            <v>E_Asia_E_China</v>
          </cell>
          <cell r="G1740" t="str">
            <v>H9N2</v>
          </cell>
          <cell r="H1740">
            <v>2011</v>
          </cell>
          <cell r="I1740" t="str">
            <v>A/chicken/Shandong/WE26/2011</v>
          </cell>
          <cell r="J1740" t="str">
            <v>2011/03/</v>
          </cell>
          <cell r="K1740" t="str">
            <v>Poultry</v>
          </cell>
          <cell r="L1740" t="str">
            <v>Poultry</v>
          </cell>
          <cell r="M1740" t="str">
            <v>Domestic animal</v>
          </cell>
          <cell r="N1740" t="str">
            <v>Domestic</v>
          </cell>
          <cell r="O1740" t="str">
            <v>Chicken</v>
          </cell>
        </row>
        <row r="1741">
          <cell r="A1741" t="str">
            <v>JN804401</v>
          </cell>
          <cell r="B1741">
            <v>4</v>
          </cell>
          <cell r="C1741" t="str">
            <v>Avian</v>
          </cell>
          <cell r="D1741" t="str">
            <v>chicken</v>
          </cell>
          <cell r="E1741" t="str">
            <v>China</v>
          </cell>
          <cell r="F1741" t="str">
            <v>E_Asia_E_China</v>
          </cell>
          <cell r="G1741" t="str">
            <v>H9N2</v>
          </cell>
          <cell r="H1741">
            <v>2011</v>
          </cell>
          <cell r="I1741" t="str">
            <v>A/chicken/Shandong/WE9/2011</v>
          </cell>
          <cell r="J1741" t="str">
            <v>2011/03/</v>
          </cell>
          <cell r="K1741" t="str">
            <v>Poultry</v>
          </cell>
          <cell r="L1741" t="str">
            <v>Poultry</v>
          </cell>
          <cell r="M1741" t="str">
            <v>Domestic animal</v>
          </cell>
          <cell r="N1741" t="str">
            <v>Domestic</v>
          </cell>
          <cell r="O1741" t="str">
            <v>Chicken</v>
          </cell>
        </row>
        <row r="1742">
          <cell r="A1742" t="str">
            <v>JN804402</v>
          </cell>
          <cell r="B1742">
            <v>4</v>
          </cell>
          <cell r="C1742" t="str">
            <v>Avian</v>
          </cell>
          <cell r="D1742" t="str">
            <v>chicken</v>
          </cell>
          <cell r="E1742" t="str">
            <v>China</v>
          </cell>
          <cell r="F1742" t="str">
            <v>E_Asia_E_China</v>
          </cell>
          <cell r="G1742" t="str">
            <v>H9N2</v>
          </cell>
          <cell r="H1742">
            <v>2011</v>
          </cell>
          <cell r="I1742" t="str">
            <v>A/chicken/Shandong/WG10/2011</v>
          </cell>
          <cell r="J1742" t="str">
            <v>2011/03/</v>
          </cell>
          <cell r="K1742" t="str">
            <v>Poultry</v>
          </cell>
          <cell r="L1742" t="str">
            <v>Poultry</v>
          </cell>
          <cell r="M1742" t="str">
            <v>Domestic animal</v>
          </cell>
          <cell r="N1742" t="str">
            <v>Domestic</v>
          </cell>
          <cell r="O1742" t="str">
            <v>Chicken</v>
          </cell>
        </row>
        <row r="1743">
          <cell r="A1743" t="str">
            <v>JN804408</v>
          </cell>
          <cell r="B1743">
            <v>4</v>
          </cell>
          <cell r="C1743" t="str">
            <v>Avian</v>
          </cell>
          <cell r="D1743" t="str">
            <v>chicken</v>
          </cell>
          <cell r="E1743" t="str">
            <v>China</v>
          </cell>
          <cell r="F1743" t="str">
            <v>China_Central</v>
          </cell>
          <cell r="G1743" t="str">
            <v>H9N2</v>
          </cell>
          <cell r="H1743">
            <v>2011</v>
          </cell>
          <cell r="I1743" t="str">
            <v>A/chicken/Shanxi/B11/2011</v>
          </cell>
          <cell r="J1743" t="str">
            <v>2011/03/</v>
          </cell>
          <cell r="K1743" t="str">
            <v>Poultry</v>
          </cell>
          <cell r="L1743" t="str">
            <v>Poultry</v>
          </cell>
          <cell r="M1743" t="str">
            <v>Domestic animal</v>
          </cell>
          <cell r="N1743" t="str">
            <v>Domestic</v>
          </cell>
          <cell r="O1743" t="str">
            <v>Chicken</v>
          </cell>
        </row>
        <row r="1744">
          <cell r="A1744" t="str">
            <v>JN804411</v>
          </cell>
          <cell r="B1744">
            <v>4</v>
          </cell>
          <cell r="C1744" t="str">
            <v>Avian</v>
          </cell>
          <cell r="D1744" t="str">
            <v>chicken</v>
          </cell>
          <cell r="E1744" t="str">
            <v>China</v>
          </cell>
          <cell r="F1744" t="str">
            <v>China_Central</v>
          </cell>
          <cell r="G1744" t="str">
            <v>H9N2</v>
          </cell>
          <cell r="H1744">
            <v>2011</v>
          </cell>
          <cell r="I1744" t="str">
            <v>A/chicken/Shanxi/B21/2011</v>
          </cell>
          <cell r="J1744" t="str">
            <v>2011/03/</v>
          </cell>
          <cell r="K1744" t="str">
            <v>Poultry</v>
          </cell>
          <cell r="L1744" t="str">
            <v>Poultry</v>
          </cell>
          <cell r="M1744" t="str">
            <v>Domestic animal</v>
          </cell>
          <cell r="N1744" t="str">
            <v>Domestic</v>
          </cell>
          <cell r="O1744" t="str">
            <v>Chicken</v>
          </cell>
        </row>
        <row r="1745">
          <cell r="A1745" t="str">
            <v>JN804414</v>
          </cell>
          <cell r="B1745">
            <v>4</v>
          </cell>
          <cell r="C1745" t="str">
            <v>Avian</v>
          </cell>
          <cell r="D1745" t="str">
            <v>chicken</v>
          </cell>
          <cell r="E1745" t="str">
            <v>China</v>
          </cell>
          <cell r="F1745" t="str">
            <v>China_Central</v>
          </cell>
          <cell r="G1745" t="str">
            <v>H9N2</v>
          </cell>
          <cell r="H1745">
            <v>2011</v>
          </cell>
          <cell r="I1745" t="str">
            <v>A/chicken/Shanxi/B28/2011</v>
          </cell>
          <cell r="J1745" t="str">
            <v>2011/03/</v>
          </cell>
          <cell r="K1745" t="str">
            <v>Poultry</v>
          </cell>
          <cell r="L1745" t="str">
            <v>Poultry</v>
          </cell>
          <cell r="M1745" t="str">
            <v>Domestic animal</v>
          </cell>
          <cell r="N1745" t="str">
            <v>Domestic</v>
          </cell>
          <cell r="O1745" t="str">
            <v>Chicken</v>
          </cell>
        </row>
        <row r="1746">
          <cell r="A1746" t="str">
            <v>JN804415</v>
          </cell>
          <cell r="B1746">
            <v>4</v>
          </cell>
          <cell r="C1746" t="str">
            <v>Avian</v>
          </cell>
          <cell r="D1746" t="str">
            <v>chicken</v>
          </cell>
          <cell r="E1746" t="str">
            <v>China</v>
          </cell>
          <cell r="F1746" t="str">
            <v>China_Central</v>
          </cell>
          <cell r="G1746" t="str">
            <v>H9N2</v>
          </cell>
          <cell r="H1746">
            <v>2011</v>
          </cell>
          <cell r="I1746" t="str">
            <v>A/chicken/Shanxi/B29/2011</v>
          </cell>
          <cell r="J1746" t="str">
            <v>2011/03/</v>
          </cell>
          <cell r="K1746" t="str">
            <v>Poultry</v>
          </cell>
          <cell r="L1746" t="str">
            <v>Poultry</v>
          </cell>
          <cell r="M1746" t="str">
            <v>Domestic animal</v>
          </cell>
          <cell r="N1746" t="str">
            <v>Domestic</v>
          </cell>
          <cell r="O1746" t="str">
            <v>Chicken</v>
          </cell>
        </row>
        <row r="1747">
          <cell r="A1747" t="str">
            <v>JN804416</v>
          </cell>
          <cell r="B1747">
            <v>4</v>
          </cell>
          <cell r="C1747" t="str">
            <v>Avian</v>
          </cell>
          <cell r="D1747" t="str">
            <v>chicken</v>
          </cell>
          <cell r="E1747" t="str">
            <v>China</v>
          </cell>
          <cell r="F1747" t="str">
            <v>China_Central</v>
          </cell>
          <cell r="G1747" t="str">
            <v>H9N2</v>
          </cell>
          <cell r="H1747">
            <v>2011</v>
          </cell>
          <cell r="I1747" t="str">
            <v>A/chicken/Shanxi/B3/2011</v>
          </cell>
          <cell r="J1747" t="str">
            <v>2011/03/</v>
          </cell>
          <cell r="K1747" t="str">
            <v>Poultry</v>
          </cell>
          <cell r="L1747" t="str">
            <v>Poultry</v>
          </cell>
          <cell r="M1747" t="str">
            <v>Domestic animal</v>
          </cell>
          <cell r="N1747" t="str">
            <v>Domestic</v>
          </cell>
          <cell r="O1747" t="str">
            <v>Chicken</v>
          </cell>
        </row>
        <row r="1748">
          <cell r="A1748" t="str">
            <v>JN804418</v>
          </cell>
          <cell r="B1748">
            <v>4</v>
          </cell>
          <cell r="C1748" t="str">
            <v>Avian</v>
          </cell>
          <cell r="D1748" t="str">
            <v>chicken</v>
          </cell>
          <cell r="E1748" t="str">
            <v>China</v>
          </cell>
          <cell r="F1748" t="str">
            <v>China_Central</v>
          </cell>
          <cell r="G1748" t="str">
            <v>H9N2</v>
          </cell>
          <cell r="H1748">
            <v>2011</v>
          </cell>
          <cell r="I1748" t="str">
            <v>A/chicken/Shanxi/D24/2011</v>
          </cell>
          <cell r="J1748" t="str">
            <v>2011/03/</v>
          </cell>
          <cell r="K1748" t="str">
            <v>Poultry</v>
          </cell>
          <cell r="L1748" t="str">
            <v>Poultry</v>
          </cell>
          <cell r="M1748" t="str">
            <v>Domestic animal</v>
          </cell>
          <cell r="N1748" t="str">
            <v>Domestic</v>
          </cell>
          <cell r="O1748" t="str">
            <v>Chicken</v>
          </cell>
        </row>
        <row r="1749">
          <cell r="A1749" t="str">
            <v>JN804419</v>
          </cell>
          <cell r="B1749">
            <v>4</v>
          </cell>
          <cell r="C1749" t="str">
            <v>Avian</v>
          </cell>
          <cell r="D1749" t="str">
            <v>chicken</v>
          </cell>
          <cell r="E1749" t="str">
            <v>China</v>
          </cell>
          <cell r="F1749" t="str">
            <v>China_Central</v>
          </cell>
          <cell r="G1749" t="str">
            <v>H9N2</v>
          </cell>
          <cell r="H1749">
            <v>2011</v>
          </cell>
          <cell r="I1749" t="str">
            <v>A/chicken/Shanxi/D25/2011</v>
          </cell>
          <cell r="J1749" t="str">
            <v>2011/03/</v>
          </cell>
          <cell r="K1749" t="str">
            <v>Poultry</v>
          </cell>
          <cell r="L1749" t="str">
            <v>Poultry</v>
          </cell>
          <cell r="M1749" t="str">
            <v>Domestic animal</v>
          </cell>
          <cell r="N1749" t="str">
            <v>Domestic</v>
          </cell>
          <cell r="O1749" t="str">
            <v>Chicken</v>
          </cell>
        </row>
        <row r="1750">
          <cell r="A1750" t="str">
            <v>JN804420</v>
          </cell>
          <cell r="B1750">
            <v>4</v>
          </cell>
          <cell r="C1750" t="str">
            <v>Avian</v>
          </cell>
          <cell r="D1750" t="str">
            <v>chicken</v>
          </cell>
          <cell r="E1750" t="str">
            <v>China</v>
          </cell>
          <cell r="F1750" t="str">
            <v>China_Central</v>
          </cell>
          <cell r="G1750" t="str">
            <v>H9N2</v>
          </cell>
          <cell r="H1750">
            <v>2011</v>
          </cell>
          <cell r="I1750" t="str">
            <v>A/chicken/Shanxi/D30/2011</v>
          </cell>
          <cell r="J1750" t="str">
            <v>2011/03/</v>
          </cell>
          <cell r="K1750" t="str">
            <v>Poultry</v>
          </cell>
          <cell r="L1750" t="str">
            <v>Poultry</v>
          </cell>
          <cell r="M1750" t="str">
            <v>Domestic animal</v>
          </cell>
          <cell r="N1750" t="str">
            <v>Domestic</v>
          </cell>
          <cell r="O1750" t="str">
            <v>Chicken</v>
          </cell>
        </row>
        <row r="1751">
          <cell r="A1751" t="str">
            <v>JN804421</v>
          </cell>
          <cell r="B1751">
            <v>4</v>
          </cell>
          <cell r="C1751" t="str">
            <v>Avian</v>
          </cell>
          <cell r="D1751" t="str">
            <v>chicken</v>
          </cell>
          <cell r="E1751" t="str">
            <v>China</v>
          </cell>
          <cell r="F1751" t="str">
            <v>China_Central</v>
          </cell>
          <cell r="G1751" t="str">
            <v>H9N2</v>
          </cell>
          <cell r="H1751">
            <v>2011</v>
          </cell>
          <cell r="I1751" t="str">
            <v>A/chicken/Shanxi/D4/2011</v>
          </cell>
          <cell r="J1751" t="str">
            <v>2011/03/</v>
          </cell>
          <cell r="K1751" t="str">
            <v>Poultry</v>
          </cell>
          <cell r="L1751" t="str">
            <v>Poultry</v>
          </cell>
          <cell r="M1751" t="str">
            <v>Domestic animal</v>
          </cell>
          <cell r="N1751" t="str">
            <v>Domestic</v>
          </cell>
          <cell r="O1751" t="str">
            <v>Chicken</v>
          </cell>
        </row>
        <row r="1752">
          <cell r="A1752" t="str">
            <v>JN804422</v>
          </cell>
          <cell r="B1752">
            <v>4</v>
          </cell>
          <cell r="C1752" t="str">
            <v>Avian</v>
          </cell>
          <cell r="D1752" t="str">
            <v>chicken</v>
          </cell>
          <cell r="E1752" t="str">
            <v>China</v>
          </cell>
          <cell r="F1752" t="str">
            <v>China_Central</v>
          </cell>
          <cell r="G1752" t="str">
            <v>H9N2</v>
          </cell>
          <cell r="H1752">
            <v>2011</v>
          </cell>
          <cell r="I1752" t="str">
            <v>A/chicken/Shanxi/E30/2011</v>
          </cell>
          <cell r="J1752" t="str">
            <v>2011/03/</v>
          </cell>
          <cell r="K1752" t="str">
            <v>Poultry</v>
          </cell>
          <cell r="L1752" t="str">
            <v>Poultry</v>
          </cell>
          <cell r="M1752" t="str">
            <v>Domestic animal</v>
          </cell>
          <cell r="N1752" t="str">
            <v>Domestic</v>
          </cell>
          <cell r="O1752" t="str">
            <v>Chicken</v>
          </cell>
        </row>
        <row r="1753">
          <cell r="A1753" t="str">
            <v>JN804430</v>
          </cell>
          <cell r="B1753">
            <v>4</v>
          </cell>
          <cell r="C1753" t="str">
            <v>Avian</v>
          </cell>
          <cell r="D1753" t="str">
            <v>chicken</v>
          </cell>
          <cell r="E1753" t="str">
            <v>China</v>
          </cell>
          <cell r="F1753" t="str">
            <v>China_Central</v>
          </cell>
          <cell r="G1753" t="str">
            <v>H9N2</v>
          </cell>
          <cell r="H1753">
            <v>2011</v>
          </cell>
          <cell r="I1753" t="str">
            <v>A/chicken/Shanxi/I13/2011</v>
          </cell>
          <cell r="J1753" t="str">
            <v>2011/03/</v>
          </cell>
          <cell r="K1753" t="str">
            <v>Poultry</v>
          </cell>
          <cell r="L1753" t="str">
            <v>Poultry</v>
          </cell>
          <cell r="M1753" t="str">
            <v>Domestic animal</v>
          </cell>
          <cell r="N1753" t="str">
            <v>Domestic</v>
          </cell>
          <cell r="O1753" t="str">
            <v>Chicken</v>
          </cell>
        </row>
        <row r="1754">
          <cell r="A1754" t="str">
            <v>JN804445</v>
          </cell>
          <cell r="B1754">
            <v>4</v>
          </cell>
          <cell r="C1754" t="str">
            <v>Avian</v>
          </cell>
          <cell r="D1754" t="str">
            <v>chicken</v>
          </cell>
          <cell r="E1754" t="str">
            <v>China</v>
          </cell>
          <cell r="F1754" t="str">
            <v>China_Central</v>
          </cell>
          <cell r="G1754" t="str">
            <v>H9N2</v>
          </cell>
          <cell r="H1754">
            <v>2011</v>
          </cell>
          <cell r="I1754" t="str">
            <v>A/chicken/Shanxi/K1/2011</v>
          </cell>
          <cell r="J1754" t="str">
            <v>2011/03/</v>
          </cell>
          <cell r="K1754" t="str">
            <v>Poultry</v>
          </cell>
          <cell r="L1754" t="str">
            <v>Poultry</v>
          </cell>
          <cell r="M1754" t="str">
            <v>Domestic animal</v>
          </cell>
          <cell r="N1754" t="str">
            <v>Domestic</v>
          </cell>
          <cell r="O1754" t="str">
            <v>Chicken</v>
          </cell>
        </row>
        <row r="1755">
          <cell r="A1755" t="str">
            <v>JN804446</v>
          </cell>
          <cell r="B1755">
            <v>4</v>
          </cell>
          <cell r="C1755" t="str">
            <v>Avian</v>
          </cell>
          <cell r="D1755" t="str">
            <v>chicken</v>
          </cell>
          <cell r="E1755" t="str">
            <v>China</v>
          </cell>
          <cell r="F1755" t="str">
            <v>China_Central</v>
          </cell>
          <cell r="G1755" t="str">
            <v>H9N2</v>
          </cell>
          <cell r="H1755">
            <v>2011</v>
          </cell>
          <cell r="I1755" t="str">
            <v>A/chicken/Shanxi/K10/2011</v>
          </cell>
          <cell r="J1755" t="str">
            <v>2011/03/</v>
          </cell>
          <cell r="K1755" t="str">
            <v>Poultry</v>
          </cell>
          <cell r="L1755" t="str">
            <v>Poultry</v>
          </cell>
          <cell r="M1755" t="str">
            <v>Domestic animal</v>
          </cell>
          <cell r="N1755" t="str">
            <v>Domestic</v>
          </cell>
          <cell r="O1755" t="str">
            <v>Chicken</v>
          </cell>
        </row>
        <row r="1756">
          <cell r="A1756" t="str">
            <v>JN804447</v>
          </cell>
          <cell r="B1756">
            <v>4</v>
          </cell>
          <cell r="C1756" t="str">
            <v>Avian</v>
          </cell>
          <cell r="D1756" t="str">
            <v>chicken</v>
          </cell>
          <cell r="E1756" t="str">
            <v>China</v>
          </cell>
          <cell r="F1756" t="str">
            <v>China_Central</v>
          </cell>
          <cell r="G1756" t="str">
            <v>H9N2</v>
          </cell>
          <cell r="H1756">
            <v>2011</v>
          </cell>
          <cell r="I1756" t="str">
            <v>A/chicken/Shanxi/K16/2011</v>
          </cell>
          <cell r="J1756" t="str">
            <v>2011/03/</v>
          </cell>
          <cell r="K1756" t="str">
            <v>Poultry</v>
          </cell>
          <cell r="L1756" t="str">
            <v>Poultry</v>
          </cell>
          <cell r="M1756" t="str">
            <v>Domestic animal</v>
          </cell>
          <cell r="N1756" t="str">
            <v>Domestic</v>
          </cell>
          <cell r="O1756" t="str">
            <v>Chicken</v>
          </cell>
        </row>
        <row r="1757">
          <cell r="A1757" t="str">
            <v>JN804450</v>
          </cell>
          <cell r="B1757">
            <v>4</v>
          </cell>
          <cell r="C1757" t="str">
            <v>Avian</v>
          </cell>
          <cell r="D1757" t="str">
            <v>duck</v>
          </cell>
          <cell r="E1757" t="str">
            <v>China</v>
          </cell>
          <cell r="F1757" t="str">
            <v>E_Asia_E_China</v>
          </cell>
          <cell r="G1757" t="str">
            <v>H9N2</v>
          </cell>
          <cell r="H1757">
            <v>2011</v>
          </cell>
          <cell r="I1757" t="str">
            <v>A/duck/Anhui/B13/2011</v>
          </cell>
          <cell r="J1757" t="str">
            <v>2011/03/</v>
          </cell>
          <cell r="K1757" t="str">
            <v>Poultry</v>
          </cell>
          <cell r="L1757" t="str">
            <v>Poultry</v>
          </cell>
          <cell r="M1757" t="str">
            <v>Domestic animal</v>
          </cell>
          <cell r="N1757" t="str">
            <v>Domestic</v>
          </cell>
          <cell r="O1757" t="str">
            <v>Domestic_duck/geese</v>
          </cell>
        </row>
        <row r="1758">
          <cell r="A1758" t="str">
            <v>JN804451</v>
          </cell>
          <cell r="B1758">
            <v>4</v>
          </cell>
          <cell r="C1758" t="str">
            <v>Avian</v>
          </cell>
          <cell r="D1758" t="str">
            <v>duck</v>
          </cell>
          <cell r="E1758" t="str">
            <v>China</v>
          </cell>
          <cell r="F1758" t="str">
            <v>E_Asia_E_China</v>
          </cell>
          <cell r="G1758" t="str">
            <v>H9N2</v>
          </cell>
          <cell r="H1758">
            <v>2011</v>
          </cell>
          <cell r="I1758" t="str">
            <v>A/duck/Anhui/F26/2011</v>
          </cell>
          <cell r="J1758" t="str">
            <v>2011/03/</v>
          </cell>
          <cell r="K1758" t="str">
            <v>Poultry</v>
          </cell>
          <cell r="L1758" t="str">
            <v>Poultry</v>
          </cell>
          <cell r="M1758" t="str">
            <v>Domestic animal</v>
          </cell>
          <cell r="N1758" t="str">
            <v>Domestic</v>
          </cell>
          <cell r="O1758" t="str">
            <v>Domestic_duck/geese</v>
          </cell>
        </row>
        <row r="1759">
          <cell r="A1759" t="str">
            <v>JN804454</v>
          </cell>
          <cell r="B1759">
            <v>4</v>
          </cell>
          <cell r="C1759" t="str">
            <v>Avian</v>
          </cell>
          <cell r="D1759" t="str">
            <v>duck</v>
          </cell>
          <cell r="E1759" t="str">
            <v>China</v>
          </cell>
          <cell r="F1759" t="str">
            <v>China_West</v>
          </cell>
          <cell r="G1759" t="str">
            <v>H9N2</v>
          </cell>
          <cell r="H1759">
            <v>2011</v>
          </cell>
          <cell r="I1759" t="str">
            <v>A/duck/Chongqing/D23/2011</v>
          </cell>
          <cell r="J1759" t="str">
            <v>2011/03/</v>
          </cell>
          <cell r="K1759" t="str">
            <v>Poultry</v>
          </cell>
          <cell r="L1759" t="str">
            <v>Poultry</v>
          </cell>
          <cell r="M1759" t="str">
            <v>Domestic animal</v>
          </cell>
          <cell r="N1759" t="str">
            <v>Domestic</v>
          </cell>
          <cell r="O1759" t="str">
            <v>Domestic_duck/geese</v>
          </cell>
        </row>
        <row r="1760">
          <cell r="A1760" t="str">
            <v>JN804456</v>
          </cell>
          <cell r="B1760">
            <v>4</v>
          </cell>
          <cell r="C1760" t="str">
            <v>Avian</v>
          </cell>
          <cell r="D1760" t="str">
            <v>chicken</v>
          </cell>
          <cell r="E1760" t="str">
            <v>China</v>
          </cell>
          <cell r="F1760" t="str">
            <v>E_Asia_E_China</v>
          </cell>
          <cell r="G1760" t="str">
            <v>H9N2</v>
          </cell>
          <cell r="H1760">
            <v>2011</v>
          </cell>
          <cell r="I1760" t="str">
            <v>A/chicken/Anhui/K2/2011</v>
          </cell>
          <cell r="J1760" t="str">
            <v>2011/07/</v>
          </cell>
          <cell r="K1760" t="str">
            <v>Poultry</v>
          </cell>
          <cell r="L1760" t="str">
            <v>Poultry</v>
          </cell>
          <cell r="M1760" t="str">
            <v>Domestic animal</v>
          </cell>
          <cell r="N1760" t="str">
            <v>Domestic</v>
          </cell>
          <cell r="O1760" t="str">
            <v>Chicken</v>
          </cell>
        </row>
        <row r="1761">
          <cell r="A1761" t="str">
            <v>JN804457</v>
          </cell>
          <cell r="B1761">
            <v>4</v>
          </cell>
          <cell r="C1761" t="str">
            <v>Avian</v>
          </cell>
          <cell r="D1761" t="str">
            <v>chicken</v>
          </cell>
          <cell r="E1761" t="str">
            <v>China</v>
          </cell>
          <cell r="F1761" t="str">
            <v>E_Asia_E_China</v>
          </cell>
          <cell r="G1761" t="str">
            <v>H9N2</v>
          </cell>
          <cell r="H1761">
            <v>2011</v>
          </cell>
          <cell r="I1761" t="str">
            <v>A/chicken/Anhui/A21-2/2011</v>
          </cell>
          <cell r="J1761" t="str">
            <v>2011/07/</v>
          </cell>
          <cell r="K1761" t="str">
            <v>Poultry</v>
          </cell>
          <cell r="L1761" t="str">
            <v>Poultry</v>
          </cell>
          <cell r="M1761" t="str">
            <v>Domestic animal</v>
          </cell>
          <cell r="N1761" t="str">
            <v>Domestic</v>
          </cell>
          <cell r="O1761" t="str">
            <v>Chicken</v>
          </cell>
        </row>
        <row r="1762">
          <cell r="A1762" t="str">
            <v>JN804458</v>
          </cell>
          <cell r="B1762">
            <v>4</v>
          </cell>
          <cell r="C1762" t="str">
            <v>Avian</v>
          </cell>
          <cell r="D1762" t="str">
            <v>chicken</v>
          </cell>
          <cell r="E1762" t="str">
            <v>China</v>
          </cell>
          <cell r="F1762" t="str">
            <v>E_Asia_E_China</v>
          </cell>
          <cell r="G1762" t="str">
            <v>H9N2</v>
          </cell>
          <cell r="H1762">
            <v>2011</v>
          </cell>
          <cell r="I1762" t="str">
            <v>A/chicken/Anhui/B6/2011</v>
          </cell>
          <cell r="J1762" t="str">
            <v>2011/07/</v>
          </cell>
          <cell r="K1762" t="str">
            <v>Poultry</v>
          </cell>
          <cell r="L1762" t="str">
            <v>Poultry</v>
          </cell>
          <cell r="M1762" t="str">
            <v>Domestic animal</v>
          </cell>
          <cell r="N1762" t="str">
            <v>Domestic</v>
          </cell>
          <cell r="O1762" t="str">
            <v>Chicken</v>
          </cell>
        </row>
        <row r="1763">
          <cell r="A1763" t="str">
            <v>JN804459</v>
          </cell>
          <cell r="B1763">
            <v>4</v>
          </cell>
          <cell r="C1763" t="str">
            <v>Avian</v>
          </cell>
          <cell r="D1763" t="str">
            <v>chicken</v>
          </cell>
          <cell r="E1763" t="str">
            <v>China</v>
          </cell>
          <cell r="F1763" t="str">
            <v>E_Asia_E_China</v>
          </cell>
          <cell r="G1763" t="str">
            <v>H9N2</v>
          </cell>
          <cell r="H1763">
            <v>2011</v>
          </cell>
          <cell r="I1763" t="str">
            <v>A/chicken/Anhui/B7/2011</v>
          </cell>
          <cell r="J1763" t="str">
            <v>2011/07/</v>
          </cell>
          <cell r="K1763" t="str">
            <v>Poultry</v>
          </cell>
          <cell r="L1763" t="str">
            <v>Poultry</v>
          </cell>
          <cell r="M1763" t="str">
            <v>Domestic animal</v>
          </cell>
          <cell r="N1763" t="str">
            <v>Domestic</v>
          </cell>
          <cell r="O1763" t="str">
            <v>Chicken</v>
          </cell>
        </row>
        <row r="1764">
          <cell r="A1764" t="str">
            <v>JN804460</v>
          </cell>
          <cell r="B1764">
            <v>4</v>
          </cell>
          <cell r="C1764" t="str">
            <v>Avian</v>
          </cell>
          <cell r="D1764" t="str">
            <v>chicken</v>
          </cell>
          <cell r="E1764" t="str">
            <v>China</v>
          </cell>
          <cell r="F1764" t="str">
            <v>E_Asia_E_China</v>
          </cell>
          <cell r="G1764" t="str">
            <v>H9N2</v>
          </cell>
          <cell r="H1764">
            <v>2011</v>
          </cell>
          <cell r="I1764" t="str">
            <v>A/chicken/Anhui/B19/2011</v>
          </cell>
          <cell r="J1764" t="str">
            <v>2011/07/</v>
          </cell>
          <cell r="K1764" t="str">
            <v>Poultry</v>
          </cell>
          <cell r="L1764" t="str">
            <v>Poultry</v>
          </cell>
          <cell r="M1764" t="str">
            <v>Domestic animal</v>
          </cell>
          <cell r="N1764" t="str">
            <v>Domestic</v>
          </cell>
          <cell r="O1764" t="str">
            <v>Chicken</v>
          </cell>
        </row>
        <row r="1765">
          <cell r="A1765" t="str">
            <v>JN804461</v>
          </cell>
          <cell r="B1765">
            <v>4</v>
          </cell>
          <cell r="C1765" t="str">
            <v>Avian</v>
          </cell>
          <cell r="D1765" t="str">
            <v>chicken</v>
          </cell>
          <cell r="E1765" t="str">
            <v>China</v>
          </cell>
          <cell r="F1765" t="str">
            <v>E_Asia_E_China</v>
          </cell>
          <cell r="G1765" t="str">
            <v>H9N2</v>
          </cell>
          <cell r="H1765">
            <v>2011</v>
          </cell>
          <cell r="I1765" t="str">
            <v>A/chicken/Anhui/B20/2011</v>
          </cell>
          <cell r="J1765" t="str">
            <v>2011/07/</v>
          </cell>
          <cell r="K1765" t="str">
            <v>Poultry</v>
          </cell>
          <cell r="L1765" t="str">
            <v>Poultry</v>
          </cell>
          <cell r="M1765" t="str">
            <v>Domestic animal</v>
          </cell>
          <cell r="N1765" t="str">
            <v>Domestic</v>
          </cell>
          <cell r="O1765" t="str">
            <v>Chicken</v>
          </cell>
        </row>
        <row r="1766">
          <cell r="A1766" t="str">
            <v>JN804463</v>
          </cell>
          <cell r="B1766">
            <v>4</v>
          </cell>
          <cell r="C1766" t="str">
            <v>Avian</v>
          </cell>
          <cell r="D1766" t="str">
            <v>chicken</v>
          </cell>
          <cell r="E1766" t="str">
            <v>China</v>
          </cell>
          <cell r="F1766" t="str">
            <v>E_Asia_E_China</v>
          </cell>
          <cell r="G1766" t="str">
            <v>H9N2</v>
          </cell>
          <cell r="H1766">
            <v>2011</v>
          </cell>
          <cell r="I1766" t="str">
            <v>A/chicken/Anhui/B24/2011</v>
          </cell>
          <cell r="J1766" t="str">
            <v>2011/07/</v>
          </cell>
          <cell r="K1766" t="str">
            <v>Poultry</v>
          </cell>
          <cell r="L1766" t="str">
            <v>Poultry</v>
          </cell>
          <cell r="M1766" t="str">
            <v>Domestic animal</v>
          </cell>
          <cell r="N1766" t="str">
            <v>Domestic</v>
          </cell>
          <cell r="O1766" t="str">
            <v>Chicken</v>
          </cell>
        </row>
        <row r="1767">
          <cell r="A1767" t="str">
            <v>JN804464</v>
          </cell>
          <cell r="B1767">
            <v>4</v>
          </cell>
          <cell r="C1767" t="str">
            <v>Avian</v>
          </cell>
          <cell r="D1767" t="str">
            <v>chicken</v>
          </cell>
          <cell r="E1767" t="str">
            <v>China</v>
          </cell>
          <cell r="F1767" t="str">
            <v>E_Asia_E_China</v>
          </cell>
          <cell r="G1767" t="str">
            <v>H9N2</v>
          </cell>
          <cell r="H1767">
            <v>2011</v>
          </cell>
          <cell r="I1767" t="str">
            <v>A/chicken/Anhui/D3/2011</v>
          </cell>
          <cell r="J1767" t="str">
            <v>2011/07/</v>
          </cell>
          <cell r="K1767" t="str">
            <v>Poultry</v>
          </cell>
          <cell r="L1767" t="str">
            <v>Poultry</v>
          </cell>
          <cell r="M1767" t="str">
            <v>Domestic animal</v>
          </cell>
          <cell r="N1767" t="str">
            <v>Domestic</v>
          </cell>
          <cell r="O1767" t="str">
            <v>Chicken</v>
          </cell>
        </row>
        <row r="1768">
          <cell r="A1768" t="str">
            <v>JN804467</v>
          </cell>
          <cell r="B1768">
            <v>4</v>
          </cell>
          <cell r="C1768" t="str">
            <v>Avian</v>
          </cell>
          <cell r="D1768" t="str">
            <v>chicken</v>
          </cell>
          <cell r="E1768" t="str">
            <v>China</v>
          </cell>
          <cell r="F1768" t="str">
            <v>E_Asia_E_China</v>
          </cell>
          <cell r="G1768" t="str">
            <v>H9N2</v>
          </cell>
          <cell r="H1768">
            <v>2011</v>
          </cell>
          <cell r="I1768" t="str">
            <v>A/chicken/Anhui/D21/2011</v>
          </cell>
          <cell r="J1768" t="str">
            <v>2011/07/</v>
          </cell>
          <cell r="K1768" t="str">
            <v>Poultry</v>
          </cell>
          <cell r="L1768" t="str">
            <v>Poultry</v>
          </cell>
          <cell r="M1768" t="str">
            <v>Domestic animal</v>
          </cell>
          <cell r="N1768" t="str">
            <v>Domestic</v>
          </cell>
          <cell r="O1768" t="str">
            <v>Chicken</v>
          </cell>
        </row>
        <row r="1769">
          <cell r="A1769" t="str">
            <v>JN804469</v>
          </cell>
          <cell r="B1769">
            <v>4</v>
          </cell>
          <cell r="C1769" t="str">
            <v>Avian</v>
          </cell>
          <cell r="D1769" t="str">
            <v>chicken</v>
          </cell>
          <cell r="E1769" t="str">
            <v>China</v>
          </cell>
          <cell r="F1769" t="str">
            <v>E_Asia_E_China</v>
          </cell>
          <cell r="G1769" t="str">
            <v>H9N2</v>
          </cell>
          <cell r="H1769">
            <v>2011</v>
          </cell>
          <cell r="I1769" t="str">
            <v>A/chicken/Anhui/E15/2011</v>
          </cell>
          <cell r="J1769" t="str">
            <v>2011/07/</v>
          </cell>
          <cell r="K1769" t="str">
            <v>Poultry</v>
          </cell>
          <cell r="L1769" t="str">
            <v>Poultry</v>
          </cell>
          <cell r="M1769" t="str">
            <v>Domestic animal</v>
          </cell>
          <cell r="N1769" t="str">
            <v>Domestic</v>
          </cell>
          <cell r="O1769" t="str">
            <v>Chicken</v>
          </cell>
        </row>
        <row r="1770">
          <cell r="A1770" t="str">
            <v>JN804471</v>
          </cell>
          <cell r="B1770">
            <v>4</v>
          </cell>
          <cell r="C1770" t="str">
            <v>Avian</v>
          </cell>
          <cell r="D1770" t="str">
            <v>chicken</v>
          </cell>
          <cell r="E1770" t="str">
            <v>China</v>
          </cell>
          <cell r="F1770" t="str">
            <v>E_Asia_E_China</v>
          </cell>
          <cell r="G1770" t="str">
            <v>H9N2</v>
          </cell>
          <cell r="H1770">
            <v>2011</v>
          </cell>
          <cell r="I1770" t="str">
            <v>A/chicken/Anhui/E23-2/2011</v>
          </cell>
          <cell r="J1770" t="str">
            <v>2011/07/</v>
          </cell>
          <cell r="K1770" t="str">
            <v>Poultry</v>
          </cell>
          <cell r="L1770" t="str">
            <v>Poultry</v>
          </cell>
          <cell r="M1770" t="str">
            <v>Domestic animal</v>
          </cell>
          <cell r="N1770" t="str">
            <v>Domestic</v>
          </cell>
          <cell r="O1770" t="str">
            <v>Chicken</v>
          </cell>
        </row>
        <row r="1771">
          <cell r="A1771" t="str">
            <v>JN804473</v>
          </cell>
          <cell r="B1771">
            <v>4</v>
          </cell>
          <cell r="C1771" t="str">
            <v>Avian</v>
          </cell>
          <cell r="D1771" t="str">
            <v>chicken</v>
          </cell>
          <cell r="E1771" t="str">
            <v>China</v>
          </cell>
          <cell r="F1771" t="str">
            <v>E_Asia_E_China</v>
          </cell>
          <cell r="G1771" t="str">
            <v>H9N2</v>
          </cell>
          <cell r="H1771">
            <v>2011</v>
          </cell>
          <cell r="I1771" t="str">
            <v>A/chicken/Anhui/F2/2011</v>
          </cell>
          <cell r="J1771" t="str">
            <v>2011/07/</v>
          </cell>
          <cell r="K1771" t="str">
            <v>Poultry</v>
          </cell>
          <cell r="L1771" t="str">
            <v>Poultry</v>
          </cell>
          <cell r="M1771" t="str">
            <v>Domestic animal</v>
          </cell>
          <cell r="N1771" t="str">
            <v>Domestic</v>
          </cell>
          <cell r="O1771" t="str">
            <v>Chicken</v>
          </cell>
        </row>
        <row r="1772">
          <cell r="A1772" t="str">
            <v>JN804475</v>
          </cell>
          <cell r="B1772">
            <v>4</v>
          </cell>
          <cell r="C1772" t="str">
            <v>Avian</v>
          </cell>
          <cell r="D1772" t="str">
            <v>chicken</v>
          </cell>
          <cell r="E1772" t="str">
            <v>China</v>
          </cell>
          <cell r="F1772" t="str">
            <v>E_Asia_E_China</v>
          </cell>
          <cell r="G1772" t="str">
            <v>H9N2</v>
          </cell>
          <cell r="H1772">
            <v>2011</v>
          </cell>
          <cell r="I1772" t="str">
            <v>A/chicken/Anhui/F29/2011</v>
          </cell>
          <cell r="J1772" t="str">
            <v>2011/07/</v>
          </cell>
          <cell r="K1772" t="str">
            <v>Poultry</v>
          </cell>
          <cell r="L1772" t="str">
            <v>Poultry</v>
          </cell>
          <cell r="M1772" t="str">
            <v>Domestic animal</v>
          </cell>
          <cell r="N1772" t="str">
            <v>Domestic</v>
          </cell>
          <cell r="O1772" t="str">
            <v>Chicken</v>
          </cell>
        </row>
        <row r="1773">
          <cell r="A1773" t="str">
            <v>JN804477</v>
          </cell>
          <cell r="B1773">
            <v>4</v>
          </cell>
          <cell r="C1773" t="str">
            <v>Avian</v>
          </cell>
          <cell r="D1773" t="str">
            <v>chicken</v>
          </cell>
          <cell r="E1773" t="str">
            <v>China</v>
          </cell>
          <cell r="F1773" t="str">
            <v>E_Asia_E_China</v>
          </cell>
          <cell r="G1773" t="str">
            <v>H9N2</v>
          </cell>
          <cell r="H1773">
            <v>2011</v>
          </cell>
          <cell r="I1773" t="str">
            <v>A/chicken/Anhui/G6/2011</v>
          </cell>
          <cell r="J1773" t="str">
            <v>2011/07/</v>
          </cell>
          <cell r="K1773" t="str">
            <v>Poultry</v>
          </cell>
          <cell r="L1773" t="str">
            <v>Poultry</v>
          </cell>
          <cell r="M1773" t="str">
            <v>Domestic animal</v>
          </cell>
          <cell r="N1773" t="str">
            <v>Domestic</v>
          </cell>
          <cell r="O1773" t="str">
            <v>Chicken</v>
          </cell>
        </row>
        <row r="1774">
          <cell r="A1774" t="str">
            <v>JN804480</v>
          </cell>
          <cell r="B1774">
            <v>4</v>
          </cell>
          <cell r="C1774" t="str">
            <v>Avian</v>
          </cell>
          <cell r="D1774" t="str">
            <v>chicken</v>
          </cell>
          <cell r="E1774" t="str">
            <v>China</v>
          </cell>
          <cell r="F1774" t="str">
            <v>E_Asia_E_China</v>
          </cell>
          <cell r="G1774" t="str">
            <v>H9N2</v>
          </cell>
          <cell r="H1774">
            <v>2011</v>
          </cell>
          <cell r="I1774" t="str">
            <v>A/chicken/Anhui/G18/2011</v>
          </cell>
          <cell r="J1774" t="str">
            <v>2011/07/</v>
          </cell>
          <cell r="K1774" t="str">
            <v>Poultry</v>
          </cell>
          <cell r="L1774" t="str">
            <v>Poultry</v>
          </cell>
          <cell r="M1774" t="str">
            <v>Domestic animal</v>
          </cell>
          <cell r="N1774" t="str">
            <v>Domestic</v>
          </cell>
          <cell r="O1774" t="str">
            <v>Chicken</v>
          </cell>
        </row>
        <row r="1775">
          <cell r="A1775" t="str">
            <v>JN804488</v>
          </cell>
          <cell r="B1775">
            <v>4</v>
          </cell>
          <cell r="C1775" t="str">
            <v>Avian</v>
          </cell>
          <cell r="D1775" t="str">
            <v>chicken</v>
          </cell>
          <cell r="E1775" t="str">
            <v>China</v>
          </cell>
          <cell r="F1775" t="str">
            <v>E_Asia_E_China</v>
          </cell>
          <cell r="G1775" t="str">
            <v>H9N2</v>
          </cell>
          <cell r="H1775">
            <v>2011</v>
          </cell>
          <cell r="I1775" t="str">
            <v>A/chicken/Anhui/J19/2011</v>
          </cell>
          <cell r="J1775" t="str">
            <v>2011/07/</v>
          </cell>
          <cell r="K1775" t="str">
            <v>Poultry</v>
          </cell>
          <cell r="L1775" t="str">
            <v>Poultry</v>
          </cell>
          <cell r="M1775" t="str">
            <v>Domestic animal</v>
          </cell>
          <cell r="N1775" t="str">
            <v>Domestic</v>
          </cell>
          <cell r="O1775" t="str">
            <v>Chicken</v>
          </cell>
        </row>
        <row r="1776">
          <cell r="A1776" t="str">
            <v>JN804489</v>
          </cell>
          <cell r="B1776">
            <v>4</v>
          </cell>
          <cell r="C1776" t="str">
            <v>Avian</v>
          </cell>
          <cell r="D1776" t="str">
            <v>chicken</v>
          </cell>
          <cell r="E1776" t="str">
            <v>China</v>
          </cell>
          <cell r="F1776" t="str">
            <v>E_Asia_E_China</v>
          </cell>
          <cell r="G1776" t="str">
            <v>H9N2</v>
          </cell>
          <cell r="H1776">
            <v>2011</v>
          </cell>
          <cell r="I1776" t="str">
            <v>A/chicken/Anhui/K3-2/2011</v>
          </cell>
          <cell r="J1776" t="str">
            <v>2011/07/</v>
          </cell>
          <cell r="K1776" t="str">
            <v>Poultry</v>
          </cell>
          <cell r="L1776" t="str">
            <v>Poultry</v>
          </cell>
          <cell r="M1776" t="str">
            <v>Domestic animal</v>
          </cell>
          <cell r="N1776" t="str">
            <v>Domestic</v>
          </cell>
          <cell r="O1776" t="str">
            <v>Chicken</v>
          </cell>
        </row>
        <row r="1777">
          <cell r="A1777" t="str">
            <v>JN804494</v>
          </cell>
          <cell r="B1777">
            <v>4</v>
          </cell>
          <cell r="C1777" t="str">
            <v>Avian</v>
          </cell>
          <cell r="D1777" t="str">
            <v>chicken</v>
          </cell>
          <cell r="E1777" t="str">
            <v>China</v>
          </cell>
          <cell r="F1777" t="str">
            <v>E_Asia_E_China</v>
          </cell>
          <cell r="G1777" t="str">
            <v>H9N2</v>
          </cell>
          <cell r="H1777">
            <v>2011</v>
          </cell>
          <cell r="I1777" t="str">
            <v>A/chicken/Anhui/K17/2011</v>
          </cell>
          <cell r="J1777" t="str">
            <v>2011/07/</v>
          </cell>
          <cell r="K1777" t="str">
            <v>Poultry</v>
          </cell>
          <cell r="L1777" t="str">
            <v>Poultry</v>
          </cell>
          <cell r="M1777" t="str">
            <v>Domestic animal</v>
          </cell>
          <cell r="N1777" t="str">
            <v>Domestic</v>
          </cell>
          <cell r="O1777" t="str">
            <v>Chicken</v>
          </cell>
        </row>
        <row r="1778">
          <cell r="A1778" t="str">
            <v>JN804497</v>
          </cell>
          <cell r="B1778">
            <v>4</v>
          </cell>
          <cell r="C1778" t="str">
            <v>Avian</v>
          </cell>
          <cell r="D1778" t="str">
            <v>chicken</v>
          </cell>
          <cell r="E1778" t="str">
            <v>China</v>
          </cell>
          <cell r="F1778" t="str">
            <v>E_Asia_E_China</v>
          </cell>
          <cell r="G1778" t="str">
            <v>H9N2</v>
          </cell>
          <cell r="H1778">
            <v>2011</v>
          </cell>
          <cell r="I1778" t="str">
            <v>A/chicken/Anhui/M2/2011</v>
          </cell>
          <cell r="J1778" t="str">
            <v>2011/07/</v>
          </cell>
          <cell r="K1778" t="str">
            <v>Poultry</v>
          </cell>
          <cell r="L1778" t="str">
            <v>Poultry</v>
          </cell>
          <cell r="M1778" t="str">
            <v>Domestic animal</v>
          </cell>
          <cell r="N1778" t="str">
            <v>Domestic</v>
          </cell>
          <cell r="O1778" t="str">
            <v>Chicken</v>
          </cell>
        </row>
        <row r="1779">
          <cell r="A1779" t="str">
            <v>JN804499</v>
          </cell>
          <cell r="B1779">
            <v>4</v>
          </cell>
          <cell r="C1779" t="str">
            <v>Avian</v>
          </cell>
          <cell r="D1779" t="str">
            <v>chicken</v>
          </cell>
          <cell r="E1779" t="str">
            <v>China</v>
          </cell>
          <cell r="F1779" t="str">
            <v>E_Asia_E_China</v>
          </cell>
          <cell r="G1779" t="str">
            <v>H9N2</v>
          </cell>
          <cell r="H1779">
            <v>2011</v>
          </cell>
          <cell r="I1779" t="str">
            <v>A/chicken/Anhui/M5/2011</v>
          </cell>
          <cell r="J1779" t="str">
            <v>2011/07/</v>
          </cell>
          <cell r="K1779" t="str">
            <v>Poultry</v>
          </cell>
          <cell r="L1779" t="str">
            <v>Poultry</v>
          </cell>
          <cell r="M1779" t="str">
            <v>Domestic animal</v>
          </cell>
          <cell r="N1779" t="str">
            <v>Domestic</v>
          </cell>
          <cell r="O1779" t="str">
            <v>Chicken</v>
          </cell>
        </row>
        <row r="1780">
          <cell r="A1780" t="str">
            <v>JN804501</v>
          </cell>
          <cell r="B1780">
            <v>4</v>
          </cell>
          <cell r="C1780" t="str">
            <v>Avian</v>
          </cell>
          <cell r="D1780" t="str">
            <v>chicken</v>
          </cell>
          <cell r="E1780" t="str">
            <v>China</v>
          </cell>
          <cell r="F1780" t="str">
            <v>E_Asia_E_China</v>
          </cell>
          <cell r="G1780" t="str">
            <v>H9N2</v>
          </cell>
          <cell r="H1780">
            <v>2011</v>
          </cell>
          <cell r="I1780" t="str">
            <v>A/chicken/Anhui/M8/2011</v>
          </cell>
          <cell r="J1780" t="str">
            <v>2011/07/</v>
          </cell>
          <cell r="K1780" t="str">
            <v>Poultry</v>
          </cell>
          <cell r="L1780" t="str">
            <v>Poultry</v>
          </cell>
          <cell r="M1780" t="str">
            <v>Domestic animal</v>
          </cell>
          <cell r="N1780" t="str">
            <v>Domestic</v>
          </cell>
          <cell r="O1780" t="str">
            <v>Chicken</v>
          </cell>
        </row>
        <row r="1781">
          <cell r="A1781" t="str">
            <v>JN804504</v>
          </cell>
          <cell r="B1781">
            <v>4</v>
          </cell>
          <cell r="C1781" t="str">
            <v>Avian</v>
          </cell>
          <cell r="D1781" t="str">
            <v>chicken</v>
          </cell>
          <cell r="E1781" t="str">
            <v>China</v>
          </cell>
          <cell r="F1781" t="str">
            <v>E_Asia_E_China</v>
          </cell>
          <cell r="G1781" t="str">
            <v>H9N2</v>
          </cell>
          <cell r="H1781">
            <v>2011</v>
          </cell>
          <cell r="I1781" t="str">
            <v>A/chicken/Anhui/M13/2011</v>
          </cell>
          <cell r="J1781" t="str">
            <v>2011/07/</v>
          </cell>
          <cell r="K1781" t="str">
            <v>Poultry</v>
          </cell>
          <cell r="L1781" t="str">
            <v>Poultry</v>
          </cell>
          <cell r="M1781" t="str">
            <v>Domestic animal</v>
          </cell>
          <cell r="N1781" t="str">
            <v>Domestic</v>
          </cell>
          <cell r="O1781" t="str">
            <v>Chicken</v>
          </cell>
        </row>
        <row r="1782">
          <cell r="A1782" t="str">
            <v>JN804505</v>
          </cell>
          <cell r="B1782">
            <v>4</v>
          </cell>
          <cell r="C1782" t="str">
            <v>Avian</v>
          </cell>
          <cell r="D1782" t="str">
            <v>chicken</v>
          </cell>
          <cell r="E1782" t="str">
            <v>China</v>
          </cell>
          <cell r="F1782" t="str">
            <v>E_Asia_E_China</v>
          </cell>
          <cell r="G1782" t="str">
            <v>H9N2</v>
          </cell>
          <cell r="H1782">
            <v>2011</v>
          </cell>
          <cell r="I1782" t="str">
            <v>A/chicken/Anhui/M18/2011</v>
          </cell>
          <cell r="J1782" t="str">
            <v>2011/07/</v>
          </cell>
          <cell r="K1782" t="str">
            <v>Poultry</v>
          </cell>
          <cell r="L1782" t="str">
            <v>Poultry</v>
          </cell>
          <cell r="M1782" t="str">
            <v>Domestic animal</v>
          </cell>
          <cell r="N1782" t="str">
            <v>Domestic</v>
          </cell>
          <cell r="O1782" t="str">
            <v>Chicken</v>
          </cell>
        </row>
        <row r="1783">
          <cell r="A1783" t="str">
            <v>JN804506</v>
          </cell>
          <cell r="B1783">
            <v>4</v>
          </cell>
          <cell r="C1783" t="str">
            <v>Avian</v>
          </cell>
          <cell r="D1783" t="str">
            <v>chicken</v>
          </cell>
          <cell r="E1783" t="str">
            <v>China</v>
          </cell>
          <cell r="F1783" t="str">
            <v>E_Asia_E_China</v>
          </cell>
          <cell r="G1783" t="str">
            <v>H9N2</v>
          </cell>
          <cell r="H1783">
            <v>2011</v>
          </cell>
          <cell r="I1783" t="str">
            <v>A/chicken/Anhui/M25/2011</v>
          </cell>
          <cell r="J1783" t="str">
            <v>2011/07/</v>
          </cell>
          <cell r="K1783" t="str">
            <v>Poultry</v>
          </cell>
          <cell r="L1783" t="str">
            <v>Poultry</v>
          </cell>
          <cell r="M1783" t="str">
            <v>Domestic animal</v>
          </cell>
          <cell r="N1783" t="str">
            <v>Domestic</v>
          </cell>
          <cell r="O1783" t="str">
            <v>Chicken</v>
          </cell>
        </row>
        <row r="1784">
          <cell r="A1784" t="str">
            <v>JN804509</v>
          </cell>
          <cell r="B1784">
            <v>4</v>
          </cell>
          <cell r="C1784" t="str">
            <v>Avian</v>
          </cell>
          <cell r="D1784" t="str">
            <v>chicken</v>
          </cell>
          <cell r="E1784" t="str">
            <v>China</v>
          </cell>
          <cell r="F1784" t="str">
            <v>China_West</v>
          </cell>
          <cell r="G1784" t="str">
            <v>H9N2</v>
          </cell>
          <cell r="H1784">
            <v>2011</v>
          </cell>
          <cell r="I1784" t="str">
            <v>A/chicken/Guizhou/B21/2011</v>
          </cell>
          <cell r="J1784" t="str">
            <v>2011/07/</v>
          </cell>
          <cell r="K1784" t="str">
            <v>Poultry</v>
          </cell>
          <cell r="L1784" t="str">
            <v>Poultry</v>
          </cell>
          <cell r="M1784" t="str">
            <v>Domestic animal</v>
          </cell>
          <cell r="N1784" t="str">
            <v>Domestic</v>
          </cell>
          <cell r="O1784" t="str">
            <v>Chicken</v>
          </cell>
        </row>
        <row r="1785">
          <cell r="A1785" t="str">
            <v>JN804511</v>
          </cell>
          <cell r="B1785">
            <v>4</v>
          </cell>
          <cell r="C1785" t="str">
            <v>Avian</v>
          </cell>
          <cell r="D1785" t="str">
            <v>chicken</v>
          </cell>
          <cell r="E1785" t="str">
            <v>China</v>
          </cell>
          <cell r="F1785" t="str">
            <v>China_West</v>
          </cell>
          <cell r="G1785" t="str">
            <v>H9N2</v>
          </cell>
          <cell r="H1785">
            <v>2011</v>
          </cell>
          <cell r="I1785" t="str">
            <v>A/chicken/Guizhou/D26/2011</v>
          </cell>
          <cell r="J1785" t="str">
            <v>2011/07/</v>
          </cell>
          <cell r="K1785" t="str">
            <v>Poultry</v>
          </cell>
          <cell r="L1785" t="str">
            <v>Poultry</v>
          </cell>
          <cell r="M1785" t="str">
            <v>Domestic animal</v>
          </cell>
          <cell r="N1785" t="str">
            <v>Domestic</v>
          </cell>
          <cell r="O1785" t="str">
            <v>Chicken</v>
          </cell>
        </row>
        <row r="1786">
          <cell r="A1786" t="str">
            <v>JN804512</v>
          </cell>
          <cell r="B1786">
            <v>4</v>
          </cell>
          <cell r="C1786" t="str">
            <v>Avian</v>
          </cell>
          <cell r="D1786" t="str">
            <v>chicken</v>
          </cell>
          <cell r="E1786" t="str">
            <v>China</v>
          </cell>
          <cell r="F1786" t="str">
            <v>China_West</v>
          </cell>
          <cell r="G1786" t="str">
            <v>H9N2</v>
          </cell>
          <cell r="H1786">
            <v>2011</v>
          </cell>
          <cell r="I1786" t="str">
            <v>A/chicken/Guizhou/G12-2/2011</v>
          </cell>
          <cell r="J1786" t="str">
            <v>2011/07/</v>
          </cell>
          <cell r="K1786" t="str">
            <v>Poultry</v>
          </cell>
          <cell r="L1786" t="str">
            <v>Poultry</v>
          </cell>
          <cell r="M1786" t="str">
            <v>Domestic animal</v>
          </cell>
          <cell r="N1786" t="str">
            <v>Domestic</v>
          </cell>
          <cell r="O1786" t="str">
            <v>Chicken</v>
          </cell>
        </row>
        <row r="1787">
          <cell r="A1787" t="str">
            <v>JN804513</v>
          </cell>
          <cell r="B1787">
            <v>4</v>
          </cell>
          <cell r="C1787" t="str">
            <v>Avian</v>
          </cell>
          <cell r="D1787" t="str">
            <v>chicken</v>
          </cell>
          <cell r="E1787" t="str">
            <v>China</v>
          </cell>
          <cell r="F1787" t="str">
            <v>China_West</v>
          </cell>
          <cell r="G1787" t="str">
            <v>H9N2</v>
          </cell>
          <cell r="H1787">
            <v>2011</v>
          </cell>
          <cell r="I1787" t="str">
            <v>A/chicken/Guizhou/J22/2011</v>
          </cell>
          <cell r="J1787" t="str">
            <v>2011/07/</v>
          </cell>
          <cell r="K1787" t="str">
            <v>Poultry</v>
          </cell>
          <cell r="L1787" t="str">
            <v>Poultry</v>
          </cell>
          <cell r="M1787" t="str">
            <v>Domestic animal</v>
          </cell>
          <cell r="N1787" t="str">
            <v>Domestic</v>
          </cell>
          <cell r="O1787" t="str">
            <v>Chicken</v>
          </cell>
        </row>
        <row r="1788">
          <cell r="A1788" t="str">
            <v>JN804514</v>
          </cell>
          <cell r="B1788">
            <v>4</v>
          </cell>
          <cell r="C1788" t="str">
            <v>Avian</v>
          </cell>
          <cell r="D1788" t="str">
            <v>chicken</v>
          </cell>
          <cell r="E1788" t="str">
            <v>China</v>
          </cell>
          <cell r="F1788" t="str">
            <v>China_Central</v>
          </cell>
          <cell r="G1788" t="str">
            <v>H9N2</v>
          </cell>
          <cell r="H1788">
            <v>2011</v>
          </cell>
          <cell r="I1788" t="str">
            <v>A/chicken/Henan/D17/2011</v>
          </cell>
          <cell r="J1788" t="str">
            <v>2011/07/</v>
          </cell>
          <cell r="K1788" t="str">
            <v>Poultry</v>
          </cell>
          <cell r="L1788" t="str">
            <v>Poultry</v>
          </cell>
          <cell r="M1788" t="str">
            <v>Domestic animal</v>
          </cell>
          <cell r="N1788" t="str">
            <v>Domestic</v>
          </cell>
          <cell r="O1788" t="str">
            <v>Chicken</v>
          </cell>
        </row>
        <row r="1789">
          <cell r="A1789" t="str">
            <v>JN804515</v>
          </cell>
          <cell r="B1789">
            <v>4</v>
          </cell>
          <cell r="C1789" t="str">
            <v>Avian</v>
          </cell>
          <cell r="D1789" t="str">
            <v>chicken</v>
          </cell>
          <cell r="E1789" t="str">
            <v>China</v>
          </cell>
          <cell r="F1789" t="str">
            <v>China_West</v>
          </cell>
          <cell r="G1789" t="str">
            <v>H9N2</v>
          </cell>
          <cell r="H1789">
            <v>2011</v>
          </cell>
          <cell r="I1789" t="str">
            <v>A/chicken/Ningxia/04/2011</v>
          </cell>
          <cell r="J1789" t="str">
            <v>2011/07/</v>
          </cell>
          <cell r="K1789" t="str">
            <v>Poultry</v>
          </cell>
          <cell r="L1789" t="str">
            <v>Poultry</v>
          </cell>
          <cell r="M1789" t="str">
            <v>Domestic animal</v>
          </cell>
          <cell r="N1789" t="str">
            <v>Domestic</v>
          </cell>
          <cell r="O1789" t="str">
            <v>Chicken</v>
          </cell>
        </row>
        <row r="1790">
          <cell r="A1790" t="str">
            <v>JN804516</v>
          </cell>
          <cell r="B1790">
            <v>4</v>
          </cell>
          <cell r="C1790" t="str">
            <v>Avian</v>
          </cell>
          <cell r="D1790" t="str">
            <v>chicken</v>
          </cell>
          <cell r="E1790" t="str">
            <v>China</v>
          </cell>
          <cell r="F1790" t="str">
            <v>China_West</v>
          </cell>
          <cell r="G1790" t="str">
            <v>H9N2</v>
          </cell>
          <cell r="H1790">
            <v>2011</v>
          </cell>
          <cell r="I1790" t="str">
            <v>A/chicken/Ningxia/29/2011</v>
          </cell>
          <cell r="J1790" t="str">
            <v>2011/07/</v>
          </cell>
          <cell r="K1790" t="str">
            <v>Poultry</v>
          </cell>
          <cell r="L1790" t="str">
            <v>Poultry</v>
          </cell>
          <cell r="M1790" t="str">
            <v>Domestic animal</v>
          </cell>
          <cell r="N1790" t="str">
            <v>Domestic</v>
          </cell>
          <cell r="O1790" t="str">
            <v>Chicken</v>
          </cell>
        </row>
        <row r="1791">
          <cell r="A1791" t="str">
            <v>JN804518</v>
          </cell>
          <cell r="B1791">
            <v>4</v>
          </cell>
          <cell r="C1791" t="str">
            <v>Avian</v>
          </cell>
          <cell r="D1791" t="str">
            <v>chicken</v>
          </cell>
          <cell r="E1791" t="str">
            <v>China</v>
          </cell>
          <cell r="F1791" t="str">
            <v>China_West</v>
          </cell>
          <cell r="G1791" t="str">
            <v>H9N2</v>
          </cell>
          <cell r="H1791">
            <v>2011</v>
          </cell>
          <cell r="I1791" t="str">
            <v>A/chicken/Ningxia/31/2011</v>
          </cell>
          <cell r="J1791" t="str">
            <v>2011/07/</v>
          </cell>
          <cell r="K1791" t="str">
            <v>Poultry</v>
          </cell>
          <cell r="L1791" t="str">
            <v>Poultry</v>
          </cell>
          <cell r="M1791" t="str">
            <v>Domestic animal</v>
          </cell>
          <cell r="N1791" t="str">
            <v>Domestic</v>
          </cell>
          <cell r="O1791" t="str">
            <v>Chicken</v>
          </cell>
        </row>
        <row r="1792">
          <cell r="A1792" t="str">
            <v>JN804519</v>
          </cell>
          <cell r="B1792">
            <v>4</v>
          </cell>
          <cell r="C1792" t="str">
            <v>Avian</v>
          </cell>
          <cell r="D1792" t="str">
            <v>chicken</v>
          </cell>
          <cell r="E1792" t="str">
            <v>China</v>
          </cell>
          <cell r="F1792" t="str">
            <v>China_West</v>
          </cell>
          <cell r="G1792" t="str">
            <v>H9N2</v>
          </cell>
          <cell r="H1792">
            <v>2011</v>
          </cell>
          <cell r="I1792" t="str">
            <v>A/chicken/Ningxia/47/2011</v>
          </cell>
          <cell r="J1792" t="str">
            <v>2011/07/</v>
          </cell>
          <cell r="K1792" t="str">
            <v>Poultry</v>
          </cell>
          <cell r="L1792" t="str">
            <v>Poultry</v>
          </cell>
          <cell r="M1792" t="str">
            <v>Domestic animal</v>
          </cell>
          <cell r="N1792" t="str">
            <v>Domestic</v>
          </cell>
          <cell r="O1792" t="str">
            <v>Chicken</v>
          </cell>
        </row>
        <row r="1793">
          <cell r="A1793" t="str">
            <v>JN804520</v>
          </cell>
          <cell r="B1793">
            <v>4</v>
          </cell>
          <cell r="C1793" t="str">
            <v>Avian</v>
          </cell>
          <cell r="D1793" t="str">
            <v>chicken</v>
          </cell>
          <cell r="E1793" t="str">
            <v>China</v>
          </cell>
          <cell r="F1793" t="str">
            <v>China_West</v>
          </cell>
          <cell r="G1793" t="str">
            <v>H9N2</v>
          </cell>
          <cell r="H1793">
            <v>2011</v>
          </cell>
          <cell r="I1793" t="str">
            <v>A/chicken/Ningxia/99/2011</v>
          </cell>
          <cell r="J1793" t="str">
            <v>2011/07/</v>
          </cell>
          <cell r="K1793" t="str">
            <v>Poultry</v>
          </cell>
          <cell r="L1793" t="str">
            <v>Poultry</v>
          </cell>
          <cell r="M1793" t="str">
            <v>Domestic animal</v>
          </cell>
          <cell r="N1793" t="str">
            <v>Domestic</v>
          </cell>
          <cell r="O1793" t="str">
            <v>Chicken</v>
          </cell>
        </row>
        <row r="1794">
          <cell r="A1794" t="str">
            <v>JN804521</v>
          </cell>
          <cell r="B1794">
            <v>4</v>
          </cell>
          <cell r="C1794" t="str">
            <v>Avian</v>
          </cell>
          <cell r="D1794" t="str">
            <v>chicken</v>
          </cell>
          <cell r="E1794" t="str">
            <v>China</v>
          </cell>
          <cell r="F1794" t="str">
            <v>China_West</v>
          </cell>
          <cell r="G1794" t="str">
            <v>H9N2</v>
          </cell>
          <cell r="H1794">
            <v>2011</v>
          </cell>
          <cell r="I1794" t="str">
            <v>A/chicken/Ningxia/101/2011</v>
          </cell>
          <cell r="J1794" t="str">
            <v>2011/07/</v>
          </cell>
          <cell r="K1794" t="str">
            <v>Poultry</v>
          </cell>
          <cell r="L1794" t="str">
            <v>Poultry</v>
          </cell>
          <cell r="M1794" t="str">
            <v>Domestic animal</v>
          </cell>
          <cell r="N1794" t="str">
            <v>Domestic</v>
          </cell>
          <cell r="O1794" t="str">
            <v>Chicken</v>
          </cell>
        </row>
        <row r="1795">
          <cell r="A1795" t="str">
            <v>JN804522</v>
          </cell>
          <cell r="B1795">
            <v>4</v>
          </cell>
          <cell r="C1795" t="str">
            <v>Avian</v>
          </cell>
          <cell r="D1795" t="str">
            <v>chicken</v>
          </cell>
          <cell r="E1795" t="str">
            <v>China</v>
          </cell>
          <cell r="F1795" t="str">
            <v>China_West</v>
          </cell>
          <cell r="G1795" t="str">
            <v>H9N2</v>
          </cell>
          <cell r="H1795">
            <v>2011</v>
          </cell>
          <cell r="I1795" t="str">
            <v>A/chicken/Ningxia/102/2011</v>
          </cell>
          <cell r="J1795" t="str">
            <v>2011/07/</v>
          </cell>
          <cell r="K1795" t="str">
            <v>Poultry</v>
          </cell>
          <cell r="L1795" t="str">
            <v>Poultry</v>
          </cell>
          <cell r="M1795" t="str">
            <v>Domestic animal</v>
          </cell>
          <cell r="N1795" t="str">
            <v>Domestic</v>
          </cell>
          <cell r="O1795" t="str">
            <v>Chicken</v>
          </cell>
        </row>
        <row r="1796">
          <cell r="A1796" t="str">
            <v>JN804523</v>
          </cell>
          <cell r="B1796">
            <v>4</v>
          </cell>
          <cell r="C1796" t="str">
            <v>Avian</v>
          </cell>
          <cell r="D1796" t="str">
            <v>chicken</v>
          </cell>
          <cell r="E1796" t="str">
            <v>China</v>
          </cell>
          <cell r="F1796" t="str">
            <v>China_West</v>
          </cell>
          <cell r="G1796" t="str">
            <v>H9N2</v>
          </cell>
          <cell r="H1796">
            <v>2011</v>
          </cell>
          <cell r="I1796" t="str">
            <v>A/chicken/Ningxia/112/2011</v>
          </cell>
          <cell r="J1796" t="str">
            <v>2011/07/</v>
          </cell>
          <cell r="K1796" t="str">
            <v>Poultry</v>
          </cell>
          <cell r="L1796" t="str">
            <v>Poultry</v>
          </cell>
          <cell r="M1796" t="str">
            <v>Domestic animal</v>
          </cell>
          <cell r="N1796" t="str">
            <v>Domestic</v>
          </cell>
          <cell r="O1796" t="str">
            <v>Chicken</v>
          </cell>
        </row>
        <row r="1797">
          <cell r="A1797" t="str">
            <v>JN804525</v>
          </cell>
          <cell r="B1797">
            <v>4</v>
          </cell>
          <cell r="C1797" t="str">
            <v>Avian</v>
          </cell>
          <cell r="D1797" t="str">
            <v>chicken</v>
          </cell>
          <cell r="E1797" t="str">
            <v>China</v>
          </cell>
          <cell r="F1797" t="str">
            <v>China_West</v>
          </cell>
          <cell r="G1797" t="str">
            <v>H9N2</v>
          </cell>
          <cell r="H1797">
            <v>2011</v>
          </cell>
          <cell r="I1797" t="str">
            <v>A/chicken/Ningxia/153/2011</v>
          </cell>
          <cell r="J1797" t="str">
            <v>2011/07/</v>
          </cell>
          <cell r="K1797" t="str">
            <v>Poultry</v>
          </cell>
          <cell r="L1797" t="str">
            <v>Poultry</v>
          </cell>
          <cell r="M1797" t="str">
            <v>Domestic animal</v>
          </cell>
          <cell r="N1797" t="str">
            <v>Domestic</v>
          </cell>
          <cell r="O1797" t="str">
            <v>Chicken</v>
          </cell>
        </row>
        <row r="1798">
          <cell r="A1798" t="str">
            <v>JN804526</v>
          </cell>
          <cell r="B1798">
            <v>4</v>
          </cell>
          <cell r="C1798" t="str">
            <v>Avian</v>
          </cell>
          <cell r="D1798" t="str">
            <v>chicken</v>
          </cell>
          <cell r="E1798" t="str">
            <v>China</v>
          </cell>
          <cell r="F1798" t="str">
            <v>China_West</v>
          </cell>
          <cell r="G1798" t="str">
            <v>H9N2</v>
          </cell>
          <cell r="H1798">
            <v>2011</v>
          </cell>
          <cell r="I1798" t="str">
            <v>A/chicken/Ningxia/181/2011</v>
          </cell>
          <cell r="J1798" t="str">
            <v>2011/07/</v>
          </cell>
          <cell r="K1798" t="str">
            <v>Poultry</v>
          </cell>
          <cell r="L1798" t="str">
            <v>Poultry</v>
          </cell>
          <cell r="M1798" t="str">
            <v>Domestic animal</v>
          </cell>
          <cell r="N1798" t="str">
            <v>Domestic</v>
          </cell>
          <cell r="O1798" t="str">
            <v>Chicken</v>
          </cell>
        </row>
        <row r="1799">
          <cell r="A1799" t="str">
            <v>JN804527</v>
          </cell>
          <cell r="B1799">
            <v>4</v>
          </cell>
          <cell r="C1799" t="str">
            <v>Avian</v>
          </cell>
          <cell r="D1799" t="str">
            <v>chicken</v>
          </cell>
          <cell r="E1799" t="str">
            <v>China</v>
          </cell>
          <cell r="F1799" t="str">
            <v>China_West</v>
          </cell>
          <cell r="G1799" t="str">
            <v>H9N2</v>
          </cell>
          <cell r="H1799">
            <v>2011</v>
          </cell>
          <cell r="I1799" t="str">
            <v>A/chicken/Ningxia/182/2011</v>
          </cell>
          <cell r="J1799" t="str">
            <v>2011/07/</v>
          </cell>
          <cell r="K1799" t="str">
            <v>Poultry</v>
          </cell>
          <cell r="L1799" t="str">
            <v>Poultry</v>
          </cell>
          <cell r="M1799" t="str">
            <v>Domestic animal</v>
          </cell>
          <cell r="N1799" t="str">
            <v>Domestic</v>
          </cell>
          <cell r="O1799" t="str">
            <v>Chicken</v>
          </cell>
        </row>
        <row r="1800">
          <cell r="A1800" t="str">
            <v>JN804528</v>
          </cell>
          <cell r="B1800">
            <v>4</v>
          </cell>
          <cell r="C1800" t="str">
            <v>Avian</v>
          </cell>
          <cell r="D1800" t="str">
            <v>chicken</v>
          </cell>
          <cell r="E1800" t="str">
            <v>China</v>
          </cell>
          <cell r="F1800" t="str">
            <v>China_West</v>
          </cell>
          <cell r="G1800" t="str">
            <v>H9N2</v>
          </cell>
          <cell r="H1800">
            <v>2011</v>
          </cell>
          <cell r="I1800" t="str">
            <v>A/chicken/Ningxia/183/2011</v>
          </cell>
          <cell r="J1800" t="str">
            <v>2011/07/</v>
          </cell>
          <cell r="K1800" t="str">
            <v>Poultry</v>
          </cell>
          <cell r="L1800" t="str">
            <v>Poultry</v>
          </cell>
          <cell r="M1800" t="str">
            <v>Domestic animal</v>
          </cell>
          <cell r="N1800" t="str">
            <v>Domestic</v>
          </cell>
          <cell r="O1800" t="str">
            <v>Chicken</v>
          </cell>
        </row>
        <row r="1801">
          <cell r="A1801" t="str">
            <v>JN804530</v>
          </cell>
          <cell r="B1801">
            <v>4</v>
          </cell>
          <cell r="C1801" t="str">
            <v>Avian</v>
          </cell>
          <cell r="D1801" t="str">
            <v>chicken</v>
          </cell>
          <cell r="E1801" t="str">
            <v>China</v>
          </cell>
          <cell r="F1801" t="str">
            <v>China_West</v>
          </cell>
          <cell r="G1801" t="str">
            <v>H9N2</v>
          </cell>
          <cell r="H1801">
            <v>2011</v>
          </cell>
          <cell r="I1801" t="str">
            <v>A/chicken/Ningxia/189/2011</v>
          </cell>
          <cell r="J1801" t="str">
            <v>2011/07/</v>
          </cell>
          <cell r="K1801" t="str">
            <v>Poultry</v>
          </cell>
          <cell r="L1801" t="str">
            <v>Poultry</v>
          </cell>
          <cell r="M1801" t="str">
            <v>Domestic animal</v>
          </cell>
          <cell r="N1801" t="str">
            <v>Domestic</v>
          </cell>
          <cell r="O1801" t="str">
            <v>Chicken</v>
          </cell>
        </row>
        <row r="1802">
          <cell r="A1802" t="str">
            <v>JN804532</v>
          </cell>
          <cell r="B1802">
            <v>4</v>
          </cell>
          <cell r="C1802" t="str">
            <v>Avian</v>
          </cell>
          <cell r="D1802" t="str">
            <v>chicken</v>
          </cell>
          <cell r="E1802" t="str">
            <v>China</v>
          </cell>
          <cell r="F1802" t="str">
            <v>China_Central</v>
          </cell>
          <cell r="G1802" t="str">
            <v>H9N2</v>
          </cell>
          <cell r="H1802">
            <v>2011</v>
          </cell>
          <cell r="I1802" t="str">
            <v>A/chicken/Hubei/558/2011</v>
          </cell>
          <cell r="J1802" t="str">
            <v>2011/07/</v>
          </cell>
          <cell r="K1802" t="str">
            <v>Poultry</v>
          </cell>
          <cell r="L1802" t="str">
            <v>Poultry</v>
          </cell>
          <cell r="M1802" t="str">
            <v>Domestic animal</v>
          </cell>
          <cell r="N1802" t="str">
            <v>Domestic</v>
          </cell>
          <cell r="O1802" t="str">
            <v>Chicken</v>
          </cell>
        </row>
        <row r="1803">
          <cell r="A1803" t="str">
            <v>JN804533</v>
          </cell>
          <cell r="B1803">
            <v>4</v>
          </cell>
          <cell r="C1803" t="str">
            <v>Avian</v>
          </cell>
          <cell r="D1803" t="str">
            <v>chicken</v>
          </cell>
          <cell r="E1803" t="str">
            <v>China</v>
          </cell>
          <cell r="F1803" t="str">
            <v>China_Central</v>
          </cell>
          <cell r="G1803" t="str">
            <v>H9N2</v>
          </cell>
          <cell r="H1803">
            <v>2011</v>
          </cell>
          <cell r="I1803" t="str">
            <v>A/chicken/Hubei/580/2011</v>
          </cell>
          <cell r="J1803" t="str">
            <v>2011/07/</v>
          </cell>
          <cell r="K1803" t="str">
            <v>Poultry</v>
          </cell>
          <cell r="L1803" t="str">
            <v>Poultry</v>
          </cell>
          <cell r="M1803" t="str">
            <v>Domestic animal</v>
          </cell>
          <cell r="N1803" t="str">
            <v>Domestic</v>
          </cell>
          <cell r="O1803" t="str">
            <v>Chicken</v>
          </cell>
        </row>
        <row r="1804">
          <cell r="A1804" t="str">
            <v>JN804534</v>
          </cell>
          <cell r="B1804">
            <v>4</v>
          </cell>
          <cell r="C1804" t="str">
            <v>Avian</v>
          </cell>
          <cell r="D1804" t="str">
            <v>chicken</v>
          </cell>
          <cell r="E1804" t="str">
            <v>China</v>
          </cell>
          <cell r="F1804" t="str">
            <v>China_Central</v>
          </cell>
          <cell r="G1804" t="str">
            <v>H9N2</v>
          </cell>
          <cell r="H1804">
            <v>2011</v>
          </cell>
          <cell r="I1804" t="str">
            <v>A/chicken/Hubei/581/2011</v>
          </cell>
          <cell r="J1804" t="str">
            <v>2011/07/</v>
          </cell>
          <cell r="K1804" t="str">
            <v>Poultry</v>
          </cell>
          <cell r="L1804" t="str">
            <v>Poultry</v>
          </cell>
          <cell r="M1804" t="str">
            <v>Domestic animal</v>
          </cell>
          <cell r="N1804" t="str">
            <v>Domestic</v>
          </cell>
          <cell r="O1804" t="str">
            <v>Chicken</v>
          </cell>
        </row>
        <row r="1805">
          <cell r="A1805" t="str">
            <v>JN804535</v>
          </cell>
          <cell r="B1805">
            <v>4</v>
          </cell>
          <cell r="C1805" t="str">
            <v>Avian</v>
          </cell>
          <cell r="D1805" t="str">
            <v>chicken</v>
          </cell>
          <cell r="E1805" t="str">
            <v>China</v>
          </cell>
          <cell r="F1805" t="str">
            <v>China_Central</v>
          </cell>
          <cell r="G1805" t="str">
            <v>H9N2</v>
          </cell>
          <cell r="H1805">
            <v>2011</v>
          </cell>
          <cell r="I1805" t="str">
            <v>A/chicken/Hubei/661/2011</v>
          </cell>
          <cell r="J1805" t="str">
            <v>2011/07/</v>
          </cell>
          <cell r="K1805" t="str">
            <v>Poultry</v>
          </cell>
          <cell r="L1805" t="str">
            <v>Poultry</v>
          </cell>
          <cell r="M1805" t="str">
            <v>Domestic animal</v>
          </cell>
          <cell r="N1805" t="str">
            <v>Domestic</v>
          </cell>
          <cell r="O1805" t="str">
            <v>Chicken</v>
          </cell>
        </row>
        <row r="1806">
          <cell r="A1806" t="str">
            <v>JN804536</v>
          </cell>
          <cell r="B1806">
            <v>4</v>
          </cell>
          <cell r="C1806" t="str">
            <v>Avian</v>
          </cell>
          <cell r="D1806" t="str">
            <v>chicken</v>
          </cell>
          <cell r="E1806" t="str">
            <v>China</v>
          </cell>
          <cell r="F1806" t="str">
            <v>China_Central</v>
          </cell>
          <cell r="G1806" t="str">
            <v>H9N2</v>
          </cell>
          <cell r="H1806">
            <v>2011</v>
          </cell>
          <cell r="I1806" t="str">
            <v>A/chicken/Shanxi/33/2011</v>
          </cell>
          <cell r="J1806" t="str">
            <v>2011/07/</v>
          </cell>
          <cell r="K1806" t="str">
            <v>Poultry</v>
          </cell>
          <cell r="L1806" t="str">
            <v>Poultry</v>
          </cell>
          <cell r="M1806" t="str">
            <v>Domestic animal</v>
          </cell>
          <cell r="N1806" t="str">
            <v>Domestic</v>
          </cell>
          <cell r="O1806" t="str">
            <v>Chicken</v>
          </cell>
        </row>
        <row r="1807">
          <cell r="A1807" t="str">
            <v>JN804539</v>
          </cell>
          <cell r="B1807">
            <v>4</v>
          </cell>
          <cell r="C1807" t="str">
            <v>Avian</v>
          </cell>
          <cell r="D1807" t="str">
            <v>chicken</v>
          </cell>
          <cell r="E1807" t="str">
            <v>China</v>
          </cell>
          <cell r="F1807" t="str">
            <v>China_Central</v>
          </cell>
          <cell r="G1807" t="str">
            <v>H9N2</v>
          </cell>
          <cell r="H1807">
            <v>2011</v>
          </cell>
          <cell r="I1807" t="str">
            <v>A/chicken/Shanxi/39/2011</v>
          </cell>
          <cell r="J1807" t="str">
            <v>2011/07/</v>
          </cell>
          <cell r="K1807" t="str">
            <v>Poultry</v>
          </cell>
          <cell r="L1807" t="str">
            <v>Poultry</v>
          </cell>
          <cell r="M1807" t="str">
            <v>Domestic animal</v>
          </cell>
          <cell r="N1807" t="str">
            <v>Domestic</v>
          </cell>
          <cell r="O1807" t="str">
            <v>Chicken</v>
          </cell>
        </row>
        <row r="1808">
          <cell r="A1808" t="str">
            <v>JN804540</v>
          </cell>
          <cell r="B1808">
            <v>4</v>
          </cell>
          <cell r="C1808" t="str">
            <v>Avian</v>
          </cell>
          <cell r="D1808" t="str">
            <v>chicken</v>
          </cell>
          <cell r="E1808" t="str">
            <v>China</v>
          </cell>
          <cell r="F1808" t="str">
            <v>China_Central</v>
          </cell>
          <cell r="G1808" t="str">
            <v>H9N2</v>
          </cell>
          <cell r="H1808">
            <v>2011</v>
          </cell>
          <cell r="I1808" t="str">
            <v>A/chicken/Shanxi/43/2011</v>
          </cell>
          <cell r="J1808" t="str">
            <v>2011/07/</v>
          </cell>
          <cell r="K1808" t="str">
            <v>Poultry</v>
          </cell>
          <cell r="L1808" t="str">
            <v>Poultry</v>
          </cell>
          <cell r="M1808" t="str">
            <v>Domestic animal</v>
          </cell>
          <cell r="N1808" t="str">
            <v>Domestic</v>
          </cell>
          <cell r="O1808" t="str">
            <v>Chicken</v>
          </cell>
        </row>
        <row r="1809">
          <cell r="A1809" t="str">
            <v>JN804542</v>
          </cell>
          <cell r="B1809">
            <v>4</v>
          </cell>
          <cell r="C1809" t="str">
            <v>Avian</v>
          </cell>
          <cell r="D1809" t="str">
            <v>chicken</v>
          </cell>
          <cell r="E1809" t="str">
            <v>China</v>
          </cell>
          <cell r="F1809" t="str">
            <v>China_West</v>
          </cell>
          <cell r="G1809" t="str">
            <v>H9N2</v>
          </cell>
          <cell r="H1809">
            <v>2011</v>
          </cell>
          <cell r="I1809" t="str">
            <v>A/chicken/Chongqing/K7/2011</v>
          </cell>
          <cell r="J1809" t="str">
            <v>2011/07/</v>
          </cell>
          <cell r="K1809" t="str">
            <v>Poultry</v>
          </cell>
          <cell r="L1809" t="str">
            <v>Poultry</v>
          </cell>
          <cell r="M1809" t="str">
            <v>Domestic animal</v>
          </cell>
          <cell r="N1809" t="str">
            <v>Domestic</v>
          </cell>
          <cell r="O1809" t="str">
            <v>Chicken</v>
          </cell>
        </row>
        <row r="1810">
          <cell r="A1810" t="str">
            <v>JN804543</v>
          </cell>
          <cell r="B1810">
            <v>4</v>
          </cell>
          <cell r="C1810" t="str">
            <v>Avian</v>
          </cell>
          <cell r="D1810" t="str">
            <v>chicken</v>
          </cell>
          <cell r="E1810" t="str">
            <v>China</v>
          </cell>
          <cell r="F1810" t="str">
            <v>China_West</v>
          </cell>
          <cell r="G1810" t="str">
            <v>H9N2</v>
          </cell>
          <cell r="H1810">
            <v>2011</v>
          </cell>
          <cell r="I1810" t="str">
            <v>A/chicken/Chongqing/K16/2011</v>
          </cell>
          <cell r="J1810" t="str">
            <v>2011/07/</v>
          </cell>
          <cell r="K1810" t="str">
            <v>Poultry</v>
          </cell>
          <cell r="L1810" t="str">
            <v>Poultry</v>
          </cell>
          <cell r="M1810" t="str">
            <v>Domestic animal</v>
          </cell>
          <cell r="N1810" t="str">
            <v>Domestic</v>
          </cell>
          <cell r="O1810" t="str">
            <v>Chicken</v>
          </cell>
        </row>
        <row r="1811">
          <cell r="A1811" t="str">
            <v>JN804544</v>
          </cell>
          <cell r="B1811">
            <v>4</v>
          </cell>
          <cell r="C1811" t="str">
            <v>Avian</v>
          </cell>
          <cell r="D1811" t="str">
            <v>chicken</v>
          </cell>
          <cell r="E1811" t="str">
            <v>China</v>
          </cell>
          <cell r="F1811" t="str">
            <v>China_West</v>
          </cell>
          <cell r="G1811" t="str">
            <v>H9N2</v>
          </cell>
          <cell r="H1811">
            <v>2011</v>
          </cell>
          <cell r="I1811" t="str">
            <v>A/chicken/Chongqing/K3/2011</v>
          </cell>
          <cell r="J1811" t="str">
            <v>2011/07/</v>
          </cell>
          <cell r="K1811" t="str">
            <v>Poultry</v>
          </cell>
          <cell r="L1811" t="str">
            <v>Poultry</v>
          </cell>
          <cell r="M1811" t="str">
            <v>Domestic animal</v>
          </cell>
          <cell r="N1811" t="str">
            <v>Domestic</v>
          </cell>
          <cell r="O1811" t="str">
            <v>Chicken</v>
          </cell>
        </row>
        <row r="1812">
          <cell r="A1812" t="str">
            <v>JN804545</v>
          </cell>
          <cell r="B1812">
            <v>4</v>
          </cell>
          <cell r="C1812" t="str">
            <v>Avian</v>
          </cell>
          <cell r="D1812" t="str">
            <v>chicken</v>
          </cell>
          <cell r="E1812" t="str">
            <v>China</v>
          </cell>
          <cell r="F1812" t="str">
            <v>China_West</v>
          </cell>
          <cell r="G1812" t="str">
            <v>H9N2</v>
          </cell>
          <cell r="H1812">
            <v>2011</v>
          </cell>
          <cell r="I1812" t="str">
            <v>A/chicken/Chongqing/A56/2011</v>
          </cell>
          <cell r="J1812" t="str">
            <v>2011/07/</v>
          </cell>
          <cell r="K1812" t="str">
            <v>Poultry</v>
          </cell>
          <cell r="L1812" t="str">
            <v>Poultry</v>
          </cell>
          <cell r="M1812" t="str">
            <v>Domestic animal</v>
          </cell>
          <cell r="N1812" t="str">
            <v>Domestic</v>
          </cell>
          <cell r="O1812" t="str">
            <v>Chicken</v>
          </cell>
        </row>
        <row r="1813">
          <cell r="A1813" t="str">
            <v>JN804546</v>
          </cell>
          <cell r="B1813">
            <v>4</v>
          </cell>
          <cell r="C1813" t="str">
            <v>Avian</v>
          </cell>
          <cell r="D1813" t="str">
            <v>chicken</v>
          </cell>
          <cell r="E1813" t="str">
            <v>China</v>
          </cell>
          <cell r="F1813" t="str">
            <v>China_West</v>
          </cell>
          <cell r="G1813" t="str">
            <v>H9N2</v>
          </cell>
          <cell r="H1813">
            <v>2011</v>
          </cell>
          <cell r="I1813" t="str">
            <v>A/chicken/Chongqing/K4/2011</v>
          </cell>
          <cell r="J1813" t="str">
            <v>2011/07/</v>
          </cell>
          <cell r="K1813" t="str">
            <v>Poultry</v>
          </cell>
          <cell r="L1813" t="str">
            <v>Poultry</v>
          </cell>
          <cell r="M1813" t="str">
            <v>Domestic animal</v>
          </cell>
          <cell r="N1813" t="str">
            <v>Domestic</v>
          </cell>
          <cell r="O1813" t="str">
            <v>Chicken</v>
          </cell>
        </row>
        <row r="1814">
          <cell r="A1814" t="str">
            <v>JN804547</v>
          </cell>
          <cell r="B1814">
            <v>4</v>
          </cell>
          <cell r="C1814" t="str">
            <v>Avian</v>
          </cell>
          <cell r="D1814" t="str">
            <v>duck</v>
          </cell>
          <cell r="E1814" t="str">
            <v>China</v>
          </cell>
          <cell r="F1814" t="str">
            <v>China_West</v>
          </cell>
          <cell r="G1814" t="str">
            <v>H9N2</v>
          </cell>
          <cell r="H1814">
            <v>2011</v>
          </cell>
          <cell r="I1814" t="str">
            <v>A/duck/Chongqing/B36/2011</v>
          </cell>
          <cell r="J1814" t="str">
            <v>2011/07/</v>
          </cell>
          <cell r="K1814" t="str">
            <v>Poultry</v>
          </cell>
          <cell r="L1814" t="str">
            <v>Poultry</v>
          </cell>
          <cell r="M1814" t="str">
            <v>Domestic animal</v>
          </cell>
          <cell r="N1814" t="str">
            <v>Domestic</v>
          </cell>
          <cell r="O1814" t="str">
            <v>Domestic_duck/geese</v>
          </cell>
        </row>
        <row r="1815">
          <cell r="A1815" t="str">
            <v>JN804551</v>
          </cell>
          <cell r="B1815">
            <v>4</v>
          </cell>
          <cell r="C1815" t="str">
            <v>Avian</v>
          </cell>
          <cell r="D1815" t="str">
            <v>chicken</v>
          </cell>
          <cell r="E1815" t="str">
            <v>China</v>
          </cell>
          <cell r="F1815" t="str">
            <v>China_West</v>
          </cell>
          <cell r="G1815" t="str">
            <v>H9N2</v>
          </cell>
          <cell r="H1815">
            <v>2011</v>
          </cell>
          <cell r="I1815" t="str">
            <v>A/chicken/Chongqing/K23/2011</v>
          </cell>
          <cell r="J1815" t="str">
            <v>2011/07/</v>
          </cell>
          <cell r="K1815" t="str">
            <v>Poultry</v>
          </cell>
          <cell r="L1815" t="str">
            <v>Poultry</v>
          </cell>
          <cell r="M1815" t="str">
            <v>Domestic animal</v>
          </cell>
          <cell r="N1815" t="str">
            <v>Domestic</v>
          </cell>
          <cell r="O1815" t="str">
            <v>Chicken</v>
          </cell>
        </row>
        <row r="1816">
          <cell r="A1816" t="str">
            <v>JN804552</v>
          </cell>
          <cell r="B1816">
            <v>4</v>
          </cell>
          <cell r="C1816" t="str">
            <v>Avian</v>
          </cell>
          <cell r="D1816" t="str">
            <v>chicken</v>
          </cell>
          <cell r="E1816" t="str">
            <v>China</v>
          </cell>
          <cell r="F1816" t="str">
            <v>China_West</v>
          </cell>
          <cell r="G1816" t="str">
            <v>H9N2</v>
          </cell>
          <cell r="H1816">
            <v>2011</v>
          </cell>
          <cell r="I1816" t="str">
            <v>A/chicken/Chongqing/K10/2011</v>
          </cell>
          <cell r="J1816" t="str">
            <v>2011/07/</v>
          </cell>
          <cell r="K1816" t="str">
            <v>Poultry</v>
          </cell>
          <cell r="L1816" t="str">
            <v>Poultry</v>
          </cell>
          <cell r="M1816" t="str">
            <v>Domestic animal</v>
          </cell>
          <cell r="N1816" t="str">
            <v>Domestic</v>
          </cell>
          <cell r="O1816" t="str">
            <v>Chicken</v>
          </cell>
        </row>
        <row r="1817">
          <cell r="A1817" t="str">
            <v>JN804555</v>
          </cell>
          <cell r="B1817">
            <v>4</v>
          </cell>
          <cell r="C1817" t="str">
            <v>Avian</v>
          </cell>
          <cell r="D1817" t="str">
            <v>chicken</v>
          </cell>
          <cell r="E1817" t="str">
            <v>China</v>
          </cell>
          <cell r="F1817" t="str">
            <v>China_Central</v>
          </cell>
          <cell r="G1817" t="str">
            <v>H9N2</v>
          </cell>
          <cell r="H1817">
            <v>2011</v>
          </cell>
          <cell r="I1817" t="str">
            <v>A/chicken/Guangdong/283/2011</v>
          </cell>
          <cell r="J1817" t="str">
            <v>2011/07/</v>
          </cell>
          <cell r="K1817" t="str">
            <v>Poultry</v>
          </cell>
          <cell r="L1817" t="str">
            <v>Poultry</v>
          </cell>
          <cell r="M1817" t="str">
            <v>Domestic animal</v>
          </cell>
          <cell r="N1817" t="str">
            <v>Domestic</v>
          </cell>
          <cell r="O1817" t="str">
            <v>Chicken</v>
          </cell>
        </row>
        <row r="1818">
          <cell r="A1818" t="str">
            <v>JN804556</v>
          </cell>
          <cell r="B1818">
            <v>4</v>
          </cell>
          <cell r="C1818" t="str">
            <v>Avian</v>
          </cell>
          <cell r="D1818" t="str">
            <v>chicken</v>
          </cell>
          <cell r="E1818" t="str">
            <v>China</v>
          </cell>
          <cell r="F1818" t="str">
            <v>China_Central</v>
          </cell>
          <cell r="G1818" t="str">
            <v>H9N2</v>
          </cell>
          <cell r="H1818">
            <v>2011</v>
          </cell>
          <cell r="I1818" t="str">
            <v>A/chicken/Guangdong/265/2011</v>
          </cell>
          <cell r="J1818" t="str">
            <v>2011/07/</v>
          </cell>
          <cell r="K1818" t="str">
            <v>Poultry</v>
          </cell>
          <cell r="L1818" t="str">
            <v>Poultry</v>
          </cell>
          <cell r="M1818" t="str">
            <v>Domestic animal</v>
          </cell>
          <cell r="N1818" t="str">
            <v>Domestic</v>
          </cell>
          <cell r="O1818" t="str">
            <v>Chicken</v>
          </cell>
        </row>
        <row r="1819">
          <cell r="A1819" t="str">
            <v>JN804557</v>
          </cell>
          <cell r="B1819">
            <v>4</v>
          </cell>
          <cell r="C1819" t="str">
            <v>Avian</v>
          </cell>
          <cell r="D1819" t="str">
            <v>chicken</v>
          </cell>
          <cell r="E1819" t="str">
            <v>China</v>
          </cell>
          <cell r="F1819" t="str">
            <v>China_Central</v>
          </cell>
          <cell r="G1819" t="str">
            <v>H9N2</v>
          </cell>
          <cell r="H1819">
            <v>2011</v>
          </cell>
          <cell r="I1819" t="str">
            <v>A/chicken/Guangdong/286/2011</v>
          </cell>
          <cell r="J1819" t="str">
            <v>2011/07/</v>
          </cell>
          <cell r="K1819" t="str">
            <v>Poultry</v>
          </cell>
          <cell r="L1819" t="str">
            <v>Poultry</v>
          </cell>
          <cell r="M1819" t="str">
            <v>Domestic animal</v>
          </cell>
          <cell r="N1819" t="str">
            <v>Domestic</v>
          </cell>
          <cell r="O1819" t="str">
            <v>Chicken</v>
          </cell>
        </row>
        <row r="1820">
          <cell r="A1820" t="str">
            <v>JN828570</v>
          </cell>
          <cell r="B1820">
            <v>4</v>
          </cell>
          <cell r="C1820" t="str">
            <v>Avian</v>
          </cell>
          <cell r="D1820" t="str">
            <v>quail</v>
          </cell>
          <cell r="E1820" t="str">
            <v>Egypt</v>
          </cell>
          <cell r="F1820" t="str">
            <v>Middle_East</v>
          </cell>
          <cell r="G1820" t="str">
            <v>H9N2</v>
          </cell>
          <cell r="H1820">
            <v>2011</v>
          </cell>
          <cell r="I1820" t="str">
            <v>A/quail/Egypt/113413v/2011</v>
          </cell>
          <cell r="J1820">
            <v>40693</v>
          </cell>
          <cell r="K1820" t="str">
            <v>?</v>
          </cell>
          <cell r="L1820" t="str">
            <v>Galliformes</v>
          </cell>
          <cell r="M1820" t="str">
            <v>Domestic animal</v>
          </cell>
          <cell r="N1820" t="str">
            <v>Domestic</v>
          </cell>
          <cell r="O1820" t="str">
            <v>Quail</v>
          </cell>
        </row>
        <row r="1821">
          <cell r="A1821" t="str">
            <v>JN852779</v>
          </cell>
          <cell r="B1821">
            <v>4</v>
          </cell>
          <cell r="C1821" t="str">
            <v>Avian</v>
          </cell>
          <cell r="D1821" t="str">
            <v>duck</v>
          </cell>
          <cell r="E1821" t="str">
            <v>South Korea</v>
          </cell>
          <cell r="F1821" t="str">
            <v>E_Asia_E_China</v>
          </cell>
          <cell r="G1821" t="str">
            <v>H9N2</v>
          </cell>
          <cell r="H1821">
            <v>2009</v>
          </cell>
          <cell r="I1821" t="str">
            <v>A/duck/Korea/KNUDPJ09/2009</v>
          </cell>
          <cell r="J1821" t="str">
            <v>2009/05/</v>
          </cell>
          <cell r="K1821" t="str">
            <v>?</v>
          </cell>
          <cell r="L1821" t="str">
            <v>Duck (unidentified)</v>
          </cell>
          <cell r="M1821" t="str">
            <v>Unidentified</v>
          </cell>
          <cell r="N1821" t="str">
            <v>Avian (unidentified)</v>
          </cell>
          <cell r="O1821" t="str">
            <v>NA</v>
          </cell>
        </row>
        <row r="1822">
          <cell r="A1822" t="str">
            <v>JN852787</v>
          </cell>
          <cell r="B1822">
            <v>4</v>
          </cell>
          <cell r="C1822" t="str">
            <v>Avian</v>
          </cell>
          <cell r="D1822" t="str">
            <v>chicken</v>
          </cell>
          <cell r="E1822" t="str">
            <v>South Korea</v>
          </cell>
          <cell r="F1822" t="str">
            <v>E_Asia_E_China</v>
          </cell>
          <cell r="G1822" t="str">
            <v>H9N2</v>
          </cell>
          <cell r="H1822">
            <v>2009</v>
          </cell>
          <cell r="I1822" t="str">
            <v>A/chicken/Korea/KNUGJ09/2009</v>
          </cell>
          <cell r="J1822" t="str">
            <v>2009/04/</v>
          </cell>
          <cell r="K1822" t="str">
            <v>Poultry</v>
          </cell>
          <cell r="L1822" t="str">
            <v>Poultry</v>
          </cell>
          <cell r="M1822" t="str">
            <v>Domestic animal</v>
          </cell>
          <cell r="N1822" t="str">
            <v>Domestic</v>
          </cell>
          <cell r="O1822" t="str">
            <v>Chicken</v>
          </cell>
        </row>
        <row r="1823">
          <cell r="A1823" t="str">
            <v>JN852803</v>
          </cell>
          <cell r="B1823">
            <v>4</v>
          </cell>
          <cell r="C1823" t="str">
            <v>Avian</v>
          </cell>
          <cell r="D1823" t="str">
            <v>chicken</v>
          </cell>
          <cell r="E1823" t="str">
            <v>South Korea</v>
          </cell>
          <cell r="F1823" t="str">
            <v>E_Asia_E_China</v>
          </cell>
          <cell r="G1823" t="str">
            <v>H9N2</v>
          </cell>
          <cell r="H1823">
            <v>2009</v>
          </cell>
          <cell r="I1823" t="str">
            <v>A/chicken/Korea/KNUWSJ09/2009</v>
          </cell>
          <cell r="J1823" t="str">
            <v>2009/05/</v>
          </cell>
          <cell r="K1823" t="str">
            <v>Poultry</v>
          </cell>
          <cell r="L1823" t="str">
            <v>Poultry</v>
          </cell>
          <cell r="M1823" t="str">
            <v>Domestic animal</v>
          </cell>
          <cell r="N1823" t="str">
            <v>Domestic</v>
          </cell>
          <cell r="O1823" t="str">
            <v>Chicken</v>
          </cell>
        </row>
        <row r="1824">
          <cell r="A1824" t="str">
            <v>JN869538</v>
          </cell>
          <cell r="B1824">
            <v>4</v>
          </cell>
          <cell r="C1824" t="str">
            <v>Avian</v>
          </cell>
          <cell r="D1824" t="str">
            <v>chicken</v>
          </cell>
          <cell r="E1824" t="str">
            <v>China</v>
          </cell>
          <cell r="F1824" t="str">
            <v>China_Central</v>
          </cell>
          <cell r="G1824" t="str">
            <v>H9N2</v>
          </cell>
          <cell r="H1824">
            <v>2011</v>
          </cell>
          <cell r="I1824" t="str">
            <v>A/chicken/Guangdong/ZHJ/2011</v>
          </cell>
          <cell r="J1824" t="str">
            <v>2011/06/</v>
          </cell>
          <cell r="K1824" t="str">
            <v>Poultry</v>
          </cell>
          <cell r="L1824" t="str">
            <v>Poultry</v>
          </cell>
          <cell r="M1824" t="str">
            <v>Domestic animal</v>
          </cell>
          <cell r="N1824" t="str">
            <v>Domestic</v>
          </cell>
          <cell r="O1824" t="str">
            <v>Chicken</v>
          </cell>
        </row>
        <row r="1825">
          <cell r="A1825" t="str">
            <v>JN869546</v>
          </cell>
          <cell r="B1825">
            <v>4</v>
          </cell>
          <cell r="C1825" t="str">
            <v>Avian</v>
          </cell>
          <cell r="D1825" t="str">
            <v>chicken</v>
          </cell>
          <cell r="E1825" t="str">
            <v>China</v>
          </cell>
          <cell r="F1825" t="str">
            <v>China_Central</v>
          </cell>
          <cell r="G1825" t="str">
            <v>H9N2</v>
          </cell>
          <cell r="H1825">
            <v>2011</v>
          </cell>
          <cell r="I1825" t="str">
            <v>A/chicken/Guangdong/ZCY/2011</v>
          </cell>
          <cell r="J1825" t="str">
            <v>2011/07/</v>
          </cell>
          <cell r="K1825" t="str">
            <v>Poultry</v>
          </cell>
          <cell r="L1825" t="str">
            <v>Poultry</v>
          </cell>
          <cell r="M1825" t="str">
            <v>Domestic animal</v>
          </cell>
          <cell r="N1825" t="str">
            <v>Domestic</v>
          </cell>
          <cell r="O1825" t="str">
            <v>Chicken</v>
          </cell>
        </row>
        <row r="1826">
          <cell r="A1826" t="str">
            <v>JN986883</v>
          </cell>
          <cell r="B1826">
            <v>4</v>
          </cell>
          <cell r="C1826" t="str">
            <v>Avian</v>
          </cell>
          <cell r="D1826" t="str">
            <v>chicken</v>
          </cell>
          <cell r="E1826" t="str">
            <v>China</v>
          </cell>
          <cell r="F1826" t="str">
            <v>China_Central</v>
          </cell>
          <cell r="G1826" t="str">
            <v>H9N2</v>
          </cell>
          <cell r="H1826">
            <v>2011</v>
          </cell>
          <cell r="I1826" t="str">
            <v>A/chicken/Guangdong/LJJ03/2011</v>
          </cell>
          <cell r="J1826" t="str">
            <v>2011/03/</v>
          </cell>
          <cell r="K1826" t="str">
            <v>Poultry</v>
          </cell>
          <cell r="L1826" t="str">
            <v>Poultry</v>
          </cell>
          <cell r="M1826" t="str">
            <v>Domestic animal</v>
          </cell>
          <cell r="N1826" t="str">
            <v>Domestic</v>
          </cell>
          <cell r="O1826" t="str">
            <v>Chicken</v>
          </cell>
        </row>
        <row r="1827">
          <cell r="A1827" t="str">
            <v>JN986884</v>
          </cell>
          <cell r="B1827">
            <v>4</v>
          </cell>
          <cell r="C1827" t="str">
            <v>Avian</v>
          </cell>
          <cell r="D1827" t="str">
            <v>chicken</v>
          </cell>
          <cell r="E1827" t="str">
            <v>China</v>
          </cell>
          <cell r="F1827" t="str">
            <v>China_Central</v>
          </cell>
          <cell r="G1827" t="str">
            <v>H9N2</v>
          </cell>
          <cell r="H1827">
            <v>2011</v>
          </cell>
          <cell r="I1827" t="str">
            <v>A/chicken/Guangdong/DJN03/2011</v>
          </cell>
          <cell r="J1827" t="str">
            <v>2011/03/</v>
          </cell>
          <cell r="K1827" t="str">
            <v>Poultry</v>
          </cell>
          <cell r="L1827" t="str">
            <v>Poultry</v>
          </cell>
          <cell r="M1827" t="str">
            <v>Domestic animal</v>
          </cell>
          <cell r="N1827" t="str">
            <v>Domestic</v>
          </cell>
          <cell r="O1827" t="str">
            <v>Chicken</v>
          </cell>
        </row>
        <row r="1828">
          <cell r="A1828" t="str">
            <v>JN986885</v>
          </cell>
          <cell r="B1828">
            <v>4</v>
          </cell>
          <cell r="C1828" t="str">
            <v>Avian</v>
          </cell>
          <cell r="D1828" t="str">
            <v>chicken</v>
          </cell>
          <cell r="E1828" t="str">
            <v>China</v>
          </cell>
          <cell r="F1828" t="str">
            <v>E_Asia_E_China</v>
          </cell>
          <cell r="G1828" t="str">
            <v>H9N2</v>
          </cell>
          <cell r="H1828">
            <v>2011</v>
          </cell>
          <cell r="I1828" t="str">
            <v>A/chicken/Jiangsu/FQD03/2011</v>
          </cell>
          <cell r="J1828" t="str">
            <v>2011/03/</v>
          </cell>
          <cell r="K1828" t="str">
            <v>Poultry</v>
          </cell>
          <cell r="L1828" t="str">
            <v>Poultry</v>
          </cell>
          <cell r="M1828" t="str">
            <v>Domestic animal</v>
          </cell>
          <cell r="N1828" t="str">
            <v>Domestic</v>
          </cell>
          <cell r="O1828" t="str">
            <v>Chicken</v>
          </cell>
        </row>
        <row r="1829">
          <cell r="A1829" t="str">
            <v>JN986886</v>
          </cell>
          <cell r="B1829">
            <v>4</v>
          </cell>
          <cell r="C1829" t="str">
            <v>Avian</v>
          </cell>
          <cell r="D1829" t="str">
            <v>chicken</v>
          </cell>
          <cell r="E1829" t="str">
            <v>China</v>
          </cell>
          <cell r="F1829" t="str">
            <v>China_Central</v>
          </cell>
          <cell r="G1829" t="str">
            <v>H9N2</v>
          </cell>
          <cell r="H1829">
            <v>2011</v>
          </cell>
          <cell r="I1829" t="str">
            <v>A/chicken/Hubei/LLM03/2011</v>
          </cell>
          <cell r="J1829" t="str">
            <v>2011/03/</v>
          </cell>
          <cell r="K1829" t="str">
            <v>Poultry</v>
          </cell>
          <cell r="L1829" t="str">
            <v>Poultry</v>
          </cell>
          <cell r="M1829" t="str">
            <v>Domestic animal</v>
          </cell>
          <cell r="N1829" t="str">
            <v>Domestic</v>
          </cell>
          <cell r="O1829" t="str">
            <v>Chicken</v>
          </cell>
        </row>
        <row r="1830">
          <cell r="A1830" t="str">
            <v>JN986887</v>
          </cell>
          <cell r="B1830">
            <v>4</v>
          </cell>
          <cell r="C1830" t="str">
            <v>Avian</v>
          </cell>
          <cell r="D1830" t="str">
            <v>chicken</v>
          </cell>
          <cell r="E1830" t="str">
            <v>China</v>
          </cell>
          <cell r="F1830" t="str">
            <v>China_West</v>
          </cell>
          <cell r="G1830" t="str">
            <v>H9N2</v>
          </cell>
          <cell r="H1830">
            <v>2011</v>
          </cell>
          <cell r="I1830" t="str">
            <v>A/chicken/Guizhou/XK04/2011</v>
          </cell>
          <cell r="J1830" t="str">
            <v>2011/04/</v>
          </cell>
          <cell r="K1830" t="str">
            <v>Poultry</v>
          </cell>
          <cell r="L1830" t="str">
            <v>Poultry</v>
          </cell>
          <cell r="M1830" t="str">
            <v>Domestic animal</v>
          </cell>
          <cell r="N1830" t="str">
            <v>Domestic</v>
          </cell>
          <cell r="O1830" t="str">
            <v>Chicken</v>
          </cell>
        </row>
        <row r="1831">
          <cell r="A1831" t="str">
            <v>JN986888</v>
          </cell>
          <cell r="B1831">
            <v>4</v>
          </cell>
          <cell r="C1831" t="str">
            <v>Avian</v>
          </cell>
          <cell r="D1831" t="str">
            <v>chicken</v>
          </cell>
          <cell r="E1831" t="str">
            <v>China</v>
          </cell>
          <cell r="F1831" t="str">
            <v>China_Central</v>
          </cell>
          <cell r="G1831" t="str">
            <v>H9N2</v>
          </cell>
          <cell r="H1831">
            <v>2011</v>
          </cell>
          <cell r="I1831" t="str">
            <v>A/chicken/Guangxi/LRW04/2011</v>
          </cell>
          <cell r="J1831" t="str">
            <v>2011/04/</v>
          </cell>
          <cell r="K1831" t="str">
            <v>Poultry</v>
          </cell>
          <cell r="L1831" t="str">
            <v>Poultry</v>
          </cell>
          <cell r="M1831" t="str">
            <v>Domestic animal</v>
          </cell>
          <cell r="N1831" t="str">
            <v>Domestic</v>
          </cell>
          <cell r="O1831" t="str">
            <v>Chicken</v>
          </cell>
        </row>
        <row r="1832">
          <cell r="A1832" t="str">
            <v>JN986889</v>
          </cell>
          <cell r="B1832">
            <v>4</v>
          </cell>
          <cell r="C1832" t="str">
            <v>Avian</v>
          </cell>
          <cell r="D1832" t="str">
            <v>chicken</v>
          </cell>
          <cell r="E1832" t="str">
            <v>China</v>
          </cell>
          <cell r="F1832" t="str">
            <v>E_Asia_E_China</v>
          </cell>
          <cell r="G1832" t="str">
            <v>H9N2</v>
          </cell>
          <cell r="H1832">
            <v>2011</v>
          </cell>
          <cell r="I1832" t="str">
            <v>A/chicken/Fujian/HJF04/2011</v>
          </cell>
          <cell r="J1832" t="str">
            <v>2011/04/</v>
          </cell>
          <cell r="K1832" t="str">
            <v>Poultry</v>
          </cell>
          <cell r="L1832" t="str">
            <v>Poultry</v>
          </cell>
          <cell r="M1832" t="str">
            <v>Domestic animal</v>
          </cell>
          <cell r="N1832" t="str">
            <v>Domestic</v>
          </cell>
          <cell r="O1832" t="str">
            <v>Chicken</v>
          </cell>
        </row>
        <row r="1833">
          <cell r="A1833" t="str">
            <v>JN986890</v>
          </cell>
          <cell r="B1833">
            <v>4</v>
          </cell>
          <cell r="C1833" t="str">
            <v>Avian</v>
          </cell>
          <cell r="D1833" t="str">
            <v>chicken</v>
          </cell>
          <cell r="E1833" t="str">
            <v>China</v>
          </cell>
          <cell r="F1833" t="str">
            <v>E_Asia_E_China</v>
          </cell>
          <cell r="G1833" t="str">
            <v>H9N2</v>
          </cell>
          <cell r="H1833">
            <v>2011</v>
          </cell>
          <cell r="I1833" t="str">
            <v>A/chicken/Anhui/ZYX05/2011</v>
          </cell>
          <cell r="J1833" t="str">
            <v>2011/05/</v>
          </cell>
          <cell r="K1833" t="str">
            <v>Poultry</v>
          </cell>
          <cell r="L1833" t="str">
            <v>Poultry</v>
          </cell>
          <cell r="M1833" t="str">
            <v>Domestic animal</v>
          </cell>
          <cell r="N1833" t="str">
            <v>Domestic</v>
          </cell>
          <cell r="O1833" t="str">
            <v>Chicken</v>
          </cell>
        </row>
        <row r="1834">
          <cell r="A1834" t="str">
            <v>JN986891</v>
          </cell>
          <cell r="B1834">
            <v>4</v>
          </cell>
          <cell r="C1834" t="str">
            <v>Avian</v>
          </cell>
          <cell r="D1834" t="str">
            <v>chicken</v>
          </cell>
          <cell r="E1834" t="str">
            <v>China</v>
          </cell>
          <cell r="F1834" t="str">
            <v>China_Central</v>
          </cell>
          <cell r="G1834" t="str">
            <v>H9N2</v>
          </cell>
          <cell r="H1834">
            <v>2011</v>
          </cell>
          <cell r="I1834" t="str">
            <v>A/chicken/Guangdong/FJC07/2011</v>
          </cell>
          <cell r="J1834" t="str">
            <v>2011/07/</v>
          </cell>
          <cell r="K1834" t="str">
            <v>Poultry</v>
          </cell>
          <cell r="L1834" t="str">
            <v>Poultry</v>
          </cell>
          <cell r="M1834" t="str">
            <v>Domestic animal</v>
          </cell>
          <cell r="N1834" t="str">
            <v>Domestic</v>
          </cell>
          <cell r="O1834" t="str">
            <v>Chicken</v>
          </cell>
        </row>
        <row r="1835">
          <cell r="A1835" t="str">
            <v>JN986892</v>
          </cell>
          <cell r="B1835">
            <v>4</v>
          </cell>
          <cell r="C1835" t="str">
            <v>Avian</v>
          </cell>
          <cell r="D1835" t="str">
            <v>chicken</v>
          </cell>
          <cell r="E1835" t="str">
            <v>China</v>
          </cell>
          <cell r="F1835" t="str">
            <v>China_West</v>
          </cell>
          <cell r="G1835" t="str">
            <v>H9N2</v>
          </cell>
          <cell r="H1835">
            <v>2011</v>
          </cell>
          <cell r="I1835" t="str">
            <v>A/chicken/Guizhou/LCY09/2011</v>
          </cell>
          <cell r="J1835" t="str">
            <v>2011/09/</v>
          </cell>
          <cell r="K1835" t="str">
            <v>Poultry</v>
          </cell>
          <cell r="L1835" t="str">
            <v>Poultry</v>
          </cell>
          <cell r="M1835" t="str">
            <v>Domestic animal</v>
          </cell>
          <cell r="N1835" t="str">
            <v>Domestic</v>
          </cell>
          <cell r="O1835" t="str">
            <v>Chicken</v>
          </cell>
        </row>
        <row r="1836">
          <cell r="A1836" t="str">
            <v>JN986893</v>
          </cell>
          <cell r="B1836">
            <v>4</v>
          </cell>
          <cell r="C1836" t="str">
            <v>Avian</v>
          </cell>
          <cell r="D1836" t="str">
            <v>chicken</v>
          </cell>
          <cell r="E1836" t="str">
            <v>China</v>
          </cell>
          <cell r="F1836" t="str">
            <v>China_West</v>
          </cell>
          <cell r="G1836" t="str">
            <v>H9N2</v>
          </cell>
          <cell r="H1836">
            <v>2011</v>
          </cell>
          <cell r="I1836" t="str">
            <v>A/chicken/Guizhou/HCF09/2011</v>
          </cell>
          <cell r="J1836" t="str">
            <v>2011/09/</v>
          </cell>
          <cell r="K1836" t="str">
            <v>Poultry</v>
          </cell>
          <cell r="L1836" t="str">
            <v>Poultry</v>
          </cell>
          <cell r="M1836" t="str">
            <v>Domestic animal</v>
          </cell>
          <cell r="N1836" t="str">
            <v>Domestic</v>
          </cell>
          <cell r="O1836" t="str">
            <v>Chicken</v>
          </cell>
        </row>
        <row r="1837">
          <cell r="A1837" t="str">
            <v>JN986894</v>
          </cell>
          <cell r="B1837">
            <v>4</v>
          </cell>
          <cell r="C1837" t="str">
            <v>Avian</v>
          </cell>
          <cell r="D1837" t="str">
            <v>chicken</v>
          </cell>
          <cell r="E1837" t="str">
            <v>China</v>
          </cell>
          <cell r="F1837" t="str">
            <v>China_Central</v>
          </cell>
          <cell r="G1837" t="str">
            <v>H9N2</v>
          </cell>
          <cell r="H1837">
            <v>2011</v>
          </cell>
          <cell r="I1837" t="str">
            <v>A/chicken/Guangxi/QCR10/2011</v>
          </cell>
          <cell r="J1837" t="str">
            <v>2011/10/</v>
          </cell>
          <cell r="K1837" t="str">
            <v>Poultry</v>
          </cell>
          <cell r="L1837" t="str">
            <v>Poultry</v>
          </cell>
          <cell r="M1837" t="str">
            <v>Domestic animal</v>
          </cell>
          <cell r="N1837" t="str">
            <v>Domestic</v>
          </cell>
          <cell r="O1837" t="str">
            <v>Chicken</v>
          </cell>
        </row>
        <row r="1838">
          <cell r="A1838" t="str">
            <v>JN986895</v>
          </cell>
          <cell r="B1838">
            <v>4</v>
          </cell>
          <cell r="C1838" t="str">
            <v>Avian</v>
          </cell>
          <cell r="D1838" t="str">
            <v>chicken</v>
          </cell>
          <cell r="E1838" t="str">
            <v>China</v>
          </cell>
          <cell r="F1838" t="str">
            <v>China_Central</v>
          </cell>
          <cell r="G1838" t="str">
            <v>H9N2</v>
          </cell>
          <cell r="H1838">
            <v>2011</v>
          </cell>
          <cell r="I1838" t="str">
            <v>A/chicken/Guangdong/SQL11/2011</v>
          </cell>
          <cell r="J1838" t="str">
            <v>2011/11/</v>
          </cell>
          <cell r="K1838" t="str">
            <v>Poultry</v>
          </cell>
          <cell r="L1838" t="str">
            <v>Poultry</v>
          </cell>
          <cell r="M1838" t="str">
            <v>Domestic animal</v>
          </cell>
          <cell r="N1838" t="str">
            <v>Domestic</v>
          </cell>
          <cell r="O1838" t="str">
            <v>Chicken</v>
          </cell>
        </row>
        <row r="1839">
          <cell r="A1839" t="str">
            <v>JQ228390</v>
          </cell>
          <cell r="B1839">
            <v>4</v>
          </cell>
          <cell r="C1839" t="str">
            <v>Equine</v>
          </cell>
          <cell r="D1839" t="str">
            <v>equine</v>
          </cell>
          <cell r="E1839" t="str">
            <v>China</v>
          </cell>
          <cell r="F1839" t="str">
            <v>China_Central</v>
          </cell>
          <cell r="G1839" t="str">
            <v>H9N2</v>
          </cell>
          <cell r="H1839">
            <v>2011</v>
          </cell>
          <cell r="I1839" t="str">
            <v>A/equine/Guangxi/3/2011</v>
          </cell>
          <cell r="J1839">
            <v>40620</v>
          </cell>
          <cell r="K1839" t="str">
            <v xml:space="preserve">Mammals </v>
          </cell>
          <cell r="L1839" t="str">
            <v>Mammal</v>
          </cell>
          <cell r="M1839" t="str">
            <v>Domestic animal</v>
          </cell>
          <cell r="N1839" t="str">
            <v>Domestic</v>
          </cell>
          <cell r="O1839" t="str">
            <v>Mammal</v>
          </cell>
        </row>
        <row r="1840">
          <cell r="A1840" t="str">
            <v>JQ254937</v>
          </cell>
          <cell r="B1840">
            <v>4</v>
          </cell>
          <cell r="C1840" t="str">
            <v>Avian</v>
          </cell>
          <cell r="D1840" t="str">
            <v>chicken</v>
          </cell>
          <cell r="E1840" t="str">
            <v>Israel</v>
          </cell>
          <cell r="F1840" t="str">
            <v>Middle_East</v>
          </cell>
          <cell r="G1840" t="str">
            <v>H9N2</v>
          </cell>
          <cell r="H1840">
            <v>2009</v>
          </cell>
          <cell r="I1840" t="str">
            <v>A/chicken/Israel/32/2009</v>
          </cell>
          <cell r="J1840" t="str">
            <v>2009/06/</v>
          </cell>
          <cell r="K1840" t="str">
            <v>Poultry</v>
          </cell>
          <cell r="L1840" t="str">
            <v>Poultry</v>
          </cell>
          <cell r="M1840" t="str">
            <v>Domestic animal</v>
          </cell>
          <cell r="N1840" t="str">
            <v>Domestic</v>
          </cell>
          <cell r="O1840" t="str">
            <v>Chicken</v>
          </cell>
        </row>
        <row r="1841">
          <cell r="A1841" t="str">
            <v>JQ254940</v>
          </cell>
          <cell r="B1841">
            <v>4</v>
          </cell>
          <cell r="C1841" t="str">
            <v>Avian</v>
          </cell>
          <cell r="D1841" t="str">
            <v>turkey</v>
          </cell>
          <cell r="E1841" t="str">
            <v>Israel</v>
          </cell>
          <cell r="F1841" t="str">
            <v>Middle_East</v>
          </cell>
          <cell r="G1841" t="str">
            <v>H9N2</v>
          </cell>
          <cell r="H1841">
            <v>2009</v>
          </cell>
          <cell r="I1841" t="str">
            <v>A/turkey/Israel/311/2009</v>
          </cell>
          <cell r="J1841" t="str">
            <v>2009/03/</v>
          </cell>
          <cell r="K1841" t="str">
            <v>Poultry</v>
          </cell>
          <cell r="L1841" t="str">
            <v>Poultry</v>
          </cell>
          <cell r="M1841" t="str">
            <v>Domestic animal</v>
          </cell>
          <cell r="N1841" t="str">
            <v>Domestic</v>
          </cell>
          <cell r="O1841" t="str">
            <v>Turkey</v>
          </cell>
        </row>
        <row r="1842">
          <cell r="A1842" t="str">
            <v>JQ254942</v>
          </cell>
          <cell r="B1842">
            <v>4</v>
          </cell>
          <cell r="C1842" t="str">
            <v>Avian</v>
          </cell>
          <cell r="D1842" t="str">
            <v>chicken</v>
          </cell>
          <cell r="E1842" t="str">
            <v>Israel</v>
          </cell>
          <cell r="F1842" t="str">
            <v>Middle_East</v>
          </cell>
          <cell r="G1842" t="str">
            <v>H9N2</v>
          </cell>
          <cell r="H1842">
            <v>2010</v>
          </cell>
          <cell r="I1842" t="str">
            <v>A/chicken/Israel/1067/2010</v>
          </cell>
          <cell r="J1842" t="str">
            <v>2010/10/</v>
          </cell>
          <cell r="K1842" t="str">
            <v>Poultry</v>
          </cell>
          <cell r="L1842" t="str">
            <v>Poultry</v>
          </cell>
          <cell r="M1842" t="str">
            <v>Domestic animal</v>
          </cell>
          <cell r="N1842" t="str">
            <v>Domestic</v>
          </cell>
          <cell r="O1842" t="str">
            <v>Chicken</v>
          </cell>
        </row>
        <row r="1843">
          <cell r="A1843" t="str">
            <v>JQ254945</v>
          </cell>
          <cell r="B1843">
            <v>4</v>
          </cell>
          <cell r="C1843" t="str">
            <v>Avian</v>
          </cell>
          <cell r="D1843" t="str">
            <v>chicken</v>
          </cell>
          <cell r="E1843" t="str">
            <v>Israel</v>
          </cell>
          <cell r="F1843" t="str">
            <v>Middle_East</v>
          </cell>
          <cell r="G1843" t="str">
            <v>H9N2</v>
          </cell>
          <cell r="H1843">
            <v>2010</v>
          </cell>
          <cell r="I1843" t="str">
            <v>A/chicken/Israel/1167/2010</v>
          </cell>
          <cell r="J1843" t="str">
            <v>2010/11/</v>
          </cell>
          <cell r="K1843" t="str">
            <v>Poultry</v>
          </cell>
          <cell r="L1843" t="str">
            <v>Poultry</v>
          </cell>
          <cell r="M1843" t="str">
            <v>Domestic animal</v>
          </cell>
          <cell r="N1843" t="str">
            <v>Domestic</v>
          </cell>
          <cell r="O1843" t="str">
            <v>Chicken</v>
          </cell>
        </row>
        <row r="1844">
          <cell r="A1844" t="str">
            <v>JQ254948</v>
          </cell>
          <cell r="B1844">
            <v>4</v>
          </cell>
          <cell r="C1844" t="str">
            <v>Avian</v>
          </cell>
          <cell r="D1844" t="str">
            <v>chicken</v>
          </cell>
          <cell r="E1844" t="str">
            <v>Israel</v>
          </cell>
          <cell r="F1844" t="str">
            <v>Middle_East</v>
          </cell>
          <cell r="G1844" t="str">
            <v>H9N2</v>
          </cell>
          <cell r="H1844">
            <v>2010</v>
          </cell>
          <cell r="I1844" t="str">
            <v>A/chicken/Israel/1184/2010</v>
          </cell>
          <cell r="J1844" t="str">
            <v>2010/11/</v>
          </cell>
          <cell r="K1844" t="str">
            <v>Poultry</v>
          </cell>
          <cell r="L1844" t="str">
            <v>Poultry</v>
          </cell>
          <cell r="M1844" t="str">
            <v>Domestic animal</v>
          </cell>
          <cell r="N1844" t="str">
            <v>Domestic</v>
          </cell>
          <cell r="O1844" t="str">
            <v>Chicken</v>
          </cell>
        </row>
        <row r="1845">
          <cell r="A1845" t="str">
            <v>JQ254952</v>
          </cell>
          <cell r="B1845">
            <v>4</v>
          </cell>
          <cell r="C1845" t="str">
            <v>Avian</v>
          </cell>
          <cell r="D1845" t="str">
            <v>chicken</v>
          </cell>
          <cell r="E1845" t="str">
            <v>Israel</v>
          </cell>
          <cell r="F1845" t="str">
            <v>Middle_East</v>
          </cell>
          <cell r="G1845" t="str">
            <v>H9N2</v>
          </cell>
          <cell r="H1845">
            <v>2010</v>
          </cell>
          <cell r="I1845" t="str">
            <v>A/chicken/Israel/1293/2010</v>
          </cell>
          <cell r="J1845" t="str">
            <v>2010/12/</v>
          </cell>
          <cell r="K1845" t="str">
            <v>Poultry</v>
          </cell>
          <cell r="L1845" t="str">
            <v>Poultry</v>
          </cell>
          <cell r="M1845" t="str">
            <v>Domestic animal</v>
          </cell>
          <cell r="N1845" t="str">
            <v>Domestic</v>
          </cell>
          <cell r="O1845" t="str">
            <v>Chicken</v>
          </cell>
        </row>
        <row r="1846">
          <cell r="A1846" t="str">
            <v>JQ254954</v>
          </cell>
          <cell r="B1846">
            <v>4</v>
          </cell>
          <cell r="C1846" t="str">
            <v>Avian</v>
          </cell>
          <cell r="D1846" t="str">
            <v>chicken</v>
          </cell>
          <cell r="E1846" t="str">
            <v>Israel</v>
          </cell>
          <cell r="F1846" t="str">
            <v>Middle_East</v>
          </cell>
          <cell r="G1846" t="str">
            <v>H9N2</v>
          </cell>
          <cell r="H1846">
            <v>2010</v>
          </cell>
          <cell r="I1846" t="str">
            <v>A/chicken/Israel/1302/2010</v>
          </cell>
          <cell r="J1846" t="str">
            <v>2010/12/</v>
          </cell>
          <cell r="K1846" t="str">
            <v>Poultry</v>
          </cell>
          <cell r="L1846" t="str">
            <v>Poultry</v>
          </cell>
          <cell r="M1846" t="str">
            <v>Domestic animal</v>
          </cell>
          <cell r="N1846" t="str">
            <v>Domestic</v>
          </cell>
          <cell r="O1846" t="str">
            <v>Chicken</v>
          </cell>
        </row>
        <row r="1847">
          <cell r="A1847" t="str">
            <v>JQ344326</v>
          </cell>
          <cell r="B1847">
            <v>4</v>
          </cell>
          <cell r="C1847" t="str">
            <v>Avian</v>
          </cell>
          <cell r="D1847" t="str">
            <v>duck</v>
          </cell>
          <cell r="E1847" t="str">
            <v>Malaysia</v>
          </cell>
          <cell r="F1847" t="str">
            <v>SE_Asia</v>
          </cell>
          <cell r="G1847" t="str">
            <v>H9N2</v>
          </cell>
          <cell r="H1847">
            <v>1998</v>
          </cell>
          <cell r="I1847" t="str">
            <v>A/duck/Malaysia/20/1998</v>
          </cell>
          <cell r="J1847">
            <v>35801</v>
          </cell>
          <cell r="K1847" t="str">
            <v>?</v>
          </cell>
          <cell r="L1847" t="str">
            <v>Duck (unidentified)</v>
          </cell>
          <cell r="M1847" t="str">
            <v>Unidentified</v>
          </cell>
          <cell r="N1847" t="str">
            <v>Avian (unidentified)</v>
          </cell>
          <cell r="O1847" t="str">
            <v>NA</v>
          </cell>
        </row>
        <row r="1848">
          <cell r="A1848" t="str">
            <v>JQ344328</v>
          </cell>
          <cell r="B1848">
            <v>4</v>
          </cell>
          <cell r="C1848" t="str">
            <v>Avian</v>
          </cell>
          <cell r="D1848" t="str">
            <v>duck</v>
          </cell>
          <cell r="E1848" t="str">
            <v>Malaysia</v>
          </cell>
          <cell r="F1848" t="str">
            <v>SE_Asia</v>
          </cell>
          <cell r="G1848" t="str">
            <v>H9N2</v>
          </cell>
          <cell r="H1848">
            <v>1997</v>
          </cell>
          <cell r="I1848" t="str">
            <v>A/duck/Malaysia/91/1997</v>
          </cell>
          <cell r="J1848">
            <v>35697</v>
          </cell>
          <cell r="K1848" t="str">
            <v>?</v>
          </cell>
          <cell r="L1848" t="str">
            <v>Poultry</v>
          </cell>
          <cell r="M1848" t="str">
            <v>Domestic animal</v>
          </cell>
          <cell r="N1848" t="str">
            <v>Domestic</v>
          </cell>
          <cell r="O1848" t="str">
            <v>Domestic_duck/geese</v>
          </cell>
        </row>
        <row r="1849">
          <cell r="A1849" t="str">
            <v>JQ347943</v>
          </cell>
          <cell r="B1849">
            <v>4</v>
          </cell>
          <cell r="C1849" t="str">
            <v>Avian</v>
          </cell>
          <cell r="D1849" t="str">
            <v>chicken</v>
          </cell>
          <cell r="E1849" t="str">
            <v>Israel</v>
          </cell>
          <cell r="F1849" t="str">
            <v>Middle_East</v>
          </cell>
          <cell r="G1849" t="str">
            <v>H9N2</v>
          </cell>
          <cell r="H1849">
            <v>2009</v>
          </cell>
          <cell r="I1849" t="str">
            <v>A/chicken/Israel/9/2009</v>
          </cell>
          <cell r="J1849" t="str">
            <v>2009/01/</v>
          </cell>
          <cell r="K1849" t="str">
            <v>Poultry</v>
          </cell>
          <cell r="L1849" t="str">
            <v>Poultry</v>
          </cell>
          <cell r="M1849" t="str">
            <v>Domestic animal</v>
          </cell>
          <cell r="N1849" t="str">
            <v>Domestic</v>
          </cell>
          <cell r="O1849" t="str">
            <v>Chicken</v>
          </cell>
        </row>
        <row r="1850">
          <cell r="A1850" t="str">
            <v>JQ347944</v>
          </cell>
          <cell r="B1850">
            <v>4</v>
          </cell>
          <cell r="C1850" t="str">
            <v>Avian</v>
          </cell>
          <cell r="D1850" t="str">
            <v>chicken</v>
          </cell>
          <cell r="E1850" t="str">
            <v>Israel</v>
          </cell>
          <cell r="F1850" t="str">
            <v>Middle_East</v>
          </cell>
          <cell r="G1850" t="str">
            <v>H9N2</v>
          </cell>
          <cell r="H1850">
            <v>2009</v>
          </cell>
          <cell r="I1850" t="str">
            <v>A/chicken/Israel/43/2009</v>
          </cell>
          <cell r="J1850" t="str">
            <v>2009/01/</v>
          </cell>
          <cell r="K1850" t="str">
            <v>Poultry</v>
          </cell>
          <cell r="L1850" t="str">
            <v>Poultry</v>
          </cell>
          <cell r="M1850" t="str">
            <v>Domestic animal</v>
          </cell>
          <cell r="N1850" t="str">
            <v>Domestic</v>
          </cell>
          <cell r="O1850" t="str">
            <v>Chicken</v>
          </cell>
        </row>
        <row r="1851">
          <cell r="A1851" t="str">
            <v>JQ347945</v>
          </cell>
          <cell r="B1851">
            <v>4</v>
          </cell>
          <cell r="C1851" t="str">
            <v>Avian</v>
          </cell>
          <cell r="D1851" t="str">
            <v>turkey</v>
          </cell>
          <cell r="E1851" t="str">
            <v>Israel</v>
          </cell>
          <cell r="F1851" t="str">
            <v>Middle_East</v>
          </cell>
          <cell r="G1851" t="str">
            <v>H9N2</v>
          </cell>
          <cell r="H1851">
            <v>2009</v>
          </cell>
          <cell r="I1851" t="str">
            <v>A/turkey/Israel/117/2009</v>
          </cell>
          <cell r="J1851" t="str">
            <v>2009/01/</v>
          </cell>
          <cell r="K1851" t="str">
            <v>Poultry</v>
          </cell>
          <cell r="L1851" t="str">
            <v>Poultry</v>
          </cell>
          <cell r="M1851" t="str">
            <v>Domestic animal</v>
          </cell>
          <cell r="N1851" t="str">
            <v>Domestic</v>
          </cell>
          <cell r="O1851" t="str">
            <v>Turkey</v>
          </cell>
        </row>
        <row r="1852">
          <cell r="A1852" t="str">
            <v>JQ347946</v>
          </cell>
          <cell r="B1852">
            <v>4</v>
          </cell>
          <cell r="C1852" t="str">
            <v>Avian</v>
          </cell>
          <cell r="D1852" t="str">
            <v>chicken</v>
          </cell>
          <cell r="E1852" t="str">
            <v>Israel</v>
          </cell>
          <cell r="F1852" t="str">
            <v>Middle_East</v>
          </cell>
          <cell r="G1852" t="str">
            <v>H9N2</v>
          </cell>
          <cell r="H1852">
            <v>2009</v>
          </cell>
          <cell r="I1852" t="str">
            <v>A/chicken/Israel/663/2009</v>
          </cell>
          <cell r="J1852" t="str">
            <v>2009/11/</v>
          </cell>
          <cell r="K1852" t="str">
            <v>Poultry</v>
          </cell>
          <cell r="L1852" t="str">
            <v>Poultry</v>
          </cell>
          <cell r="M1852" t="str">
            <v>Domestic animal</v>
          </cell>
          <cell r="N1852" t="str">
            <v>Domestic</v>
          </cell>
          <cell r="O1852" t="str">
            <v>Chicken</v>
          </cell>
        </row>
        <row r="1853">
          <cell r="A1853" t="str">
            <v>JQ347947</v>
          </cell>
          <cell r="B1853">
            <v>4</v>
          </cell>
          <cell r="C1853" t="str">
            <v>Avian</v>
          </cell>
          <cell r="D1853" t="str">
            <v>chicken</v>
          </cell>
          <cell r="E1853" t="str">
            <v>Israel</v>
          </cell>
          <cell r="F1853" t="str">
            <v>Middle_East</v>
          </cell>
          <cell r="G1853" t="str">
            <v>H9N2</v>
          </cell>
          <cell r="H1853">
            <v>2009</v>
          </cell>
          <cell r="I1853" t="str">
            <v>A/chicken/Israel/712/2009</v>
          </cell>
          <cell r="J1853" t="str">
            <v>2009/11/</v>
          </cell>
          <cell r="K1853" t="str">
            <v>Poultry</v>
          </cell>
          <cell r="L1853" t="str">
            <v>Poultry</v>
          </cell>
          <cell r="M1853" t="str">
            <v>Domestic animal</v>
          </cell>
          <cell r="N1853" t="str">
            <v>Domestic</v>
          </cell>
          <cell r="O1853" t="str">
            <v>Chicken</v>
          </cell>
        </row>
        <row r="1854">
          <cell r="A1854" t="str">
            <v>JQ347948</v>
          </cell>
          <cell r="B1854">
            <v>4</v>
          </cell>
          <cell r="C1854" t="str">
            <v>Avian</v>
          </cell>
          <cell r="D1854" t="str">
            <v>chicken</v>
          </cell>
          <cell r="E1854" t="str">
            <v>Israel</v>
          </cell>
          <cell r="F1854" t="str">
            <v>Middle_East</v>
          </cell>
          <cell r="G1854" t="str">
            <v>H9N2</v>
          </cell>
          <cell r="H1854">
            <v>2009</v>
          </cell>
          <cell r="I1854" t="str">
            <v>A/chicken/Israel/724/2009</v>
          </cell>
          <cell r="J1854" t="str">
            <v>2009/11/</v>
          </cell>
          <cell r="K1854" t="str">
            <v>Poultry</v>
          </cell>
          <cell r="L1854" t="str">
            <v>Poultry</v>
          </cell>
          <cell r="M1854" t="str">
            <v>Domestic animal</v>
          </cell>
          <cell r="N1854" t="str">
            <v>Domestic</v>
          </cell>
          <cell r="O1854" t="str">
            <v>Chicken</v>
          </cell>
        </row>
        <row r="1855">
          <cell r="A1855" t="str">
            <v>JQ347949</v>
          </cell>
          <cell r="B1855">
            <v>4</v>
          </cell>
          <cell r="C1855" t="str">
            <v>Avian</v>
          </cell>
          <cell r="D1855" t="str">
            <v>chicken</v>
          </cell>
          <cell r="E1855" t="str">
            <v>Israel</v>
          </cell>
          <cell r="F1855" t="str">
            <v>Middle_East</v>
          </cell>
          <cell r="G1855" t="str">
            <v>H9N2</v>
          </cell>
          <cell r="H1855">
            <v>2009</v>
          </cell>
          <cell r="I1855" t="str">
            <v>A/chicken/Israel/742/2009</v>
          </cell>
          <cell r="J1855" t="str">
            <v>2009/11/</v>
          </cell>
          <cell r="K1855" t="str">
            <v>Poultry</v>
          </cell>
          <cell r="L1855" t="str">
            <v>Poultry</v>
          </cell>
          <cell r="M1855" t="str">
            <v>Domestic animal</v>
          </cell>
          <cell r="N1855" t="str">
            <v>Domestic</v>
          </cell>
          <cell r="O1855" t="str">
            <v>Chicken</v>
          </cell>
        </row>
        <row r="1856">
          <cell r="A1856" t="str">
            <v>JQ347950</v>
          </cell>
          <cell r="B1856">
            <v>4</v>
          </cell>
          <cell r="C1856" t="str">
            <v>Avian</v>
          </cell>
          <cell r="D1856" t="str">
            <v>turkey</v>
          </cell>
          <cell r="E1856" t="str">
            <v>Israel</v>
          </cell>
          <cell r="F1856" t="str">
            <v>Middle_East</v>
          </cell>
          <cell r="G1856" t="str">
            <v>H9N2</v>
          </cell>
          <cell r="H1856">
            <v>2009</v>
          </cell>
          <cell r="I1856" t="str">
            <v>A/turkey/Israel/746/2009</v>
          </cell>
          <cell r="J1856" t="str">
            <v>2009/11/</v>
          </cell>
          <cell r="K1856" t="str">
            <v>Poultry</v>
          </cell>
          <cell r="L1856" t="str">
            <v>Poultry</v>
          </cell>
          <cell r="M1856" t="str">
            <v>Domestic animal</v>
          </cell>
          <cell r="N1856" t="str">
            <v>Domestic</v>
          </cell>
          <cell r="O1856" t="str">
            <v>Turkey</v>
          </cell>
        </row>
        <row r="1857">
          <cell r="A1857" t="str">
            <v>JQ347951</v>
          </cell>
          <cell r="B1857">
            <v>4</v>
          </cell>
          <cell r="C1857" t="str">
            <v>Avian</v>
          </cell>
          <cell r="D1857" t="str">
            <v>chicken</v>
          </cell>
          <cell r="E1857" t="str">
            <v>Israel</v>
          </cell>
          <cell r="F1857" t="str">
            <v>Middle_East</v>
          </cell>
          <cell r="G1857" t="str">
            <v>H9N2</v>
          </cell>
          <cell r="H1857">
            <v>2008</v>
          </cell>
          <cell r="I1857" t="str">
            <v>A/chicken/Israel/760/2008</v>
          </cell>
          <cell r="J1857" t="str">
            <v>2008/05/</v>
          </cell>
          <cell r="K1857" t="str">
            <v>Poultry</v>
          </cell>
          <cell r="L1857" t="str">
            <v>Poultry</v>
          </cell>
          <cell r="M1857" t="str">
            <v>Domestic animal</v>
          </cell>
          <cell r="N1857" t="str">
            <v>Domestic</v>
          </cell>
          <cell r="O1857" t="str">
            <v>Chicken</v>
          </cell>
        </row>
        <row r="1858">
          <cell r="A1858" t="str">
            <v>JQ347952</v>
          </cell>
          <cell r="B1858">
            <v>4</v>
          </cell>
          <cell r="C1858" t="str">
            <v>Avian</v>
          </cell>
          <cell r="D1858" t="str">
            <v>turkey</v>
          </cell>
          <cell r="E1858" t="str">
            <v>Israel</v>
          </cell>
          <cell r="F1858" t="str">
            <v>Middle_East</v>
          </cell>
          <cell r="G1858" t="str">
            <v>H9N2</v>
          </cell>
          <cell r="H1858">
            <v>2009</v>
          </cell>
          <cell r="I1858" t="str">
            <v>A/turkey/Israel/775/2009</v>
          </cell>
          <cell r="J1858" t="str">
            <v>2009/12/</v>
          </cell>
          <cell r="K1858" t="str">
            <v>Poultry</v>
          </cell>
          <cell r="L1858" t="str">
            <v>Poultry</v>
          </cell>
          <cell r="M1858" t="str">
            <v>Domestic animal</v>
          </cell>
          <cell r="N1858" t="str">
            <v>Domestic</v>
          </cell>
          <cell r="O1858" t="str">
            <v>Turkey</v>
          </cell>
        </row>
        <row r="1859">
          <cell r="A1859" t="str">
            <v>JQ347953</v>
          </cell>
          <cell r="B1859">
            <v>4</v>
          </cell>
          <cell r="C1859" t="str">
            <v>Avian</v>
          </cell>
          <cell r="D1859" t="str">
            <v>chicken</v>
          </cell>
          <cell r="E1859" t="str">
            <v>Israel</v>
          </cell>
          <cell r="F1859" t="str">
            <v>Middle_East</v>
          </cell>
          <cell r="G1859" t="str">
            <v>H9N2</v>
          </cell>
          <cell r="H1859">
            <v>2009</v>
          </cell>
          <cell r="I1859" t="str">
            <v>A/chicken/Israel/794/2009</v>
          </cell>
          <cell r="J1859" t="str">
            <v>2009/12/</v>
          </cell>
          <cell r="K1859" t="str">
            <v>Poultry</v>
          </cell>
          <cell r="L1859" t="str">
            <v>Poultry</v>
          </cell>
          <cell r="M1859" t="str">
            <v>Domestic animal</v>
          </cell>
          <cell r="N1859" t="str">
            <v>Domestic</v>
          </cell>
          <cell r="O1859" t="str">
            <v>Chicken</v>
          </cell>
        </row>
        <row r="1860">
          <cell r="A1860" t="str">
            <v>JQ347954</v>
          </cell>
          <cell r="B1860">
            <v>4</v>
          </cell>
          <cell r="C1860" t="str">
            <v>Avian</v>
          </cell>
          <cell r="D1860" t="str">
            <v>chicken</v>
          </cell>
          <cell r="E1860" t="str">
            <v>Israel</v>
          </cell>
          <cell r="F1860" t="str">
            <v>Middle_East</v>
          </cell>
          <cell r="G1860" t="str">
            <v>H9N2</v>
          </cell>
          <cell r="H1860">
            <v>2008</v>
          </cell>
          <cell r="I1860" t="str">
            <v>A/chicken/Israel/884/2008</v>
          </cell>
          <cell r="J1860" t="str">
            <v>2008/06/</v>
          </cell>
          <cell r="K1860" t="str">
            <v>Poultry</v>
          </cell>
          <cell r="L1860" t="str">
            <v>Poultry</v>
          </cell>
          <cell r="M1860" t="str">
            <v>Domestic animal</v>
          </cell>
          <cell r="N1860" t="str">
            <v>Domestic</v>
          </cell>
          <cell r="O1860" t="str">
            <v>Chicken</v>
          </cell>
        </row>
        <row r="1861">
          <cell r="A1861" t="str">
            <v>JQ347955</v>
          </cell>
          <cell r="B1861">
            <v>4</v>
          </cell>
          <cell r="C1861" t="str">
            <v>Avian</v>
          </cell>
          <cell r="D1861" t="str">
            <v>chicken</v>
          </cell>
          <cell r="E1861" t="str">
            <v>Israel</v>
          </cell>
          <cell r="F1861" t="str">
            <v>Middle_East</v>
          </cell>
          <cell r="G1861" t="str">
            <v>H9N2</v>
          </cell>
          <cell r="H1861">
            <v>2008</v>
          </cell>
          <cell r="I1861" t="str">
            <v>A/chicken/Israel/1018/2008</v>
          </cell>
          <cell r="J1861" t="str">
            <v>2008/10/</v>
          </cell>
          <cell r="K1861" t="str">
            <v>Poultry</v>
          </cell>
          <cell r="L1861" t="str">
            <v>Poultry</v>
          </cell>
          <cell r="M1861" t="str">
            <v>Domestic animal</v>
          </cell>
          <cell r="N1861" t="str">
            <v>Domestic</v>
          </cell>
          <cell r="O1861" t="str">
            <v>Chicken</v>
          </cell>
        </row>
        <row r="1862">
          <cell r="A1862" t="str">
            <v>JQ347956</v>
          </cell>
          <cell r="B1862">
            <v>4</v>
          </cell>
          <cell r="C1862" t="str">
            <v>Avian</v>
          </cell>
          <cell r="D1862" t="str">
            <v>chicken</v>
          </cell>
          <cell r="E1862" t="str">
            <v>Israel</v>
          </cell>
          <cell r="F1862" t="str">
            <v>Middle_East</v>
          </cell>
          <cell r="G1862" t="str">
            <v>H9N2</v>
          </cell>
          <cell r="H1862">
            <v>2008</v>
          </cell>
          <cell r="I1862" t="str">
            <v>A/chicken/Israel/1195/2008</v>
          </cell>
          <cell r="J1862" t="str">
            <v>2008/11/</v>
          </cell>
          <cell r="K1862" t="str">
            <v>Poultry</v>
          </cell>
          <cell r="L1862" t="str">
            <v>Poultry</v>
          </cell>
          <cell r="M1862" t="str">
            <v>Domestic animal</v>
          </cell>
          <cell r="N1862" t="str">
            <v>Domestic</v>
          </cell>
          <cell r="O1862" t="str">
            <v>Chicken</v>
          </cell>
        </row>
        <row r="1863">
          <cell r="A1863" t="str">
            <v>JQ347957</v>
          </cell>
          <cell r="B1863">
            <v>4</v>
          </cell>
          <cell r="C1863" t="str">
            <v>Avian</v>
          </cell>
          <cell r="D1863" t="str">
            <v>turkey</v>
          </cell>
          <cell r="E1863" t="str">
            <v>Israel</v>
          </cell>
          <cell r="F1863" t="str">
            <v>Middle_East</v>
          </cell>
          <cell r="G1863" t="str">
            <v>H9N2</v>
          </cell>
          <cell r="H1863">
            <v>2008</v>
          </cell>
          <cell r="I1863" t="str">
            <v>A/turkey/Israel/1223/2008</v>
          </cell>
          <cell r="J1863" t="str">
            <v>2008/12/</v>
          </cell>
          <cell r="K1863" t="str">
            <v>Poultry</v>
          </cell>
          <cell r="L1863" t="str">
            <v>Poultry</v>
          </cell>
          <cell r="M1863" t="str">
            <v>Domestic animal</v>
          </cell>
          <cell r="N1863" t="str">
            <v>Domestic</v>
          </cell>
          <cell r="O1863" t="str">
            <v>Turkey</v>
          </cell>
        </row>
        <row r="1864">
          <cell r="A1864" t="str">
            <v>JQ347958</v>
          </cell>
          <cell r="B1864">
            <v>4</v>
          </cell>
          <cell r="C1864" t="str">
            <v>Avian</v>
          </cell>
          <cell r="D1864" t="str">
            <v>chicken</v>
          </cell>
          <cell r="E1864" t="str">
            <v>Israel</v>
          </cell>
          <cell r="F1864" t="str">
            <v>Middle_East</v>
          </cell>
          <cell r="G1864" t="str">
            <v>H9N2</v>
          </cell>
          <cell r="H1864">
            <v>2008</v>
          </cell>
          <cell r="I1864" t="str">
            <v>A/chicken/Israel/1256/2008</v>
          </cell>
          <cell r="J1864" t="str">
            <v>2008/12/</v>
          </cell>
          <cell r="K1864" t="str">
            <v>Poultry</v>
          </cell>
          <cell r="L1864" t="str">
            <v>Poultry</v>
          </cell>
          <cell r="M1864" t="str">
            <v>Domestic animal</v>
          </cell>
          <cell r="N1864" t="str">
            <v>Domestic</v>
          </cell>
          <cell r="O1864" t="str">
            <v>Chicken</v>
          </cell>
        </row>
        <row r="1865">
          <cell r="A1865" t="str">
            <v>JQ347959</v>
          </cell>
          <cell r="B1865">
            <v>4</v>
          </cell>
          <cell r="C1865" t="str">
            <v>Avian</v>
          </cell>
          <cell r="D1865" t="str">
            <v>turkey</v>
          </cell>
          <cell r="E1865" t="str">
            <v>Israel</v>
          </cell>
          <cell r="F1865" t="str">
            <v>Middle_East</v>
          </cell>
          <cell r="G1865" t="str">
            <v>H9N2</v>
          </cell>
          <cell r="H1865">
            <v>2008</v>
          </cell>
          <cell r="I1865" t="str">
            <v>A/turkey/Israel/1257/2008</v>
          </cell>
          <cell r="J1865" t="str">
            <v>2008/12/</v>
          </cell>
          <cell r="K1865" t="str">
            <v>Poultry</v>
          </cell>
          <cell r="L1865" t="str">
            <v>Poultry</v>
          </cell>
          <cell r="M1865" t="str">
            <v>Domestic animal</v>
          </cell>
          <cell r="N1865" t="str">
            <v>Domestic</v>
          </cell>
          <cell r="O1865" t="str">
            <v>Turkey</v>
          </cell>
        </row>
        <row r="1866">
          <cell r="A1866" t="str">
            <v>JQ356872</v>
          </cell>
          <cell r="B1866">
            <v>4</v>
          </cell>
          <cell r="C1866" t="str">
            <v>Avian</v>
          </cell>
          <cell r="D1866" t="str">
            <v>chicken</v>
          </cell>
          <cell r="E1866" t="str">
            <v>China</v>
          </cell>
          <cell r="F1866" t="str">
            <v>E_Asia_E_China</v>
          </cell>
          <cell r="G1866" t="str">
            <v>H9N2</v>
          </cell>
          <cell r="H1866">
            <v>2011</v>
          </cell>
          <cell r="I1866" t="str">
            <v>A/chicken/Zhejiang/329/2011</v>
          </cell>
          <cell r="J1866" t="str">
            <v>2011/03/</v>
          </cell>
          <cell r="K1866" t="str">
            <v>Poultry</v>
          </cell>
          <cell r="L1866" t="str">
            <v>Poultry</v>
          </cell>
          <cell r="M1866" t="str">
            <v>Domestic animal</v>
          </cell>
          <cell r="N1866" t="str">
            <v>Domestic</v>
          </cell>
          <cell r="O1866" t="str">
            <v>Chicken</v>
          </cell>
        </row>
        <row r="1867">
          <cell r="A1867" t="str">
            <v>JQ356873</v>
          </cell>
          <cell r="B1867">
            <v>4</v>
          </cell>
          <cell r="C1867" t="str">
            <v>Avian</v>
          </cell>
          <cell r="D1867" t="str">
            <v>chicken</v>
          </cell>
          <cell r="E1867" t="str">
            <v>China</v>
          </cell>
          <cell r="F1867" t="str">
            <v>E_Asia_E_China</v>
          </cell>
          <cell r="G1867" t="str">
            <v>H9N2</v>
          </cell>
          <cell r="H1867">
            <v>2011</v>
          </cell>
          <cell r="I1867" t="str">
            <v>A/chicken/Zhejiang/607/2011</v>
          </cell>
          <cell r="J1867" t="str">
            <v>2011/06/</v>
          </cell>
          <cell r="K1867" t="str">
            <v>Poultry</v>
          </cell>
          <cell r="L1867" t="str">
            <v>Poultry</v>
          </cell>
          <cell r="M1867" t="str">
            <v>Domestic animal</v>
          </cell>
          <cell r="N1867" t="str">
            <v>Domestic</v>
          </cell>
          <cell r="O1867" t="str">
            <v>Chicken</v>
          </cell>
        </row>
        <row r="1868">
          <cell r="A1868" t="str">
            <v>JQ356874</v>
          </cell>
          <cell r="B1868">
            <v>4</v>
          </cell>
          <cell r="C1868" t="str">
            <v>Avian</v>
          </cell>
          <cell r="D1868" t="str">
            <v>chicken</v>
          </cell>
          <cell r="E1868" t="str">
            <v>China</v>
          </cell>
          <cell r="F1868" t="str">
            <v>E_Asia_E_China</v>
          </cell>
          <cell r="G1868" t="str">
            <v>H9N2</v>
          </cell>
          <cell r="H1868">
            <v>2011</v>
          </cell>
          <cell r="I1868" t="str">
            <v>A/chicken/Zhejiang/611/2011</v>
          </cell>
          <cell r="J1868" t="str">
            <v>2011/06/</v>
          </cell>
          <cell r="K1868" t="str">
            <v>Poultry</v>
          </cell>
          <cell r="L1868" t="str">
            <v>Poultry</v>
          </cell>
          <cell r="M1868" t="str">
            <v>Domestic animal</v>
          </cell>
          <cell r="N1868" t="str">
            <v>Domestic</v>
          </cell>
          <cell r="O1868" t="str">
            <v>Chicken</v>
          </cell>
        </row>
        <row r="1869">
          <cell r="A1869" t="str">
            <v>JQ419502</v>
          </cell>
          <cell r="B1869">
            <v>4</v>
          </cell>
          <cell r="C1869" t="str">
            <v>Avian</v>
          </cell>
          <cell r="D1869" t="str">
            <v>chicken</v>
          </cell>
          <cell r="E1869" t="str">
            <v>Egypt</v>
          </cell>
          <cell r="F1869" t="str">
            <v>Middle_East</v>
          </cell>
          <cell r="G1869" t="str">
            <v>H9N2</v>
          </cell>
          <cell r="H1869">
            <v>2011</v>
          </cell>
          <cell r="I1869" t="str">
            <v>A/chicken/Egypt/114922v/2011</v>
          </cell>
          <cell r="J1869" t="str">
            <v>2011/08/</v>
          </cell>
          <cell r="K1869" t="str">
            <v>Poultry</v>
          </cell>
          <cell r="L1869" t="str">
            <v>Poultry</v>
          </cell>
          <cell r="M1869" t="str">
            <v>Domestic animal</v>
          </cell>
          <cell r="N1869" t="str">
            <v>Domestic</v>
          </cell>
          <cell r="O1869" t="str">
            <v>Chicken</v>
          </cell>
        </row>
        <row r="1870">
          <cell r="A1870" t="str">
            <v>JQ419718</v>
          </cell>
          <cell r="B1870">
            <v>4</v>
          </cell>
          <cell r="C1870" t="str">
            <v>Avian</v>
          </cell>
          <cell r="D1870" t="str">
            <v>chicken</v>
          </cell>
          <cell r="E1870" t="str">
            <v>Iran</v>
          </cell>
          <cell r="F1870" t="str">
            <v>Middle_East</v>
          </cell>
          <cell r="G1870" t="str">
            <v>H9N2</v>
          </cell>
          <cell r="H1870">
            <v>2009</v>
          </cell>
          <cell r="I1870" t="str">
            <v>A/chicken/Iran/95/2009</v>
          </cell>
          <cell r="J1870" t="str">
            <v>2009/07/</v>
          </cell>
          <cell r="K1870" t="str">
            <v>Poultry</v>
          </cell>
          <cell r="L1870" t="str">
            <v>Poultry</v>
          </cell>
          <cell r="M1870" t="str">
            <v>Domestic animal</v>
          </cell>
          <cell r="N1870" t="str">
            <v>Domestic</v>
          </cell>
          <cell r="O1870" t="str">
            <v>Chicken</v>
          </cell>
        </row>
        <row r="1871">
          <cell r="A1871" t="str">
            <v>JQ419719</v>
          </cell>
          <cell r="B1871">
            <v>4</v>
          </cell>
          <cell r="C1871" t="str">
            <v>Avian</v>
          </cell>
          <cell r="D1871" t="str">
            <v>chicken</v>
          </cell>
          <cell r="E1871" t="str">
            <v>Iran</v>
          </cell>
          <cell r="F1871" t="str">
            <v>Middle_East</v>
          </cell>
          <cell r="G1871" t="str">
            <v>H9N2</v>
          </cell>
          <cell r="H1871">
            <v>2009</v>
          </cell>
          <cell r="I1871" t="str">
            <v>A/chicken/Iran/106/2009</v>
          </cell>
          <cell r="J1871" t="str">
            <v>2009/10/</v>
          </cell>
          <cell r="K1871" t="str">
            <v>Poultry</v>
          </cell>
          <cell r="L1871" t="str">
            <v>Poultry</v>
          </cell>
          <cell r="M1871" t="str">
            <v>Domestic animal</v>
          </cell>
          <cell r="N1871" t="str">
            <v>Domestic</v>
          </cell>
          <cell r="O1871" t="str">
            <v>Chicken</v>
          </cell>
        </row>
        <row r="1872">
          <cell r="A1872" t="str">
            <v>JQ419720</v>
          </cell>
          <cell r="B1872">
            <v>4</v>
          </cell>
          <cell r="C1872" t="str">
            <v>Avian</v>
          </cell>
          <cell r="D1872" t="str">
            <v>chicken</v>
          </cell>
          <cell r="E1872" t="str">
            <v>Iran</v>
          </cell>
          <cell r="F1872" t="str">
            <v>Middle_East</v>
          </cell>
          <cell r="G1872" t="str">
            <v>H9N2</v>
          </cell>
          <cell r="H1872">
            <v>2009</v>
          </cell>
          <cell r="I1872" t="str">
            <v>A/chicken/Iran/113/2009</v>
          </cell>
          <cell r="J1872">
            <v>2009</v>
          </cell>
          <cell r="K1872" t="str">
            <v>Poultry</v>
          </cell>
          <cell r="L1872" t="str">
            <v>Poultry</v>
          </cell>
          <cell r="M1872" t="str">
            <v>Domestic animal</v>
          </cell>
          <cell r="N1872" t="str">
            <v>Domestic</v>
          </cell>
          <cell r="O1872" t="str">
            <v>Chicken</v>
          </cell>
        </row>
        <row r="1873">
          <cell r="A1873" t="str">
            <v>JQ419721</v>
          </cell>
          <cell r="B1873">
            <v>4</v>
          </cell>
          <cell r="C1873" t="str">
            <v>Avian</v>
          </cell>
          <cell r="D1873" t="str">
            <v>chicken</v>
          </cell>
          <cell r="E1873" t="str">
            <v>Iran</v>
          </cell>
          <cell r="F1873" t="str">
            <v>Middle_East</v>
          </cell>
          <cell r="G1873" t="str">
            <v>H9N2</v>
          </cell>
          <cell r="H1873">
            <v>2009</v>
          </cell>
          <cell r="I1873" t="str">
            <v>A/chicken/Iran/114/2009</v>
          </cell>
          <cell r="J1873" t="str">
            <v>2009/11/</v>
          </cell>
          <cell r="K1873" t="str">
            <v>Poultry</v>
          </cell>
          <cell r="L1873" t="str">
            <v>Poultry</v>
          </cell>
          <cell r="M1873" t="str">
            <v>Domestic animal</v>
          </cell>
          <cell r="N1873" t="str">
            <v>Domestic</v>
          </cell>
          <cell r="O1873" t="str">
            <v>Chicken</v>
          </cell>
        </row>
        <row r="1874">
          <cell r="A1874" t="str">
            <v>JQ419722</v>
          </cell>
          <cell r="B1874">
            <v>4</v>
          </cell>
          <cell r="C1874" t="str">
            <v>Avian</v>
          </cell>
          <cell r="D1874" t="str">
            <v>chicken</v>
          </cell>
          <cell r="E1874" t="str">
            <v>Iran</v>
          </cell>
          <cell r="F1874" t="str">
            <v>Middle_East</v>
          </cell>
          <cell r="G1874" t="str">
            <v>H9N2</v>
          </cell>
          <cell r="H1874">
            <v>2009</v>
          </cell>
          <cell r="I1874" t="str">
            <v>A/chicken/Iran/119/2009</v>
          </cell>
          <cell r="J1874" t="str">
            <v>2009/11/</v>
          </cell>
          <cell r="K1874" t="str">
            <v>Poultry</v>
          </cell>
          <cell r="L1874" t="str">
            <v>Poultry</v>
          </cell>
          <cell r="M1874" t="str">
            <v>Domestic animal</v>
          </cell>
          <cell r="N1874" t="str">
            <v>Domestic</v>
          </cell>
          <cell r="O1874" t="str">
            <v>Chicken</v>
          </cell>
        </row>
        <row r="1875">
          <cell r="A1875" t="str">
            <v>JQ419723</v>
          </cell>
          <cell r="B1875">
            <v>4</v>
          </cell>
          <cell r="C1875" t="str">
            <v>Avian</v>
          </cell>
          <cell r="D1875" t="str">
            <v>chicken</v>
          </cell>
          <cell r="E1875" t="str">
            <v>Iran</v>
          </cell>
          <cell r="F1875" t="str">
            <v>Middle_East</v>
          </cell>
          <cell r="G1875" t="str">
            <v>H9N2</v>
          </cell>
          <cell r="H1875">
            <v>2009</v>
          </cell>
          <cell r="I1875" t="str">
            <v>A/chicken/Iran/121/2009</v>
          </cell>
          <cell r="J1875" t="str">
            <v>2009/11/</v>
          </cell>
          <cell r="K1875" t="str">
            <v>Poultry</v>
          </cell>
          <cell r="L1875" t="str">
            <v>Poultry</v>
          </cell>
          <cell r="M1875" t="str">
            <v>Domestic animal</v>
          </cell>
          <cell r="N1875" t="str">
            <v>Domestic</v>
          </cell>
          <cell r="O1875" t="str">
            <v>Chicken</v>
          </cell>
        </row>
        <row r="1876">
          <cell r="A1876" t="str">
            <v>JQ419724</v>
          </cell>
          <cell r="B1876">
            <v>4</v>
          </cell>
          <cell r="C1876" t="str">
            <v>Avian</v>
          </cell>
          <cell r="D1876" t="str">
            <v>chicken</v>
          </cell>
          <cell r="E1876" t="str">
            <v>Iran</v>
          </cell>
          <cell r="F1876" t="str">
            <v>Middle_East</v>
          </cell>
          <cell r="G1876" t="str">
            <v>H9N2</v>
          </cell>
          <cell r="H1876">
            <v>2009</v>
          </cell>
          <cell r="I1876" t="str">
            <v>A/chicken/Iran/192/2009</v>
          </cell>
          <cell r="J1876" t="str">
            <v>2009/11/</v>
          </cell>
          <cell r="K1876" t="str">
            <v>Poultry</v>
          </cell>
          <cell r="L1876" t="str">
            <v>Poultry</v>
          </cell>
          <cell r="M1876" t="str">
            <v>Domestic animal</v>
          </cell>
          <cell r="N1876" t="str">
            <v>Domestic</v>
          </cell>
          <cell r="O1876" t="str">
            <v>Chicken</v>
          </cell>
        </row>
        <row r="1877">
          <cell r="A1877" t="str">
            <v>JQ419725</v>
          </cell>
          <cell r="B1877">
            <v>4</v>
          </cell>
          <cell r="C1877" t="str">
            <v>Avian</v>
          </cell>
          <cell r="D1877" t="str">
            <v>chicken</v>
          </cell>
          <cell r="E1877" t="str">
            <v>Iran</v>
          </cell>
          <cell r="F1877" t="str">
            <v>Middle_East</v>
          </cell>
          <cell r="G1877" t="str">
            <v>H9N2</v>
          </cell>
          <cell r="H1877">
            <v>1998</v>
          </cell>
          <cell r="I1877" t="str">
            <v>A/chicken/Iran/725/1998</v>
          </cell>
          <cell r="J1877">
            <v>1998</v>
          </cell>
          <cell r="K1877" t="str">
            <v>Poultry</v>
          </cell>
          <cell r="L1877" t="str">
            <v>Poultry</v>
          </cell>
          <cell r="M1877" t="str">
            <v>Domestic animal</v>
          </cell>
          <cell r="N1877" t="str">
            <v>Domestic</v>
          </cell>
          <cell r="O1877" t="str">
            <v>Chicken</v>
          </cell>
        </row>
        <row r="1878">
          <cell r="A1878" t="str">
            <v>JQ440373</v>
          </cell>
          <cell r="B1878">
            <v>4</v>
          </cell>
          <cell r="C1878" t="str">
            <v>Avian</v>
          </cell>
          <cell r="D1878" t="str">
            <v>chicken</v>
          </cell>
          <cell r="E1878" t="str">
            <v>Egypt</v>
          </cell>
          <cell r="F1878" t="str">
            <v>Middle_East</v>
          </cell>
          <cell r="G1878" t="str">
            <v>H9N2</v>
          </cell>
          <cell r="H1878">
            <v>2011</v>
          </cell>
          <cell r="I1878" t="str">
            <v>A/chicken/Egypt/114940v/2011</v>
          </cell>
          <cell r="J1878">
            <v>40782</v>
          </cell>
          <cell r="K1878" t="str">
            <v>Poultry</v>
          </cell>
          <cell r="L1878" t="str">
            <v>Poultry</v>
          </cell>
          <cell r="M1878" t="str">
            <v>Domestic animal</v>
          </cell>
          <cell r="N1878" t="str">
            <v>Domestic</v>
          </cell>
          <cell r="O1878" t="str">
            <v>Chicken</v>
          </cell>
        </row>
        <row r="1879">
          <cell r="A1879" t="str">
            <v>JQ609664</v>
          </cell>
          <cell r="B1879">
            <v>4</v>
          </cell>
          <cell r="C1879" t="str">
            <v>Avian</v>
          </cell>
          <cell r="D1879" t="str">
            <v>chicken</v>
          </cell>
          <cell r="E1879" t="str">
            <v>United Kingdom</v>
          </cell>
          <cell r="F1879" t="str">
            <v>Europe</v>
          </cell>
          <cell r="G1879" t="str">
            <v>H9N1</v>
          </cell>
          <cell r="H1879">
            <v>2010</v>
          </cell>
          <cell r="I1879" t="str">
            <v>A/chicken/England/1415-51184/2010</v>
          </cell>
          <cell r="J1879" t="str">
            <v>2010/12/</v>
          </cell>
          <cell r="K1879" t="str">
            <v>Poultry</v>
          </cell>
          <cell r="L1879" t="str">
            <v>Poultry</v>
          </cell>
          <cell r="M1879" t="str">
            <v>Domestic animal</v>
          </cell>
          <cell r="N1879" t="str">
            <v>Domestic</v>
          </cell>
          <cell r="O1879" t="str">
            <v>Chicken</v>
          </cell>
        </row>
        <row r="1880">
          <cell r="A1880" t="str">
            <v>JQ639778</v>
          </cell>
          <cell r="B1880">
            <v>4</v>
          </cell>
          <cell r="C1880" t="str">
            <v>Avian</v>
          </cell>
          <cell r="D1880" t="str">
            <v>chicken</v>
          </cell>
          <cell r="E1880" t="str">
            <v>China</v>
          </cell>
          <cell r="F1880" t="str">
            <v>China_Central</v>
          </cell>
          <cell r="G1880" t="str">
            <v>H9N2</v>
          </cell>
          <cell r="H1880">
            <v>2004</v>
          </cell>
          <cell r="I1880" t="str">
            <v>A/chicken/Guangdong/TS/2004</v>
          </cell>
          <cell r="J1880">
            <v>38048</v>
          </cell>
          <cell r="K1880" t="str">
            <v>Poultry</v>
          </cell>
          <cell r="L1880" t="str">
            <v>Poultry</v>
          </cell>
          <cell r="M1880" t="str">
            <v>Domestic animal</v>
          </cell>
          <cell r="N1880" t="str">
            <v>Domestic</v>
          </cell>
          <cell r="O1880" t="str">
            <v>Chicken</v>
          </cell>
        </row>
        <row r="1881">
          <cell r="A1881" t="str">
            <v>JQ639786</v>
          </cell>
          <cell r="B1881">
            <v>4</v>
          </cell>
          <cell r="C1881" t="str">
            <v>Avian</v>
          </cell>
          <cell r="D1881" t="str">
            <v>chicken</v>
          </cell>
          <cell r="E1881" t="str">
            <v>China</v>
          </cell>
          <cell r="F1881" t="str">
            <v>China_Central</v>
          </cell>
          <cell r="G1881" t="str">
            <v>H9N2</v>
          </cell>
          <cell r="H1881">
            <v>2008</v>
          </cell>
          <cell r="I1881" t="str">
            <v>A/chicken/Guangdong/V/2008</v>
          </cell>
          <cell r="J1881">
            <v>39449</v>
          </cell>
          <cell r="K1881" t="str">
            <v>Poultry</v>
          </cell>
          <cell r="L1881" t="str">
            <v>Poultry</v>
          </cell>
          <cell r="M1881" t="str">
            <v>Domestic animal</v>
          </cell>
          <cell r="N1881" t="str">
            <v>Domestic</v>
          </cell>
          <cell r="O1881" t="str">
            <v>Chicken</v>
          </cell>
        </row>
        <row r="1882">
          <cell r="A1882" t="str">
            <v>JQ710462</v>
          </cell>
          <cell r="B1882">
            <v>4</v>
          </cell>
          <cell r="C1882" t="str">
            <v>Avian</v>
          </cell>
          <cell r="D1882" t="str">
            <v>chicken</v>
          </cell>
          <cell r="E1882" t="str">
            <v>China</v>
          </cell>
          <cell r="F1882" t="str">
            <v>E_Asia_E_China</v>
          </cell>
          <cell r="G1882" t="str">
            <v>H9N2</v>
          </cell>
          <cell r="H1882">
            <v>2002</v>
          </cell>
          <cell r="I1882" t="str">
            <v>A/chicken/Shandong/BZ02/2002</v>
          </cell>
          <cell r="J1882" t="str">
            <v>2002/05/</v>
          </cell>
          <cell r="K1882" t="str">
            <v>Poultry</v>
          </cell>
          <cell r="L1882" t="str">
            <v>Poultry</v>
          </cell>
          <cell r="M1882" t="str">
            <v>Domestic animal</v>
          </cell>
          <cell r="N1882" t="str">
            <v>Domestic</v>
          </cell>
          <cell r="O1882" t="str">
            <v>Chicken</v>
          </cell>
        </row>
        <row r="1883">
          <cell r="A1883" t="str">
            <v>JQ710463</v>
          </cell>
          <cell r="B1883">
            <v>4</v>
          </cell>
          <cell r="C1883" t="str">
            <v>Avian</v>
          </cell>
          <cell r="D1883" t="str">
            <v>chicken</v>
          </cell>
          <cell r="E1883" t="str">
            <v>China</v>
          </cell>
          <cell r="F1883" t="str">
            <v>E_Asia_E_China</v>
          </cell>
          <cell r="G1883" t="str">
            <v>H9N2</v>
          </cell>
          <cell r="H1883">
            <v>2006</v>
          </cell>
          <cell r="I1883" t="str">
            <v>A/chicken/Shandong/YB06/2006</v>
          </cell>
          <cell r="J1883" t="str">
            <v>2006/03/</v>
          </cell>
          <cell r="K1883" t="str">
            <v>Poultry</v>
          </cell>
          <cell r="L1883" t="str">
            <v>Poultry</v>
          </cell>
          <cell r="M1883" t="str">
            <v>Domestic animal</v>
          </cell>
          <cell r="N1883" t="str">
            <v>Domestic</v>
          </cell>
          <cell r="O1883" t="str">
            <v>Chicken</v>
          </cell>
        </row>
        <row r="1884">
          <cell r="A1884" t="str">
            <v>JQ770124</v>
          </cell>
          <cell r="B1884">
            <v>4</v>
          </cell>
          <cell r="C1884" t="str">
            <v>Avian</v>
          </cell>
          <cell r="D1884" t="str">
            <v>chicken</v>
          </cell>
          <cell r="E1884" t="str">
            <v>China</v>
          </cell>
          <cell r="F1884" t="str">
            <v>E_Asia_E_China</v>
          </cell>
          <cell r="G1884" t="str">
            <v>H9N2</v>
          </cell>
          <cell r="H1884">
            <v>2011</v>
          </cell>
          <cell r="I1884" t="str">
            <v>A/chicken/Zhejiang/WXQ12/2011</v>
          </cell>
          <cell r="J1884" t="str">
            <v>2011/12/</v>
          </cell>
          <cell r="K1884" t="str">
            <v>Poultry</v>
          </cell>
          <cell r="L1884" t="str">
            <v>Poultry</v>
          </cell>
          <cell r="M1884" t="str">
            <v>Domestic animal</v>
          </cell>
          <cell r="N1884" t="str">
            <v>Domestic</v>
          </cell>
          <cell r="O1884" t="str">
            <v>Chicken</v>
          </cell>
        </row>
        <row r="1885">
          <cell r="A1885" t="str">
            <v>JQ770125</v>
          </cell>
          <cell r="B1885">
            <v>4</v>
          </cell>
          <cell r="C1885" t="str">
            <v>Avian</v>
          </cell>
          <cell r="D1885" t="str">
            <v>chicken</v>
          </cell>
          <cell r="E1885" t="str">
            <v>China</v>
          </cell>
          <cell r="F1885" t="str">
            <v>E_Asia_E_China</v>
          </cell>
          <cell r="G1885" t="str">
            <v>H9N2</v>
          </cell>
          <cell r="H1885">
            <v>2011</v>
          </cell>
          <cell r="I1885" t="str">
            <v>A/chicken/Zhejiang/KHZ12/2011</v>
          </cell>
          <cell r="J1885" t="str">
            <v>2011/12/</v>
          </cell>
          <cell r="K1885" t="str">
            <v>Poultry</v>
          </cell>
          <cell r="L1885" t="str">
            <v>Poultry</v>
          </cell>
          <cell r="M1885" t="str">
            <v>Domestic animal</v>
          </cell>
          <cell r="N1885" t="str">
            <v>Domestic</v>
          </cell>
          <cell r="O1885" t="str">
            <v>Chicken</v>
          </cell>
        </row>
        <row r="1886">
          <cell r="A1886" t="str">
            <v>JQ770126</v>
          </cell>
          <cell r="B1886">
            <v>4</v>
          </cell>
          <cell r="C1886" t="str">
            <v>Avian</v>
          </cell>
          <cell r="D1886" t="str">
            <v>chicken</v>
          </cell>
          <cell r="E1886" t="str">
            <v>China</v>
          </cell>
          <cell r="F1886" t="str">
            <v>E_Asia_E_China</v>
          </cell>
          <cell r="G1886" t="str">
            <v>H9N2</v>
          </cell>
          <cell r="H1886">
            <v>2011</v>
          </cell>
          <cell r="I1886" t="str">
            <v>A/chicken/Zhejiang/HGH12/2011</v>
          </cell>
          <cell r="J1886" t="str">
            <v>2011/12/</v>
          </cell>
          <cell r="K1886" t="str">
            <v>Poultry</v>
          </cell>
          <cell r="L1886" t="str">
            <v>Poultry</v>
          </cell>
          <cell r="M1886" t="str">
            <v>Domestic animal</v>
          </cell>
          <cell r="N1886" t="str">
            <v>Domestic</v>
          </cell>
          <cell r="O1886" t="str">
            <v>Chicken</v>
          </cell>
        </row>
        <row r="1887">
          <cell r="A1887" t="str">
            <v>JQ770127</v>
          </cell>
          <cell r="B1887">
            <v>4</v>
          </cell>
          <cell r="C1887" t="str">
            <v>Avian</v>
          </cell>
          <cell r="D1887" t="str">
            <v>chicken</v>
          </cell>
          <cell r="E1887" t="str">
            <v>China</v>
          </cell>
          <cell r="F1887" t="str">
            <v>E_Asia_E_China</v>
          </cell>
          <cell r="G1887" t="str">
            <v>H9N2</v>
          </cell>
          <cell r="H1887">
            <v>2011</v>
          </cell>
          <cell r="I1887" t="str">
            <v>A/chicken/Zhejiang/FYQ12/2011</v>
          </cell>
          <cell r="J1887" t="str">
            <v>2011/12/</v>
          </cell>
          <cell r="K1887" t="str">
            <v>Poultry</v>
          </cell>
          <cell r="L1887" t="str">
            <v>Poultry</v>
          </cell>
          <cell r="M1887" t="str">
            <v>Domestic animal</v>
          </cell>
          <cell r="N1887" t="str">
            <v>Domestic</v>
          </cell>
          <cell r="O1887" t="str">
            <v>Chicken</v>
          </cell>
        </row>
        <row r="1888">
          <cell r="A1888" t="str">
            <v>JQ770128</v>
          </cell>
          <cell r="B1888">
            <v>4</v>
          </cell>
          <cell r="C1888" t="str">
            <v>Avian</v>
          </cell>
          <cell r="D1888" t="str">
            <v>chicken</v>
          </cell>
          <cell r="E1888" t="str">
            <v>China</v>
          </cell>
          <cell r="F1888" t="str">
            <v>E_Asia_E_China</v>
          </cell>
          <cell r="G1888" t="str">
            <v>H9N2</v>
          </cell>
          <cell r="H1888">
            <v>2011</v>
          </cell>
          <cell r="I1888" t="str">
            <v>A/chicken/Zhejiang/FXK12/2011</v>
          </cell>
          <cell r="J1888" t="str">
            <v>2011/12/</v>
          </cell>
          <cell r="K1888" t="str">
            <v>Poultry</v>
          </cell>
          <cell r="L1888" t="str">
            <v>Poultry</v>
          </cell>
          <cell r="M1888" t="str">
            <v>Domestic animal</v>
          </cell>
          <cell r="N1888" t="str">
            <v>Domestic</v>
          </cell>
          <cell r="O1888" t="str">
            <v>Chicken</v>
          </cell>
        </row>
        <row r="1889">
          <cell r="A1889" t="str">
            <v>JQ770129</v>
          </cell>
          <cell r="B1889">
            <v>4</v>
          </cell>
          <cell r="C1889" t="str">
            <v>Avian</v>
          </cell>
          <cell r="D1889" t="str">
            <v>chicken</v>
          </cell>
          <cell r="E1889" t="str">
            <v>China</v>
          </cell>
          <cell r="F1889" t="str">
            <v>China_Central</v>
          </cell>
          <cell r="G1889" t="str">
            <v>H9N2</v>
          </cell>
          <cell r="H1889">
            <v>2011</v>
          </cell>
          <cell r="I1889" t="str">
            <v>A/chicken/Hunan/JYZ11/2011</v>
          </cell>
          <cell r="J1889" t="str">
            <v>2011/11/</v>
          </cell>
          <cell r="K1889" t="str">
            <v>Poultry</v>
          </cell>
          <cell r="L1889" t="str">
            <v>Poultry</v>
          </cell>
          <cell r="M1889" t="str">
            <v>Domestic animal</v>
          </cell>
          <cell r="N1889" t="str">
            <v>Domestic</v>
          </cell>
          <cell r="O1889" t="str">
            <v>Chicken</v>
          </cell>
        </row>
        <row r="1890">
          <cell r="A1890" t="str">
            <v>JQ770130</v>
          </cell>
          <cell r="B1890">
            <v>4</v>
          </cell>
          <cell r="C1890" t="str">
            <v>Avian</v>
          </cell>
          <cell r="D1890" t="str">
            <v>chicken</v>
          </cell>
          <cell r="E1890" t="str">
            <v>China</v>
          </cell>
          <cell r="F1890" t="str">
            <v>China_Central</v>
          </cell>
          <cell r="G1890" t="str">
            <v>H9N2</v>
          </cell>
          <cell r="H1890">
            <v>2011</v>
          </cell>
          <cell r="I1890" t="str">
            <v>A/chicken/Guangxi/LYY12/2011</v>
          </cell>
          <cell r="J1890" t="str">
            <v>2011/12/</v>
          </cell>
          <cell r="K1890" t="str">
            <v>Poultry</v>
          </cell>
          <cell r="L1890" t="str">
            <v>Poultry</v>
          </cell>
          <cell r="M1890" t="str">
            <v>Domestic animal</v>
          </cell>
          <cell r="N1890" t="str">
            <v>Domestic</v>
          </cell>
          <cell r="O1890" t="str">
            <v>Chicken</v>
          </cell>
        </row>
        <row r="1891">
          <cell r="A1891" t="str">
            <v>JQ770131</v>
          </cell>
          <cell r="B1891">
            <v>4</v>
          </cell>
          <cell r="C1891" t="str">
            <v>Avian</v>
          </cell>
          <cell r="D1891" t="str">
            <v>chicken</v>
          </cell>
          <cell r="E1891" t="str">
            <v>China</v>
          </cell>
          <cell r="F1891" t="str">
            <v>China_Central</v>
          </cell>
          <cell r="G1891" t="str">
            <v>H9N2</v>
          </cell>
          <cell r="H1891">
            <v>2011</v>
          </cell>
          <cell r="I1891" t="str">
            <v>A/chicken/Guangdong/ZW12/2011</v>
          </cell>
          <cell r="J1891" t="str">
            <v>2011/12/</v>
          </cell>
          <cell r="K1891" t="str">
            <v>Poultry</v>
          </cell>
          <cell r="L1891" t="str">
            <v>Poultry</v>
          </cell>
          <cell r="M1891" t="str">
            <v>Domestic animal</v>
          </cell>
          <cell r="N1891" t="str">
            <v>Domestic</v>
          </cell>
          <cell r="O1891" t="str">
            <v>Chicken</v>
          </cell>
        </row>
        <row r="1892">
          <cell r="A1892" t="str">
            <v>JQ770132</v>
          </cell>
          <cell r="B1892">
            <v>4</v>
          </cell>
          <cell r="C1892" t="str">
            <v>Avian</v>
          </cell>
          <cell r="D1892" t="str">
            <v>chicken</v>
          </cell>
          <cell r="E1892" t="str">
            <v>China</v>
          </cell>
          <cell r="F1892" t="str">
            <v>China_Central</v>
          </cell>
          <cell r="G1892" t="str">
            <v>H9N2</v>
          </cell>
          <cell r="H1892">
            <v>2011</v>
          </cell>
          <cell r="I1892" t="str">
            <v>A/chicken/Guangdong/SYX12/2011</v>
          </cell>
          <cell r="J1892" t="str">
            <v>2011/12/</v>
          </cell>
          <cell r="K1892" t="str">
            <v>Poultry</v>
          </cell>
          <cell r="L1892" t="str">
            <v>Poultry</v>
          </cell>
          <cell r="M1892" t="str">
            <v>Domestic animal</v>
          </cell>
          <cell r="N1892" t="str">
            <v>Domestic</v>
          </cell>
          <cell r="O1892" t="str">
            <v>Chicken</v>
          </cell>
        </row>
        <row r="1893">
          <cell r="A1893" t="str">
            <v>JQ770133</v>
          </cell>
          <cell r="B1893">
            <v>4</v>
          </cell>
          <cell r="C1893" t="str">
            <v>Avian</v>
          </cell>
          <cell r="D1893" t="str">
            <v>chicken</v>
          </cell>
          <cell r="E1893" t="str">
            <v>China</v>
          </cell>
          <cell r="F1893" t="str">
            <v>China_Central</v>
          </cell>
          <cell r="G1893" t="str">
            <v>H9N2</v>
          </cell>
          <cell r="H1893">
            <v>2011</v>
          </cell>
          <cell r="I1893" t="str">
            <v>A/chicken/Guangdong/LJT12/2011</v>
          </cell>
          <cell r="J1893" t="str">
            <v>2011/12/</v>
          </cell>
          <cell r="K1893" t="str">
            <v>Poultry</v>
          </cell>
          <cell r="L1893" t="str">
            <v>Poultry</v>
          </cell>
          <cell r="M1893" t="str">
            <v>Domestic animal</v>
          </cell>
          <cell r="N1893" t="str">
            <v>Domestic</v>
          </cell>
          <cell r="O1893" t="str">
            <v>Chicken</v>
          </cell>
        </row>
        <row r="1894">
          <cell r="A1894" t="str">
            <v>JQ770134</v>
          </cell>
          <cell r="B1894">
            <v>4</v>
          </cell>
          <cell r="C1894" t="str">
            <v>Avian</v>
          </cell>
          <cell r="D1894" t="str">
            <v>chicken</v>
          </cell>
          <cell r="E1894" t="str">
            <v>China</v>
          </cell>
          <cell r="F1894" t="str">
            <v>China_Central</v>
          </cell>
          <cell r="G1894" t="str">
            <v>H9N2</v>
          </cell>
          <cell r="H1894">
            <v>2011</v>
          </cell>
          <cell r="I1894" t="str">
            <v>A/chicken/Guangdong/LWZ11/2011</v>
          </cell>
          <cell r="J1894" t="str">
            <v>2011/11/</v>
          </cell>
          <cell r="K1894" t="str">
            <v>Poultry</v>
          </cell>
          <cell r="L1894" t="str">
            <v>Poultry</v>
          </cell>
          <cell r="M1894" t="str">
            <v>Domestic animal</v>
          </cell>
          <cell r="N1894" t="str">
            <v>Domestic</v>
          </cell>
          <cell r="O1894" t="str">
            <v>Chicken</v>
          </cell>
        </row>
        <row r="1895">
          <cell r="A1895" t="str">
            <v>JQ770135</v>
          </cell>
          <cell r="B1895">
            <v>4</v>
          </cell>
          <cell r="C1895" t="str">
            <v>Avian</v>
          </cell>
          <cell r="D1895" t="str">
            <v>chicken</v>
          </cell>
          <cell r="E1895" t="str">
            <v>China</v>
          </cell>
          <cell r="F1895" t="str">
            <v>China_Central</v>
          </cell>
          <cell r="G1895" t="str">
            <v>H9N2</v>
          </cell>
          <cell r="H1895">
            <v>2011</v>
          </cell>
          <cell r="I1895" t="str">
            <v>A/chicken/Guangdong/SJS12/2011</v>
          </cell>
          <cell r="J1895" t="str">
            <v>2011/12/</v>
          </cell>
          <cell r="K1895" t="str">
            <v>Poultry</v>
          </cell>
          <cell r="L1895" t="str">
            <v>Poultry</v>
          </cell>
          <cell r="M1895" t="str">
            <v>Domestic animal</v>
          </cell>
          <cell r="N1895" t="str">
            <v>Domestic</v>
          </cell>
          <cell r="O1895" t="str">
            <v>Chicken</v>
          </cell>
        </row>
        <row r="1896">
          <cell r="A1896" t="str">
            <v>JQ770136</v>
          </cell>
          <cell r="B1896">
            <v>4</v>
          </cell>
          <cell r="C1896" t="str">
            <v>Avian</v>
          </cell>
          <cell r="D1896" t="str">
            <v>chicken</v>
          </cell>
          <cell r="E1896" t="str">
            <v>China</v>
          </cell>
          <cell r="F1896" t="str">
            <v>China_Central</v>
          </cell>
          <cell r="G1896" t="str">
            <v>H9N2</v>
          </cell>
          <cell r="H1896">
            <v>2011</v>
          </cell>
          <cell r="I1896" t="str">
            <v>A/chicken/Guangdong/LFQ12/2011</v>
          </cell>
          <cell r="J1896" t="str">
            <v>2011/12/</v>
          </cell>
          <cell r="K1896" t="str">
            <v>Poultry</v>
          </cell>
          <cell r="L1896" t="str">
            <v>Poultry</v>
          </cell>
          <cell r="M1896" t="str">
            <v>Domestic animal</v>
          </cell>
          <cell r="N1896" t="str">
            <v>Domestic</v>
          </cell>
          <cell r="O1896" t="str">
            <v>Chicken</v>
          </cell>
        </row>
        <row r="1897">
          <cell r="A1897" t="str">
            <v>JQ770137</v>
          </cell>
          <cell r="B1897">
            <v>4</v>
          </cell>
          <cell r="C1897" t="str">
            <v>Avian</v>
          </cell>
          <cell r="D1897" t="str">
            <v>chicken</v>
          </cell>
          <cell r="E1897" t="str">
            <v>China</v>
          </cell>
          <cell r="F1897" t="str">
            <v>China_Central</v>
          </cell>
          <cell r="G1897" t="str">
            <v>H9N2</v>
          </cell>
          <cell r="H1897">
            <v>2011</v>
          </cell>
          <cell r="I1897" t="str">
            <v>A/chicken/Guangdong/CYH12/2011</v>
          </cell>
          <cell r="J1897" t="str">
            <v>2011/12/</v>
          </cell>
          <cell r="K1897" t="str">
            <v>Poultry</v>
          </cell>
          <cell r="L1897" t="str">
            <v>Poultry</v>
          </cell>
          <cell r="M1897" t="str">
            <v>Domestic animal</v>
          </cell>
          <cell r="N1897" t="str">
            <v>Domestic</v>
          </cell>
          <cell r="O1897" t="str">
            <v>Chicken</v>
          </cell>
        </row>
        <row r="1898">
          <cell r="A1898" t="str">
            <v>JQ770138</v>
          </cell>
          <cell r="B1898">
            <v>4</v>
          </cell>
          <cell r="C1898" t="str">
            <v>Avian</v>
          </cell>
          <cell r="D1898" t="str">
            <v>chicken</v>
          </cell>
          <cell r="E1898" t="str">
            <v>China</v>
          </cell>
          <cell r="F1898" t="str">
            <v>E_Asia_E_China</v>
          </cell>
          <cell r="G1898" t="str">
            <v>H9N2</v>
          </cell>
          <cell r="H1898">
            <v>2011</v>
          </cell>
          <cell r="I1898" t="str">
            <v>A/chicken/Zhejiang/SYP12/2011</v>
          </cell>
          <cell r="J1898" t="str">
            <v>2011/12/</v>
          </cell>
          <cell r="K1898" t="str">
            <v>Poultry</v>
          </cell>
          <cell r="L1898" t="str">
            <v>Poultry</v>
          </cell>
          <cell r="M1898" t="str">
            <v>Domestic animal</v>
          </cell>
          <cell r="N1898" t="str">
            <v>Domestic</v>
          </cell>
          <cell r="O1898" t="str">
            <v>Chicken</v>
          </cell>
        </row>
        <row r="1899">
          <cell r="A1899" t="str">
            <v>JQ770139</v>
          </cell>
          <cell r="B1899">
            <v>4</v>
          </cell>
          <cell r="C1899" t="str">
            <v>Avian</v>
          </cell>
          <cell r="D1899" t="str">
            <v>chicken</v>
          </cell>
          <cell r="E1899" t="str">
            <v>China</v>
          </cell>
          <cell r="F1899" t="str">
            <v>E_Asia_E_China</v>
          </cell>
          <cell r="G1899" t="str">
            <v>H9N2</v>
          </cell>
          <cell r="H1899">
            <v>2011</v>
          </cell>
          <cell r="I1899" t="str">
            <v>A/chicken/Zhejiang/DJR12/2011</v>
          </cell>
          <cell r="J1899" t="str">
            <v>2011/12/</v>
          </cell>
          <cell r="K1899" t="str">
            <v>Poultry</v>
          </cell>
          <cell r="L1899" t="str">
            <v>Poultry</v>
          </cell>
          <cell r="M1899" t="str">
            <v>Domestic animal</v>
          </cell>
          <cell r="N1899" t="str">
            <v>Domestic</v>
          </cell>
          <cell r="O1899" t="str">
            <v>Chicken</v>
          </cell>
        </row>
        <row r="1900">
          <cell r="A1900" t="str">
            <v>JQ770140</v>
          </cell>
          <cell r="B1900">
            <v>4</v>
          </cell>
          <cell r="C1900" t="str">
            <v>Avian</v>
          </cell>
          <cell r="D1900" t="str">
            <v>chicken</v>
          </cell>
          <cell r="E1900" t="str">
            <v>China</v>
          </cell>
          <cell r="F1900" t="str">
            <v>China_Central</v>
          </cell>
          <cell r="G1900" t="str">
            <v>H9N2</v>
          </cell>
          <cell r="H1900">
            <v>2011</v>
          </cell>
          <cell r="I1900" t="str">
            <v>A/chicken/Guangdong/LYH12/2011</v>
          </cell>
          <cell r="J1900" t="str">
            <v>2011/12/</v>
          </cell>
          <cell r="K1900" t="str">
            <v>Poultry</v>
          </cell>
          <cell r="L1900" t="str">
            <v>Poultry</v>
          </cell>
          <cell r="M1900" t="str">
            <v>Domestic animal</v>
          </cell>
          <cell r="N1900" t="str">
            <v>Domestic</v>
          </cell>
          <cell r="O1900" t="str">
            <v>Chicken</v>
          </cell>
        </row>
        <row r="1901">
          <cell r="A1901" t="str">
            <v>JQ770141</v>
          </cell>
          <cell r="B1901">
            <v>4</v>
          </cell>
          <cell r="C1901" t="str">
            <v>Avian</v>
          </cell>
          <cell r="D1901" t="str">
            <v>chicken</v>
          </cell>
          <cell r="E1901" t="str">
            <v>China</v>
          </cell>
          <cell r="F1901" t="str">
            <v>China_Central</v>
          </cell>
          <cell r="G1901" t="str">
            <v>H9N2</v>
          </cell>
          <cell r="H1901">
            <v>2011</v>
          </cell>
          <cell r="I1901" t="str">
            <v>A/chicken/Guangdong/SQL10/2011</v>
          </cell>
          <cell r="J1901" t="str">
            <v>2011/10/</v>
          </cell>
          <cell r="K1901" t="str">
            <v>Poultry</v>
          </cell>
          <cell r="L1901" t="str">
            <v>Poultry</v>
          </cell>
          <cell r="M1901" t="str">
            <v>Domestic animal</v>
          </cell>
          <cell r="N1901" t="str">
            <v>Domestic</v>
          </cell>
          <cell r="O1901" t="str">
            <v>Chicken</v>
          </cell>
        </row>
        <row r="1902">
          <cell r="A1902" t="str">
            <v>JQ770142</v>
          </cell>
          <cell r="B1902">
            <v>4</v>
          </cell>
          <cell r="C1902" t="str">
            <v>Avian</v>
          </cell>
          <cell r="D1902" t="str">
            <v>chicken</v>
          </cell>
          <cell r="E1902" t="str">
            <v>China</v>
          </cell>
          <cell r="F1902" t="str">
            <v>E_Asia_E_China</v>
          </cell>
          <cell r="G1902" t="str">
            <v>H9N2</v>
          </cell>
          <cell r="H1902">
            <v>2011</v>
          </cell>
          <cell r="I1902" t="str">
            <v>A/chicken/Zhejiang/ZGPL12/2011</v>
          </cell>
          <cell r="J1902" t="str">
            <v>2011/12/</v>
          </cell>
          <cell r="K1902" t="str">
            <v>Poultry</v>
          </cell>
          <cell r="L1902" t="str">
            <v>Poultry</v>
          </cell>
          <cell r="M1902" t="str">
            <v>Domestic animal</v>
          </cell>
          <cell r="N1902" t="str">
            <v>Domestic</v>
          </cell>
          <cell r="O1902" t="str">
            <v>Chicken</v>
          </cell>
        </row>
        <row r="1903">
          <cell r="A1903" t="str">
            <v>JQ770143</v>
          </cell>
          <cell r="B1903">
            <v>4</v>
          </cell>
          <cell r="C1903" t="str">
            <v>Avian</v>
          </cell>
          <cell r="D1903" t="str">
            <v>chicken</v>
          </cell>
          <cell r="E1903" t="str">
            <v>China</v>
          </cell>
          <cell r="F1903" t="str">
            <v>E_Asia_E_China</v>
          </cell>
          <cell r="G1903" t="str">
            <v>H9N2</v>
          </cell>
          <cell r="H1903">
            <v>2011</v>
          </cell>
          <cell r="I1903" t="str">
            <v>A/chicken/Zhejiang/XBF12/2011</v>
          </cell>
          <cell r="J1903" t="str">
            <v>2011/12/</v>
          </cell>
          <cell r="K1903" t="str">
            <v>Poultry</v>
          </cell>
          <cell r="L1903" t="str">
            <v>Poultry</v>
          </cell>
          <cell r="M1903" t="str">
            <v>Domestic animal</v>
          </cell>
          <cell r="N1903" t="str">
            <v>Domestic</v>
          </cell>
          <cell r="O1903" t="str">
            <v>Chicken</v>
          </cell>
        </row>
        <row r="1904">
          <cell r="A1904" t="str">
            <v>JQ901648</v>
          </cell>
          <cell r="B1904">
            <v>4</v>
          </cell>
          <cell r="C1904" t="str">
            <v>Avian</v>
          </cell>
          <cell r="D1904" t="str">
            <v>spot-billed duck</v>
          </cell>
          <cell r="E1904" t="str">
            <v>China</v>
          </cell>
          <cell r="F1904" t="str">
            <v>E_Asia_E_China</v>
          </cell>
          <cell r="G1904" t="str">
            <v>H9N2</v>
          </cell>
          <cell r="H1904">
            <v>2011</v>
          </cell>
          <cell r="I1904" t="str">
            <v>A/spot-billed duck/Jiangxi/32/2011</v>
          </cell>
          <cell r="J1904" t="str">
            <v>2011/02/</v>
          </cell>
          <cell r="K1904" t="str">
            <v>Anseriformes</v>
          </cell>
          <cell r="L1904" t="str">
            <v>Anseriformes</v>
          </cell>
          <cell r="M1904" t="str">
            <v>Captive wild</v>
          </cell>
          <cell r="N1904" t="str">
            <v>Wild</v>
          </cell>
          <cell r="O1904" t="str">
            <v>Anseriformes</v>
          </cell>
        </row>
        <row r="1905">
          <cell r="A1905" t="str">
            <v>JQ901650</v>
          </cell>
          <cell r="B1905">
            <v>4</v>
          </cell>
          <cell r="C1905" t="str">
            <v>Avian</v>
          </cell>
          <cell r="D1905" t="str">
            <v>spot-billed duck</v>
          </cell>
          <cell r="E1905" t="str">
            <v>China</v>
          </cell>
          <cell r="F1905" t="str">
            <v>E_Asia_E_China</v>
          </cell>
          <cell r="G1905" t="str">
            <v>H9N2</v>
          </cell>
          <cell r="H1905">
            <v>2011</v>
          </cell>
          <cell r="I1905" t="str">
            <v>A/spot-billed duck/Jiangxi/34/2011</v>
          </cell>
          <cell r="J1905" t="str">
            <v>2011/02/</v>
          </cell>
          <cell r="K1905" t="str">
            <v>Anseriformes</v>
          </cell>
          <cell r="L1905" t="str">
            <v>Anseriformes</v>
          </cell>
          <cell r="M1905" t="str">
            <v>Captive wild</v>
          </cell>
          <cell r="N1905" t="str">
            <v>Wild</v>
          </cell>
          <cell r="O1905" t="str">
            <v>Anseriformes</v>
          </cell>
        </row>
        <row r="1906">
          <cell r="A1906" t="str">
            <v>JQ901651</v>
          </cell>
          <cell r="B1906">
            <v>4</v>
          </cell>
          <cell r="C1906" t="str">
            <v>Avian</v>
          </cell>
          <cell r="D1906" t="str">
            <v>spot-billed duck</v>
          </cell>
          <cell r="E1906" t="str">
            <v>China</v>
          </cell>
          <cell r="F1906" t="str">
            <v>E_Asia_E_China</v>
          </cell>
          <cell r="G1906" t="str">
            <v>H9N2</v>
          </cell>
          <cell r="H1906">
            <v>2011</v>
          </cell>
          <cell r="I1906" t="str">
            <v>A/spot-billed duck/Jiangxi/35/2011</v>
          </cell>
          <cell r="J1906" t="str">
            <v>2011/02/</v>
          </cell>
          <cell r="K1906" t="str">
            <v>Anseriformes</v>
          </cell>
          <cell r="L1906" t="str">
            <v>Anseriformes</v>
          </cell>
          <cell r="M1906" t="str">
            <v>Captive wild</v>
          </cell>
          <cell r="N1906" t="str">
            <v>Wild</v>
          </cell>
          <cell r="O1906" t="str">
            <v>Anseriformes</v>
          </cell>
        </row>
        <row r="1907">
          <cell r="A1907" t="str">
            <v>JQ901653</v>
          </cell>
          <cell r="B1907">
            <v>4</v>
          </cell>
          <cell r="C1907" t="str">
            <v>Avian</v>
          </cell>
          <cell r="D1907" t="str">
            <v>mallard</v>
          </cell>
          <cell r="E1907" t="str">
            <v>China</v>
          </cell>
          <cell r="F1907" t="str">
            <v>E_Asia_E_China</v>
          </cell>
          <cell r="G1907" t="str">
            <v>H9N2</v>
          </cell>
          <cell r="H1907">
            <v>2011</v>
          </cell>
          <cell r="I1907" t="str">
            <v>A/mallard/Jiangxi/38/2011</v>
          </cell>
          <cell r="J1907" t="str">
            <v>2011/02/</v>
          </cell>
          <cell r="K1907" t="str">
            <v>Anseriformes</v>
          </cell>
          <cell r="L1907" t="str">
            <v>Anseriformes</v>
          </cell>
          <cell r="M1907" t="str">
            <v>Wild bird</v>
          </cell>
          <cell r="N1907" t="str">
            <v>Wild</v>
          </cell>
          <cell r="O1907" t="str">
            <v>Anseriformes</v>
          </cell>
        </row>
        <row r="1908">
          <cell r="A1908" t="str">
            <v>JQ901656</v>
          </cell>
          <cell r="B1908">
            <v>4</v>
          </cell>
          <cell r="C1908" t="str">
            <v>Avian</v>
          </cell>
          <cell r="D1908" t="str">
            <v>mallard</v>
          </cell>
          <cell r="E1908" t="str">
            <v>China</v>
          </cell>
          <cell r="F1908" t="str">
            <v>E_Asia_E_China</v>
          </cell>
          <cell r="G1908" t="str">
            <v>H9N2</v>
          </cell>
          <cell r="H1908">
            <v>2011</v>
          </cell>
          <cell r="I1908" t="str">
            <v>A/mallard/Jiangxi/42/2011</v>
          </cell>
          <cell r="J1908" t="str">
            <v>2011/02/</v>
          </cell>
          <cell r="K1908" t="str">
            <v>Anseriformes</v>
          </cell>
          <cell r="L1908" t="str">
            <v>Anseriformes</v>
          </cell>
          <cell r="M1908" t="str">
            <v>Wild bird</v>
          </cell>
          <cell r="N1908" t="str">
            <v>Wild</v>
          </cell>
          <cell r="O1908" t="str">
            <v>Anseriformes</v>
          </cell>
        </row>
        <row r="1909">
          <cell r="A1909" t="str">
            <v>JQ901657</v>
          </cell>
          <cell r="B1909">
            <v>4</v>
          </cell>
          <cell r="C1909" t="str">
            <v>Avian</v>
          </cell>
          <cell r="D1909" t="str">
            <v>mallard</v>
          </cell>
          <cell r="E1909" t="str">
            <v>China</v>
          </cell>
          <cell r="F1909" t="str">
            <v>E_Asia_E_China</v>
          </cell>
          <cell r="G1909" t="str">
            <v>H9N2</v>
          </cell>
          <cell r="H1909">
            <v>2011</v>
          </cell>
          <cell r="I1909" t="str">
            <v>A/mallard/Jiangxi/43/2011</v>
          </cell>
          <cell r="J1909" t="str">
            <v>2011/02/</v>
          </cell>
          <cell r="K1909" t="str">
            <v>Anseriformes</v>
          </cell>
          <cell r="L1909" t="str">
            <v>Anseriformes</v>
          </cell>
          <cell r="M1909" t="str">
            <v>Wild bird</v>
          </cell>
          <cell r="N1909" t="str">
            <v>Wild</v>
          </cell>
          <cell r="O1909" t="str">
            <v>Anseriformes</v>
          </cell>
        </row>
        <row r="1910">
          <cell r="A1910" t="str">
            <v>JQ901658</v>
          </cell>
          <cell r="B1910">
            <v>4</v>
          </cell>
          <cell r="C1910" t="str">
            <v>Avian</v>
          </cell>
          <cell r="D1910" t="str">
            <v>mallard</v>
          </cell>
          <cell r="E1910" t="str">
            <v>China</v>
          </cell>
          <cell r="F1910" t="str">
            <v>E_Asia_E_China</v>
          </cell>
          <cell r="G1910" t="str">
            <v>H9N2</v>
          </cell>
          <cell r="H1910">
            <v>2011</v>
          </cell>
          <cell r="I1910" t="str">
            <v>A/mallard/Jiangxi/45/2011</v>
          </cell>
          <cell r="J1910" t="str">
            <v>2011/02/</v>
          </cell>
          <cell r="K1910" t="str">
            <v>Anseriformes</v>
          </cell>
          <cell r="L1910" t="str">
            <v>Anseriformes</v>
          </cell>
          <cell r="M1910" t="str">
            <v>Wild bird</v>
          </cell>
          <cell r="N1910" t="str">
            <v>Wild</v>
          </cell>
          <cell r="O1910" t="str">
            <v>Anseriformes</v>
          </cell>
        </row>
        <row r="1911">
          <cell r="A1911" t="str">
            <v>JQ905259</v>
          </cell>
          <cell r="B1911">
            <v>4</v>
          </cell>
          <cell r="C1911" t="str">
            <v>Avian</v>
          </cell>
          <cell r="D1911" t="str">
            <v>chicken</v>
          </cell>
          <cell r="E1911" t="str">
            <v>Pakistan</v>
          </cell>
          <cell r="F1911" t="str">
            <v>S_Asia</v>
          </cell>
          <cell r="G1911" t="str">
            <v>H9N2</v>
          </cell>
          <cell r="H1911">
            <v>2010</v>
          </cell>
          <cell r="I1911" t="str">
            <v>A/chicken/Pakistan/MM81/2010</v>
          </cell>
          <cell r="J1911">
            <v>40278</v>
          </cell>
          <cell r="K1911" t="str">
            <v>Poultry</v>
          </cell>
          <cell r="L1911" t="str">
            <v>Poultry</v>
          </cell>
          <cell r="M1911" t="str">
            <v>Domestic animal</v>
          </cell>
          <cell r="N1911" t="str">
            <v>Domestic</v>
          </cell>
          <cell r="O1911" t="str">
            <v>Chicken</v>
          </cell>
        </row>
        <row r="1912">
          <cell r="A1912" t="str">
            <v>JQ906551</v>
          </cell>
          <cell r="B1912">
            <v>4</v>
          </cell>
          <cell r="C1912" t="str">
            <v>Avian</v>
          </cell>
          <cell r="D1912" t="str">
            <v>chicken</v>
          </cell>
          <cell r="E1912" t="str">
            <v>Egypt</v>
          </cell>
          <cell r="F1912" t="str">
            <v>Middle_East</v>
          </cell>
          <cell r="G1912" t="str">
            <v>H9N2</v>
          </cell>
          <cell r="H1912">
            <v>2012</v>
          </cell>
          <cell r="I1912" t="str">
            <v>A/chicken/Egypt/12186F-9/2012</v>
          </cell>
          <cell r="J1912" t="str">
            <v>2012/02/</v>
          </cell>
          <cell r="K1912" t="str">
            <v>Poultry</v>
          </cell>
          <cell r="L1912" t="str">
            <v>Poultry</v>
          </cell>
          <cell r="M1912" t="str">
            <v>Domestic animal</v>
          </cell>
          <cell r="N1912" t="str">
            <v>Domestic</v>
          </cell>
          <cell r="O1912" t="str">
            <v>Chicken</v>
          </cell>
        </row>
        <row r="1913">
          <cell r="A1913" t="str">
            <v>JQ906552</v>
          </cell>
          <cell r="B1913">
            <v>4</v>
          </cell>
          <cell r="C1913" t="str">
            <v>Avian</v>
          </cell>
          <cell r="D1913" t="str">
            <v>chicken</v>
          </cell>
          <cell r="E1913" t="str">
            <v>Egypt</v>
          </cell>
          <cell r="F1913" t="str">
            <v>Middle_East</v>
          </cell>
          <cell r="G1913" t="str">
            <v>H9N2</v>
          </cell>
          <cell r="H1913">
            <v>2011</v>
          </cell>
          <cell r="I1913" t="str">
            <v>A/chicken/Egypt/114915V/2011</v>
          </cell>
          <cell r="J1913" t="str">
            <v>2011/08/</v>
          </cell>
          <cell r="K1913" t="str">
            <v>Poultry</v>
          </cell>
          <cell r="L1913" t="str">
            <v>Poultry</v>
          </cell>
          <cell r="M1913" t="str">
            <v>Domestic animal</v>
          </cell>
          <cell r="N1913" t="str">
            <v>Domestic</v>
          </cell>
          <cell r="O1913" t="str">
            <v>Chicken</v>
          </cell>
        </row>
        <row r="1914">
          <cell r="A1914" t="str">
            <v>JQ906553</v>
          </cell>
          <cell r="B1914">
            <v>4</v>
          </cell>
          <cell r="C1914" t="str">
            <v>Avian</v>
          </cell>
          <cell r="D1914" t="str">
            <v>chicken</v>
          </cell>
          <cell r="E1914" t="str">
            <v>Egypt</v>
          </cell>
          <cell r="F1914" t="str">
            <v>Middle_East</v>
          </cell>
          <cell r="G1914" t="str">
            <v>H9N2</v>
          </cell>
          <cell r="H1914">
            <v>2011</v>
          </cell>
          <cell r="I1914" t="str">
            <v>A/chicken/Egypt/115542V/2011</v>
          </cell>
          <cell r="J1914" t="str">
            <v>2011/10/</v>
          </cell>
          <cell r="K1914" t="str">
            <v>Poultry</v>
          </cell>
          <cell r="L1914" t="str">
            <v>Poultry</v>
          </cell>
          <cell r="M1914" t="str">
            <v>Domestic animal</v>
          </cell>
          <cell r="N1914" t="str">
            <v>Domestic</v>
          </cell>
          <cell r="O1914" t="str">
            <v>Chicken</v>
          </cell>
        </row>
        <row r="1915">
          <cell r="A1915" t="str">
            <v>JQ906554</v>
          </cell>
          <cell r="B1915">
            <v>4</v>
          </cell>
          <cell r="C1915" t="str">
            <v>Avian</v>
          </cell>
          <cell r="D1915" t="str">
            <v>chicken</v>
          </cell>
          <cell r="E1915" t="str">
            <v>Egypt</v>
          </cell>
          <cell r="F1915" t="str">
            <v>Middle_East</v>
          </cell>
          <cell r="G1915" t="str">
            <v>H9N2</v>
          </cell>
          <cell r="H1915">
            <v>2011</v>
          </cell>
          <cell r="I1915" t="str">
            <v>A/chicken/Egypt/115617V/2011</v>
          </cell>
          <cell r="J1915" t="str">
            <v>2011/10/</v>
          </cell>
          <cell r="K1915" t="str">
            <v>Poultry</v>
          </cell>
          <cell r="L1915" t="str">
            <v>Poultry</v>
          </cell>
          <cell r="M1915" t="str">
            <v>Domestic animal</v>
          </cell>
          <cell r="N1915" t="str">
            <v>Domestic</v>
          </cell>
          <cell r="O1915" t="str">
            <v>Chicken</v>
          </cell>
        </row>
        <row r="1916">
          <cell r="A1916" t="str">
            <v>JQ906555</v>
          </cell>
          <cell r="B1916">
            <v>4</v>
          </cell>
          <cell r="C1916" t="str">
            <v>Avian</v>
          </cell>
          <cell r="D1916" t="str">
            <v>chicken</v>
          </cell>
          <cell r="E1916" t="str">
            <v>Egypt</v>
          </cell>
          <cell r="F1916" t="str">
            <v>Middle_East</v>
          </cell>
          <cell r="G1916" t="str">
            <v>H9N2</v>
          </cell>
          <cell r="H1916">
            <v>2011</v>
          </cell>
          <cell r="I1916" t="str">
            <v>A/chicken/Egypt/115636V/2011</v>
          </cell>
          <cell r="J1916" t="str">
            <v>2011/10/</v>
          </cell>
          <cell r="K1916" t="str">
            <v>Poultry</v>
          </cell>
          <cell r="L1916" t="str">
            <v>Poultry</v>
          </cell>
          <cell r="M1916" t="str">
            <v>Domestic animal</v>
          </cell>
          <cell r="N1916" t="str">
            <v>Domestic</v>
          </cell>
          <cell r="O1916" t="str">
            <v>Chicken</v>
          </cell>
        </row>
        <row r="1917">
          <cell r="A1917" t="str">
            <v>JQ906556</v>
          </cell>
          <cell r="B1917">
            <v>4</v>
          </cell>
          <cell r="C1917" t="str">
            <v>Avian</v>
          </cell>
          <cell r="D1917" t="str">
            <v>chicken</v>
          </cell>
          <cell r="E1917" t="str">
            <v>Egypt</v>
          </cell>
          <cell r="F1917" t="str">
            <v>Middle_East</v>
          </cell>
          <cell r="G1917" t="str">
            <v>H9N2</v>
          </cell>
          <cell r="H1917">
            <v>2012</v>
          </cell>
          <cell r="I1917" t="str">
            <v>A/chicken/Egypt/124B/2012</v>
          </cell>
          <cell r="J1917" t="str">
            <v>2012/01/</v>
          </cell>
          <cell r="K1917" t="str">
            <v>Poultry</v>
          </cell>
          <cell r="L1917" t="str">
            <v>Poultry</v>
          </cell>
          <cell r="M1917" t="str">
            <v>Domestic animal</v>
          </cell>
          <cell r="N1917" t="str">
            <v>Domestic</v>
          </cell>
          <cell r="O1917" t="str">
            <v>Chicken</v>
          </cell>
        </row>
        <row r="1918">
          <cell r="A1918" t="str">
            <v>JQ906557</v>
          </cell>
          <cell r="B1918">
            <v>4</v>
          </cell>
          <cell r="C1918" t="str">
            <v>Avian</v>
          </cell>
          <cell r="D1918" t="str">
            <v>chicken</v>
          </cell>
          <cell r="E1918" t="str">
            <v>Egypt</v>
          </cell>
          <cell r="F1918" t="str">
            <v>Middle_East</v>
          </cell>
          <cell r="G1918" t="str">
            <v>H9N2</v>
          </cell>
          <cell r="H1918">
            <v>2012</v>
          </cell>
          <cell r="I1918" t="str">
            <v>A/chicken/Egypt/1226B/2012</v>
          </cell>
          <cell r="J1918" t="str">
            <v>2012/02/</v>
          </cell>
          <cell r="K1918" t="str">
            <v>Poultry</v>
          </cell>
          <cell r="L1918" t="str">
            <v>Poultry</v>
          </cell>
          <cell r="M1918" t="str">
            <v>Domestic animal</v>
          </cell>
          <cell r="N1918" t="str">
            <v>Domestic</v>
          </cell>
          <cell r="O1918" t="str">
            <v>Chicken</v>
          </cell>
        </row>
        <row r="1919">
          <cell r="A1919" t="str">
            <v>JQ906558</v>
          </cell>
          <cell r="B1919">
            <v>4</v>
          </cell>
          <cell r="C1919" t="str">
            <v>Avian</v>
          </cell>
          <cell r="D1919" t="str">
            <v>chicken</v>
          </cell>
          <cell r="E1919" t="str">
            <v>Egypt</v>
          </cell>
          <cell r="F1919" t="str">
            <v>Middle_East</v>
          </cell>
          <cell r="G1919" t="str">
            <v>H9N2</v>
          </cell>
          <cell r="H1919">
            <v>2012</v>
          </cell>
          <cell r="I1919" t="str">
            <v>A/chicken/Egypt/1231B/2012</v>
          </cell>
          <cell r="J1919" t="str">
            <v>2012/02/</v>
          </cell>
          <cell r="K1919" t="str">
            <v>Poultry</v>
          </cell>
          <cell r="L1919" t="str">
            <v>Poultry</v>
          </cell>
          <cell r="M1919" t="str">
            <v>Domestic animal</v>
          </cell>
          <cell r="N1919" t="str">
            <v>Domestic</v>
          </cell>
          <cell r="O1919" t="str">
            <v>Chicken</v>
          </cell>
        </row>
        <row r="1920">
          <cell r="A1920" t="str">
            <v>JQ906560</v>
          </cell>
          <cell r="B1920">
            <v>4</v>
          </cell>
          <cell r="C1920" t="str">
            <v>Avian</v>
          </cell>
          <cell r="D1920" t="str">
            <v>chicken</v>
          </cell>
          <cell r="E1920" t="str">
            <v>Egypt</v>
          </cell>
          <cell r="F1920" t="str">
            <v>Middle_East</v>
          </cell>
          <cell r="G1920" t="str">
            <v>H9N2</v>
          </cell>
          <cell r="H1920">
            <v>2012</v>
          </cell>
          <cell r="I1920" t="str">
            <v>A/chicken/Egypt/1240V/2012</v>
          </cell>
          <cell r="J1920" t="str">
            <v>2012/01/</v>
          </cell>
          <cell r="K1920" t="str">
            <v>Poultry</v>
          </cell>
          <cell r="L1920" t="str">
            <v>Poultry</v>
          </cell>
          <cell r="M1920" t="str">
            <v>Domestic animal</v>
          </cell>
          <cell r="N1920" t="str">
            <v>Domestic</v>
          </cell>
          <cell r="O1920" t="str">
            <v>Chicken</v>
          </cell>
        </row>
        <row r="1921">
          <cell r="A1921" t="str">
            <v>JQ952588</v>
          </cell>
          <cell r="B1921">
            <v>4</v>
          </cell>
          <cell r="C1921" t="str">
            <v>Avian</v>
          </cell>
          <cell r="D1921" t="str">
            <v>chicken</v>
          </cell>
          <cell r="E1921" t="str">
            <v>Tunisia</v>
          </cell>
          <cell r="F1921" t="str">
            <v>Middle_East</v>
          </cell>
          <cell r="G1921" t="str">
            <v>H9N2</v>
          </cell>
          <cell r="H1921">
            <v>2010</v>
          </cell>
          <cell r="I1921" t="str">
            <v>A/chicken/Tunisia/2019/2010</v>
          </cell>
          <cell r="J1921" t="str">
            <v>2010/03/</v>
          </cell>
          <cell r="K1921" t="str">
            <v>Poultry</v>
          </cell>
          <cell r="L1921" t="str">
            <v>Poultry</v>
          </cell>
          <cell r="M1921" t="str">
            <v>Domestic animal</v>
          </cell>
          <cell r="N1921" t="str">
            <v>Domestic</v>
          </cell>
          <cell r="O1921" t="str">
            <v>Chicken</v>
          </cell>
        </row>
        <row r="1922">
          <cell r="A1922" t="str">
            <v>JQ952589</v>
          </cell>
          <cell r="B1922">
            <v>4</v>
          </cell>
          <cell r="C1922" t="str">
            <v>Avian</v>
          </cell>
          <cell r="D1922" t="str">
            <v>turkey</v>
          </cell>
          <cell r="E1922" t="str">
            <v>Tunisia</v>
          </cell>
          <cell r="F1922" t="str">
            <v>Middle_East</v>
          </cell>
          <cell r="G1922" t="str">
            <v>H9N2</v>
          </cell>
          <cell r="H1922">
            <v>2010</v>
          </cell>
          <cell r="I1922" t="str">
            <v>A/turkey/Tunisia/2068/2010</v>
          </cell>
          <cell r="J1922" t="str">
            <v>2010/12/</v>
          </cell>
          <cell r="K1922" t="str">
            <v>Poultry</v>
          </cell>
          <cell r="L1922" t="str">
            <v>Poultry</v>
          </cell>
          <cell r="M1922" t="str">
            <v>Domestic animal</v>
          </cell>
          <cell r="N1922" t="str">
            <v>Domestic</v>
          </cell>
          <cell r="O1922" t="str">
            <v>Turkey</v>
          </cell>
        </row>
        <row r="1923">
          <cell r="A1923" t="str">
            <v>JQ952590</v>
          </cell>
          <cell r="B1923">
            <v>4</v>
          </cell>
          <cell r="C1923" t="str">
            <v>Avian</v>
          </cell>
          <cell r="D1923" t="str">
            <v>chicken</v>
          </cell>
          <cell r="E1923" t="str">
            <v>Tunisia</v>
          </cell>
          <cell r="F1923" t="str">
            <v>Middle_East</v>
          </cell>
          <cell r="G1923" t="str">
            <v>H9N2</v>
          </cell>
          <cell r="H1923">
            <v>2011</v>
          </cell>
          <cell r="I1923" t="str">
            <v>A/chicken/Tunisia/345/2011</v>
          </cell>
          <cell r="J1923" t="str">
            <v>2011/01/</v>
          </cell>
          <cell r="K1923" t="str">
            <v>Poultry</v>
          </cell>
          <cell r="L1923" t="str">
            <v>Poultry</v>
          </cell>
          <cell r="M1923" t="str">
            <v>Domestic animal</v>
          </cell>
          <cell r="N1923" t="str">
            <v>Domestic</v>
          </cell>
          <cell r="O1923" t="str">
            <v>Chicken</v>
          </cell>
        </row>
        <row r="1924">
          <cell r="A1924" t="str">
            <v>JQ952591</v>
          </cell>
          <cell r="B1924">
            <v>4</v>
          </cell>
          <cell r="C1924" t="str">
            <v>Avian</v>
          </cell>
          <cell r="D1924" t="str">
            <v>chicken</v>
          </cell>
          <cell r="E1924" t="str">
            <v>Tunisia</v>
          </cell>
          <cell r="F1924" t="str">
            <v>Middle_East</v>
          </cell>
          <cell r="G1924" t="str">
            <v>H9N2</v>
          </cell>
          <cell r="H1924">
            <v>2011</v>
          </cell>
          <cell r="I1924" t="str">
            <v>A/chicken/Tunisia/848/2011</v>
          </cell>
          <cell r="J1924" t="str">
            <v>2011/01/</v>
          </cell>
          <cell r="K1924" t="str">
            <v>Poultry</v>
          </cell>
          <cell r="L1924" t="str">
            <v>Poultry</v>
          </cell>
          <cell r="M1924" t="str">
            <v>Domestic animal</v>
          </cell>
          <cell r="N1924" t="str">
            <v>Domestic</v>
          </cell>
          <cell r="O1924" t="str">
            <v>Chicken</v>
          </cell>
        </row>
        <row r="1925">
          <cell r="A1925" t="str">
            <v>JQ970436</v>
          </cell>
          <cell r="B1925">
            <v>4</v>
          </cell>
          <cell r="C1925" t="str">
            <v>Avian</v>
          </cell>
          <cell r="D1925" t="str">
            <v>chicken</v>
          </cell>
          <cell r="E1925" t="str">
            <v>Iran</v>
          </cell>
          <cell r="F1925" t="str">
            <v>Middle_East</v>
          </cell>
          <cell r="G1925" t="str">
            <v>H9N2</v>
          </cell>
          <cell r="H1925">
            <v>2011</v>
          </cell>
          <cell r="I1925" t="str">
            <v>A/chicken/Iran/N101/2011</v>
          </cell>
          <cell r="J1925">
            <v>40549</v>
          </cell>
          <cell r="K1925" t="str">
            <v>Poultry</v>
          </cell>
          <cell r="L1925" t="str">
            <v>Poultry</v>
          </cell>
          <cell r="M1925" t="str">
            <v>Domestic animal</v>
          </cell>
          <cell r="N1925" t="str">
            <v>Domestic</v>
          </cell>
          <cell r="O1925" t="str">
            <v>Chicken</v>
          </cell>
        </row>
        <row r="1926">
          <cell r="A1926" t="str">
            <v>JQ970437</v>
          </cell>
          <cell r="B1926">
            <v>4</v>
          </cell>
          <cell r="C1926" t="str">
            <v>Avian</v>
          </cell>
          <cell r="D1926" t="str">
            <v>chicken</v>
          </cell>
          <cell r="E1926" t="str">
            <v>Iran</v>
          </cell>
          <cell r="F1926" t="str">
            <v>Middle_East</v>
          </cell>
          <cell r="G1926" t="str">
            <v>H9N2</v>
          </cell>
          <cell r="H1926">
            <v>2011</v>
          </cell>
          <cell r="I1926" t="str">
            <v>A/chicken/Iran/N102/2011</v>
          </cell>
          <cell r="J1926">
            <v>40583</v>
          </cell>
          <cell r="K1926" t="str">
            <v>Poultry</v>
          </cell>
          <cell r="L1926" t="str">
            <v>Poultry</v>
          </cell>
          <cell r="M1926" t="str">
            <v>Domestic animal</v>
          </cell>
          <cell r="N1926" t="str">
            <v>Domestic</v>
          </cell>
          <cell r="O1926" t="str">
            <v>Chicken</v>
          </cell>
        </row>
        <row r="1927">
          <cell r="A1927" t="str">
            <v>JQ973651</v>
          </cell>
          <cell r="B1927">
            <v>4</v>
          </cell>
          <cell r="C1927" t="str">
            <v>Avian</v>
          </cell>
          <cell r="D1927" t="str">
            <v>chicken</v>
          </cell>
          <cell r="E1927" t="str">
            <v>Israel</v>
          </cell>
          <cell r="F1927" t="str">
            <v>Middle_East</v>
          </cell>
          <cell r="G1927" t="str">
            <v>H9N2</v>
          </cell>
          <cell r="H1927">
            <v>2012</v>
          </cell>
          <cell r="I1927" t="str">
            <v>A/chicken/Israel/3/2012</v>
          </cell>
          <cell r="J1927" t="str">
            <v>2012/01/</v>
          </cell>
          <cell r="K1927" t="str">
            <v>Poultry</v>
          </cell>
          <cell r="L1927" t="str">
            <v>Poultry</v>
          </cell>
          <cell r="M1927" t="str">
            <v>Domestic animal</v>
          </cell>
          <cell r="N1927" t="str">
            <v>Domestic</v>
          </cell>
          <cell r="O1927" t="str">
            <v>Chicken</v>
          </cell>
        </row>
        <row r="1928">
          <cell r="A1928" t="str">
            <v>JQ973652</v>
          </cell>
          <cell r="B1928">
            <v>4</v>
          </cell>
          <cell r="C1928" t="str">
            <v>Avian</v>
          </cell>
          <cell r="D1928" t="str">
            <v>chicken</v>
          </cell>
          <cell r="E1928" t="str">
            <v>Israel</v>
          </cell>
          <cell r="F1928" t="str">
            <v>Middle_East</v>
          </cell>
          <cell r="G1928" t="str">
            <v>H9N2</v>
          </cell>
          <cell r="H1928">
            <v>2012</v>
          </cell>
          <cell r="I1928" t="str">
            <v>A/chicken/Israel/11/2012</v>
          </cell>
          <cell r="J1928" t="str">
            <v>2012/01/</v>
          </cell>
          <cell r="K1928" t="str">
            <v>Poultry</v>
          </cell>
          <cell r="L1928" t="str">
            <v>Poultry</v>
          </cell>
          <cell r="M1928" t="str">
            <v>Domestic animal</v>
          </cell>
          <cell r="N1928" t="str">
            <v>Domestic</v>
          </cell>
          <cell r="O1928" t="str">
            <v>Chicken</v>
          </cell>
        </row>
        <row r="1929">
          <cell r="A1929" t="str">
            <v>JQ973653</v>
          </cell>
          <cell r="B1929">
            <v>4</v>
          </cell>
          <cell r="C1929" t="str">
            <v>Avian</v>
          </cell>
          <cell r="D1929" t="str">
            <v>chicken</v>
          </cell>
          <cell r="E1929" t="str">
            <v>Israel</v>
          </cell>
          <cell r="F1929" t="str">
            <v>Middle_East</v>
          </cell>
          <cell r="G1929" t="str">
            <v>H9N2</v>
          </cell>
          <cell r="H1929">
            <v>2012</v>
          </cell>
          <cell r="I1929" t="str">
            <v>A/chicken/Israel/46/2012</v>
          </cell>
          <cell r="J1929" t="str">
            <v>2012/01/</v>
          </cell>
          <cell r="K1929" t="str">
            <v>Poultry</v>
          </cell>
          <cell r="L1929" t="str">
            <v>Poultry</v>
          </cell>
          <cell r="M1929" t="str">
            <v>Domestic animal</v>
          </cell>
          <cell r="N1929" t="str">
            <v>Domestic</v>
          </cell>
          <cell r="O1929" t="str">
            <v>Chicken</v>
          </cell>
        </row>
        <row r="1930">
          <cell r="A1930" t="str">
            <v>JQ973654</v>
          </cell>
          <cell r="B1930">
            <v>4</v>
          </cell>
          <cell r="C1930" t="str">
            <v>Avian</v>
          </cell>
          <cell r="D1930" t="str">
            <v>chicken</v>
          </cell>
          <cell r="E1930" t="str">
            <v>Israel</v>
          </cell>
          <cell r="F1930" t="str">
            <v>Middle_East</v>
          </cell>
          <cell r="G1930" t="str">
            <v>H9N2</v>
          </cell>
          <cell r="H1930">
            <v>2012</v>
          </cell>
          <cell r="I1930" t="str">
            <v>A/chicken/Israel/50/2012</v>
          </cell>
          <cell r="J1930" t="str">
            <v>2012/01/</v>
          </cell>
          <cell r="K1930" t="str">
            <v>Poultry</v>
          </cell>
          <cell r="L1930" t="str">
            <v>Poultry</v>
          </cell>
          <cell r="M1930" t="str">
            <v>Domestic animal</v>
          </cell>
          <cell r="N1930" t="str">
            <v>Domestic</v>
          </cell>
          <cell r="O1930" t="str">
            <v>Chicken</v>
          </cell>
        </row>
        <row r="1931">
          <cell r="A1931" t="str">
            <v>JQ973655</v>
          </cell>
          <cell r="B1931">
            <v>4</v>
          </cell>
          <cell r="C1931" t="str">
            <v>Avian</v>
          </cell>
          <cell r="D1931" t="str">
            <v>chicken</v>
          </cell>
          <cell r="E1931" t="str">
            <v>Israel</v>
          </cell>
          <cell r="F1931" t="str">
            <v>Middle_East</v>
          </cell>
          <cell r="G1931" t="str">
            <v>H9N2</v>
          </cell>
          <cell r="H1931">
            <v>2012</v>
          </cell>
          <cell r="I1931" t="str">
            <v>A/chicken/Israel/51/2012</v>
          </cell>
          <cell r="J1931" t="str">
            <v>2012/01/</v>
          </cell>
          <cell r="K1931" t="str">
            <v>Poultry</v>
          </cell>
          <cell r="L1931" t="str">
            <v>Poultry</v>
          </cell>
          <cell r="M1931" t="str">
            <v>Domestic animal</v>
          </cell>
          <cell r="N1931" t="str">
            <v>Domestic</v>
          </cell>
          <cell r="O1931" t="str">
            <v>Chicken</v>
          </cell>
        </row>
        <row r="1932">
          <cell r="A1932" t="str">
            <v>JQ973656</v>
          </cell>
          <cell r="B1932">
            <v>4</v>
          </cell>
          <cell r="C1932" t="str">
            <v>Avian</v>
          </cell>
          <cell r="D1932" t="str">
            <v>chicken</v>
          </cell>
          <cell r="E1932" t="str">
            <v>Israel</v>
          </cell>
          <cell r="F1932" t="str">
            <v>Middle_East</v>
          </cell>
          <cell r="G1932" t="str">
            <v>H9N2</v>
          </cell>
          <cell r="H1932">
            <v>2012</v>
          </cell>
          <cell r="I1932" t="str">
            <v>A/chicken/Israel/58/2012</v>
          </cell>
          <cell r="J1932" t="str">
            <v>2012/01/</v>
          </cell>
          <cell r="K1932" t="str">
            <v>Poultry</v>
          </cell>
          <cell r="L1932" t="str">
            <v>Poultry</v>
          </cell>
          <cell r="M1932" t="str">
            <v>Domestic animal</v>
          </cell>
          <cell r="N1932" t="str">
            <v>Domestic</v>
          </cell>
          <cell r="O1932" t="str">
            <v>Chicken</v>
          </cell>
        </row>
        <row r="1933">
          <cell r="A1933" t="str">
            <v>JQ973657</v>
          </cell>
          <cell r="B1933">
            <v>4</v>
          </cell>
          <cell r="C1933" t="str">
            <v>Avian</v>
          </cell>
          <cell r="D1933" t="str">
            <v>chicken</v>
          </cell>
          <cell r="E1933" t="str">
            <v>Israel</v>
          </cell>
          <cell r="F1933" t="str">
            <v>Middle_East</v>
          </cell>
          <cell r="G1933" t="str">
            <v>H9N2</v>
          </cell>
          <cell r="H1933">
            <v>2011</v>
          </cell>
          <cell r="I1933" t="str">
            <v>A/chicken/Israel/1089/2011</v>
          </cell>
          <cell r="J1933" t="str">
            <v>2011/12/</v>
          </cell>
          <cell r="K1933" t="str">
            <v>Poultry</v>
          </cell>
          <cell r="L1933" t="str">
            <v>Poultry</v>
          </cell>
          <cell r="M1933" t="str">
            <v>Domestic animal</v>
          </cell>
          <cell r="N1933" t="str">
            <v>Domestic</v>
          </cell>
          <cell r="O1933" t="str">
            <v>Chicken</v>
          </cell>
        </row>
        <row r="1934">
          <cell r="A1934" t="str">
            <v>JQ973658</v>
          </cell>
          <cell r="B1934">
            <v>4</v>
          </cell>
          <cell r="C1934" t="str">
            <v>Avian</v>
          </cell>
          <cell r="D1934" t="str">
            <v>chicken</v>
          </cell>
          <cell r="E1934" t="str">
            <v>Israel</v>
          </cell>
          <cell r="F1934" t="str">
            <v>Middle_East</v>
          </cell>
          <cell r="G1934" t="str">
            <v>H9N2</v>
          </cell>
          <cell r="H1934">
            <v>2011</v>
          </cell>
          <cell r="I1934" t="str">
            <v>A/chicken/Israel/1115/2011</v>
          </cell>
          <cell r="J1934" t="str">
            <v>2011/12/</v>
          </cell>
          <cell r="K1934" t="str">
            <v>Poultry</v>
          </cell>
          <cell r="L1934" t="str">
            <v>Poultry</v>
          </cell>
          <cell r="M1934" t="str">
            <v>Domestic animal</v>
          </cell>
          <cell r="N1934" t="str">
            <v>Domestic</v>
          </cell>
          <cell r="O1934" t="str">
            <v>Chicken</v>
          </cell>
        </row>
        <row r="1935">
          <cell r="A1935" t="str">
            <v>JQ973659</v>
          </cell>
          <cell r="B1935">
            <v>4</v>
          </cell>
          <cell r="C1935" t="str">
            <v>Avian</v>
          </cell>
          <cell r="D1935" t="str">
            <v>chicken</v>
          </cell>
          <cell r="E1935" t="str">
            <v>Israel</v>
          </cell>
          <cell r="F1935" t="str">
            <v>Middle_East</v>
          </cell>
          <cell r="G1935" t="str">
            <v>H9N2</v>
          </cell>
          <cell r="H1935">
            <v>2011</v>
          </cell>
          <cell r="I1935" t="str">
            <v>A/chicken/Israel/1163/2011</v>
          </cell>
          <cell r="J1935" t="str">
            <v>2011/12/</v>
          </cell>
          <cell r="K1935" t="str">
            <v>Poultry</v>
          </cell>
          <cell r="L1935" t="str">
            <v>Poultry</v>
          </cell>
          <cell r="M1935" t="str">
            <v>Domestic animal</v>
          </cell>
          <cell r="N1935" t="str">
            <v>Domestic</v>
          </cell>
          <cell r="O1935" t="str">
            <v>Chicken</v>
          </cell>
        </row>
        <row r="1936">
          <cell r="A1936" t="str">
            <v>JQ973660</v>
          </cell>
          <cell r="B1936">
            <v>4</v>
          </cell>
          <cell r="C1936" t="str">
            <v>Avian</v>
          </cell>
          <cell r="D1936" t="str">
            <v>chicken</v>
          </cell>
          <cell r="E1936" t="str">
            <v>Israel</v>
          </cell>
          <cell r="F1936" t="str">
            <v>Middle_East</v>
          </cell>
          <cell r="G1936" t="str">
            <v>H9N2</v>
          </cell>
          <cell r="H1936">
            <v>2011</v>
          </cell>
          <cell r="I1936" t="str">
            <v>A/chicken/Israel/1164/2011</v>
          </cell>
          <cell r="J1936" t="str">
            <v>2011/12/</v>
          </cell>
          <cell r="K1936" t="str">
            <v>Poultry</v>
          </cell>
          <cell r="L1936" t="str">
            <v>Poultry</v>
          </cell>
          <cell r="M1936" t="str">
            <v>Domestic animal</v>
          </cell>
          <cell r="N1936" t="str">
            <v>Domestic</v>
          </cell>
          <cell r="O1936" t="str">
            <v>Chicken</v>
          </cell>
        </row>
        <row r="1937">
          <cell r="A1937" t="str">
            <v>JQ973661</v>
          </cell>
          <cell r="B1937">
            <v>4</v>
          </cell>
          <cell r="C1937" t="str">
            <v>Avian</v>
          </cell>
          <cell r="D1937" t="str">
            <v>chicken</v>
          </cell>
          <cell r="E1937" t="str">
            <v>Israel</v>
          </cell>
          <cell r="F1937" t="str">
            <v>Middle_East</v>
          </cell>
          <cell r="G1937" t="str">
            <v>H9N2</v>
          </cell>
          <cell r="H1937">
            <v>2008</v>
          </cell>
          <cell r="I1937" t="str">
            <v>A/chicken/Israel/1205/2008</v>
          </cell>
          <cell r="J1937" t="str">
            <v>2008/12/</v>
          </cell>
          <cell r="K1937" t="str">
            <v>Poultry</v>
          </cell>
          <cell r="L1937" t="str">
            <v>Poultry</v>
          </cell>
          <cell r="M1937" t="str">
            <v>Domestic animal</v>
          </cell>
          <cell r="N1937" t="str">
            <v>Domestic</v>
          </cell>
          <cell r="O1937" t="str">
            <v>Chicken</v>
          </cell>
        </row>
        <row r="1938">
          <cell r="A1938" t="str">
            <v>JX094859</v>
          </cell>
          <cell r="B1938">
            <v>4</v>
          </cell>
          <cell r="C1938" t="str">
            <v>Avian</v>
          </cell>
          <cell r="D1938" t="str">
            <v>chicken</v>
          </cell>
          <cell r="E1938" t="str">
            <v>South Korea</v>
          </cell>
          <cell r="F1938" t="str">
            <v>E_Asia_E_China</v>
          </cell>
          <cell r="G1938" t="str">
            <v>H9N2</v>
          </cell>
          <cell r="H1938">
            <v>2001</v>
          </cell>
          <cell r="I1938" t="str">
            <v>A/chicken/Korea/01310_CE20/2001</v>
          </cell>
          <cell r="J1938">
            <v>2001</v>
          </cell>
          <cell r="K1938" t="str">
            <v>Poultry</v>
          </cell>
          <cell r="L1938" t="str">
            <v>Poultry</v>
          </cell>
          <cell r="M1938" t="str">
            <v>Domestic animal</v>
          </cell>
          <cell r="N1938" t="str">
            <v>Domestic</v>
          </cell>
          <cell r="O1938" t="str">
            <v>Chicken</v>
          </cell>
        </row>
        <row r="1939">
          <cell r="A1939" t="str">
            <v>JX122426</v>
          </cell>
          <cell r="B1939">
            <v>4</v>
          </cell>
          <cell r="C1939" t="str">
            <v>Avian</v>
          </cell>
          <cell r="D1939" t="str">
            <v>chicken</v>
          </cell>
          <cell r="E1939" t="str">
            <v>China</v>
          </cell>
          <cell r="F1939" t="str">
            <v>China_Central</v>
          </cell>
          <cell r="G1939" t="str">
            <v>H9N2</v>
          </cell>
          <cell r="H1939">
            <v>2011</v>
          </cell>
          <cell r="I1939" t="str">
            <v>A/chicken/Guangdong/SYN10/2011</v>
          </cell>
          <cell r="J1939" t="str">
            <v>2011/10/</v>
          </cell>
          <cell r="K1939" t="str">
            <v>Poultry</v>
          </cell>
          <cell r="L1939" t="str">
            <v>Poultry</v>
          </cell>
          <cell r="M1939" t="str">
            <v>Domestic animal</v>
          </cell>
          <cell r="N1939" t="str">
            <v>Domestic</v>
          </cell>
          <cell r="O1939" t="str">
            <v>Chicken</v>
          </cell>
        </row>
        <row r="1940">
          <cell r="A1940" t="str">
            <v>JX122427</v>
          </cell>
          <cell r="B1940">
            <v>4</v>
          </cell>
          <cell r="C1940" t="str">
            <v>Avian</v>
          </cell>
          <cell r="D1940" t="str">
            <v>chicken</v>
          </cell>
          <cell r="E1940" t="str">
            <v>China</v>
          </cell>
          <cell r="F1940" t="str">
            <v>China_Central</v>
          </cell>
          <cell r="G1940" t="str">
            <v>H9N2</v>
          </cell>
          <cell r="H1940">
            <v>2011</v>
          </cell>
          <cell r="I1940" t="str">
            <v>A/chicken/Guangdong/HMZ10/2011</v>
          </cell>
          <cell r="J1940" t="str">
            <v>2011/10/</v>
          </cell>
          <cell r="K1940" t="str">
            <v>Poultry</v>
          </cell>
          <cell r="L1940" t="str">
            <v>Poultry</v>
          </cell>
          <cell r="M1940" t="str">
            <v>Domestic animal</v>
          </cell>
          <cell r="N1940" t="str">
            <v>Domestic</v>
          </cell>
          <cell r="O1940" t="str">
            <v>Chicken</v>
          </cell>
        </row>
        <row r="1941">
          <cell r="A1941" t="str">
            <v>JX122428</v>
          </cell>
          <cell r="B1941">
            <v>4</v>
          </cell>
          <cell r="C1941" t="str">
            <v>Avian</v>
          </cell>
          <cell r="D1941" t="str">
            <v>chicken</v>
          </cell>
          <cell r="E1941" t="str">
            <v>China</v>
          </cell>
          <cell r="F1941" t="str">
            <v>China_Central</v>
          </cell>
          <cell r="G1941" t="str">
            <v>H9N2</v>
          </cell>
          <cell r="H1941">
            <v>2011</v>
          </cell>
          <cell r="I1941" t="str">
            <v>A/chicken/Guangdong/YXL12/2011</v>
          </cell>
          <cell r="J1941" t="str">
            <v>2011/12/</v>
          </cell>
          <cell r="K1941" t="str">
            <v>Poultry</v>
          </cell>
          <cell r="L1941" t="str">
            <v>Poultry</v>
          </cell>
          <cell r="M1941" t="str">
            <v>Domestic animal</v>
          </cell>
          <cell r="N1941" t="str">
            <v>Domestic</v>
          </cell>
          <cell r="O1941" t="str">
            <v>Chicken</v>
          </cell>
        </row>
        <row r="1942">
          <cell r="A1942" t="str">
            <v>JX122429</v>
          </cell>
          <cell r="B1942">
            <v>4</v>
          </cell>
          <cell r="C1942" t="str">
            <v>Avian</v>
          </cell>
          <cell r="D1942" t="str">
            <v>chicken</v>
          </cell>
          <cell r="E1942" t="str">
            <v>China</v>
          </cell>
          <cell r="F1942" t="str">
            <v>China_Central</v>
          </cell>
          <cell r="G1942" t="str">
            <v>H9N2</v>
          </cell>
          <cell r="H1942">
            <v>2011</v>
          </cell>
          <cell r="I1942" t="str">
            <v>A/chicken/Guangxi/TJY04/2011</v>
          </cell>
          <cell r="J1942" t="str">
            <v>2011/04/</v>
          </cell>
          <cell r="K1942" t="str">
            <v>Poultry</v>
          </cell>
          <cell r="L1942" t="str">
            <v>Poultry</v>
          </cell>
          <cell r="M1942" t="str">
            <v>Domestic animal</v>
          </cell>
          <cell r="N1942" t="str">
            <v>Domestic</v>
          </cell>
          <cell r="O1942" t="str">
            <v>Chicken</v>
          </cell>
        </row>
        <row r="1943">
          <cell r="A1943" t="str">
            <v>JX122430</v>
          </cell>
          <cell r="B1943">
            <v>4</v>
          </cell>
          <cell r="C1943" t="str">
            <v>Avian</v>
          </cell>
          <cell r="D1943" t="str">
            <v>chicken</v>
          </cell>
          <cell r="E1943" t="str">
            <v>China</v>
          </cell>
          <cell r="F1943" t="str">
            <v>China_Central</v>
          </cell>
          <cell r="G1943" t="str">
            <v>H9N2</v>
          </cell>
          <cell r="H1943">
            <v>2011</v>
          </cell>
          <cell r="I1943" t="str">
            <v>A/chicken/Guangxi/QDX04/2011</v>
          </cell>
          <cell r="J1943" t="str">
            <v>2011/04/</v>
          </cell>
          <cell r="K1943" t="str">
            <v>Poultry</v>
          </cell>
          <cell r="L1943" t="str">
            <v>Poultry</v>
          </cell>
          <cell r="M1943" t="str">
            <v>Domestic animal</v>
          </cell>
          <cell r="N1943" t="str">
            <v>Domestic</v>
          </cell>
          <cell r="O1943" t="str">
            <v>Chicken</v>
          </cell>
        </row>
        <row r="1944">
          <cell r="A1944" t="str">
            <v>JX122431</v>
          </cell>
          <cell r="B1944">
            <v>4</v>
          </cell>
          <cell r="C1944" t="str">
            <v>Avian</v>
          </cell>
          <cell r="D1944" t="str">
            <v>chicken</v>
          </cell>
          <cell r="E1944" t="str">
            <v>China</v>
          </cell>
          <cell r="F1944" t="str">
            <v>China_Central</v>
          </cell>
          <cell r="G1944" t="str">
            <v>H9N2</v>
          </cell>
          <cell r="H1944">
            <v>2011</v>
          </cell>
          <cell r="I1944" t="str">
            <v>A/chicken/Guangxi/YZT10/2011</v>
          </cell>
          <cell r="J1944" t="str">
            <v>2011/10/</v>
          </cell>
          <cell r="K1944" t="str">
            <v>Poultry</v>
          </cell>
          <cell r="L1944" t="str">
            <v>Poultry</v>
          </cell>
          <cell r="M1944" t="str">
            <v>Domestic animal</v>
          </cell>
          <cell r="N1944" t="str">
            <v>Domestic</v>
          </cell>
          <cell r="O1944" t="str">
            <v>Chicken</v>
          </cell>
        </row>
        <row r="1945">
          <cell r="A1945" t="str">
            <v>JX122433</v>
          </cell>
          <cell r="B1945">
            <v>4</v>
          </cell>
          <cell r="C1945" t="str">
            <v>Avian</v>
          </cell>
          <cell r="D1945" t="str">
            <v>chicken</v>
          </cell>
          <cell r="E1945" t="str">
            <v>China</v>
          </cell>
          <cell r="F1945" t="str">
            <v>China_Central</v>
          </cell>
          <cell r="G1945" t="str">
            <v>H9N2</v>
          </cell>
          <cell r="H1945">
            <v>2011</v>
          </cell>
          <cell r="I1945" t="str">
            <v>A/chicken/Guangxi/ZFS05/2011</v>
          </cell>
          <cell r="J1945" t="str">
            <v>2011/05/</v>
          </cell>
          <cell r="K1945" t="str">
            <v>Poultry</v>
          </cell>
          <cell r="L1945" t="str">
            <v>Poultry</v>
          </cell>
          <cell r="M1945" t="str">
            <v>Domestic animal</v>
          </cell>
          <cell r="N1945" t="str">
            <v>Domestic</v>
          </cell>
          <cell r="O1945" t="str">
            <v>Chicken</v>
          </cell>
        </row>
        <row r="1946">
          <cell r="A1946" t="str">
            <v>JX122435</v>
          </cell>
          <cell r="B1946">
            <v>4</v>
          </cell>
          <cell r="C1946" t="str">
            <v>Avian</v>
          </cell>
          <cell r="D1946" t="str">
            <v>chicken</v>
          </cell>
          <cell r="E1946" t="str">
            <v>China</v>
          </cell>
          <cell r="F1946" t="str">
            <v>China_Central</v>
          </cell>
          <cell r="G1946" t="str">
            <v>H9N2</v>
          </cell>
          <cell r="H1946">
            <v>2011</v>
          </cell>
          <cell r="I1946" t="str">
            <v>A/chicken/Guangdong/WZD11/2011</v>
          </cell>
          <cell r="J1946" t="str">
            <v>2011/11/</v>
          </cell>
          <cell r="K1946" t="str">
            <v>Poultry</v>
          </cell>
          <cell r="L1946" t="str">
            <v>Poultry</v>
          </cell>
          <cell r="M1946" t="str">
            <v>Domestic animal</v>
          </cell>
          <cell r="N1946" t="str">
            <v>Domestic</v>
          </cell>
          <cell r="O1946" t="str">
            <v>Chicken</v>
          </cell>
        </row>
        <row r="1947">
          <cell r="A1947" t="str">
            <v>JX122436</v>
          </cell>
          <cell r="B1947">
            <v>4</v>
          </cell>
          <cell r="C1947" t="str">
            <v>Avian</v>
          </cell>
          <cell r="D1947" t="str">
            <v>chicken</v>
          </cell>
          <cell r="E1947" t="str">
            <v>China</v>
          </cell>
          <cell r="F1947" t="str">
            <v>China_Central</v>
          </cell>
          <cell r="G1947" t="str">
            <v>H9N2</v>
          </cell>
          <cell r="H1947">
            <v>2011</v>
          </cell>
          <cell r="I1947" t="str">
            <v>A/chicken/Guangdong/LJC/2011</v>
          </cell>
          <cell r="J1947" t="str">
            <v>2011/03/</v>
          </cell>
          <cell r="K1947" t="str">
            <v>Poultry</v>
          </cell>
          <cell r="L1947" t="str">
            <v>Poultry</v>
          </cell>
          <cell r="M1947" t="str">
            <v>Domestic animal</v>
          </cell>
          <cell r="N1947" t="str">
            <v>Domestic</v>
          </cell>
          <cell r="O1947" t="str">
            <v>Chicken</v>
          </cell>
        </row>
        <row r="1948">
          <cell r="A1948" t="str">
            <v>JX122437</v>
          </cell>
          <cell r="B1948">
            <v>4</v>
          </cell>
          <cell r="C1948" t="str">
            <v>Avian</v>
          </cell>
          <cell r="D1948" t="str">
            <v>chicken</v>
          </cell>
          <cell r="E1948" t="str">
            <v>China</v>
          </cell>
          <cell r="F1948" t="str">
            <v>China_Central</v>
          </cell>
          <cell r="G1948" t="str">
            <v>H9N2</v>
          </cell>
          <cell r="H1948">
            <v>2011</v>
          </cell>
          <cell r="I1948" t="str">
            <v>A/chicken/Guangdong/XXW11/2011</v>
          </cell>
          <cell r="J1948" t="str">
            <v>2011/11/</v>
          </cell>
          <cell r="K1948" t="str">
            <v>Poultry</v>
          </cell>
          <cell r="L1948" t="str">
            <v>Poultry</v>
          </cell>
          <cell r="M1948" t="str">
            <v>Domestic animal</v>
          </cell>
          <cell r="N1948" t="str">
            <v>Domestic</v>
          </cell>
          <cell r="O1948" t="str">
            <v>Chicken</v>
          </cell>
        </row>
        <row r="1949">
          <cell r="A1949" t="str">
            <v>JX122438</v>
          </cell>
          <cell r="B1949">
            <v>4</v>
          </cell>
          <cell r="C1949" t="str">
            <v>Avian</v>
          </cell>
          <cell r="D1949" t="str">
            <v>chicken</v>
          </cell>
          <cell r="E1949" t="str">
            <v>China</v>
          </cell>
          <cell r="F1949" t="str">
            <v>China_Central</v>
          </cell>
          <cell r="G1949" t="str">
            <v>H9N2</v>
          </cell>
          <cell r="H1949">
            <v>2011</v>
          </cell>
          <cell r="I1949" t="str">
            <v>A/chicken/Guangdong/SLX10/2011</v>
          </cell>
          <cell r="J1949" t="str">
            <v>2011/10/</v>
          </cell>
          <cell r="K1949" t="str">
            <v>Poultry</v>
          </cell>
          <cell r="L1949" t="str">
            <v>Poultry</v>
          </cell>
          <cell r="M1949" t="str">
            <v>Domestic animal</v>
          </cell>
          <cell r="N1949" t="str">
            <v>Domestic</v>
          </cell>
          <cell r="O1949" t="str">
            <v>Chicken</v>
          </cell>
        </row>
        <row r="1950">
          <cell r="A1950" t="str">
            <v>JX192599</v>
          </cell>
          <cell r="B1950">
            <v>4</v>
          </cell>
          <cell r="C1950" t="str">
            <v>Avian</v>
          </cell>
          <cell r="D1950" t="str">
            <v>chicken</v>
          </cell>
          <cell r="E1950" t="str">
            <v>Egypt</v>
          </cell>
          <cell r="F1950" t="str">
            <v>Middle_East</v>
          </cell>
          <cell r="G1950" t="str">
            <v>H9N2</v>
          </cell>
          <cell r="H1950">
            <v>2011</v>
          </cell>
          <cell r="I1950" t="str">
            <v>A/chicken/Egypt/111959VG/2011</v>
          </cell>
          <cell r="J1950">
            <v>40794</v>
          </cell>
          <cell r="K1950" t="str">
            <v>Poultry</v>
          </cell>
          <cell r="L1950" t="str">
            <v>Poultry</v>
          </cell>
          <cell r="M1950" t="str">
            <v>Domestic animal</v>
          </cell>
          <cell r="N1950" t="str">
            <v>Domestic</v>
          </cell>
          <cell r="O1950" t="str">
            <v>Chicken</v>
          </cell>
        </row>
        <row r="1951">
          <cell r="A1951" t="str">
            <v>JX192600</v>
          </cell>
          <cell r="B1951">
            <v>4</v>
          </cell>
          <cell r="C1951" t="str">
            <v>Avian</v>
          </cell>
          <cell r="D1951" t="str">
            <v>chicken</v>
          </cell>
          <cell r="E1951" t="str">
            <v>Egypt</v>
          </cell>
          <cell r="F1951" t="str">
            <v>Middle_East</v>
          </cell>
          <cell r="G1951" t="str">
            <v>H9N2</v>
          </cell>
          <cell r="H1951">
            <v>2011</v>
          </cell>
          <cell r="I1951" t="str">
            <v>A/chicken/Egypt/115418V/2011</v>
          </cell>
          <cell r="J1951">
            <v>40824</v>
          </cell>
          <cell r="K1951" t="str">
            <v>Poultry</v>
          </cell>
          <cell r="L1951" t="str">
            <v>Poultry</v>
          </cell>
          <cell r="M1951" t="str">
            <v>Domestic animal</v>
          </cell>
          <cell r="N1951" t="str">
            <v>Domestic</v>
          </cell>
          <cell r="O1951" t="str">
            <v>Chicken</v>
          </cell>
        </row>
        <row r="1952">
          <cell r="A1952" t="str">
            <v>JX192601</v>
          </cell>
          <cell r="B1952">
            <v>4</v>
          </cell>
          <cell r="C1952" t="str">
            <v>Avian</v>
          </cell>
          <cell r="D1952" t="str">
            <v>chicken</v>
          </cell>
          <cell r="E1952" t="str">
            <v>Egypt</v>
          </cell>
          <cell r="F1952" t="str">
            <v>Middle_East</v>
          </cell>
          <cell r="G1952" t="str">
            <v>H9N2</v>
          </cell>
          <cell r="H1952">
            <v>2011</v>
          </cell>
          <cell r="I1952" t="str">
            <v>A/chicken/Egypt/115512V/2011</v>
          </cell>
          <cell r="J1952">
            <v>40831</v>
          </cell>
          <cell r="K1952" t="str">
            <v>Poultry</v>
          </cell>
          <cell r="L1952" t="str">
            <v>Poultry</v>
          </cell>
          <cell r="M1952" t="str">
            <v>Domestic animal</v>
          </cell>
          <cell r="N1952" t="str">
            <v>Domestic</v>
          </cell>
          <cell r="O1952" t="str">
            <v>Chicken</v>
          </cell>
        </row>
        <row r="1953">
          <cell r="A1953" t="str">
            <v>JX192602</v>
          </cell>
          <cell r="B1953">
            <v>4</v>
          </cell>
          <cell r="C1953" t="str">
            <v>Avian</v>
          </cell>
          <cell r="D1953" t="str">
            <v>chicken</v>
          </cell>
          <cell r="E1953" t="str">
            <v>Egypt</v>
          </cell>
          <cell r="F1953" t="str">
            <v>Middle_East</v>
          </cell>
          <cell r="G1953" t="str">
            <v>H9N2</v>
          </cell>
          <cell r="H1953">
            <v>2011</v>
          </cell>
          <cell r="I1953" t="str">
            <v>A/chicken/Egypt/115583V/2011</v>
          </cell>
          <cell r="J1953">
            <v>40835</v>
          </cell>
          <cell r="K1953" t="str">
            <v>Poultry</v>
          </cell>
          <cell r="L1953" t="str">
            <v>Poultry</v>
          </cell>
          <cell r="M1953" t="str">
            <v>Domestic animal</v>
          </cell>
          <cell r="N1953" t="str">
            <v>Domestic</v>
          </cell>
          <cell r="O1953" t="str">
            <v>Chicken</v>
          </cell>
        </row>
        <row r="1954">
          <cell r="A1954" t="str">
            <v>JX273537</v>
          </cell>
          <cell r="B1954">
            <v>4</v>
          </cell>
          <cell r="C1954" t="str">
            <v>Avian</v>
          </cell>
          <cell r="D1954" t="str">
            <v>avian</v>
          </cell>
          <cell r="E1954" t="str">
            <v>Jordan</v>
          </cell>
          <cell r="F1954" t="str">
            <v>Middle_East</v>
          </cell>
          <cell r="G1954" t="str">
            <v>H9N2</v>
          </cell>
          <cell r="H1954">
            <v>2004</v>
          </cell>
          <cell r="I1954" t="str">
            <v>A/avian/Jordan/7-Y1/2004</v>
          </cell>
          <cell r="J1954">
            <v>2004</v>
          </cell>
          <cell r="K1954" t="str">
            <v>NA</v>
          </cell>
          <cell r="L1954" t="str">
            <v>Avian (unidentified)</v>
          </cell>
          <cell r="M1954" t="str">
            <v>Unidentified</v>
          </cell>
          <cell r="N1954" t="str">
            <v>Avian (unidentified)</v>
          </cell>
          <cell r="O1954" t="str">
            <v>NA</v>
          </cell>
        </row>
        <row r="1955">
          <cell r="A1955" t="str">
            <v>JX273538</v>
          </cell>
          <cell r="B1955">
            <v>4</v>
          </cell>
          <cell r="C1955" t="str">
            <v>Avian</v>
          </cell>
          <cell r="D1955" t="str">
            <v>avian</v>
          </cell>
          <cell r="E1955" t="str">
            <v>Libya</v>
          </cell>
          <cell r="F1955" t="str">
            <v>Middle_East</v>
          </cell>
          <cell r="G1955" t="str">
            <v>H9N2</v>
          </cell>
          <cell r="H1955">
            <v>2006</v>
          </cell>
          <cell r="I1955" t="str">
            <v>A/avian/Libya/RV35D/2006</v>
          </cell>
          <cell r="J1955">
            <v>2006</v>
          </cell>
          <cell r="K1955" t="str">
            <v>NA</v>
          </cell>
          <cell r="L1955" t="str">
            <v>Avian (unidentified)</v>
          </cell>
          <cell r="M1955" t="str">
            <v>Unidentified</v>
          </cell>
          <cell r="N1955" t="str">
            <v>Avian (unidentified)</v>
          </cell>
          <cell r="O1955" t="str">
            <v>NA</v>
          </cell>
        </row>
        <row r="1956">
          <cell r="A1956" t="str">
            <v>JX273539</v>
          </cell>
          <cell r="B1956">
            <v>4</v>
          </cell>
          <cell r="C1956" t="str">
            <v>Avian</v>
          </cell>
          <cell r="D1956" t="str">
            <v>chicken</v>
          </cell>
          <cell r="E1956" t="str">
            <v>Bangladesh</v>
          </cell>
          <cell r="F1956" t="str">
            <v>S_Asia</v>
          </cell>
          <cell r="G1956" t="str">
            <v>H9N2</v>
          </cell>
          <cell r="H1956">
            <v>2007</v>
          </cell>
          <cell r="I1956" t="str">
            <v>A/chicken/Bangladesh/627/2007</v>
          </cell>
          <cell r="J1956">
            <v>2007</v>
          </cell>
          <cell r="K1956" t="str">
            <v>Poultry</v>
          </cell>
          <cell r="L1956" t="str">
            <v>Poultry</v>
          </cell>
          <cell r="M1956" t="str">
            <v>Domestic animal</v>
          </cell>
          <cell r="N1956" t="str">
            <v>Domestic</v>
          </cell>
          <cell r="O1956" t="str">
            <v>Chicken</v>
          </cell>
        </row>
        <row r="1957">
          <cell r="A1957" t="str">
            <v>JX273540</v>
          </cell>
          <cell r="B1957">
            <v>4</v>
          </cell>
          <cell r="C1957" t="str">
            <v>Avian</v>
          </cell>
          <cell r="D1957" t="str">
            <v>chicken</v>
          </cell>
          <cell r="E1957" t="str">
            <v>Bangladesh</v>
          </cell>
          <cell r="F1957" t="str">
            <v>S_Asia</v>
          </cell>
          <cell r="G1957" t="str">
            <v>H9N2</v>
          </cell>
          <cell r="H1957">
            <v>2007</v>
          </cell>
          <cell r="I1957" t="str">
            <v>A/chicken/Bangladesh/FDIL(M)112/2007</v>
          </cell>
          <cell r="J1957">
            <v>2007</v>
          </cell>
          <cell r="K1957" t="str">
            <v>Poultry</v>
          </cell>
          <cell r="L1957" t="str">
            <v>Poultry</v>
          </cell>
          <cell r="M1957" t="str">
            <v>Domestic animal</v>
          </cell>
          <cell r="N1957" t="str">
            <v>Domestic</v>
          </cell>
          <cell r="O1957" t="str">
            <v>Chicken</v>
          </cell>
        </row>
        <row r="1958">
          <cell r="A1958" t="str">
            <v>JX273541</v>
          </cell>
          <cell r="B1958">
            <v>4</v>
          </cell>
          <cell r="C1958" t="str">
            <v>Avian</v>
          </cell>
          <cell r="D1958" t="str">
            <v>chicken</v>
          </cell>
          <cell r="E1958" t="str">
            <v>Hungary</v>
          </cell>
          <cell r="F1958" t="str">
            <v>Europe</v>
          </cell>
          <cell r="G1958" t="str">
            <v>H9N2</v>
          </cell>
          <cell r="H1958">
            <v>2001</v>
          </cell>
          <cell r="I1958" t="str">
            <v>A/chicken/Hungary/11-459/2001</v>
          </cell>
          <cell r="J1958">
            <v>2001</v>
          </cell>
          <cell r="K1958" t="str">
            <v>Poultry</v>
          </cell>
          <cell r="L1958" t="str">
            <v>Poultry</v>
          </cell>
          <cell r="M1958" t="str">
            <v>Domestic animal</v>
          </cell>
          <cell r="N1958" t="str">
            <v>Domestic</v>
          </cell>
          <cell r="O1958" t="str">
            <v>Chicken</v>
          </cell>
        </row>
        <row r="1959">
          <cell r="A1959" t="str">
            <v>JX273542</v>
          </cell>
          <cell r="B1959">
            <v>4</v>
          </cell>
          <cell r="C1959" t="str">
            <v>Avian</v>
          </cell>
          <cell r="D1959" t="str">
            <v>chicken</v>
          </cell>
          <cell r="E1959" t="str">
            <v>India</v>
          </cell>
          <cell r="F1959" t="str">
            <v>S_Asia</v>
          </cell>
          <cell r="G1959" t="str">
            <v>H9N2</v>
          </cell>
          <cell r="H1959">
            <v>2003</v>
          </cell>
          <cell r="I1959" t="str">
            <v>A/chicken/India/3/2003</v>
          </cell>
          <cell r="J1959">
            <v>2003</v>
          </cell>
          <cell r="K1959" t="str">
            <v>Poultry</v>
          </cell>
          <cell r="L1959" t="str">
            <v>Poultry</v>
          </cell>
          <cell r="M1959" t="str">
            <v>Domestic animal</v>
          </cell>
          <cell r="N1959" t="str">
            <v>Domestic</v>
          </cell>
          <cell r="O1959" t="str">
            <v>Chicken</v>
          </cell>
        </row>
        <row r="1960">
          <cell r="A1960" t="str">
            <v>JX273543</v>
          </cell>
          <cell r="B1960">
            <v>4</v>
          </cell>
          <cell r="C1960" t="str">
            <v>Avian</v>
          </cell>
          <cell r="D1960" t="str">
            <v>chicken</v>
          </cell>
          <cell r="E1960" t="str">
            <v>Iraq</v>
          </cell>
          <cell r="F1960" t="str">
            <v>Middle_East</v>
          </cell>
          <cell r="G1960" t="str">
            <v>H9N2</v>
          </cell>
          <cell r="H1960">
            <v>2008</v>
          </cell>
          <cell r="I1960" t="str">
            <v>A/chicken/Iraq/EKI 14/2008</v>
          </cell>
          <cell r="J1960">
            <v>2008</v>
          </cell>
          <cell r="K1960" t="str">
            <v>Poultry</v>
          </cell>
          <cell r="L1960" t="str">
            <v>Poultry</v>
          </cell>
          <cell r="M1960" t="str">
            <v>Domestic animal</v>
          </cell>
          <cell r="N1960" t="str">
            <v>Domestic</v>
          </cell>
          <cell r="O1960" t="str">
            <v>Chicken</v>
          </cell>
        </row>
        <row r="1961">
          <cell r="A1961" t="str">
            <v>JX273544</v>
          </cell>
          <cell r="B1961">
            <v>4</v>
          </cell>
          <cell r="C1961" t="str">
            <v>Avian</v>
          </cell>
          <cell r="D1961" t="str">
            <v>chicken</v>
          </cell>
          <cell r="E1961" t="str">
            <v>Israel</v>
          </cell>
          <cell r="F1961" t="str">
            <v>Middle_East</v>
          </cell>
          <cell r="G1961" t="str">
            <v>H9N2</v>
          </cell>
          <cell r="H1961">
            <v>2004</v>
          </cell>
          <cell r="I1961" t="str">
            <v>A/chicken/Israel/421201/2004</v>
          </cell>
          <cell r="J1961">
            <v>2004</v>
          </cell>
          <cell r="K1961" t="str">
            <v>Poultry</v>
          </cell>
          <cell r="L1961" t="str">
            <v>Poultry</v>
          </cell>
          <cell r="M1961" t="str">
            <v>Domestic animal</v>
          </cell>
          <cell r="N1961" t="str">
            <v>Domestic</v>
          </cell>
          <cell r="O1961" t="str">
            <v>Chicken</v>
          </cell>
        </row>
        <row r="1962">
          <cell r="A1962" t="str">
            <v>JX273545</v>
          </cell>
          <cell r="B1962">
            <v>4</v>
          </cell>
          <cell r="C1962" t="str">
            <v>Avian</v>
          </cell>
          <cell r="D1962" t="str">
            <v>chicken</v>
          </cell>
          <cell r="E1962" t="str">
            <v>Kuwait</v>
          </cell>
          <cell r="F1962" t="str">
            <v>Middle_East</v>
          </cell>
          <cell r="G1962" t="str">
            <v>H9N2</v>
          </cell>
          <cell r="H1962">
            <v>2004</v>
          </cell>
          <cell r="I1962" t="str">
            <v>A/chicken/Kuwait/9/2004</v>
          </cell>
          <cell r="J1962">
            <v>2004</v>
          </cell>
          <cell r="K1962" t="str">
            <v>Poultry</v>
          </cell>
          <cell r="L1962" t="str">
            <v>Poultry</v>
          </cell>
          <cell r="M1962" t="str">
            <v>Domestic animal</v>
          </cell>
          <cell r="N1962" t="str">
            <v>Domestic</v>
          </cell>
          <cell r="O1962" t="str">
            <v>Chicken</v>
          </cell>
        </row>
        <row r="1963">
          <cell r="A1963" t="str">
            <v>JX273546</v>
          </cell>
          <cell r="B1963">
            <v>4</v>
          </cell>
          <cell r="C1963" t="str">
            <v>Avian</v>
          </cell>
          <cell r="D1963" t="str">
            <v>chicken</v>
          </cell>
          <cell r="E1963" t="str">
            <v>Lebanon</v>
          </cell>
          <cell r="F1963" t="str">
            <v>Middle_East</v>
          </cell>
          <cell r="G1963" t="str">
            <v>H9N2</v>
          </cell>
          <cell r="H1963">
            <v>2004</v>
          </cell>
          <cell r="I1963" t="str">
            <v>A/chicken/Lebanon/1080/2004</v>
          </cell>
          <cell r="J1963">
            <v>2004</v>
          </cell>
          <cell r="K1963" t="str">
            <v>Poultry</v>
          </cell>
          <cell r="L1963" t="str">
            <v>Poultry</v>
          </cell>
          <cell r="M1963" t="str">
            <v>Domestic animal</v>
          </cell>
          <cell r="N1963" t="str">
            <v>Domestic</v>
          </cell>
          <cell r="O1963" t="str">
            <v>Chicken</v>
          </cell>
        </row>
        <row r="1964">
          <cell r="A1964" t="str">
            <v>JX273547</v>
          </cell>
          <cell r="B1964">
            <v>4</v>
          </cell>
          <cell r="C1964" t="str">
            <v>Avian</v>
          </cell>
          <cell r="D1964" t="str">
            <v>chicken</v>
          </cell>
          <cell r="E1964" t="str">
            <v>Nepal</v>
          </cell>
          <cell r="F1964" t="str">
            <v>S_Asia</v>
          </cell>
          <cell r="G1964" t="str">
            <v>H9</v>
          </cell>
          <cell r="H1964">
            <v>2010</v>
          </cell>
          <cell r="I1964" t="str">
            <v>A/chicken/Nepal/5cl/2010</v>
          </cell>
          <cell r="J1964">
            <v>2010</v>
          </cell>
          <cell r="K1964" t="str">
            <v>Poultry</v>
          </cell>
          <cell r="L1964" t="str">
            <v>Poultry</v>
          </cell>
          <cell r="M1964" t="str">
            <v>Domestic animal</v>
          </cell>
          <cell r="N1964" t="str">
            <v>Domestic</v>
          </cell>
          <cell r="O1964" t="str">
            <v>Chicken</v>
          </cell>
        </row>
        <row r="1965">
          <cell r="A1965" t="str">
            <v>JX273548</v>
          </cell>
          <cell r="B1965">
            <v>4</v>
          </cell>
          <cell r="C1965" t="str">
            <v>Avian</v>
          </cell>
          <cell r="D1965" t="str">
            <v>chicken</v>
          </cell>
          <cell r="E1965" t="str">
            <v>Nepal</v>
          </cell>
          <cell r="F1965" t="str">
            <v>S_Asia</v>
          </cell>
          <cell r="G1965" t="str">
            <v>H9</v>
          </cell>
          <cell r="H1965">
            <v>2010</v>
          </cell>
          <cell r="I1965" t="str">
            <v>A/chicken/Nepal/6cl/2010</v>
          </cell>
          <cell r="J1965">
            <v>2010</v>
          </cell>
          <cell r="K1965" t="str">
            <v>Poultry</v>
          </cell>
          <cell r="L1965" t="str">
            <v>Poultry</v>
          </cell>
          <cell r="M1965" t="str">
            <v>Domestic animal</v>
          </cell>
          <cell r="N1965" t="str">
            <v>Domestic</v>
          </cell>
          <cell r="O1965" t="str">
            <v>Chicken</v>
          </cell>
        </row>
        <row r="1966">
          <cell r="A1966" t="str">
            <v>JX273549</v>
          </cell>
          <cell r="B1966">
            <v>4</v>
          </cell>
          <cell r="C1966" t="str">
            <v>Avian</v>
          </cell>
          <cell r="D1966" t="str">
            <v>chicken</v>
          </cell>
          <cell r="E1966" t="str">
            <v>Nepal</v>
          </cell>
          <cell r="F1966" t="str">
            <v>S_Asia</v>
          </cell>
          <cell r="G1966" t="str">
            <v>H9</v>
          </cell>
          <cell r="H1966">
            <v>2009</v>
          </cell>
          <cell r="I1966" t="str">
            <v>A/chicken/Nepal/2490/2009</v>
          </cell>
          <cell r="J1966">
            <v>2009</v>
          </cell>
          <cell r="K1966" t="str">
            <v>Poultry</v>
          </cell>
          <cell r="L1966" t="str">
            <v>Poultry</v>
          </cell>
          <cell r="M1966" t="str">
            <v>Domestic animal</v>
          </cell>
          <cell r="N1966" t="str">
            <v>Domestic</v>
          </cell>
          <cell r="O1966" t="str">
            <v>Chicken</v>
          </cell>
        </row>
        <row r="1967">
          <cell r="A1967" t="str">
            <v>JX273551</v>
          </cell>
          <cell r="B1967">
            <v>4</v>
          </cell>
          <cell r="C1967" t="str">
            <v>Avian</v>
          </cell>
          <cell r="D1967" t="str">
            <v>chicken</v>
          </cell>
          <cell r="E1967" t="str">
            <v>Nepal</v>
          </cell>
          <cell r="F1967" t="str">
            <v>S_Asia</v>
          </cell>
          <cell r="G1967" t="str">
            <v>H9N2</v>
          </cell>
          <cell r="H1967">
            <v>2011</v>
          </cell>
          <cell r="I1967" t="str">
            <v>A/chicken/Nepal/5430/2011</v>
          </cell>
          <cell r="J1967">
            <v>2011</v>
          </cell>
          <cell r="K1967" t="str">
            <v>Poultry</v>
          </cell>
          <cell r="L1967" t="str">
            <v>Poultry</v>
          </cell>
          <cell r="M1967" t="str">
            <v>Domestic animal</v>
          </cell>
          <cell r="N1967" t="str">
            <v>Domestic</v>
          </cell>
          <cell r="O1967" t="str">
            <v>Chicken</v>
          </cell>
        </row>
        <row r="1968">
          <cell r="A1968" t="str">
            <v>JX273552</v>
          </cell>
          <cell r="B1968">
            <v>4</v>
          </cell>
          <cell r="C1968" t="str">
            <v>Avian</v>
          </cell>
          <cell r="D1968" t="str">
            <v>chicken</v>
          </cell>
          <cell r="E1968" t="str">
            <v>Pakistan</v>
          </cell>
          <cell r="F1968" t="str">
            <v>S_Asia</v>
          </cell>
          <cell r="G1968" t="str">
            <v>H9</v>
          </cell>
          <cell r="H1968">
            <v>2003</v>
          </cell>
          <cell r="I1968" t="str">
            <v>A/chicken/Pakistan/47/2003</v>
          </cell>
          <cell r="J1968">
            <v>2003</v>
          </cell>
          <cell r="K1968" t="str">
            <v>Poultry</v>
          </cell>
          <cell r="L1968" t="str">
            <v>Poultry</v>
          </cell>
          <cell r="M1968" t="str">
            <v>Domestic animal</v>
          </cell>
          <cell r="N1968" t="str">
            <v>Domestic</v>
          </cell>
          <cell r="O1968" t="str">
            <v>Chicken</v>
          </cell>
        </row>
        <row r="1969">
          <cell r="A1969" t="str">
            <v>JX273553</v>
          </cell>
          <cell r="B1969">
            <v>4</v>
          </cell>
          <cell r="C1969" t="str">
            <v>Avian</v>
          </cell>
          <cell r="D1969" t="str">
            <v>chicken</v>
          </cell>
          <cell r="E1969" t="str">
            <v>Pakistan</v>
          </cell>
          <cell r="F1969" t="str">
            <v>S_Asia</v>
          </cell>
          <cell r="G1969" t="str">
            <v>H9N2</v>
          </cell>
          <cell r="H1969">
            <v>2003</v>
          </cell>
          <cell r="I1969" t="str">
            <v>A/chicken/G-Karachi/2003</v>
          </cell>
          <cell r="J1969">
            <v>2003</v>
          </cell>
          <cell r="K1969" t="str">
            <v>Poultry</v>
          </cell>
          <cell r="L1969" t="str">
            <v>Poultry</v>
          </cell>
          <cell r="M1969" t="str">
            <v>Domestic animal</v>
          </cell>
          <cell r="N1969" t="str">
            <v>Domestic</v>
          </cell>
          <cell r="O1969" t="str">
            <v>Chicken</v>
          </cell>
        </row>
        <row r="1970">
          <cell r="A1970" t="str">
            <v>JX273554</v>
          </cell>
          <cell r="B1970">
            <v>4</v>
          </cell>
          <cell r="C1970" t="str">
            <v>Avian</v>
          </cell>
          <cell r="D1970" t="str">
            <v>chicken</v>
          </cell>
          <cell r="E1970" t="str">
            <v>Pakistan</v>
          </cell>
          <cell r="F1970" t="str">
            <v>S_Asia</v>
          </cell>
          <cell r="G1970" t="str">
            <v>H9N2</v>
          </cell>
          <cell r="H1970">
            <v>2006</v>
          </cell>
          <cell r="I1970" t="str">
            <v>A/chicken/Pakistan/NARC-2434/2006</v>
          </cell>
          <cell r="J1970">
            <v>2006</v>
          </cell>
          <cell r="K1970" t="str">
            <v>Poultry</v>
          </cell>
          <cell r="L1970" t="str">
            <v>Poultry</v>
          </cell>
          <cell r="M1970" t="str">
            <v>Domestic animal</v>
          </cell>
          <cell r="N1970" t="str">
            <v>Domestic</v>
          </cell>
          <cell r="O1970" t="str">
            <v>Chicken</v>
          </cell>
        </row>
        <row r="1971">
          <cell r="A1971" t="str">
            <v>JX273555</v>
          </cell>
          <cell r="B1971">
            <v>4</v>
          </cell>
          <cell r="C1971" t="str">
            <v>Avian</v>
          </cell>
          <cell r="D1971" t="str">
            <v>chicken</v>
          </cell>
          <cell r="E1971" t="str">
            <v>Saudi Arabia</v>
          </cell>
          <cell r="F1971" t="str">
            <v>Middle_East</v>
          </cell>
          <cell r="G1971" t="str">
            <v>H9N2</v>
          </cell>
          <cell r="H1971">
            <v>2006</v>
          </cell>
          <cell r="I1971" t="str">
            <v>A/chicken/Saudi Arabia/2BL09/2006</v>
          </cell>
          <cell r="J1971">
            <v>2006</v>
          </cell>
          <cell r="K1971" t="str">
            <v>Poultry</v>
          </cell>
          <cell r="L1971" t="str">
            <v>Poultry</v>
          </cell>
          <cell r="M1971" t="str">
            <v>Domestic animal</v>
          </cell>
          <cell r="N1971" t="str">
            <v>Domestic</v>
          </cell>
          <cell r="O1971" t="str">
            <v>Chicken</v>
          </cell>
        </row>
        <row r="1972">
          <cell r="A1972" t="str">
            <v>JX273556</v>
          </cell>
          <cell r="B1972">
            <v>4</v>
          </cell>
          <cell r="C1972" t="str">
            <v>Avian</v>
          </cell>
          <cell r="D1972" t="str">
            <v>chicken</v>
          </cell>
          <cell r="E1972" t="str">
            <v>Saudi Arabia</v>
          </cell>
          <cell r="F1972" t="str">
            <v>Middle_East</v>
          </cell>
          <cell r="G1972" t="str">
            <v>H9N2</v>
          </cell>
          <cell r="H1972">
            <v>2005</v>
          </cell>
          <cell r="I1972" t="str">
            <v>A/chicken/Saudi Arabia/582/2005</v>
          </cell>
          <cell r="J1972">
            <v>2005</v>
          </cell>
          <cell r="K1972" t="str">
            <v>Poultry</v>
          </cell>
          <cell r="L1972" t="str">
            <v>Poultry</v>
          </cell>
          <cell r="M1972" t="str">
            <v>Domestic animal</v>
          </cell>
          <cell r="N1972" t="str">
            <v>Domestic</v>
          </cell>
          <cell r="O1972" t="str">
            <v>Chicken</v>
          </cell>
        </row>
        <row r="1973">
          <cell r="A1973" t="str">
            <v>JX273557</v>
          </cell>
          <cell r="B1973">
            <v>4</v>
          </cell>
          <cell r="C1973" t="str">
            <v>Avian</v>
          </cell>
          <cell r="D1973" t="str">
            <v>chicken</v>
          </cell>
          <cell r="E1973" t="str">
            <v>Saudi Arabia</v>
          </cell>
          <cell r="F1973" t="str">
            <v>Middle_East</v>
          </cell>
          <cell r="G1973" t="str">
            <v>H9N2</v>
          </cell>
          <cell r="H1973">
            <v>2010</v>
          </cell>
          <cell r="I1973" t="str">
            <v>A/chicken/Saudi Arabia/C-36362/2010</v>
          </cell>
          <cell r="J1973">
            <v>2010</v>
          </cell>
          <cell r="K1973" t="str">
            <v>Poultry</v>
          </cell>
          <cell r="L1973" t="str">
            <v>Poultry</v>
          </cell>
          <cell r="M1973" t="str">
            <v>Domestic animal</v>
          </cell>
          <cell r="N1973" t="str">
            <v>Domestic</v>
          </cell>
          <cell r="O1973" t="str">
            <v>Chicken</v>
          </cell>
        </row>
        <row r="1974">
          <cell r="A1974" t="str">
            <v>JX273558</v>
          </cell>
          <cell r="B1974">
            <v>4</v>
          </cell>
          <cell r="C1974" t="str">
            <v>Avian</v>
          </cell>
          <cell r="D1974" t="str">
            <v>chicken</v>
          </cell>
          <cell r="E1974" t="str">
            <v>Saudi Arabia</v>
          </cell>
          <cell r="F1974" t="str">
            <v>Middle_East</v>
          </cell>
          <cell r="G1974" t="str">
            <v>H9N2</v>
          </cell>
          <cell r="H1974">
            <v>2010</v>
          </cell>
          <cell r="I1974" t="str">
            <v>A/chicken/Saudi Arabia/D-36363/2010</v>
          </cell>
          <cell r="J1974">
            <v>2010</v>
          </cell>
          <cell r="K1974" t="str">
            <v>Poultry</v>
          </cell>
          <cell r="L1974" t="str">
            <v>Poultry</v>
          </cell>
          <cell r="M1974" t="str">
            <v>Domestic animal</v>
          </cell>
          <cell r="N1974" t="str">
            <v>Domestic</v>
          </cell>
          <cell r="O1974" t="str">
            <v>Chicken</v>
          </cell>
        </row>
        <row r="1975">
          <cell r="A1975" t="str">
            <v>JX273559</v>
          </cell>
          <cell r="B1975">
            <v>4</v>
          </cell>
          <cell r="C1975" t="str">
            <v>Avian</v>
          </cell>
          <cell r="D1975" t="str">
            <v>chicken</v>
          </cell>
          <cell r="E1975" t="str">
            <v>Saudi Arabia</v>
          </cell>
          <cell r="F1975" t="str">
            <v>Middle_East</v>
          </cell>
          <cell r="G1975" t="str">
            <v>H9N2</v>
          </cell>
          <cell r="H1975">
            <v>2006</v>
          </cell>
          <cell r="I1975" t="str">
            <v>A/chicken/Saudi Arabia/E-36364/2006</v>
          </cell>
          <cell r="J1975">
            <v>2006</v>
          </cell>
          <cell r="K1975" t="str">
            <v>Poultry</v>
          </cell>
          <cell r="L1975" t="str">
            <v>Poultry</v>
          </cell>
          <cell r="M1975" t="str">
            <v>Domestic animal</v>
          </cell>
          <cell r="N1975" t="str">
            <v>Domestic</v>
          </cell>
          <cell r="O1975" t="str">
            <v>Chicken</v>
          </cell>
        </row>
        <row r="1976">
          <cell r="A1976" t="str">
            <v>JX273560</v>
          </cell>
          <cell r="B1976">
            <v>4</v>
          </cell>
          <cell r="C1976" t="str">
            <v>Avian</v>
          </cell>
          <cell r="D1976" t="str">
            <v>chicken</v>
          </cell>
          <cell r="E1976" t="str">
            <v>Saudi Arabia</v>
          </cell>
          <cell r="F1976" t="str">
            <v>Middle_East</v>
          </cell>
          <cell r="G1976" t="str">
            <v>H9N2</v>
          </cell>
          <cell r="H1976">
            <v>2006</v>
          </cell>
          <cell r="I1976" t="str">
            <v>A/chicken/Saudi Arabia/F-36365/2006</v>
          </cell>
          <cell r="J1976">
            <v>2006</v>
          </cell>
          <cell r="K1976" t="str">
            <v>Poultry</v>
          </cell>
          <cell r="L1976" t="str">
            <v>Poultry</v>
          </cell>
          <cell r="M1976" t="str">
            <v>Domestic animal</v>
          </cell>
          <cell r="N1976" t="str">
            <v>Domestic</v>
          </cell>
          <cell r="O1976" t="str">
            <v>Chicken</v>
          </cell>
        </row>
        <row r="1977">
          <cell r="A1977" t="str">
            <v>JX273561</v>
          </cell>
          <cell r="B1977">
            <v>4</v>
          </cell>
          <cell r="C1977" t="str">
            <v>Avian</v>
          </cell>
          <cell r="D1977" t="str">
            <v>chicken</v>
          </cell>
          <cell r="E1977" t="str">
            <v>Saudi Arabia</v>
          </cell>
          <cell r="F1977" t="str">
            <v>Middle_East</v>
          </cell>
          <cell r="G1977" t="str">
            <v>H9</v>
          </cell>
          <cell r="H1977">
            <v>2011</v>
          </cell>
          <cell r="I1977" t="str">
            <v>A/chicken/Saudi Arabia/H29TR/2011</v>
          </cell>
          <cell r="J1977">
            <v>2011</v>
          </cell>
          <cell r="K1977" t="str">
            <v>Poultry</v>
          </cell>
          <cell r="L1977" t="str">
            <v>Poultry</v>
          </cell>
          <cell r="M1977" t="str">
            <v>Domestic animal</v>
          </cell>
          <cell r="N1977" t="str">
            <v>Domestic</v>
          </cell>
          <cell r="O1977" t="str">
            <v>Chicken</v>
          </cell>
        </row>
        <row r="1978">
          <cell r="A1978" t="str">
            <v>JX273562</v>
          </cell>
          <cell r="B1978">
            <v>4</v>
          </cell>
          <cell r="C1978" t="str">
            <v>Avian</v>
          </cell>
          <cell r="D1978" t="str">
            <v>chicken</v>
          </cell>
          <cell r="E1978" t="str">
            <v>United Arab Emirates</v>
          </cell>
          <cell r="F1978" t="str">
            <v>Middle_East</v>
          </cell>
          <cell r="G1978" t="str">
            <v>H9</v>
          </cell>
          <cell r="H1978">
            <v>2011</v>
          </cell>
          <cell r="I1978" t="str">
            <v>A/chicken/United Arab Emirates/F1P7/2011</v>
          </cell>
          <cell r="J1978">
            <v>2011</v>
          </cell>
          <cell r="K1978" t="str">
            <v>Poultry</v>
          </cell>
          <cell r="L1978" t="str">
            <v>Poultry</v>
          </cell>
          <cell r="M1978" t="str">
            <v>Domestic animal</v>
          </cell>
          <cell r="N1978" t="str">
            <v>Domestic</v>
          </cell>
          <cell r="O1978" t="str">
            <v>Chicken</v>
          </cell>
        </row>
        <row r="1979">
          <cell r="A1979" t="str">
            <v>JX273563</v>
          </cell>
          <cell r="B1979">
            <v>4</v>
          </cell>
          <cell r="C1979" t="str">
            <v>Avian</v>
          </cell>
          <cell r="D1979" t="str">
            <v>duck</v>
          </cell>
          <cell r="E1979" t="str">
            <v>China</v>
          </cell>
          <cell r="F1979" t="str">
            <v>China_Central</v>
          </cell>
          <cell r="G1979" t="str">
            <v>H9N2</v>
          </cell>
          <cell r="H1979">
            <v>2006</v>
          </cell>
          <cell r="I1979" t="str">
            <v>A/duck/Hunan/1/2006</v>
          </cell>
          <cell r="J1979">
            <v>2006</v>
          </cell>
          <cell r="K1979" t="str">
            <v>Poultry</v>
          </cell>
          <cell r="L1979" t="str">
            <v>Poultry</v>
          </cell>
          <cell r="M1979" t="str">
            <v>Domestic animal</v>
          </cell>
          <cell r="N1979" t="str">
            <v>Domestic</v>
          </cell>
          <cell r="O1979" t="str">
            <v>Domestic_duck/geese</v>
          </cell>
        </row>
        <row r="1980">
          <cell r="A1980" t="str">
            <v>JX273564</v>
          </cell>
          <cell r="B1980">
            <v>4</v>
          </cell>
          <cell r="C1980" t="str">
            <v>Avian</v>
          </cell>
          <cell r="D1980" t="str">
            <v>duck</v>
          </cell>
          <cell r="E1980" t="str">
            <v>Italy</v>
          </cell>
          <cell r="F1980" t="str">
            <v>Europe</v>
          </cell>
          <cell r="G1980" t="str">
            <v>H9N8</v>
          </cell>
          <cell r="H1980">
            <v>2004</v>
          </cell>
          <cell r="I1980" t="str">
            <v>A/duck/Italy/260/2004</v>
          </cell>
          <cell r="J1980">
            <v>2004</v>
          </cell>
          <cell r="K1980" t="str">
            <v>?</v>
          </cell>
          <cell r="L1980" t="str">
            <v>Duck (unidentified)</v>
          </cell>
          <cell r="M1980" t="str">
            <v>Unidentified</v>
          </cell>
          <cell r="N1980" t="str">
            <v>Avian (unidentified)</v>
          </cell>
          <cell r="O1980" t="str">
            <v>NA</v>
          </cell>
        </row>
        <row r="1981">
          <cell r="A1981" t="str">
            <v>JX273565</v>
          </cell>
          <cell r="B1981">
            <v>4</v>
          </cell>
          <cell r="C1981" t="str">
            <v>Avian</v>
          </cell>
          <cell r="D1981" t="str">
            <v>knot</v>
          </cell>
          <cell r="E1981" t="str">
            <v>United Kingdom</v>
          </cell>
          <cell r="F1981" t="str">
            <v>Europe</v>
          </cell>
          <cell r="G1981" t="str">
            <v>H9N9</v>
          </cell>
          <cell r="H1981">
            <v>2002</v>
          </cell>
          <cell r="I1981" t="str">
            <v>A/knot/England/497/2002</v>
          </cell>
          <cell r="J1981">
            <v>2002</v>
          </cell>
          <cell r="K1981" t="str">
            <v>Charadriiformes</v>
          </cell>
          <cell r="L1981" t="str">
            <v>Charadriiformes</v>
          </cell>
          <cell r="M1981" t="str">
            <v>Wild bird</v>
          </cell>
          <cell r="N1981" t="str">
            <v>Wild</v>
          </cell>
          <cell r="O1981" t="str">
            <v>Charadriiformes</v>
          </cell>
        </row>
        <row r="1982">
          <cell r="A1982" t="str">
            <v>JX273566</v>
          </cell>
          <cell r="B1982">
            <v>4</v>
          </cell>
          <cell r="C1982" t="str">
            <v>Avian</v>
          </cell>
          <cell r="D1982" t="str">
            <v>mallard</v>
          </cell>
          <cell r="E1982" t="str">
            <v>United Kingdom</v>
          </cell>
          <cell r="F1982" t="str">
            <v>Europe</v>
          </cell>
          <cell r="G1982" t="str">
            <v>H9N2</v>
          </cell>
          <cell r="H1982">
            <v>2006</v>
          </cell>
          <cell r="I1982" t="str">
            <v>A/mallard/England/7798-6499/2006</v>
          </cell>
          <cell r="J1982">
            <v>2006</v>
          </cell>
          <cell r="K1982" t="str">
            <v>Anseriformes</v>
          </cell>
          <cell r="L1982" t="str">
            <v>Anseriformes</v>
          </cell>
          <cell r="M1982" t="str">
            <v>Wild bird</v>
          </cell>
          <cell r="N1982" t="str">
            <v>Wild</v>
          </cell>
          <cell r="O1982" t="str">
            <v>Anseriformes</v>
          </cell>
        </row>
        <row r="1983">
          <cell r="A1983" t="str">
            <v>JX273568</v>
          </cell>
          <cell r="B1983">
            <v>4</v>
          </cell>
          <cell r="C1983" t="str">
            <v>Avian</v>
          </cell>
          <cell r="D1983" t="str">
            <v>teal</v>
          </cell>
          <cell r="E1983" t="str">
            <v>United Kingdom</v>
          </cell>
          <cell r="F1983" t="str">
            <v>Europe</v>
          </cell>
          <cell r="G1983" t="str">
            <v>H9N1</v>
          </cell>
          <cell r="H1983">
            <v>2007</v>
          </cell>
          <cell r="I1983" t="str">
            <v>A/teal/Northern Ireland/14567-10-5257/2007</v>
          </cell>
          <cell r="J1983">
            <v>2007</v>
          </cell>
          <cell r="K1983" t="str">
            <v>Anseriformes</v>
          </cell>
          <cell r="L1983" t="str">
            <v>Anseriformes</v>
          </cell>
          <cell r="M1983" t="str">
            <v>Wild bird</v>
          </cell>
          <cell r="N1983" t="str">
            <v>Wild</v>
          </cell>
          <cell r="O1983" t="str">
            <v>Anseriformes</v>
          </cell>
        </row>
        <row r="1984">
          <cell r="A1984" t="str">
            <v>JX273569</v>
          </cell>
          <cell r="B1984">
            <v>4</v>
          </cell>
          <cell r="C1984" t="str">
            <v>Avian</v>
          </cell>
          <cell r="D1984" t="str">
            <v>turkey</v>
          </cell>
          <cell r="E1984" t="str">
            <v>Germany</v>
          </cell>
          <cell r="F1984" t="str">
            <v>Europe</v>
          </cell>
          <cell r="G1984" t="str">
            <v>H9N2</v>
          </cell>
          <cell r="H1984">
            <v>1995</v>
          </cell>
          <cell r="I1984" t="str">
            <v>A/turkey/Germany/EK224/1995</v>
          </cell>
          <cell r="J1984">
            <v>1995</v>
          </cell>
          <cell r="K1984" t="str">
            <v>Poultry</v>
          </cell>
          <cell r="L1984" t="str">
            <v>Poultry</v>
          </cell>
          <cell r="M1984" t="str">
            <v>Domestic animal</v>
          </cell>
          <cell r="N1984" t="str">
            <v>Domestic</v>
          </cell>
          <cell r="O1984" t="str">
            <v>Turkey</v>
          </cell>
        </row>
        <row r="1985">
          <cell r="A1985" t="str">
            <v>JX273570</v>
          </cell>
          <cell r="B1985">
            <v>4</v>
          </cell>
          <cell r="C1985" t="str">
            <v>Avian</v>
          </cell>
          <cell r="D1985" t="str">
            <v>turkey</v>
          </cell>
          <cell r="E1985" t="str">
            <v>Netherlands</v>
          </cell>
          <cell r="F1985" t="str">
            <v>Europe</v>
          </cell>
          <cell r="G1985" t="str">
            <v>H9N2</v>
          </cell>
          <cell r="H1985">
            <v>2011</v>
          </cell>
          <cell r="I1985" t="str">
            <v>A/turkey/Netherlands/11015452/2011</v>
          </cell>
          <cell r="J1985">
            <v>2011</v>
          </cell>
          <cell r="K1985" t="str">
            <v>Poultry</v>
          </cell>
          <cell r="L1985" t="str">
            <v>Poultry</v>
          </cell>
          <cell r="M1985" t="str">
            <v>Domestic animal</v>
          </cell>
          <cell r="N1985" t="str">
            <v>Domestic</v>
          </cell>
          <cell r="O1985" t="str">
            <v>Turkey</v>
          </cell>
        </row>
        <row r="1986">
          <cell r="A1986" t="str">
            <v>JX294920</v>
          </cell>
          <cell r="B1986">
            <v>4</v>
          </cell>
          <cell r="C1986" t="str">
            <v>Avian</v>
          </cell>
          <cell r="D1986" t="str">
            <v>chicken</v>
          </cell>
          <cell r="E1986" t="str">
            <v>Iran</v>
          </cell>
          <cell r="F1986" t="str">
            <v>Middle_East</v>
          </cell>
          <cell r="G1986" t="str">
            <v>H9N2</v>
          </cell>
          <cell r="H1986">
            <v>2012</v>
          </cell>
          <cell r="I1986" t="str">
            <v>A/chicken/Iran/AGH-B1/2012</v>
          </cell>
          <cell r="J1986">
            <v>40951</v>
          </cell>
          <cell r="K1986" t="str">
            <v>Poultry</v>
          </cell>
          <cell r="L1986" t="str">
            <v>Poultry</v>
          </cell>
          <cell r="M1986" t="str">
            <v>Domestic animal</v>
          </cell>
          <cell r="N1986" t="str">
            <v>Domestic</v>
          </cell>
          <cell r="O1986" t="str">
            <v>Chicken</v>
          </cell>
        </row>
        <row r="1987">
          <cell r="A1987" t="str">
            <v>JX294921</v>
          </cell>
          <cell r="B1987">
            <v>4</v>
          </cell>
          <cell r="C1987" t="str">
            <v>Avian</v>
          </cell>
          <cell r="D1987" t="str">
            <v>chicken</v>
          </cell>
          <cell r="E1987" t="str">
            <v>Iran</v>
          </cell>
          <cell r="F1987" t="str">
            <v>Middle_East</v>
          </cell>
          <cell r="G1987" t="str">
            <v>H9N2</v>
          </cell>
          <cell r="H1987">
            <v>2012</v>
          </cell>
          <cell r="I1987" t="str">
            <v>A/chicken/Iran/AGH-B2/2012</v>
          </cell>
          <cell r="J1987">
            <v>40959</v>
          </cell>
          <cell r="K1987" t="str">
            <v>Poultry</v>
          </cell>
          <cell r="L1987" t="str">
            <v>Poultry</v>
          </cell>
          <cell r="M1987" t="str">
            <v>Domestic animal</v>
          </cell>
          <cell r="N1987" t="str">
            <v>Domestic</v>
          </cell>
          <cell r="O1987" t="str">
            <v>Chicken</v>
          </cell>
        </row>
        <row r="1988">
          <cell r="A1988" t="str">
            <v>JX294922</v>
          </cell>
          <cell r="B1988">
            <v>4</v>
          </cell>
          <cell r="C1988" t="str">
            <v>Avian</v>
          </cell>
          <cell r="D1988" t="str">
            <v>chicken</v>
          </cell>
          <cell r="E1988" t="str">
            <v>Iran</v>
          </cell>
          <cell r="F1988" t="str">
            <v>Middle_East</v>
          </cell>
          <cell r="G1988" t="str">
            <v>H9N2</v>
          </cell>
          <cell r="H1988">
            <v>2012</v>
          </cell>
          <cell r="I1988" t="str">
            <v>A/chicken/Iran/AGH-B3/2012</v>
          </cell>
          <cell r="J1988">
            <v>40978</v>
          </cell>
          <cell r="K1988" t="str">
            <v>Poultry</v>
          </cell>
          <cell r="L1988" t="str">
            <v>Poultry</v>
          </cell>
          <cell r="M1988" t="str">
            <v>Domestic animal</v>
          </cell>
          <cell r="N1988" t="str">
            <v>Domestic</v>
          </cell>
          <cell r="O1988" t="str">
            <v>Chicken</v>
          </cell>
        </row>
        <row r="1989">
          <cell r="A1989" t="str">
            <v>JX294923</v>
          </cell>
          <cell r="B1989">
            <v>4</v>
          </cell>
          <cell r="C1989" t="str">
            <v>Avian</v>
          </cell>
          <cell r="D1989" t="str">
            <v>chicken</v>
          </cell>
          <cell r="E1989" t="str">
            <v>Iran</v>
          </cell>
          <cell r="F1989" t="str">
            <v>Middle_East</v>
          </cell>
          <cell r="G1989" t="str">
            <v>H9N2</v>
          </cell>
          <cell r="H1989">
            <v>2012</v>
          </cell>
          <cell r="I1989" t="str">
            <v>A/chicken/Iran/AGH-B4/2012</v>
          </cell>
          <cell r="J1989">
            <v>40980</v>
          </cell>
          <cell r="K1989" t="str">
            <v>Poultry</v>
          </cell>
          <cell r="L1989" t="str">
            <v>Poultry</v>
          </cell>
          <cell r="M1989" t="str">
            <v>Domestic animal</v>
          </cell>
          <cell r="N1989" t="str">
            <v>Domestic</v>
          </cell>
          <cell r="O1989" t="str">
            <v>Chicken</v>
          </cell>
        </row>
        <row r="1990">
          <cell r="A1990" t="str">
            <v>JX310065</v>
          </cell>
          <cell r="B1990">
            <v>4</v>
          </cell>
          <cell r="C1990" t="str">
            <v>Avian</v>
          </cell>
          <cell r="D1990" t="str">
            <v>chicken</v>
          </cell>
          <cell r="E1990" t="str">
            <v>India</v>
          </cell>
          <cell r="F1990" t="str">
            <v>S_Asia</v>
          </cell>
          <cell r="G1990" t="str">
            <v>H9N2</v>
          </cell>
          <cell r="H1990">
            <v>2010</v>
          </cell>
          <cell r="I1990" t="str">
            <v>A/chicken/India/WB-NIV1057169/2010</v>
          </cell>
          <cell r="J1990">
            <v>40480</v>
          </cell>
          <cell r="K1990" t="str">
            <v>Poultry</v>
          </cell>
          <cell r="L1990" t="str">
            <v>Poultry</v>
          </cell>
          <cell r="M1990" t="str">
            <v>Domestic animal</v>
          </cell>
          <cell r="N1990" t="str">
            <v>Domestic</v>
          </cell>
          <cell r="O1990" t="str">
            <v>Chicken</v>
          </cell>
        </row>
        <row r="1991">
          <cell r="A1991" t="str">
            <v>JX310066</v>
          </cell>
          <cell r="B1991">
            <v>4</v>
          </cell>
          <cell r="C1991" t="str">
            <v>Avian</v>
          </cell>
          <cell r="D1991" t="str">
            <v>chicken</v>
          </cell>
          <cell r="E1991" t="str">
            <v>India</v>
          </cell>
          <cell r="F1991" t="str">
            <v>S_Asia</v>
          </cell>
          <cell r="G1991" t="str">
            <v>H9N2</v>
          </cell>
          <cell r="H1991">
            <v>2010</v>
          </cell>
          <cell r="I1991" t="str">
            <v>A/chicken/India/WB-NIV1057183/2010</v>
          </cell>
          <cell r="J1991">
            <v>40480</v>
          </cell>
          <cell r="K1991" t="str">
            <v>Poultry</v>
          </cell>
          <cell r="L1991" t="str">
            <v>Poultry</v>
          </cell>
          <cell r="M1991" t="str">
            <v>Domestic animal</v>
          </cell>
          <cell r="N1991" t="str">
            <v>Domestic</v>
          </cell>
          <cell r="O1991" t="str">
            <v>Chicken</v>
          </cell>
        </row>
        <row r="1992">
          <cell r="A1992" t="str">
            <v>JX310067</v>
          </cell>
          <cell r="B1992">
            <v>4</v>
          </cell>
          <cell r="C1992" t="str">
            <v>Avian</v>
          </cell>
          <cell r="D1992" t="str">
            <v>chicken</v>
          </cell>
          <cell r="E1992" t="str">
            <v>India</v>
          </cell>
          <cell r="F1992" t="str">
            <v>S_Asia</v>
          </cell>
          <cell r="G1992" t="str">
            <v>H9N2</v>
          </cell>
          <cell r="H1992">
            <v>2010</v>
          </cell>
          <cell r="I1992" t="str">
            <v>A/chicken/India/WB-NIV1057231/2010</v>
          </cell>
          <cell r="J1992">
            <v>40480</v>
          </cell>
          <cell r="K1992" t="str">
            <v>Poultry</v>
          </cell>
          <cell r="L1992" t="str">
            <v>Poultry</v>
          </cell>
          <cell r="M1992" t="str">
            <v>Domestic animal</v>
          </cell>
          <cell r="N1992" t="str">
            <v>Domestic</v>
          </cell>
          <cell r="O1992" t="str">
            <v>Chicken</v>
          </cell>
        </row>
        <row r="1993">
          <cell r="A1993" t="str">
            <v>JX312542</v>
          </cell>
          <cell r="B1993">
            <v>4</v>
          </cell>
          <cell r="C1993" t="str">
            <v>Avian</v>
          </cell>
          <cell r="D1993" t="str">
            <v>chicken</v>
          </cell>
          <cell r="E1993" t="str">
            <v>China</v>
          </cell>
          <cell r="F1993" t="str">
            <v>E_Asia_E_China</v>
          </cell>
          <cell r="G1993" t="str">
            <v>H9N2</v>
          </cell>
          <cell r="H1993">
            <v>2010</v>
          </cell>
          <cell r="I1993" t="str">
            <v>A/chicken/Anhui/HF/2010</v>
          </cell>
          <cell r="J1993" t="str">
            <v>2010/04/</v>
          </cell>
          <cell r="K1993" t="str">
            <v>Poultry</v>
          </cell>
          <cell r="L1993" t="str">
            <v>Poultry</v>
          </cell>
          <cell r="M1993" t="str">
            <v>Domestic animal</v>
          </cell>
          <cell r="N1993" t="str">
            <v>Domestic</v>
          </cell>
          <cell r="O1993" t="str">
            <v>Chicken</v>
          </cell>
        </row>
        <row r="1994">
          <cell r="A1994" t="str">
            <v>JX437685</v>
          </cell>
          <cell r="B1994">
            <v>4</v>
          </cell>
          <cell r="C1994" t="str">
            <v>Avian</v>
          </cell>
          <cell r="D1994" t="str">
            <v>egret</v>
          </cell>
          <cell r="E1994" t="str">
            <v>China</v>
          </cell>
          <cell r="F1994" t="str">
            <v>China_Central</v>
          </cell>
          <cell r="G1994" t="str">
            <v>H9N2</v>
          </cell>
          <cell r="H1994">
            <v>2012</v>
          </cell>
          <cell r="I1994" t="str">
            <v>A/egret/Hunan/1/2012</v>
          </cell>
          <cell r="J1994">
            <v>40913</v>
          </cell>
          <cell r="K1994" t="str">
            <v>?</v>
          </cell>
          <cell r="L1994" t="str">
            <v>Ciconiiformes</v>
          </cell>
          <cell r="M1994" t="str">
            <v>Wild bird</v>
          </cell>
          <cell r="N1994" t="str">
            <v>Wild</v>
          </cell>
          <cell r="O1994" t="str">
            <v>Other</v>
          </cell>
        </row>
        <row r="1995">
          <cell r="A1995" t="str">
            <v>JX448746</v>
          </cell>
          <cell r="B1995">
            <v>4</v>
          </cell>
          <cell r="C1995" t="str">
            <v>Avian</v>
          </cell>
          <cell r="D1995" t="str">
            <v>chicken</v>
          </cell>
          <cell r="E1995" t="str">
            <v>China</v>
          </cell>
          <cell r="F1995" t="str">
            <v>E_Asia_E_China</v>
          </cell>
          <cell r="G1995" t="str">
            <v>H9N2</v>
          </cell>
          <cell r="H1995">
            <v>2011</v>
          </cell>
          <cell r="I1995" t="str">
            <v>A/chicken/Fujian/SN1/2011</v>
          </cell>
          <cell r="J1995" t="str">
            <v>2011/01/</v>
          </cell>
          <cell r="K1995" t="str">
            <v>Poultry</v>
          </cell>
          <cell r="L1995" t="str">
            <v>Poultry</v>
          </cell>
          <cell r="M1995" t="str">
            <v>Domestic animal</v>
          </cell>
          <cell r="N1995" t="str">
            <v>Domestic</v>
          </cell>
          <cell r="O1995" t="str">
            <v>Chicken</v>
          </cell>
        </row>
        <row r="1996">
          <cell r="A1996" t="str">
            <v>JX448747</v>
          </cell>
          <cell r="B1996">
            <v>4</v>
          </cell>
          <cell r="C1996" t="str">
            <v>Avian</v>
          </cell>
          <cell r="D1996" t="str">
            <v>chicken</v>
          </cell>
          <cell r="E1996" t="str">
            <v>China</v>
          </cell>
          <cell r="F1996" t="str">
            <v>E_Asia_E_China</v>
          </cell>
          <cell r="G1996" t="str">
            <v>H9N2</v>
          </cell>
          <cell r="H1996">
            <v>2010</v>
          </cell>
          <cell r="I1996" t="str">
            <v>A/chicken/Fujian/WS/2010</v>
          </cell>
          <cell r="J1996">
            <v>2010</v>
          </cell>
          <cell r="K1996" t="str">
            <v>Poultry</v>
          </cell>
          <cell r="L1996" t="str">
            <v>Poultry</v>
          </cell>
          <cell r="M1996" t="str">
            <v>Domestic animal</v>
          </cell>
          <cell r="N1996" t="str">
            <v>Domestic</v>
          </cell>
          <cell r="O1996" t="str">
            <v>Chicken</v>
          </cell>
        </row>
        <row r="1997">
          <cell r="A1997" t="str">
            <v>JX448748</v>
          </cell>
          <cell r="B1997">
            <v>4</v>
          </cell>
          <cell r="C1997" t="str">
            <v>Avian</v>
          </cell>
          <cell r="D1997" t="str">
            <v>chicken</v>
          </cell>
          <cell r="E1997" t="str">
            <v>China</v>
          </cell>
          <cell r="F1997" t="str">
            <v>China_Central</v>
          </cell>
          <cell r="G1997" t="str">
            <v>H9N2</v>
          </cell>
          <cell r="H1997">
            <v>2010</v>
          </cell>
          <cell r="I1997" t="str">
            <v>A/chicken/Guangdong/BL/2010</v>
          </cell>
          <cell r="J1997" t="str">
            <v>2010/11/</v>
          </cell>
          <cell r="K1997" t="str">
            <v>Poultry</v>
          </cell>
          <cell r="L1997" t="str">
            <v>Poultry</v>
          </cell>
          <cell r="M1997" t="str">
            <v>Domestic animal</v>
          </cell>
          <cell r="N1997" t="str">
            <v>Domestic</v>
          </cell>
          <cell r="O1997" t="str">
            <v>Chicken</v>
          </cell>
        </row>
        <row r="1998">
          <cell r="A1998" t="str">
            <v>JX448751</v>
          </cell>
          <cell r="B1998">
            <v>4</v>
          </cell>
          <cell r="C1998" t="str">
            <v>Avian</v>
          </cell>
          <cell r="D1998" t="str">
            <v>chicken</v>
          </cell>
          <cell r="E1998" t="str">
            <v>China</v>
          </cell>
          <cell r="F1998" t="str">
            <v>China_Central</v>
          </cell>
          <cell r="G1998" t="str">
            <v>H9N2</v>
          </cell>
          <cell r="H1998">
            <v>2011</v>
          </cell>
          <cell r="I1998" t="str">
            <v>A/chicken/Hubei/TS1/2011</v>
          </cell>
          <cell r="J1998" t="str">
            <v>2011/11/</v>
          </cell>
          <cell r="K1998" t="str">
            <v>Poultry</v>
          </cell>
          <cell r="L1998" t="str">
            <v>Poultry</v>
          </cell>
          <cell r="M1998" t="str">
            <v>Domestic animal</v>
          </cell>
          <cell r="N1998" t="str">
            <v>Domestic</v>
          </cell>
          <cell r="O1998" t="str">
            <v>Chicken</v>
          </cell>
        </row>
        <row r="1999">
          <cell r="A1999" t="str">
            <v>JX448752</v>
          </cell>
          <cell r="B1999">
            <v>4</v>
          </cell>
          <cell r="C1999" t="str">
            <v>Avian</v>
          </cell>
          <cell r="D1999" t="str">
            <v>chicken</v>
          </cell>
          <cell r="E1999" t="str">
            <v>China</v>
          </cell>
          <cell r="F1999" t="str">
            <v>China_Central</v>
          </cell>
          <cell r="G1999" t="str">
            <v>H9N2</v>
          </cell>
          <cell r="H1999">
            <v>2011</v>
          </cell>
          <cell r="I1999" t="str">
            <v>A/chicken/Hubei/TS3/2011</v>
          </cell>
          <cell r="J1999" t="str">
            <v>2011/11/</v>
          </cell>
          <cell r="K1999" t="str">
            <v>Poultry</v>
          </cell>
          <cell r="L1999" t="str">
            <v>Poultry</v>
          </cell>
          <cell r="M1999" t="str">
            <v>Domestic animal</v>
          </cell>
          <cell r="N1999" t="str">
            <v>Domestic</v>
          </cell>
          <cell r="O1999" t="str">
            <v>Chicken</v>
          </cell>
        </row>
        <row r="2000">
          <cell r="A2000" t="str">
            <v>JX448753</v>
          </cell>
          <cell r="B2000">
            <v>4</v>
          </cell>
          <cell r="C2000" t="str">
            <v>Avian</v>
          </cell>
          <cell r="D2000" t="str">
            <v>chicken</v>
          </cell>
          <cell r="E2000" t="str">
            <v>China</v>
          </cell>
          <cell r="F2000" t="str">
            <v>E_Asia_E_China</v>
          </cell>
          <cell r="G2000" t="str">
            <v>H9N2</v>
          </cell>
          <cell r="H2000">
            <v>2010</v>
          </cell>
          <cell r="I2000" t="str">
            <v>A/chicken/Jilin/BHJ/2010</v>
          </cell>
          <cell r="J2000">
            <v>2010</v>
          </cell>
          <cell r="K2000" t="str">
            <v>Poultry</v>
          </cell>
          <cell r="L2000" t="str">
            <v>Poultry</v>
          </cell>
          <cell r="M2000" t="str">
            <v>Domestic animal</v>
          </cell>
          <cell r="N2000" t="str">
            <v>Domestic</v>
          </cell>
          <cell r="O2000" t="str">
            <v>Chicken</v>
          </cell>
        </row>
        <row r="2001">
          <cell r="A2001" t="str">
            <v>JX448754</v>
          </cell>
          <cell r="B2001">
            <v>4</v>
          </cell>
          <cell r="C2001" t="str">
            <v>Avian</v>
          </cell>
          <cell r="D2001" t="str">
            <v>chicken</v>
          </cell>
          <cell r="E2001" t="str">
            <v>China</v>
          </cell>
          <cell r="F2001" t="str">
            <v>E_Asia_E_China</v>
          </cell>
          <cell r="G2001" t="str">
            <v>H9N2</v>
          </cell>
          <cell r="H2001">
            <v>2010</v>
          </cell>
          <cell r="I2001" t="str">
            <v>A/chicken/Jilin/BHZ/2010</v>
          </cell>
          <cell r="J2001">
            <v>2010</v>
          </cell>
          <cell r="K2001" t="str">
            <v>Poultry</v>
          </cell>
          <cell r="L2001" t="str">
            <v>Poultry</v>
          </cell>
          <cell r="M2001" t="str">
            <v>Domestic animal</v>
          </cell>
          <cell r="N2001" t="str">
            <v>Domestic</v>
          </cell>
          <cell r="O2001" t="str">
            <v>Chicken</v>
          </cell>
        </row>
        <row r="2002">
          <cell r="A2002" t="str">
            <v>JX448755</v>
          </cell>
          <cell r="B2002">
            <v>4</v>
          </cell>
          <cell r="C2002" t="str">
            <v>Avian</v>
          </cell>
          <cell r="D2002" t="str">
            <v>chicken</v>
          </cell>
          <cell r="E2002" t="str">
            <v>China</v>
          </cell>
          <cell r="F2002" t="str">
            <v>E_Asia_E_China</v>
          </cell>
          <cell r="G2002" t="str">
            <v>H9N2</v>
          </cell>
          <cell r="H2002">
            <v>2010</v>
          </cell>
          <cell r="I2002" t="str">
            <v>A/chicken/Jilin/CBS/2010</v>
          </cell>
          <cell r="J2002">
            <v>2010</v>
          </cell>
          <cell r="K2002" t="str">
            <v>Poultry</v>
          </cell>
          <cell r="L2002" t="str">
            <v>Poultry</v>
          </cell>
          <cell r="M2002" t="str">
            <v>Domestic animal</v>
          </cell>
          <cell r="N2002" t="str">
            <v>Domestic</v>
          </cell>
          <cell r="O2002" t="str">
            <v>Chicken</v>
          </cell>
        </row>
        <row r="2003">
          <cell r="A2003" t="str">
            <v>JX448756</v>
          </cell>
          <cell r="B2003">
            <v>4</v>
          </cell>
          <cell r="C2003" t="str">
            <v>Avian</v>
          </cell>
          <cell r="D2003" t="str">
            <v>chicken</v>
          </cell>
          <cell r="E2003" t="str">
            <v>China</v>
          </cell>
          <cell r="F2003" t="str">
            <v>E_Asia_E_China</v>
          </cell>
          <cell r="G2003" t="str">
            <v>H9N2</v>
          </cell>
          <cell r="H2003">
            <v>2010</v>
          </cell>
          <cell r="I2003" t="str">
            <v>A/chicken/Jilin/XJJZ/2010</v>
          </cell>
          <cell r="J2003">
            <v>2010</v>
          </cell>
          <cell r="K2003" t="str">
            <v>Poultry</v>
          </cell>
          <cell r="L2003" t="str">
            <v>Poultry</v>
          </cell>
          <cell r="M2003" t="str">
            <v>Domestic animal</v>
          </cell>
          <cell r="N2003" t="str">
            <v>Domestic</v>
          </cell>
          <cell r="O2003" t="str">
            <v>Chicken</v>
          </cell>
        </row>
        <row r="2004">
          <cell r="A2004" t="str">
            <v>JX448757</v>
          </cell>
          <cell r="B2004">
            <v>4</v>
          </cell>
          <cell r="C2004" t="str">
            <v>Avian</v>
          </cell>
          <cell r="D2004" t="str">
            <v>chicken</v>
          </cell>
          <cell r="E2004" t="str">
            <v>China</v>
          </cell>
          <cell r="F2004" t="str">
            <v>E_Asia_E_China</v>
          </cell>
          <cell r="G2004" t="str">
            <v>H9N2</v>
          </cell>
          <cell r="H2004">
            <v>2011</v>
          </cell>
          <cell r="I2004" t="str">
            <v>A/chicken/Shandong/M1/2011</v>
          </cell>
          <cell r="J2004" t="str">
            <v>2011/04/</v>
          </cell>
          <cell r="K2004" t="str">
            <v>Poultry</v>
          </cell>
          <cell r="L2004" t="str">
            <v>Poultry</v>
          </cell>
          <cell r="M2004" t="str">
            <v>Domestic animal</v>
          </cell>
          <cell r="N2004" t="str">
            <v>Domestic</v>
          </cell>
          <cell r="O2004" t="str">
            <v>Chicken</v>
          </cell>
        </row>
        <row r="2005">
          <cell r="A2005" t="str">
            <v>JX448758</v>
          </cell>
          <cell r="B2005">
            <v>4</v>
          </cell>
          <cell r="C2005" t="str">
            <v>Avian</v>
          </cell>
          <cell r="D2005" t="str">
            <v>chicken</v>
          </cell>
          <cell r="E2005" t="str">
            <v>China</v>
          </cell>
          <cell r="F2005" t="str">
            <v>E_Asia_E_China</v>
          </cell>
          <cell r="G2005" t="str">
            <v>H9N2</v>
          </cell>
          <cell r="H2005">
            <v>2011</v>
          </cell>
          <cell r="I2005" t="str">
            <v>A/chicken/Shandong/M4/2011</v>
          </cell>
          <cell r="J2005" t="str">
            <v>2011/12/</v>
          </cell>
          <cell r="K2005" t="str">
            <v>Poultry</v>
          </cell>
          <cell r="L2005" t="str">
            <v>Poultry</v>
          </cell>
          <cell r="M2005" t="str">
            <v>Domestic animal</v>
          </cell>
          <cell r="N2005" t="str">
            <v>Domestic</v>
          </cell>
          <cell r="O2005" t="str">
            <v>Chicken</v>
          </cell>
        </row>
        <row r="2006">
          <cell r="A2006" t="str">
            <v>JX448759</v>
          </cell>
          <cell r="B2006">
            <v>4</v>
          </cell>
          <cell r="C2006" t="str">
            <v>Avian</v>
          </cell>
          <cell r="D2006" t="str">
            <v>chicken</v>
          </cell>
          <cell r="E2006" t="str">
            <v>China</v>
          </cell>
          <cell r="F2006" t="str">
            <v>E_Asia_E_China</v>
          </cell>
          <cell r="G2006" t="str">
            <v>H9N2</v>
          </cell>
          <cell r="H2006">
            <v>2011</v>
          </cell>
          <cell r="I2006" t="str">
            <v>A/chicken/Shandong/M6/2011</v>
          </cell>
          <cell r="J2006" t="str">
            <v>2011/12/</v>
          </cell>
          <cell r="K2006" t="str">
            <v>Poultry</v>
          </cell>
          <cell r="L2006" t="str">
            <v>Poultry</v>
          </cell>
          <cell r="M2006" t="str">
            <v>Domestic animal</v>
          </cell>
          <cell r="N2006" t="str">
            <v>Domestic</v>
          </cell>
          <cell r="O2006" t="str">
            <v>Chicken</v>
          </cell>
        </row>
        <row r="2007">
          <cell r="A2007" t="str">
            <v>JX448760</v>
          </cell>
          <cell r="B2007">
            <v>4</v>
          </cell>
          <cell r="C2007" t="str">
            <v>Avian</v>
          </cell>
          <cell r="D2007" t="str">
            <v>chicken</v>
          </cell>
          <cell r="E2007" t="str">
            <v>China</v>
          </cell>
          <cell r="F2007" t="str">
            <v>E_Asia_E_China</v>
          </cell>
          <cell r="G2007" t="str">
            <v>H9N2</v>
          </cell>
          <cell r="H2007">
            <v>2011</v>
          </cell>
          <cell r="I2007" t="str">
            <v>A/chicken/Shandong/P4/2011</v>
          </cell>
          <cell r="J2007" t="str">
            <v>2011/02/</v>
          </cell>
          <cell r="K2007" t="str">
            <v>Poultry</v>
          </cell>
          <cell r="L2007" t="str">
            <v>Poultry</v>
          </cell>
          <cell r="M2007" t="str">
            <v>Domestic animal</v>
          </cell>
          <cell r="N2007" t="str">
            <v>Domestic</v>
          </cell>
          <cell r="O2007" t="str">
            <v>Chicken</v>
          </cell>
        </row>
        <row r="2008">
          <cell r="A2008" t="str">
            <v>JX448761</v>
          </cell>
          <cell r="B2008">
            <v>4</v>
          </cell>
          <cell r="C2008" t="str">
            <v>Avian</v>
          </cell>
          <cell r="D2008" t="str">
            <v>chicken</v>
          </cell>
          <cell r="E2008" t="str">
            <v>China</v>
          </cell>
          <cell r="F2008" t="str">
            <v>E_Asia_E_China</v>
          </cell>
          <cell r="G2008" t="str">
            <v>H9N2</v>
          </cell>
          <cell r="H2008">
            <v>2011</v>
          </cell>
          <cell r="I2008" t="str">
            <v>A/chicken/Shenyang/W2/2011</v>
          </cell>
          <cell r="J2008" t="str">
            <v>2011/11/</v>
          </cell>
          <cell r="K2008" t="str">
            <v>Poultry</v>
          </cell>
          <cell r="L2008" t="str">
            <v>Poultry</v>
          </cell>
          <cell r="M2008" t="str">
            <v>Domestic animal</v>
          </cell>
          <cell r="N2008" t="str">
            <v>Domestic</v>
          </cell>
          <cell r="O2008" t="str">
            <v>Chicken</v>
          </cell>
        </row>
        <row r="2009">
          <cell r="A2009" t="str">
            <v>JX448762</v>
          </cell>
          <cell r="B2009">
            <v>4</v>
          </cell>
          <cell r="C2009" t="str">
            <v>Avian</v>
          </cell>
          <cell r="D2009" t="str">
            <v>chicken</v>
          </cell>
          <cell r="E2009" t="str">
            <v>China</v>
          </cell>
          <cell r="F2009" t="str">
            <v>E_Asia_E_China</v>
          </cell>
          <cell r="G2009" t="str">
            <v>H9N2</v>
          </cell>
          <cell r="H2009">
            <v>2011</v>
          </cell>
          <cell r="I2009" t="str">
            <v>A/chicken/Shenyang/W3/2011</v>
          </cell>
          <cell r="J2009" t="str">
            <v>2011/11/</v>
          </cell>
          <cell r="K2009" t="str">
            <v>Poultry</v>
          </cell>
          <cell r="L2009" t="str">
            <v>Poultry</v>
          </cell>
          <cell r="M2009" t="str">
            <v>Domestic animal</v>
          </cell>
          <cell r="N2009" t="str">
            <v>Domestic</v>
          </cell>
          <cell r="O2009" t="str">
            <v>Chicken</v>
          </cell>
        </row>
        <row r="2010">
          <cell r="A2010" t="str">
            <v>JX448763</v>
          </cell>
          <cell r="B2010">
            <v>4</v>
          </cell>
          <cell r="C2010" t="str">
            <v>Avian</v>
          </cell>
          <cell r="D2010" t="str">
            <v>chicken</v>
          </cell>
          <cell r="E2010" t="str">
            <v>China</v>
          </cell>
          <cell r="F2010" t="str">
            <v>E_Asia_E_China</v>
          </cell>
          <cell r="G2010" t="str">
            <v>H9N2</v>
          </cell>
          <cell r="H2010">
            <v>2011</v>
          </cell>
          <cell r="I2010" t="str">
            <v>A/chicken/Tianjin/DCWD/2011</v>
          </cell>
          <cell r="J2010" t="str">
            <v>2011/04/</v>
          </cell>
          <cell r="K2010" t="str">
            <v>Poultry</v>
          </cell>
          <cell r="L2010" t="str">
            <v>Poultry</v>
          </cell>
          <cell r="M2010" t="str">
            <v>Domestic animal</v>
          </cell>
          <cell r="N2010" t="str">
            <v>Domestic</v>
          </cell>
          <cell r="O2010" t="str">
            <v>Chicken</v>
          </cell>
        </row>
        <row r="2011">
          <cell r="A2011" t="str">
            <v>JX448765</v>
          </cell>
          <cell r="B2011">
            <v>4</v>
          </cell>
          <cell r="C2011" t="str">
            <v>Avian</v>
          </cell>
          <cell r="D2011" t="str">
            <v>chicken</v>
          </cell>
          <cell r="E2011" t="str">
            <v>China</v>
          </cell>
          <cell r="F2011" t="str">
            <v>E_Asia_E_China</v>
          </cell>
          <cell r="G2011" t="str">
            <v>H9N2</v>
          </cell>
          <cell r="H2011">
            <v>2012</v>
          </cell>
          <cell r="I2011" t="str">
            <v>A/chicken/Fujian/SN2/2012</v>
          </cell>
          <cell r="J2011" t="str">
            <v>2012/03/</v>
          </cell>
          <cell r="K2011" t="str">
            <v>Poultry</v>
          </cell>
          <cell r="L2011" t="str">
            <v>Poultry</v>
          </cell>
          <cell r="M2011" t="str">
            <v>Domestic animal</v>
          </cell>
          <cell r="N2011" t="str">
            <v>Domestic</v>
          </cell>
          <cell r="O2011" t="str">
            <v>Chicken</v>
          </cell>
        </row>
        <row r="2012">
          <cell r="A2012" t="str">
            <v>JX448766</v>
          </cell>
          <cell r="B2012">
            <v>4</v>
          </cell>
          <cell r="C2012" t="str">
            <v>Avian</v>
          </cell>
          <cell r="D2012" t="str">
            <v>chicken</v>
          </cell>
          <cell r="E2012" t="str">
            <v>China</v>
          </cell>
          <cell r="F2012" t="str">
            <v>E_Asia_E_China</v>
          </cell>
          <cell r="G2012" t="str">
            <v>H9N2</v>
          </cell>
          <cell r="H2012">
            <v>2012</v>
          </cell>
          <cell r="I2012" t="str">
            <v>A/chicken/Zhejiang/HQD/2012</v>
          </cell>
          <cell r="J2012" t="str">
            <v>2012/05/</v>
          </cell>
          <cell r="K2012" t="str">
            <v>Poultry</v>
          </cell>
          <cell r="L2012" t="str">
            <v>Poultry</v>
          </cell>
          <cell r="M2012" t="str">
            <v>Domestic animal</v>
          </cell>
          <cell r="N2012" t="str">
            <v>Domestic</v>
          </cell>
          <cell r="O2012" t="str">
            <v>Chicken</v>
          </cell>
        </row>
        <row r="2013">
          <cell r="A2013" t="str">
            <v>JX456177</v>
          </cell>
          <cell r="B2013">
            <v>4</v>
          </cell>
          <cell r="C2013" t="str">
            <v>Avian</v>
          </cell>
          <cell r="D2013" t="str">
            <v>chicken</v>
          </cell>
          <cell r="E2013" t="str">
            <v>Iran</v>
          </cell>
          <cell r="F2013" t="str">
            <v>Middle_East</v>
          </cell>
          <cell r="G2013" t="str">
            <v>H9N2</v>
          </cell>
          <cell r="H2013">
            <v>2008</v>
          </cell>
          <cell r="I2013" t="str">
            <v>A/chicken/Iran/SS3/2008</v>
          </cell>
          <cell r="J2013">
            <v>39497</v>
          </cell>
          <cell r="K2013" t="str">
            <v>Poultry</v>
          </cell>
          <cell r="L2013" t="str">
            <v>Poultry</v>
          </cell>
          <cell r="M2013" t="str">
            <v>Domestic animal</v>
          </cell>
          <cell r="N2013" t="str">
            <v>Domestic</v>
          </cell>
          <cell r="O2013" t="str">
            <v>Chicken</v>
          </cell>
        </row>
        <row r="2014">
          <cell r="A2014" t="str">
            <v>JX456178</v>
          </cell>
          <cell r="B2014">
            <v>4</v>
          </cell>
          <cell r="C2014" t="str">
            <v>Avian</v>
          </cell>
          <cell r="D2014" t="str">
            <v>chicken</v>
          </cell>
          <cell r="E2014" t="str">
            <v>Iran</v>
          </cell>
          <cell r="F2014" t="str">
            <v>Middle_East</v>
          </cell>
          <cell r="G2014" t="str">
            <v>H9N2</v>
          </cell>
          <cell r="H2014">
            <v>2009</v>
          </cell>
          <cell r="I2014" t="str">
            <v>A/chicken/Iran/SS4/2009</v>
          </cell>
          <cell r="J2014">
            <v>39840</v>
          </cell>
          <cell r="K2014" t="str">
            <v>Poultry</v>
          </cell>
          <cell r="L2014" t="str">
            <v>Poultry</v>
          </cell>
          <cell r="M2014" t="str">
            <v>Domestic animal</v>
          </cell>
          <cell r="N2014" t="str">
            <v>Domestic</v>
          </cell>
          <cell r="O2014" t="str">
            <v>Chicken</v>
          </cell>
        </row>
        <row r="2015">
          <cell r="A2015" t="str">
            <v>JX456179</v>
          </cell>
          <cell r="B2015">
            <v>4</v>
          </cell>
          <cell r="C2015" t="str">
            <v>Avian</v>
          </cell>
          <cell r="D2015" t="str">
            <v>chicken</v>
          </cell>
          <cell r="E2015" t="str">
            <v>Iran</v>
          </cell>
          <cell r="F2015" t="str">
            <v>Middle_East</v>
          </cell>
          <cell r="G2015" t="str">
            <v>H9N2</v>
          </cell>
          <cell r="H2015">
            <v>2009</v>
          </cell>
          <cell r="I2015" t="str">
            <v>A/chicken/Iran/SS5/2009</v>
          </cell>
          <cell r="J2015">
            <v>39847</v>
          </cell>
          <cell r="K2015" t="str">
            <v>Poultry</v>
          </cell>
          <cell r="L2015" t="str">
            <v>Poultry</v>
          </cell>
          <cell r="M2015" t="str">
            <v>Domestic animal</v>
          </cell>
          <cell r="N2015" t="str">
            <v>Domestic</v>
          </cell>
          <cell r="O2015" t="str">
            <v>Chicken</v>
          </cell>
        </row>
        <row r="2016">
          <cell r="A2016" t="str">
            <v>JX456180</v>
          </cell>
          <cell r="B2016">
            <v>4</v>
          </cell>
          <cell r="C2016" t="str">
            <v>Avian</v>
          </cell>
          <cell r="D2016" t="str">
            <v>chicken</v>
          </cell>
          <cell r="E2016" t="str">
            <v>Iran</v>
          </cell>
          <cell r="F2016" t="str">
            <v>Middle_East</v>
          </cell>
          <cell r="G2016" t="str">
            <v>H9N2</v>
          </cell>
          <cell r="H2016">
            <v>2010</v>
          </cell>
          <cell r="I2016" t="str">
            <v>A/chicken/Iran/SS6/2010</v>
          </cell>
          <cell r="J2016">
            <v>40537</v>
          </cell>
          <cell r="K2016" t="str">
            <v>Poultry</v>
          </cell>
          <cell r="L2016" t="str">
            <v>Poultry</v>
          </cell>
          <cell r="M2016" t="str">
            <v>Domestic animal</v>
          </cell>
          <cell r="N2016" t="str">
            <v>Domestic</v>
          </cell>
          <cell r="O2016" t="str">
            <v>Chicken</v>
          </cell>
        </row>
        <row r="2017">
          <cell r="A2017" t="str">
            <v>JX456181</v>
          </cell>
          <cell r="B2017">
            <v>4</v>
          </cell>
          <cell r="C2017" t="str">
            <v>Avian</v>
          </cell>
          <cell r="D2017" t="str">
            <v>chicken</v>
          </cell>
          <cell r="E2017" t="str">
            <v>Iran</v>
          </cell>
          <cell r="F2017" t="str">
            <v>Middle_East</v>
          </cell>
          <cell r="G2017" t="str">
            <v>H9N2</v>
          </cell>
          <cell r="H2017">
            <v>2011</v>
          </cell>
          <cell r="I2017" t="str">
            <v>A/chicken/Iran/SS7/2011</v>
          </cell>
          <cell r="J2017">
            <v>40864</v>
          </cell>
          <cell r="K2017" t="str">
            <v>Poultry</v>
          </cell>
          <cell r="L2017" t="str">
            <v>Poultry</v>
          </cell>
          <cell r="M2017" t="str">
            <v>Domestic animal</v>
          </cell>
          <cell r="N2017" t="str">
            <v>Domestic</v>
          </cell>
          <cell r="O2017" t="str">
            <v>Chicken</v>
          </cell>
        </row>
        <row r="2018">
          <cell r="A2018" t="str">
            <v>JX456182</v>
          </cell>
          <cell r="B2018">
            <v>4</v>
          </cell>
          <cell r="C2018" t="str">
            <v>Avian</v>
          </cell>
          <cell r="D2018" t="str">
            <v>chicken</v>
          </cell>
          <cell r="E2018" t="str">
            <v>Iran</v>
          </cell>
          <cell r="F2018" t="str">
            <v>Middle_East</v>
          </cell>
          <cell r="G2018" t="str">
            <v>H9N2</v>
          </cell>
          <cell r="H2018">
            <v>2011</v>
          </cell>
          <cell r="I2018" t="str">
            <v>A/chicken/Iran/SS8/2011</v>
          </cell>
          <cell r="J2018">
            <v>40580</v>
          </cell>
          <cell r="K2018" t="str">
            <v>Poultry</v>
          </cell>
          <cell r="L2018" t="str">
            <v>Poultry</v>
          </cell>
          <cell r="M2018" t="str">
            <v>Domestic animal</v>
          </cell>
          <cell r="N2018" t="str">
            <v>Domestic</v>
          </cell>
          <cell r="O2018" t="str">
            <v>Chicken</v>
          </cell>
        </row>
        <row r="2019">
          <cell r="A2019" t="str">
            <v>JX465626</v>
          </cell>
          <cell r="B2019">
            <v>4</v>
          </cell>
          <cell r="C2019" t="str">
            <v>Avian</v>
          </cell>
          <cell r="D2019" t="str">
            <v>chicken</v>
          </cell>
          <cell r="E2019" t="str">
            <v>Iran</v>
          </cell>
          <cell r="F2019" t="str">
            <v>Middle_East</v>
          </cell>
          <cell r="G2019" t="str">
            <v>H9N2</v>
          </cell>
          <cell r="H2019">
            <v>1998</v>
          </cell>
          <cell r="I2019" t="str">
            <v>A/chicken/Iran/ZMT-101/1998</v>
          </cell>
          <cell r="J2019" t="str">
            <v>1998/06/</v>
          </cell>
          <cell r="K2019" t="str">
            <v>Poultry</v>
          </cell>
          <cell r="L2019" t="str">
            <v>Poultry</v>
          </cell>
          <cell r="M2019" t="str">
            <v>Domestic animal</v>
          </cell>
          <cell r="N2019" t="str">
            <v>Domestic</v>
          </cell>
          <cell r="O2019" t="str">
            <v>Chicken</v>
          </cell>
        </row>
        <row r="2020">
          <cell r="A2020" t="str">
            <v>JX846585</v>
          </cell>
          <cell r="B2020">
            <v>4</v>
          </cell>
          <cell r="C2020" t="str">
            <v>Avian</v>
          </cell>
          <cell r="D2020" t="str">
            <v>chicken</v>
          </cell>
          <cell r="E2020" t="str">
            <v>China</v>
          </cell>
          <cell r="F2020" t="str">
            <v>China_Central</v>
          </cell>
          <cell r="G2020" t="str">
            <v>H9N2</v>
          </cell>
          <cell r="H2020">
            <v>2012</v>
          </cell>
          <cell r="I2020" t="str">
            <v>A/chicken/Henan/YX/2012</v>
          </cell>
          <cell r="J2020" t="str">
            <v>2012/06/</v>
          </cell>
          <cell r="K2020" t="str">
            <v>Poultry</v>
          </cell>
          <cell r="L2020" t="str">
            <v>Poultry</v>
          </cell>
          <cell r="M2020" t="str">
            <v>Domestic animal</v>
          </cell>
          <cell r="N2020" t="str">
            <v>Domestic</v>
          </cell>
          <cell r="O2020" t="str">
            <v>Chicken</v>
          </cell>
        </row>
        <row r="2021">
          <cell r="A2021" t="str">
            <v>JX912984</v>
          </cell>
          <cell r="B2021">
            <v>4</v>
          </cell>
          <cell r="C2021" t="str">
            <v>Avian</v>
          </cell>
          <cell r="D2021" t="str">
            <v>chicken</v>
          </cell>
          <cell r="E2021" t="str">
            <v>Egypt</v>
          </cell>
          <cell r="F2021" t="str">
            <v>Middle_East</v>
          </cell>
          <cell r="G2021" t="str">
            <v>H9N2</v>
          </cell>
          <cell r="H2021">
            <v>2012</v>
          </cell>
          <cell r="I2021" t="str">
            <v>A/chicken/Egypt/D4907A/2012</v>
          </cell>
          <cell r="J2021">
            <v>40980</v>
          </cell>
          <cell r="K2021" t="str">
            <v>Poultry</v>
          </cell>
          <cell r="L2021" t="str">
            <v>Poultry</v>
          </cell>
          <cell r="M2021" t="str">
            <v>Domestic animal</v>
          </cell>
          <cell r="N2021" t="str">
            <v>Domestic</v>
          </cell>
          <cell r="O2021" t="str">
            <v>Chicken</v>
          </cell>
        </row>
        <row r="2022">
          <cell r="A2022" t="str">
            <v>JX912985</v>
          </cell>
          <cell r="B2022">
            <v>4</v>
          </cell>
          <cell r="C2022" t="str">
            <v>Avian</v>
          </cell>
          <cell r="D2022" t="str">
            <v>chicken</v>
          </cell>
          <cell r="E2022" t="str">
            <v>Egypt</v>
          </cell>
          <cell r="F2022" t="str">
            <v>Middle_East</v>
          </cell>
          <cell r="G2022" t="str">
            <v>H9N2</v>
          </cell>
          <cell r="H2022">
            <v>2012</v>
          </cell>
          <cell r="I2022" t="str">
            <v>A/chicken/Egypt/D4905B/2012</v>
          </cell>
          <cell r="J2022">
            <v>40980</v>
          </cell>
          <cell r="K2022" t="str">
            <v>Poultry</v>
          </cell>
          <cell r="L2022" t="str">
            <v>Poultry</v>
          </cell>
          <cell r="M2022" t="str">
            <v>Domestic animal</v>
          </cell>
          <cell r="N2022" t="str">
            <v>Domestic</v>
          </cell>
          <cell r="O2022" t="str">
            <v>Chicken</v>
          </cell>
        </row>
        <row r="2023">
          <cell r="A2023" t="str">
            <v>JX912990</v>
          </cell>
          <cell r="B2023">
            <v>4</v>
          </cell>
          <cell r="C2023" t="str">
            <v>Avian</v>
          </cell>
          <cell r="D2023" t="str">
            <v>chicken</v>
          </cell>
          <cell r="E2023" t="str">
            <v>Egypt</v>
          </cell>
          <cell r="F2023" t="str">
            <v>Middle_East</v>
          </cell>
          <cell r="G2023" t="str">
            <v>H9N2</v>
          </cell>
          <cell r="H2023">
            <v>2012</v>
          </cell>
          <cell r="I2023" t="str">
            <v>A/chicken/Egypt/S5018B/2012</v>
          </cell>
          <cell r="J2023">
            <v>40993</v>
          </cell>
          <cell r="K2023" t="str">
            <v>Poultry</v>
          </cell>
          <cell r="L2023" t="str">
            <v>Poultry</v>
          </cell>
          <cell r="M2023" t="str">
            <v>Domestic animal</v>
          </cell>
          <cell r="N2023" t="str">
            <v>Domestic</v>
          </cell>
          <cell r="O2023" t="str">
            <v>Chicken</v>
          </cell>
        </row>
        <row r="2024">
          <cell r="A2024" t="str">
            <v>JX912997</v>
          </cell>
          <cell r="B2024">
            <v>4</v>
          </cell>
          <cell r="C2024" t="str">
            <v>Avian</v>
          </cell>
          <cell r="D2024" t="str">
            <v>chicken</v>
          </cell>
          <cell r="E2024" t="str">
            <v>Egypt</v>
          </cell>
          <cell r="F2024" t="str">
            <v>Middle_East</v>
          </cell>
          <cell r="G2024" t="str">
            <v>H9N2</v>
          </cell>
          <cell r="H2024">
            <v>2012</v>
          </cell>
          <cell r="I2024" t="str">
            <v>A/chicken/Egypt/D4692A/2012</v>
          </cell>
          <cell r="J2024">
            <v>40943</v>
          </cell>
          <cell r="K2024" t="str">
            <v>Poultry</v>
          </cell>
          <cell r="L2024" t="str">
            <v>Poultry</v>
          </cell>
          <cell r="M2024" t="str">
            <v>Domestic animal</v>
          </cell>
          <cell r="N2024" t="str">
            <v>Domestic</v>
          </cell>
          <cell r="O2024" t="str">
            <v>Chicken</v>
          </cell>
        </row>
        <row r="2025">
          <cell r="A2025" t="str">
            <v>KC017474</v>
          </cell>
          <cell r="B2025">
            <v>4</v>
          </cell>
          <cell r="C2025" t="str">
            <v>Avian</v>
          </cell>
          <cell r="D2025" t="str">
            <v>chicken</v>
          </cell>
          <cell r="E2025" t="str">
            <v>Egypt</v>
          </cell>
          <cell r="F2025" t="str">
            <v>Middle_East</v>
          </cell>
          <cell r="G2025" t="str">
            <v>H9N2</v>
          </cell>
          <cell r="H2025">
            <v>2011</v>
          </cell>
          <cell r="I2025" t="str">
            <v>A/chicken/Egypt/A2-D/2011</v>
          </cell>
          <cell r="J2025">
            <v>40622</v>
          </cell>
          <cell r="K2025" t="str">
            <v>Poultry</v>
          </cell>
          <cell r="L2025" t="str">
            <v>Poultry</v>
          </cell>
          <cell r="M2025" t="str">
            <v>Domestic animal</v>
          </cell>
          <cell r="N2025" t="str">
            <v>Domestic</v>
          </cell>
          <cell r="O2025" t="str">
            <v>Chicken</v>
          </cell>
        </row>
        <row r="2026">
          <cell r="A2026" t="str">
            <v>KC162234</v>
          </cell>
          <cell r="B2026">
            <v>4</v>
          </cell>
          <cell r="C2026" t="str">
            <v>Avian</v>
          </cell>
          <cell r="D2026" t="str">
            <v>baikal teal</v>
          </cell>
          <cell r="E2026" t="str">
            <v>China</v>
          </cell>
          <cell r="F2026" t="str">
            <v>E_Asia_E_China</v>
          </cell>
          <cell r="G2026" t="str">
            <v>H9N2</v>
          </cell>
          <cell r="H2026">
            <v>2011</v>
          </cell>
          <cell r="I2026" t="str">
            <v>A/baikal teal/Xianghai/421/2011</v>
          </cell>
          <cell r="J2026" t="str">
            <v>2011/10/</v>
          </cell>
          <cell r="K2026" t="str">
            <v>Anseriformes</v>
          </cell>
          <cell r="L2026" t="str">
            <v>Anseriformes</v>
          </cell>
          <cell r="M2026" t="str">
            <v>Wild bird</v>
          </cell>
          <cell r="N2026" t="str">
            <v>Wild</v>
          </cell>
          <cell r="O2026" t="str">
            <v>Anseriformes</v>
          </cell>
        </row>
        <row r="2027">
          <cell r="A2027" t="str">
            <v>KC209500</v>
          </cell>
          <cell r="B2027">
            <v>4</v>
          </cell>
          <cell r="C2027" t="str">
            <v>Avian</v>
          </cell>
          <cell r="D2027" t="str">
            <v>wild bird</v>
          </cell>
          <cell r="E2027" t="str">
            <v>South Korea</v>
          </cell>
          <cell r="F2027" t="str">
            <v>E_Asia_E_China</v>
          </cell>
          <cell r="G2027" t="str">
            <v>H9N2</v>
          </cell>
          <cell r="H2027">
            <v>2005</v>
          </cell>
          <cell r="I2027" t="str">
            <v>A/wild bird/Korea/8G39/2005</v>
          </cell>
          <cell r="J2027">
            <v>38661</v>
          </cell>
          <cell r="K2027" t="str">
            <v>Anseriformes</v>
          </cell>
          <cell r="L2027" t="str">
            <v>Anseriformes</v>
          </cell>
          <cell r="M2027" t="str">
            <v>Wild bird</v>
          </cell>
          <cell r="N2027" t="str">
            <v>Wild</v>
          </cell>
          <cell r="O2027" t="str">
            <v>Anseriformes</v>
          </cell>
        </row>
        <row r="2028">
          <cell r="A2028" t="str">
            <v>KC296446</v>
          </cell>
          <cell r="B2028">
            <v>4</v>
          </cell>
          <cell r="C2028" t="str">
            <v>Avian</v>
          </cell>
          <cell r="D2028" t="str">
            <v>-</v>
          </cell>
          <cell r="E2028" t="str">
            <v>China</v>
          </cell>
          <cell r="F2028" t="str">
            <v>China_Central</v>
          </cell>
          <cell r="G2028" t="str">
            <v>H9</v>
          </cell>
          <cell r="H2028">
            <v>2010</v>
          </cell>
          <cell r="I2028" t="str">
            <v>A/Hebei/218/2010</v>
          </cell>
          <cell r="J2028">
            <v>40211</v>
          </cell>
          <cell r="K2028" t="str">
            <v>NA</v>
          </cell>
          <cell r="L2028" t="str">
            <v>Avian (unidentified)</v>
          </cell>
          <cell r="M2028" t="str">
            <v>Unidentified</v>
          </cell>
          <cell r="N2028" t="str">
            <v>Avian (unidentified)</v>
          </cell>
          <cell r="O2028" t="str">
            <v>NA</v>
          </cell>
        </row>
        <row r="2029">
          <cell r="A2029" t="str">
            <v>KC417046</v>
          </cell>
          <cell r="B2029">
            <v>4</v>
          </cell>
          <cell r="C2029" t="str">
            <v>Avian</v>
          </cell>
          <cell r="D2029" t="str">
            <v>chicken</v>
          </cell>
          <cell r="E2029" t="str">
            <v>China</v>
          </cell>
          <cell r="F2029" t="str">
            <v>E_Asia_E_China</v>
          </cell>
          <cell r="G2029" t="str">
            <v>H9N2</v>
          </cell>
          <cell r="H2029">
            <v>2012</v>
          </cell>
          <cell r="I2029" t="str">
            <v>A/chicken/Shanghai/C1/2012</v>
          </cell>
          <cell r="J2029" t="str">
            <v>2012/01/</v>
          </cell>
          <cell r="K2029" t="str">
            <v>Poultry</v>
          </cell>
          <cell r="L2029" t="str">
            <v>Poultry</v>
          </cell>
          <cell r="M2029" t="str">
            <v>Domestic animal</v>
          </cell>
          <cell r="N2029" t="str">
            <v>Domestic</v>
          </cell>
          <cell r="O2029" t="str">
            <v>Chicken</v>
          </cell>
        </row>
        <row r="2030">
          <cell r="A2030" t="str">
            <v>KC417047</v>
          </cell>
          <cell r="B2030">
            <v>4</v>
          </cell>
          <cell r="C2030" t="str">
            <v>Avian</v>
          </cell>
          <cell r="D2030" t="str">
            <v>chicken</v>
          </cell>
          <cell r="E2030" t="str">
            <v>China</v>
          </cell>
          <cell r="F2030" t="str">
            <v>E_Asia_E_China</v>
          </cell>
          <cell r="G2030" t="str">
            <v>H9N2</v>
          </cell>
          <cell r="H2030">
            <v>2012</v>
          </cell>
          <cell r="I2030" t="str">
            <v>A/chicken/Shanghai/C2/2012</v>
          </cell>
          <cell r="J2030" t="str">
            <v>2012/01/</v>
          </cell>
          <cell r="K2030" t="str">
            <v>Poultry</v>
          </cell>
          <cell r="L2030" t="str">
            <v>Poultry</v>
          </cell>
          <cell r="M2030" t="str">
            <v>Domestic animal</v>
          </cell>
          <cell r="N2030" t="str">
            <v>Domestic</v>
          </cell>
          <cell r="O2030" t="str">
            <v>Chicken</v>
          </cell>
        </row>
        <row r="2031">
          <cell r="A2031" t="str">
            <v>KC417048</v>
          </cell>
          <cell r="B2031">
            <v>4</v>
          </cell>
          <cell r="C2031" t="str">
            <v>Avian</v>
          </cell>
          <cell r="D2031" t="str">
            <v>chicken</v>
          </cell>
          <cell r="E2031" t="str">
            <v>China</v>
          </cell>
          <cell r="F2031" t="str">
            <v>E_Asia_E_China</v>
          </cell>
          <cell r="G2031" t="str">
            <v>H9N2</v>
          </cell>
          <cell r="H2031">
            <v>2012</v>
          </cell>
          <cell r="I2031" t="str">
            <v>A/chicken/Shanghai/C3/2012</v>
          </cell>
          <cell r="J2031" t="str">
            <v>2012/01/</v>
          </cell>
          <cell r="K2031" t="str">
            <v>Poultry</v>
          </cell>
          <cell r="L2031" t="str">
            <v>Poultry</v>
          </cell>
          <cell r="M2031" t="str">
            <v>Domestic animal</v>
          </cell>
          <cell r="N2031" t="str">
            <v>Domestic</v>
          </cell>
          <cell r="O2031" t="str">
            <v>Chicken</v>
          </cell>
        </row>
        <row r="2032">
          <cell r="A2032" t="str">
            <v>KC464598</v>
          </cell>
          <cell r="B2032">
            <v>4</v>
          </cell>
          <cell r="C2032" t="str">
            <v>Avian</v>
          </cell>
          <cell r="D2032" t="str">
            <v>brambling</v>
          </cell>
          <cell r="E2032" t="str">
            <v>China</v>
          </cell>
          <cell r="F2032" t="str">
            <v>E_Asia_E_China</v>
          </cell>
          <cell r="G2032" t="str">
            <v>H9N2</v>
          </cell>
          <cell r="H2032">
            <v>2012</v>
          </cell>
          <cell r="I2032" t="str">
            <v>A/brambling/Beijing/16/2012</v>
          </cell>
          <cell r="J2032">
            <v>41220</v>
          </cell>
          <cell r="K2032" t="str">
            <v>Passeriformes</v>
          </cell>
          <cell r="L2032" t="str">
            <v>Passeriformes</v>
          </cell>
          <cell r="M2032" t="str">
            <v>Wild bird</v>
          </cell>
          <cell r="N2032" t="str">
            <v>Wild</v>
          </cell>
          <cell r="O2032" t="str">
            <v>Other</v>
          </cell>
        </row>
        <row r="2033">
          <cell r="A2033" t="str">
            <v>KC541678</v>
          </cell>
          <cell r="B2033">
            <v>4</v>
          </cell>
          <cell r="C2033" t="str">
            <v>Avian</v>
          </cell>
          <cell r="D2033" t="str">
            <v>black-headed gull</v>
          </cell>
          <cell r="E2033" t="str">
            <v>Georgia</v>
          </cell>
          <cell r="F2033" t="str">
            <v>Middle_East</v>
          </cell>
          <cell r="G2033" t="str">
            <v>H9N1</v>
          </cell>
          <cell r="H2033">
            <v>2011</v>
          </cell>
          <cell r="I2033" t="str">
            <v>A/black-headed gull/Georgia/2/2011</v>
          </cell>
          <cell r="J2033">
            <v>40652</v>
          </cell>
          <cell r="K2033" t="str">
            <v>Charadriiformes</v>
          </cell>
          <cell r="L2033" t="str">
            <v>Charadriiformes</v>
          </cell>
          <cell r="M2033" t="str">
            <v>Wild bird</v>
          </cell>
          <cell r="N2033" t="str">
            <v>Wild</v>
          </cell>
          <cell r="O2033" t="str">
            <v>Other</v>
          </cell>
        </row>
        <row r="2034">
          <cell r="A2034" t="str">
            <v>KC541679</v>
          </cell>
          <cell r="B2034">
            <v>4</v>
          </cell>
          <cell r="C2034" t="str">
            <v>Avian</v>
          </cell>
          <cell r="D2034" t="str">
            <v>black-headed gull</v>
          </cell>
          <cell r="E2034" t="str">
            <v>Georgia</v>
          </cell>
          <cell r="F2034" t="str">
            <v>Middle_East</v>
          </cell>
          <cell r="G2034" t="str">
            <v>H9N3</v>
          </cell>
          <cell r="H2034">
            <v>2011</v>
          </cell>
          <cell r="I2034" t="str">
            <v>A/black-headed gull/Georgia/5/2011</v>
          </cell>
          <cell r="J2034">
            <v>40664</v>
          </cell>
          <cell r="K2034" t="str">
            <v>Charadriiformes</v>
          </cell>
          <cell r="L2034" t="str">
            <v>Charadriiformes</v>
          </cell>
          <cell r="M2034" t="str">
            <v>Wild bird</v>
          </cell>
          <cell r="N2034" t="str">
            <v>Wild</v>
          </cell>
          <cell r="O2034" t="str">
            <v>Charadriiformes</v>
          </cell>
        </row>
        <row r="2035">
          <cell r="A2035" t="str">
            <v>KC541683</v>
          </cell>
          <cell r="B2035">
            <v>4</v>
          </cell>
          <cell r="C2035" t="str">
            <v>Avian</v>
          </cell>
          <cell r="D2035" t="str">
            <v>Mediterranean gull</v>
          </cell>
          <cell r="E2035" t="str">
            <v>Georgia</v>
          </cell>
          <cell r="F2035" t="str">
            <v>Middle_East</v>
          </cell>
          <cell r="G2035" t="str">
            <v>H9N3</v>
          </cell>
          <cell r="H2035">
            <v>2011</v>
          </cell>
          <cell r="I2035" t="str">
            <v>A/Mediterranean gull/Georgia/1/2011</v>
          </cell>
          <cell r="J2035">
            <v>40665</v>
          </cell>
          <cell r="K2035" t="str">
            <v>Charadriiformes</v>
          </cell>
          <cell r="L2035" t="str">
            <v>Charadriiformes</v>
          </cell>
          <cell r="M2035" t="str">
            <v>Wild bird</v>
          </cell>
          <cell r="N2035" t="str">
            <v>Wild</v>
          </cell>
          <cell r="O2035" t="str">
            <v>Charadriiformes</v>
          </cell>
        </row>
        <row r="2036">
          <cell r="A2036" t="str">
            <v>KC555081</v>
          </cell>
          <cell r="B2036">
            <v>4</v>
          </cell>
          <cell r="C2036" t="str">
            <v>Avian</v>
          </cell>
          <cell r="D2036" t="str">
            <v>white bellied bustard</v>
          </cell>
          <cell r="E2036" t="str">
            <v>United Arab Emirates</v>
          </cell>
          <cell r="F2036" t="str">
            <v>Middle_East</v>
          </cell>
          <cell r="G2036" t="str">
            <v>H9N2</v>
          </cell>
          <cell r="H2036">
            <v>2011</v>
          </cell>
          <cell r="I2036" t="str">
            <v>A/white bellied bustard/United Arab Emirates/D1520/2011</v>
          </cell>
          <cell r="J2036">
            <v>40748</v>
          </cell>
          <cell r="K2036" t="str">
            <v>?</v>
          </cell>
          <cell r="L2036" t="str">
            <v>Gruiformes</v>
          </cell>
          <cell r="M2036" t="str">
            <v>Captive wild</v>
          </cell>
          <cell r="N2036" t="str">
            <v>Wild</v>
          </cell>
          <cell r="O2036" t="str">
            <v>Other</v>
          </cell>
        </row>
        <row r="2037">
          <cell r="A2037" t="str">
            <v>KC555089</v>
          </cell>
          <cell r="B2037">
            <v>4</v>
          </cell>
          <cell r="C2037" t="str">
            <v>Avian</v>
          </cell>
          <cell r="D2037" t="str">
            <v>pheasant</v>
          </cell>
          <cell r="E2037" t="str">
            <v>United Arab Emirates</v>
          </cell>
          <cell r="F2037" t="str">
            <v>Middle_East</v>
          </cell>
          <cell r="G2037" t="str">
            <v>H9N2</v>
          </cell>
          <cell r="H2037">
            <v>2011</v>
          </cell>
          <cell r="I2037" t="str">
            <v>A/pheasant/United Arab Emirates/D1521/2011</v>
          </cell>
          <cell r="J2037">
            <v>40748</v>
          </cell>
          <cell r="K2037" t="str">
            <v>?</v>
          </cell>
          <cell r="L2037" t="str">
            <v>Galliformes</v>
          </cell>
          <cell r="M2037" t="str">
            <v>Captive wild</v>
          </cell>
          <cell r="N2037" t="str">
            <v>Domestic</v>
          </cell>
          <cell r="O2037" t="str">
            <v>Domestic_duck/geese</v>
          </cell>
        </row>
        <row r="2038">
          <cell r="A2038" t="str">
            <v>KC555097</v>
          </cell>
          <cell r="B2038">
            <v>4</v>
          </cell>
          <cell r="C2038" t="str">
            <v>Avian</v>
          </cell>
          <cell r="D2038" t="str">
            <v>quail</v>
          </cell>
          <cell r="E2038" t="str">
            <v>United Arab Emirates</v>
          </cell>
          <cell r="F2038" t="str">
            <v>Middle_East</v>
          </cell>
          <cell r="G2038" t="str">
            <v>H9N2</v>
          </cell>
          <cell r="H2038">
            <v>2011</v>
          </cell>
          <cell r="I2038" t="str">
            <v>A/quail/United Arab Emirates/D1556/2011</v>
          </cell>
          <cell r="J2038">
            <v>40756</v>
          </cell>
          <cell r="K2038" t="str">
            <v>?</v>
          </cell>
          <cell r="L2038" t="str">
            <v>Galliformes</v>
          </cell>
          <cell r="M2038" t="str">
            <v>Captive wild</v>
          </cell>
          <cell r="N2038" t="str">
            <v>Domestic</v>
          </cell>
          <cell r="O2038" t="str">
            <v>Quail</v>
          </cell>
        </row>
        <row r="2039">
          <cell r="A2039" t="str">
            <v>KC555105</v>
          </cell>
          <cell r="B2039">
            <v>4</v>
          </cell>
          <cell r="C2039" t="str">
            <v>Avian</v>
          </cell>
          <cell r="D2039" t="str">
            <v>pheasant</v>
          </cell>
          <cell r="E2039" t="str">
            <v>United Arab Emirates</v>
          </cell>
          <cell r="F2039" t="str">
            <v>Middle_East</v>
          </cell>
          <cell r="G2039" t="str">
            <v>H9N2</v>
          </cell>
          <cell r="H2039">
            <v>2011</v>
          </cell>
          <cell r="I2039" t="str">
            <v>A/pheasant/United Arab Emirates/D1307.B/2011</v>
          </cell>
          <cell r="J2039">
            <v>40709</v>
          </cell>
          <cell r="K2039" t="str">
            <v>?</v>
          </cell>
          <cell r="L2039" t="str">
            <v>Galliformes</v>
          </cell>
          <cell r="M2039" t="str">
            <v>Captive wild</v>
          </cell>
          <cell r="N2039" t="str">
            <v>Domestic</v>
          </cell>
          <cell r="O2039" t="str">
            <v>Domestic_duck/geese</v>
          </cell>
        </row>
        <row r="2040">
          <cell r="A2040" t="str">
            <v>KC693645</v>
          </cell>
          <cell r="B2040">
            <v>4</v>
          </cell>
          <cell r="C2040" t="str">
            <v>Avian</v>
          </cell>
          <cell r="D2040" t="str">
            <v>white-fronted goose</v>
          </cell>
          <cell r="E2040" t="str">
            <v>South Korea</v>
          </cell>
          <cell r="F2040" t="str">
            <v>E_Asia_E_China</v>
          </cell>
          <cell r="G2040" t="str">
            <v>H9N2</v>
          </cell>
          <cell r="H2040">
            <v>2007</v>
          </cell>
          <cell r="I2040" t="str">
            <v>A/white-fronted goose/Korea/20-36/2007</v>
          </cell>
          <cell r="J2040">
            <v>39430</v>
          </cell>
          <cell r="K2040" t="str">
            <v>Anseriformes</v>
          </cell>
          <cell r="L2040" t="str">
            <v>Anseriformes</v>
          </cell>
          <cell r="M2040" t="str">
            <v>Wild bird</v>
          </cell>
          <cell r="N2040" t="str">
            <v>Wild</v>
          </cell>
          <cell r="O2040" t="str">
            <v>Anseriformes</v>
          </cell>
        </row>
        <row r="2041">
          <cell r="A2041" t="str">
            <v>KC757788</v>
          </cell>
          <cell r="B2041">
            <v>4</v>
          </cell>
          <cell r="C2041" t="str">
            <v>Avian</v>
          </cell>
          <cell r="D2041" t="str">
            <v>duck</v>
          </cell>
          <cell r="E2041" t="str">
            <v>Bangladesh</v>
          </cell>
          <cell r="F2041" t="str">
            <v>S_Asia</v>
          </cell>
          <cell r="G2041" t="str">
            <v>H9N2</v>
          </cell>
          <cell r="H2041">
            <v>2009</v>
          </cell>
          <cell r="I2041" t="str">
            <v>A/duck/Bangladesh/1231/2009</v>
          </cell>
          <cell r="J2041">
            <v>39847</v>
          </cell>
          <cell r="K2041" t="str">
            <v>?</v>
          </cell>
          <cell r="L2041" t="str">
            <v>Duck (unidentified)</v>
          </cell>
          <cell r="M2041" t="str">
            <v>Unidentified</v>
          </cell>
          <cell r="N2041" t="str">
            <v>Avian (unidentified)</v>
          </cell>
          <cell r="O2041" t="str">
            <v>NA</v>
          </cell>
        </row>
        <row r="2042">
          <cell r="A2042" t="str">
            <v>KC757796</v>
          </cell>
          <cell r="B2042">
            <v>4</v>
          </cell>
          <cell r="C2042" t="str">
            <v>Environment</v>
          </cell>
          <cell r="D2042" t="str">
            <v>environment</v>
          </cell>
          <cell r="E2042" t="str">
            <v>Bangladesh</v>
          </cell>
          <cell r="F2042" t="str">
            <v>S_Asia</v>
          </cell>
          <cell r="G2042" t="str">
            <v>H9N2</v>
          </cell>
          <cell r="H2042">
            <v>2011</v>
          </cell>
          <cell r="I2042" t="str">
            <v>A/environment/Bangladesh/12068/2011</v>
          </cell>
          <cell r="J2042">
            <v>40769</v>
          </cell>
          <cell r="K2042" t="str">
            <v>Environmental</v>
          </cell>
          <cell r="L2042" t="str">
            <v>Environmental</v>
          </cell>
          <cell r="M2042" t="str">
            <v>Environmental</v>
          </cell>
          <cell r="N2042" t="str">
            <v>Domestic</v>
          </cell>
          <cell r="O2042" t="str">
            <v>Environmental</v>
          </cell>
        </row>
        <row r="2043">
          <cell r="A2043" t="str">
            <v>KC757809</v>
          </cell>
          <cell r="B2043">
            <v>4</v>
          </cell>
          <cell r="C2043" t="str">
            <v>Environment</v>
          </cell>
          <cell r="D2043" t="str">
            <v>environment</v>
          </cell>
          <cell r="E2043" t="str">
            <v>Bangladesh</v>
          </cell>
          <cell r="F2043" t="str">
            <v>S_Asia</v>
          </cell>
          <cell r="G2043" t="str">
            <v>H9N2</v>
          </cell>
          <cell r="H2043">
            <v>2009</v>
          </cell>
          <cell r="I2043" t="str">
            <v>A/environment/Bangladesh/1041/2009</v>
          </cell>
          <cell r="J2043">
            <v>39821</v>
          </cell>
          <cell r="K2043" t="str">
            <v>Environmental</v>
          </cell>
          <cell r="L2043" t="str">
            <v>Environmental</v>
          </cell>
          <cell r="M2043" t="str">
            <v>Environmental</v>
          </cell>
          <cell r="N2043" t="str">
            <v>Domestic</v>
          </cell>
          <cell r="O2043" t="str">
            <v>Environmental</v>
          </cell>
        </row>
        <row r="2044">
          <cell r="A2044" t="str">
            <v>KC757817</v>
          </cell>
          <cell r="B2044">
            <v>4</v>
          </cell>
          <cell r="C2044" t="str">
            <v>Environment</v>
          </cell>
          <cell r="D2044" t="str">
            <v>environment</v>
          </cell>
          <cell r="E2044" t="str">
            <v>Bangladesh</v>
          </cell>
          <cell r="F2044" t="str">
            <v>S_Asia</v>
          </cell>
          <cell r="G2044" t="str">
            <v>H9N2</v>
          </cell>
          <cell r="H2044">
            <v>2011</v>
          </cell>
          <cell r="I2044" t="str">
            <v>A/environment/Bangladesh/12077/2011</v>
          </cell>
          <cell r="J2044">
            <v>40769</v>
          </cell>
          <cell r="K2044" t="str">
            <v>Environmental</v>
          </cell>
          <cell r="L2044" t="str">
            <v>Environmental</v>
          </cell>
          <cell r="M2044" t="str">
            <v>Environmental</v>
          </cell>
          <cell r="N2044" t="str">
            <v>Domestic</v>
          </cell>
          <cell r="O2044" t="str">
            <v>Environmental</v>
          </cell>
        </row>
        <row r="2045">
          <cell r="A2045" t="str">
            <v>KC757824</v>
          </cell>
          <cell r="B2045">
            <v>4</v>
          </cell>
          <cell r="C2045" t="str">
            <v>Avian</v>
          </cell>
          <cell r="D2045" t="str">
            <v>chicken</v>
          </cell>
          <cell r="E2045" t="str">
            <v>Bangladesh</v>
          </cell>
          <cell r="F2045" t="str">
            <v>S_Asia</v>
          </cell>
          <cell r="G2045" t="str">
            <v>H9N2</v>
          </cell>
          <cell r="H2045">
            <v>2011</v>
          </cell>
          <cell r="I2045" t="str">
            <v>A/chicken/Bangladesh/13916/2011</v>
          </cell>
          <cell r="J2045">
            <v>40871</v>
          </cell>
          <cell r="K2045" t="str">
            <v>Poultry</v>
          </cell>
          <cell r="L2045" t="str">
            <v>Poultry</v>
          </cell>
          <cell r="M2045" t="str">
            <v>Domestic animal</v>
          </cell>
          <cell r="N2045" t="str">
            <v>Domestic</v>
          </cell>
          <cell r="O2045" t="str">
            <v>Chicken</v>
          </cell>
        </row>
        <row r="2046">
          <cell r="A2046" t="str">
            <v>KC757832</v>
          </cell>
          <cell r="B2046">
            <v>4</v>
          </cell>
          <cell r="C2046" t="str">
            <v>Avian</v>
          </cell>
          <cell r="D2046" t="str">
            <v>chicken</v>
          </cell>
          <cell r="E2046" t="str">
            <v>Bangladesh</v>
          </cell>
          <cell r="F2046" t="str">
            <v>S_Asia</v>
          </cell>
          <cell r="G2046" t="str">
            <v>H9N2</v>
          </cell>
          <cell r="H2046">
            <v>2010</v>
          </cell>
          <cell r="I2046" t="str">
            <v>A/chicken/Bangladesh/8411/2010</v>
          </cell>
          <cell r="J2046">
            <v>40396</v>
          </cell>
          <cell r="K2046" t="str">
            <v>Poultry</v>
          </cell>
          <cell r="L2046" t="str">
            <v>Poultry</v>
          </cell>
          <cell r="M2046" t="str">
            <v>Domestic animal</v>
          </cell>
          <cell r="N2046" t="str">
            <v>Domestic</v>
          </cell>
          <cell r="O2046" t="str">
            <v>Chicken</v>
          </cell>
        </row>
        <row r="2047">
          <cell r="A2047" t="str">
            <v>KC757840</v>
          </cell>
          <cell r="B2047">
            <v>4</v>
          </cell>
          <cell r="C2047" t="str">
            <v>Avian</v>
          </cell>
          <cell r="D2047" t="str">
            <v>chicken</v>
          </cell>
          <cell r="E2047" t="str">
            <v>Bangladesh</v>
          </cell>
          <cell r="F2047" t="str">
            <v>S_Asia</v>
          </cell>
          <cell r="G2047" t="str">
            <v>H9N2</v>
          </cell>
          <cell r="H2047">
            <v>2011</v>
          </cell>
          <cell r="I2047" t="str">
            <v>A/chicken/Bangladesh/10450/2011</v>
          </cell>
          <cell r="J2047">
            <v>40593</v>
          </cell>
          <cell r="K2047" t="str">
            <v>Poultry</v>
          </cell>
          <cell r="L2047" t="str">
            <v>Poultry</v>
          </cell>
          <cell r="M2047" t="str">
            <v>Domestic animal</v>
          </cell>
          <cell r="N2047" t="str">
            <v>Domestic</v>
          </cell>
          <cell r="O2047" t="str">
            <v>Chicken</v>
          </cell>
        </row>
        <row r="2048">
          <cell r="A2048" t="str">
            <v>KC757848</v>
          </cell>
          <cell r="B2048">
            <v>4</v>
          </cell>
          <cell r="C2048" t="str">
            <v>Environment</v>
          </cell>
          <cell r="D2048" t="str">
            <v>environment</v>
          </cell>
          <cell r="E2048" t="str">
            <v>Bangladesh</v>
          </cell>
          <cell r="F2048" t="str">
            <v>S_Asia</v>
          </cell>
          <cell r="G2048" t="str">
            <v>H9N2</v>
          </cell>
          <cell r="H2048">
            <v>2010</v>
          </cell>
          <cell r="I2048" t="str">
            <v>A/environment/Bangladesh/9350/2010</v>
          </cell>
          <cell r="J2048">
            <v>40497</v>
          </cell>
          <cell r="K2048" t="str">
            <v>Environmental</v>
          </cell>
          <cell r="L2048" t="str">
            <v>Environmental</v>
          </cell>
          <cell r="M2048" t="str">
            <v>Environmental</v>
          </cell>
          <cell r="N2048" t="str">
            <v>Domestic</v>
          </cell>
          <cell r="O2048" t="str">
            <v>Environmental</v>
          </cell>
        </row>
        <row r="2049">
          <cell r="A2049" t="str">
            <v>KC757855</v>
          </cell>
          <cell r="B2049">
            <v>4</v>
          </cell>
          <cell r="C2049" t="str">
            <v>Avian</v>
          </cell>
          <cell r="D2049" t="str">
            <v>chicken</v>
          </cell>
          <cell r="E2049" t="str">
            <v>Bangladesh</v>
          </cell>
          <cell r="F2049" t="str">
            <v>S_Asia</v>
          </cell>
          <cell r="G2049" t="str">
            <v>H9N2</v>
          </cell>
          <cell r="H2049">
            <v>2010</v>
          </cell>
          <cell r="I2049" t="str">
            <v>A/chicken/Bangladesh/9334/2010</v>
          </cell>
          <cell r="J2049">
            <v>40497</v>
          </cell>
          <cell r="K2049" t="str">
            <v>Poultry</v>
          </cell>
          <cell r="L2049" t="str">
            <v>Poultry</v>
          </cell>
          <cell r="M2049" t="str">
            <v>Domestic animal</v>
          </cell>
          <cell r="N2049" t="str">
            <v>Domestic</v>
          </cell>
          <cell r="O2049" t="str">
            <v>Chicken</v>
          </cell>
        </row>
        <row r="2050">
          <cell r="A2050" t="str">
            <v>KC757863</v>
          </cell>
          <cell r="B2050">
            <v>4</v>
          </cell>
          <cell r="C2050" t="str">
            <v>Environment</v>
          </cell>
          <cell r="D2050" t="str">
            <v>environment</v>
          </cell>
          <cell r="E2050" t="str">
            <v>Bangladesh</v>
          </cell>
          <cell r="F2050" t="str">
            <v>S_Asia</v>
          </cell>
          <cell r="G2050" t="str">
            <v>H9N2</v>
          </cell>
          <cell r="H2050">
            <v>2010</v>
          </cell>
          <cell r="I2050" t="str">
            <v>A/environment/Bangladesh/5745/2010</v>
          </cell>
          <cell r="J2050">
            <v>40198</v>
          </cell>
          <cell r="K2050" t="str">
            <v>Environmental</v>
          </cell>
          <cell r="L2050" t="str">
            <v>Environmental</v>
          </cell>
          <cell r="M2050" t="str">
            <v>Environmental</v>
          </cell>
          <cell r="N2050" t="str">
            <v>Domestic</v>
          </cell>
          <cell r="O2050" t="str">
            <v>Environmental</v>
          </cell>
        </row>
        <row r="2051">
          <cell r="A2051" t="str">
            <v>KC757870</v>
          </cell>
          <cell r="B2051">
            <v>4</v>
          </cell>
          <cell r="C2051" t="str">
            <v>Environment</v>
          </cell>
          <cell r="D2051" t="str">
            <v>environment</v>
          </cell>
          <cell r="E2051" t="str">
            <v>Bangladesh</v>
          </cell>
          <cell r="F2051" t="str">
            <v>S_Asia</v>
          </cell>
          <cell r="G2051" t="str">
            <v>H9N2</v>
          </cell>
          <cell r="H2051">
            <v>2011</v>
          </cell>
          <cell r="I2051" t="str">
            <v>A/environment/Bangladesh/12103/2011</v>
          </cell>
          <cell r="J2051">
            <v>40769</v>
          </cell>
          <cell r="K2051" t="str">
            <v>Environmental</v>
          </cell>
          <cell r="L2051" t="str">
            <v>Environmental</v>
          </cell>
          <cell r="M2051" t="str">
            <v>Environmental</v>
          </cell>
          <cell r="N2051" t="str">
            <v>Domestic</v>
          </cell>
          <cell r="O2051" t="str">
            <v>Environmental</v>
          </cell>
        </row>
        <row r="2052">
          <cell r="A2052" t="str">
            <v>KC757885</v>
          </cell>
          <cell r="B2052">
            <v>4</v>
          </cell>
          <cell r="C2052" t="str">
            <v>Environment</v>
          </cell>
          <cell r="D2052" t="str">
            <v>environment</v>
          </cell>
          <cell r="E2052" t="str">
            <v>Bangladesh</v>
          </cell>
          <cell r="F2052" t="str">
            <v>S_Asia</v>
          </cell>
          <cell r="G2052" t="str">
            <v>H9N2</v>
          </cell>
          <cell r="H2052">
            <v>2009</v>
          </cell>
          <cell r="I2052" t="str">
            <v>A/environment/Bangladesh/907/2009</v>
          </cell>
          <cell r="J2052">
            <v>39820</v>
          </cell>
          <cell r="K2052" t="str">
            <v>Environmental</v>
          </cell>
          <cell r="L2052" t="str">
            <v>Environmental</v>
          </cell>
          <cell r="M2052" t="str">
            <v>Environmental</v>
          </cell>
          <cell r="N2052" t="str">
            <v>Domestic</v>
          </cell>
          <cell r="O2052" t="str">
            <v>Environmental</v>
          </cell>
        </row>
        <row r="2053">
          <cell r="A2053" t="str">
            <v>KC757893</v>
          </cell>
          <cell r="B2053">
            <v>4</v>
          </cell>
          <cell r="C2053" t="str">
            <v>Avian</v>
          </cell>
          <cell r="D2053" t="str">
            <v>chicken</v>
          </cell>
          <cell r="E2053" t="str">
            <v>Bangladesh</v>
          </cell>
          <cell r="F2053" t="str">
            <v>S_Asia</v>
          </cell>
          <cell r="G2053" t="str">
            <v>H9N2</v>
          </cell>
          <cell r="H2053">
            <v>2011</v>
          </cell>
          <cell r="I2053" t="str">
            <v>A/chicken/Bangladesh/11154/2011</v>
          </cell>
          <cell r="J2053">
            <v>40722</v>
          </cell>
          <cell r="K2053" t="str">
            <v>Poultry</v>
          </cell>
          <cell r="L2053" t="str">
            <v>Poultry</v>
          </cell>
          <cell r="M2053" t="str">
            <v>Domestic animal</v>
          </cell>
          <cell r="N2053" t="str">
            <v>Domestic</v>
          </cell>
          <cell r="O2053" t="str">
            <v>Chicken</v>
          </cell>
        </row>
        <row r="2054">
          <cell r="A2054" t="str">
            <v>KC757907</v>
          </cell>
          <cell r="B2054">
            <v>4</v>
          </cell>
          <cell r="C2054" t="str">
            <v>Environment</v>
          </cell>
          <cell r="D2054" t="str">
            <v>environment</v>
          </cell>
          <cell r="E2054" t="str">
            <v>Bangladesh</v>
          </cell>
          <cell r="F2054" t="str">
            <v>S_Asia</v>
          </cell>
          <cell r="G2054" t="str">
            <v>H9N2</v>
          </cell>
          <cell r="H2054">
            <v>2010</v>
          </cell>
          <cell r="I2054" t="str">
            <v>A/environment/Bangladesh/9457/2010</v>
          </cell>
          <cell r="J2054">
            <v>40521</v>
          </cell>
          <cell r="K2054" t="str">
            <v>Environmental</v>
          </cell>
          <cell r="L2054" t="str">
            <v>Environmental</v>
          </cell>
          <cell r="M2054" t="str">
            <v>Environmental</v>
          </cell>
          <cell r="N2054" t="str">
            <v>Domestic</v>
          </cell>
          <cell r="O2054" t="str">
            <v>Environmental</v>
          </cell>
        </row>
        <row r="2055">
          <cell r="A2055" t="str">
            <v>KC757915</v>
          </cell>
          <cell r="B2055">
            <v>4</v>
          </cell>
          <cell r="C2055" t="str">
            <v>Avian</v>
          </cell>
          <cell r="D2055" t="str">
            <v>chicken</v>
          </cell>
          <cell r="E2055" t="str">
            <v>Bangladesh</v>
          </cell>
          <cell r="F2055" t="str">
            <v>S_Asia</v>
          </cell>
          <cell r="G2055" t="str">
            <v>H9N2</v>
          </cell>
          <cell r="H2055">
            <v>2011</v>
          </cell>
          <cell r="I2055" t="str">
            <v>A/chicken/Bangladesh/10401/2011</v>
          </cell>
          <cell r="J2055">
            <v>40593</v>
          </cell>
          <cell r="K2055" t="str">
            <v>Poultry</v>
          </cell>
          <cell r="L2055" t="str">
            <v>Poultry</v>
          </cell>
          <cell r="M2055" t="str">
            <v>Domestic animal</v>
          </cell>
          <cell r="N2055" t="str">
            <v>Domestic</v>
          </cell>
          <cell r="O2055" t="str">
            <v>Chicken</v>
          </cell>
        </row>
        <row r="2056">
          <cell r="A2056" t="str">
            <v>KC757922</v>
          </cell>
          <cell r="B2056">
            <v>4</v>
          </cell>
          <cell r="C2056" t="str">
            <v>Environment</v>
          </cell>
          <cell r="D2056" t="str">
            <v>environment</v>
          </cell>
          <cell r="E2056" t="str">
            <v>Bangladesh</v>
          </cell>
          <cell r="F2056" t="str">
            <v>S_Asia</v>
          </cell>
          <cell r="G2056" t="str">
            <v>H9N2</v>
          </cell>
          <cell r="H2056">
            <v>2011</v>
          </cell>
          <cell r="I2056" t="str">
            <v>A/environment/Bangladesh/10316/2011</v>
          </cell>
          <cell r="J2056">
            <v>40593</v>
          </cell>
          <cell r="K2056" t="str">
            <v>Environmental</v>
          </cell>
          <cell r="L2056" t="str">
            <v>Environmental</v>
          </cell>
          <cell r="M2056" t="str">
            <v>Environmental</v>
          </cell>
          <cell r="N2056" t="str">
            <v>Domestic</v>
          </cell>
          <cell r="O2056" t="str">
            <v>Environmental</v>
          </cell>
        </row>
        <row r="2057">
          <cell r="A2057" t="str">
            <v>KC757929</v>
          </cell>
          <cell r="B2057">
            <v>4</v>
          </cell>
          <cell r="C2057" t="str">
            <v>Environment</v>
          </cell>
          <cell r="D2057" t="str">
            <v>environment</v>
          </cell>
          <cell r="E2057" t="str">
            <v>Bangladesh</v>
          </cell>
          <cell r="F2057" t="str">
            <v>S_Asia</v>
          </cell>
          <cell r="G2057" t="str">
            <v>H9N2</v>
          </cell>
          <cell r="H2057">
            <v>2011</v>
          </cell>
          <cell r="I2057" t="str">
            <v>A/environment/Bangladesh/12119/2011</v>
          </cell>
          <cell r="J2057">
            <v>40769</v>
          </cell>
          <cell r="K2057" t="str">
            <v>Environmental</v>
          </cell>
          <cell r="L2057" t="str">
            <v>Environmental</v>
          </cell>
          <cell r="M2057" t="str">
            <v>Environmental</v>
          </cell>
          <cell r="N2057" t="str">
            <v>Domestic</v>
          </cell>
          <cell r="O2057" t="str">
            <v>Environmental</v>
          </cell>
        </row>
        <row r="2058">
          <cell r="A2058" t="str">
            <v>KC757937</v>
          </cell>
          <cell r="B2058">
            <v>4</v>
          </cell>
          <cell r="C2058" t="str">
            <v>Environment</v>
          </cell>
          <cell r="D2058" t="str">
            <v>environment</v>
          </cell>
          <cell r="E2058" t="str">
            <v>Bangladesh</v>
          </cell>
          <cell r="F2058" t="str">
            <v>S_Asia</v>
          </cell>
          <cell r="G2058" t="str">
            <v>H9N2</v>
          </cell>
          <cell r="H2058">
            <v>2010</v>
          </cell>
          <cell r="I2058" t="str">
            <v>A/environment/Bangladesh/8463/2010</v>
          </cell>
          <cell r="J2058">
            <v>40422</v>
          </cell>
          <cell r="K2058" t="str">
            <v>Environmental</v>
          </cell>
          <cell r="L2058" t="str">
            <v>Environmental</v>
          </cell>
          <cell r="M2058" t="str">
            <v>Environmental</v>
          </cell>
          <cell r="N2058" t="str">
            <v>Domestic</v>
          </cell>
          <cell r="O2058" t="str">
            <v>Environmental</v>
          </cell>
        </row>
        <row r="2059">
          <cell r="A2059" t="str">
            <v>KC757943</v>
          </cell>
          <cell r="B2059">
            <v>4</v>
          </cell>
          <cell r="C2059" t="str">
            <v>Environment</v>
          </cell>
          <cell r="D2059" t="str">
            <v>environment</v>
          </cell>
          <cell r="E2059" t="str">
            <v>Bangladesh</v>
          </cell>
          <cell r="F2059" t="str">
            <v>S_Asia</v>
          </cell>
          <cell r="G2059" t="str">
            <v>H9N2</v>
          </cell>
          <cell r="H2059">
            <v>2011</v>
          </cell>
          <cell r="I2059" t="str">
            <v>A/environment/Bangladesh/12116/2011</v>
          </cell>
          <cell r="J2059">
            <v>40769</v>
          </cell>
          <cell r="K2059" t="str">
            <v>Environmental</v>
          </cell>
          <cell r="L2059" t="str">
            <v>Environmental</v>
          </cell>
          <cell r="M2059" t="str">
            <v>Environmental</v>
          </cell>
          <cell r="N2059" t="str">
            <v>Domestic</v>
          </cell>
          <cell r="O2059" t="str">
            <v>Environmental</v>
          </cell>
        </row>
        <row r="2060">
          <cell r="A2060" t="str">
            <v>KC757951</v>
          </cell>
          <cell r="B2060">
            <v>4</v>
          </cell>
          <cell r="C2060" t="str">
            <v>Avian</v>
          </cell>
          <cell r="D2060" t="str">
            <v>chicken</v>
          </cell>
          <cell r="E2060" t="str">
            <v>Bangladesh</v>
          </cell>
          <cell r="F2060" t="str">
            <v>S_Asia</v>
          </cell>
          <cell r="G2060" t="str">
            <v>H9N2</v>
          </cell>
          <cell r="H2060">
            <v>2010</v>
          </cell>
          <cell r="I2060" t="str">
            <v>A/chicken/Bangladesh/9029/2010</v>
          </cell>
          <cell r="J2060">
            <v>40466</v>
          </cell>
          <cell r="K2060" t="str">
            <v>Poultry</v>
          </cell>
          <cell r="L2060" t="str">
            <v>Poultry</v>
          </cell>
          <cell r="M2060" t="str">
            <v>Domestic animal</v>
          </cell>
          <cell r="N2060" t="str">
            <v>Domestic</v>
          </cell>
          <cell r="O2060" t="str">
            <v>Chicken</v>
          </cell>
        </row>
        <row r="2061">
          <cell r="A2061" t="str">
            <v>KC757959</v>
          </cell>
          <cell r="B2061">
            <v>4</v>
          </cell>
          <cell r="C2061" t="str">
            <v>Environment</v>
          </cell>
          <cell r="D2061" t="str">
            <v>environment</v>
          </cell>
          <cell r="E2061" t="str">
            <v>Bangladesh</v>
          </cell>
          <cell r="F2061" t="str">
            <v>S_Asia</v>
          </cell>
          <cell r="G2061" t="str">
            <v>H9N2</v>
          </cell>
          <cell r="H2061">
            <v>2011</v>
          </cell>
          <cell r="I2061" t="str">
            <v>A/environment/Bangladesh/10306/2011</v>
          </cell>
          <cell r="J2061">
            <v>40593</v>
          </cell>
          <cell r="K2061" t="str">
            <v>Environmental</v>
          </cell>
          <cell r="L2061" t="str">
            <v>Environmental</v>
          </cell>
          <cell r="M2061" t="str">
            <v>Environmental</v>
          </cell>
          <cell r="N2061" t="str">
            <v>Domestic</v>
          </cell>
          <cell r="O2061" t="str">
            <v>Environmental</v>
          </cell>
        </row>
        <row r="2062">
          <cell r="A2062" t="str">
            <v>KC757967</v>
          </cell>
          <cell r="B2062">
            <v>4</v>
          </cell>
          <cell r="C2062" t="str">
            <v>Avian</v>
          </cell>
          <cell r="D2062" t="str">
            <v>chicken</v>
          </cell>
          <cell r="E2062" t="str">
            <v>Bangladesh</v>
          </cell>
          <cell r="F2062" t="str">
            <v>S_Asia</v>
          </cell>
          <cell r="G2062" t="str">
            <v>H9N2</v>
          </cell>
          <cell r="H2062">
            <v>2009</v>
          </cell>
          <cell r="I2062" t="str">
            <v>A/chicken/Bangladesh/2075/2009</v>
          </cell>
          <cell r="J2062">
            <v>39894</v>
          </cell>
          <cell r="K2062" t="str">
            <v>Poultry</v>
          </cell>
          <cell r="L2062" t="str">
            <v>Poultry</v>
          </cell>
          <cell r="M2062" t="str">
            <v>Domestic animal</v>
          </cell>
          <cell r="N2062" t="str">
            <v>Domestic</v>
          </cell>
          <cell r="O2062" t="str">
            <v>Chicken</v>
          </cell>
        </row>
        <row r="2063">
          <cell r="A2063" t="str">
            <v>KC757975</v>
          </cell>
          <cell r="B2063">
            <v>4</v>
          </cell>
          <cell r="C2063" t="str">
            <v>Avian</v>
          </cell>
          <cell r="D2063" t="str">
            <v>pigeon</v>
          </cell>
          <cell r="E2063" t="str">
            <v>Bangladesh</v>
          </cell>
          <cell r="F2063" t="str">
            <v>S_Asia</v>
          </cell>
          <cell r="G2063" t="str">
            <v>H9N2</v>
          </cell>
          <cell r="H2063">
            <v>2009</v>
          </cell>
          <cell r="I2063" t="str">
            <v>A/pigeon/Bangladesh/4303/2009</v>
          </cell>
          <cell r="J2063">
            <v>40035</v>
          </cell>
          <cell r="K2063" t="str">
            <v>?</v>
          </cell>
          <cell r="L2063" t="str">
            <v>Columbiformes</v>
          </cell>
          <cell r="M2063" t="str">
            <v>Wild bird</v>
          </cell>
          <cell r="N2063" t="str">
            <v>Wild</v>
          </cell>
          <cell r="O2063" t="str">
            <v>Other</v>
          </cell>
        </row>
        <row r="2064">
          <cell r="A2064" t="str">
            <v>KC757983</v>
          </cell>
          <cell r="B2064">
            <v>4</v>
          </cell>
          <cell r="C2064" t="str">
            <v>Environment</v>
          </cell>
          <cell r="D2064" t="str">
            <v>environment</v>
          </cell>
          <cell r="E2064" t="str">
            <v>Bangladesh</v>
          </cell>
          <cell r="F2064" t="str">
            <v>S_Asia</v>
          </cell>
          <cell r="G2064" t="str">
            <v>H9N2</v>
          </cell>
          <cell r="H2064">
            <v>2009</v>
          </cell>
          <cell r="I2064" t="str">
            <v>A/environment/Bangladesh/5144/2009</v>
          </cell>
          <cell r="J2064">
            <v>40174</v>
          </cell>
          <cell r="K2064" t="str">
            <v>Environmental</v>
          </cell>
          <cell r="L2064" t="str">
            <v>Environmental</v>
          </cell>
          <cell r="M2064" t="str">
            <v>Environmental</v>
          </cell>
          <cell r="N2064" t="str">
            <v>Domestic</v>
          </cell>
          <cell r="O2064" t="str">
            <v>Environmental</v>
          </cell>
        </row>
        <row r="2065">
          <cell r="A2065" t="str">
            <v>KC757991</v>
          </cell>
          <cell r="B2065">
            <v>4</v>
          </cell>
          <cell r="C2065" t="str">
            <v>Avian</v>
          </cell>
          <cell r="D2065" t="str">
            <v>chicken</v>
          </cell>
          <cell r="E2065" t="str">
            <v>Bangladesh</v>
          </cell>
          <cell r="F2065" t="str">
            <v>S_Asia</v>
          </cell>
          <cell r="G2065" t="str">
            <v>H9N2</v>
          </cell>
          <cell r="H2065">
            <v>2010</v>
          </cell>
          <cell r="I2065" t="str">
            <v>A/chicken/Bangladesh/8996/2010</v>
          </cell>
          <cell r="J2065">
            <v>40466</v>
          </cell>
          <cell r="K2065" t="str">
            <v>Poultry</v>
          </cell>
          <cell r="L2065" t="str">
            <v>Poultry</v>
          </cell>
          <cell r="M2065" t="str">
            <v>Domestic animal</v>
          </cell>
          <cell r="N2065" t="str">
            <v>Domestic</v>
          </cell>
          <cell r="O2065" t="str">
            <v>Chicken</v>
          </cell>
        </row>
        <row r="2066">
          <cell r="A2066" t="str">
            <v>KC757999</v>
          </cell>
          <cell r="B2066">
            <v>4</v>
          </cell>
          <cell r="C2066" t="str">
            <v>Avian</v>
          </cell>
          <cell r="D2066" t="str">
            <v>chicken</v>
          </cell>
          <cell r="E2066" t="str">
            <v>Bangladesh</v>
          </cell>
          <cell r="F2066" t="str">
            <v>S_Asia</v>
          </cell>
          <cell r="G2066" t="str">
            <v>H9N2</v>
          </cell>
          <cell r="H2066">
            <v>2009</v>
          </cell>
          <cell r="I2066" t="str">
            <v>A/chicken/Bangladesh/5209/2009</v>
          </cell>
          <cell r="J2066">
            <v>40174</v>
          </cell>
          <cell r="K2066" t="str">
            <v>Poultry</v>
          </cell>
          <cell r="L2066" t="str">
            <v>Poultry</v>
          </cell>
          <cell r="M2066" t="str">
            <v>Domestic animal</v>
          </cell>
          <cell r="N2066" t="str">
            <v>Domestic</v>
          </cell>
          <cell r="O2066" t="str">
            <v>Chicken</v>
          </cell>
        </row>
        <row r="2067">
          <cell r="A2067" t="str">
            <v>KC758007</v>
          </cell>
          <cell r="B2067">
            <v>4</v>
          </cell>
          <cell r="C2067" t="str">
            <v>Environment</v>
          </cell>
          <cell r="D2067" t="str">
            <v>environment</v>
          </cell>
          <cell r="E2067" t="str">
            <v>Bangladesh</v>
          </cell>
          <cell r="F2067" t="str">
            <v>S_Asia</v>
          </cell>
          <cell r="G2067" t="str">
            <v>H9N2</v>
          </cell>
          <cell r="H2067">
            <v>2010</v>
          </cell>
          <cell r="I2067" t="str">
            <v>A/environment/Bangladesh/8202/2010</v>
          </cell>
          <cell r="J2067">
            <v>40397</v>
          </cell>
          <cell r="K2067" t="str">
            <v>Environmental</v>
          </cell>
          <cell r="L2067" t="str">
            <v>Environmental</v>
          </cell>
          <cell r="M2067" t="str">
            <v>Environmental</v>
          </cell>
          <cell r="N2067" t="str">
            <v>Domestic</v>
          </cell>
          <cell r="O2067" t="str">
            <v>Environmental</v>
          </cell>
        </row>
        <row r="2068">
          <cell r="A2068" t="str">
            <v>KC758015</v>
          </cell>
          <cell r="B2068">
            <v>4</v>
          </cell>
          <cell r="C2068" t="str">
            <v>Avian</v>
          </cell>
          <cell r="D2068" t="str">
            <v>chicken</v>
          </cell>
          <cell r="E2068" t="str">
            <v>Bangladesh</v>
          </cell>
          <cell r="F2068" t="str">
            <v>S_Asia</v>
          </cell>
          <cell r="G2068" t="str">
            <v>H9N2</v>
          </cell>
          <cell r="H2068">
            <v>2011</v>
          </cell>
          <cell r="I2068" t="str">
            <v>A/chicken/Bangladesh/10897/2011</v>
          </cell>
          <cell r="J2068">
            <v>40692</v>
          </cell>
          <cell r="K2068" t="str">
            <v>Poultry</v>
          </cell>
          <cell r="L2068" t="str">
            <v>Poultry</v>
          </cell>
          <cell r="M2068" t="str">
            <v>Domestic animal</v>
          </cell>
          <cell r="N2068" t="str">
            <v>Domestic</v>
          </cell>
          <cell r="O2068" t="str">
            <v>Chicken</v>
          </cell>
        </row>
        <row r="2069">
          <cell r="A2069" t="str">
            <v>KC758023</v>
          </cell>
          <cell r="B2069">
            <v>4</v>
          </cell>
          <cell r="C2069" t="str">
            <v>Environment</v>
          </cell>
          <cell r="D2069" t="str">
            <v>environment</v>
          </cell>
          <cell r="E2069" t="str">
            <v>Bangladesh</v>
          </cell>
          <cell r="F2069" t="str">
            <v>S_Asia</v>
          </cell>
          <cell r="G2069" t="str">
            <v>H9N2</v>
          </cell>
          <cell r="H2069">
            <v>2010</v>
          </cell>
          <cell r="I2069" t="str">
            <v>A/environment/Bangladesh/8465/2010</v>
          </cell>
          <cell r="J2069">
            <v>40422</v>
          </cell>
          <cell r="K2069" t="str">
            <v>Environmental</v>
          </cell>
          <cell r="L2069" t="str">
            <v>Environmental</v>
          </cell>
          <cell r="M2069" t="str">
            <v>Environmental</v>
          </cell>
          <cell r="N2069" t="str">
            <v>Domestic</v>
          </cell>
          <cell r="O2069" t="str">
            <v>Environmental</v>
          </cell>
        </row>
        <row r="2070">
          <cell r="A2070" t="str">
            <v>KC758030</v>
          </cell>
          <cell r="B2070">
            <v>4</v>
          </cell>
          <cell r="C2070" t="str">
            <v>Avian</v>
          </cell>
          <cell r="D2070" t="str">
            <v>chicken</v>
          </cell>
          <cell r="E2070" t="str">
            <v>Bangladesh</v>
          </cell>
          <cell r="F2070" t="str">
            <v>S_Asia</v>
          </cell>
          <cell r="G2070" t="str">
            <v>H9N2</v>
          </cell>
          <cell r="H2070">
            <v>2010</v>
          </cell>
          <cell r="I2070" t="str">
            <v>A/chicken/Bangladesh/8725/2010</v>
          </cell>
          <cell r="J2070">
            <v>40422</v>
          </cell>
          <cell r="K2070" t="str">
            <v>Poultry</v>
          </cell>
          <cell r="L2070" t="str">
            <v>Poultry</v>
          </cell>
          <cell r="M2070" t="str">
            <v>Domestic animal</v>
          </cell>
          <cell r="N2070" t="str">
            <v>Domestic</v>
          </cell>
          <cell r="O2070" t="str">
            <v>Chicken</v>
          </cell>
        </row>
        <row r="2071">
          <cell r="A2071" t="str">
            <v>KC758037</v>
          </cell>
          <cell r="B2071">
            <v>4</v>
          </cell>
          <cell r="C2071" t="str">
            <v>Avian</v>
          </cell>
          <cell r="D2071" t="str">
            <v>chicken</v>
          </cell>
          <cell r="E2071" t="str">
            <v>Bangladesh</v>
          </cell>
          <cell r="F2071" t="str">
            <v>S_Asia</v>
          </cell>
          <cell r="G2071" t="str">
            <v>H9N2</v>
          </cell>
          <cell r="H2071">
            <v>2011</v>
          </cell>
          <cell r="I2071" t="str">
            <v>A/chicken/Bangladesh/13962/2011</v>
          </cell>
          <cell r="J2071">
            <v>40871</v>
          </cell>
          <cell r="K2071" t="str">
            <v>Poultry</v>
          </cell>
          <cell r="L2071" t="str">
            <v>Poultry</v>
          </cell>
          <cell r="M2071" t="str">
            <v>Domestic animal</v>
          </cell>
          <cell r="N2071" t="str">
            <v>Domestic</v>
          </cell>
          <cell r="O2071" t="str">
            <v>Chicken</v>
          </cell>
        </row>
        <row r="2072">
          <cell r="A2072" t="str">
            <v>KC758060</v>
          </cell>
          <cell r="B2072">
            <v>4</v>
          </cell>
          <cell r="C2072" t="str">
            <v>Avian</v>
          </cell>
          <cell r="D2072" t="str">
            <v>chicken</v>
          </cell>
          <cell r="E2072" t="str">
            <v>Bangladesh</v>
          </cell>
          <cell r="F2072" t="str">
            <v>S_Asia</v>
          </cell>
          <cell r="G2072" t="str">
            <v>H9N2</v>
          </cell>
          <cell r="H2072">
            <v>2010</v>
          </cell>
          <cell r="I2072" t="str">
            <v>A/chicken/Bangladesh/8413/2010</v>
          </cell>
          <cell r="J2072">
            <v>40396</v>
          </cell>
          <cell r="K2072" t="str">
            <v>Poultry</v>
          </cell>
          <cell r="L2072" t="str">
            <v>Poultry</v>
          </cell>
          <cell r="M2072" t="str">
            <v>Domestic animal</v>
          </cell>
          <cell r="N2072" t="str">
            <v>Domestic</v>
          </cell>
          <cell r="O2072" t="str">
            <v>Chicken</v>
          </cell>
        </row>
        <row r="2073">
          <cell r="A2073" t="str">
            <v>KC758067</v>
          </cell>
          <cell r="B2073">
            <v>4</v>
          </cell>
          <cell r="C2073" t="str">
            <v>Environment</v>
          </cell>
          <cell r="D2073" t="str">
            <v>environment</v>
          </cell>
          <cell r="E2073" t="str">
            <v>Bangladesh</v>
          </cell>
          <cell r="F2073" t="str">
            <v>S_Asia</v>
          </cell>
          <cell r="G2073" t="str">
            <v>H9N2</v>
          </cell>
          <cell r="H2073">
            <v>2010</v>
          </cell>
          <cell r="I2073" t="str">
            <v>A/environment/Bangladesh/9306/2010</v>
          </cell>
          <cell r="J2073">
            <v>40497</v>
          </cell>
          <cell r="K2073" t="str">
            <v>Environmental</v>
          </cell>
          <cell r="L2073" t="str">
            <v>Environmental</v>
          </cell>
          <cell r="M2073" t="str">
            <v>Environmental</v>
          </cell>
          <cell r="N2073" t="str">
            <v>Domestic</v>
          </cell>
          <cell r="O2073" t="str">
            <v>Environmental</v>
          </cell>
        </row>
        <row r="2074">
          <cell r="A2074" t="str">
            <v>KC758075</v>
          </cell>
          <cell r="B2074">
            <v>4</v>
          </cell>
          <cell r="C2074" t="str">
            <v>Environment</v>
          </cell>
          <cell r="D2074" t="str">
            <v>environment</v>
          </cell>
          <cell r="E2074" t="str">
            <v>Bangladesh</v>
          </cell>
          <cell r="F2074" t="str">
            <v>S_Asia</v>
          </cell>
          <cell r="G2074" t="str">
            <v>H9N2</v>
          </cell>
          <cell r="H2074">
            <v>2011</v>
          </cell>
          <cell r="I2074" t="str">
            <v>A/environment/Bangladesh/11597/2011</v>
          </cell>
          <cell r="J2074">
            <v>40744</v>
          </cell>
          <cell r="K2074" t="str">
            <v>Environmental</v>
          </cell>
          <cell r="L2074" t="str">
            <v>Environmental</v>
          </cell>
          <cell r="M2074" t="str">
            <v>Environmental</v>
          </cell>
          <cell r="N2074" t="str">
            <v>Domestic</v>
          </cell>
          <cell r="O2074" t="str">
            <v>Environmental</v>
          </cell>
        </row>
        <row r="2075">
          <cell r="A2075" t="str">
            <v>KC758083</v>
          </cell>
          <cell r="B2075">
            <v>4</v>
          </cell>
          <cell r="C2075" t="str">
            <v>Environment</v>
          </cell>
          <cell r="D2075" t="str">
            <v>environment</v>
          </cell>
          <cell r="E2075" t="str">
            <v>Bangladesh</v>
          </cell>
          <cell r="F2075" t="str">
            <v>S_Asia</v>
          </cell>
          <cell r="G2075" t="str">
            <v>H9N2</v>
          </cell>
          <cell r="H2075">
            <v>2011</v>
          </cell>
          <cell r="I2075" t="str">
            <v>A/environment/Bangladesh/10234/2011</v>
          </cell>
          <cell r="J2075">
            <v>40582</v>
          </cell>
          <cell r="K2075" t="str">
            <v>Environmental</v>
          </cell>
          <cell r="L2075" t="str">
            <v>Environmental</v>
          </cell>
          <cell r="M2075" t="str">
            <v>Environmental</v>
          </cell>
          <cell r="N2075" t="str">
            <v>Domestic</v>
          </cell>
          <cell r="O2075" t="str">
            <v>Environmental</v>
          </cell>
        </row>
        <row r="2076">
          <cell r="A2076" t="str">
            <v>KC758091</v>
          </cell>
          <cell r="B2076">
            <v>4</v>
          </cell>
          <cell r="C2076" t="str">
            <v>Environment</v>
          </cell>
          <cell r="D2076" t="str">
            <v>environment</v>
          </cell>
          <cell r="E2076" t="str">
            <v>Bangladesh</v>
          </cell>
          <cell r="F2076" t="str">
            <v>S_Asia</v>
          </cell>
          <cell r="G2076" t="str">
            <v>H9N2</v>
          </cell>
          <cell r="H2076">
            <v>2011</v>
          </cell>
          <cell r="I2076" t="str">
            <v>A/environment/Bangladesh/10307/2011</v>
          </cell>
          <cell r="J2076">
            <v>40593</v>
          </cell>
          <cell r="K2076" t="str">
            <v>Environmental</v>
          </cell>
          <cell r="L2076" t="str">
            <v>Environmental</v>
          </cell>
          <cell r="M2076" t="str">
            <v>Environmental</v>
          </cell>
          <cell r="N2076" t="str">
            <v>Domestic</v>
          </cell>
          <cell r="O2076" t="str">
            <v>Environmental</v>
          </cell>
        </row>
        <row r="2077">
          <cell r="A2077" t="str">
            <v>KC758099</v>
          </cell>
          <cell r="B2077">
            <v>4</v>
          </cell>
          <cell r="C2077" t="str">
            <v>Environment</v>
          </cell>
          <cell r="D2077" t="str">
            <v>environment</v>
          </cell>
          <cell r="E2077" t="str">
            <v>Bangladesh</v>
          </cell>
          <cell r="F2077" t="str">
            <v>S_Asia</v>
          </cell>
          <cell r="G2077" t="str">
            <v>H9N2</v>
          </cell>
          <cell r="H2077">
            <v>2011</v>
          </cell>
          <cell r="I2077" t="str">
            <v>A/environment/Bangladesh/11173/2011</v>
          </cell>
          <cell r="J2077">
            <v>40722</v>
          </cell>
          <cell r="K2077" t="str">
            <v>Environmental</v>
          </cell>
          <cell r="L2077" t="str">
            <v>Environmental</v>
          </cell>
          <cell r="M2077" t="str">
            <v>Environmental</v>
          </cell>
          <cell r="N2077" t="str">
            <v>Domestic</v>
          </cell>
          <cell r="O2077" t="str">
            <v>Environmental</v>
          </cell>
        </row>
        <row r="2078">
          <cell r="A2078" t="str">
            <v>KC758106</v>
          </cell>
          <cell r="B2078">
            <v>4</v>
          </cell>
          <cell r="C2078" t="str">
            <v>Avian</v>
          </cell>
          <cell r="D2078" t="str">
            <v>chicken</v>
          </cell>
          <cell r="E2078" t="str">
            <v>Bangladesh</v>
          </cell>
          <cell r="F2078" t="str">
            <v>S_Asia</v>
          </cell>
          <cell r="G2078" t="str">
            <v>H9N2</v>
          </cell>
          <cell r="H2078">
            <v>2011</v>
          </cell>
          <cell r="I2078" t="str">
            <v>A/chicken/Bangladesh/11309/2011</v>
          </cell>
          <cell r="J2078">
            <v>40724</v>
          </cell>
          <cell r="K2078" t="str">
            <v>Poultry</v>
          </cell>
          <cell r="L2078" t="str">
            <v>Poultry</v>
          </cell>
          <cell r="M2078" t="str">
            <v>Domestic animal</v>
          </cell>
          <cell r="N2078" t="str">
            <v>Domestic</v>
          </cell>
          <cell r="O2078" t="str">
            <v>Chicken</v>
          </cell>
        </row>
        <row r="2079">
          <cell r="A2079" t="str">
            <v>KC758114</v>
          </cell>
          <cell r="B2079">
            <v>4</v>
          </cell>
          <cell r="C2079" t="str">
            <v>Environment</v>
          </cell>
          <cell r="D2079" t="str">
            <v>environment</v>
          </cell>
          <cell r="E2079" t="str">
            <v>Bangladesh</v>
          </cell>
          <cell r="F2079" t="str">
            <v>S_Asia</v>
          </cell>
          <cell r="G2079" t="str">
            <v>H9N2</v>
          </cell>
          <cell r="H2079">
            <v>2011</v>
          </cell>
          <cell r="I2079" t="str">
            <v>A/environment/Bangladesh/10313/2011</v>
          </cell>
          <cell r="J2079">
            <v>40593</v>
          </cell>
          <cell r="K2079" t="str">
            <v>Environmental</v>
          </cell>
          <cell r="L2079" t="str">
            <v>Environmental</v>
          </cell>
          <cell r="M2079" t="str">
            <v>Environmental</v>
          </cell>
          <cell r="N2079" t="str">
            <v>Domestic</v>
          </cell>
          <cell r="O2079" t="str">
            <v>Environmental</v>
          </cell>
        </row>
        <row r="2080">
          <cell r="A2080" t="str">
            <v>KC767259</v>
          </cell>
          <cell r="B2080">
            <v>4</v>
          </cell>
          <cell r="C2080" t="str">
            <v>Avian</v>
          </cell>
          <cell r="D2080" t="str">
            <v>chicken</v>
          </cell>
          <cell r="E2080" t="str">
            <v>China</v>
          </cell>
          <cell r="F2080" t="str">
            <v>China_West</v>
          </cell>
          <cell r="G2080" t="str">
            <v>H9N2</v>
          </cell>
          <cell r="H2080">
            <v>2012</v>
          </cell>
          <cell r="I2080" t="str">
            <v>A/chicken/Shaanxi/11/2012</v>
          </cell>
          <cell r="J2080">
            <v>41230</v>
          </cell>
          <cell r="K2080" t="str">
            <v>Poultry</v>
          </cell>
          <cell r="L2080" t="str">
            <v>Poultry</v>
          </cell>
          <cell r="M2080" t="str">
            <v>Domestic animal</v>
          </cell>
          <cell r="N2080" t="str">
            <v>Domestic</v>
          </cell>
          <cell r="O2080" t="str">
            <v>Chicken</v>
          </cell>
        </row>
        <row r="2081">
          <cell r="A2081" t="str">
            <v>KC768039</v>
          </cell>
          <cell r="B2081">
            <v>4</v>
          </cell>
          <cell r="C2081" t="str">
            <v>Avian</v>
          </cell>
          <cell r="D2081" t="str">
            <v>duck</v>
          </cell>
          <cell r="E2081" t="str">
            <v>China</v>
          </cell>
          <cell r="F2081" t="str">
            <v>E_Asia_E_China</v>
          </cell>
          <cell r="G2081" t="str">
            <v>H9N2</v>
          </cell>
          <cell r="H2081">
            <v>2007</v>
          </cell>
          <cell r="I2081" t="str">
            <v>A/duck/Shanghai/C60/2007</v>
          </cell>
          <cell r="J2081">
            <v>39441</v>
          </cell>
          <cell r="K2081" t="str">
            <v>Poultry</v>
          </cell>
          <cell r="L2081" t="str">
            <v>Poultry</v>
          </cell>
          <cell r="M2081" t="str">
            <v>Domestic animal</v>
          </cell>
          <cell r="N2081" t="str">
            <v>Domestic</v>
          </cell>
          <cell r="O2081" t="str">
            <v>Domestic_duck/geese</v>
          </cell>
        </row>
        <row r="2082">
          <cell r="A2082" t="str">
            <v>KC768040</v>
          </cell>
          <cell r="B2082">
            <v>4</v>
          </cell>
          <cell r="C2082" t="str">
            <v>Avian</v>
          </cell>
          <cell r="D2082" t="str">
            <v>duck</v>
          </cell>
          <cell r="E2082" t="str">
            <v>China</v>
          </cell>
          <cell r="F2082" t="str">
            <v>E_Asia_E_China</v>
          </cell>
          <cell r="G2082" t="str">
            <v>H9N2</v>
          </cell>
          <cell r="H2082">
            <v>2009</v>
          </cell>
          <cell r="I2082" t="str">
            <v>A/duck/Shanghai/C163/2009</v>
          </cell>
          <cell r="J2082">
            <v>40121</v>
          </cell>
          <cell r="K2082" t="str">
            <v>Poultry</v>
          </cell>
          <cell r="L2082" t="str">
            <v>Poultry</v>
          </cell>
          <cell r="M2082" t="str">
            <v>Domestic animal</v>
          </cell>
          <cell r="N2082" t="str">
            <v>Domestic</v>
          </cell>
          <cell r="O2082" t="str">
            <v>Domestic_duck/geese</v>
          </cell>
        </row>
        <row r="2083">
          <cell r="A2083" t="str">
            <v>KC768041</v>
          </cell>
          <cell r="B2083">
            <v>4</v>
          </cell>
          <cell r="C2083" t="str">
            <v>Avian</v>
          </cell>
          <cell r="D2083" t="str">
            <v>duck</v>
          </cell>
          <cell r="E2083" t="str">
            <v>China</v>
          </cell>
          <cell r="F2083" t="str">
            <v>E_Asia_E_China</v>
          </cell>
          <cell r="G2083" t="str">
            <v>H9N2</v>
          </cell>
          <cell r="H2083">
            <v>2009</v>
          </cell>
          <cell r="I2083" t="str">
            <v>A/duck/Shanghai/C164/2009</v>
          </cell>
          <cell r="J2083">
            <v>40121</v>
          </cell>
          <cell r="K2083" t="str">
            <v>Poultry</v>
          </cell>
          <cell r="L2083" t="str">
            <v>Poultry</v>
          </cell>
          <cell r="M2083" t="str">
            <v>Domestic animal</v>
          </cell>
          <cell r="N2083" t="str">
            <v>Domestic</v>
          </cell>
          <cell r="O2083" t="str">
            <v>Domestic_duck/geese</v>
          </cell>
        </row>
        <row r="2084">
          <cell r="A2084" t="str">
            <v>KC779047</v>
          </cell>
          <cell r="B2084">
            <v>4</v>
          </cell>
          <cell r="C2084" t="str">
            <v>Swine</v>
          </cell>
          <cell r="D2084" t="str">
            <v>swine</v>
          </cell>
          <cell r="E2084" t="str">
            <v>China</v>
          </cell>
          <cell r="F2084" t="str">
            <v>China_Central</v>
          </cell>
          <cell r="G2084" t="str">
            <v>H9N2</v>
          </cell>
          <cell r="H2084">
            <v>2009</v>
          </cell>
          <cell r="I2084" t="str">
            <v>A/swine/Henan/Y1/2009</v>
          </cell>
          <cell r="J2084">
            <v>39996</v>
          </cell>
          <cell r="K2084" t="str">
            <v>Mammals</v>
          </cell>
          <cell r="L2084" t="str">
            <v>Mammal</v>
          </cell>
          <cell r="M2084" t="str">
            <v>Domestic animal</v>
          </cell>
          <cell r="N2084" t="str">
            <v>Domestic</v>
          </cell>
          <cell r="O2084" t="str">
            <v>Mammal</v>
          </cell>
        </row>
        <row r="2085">
          <cell r="A2085" t="str">
            <v>KC779048</v>
          </cell>
          <cell r="B2085">
            <v>4</v>
          </cell>
          <cell r="C2085" t="str">
            <v>Swine</v>
          </cell>
          <cell r="D2085" t="str">
            <v>swine</v>
          </cell>
          <cell r="E2085" t="str">
            <v>China</v>
          </cell>
          <cell r="F2085" t="str">
            <v>E_Asia_E_China</v>
          </cell>
          <cell r="G2085" t="str">
            <v>H9N2</v>
          </cell>
          <cell r="H2085">
            <v>2009</v>
          </cell>
          <cell r="I2085" t="str">
            <v>A/swine/Shanghai/Y1/2009</v>
          </cell>
          <cell r="J2085">
            <v>40099</v>
          </cell>
          <cell r="K2085" t="str">
            <v>Mammals</v>
          </cell>
          <cell r="L2085" t="str">
            <v>Mammal</v>
          </cell>
          <cell r="M2085" t="str">
            <v>Domestic animal</v>
          </cell>
          <cell r="N2085" t="str">
            <v>Domestic</v>
          </cell>
          <cell r="O2085" t="str">
            <v>Mammal</v>
          </cell>
        </row>
        <row r="2086">
          <cell r="A2086" t="str">
            <v>KC817004</v>
          </cell>
          <cell r="B2086">
            <v>4</v>
          </cell>
          <cell r="C2086" t="str">
            <v>Avian</v>
          </cell>
          <cell r="D2086" t="str">
            <v>chicken</v>
          </cell>
          <cell r="E2086" t="str">
            <v>China</v>
          </cell>
          <cell r="F2086" t="str">
            <v>China_Central</v>
          </cell>
          <cell r="G2086" t="str">
            <v>H9N2</v>
          </cell>
          <cell r="H2086">
            <v>2011</v>
          </cell>
          <cell r="I2086" t="str">
            <v>A/chicken/Henan/JZ/2011</v>
          </cell>
          <cell r="J2086" t="str">
            <v>2011/05/</v>
          </cell>
          <cell r="K2086" t="str">
            <v>Poultry</v>
          </cell>
          <cell r="L2086" t="str">
            <v>Poultry</v>
          </cell>
          <cell r="M2086" t="str">
            <v>Domestic animal</v>
          </cell>
          <cell r="N2086" t="str">
            <v>Domestic</v>
          </cell>
          <cell r="O2086" t="str">
            <v>Chicken</v>
          </cell>
        </row>
        <row r="2087">
          <cell r="A2087" t="str">
            <v>KC817005</v>
          </cell>
          <cell r="B2087">
            <v>4</v>
          </cell>
          <cell r="C2087" t="str">
            <v>Avian</v>
          </cell>
          <cell r="D2087" t="str">
            <v>chicken</v>
          </cell>
          <cell r="E2087" t="str">
            <v>China</v>
          </cell>
          <cell r="F2087" t="str">
            <v>China_Central</v>
          </cell>
          <cell r="G2087" t="str">
            <v>H9N2</v>
          </cell>
          <cell r="H2087">
            <v>2011</v>
          </cell>
          <cell r="I2087" t="str">
            <v>A/chicken/Henan/KF/2011</v>
          </cell>
          <cell r="J2087" t="str">
            <v>2011/05/</v>
          </cell>
          <cell r="K2087" t="str">
            <v>Poultry</v>
          </cell>
          <cell r="L2087" t="str">
            <v>Poultry</v>
          </cell>
          <cell r="M2087" t="str">
            <v>Domestic animal</v>
          </cell>
          <cell r="N2087" t="str">
            <v>Domestic</v>
          </cell>
          <cell r="O2087" t="str">
            <v>Chicken</v>
          </cell>
        </row>
        <row r="2088">
          <cell r="A2088" t="str">
            <v>KC817006</v>
          </cell>
          <cell r="B2088">
            <v>4</v>
          </cell>
          <cell r="C2088" t="str">
            <v>Avian</v>
          </cell>
          <cell r="D2088" t="str">
            <v>chicken</v>
          </cell>
          <cell r="E2088" t="str">
            <v>China</v>
          </cell>
          <cell r="F2088" t="str">
            <v>China_Central</v>
          </cell>
          <cell r="G2088" t="str">
            <v>H9N2</v>
          </cell>
          <cell r="H2088">
            <v>2012</v>
          </cell>
          <cell r="I2088" t="str">
            <v>A/chicken/Henan/LH/2012</v>
          </cell>
          <cell r="J2088" t="str">
            <v>2012/12/</v>
          </cell>
          <cell r="K2088" t="str">
            <v>Poultry</v>
          </cell>
          <cell r="L2088" t="str">
            <v>Poultry</v>
          </cell>
          <cell r="M2088" t="str">
            <v>Domestic animal</v>
          </cell>
          <cell r="N2088" t="str">
            <v>Domestic</v>
          </cell>
          <cell r="O2088" t="str">
            <v>Chicken</v>
          </cell>
        </row>
        <row r="2089">
          <cell r="A2089" t="str">
            <v>KC817007</v>
          </cell>
          <cell r="B2089">
            <v>4</v>
          </cell>
          <cell r="C2089" t="str">
            <v>Avian</v>
          </cell>
          <cell r="D2089" t="str">
            <v>chicken</v>
          </cell>
          <cell r="E2089" t="str">
            <v>China</v>
          </cell>
          <cell r="F2089" t="str">
            <v>E_Asia_E_China</v>
          </cell>
          <cell r="G2089" t="str">
            <v>H9N2</v>
          </cell>
          <cell r="H2089">
            <v>2011</v>
          </cell>
          <cell r="I2089" t="str">
            <v>A/chicken/Shandong/SD/2011</v>
          </cell>
          <cell r="J2089" t="str">
            <v>2011/08/</v>
          </cell>
          <cell r="K2089" t="str">
            <v>Poultry</v>
          </cell>
          <cell r="L2089" t="str">
            <v>Poultry</v>
          </cell>
          <cell r="M2089" t="str">
            <v>Domestic animal</v>
          </cell>
          <cell r="N2089" t="str">
            <v>Domestic</v>
          </cell>
          <cell r="O2089" t="str">
            <v>Chicken</v>
          </cell>
        </row>
        <row r="2090">
          <cell r="A2090" t="str">
            <v>KC817008</v>
          </cell>
          <cell r="B2090">
            <v>4</v>
          </cell>
          <cell r="C2090" t="str">
            <v>Avian</v>
          </cell>
          <cell r="D2090" t="str">
            <v>chicken</v>
          </cell>
          <cell r="E2090" t="str">
            <v>China</v>
          </cell>
          <cell r="F2090" t="str">
            <v>China_Central</v>
          </cell>
          <cell r="G2090" t="str">
            <v>H9N2</v>
          </cell>
          <cell r="H2090">
            <v>2011</v>
          </cell>
          <cell r="I2090" t="str">
            <v>A/chicken/Henan/SQ/2011</v>
          </cell>
          <cell r="J2090" t="str">
            <v>2011/11/</v>
          </cell>
          <cell r="K2090" t="str">
            <v>Poultry</v>
          </cell>
          <cell r="L2090" t="str">
            <v>Poultry</v>
          </cell>
          <cell r="M2090" t="str">
            <v>Domestic animal</v>
          </cell>
          <cell r="N2090" t="str">
            <v>Domestic</v>
          </cell>
          <cell r="O2090" t="str">
            <v>Chicken</v>
          </cell>
        </row>
        <row r="2091">
          <cell r="A2091" t="str">
            <v>KC817009</v>
          </cell>
          <cell r="B2091">
            <v>4</v>
          </cell>
          <cell r="C2091" t="str">
            <v>Avian</v>
          </cell>
          <cell r="D2091" t="str">
            <v>chicken</v>
          </cell>
          <cell r="E2091" t="str">
            <v>China</v>
          </cell>
          <cell r="F2091" t="str">
            <v>China_Central</v>
          </cell>
          <cell r="G2091" t="str">
            <v>H9N2</v>
          </cell>
          <cell r="H2091">
            <v>2011</v>
          </cell>
          <cell r="I2091" t="str">
            <v>A/chicken/Henan/XY1/2011</v>
          </cell>
          <cell r="J2091" t="str">
            <v>2011/10/</v>
          </cell>
          <cell r="K2091" t="str">
            <v>Poultry</v>
          </cell>
          <cell r="L2091" t="str">
            <v>Poultry</v>
          </cell>
          <cell r="M2091" t="str">
            <v>Domestic animal</v>
          </cell>
          <cell r="N2091" t="str">
            <v>Domestic</v>
          </cell>
          <cell r="O2091" t="str">
            <v>Chicken</v>
          </cell>
        </row>
        <row r="2092">
          <cell r="A2092" t="str">
            <v>KC817010</v>
          </cell>
          <cell r="B2092">
            <v>4</v>
          </cell>
          <cell r="C2092" t="str">
            <v>Avian</v>
          </cell>
          <cell r="D2092" t="str">
            <v>chicken</v>
          </cell>
          <cell r="E2092" t="str">
            <v>China</v>
          </cell>
          <cell r="F2092" t="str">
            <v>China_Central</v>
          </cell>
          <cell r="G2092" t="str">
            <v>H9N2</v>
          </cell>
          <cell r="H2092">
            <v>2011</v>
          </cell>
          <cell r="I2092" t="str">
            <v>A/chicken/Henan/XY2/2011</v>
          </cell>
          <cell r="J2092" t="str">
            <v>2011/10/</v>
          </cell>
          <cell r="K2092" t="str">
            <v>Poultry</v>
          </cell>
          <cell r="L2092" t="str">
            <v>Poultry</v>
          </cell>
          <cell r="M2092" t="str">
            <v>Domestic animal</v>
          </cell>
          <cell r="N2092" t="str">
            <v>Domestic</v>
          </cell>
          <cell r="O2092" t="str">
            <v>Chicken</v>
          </cell>
        </row>
        <row r="2093">
          <cell r="A2093" t="str">
            <v>KC817011</v>
          </cell>
          <cell r="B2093">
            <v>4</v>
          </cell>
          <cell r="C2093" t="str">
            <v>Avian</v>
          </cell>
          <cell r="D2093" t="str">
            <v>chicken</v>
          </cell>
          <cell r="E2093" t="str">
            <v>China</v>
          </cell>
          <cell r="F2093" t="str">
            <v>China_Central</v>
          </cell>
          <cell r="G2093" t="str">
            <v>H9N2</v>
          </cell>
          <cell r="H2093">
            <v>2010</v>
          </cell>
          <cell r="I2093" t="str">
            <v>A/chicken/Henan/XC1/2010</v>
          </cell>
          <cell r="J2093" t="str">
            <v>2010/04/</v>
          </cell>
          <cell r="K2093" t="str">
            <v>Poultry</v>
          </cell>
          <cell r="L2093" t="str">
            <v>Poultry</v>
          </cell>
          <cell r="M2093" t="str">
            <v>Domestic animal</v>
          </cell>
          <cell r="N2093" t="str">
            <v>Domestic</v>
          </cell>
          <cell r="O2093" t="str">
            <v>Chicken</v>
          </cell>
        </row>
        <row r="2094">
          <cell r="A2094" t="str">
            <v>KC817012</v>
          </cell>
          <cell r="B2094">
            <v>4</v>
          </cell>
          <cell r="C2094" t="str">
            <v>Avian</v>
          </cell>
          <cell r="D2094" t="str">
            <v>chicken</v>
          </cell>
          <cell r="E2094" t="str">
            <v>China</v>
          </cell>
          <cell r="F2094" t="str">
            <v>China_Central</v>
          </cell>
          <cell r="G2094" t="str">
            <v>H9N2</v>
          </cell>
          <cell r="H2094">
            <v>2010</v>
          </cell>
          <cell r="I2094" t="str">
            <v>A/chicken/Henan/XC2/2010</v>
          </cell>
          <cell r="J2094" t="str">
            <v>2010/10/</v>
          </cell>
          <cell r="K2094" t="str">
            <v>Poultry</v>
          </cell>
          <cell r="L2094" t="str">
            <v>Poultry</v>
          </cell>
          <cell r="M2094" t="str">
            <v>Domestic animal</v>
          </cell>
          <cell r="N2094" t="str">
            <v>Domestic</v>
          </cell>
          <cell r="O2094" t="str">
            <v>Chicken</v>
          </cell>
        </row>
        <row r="2095">
          <cell r="A2095" t="str">
            <v>KC817013</v>
          </cell>
          <cell r="B2095">
            <v>4</v>
          </cell>
          <cell r="C2095" t="str">
            <v>Avian</v>
          </cell>
          <cell r="D2095" t="str">
            <v>chicken</v>
          </cell>
          <cell r="E2095" t="str">
            <v>China</v>
          </cell>
          <cell r="F2095" t="str">
            <v>China_Central</v>
          </cell>
          <cell r="G2095" t="str">
            <v>H9N2</v>
          </cell>
          <cell r="H2095">
            <v>2011</v>
          </cell>
          <cell r="I2095" t="str">
            <v>A/chicken/Henan/ZK1/2011</v>
          </cell>
          <cell r="J2095" t="str">
            <v>2011/11/</v>
          </cell>
          <cell r="K2095" t="str">
            <v>Poultry</v>
          </cell>
          <cell r="L2095" t="str">
            <v>Poultry</v>
          </cell>
          <cell r="M2095" t="str">
            <v>Domestic animal</v>
          </cell>
          <cell r="N2095" t="str">
            <v>Domestic</v>
          </cell>
          <cell r="O2095" t="str">
            <v>Chicken</v>
          </cell>
        </row>
        <row r="2096">
          <cell r="A2096" t="str">
            <v>KC817014</v>
          </cell>
          <cell r="B2096">
            <v>4</v>
          </cell>
          <cell r="C2096" t="str">
            <v>Avian</v>
          </cell>
          <cell r="D2096" t="str">
            <v>chicken</v>
          </cell>
          <cell r="E2096" t="str">
            <v>China</v>
          </cell>
          <cell r="F2096" t="str">
            <v>China_Central</v>
          </cell>
          <cell r="G2096" t="str">
            <v>H9N2</v>
          </cell>
          <cell r="H2096">
            <v>2012</v>
          </cell>
          <cell r="I2096" t="str">
            <v>A/chicken/Henan/ZK2/2012</v>
          </cell>
          <cell r="J2096" t="str">
            <v>2012/02/</v>
          </cell>
          <cell r="K2096" t="str">
            <v>Poultry</v>
          </cell>
          <cell r="L2096" t="str">
            <v>Poultry</v>
          </cell>
          <cell r="M2096" t="str">
            <v>Domestic animal</v>
          </cell>
          <cell r="N2096" t="str">
            <v>Domestic</v>
          </cell>
          <cell r="O2096" t="str">
            <v>Chicken</v>
          </cell>
        </row>
        <row r="2097">
          <cell r="A2097" t="str">
            <v>KC871564</v>
          </cell>
          <cell r="B2097">
            <v>4</v>
          </cell>
          <cell r="C2097" t="str">
            <v>Avian</v>
          </cell>
          <cell r="D2097" t="str">
            <v>chicken</v>
          </cell>
          <cell r="E2097" t="str">
            <v>China</v>
          </cell>
          <cell r="F2097" t="str">
            <v>E_Asia_E_China</v>
          </cell>
          <cell r="G2097" t="str">
            <v>H9N2</v>
          </cell>
          <cell r="H2097">
            <v>2010</v>
          </cell>
          <cell r="I2097" t="str">
            <v>A/chicken/Anhui/1/2010</v>
          </cell>
          <cell r="J2097" t="str">
            <v>2010/01/</v>
          </cell>
          <cell r="K2097" t="str">
            <v>Poultry</v>
          </cell>
          <cell r="L2097" t="str">
            <v>Poultry</v>
          </cell>
          <cell r="M2097" t="str">
            <v>Domestic animal</v>
          </cell>
          <cell r="N2097" t="str">
            <v>Domestic</v>
          </cell>
          <cell r="O2097" t="str">
            <v>Chicken</v>
          </cell>
        </row>
        <row r="2098">
          <cell r="A2098" t="str">
            <v>KC879298</v>
          </cell>
          <cell r="B2098">
            <v>4</v>
          </cell>
          <cell r="C2098" t="str">
            <v>Avian</v>
          </cell>
          <cell r="D2098" t="str">
            <v>chicken</v>
          </cell>
          <cell r="E2098" t="str">
            <v>China</v>
          </cell>
          <cell r="F2098" t="str">
            <v>China_Central</v>
          </cell>
          <cell r="G2098" t="str">
            <v>H9N2</v>
          </cell>
          <cell r="H2098">
            <v>2012</v>
          </cell>
          <cell r="I2098" t="str">
            <v>A/chicken/Henan/HF/2012</v>
          </cell>
          <cell r="J2098">
            <v>41246</v>
          </cell>
          <cell r="K2098" t="str">
            <v>Poultry</v>
          </cell>
          <cell r="L2098" t="str">
            <v>Poultry</v>
          </cell>
          <cell r="M2098" t="str">
            <v>Domestic animal</v>
          </cell>
          <cell r="N2098" t="str">
            <v>Domestic</v>
          </cell>
          <cell r="O2098" t="str">
            <v>Chicken</v>
          </cell>
        </row>
        <row r="2099">
          <cell r="A2099" t="str">
            <v>KC879299</v>
          </cell>
          <cell r="B2099">
            <v>4</v>
          </cell>
          <cell r="C2099" t="str">
            <v>Avian</v>
          </cell>
          <cell r="D2099" t="str">
            <v>chicken</v>
          </cell>
          <cell r="E2099" t="str">
            <v>China</v>
          </cell>
          <cell r="F2099" t="str">
            <v>E_Asia_E_China</v>
          </cell>
          <cell r="G2099" t="str">
            <v>H9N2</v>
          </cell>
          <cell r="H2099">
            <v>2012</v>
          </cell>
          <cell r="I2099" t="str">
            <v>A/chicken/Jiangsu/HA/2012</v>
          </cell>
          <cell r="J2099">
            <v>41255</v>
          </cell>
          <cell r="K2099" t="str">
            <v>Poultry</v>
          </cell>
          <cell r="L2099" t="str">
            <v>Poultry</v>
          </cell>
          <cell r="M2099" t="str">
            <v>Domestic animal</v>
          </cell>
          <cell r="N2099" t="str">
            <v>Domestic</v>
          </cell>
          <cell r="O2099" t="str">
            <v>Chicken</v>
          </cell>
        </row>
        <row r="2100">
          <cell r="A2100" t="str">
            <v>KC879300</v>
          </cell>
          <cell r="B2100">
            <v>4</v>
          </cell>
          <cell r="C2100" t="str">
            <v>Avian</v>
          </cell>
          <cell r="D2100" t="str">
            <v>chicken</v>
          </cell>
          <cell r="E2100" t="str">
            <v>China</v>
          </cell>
          <cell r="F2100" t="str">
            <v>China_Central</v>
          </cell>
          <cell r="G2100" t="str">
            <v>H9N2</v>
          </cell>
          <cell r="H2100">
            <v>2012</v>
          </cell>
          <cell r="I2100" t="str">
            <v>A/chicken/Shanxi/YC/2012</v>
          </cell>
          <cell r="J2100">
            <v>41267</v>
          </cell>
          <cell r="K2100" t="str">
            <v>Poultry</v>
          </cell>
          <cell r="L2100" t="str">
            <v>Poultry</v>
          </cell>
          <cell r="M2100" t="str">
            <v>Domestic animal</v>
          </cell>
          <cell r="N2100" t="str">
            <v>Domestic</v>
          </cell>
          <cell r="O2100" t="str">
            <v>Chicken</v>
          </cell>
        </row>
        <row r="2101">
          <cell r="A2101" t="str">
            <v>KC879301</v>
          </cell>
          <cell r="B2101">
            <v>4</v>
          </cell>
          <cell r="C2101" t="str">
            <v>Avian</v>
          </cell>
          <cell r="D2101" t="str">
            <v>chicken</v>
          </cell>
          <cell r="E2101" t="str">
            <v>China</v>
          </cell>
          <cell r="F2101" t="str">
            <v>China_Central</v>
          </cell>
          <cell r="G2101" t="str">
            <v>H9N2</v>
          </cell>
          <cell r="H2101">
            <v>2012</v>
          </cell>
          <cell r="I2101" t="str">
            <v>A/chicken/Guangdong/ZW/2012</v>
          </cell>
          <cell r="J2101">
            <v>41216</v>
          </cell>
          <cell r="K2101" t="str">
            <v>Poultry</v>
          </cell>
          <cell r="L2101" t="str">
            <v>Poultry</v>
          </cell>
          <cell r="M2101" t="str">
            <v>Domestic animal</v>
          </cell>
          <cell r="N2101" t="str">
            <v>Domestic</v>
          </cell>
          <cell r="O2101" t="str">
            <v>Chicken</v>
          </cell>
        </row>
        <row r="2102">
          <cell r="A2102" t="str">
            <v>KC879302</v>
          </cell>
          <cell r="B2102">
            <v>4</v>
          </cell>
          <cell r="C2102" t="str">
            <v>Avian</v>
          </cell>
          <cell r="D2102" t="str">
            <v>chicken</v>
          </cell>
          <cell r="E2102" t="str">
            <v>China</v>
          </cell>
          <cell r="F2102" t="str">
            <v>E_Asia_E_China</v>
          </cell>
          <cell r="G2102" t="str">
            <v>H9N2</v>
          </cell>
          <cell r="H2102">
            <v>2012</v>
          </cell>
          <cell r="I2102" t="str">
            <v>A/chicken/Shandong/YS/2012</v>
          </cell>
          <cell r="J2102">
            <v>41229</v>
          </cell>
          <cell r="K2102" t="str">
            <v>Poultry</v>
          </cell>
          <cell r="L2102" t="str">
            <v>Poultry</v>
          </cell>
          <cell r="M2102" t="str">
            <v>Domestic animal</v>
          </cell>
          <cell r="N2102" t="str">
            <v>Domestic</v>
          </cell>
          <cell r="O2102" t="str">
            <v>Chicken</v>
          </cell>
        </row>
        <row r="2103">
          <cell r="A2103" t="str">
            <v>KC920690</v>
          </cell>
          <cell r="B2103">
            <v>4</v>
          </cell>
          <cell r="C2103" t="str">
            <v>Avian</v>
          </cell>
          <cell r="D2103" t="str">
            <v>chicken</v>
          </cell>
          <cell r="E2103" t="str">
            <v>China</v>
          </cell>
          <cell r="F2103" t="str">
            <v>E_Asia_E_China</v>
          </cell>
          <cell r="G2103" t="str">
            <v>H9N2</v>
          </cell>
          <cell r="H2103">
            <v>2012</v>
          </cell>
          <cell r="I2103" t="str">
            <v>A/chicken/Shandong/P214535F101/2012</v>
          </cell>
          <cell r="J2103">
            <v>40975</v>
          </cell>
          <cell r="K2103" t="str">
            <v>Poultry</v>
          </cell>
          <cell r="L2103" t="str">
            <v>Poultry</v>
          </cell>
          <cell r="M2103" t="str">
            <v>Domestic animal</v>
          </cell>
          <cell r="N2103" t="str">
            <v>Domestic</v>
          </cell>
          <cell r="O2103" t="str">
            <v>Chicken</v>
          </cell>
        </row>
        <row r="2104">
          <cell r="A2104" t="str">
            <v>KC920691</v>
          </cell>
          <cell r="B2104">
            <v>4</v>
          </cell>
          <cell r="C2104" t="str">
            <v>Avian</v>
          </cell>
          <cell r="D2104" t="str">
            <v>chicken</v>
          </cell>
          <cell r="E2104" t="str">
            <v>China</v>
          </cell>
          <cell r="F2104" t="str">
            <v>E_Asia_E_China</v>
          </cell>
          <cell r="G2104" t="str">
            <v>H9N2</v>
          </cell>
          <cell r="H2104">
            <v>2012</v>
          </cell>
          <cell r="I2104" t="str">
            <v>A/chicken/Shandong/P614832F101/2012</v>
          </cell>
          <cell r="J2104">
            <v>41079</v>
          </cell>
          <cell r="K2104" t="str">
            <v>Poultry</v>
          </cell>
          <cell r="L2104" t="str">
            <v>Poultry</v>
          </cell>
          <cell r="M2104" t="str">
            <v>Domestic animal</v>
          </cell>
          <cell r="N2104" t="str">
            <v>Domestic</v>
          </cell>
          <cell r="O2104" t="str">
            <v>Chicken</v>
          </cell>
        </row>
        <row r="2105">
          <cell r="A2105" t="str">
            <v>KC920692</v>
          </cell>
          <cell r="B2105">
            <v>4</v>
          </cell>
          <cell r="C2105" t="str">
            <v>Avian</v>
          </cell>
          <cell r="D2105" t="str">
            <v>chicken</v>
          </cell>
          <cell r="E2105" t="str">
            <v>China</v>
          </cell>
          <cell r="F2105" t="str">
            <v>China_Central</v>
          </cell>
          <cell r="G2105" t="str">
            <v>H9N2</v>
          </cell>
          <cell r="H2105">
            <v>2012</v>
          </cell>
          <cell r="I2105" t="str">
            <v>A/chicken/ShanXi/WSDX/2012</v>
          </cell>
          <cell r="J2105">
            <v>41055</v>
          </cell>
          <cell r="K2105" t="str">
            <v>Poultry</v>
          </cell>
          <cell r="L2105" t="str">
            <v>Poultry</v>
          </cell>
          <cell r="M2105" t="str">
            <v>Domestic animal</v>
          </cell>
          <cell r="N2105" t="str">
            <v>Domestic</v>
          </cell>
          <cell r="O2105" t="str">
            <v>Chicken</v>
          </cell>
        </row>
        <row r="2106">
          <cell r="A2106" t="str">
            <v>KC920693</v>
          </cell>
          <cell r="B2106">
            <v>4</v>
          </cell>
          <cell r="C2106" t="str">
            <v>Avian</v>
          </cell>
          <cell r="D2106" t="str">
            <v>chicken</v>
          </cell>
          <cell r="E2106" t="str">
            <v>China</v>
          </cell>
          <cell r="F2106" t="str">
            <v>E_Asia_E_China</v>
          </cell>
          <cell r="G2106" t="str">
            <v>H9N2</v>
          </cell>
          <cell r="H2106">
            <v>2012</v>
          </cell>
          <cell r="I2106" t="str">
            <v>A/chicken/Hebei/QHDzd/2012</v>
          </cell>
          <cell r="J2106">
            <v>41081</v>
          </cell>
          <cell r="K2106" t="str">
            <v>Poultry</v>
          </cell>
          <cell r="L2106" t="str">
            <v>Poultry</v>
          </cell>
          <cell r="M2106" t="str">
            <v>Domestic animal</v>
          </cell>
          <cell r="N2106" t="str">
            <v>Domestic</v>
          </cell>
          <cell r="O2106" t="str">
            <v>Chicken</v>
          </cell>
        </row>
        <row r="2107">
          <cell r="A2107" t="str">
            <v>KC920694</v>
          </cell>
          <cell r="B2107">
            <v>4</v>
          </cell>
          <cell r="C2107" t="str">
            <v>Avian</v>
          </cell>
          <cell r="D2107" t="str">
            <v>chicken</v>
          </cell>
          <cell r="E2107" t="str">
            <v>China</v>
          </cell>
          <cell r="F2107" t="str">
            <v>E_Asia_E_China</v>
          </cell>
          <cell r="G2107" t="str">
            <v>H9N2</v>
          </cell>
          <cell r="H2107">
            <v>2011</v>
          </cell>
          <cell r="I2107" t="str">
            <v>A/chicken/Jiangsu/QF/2011</v>
          </cell>
          <cell r="J2107">
            <v>40878</v>
          </cell>
          <cell r="K2107" t="str">
            <v>Poultry</v>
          </cell>
          <cell r="L2107" t="str">
            <v>Poultry</v>
          </cell>
          <cell r="M2107" t="str">
            <v>Domestic animal</v>
          </cell>
          <cell r="N2107" t="str">
            <v>Domestic</v>
          </cell>
          <cell r="O2107" t="str">
            <v>Chicken</v>
          </cell>
        </row>
        <row r="2108">
          <cell r="A2108" t="str">
            <v>KC920695</v>
          </cell>
          <cell r="B2108">
            <v>4</v>
          </cell>
          <cell r="C2108" t="str">
            <v>Avian</v>
          </cell>
          <cell r="D2108" t="str">
            <v>chicken</v>
          </cell>
          <cell r="E2108" t="str">
            <v>China</v>
          </cell>
          <cell r="F2108" t="str">
            <v>China_Central</v>
          </cell>
          <cell r="G2108" t="str">
            <v>H9N2</v>
          </cell>
          <cell r="H2108">
            <v>2012</v>
          </cell>
          <cell r="I2108" t="str">
            <v>A/chicken/GuangXi/GLLY/2012</v>
          </cell>
          <cell r="J2108">
            <v>41041</v>
          </cell>
          <cell r="K2108" t="str">
            <v>Poultry</v>
          </cell>
          <cell r="L2108" t="str">
            <v>Poultry</v>
          </cell>
          <cell r="M2108" t="str">
            <v>Domestic animal</v>
          </cell>
          <cell r="N2108" t="str">
            <v>Domestic</v>
          </cell>
          <cell r="O2108" t="str">
            <v>Chicken</v>
          </cell>
        </row>
        <row r="2109">
          <cell r="A2109" t="str">
            <v>KC920696</v>
          </cell>
          <cell r="B2109">
            <v>4</v>
          </cell>
          <cell r="C2109" t="str">
            <v>Avian</v>
          </cell>
          <cell r="D2109" t="str">
            <v>chicken</v>
          </cell>
          <cell r="E2109" t="str">
            <v>China</v>
          </cell>
          <cell r="F2109" t="str">
            <v>E_Asia_E_China</v>
          </cell>
          <cell r="G2109" t="str">
            <v>H9N2</v>
          </cell>
          <cell r="H2109">
            <v>2012</v>
          </cell>
          <cell r="I2109" t="str">
            <v>A/chicken/Liaoning/PJXM15/2012</v>
          </cell>
          <cell r="J2109">
            <v>41045</v>
          </cell>
          <cell r="K2109" t="str">
            <v>Poultry</v>
          </cell>
          <cell r="L2109" t="str">
            <v>Poultry</v>
          </cell>
          <cell r="M2109" t="str">
            <v>Domestic animal</v>
          </cell>
          <cell r="N2109" t="str">
            <v>Domestic</v>
          </cell>
          <cell r="O2109" t="str">
            <v>Chicken</v>
          </cell>
        </row>
        <row r="2110">
          <cell r="A2110" t="str">
            <v>KC920697</v>
          </cell>
          <cell r="B2110">
            <v>4</v>
          </cell>
          <cell r="C2110" t="str">
            <v>Avian</v>
          </cell>
          <cell r="D2110" t="str">
            <v>chicken</v>
          </cell>
          <cell r="E2110" t="str">
            <v>China</v>
          </cell>
          <cell r="F2110" t="str">
            <v>E_Asia_E_China</v>
          </cell>
          <cell r="G2110" t="str">
            <v>H9N2</v>
          </cell>
          <cell r="H2110">
            <v>2012</v>
          </cell>
          <cell r="I2110" t="str">
            <v>A/chicken/Shandong/171965W6F104/2012</v>
          </cell>
          <cell r="J2110">
            <v>40989</v>
          </cell>
          <cell r="K2110" t="str">
            <v>Poultry</v>
          </cell>
          <cell r="L2110" t="str">
            <v>Poultry</v>
          </cell>
          <cell r="M2110" t="str">
            <v>Domestic animal</v>
          </cell>
          <cell r="N2110" t="str">
            <v>Domestic</v>
          </cell>
          <cell r="O2110" t="str">
            <v>Chicken</v>
          </cell>
        </row>
        <row r="2111">
          <cell r="A2111" t="str">
            <v>KC920698</v>
          </cell>
          <cell r="B2111">
            <v>4</v>
          </cell>
          <cell r="C2111" t="str">
            <v>Avian</v>
          </cell>
          <cell r="D2111" t="str">
            <v>chicken</v>
          </cell>
          <cell r="E2111" t="str">
            <v>China</v>
          </cell>
          <cell r="F2111" t="str">
            <v>E_Asia_E_China</v>
          </cell>
          <cell r="G2111" t="str">
            <v>H9N2</v>
          </cell>
          <cell r="H2111">
            <v>2012</v>
          </cell>
          <cell r="I2111" t="str">
            <v>A/chicken/Shandong/FXWH13A/2012</v>
          </cell>
          <cell r="J2111">
            <v>41020</v>
          </cell>
          <cell r="K2111" t="str">
            <v>Poultry</v>
          </cell>
          <cell r="L2111" t="str">
            <v>Poultry</v>
          </cell>
          <cell r="M2111" t="str">
            <v>Domestic animal</v>
          </cell>
          <cell r="N2111" t="str">
            <v>Domestic</v>
          </cell>
          <cell r="O2111" t="str">
            <v>Chicken</v>
          </cell>
        </row>
        <row r="2112">
          <cell r="A2112" t="str">
            <v>KC951122</v>
          </cell>
          <cell r="B2112">
            <v>4</v>
          </cell>
          <cell r="C2112" t="str">
            <v>Avian</v>
          </cell>
          <cell r="D2112" t="str">
            <v>chicken</v>
          </cell>
          <cell r="E2112" t="str">
            <v>China</v>
          </cell>
          <cell r="F2112" t="str">
            <v>China_Central</v>
          </cell>
          <cell r="G2112" t="str">
            <v>H9N2</v>
          </cell>
          <cell r="H2112">
            <v>2013</v>
          </cell>
          <cell r="I2112" t="str">
            <v>A/chicken/Guangdong/LG1/2013</v>
          </cell>
          <cell r="J2112" t="str">
            <v>2013/01/</v>
          </cell>
          <cell r="K2112" t="str">
            <v>Poultry</v>
          </cell>
          <cell r="L2112" t="str">
            <v>Poultry</v>
          </cell>
          <cell r="M2112" t="str">
            <v>Domestic animal</v>
          </cell>
          <cell r="N2112" t="str">
            <v>Domestic</v>
          </cell>
          <cell r="O2112" t="str">
            <v>Chicken</v>
          </cell>
        </row>
        <row r="2113">
          <cell r="A2113" t="str">
            <v>KC986294</v>
          </cell>
          <cell r="B2113">
            <v>4</v>
          </cell>
          <cell r="C2113" t="str">
            <v>Avian</v>
          </cell>
          <cell r="D2113" t="str">
            <v>chicken</v>
          </cell>
          <cell r="E2113" t="str">
            <v>Bangladesh</v>
          </cell>
          <cell r="F2113" t="str">
            <v>S_Asia</v>
          </cell>
          <cell r="G2113" t="str">
            <v>H9N2</v>
          </cell>
          <cell r="H2113">
            <v>2006</v>
          </cell>
          <cell r="I2113" t="str">
            <v>A/chicken/Bangladesh/VP01/2006</v>
          </cell>
          <cell r="J2113" t="str">
            <v>2006/09/</v>
          </cell>
          <cell r="K2113" t="str">
            <v>Poultry</v>
          </cell>
          <cell r="L2113" t="str">
            <v>Poultry</v>
          </cell>
          <cell r="M2113" t="str">
            <v>Domestic animal</v>
          </cell>
          <cell r="N2113" t="str">
            <v>Domestic</v>
          </cell>
          <cell r="O2113" t="str">
            <v>Chicken</v>
          </cell>
        </row>
        <row r="2114">
          <cell r="A2114" t="str">
            <v>KF178662</v>
          </cell>
          <cell r="B2114">
            <v>4</v>
          </cell>
          <cell r="C2114" t="str">
            <v>Environment</v>
          </cell>
          <cell r="D2114" t="str">
            <v>environment</v>
          </cell>
          <cell r="E2114" t="str">
            <v>China</v>
          </cell>
          <cell r="F2114" t="str">
            <v>E_Asia_E_China</v>
          </cell>
          <cell r="G2114" t="str">
            <v>H9N2</v>
          </cell>
          <cell r="H2114">
            <v>2013</v>
          </cell>
          <cell r="I2114" t="str">
            <v>A/environment/Zhejiang/09/2013</v>
          </cell>
          <cell r="J2114">
            <v>41358</v>
          </cell>
          <cell r="K2114" t="str">
            <v>Environmental</v>
          </cell>
          <cell r="L2114" t="str">
            <v>Environmental</v>
          </cell>
          <cell r="M2114" t="str">
            <v>Environmental</v>
          </cell>
          <cell r="N2114" t="str">
            <v>Domestic</v>
          </cell>
          <cell r="O2114" t="str">
            <v>Environmental</v>
          </cell>
        </row>
        <row r="2115">
          <cell r="A2115" t="str">
            <v>KF178670</v>
          </cell>
          <cell r="B2115">
            <v>4</v>
          </cell>
          <cell r="C2115" t="str">
            <v>Environment</v>
          </cell>
          <cell r="D2115" t="str">
            <v>environment</v>
          </cell>
          <cell r="E2115" t="str">
            <v>China</v>
          </cell>
          <cell r="F2115" t="str">
            <v>E_Asia_E_China</v>
          </cell>
          <cell r="G2115" t="str">
            <v>H9N2</v>
          </cell>
          <cell r="H2115">
            <v>2013</v>
          </cell>
          <cell r="I2115" t="str">
            <v>A/environment/Zhejiang/13/2013</v>
          </cell>
          <cell r="J2115">
            <v>41358</v>
          </cell>
          <cell r="K2115" t="str">
            <v>Environmental</v>
          </cell>
          <cell r="L2115" t="str">
            <v>Environmental</v>
          </cell>
          <cell r="M2115" t="str">
            <v>Environmental</v>
          </cell>
          <cell r="N2115" t="str">
            <v>Domestic</v>
          </cell>
          <cell r="O2115" t="str">
            <v>Environmental</v>
          </cell>
        </row>
        <row r="2116">
          <cell r="A2116" t="str">
            <v>KF178678</v>
          </cell>
          <cell r="B2116">
            <v>4</v>
          </cell>
          <cell r="C2116" t="str">
            <v>Environment</v>
          </cell>
          <cell r="D2116" t="str">
            <v>environment</v>
          </cell>
          <cell r="E2116" t="str">
            <v>China</v>
          </cell>
          <cell r="F2116" t="str">
            <v>E_Asia_E_China</v>
          </cell>
          <cell r="G2116" t="str">
            <v>H9N2</v>
          </cell>
          <cell r="H2116">
            <v>2013</v>
          </cell>
          <cell r="I2116" t="str">
            <v>A/environment/Zhejiang/14/2013</v>
          </cell>
          <cell r="J2116">
            <v>41358</v>
          </cell>
          <cell r="K2116" t="str">
            <v>Environmental</v>
          </cell>
          <cell r="L2116" t="str">
            <v>Environmental</v>
          </cell>
          <cell r="M2116" t="str">
            <v>Environmental</v>
          </cell>
          <cell r="N2116" t="str">
            <v>Domestic</v>
          </cell>
          <cell r="O2116" t="str">
            <v>Environmental</v>
          </cell>
        </row>
        <row r="2117">
          <cell r="A2117" t="str">
            <v>KF178686</v>
          </cell>
          <cell r="B2117">
            <v>4</v>
          </cell>
          <cell r="C2117" t="str">
            <v>Environment</v>
          </cell>
          <cell r="D2117" t="str">
            <v>environment</v>
          </cell>
          <cell r="E2117" t="str">
            <v>China</v>
          </cell>
          <cell r="F2117" t="str">
            <v>E_Asia_E_China</v>
          </cell>
          <cell r="G2117" t="str">
            <v>H9N2</v>
          </cell>
          <cell r="H2117">
            <v>2013</v>
          </cell>
          <cell r="I2117" t="str">
            <v>A/environment/Zhejiang/15/2013</v>
          </cell>
          <cell r="J2117">
            <v>41358</v>
          </cell>
          <cell r="K2117" t="str">
            <v>Environmental</v>
          </cell>
          <cell r="L2117" t="str">
            <v>Environmental</v>
          </cell>
          <cell r="M2117" t="str">
            <v>Environmental</v>
          </cell>
          <cell r="N2117" t="str">
            <v>Domestic</v>
          </cell>
          <cell r="O2117" t="str">
            <v>Environmental</v>
          </cell>
        </row>
        <row r="2118">
          <cell r="A2118" t="str">
            <v>KF178694</v>
          </cell>
          <cell r="B2118">
            <v>4</v>
          </cell>
          <cell r="C2118" t="str">
            <v>Environment</v>
          </cell>
          <cell r="D2118" t="str">
            <v>environment</v>
          </cell>
          <cell r="E2118" t="str">
            <v>China</v>
          </cell>
          <cell r="F2118" t="str">
            <v>E_Asia_E_China</v>
          </cell>
          <cell r="G2118" t="str">
            <v>H9N2</v>
          </cell>
          <cell r="H2118">
            <v>2013</v>
          </cell>
          <cell r="I2118" t="str">
            <v>A/environment/Zhejiang/16/2013</v>
          </cell>
          <cell r="J2118">
            <v>41358</v>
          </cell>
          <cell r="K2118" t="str">
            <v>Environmental</v>
          </cell>
          <cell r="L2118" t="str">
            <v>Environmental</v>
          </cell>
          <cell r="M2118" t="str">
            <v>Environmental</v>
          </cell>
          <cell r="N2118" t="str">
            <v>Domestic</v>
          </cell>
          <cell r="O2118" t="str">
            <v>Environmental</v>
          </cell>
        </row>
        <row r="2119">
          <cell r="A2119" t="str">
            <v>KF188236</v>
          </cell>
          <cell r="B2119">
            <v>4</v>
          </cell>
          <cell r="C2119" t="str">
            <v>Avian</v>
          </cell>
          <cell r="D2119" t="str">
            <v>white bellied bustard</v>
          </cell>
          <cell r="E2119" t="str">
            <v>United Arab Emirates</v>
          </cell>
          <cell r="F2119" t="str">
            <v>Middle_East</v>
          </cell>
          <cell r="G2119" t="str">
            <v>H9N2</v>
          </cell>
          <cell r="H2119">
            <v>2005</v>
          </cell>
          <cell r="I2119" t="str">
            <v>A/white bellied bustard/United Arab Emirates/1036/2005</v>
          </cell>
          <cell r="J2119">
            <v>2005</v>
          </cell>
          <cell r="K2119" t="str">
            <v>?</v>
          </cell>
          <cell r="L2119" t="str">
            <v>Gruiformes</v>
          </cell>
          <cell r="M2119" t="str">
            <v>Captive wild</v>
          </cell>
          <cell r="N2119" t="str">
            <v>Wild</v>
          </cell>
          <cell r="O2119" t="str">
            <v>Other</v>
          </cell>
        </row>
        <row r="2120">
          <cell r="A2120" t="str">
            <v>KF188238</v>
          </cell>
          <cell r="B2120">
            <v>4</v>
          </cell>
          <cell r="C2120" t="str">
            <v>Avian</v>
          </cell>
          <cell r="D2120" t="str">
            <v>dove</v>
          </cell>
          <cell r="E2120" t="str">
            <v>United Arab Emirates</v>
          </cell>
          <cell r="F2120" t="str">
            <v>Middle_East</v>
          </cell>
          <cell r="G2120" t="str">
            <v>H9N2</v>
          </cell>
          <cell r="H2120">
            <v>2006</v>
          </cell>
          <cell r="I2120" t="str">
            <v>A/dove/United Arab Emirates/466/2006</v>
          </cell>
          <cell r="J2120">
            <v>2006</v>
          </cell>
          <cell r="K2120" t="str">
            <v>?</v>
          </cell>
          <cell r="L2120" t="str">
            <v>Columbiformes</v>
          </cell>
          <cell r="M2120" t="str">
            <v>Captive wild</v>
          </cell>
          <cell r="N2120" t="str">
            <v>Wild</v>
          </cell>
          <cell r="O2120" t="str">
            <v>Other</v>
          </cell>
        </row>
        <row r="2121">
          <cell r="A2121" t="str">
            <v>KF188240</v>
          </cell>
          <cell r="B2121">
            <v>4</v>
          </cell>
          <cell r="C2121" t="str">
            <v>Avian</v>
          </cell>
          <cell r="D2121" t="str">
            <v>falcon</v>
          </cell>
          <cell r="E2121" t="str">
            <v>United Arab Emirates</v>
          </cell>
          <cell r="F2121" t="str">
            <v>Middle_East</v>
          </cell>
          <cell r="G2121" t="str">
            <v>H9N2</v>
          </cell>
          <cell r="H2121">
            <v>2007</v>
          </cell>
          <cell r="I2121" t="str">
            <v>A/falcon/United Arab Emirates/897/2007</v>
          </cell>
          <cell r="J2121">
            <v>2007</v>
          </cell>
          <cell r="K2121" t="str">
            <v>?</v>
          </cell>
          <cell r="L2121" t="str">
            <v>Falconidae</v>
          </cell>
          <cell r="M2121" t="str">
            <v>Captive wild</v>
          </cell>
          <cell r="N2121" t="str">
            <v>Wild</v>
          </cell>
          <cell r="O2121" t="str">
            <v>Other</v>
          </cell>
        </row>
        <row r="2122">
          <cell r="A2122" t="str">
            <v>KF188244</v>
          </cell>
          <cell r="B2122">
            <v>4</v>
          </cell>
          <cell r="C2122" t="str">
            <v>Avian</v>
          </cell>
          <cell r="D2122" t="str">
            <v>white bellied bustard</v>
          </cell>
          <cell r="E2122" t="str">
            <v>United Arab Emirates</v>
          </cell>
          <cell r="F2122" t="str">
            <v>Middle_East</v>
          </cell>
          <cell r="G2122" t="str">
            <v>H9N2</v>
          </cell>
          <cell r="H2122">
            <v>2005</v>
          </cell>
          <cell r="I2122" t="str">
            <v>A/white bellied bustard/United Arab Emirates/1127.1/2005</v>
          </cell>
          <cell r="J2122">
            <v>2005</v>
          </cell>
          <cell r="K2122" t="str">
            <v>?</v>
          </cell>
          <cell r="L2122" t="str">
            <v>Gruiformes</v>
          </cell>
          <cell r="M2122" t="str">
            <v>Captive wild</v>
          </cell>
          <cell r="N2122" t="str">
            <v>Wild</v>
          </cell>
          <cell r="O2122" t="str">
            <v>Other</v>
          </cell>
        </row>
        <row r="2123">
          <cell r="A2123" t="str">
            <v>KF188249</v>
          </cell>
          <cell r="B2123">
            <v>4</v>
          </cell>
          <cell r="C2123" t="str">
            <v>Avian</v>
          </cell>
          <cell r="D2123" t="str">
            <v>quail</v>
          </cell>
          <cell r="E2123" t="str">
            <v>Bangladesh</v>
          </cell>
          <cell r="F2123" t="str">
            <v>S_Asia</v>
          </cell>
          <cell r="G2123" t="str">
            <v>H9N2</v>
          </cell>
          <cell r="H2123">
            <v>2009</v>
          </cell>
          <cell r="I2123" t="str">
            <v>A/quail/Bangladesh/907/2009</v>
          </cell>
          <cell r="J2123">
            <v>2009</v>
          </cell>
          <cell r="K2123" t="str">
            <v>?</v>
          </cell>
          <cell r="L2123" t="str">
            <v>Galliformes</v>
          </cell>
          <cell r="M2123" t="str">
            <v>Domestic animal</v>
          </cell>
          <cell r="N2123" t="str">
            <v>Domestic</v>
          </cell>
          <cell r="O2123" t="str">
            <v>Quail</v>
          </cell>
        </row>
        <row r="2124">
          <cell r="A2124" t="str">
            <v>KF188254</v>
          </cell>
          <cell r="B2124">
            <v>4</v>
          </cell>
          <cell r="C2124" t="str">
            <v>Avian</v>
          </cell>
          <cell r="D2124" t="str">
            <v>quail</v>
          </cell>
          <cell r="E2124" t="str">
            <v>United Arab Emirates</v>
          </cell>
          <cell r="F2124" t="str">
            <v>Middle_East</v>
          </cell>
          <cell r="G2124" t="str">
            <v>H9N2</v>
          </cell>
          <cell r="H2124">
            <v>2005</v>
          </cell>
          <cell r="I2124" t="str">
            <v>A/quail/United Arab Emirates/1136/2005</v>
          </cell>
          <cell r="J2124">
            <v>2005</v>
          </cell>
          <cell r="K2124" t="str">
            <v>?</v>
          </cell>
          <cell r="L2124" t="str">
            <v>Galliformes</v>
          </cell>
          <cell r="M2124" t="str">
            <v>Captive wild</v>
          </cell>
          <cell r="N2124" t="str">
            <v>Domestic</v>
          </cell>
          <cell r="O2124" t="str">
            <v>Quail</v>
          </cell>
        </row>
        <row r="2125">
          <cell r="A2125" t="str">
            <v>KF188256</v>
          </cell>
          <cell r="B2125">
            <v>4</v>
          </cell>
          <cell r="C2125" t="str">
            <v>Avian</v>
          </cell>
          <cell r="D2125" t="str">
            <v>shorebird</v>
          </cell>
          <cell r="E2125" t="str">
            <v>USA</v>
          </cell>
          <cell r="F2125" t="str">
            <v>N_Amer</v>
          </cell>
          <cell r="G2125" t="str">
            <v>H9N2</v>
          </cell>
          <cell r="H2125">
            <v>2003</v>
          </cell>
          <cell r="I2125" t="str">
            <v>A/shorebird/Delaware Bay/163/2003</v>
          </cell>
          <cell r="J2125">
            <v>2003</v>
          </cell>
          <cell r="K2125" t="str">
            <v>Charadriiformes</v>
          </cell>
          <cell r="L2125" t="str">
            <v>Charadriiformes</v>
          </cell>
          <cell r="M2125" t="str">
            <v>Wild bird</v>
          </cell>
          <cell r="N2125" t="str">
            <v>Wild</v>
          </cell>
          <cell r="O2125" t="str">
            <v>Charadriiformes</v>
          </cell>
        </row>
        <row r="2126">
          <cell r="A2126" t="str">
            <v>KF188258</v>
          </cell>
          <cell r="B2126">
            <v>4</v>
          </cell>
          <cell r="C2126" t="str">
            <v>Avian</v>
          </cell>
          <cell r="D2126" t="str">
            <v>white bellied bustard</v>
          </cell>
          <cell r="E2126" t="str">
            <v>United Arab Emirates</v>
          </cell>
          <cell r="F2126" t="str">
            <v>Middle_East</v>
          </cell>
          <cell r="G2126" t="str">
            <v>H9N2</v>
          </cell>
          <cell r="H2126">
            <v>2005</v>
          </cell>
          <cell r="I2126" t="str">
            <v>A/white bellied bustard/United Arab Emirates/1019/2005</v>
          </cell>
          <cell r="J2126">
            <v>2005</v>
          </cell>
          <cell r="K2126" t="str">
            <v>?</v>
          </cell>
          <cell r="L2126" t="str">
            <v>Gruiformes</v>
          </cell>
          <cell r="M2126" t="str">
            <v>Captive wild</v>
          </cell>
          <cell r="N2126" t="str">
            <v>Wild</v>
          </cell>
          <cell r="O2126" t="str">
            <v>Other</v>
          </cell>
        </row>
        <row r="2127">
          <cell r="A2127" t="str">
            <v>KF188260</v>
          </cell>
          <cell r="B2127">
            <v>4</v>
          </cell>
          <cell r="C2127" t="str">
            <v>Avian</v>
          </cell>
          <cell r="D2127" t="str">
            <v>white bellied bustard</v>
          </cell>
          <cell r="E2127" t="str">
            <v>United Arab Emirates</v>
          </cell>
          <cell r="F2127" t="str">
            <v>Middle_East</v>
          </cell>
          <cell r="G2127" t="str">
            <v>H9N2</v>
          </cell>
          <cell r="H2127">
            <v>2005</v>
          </cell>
          <cell r="I2127" t="str">
            <v>A/white bellied bustard/United Arab Emirates/997/2005</v>
          </cell>
          <cell r="J2127">
            <v>2005</v>
          </cell>
          <cell r="K2127" t="str">
            <v>?</v>
          </cell>
          <cell r="L2127" t="str">
            <v>Gruiformes</v>
          </cell>
          <cell r="M2127" t="str">
            <v>Captive wild</v>
          </cell>
          <cell r="N2127" t="str">
            <v>Wild</v>
          </cell>
          <cell r="O2127" t="str">
            <v>Other</v>
          </cell>
        </row>
        <row r="2128">
          <cell r="A2128" t="str">
            <v>KF188265</v>
          </cell>
          <cell r="B2128">
            <v>4</v>
          </cell>
          <cell r="C2128" t="str">
            <v>Avian</v>
          </cell>
          <cell r="D2128" t="str">
            <v>duck</v>
          </cell>
          <cell r="E2128" t="str">
            <v>Hong Kong</v>
          </cell>
          <cell r="F2128" t="str">
            <v>China_Central</v>
          </cell>
          <cell r="G2128" t="str">
            <v>H9N2</v>
          </cell>
          <cell r="H2128">
            <v>1997</v>
          </cell>
          <cell r="I2128" t="str">
            <v>A/duck/Hong Kong/Y439/1997</v>
          </cell>
          <cell r="J2128">
            <v>1997</v>
          </cell>
          <cell r="K2128" t="str">
            <v>Poultry</v>
          </cell>
          <cell r="L2128" t="str">
            <v>Poultry</v>
          </cell>
          <cell r="M2128" t="str">
            <v>Domestic animal</v>
          </cell>
          <cell r="N2128" t="str">
            <v>Domestic</v>
          </cell>
          <cell r="O2128" t="str">
            <v>Domestic_duck/geese</v>
          </cell>
        </row>
        <row r="2129">
          <cell r="A2129" t="str">
            <v>KF188270</v>
          </cell>
          <cell r="B2129">
            <v>4</v>
          </cell>
          <cell r="C2129" t="str">
            <v>Avian</v>
          </cell>
          <cell r="D2129" t="str">
            <v>shorebird</v>
          </cell>
          <cell r="E2129" t="str">
            <v>USA</v>
          </cell>
          <cell r="F2129" t="str">
            <v>N_Amer</v>
          </cell>
          <cell r="G2129" t="str">
            <v>H9N2</v>
          </cell>
          <cell r="H2129">
            <v>1999</v>
          </cell>
          <cell r="I2129" t="str">
            <v>A/shorebird/Delaware Bay/277/1999</v>
          </cell>
          <cell r="J2129">
            <v>1999</v>
          </cell>
          <cell r="K2129" t="str">
            <v>Charadriiformes</v>
          </cell>
          <cell r="L2129" t="str">
            <v>Charadriiformes</v>
          </cell>
          <cell r="M2129" t="str">
            <v>Wild bird</v>
          </cell>
          <cell r="N2129" t="str">
            <v>Wild</v>
          </cell>
          <cell r="O2129" t="str">
            <v>Charadriiformes</v>
          </cell>
        </row>
        <row r="2130">
          <cell r="A2130" t="str">
            <v>KF188274</v>
          </cell>
          <cell r="B2130">
            <v>4</v>
          </cell>
          <cell r="C2130" t="str">
            <v>Avian</v>
          </cell>
          <cell r="D2130" t="str">
            <v>turkey</v>
          </cell>
          <cell r="E2130" t="str">
            <v>USA</v>
          </cell>
          <cell r="F2130" t="str">
            <v>N_Amer</v>
          </cell>
          <cell r="G2130" t="str">
            <v>H9N2</v>
          </cell>
          <cell r="H2130">
            <v>1981</v>
          </cell>
          <cell r="I2130" t="str">
            <v>A/turkey/Texas/2/1981</v>
          </cell>
          <cell r="J2130">
            <v>1981</v>
          </cell>
          <cell r="K2130" t="str">
            <v>Poultry</v>
          </cell>
          <cell r="L2130" t="str">
            <v>Poultry</v>
          </cell>
          <cell r="M2130" t="str">
            <v>Domestic animal</v>
          </cell>
          <cell r="N2130" t="str">
            <v>Domestic</v>
          </cell>
          <cell r="O2130" t="str">
            <v>Turkey</v>
          </cell>
        </row>
        <row r="2131">
          <cell r="A2131" t="str">
            <v>KF188278</v>
          </cell>
          <cell r="B2131">
            <v>4</v>
          </cell>
          <cell r="C2131" t="str">
            <v>Avian</v>
          </cell>
          <cell r="D2131" t="str">
            <v>shorebird</v>
          </cell>
          <cell r="E2131" t="str">
            <v>USA</v>
          </cell>
          <cell r="F2131" t="str">
            <v>N_Amer</v>
          </cell>
          <cell r="G2131" t="str">
            <v>H9N2</v>
          </cell>
          <cell r="H2131">
            <v>2003</v>
          </cell>
          <cell r="I2131" t="str">
            <v>A/shorebird/Delaware Bay/286/2003</v>
          </cell>
          <cell r="J2131">
            <v>2003</v>
          </cell>
          <cell r="K2131" t="str">
            <v>Charadriiformes</v>
          </cell>
          <cell r="L2131" t="str">
            <v>Charadriiformes</v>
          </cell>
          <cell r="M2131" t="str">
            <v>Wild bird</v>
          </cell>
          <cell r="N2131" t="str">
            <v>Wild</v>
          </cell>
          <cell r="O2131" t="str">
            <v>Charadriiformes</v>
          </cell>
        </row>
        <row r="2132">
          <cell r="A2132" t="str">
            <v>KF188280</v>
          </cell>
          <cell r="B2132">
            <v>4</v>
          </cell>
          <cell r="C2132" t="str">
            <v>Avian</v>
          </cell>
          <cell r="D2132" t="str">
            <v>turkey</v>
          </cell>
          <cell r="E2132" t="str">
            <v>USA</v>
          </cell>
          <cell r="F2132" t="str">
            <v>N_Amer</v>
          </cell>
          <cell r="G2132" t="str">
            <v>H9N2</v>
          </cell>
          <cell r="H2132">
            <v>1981</v>
          </cell>
          <cell r="I2132" t="str">
            <v>A/turkey/Texas/1/1981</v>
          </cell>
          <cell r="J2132">
            <v>1981</v>
          </cell>
          <cell r="K2132" t="str">
            <v>Poultry</v>
          </cell>
          <cell r="L2132" t="str">
            <v>Poultry</v>
          </cell>
          <cell r="M2132" t="str">
            <v>Domestic animal</v>
          </cell>
          <cell r="N2132" t="str">
            <v>Domestic</v>
          </cell>
          <cell r="O2132" t="str">
            <v>Turkey</v>
          </cell>
        </row>
        <row r="2133">
          <cell r="A2133" t="str">
            <v>KF188285</v>
          </cell>
          <cell r="B2133">
            <v>4</v>
          </cell>
          <cell r="C2133" t="str">
            <v>Avian</v>
          </cell>
          <cell r="D2133" t="str">
            <v>turkey</v>
          </cell>
          <cell r="E2133" t="str">
            <v>USA</v>
          </cell>
          <cell r="F2133" t="str">
            <v>N_Amer</v>
          </cell>
          <cell r="G2133" t="str">
            <v>H9N2</v>
          </cell>
          <cell r="H2133">
            <v>1988</v>
          </cell>
          <cell r="I2133" t="str">
            <v>A/turkey/California/1/1988</v>
          </cell>
          <cell r="J2133">
            <v>1988</v>
          </cell>
          <cell r="K2133" t="str">
            <v>Poultry</v>
          </cell>
          <cell r="L2133" t="str">
            <v>Poultry</v>
          </cell>
          <cell r="M2133" t="str">
            <v>Domestic animal</v>
          </cell>
          <cell r="N2133" t="str">
            <v>Domestic</v>
          </cell>
          <cell r="O2133" t="str">
            <v>Turkey</v>
          </cell>
        </row>
        <row r="2134">
          <cell r="A2134" t="str">
            <v>KF188287</v>
          </cell>
          <cell r="B2134">
            <v>4</v>
          </cell>
          <cell r="C2134" t="str">
            <v>Avian</v>
          </cell>
          <cell r="D2134" t="str">
            <v>turkey</v>
          </cell>
          <cell r="E2134" t="str">
            <v>Italy</v>
          </cell>
          <cell r="F2134" t="str">
            <v>Europe</v>
          </cell>
          <cell r="G2134" t="str">
            <v>H9N2</v>
          </cell>
          <cell r="H2134">
            <v>1983</v>
          </cell>
          <cell r="I2134" t="str">
            <v>A/turkey/Pavia/141/1983</v>
          </cell>
          <cell r="J2134">
            <v>1983</v>
          </cell>
          <cell r="K2134" t="str">
            <v>Poultry</v>
          </cell>
          <cell r="L2134" t="str">
            <v>Poultry</v>
          </cell>
          <cell r="M2134" t="str">
            <v>Domestic animal</v>
          </cell>
          <cell r="N2134" t="str">
            <v>Domestic</v>
          </cell>
          <cell r="O2134" t="str">
            <v>Turkey</v>
          </cell>
        </row>
        <row r="2135">
          <cell r="A2135" t="str">
            <v>KF188289</v>
          </cell>
          <cell r="B2135">
            <v>4</v>
          </cell>
          <cell r="C2135" t="str">
            <v>Human</v>
          </cell>
          <cell r="D2135" t="str">
            <v>Human</v>
          </cell>
          <cell r="E2135" t="str">
            <v>Hong Kong</v>
          </cell>
          <cell r="F2135" t="str">
            <v>China_Central</v>
          </cell>
          <cell r="G2135" t="str">
            <v>H9N2</v>
          </cell>
          <cell r="H2135">
            <v>2008</v>
          </cell>
          <cell r="I2135" t="str">
            <v>A/Human/Hong Kong/69955/2008</v>
          </cell>
          <cell r="J2135">
            <v>2008</v>
          </cell>
          <cell r="K2135" t="str">
            <v xml:space="preserve">Mammals </v>
          </cell>
          <cell r="L2135" t="str">
            <v>Mammal</v>
          </cell>
          <cell r="M2135" t="str">
            <v>Human</v>
          </cell>
          <cell r="N2135" t="str">
            <v>Domestic</v>
          </cell>
          <cell r="O2135" t="str">
            <v>Human</v>
          </cell>
        </row>
        <row r="2136">
          <cell r="A2136" t="str">
            <v>KF188294</v>
          </cell>
          <cell r="B2136">
            <v>4</v>
          </cell>
          <cell r="C2136" t="str">
            <v>Avian</v>
          </cell>
          <cell r="D2136" t="str">
            <v>chicken</v>
          </cell>
          <cell r="E2136" t="str">
            <v>China</v>
          </cell>
          <cell r="F2136" t="str">
            <v>E_Asia_E_China</v>
          </cell>
          <cell r="G2136" t="str">
            <v>H9N2</v>
          </cell>
          <cell r="H2136">
            <v>1994</v>
          </cell>
          <cell r="I2136" t="str">
            <v>A/chicken/Beijing/1/1994</v>
          </cell>
          <cell r="J2136">
            <v>1994</v>
          </cell>
          <cell r="K2136" t="str">
            <v>Poultry</v>
          </cell>
          <cell r="L2136" t="str">
            <v>Poultry</v>
          </cell>
          <cell r="M2136" t="str">
            <v>Domestic animal</v>
          </cell>
          <cell r="N2136" t="str">
            <v>Domestic</v>
          </cell>
          <cell r="O2136" t="str">
            <v>Chicken</v>
          </cell>
        </row>
        <row r="2137">
          <cell r="A2137" t="str">
            <v>KF188299</v>
          </cell>
          <cell r="B2137">
            <v>4</v>
          </cell>
          <cell r="C2137" t="str">
            <v>Avian</v>
          </cell>
          <cell r="D2137" t="str">
            <v>chicken</v>
          </cell>
          <cell r="E2137" t="str">
            <v>Pakistan</v>
          </cell>
          <cell r="F2137" t="str">
            <v>S_Asia</v>
          </cell>
          <cell r="G2137" t="str">
            <v>H9N2</v>
          </cell>
          <cell r="H2137">
            <v>1999</v>
          </cell>
          <cell r="I2137" t="str">
            <v>A/chicken/Pakistan/2/1999</v>
          </cell>
          <cell r="J2137">
            <v>1999</v>
          </cell>
          <cell r="K2137" t="str">
            <v>Poultry</v>
          </cell>
          <cell r="L2137" t="str">
            <v>Poultry</v>
          </cell>
          <cell r="M2137" t="str">
            <v>Domestic animal</v>
          </cell>
          <cell r="N2137" t="str">
            <v>Domestic</v>
          </cell>
          <cell r="O2137" t="str">
            <v>Chicken</v>
          </cell>
        </row>
        <row r="2138">
          <cell r="A2138" t="str">
            <v>KF188304</v>
          </cell>
          <cell r="B2138">
            <v>4</v>
          </cell>
          <cell r="C2138" t="str">
            <v>Avian</v>
          </cell>
          <cell r="D2138" t="str">
            <v>chicken</v>
          </cell>
          <cell r="E2138" t="str">
            <v>Hong Kong</v>
          </cell>
          <cell r="F2138" t="str">
            <v>China_Central</v>
          </cell>
          <cell r="G2138" t="str">
            <v>H9N2</v>
          </cell>
          <cell r="H2138">
            <v>2003</v>
          </cell>
          <cell r="I2138" t="str">
            <v>A/chicken/Hong Kong/TP38/2003</v>
          </cell>
          <cell r="J2138">
            <v>2003</v>
          </cell>
          <cell r="K2138" t="str">
            <v>Poultry</v>
          </cell>
          <cell r="L2138" t="str">
            <v>Poultry</v>
          </cell>
          <cell r="M2138" t="str">
            <v>Domestic animal</v>
          </cell>
          <cell r="N2138" t="str">
            <v>Domestic</v>
          </cell>
          <cell r="O2138" t="str">
            <v>Chicken</v>
          </cell>
        </row>
        <row r="2139">
          <cell r="A2139" t="str">
            <v>KF188309</v>
          </cell>
          <cell r="B2139">
            <v>4</v>
          </cell>
          <cell r="C2139" t="str">
            <v>Avian</v>
          </cell>
          <cell r="D2139" t="str">
            <v>chicken</v>
          </cell>
          <cell r="E2139" t="str">
            <v>South Korea</v>
          </cell>
          <cell r="F2139" t="str">
            <v>E_Asia_E_China</v>
          </cell>
          <cell r="G2139" t="str">
            <v>H9N2</v>
          </cell>
          <cell r="H2139">
            <v>2004</v>
          </cell>
          <cell r="I2139" t="str">
            <v>A/chicken/Korea/S23/2004</v>
          </cell>
          <cell r="J2139">
            <v>2004</v>
          </cell>
          <cell r="K2139" t="str">
            <v>Poultry</v>
          </cell>
          <cell r="L2139" t="str">
            <v>Poultry</v>
          </cell>
          <cell r="M2139" t="str">
            <v>Domestic animal</v>
          </cell>
          <cell r="N2139" t="str">
            <v>Domestic</v>
          </cell>
          <cell r="O2139" t="str">
            <v>Chicken</v>
          </cell>
        </row>
        <row r="2140">
          <cell r="A2140" t="str">
            <v>KF188311</v>
          </cell>
          <cell r="B2140">
            <v>4</v>
          </cell>
          <cell r="C2140" t="str">
            <v>Avian</v>
          </cell>
          <cell r="D2140" t="str">
            <v>poultry</v>
          </cell>
          <cell r="E2140" t="str">
            <v>United Arab Emirates</v>
          </cell>
          <cell r="F2140" t="str">
            <v>Middle_East</v>
          </cell>
          <cell r="G2140" t="str">
            <v>H9N2</v>
          </cell>
          <cell r="H2140">
            <v>2005</v>
          </cell>
          <cell r="I2140" t="str">
            <v>A/poultry/United Arab Emirates/1831/2005</v>
          </cell>
          <cell r="J2140">
            <v>2005</v>
          </cell>
          <cell r="K2140" t="str">
            <v>Poultry</v>
          </cell>
          <cell r="L2140" t="str">
            <v>Poultry</v>
          </cell>
          <cell r="M2140" t="str">
            <v>Domestic animal</v>
          </cell>
          <cell r="N2140" t="str">
            <v>Domestic</v>
          </cell>
          <cell r="O2140" t="str">
            <v>NA</v>
          </cell>
        </row>
        <row r="2141">
          <cell r="A2141" t="str">
            <v>KF188316</v>
          </cell>
          <cell r="B2141">
            <v>4</v>
          </cell>
          <cell r="C2141" t="str">
            <v>Human</v>
          </cell>
          <cell r="D2141" t="str">
            <v>Human</v>
          </cell>
          <cell r="E2141" t="str">
            <v>Hong Kong</v>
          </cell>
          <cell r="F2141" t="str">
            <v>China_Central</v>
          </cell>
          <cell r="G2141" t="str">
            <v>H9N2</v>
          </cell>
          <cell r="H2141">
            <v>2009</v>
          </cell>
          <cell r="I2141" t="str">
            <v>A/Human/Hong Kong/33982/2009</v>
          </cell>
          <cell r="J2141">
            <v>2009</v>
          </cell>
          <cell r="K2141" t="str">
            <v xml:space="preserve">Mammals </v>
          </cell>
          <cell r="L2141" t="str">
            <v>Mammal</v>
          </cell>
          <cell r="M2141" t="str">
            <v>Human</v>
          </cell>
          <cell r="N2141" t="str">
            <v>Domestic</v>
          </cell>
          <cell r="O2141" t="str">
            <v>Human</v>
          </cell>
        </row>
        <row r="2142">
          <cell r="A2142" t="str">
            <v>KF188321</v>
          </cell>
          <cell r="B2142">
            <v>4</v>
          </cell>
          <cell r="C2142" t="str">
            <v>Avian</v>
          </cell>
          <cell r="D2142" t="str">
            <v>turkey</v>
          </cell>
          <cell r="E2142" t="str">
            <v>USA</v>
          </cell>
          <cell r="F2142" t="str">
            <v>N_Amer</v>
          </cell>
          <cell r="G2142" t="str">
            <v>H9N2</v>
          </cell>
          <cell r="H2142">
            <v>1978</v>
          </cell>
          <cell r="I2142" t="str">
            <v>A/turkey/Minnesota/511/1978</v>
          </cell>
          <cell r="J2142">
            <v>1978</v>
          </cell>
          <cell r="K2142" t="str">
            <v>Poultry</v>
          </cell>
          <cell r="L2142" t="str">
            <v>Poultry</v>
          </cell>
          <cell r="M2142" t="str">
            <v>Domestic animal</v>
          </cell>
          <cell r="N2142" t="str">
            <v>Domestic</v>
          </cell>
          <cell r="O2142" t="str">
            <v>Turkey</v>
          </cell>
        </row>
        <row r="2143">
          <cell r="A2143" t="str">
            <v>KF188323</v>
          </cell>
          <cell r="B2143">
            <v>4</v>
          </cell>
          <cell r="C2143" t="str">
            <v>Avian</v>
          </cell>
          <cell r="D2143" t="str">
            <v>chicken</v>
          </cell>
          <cell r="E2143" t="str">
            <v>China</v>
          </cell>
          <cell r="F2143" t="str">
            <v>China_Central</v>
          </cell>
          <cell r="G2143" t="str">
            <v>H9N2</v>
          </cell>
          <cell r="H2143">
            <v>2005</v>
          </cell>
          <cell r="I2143" t="str">
            <v>A/chicken/Shantou/22116/2005</v>
          </cell>
          <cell r="J2143">
            <v>2005</v>
          </cell>
          <cell r="K2143" t="str">
            <v>Poultry</v>
          </cell>
          <cell r="L2143" t="str">
            <v>Poultry</v>
          </cell>
          <cell r="M2143" t="str">
            <v>Domestic animal</v>
          </cell>
          <cell r="N2143" t="str">
            <v>Domestic</v>
          </cell>
          <cell r="O2143" t="str">
            <v>Chicken</v>
          </cell>
        </row>
        <row r="2144">
          <cell r="A2144" t="str">
            <v>KF188325</v>
          </cell>
          <cell r="B2144">
            <v>4</v>
          </cell>
          <cell r="C2144" t="str">
            <v>Avian</v>
          </cell>
          <cell r="D2144" t="str">
            <v>chicken</v>
          </cell>
          <cell r="E2144" t="str">
            <v>Pakistan</v>
          </cell>
          <cell r="F2144" t="str">
            <v>S_Asia</v>
          </cell>
          <cell r="G2144" t="str">
            <v>H9N2</v>
          </cell>
          <cell r="H2144">
            <v>2005</v>
          </cell>
          <cell r="I2144" t="str">
            <v>A/chicken/Pakistan/NARC-1617/2005</v>
          </cell>
          <cell r="J2144">
            <v>2005</v>
          </cell>
          <cell r="K2144" t="str">
            <v>Poultry</v>
          </cell>
          <cell r="L2144" t="str">
            <v>Poultry</v>
          </cell>
          <cell r="M2144" t="str">
            <v>Domestic animal</v>
          </cell>
          <cell r="N2144" t="str">
            <v>Domestic</v>
          </cell>
          <cell r="O2144" t="str">
            <v>Chicken</v>
          </cell>
        </row>
        <row r="2145">
          <cell r="A2145" t="str">
            <v>KF188327</v>
          </cell>
          <cell r="B2145">
            <v>4</v>
          </cell>
          <cell r="C2145" t="str">
            <v>Human</v>
          </cell>
          <cell r="D2145" t="str">
            <v>Human</v>
          </cell>
          <cell r="E2145" t="str">
            <v>China</v>
          </cell>
          <cell r="F2145" t="str">
            <v>E_Asia_E_China</v>
          </cell>
          <cell r="G2145" t="str">
            <v>H9N2</v>
          </cell>
          <cell r="H2145">
            <v>2000</v>
          </cell>
          <cell r="I2145" t="str">
            <v>A/Human/Nanchang/D1/2000</v>
          </cell>
          <cell r="J2145">
            <v>2000</v>
          </cell>
          <cell r="K2145" t="str">
            <v xml:space="preserve">Mammals </v>
          </cell>
          <cell r="L2145" t="str">
            <v>Mammal</v>
          </cell>
          <cell r="M2145" t="str">
            <v>Human</v>
          </cell>
          <cell r="N2145" t="str">
            <v>Domestic</v>
          </cell>
          <cell r="O2145" t="str">
            <v>Human</v>
          </cell>
        </row>
        <row r="2146">
          <cell r="A2146" t="str">
            <v>KF188329</v>
          </cell>
          <cell r="B2146">
            <v>4</v>
          </cell>
          <cell r="C2146" t="str">
            <v>Avian</v>
          </cell>
          <cell r="D2146" t="str">
            <v>houbara</v>
          </cell>
          <cell r="E2146" t="str">
            <v>United Arab Emirates</v>
          </cell>
          <cell r="F2146" t="str">
            <v>Middle_East</v>
          </cell>
          <cell r="G2146" t="str">
            <v>H9N2</v>
          </cell>
          <cell r="H2146">
            <v>2006</v>
          </cell>
          <cell r="I2146" t="str">
            <v>A/houbara/United Arab Emirates/78/2006</v>
          </cell>
          <cell r="J2146">
            <v>2006</v>
          </cell>
          <cell r="K2146" t="str">
            <v>?</v>
          </cell>
          <cell r="L2146" t="str">
            <v>Falconidae</v>
          </cell>
          <cell r="M2146" t="str">
            <v>Captive wild</v>
          </cell>
          <cell r="N2146" t="str">
            <v>Wild</v>
          </cell>
          <cell r="O2146" t="str">
            <v>Other</v>
          </cell>
        </row>
        <row r="2147">
          <cell r="A2147" t="str">
            <v>KF188333</v>
          </cell>
          <cell r="B2147">
            <v>4</v>
          </cell>
          <cell r="C2147" t="str">
            <v>Avian</v>
          </cell>
          <cell r="D2147" t="str">
            <v>shorebird</v>
          </cell>
          <cell r="E2147" t="str">
            <v>USA</v>
          </cell>
          <cell r="F2147" t="str">
            <v>N_Amer</v>
          </cell>
          <cell r="G2147" t="str">
            <v>H9N2</v>
          </cell>
          <cell r="H2147">
            <v>2003</v>
          </cell>
          <cell r="I2147" t="str">
            <v>A/shorebird/Delaware Bay/293/2003</v>
          </cell>
          <cell r="J2147">
            <v>2003</v>
          </cell>
          <cell r="K2147" t="str">
            <v>Charadriiformes</v>
          </cell>
          <cell r="L2147" t="str">
            <v>Charadriiformes</v>
          </cell>
          <cell r="M2147" t="str">
            <v>Wild bird</v>
          </cell>
          <cell r="N2147" t="str">
            <v>Wild</v>
          </cell>
          <cell r="O2147" t="str">
            <v>Charadriiformes</v>
          </cell>
        </row>
        <row r="2148">
          <cell r="A2148" t="str">
            <v>KF188335</v>
          </cell>
          <cell r="B2148">
            <v>4</v>
          </cell>
          <cell r="C2148" t="str">
            <v>Avian</v>
          </cell>
          <cell r="D2148" t="str">
            <v>chicken</v>
          </cell>
          <cell r="E2148" t="str">
            <v>Hong Kong</v>
          </cell>
          <cell r="F2148" t="str">
            <v>China_Central</v>
          </cell>
          <cell r="G2148" t="str">
            <v>H9N2</v>
          </cell>
          <cell r="H2148">
            <v>2011</v>
          </cell>
          <cell r="I2148" t="str">
            <v>A/chicken/Hong Kong/NT10/2011</v>
          </cell>
          <cell r="J2148">
            <v>2011</v>
          </cell>
          <cell r="K2148" t="str">
            <v>Poultry</v>
          </cell>
          <cell r="L2148" t="str">
            <v>Poultry</v>
          </cell>
          <cell r="M2148" t="str">
            <v>Domestic animal</v>
          </cell>
          <cell r="N2148" t="str">
            <v>Domestic</v>
          </cell>
          <cell r="O2148" t="str">
            <v>Chicken</v>
          </cell>
        </row>
        <row r="2149">
          <cell r="A2149" t="str">
            <v>KF188337</v>
          </cell>
          <cell r="B2149">
            <v>4</v>
          </cell>
          <cell r="C2149" t="str">
            <v>Avian</v>
          </cell>
          <cell r="D2149" t="str">
            <v>stone curlew</v>
          </cell>
          <cell r="E2149" t="str">
            <v>United Arab Emirates</v>
          </cell>
          <cell r="F2149" t="str">
            <v>Middle_East</v>
          </cell>
          <cell r="G2149" t="str">
            <v>H9N2</v>
          </cell>
          <cell r="H2149">
            <v>2005</v>
          </cell>
          <cell r="I2149" t="str">
            <v>A/stone curlew/United Arab Emirates/1147/2005</v>
          </cell>
          <cell r="J2149">
            <v>2005</v>
          </cell>
          <cell r="K2149" t="str">
            <v>Charadriiformes</v>
          </cell>
          <cell r="L2149" t="str">
            <v>Charadriiformes</v>
          </cell>
          <cell r="M2149" t="str">
            <v>Wild bird</v>
          </cell>
          <cell r="N2149" t="str">
            <v>Wild</v>
          </cell>
          <cell r="O2149" t="str">
            <v>Charadriiformes</v>
          </cell>
        </row>
        <row r="2150">
          <cell r="A2150" t="str">
            <v>KF188339</v>
          </cell>
          <cell r="B2150">
            <v>4</v>
          </cell>
          <cell r="C2150" t="str">
            <v>Avian</v>
          </cell>
          <cell r="D2150" t="str">
            <v>goose</v>
          </cell>
          <cell r="E2150" t="str">
            <v>USA</v>
          </cell>
          <cell r="F2150" t="str">
            <v>N_Amer</v>
          </cell>
          <cell r="G2150" t="str">
            <v>H9N2</v>
          </cell>
          <cell r="H2150">
            <v>1980</v>
          </cell>
          <cell r="I2150" t="str">
            <v>A/goose/Minnesota/5733-1243/1980</v>
          </cell>
          <cell r="J2150">
            <v>1980</v>
          </cell>
          <cell r="K2150" t="str">
            <v>Anseriformes</v>
          </cell>
          <cell r="L2150" t="str">
            <v>Anseriformes</v>
          </cell>
          <cell r="M2150" t="str">
            <v>Wild bird</v>
          </cell>
          <cell r="N2150" t="str">
            <v>Wild</v>
          </cell>
          <cell r="O2150" t="str">
            <v>Anseriformes</v>
          </cell>
        </row>
        <row r="2151">
          <cell r="A2151" t="str">
            <v>KF188341</v>
          </cell>
          <cell r="B2151">
            <v>4</v>
          </cell>
          <cell r="C2151" t="str">
            <v>Avian</v>
          </cell>
          <cell r="D2151" t="str">
            <v>turkey</v>
          </cell>
          <cell r="E2151" t="str">
            <v>USA</v>
          </cell>
          <cell r="F2151" t="str">
            <v>N_Amer</v>
          </cell>
          <cell r="G2151" t="str">
            <v>H9N2</v>
          </cell>
          <cell r="H2151">
            <v>1985</v>
          </cell>
          <cell r="I2151" t="str">
            <v>A/turkey/California/1054C/1985</v>
          </cell>
          <cell r="J2151">
            <v>1985</v>
          </cell>
          <cell r="K2151" t="str">
            <v>Poultry</v>
          </cell>
          <cell r="L2151" t="str">
            <v>Poultry</v>
          </cell>
          <cell r="M2151" t="str">
            <v>Domestic animal</v>
          </cell>
          <cell r="N2151" t="str">
            <v>Domestic</v>
          </cell>
          <cell r="O2151" t="str">
            <v>Turkey</v>
          </cell>
        </row>
        <row r="2152">
          <cell r="A2152" t="str">
            <v>KF188343</v>
          </cell>
          <cell r="B2152">
            <v>4</v>
          </cell>
          <cell r="C2152" t="str">
            <v>Avian</v>
          </cell>
          <cell r="D2152" t="str">
            <v>turkey</v>
          </cell>
          <cell r="E2152" t="str">
            <v>USA</v>
          </cell>
          <cell r="F2152" t="str">
            <v>N_Amer</v>
          </cell>
          <cell r="G2152" t="str">
            <v>H9N2</v>
          </cell>
          <cell r="H2152">
            <v>1981</v>
          </cell>
          <cell r="I2152" t="str">
            <v>A/turkey/Texas/28737/1981</v>
          </cell>
          <cell r="J2152">
            <v>1981</v>
          </cell>
          <cell r="K2152" t="str">
            <v>Poultry</v>
          </cell>
          <cell r="L2152" t="str">
            <v>Poultry</v>
          </cell>
          <cell r="M2152" t="str">
            <v>Domestic animal</v>
          </cell>
          <cell r="N2152" t="str">
            <v>Domestic</v>
          </cell>
          <cell r="O2152" t="str">
            <v>Turkey</v>
          </cell>
        </row>
        <row r="2153">
          <cell r="A2153" t="str">
            <v>KF188345</v>
          </cell>
          <cell r="B2153">
            <v>4</v>
          </cell>
          <cell r="C2153" t="str">
            <v>Avian</v>
          </cell>
          <cell r="D2153" t="str">
            <v>chicken</v>
          </cell>
          <cell r="E2153" t="str">
            <v>South Korea</v>
          </cell>
          <cell r="F2153" t="str">
            <v>E_Asia_E_China</v>
          </cell>
          <cell r="G2153" t="str">
            <v>H9N2</v>
          </cell>
          <cell r="H2153">
            <v>1996</v>
          </cell>
          <cell r="I2153" t="str">
            <v>A/chicken/Korea/25232-MS96CE6/1996</v>
          </cell>
          <cell r="J2153">
            <v>1996</v>
          </cell>
          <cell r="K2153" t="str">
            <v>Poultry</v>
          </cell>
          <cell r="L2153" t="str">
            <v>Poultry</v>
          </cell>
          <cell r="M2153" t="str">
            <v>Domestic animal</v>
          </cell>
          <cell r="N2153" t="str">
            <v>Domestic</v>
          </cell>
          <cell r="O2153" t="str">
            <v>Chicken</v>
          </cell>
        </row>
        <row r="2154">
          <cell r="A2154" t="str">
            <v>KF188347</v>
          </cell>
          <cell r="B2154">
            <v>4</v>
          </cell>
          <cell r="C2154" t="str">
            <v>Avian</v>
          </cell>
          <cell r="D2154" t="str">
            <v>chicken</v>
          </cell>
          <cell r="E2154" t="str">
            <v>Pakistan</v>
          </cell>
          <cell r="F2154" t="str">
            <v>S_Asia</v>
          </cell>
          <cell r="G2154" t="str">
            <v>H9N2</v>
          </cell>
          <cell r="H2154">
            <v>2005</v>
          </cell>
          <cell r="I2154" t="str">
            <v>A/chicken/Pakistan/NARC-1624/2005</v>
          </cell>
          <cell r="J2154">
            <v>2005</v>
          </cell>
          <cell r="K2154" t="str">
            <v>Poultry</v>
          </cell>
          <cell r="L2154" t="str">
            <v>Poultry</v>
          </cell>
          <cell r="M2154" t="str">
            <v>Domestic animal</v>
          </cell>
          <cell r="N2154" t="str">
            <v>Domestic</v>
          </cell>
          <cell r="O2154" t="str">
            <v>Chicken</v>
          </cell>
        </row>
        <row r="2155">
          <cell r="A2155" t="str">
            <v>KF188352</v>
          </cell>
          <cell r="B2155">
            <v>4</v>
          </cell>
          <cell r="C2155" t="str">
            <v>Avian</v>
          </cell>
          <cell r="D2155" t="str">
            <v>chicken</v>
          </cell>
          <cell r="E2155" t="str">
            <v>United Arab Emirates</v>
          </cell>
          <cell r="F2155" t="str">
            <v>Middle_East</v>
          </cell>
          <cell r="G2155" t="str">
            <v>H9N2</v>
          </cell>
          <cell r="H2155">
            <v>2001</v>
          </cell>
          <cell r="I2155" t="str">
            <v>A/chicken/Dubai/339/2001</v>
          </cell>
          <cell r="J2155">
            <v>2001</v>
          </cell>
          <cell r="K2155" t="str">
            <v>Poultry</v>
          </cell>
          <cell r="L2155" t="str">
            <v>Poultry</v>
          </cell>
          <cell r="M2155" t="str">
            <v>Domestic animal</v>
          </cell>
          <cell r="N2155" t="str">
            <v>Domestic</v>
          </cell>
          <cell r="O2155" t="str">
            <v>Chicken</v>
          </cell>
        </row>
        <row r="2156">
          <cell r="A2156" t="str">
            <v>KF188359</v>
          </cell>
          <cell r="B2156">
            <v>4</v>
          </cell>
          <cell r="C2156" t="str">
            <v>Avian</v>
          </cell>
          <cell r="D2156" t="str">
            <v>chicken</v>
          </cell>
          <cell r="E2156" t="str">
            <v>Pakistan</v>
          </cell>
          <cell r="F2156" t="str">
            <v>S_Asia</v>
          </cell>
          <cell r="G2156" t="str">
            <v>H9N2</v>
          </cell>
          <cell r="H2156">
            <v>2005</v>
          </cell>
          <cell r="I2156" t="str">
            <v>A/chicken/Pakistan/NARC-1541/2005</v>
          </cell>
          <cell r="J2156">
            <v>2005</v>
          </cell>
          <cell r="K2156" t="str">
            <v>Poultry</v>
          </cell>
          <cell r="L2156" t="str">
            <v>Poultry</v>
          </cell>
          <cell r="M2156" t="str">
            <v>Domestic animal</v>
          </cell>
          <cell r="N2156" t="str">
            <v>Domestic</v>
          </cell>
          <cell r="O2156" t="str">
            <v>Chicken</v>
          </cell>
        </row>
        <row r="2157">
          <cell r="A2157" t="str">
            <v>KF188361</v>
          </cell>
          <cell r="B2157">
            <v>4</v>
          </cell>
          <cell r="C2157" t="str">
            <v>Avian</v>
          </cell>
          <cell r="D2157" t="str">
            <v>chicken</v>
          </cell>
          <cell r="E2157" t="str">
            <v>Hong Kong</v>
          </cell>
          <cell r="F2157" t="str">
            <v>China_Central</v>
          </cell>
          <cell r="G2157" t="str">
            <v>H9N2</v>
          </cell>
          <cell r="H2157">
            <v>2010</v>
          </cell>
          <cell r="I2157" t="str">
            <v>A/chicken/Hong Kong/CRA45/2010</v>
          </cell>
          <cell r="J2157">
            <v>2010</v>
          </cell>
          <cell r="K2157" t="str">
            <v>Poultry</v>
          </cell>
          <cell r="L2157" t="str">
            <v>Poultry</v>
          </cell>
          <cell r="M2157" t="str">
            <v>Domestic animal</v>
          </cell>
          <cell r="N2157" t="str">
            <v>Domestic</v>
          </cell>
          <cell r="O2157" t="str">
            <v>Chicken</v>
          </cell>
        </row>
        <row r="2158">
          <cell r="A2158" t="str">
            <v>KF188366</v>
          </cell>
          <cell r="B2158">
            <v>4</v>
          </cell>
          <cell r="C2158" t="str">
            <v>Avian</v>
          </cell>
          <cell r="D2158" t="str">
            <v>chicken</v>
          </cell>
          <cell r="E2158" t="str">
            <v>Hong Kong</v>
          </cell>
          <cell r="F2158" t="str">
            <v>China_Central</v>
          </cell>
          <cell r="G2158" t="str">
            <v>H9N2</v>
          </cell>
          <cell r="H2158">
            <v>1997</v>
          </cell>
          <cell r="I2158" t="str">
            <v>A/chicken/Hong Kong/G9/1997</v>
          </cell>
          <cell r="J2158">
            <v>1997</v>
          </cell>
          <cell r="K2158" t="str">
            <v>Poultry</v>
          </cell>
          <cell r="L2158" t="str">
            <v>Poultry</v>
          </cell>
          <cell r="M2158" t="str">
            <v>Domestic animal</v>
          </cell>
          <cell r="N2158" t="str">
            <v>Domestic</v>
          </cell>
          <cell r="O2158" t="str">
            <v>Chicken</v>
          </cell>
        </row>
        <row r="2159">
          <cell r="A2159" t="str">
            <v>KF188371</v>
          </cell>
          <cell r="B2159">
            <v>4</v>
          </cell>
          <cell r="C2159" t="str">
            <v>Avian</v>
          </cell>
          <cell r="D2159" t="str">
            <v>stone curlew</v>
          </cell>
          <cell r="E2159" t="str">
            <v>United Arab Emirates</v>
          </cell>
          <cell r="F2159" t="str">
            <v>Middle_East</v>
          </cell>
          <cell r="G2159" t="str">
            <v>H9N2</v>
          </cell>
          <cell r="H2159">
            <v>2005</v>
          </cell>
          <cell r="I2159" t="str">
            <v>A/stone curlew/United Arab Emirates/1127.3/2005</v>
          </cell>
          <cell r="J2159">
            <v>2005</v>
          </cell>
          <cell r="K2159" t="str">
            <v>Charadriiformes</v>
          </cell>
          <cell r="L2159" t="str">
            <v>Charadriiformes</v>
          </cell>
          <cell r="M2159" t="str">
            <v>Wild bird</v>
          </cell>
          <cell r="N2159" t="str">
            <v>Wild</v>
          </cell>
          <cell r="O2159" t="str">
            <v>Charadriiformes</v>
          </cell>
        </row>
        <row r="2160">
          <cell r="A2160" t="str">
            <v>KF188373</v>
          </cell>
          <cell r="B2160">
            <v>4</v>
          </cell>
          <cell r="C2160" t="str">
            <v>Avian</v>
          </cell>
          <cell r="D2160" t="str">
            <v>shorebird</v>
          </cell>
          <cell r="E2160" t="str">
            <v>USA</v>
          </cell>
          <cell r="F2160" t="str">
            <v>N_Amer</v>
          </cell>
          <cell r="G2160" t="str">
            <v>H9N2</v>
          </cell>
          <cell r="H2160">
            <v>1999</v>
          </cell>
          <cell r="I2160" t="str">
            <v>A/shorebird/Delaware Bay/276/1999</v>
          </cell>
          <cell r="J2160">
            <v>1999</v>
          </cell>
          <cell r="K2160" t="str">
            <v>Charadriiformes</v>
          </cell>
          <cell r="L2160" t="str">
            <v>Charadriiformes</v>
          </cell>
          <cell r="M2160" t="str">
            <v>Wild bird</v>
          </cell>
          <cell r="N2160" t="str">
            <v>Wild</v>
          </cell>
          <cell r="O2160" t="str">
            <v>Charadriiformes</v>
          </cell>
        </row>
        <row r="2161">
          <cell r="A2161" t="str">
            <v>KF188375</v>
          </cell>
          <cell r="B2161">
            <v>4</v>
          </cell>
          <cell r="C2161" t="str">
            <v>Avian</v>
          </cell>
          <cell r="D2161" t="str">
            <v>quail</v>
          </cell>
          <cell r="E2161" t="str">
            <v>United Arab Emirates</v>
          </cell>
          <cell r="F2161" t="str">
            <v>Middle_East</v>
          </cell>
          <cell r="G2161" t="str">
            <v>H9N2</v>
          </cell>
          <cell r="H2161">
            <v>2006</v>
          </cell>
          <cell r="I2161" t="str">
            <v>A/quail/United Arab Emirates/1819/2006</v>
          </cell>
          <cell r="J2161">
            <v>2006</v>
          </cell>
          <cell r="K2161" t="str">
            <v>?</v>
          </cell>
          <cell r="L2161" t="str">
            <v>Galliformes</v>
          </cell>
          <cell r="M2161" t="str">
            <v>Captive wild</v>
          </cell>
          <cell r="N2161" t="str">
            <v>Domestic</v>
          </cell>
          <cell r="O2161" t="str">
            <v>Quail</v>
          </cell>
        </row>
        <row r="2162">
          <cell r="A2162" t="str">
            <v>KF188377</v>
          </cell>
          <cell r="B2162">
            <v>4</v>
          </cell>
          <cell r="C2162" t="str">
            <v>Avian</v>
          </cell>
          <cell r="D2162" t="str">
            <v>duck</v>
          </cell>
          <cell r="E2162" t="str">
            <v>China</v>
          </cell>
          <cell r="F2162" t="str">
            <v>E_Asia_E_China</v>
          </cell>
          <cell r="G2162" t="str">
            <v>H9N2</v>
          </cell>
          <cell r="H2162">
            <v>2001</v>
          </cell>
          <cell r="I2162" t="str">
            <v>A/duck/Nanchang/8-100/2001</v>
          </cell>
          <cell r="J2162">
            <v>2001</v>
          </cell>
          <cell r="K2162" t="str">
            <v>Poultry</v>
          </cell>
          <cell r="L2162" t="str">
            <v>Poultry</v>
          </cell>
          <cell r="M2162" t="str">
            <v>Domestic animal</v>
          </cell>
          <cell r="N2162" t="str">
            <v>Domestic</v>
          </cell>
          <cell r="O2162" t="str">
            <v>Domestic_duck/geese</v>
          </cell>
        </row>
        <row r="2163">
          <cell r="A2163" t="str">
            <v>KF188382</v>
          </cell>
          <cell r="B2163">
            <v>4</v>
          </cell>
          <cell r="C2163" t="str">
            <v>Avian</v>
          </cell>
          <cell r="D2163" t="str">
            <v>guinea fowl</v>
          </cell>
          <cell r="E2163" t="str">
            <v>Hong Kong</v>
          </cell>
          <cell r="F2163" t="str">
            <v>China_Central</v>
          </cell>
          <cell r="G2163" t="str">
            <v>H9N2</v>
          </cell>
          <cell r="H2163">
            <v>2003</v>
          </cell>
          <cell r="I2163" t="str">
            <v>A/guineafowl/HongKong/NT101/2003</v>
          </cell>
          <cell r="J2163">
            <v>2003</v>
          </cell>
          <cell r="K2163" t="str">
            <v>?</v>
          </cell>
          <cell r="L2163" t="str">
            <v>Galliformes</v>
          </cell>
          <cell r="M2163" t="str">
            <v>Domestic animal</v>
          </cell>
          <cell r="N2163" t="str">
            <v>Domestic</v>
          </cell>
          <cell r="O2163" t="str">
            <v>Minor_poultry</v>
          </cell>
        </row>
        <row r="2164">
          <cell r="A2164" t="str">
            <v>KF188387</v>
          </cell>
          <cell r="B2164">
            <v>4</v>
          </cell>
          <cell r="C2164" t="str">
            <v>Avian</v>
          </cell>
          <cell r="D2164" t="str">
            <v>chicken</v>
          </cell>
          <cell r="E2164" t="str">
            <v>South Korea</v>
          </cell>
          <cell r="F2164" t="str">
            <v>E_Asia_E_China</v>
          </cell>
          <cell r="G2164" t="str">
            <v>H9N2</v>
          </cell>
          <cell r="H2164">
            <v>1996</v>
          </cell>
          <cell r="I2164" t="str">
            <v>A/chicken/Korea/25232-96006/1996</v>
          </cell>
          <cell r="J2164">
            <v>1996</v>
          </cell>
          <cell r="K2164" t="str">
            <v>Poultry</v>
          </cell>
          <cell r="L2164" t="str">
            <v>Poultry</v>
          </cell>
          <cell r="M2164" t="str">
            <v>Domestic animal</v>
          </cell>
          <cell r="N2164" t="str">
            <v>Domestic</v>
          </cell>
          <cell r="O2164" t="str">
            <v>Chicken</v>
          </cell>
        </row>
        <row r="2165">
          <cell r="A2165" t="str">
            <v>KF188389</v>
          </cell>
          <cell r="B2165">
            <v>4</v>
          </cell>
          <cell r="C2165" t="str">
            <v>Avian</v>
          </cell>
          <cell r="D2165" t="str">
            <v>duck</v>
          </cell>
          <cell r="E2165" t="str">
            <v>China</v>
          </cell>
          <cell r="F2165" t="str">
            <v>E_Asia_E_China</v>
          </cell>
          <cell r="G2165" t="str">
            <v>H9N2</v>
          </cell>
          <cell r="H2165">
            <v>2000</v>
          </cell>
          <cell r="I2165" t="str">
            <v>A/Duck/Nanchang/1-0070/2000</v>
          </cell>
          <cell r="J2165">
            <v>2000</v>
          </cell>
          <cell r="K2165" t="str">
            <v>Poultry</v>
          </cell>
          <cell r="L2165" t="str">
            <v>Poultry</v>
          </cell>
          <cell r="M2165" t="str">
            <v>Domestic animal</v>
          </cell>
          <cell r="N2165" t="str">
            <v>Domestic</v>
          </cell>
          <cell r="O2165" t="str">
            <v>Domestic_duck/geese</v>
          </cell>
        </row>
        <row r="2166">
          <cell r="A2166" t="str">
            <v>KF188393</v>
          </cell>
          <cell r="B2166">
            <v>4</v>
          </cell>
          <cell r="C2166" t="str">
            <v>Avian</v>
          </cell>
          <cell r="D2166" t="str">
            <v>duck</v>
          </cell>
          <cell r="E2166" t="str">
            <v>Hong Kong</v>
          </cell>
          <cell r="F2166" t="str">
            <v>China_Central</v>
          </cell>
          <cell r="G2166" t="str">
            <v>H9N2</v>
          </cell>
          <cell r="H2166">
            <v>1976</v>
          </cell>
          <cell r="I2166" t="str">
            <v>A/duck/Hong Kong/91/1976</v>
          </cell>
          <cell r="J2166">
            <v>1976</v>
          </cell>
          <cell r="K2166" t="str">
            <v>Poultry</v>
          </cell>
          <cell r="L2166" t="str">
            <v>Poultry</v>
          </cell>
          <cell r="M2166" t="str">
            <v>Domestic animal</v>
          </cell>
          <cell r="N2166" t="str">
            <v>Domestic</v>
          </cell>
          <cell r="O2166" t="str">
            <v>Domestic_duck/geese</v>
          </cell>
        </row>
        <row r="2167">
          <cell r="A2167" t="str">
            <v>KF188395</v>
          </cell>
          <cell r="B2167">
            <v>4</v>
          </cell>
          <cell r="C2167" t="str">
            <v>Avian</v>
          </cell>
          <cell r="D2167" t="str">
            <v>chicken</v>
          </cell>
          <cell r="E2167" t="str">
            <v>South Korea</v>
          </cell>
          <cell r="F2167" t="str">
            <v>E_Asia_E_China</v>
          </cell>
          <cell r="G2167" t="str">
            <v>H9N2</v>
          </cell>
          <cell r="H2167">
            <v>2004</v>
          </cell>
          <cell r="I2167" t="str">
            <v>A/chicken/Korea/S26/2004</v>
          </cell>
          <cell r="J2167">
            <v>2004</v>
          </cell>
          <cell r="K2167" t="str">
            <v>Poultry</v>
          </cell>
          <cell r="L2167" t="str">
            <v>Poultry</v>
          </cell>
          <cell r="M2167" t="str">
            <v>Domestic animal</v>
          </cell>
          <cell r="N2167" t="str">
            <v>Domestic</v>
          </cell>
          <cell r="O2167" t="str">
            <v>Chicken</v>
          </cell>
        </row>
        <row r="2168">
          <cell r="A2168" t="str">
            <v>KF188397</v>
          </cell>
          <cell r="B2168">
            <v>4</v>
          </cell>
          <cell r="C2168" t="str">
            <v>Avian</v>
          </cell>
          <cell r="D2168" t="str">
            <v>chicken</v>
          </cell>
          <cell r="E2168" t="str">
            <v>Hong Kong</v>
          </cell>
          <cell r="F2168" t="str">
            <v>China_Central</v>
          </cell>
          <cell r="G2168" t="str">
            <v>H9N2</v>
          </cell>
          <cell r="H2168">
            <v>2008</v>
          </cell>
          <cell r="I2168" t="str">
            <v>A/chicken/Hong Kong/YU341/2008</v>
          </cell>
          <cell r="J2168">
            <v>2008</v>
          </cell>
          <cell r="K2168" t="str">
            <v>Poultry</v>
          </cell>
          <cell r="L2168" t="str">
            <v>Poultry</v>
          </cell>
          <cell r="M2168" t="str">
            <v>Domestic animal</v>
          </cell>
          <cell r="N2168" t="str">
            <v>Domestic</v>
          </cell>
          <cell r="O2168" t="str">
            <v>Chicken</v>
          </cell>
        </row>
        <row r="2169">
          <cell r="A2169" t="str">
            <v>KF188399</v>
          </cell>
          <cell r="B2169">
            <v>4</v>
          </cell>
          <cell r="C2169" t="str">
            <v>Avian</v>
          </cell>
          <cell r="D2169" t="str">
            <v>chicken</v>
          </cell>
          <cell r="E2169" t="str">
            <v>Pakistan</v>
          </cell>
          <cell r="F2169" t="str">
            <v>S_Asia</v>
          </cell>
          <cell r="G2169" t="str">
            <v>H9N2</v>
          </cell>
          <cell r="H2169">
            <v>2004</v>
          </cell>
          <cell r="I2169" t="str">
            <v>A/chicken/Faisalabad/NARC-805/2004</v>
          </cell>
          <cell r="J2169">
            <v>2004</v>
          </cell>
          <cell r="K2169" t="str">
            <v>Poultry</v>
          </cell>
          <cell r="L2169" t="str">
            <v>Poultry</v>
          </cell>
          <cell r="M2169" t="str">
            <v>Domestic animal</v>
          </cell>
          <cell r="N2169" t="str">
            <v>Domestic</v>
          </cell>
          <cell r="O2169" t="str">
            <v>Chicken</v>
          </cell>
        </row>
        <row r="2170">
          <cell r="A2170" t="str">
            <v>KF188401</v>
          </cell>
          <cell r="B2170">
            <v>4</v>
          </cell>
          <cell r="C2170" t="str">
            <v>Avian</v>
          </cell>
          <cell r="D2170" t="str">
            <v>chicken</v>
          </cell>
          <cell r="E2170" t="str">
            <v>Hong Kong</v>
          </cell>
          <cell r="F2170" t="str">
            <v>China_Central</v>
          </cell>
          <cell r="G2170" t="str">
            <v>H9N2</v>
          </cell>
          <cell r="H2170">
            <v>2008</v>
          </cell>
          <cell r="I2170" t="str">
            <v>A/chicken/Hong Kong/YU158/2008</v>
          </cell>
          <cell r="J2170">
            <v>2008</v>
          </cell>
          <cell r="K2170" t="str">
            <v>Poultry</v>
          </cell>
          <cell r="L2170" t="str">
            <v>Poultry</v>
          </cell>
          <cell r="M2170" t="str">
            <v>Domestic animal</v>
          </cell>
          <cell r="N2170" t="str">
            <v>Domestic</v>
          </cell>
          <cell r="O2170" t="str">
            <v>Chicken</v>
          </cell>
        </row>
        <row r="2171">
          <cell r="A2171" t="str">
            <v>KF188403</v>
          </cell>
          <cell r="B2171">
            <v>4</v>
          </cell>
          <cell r="C2171" t="str">
            <v>Avian</v>
          </cell>
          <cell r="D2171" t="str">
            <v>chicken</v>
          </cell>
          <cell r="E2171" t="str">
            <v>Pakistan</v>
          </cell>
          <cell r="F2171" t="str">
            <v>S_Asia</v>
          </cell>
          <cell r="G2171" t="str">
            <v>H9N2</v>
          </cell>
          <cell r="H2171">
            <v>2005</v>
          </cell>
          <cell r="I2171" t="str">
            <v>A/chicken/Pakistan/NARC-1559/2005</v>
          </cell>
          <cell r="J2171">
            <v>2005</v>
          </cell>
          <cell r="K2171" t="str">
            <v>Poultry</v>
          </cell>
          <cell r="L2171" t="str">
            <v>Poultry</v>
          </cell>
          <cell r="M2171" t="str">
            <v>Domestic animal</v>
          </cell>
          <cell r="N2171" t="str">
            <v>Domestic</v>
          </cell>
          <cell r="O2171" t="str">
            <v>Chicken</v>
          </cell>
        </row>
        <row r="2172">
          <cell r="A2172" t="str">
            <v>KF258174</v>
          </cell>
          <cell r="B2172">
            <v>4</v>
          </cell>
          <cell r="C2172" t="str">
            <v>Avian</v>
          </cell>
          <cell r="D2172" t="str">
            <v>chicken</v>
          </cell>
          <cell r="E2172" t="str">
            <v>Egypt</v>
          </cell>
          <cell r="F2172" t="str">
            <v>Middle_East</v>
          </cell>
          <cell r="G2172" t="str">
            <v>H9N2</v>
          </cell>
          <cell r="H2172">
            <v>2012</v>
          </cell>
          <cell r="I2172" t="str">
            <v>A/chicken/Egypt/S5018A/2012</v>
          </cell>
          <cell r="J2172">
            <v>40993</v>
          </cell>
          <cell r="K2172" t="str">
            <v>Poultry</v>
          </cell>
          <cell r="L2172" t="str">
            <v>Poultry</v>
          </cell>
          <cell r="M2172" t="str">
            <v>Domestic animal</v>
          </cell>
          <cell r="N2172" t="str">
            <v>Domestic</v>
          </cell>
          <cell r="O2172" t="str">
            <v>Chicken</v>
          </cell>
        </row>
        <row r="2173">
          <cell r="A2173" t="str">
            <v>KF258177</v>
          </cell>
          <cell r="B2173">
            <v>4</v>
          </cell>
          <cell r="C2173" t="str">
            <v>Avian</v>
          </cell>
          <cell r="D2173" t="str">
            <v>chicken</v>
          </cell>
          <cell r="E2173" t="str">
            <v>Egypt</v>
          </cell>
          <cell r="F2173" t="str">
            <v>Middle_East</v>
          </cell>
          <cell r="G2173" t="str">
            <v>H9N2</v>
          </cell>
          <cell r="H2173">
            <v>2012</v>
          </cell>
          <cell r="I2173" t="str">
            <v>A/chicken/Egypt/Q4698A/2012</v>
          </cell>
          <cell r="J2173">
            <v>40943</v>
          </cell>
          <cell r="K2173" t="str">
            <v>Poultry</v>
          </cell>
          <cell r="L2173" t="str">
            <v>Poultry</v>
          </cell>
          <cell r="M2173" t="str">
            <v>Domestic animal</v>
          </cell>
          <cell r="N2173" t="str">
            <v>Domestic</v>
          </cell>
          <cell r="O2173" t="str">
            <v>Chicken</v>
          </cell>
        </row>
        <row r="2174">
          <cell r="A2174" t="str">
            <v>KF258183</v>
          </cell>
          <cell r="B2174">
            <v>4</v>
          </cell>
          <cell r="C2174" t="str">
            <v>Avian</v>
          </cell>
          <cell r="D2174" t="str">
            <v>chicken</v>
          </cell>
          <cell r="E2174" t="str">
            <v>Egypt</v>
          </cell>
          <cell r="F2174" t="str">
            <v>Middle_East</v>
          </cell>
          <cell r="G2174" t="str">
            <v>H9N2</v>
          </cell>
          <cell r="H2174">
            <v>2013</v>
          </cell>
          <cell r="I2174" t="str">
            <v>A/chicken/Egypt/D7108E/2013</v>
          </cell>
          <cell r="J2174">
            <v>41290</v>
          </cell>
          <cell r="K2174" t="str">
            <v>Poultry</v>
          </cell>
          <cell r="L2174" t="str">
            <v>Poultry</v>
          </cell>
          <cell r="M2174" t="str">
            <v>Domestic animal</v>
          </cell>
          <cell r="N2174" t="str">
            <v>Domestic</v>
          </cell>
          <cell r="O2174" t="str">
            <v>Chicken</v>
          </cell>
        </row>
        <row r="2175">
          <cell r="A2175" t="str">
            <v>KF258184</v>
          </cell>
          <cell r="B2175">
            <v>4</v>
          </cell>
          <cell r="C2175" t="str">
            <v>Avian</v>
          </cell>
          <cell r="D2175" t="str">
            <v>chicken</v>
          </cell>
          <cell r="E2175" t="str">
            <v>Egypt</v>
          </cell>
          <cell r="F2175" t="str">
            <v>Middle_East</v>
          </cell>
          <cell r="G2175" t="str">
            <v>H9N2</v>
          </cell>
          <cell r="H2175">
            <v>2013</v>
          </cell>
          <cell r="I2175" t="str">
            <v>A/chicken/Egypt/D7100/2013</v>
          </cell>
          <cell r="J2175">
            <v>41290</v>
          </cell>
          <cell r="K2175" t="str">
            <v>Poultry</v>
          </cell>
          <cell r="L2175" t="str">
            <v>Poultry</v>
          </cell>
          <cell r="M2175" t="str">
            <v>Domestic animal</v>
          </cell>
          <cell r="N2175" t="str">
            <v>Domestic</v>
          </cell>
          <cell r="O2175" t="str">
            <v>Chicken</v>
          </cell>
        </row>
        <row r="2176">
          <cell r="A2176" t="str">
            <v>KF258186</v>
          </cell>
          <cell r="B2176">
            <v>4</v>
          </cell>
          <cell r="C2176" t="str">
            <v>Avian</v>
          </cell>
          <cell r="D2176" t="str">
            <v>chicken</v>
          </cell>
          <cell r="E2176" t="str">
            <v>Egypt</v>
          </cell>
          <cell r="F2176" t="str">
            <v>Middle_East</v>
          </cell>
          <cell r="G2176" t="str">
            <v>H9N2</v>
          </cell>
          <cell r="H2176">
            <v>2013</v>
          </cell>
          <cell r="I2176" t="str">
            <v>A/chicken/Egypt/S7025C/2013</v>
          </cell>
          <cell r="J2176">
            <v>41276</v>
          </cell>
          <cell r="K2176" t="str">
            <v>Poultry</v>
          </cell>
          <cell r="L2176" t="str">
            <v>Poultry</v>
          </cell>
          <cell r="M2176" t="str">
            <v>Domestic animal</v>
          </cell>
          <cell r="N2176" t="str">
            <v>Domestic</v>
          </cell>
          <cell r="O2176" t="str">
            <v>Chicken</v>
          </cell>
        </row>
        <row r="2177">
          <cell r="A2177" t="str">
            <v>KF258187</v>
          </cell>
          <cell r="B2177">
            <v>4</v>
          </cell>
          <cell r="C2177" t="str">
            <v>Avian</v>
          </cell>
          <cell r="D2177" t="str">
            <v>chicken</v>
          </cell>
          <cell r="E2177" t="str">
            <v>Egypt</v>
          </cell>
          <cell r="F2177" t="str">
            <v>Middle_East</v>
          </cell>
          <cell r="G2177" t="str">
            <v>H9N2</v>
          </cell>
          <cell r="H2177">
            <v>2012</v>
          </cell>
          <cell r="I2177" t="str">
            <v>A/chicken/Egypt/D4905A/2012</v>
          </cell>
          <cell r="J2177">
            <v>40980</v>
          </cell>
          <cell r="K2177" t="str">
            <v>Poultry</v>
          </cell>
          <cell r="L2177" t="str">
            <v>Poultry</v>
          </cell>
          <cell r="M2177" t="str">
            <v>Domestic animal</v>
          </cell>
          <cell r="N2177" t="str">
            <v>Domestic</v>
          </cell>
          <cell r="O2177" t="str">
            <v>Chicken</v>
          </cell>
        </row>
        <row r="2178">
          <cell r="A2178" t="str">
            <v>KF258190</v>
          </cell>
          <cell r="B2178">
            <v>4</v>
          </cell>
          <cell r="C2178" t="str">
            <v>Avian</v>
          </cell>
          <cell r="D2178" t="str">
            <v>chicken</v>
          </cell>
          <cell r="E2178" t="str">
            <v>Egypt</v>
          </cell>
          <cell r="F2178" t="str">
            <v>Middle_East</v>
          </cell>
          <cell r="G2178" t="str">
            <v>H9N2</v>
          </cell>
          <cell r="H2178">
            <v>2013</v>
          </cell>
          <cell r="I2178" t="str">
            <v>A/chicken/Egypt/D7099/2013</v>
          </cell>
          <cell r="J2178">
            <v>41290</v>
          </cell>
          <cell r="K2178" t="str">
            <v>Poultry</v>
          </cell>
          <cell r="L2178" t="str">
            <v>Poultry</v>
          </cell>
          <cell r="M2178" t="str">
            <v>Domestic animal</v>
          </cell>
          <cell r="N2178" t="str">
            <v>Domestic</v>
          </cell>
          <cell r="O2178" t="str">
            <v>Chicken</v>
          </cell>
        </row>
        <row r="2179">
          <cell r="A2179" t="str">
            <v>KF258191</v>
          </cell>
          <cell r="B2179">
            <v>4</v>
          </cell>
          <cell r="C2179" t="str">
            <v>Avian</v>
          </cell>
          <cell r="D2179" t="str">
            <v>chicken</v>
          </cell>
          <cell r="E2179" t="str">
            <v>Egypt</v>
          </cell>
          <cell r="F2179" t="str">
            <v>Middle_East</v>
          </cell>
          <cell r="G2179" t="str">
            <v>H9N2</v>
          </cell>
          <cell r="H2179">
            <v>2013</v>
          </cell>
          <cell r="I2179" t="str">
            <v>A/chicken/Egypt/S7018B/2013</v>
          </cell>
          <cell r="J2179">
            <v>41276</v>
          </cell>
          <cell r="K2179" t="str">
            <v>Poultry</v>
          </cell>
          <cell r="L2179" t="str">
            <v>Poultry</v>
          </cell>
          <cell r="M2179" t="str">
            <v>Domestic animal</v>
          </cell>
          <cell r="N2179" t="str">
            <v>Domestic</v>
          </cell>
          <cell r="O2179" t="str">
            <v>Chicken</v>
          </cell>
        </row>
        <row r="2180">
          <cell r="A2180" t="str">
            <v>KF259061</v>
          </cell>
          <cell r="B2180">
            <v>4</v>
          </cell>
          <cell r="C2180" t="str">
            <v>Avian</v>
          </cell>
          <cell r="D2180" t="str">
            <v>chicken</v>
          </cell>
          <cell r="E2180" t="str">
            <v>Hong Kong</v>
          </cell>
          <cell r="F2180" t="str">
            <v>China_Central</v>
          </cell>
          <cell r="G2180" t="str">
            <v>H9N2</v>
          </cell>
          <cell r="H2180">
            <v>2005</v>
          </cell>
          <cell r="I2180" t="str">
            <v>A/chicken/Hong Kong/NT547/2005</v>
          </cell>
          <cell r="J2180">
            <v>2005</v>
          </cell>
          <cell r="K2180" t="str">
            <v>Poultry</v>
          </cell>
          <cell r="L2180" t="str">
            <v>Poultry</v>
          </cell>
          <cell r="M2180" t="str">
            <v>Domestic animal</v>
          </cell>
          <cell r="N2180" t="str">
            <v>Domestic</v>
          </cell>
          <cell r="O2180" t="str">
            <v>Chicken</v>
          </cell>
        </row>
        <row r="2181">
          <cell r="A2181" t="str">
            <v>KF259062</v>
          </cell>
          <cell r="B2181">
            <v>4</v>
          </cell>
          <cell r="C2181" t="str">
            <v>Avian</v>
          </cell>
          <cell r="D2181" t="str">
            <v>chicken</v>
          </cell>
          <cell r="E2181" t="str">
            <v>Hong Kong</v>
          </cell>
          <cell r="F2181" t="str">
            <v>China_Central</v>
          </cell>
          <cell r="G2181" t="str">
            <v>H9N2</v>
          </cell>
          <cell r="H2181">
            <v>2005</v>
          </cell>
          <cell r="I2181" t="str">
            <v>A/chicken/Hong Kong/SSP492/2005</v>
          </cell>
          <cell r="J2181">
            <v>2005</v>
          </cell>
          <cell r="K2181" t="str">
            <v>Poultry</v>
          </cell>
          <cell r="L2181" t="str">
            <v>Poultry</v>
          </cell>
          <cell r="M2181" t="str">
            <v>Domestic animal</v>
          </cell>
          <cell r="N2181" t="str">
            <v>Domestic</v>
          </cell>
          <cell r="O2181" t="str">
            <v>Chicken</v>
          </cell>
        </row>
        <row r="2182">
          <cell r="A2182" t="str">
            <v>KF259063</v>
          </cell>
          <cell r="B2182">
            <v>4</v>
          </cell>
          <cell r="C2182" t="str">
            <v>Avian</v>
          </cell>
          <cell r="D2182" t="str">
            <v>chicken</v>
          </cell>
          <cell r="E2182" t="str">
            <v>Hong Kong</v>
          </cell>
          <cell r="F2182" t="str">
            <v>China_Central</v>
          </cell>
          <cell r="G2182" t="str">
            <v>H9N2</v>
          </cell>
          <cell r="H2182">
            <v>2005</v>
          </cell>
          <cell r="I2182" t="str">
            <v>A/chicken/Hong Kong/TP18/2005</v>
          </cell>
          <cell r="J2182">
            <v>2005</v>
          </cell>
          <cell r="K2182" t="str">
            <v>Poultry</v>
          </cell>
          <cell r="L2182" t="str">
            <v>Poultry</v>
          </cell>
          <cell r="M2182" t="str">
            <v>Domestic animal</v>
          </cell>
          <cell r="N2182" t="str">
            <v>Domestic</v>
          </cell>
          <cell r="O2182" t="str">
            <v>Chicken</v>
          </cell>
        </row>
        <row r="2183">
          <cell r="A2183" t="str">
            <v>KF259064</v>
          </cell>
          <cell r="B2183">
            <v>4</v>
          </cell>
          <cell r="C2183" t="str">
            <v>Avian</v>
          </cell>
          <cell r="D2183" t="str">
            <v>chicken</v>
          </cell>
          <cell r="E2183" t="str">
            <v>Hong Kong</v>
          </cell>
          <cell r="F2183" t="str">
            <v>China_Central</v>
          </cell>
          <cell r="G2183" t="str">
            <v>H9N2</v>
          </cell>
          <cell r="H2183">
            <v>2005</v>
          </cell>
          <cell r="I2183" t="str">
            <v>A/chicken/Hong Kong/WF163/2005</v>
          </cell>
          <cell r="J2183">
            <v>2005</v>
          </cell>
          <cell r="K2183" t="str">
            <v>Poultry</v>
          </cell>
          <cell r="L2183" t="str">
            <v>Poultry</v>
          </cell>
          <cell r="M2183" t="str">
            <v>Domestic animal</v>
          </cell>
          <cell r="N2183" t="str">
            <v>Domestic</v>
          </cell>
          <cell r="O2183" t="str">
            <v>Chicken</v>
          </cell>
        </row>
        <row r="2184">
          <cell r="A2184" t="str">
            <v>KF259065</v>
          </cell>
          <cell r="B2184">
            <v>4</v>
          </cell>
          <cell r="C2184" t="str">
            <v>Avian</v>
          </cell>
          <cell r="D2184" t="str">
            <v>chicken</v>
          </cell>
          <cell r="E2184" t="str">
            <v>Hong Kong</v>
          </cell>
          <cell r="F2184" t="str">
            <v>China_Central</v>
          </cell>
          <cell r="G2184" t="str">
            <v>H9N2</v>
          </cell>
          <cell r="H2184">
            <v>2005</v>
          </cell>
          <cell r="I2184" t="str">
            <v>A/chicken/Hong Kong/WF204/2005</v>
          </cell>
          <cell r="J2184">
            <v>2005</v>
          </cell>
          <cell r="K2184" t="str">
            <v>Poultry</v>
          </cell>
          <cell r="L2184" t="str">
            <v>Poultry</v>
          </cell>
          <cell r="M2184" t="str">
            <v>Domestic animal</v>
          </cell>
          <cell r="N2184" t="str">
            <v>Domestic</v>
          </cell>
          <cell r="O2184" t="str">
            <v>Chicken</v>
          </cell>
        </row>
        <row r="2185">
          <cell r="A2185" t="str">
            <v>KF259066</v>
          </cell>
          <cell r="B2185">
            <v>4</v>
          </cell>
          <cell r="C2185" t="str">
            <v>Avian</v>
          </cell>
          <cell r="D2185" t="str">
            <v>pheasant</v>
          </cell>
          <cell r="E2185" t="str">
            <v>Hong Kong</v>
          </cell>
          <cell r="F2185" t="str">
            <v>China_Central</v>
          </cell>
          <cell r="G2185" t="str">
            <v>H9N2</v>
          </cell>
          <cell r="H2185">
            <v>2005</v>
          </cell>
          <cell r="I2185" t="str">
            <v>A/pheasant/Hong Kong/SF529/2005</v>
          </cell>
          <cell r="J2185">
            <v>2005</v>
          </cell>
          <cell r="K2185" t="str">
            <v>?</v>
          </cell>
          <cell r="L2185" t="str">
            <v>Galliformes</v>
          </cell>
          <cell r="M2185" t="str">
            <v>Domestic animal</v>
          </cell>
          <cell r="N2185" t="str">
            <v>Domestic</v>
          </cell>
          <cell r="O2185" t="str">
            <v>Minor_poultry</v>
          </cell>
        </row>
        <row r="2186">
          <cell r="A2186" t="str">
            <v>KF259067</v>
          </cell>
          <cell r="B2186">
            <v>4</v>
          </cell>
          <cell r="C2186" t="str">
            <v>Avian</v>
          </cell>
          <cell r="D2186" t="str">
            <v>Silky Chicken</v>
          </cell>
          <cell r="E2186" t="str">
            <v>Hong Kong</v>
          </cell>
          <cell r="F2186" t="str">
            <v>China_Central</v>
          </cell>
          <cell r="G2186" t="str">
            <v>H9N2</v>
          </cell>
          <cell r="H2186">
            <v>2005</v>
          </cell>
          <cell r="I2186" t="str">
            <v>A/silkie chicken/Hong Kong/NT400/2005</v>
          </cell>
          <cell r="J2186">
            <v>2005</v>
          </cell>
          <cell r="K2186" t="str">
            <v>Poultry</v>
          </cell>
          <cell r="L2186" t="str">
            <v>Poultry</v>
          </cell>
          <cell r="M2186" t="str">
            <v>Domestic animal</v>
          </cell>
          <cell r="N2186" t="str">
            <v>Domestic</v>
          </cell>
          <cell r="O2186" t="str">
            <v>Chicken</v>
          </cell>
        </row>
        <row r="2187">
          <cell r="A2187" t="str">
            <v>KF259068</v>
          </cell>
          <cell r="B2187">
            <v>4</v>
          </cell>
          <cell r="C2187" t="str">
            <v>Avian</v>
          </cell>
          <cell r="D2187" t="str">
            <v>chicken</v>
          </cell>
          <cell r="E2187" t="str">
            <v>Hong Kong</v>
          </cell>
          <cell r="F2187" t="str">
            <v>China_Central</v>
          </cell>
          <cell r="G2187" t="str">
            <v>H9N2</v>
          </cell>
          <cell r="H2187">
            <v>2006</v>
          </cell>
          <cell r="I2187" t="str">
            <v>A/chicken/Hong Kong/AP167W/2006</v>
          </cell>
          <cell r="J2187">
            <v>2006</v>
          </cell>
          <cell r="K2187" t="str">
            <v>Poultry</v>
          </cell>
          <cell r="L2187" t="str">
            <v>Poultry</v>
          </cell>
          <cell r="M2187" t="str">
            <v>Domestic animal</v>
          </cell>
          <cell r="N2187" t="str">
            <v>Domestic</v>
          </cell>
          <cell r="O2187" t="str">
            <v>Chicken</v>
          </cell>
        </row>
        <row r="2188">
          <cell r="A2188" t="str">
            <v>KF259069</v>
          </cell>
          <cell r="B2188">
            <v>4</v>
          </cell>
          <cell r="C2188" t="str">
            <v>Avian</v>
          </cell>
          <cell r="D2188" t="str">
            <v>chicken</v>
          </cell>
          <cell r="E2188" t="str">
            <v>Hong Kong</v>
          </cell>
          <cell r="F2188" t="str">
            <v>China_Central</v>
          </cell>
          <cell r="G2188" t="str">
            <v>H9N2</v>
          </cell>
          <cell r="H2188">
            <v>2006</v>
          </cell>
          <cell r="I2188" t="str">
            <v>A/chicken/Hong Kong/NKR133/2006</v>
          </cell>
          <cell r="J2188">
            <v>2006</v>
          </cell>
          <cell r="K2188" t="str">
            <v>Poultry</v>
          </cell>
          <cell r="L2188" t="str">
            <v>Poultry</v>
          </cell>
          <cell r="M2188" t="str">
            <v>Domestic animal</v>
          </cell>
          <cell r="N2188" t="str">
            <v>Domestic</v>
          </cell>
          <cell r="O2188" t="str">
            <v>Chicken</v>
          </cell>
        </row>
        <row r="2189">
          <cell r="A2189" t="str">
            <v>KF259070</v>
          </cell>
          <cell r="B2189">
            <v>4</v>
          </cell>
          <cell r="C2189" t="str">
            <v>Avian</v>
          </cell>
          <cell r="D2189" t="str">
            <v>chicken</v>
          </cell>
          <cell r="E2189" t="str">
            <v>Hong Kong</v>
          </cell>
          <cell r="F2189" t="str">
            <v>China_Central</v>
          </cell>
          <cell r="G2189" t="str">
            <v>H9N2</v>
          </cell>
          <cell r="H2189">
            <v>2006</v>
          </cell>
          <cell r="I2189" t="str">
            <v>A/chicken/Hong Kong/NT406/2006</v>
          </cell>
          <cell r="J2189">
            <v>2006</v>
          </cell>
          <cell r="K2189" t="str">
            <v>Poultry</v>
          </cell>
          <cell r="L2189" t="str">
            <v>Poultry</v>
          </cell>
          <cell r="M2189" t="str">
            <v>Domestic animal</v>
          </cell>
          <cell r="N2189" t="str">
            <v>Domestic</v>
          </cell>
          <cell r="O2189" t="str">
            <v>Chicken</v>
          </cell>
        </row>
        <row r="2190">
          <cell r="A2190" t="str">
            <v>KF259071</v>
          </cell>
          <cell r="B2190">
            <v>4</v>
          </cell>
          <cell r="C2190" t="str">
            <v>Avian</v>
          </cell>
          <cell r="D2190" t="str">
            <v>chicken</v>
          </cell>
          <cell r="E2190" t="str">
            <v>Hong Kong</v>
          </cell>
          <cell r="F2190" t="str">
            <v>China_Central</v>
          </cell>
          <cell r="G2190" t="str">
            <v>H9N2</v>
          </cell>
          <cell r="H2190">
            <v>2006</v>
          </cell>
          <cell r="I2190" t="str">
            <v>A/chicken/Hong Kong/SF379/2006</v>
          </cell>
          <cell r="J2190">
            <v>2006</v>
          </cell>
          <cell r="K2190" t="str">
            <v>Poultry</v>
          </cell>
          <cell r="L2190" t="str">
            <v>Poultry</v>
          </cell>
          <cell r="M2190" t="str">
            <v>Domestic animal</v>
          </cell>
          <cell r="N2190" t="str">
            <v>Domestic</v>
          </cell>
          <cell r="O2190" t="str">
            <v>Chicken</v>
          </cell>
        </row>
        <row r="2191">
          <cell r="A2191" t="str">
            <v>KF259072</v>
          </cell>
          <cell r="B2191">
            <v>4</v>
          </cell>
          <cell r="C2191" t="str">
            <v>Avian</v>
          </cell>
          <cell r="D2191" t="str">
            <v>chicken</v>
          </cell>
          <cell r="E2191" t="str">
            <v>Hong Kong</v>
          </cell>
          <cell r="F2191" t="str">
            <v>China_Central</v>
          </cell>
          <cell r="G2191" t="str">
            <v>H9N2</v>
          </cell>
          <cell r="H2191">
            <v>2006</v>
          </cell>
          <cell r="I2191" t="str">
            <v>A/chicken/Hong Kong/TC176/2006</v>
          </cell>
          <cell r="J2191">
            <v>2006</v>
          </cell>
          <cell r="K2191" t="str">
            <v>Poultry</v>
          </cell>
          <cell r="L2191" t="str">
            <v>Poultry</v>
          </cell>
          <cell r="M2191" t="str">
            <v>Domestic animal</v>
          </cell>
          <cell r="N2191" t="str">
            <v>Domestic</v>
          </cell>
          <cell r="O2191" t="str">
            <v>Chicken</v>
          </cell>
        </row>
        <row r="2192">
          <cell r="A2192" t="str">
            <v>KF259073</v>
          </cell>
          <cell r="B2192">
            <v>4</v>
          </cell>
          <cell r="C2192" t="str">
            <v>Avian</v>
          </cell>
          <cell r="D2192" t="str">
            <v>chicken</v>
          </cell>
          <cell r="E2192" t="str">
            <v>Hong Kong</v>
          </cell>
          <cell r="F2192" t="str">
            <v>China_Central</v>
          </cell>
          <cell r="G2192" t="str">
            <v>H9N2</v>
          </cell>
          <cell r="H2192">
            <v>2006</v>
          </cell>
          <cell r="I2192" t="str">
            <v>A/chicken/Hong Kong/TFB130/2006</v>
          </cell>
          <cell r="J2192">
            <v>2006</v>
          </cell>
          <cell r="K2192" t="str">
            <v>Poultry</v>
          </cell>
          <cell r="L2192" t="str">
            <v>Poultry</v>
          </cell>
          <cell r="M2192" t="str">
            <v>Domestic animal</v>
          </cell>
          <cell r="N2192" t="str">
            <v>Domestic</v>
          </cell>
          <cell r="O2192" t="str">
            <v>Chicken</v>
          </cell>
        </row>
        <row r="2193">
          <cell r="A2193" t="str">
            <v>KF259074</v>
          </cell>
          <cell r="B2193">
            <v>4</v>
          </cell>
          <cell r="C2193" t="str">
            <v>Avian</v>
          </cell>
          <cell r="D2193" t="str">
            <v>chicken</v>
          </cell>
          <cell r="E2193" t="str">
            <v>Hong Kong</v>
          </cell>
          <cell r="F2193" t="str">
            <v>China_Central</v>
          </cell>
          <cell r="G2193" t="str">
            <v>H9N2</v>
          </cell>
          <cell r="H2193">
            <v>2006</v>
          </cell>
          <cell r="I2193" t="str">
            <v>A/chicken/Hong Kong/YU14/2006</v>
          </cell>
          <cell r="J2193">
            <v>2006</v>
          </cell>
          <cell r="K2193" t="str">
            <v>Poultry</v>
          </cell>
          <cell r="L2193" t="str">
            <v>Poultry</v>
          </cell>
          <cell r="M2193" t="str">
            <v>Domestic animal</v>
          </cell>
          <cell r="N2193" t="str">
            <v>Domestic</v>
          </cell>
          <cell r="O2193" t="str">
            <v>Chicken</v>
          </cell>
        </row>
        <row r="2194">
          <cell r="A2194" t="str">
            <v>KF259075</v>
          </cell>
          <cell r="B2194">
            <v>4</v>
          </cell>
          <cell r="C2194" t="str">
            <v>Avian</v>
          </cell>
          <cell r="D2194" t="str">
            <v>pheasant</v>
          </cell>
          <cell r="E2194" t="str">
            <v>Hong Kong</v>
          </cell>
          <cell r="F2194" t="str">
            <v>China_Central</v>
          </cell>
          <cell r="G2194" t="str">
            <v>H9N2</v>
          </cell>
          <cell r="H2194">
            <v>2006</v>
          </cell>
          <cell r="I2194" t="str">
            <v>A/pheasant/Hong Kong/NT458/2006</v>
          </cell>
          <cell r="J2194">
            <v>2006</v>
          </cell>
          <cell r="K2194" t="str">
            <v>?</v>
          </cell>
          <cell r="L2194" t="str">
            <v>Galliformes</v>
          </cell>
          <cell r="M2194" t="str">
            <v>Domestic animal</v>
          </cell>
          <cell r="N2194" t="str">
            <v>Domestic</v>
          </cell>
          <cell r="O2194" t="str">
            <v>Minor_poultry</v>
          </cell>
        </row>
        <row r="2195">
          <cell r="A2195" t="str">
            <v>KF259076</v>
          </cell>
          <cell r="B2195">
            <v>4</v>
          </cell>
          <cell r="C2195" t="str">
            <v>Avian</v>
          </cell>
          <cell r="D2195" t="str">
            <v>Silky Chicken</v>
          </cell>
          <cell r="E2195" t="str">
            <v>Hong Kong</v>
          </cell>
          <cell r="F2195" t="str">
            <v>China_Central</v>
          </cell>
          <cell r="G2195" t="str">
            <v>H9N2</v>
          </cell>
          <cell r="H2195">
            <v>2006</v>
          </cell>
          <cell r="I2195" t="str">
            <v>A/silkie chicken/Hong Kong/SF202/2006</v>
          </cell>
          <cell r="J2195">
            <v>2006</v>
          </cell>
          <cell r="K2195" t="str">
            <v>Poultry</v>
          </cell>
          <cell r="L2195" t="str">
            <v>Poultry</v>
          </cell>
          <cell r="M2195" t="str">
            <v>Domestic animal</v>
          </cell>
          <cell r="N2195" t="str">
            <v>Domestic</v>
          </cell>
          <cell r="O2195" t="str">
            <v>Chicken</v>
          </cell>
        </row>
        <row r="2196">
          <cell r="A2196" t="str">
            <v>KF259077</v>
          </cell>
          <cell r="B2196">
            <v>4</v>
          </cell>
          <cell r="C2196" t="str">
            <v>Avian</v>
          </cell>
          <cell r="D2196" t="str">
            <v>chicken</v>
          </cell>
          <cell r="E2196" t="str">
            <v>Hong Kong</v>
          </cell>
          <cell r="F2196" t="str">
            <v>China_Central</v>
          </cell>
          <cell r="G2196" t="str">
            <v>H9N2</v>
          </cell>
          <cell r="H2196">
            <v>2007</v>
          </cell>
          <cell r="I2196" t="str">
            <v>A/chicken/Hong Kong/HH45/2007</v>
          </cell>
          <cell r="J2196">
            <v>2007</v>
          </cell>
          <cell r="K2196" t="str">
            <v>Poultry</v>
          </cell>
          <cell r="L2196" t="str">
            <v>Poultry</v>
          </cell>
          <cell r="M2196" t="str">
            <v>Domestic animal</v>
          </cell>
          <cell r="N2196" t="str">
            <v>Domestic</v>
          </cell>
          <cell r="O2196" t="str">
            <v>Chicken</v>
          </cell>
        </row>
        <row r="2197">
          <cell r="A2197" t="str">
            <v>KF259078</v>
          </cell>
          <cell r="B2197">
            <v>4</v>
          </cell>
          <cell r="C2197" t="str">
            <v>Avian</v>
          </cell>
          <cell r="D2197" t="str">
            <v>chicken</v>
          </cell>
          <cell r="E2197" t="str">
            <v>Hong Kong</v>
          </cell>
          <cell r="F2197" t="str">
            <v>China_Central</v>
          </cell>
          <cell r="G2197" t="str">
            <v>H9N2</v>
          </cell>
          <cell r="H2197">
            <v>2007</v>
          </cell>
          <cell r="I2197" t="str">
            <v>A/chicken/Hong Kong/HH181/2007</v>
          </cell>
          <cell r="J2197">
            <v>2007</v>
          </cell>
          <cell r="K2197" t="str">
            <v>Poultry</v>
          </cell>
          <cell r="L2197" t="str">
            <v>Poultry</v>
          </cell>
          <cell r="M2197" t="str">
            <v>Domestic animal</v>
          </cell>
          <cell r="N2197" t="str">
            <v>Domestic</v>
          </cell>
          <cell r="O2197" t="str">
            <v>Chicken</v>
          </cell>
        </row>
        <row r="2198">
          <cell r="A2198" t="str">
            <v>KF259079</v>
          </cell>
          <cell r="B2198">
            <v>4</v>
          </cell>
          <cell r="C2198" t="str">
            <v>Avian</v>
          </cell>
          <cell r="D2198" t="str">
            <v>chicken</v>
          </cell>
          <cell r="E2198" t="str">
            <v>Hong Kong</v>
          </cell>
          <cell r="F2198" t="str">
            <v>China_Central</v>
          </cell>
          <cell r="G2198" t="str">
            <v>H9N2</v>
          </cell>
          <cell r="H2198">
            <v>2007</v>
          </cell>
          <cell r="I2198" t="str">
            <v>A/chicken/Hong Kong/NT211W/2007</v>
          </cell>
          <cell r="J2198">
            <v>2007</v>
          </cell>
          <cell r="K2198" t="str">
            <v>Poultry</v>
          </cell>
          <cell r="L2198" t="str">
            <v>Poultry</v>
          </cell>
          <cell r="M2198" t="str">
            <v>Domestic animal</v>
          </cell>
          <cell r="N2198" t="str">
            <v>Domestic</v>
          </cell>
          <cell r="O2198" t="str">
            <v>Chicken</v>
          </cell>
        </row>
        <row r="2199">
          <cell r="A2199" t="str">
            <v>KF259080</v>
          </cell>
          <cell r="B2199">
            <v>4</v>
          </cell>
          <cell r="C2199" t="str">
            <v>Avian</v>
          </cell>
          <cell r="D2199" t="str">
            <v>chicken</v>
          </cell>
          <cell r="E2199" t="str">
            <v>Hong Kong</v>
          </cell>
          <cell r="F2199" t="str">
            <v>China_Central</v>
          </cell>
          <cell r="G2199" t="str">
            <v>H9N2</v>
          </cell>
          <cell r="H2199">
            <v>2007</v>
          </cell>
          <cell r="I2199" t="str">
            <v>A/chicken/Hong Kong/NT286/2007</v>
          </cell>
          <cell r="J2199">
            <v>2007</v>
          </cell>
          <cell r="K2199" t="str">
            <v>Poultry</v>
          </cell>
          <cell r="L2199" t="str">
            <v>Poultry</v>
          </cell>
          <cell r="M2199" t="str">
            <v>Domestic animal</v>
          </cell>
          <cell r="N2199" t="str">
            <v>Domestic</v>
          </cell>
          <cell r="O2199" t="str">
            <v>Chicken</v>
          </cell>
        </row>
        <row r="2200">
          <cell r="A2200" t="str">
            <v>KF259081</v>
          </cell>
          <cell r="B2200">
            <v>4</v>
          </cell>
          <cell r="C2200" t="str">
            <v>Avian</v>
          </cell>
          <cell r="D2200" t="str">
            <v>chicken</v>
          </cell>
          <cell r="E2200" t="str">
            <v>Hong Kong</v>
          </cell>
          <cell r="F2200" t="str">
            <v>China_Central</v>
          </cell>
          <cell r="G2200" t="str">
            <v>H9N2</v>
          </cell>
          <cell r="H2200">
            <v>2007</v>
          </cell>
          <cell r="I2200" t="str">
            <v>A/chicken/Hong Kong/NT449/2007</v>
          </cell>
          <cell r="J2200">
            <v>2007</v>
          </cell>
          <cell r="K2200" t="str">
            <v>Poultry</v>
          </cell>
          <cell r="L2200" t="str">
            <v>Poultry</v>
          </cell>
          <cell r="M2200" t="str">
            <v>Domestic animal</v>
          </cell>
          <cell r="N2200" t="str">
            <v>Domestic</v>
          </cell>
          <cell r="O2200" t="str">
            <v>Chicken</v>
          </cell>
        </row>
        <row r="2201">
          <cell r="A2201" t="str">
            <v>KF259082</v>
          </cell>
          <cell r="B2201">
            <v>4</v>
          </cell>
          <cell r="C2201" t="str">
            <v>Avian</v>
          </cell>
          <cell r="D2201" t="str">
            <v>chicken</v>
          </cell>
          <cell r="E2201" t="str">
            <v>Hong Kong</v>
          </cell>
          <cell r="F2201" t="str">
            <v>China_Central</v>
          </cell>
          <cell r="G2201" t="str">
            <v>H9N2</v>
          </cell>
          <cell r="H2201">
            <v>2007</v>
          </cell>
          <cell r="I2201" t="str">
            <v>A/chicken/Hong Kong/TP178/2007</v>
          </cell>
          <cell r="J2201">
            <v>2007</v>
          </cell>
          <cell r="K2201" t="str">
            <v>Poultry</v>
          </cell>
          <cell r="L2201" t="str">
            <v>Poultry</v>
          </cell>
          <cell r="M2201" t="str">
            <v>Domestic animal</v>
          </cell>
          <cell r="N2201" t="str">
            <v>Domestic</v>
          </cell>
          <cell r="O2201" t="str">
            <v>Chicken</v>
          </cell>
        </row>
        <row r="2202">
          <cell r="A2202" t="str">
            <v>KF259083</v>
          </cell>
          <cell r="B2202">
            <v>4</v>
          </cell>
          <cell r="C2202" t="str">
            <v>Avian</v>
          </cell>
          <cell r="D2202" t="str">
            <v>chicken</v>
          </cell>
          <cell r="E2202" t="str">
            <v>Hong Kong</v>
          </cell>
          <cell r="F2202" t="str">
            <v>China_Central</v>
          </cell>
          <cell r="G2202" t="str">
            <v>H9N2</v>
          </cell>
          <cell r="H2202">
            <v>2007</v>
          </cell>
          <cell r="I2202" t="str">
            <v>A/chicken/Hong Kong/WF4/2007</v>
          </cell>
          <cell r="J2202">
            <v>2007</v>
          </cell>
          <cell r="K2202" t="str">
            <v>Poultry</v>
          </cell>
          <cell r="L2202" t="str">
            <v>Poultry</v>
          </cell>
          <cell r="M2202" t="str">
            <v>Domestic animal</v>
          </cell>
          <cell r="N2202" t="str">
            <v>Domestic</v>
          </cell>
          <cell r="O2202" t="str">
            <v>Chicken</v>
          </cell>
        </row>
        <row r="2203">
          <cell r="A2203" t="str">
            <v>KF259084</v>
          </cell>
          <cell r="B2203">
            <v>4</v>
          </cell>
          <cell r="C2203" t="str">
            <v>Avian</v>
          </cell>
          <cell r="D2203" t="str">
            <v>chicken</v>
          </cell>
          <cell r="E2203" t="str">
            <v>Hong Kong</v>
          </cell>
          <cell r="F2203" t="str">
            <v>China_Central</v>
          </cell>
          <cell r="G2203" t="str">
            <v>H9N2</v>
          </cell>
          <cell r="H2203">
            <v>2007</v>
          </cell>
          <cell r="I2203" t="str">
            <v>A/chicken/Hong Kong/YU629/2007</v>
          </cell>
          <cell r="J2203">
            <v>2007</v>
          </cell>
          <cell r="K2203" t="str">
            <v>Poultry</v>
          </cell>
          <cell r="L2203" t="str">
            <v>Poultry</v>
          </cell>
          <cell r="M2203" t="str">
            <v>Domestic animal</v>
          </cell>
          <cell r="N2203" t="str">
            <v>Domestic</v>
          </cell>
          <cell r="O2203" t="str">
            <v>Chicken</v>
          </cell>
        </row>
        <row r="2204">
          <cell r="A2204" t="str">
            <v>KF259085</v>
          </cell>
          <cell r="B2204">
            <v>4</v>
          </cell>
          <cell r="C2204" t="str">
            <v>Avian</v>
          </cell>
          <cell r="D2204" t="str">
            <v>chicken</v>
          </cell>
          <cell r="E2204" t="str">
            <v>Hong Kong</v>
          </cell>
          <cell r="F2204" t="str">
            <v>China_Central</v>
          </cell>
          <cell r="G2204" t="str">
            <v>H9N2</v>
          </cell>
          <cell r="H2204">
            <v>2007</v>
          </cell>
          <cell r="I2204" t="str">
            <v>A/chicken/Hong Kong/YU797/2007</v>
          </cell>
          <cell r="J2204">
            <v>2007</v>
          </cell>
          <cell r="K2204" t="str">
            <v>Poultry</v>
          </cell>
          <cell r="L2204" t="str">
            <v>Poultry</v>
          </cell>
          <cell r="M2204" t="str">
            <v>Domestic animal</v>
          </cell>
          <cell r="N2204" t="str">
            <v>Domestic</v>
          </cell>
          <cell r="O2204" t="str">
            <v>Chicken</v>
          </cell>
        </row>
        <row r="2205">
          <cell r="A2205" t="str">
            <v>KF259086</v>
          </cell>
          <cell r="B2205">
            <v>4</v>
          </cell>
          <cell r="C2205" t="str">
            <v>Avian</v>
          </cell>
          <cell r="D2205" t="str">
            <v>pigeon</v>
          </cell>
          <cell r="E2205" t="str">
            <v>Hong Kong</v>
          </cell>
          <cell r="F2205" t="str">
            <v>China_Central</v>
          </cell>
          <cell r="G2205" t="str">
            <v>H9N2</v>
          </cell>
          <cell r="H2205">
            <v>2007</v>
          </cell>
          <cell r="I2205" t="str">
            <v>A/pigeon/Hong Kong/WF255/2007</v>
          </cell>
          <cell r="J2205">
            <v>2007</v>
          </cell>
          <cell r="K2205" t="str">
            <v>?</v>
          </cell>
          <cell r="L2205" t="str">
            <v>Columbiformes</v>
          </cell>
          <cell r="M2205" t="str">
            <v>Wild bird</v>
          </cell>
          <cell r="N2205" t="str">
            <v>Wild</v>
          </cell>
          <cell r="O2205" t="str">
            <v>Other</v>
          </cell>
        </row>
        <row r="2206">
          <cell r="A2206" t="str">
            <v>KF259087</v>
          </cell>
          <cell r="B2206">
            <v>4</v>
          </cell>
          <cell r="C2206" t="str">
            <v>Avian</v>
          </cell>
          <cell r="D2206" t="str">
            <v>pigeon</v>
          </cell>
          <cell r="E2206" t="str">
            <v>Hong Kong</v>
          </cell>
          <cell r="F2206" t="str">
            <v>China_Central</v>
          </cell>
          <cell r="G2206" t="str">
            <v>H9N2</v>
          </cell>
          <cell r="H2206">
            <v>2007</v>
          </cell>
          <cell r="I2206" t="str">
            <v>A/pigeon/Hong Kong/YU656/2007</v>
          </cell>
          <cell r="J2206">
            <v>2007</v>
          </cell>
          <cell r="K2206" t="str">
            <v>?</v>
          </cell>
          <cell r="L2206" t="str">
            <v>Columbiformes</v>
          </cell>
          <cell r="M2206" t="str">
            <v>Wild bird</v>
          </cell>
          <cell r="N2206" t="str">
            <v>Wild</v>
          </cell>
          <cell r="O2206" t="str">
            <v>Other</v>
          </cell>
        </row>
        <row r="2207">
          <cell r="A2207" t="str">
            <v>KF259088</v>
          </cell>
          <cell r="B2207">
            <v>4</v>
          </cell>
          <cell r="C2207" t="str">
            <v>Avian</v>
          </cell>
          <cell r="D2207" t="str">
            <v>pheasant</v>
          </cell>
          <cell r="E2207" t="str">
            <v>Hong Kong</v>
          </cell>
          <cell r="F2207" t="str">
            <v>China_Central</v>
          </cell>
          <cell r="G2207" t="str">
            <v>H9N2</v>
          </cell>
          <cell r="H2207">
            <v>2007</v>
          </cell>
          <cell r="I2207" t="str">
            <v>A/pheasant/Hong Kong/HH185/2007</v>
          </cell>
          <cell r="J2207">
            <v>2007</v>
          </cell>
          <cell r="K2207" t="str">
            <v>?</v>
          </cell>
          <cell r="L2207" t="str">
            <v>Galliformes</v>
          </cell>
          <cell r="M2207" t="str">
            <v>Domestic animal</v>
          </cell>
          <cell r="N2207" t="str">
            <v>Domestic</v>
          </cell>
          <cell r="O2207" t="str">
            <v>Minor_poultry</v>
          </cell>
        </row>
        <row r="2208">
          <cell r="A2208" t="str">
            <v>KF259089</v>
          </cell>
          <cell r="B2208">
            <v>4</v>
          </cell>
          <cell r="C2208" t="str">
            <v>Avian</v>
          </cell>
          <cell r="D2208" t="str">
            <v>pheasant</v>
          </cell>
          <cell r="E2208" t="str">
            <v>Hong Kong</v>
          </cell>
          <cell r="F2208" t="str">
            <v>China_Central</v>
          </cell>
          <cell r="G2208" t="str">
            <v>H9N2</v>
          </cell>
          <cell r="H2208">
            <v>2007</v>
          </cell>
          <cell r="I2208" t="str">
            <v>A/pheasant/Hong Kong/WF288W/2007</v>
          </cell>
          <cell r="J2208">
            <v>2007</v>
          </cell>
          <cell r="K2208" t="str">
            <v>?</v>
          </cell>
          <cell r="L2208" t="str">
            <v>Galliformes</v>
          </cell>
          <cell r="M2208" t="str">
            <v>Domestic animal</v>
          </cell>
          <cell r="N2208" t="str">
            <v>Domestic</v>
          </cell>
          <cell r="O2208" t="str">
            <v>Minor_poultry</v>
          </cell>
        </row>
        <row r="2209">
          <cell r="A2209" t="str">
            <v>KF259090</v>
          </cell>
          <cell r="B2209">
            <v>4</v>
          </cell>
          <cell r="C2209" t="str">
            <v>Avian</v>
          </cell>
          <cell r="D2209" t="str">
            <v>Silky Chicken</v>
          </cell>
          <cell r="E2209" t="str">
            <v>Hong Kong</v>
          </cell>
          <cell r="F2209" t="str">
            <v>China_Central</v>
          </cell>
          <cell r="G2209" t="str">
            <v>H9N2</v>
          </cell>
          <cell r="H2209">
            <v>2007</v>
          </cell>
          <cell r="I2209" t="str">
            <v>A/silkie chicken/Hong Kong/FY49W/2007</v>
          </cell>
          <cell r="J2209">
            <v>2007</v>
          </cell>
          <cell r="K2209" t="str">
            <v>Poultry</v>
          </cell>
          <cell r="L2209" t="str">
            <v>Poultry</v>
          </cell>
          <cell r="M2209" t="str">
            <v>Domestic animal</v>
          </cell>
          <cell r="N2209" t="str">
            <v>Domestic</v>
          </cell>
          <cell r="O2209" t="str">
            <v>Chicken</v>
          </cell>
        </row>
        <row r="2210">
          <cell r="A2210" t="str">
            <v>KF259091</v>
          </cell>
          <cell r="B2210">
            <v>4</v>
          </cell>
          <cell r="C2210" t="str">
            <v>Avian</v>
          </cell>
          <cell r="D2210" t="str">
            <v>Silky Chicken</v>
          </cell>
          <cell r="E2210" t="str">
            <v>Hong Kong</v>
          </cell>
          <cell r="F2210" t="str">
            <v>China_Central</v>
          </cell>
          <cell r="G2210" t="str">
            <v>H9N2</v>
          </cell>
          <cell r="H2210">
            <v>2007</v>
          </cell>
          <cell r="I2210" t="str">
            <v>A/silkie chicken/Hong Kong/NT382/2007</v>
          </cell>
          <cell r="J2210">
            <v>2007</v>
          </cell>
          <cell r="K2210" t="str">
            <v>Poultry</v>
          </cell>
          <cell r="L2210" t="str">
            <v>Poultry</v>
          </cell>
          <cell r="M2210" t="str">
            <v>Domestic animal</v>
          </cell>
          <cell r="N2210" t="str">
            <v>Domestic</v>
          </cell>
          <cell r="O2210" t="str">
            <v>Chicken</v>
          </cell>
        </row>
        <row r="2211">
          <cell r="A2211" t="str">
            <v>KF259092</v>
          </cell>
          <cell r="B2211">
            <v>4</v>
          </cell>
          <cell r="C2211" t="str">
            <v>Avian</v>
          </cell>
          <cell r="D2211" t="str">
            <v>Silky Chicken</v>
          </cell>
          <cell r="E2211" t="str">
            <v>Hong Kong</v>
          </cell>
          <cell r="F2211" t="str">
            <v>China_Central</v>
          </cell>
          <cell r="G2211" t="str">
            <v>H9N2</v>
          </cell>
          <cell r="H2211">
            <v>2007</v>
          </cell>
          <cell r="I2211" t="str">
            <v>A/silkie chicken/Hong Kong/YU335/2007</v>
          </cell>
          <cell r="J2211">
            <v>2007</v>
          </cell>
          <cell r="K2211" t="str">
            <v>Poultry</v>
          </cell>
          <cell r="L2211" t="str">
            <v>Poultry</v>
          </cell>
          <cell r="M2211" t="str">
            <v>Domestic animal</v>
          </cell>
          <cell r="N2211" t="str">
            <v>Domestic</v>
          </cell>
          <cell r="O2211" t="str">
            <v>Chicken</v>
          </cell>
        </row>
        <row r="2212">
          <cell r="A2212" t="str">
            <v>KF259093</v>
          </cell>
          <cell r="B2212">
            <v>4</v>
          </cell>
          <cell r="C2212" t="str">
            <v>Avian</v>
          </cell>
          <cell r="D2212" t="str">
            <v>chicken</v>
          </cell>
          <cell r="E2212" t="str">
            <v>Hong Kong</v>
          </cell>
          <cell r="F2212" t="str">
            <v>China_Central</v>
          </cell>
          <cell r="G2212" t="str">
            <v>H9N2</v>
          </cell>
          <cell r="H2212">
            <v>2008</v>
          </cell>
          <cell r="I2212" t="str">
            <v>A/chicken/Hong Kong/FY85/2008</v>
          </cell>
          <cell r="J2212">
            <v>2008</v>
          </cell>
          <cell r="K2212" t="str">
            <v>Poultry</v>
          </cell>
          <cell r="L2212" t="str">
            <v>Poultry</v>
          </cell>
          <cell r="M2212" t="str">
            <v>Domestic animal</v>
          </cell>
          <cell r="N2212" t="str">
            <v>Domestic</v>
          </cell>
          <cell r="O2212" t="str">
            <v>Chicken</v>
          </cell>
        </row>
        <row r="2213">
          <cell r="A2213" t="str">
            <v>KF259094</v>
          </cell>
          <cell r="B2213">
            <v>4</v>
          </cell>
          <cell r="C2213" t="str">
            <v>Avian</v>
          </cell>
          <cell r="D2213" t="str">
            <v>chicken</v>
          </cell>
          <cell r="E2213" t="str">
            <v>Hong Kong</v>
          </cell>
          <cell r="F2213" t="str">
            <v>China_Central</v>
          </cell>
          <cell r="G2213" t="str">
            <v>H9N2</v>
          </cell>
          <cell r="H2213">
            <v>2008</v>
          </cell>
          <cell r="I2213" t="str">
            <v>A/chicken/Hong Kong/NT155/2008</v>
          </cell>
          <cell r="J2213">
            <v>2008</v>
          </cell>
          <cell r="K2213" t="str">
            <v>Poultry</v>
          </cell>
          <cell r="L2213" t="str">
            <v>Poultry</v>
          </cell>
          <cell r="M2213" t="str">
            <v>Domestic animal</v>
          </cell>
          <cell r="N2213" t="str">
            <v>Domestic</v>
          </cell>
          <cell r="O2213" t="str">
            <v>Chicken</v>
          </cell>
        </row>
        <row r="2214">
          <cell r="A2214" t="str">
            <v>KF259095</v>
          </cell>
          <cell r="B2214">
            <v>4</v>
          </cell>
          <cell r="C2214" t="str">
            <v>Avian</v>
          </cell>
          <cell r="D2214" t="str">
            <v>chicken</v>
          </cell>
          <cell r="E2214" t="str">
            <v>Hong Kong</v>
          </cell>
          <cell r="F2214" t="str">
            <v>China_Central</v>
          </cell>
          <cell r="G2214" t="str">
            <v>H9N2</v>
          </cell>
          <cell r="H2214">
            <v>2008</v>
          </cell>
          <cell r="I2214" t="str">
            <v>A/chicken/Hong Kong/NT270/2008</v>
          </cell>
          <cell r="J2214">
            <v>2008</v>
          </cell>
          <cell r="K2214" t="str">
            <v>Poultry</v>
          </cell>
          <cell r="L2214" t="str">
            <v>Poultry</v>
          </cell>
          <cell r="M2214" t="str">
            <v>Domestic animal</v>
          </cell>
          <cell r="N2214" t="str">
            <v>Domestic</v>
          </cell>
          <cell r="O2214" t="str">
            <v>Chicken</v>
          </cell>
        </row>
        <row r="2215">
          <cell r="A2215" t="str">
            <v>KF259097</v>
          </cell>
          <cell r="B2215">
            <v>4</v>
          </cell>
          <cell r="C2215" t="str">
            <v>Avian</v>
          </cell>
          <cell r="D2215" t="str">
            <v>chicken</v>
          </cell>
          <cell r="E2215" t="str">
            <v>Hong Kong</v>
          </cell>
          <cell r="F2215" t="str">
            <v>China_Central</v>
          </cell>
          <cell r="G2215" t="str">
            <v>H9N2</v>
          </cell>
          <cell r="H2215">
            <v>2008</v>
          </cell>
          <cell r="I2215" t="str">
            <v>A/chicken/Hong Kong/SF60/2008</v>
          </cell>
          <cell r="J2215">
            <v>2008</v>
          </cell>
          <cell r="K2215" t="str">
            <v>Poultry</v>
          </cell>
          <cell r="L2215" t="str">
            <v>Poultry</v>
          </cell>
          <cell r="M2215" t="str">
            <v>Domestic animal</v>
          </cell>
          <cell r="N2215" t="str">
            <v>Domestic</v>
          </cell>
          <cell r="O2215" t="str">
            <v>Chicken</v>
          </cell>
        </row>
        <row r="2216">
          <cell r="A2216" t="str">
            <v>KF259098</v>
          </cell>
          <cell r="B2216">
            <v>4</v>
          </cell>
          <cell r="C2216" t="str">
            <v>Avian</v>
          </cell>
          <cell r="D2216" t="str">
            <v>chicken</v>
          </cell>
          <cell r="E2216" t="str">
            <v>Hong Kong</v>
          </cell>
          <cell r="F2216" t="str">
            <v>China_Central</v>
          </cell>
          <cell r="G2216" t="str">
            <v>H9N2</v>
          </cell>
          <cell r="H2216">
            <v>2008</v>
          </cell>
          <cell r="I2216" t="str">
            <v>A/chicken/Hong Kong/YSC82/2008</v>
          </cell>
          <cell r="J2216">
            <v>2008</v>
          </cell>
          <cell r="K2216" t="str">
            <v>Poultry</v>
          </cell>
          <cell r="L2216" t="str">
            <v>Poultry</v>
          </cell>
          <cell r="M2216" t="str">
            <v>Domestic animal</v>
          </cell>
          <cell r="N2216" t="str">
            <v>Domestic</v>
          </cell>
          <cell r="O2216" t="str">
            <v>Chicken</v>
          </cell>
        </row>
        <row r="2217">
          <cell r="A2217" t="str">
            <v>KF259099</v>
          </cell>
          <cell r="B2217">
            <v>4</v>
          </cell>
          <cell r="C2217" t="str">
            <v>Avian</v>
          </cell>
          <cell r="D2217" t="str">
            <v>chicken</v>
          </cell>
          <cell r="E2217" t="str">
            <v>Hong Kong</v>
          </cell>
          <cell r="F2217" t="str">
            <v>China_Central</v>
          </cell>
          <cell r="G2217" t="str">
            <v>H9N2</v>
          </cell>
          <cell r="H2217">
            <v>2008</v>
          </cell>
          <cell r="I2217" t="str">
            <v>A/chicken/Hong Kong/YU341/2008</v>
          </cell>
          <cell r="J2217">
            <v>2008</v>
          </cell>
          <cell r="K2217" t="str">
            <v>Poultry</v>
          </cell>
          <cell r="L2217" t="str">
            <v>Poultry</v>
          </cell>
          <cell r="M2217" t="str">
            <v>Domestic animal</v>
          </cell>
          <cell r="N2217" t="str">
            <v>Domestic</v>
          </cell>
          <cell r="O2217" t="str">
            <v>Chicken</v>
          </cell>
        </row>
        <row r="2218">
          <cell r="A2218" t="str">
            <v>KF259100</v>
          </cell>
          <cell r="B2218">
            <v>4</v>
          </cell>
          <cell r="C2218" t="str">
            <v>Avian</v>
          </cell>
          <cell r="D2218" t="str">
            <v>chicken</v>
          </cell>
          <cell r="E2218" t="str">
            <v>Hong Kong</v>
          </cell>
          <cell r="F2218" t="str">
            <v>China_Central</v>
          </cell>
          <cell r="G2218" t="str">
            <v>H9N2</v>
          </cell>
          <cell r="H2218">
            <v>2008</v>
          </cell>
          <cell r="I2218" t="str">
            <v>A/chicken/Hong Kong/YU471W/2008</v>
          </cell>
          <cell r="J2218">
            <v>2008</v>
          </cell>
          <cell r="K2218" t="str">
            <v>Poultry</v>
          </cell>
          <cell r="L2218" t="str">
            <v>Poultry</v>
          </cell>
          <cell r="M2218" t="str">
            <v>Domestic animal</v>
          </cell>
          <cell r="N2218" t="str">
            <v>Domestic</v>
          </cell>
          <cell r="O2218" t="str">
            <v>Chicken</v>
          </cell>
        </row>
        <row r="2219">
          <cell r="A2219" t="str">
            <v>KF259101</v>
          </cell>
          <cell r="B2219">
            <v>4</v>
          </cell>
          <cell r="C2219" t="str">
            <v>Avian</v>
          </cell>
          <cell r="D2219" t="str">
            <v>chukkar</v>
          </cell>
          <cell r="E2219" t="str">
            <v>Hong Kong</v>
          </cell>
          <cell r="F2219" t="str">
            <v>China_Central</v>
          </cell>
          <cell r="G2219" t="str">
            <v>H9N2</v>
          </cell>
          <cell r="H2219">
            <v>2008</v>
          </cell>
          <cell r="I2219" t="str">
            <v>A/chukkar/Hong Kong/CSW948/2008</v>
          </cell>
          <cell r="J2219">
            <v>2008</v>
          </cell>
          <cell r="K2219" t="str">
            <v>?</v>
          </cell>
          <cell r="L2219" t="str">
            <v>Galliformes</v>
          </cell>
          <cell r="M2219" t="str">
            <v>Domestic animal</v>
          </cell>
          <cell r="N2219" t="str">
            <v>Domestic</v>
          </cell>
          <cell r="O2219" t="str">
            <v>Minor_poultry</v>
          </cell>
        </row>
        <row r="2220">
          <cell r="A2220" t="str">
            <v>KF259103</v>
          </cell>
          <cell r="B2220">
            <v>4</v>
          </cell>
          <cell r="C2220" t="str">
            <v>Avian</v>
          </cell>
          <cell r="D2220" t="str">
            <v>pheasant</v>
          </cell>
          <cell r="E2220" t="str">
            <v>Hong Kong</v>
          </cell>
          <cell r="F2220" t="str">
            <v>China_Central</v>
          </cell>
          <cell r="G2220" t="str">
            <v>H9N2</v>
          </cell>
          <cell r="H2220">
            <v>2008</v>
          </cell>
          <cell r="I2220" t="str">
            <v>A/pheasant/Hong Kong/HH225/2008</v>
          </cell>
          <cell r="J2220">
            <v>2008</v>
          </cell>
          <cell r="K2220" t="str">
            <v>?</v>
          </cell>
          <cell r="L2220" t="str">
            <v>Galliformes</v>
          </cell>
          <cell r="M2220" t="str">
            <v>Domestic animal</v>
          </cell>
          <cell r="N2220" t="str">
            <v>Domestic</v>
          </cell>
          <cell r="O2220" t="str">
            <v>Minor_poultry</v>
          </cell>
        </row>
        <row r="2221">
          <cell r="A2221" t="str">
            <v>KF259104</v>
          </cell>
          <cell r="B2221">
            <v>4</v>
          </cell>
          <cell r="C2221" t="str">
            <v>Avian</v>
          </cell>
          <cell r="D2221" t="str">
            <v>Silky Chicken</v>
          </cell>
          <cell r="E2221" t="str">
            <v>Hong Kong</v>
          </cell>
          <cell r="F2221" t="str">
            <v>China_Central</v>
          </cell>
          <cell r="G2221" t="str">
            <v>H9N2</v>
          </cell>
          <cell r="H2221">
            <v>2008</v>
          </cell>
          <cell r="I2221" t="str">
            <v>A/silkie chicken/Hong Kong/HH137/2008</v>
          </cell>
          <cell r="J2221">
            <v>2008</v>
          </cell>
          <cell r="K2221" t="str">
            <v>Poultry</v>
          </cell>
          <cell r="L2221" t="str">
            <v>Poultry</v>
          </cell>
          <cell r="M2221" t="str">
            <v>Domestic animal</v>
          </cell>
          <cell r="N2221" t="str">
            <v>Domestic</v>
          </cell>
          <cell r="O2221" t="str">
            <v>Chicken</v>
          </cell>
        </row>
        <row r="2222">
          <cell r="A2222" t="str">
            <v>KF259105</v>
          </cell>
          <cell r="B2222">
            <v>4</v>
          </cell>
          <cell r="C2222" t="str">
            <v>Avian</v>
          </cell>
          <cell r="D2222" t="str">
            <v>chicken</v>
          </cell>
          <cell r="E2222" t="str">
            <v>Hong Kong</v>
          </cell>
          <cell r="F2222" t="str">
            <v>China_Central</v>
          </cell>
          <cell r="G2222" t="str">
            <v>H9N2</v>
          </cell>
          <cell r="H2222">
            <v>2009</v>
          </cell>
          <cell r="I2222" t="str">
            <v>A/chicken/Hong Kong/CSW475/2009</v>
          </cell>
          <cell r="J2222">
            <v>2009</v>
          </cell>
          <cell r="K2222" t="str">
            <v>Poultry</v>
          </cell>
          <cell r="L2222" t="str">
            <v>Poultry</v>
          </cell>
          <cell r="M2222" t="str">
            <v>Domestic animal</v>
          </cell>
          <cell r="N2222" t="str">
            <v>Domestic</v>
          </cell>
          <cell r="O2222" t="str">
            <v>Chicken</v>
          </cell>
        </row>
        <row r="2223">
          <cell r="A2223" t="str">
            <v>KF259106</v>
          </cell>
          <cell r="B2223">
            <v>4</v>
          </cell>
          <cell r="C2223" t="str">
            <v>Avian</v>
          </cell>
          <cell r="D2223" t="str">
            <v>chicken</v>
          </cell>
          <cell r="E2223" t="str">
            <v>Hong Kong</v>
          </cell>
          <cell r="F2223" t="str">
            <v>China_Central</v>
          </cell>
          <cell r="G2223" t="str">
            <v>H9N2</v>
          </cell>
          <cell r="H2223">
            <v>2009</v>
          </cell>
          <cell r="I2223" t="str">
            <v>A/chicken/Hong Kong/SSP176/2009</v>
          </cell>
          <cell r="J2223">
            <v>2009</v>
          </cell>
          <cell r="K2223" t="str">
            <v>Poultry</v>
          </cell>
          <cell r="L2223" t="str">
            <v>Poultry</v>
          </cell>
          <cell r="M2223" t="str">
            <v>Domestic animal</v>
          </cell>
          <cell r="N2223" t="str">
            <v>Domestic</v>
          </cell>
          <cell r="O2223" t="str">
            <v>Chicken</v>
          </cell>
        </row>
        <row r="2224">
          <cell r="A2224" t="str">
            <v>KF259107</v>
          </cell>
          <cell r="B2224">
            <v>4</v>
          </cell>
          <cell r="C2224" t="str">
            <v>Avian</v>
          </cell>
          <cell r="D2224" t="str">
            <v>chicken</v>
          </cell>
          <cell r="E2224" t="str">
            <v>Hong Kong</v>
          </cell>
          <cell r="F2224" t="str">
            <v>China_Central</v>
          </cell>
          <cell r="G2224" t="str">
            <v>H9N2</v>
          </cell>
          <cell r="H2224">
            <v>2009</v>
          </cell>
          <cell r="I2224" t="str">
            <v>A/chicken/Hong Kong/SSP177W/2009</v>
          </cell>
          <cell r="J2224">
            <v>2009</v>
          </cell>
          <cell r="K2224" t="str">
            <v>Poultry</v>
          </cell>
          <cell r="L2224" t="str">
            <v>Poultry</v>
          </cell>
          <cell r="M2224" t="str">
            <v>Domestic animal</v>
          </cell>
          <cell r="N2224" t="str">
            <v>Domestic</v>
          </cell>
          <cell r="O2224" t="str">
            <v>Chicken</v>
          </cell>
        </row>
        <row r="2225">
          <cell r="A2225" t="str">
            <v>KF259108</v>
          </cell>
          <cell r="B2225">
            <v>4</v>
          </cell>
          <cell r="C2225" t="str">
            <v>Avian</v>
          </cell>
          <cell r="D2225" t="str">
            <v>chicken</v>
          </cell>
          <cell r="E2225" t="str">
            <v>Hong Kong</v>
          </cell>
          <cell r="F2225" t="str">
            <v>China_Central</v>
          </cell>
          <cell r="G2225" t="str">
            <v>H9N2</v>
          </cell>
          <cell r="H2225">
            <v>2009</v>
          </cell>
          <cell r="I2225" t="str">
            <v>A/chicken/Hong Kong/TSTA7W/2009</v>
          </cell>
          <cell r="J2225">
            <v>2009</v>
          </cell>
          <cell r="K2225" t="str">
            <v>Poultry</v>
          </cell>
          <cell r="L2225" t="str">
            <v>Poultry</v>
          </cell>
          <cell r="M2225" t="str">
            <v>Domestic animal</v>
          </cell>
          <cell r="N2225" t="str">
            <v>Domestic</v>
          </cell>
          <cell r="O2225" t="str">
            <v>Chicken</v>
          </cell>
        </row>
        <row r="2226">
          <cell r="A2226" t="str">
            <v>KF259109</v>
          </cell>
          <cell r="B2226">
            <v>4</v>
          </cell>
          <cell r="C2226" t="str">
            <v>Avian</v>
          </cell>
          <cell r="D2226" t="str">
            <v>chicken</v>
          </cell>
          <cell r="E2226" t="str">
            <v>Hong Kong</v>
          </cell>
          <cell r="F2226" t="str">
            <v>China_Central</v>
          </cell>
          <cell r="G2226" t="str">
            <v>H9N2</v>
          </cell>
          <cell r="H2226">
            <v>2009</v>
          </cell>
          <cell r="I2226" t="str">
            <v>A/chicken/Hong Kong/YU106W/2009</v>
          </cell>
          <cell r="J2226">
            <v>2009</v>
          </cell>
          <cell r="K2226" t="str">
            <v>Poultry</v>
          </cell>
          <cell r="L2226" t="str">
            <v>Poultry</v>
          </cell>
          <cell r="M2226" t="str">
            <v>Domestic animal</v>
          </cell>
          <cell r="N2226" t="str">
            <v>Domestic</v>
          </cell>
          <cell r="O2226" t="str">
            <v>Chicken</v>
          </cell>
        </row>
        <row r="2227">
          <cell r="A2227" t="str">
            <v>KF259110</v>
          </cell>
          <cell r="B2227">
            <v>4</v>
          </cell>
          <cell r="C2227" t="str">
            <v>Avian</v>
          </cell>
          <cell r="D2227" t="str">
            <v>chicken</v>
          </cell>
          <cell r="E2227" t="str">
            <v>Hong Kong</v>
          </cell>
          <cell r="F2227" t="str">
            <v>China_Central</v>
          </cell>
          <cell r="G2227" t="str">
            <v>H9N2</v>
          </cell>
          <cell r="H2227">
            <v>2009</v>
          </cell>
          <cell r="I2227" t="str">
            <v>A/chicken/Hong Kong/YU119/2009</v>
          </cell>
          <cell r="J2227">
            <v>2009</v>
          </cell>
          <cell r="K2227" t="str">
            <v>Poultry</v>
          </cell>
          <cell r="L2227" t="str">
            <v>Poultry</v>
          </cell>
          <cell r="M2227" t="str">
            <v>Domestic animal</v>
          </cell>
          <cell r="N2227" t="str">
            <v>Domestic</v>
          </cell>
          <cell r="O2227" t="str">
            <v>Chicken</v>
          </cell>
        </row>
        <row r="2228">
          <cell r="A2228" t="str">
            <v>KF259111</v>
          </cell>
          <cell r="B2228">
            <v>4</v>
          </cell>
          <cell r="C2228" t="str">
            <v>Avian</v>
          </cell>
          <cell r="D2228" t="str">
            <v>pheasant</v>
          </cell>
          <cell r="E2228" t="str">
            <v>Hong Kong</v>
          </cell>
          <cell r="F2228" t="str">
            <v>China_Central</v>
          </cell>
          <cell r="G2228" t="str">
            <v>H9N2</v>
          </cell>
          <cell r="H2228">
            <v>2009</v>
          </cell>
          <cell r="I2228" t="str">
            <v>A/pheasant/Hong Kong/NT279W/2009</v>
          </cell>
          <cell r="J2228">
            <v>2009</v>
          </cell>
          <cell r="K2228" t="str">
            <v>?</v>
          </cell>
          <cell r="L2228" t="str">
            <v>Galliformes</v>
          </cell>
          <cell r="M2228" t="str">
            <v>Domestic animal</v>
          </cell>
          <cell r="N2228" t="str">
            <v>Domestic</v>
          </cell>
          <cell r="O2228" t="str">
            <v>Minor_poultry</v>
          </cell>
        </row>
        <row r="2229">
          <cell r="A2229" t="str">
            <v>KF259112</v>
          </cell>
          <cell r="B2229">
            <v>4</v>
          </cell>
          <cell r="C2229" t="str">
            <v>Avian</v>
          </cell>
          <cell r="D2229" t="str">
            <v>chicken</v>
          </cell>
          <cell r="E2229" t="str">
            <v>Hong Kong</v>
          </cell>
          <cell r="F2229" t="str">
            <v>China_Central</v>
          </cell>
          <cell r="G2229" t="str">
            <v>H9N2</v>
          </cell>
          <cell r="H2229">
            <v>2010</v>
          </cell>
          <cell r="I2229" t="str">
            <v>A/chicken/Hong Kong/FL96/2010</v>
          </cell>
          <cell r="J2229">
            <v>2010</v>
          </cell>
          <cell r="K2229" t="str">
            <v>Poultry</v>
          </cell>
          <cell r="L2229" t="str">
            <v>Poultry</v>
          </cell>
          <cell r="M2229" t="str">
            <v>Domestic animal</v>
          </cell>
          <cell r="N2229" t="str">
            <v>Domestic</v>
          </cell>
          <cell r="O2229" t="str">
            <v>Chicken</v>
          </cell>
        </row>
        <row r="2230">
          <cell r="A2230" t="str">
            <v>KF259113</v>
          </cell>
          <cell r="B2230">
            <v>4</v>
          </cell>
          <cell r="C2230" t="str">
            <v>Avian</v>
          </cell>
          <cell r="D2230" t="str">
            <v>chicken</v>
          </cell>
          <cell r="E2230" t="str">
            <v>Hong Kong</v>
          </cell>
          <cell r="F2230" t="str">
            <v>China_Central</v>
          </cell>
          <cell r="G2230" t="str">
            <v>H9N2</v>
          </cell>
          <cell r="H2230">
            <v>2010</v>
          </cell>
          <cell r="I2230" t="str">
            <v>A/chicken/Hong Kong/FY64W/2010</v>
          </cell>
          <cell r="J2230">
            <v>2010</v>
          </cell>
          <cell r="K2230" t="str">
            <v>Poultry</v>
          </cell>
          <cell r="L2230" t="str">
            <v>Poultry</v>
          </cell>
          <cell r="M2230" t="str">
            <v>Domestic animal</v>
          </cell>
          <cell r="N2230" t="str">
            <v>Domestic</v>
          </cell>
          <cell r="O2230" t="str">
            <v>Chicken</v>
          </cell>
        </row>
        <row r="2231">
          <cell r="A2231" t="str">
            <v>KF259114</v>
          </cell>
          <cell r="B2231">
            <v>4</v>
          </cell>
          <cell r="C2231" t="str">
            <v>Avian</v>
          </cell>
          <cell r="D2231" t="str">
            <v>chicken</v>
          </cell>
          <cell r="E2231" t="str">
            <v>Hong Kong</v>
          </cell>
          <cell r="F2231" t="str">
            <v>China_Central</v>
          </cell>
          <cell r="G2231" t="str">
            <v>H9N2</v>
          </cell>
          <cell r="H2231">
            <v>2010</v>
          </cell>
          <cell r="I2231" t="str">
            <v>A/chicken/Hong Kong/HH8/2010</v>
          </cell>
          <cell r="J2231">
            <v>2010</v>
          </cell>
          <cell r="K2231" t="str">
            <v>Poultry</v>
          </cell>
          <cell r="L2231" t="str">
            <v>Poultry</v>
          </cell>
          <cell r="M2231" t="str">
            <v>Domestic animal</v>
          </cell>
          <cell r="N2231" t="str">
            <v>Domestic</v>
          </cell>
          <cell r="O2231" t="str">
            <v>Chicken</v>
          </cell>
        </row>
        <row r="2232">
          <cell r="A2232" t="str">
            <v>KF259115</v>
          </cell>
          <cell r="B2232">
            <v>4</v>
          </cell>
          <cell r="C2232" t="str">
            <v>Avian</v>
          </cell>
          <cell r="D2232" t="str">
            <v>chicken</v>
          </cell>
          <cell r="E2232" t="str">
            <v>Hong Kong</v>
          </cell>
          <cell r="F2232" t="str">
            <v>China_Central</v>
          </cell>
          <cell r="G2232" t="str">
            <v>H9N2</v>
          </cell>
          <cell r="H2232">
            <v>2010</v>
          </cell>
          <cell r="I2232" t="str">
            <v>A/chicken/Hong Kong/TSTB17W/2010</v>
          </cell>
          <cell r="J2232">
            <v>2010</v>
          </cell>
          <cell r="K2232" t="str">
            <v>Poultry</v>
          </cell>
          <cell r="L2232" t="str">
            <v>Poultry</v>
          </cell>
          <cell r="M2232" t="str">
            <v>Domestic animal</v>
          </cell>
          <cell r="N2232" t="str">
            <v>Domestic</v>
          </cell>
          <cell r="O2232" t="str">
            <v>Chicken</v>
          </cell>
        </row>
        <row r="2233">
          <cell r="A2233" t="str">
            <v>KF259116</v>
          </cell>
          <cell r="B2233">
            <v>4</v>
          </cell>
          <cell r="C2233" t="str">
            <v>Avian</v>
          </cell>
          <cell r="D2233" t="str">
            <v>chicken</v>
          </cell>
          <cell r="E2233" t="str">
            <v>Hong Kong</v>
          </cell>
          <cell r="F2233" t="str">
            <v>China_Central</v>
          </cell>
          <cell r="G2233" t="str">
            <v>H9N2</v>
          </cell>
          <cell r="H2233">
            <v>2010</v>
          </cell>
          <cell r="I2233" t="str">
            <v>A/chicken/Hong Kong/TSTB21/2010</v>
          </cell>
          <cell r="J2233">
            <v>2010</v>
          </cell>
          <cell r="K2233" t="str">
            <v>Poultry</v>
          </cell>
          <cell r="L2233" t="str">
            <v>Poultry</v>
          </cell>
          <cell r="M2233" t="str">
            <v>Domestic animal</v>
          </cell>
          <cell r="N2233" t="str">
            <v>Domestic</v>
          </cell>
          <cell r="O2233" t="str">
            <v>Chicken</v>
          </cell>
        </row>
        <row r="2234">
          <cell r="A2234" t="str">
            <v>KF259117</v>
          </cell>
          <cell r="B2234">
            <v>4</v>
          </cell>
          <cell r="C2234" t="str">
            <v>Avian</v>
          </cell>
          <cell r="D2234" t="str">
            <v>chicken</v>
          </cell>
          <cell r="E2234" t="str">
            <v>Hong Kong</v>
          </cell>
          <cell r="F2234" t="str">
            <v>China_Central</v>
          </cell>
          <cell r="G2234" t="str">
            <v>H9N2</v>
          </cell>
          <cell r="H2234">
            <v>2010</v>
          </cell>
          <cell r="I2234" t="str">
            <v>A/chicken/Hong Kong/TSTB27/2010</v>
          </cell>
          <cell r="J2234">
            <v>2010</v>
          </cell>
          <cell r="K2234" t="str">
            <v>Poultry</v>
          </cell>
          <cell r="L2234" t="str">
            <v>Poultry</v>
          </cell>
          <cell r="M2234" t="str">
            <v>Domestic animal</v>
          </cell>
          <cell r="N2234" t="str">
            <v>Domestic</v>
          </cell>
          <cell r="O2234" t="str">
            <v>Chicken</v>
          </cell>
        </row>
        <row r="2235">
          <cell r="A2235" t="str">
            <v>KF259118</v>
          </cell>
          <cell r="B2235">
            <v>4</v>
          </cell>
          <cell r="C2235" t="str">
            <v>Avian</v>
          </cell>
          <cell r="D2235" t="str">
            <v>chicken</v>
          </cell>
          <cell r="E2235" t="str">
            <v>Hong Kong</v>
          </cell>
          <cell r="F2235" t="str">
            <v>China_Central</v>
          </cell>
          <cell r="G2235" t="str">
            <v>H9N2</v>
          </cell>
          <cell r="H2235">
            <v>2010</v>
          </cell>
          <cell r="I2235" t="str">
            <v>A/chicken/Hong Kong/YU214/2010</v>
          </cell>
          <cell r="J2235">
            <v>2010</v>
          </cell>
          <cell r="K2235" t="str">
            <v>Poultry</v>
          </cell>
          <cell r="L2235" t="str">
            <v>Poultry</v>
          </cell>
          <cell r="M2235" t="str">
            <v>Domestic animal</v>
          </cell>
          <cell r="N2235" t="str">
            <v>Domestic</v>
          </cell>
          <cell r="O2235" t="str">
            <v>Chicken</v>
          </cell>
        </row>
        <row r="2236">
          <cell r="A2236" t="str">
            <v>KF259119</v>
          </cell>
          <cell r="B2236">
            <v>4</v>
          </cell>
          <cell r="C2236" t="str">
            <v>Avian</v>
          </cell>
          <cell r="D2236" t="str">
            <v>chicken</v>
          </cell>
          <cell r="E2236" t="str">
            <v>Hong Kong</v>
          </cell>
          <cell r="F2236" t="str">
            <v>China_Central</v>
          </cell>
          <cell r="G2236" t="str">
            <v>H9N2</v>
          </cell>
          <cell r="H2236">
            <v>2010</v>
          </cell>
          <cell r="I2236" t="str">
            <v>A/chicken/Hong Kong/YU218/2010</v>
          </cell>
          <cell r="J2236">
            <v>2010</v>
          </cell>
          <cell r="K2236" t="str">
            <v>Poultry</v>
          </cell>
          <cell r="L2236" t="str">
            <v>Poultry</v>
          </cell>
          <cell r="M2236" t="str">
            <v>Domestic animal</v>
          </cell>
          <cell r="N2236" t="str">
            <v>Domestic</v>
          </cell>
          <cell r="O2236" t="str">
            <v>Chicken</v>
          </cell>
        </row>
        <row r="2237">
          <cell r="A2237" t="str">
            <v>KF259121</v>
          </cell>
          <cell r="B2237">
            <v>4</v>
          </cell>
          <cell r="C2237" t="str">
            <v>Avian</v>
          </cell>
          <cell r="D2237" t="str">
            <v>chicken</v>
          </cell>
          <cell r="E2237" t="str">
            <v>Hong Kong</v>
          </cell>
          <cell r="F2237" t="str">
            <v>China_Central</v>
          </cell>
          <cell r="G2237" t="str">
            <v>H9N2</v>
          </cell>
          <cell r="H2237">
            <v>2010</v>
          </cell>
          <cell r="I2237" t="str">
            <v>A/chicken/Hong Kong/TSTB25W/2010</v>
          </cell>
          <cell r="J2237">
            <v>2010</v>
          </cell>
          <cell r="K2237" t="str">
            <v>Poultry</v>
          </cell>
          <cell r="L2237" t="str">
            <v>Poultry</v>
          </cell>
          <cell r="M2237" t="str">
            <v>Domestic animal</v>
          </cell>
          <cell r="N2237" t="str">
            <v>Domestic</v>
          </cell>
          <cell r="O2237" t="str">
            <v>Chicken</v>
          </cell>
        </row>
        <row r="2238">
          <cell r="A2238" t="str">
            <v>KF259122</v>
          </cell>
          <cell r="B2238">
            <v>4</v>
          </cell>
          <cell r="C2238" t="str">
            <v>Avian</v>
          </cell>
          <cell r="D2238" t="str">
            <v>chicken</v>
          </cell>
          <cell r="E2238" t="str">
            <v>Hong Kong</v>
          </cell>
          <cell r="F2238" t="str">
            <v>China_Central</v>
          </cell>
          <cell r="G2238" t="str">
            <v>H9N2</v>
          </cell>
          <cell r="H2238">
            <v>2010</v>
          </cell>
          <cell r="I2238" t="str">
            <v>A/chicken/Hong Kong/TSTB28W/2010</v>
          </cell>
          <cell r="J2238">
            <v>2010</v>
          </cell>
          <cell r="K2238" t="str">
            <v>Poultry</v>
          </cell>
          <cell r="L2238" t="str">
            <v>Poultry</v>
          </cell>
          <cell r="M2238" t="str">
            <v>Domestic animal</v>
          </cell>
          <cell r="N2238" t="str">
            <v>Domestic</v>
          </cell>
          <cell r="O2238" t="str">
            <v>Chicken</v>
          </cell>
        </row>
        <row r="2239">
          <cell r="A2239" t="str">
            <v>KF259123</v>
          </cell>
          <cell r="B2239">
            <v>4</v>
          </cell>
          <cell r="C2239" t="str">
            <v>Avian</v>
          </cell>
          <cell r="D2239" t="str">
            <v>chicken</v>
          </cell>
          <cell r="E2239" t="str">
            <v>Hong Kong</v>
          </cell>
          <cell r="F2239" t="str">
            <v>China_Central</v>
          </cell>
          <cell r="G2239" t="str">
            <v>H9N2</v>
          </cell>
          <cell r="H2239">
            <v>2010</v>
          </cell>
          <cell r="I2239" t="str">
            <v>A/chicken/Hong Kong/CRA45/2010</v>
          </cell>
          <cell r="J2239">
            <v>2010</v>
          </cell>
          <cell r="K2239" t="str">
            <v>Poultry</v>
          </cell>
          <cell r="L2239" t="str">
            <v>Poultry</v>
          </cell>
          <cell r="M2239" t="str">
            <v>Domestic animal</v>
          </cell>
          <cell r="N2239" t="str">
            <v>Domestic</v>
          </cell>
          <cell r="O2239" t="str">
            <v>Chicken</v>
          </cell>
        </row>
        <row r="2240">
          <cell r="A2240" t="str">
            <v>KF259124</v>
          </cell>
          <cell r="B2240">
            <v>4</v>
          </cell>
          <cell r="C2240" t="str">
            <v>Avian</v>
          </cell>
          <cell r="D2240" t="str">
            <v>chicken</v>
          </cell>
          <cell r="E2240" t="str">
            <v>Hong Kong</v>
          </cell>
          <cell r="F2240" t="str">
            <v>China_Central</v>
          </cell>
          <cell r="G2240" t="str">
            <v>H9N2</v>
          </cell>
          <cell r="H2240">
            <v>2010</v>
          </cell>
          <cell r="I2240" t="str">
            <v>A/chicken/Hong Kong/CRA45W/2010</v>
          </cell>
          <cell r="J2240">
            <v>2010</v>
          </cell>
          <cell r="K2240" t="str">
            <v>Poultry</v>
          </cell>
          <cell r="L2240" t="str">
            <v>Poultry</v>
          </cell>
          <cell r="M2240" t="str">
            <v>Domestic animal</v>
          </cell>
          <cell r="N2240" t="str">
            <v>Domestic</v>
          </cell>
          <cell r="O2240" t="str">
            <v>Chicken</v>
          </cell>
        </row>
        <row r="2241">
          <cell r="A2241" t="str">
            <v>KF259125</v>
          </cell>
          <cell r="B2241">
            <v>4</v>
          </cell>
          <cell r="C2241" t="str">
            <v>Avian</v>
          </cell>
          <cell r="D2241" t="str">
            <v>chicken</v>
          </cell>
          <cell r="E2241" t="str">
            <v>Hong Kong</v>
          </cell>
          <cell r="F2241" t="str">
            <v>China_Central</v>
          </cell>
          <cell r="G2241" t="str">
            <v>H9N2</v>
          </cell>
          <cell r="H2241">
            <v>2011</v>
          </cell>
          <cell r="I2241" t="str">
            <v>A/chicken/Hong Kong/NT10/2011</v>
          </cell>
          <cell r="J2241">
            <v>2011</v>
          </cell>
          <cell r="K2241" t="str">
            <v>Poultry</v>
          </cell>
          <cell r="L2241" t="str">
            <v>Poultry</v>
          </cell>
          <cell r="M2241" t="str">
            <v>Domestic animal</v>
          </cell>
          <cell r="N2241" t="str">
            <v>Domestic</v>
          </cell>
          <cell r="O2241" t="str">
            <v>Chicken</v>
          </cell>
        </row>
        <row r="2242">
          <cell r="A2242" t="str">
            <v>KF259126</v>
          </cell>
          <cell r="B2242">
            <v>4</v>
          </cell>
          <cell r="C2242" t="str">
            <v>Avian</v>
          </cell>
          <cell r="D2242" t="str">
            <v>chicken</v>
          </cell>
          <cell r="E2242" t="str">
            <v>Hong Kong</v>
          </cell>
          <cell r="F2242" t="str">
            <v>China_Central</v>
          </cell>
          <cell r="G2242" t="str">
            <v>H9N2</v>
          </cell>
          <cell r="H2242">
            <v>2011</v>
          </cell>
          <cell r="I2242" t="str">
            <v>A/chicken/Hong Kong/TC18/2011</v>
          </cell>
          <cell r="J2242">
            <v>2011</v>
          </cell>
          <cell r="K2242" t="str">
            <v>Poultry</v>
          </cell>
          <cell r="L2242" t="str">
            <v>Poultry</v>
          </cell>
          <cell r="M2242" t="str">
            <v>Domestic animal</v>
          </cell>
          <cell r="N2242" t="str">
            <v>Domestic</v>
          </cell>
          <cell r="O2242" t="str">
            <v>Chicken</v>
          </cell>
        </row>
        <row r="2243">
          <cell r="A2243" t="str">
            <v>KF259127</v>
          </cell>
          <cell r="B2243">
            <v>4</v>
          </cell>
          <cell r="C2243" t="str">
            <v>Avian</v>
          </cell>
          <cell r="D2243" t="str">
            <v>chicken</v>
          </cell>
          <cell r="E2243" t="str">
            <v>Hong Kong</v>
          </cell>
          <cell r="F2243" t="str">
            <v>China_Central</v>
          </cell>
          <cell r="G2243" t="str">
            <v>H9N2</v>
          </cell>
          <cell r="H2243">
            <v>2011</v>
          </cell>
          <cell r="I2243" t="str">
            <v>A/chicken/Hong Kong/YO28/2011</v>
          </cell>
          <cell r="J2243">
            <v>2011</v>
          </cell>
          <cell r="K2243" t="str">
            <v>Poultry</v>
          </cell>
          <cell r="L2243" t="str">
            <v>Poultry</v>
          </cell>
          <cell r="M2243" t="str">
            <v>Domestic animal</v>
          </cell>
          <cell r="N2243" t="str">
            <v>Domestic</v>
          </cell>
          <cell r="O2243" t="str">
            <v>Chicken</v>
          </cell>
        </row>
        <row r="2244">
          <cell r="A2244" t="str">
            <v>KF259128</v>
          </cell>
          <cell r="B2244">
            <v>4</v>
          </cell>
          <cell r="C2244" t="str">
            <v>Avian</v>
          </cell>
          <cell r="D2244" t="str">
            <v>chicken</v>
          </cell>
          <cell r="E2244" t="str">
            <v>Hong Kong</v>
          </cell>
          <cell r="F2244" t="str">
            <v>China_Central</v>
          </cell>
          <cell r="G2244" t="str">
            <v>H9N2</v>
          </cell>
          <cell r="H2244">
            <v>2011</v>
          </cell>
          <cell r="I2244" t="str">
            <v>A/chicken/Hong Kong/YU158/2011</v>
          </cell>
          <cell r="J2244">
            <v>2011</v>
          </cell>
          <cell r="K2244" t="str">
            <v>Poultry</v>
          </cell>
          <cell r="L2244" t="str">
            <v>Poultry</v>
          </cell>
          <cell r="M2244" t="str">
            <v>Domestic animal</v>
          </cell>
          <cell r="N2244" t="str">
            <v>Domestic</v>
          </cell>
          <cell r="O2244" t="str">
            <v>Chicken</v>
          </cell>
        </row>
        <row r="2245">
          <cell r="A2245" t="str">
            <v>KF259130</v>
          </cell>
          <cell r="B2245">
            <v>4</v>
          </cell>
          <cell r="C2245" t="str">
            <v>Avian</v>
          </cell>
          <cell r="D2245" t="str">
            <v>chicken</v>
          </cell>
          <cell r="E2245" t="str">
            <v>Hong Kong</v>
          </cell>
          <cell r="F2245" t="str">
            <v>China_Central</v>
          </cell>
          <cell r="G2245" t="str">
            <v>H9N2</v>
          </cell>
          <cell r="H2245">
            <v>2011</v>
          </cell>
          <cell r="I2245" t="str">
            <v>A/chicken/Hong Kong/NT148W/2011</v>
          </cell>
          <cell r="J2245">
            <v>2011</v>
          </cell>
          <cell r="K2245" t="str">
            <v>Poultry</v>
          </cell>
          <cell r="L2245" t="str">
            <v>Poultry</v>
          </cell>
          <cell r="M2245" t="str">
            <v>Domestic animal</v>
          </cell>
          <cell r="N2245" t="str">
            <v>Domestic</v>
          </cell>
          <cell r="O2245" t="str">
            <v>Chicken</v>
          </cell>
        </row>
        <row r="2246">
          <cell r="A2246" t="str">
            <v>KF259132</v>
          </cell>
          <cell r="B2246">
            <v>4</v>
          </cell>
          <cell r="C2246" t="str">
            <v>Avian</v>
          </cell>
          <cell r="D2246" t="str">
            <v>chicken</v>
          </cell>
          <cell r="E2246" t="str">
            <v>Hong Kong</v>
          </cell>
          <cell r="F2246" t="str">
            <v>China_Central</v>
          </cell>
          <cell r="G2246" t="str">
            <v>H9N2</v>
          </cell>
          <cell r="H2246">
            <v>2011</v>
          </cell>
          <cell r="I2246" t="str">
            <v>A/chicken/Hong Kong/YU250W/2011</v>
          </cell>
          <cell r="J2246">
            <v>2011</v>
          </cell>
          <cell r="K2246" t="str">
            <v>Poultry</v>
          </cell>
          <cell r="L2246" t="str">
            <v>Poultry</v>
          </cell>
          <cell r="M2246" t="str">
            <v>Domestic animal</v>
          </cell>
          <cell r="N2246" t="str">
            <v>Domestic</v>
          </cell>
          <cell r="O2246" t="str">
            <v>Chicken</v>
          </cell>
        </row>
        <row r="2247">
          <cell r="A2247" t="str">
            <v>KF259133</v>
          </cell>
          <cell r="B2247">
            <v>4</v>
          </cell>
          <cell r="C2247" t="str">
            <v>Avian</v>
          </cell>
          <cell r="D2247" t="str">
            <v>chicken</v>
          </cell>
          <cell r="E2247" t="str">
            <v>Hong Kong</v>
          </cell>
          <cell r="F2247" t="str">
            <v>China_Central</v>
          </cell>
          <cell r="G2247" t="str">
            <v>H9N2</v>
          </cell>
          <cell r="H2247">
            <v>2011</v>
          </cell>
          <cell r="I2247" t="str">
            <v>A/chicken/Hong Kong/NT180W/2011</v>
          </cell>
          <cell r="J2247">
            <v>2011</v>
          </cell>
          <cell r="K2247" t="str">
            <v>Poultry</v>
          </cell>
          <cell r="L2247" t="str">
            <v>Poultry</v>
          </cell>
          <cell r="M2247" t="str">
            <v>Domestic animal</v>
          </cell>
          <cell r="N2247" t="str">
            <v>Domestic</v>
          </cell>
          <cell r="O2247" t="str">
            <v>Chicken</v>
          </cell>
        </row>
        <row r="2248">
          <cell r="A2248" t="str">
            <v>KF259134</v>
          </cell>
          <cell r="B2248">
            <v>4</v>
          </cell>
          <cell r="C2248" t="str">
            <v>Avian</v>
          </cell>
          <cell r="D2248" t="str">
            <v>chicken</v>
          </cell>
          <cell r="E2248" t="str">
            <v>Hong Kong</v>
          </cell>
          <cell r="F2248" t="str">
            <v>China_Central</v>
          </cell>
          <cell r="G2248" t="str">
            <v>H9N2</v>
          </cell>
          <cell r="H2248">
            <v>2011</v>
          </cell>
          <cell r="I2248" t="str">
            <v>A/chicken/Hong Kong/TSTB32W/2011</v>
          </cell>
          <cell r="J2248">
            <v>2011</v>
          </cell>
          <cell r="K2248" t="str">
            <v>Poultry</v>
          </cell>
          <cell r="L2248" t="str">
            <v>Poultry</v>
          </cell>
          <cell r="M2248" t="str">
            <v>Domestic animal</v>
          </cell>
          <cell r="N2248" t="str">
            <v>Domestic</v>
          </cell>
          <cell r="O2248" t="str">
            <v>Chicken</v>
          </cell>
        </row>
        <row r="2249">
          <cell r="A2249" t="str">
            <v>KF259135</v>
          </cell>
          <cell r="B2249">
            <v>4</v>
          </cell>
          <cell r="C2249" t="str">
            <v>Avian</v>
          </cell>
          <cell r="D2249" t="str">
            <v>chicken</v>
          </cell>
          <cell r="E2249" t="str">
            <v>Hong Kong</v>
          </cell>
          <cell r="F2249" t="str">
            <v>China_Central</v>
          </cell>
          <cell r="G2249" t="str">
            <v>H9N2</v>
          </cell>
          <cell r="H2249">
            <v>2011</v>
          </cell>
          <cell r="I2249" t="str">
            <v>A/chicken/Hong Kong/YO151W/2011</v>
          </cell>
          <cell r="J2249">
            <v>2011</v>
          </cell>
          <cell r="K2249" t="str">
            <v>Poultry</v>
          </cell>
          <cell r="L2249" t="str">
            <v>Poultry</v>
          </cell>
          <cell r="M2249" t="str">
            <v>Domestic animal</v>
          </cell>
          <cell r="N2249" t="str">
            <v>Domestic</v>
          </cell>
          <cell r="O2249" t="str">
            <v>Chicken</v>
          </cell>
        </row>
        <row r="2250">
          <cell r="A2250" t="str">
            <v>KF259136</v>
          </cell>
          <cell r="B2250">
            <v>4</v>
          </cell>
          <cell r="C2250" t="str">
            <v>Avian</v>
          </cell>
          <cell r="D2250" t="str">
            <v>chicken</v>
          </cell>
          <cell r="E2250" t="str">
            <v>Hong Kong</v>
          </cell>
          <cell r="F2250" t="str">
            <v>China_Central</v>
          </cell>
          <cell r="G2250" t="str">
            <v>H9N2</v>
          </cell>
          <cell r="H2250">
            <v>2011</v>
          </cell>
          <cell r="I2250" t="str">
            <v>A/chicken/Hong Kong/NT305W/2011</v>
          </cell>
          <cell r="J2250">
            <v>2011</v>
          </cell>
          <cell r="K2250" t="str">
            <v>Poultry</v>
          </cell>
          <cell r="L2250" t="str">
            <v>Poultry</v>
          </cell>
          <cell r="M2250" t="str">
            <v>Domestic animal</v>
          </cell>
          <cell r="N2250" t="str">
            <v>Domestic</v>
          </cell>
          <cell r="O2250" t="str">
            <v>Chicken</v>
          </cell>
        </row>
        <row r="2251">
          <cell r="A2251" t="str">
            <v>KF259137</v>
          </cell>
          <cell r="B2251">
            <v>4</v>
          </cell>
          <cell r="C2251" t="str">
            <v>Avian</v>
          </cell>
          <cell r="D2251" t="str">
            <v>chicken</v>
          </cell>
          <cell r="E2251" t="str">
            <v>Hong Kong</v>
          </cell>
          <cell r="F2251" t="str">
            <v>China_Central</v>
          </cell>
          <cell r="G2251" t="str">
            <v>H9N2</v>
          </cell>
          <cell r="H2251">
            <v>2011</v>
          </cell>
          <cell r="I2251" t="str">
            <v>A/chicken/Hong Kong/CSW445W/2011</v>
          </cell>
          <cell r="J2251">
            <v>2011</v>
          </cell>
          <cell r="K2251" t="str">
            <v>Poultry</v>
          </cell>
          <cell r="L2251" t="str">
            <v>Poultry</v>
          </cell>
          <cell r="M2251" t="str">
            <v>Domestic animal</v>
          </cell>
          <cell r="N2251" t="str">
            <v>Domestic</v>
          </cell>
          <cell r="O2251" t="str">
            <v>Chicken</v>
          </cell>
        </row>
        <row r="2252">
          <cell r="A2252" t="str">
            <v>KF259138</v>
          </cell>
          <cell r="B2252">
            <v>4</v>
          </cell>
          <cell r="C2252" t="str">
            <v>Avian</v>
          </cell>
          <cell r="D2252" t="str">
            <v>chicken</v>
          </cell>
          <cell r="E2252" t="str">
            <v>Hong Kong</v>
          </cell>
          <cell r="F2252" t="str">
            <v>China_Central</v>
          </cell>
          <cell r="G2252" t="str">
            <v>H9N2</v>
          </cell>
          <cell r="H2252">
            <v>2011</v>
          </cell>
          <cell r="I2252" t="str">
            <v>A/chicken/Hong Kong/YU551W/2011</v>
          </cell>
          <cell r="J2252">
            <v>2011</v>
          </cell>
          <cell r="K2252" t="str">
            <v>Poultry</v>
          </cell>
          <cell r="L2252" t="str">
            <v>Poultry</v>
          </cell>
          <cell r="M2252" t="str">
            <v>Domestic animal</v>
          </cell>
          <cell r="N2252" t="str">
            <v>Domestic</v>
          </cell>
          <cell r="O2252" t="str">
            <v>Chicken</v>
          </cell>
        </row>
        <row r="2253">
          <cell r="A2253" t="str">
            <v>KF259139</v>
          </cell>
          <cell r="B2253">
            <v>4</v>
          </cell>
          <cell r="C2253" t="str">
            <v>Avian</v>
          </cell>
          <cell r="D2253" t="str">
            <v>Silky Chicken</v>
          </cell>
          <cell r="E2253" t="str">
            <v>Hong Kong</v>
          </cell>
          <cell r="F2253" t="str">
            <v>China_Central</v>
          </cell>
          <cell r="G2253" t="str">
            <v>H9N2</v>
          </cell>
          <cell r="H2253">
            <v>2011</v>
          </cell>
          <cell r="I2253" t="str">
            <v>A/silkie chicken/Hong Kong/YU595W/2011</v>
          </cell>
          <cell r="J2253">
            <v>2011</v>
          </cell>
          <cell r="K2253" t="str">
            <v>Poultry</v>
          </cell>
          <cell r="L2253" t="str">
            <v>Poultry</v>
          </cell>
          <cell r="M2253" t="str">
            <v>Domestic animal</v>
          </cell>
          <cell r="N2253" t="str">
            <v>Domestic</v>
          </cell>
          <cell r="O2253" t="str">
            <v>Chicken</v>
          </cell>
        </row>
        <row r="2254">
          <cell r="A2254" t="str">
            <v>KF259141</v>
          </cell>
          <cell r="B2254">
            <v>4</v>
          </cell>
          <cell r="C2254" t="str">
            <v>Avian</v>
          </cell>
          <cell r="D2254" t="str">
            <v>chicken</v>
          </cell>
          <cell r="E2254" t="str">
            <v>Hong Kong</v>
          </cell>
          <cell r="F2254" t="str">
            <v>China_Central</v>
          </cell>
          <cell r="G2254" t="str">
            <v>H9N2</v>
          </cell>
          <cell r="H2254">
            <v>2011</v>
          </cell>
          <cell r="I2254" t="str">
            <v>A/chicken/Hong Kong/CSW530/2011</v>
          </cell>
          <cell r="J2254">
            <v>2011</v>
          </cell>
          <cell r="K2254" t="str">
            <v>Poultry</v>
          </cell>
          <cell r="L2254" t="str">
            <v>Poultry</v>
          </cell>
          <cell r="M2254" t="str">
            <v>Domestic animal</v>
          </cell>
          <cell r="N2254" t="str">
            <v>Domestic</v>
          </cell>
          <cell r="O2254" t="str">
            <v>Chicken</v>
          </cell>
        </row>
        <row r="2255">
          <cell r="A2255" t="str">
            <v>KF259143</v>
          </cell>
          <cell r="B2255">
            <v>4</v>
          </cell>
          <cell r="C2255" t="str">
            <v>Avian</v>
          </cell>
          <cell r="D2255" t="str">
            <v>chicken</v>
          </cell>
          <cell r="E2255" t="str">
            <v>Hong Kong</v>
          </cell>
          <cell r="F2255" t="str">
            <v>China_Central</v>
          </cell>
          <cell r="G2255" t="str">
            <v>H9N2</v>
          </cell>
          <cell r="H2255">
            <v>2012</v>
          </cell>
          <cell r="I2255" t="str">
            <v>A/chicken/Hong Kong/TC8/2012</v>
          </cell>
          <cell r="J2255">
            <v>2012</v>
          </cell>
          <cell r="K2255" t="str">
            <v>Poultry</v>
          </cell>
          <cell r="L2255" t="str">
            <v>Poultry</v>
          </cell>
          <cell r="M2255" t="str">
            <v>Domestic animal</v>
          </cell>
          <cell r="N2255" t="str">
            <v>Domestic</v>
          </cell>
          <cell r="O2255" t="str">
            <v>Chicken</v>
          </cell>
        </row>
        <row r="2256">
          <cell r="A2256" t="str">
            <v>KF259144</v>
          </cell>
          <cell r="B2256">
            <v>4</v>
          </cell>
          <cell r="C2256" t="str">
            <v>Avian</v>
          </cell>
          <cell r="D2256" t="str">
            <v>chicken</v>
          </cell>
          <cell r="E2256" t="str">
            <v>Hong Kong</v>
          </cell>
          <cell r="F2256" t="str">
            <v>China_Central</v>
          </cell>
          <cell r="G2256" t="str">
            <v>H9N2</v>
          </cell>
          <cell r="H2256">
            <v>2012</v>
          </cell>
          <cell r="I2256" t="str">
            <v>A/chicken/Hong Kong/FY6W/2012</v>
          </cell>
          <cell r="J2256">
            <v>2012</v>
          </cell>
          <cell r="K2256" t="str">
            <v>Poultry</v>
          </cell>
          <cell r="L2256" t="str">
            <v>Poultry</v>
          </cell>
          <cell r="M2256" t="str">
            <v>Domestic animal</v>
          </cell>
          <cell r="N2256" t="str">
            <v>Domestic</v>
          </cell>
          <cell r="O2256" t="str">
            <v>Chicken</v>
          </cell>
        </row>
        <row r="2257">
          <cell r="A2257" t="str">
            <v>KF259145</v>
          </cell>
          <cell r="B2257">
            <v>4</v>
          </cell>
          <cell r="C2257" t="str">
            <v>Avian</v>
          </cell>
          <cell r="D2257" t="str">
            <v>chicken</v>
          </cell>
          <cell r="E2257" t="str">
            <v>Hong Kong</v>
          </cell>
          <cell r="F2257" t="str">
            <v>China_Central</v>
          </cell>
          <cell r="G2257" t="str">
            <v>H9N2</v>
          </cell>
          <cell r="H2257">
            <v>2012</v>
          </cell>
          <cell r="I2257" t="str">
            <v>A/chicken/Hong Kong/YO6/2012</v>
          </cell>
          <cell r="J2257">
            <v>2012</v>
          </cell>
          <cell r="K2257" t="str">
            <v>Poultry</v>
          </cell>
          <cell r="L2257" t="str">
            <v>Poultry</v>
          </cell>
          <cell r="M2257" t="str">
            <v>Domestic animal</v>
          </cell>
          <cell r="N2257" t="str">
            <v>Domestic</v>
          </cell>
          <cell r="O2257" t="str">
            <v>Chicken</v>
          </cell>
        </row>
        <row r="2258">
          <cell r="A2258" t="str">
            <v>KF259146</v>
          </cell>
          <cell r="B2258">
            <v>4</v>
          </cell>
          <cell r="C2258" t="str">
            <v>Avian</v>
          </cell>
          <cell r="D2258" t="str">
            <v>chicken</v>
          </cell>
          <cell r="E2258" t="str">
            <v>Hong Kong</v>
          </cell>
          <cell r="F2258" t="str">
            <v>China_Central</v>
          </cell>
          <cell r="G2258" t="str">
            <v>H9N2</v>
          </cell>
          <cell r="H2258">
            <v>2012</v>
          </cell>
          <cell r="I2258" t="str">
            <v>A/chicken/Hong Kong/WF3/2012</v>
          </cell>
          <cell r="J2258">
            <v>2012</v>
          </cell>
          <cell r="K2258" t="str">
            <v>Poultry</v>
          </cell>
          <cell r="L2258" t="str">
            <v>Poultry</v>
          </cell>
          <cell r="M2258" t="str">
            <v>Domestic animal</v>
          </cell>
          <cell r="N2258" t="str">
            <v>Domestic</v>
          </cell>
          <cell r="O2258" t="str">
            <v>Chicken</v>
          </cell>
        </row>
        <row r="2259">
          <cell r="A2259" t="str">
            <v>KF259147</v>
          </cell>
          <cell r="B2259">
            <v>4</v>
          </cell>
          <cell r="C2259" t="str">
            <v>Avian</v>
          </cell>
          <cell r="D2259" t="str">
            <v>chicken</v>
          </cell>
          <cell r="E2259" t="str">
            <v>Hong Kong</v>
          </cell>
          <cell r="F2259" t="str">
            <v>China_Central</v>
          </cell>
          <cell r="G2259" t="str">
            <v>H9N2</v>
          </cell>
          <cell r="H2259">
            <v>2012</v>
          </cell>
          <cell r="I2259" t="str">
            <v>A/chicken/Hong Kong/WF1W/2012</v>
          </cell>
          <cell r="J2259">
            <v>2012</v>
          </cell>
          <cell r="K2259" t="str">
            <v>Poultry</v>
          </cell>
          <cell r="L2259" t="str">
            <v>Poultry</v>
          </cell>
          <cell r="M2259" t="str">
            <v>Domestic animal</v>
          </cell>
          <cell r="N2259" t="str">
            <v>Domestic</v>
          </cell>
          <cell r="O2259" t="str">
            <v>Chicken</v>
          </cell>
        </row>
        <row r="2260">
          <cell r="A2260" t="str">
            <v>KF259148</v>
          </cell>
          <cell r="B2260">
            <v>4</v>
          </cell>
          <cell r="C2260" t="str">
            <v>Avian</v>
          </cell>
          <cell r="D2260" t="str">
            <v>chicken</v>
          </cell>
          <cell r="E2260" t="str">
            <v>Hong Kong</v>
          </cell>
          <cell r="F2260" t="str">
            <v>China_Central</v>
          </cell>
          <cell r="G2260" t="str">
            <v>H9N2</v>
          </cell>
          <cell r="H2260">
            <v>2012</v>
          </cell>
          <cell r="I2260" t="str">
            <v>A/chicken/Hong Kong/YO12W/2012</v>
          </cell>
          <cell r="J2260">
            <v>2012</v>
          </cell>
          <cell r="K2260" t="str">
            <v>Poultry</v>
          </cell>
          <cell r="L2260" t="str">
            <v>Poultry</v>
          </cell>
          <cell r="M2260" t="str">
            <v>Domestic animal</v>
          </cell>
          <cell r="N2260" t="str">
            <v>Domestic</v>
          </cell>
          <cell r="O2260" t="str">
            <v>Chicken</v>
          </cell>
        </row>
        <row r="2261">
          <cell r="A2261" t="str">
            <v>KF259149</v>
          </cell>
          <cell r="B2261">
            <v>4</v>
          </cell>
          <cell r="C2261" t="str">
            <v>Avian</v>
          </cell>
          <cell r="D2261" t="str">
            <v>chicken</v>
          </cell>
          <cell r="E2261" t="str">
            <v>Hong Kong</v>
          </cell>
          <cell r="F2261" t="str">
            <v>China_Central</v>
          </cell>
          <cell r="G2261" t="str">
            <v>H9N2</v>
          </cell>
          <cell r="H2261">
            <v>2012</v>
          </cell>
          <cell r="I2261" t="str">
            <v>A/chicken/Hong Kong/JV17/2012</v>
          </cell>
          <cell r="J2261">
            <v>2012</v>
          </cell>
          <cell r="K2261" t="str">
            <v>Poultry</v>
          </cell>
          <cell r="L2261" t="str">
            <v>Poultry</v>
          </cell>
          <cell r="M2261" t="str">
            <v>Domestic animal</v>
          </cell>
          <cell r="N2261" t="str">
            <v>Domestic</v>
          </cell>
          <cell r="O2261" t="str">
            <v>Chicken</v>
          </cell>
        </row>
        <row r="2262">
          <cell r="A2262" t="str">
            <v>KF259150</v>
          </cell>
          <cell r="B2262">
            <v>4</v>
          </cell>
          <cell r="C2262" t="str">
            <v>Avian</v>
          </cell>
          <cell r="D2262" t="str">
            <v>chicken</v>
          </cell>
          <cell r="E2262" t="str">
            <v>Hong Kong</v>
          </cell>
          <cell r="F2262" t="str">
            <v>China_Central</v>
          </cell>
          <cell r="G2262" t="str">
            <v>H9N2</v>
          </cell>
          <cell r="H2262">
            <v>2012</v>
          </cell>
          <cell r="I2262" t="str">
            <v>A/chicken/Hong Kong/YU148/2012</v>
          </cell>
          <cell r="J2262">
            <v>2012</v>
          </cell>
          <cell r="K2262" t="str">
            <v>Poultry</v>
          </cell>
          <cell r="L2262" t="str">
            <v>Poultry</v>
          </cell>
          <cell r="M2262" t="str">
            <v>Domestic animal</v>
          </cell>
          <cell r="N2262" t="str">
            <v>Domestic</v>
          </cell>
          <cell r="O2262" t="str">
            <v>Chicken</v>
          </cell>
        </row>
        <row r="2263">
          <cell r="A2263" t="str">
            <v>KF259151</v>
          </cell>
          <cell r="B2263">
            <v>4</v>
          </cell>
          <cell r="C2263" t="str">
            <v>Avian</v>
          </cell>
          <cell r="D2263" t="str">
            <v>chicken</v>
          </cell>
          <cell r="E2263" t="str">
            <v>Hong Kong</v>
          </cell>
          <cell r="F2263" t="str">
            <v>China_Central</v>
          </cell>
          <cell r="G2263" t="str">
            <v>H9N2</v>
          </cell>
          <cell r="H2263">
            <v>2012</v>
          </cell>
          <cell r="I2263" t="str">
            <v>A/chicken/Hong Kong/YU150W/2012</v>
          </cell>
          <cell r="J2263">
            <v>2012</v>
          </cell>
          <cell r="K2263" t="str">
            <v>Poultry</v>
          </cell>
          <cell r="L2263" t="str">
            <v>Poultry</v>
          </cell>
          <cell r="M2263" t="str">
            <v>Domestic animal</v>
          </cell>
          <cell r="N2263" t="str">
            <v>Domestic</v>
          </cell>
          <cell r="O2263" t="str">
            <v>Chicken</v>
          </cell>
        </row>
        <row r="2264">
          <cell r="A2264" t="str">
            <v>KF259152</v>
          </cell>
          <cell r="B2264">
            <v>4</v>
          </cell>
          <cell r="C2264" t="str">
            <v>Avian</v>
          </cell>
          <cell r="D2264" t="str">
            <v>chicken</v>
          </cell>
          <cell r="E2264" t="str">
            <v>Hong Kong</v>
          </cell>
          <cell r="F2264" t="str">
            <v>China_Central</v>
          </cell>
          <cell r="G2264" t="str">
            <v>H9N2</v>
          </cell>
          <cell r="H2264">
            <v>2012</v>
          </cell>
          <cell r="I2264" t="str">
            <v>A/chicken/Hong Kong/HH117/2012</v>
          </cell>
          <cell r="J2264">
            <v>2012</v>
          </cell>
          <cell r="K2264" t="str">
            <v>Poultry</v>
          </cell>
          <cell r="L2264" t="str">
            <v>Poultry</v>
          </cell>
          <cell r="M2264" t="str">
            <v>Domestic animal</v>
          </cell>
          <cell r="N2264" t="str">
            <v>Domestic</v>
          </cell>
          <cell r="O2264" t="str">
            <v>Chicken</v>
          </cell>
        </row>
        <row r="2265">
          <cell r="A2265" t="str">
            <v>KF259153</v>
          </cell>
          <cell r="B2265">
            <v>4</v>
          </cell>
          <cell r="C2265" t="str">
            <v>Avian</v>
          </cell>
          <cell r="D2265" t="str">
            <v>chicken</v>
          </cell>
          <cell r="E2265" t="str">
            <v>Hong Kong</v>
          </cell>
          <cell r="F2265" t="str">
            <v>China_Central</v>
          </cell>
          <cell r="G2265" t="str">
            <v>H9N2</v>
          </cell>
          <cell r="H2265">
            <v>2012</v>
          </cell>
          <cell r="I2265" t="str">
            <v>A/chicken/Hong Kong/YU262W/2012</v>
          </cell>
          <cell r="J2265">
            <v>2012</v>
          </cell>
          <cell r="K2265" t="str">
            <v>Poultry</v>
          </cell>
          <cell r="L2265" t="str">
            <v>Poultry</v>
          </cell>
          <cell r="M2265" t="str">
            <v>Domestic animal</v>
          </cell>
          <cell r="N2265" t="str">
            <v>Domestic</v>
          </cell>
          <cell r="O2265" t="str">
            <v>Chicken</v>
          </cell>
        </row>
        <row r="2266">
          <cell r="A2266" t="str">
            <v>KF259154</v>
          </cell>
          <cell r="B2266">
            <v>4</v>
          </cell>
          <cell r="C2266" t="str">
            <v>Avian</v>
          </cell>
          <cell r="D2266" t="str">
            <v>chicken</v>
          </cell>
          <cell r="E2266" t="str">
            <v>Hong Kong</v>
          </cell>
          <cell r="F2266" t="str">
            <v>China_Central</v>
          </cell>
          <cell r="G2266" t="str">
            <v>H9N2</v>
          </cell>
          <cell r="H2266">
            <v>2012</v>
          </cell>
          <cell r="I2266" t="str">
            <v>A/chicken/Hong Kong/YU344/2012</v>
          </cell>
          <cell r="J2266">
            <v>2012</v>
          </cell>
          <cell r="K2266" t="str">
            <v>Poultry</v>
          </cell>
          <cell r="L2266" t="str">
            <v>Poultry</v>
          </cell>
          <cell r="M2266" t="str">
            <v>Domestic animal</v>
          </cell>
          <cell r="N2266" t="str">
            <v>Domestic</v>
          </cell>
          <cell r="O2266" t="str">
            <v>Chicken</v>
          </cell>
        </row>
        <row r="2267">
          <cell r="A2267" t="str">
            <v>KF259155</v>
          </cell>
          <cell r="B2267">
            <v>4</v>
          </cell>
          <cell r="C2267" t="str">
            <v>Avian</v>
          </cell>
          <cell r="D2267" t="str">
            <v>chicken</v>
          </cell>
          <cell r="E2267" t="str">
            <v>Hong Kong</v>
          </cell>
          <cell r="F2267" t="str">
            <v>China_Central</v>
          </cell>
          <cell r="G2267" t="str">
            <v>H9N2</v>
          </cell>
          <cell r="H2267">
            <v>2012</v>
          </cell>
          <cell r="I2267" t="str">
            <v>A/chicken/Hong Kong/FY105W/2012</v>
          </cell>
          <cell r="J2267">
            <v>2012</v>
          </cell>
          <cell r="K2267" t="str">
            <v>Poultry</v>
          </cell>
          <cell r="L2267" t="str">
            <v>Poultry</v>
          </cell>
          <cell r="M2267" t="str">
            <v>Domestic animal</v>
          </cell>
          <cell r="N2267" t="str">
            <v>Domestic</v>
          </cell>
          <cell r="O2267" t="str">
            <v>Chicken</v>
          </cell>
        </row>
        <row r="2268">
          <cell r="A2268" t="str">
            <v>KF259156</v>
          </cell>
          <cell r="B2268">
            <v>4</v>
          </cell>
          <cell r="C2268" t="str">
            <v>Avian</v>
          </cell>
          <cell r="D2268" t="str">
            <v>chicken</v>
          </cell>
          <cell r="E2268" t="str">
            <v>Hong Kong</v>
          </cell>
          <cell r="F2268" t="str">
            <v>China_Central</v>
          </cell>
          <cell r="G2268" t="str">
            <v>H9N2</v>
          </cell>
          <cell r="H2268">
            <v>2012</v>
          </cell>
          <cell r="I2268" t="str">
            <v>A/chicken/Hong Kong/YO117W/2012</v>
          </cell>
          <cell r="J2268">
            <v>2012</v>
          </cell>
          <cell r="K2268" t="str">
            <v>Poultry</v>
          </cell>
          <cell r="L2268" t="str">
            <v>Poultry</v>
          </cell>
          <cell r="M2268" t="str">
            <v>Domestic animal</v>
          </cell>
          <cell r="N2268" t="str">
            <v>Domestic</v>
          </cell>
          <cell r="O2268" t="str">
            <v>Chicken</v>
          </cell>
        </row>
        <row r="2269">
          <cell r="A2269" t="str">
            <v>KF259157</v>
          </cell>
          <cell r="B2269">
            <v>4</v>
          </cell>
          <cell r="C2269" t="str">
            <v>Avian</v>
          </cell>
          <cell r="D2269" t="str">
            <v>chicken</v>
          </cell>
          <cell r="E2269" t="str">
            <v>Hong Kong</v>
          </cell>
          <cell r="F2269" t="str">
            <v>China_Central</v>
          </cell>
          <cell r="G2269" t="str">
            <v>H9N2</v>
          </cell>
          <cell r="H2269">
            <v>2012</v>
          </cell>
          <cell r="I2269" t="str">
            <v>A/chicken/Hong Kong/NT266/2012</v>
          </cell>
          <cell r="J2269">
            <v>2012</v>
          </cell>
          <cell r="K2269" t="str">
            <v>Poultry</v>
          </cell>
          <cell r="L2269" t="str">
            <v>Poultry</v>
          </cell>
          <cell r="M2269" t="str">
            <v>Domestic animal</v>
          </cell>
          <cell r="N2269" t="str">
            <v>Domestic</v>
          </cell>
          <cell r="O2269" t="str">
            <v>Chicken</v>
          </cell>
        </row>
        <row r="2270">
          <cell r="A2270" t="str">
            <v>KF259158</v>
          </cell>
          <cell r="B2270">
            <v>4</v>
          </cell>
          <cell r="C2270" t="str">
            <v>Avian</v>
          </cell>
          <cell r="D2270" t="str">
            <v>chicken</v>
          </cell>
          <cell r="E2270" t="str">
            <v>Hong Kong</v>
          </cell>
          <cell r="F2270" t="str">
            <v>China_Central</v>
          </cell>
          <cell r="G2270" t="str">
            <v>H9N2</v>
          </cell>
          <cell r="H2270">
            <v>2012</v>
          </cell>
          <cell r="I2270" t="str">
            <v>A/chicken/Hong Kong/JV231W/2012</v>
          </cell>
          <cell r="J2270">
            <v>2012</v>
          </cell>
          <cell r="K2270" t="str">
            <v>Poultry</v>
          </cell>
          <cell r="L2270" t="str">
            <v>Poultry</v>
          </cell>
          <cell r="M2270" t="str">
            <v>Domestic animal</v>
          </cell>
          <cell r="N2270" t="str">
            <v>Domestic</v>
          </cell>
          <cell r="O2270" t="str">
            <v>Chicken</v>
          </cell>
        </row>
        <row r="2271">
          <cell r="A2271" t="str">
            <v>KF259159</v>
          </cell>
          <cell r="B2271">
            <v>4</v>
          </cell>
          <cell r="C2271" t="str">
            <v>Avian</v>
          </cell>
          <cell r="D2271" t="str">
            <v>chicken</v>
          </cell>
          <cell r="E2271" t="str">
            <v>China</v>
          </cell>
          <cell r="F2271" t="str">
            <v>E_Asia_E_China</v>
          </cell>
          <cell r="G2271" t="str">
            <v>H9N2</v>
          </cell>
          <cell r="H2271">
            <v>2013</v>
          </cell>
          <cell r="I2271" t="str">
            <v>A/chicken/Wenzhou/598/2013</v>
          </cell>
          <cell r="J2271">
            <v>2013</v>
          </cell>
          <cell r="K2271" t="str">
            <v>Poultry</v>
          </cell>
          <cell r="L2271" t="str">
            <v>Poultry</v>
          </cell>
          <cell r="M2271" t="str">
            <v>Domestic animal</v>
          </cell>
          <cell r="N2271" t="str">
            <v>Domestic</v>
          </cell>
          <cell r="O2271" t="str">
            <v>Chicken</v>
          </cell>
        </row>
        <row r="2272">
          <cell r="A2272" t="str">
            <v>KF259160</v>
          </cell>
          <cell r="B2272">
            <v>4</v>
          </cell>
          <cell r="C2272" t="str">
            <v>Avian</v>
          </cell>
          <cell r="D2272" t="str">
            <v>chicken</v>
          </cell>
          <cell r="E2272" t="str">
            <v>China</v>
          </cell>
          <cell r="F2272" t="str">
            <v>E_Asia_E_China</v>
          </cell>
          <cell r="G2272" t="str">
            <v>H9N2</v>
          </cell>
          <cell r="H2272">
            <v>2013</v>
          </cell>
          <cell r="I2272" t="str">
            <v>A/chicken/Wenzhou/253/2013</v>
          </cell>
          <cell r="J2272">
            <v>2013</v>
          </cell>
          <cell r="K2272" t="str">
            <v>Poultry</v>
          </cell>
          <cell r="L2272" t="str">
            <v>Poultry</v>
          </cell>
          <cell r="M2272" t="str">
            <v>Domestic animal</v>
          </cell>
          <cell r="N2272" t="str">
            <v>Domestic</v>
          </cell>
          <cell r="O2272" t="str">
            <v>Chicken</v>
          </cell>
        </row>
        <row r="2273">
          <cell r="A2273" t="str">
            <v>KF259161</v>
          </cell>
          <cell r="B2273">
            <v>4</v>
          </cell>
          <cell r="C2273" t="str">
            <v>Avian</v>
          </cell>
          <cell r="D2273" t="str">
            <v>chicken</v>
          </cell>
          <cell r="E2273" t="str">
            <v>China</v>
          </cell>
          <cell r="F2273" t="str">
            <v>E_Asia_E_China</v>
          </cell>
          <cell r="G2273" t="str">
            <v>H9N2</v>
          </cell>
          <cell r="H2273">
            <v>2013</v>
          </cell>
          <cell r="I2273" t="str">
            <v>A/chicken/Wenzhou/606/2013</v>
          </cell>
          <cell r="J2273">
            <v>2013</v>
          </cell>
          <cell r="K2273" t="str">
            <v>Poultry</v>
          </cell>
          <cell r="L2273" t="str">
            <v>Poultry</v>
          </cell>
          <cell r="M2273" t="str">
            <v>Domestic animal</v>
          </cell>
          <cell r="N2273" t="str">
            <v>Domestic</v>
          </cell>
          <cell r="O2273" t="str">
            <v>Chicken</v>
          </cell>
        </row>
        <row r="2274">
          <cell r="A2274" t="str">
            <v>KF259162</v>
          </cell>
          <cell r="B2274">
            <v>4</v>
          </cell>
          <cell r="C2274" t="str">
            <v>Avian</v>
          </cell>
          <cell r="D2274" t="str">
            <v>chicken</v>
          </cell>
          <cell r="E2274" t="str">
            <v>China</v>
          </cell>
          <cell r="F2274" t="str">
            <v>E_Asia_E_China</v>
          </cell>
          <cell r="G2274" t="str">
            <v>H9N2</v>
          </cell>
          <cell r="H2274">
            <v>2013</v>
          </cell>
          <cell r="I2274" t="str">
            <v>A/chicken/Wenzhou/614/2013</v>
          </cell>
          <cell r="J2274">
            <v>2013</v>
          </cell>
          <cell r="K2274" t="str">
            <v>Poultry</v>
          </cell>
          <cell r="L2274" t="str">
            <v>Poultry</v>
          </cell>
          <cell r="M2274" t="str">
            <v>Domestic animal</v>
          </cell>
          <cell r="N2274" t="str">
            <v>Domestic</v>
          </cell>
          <cell r="O2274" t="str">
            <v>Chicken</v>
          </cell>
        </row>
        <row r="2275">
          <cell r="A2275" t="str">
            <v>KF259164</v>
          </cell>
          <cell r="B2275">
            <v>4</v>
          </cell>
          <cell r="C2275" t="str">
            <v>Avian</v>
          </cell>
          <cell r="D2275" t="str">
            <v>Silky Chicken</v>
          </cell>
          <cell r="E2275" t="str">
            <v>China</v>
          </cell>
          <cell r="F2275" t="str">
            <v>E_Asia_E_China</v>
          </cell>
          <cell r="G2275" t="str">
            <v>H9N2</v>
          </cell>
          <cell r="H2275">
            <v>2013</v>
          </cell>
          <cell r="I2275" t="str">
            <v>A/silkie chicken/Wenzhou/812/2013</v>
          </cell>
          <cell r="J2275">
            <v>2013</v>
          </cell>
          <cell r="K2275" t="str">
            <v>Poultry</v>
          </cell>
          <cell r="L2275" t="str">
            <v>Poultry</v>
          </cell>
          <cell r="M2275" t="str">
            <v>Domestic animal</v>
          </cell>
          <cell r="N2275" t="str">
            <v>Domestic</v>
          </cell>
          <cell r="O2275" t="str">
            <v>Chicken</v>
          </cell>
        </row>
        <row r="2276">
          <cell r="A2276" t="str">
            <v>KF259165</v>
          </cell>
          <cell r="B2276">
            <v>4</v>
          </cell>
          <cell r="C2276" t="str">
            <v>Avian</v>
          </cell>
          <cell r="D2276" t="str">
            <v>chicken</v>
          </cell>
          <cell r="E2276" t="str">
            <v>China</v>
          </cell>
          <cell r="F2276" t="str">
            <v>E_Asia_E_China</v>
          </cell>
          <cell r="G2276" t="str">
            <v>H9N2</v>
          </cell>
          <cell r="H2276">
            <v>2013</v>
          </cell>
          <cell r="I2276" t="str">
            <v>A/chicken/Rizhao/15/2013</v>
          </cell>
          <cell r="J2276">
            <v>2013</v>
          </cell>
          <cell r="K2276" t="str">
            <v>Poultry</v>
          </cell>
          <cell r="L2276" t="str">
            <v>Poultry</v>
          </cell>
          <cell r="M2276" t="str">
            <v>Domestic animal</v>
          </cell>
          <cell r="N2276" t="str">
            <v>Domestic</v>
          </cell>
          <cell r="O2276" t="str">
            <v>Chicken</v>
          </cell>
        </row>
        <row r="2277">
          <cell r="A2277" t="str">
            <v>KF259166</v>
          </cell>
          <cell r="B2277">
            <v>4</v>
          </cell>
          <cell r="C2277" t="str">
            <v>Avian</v>
          </cell>
          <cell r="D2277" t="str">
            <v>chicken</v>
          </cell>
          <cell r="E2277" t="str">
            <v>China</v>
          </cell>
          <cell r="F2277" t="str">
            <v>E_Asia_E_China</v>
          </cell>
          <cell r="G2277" t="str">
            <v>H9N2</v>
          </cell>
          <cell r="H2277">
            <v>2013</v>
          </cell>
          <cell r="I2277" t="str">
            <v>A/chicken/Rizhao/55/2013</v>
          </cell>
          <cell r="J2277">
            <v>2013</v>
          </cell>
          <cell r="K2277" t="str">
            <v>Poultry</v>
          </cell>
          <cell r="L2277" t="str">
            <v>Poultry</v>
          </cell>
          <cell r="M2277" t="str">
            <v>Domestic animal</v>
          </cell>
          <cell r="N2277" t="str">
            <v>Domestic</v>
          </cell>
          <cell r="O2277" t="str">
            <v>Chicken</v>
          </cell>
        </row>
        <row r="2278">
          <cell r="A2278" t="str">
            <v>KF259167</v>
          </cell>
          <cell r="B2278">
            <v>4</v>
          </cell>
          <cell r="C2278" t="str">
            <v>Avian</v>
          </cell>
          <cell r="D2278" t="str">
            <v>chicken</v>
          </cell>
          <cell r="E2278" t="str">
            <v>China</v>
          </cell>
          <cell r="F2278" t="str">
            <v>E_Asia_E_China</v>
          </cell>
          <cell r="G2278" t="str">
            <v>H9N2</v>
          </cell>
          <cell r="H2278">
            <v>2013</v>
          </cell>
          <cell r="I2278" t="str">
            <v>A/chicken/Rizhao/85/2013</v>
          </cell>
          <cell r="J2278">
            <v>2013</v>
          </cell>
          <cell r="K2278" t="str">
            <v>Poultry</v>
          </cell>
          <cell r="L2278" t="str">
            <v>Poultry</v>
          </cell>
          <cell r="M2278" t="str">
            <v>Domestic animal</v>
          </cell>
          <cell r="N2278" t="str">
            <v>Domestic</v>
          </cell>
          <cell r="O2278" t="str">
            <v>Chicken</v>
          </cell>
        </row>
        <row r="2279">
          <cell r="A2279" t="str">
            <v>KF259168</v>
          </cell>
          <cell r="B2279">
            <v>4</v>
          </cell>
          <cell r="C2279" t="str">
            <v>Avian</v>
          </cell>
          <cell r="D2279" t="str">
            <v>chicken</v>
          </cell>
          <cell r="E2279" t="str">
            <v>China</v>
          </cell>
          <cell r="F2279" t="str">
            <v>E_Asia_E_China</v>
          </cell>
          <cell r="G2279" t="str">
            <v>H9N2</v>
          </cell>
          <cell r="H2279">
            <v>2013</v>
          </cell>
          <cell r="I2279" t="str">
            <v>A/chicken/Rizhao/249/2013</v>
          </cell>
          <cell r="J2279">
            <v>2013</v>
          </cell>
          <cell r="K2279" t="str">
            <v>Poultry</v>
          </cell>
          <cell r="L2279" t="str">
            <v>Poultry</v>
          </cell>
          <cell r="M2279" t="str">
            <v>Domestic animal</v>
          </cell>
          <cell r="N2279" t="str">
            <v>Domestic</v>
          </cell>
          <cell r="O2279" t="str">
            <v>Chicken</v>
          </cell>
        </row>
        <row r="2280">
          <cell r="A2280" t="str">
            <v>KF259169</v>
          </cell>
          <cell r="B2280">
            <v>4</v>
          </cell>
          <cell r="C2280" t="str">
            <v>Avian</v>
          </cell>
          <cell r="D2280" t="str">
            <v>chicken</v>
          </cell>
          <cell r="E2280" t="str">
            <v>China</v>
          </cell>
          <cell r="F2280" t="str">
            <v>E_Asia_E_China</v>
          </cell>
          <cell r="G2280" t="str">
            <v>H9N2</v>
          </cell>
          <cell r="H2280">
            <v>2013</v>
          </cell>
          <cell r="I2280" t="str">
            <v>A/chicken/Rizhao/437/2013</v>
          </cell>
          <cell r="J2280">
            <v>2013</v>
          </cell>
          <cell r="K2280" t="str">
            <v>Poultry</v>
          </cell>
          <cell r="L2280" t="str">
            <v>Poultry</v>
          </cell>
          <cell r="M2280" t="str">
            <v>Domestic animal</v>
          </cell>
          <cell r="N2280" t="str">
            <v>Domestic</v>
          </cell>
          <cell r="O2280" t="str">
            <v>Chicken</v>
          </cell>
        </row>
        <row r="2281">
          <cell r="A2281" t="str">
            <v>KF259170</v>
          </cell>
          <cell r="B2281">
            <v>4</v>
          </cell>
          <cell r="C2281" t="str">
            <v>Avian</v>
          </cell>
          <cell r="D2281" t="str">
            <v>chicken</v>
          </cell>
          <cell r="E2281" t="str">
            <v>China</v>
          </cell>
          <cell r="F2281" t="str">
            <v>E_Asia_E_China</v>
          </cell>
          <cell r="G2281" t="str">
            <v>H9N2</v>
          </cell>
          <cell r="H2281">
            <v>2013</v>
          </cell>
          <cell r="I2281" t="str">
            <v>A/chicken/Rizhao/651/2013</v>
          </cell>
          <cell r="J2281">
            <v>2013</v>
          </cell>
          <cell r="K2281" t="str">
            <v>Poultry</v>
          </cell>
          <cell r="L2281" t="str">
            <v>Poultry</v>
          </cell>
          <cell r="M2281" t="str">
            <v>Domestic animal</v>
          </cell>
          <cell r="N2281" t="str">
            <v>Domestic</v>
          </cell>
          <cell r="O2281" t="str">
            <v>Chicken</v>
          </cell>
        </row>
        <row r="2282">
          <cell r="A2282" t="str">
            <v>KF259171</v>
          </cell>
          <cell r="B2282">
            <v>4</v>
          </cell>
          <cell r="C2282" t="str">
            <v>Avian</v>
          </cell>
          <cell r="D2282" t="str">
            <v>chicken</v>
          </cell>
          <cell r="E2282" t="str">
            <v>China</v>
          </cell>
          <cell r="F2282" t="str">
            <v>E_Asia_E_China</v>
          </cell>
          <cell r="G2282" t="str">
            <v>H9N2</v>
          </cell>
          <cell r="H2282">
            <v>2013</v>
          </cell>
          <cell r="I2282" t="str">
            <v>A/chicken/Rizhao/723/2013</v>
          </cell>
          <cell r="J2282">
            <v>2013</v>
          </cell>
          <cell r="K2282" t="str">
            <v>Poultry</v>
          </cell>
          <cell r="L2282" t="str">
            <v>Poultry</v>
          </cell>
          <cell r="M2282" t="str">
            <v>Domestic animal</v>
          </cell>
          <cell r="N2282" t="str">
            <v>Domestic</v>
          </cell>
          <cell r="O2282" t="str">
            <v>Chicken</v>
          </cell>
        </row>
        <row r="2283">
          <cell r="A2283" t="str">
            <v>KF259172</v>
          </cell>
          <cell r="B2283">
            <v>4</v>
          </cell>
          <cell r="C2283" t="str">
            <v>Avian</v>
          </cell>
          <cell r="D2283" t="str">
            <v>chicken</v>
          </cell>
          <cell r="E2283" t="str">
            <v>China</v>
          </cell>
          <cell r="F2283" t="str">
            <v>E_Asia_E_China</v>
          </cell>
          <cell r="G2283" t="str">
            <v>H9N2</v>
          </cell>
          <cell r="H2283">
            <v>2013</v>
          </cell>
          <cell r="I2283" t="str">
            <v>A/chicken/Rizhao/811/2013</v>
          </cell>
          <cell r="J2283">
            <v>2013</v>
          </cell>
          <cell r="K2283" t="str">
            <v>Poultry</v>
          </cell>
          <cell r="L2283" t="str">
            <v>Poultry</v>
          </cell>
          <cell r="M2283" t="str">
            <v>Domestic animal</v>
          </cell>
          <cell r="N2283" t="str">
            <v>Domestic</v>
          </cell>
          <cell r="O2283" t="str">
            <v>Chicken</v>
          </cell>
        </row>
        <row r="2284">
          <cell r="A2284" t="str">
            <v>KF259173</v>
          </cell>
          <cell r="B2284">
            <v>4</v>
          </cell>
          <cell r="C2284" t="str">
            <v>Avian</v>
          </cell>
          <cell r="D2284" t="str">
            <v>chicken</v>
          </cell>
          <cell r="E2284" t="str">
            <v>China</v>
          </cell>
          <cell r="F2284" t="str">
            <v>E_Asia_E_China</v>
          </cell>
          <cell r="G2284" t="str">
            <v>H9N2</v>
          </cell>
          <cell r="H2284">
            <v>2013</v>
          </cell>
          <cell r="I2284" t="str">
            <v>A/chicken/Rizhao/853/2013</v>
          </cell>
          <cell r="J2284">
            <v>2013</v>
          </cell>
          <cell r="K2284" t="str">
            <v>Poultry</v>
          </cell>
          <cell r="L2284" t="str">
            <v>Poultry</v>
          </cell>
          <cell r="M2284" t="str">
            <v>Domestic animal</v>
          </cell>
          <cell r="N2284" t="str">
            <v>Domestic</v>
          </cell>
          <cell r="O2284" t="str">
            <v>Chicken</v>
          </cell>
        </row>
        <row r="2285">
          <cell r="A2285" t="str">
            <v>KF259174</v>
          </cell>
          <cell r="B2285">
            <v>4</v>
          </cell>
          <cell r="C2285" t="str">
            <v>Avian</v>
          </cell>
          <cell r="D2285" t="str">
            <v>chicken</v>
          </cell>
          <cell r="E2285" t="str">
            <v>China</v>
          </cell>
          <cell r="F2285" t="str">
            <v>E_Asia_E_China</v>
          </cell>
          <cell r="G2285" t="str">
            <v>H9N2</v>
          </cell>
          <cell r="H2285">
            <v>2013</v>
          </cell>
          <cell r="I2285" t="str">
            <v>A/chicken/Rizhao/1313/2013</v>
          </cell>
          <cell r="J2285">
            <v>2013</v>
          </cell>
          <cell r="K2285" t="str">
            <v>Poultry</v>
          </cell>
          <cell r="L2285" t="str">
            <v>Poultry</v>
          </cell>
          <cell r="M2285" t="str">
            <v>Domestic animal</v>
          </cell>
          <cell r="N2285" t="str">
            <v>Domestic</v>
          </cell>
          <cell r="O2285" t="str">
            <v>Chicken</v>
          </cell>
        </row>
        <row r="2286">
          <cell r="A2286" t="str">
            <v>KF259175</v>
          </cell>
          <cell r="B2286">
            <v>4</v>
          </cell>
          <cell r="C2286" t="str">
            <v>Avian</v>
          </cell>
          <cell r="D2286" t="str">
            <v>chicken</v>
          </cell>
          <cell r="E2286" t="str">
            <v>China</v>
          </cell>
          <cell r="F2286" t="str">
            <v>E_Asia_E_China</v>
          </cell>
          <cell r="G2286" t="str">
            <v>H9N2</v>
          </cell>
          <cell r="H2286">
            <v>2013</v>
          </cell>
          <cell r="I2286" t="str">
            <v>A/chicken/Rizhao/1339/2013</v>
          </cell>
          <cell r="J2286">
            <v>2013</v>
          </cell>
          <cell r="K2286" t="str">
            <v>Poultry</v>
          </cell>
          <cell r="L2286" t="str">
            <v>Poultry</v>
          </cell>
          <cell r="M2286" t="str">
            <v>Domestic animal</v>
          </cell>
          <cell r="N2286" t="str">
            <v>Domestic</v>
          </cell>
          <cell r="O2286" t="str">
            <v>Chicken</v>
          </cell>
        </row>
        <row r="2287">
          <cell r="A2287" t="str">
            <v>KF259178</v>
          </cell>
          <cell r="B2287">
            <v>4</v>
          </cell>
          <cell r="C2287" t="str">
            <v>Avian</v>
          </cell>
          <cell r="D2287" t="str">
            <v>Silky Chicken</v>
          </cell>
          <cell r="E2287" t="str">
            <v>China</v>
          </cell>
          <cell r="F2287" t="str">
            <v>E_Asia_E_China</v>
          </cell>
          <cell r="G2287" t="str">
            <v>H9N2</v>
          </cell>
          <cell r="H2287">
            <v>2013</v>
          </cell>
          <cell r="I2287" t="str">
            <v>A/silkie chicken/Wenzhou/814/2013</v>
          </cell>
          <cell r="J2287">
            <v>2013</v>
          </cell>
          <cell r="K2287" t="str">
            <v>Poultry</v>
          </cell>
          <cell r="L2287" t="str">
            <v>Poultry</v>
          </cell>
          <cell r="M2287" t="str">
            <v>Domestic animal</v>
          </cell>
          <cell r="N2287" t="str">
            <v>Domestic</v>
          </cell>
          <cell r="O2287" t="str">
            <v>Chicken</v>
          </cell>
        </row>
        <row r="2288">
          <cell r="A2288" t="str">
            <v>KF259179</v>
          </cell>
          <cell r="B2288">
            <v>4</v>
          </cell>
          <cell r="C2288" t="str">
            <v>Avian</v>
          </cell>
          <cell r="D2288" t="str">
            <v>chicken</v>
          </cell>
          <cell r="E2288" t="str">
            <v>China</v>
          </cell>
          <cell r="F2288" t="str">
            <v>E_Asia_E_China</v>
          </cell>
          <cell r="G2288" t="str">
            <v>H9N2</v>
          </cell>
          <cell r="H2288">
            <v>2013</v>
          </cell>
          <cell r="I2288" t="str">
            <v>A/chicken/Wenzhou/648/2013</v>
          </cell>
          <cell r="J2288">
            <v>2013</v>
          </cell>
          <cell r="K2288" t="str">
            <v>Poultry</v>
          </cell>
          <cell r="L2288" t="str">
            <v>Poultry</v>
          </cell>
          <cell r="M2288" t="str">
            <v>Domestic animal</v>
          </cell>
          <cell r="N2288" t="str">
            <v>Domestic</v>
          </cell>
          <cell r="O2288" t="str">
            <v>Chicken</v>
          </cell>
        </row>
        <row r="2289">
          <cell r="A2289" t="str">
            <v>KF259181</v>
          </cell>
          <cell r="B2289">
            <v>4</v>
          </cell>
          <cell r="C2289" t="str">
            <v>Avian</v>
          </cell>
          <cell r="D2289" t="str">
            <v>chicken</v>
          </cell>
          <cell r="E2289" t="str">
            <v>China</v>
          </cell>
          <cell r="F2289" t="str">
            <v>E_Asia_E_China</v>
          </cell>
          <cell r="G2289" t="str">
            <v>H9N2</v>
          </cell>
          <cell r="H2289">
            <v>2013</v>
          </cell>
          <cell r="I2289" t="str">
            <v>A/chicken/Wenzhou/594/2013</v>
          </cell>
          <cell r="J2289">
            <v>2013</v>
          </cell>
          <cell r="K2289" t="str">
            <v>Poultry</v>
          </cell>
          <cell r="L2289" t="str">
            <v>Poultry</v>
          </cell>
          <cell r="M2289" t="str">
            <v>Domestic animal</v>
          </cell>
          <cell r="N2289" t="str">
            <v>Domestic</v>
          </cell>
          <cell r="O2289" t="str">
            <v>Chicken</v>
          </cell>
        </row>
        <row r="2290">
          <cell r="A2290" t="str">
            <v>KF259184</v>
          </cell>
          <cell r="B2290">
            <v>4</v>
          </cell>
          <cell r="C2290" t="str">
            <v>Avian</v>
          </cell>
          <cell r="D2290" t="str">
            <v>chicken</v>
          </cell>
          <cell r="E2290" t="str">
            <v>China</v>
          </cell>
          <cell r="F2290" t="str">
            <v>E_Asia_E_China</v>
          </cell>
          <cell r="G2290" t="str">
            <v>H9N2</v>
          </cell>
          <cell r="H2290">
            <v>2013</v>
          </cell>
          <cell r="I2290" t="str">
            <v>A/chicken/Wenzhou/630/2013</v>
          </cell>
          <cell r="J2290">
            <v>2013</v>
          </cell>
          <cell r="K2290" t="str">
            <v>Poultry</v>
          </cell>
          <cell r="L2290" t="str">
            <v>Poultry</v>
          </cell>
          <cell r="M2290" t="str">
            <v>Domestic animal</v>
          </cell>
          <cell r="N2290" t="str">
            <v>Domestic</v>
          </cell>
          <cell r="O2290" t="str">
            <v>Chicken</v>
          </cell>
        </row>
        <row r="2291">
          <cell r="A2291" t="str">
            <v>KF259185</v>
          </cell>
          <cell r="B2291">
            <v>4</v>
          </cell>
          <cell r="C2291" t="str">
            <v>Avian</v>
          </cell>
          <cell r="D2291" t="str">
            <v>Silky Chicken</v>
          </cell>
          <cell r="E2291" t="str">
            <v>China</v>
          </cell>
          <cell r="F2291" t="str">
            <v>E_Asia_E_China</v>
          </cell>
          <cell r="G2291" t="str">
            <v>H9N2</v>
          </cell>
          <cell r="H2291">
            <v>2013</v>
          </cell>
          <cell r="I2291" t="str">
            <v>A/silkie chicken/Wenzhou/778/2013</v>
          </cell>
          <cell r="J2291">
            <v>2013</v>
          </cell>
          <cell r="K2291" t="str">
            <v>Poultry</v>
          </cell>
          <cell r="L2291" t="str">
            <v>Poultry</v>
          </cell>
          <cell r="M2291" t="str">
            <v>Domestic animal</v>
          </cell>
          <cell r="N2291" t="str">
            <v>Domestic</v>
          </cell>
          <cell r="O2291" t="str">
            <v>Chicken</v>
          </cell>
        </row>
        <row r="2292">
          <cell r="A2292" t="str">
            <v>KF259186</v>
          </cell>
          <cell r="B2292">
            <v>4</v>
          </cell>
          <cell r="C2292" t="str">
            <v>Avian</v>
          </cell>
          <cell r="D2292" t="str">
            <v>Silky Chicken</v>
          </cell>
          <cell r="E2292" t="str">
            <v>China</v>
          </cell>
          <cell r="F2292" t="str">
            <v>E_Asia_E_China</v>
          </cell>
          <cell r="G2292" t="str">
            <v>H9N2</v>
          </cell>
          <cell r="H2292">
            <v>2013</v>
          </cell>
          <cell r="I2292" t="str">
            <v>A/silkie chicken/Wenzhou/786/2013</v>
          </cell>
          <cell r="J2292">
            <v>2013</v>
          </cell>
          <cell r="K2292" t="str">
            <v>Poultry</v>
          </cell>
          <cell r="L2292" t="str">
            <v>Poultry</v>
          </cell>
          <cell r="M2292" t="str">
            <v>Domestic animal</v>
          </cell>
          <cell r="N2292" t="str">
            <v>Domestic</v>
          </cell>
          <cell r="O2292" t="str">
            <v>Chicken</v>
          </cell>
        </row>
        <row r="2293">
          <cell r="A2293" t="str">
            <v>KF259187</v>
          </cell>
          <cell r="B2293">
            <v>4</v>
          </cell>
          <cell r="C2293" t="str">
            <v>Avian</v>
          </cell>
          <cell r="D2293" t="str">
            <v>Silky Chicken</v>
          </cell>
          <cell r="E2293" t="str">
            <v>China</v>
          </cell>
          <cell r="F2293" t="str">
            <v>E_Asia_E_China</v>
          </cell>
          <cell r="G2293" t="str">
            <v>H9N2</v>
          </cell>
          <cell r="H2293">
            <v>2013</v>
          </cell>
          <cell r="I2293" t="str">
            <v>A/silkie chicken/Wenzhou/796/2013</v>
          </cell>
          <cell r="J2293">
            <v>2013</v>
          </cell>
          <cell r="K2293" t="str">
            <v>Poultry</v>
          </cell>
          <cell r="L2293" t="str">
            <v>Poultry</v>
          </cell>
          <cell r="M2293" t="str">
            <v>Domestic animal</v>
          </cell>
          <cell r="N2293" t="str">
            <v>Domestic</v>
          </cell>
          <cell r="O2293" t="str">
            <v>Chicken</v>
          </cell>
        </row>
        <row r="2294">
          <cell r="A2294" t="str">
            <v>KF259188</v>
          </cell>
          <cell r="B2294">
            <v>4</v>
          </cell>
          <cell r="C2294" t="str">
            <v>Avian</v>
          </cell>
          <cell r="D2294" t="str">
            <v>Silky Chicken</v>
          </cell>
          <cell r="E2294" t="str">
            <v>China</v>
          </cell>
          <cell r="F2294" t="str">
            <v>E_Asia_E_China</v>
          </cell>
          <cell r="G2294" t="str">
            <v>H9N2</v>
          </cell>
          <cell r="H2294">
            <v>2013</v>
          </cell>
          <cell r="I2294" t="str">
            <v>A/silkie chicken/Wenzhou/804/2013</v>
          </cell>
          <cell r="J2294">
            <v>2013</v>
          </cell>
          <cell r="K2294" t="str">
            <v>Poultry</v>
          </cell>
          <cell r="L2294" t="str">
            <v>Poultry</v>
          </cell>
          <cell r="M2294" t="str">
            <v>Domestic animal</v>
          </cell>
          <cell r="N2294" t="str">
            <v>Domestic</v>
          </cell>
          <cell r="O2294" t="str">
            <v>Chicken</v>
          </cell>
        </row>
        <row r="2295">
          <cell r="A2295" t="str">
            <v>KF297295</v>
          </cell>
          <cell r="B2295">
            <v>4</v>
          </cell>
          <cell r="C2295" t="str">
            <v>Avian</v>
          </cell>
          <cell r="D2295" t="str">
            <v>chicken</v>
          </cell>
          <cell r="E2295" t="str">
            <v>China</v>
          </cell>
          <cell r="F2295" t="str">
            <v>E_Asia_E_China</v>
          </cell>
          <cell r="G2295" t="str">
            <v>H9N2</v>
          </cell>
          <cell r="H2295">
            <v>2013</v>
          </cell>
          <cell r="I2295" t="str">
            <v>A/chicken/Wenzhou/592b/2013</v>
          </cell>
          <cell r="J2295">
            <v>2013</v>
          </cell>
          <cell r="K2295" t="str">
            <v>Poultry</v>
          </cell>
          <cell r="L2295" t="str">
            <v>Poultry</v>
          </cell>
          <cell r="M2295" t="str">
            <v>Domestic animal</v>
          </cell>
          <cell r="N2295" t="str">
            <v>Domestic</v>
          </cell>
          <cell r="O2295" t="str">
            <v>Chicken</v>
          </cell>
        </row>
        <row r="2296">
          <cell r="A2296" t="str">
            <v>KF297296</v>
          </cell>
          <cell r="B2296">
            <v>4</v>
          </cell>
          <cell r="C2296" t="str">
            <v>Avian</v>
          </cell>
          <cell r="D2296" t="str">
            <v>chicken</v>
          </cell>
          <cell r="E2296" t="str">
            <v>China</v>
          </cell>
          <cell r="F2296" t="str">
            <v>E_Asia_E_China</v>
          </cell>
          <cell r="G2296" t="str">
            <v>H9N2</v>
          </cell>
          <cell r="H2296">
            <v>2013</v>
          </cell>
          <cell r="I2296" t="str">
            <v>A/chicken/Wenzhou/692b/2013</v>
          </cell>
          <cell r="J2296">
            <v>2013</v>
          </cell>
          <cell r="K2296" t="str">
            <v>Poultry</v>
          </cell>
          <cell r="L2296" t="str">
            <v>Poultry</v>
          </cell>
          <cell r="M2296" t="str">
            <v>Domestic animal</v>
          </cell>
          <cell r="N2296" t="str">
            <v>Domestic</v>
          </cell>
          <cell r="O2296" t="str">
            <v>Chicken</v>
          </cell>
        </row>
        <row r="2297">
          <cell r="A2297" t="str">
            <v>KF297297</v>
          </cell>
          <cell r="B2297">
            <v>4</v>
          </cell>
          <cell r="C2297" t="str">
            <v>Avian</v>
          </cell>
          <cell r="D2297" t="str">
            <v>chicken</v>
          </cell>
          <cell r="E2297" t="str">
            <v>China</v>
          </cell>
          <cell r="F2297" t="str">
            <v>E_Asia_E_China</v>
          </cell>
          <cell r="G2297" t="str">
            <v>H9N2</v>
          </cell>
          <cell r="H2297">
            <v>2013</v>
          </cell>
          <cell r="I2297" t="str">
            <v>A/chicken/Wenzhou/628b/2013</v>
          </cell>
          <cell r="J2297">
            <v>2013</v>
          </cell>
          <cell r="K2297" t="str">
            <v>Poultry</v>
          </cell>
          <cell r="L2297" t="str">
            <v>Poultry</v>
          </cell>
          <cell r="M2297" t="str">
            <v>Domestic animal</v>
          </cell>
          <cell r="N2297" t="str">
            <v>Domestic</v>
          </cell>
          <cell r="O2297" t="str">
            <v>Chicken</v>
          </cell>
        </row>
        <row r="2298">
          <cell r="A2298" t="str">
            <v>KF297298</v>
          </cell>
          <cell r="B2298">
            <v>4</v>
          </cell>
          <cell r="C2298" t="str">
            <v>Avian</v>
          </cell>
          <cell r="D2298" t="str">
            <v>chicken</v>
          </cell>
          <cell r="E2298" t="str">
            <v>China</v>
          </cell>
          <cell r="F2298" t="str">
            <v>E_Asia_E_China</v>
          </cell>
          <cell r="G2298" t="str">
            <v>H9N2</v>
          </cell>
          <cell r="H2298">
            <v>2013</v>
          </cell>
          <cell r="I2298" t="str">
            <v>A/chicken/Wenzhou/632b/2013</v>
          </cell>
          <cell r="J2298">
            <v>2013</v>
          </cell>
          <cell r="K2298" t="str">
            <v>Poultry</v>
          </cell>
          <cell r="L2298" t="str">
            <v>Poultry</v>
          </cell>
          <cell r="M2298" t="str">
            <v>Domestic animal</v>
          </cell>
          <cell r="N2298" t="str">
            <v>Domestic</v>
          </cell>
          <cell r="O2298" t="str">
            <v>Chicken</v>
          </cell>
        </row>
        <row r="2299">
          <cell r="A2299" t="str">
            <v>KF297299</v>
          </cell>
          <cell r="B2299">
            <v>4</v>
          </cell>
          <cell r="C2299" t="str">
            <v>Avian</v>
          </cell>
          <cell r="D2299" t="str">
            <v>chicken</v>
          </cell>
          <cell r="E2299" t="str">
            <v>China</v>
          </cell>
          <cell r="F2299" t="str">
            <v>E_Asia_E_China</v>
          </cell>
          <cell r="G2299" t="str">
            <v>H9N2</v>
          </cell>
          <cell r="H2299">
            <v>2013</v>
          </cell>
          <cell r="I2299" t="str">
            <v>A/chicken/Wenzhou/688b/2013</v>
          </cell>
          <cell r="J2299">
            <v>2013</v>
          </cell>
          <cell r="K2299" t="str">
            <v>Poultry</v>
          </cell>
          <cell r="L2299" t="str">
            <v>Poultry</v>
          </cell>
          <cell r="M2299" t="str">
            <v>Domestic animal</v>
          </cell>
          <cell r="N2299" t="str">
            <v>Domestic</v>
          </cell>
          <cell r="O2299" t="str">
            <v>Chicken</v>
          </cell>
        </row>
        <row r="2300">
          <cell r="A2300" t="str">
            <v>KF297300</v>
          </cell>
          <cell r="B2300">
            <v>4</v>
          </cell>
          <cell r="C2300" t="str">
            <v>Avian</v>
          </cell>
          <cell r="D2300" t="str">
            <v>Silky Chicken</v>
          </cell>
          <cell r="E2300" t="str">
            <v>China</v>
          </cell>
          <cell r="F2300" t="str">
            <v>E_Asia_E_China</v>
          </cell>
          <cell r="G2300" t="str">
            <v>H9N2</v>
          </cell>
          <cell r="H2300">
            <v>2013</v>
          </cell>
          <cell r="I2300" t="str">
            <v>A/silkie chicken/Wenzhou/782b/2013</v>
          </cell>
          <cell r="J2300">
            <v>2013</v>
          </cell>
          <cell r="K2300" t="str">
            <v>Poultry</v>
          </cell>
          <cell r="L2300" t="str">
            <v>Poultry</v>
          </cell>
          <cell r="M2300" t="str">
            <v>Domestic animal</v>
          </cell>
          <cell r="N2300" t="str">
            <v>Domestic</v>
          </cell>
          <cell r="O2300" t="str">
            <v>Chicken</v>
          </cell>
        </row>
        <row r="2301">
          <cell r="A2301" t="str">
            <v>KF297301</v>
          </cell>
          <cell r="B2301">
            <v>4</v>
          </cell>
          <cell r="C2301" t="str">
            <v>Avian</v>
          </cell>
          <cell r="D2301" t="str">
            <v>Silky Chicken</v>
          </cell>
          <cell r="E2301" t="str">
            <v>China</v>
          </cell>
          <cell r="F2301" t="str">
            <v>E_Asia_E_China</v>
          </cell>
          <cell r="G2301" t="str">
            <v>H9N2</v>
          </cell>
          <cell r="H2301">
            <v>2013</v>
          </cell>
          <cell r="I2301" t="str">
            <v>A/silkie chicken/Wenzhou/788b/2013</v>
          </cell>
          <cell r="J2301">
            <v>2013</v>
          </cell>
          <cell r="K2301" t="str">
            <v>Poultry</v>
          </cell>
          <cell r="L2301" t="str">
            <v>Poultry</v>
          </cell>
          <cell r="M2301" t="str">
            <v>Domestic animal</v>
          </cell>
          <cell r="N2301" t="str">
            <v>Domestic</v>
          </cell>
          <cell r="O2301" t="str">
            <v>Chicken</v>
          </cell>
        </row>
        <row r="2302">
          <cell r="A2302" t="str">
            <v>KF297302</v>
          </cell>
          <cell r="B2302">
            <v>4</v>
          </cell>
          <cell r="C2302" t="str">
            <v>Avian</v>
          </cell>
          <cell r="D2302" t="str">
            <v>Silky Chicken</v>
          </cell>
          <cell r="E2302" t="str">
            <v>China</v>
          </cell>
          <cell r="F2302" t="str">
            <v>E_Asia_E_China</v>
          </cell>
          <cell r="G2302" t="str">
            <v>H9N2</v>
          </cell>
          <cell r="H2302">
            <v>2013</v>
          </cell>
          <cell r="I2302" t="str">
            <v>A/silkie chicken/Wenzhou/790b/2013</v>
          </cell>
          <cell r="J2302">
            <v>2013</v>
          </cell>
          <cell r="K2302" t="str">
            <v>Poultry</v>
          </cell>
          <cell r="L2302" t="str">
            <v>Poultry</v>
          </cell>
          <cell r="M2302" t="str">
            <v>Domestic animal</v>
          </cell>
          <cell r="N2302" t="str">
            <v>Domestic</v>
          </cell>
          <cell r="O2302" t="str">
            <v>Chicken</v>
          </cell>
        </row>
        <row r="2303">
          <cell r="A2303" t="str">
            <v>KF313559</v>
          </cell>
          <cell r="B2303">
            <v>4</v>
          </cell>
          <cell r="C2303" t="str">
            <v>Avian</v>
          </cell>
          <cell r="D2303" t="str">
            <v>chicken</v>
          </cell>
          <cell r="E2303" t="str">
            <v>China</v>
          </cell>
          <cell r="F2303" t="str">
            <v>E_Asia_E_China</v>
          </cell>
          <cell r="G2303" t="str">
            <v>H9N2</v>
          </cell>
          <cell r="H2303">
            <v>2004</v>
          </cell>
          <cell r="I2303" t="str">
            <v>A/chicken/Heilongjiang/7/2004</v>
          </cell>
          <cell r="J2303" t="str">
            <v>2004/09/</v>
          </cell>
          <cell r="K2303" t="str">
            <v>Poultry</v>
          </cell>
          <cell r="L2303" t="str">
            <v>Poultry</v>
          </cell>
          <cell r="M2303" t="str">
            <v>Domestic animal</v>
          </cell>
          <cell r="N2303" t="str">
            <v>Domestic</v>
          </cell>
          <cell r="O2303" t="str">
            <v>Chicken</v>
          </cell>
        </row>
        <row r="2304">
          <cell r="A2304" t="str">
            <v>KF313560</v>
          </cell>
          <cell r="B2304">
            <v>4</v>
          </cell>
          <cell r="C2304" t="str">
            <v>Avian</v>
          </cell>
          <cell r="D2304" t="str">
            <v>chicken</v>
          </cell>
          <cell r="E2304" t="str">
            <v>China</v>
          </cell>
          <cell r="F2304" t="str">
            <v>China_Central</v>
          </cell>
          <cell r="G2304" t="str">
            <v>H9N2</v>
          </cell>
          <cell r="H2304">
            <v>2003</v>
          </cell>
          <cell r="I2304" t="str">
            <v>A/chicken/Henan/6/2003</v>
          </cell>
          <cell r="J2304" t="str">
            <v>2003/12/</v>
          </cell>
          <cell r="K2304" t="str">
            <v>Poultry</v>
          </cell>
          <cell r="L2304" t="str">
            <v>Poultry</v>
          </cell>
          <cell r="M2304" t="str">
            <v>Domestic animal</v>
          </cell>
          <cell r="N2304" t="str">
            <v>Domestic</v>
          </cell>
          <cell r="O2304" t="str">
            <v>Chicken</v>
          </cell>
        </row>
        <row r="2305">
          <cell r="A2305" t="str">
            <v>KF313561</v>
          </cell>
          <cell r="B2305">
            <v>4</v>
          </cell>
          <cell r="C2305" t="str">
            <v>Avian</v>
          </cell>
          <cell r="D2305" t="str">
            <v>chicken</v>
          </cell>
          <cell r="E2305" t="str">
            <v>China</v>
          </cell>
          <cell r="F2305" t="str">
            <v>China_Central</v>
          </cell>
          <cell r="G2305" t="str">
            <v>H9N2</v>
          </cell>
          <cell r="H2305">
            <v>2008</v>
          </cell>
          <cell r="I2305" t="str">
            <v>A/chicken/Hunan/10/2008</v>
          </cell>
          <cell r="J2305" t="str">
            <v>2008/05/</v>
          </cell>
          <cell r="K2305" t="str">
            <v>Poultry</v>
          </cell>
          <cell r="L2305" t="str">
            <v>Poultry</v>
          </cell>
          <cell r="M2305" t="str">
            <v>Domestic animal</v>
          </cell>
          <cell r="N2305" t="str">
            <v>Domestic</v>
          </cell>
          <cell r="O2305" t="str">
            <v>Chicken</v>
          </cell>
        </row>
        <row r="2306">
          <cell r="A2306" t="str">
            <v>KF313562</v>
          </cell>
          <cell r="B2306">
            <v>4</v>
          </cell>
          <cell r="C2306" t="str">
            <v>Avian</v>
          </cell>
          <cell r="D2306" t="str">
            <v>goose</v>
          </cell>
          <cell r="E2306" t="str">
            <v>China</v>
          </cell>
          <cell r="F2306" t="str">
            <v>China_Central</v>
          </cell>
          <cell r="G2306" t="str">
            <v>H9N2</v>
          </cell>
          <cell r="H2306">
            <v>2007</v>
          </cell>
          <cell r="I2306" t="str">
            <v>A/goose/Hebei/9/2007</v>
          </cell>
          <cell r="J2306" t="str">
            <v>2007/03/</v>
          </cell>
          <cell r="K2306" t="str">
            <v>?</v>
          </cell>
          <cell r="L2306" t="str">
            <v>Poultry</v>
          </cell>
          <cell r="M2306" t="str">
            <v>Domestic animal</v>
          </cell>
          <cell r="N2306" t="str">
            <v>Domestic</v>
          </cell>
          <cell r="O2306" t="str">
            <v>Domestic_duck/geese</v>
          </cell>
        </row>
        <row r="2307">
          <cell r="A2307" t="str">
            <v>KF313563</v>
          </cell>
          <cell r="B2307">
            <v>4</v>
          </cell>
          <cell r="C2307" t="str">
            <v>Avian</v>
          </cell>
          <cell r="D2307" t="str">
            <v>chicken</v>
          </cell>
          <cell r="E2307" t="str">
            <v>China</v>
          </cell>
          <cell r="F2307" t="str">
            <v>E_Asia_E_China</v>
          </cell>
          <cell r="G2307" t="str">
            <v>H9N2</v>
          </cell>
          <cell r="H2307">
            <v>2005</v>
          </cell>
          <cell r="I2307" t="str">
            <v>A/chicken/Liaoning/8/2005</v>
          </cell>
          <cell r="J2307" t="str">
            <v>2005/03/</v>
          </cell>
          <cell r="K2307" t="str">
            <v>Poultry</v>
          </cell>
          <cell r="L2307" t="str">
            <v>Poultry</v>
          </cell>
          <cell r="M2307" t="str">
            <v>Domestic animal</v>
          </cell>
          <cell r="N2307" t="str">
            <v>Domestic</v>
          </cell>
          <cell r="O2307" t="str">
            <v>Chicken</v>
          </cell>
        </row>
        <row r="2308">
          <cell r="A2308" t="str">
            <v>KF313565</v>
          </cell>
          <cell r="B2308">
            <v>4</v>
          </cell>
          <cell r="C2308" t="str">
            <v>Avian</v>
          </cell>
          <cell r="D2308" t="str">
            <v>duck</v>
          </cell>
          <cell r="E2308" t="str">
            <v>China</v>
          </cell>
          <cell r="F2308" t="str">
            <v>E_Asia_E_China</v>
          </cell>
          <cell r="G2308" t="str">
            <v>H9N2</v>
          </cell>
          <cell r="H2308">
            <v>2002</v>
          </cell>
          <cell r="I2308" t="str">
            <v>A/duck/Anhui/4/2002</v>
          </cell>
          <cell r="J2308" t="str">
            <v>2002/03/</v>
          </cell>
          <cell r="K2308" t="str">
            <v>Poultry</v>
          </cell>
          <cell r="L2308" t="str">
            <v>Poultry</v>
          </cell>
          <cell r="M2308" t="str">
            <v>Domestic animal</v>
          </cell>
          <cell r="N2308" t="str">
            <v>Domestic</v>
          </cell>
          <cell r="O2308" t="str">
            <v>Domestic_duck/geese</v>
          </cell>
        </row>
        <row r="2309">
          <cell r="A2309" t="str">
            <v>KF313566</v>
          </cell>
          <cell r="B2309">
            <v>4</v>
          </cell>
          <cell r="C2309" t="str">
            <v>Avian</v>
          </cell>
          <cell r="D2309" t="str">
            <v>chicken</v>
          </cell>
          <cell r="E2309" t="str">
            <v>China</v>
          </cell>
          <cell r="F2309" t="str">
            <v>E_Asia_E_China</v>
          </cell>
          <cell r="G2309" t="str">
            <v>H9N2</v>
          </cell>
          <cell r="H2309">
            <v>2001</v>
          </cell>
          <cell r="I2309" t="str">
            <v>A/chicken/Shandong/3/2001</v>
          </cell>
          <cell r="J2309" t="str">
            <v>2001/04/</v>
          </cell>
          <cell r="K2309" t="str">
            <v>Poultry</v>
          </cell>
          <cell r="L2309" t="str">
            <v>Poultry</v>
          </cell>
          <cell r="M2309" t="str">
            <v>Domestic animal</v>
          </cell>
          <cell r="N2309" t="str">
            <v>Domestic</v>
          </cell>
          <cell r="O2309" t="str">
            <v>Chicken</v>
          </cell>
        </row>
        <row r="2310">
          <cell r="A2310" t="str">
            <v>KF313567</v>
          </cell>
          <cell r="B2310">
            <v>4</v>
          </cell>
          <cell r="C2310" t="str">
            <v>Avian</v>
          </cell>
          <cell r="D2310" t="str">
            <v>chicken</v>
          </cell>
          <cell r="E2310" t="str">
            <v>China</v>
          </cell>
          <cell r="F2310" t="str">
            <v>E_Asia_E_China</v>
          </cell>
          <cell r="G2310" t="str">
            <v>H9N2</v>
          </cell>
          <cell r="H2310">
            <v>2000</v>
          </cell>
          <cell r="I2310" t="str">
            <v>A/chicken/Hebei/2/2000</v>
          </cell>
          <cell r="J2310" t="str">
            <v>2000/11/</v>
          </cell>
          <cell r="K2310" t="str">
            <v>Poultry</v>
          </cell>
          <cell r="L2310" t="str">
            <v>Poultry</v>
          </cell>
          <cell r="M2310" t="str">
            <v>Domestic animal</v>
          </cell>
          <cell r="N2310" t="str">
            <v>Domestic</v>
          </cell>
          <cell r="O2310" t="str">
            <v>Chicken</v>
          </cell>
        </row>
        <row r="2311">
          <cell r="A2311" t="str">
            <v>KF313568</v>
          </cell>
          <cell r="B2311">
            <v>4</v>
          </cell>
          <cell r="C2311" t="str">
            <v>Avian</v>
          </cell>
          <cell r="D2311" t="str">
            <v>chicken</v>
          </cell>
          <cell r="E2311" t="str">
            <v>China</v>
          </cell>
          <cell r="F2311" t="str">
            <v>China_Central</v>
          </cell>
          <cell r="G2311" t="str">
            <v>H9N2</v>
          </cell>
          <cell r="H2311">
            <v>1998</v>
          </cell>
          <cell r="I2311" t="str">
            <v>A/chicken/Henan/HB/1998</v>
          </cell>
          <cell r="J2311" t="str">
            <v>1998/03/</v>
          </cell>
          <cell r="K2311" t="str">
            <v>Poultry</v>
          </cell>
          <cell r="L2311" t="str">
            <v>Poultry</v>
          </cell>
          <cell r="M2311" t="str">
            <v>Domestic animal</v>
          </cell>
          <cell r="N2311" t="str">
            <v>Domestic</v>
          </cell>
          <cell r="O2311" t="str">
            <v>Chicken</v>
          </cell>
        </row>
        <row r="2312">
          <cell r="A2312" t="str">
            <v>KF500977</v>
          </cell>
          <cell r="B2312">
            <v>4</v>
          </cell>
          <cell r="C2312" t="str">
            <v>Avian</v>
          </cell>
          <cell r="D2312" t="str">
            <v>chicken</v>
          </cell>
          <cell r="E2312" t="str">
            <v>China</v>
          </cell>
          <cell r="F2312" t="str">
            <v>E_Asia_E_China</v>
          </cell>
          <cell r="G2312" t="str">
            <v>H9N2</v>
          </cell>
          <cell r="H2312">
            <v>2013</v>
          </cell>
          <cell r="I2312" t="str">
            <v>A/chicken/Shanghai/020/2013</v>
          </cell>
          <cell r="J2312" t="str">
            <v>2013/04/</v>
          </cell>
          <cell r="K2312" t="str">
            <v>Poultry</v>
          </cell>
          <cell r="L2312" t="str">
            <v>Poultry</v>
          </cell>
          <cell r="M2312" t="str">
            <v>Domestic animal</v>
          </cell>
          <cell r="N2312" t="str">
            <v>Domestic</v>
          </cell>
          <cell r="O2312" t="str">
            <v>Chicken</v>
          </cell>
        </row>
        <row r="2313">
          <cell r="A2313" t="str">
            <v>KF514116</v>
          </cell>
          <cell r="B2313">
            <v>4</v>
          </cell>
          <cell r="C2313" t="str">
            <v>Avian</v>
          </cell>
          <cell r="D2313" t="str">
            <v>chicken</v>
          </cell>
          <cell r="E2313" t="str">
            <v>China</v>
          </cell>
          <cell r="F2313" t="str">
            <v>China_Central</v>
          </cell>
          <cell r="G2313" t="str">
            <v>H9N2</v>
          </cell>
          <cell r="H2313">
            <v>2009</v>
          </cell>
          <cell r="I2313" t="str">
            <v>A/chicken/Guangdong/69/2009</v>
          </cell>
          <cell r="J2313">
            <v>2009</v>
          </cell>
          <cell r="K2313" t="str">
            <v>Poultry</v>
          </cell>
          <cell r="L2313" t="str">
            <v>Poultry</v>
          </cell>
          <cell r="M2313" t="str">
            <v>Domestic animal</v>
          </cell>
          <cell r="N2313" t="str">
            <v>Domestic</v>
          </cell>
          <cell r="O2313" t="str">
            <v>Chicken</v>
          </cell>
        </row>
        <row r="2314">
          <cell r="A2314" t="str">
            <v>KF591855</v>
          </cell>
          <cell r="B2314">
            <v>4</v>
          </cell>
          <cell r="C2314" t="str">
            <v>Avian</v>
          </cell>
          <cell r="D2314" t="str">
            <v>duck</v>
          </cell>
          <cell r="E2314" t="str">
            <v>Thailand</v>
          </cell>
          <cell r="F2314" t="str">
            <v>SE_Asia</v>
          </cell>
          <cell r="G2314" t="str">
            <v>H9N7</v>
          </cell>
          <cell r="H2314">
            <v>2010</v>
          </cell>
          <cell r="I2314" t="str">
            <v>A/duck/Thailand/CU-8319T/2010</v>
          </cell>
          <cell r="J2314">
            <v>40438</v>
          </cell>
          <cell r="K2314" t="str">
            <v>?</v>
          </cell>
          <cell r="L2314" t="str">
            <v>Poultry</v>
          </cell>
          <cell r="M2314" t="str">
            <v>Domestic animal</v>
          </cell>
          <cell r="N2314" t="str">
            <v>Domestic</v>
          </cell>
          <cell r="O2314" t="str">
            <v>Domestic_duck/geese</v>
          </cell>
        </row>
        <row r="2315">
          <cell r="A2315" t="str">
            <v>KF638574</v>
          </cell>
          <cell r="B2315">
            <v>4</v>
          </cell>
          <cell r="C2315" t="str">
            <v>Avian</v>
          </cell>
          <cell r="D2315" t="str">
            <v>chicken</v>
          </cell>
          <cell r="E2315" t="str">
            <v>China</v>
          </cell>
          <cell r="F2315" t="str">
            <v>China_Central</v>
          </cell>
          <cell r="G2315" t="str">
            <v>H9N2</v>
          </cell>
          <cell r="H2315">
            <v>2013</v>
          </cell>
          <cell r="I2315" t="str">
            <v>A/chicken/Henan/LY-36/2013</v>
          </cell>
          <cell r="J2315">
            <v>41288</v>
          </cell>
          <cell r="K2315" t="str">
            <v>Poultry</v>
          </cell>
          <cell r="L2315" t="str">
            <v>Poultry</v>
          </cell>
          <cell r="M2315" t="str">
            <v>Domestic animal</v>
          </cell>
          <cell r="N2315" t="str">
            <v>Domestic</v>
          </cell>
          <cell r="O2315" t="str">
            <v>Chicken</v>
          </cell>
        </row>
        <row r="2316">
          <cell r="A2316" t="str">
            <v>KF638575</v>
          </cell>
          <cell r="B2316">
            <v>4</v>
          </cell>
          <cell r="C2316" t="str">
            <v>Avian</v>
          </cell>
          <cell r="D2316" t="str">
            <v>chicken</v>
          </cell>
          <cell r="E2316" t="str">
            <v>China</v>
          </cell>
          <cell r="F2316" t="str">
            <v>China_West</v>
          </cell>
          <cell r="G2316" t="str">
            <v>H9N2</v>
          </cell>
          <cell r="H2316">
            <v>2012</v>
          </cell>
          <cell r="I2316" t="str">
            <v>A/chicken/Shaanxi/xy1/2012</v>
          </cell>
          <cell r="J2316">
            <v>41269</v>
          </cell>
          <cell r="K2316" t="str">
            <v>Poultry</v>
          </cell>
          <cell r="L2316" t="str">
            <v>Poultry</v>
          </cell>
          <cell r="M2316" t="str">
            <v>Domestic animal</v>
          </cell>
          <cell r="N2316" t="str">
            <v>Domestic</v>
          </cell>
          <cell r="O2316" t="str">
            <v>Chicken</v>
          </cell>
        </row>
        <row r="2317">
          <cell r="A2317" t="str">
            <v>KF688983</v>
          </cell>
          <cell r="B2317">
            <v>4</v>
          </cell>
          <cell r="C2317" t="str">
            <v>Avian</v>
          </cell>
          <cell r="D2317" t="str">
            <v>chicken</v>
          </cell>
          <cell r="E2317" t="str">
            <v>China</v>
          </cell>
          <cell r="F2317" t="str">
            <v>E_Asia_E_China</v>
          </cell>
          <cell r="G2317" t="str">
            <v>H9N2</v>
          </cell>
          <cell r="H2317">
            <v>2004</v>
          </cell>
          <cell r="I2317" t="str">
            <v>A/chicken/Jiangsu/x1/2004</v>
          </cell>
          <cell r="J2317" t="str">
            <v>2004/03/</v>
          </cell>
          <cell r="K2317" t="str">
            <v>Poultry</v>
          </cell>
          <cell r="L2317" t="str">
            <v>Poultry</v>
          </cell>
          <cell r="M2317" t="str">
            <v>Domestic animal</v>
          </cell>
          <cell r="N2317" t="str">
            <v>Domestic</v>
          </cell>
          <cell r="O2317" t="str">
            <v>Chicken</v>
          </cell>
        </row>
        <row r="2318">
          <cell r="A2318" t="str">
            <v>KF714775</v>
          </cell>
          <cell r="B2318">
            <v>4</v>
          </cell>
          <cell r="C2318" t="str">
            <v>Avian</v>
          </cell>
          <cell r="D2318" t="str">
            <v>chicken</v>
          </cell>
          <cell r="E2318" t="str">
            <v>China</v>
          </cell>
          <cell r="F2318" t="str">
            <v>China_Central</v>
          </cell>
          <cell r="G2318" t="str">
            <v>H9N2</v>
          </cell>
          <cell r="H2318">
            <v>2012</v>
          </cell>
          <cell r="I2318" t="str">
            <v>A/chicken/Hunan/1/2012</v>
          </cell>
          <cell r="J2318">
            <v>40940</v>
          </cell>
          <cell r="K2318" t="str">
            <v>Poultry</v>
          </cell>
          <cell r="L2318" t="str">
            <v>Poultry</v>
          </cell>
          <cell r="M2318" t="str">
            <v>Domestic animal</v>
          </cell>
          <cell r="N2318" t="str">
            <v>Domestic</v>
          </cell>
          <cell r="O2318" t="str">
            <v>Chicken</v>
          </cell>
        </row>
        <row r="2319">
          <cell r="A2319" t="str">
            <v>KF714783</v>
          </cell>
          <cell r="B2319">
            <v>4</v>
          </cell>
          <cell r="C2319" t="str">
            <v>Avian</v>
          </cell>
          <cell r="D2319" t="str">
            <v>chicken</v>
          </cell>
          <cell r="E2319" t="str">
            <v>China</v>
          </cell>
          <cell r="F2319" t="str">
            <v>China_Central</v>
          </cell>
          <cell r="G2319" t="str">
            <v>H9N2</v>
          </cell>
          <cell r="H2319">
            <v>2011</v>
          </cell>
          <cell r="I2319" t="str">
            <v>A/chicken/Hunan/12/2011</v>
          </cell>
          <cell r="J2319">
            <v>40880</v>
          </cell>
          <cell r="K2319" t="str">
            <v>Poultry</v>
          </cell>
          <cell r="L2319" t="str">
            <v>Poultry</v>
          </cell>
          <cell r="M2319" t="str">
            <v>Domestic animal</v>
          </cell>
          <cell r="N2319" t="str">
            <v>Domestic</v>
          </cell>
          <cell r="O2319" t="str">
            <v>Chicken</v>
          </cell>
        </row>
        <row r="2320">
          <cell r="A2320" t="str">
            <v>KF715228</v>
          </cell>
          <cell r="B2320">
            <v>4</v>
          </cell>
          <cell r="C2320" t="str">
            <v>Avian</v>
          </cell>
          <cell r="D2320" t="str">
            <v>chicken</v>
          </cell>
          <cell r="E2320" t="str">
            <v>China</v>
          </cell>
          <cell r="F2320" t="str">
            <v>E_Asia_E_China</v>
          </cell>
          <cell r="G2320" t="str">
            <v>H9N2</v>
          </cell>
          <cell r="H2320">
            <v>2009</v>
          </cell>
          <cell r="I2320" t="str">
            <v>A/chicken/Shandong/363/2009</v>
          </cell>
          <cell r="J2320">
            <v>40137</v>
          </cell>
          <cell r="K2320" t="str">
            <v>Poultry</v>
          </cell>
          <cell r="L2320" t="str">
            <v>Poultry</v>
          </cell>
          <cell r="M2320" t="str">
            <v>Domestic animal</v>
          </cell>
          <cell r="N2320" t="str">
            <v>Domestic</v>
          </cell>
          <cell r="O2320" t="str">
            <v>Chicken</v>
          </cell>
        </row>
        <row r="2321">
          <cell r="A2321" t="str">
            <v>KF715236</v>
          </cell>
          <cell r="B2321">
            <v>4</v>
          </cell>
          <cell r="C2321" t="str">
            <v>Avian</v>
          </cell>
          <cell r="D2321" t="str">
            <v>chicken</v>
          </cell>
          <cell r="E2321" t="str">
            <v>China</v>
          </cell>
          <cell r="F2321" t="str">
            <v>E_Asia_E_China</v>
          </cell>
          <cell r="G2321" t="str">
            <v>H9N2</v>
          </cell>
          <cell r="H2321">
            <v>2007</v>
          </cell>
          <cell r="I2321" t="str">
            <v>A/chicken/Shandong/317/2007</v>
          </cell>
          <cell r="J2321">
            <v>39343</v>
          </cell>
          <cell r="K2321" t="str">
            <v>Poultry</v>
          </cell>
          <cell r="L2321" t="str">
            <v>Poultry</v>
          </cell>
          <cell r="M2321" t="str">
            <v>Domestic animal</v>
          </cell>
          <cell r="N2321" t="str">
            <v>Domestic</v>
          </cell>
          <cell r="O2321" t="str">
            <v>Chicken</v>
          </cell>
        </row>
        <row r="2322">
          <cell r="A2322" t="str">
            <v>KF715244</v>
          </cell>
          <cell r="B2322">
            <v>4</v>
          </cell>
          <cell r="C2322" t="str">
            <v>Avian</v>
          </cell>
          <cell r="D2322" t="str">
            <v>chicken</v>
          </cell>
          <cell r="E2322" t="str">
            <v>China</v>
          </cell>
          <cell r="F2322" t="str">
            <v>China_West</v>
          </cell>
          <cell r="G2322" t="str">
            <v>H9N2</v>
          </cell>
          <cell r="H2322">
            <v>2012</v>
          </cell>
          <cell r="I2322" t="str">
            <v>A/chicken/Gansu/419/2012</v>
          </cell>
          <cell r="J2322">
            <v>40992</v>
          </cell>
          <cell r="K2322" t="str">
            <v>Poultry</v>
          </cell>
          <cell r="L2322" t="str">
            <v>Poultry</v>
          </cell>
          <cell r="M2322" t="str">
            <v>Domestic animal</v>
          </cell>
          <cell r="N2322" t="str">
            <v>Domestic</v>
          </cell>
          <cell r="O2322" t="str">
            <v>Chicken</v>
          </cell>
        </row>
        <row r="2323">
          <cell r="A2323" t="str">
            <v>KF746748</v>
          </cell>
          <cell r="B2323">
            <v>4</v>
          </cell>
          <cell r="C2323" t="str">
            <v>Avian</v>
          </cell>
          <cell r="D2323" t="str">
            <v>chicken</v>
          </cell>
          <cell r="E2323" t="str">
            <v>China</v>
          </cell>
          <cell r="F2323" t="str">
            <v>E_Asia_E_China</v>
          </cell>
          <cell r="G2323" t="str">
            <v>H9N2</v>
          </cell>
          <cell r="H2323">
            <v>2011</v>
          </cell>
          <cell r="I2323" t="str">
            <v>A/chicken/Shandong/384/2011</v>
          </cell>
          <cell r="J2323">
            <v>40759</v>
          </cell>
          <cell r="K2323" t="str">
            <v>Poultry</v>
          </cell>
          <cell r="L2323" t="str">
            <v>Poultry</v>
          </cell>
          <cell r="M2323" t="str">
            <v>Domestic animal</v>
          </cell>
          <cell r="N2323" t="str">
            <v>Domestic</v>
          </cell>
          <cell r="O2323" t="str">
            <v>Chicken</v>
          </cell>
        </row>
        <row r="2324">
          <cell r="A2324" t="str">
            <v>KF746756</v>
          </cell>
          <cell r="B2324">
            <v>4</v>
          </cell>
          <cell r="C2324" t="str">
            <v>Avian</v>
          </cell>
          <cell r="D2324" t="str">
            <v>chicken</v>
          </cell>
          <cell r="E2324" t="str">
            <v>China</v>
          </cell>
          <cell r="F2324" t="str">
            <v>E_Asia_E_China</v>
          </cell>
          <cell r="G2324" t="str">
            <v>H9N2</v>
          </cell>
          <cell r="H2324">
            <v>2005</v>
          </cell>
          <cell r="I2324" t="str">
            <v>A/chicken/Beijing/243/2005</v>
          </cell>
          <cell r="J2324">
            <v>38465</v>
          </cell>
          <cell r="K2324" t="str">
            <v>Poultry</v>
          </cell>
          <cell r="L2324" t="str">
            <v>Poultry</v>
          </cell>
          <cell r="M2324" t="str">
            <v>Domestic animal</v>
          </cell>
          <cell r="N2324" t="str">
            <v>Domestic</v>
          </cell>
          <cell r="O2324" t="str">
            <v>Chicken</v>
          </cell>
        </row>
        <row r="2325">
          <cell r="A2325" t="str">
            <v>KF746769</v>
          </cell>
          <cell r="B2325">
            <v>4</v>
          </cell>
          <cell r="C2325" t="str">
            <v>Avian</v>
          </cell>
          <cell r="D2325" t="str">
            <v>chicken</v>
          </cell>
          <cell r="E2325" t="str">
            <v>China</v>
          </cell>
          <cell r="F2325" t="str">
            <v>E_Asia_E_China</v>
          </cell>
          <cell r="G2325" t="str">
            <v>H9N2</v>
          </cell>
          <cell r="H2325">
            <v>2009</v>
          </cell>
          <cell r="I2325" t="str">
            <v>A/chicken/Shandong/382/2009</v>
          </cell>
          <cell r="J2325">
            <v>40107</v>
          </cell>
          <cell r="K2325" t="str">
            <v>Poultry</v>
          </cell>
          <cell r="L2325" t="str">
            <v>Poultry</v>
          </cell>
          <cell r="M2325" t="str">
            <v>Domestic animal</v>
          </cell>
          <cell r="N2325" t="str">
            <v>Domestic</v>
          </cell>
          <cell r="O2325" t="str">
            <v>Chicken</v>
          </cell>
        </row>
        <row r="2326">
          <cell r="A2326" t="str">
            <v>KF746777</v>
          </cell>
          <cell r="B2326">
            <v>4</v>
          </cell>
          <cell r="C2326" t="str">
            <v>Avian</v>
          </cell>
          <cell r="D2326" t="str">
            <v>chicken</v>
          </cell>
          <cell r="E2326" t="str">
            <v>China</v>
          </cell>
          <cell r="F2326" t="str">
            <v>China_Central</v>
          </cell>
          <cell r="G2326" t="str">
            <v>H9N2</v>
          </cell>
          <cell r="H2326">
            <v>2008</v>
          </cell>
          <cell r="I2326" t="str">
            <v>A/chicken/Henan/323/2008</v>
          </cell>
          <cell r="J2326">
            <v>39640</v>
          </cell>
          <cell r="K2326" t="str">
            <v>Poultry</v>
          </cell>
          <cell r="L2326" t="str">
            <v>Poultry</v>
          </cell>
          <cell r="M2326" t="str">
            <v>Domestic animal</v>
          </cell>
          <cell r="N2326" t="str">
            <v>Domestic</v>
          </cell>
          <cell r="O2326" t="str">
            <v>Chicken</v>
          </cell>
        </row>
        <row r="2327">
          <cell r="A2327" t="str">
            <v>KF746785</v>
          </cell>
          <cell r="B2327">
            <v>4</v>
          </cell>
          <cell r="C2327" t="str">
            <v>Avian</v>
          </cell>
          <cell r="D2327" t="str">
            <v>chicken</v>
          </cell>
          <cell r="E2327" t="str">
            <v>China</v>
          </cell>
          <cell r="F2327" t="str">
            <v>E_Asia_E_China</v>
          </cell>
          <cell r="G2327" t="str">
            <v>H9N2</v>
          </cell>
          <cell r="H2327">
            <v>2004</v>
          </cell>
          <cell r="I2327" t="str">
            <v>A/chicken/Jiangsu/245/2004</v>
          </cell>
          <cell r="J2327">
            <v>38102</v>
          </cell>
          <cell r="K2327" t="str">
            <v>Poultry</v>
          </cell>
          <cell r="L2327" t="str">
            <v>Poultry</v>
          </cell>
          <cell r="M2327" t="str">
            <v>Domestic animal</v>
          </cell>
          <cell r="N2327" t="str">
            <v>Domestic</v>
          </cell>
          <cell r="O2327" t="str">
            <v>Chicken</v>
          </cell>
        </row>
        <row r="2328">
          <cell r="A2328" t="str">
            <v>KF746795</v>
          </cell>
          <cell r="B2328">
            <v>4</v>
          </cell>
          <cell r="C2328" t="str">
            <v>Avian</v>
          </cell>
          <cell r="D2328" t="str">
            <v>chicken</v>
          </cell>
          <cell r="E2328" t="str">
            <v>China</v>
          </cell>
          <cell r="F2328" t="str">
            <v>E_Asia_E_China</v>
          </cell>
          <cell r="G2328" t="str">
            <v>H9N2</v>
          </cell>
          <cell r="H2328">
            <v>2007</v>
          </cell>
          <cell r="I2328" t="str">
            <v>A/chicken/Shandong/251/2007</v>
          </cell>
          <cell r="J2328">
            <v>39268</v>
          </cell>
          <cell r="K2328" t="str">
            <v>Poultry</v>
          </cell>
          <cell r="L2328" t="str">
            <v>Poultry</v>
          </cell>
          <cell r="M2328" t="str">
            <v>Domestic animal</v>
          </cell>
          <cell r="N2328" t="str">
            <v>Domestic</v>
          </cell>
          <cell r="O2328" t="str">
            <v>Chicken</v>
          </cell>
        </row>
        <row r="2329">
          <cell r="A2329" t="str">
            <v>KF746802</v>
          </cell>
          <cell r="B2329">
            <v>4</v>
          </cell>
          <cell r="C2329" t="str">
            <v>Avian</v>
          </cell>
          <cell r="D2329" t="str">
            <v>chicken</v>
          </cell>
          <cell r="E2329" t="str">
            <v>China</v>
          </cell>
          <cell r="F2329" t="str">
            <v>E_Asia_E_China</v>
          </cell>
          <cell r="G2329" t="str">
            <v>H9N2</v>
          </cell>
          <cell r="H2329">
            <v>2011</v>
          </cell>
          <cell r="I2329" t="str">
            <v>A/chicken/Shandong/513/2011</v>
          </cell>
          <cell r="J2329">
            <v>40773</v>
          </cell>
          <cell r="K2329" t="str">
            <v>Poultry</v>
          </cell>
          <cell r="L2329" t="str">
            <v>Poultry</v>
          </cell>
          <cell r="M2329" t="str">
            <v>Domestic animal</v>
          </cell>
          <cell r="N2329" t="str">
            <v>Domestic</v>
          </cell>
          <cell r="O2329" t="str">
            <v>Chicken</v>
          </cell>
        </row>
        <row r="2330">
          <cell r="A2330" t="str">
            <v>KF746819</v>
          </cell>
          <cell r="B2330">
            <v>4</v>
          </cell>
          <cell r="C2330" t="str">
            <v>Avian</v>
          </cell>
          <cell r="D2330" t="str">
            <v>chicken</v>
          </cell>
          <cell r="E2330" t="str">
            <v>China</v>
          </cell>
          <cell r="F2330" t="str">
            <v>E_Asia_E_China</v>
          </cell>
          <cell r="G2330" t="str">
            <v>H9N2</v>
          </cell>
          <cell r="H2330">
            <v>2009</v>
          </cell>
          <cell r="I2330" t="str">
            <v>A/chicken/Shandong/377/2009</v>
          </cell>
          <cell r="J2330">
            <v>40049</v>
          </cell>
          <cell r="K2330" t="str">
            <v>Poultry</v>
          </cell>
          <cell r="L2330" t="str">
            <v>Poultry</v>
          </cell>
          <cell r="M2330" t="str">
            <v>Domestic animal</v>
          </cell>
          <cell r="N2330" t="str">
            <v>Domestic</v>
          </cell>
          <cell r="O2330" t="str">
            <v>Chicken</v>
          </cell>
        </row>
        <row r="2331">
          <cell r="A2331" t="str">
            <v>KF746827</v>
          </cell>
          <cell r="B2331">
            <v>4</v>
          </cell>
          <cell r="C2331" t="str">
            <v>Avian</v>
          </cell>
          <cell r="D2331" t="str">
            <v>chicken</v>
          </cell>
          <cell r="E2331" t="str">
            <v>China</v>
          </cell>
          <cell r="F2331" t="str">
            <v>E_Asia_E_China</v>
          </cell>
          <cell r="G2331" t="str">
            <v>H9N2</v>
          </cell>
          <cell r="H2331">
            <v>2001</v>
          </cell>
          <cell r="I2331" t="str">
            <v>A/chicken/Shandong/241/2001</v>
          </cell>
          <cell r="J2331">
            <v>37090</v>
          </cell>
          <cell r="K2331" t="str">
            <v>Poultry</v>
          </cell>
          <cell r="L2331" t="str">
            <v>Poultry</v>
          </cell>
          <cell r="M2331" t="str">
            <v>Domestic animal</v>
          </cell>
          <cell r="N2331" t="str">
            <v>Domestic</v>
          </cell>
          <cell r="O2331" t="str">
            <v>Chicken</v>
          </cell>
        </row>
        <row r="2332">
          <cell r="A2332" t="str">
            <v>KF746835</v>
          </cell>
          <cell r="B2332">
            <v>4</v>
          </cell>
          <cell r="C2332" t="str">
            <v>Avian</v>
          </cell>
          <cell r="D2332" t="str">
            <v>chicken</v>
          </cell>
          <cell r="E2332" t="str">
            <v>China</v>
          </cell>
          <cell r="F2332" t="str">
            <v>E_Asia_E_China</v>
          </cell>
          <cell r="G2332" t="str">
            <v>H9N2</v>
          </cell>
          <cell r="H2332">
            <v>2004</v>
          </cell>
          <cell r="I2332" t="str">
            <v>A/chicken/Hebei/274/2004</v>
          </cell>
          <cell r="J2332">
            <v>38172</v>
          </cell>
          <cell r="K2332" t="str">
            <v>Poultry</v>
          </cell>
          <cell r="L2332" t="str">
            <v>Poultry</v>
          </cell>
          <cell r="M2332" t="str">
            <v>Domestic animal</v>
          </cell>
          <cell r="N2332" t="str">
            <v>Domestic</v>
          </cell>
          <cell r="O2332" t="str">
            <v>Chicken</v>
          </cell>
        </row>
        <row r="2333">
          <cell r="A2333" t="str">
            <v>KF746843</v>
          </cell>
          <cell r="B2333">
            <v>4</v>
          </cell>
          <cell r="C2333" t="str">
            <v>Avian</v>
          </cell>
          <cell r="D2333" t="str">
            <v>chicken</v>
          </cell>
          <cell r="E2333" t="str">
            <v>China</v>
          </cell>
          <cell r="F2333" t="str">
            <v>China_Central</v>
          </cell>
          <cell r="G2333" t="str">
            <v>H9N2</v>
          </cell>
          <cell r="H2333">
            <v>2009</v>
          </cell>
          <cell r="I2333" t="str">
            <v>A/chicken/Henan/323/2009</v>
          </cell>
          <cell r="J2333">
            <v>40071</v>
          </cell>
          <cell r="K2333" t="str">
            <v>Poultry</v>
          </cell>
          <cell r="L2333" t="str">
            <v>Poultry</v>
          </cell>
          <cell r="M2333" t="str">
            <v>Domestic animal</v>
          </cell>
          <cell r="N2333" t="str">
            <v>Domestic</v>
          </cell>
          <cell r="O2333" t="str">
            <v>Chicken</v>
          </cell>
        </row>
        <row r="2334">
          <cell r="A2334" t="str">
            <v>KF746851</v>
          </cell>
          <cell r="B2334">
            <v>4</v>
          </cell>
          <cell r="C2334" t="str">
            <v>Avian</v>
          </cell>
          <cell r="D2334" t="str">
            <v>chicken</v>
          </cell>
          <cell r="E2334" t="str">
            <v>China</v>
          </cell>
          <cell r="F2334" t="str">
            <v>E_Asia_E_China</v>
          </cell>
          <cell r="G2334" t="str">
            <v>H9N2</v>
          </cell>
          <cell r="H2334">
            <v>2010</v>
          </cell>
          <cell r="I2334" t="str">
            <v>A/chicken/Shandong/397/2010</v>
          </cell>
          <cell r="J2334">
            <v>40428</v>
          </cell>
          <cell r="K2334" t="str">
            <v>Poultry</v>
          </cell>
          <cell r="L2334" t="str">
            <v>Poultry</v>
          </cell>
          <cell r="M2334" t="str">
            <v>Domestic animal</v>
          </cell>
          <cell r="N2334" t="str">
            <v>Domestic</v>
          </cell>
          <cell r="O2334" t="str">
            <v>Chicken</v>
          </cell>
        </row>
        <row r="2335">
          <cell r="A2335" t="str">
            <v>KF746859</v>
          </cell>
          <cell r="B2335">
            <v>4</v>
          </cell>
          <cell r="C2335" t="str">
            <v>Avian</v>
          </cell>
          <cell r="D2335" t="str">
            <v>chicken</v>
          </cell>
          <cell r="E2335" t="str">
            <v>China</v>
          </cell>
          <cell r="F2335" t="str">
            <v>E_Asia_E_China</v>
          </cell>
          <cell r="G2335" t="str">
            <v>H9N2</v>
          </cell>
          <cell r="H2335">
            <v>2007</v>
          </cell>
          <cell r="I2335" t="str">
            <v>A/chicken/Shandong/237/2007</v>
          </cell>
          <cell r="J2335">
            <v>39396</v>
          </cell>
          <cell r="K2335" t="str">
            <v>Poultry</v>
          </cell>
          <cell r="L2335" t="str">
            <v>Poultry</v>
          </cell>
          <cell r="M2335" t="str">
            <v>Domestic animal</v>
          </cell>
          <cell r="N2335" t="str">
            <v>Domestic</v>
          </cell>
          <cell r="O2335" t="str">
            <v>Chicken</v>
          </cell>
        </row>
        <row r="2336">
          <cell r="A2336" t="str">
            <v>KF746867</v>
          </cell>
          <cell r="B2336">
            <v>4</v>
          </cell>
          <cell r="C2336" t="str">
            <v>Avian</v>
          </cell>
          <cell r="D2336" t="str">
            <v>chicken</v>
          </cell>
          <cell r="E2336" t="str">
            <v>China</v>
          </cell>
          <cell r="F2336" t="str">
            <v>China_Central</v>
          </cell>
          <cell r="G2336" t="str">
            <v>H9N2</v>
          </cell>
          <cell r="H2336">
            <v>2008</v>
          </cell>
          <cell r="I2336" t="str">
            <v>A/chicken/Henan/321/2008</v>
          </cell>
          <cell r="J2336">
            <v>39647</v>
          </cell>
          <cell r="K2336" t="str">
            <v>Poultry</v>
          </cell>
          <cell r="L2336" t="str">
            <v>Poultry</v>
          </cell>
          <cell r="M2336" t="str">
            <v>Domestic animal</v>
          </cell>
          <cell r="N2336" t="str">
            <v>Domestic</v>
          </cell>
          <cell r="O2336" t="str">
            <v>Chicken</v>
          </cell>
        </row>
        <row r="2337">
          <cell r="A2337" t="str">
            <v>KF746876</v>
          </cell>
          <cell r="B2337">
            <v>4</v>
          </cell>
          <cell r="C2337" t="str">
            <v>Avian</v>
          </cell>
          <cell r="D2337" t="str">
            <v>chicken</v>
          </cell>
          <cell r="E2337" t="str">
            <v>China</v>
          </cell>
          <cell r="F2337" t="str">
            <v>E_Asia_E_China</v>
          </cell>
          <cell r="G2337" t="str">
            <v>H9N2</v>
          </cell>
          <cell r="H2337">
            <v>2010</v>
          </cell>
          <cell r="I2337" t="str">
            <v>A/chicken/Beijing/243/2010</v>
          </cell>
          <cell r="J2337">
            <v>40319</v>
          </cell>
          <cell r="K2337" t="str">
            <v>Poultry</v>
          </cell>
          <cell r="L2337" t="str">
            <v>Poultry</v>
          </cell>
          <cell r="M2337" t="str">
            <v>Domestic animal</v>
          </cell>
          <cell r="N2337" t="str">
            <v>Domestic</v>
          </cell>
          <cell r="O2337" t="str">
            <v>Chicken</v>
          </cell>
        </row>
        <row r="2338">
          <cell r="A2338" t="str">
            <v>KF800938</v>
          </cell>
          <cell r="B2338">
            <v>4</v>
          </cell>
          <cell r="C2338" t="str">
            <v>Avian</v>
          </cell>
          <cell r="D2338" t="str">
            <v>chicken</v>
          </cell>
          <cell r="E2338" t="str">
            <v>Iran</v>
          </cell>
          <cell r="F2338" t="str">
            <v>Middle_East</v>
          </cell>
          <cell r="G2338" t="str">
            <v>H9N2</v>
          </cell>
          <cell r="H2338">
            <v>2011</v>
          </cell>
          <cell r="I2338" t="str">
            <v>A/chicken/Iran/186/2011</v>
          </cell>
          <cell r="J2338">
            <v>40577</v>
          </cell>
          <cell r="K2338" t="str">
            <v>Poultry</v>
          </cell>
          <cell r="L2338" t="str">
            <v>Poultry</v>
          </cell>
          <cell r="M2338" t="str">
            <v>Domestic animal</v>
          </cell>
          <cell r="N2338" t="str">
            <v>Domestic</v>
          </cell>
          <cell r="O2338" t="str">
            <v>Chicken</v>
          </cell>
        </row>
        <row r="2339">
          <cell r="A2339" t="str">
            <v>KF800939</v>
          </cell>
          <cell r="B2339">
            <v>4</v>
          </cell>
          <cell r="C2339" t="str">
            <v>Avian</v>
          </cell>
          <cell r="D2339" t="str">
            <v>chicken</v>
          </cell>
          <cell r="E2339" t="str">
            <v>Iran</v>
          </cell>
          <cell r="F2339" t="str">
            <v>Middle_East</v>
          </cell>
          <cell r="G2339" t="str">
            <v>H9N2</v>
          </cell>
          <cell r="H2339">
            <v>2011</v>
          </cell>
          <cell r="I2339" t="str">
            <v>A/chicken/Iran/187/2011</v>
          </cell>
          <cell r="J2339">
            <v>40606</v>
          </cell>
          <cell r="K2339" t="str">
            <v>Poultry</v>
          </cell>
          <cell r="L2339" t="str">
            <v>Poultry</v>
          </cell>
          <cell r="M2339" t="str">
            <v>Domestic animal</v>
          </cell>
          <cell r="N2339" t="str">
            <v>Domestic</v>
          </cell>
          <cell r="O2339" t="str">
            <v>Chicken</v>
          </cell>
        </row>
        <row r="2340">
          <cell r="A2340" t="str">
            <v>KF800940</v>
          </cell>
          <cell r="B2340">
            <v>4</v>
          </cell>
          <cell r="C2340" t="str">
            <v>Avian</v>
          </cell>
          <cell r="D2340" t="str">
            <v>chicken</v>
          </cell>
          <cell r="E2340" t="str">
            <v>Iran</v>
          </cell>
          <cell r="F2340" t="str">
            <v>Middle_East</v>
          </cell>
          <cell r="G2340" t="str">
            <v>H9N2</v>
          </cell>
          <cell r="H2340">
            <v>2011</v>
          </cell>
          <cell r="I2340" t="str">
            <v>A/chicken/Iran/189/2011</v>
          </cell>
          <cell r="J2340">
            <v>40699</v>
          </cell>
          <cell r="K2340" t="str">
            <v>Poultry</v>
          </cell>
          <cell r="L2340" t="str">
            <v>Poultry</v>
          </cell>
          <cell r="M2340" t="str">
            <v>Domestic animal</v>
          </cell>
          <cell r="N2340" t="str">
            <v>Domestic</v>
          </cell>
          <cell r="O2340" t="str">
            <v>Chicken</v>
          </cell>
        </row>
        <row r="2341">
          <cell r="A2341" t="str">
            <v>KF800947</v>
          </cell>
          <cell r="B2341">
            <v>4</v>
          </cell>
          <cell r="C2341" t="str">
            <v>Avian</v>
          </cell>
          <cell r="D2341" t="str">
            <v>chicken</v>
          </cell>
          <cell r="E2341" t="str">
            <v>Iran</v>
          </cell>
          <cell r="F2341" t="str">
            <v>Middle_East</v>
          </cell>
          <cell r="G2341" t="str">
            <v>H9N2</v>
          </cell>
          <cell r="H2341">
            <v>1998</v>
          </cell>
          <cell r="I2341" t="str">
            <v>A/chicken/Iran/av1221/1998</v>
          </cell>
          <cell r="J2341">
            <v>35828</v>
          </cell>
          <cell r="K2341" t="str">
            <v>Poultry</v>
          </cell>
          <cell r="L2341" t="str">
            <v>Poultry</v>
          </cell>
          <cell r="M2341" t="str">
            <v>Domestic animal</v>
          </cell>
          <cell r="N2341" t="str">
            <v>Domestic</v>
          </cell>
          <cell r="O2341" t="str">
            <v>Chicken</v>
          </cell>
        </row>
        <row r="2342">
          <cell r="A2342" t="str">
            <v>KF881341</v>
          </cell>
          <cell r="B2342">
            <v>4</v>
          </cell>
          <cell r="C2342" t="str">
            <v>Avian</v>
          </cell>
          <cell r="D2342" t="str">
            <v>chicken</v>
          </cell>
          <cell r="E2342" t="str">
            <v>Egypt</v>
          </cell>
          <cell r="F2342" t="str">
            <v>Middle_East</v>
          </cell>
          <cell r="G2342" t="str">
            <v>H9N2</v>
          </cell>
          <cell r="H2342">
            <v>2012</v>
          </cell>
          <cell r="I2342" t="str">
            <v>A/chicken/Egypt/D5490B/2012</v>
          </cell>
          <cell r="J2342">
            <v>41064</v>
          </cell>
          <cell r="K2342" t="str">
            <v>Poultry</v>
          </cell>
          <cell r="L2342" t="str">
            <v>Poultry</v>
          </cell>
          <cell r="M2342" t="str">
            <v>Domestic animal</v>
          </cell>
          <cell r="N2342" t="str">
            <v>Domestic</v>
          </cell>
          <cell r="O2342" t="str">
            <v>Chicken</v>
          </cell>
        </row>
        <row r="2343">
          <cell r="A2343" t="str">
            <v>KF881370</v>
          </cell>
          <cell r="B2343">
            <v>4</v>
          </cell>
          <cell r="C2343" t="str">
            <v>Avian</v>
          </cell>
          <cell r="D2343" t="str">
            <v>chicken</v>
          </cell>
          <cell r="E2343" t="str">
            <v>Egypt</v>
          </cell>
          <cell r="F2343" t="str">
            <v>Middle_East</v>
          </cell>
          <cell r="G2343" t="str">
            <v>H9N2</v>
          </cell>
          <cell r="H2343">
            <v>2013</v>
          </cell>
          <cell r="I2343" t="str">
            <v>A/chicken/Egypt/D7663C/2013</v>
          </cell>
          <cell r="J2343">
            <v>41373</v>
          </cell>
          <cell r="K2343" t="str">
            <v>Poultry</v>
          </cell>
          <cell r="L2343" t="str">
            <v>Poultry</v>
          </cell>
          <cell r="M2343" t="str">
            <v>Domestic animal</v>
          </cell>
          <cell r="N2343" t="str">
            <v>Domestic</v>
          </cell>
          <cell r="O2343" t="str">
            <v>Chicken</v>
          </cell>
        </row>
        <row r="2344">
          <cell r="A2344" t="str">
            <v>KF881378</v>
          </cell>
          <cell r="B2344">
            <v>4</v>
          </cell>
          <cell r="C2344" t="str">
            <v>Avian</v>
          </cell>
          <cell r="D2344" t="str">
            <v>chicken</v>
          </cell>
          <cell r="E2344" t="str">
            <v>Egypt</v>
          </cell>
          <cell r="F2344" t="str">
            <v>Middle_East</v>
          </cell>
          <cell r="G2344" t="str">
            <v>H9N2</v>
          </cell>
          <cell r="H2344">
            <v>2013</v>
          </cell>
          <cell r="I2344" t="str">
            <v>A/chicken/Egypt/F7297B/2013</v>
          </cell>
          <cell r="J2344">
            <v>41310</v>
          </cell>
          <cell r="K2344" t="str">
            <v>Poultry</v>
          </cell>
          <cell r="L2344" t="str">
            <v>Poultry</v>
          </cell>
          <cell r="M2344" t="str">
            <v>Domestic animal</v>
          </cell>
          <cell r="N2344" t="str">
            <v>Domestic</v>
          </cell>
          <cell r="O2344" t="str">
            <v>Chicken</v>
          </cell>
        </row>
        <row r="2345">
          <cell r="A2345" t="str">
            <v>KF881386</v>
          </cell>
          <cell r="B2345">
            <v>4</v>
          </cell>
          <cell r="C2345" t="str">
            <v>Avian</v>
          </cell>
          <cell r="D2345" t="str">
            <v>chicken</v>
          </cell>
          <cell r="E2345" t="str">
            <v>Egypt</v>
          </cell>
          <cell r="F2345" t="str">
            <v>Middle_East</v>
          </cell>
          <cell r="G2345" t="str">
            <v>H9N2</v>
          </cell>
          <cell r="H2345">
            <v>2013</v>
          </cell>
          <cell r="I2345" t="str">
            <v>A/chicken/Egypt/S7025E/2013</v>
          </cell>
          <cell r="J2345">
            <v>41276</v>
          </cell>
          <cell r="K2345" t="str">
            <v>Poultry</v>
          </cell>
          <cell r="L2345" t="str">
            <v>Poultry</v>
          </cell>
          <cell r="M2345" t="str">
            <v>Domestic animal</v>
          </cell>
          <cell r="N2345" t="str">
            <v>Domestic</v>
          </cell>
          <cell r="O2345" t="str">
            <v>Chicken</v>
          </cell>
        </row>
        <row r="2346">
          <cell r="A2346" t="str">
            <v>KF881394</v>
          </cell>
          <cell r="B2346">
            <v>4</v>
          </cell>
          <cell r="C2346" t="str">
            <v>Avian</v>
          </cell>
          <cell r="D2346" t="str">
            <v>chicken</v>
          </cell>
          <cell r="E2346" t="str">
            <v>Egypt</v>
          </cell>
          <cell r="F2346" t="str">
            <v>Middle_East</v>
          </cell>
          <cell r="G2346" t="str">
            <v>H9N2</v>
          </cell>
          <cell r="H2346">
            <v>2012</v>
          </cell>
          <cell r="I2346" t="str">
            <v>A/chicken/Egypt/S5018D/2012</v>
          </cell>
          <cell r="J2346">
            <v>40993</v>
          </cell>
          <cell r="K2346" t="str">
            <v>Poultry</v>
          </cell>
          <cell r="L2346" t="str">
            <v>Poultry</v>
          </cell>
          <cell r="M2346" t="str">
            <v>Domestic animal</v>
          </cell>
          <cell r="N2346" t="str">
            <v>Domestic</v>
          </cell>
          <cell r="O2346" t="str">
            <v>Chicken</v>
          </cell>
        </row>
        <row r="2347">
          <cell r="A2347" t="str">
            <v>KF881459</v>
          </cell>
          <cell r="B2347">
            <v>4</v>
          </cell>
          <cell r="C2347" t="str">
            <v>Avian</v>
          </cell>
          <cell r="D2347" t="str">
            <v>chicken</v>
          </cell>
          <cell r="E2347" t="str">
            <v>Egypt</v>
          </cell>
          <cell r="F2347" t="str">
            <v>Middle_East</v>
          </cell>
          <cell r="G2347" t="str">
            <v>H9N2</v>
          </cell>
          <cell r="H2347">
            <v>2013</v>
          </cell>
          <cell r="I2347" t="str">
            <v>A/chicken/Egypt/S7404/2013</v>
          </cell>
          <cell r="J2347">
            <v>41323</v>
          </cell>
          <cell r="K2347" t="str">
            <v>Poultry</v>
          </cell>
          <cell r="L2347" t="str">
            <v>Poultry</v>
          </cell>
          <cell r="M2347" t="str">
            <v>Domestic animal</v>
          </cell>
          <cell r="N2347" t="str">
            <v>Domestic</v>
          </cell>
          <cell r="O2347" t="str">
            <v>Chicken</v>
          </cell>
        </row>
        <row r="2348">
          <cell r="A2348" t="str">
            <v>KF881475</v>
          </cell>
          <cell r="B2348">
            <v>4</v>
          </cell>
          <cell r="C2348" t="str">
            <v>Avian</v>
          </cell>
          <cell r="D2348" t="str">
            <v>chicken</v>
          </cell>
          <cell r="E2348" t="str">
            <v>Egypt</v>
          </cell>
          <cell r="F2348" t="str">
            <v>Middle_East</v>
          </cell>
          <cell r="G2348" t="str">
            <v>H9N2</v>
          </cell>
          <cell r="H2348">
            <v>2012</v>
          </cell>
          <cell r="I2348" t="str">
            <v>A/chicken/Egypt/S5440E/2012</v>
          </cell>
          <cell r="J2348">
            <v>41055</v>
          </cell>
          <cell r="K2348" t="str">
            <v>Poultry</v>
          </cell>
          <cell r="L2348" t="str">
            <v>Poultry</v>
          </cell>
          <cell r="M2348" t="str">
            <v>Domestic animal</v>
          </cell>
          <cell r="N2348" t="str">
            <v>Domestic</v>
          </cell>
          <cell r="O2348" t="str">
            <v>Chicken</v>
          </cell>
        </row>
        <row r="2349">
          <cell r="A2349" t="str">
            <v>KF881483</v>
          </cell>
          <cell r="B2349">
            <v>4</v>
          </cell>
          <cell r="C2349" t="str">
            <v>Avian</v>
          </cell>
          <cell r="D2349" t="str">
            <v>chicken</v>
          </cell>
          <cell r="E2349" t="str">
            <v>Egypt</v>
          </cell>
          <cell r="F2349" t="str">
            <v>Middle_East</v>
          </cell>
          <cell r="G2349" t="str">
            <v>H9N2</v>
          </cell>
          <cell r="H2349">
            <v>2012</v>
          </cell>
          <cell r="I2349" t="str">
            <v>A/chicken/Egypt/S5018C/2012</v>
          </cell>
          <cell r="J2349">
            <v>40993</v>
          </cell>
          <cell r="K2349" t="str">
            <v>Poultry</v>
          </cell>
          <cell r="L2349" t="str">
            <v>Poultry</v>
          </cell>
          <cell r="M2349" t="str">
            <v>Domestic animal</v>
          </cell>
          <cell r="N2349" t="str">
            <v>Domestic</v>
          </cell>
          <cell r="O2349" t="str">
            <v>Chicken</v>
          </cell>
        </row>
        <row r="2350">
          <cell r="A2350" t="str">
            <v>KF881553</v>
          </cell>
          <cell r="B2350">
            <v>4</v>
          </cell>
          <cell r="C2350" t="str">
            <v>Avian</v>
          </cell>
          <cell r="D2350" t="str">
            <v>chicken</v>
          </cell>
          <cell r="E2350" t="str">
            <v>Egypt</v>
          </cell>
          <cell r="F2350" t="str">
            <v>Middle_East</v>
          </cell>
          <cell r="G2350" t="str">
            <v>H9N2</v>
          </cell>
          <cell r="H2350">
            <v>2013</v>
          </cell>
          <cell r="I2350" t="str">
            <v>A/chicken/Egypt/D7436C/2013</v>
          </cell>
          <cell r="J2350">
            <v>41332</v>
          </cell>
          <cell r="K2350" t="str">
            <v>Poultry</v>
          </cell>
          <cell r="L2350" t="str">
            <v>Poultry</v>
          </cell>
          <cell r="M2350" t="str">
            <v>Domestic animal</v>
          </cell>
          <cell r="N2350" t="str">
            <v>Domestic</v>
          </cell>
          <cell r="O2350" t="str">
            <v>Chicken</v>
          </cell>
        </row>
        <row r="2351">
          <cell r="A2351" t="str">
            <v>KF881574</v>
          </cell>
          <cell r="B2351">
            <v>4</v>
          </cell>
          <cell r="C2351" t="str">
            <v>Avian</v>
          </cell>
          <cell r="D2351" t="str">
            <v>chicken</v>
          </cell>
          <cell r="E2351" t="str">
            <v>Egypt</v>
          </cell>
          <cell r="F2351" t="str">
            <v>Middle_East</v>
          </cell>
          <cell r="G2351" t="str">
            <v>H9N2</v>
          </cell>
          <cell r="H2351">
            <v>2012</v>
          </cell>
          <cell r="I2351" t="str">
            <v>A/chicken/Egypt/S5442C/2012</v>
          </cell>
          <cell r="J2351">
            <v>41055</v>
          </cell>
          <cell r="K2351" t="str">
            <v>Poultry</v>
          </cell>
          <cell r="L2351" t="str">
            <v>Poultry</v>
          </cell>
          <cell r="M2351" t="str">
            <v>Domestic animal</v>
          </cell>
          <cell r="N2351" t="str">
            <v>Domestic</v>
          </cell>
          <cell r="O2351" t="str">
            <v>Chicken</v>
          </cell>
        </row>
        <row r="2352">
          <cell r="A2352" t="str">
            <v>KF881640</v>
          </cell>
          <cell r="B2352">
            <v>4</v>
          </cell>
          <cell r="C2352" t="str">
            <v>Avian</v>
          </cell>
          <cell r="D2352" t="str">
            <v>chicken</v>
          </cell>
          <cell r="E2352" t="str">
            <v>Egypt</v>
          </cell>
          <cell r="F2352" t="str">
            <v>Middle_East</v>
          </cell>
          <cell r="G2352" t="str">
            <v>H9N2</v>
          </cell>
          <cell r="H2352">
            <v>2013</v>
          </cell>
          <cell r="I2352" t="str">
            <v>A/chicken/Egypt/S7022D/2013</v>
          </cell>
          <cell r="J2352">
            <v>41276</v>
          </cell>
          <cell r="K2352" t="str">
            <v>Poultry</v>
          </cell>
          <cell r="L2352" t="str">
            <v>Poultry</v>
          </cell>
          <cell r="M2352" t="str">
            <v>Domestic animal</v>
          </cell>
          <cell r="N2352" t="str">
            <v>Domestic</v>
          </cell>
          <cell r="O2352" t="str">
            <v>Chicken</v>
          </cell>
        </row>
        <row r="2353">
          <cell r="A2353" t="str">
            <v>KF881732</v>
          </cell>
          <cell r="B2353">
            <v>4</v>
          </cell>
          <cell r="C2353" t="str">
            <v>Avian</v>
          </cell>
          <cell r="D2353" t="str">
            <v>chicken</v>
          </cell>
          <cell r="E2353" t="str">
            <v>Egypt</v>
          </cell>
          <cell r="F2353" t="str">
            <v>Middle_East</v>
          </cell>
          <cell r="G2353" t="str">
            <v>H9N2</v>
          </cell>
          <cell r="H2353">
            <v>2012</v>
          </cell>
          <cell r="I2353" t="str">
            <v>A/chicken/Egypt/S5442E/2012</v>
          </cell>
          <cell r="J2353">
            <v>41055</v>
          </cell>
          <cell r="K2353" t="str">
            <v>Poultry</v>
          </cell>
          <cell r="L2353" t="str">
            <v>Poultry</v>
          </cell>
          <cell r="M2353" t="str">
            <v>Domestic animal</v>
          </cell>
          <cell r="N2353" t="str">
            <v>Domestic</v>
          </cell>
          <cell r="O2353" t="str">
            <v>Chicken</v>
          </cell>
        </row>
        <row r="2354">
          <cell r="A2354" t="str">
            <v>KF918708</v>
          </cell>
          <cell r="B2354">
            <v>4</v>
          </cell>
          <cell r="C2354" t="str">
            <v>Avian</v>
          </cell>
          <cell r="D2354" t="str">
            <v>chicken</v>
          </cell>
          <cell r="E2354" t="str">
            <v>Israel</v>
          </cell>
          <cell r="F2354" t="str">
            <v>Middle_East</v>
          </cell>
          <cell r="G2354" t="str">
            <v>H9N2</v>
          </cell>
          <cell r="H2354">
            <v>2013</v>
          </cell>
          <cell r="I2354" t="str">
            <v>A/chicken/Israel/502/2013</v>
          </cell>
          <cell r="J2354" t="str">
            <v>2013/04/</v>
          </cell>
          <cell r="K2354" t="str">
            <v>Poultry</v>
          </cell>
          <cell r="L2354" t="str">
            <v>Poultry</v>
          </cell>
          <cell r="M2354" t="str">
            <v>Domestic animal</v>
          </cell>
          <cell r="N2354" t="str">
            <v>Domestic</v>
          </cell>
          <cell r="O2354" t="str">
            <v>Chicken</v>
          </cell>
        </row>
        <row r="2355">
          <cell r="A2355" t="str">
            <v>KF918709</v>
          </cell>
          <cell r="B2355">
            <v>4</v>
          </cell>
          <cell r="C2355" t="str">
            <v>Avian</v>
          </cell>
          <cell r="D2355" t="str">
            <v>chicken</v>
          </cell>
          <cell r="E2355" t="str">
            <v>Israel</v>
          </cell>
          <cell r="F2355" t="str">
            <v>Middle_East</v>
          </cell>
          <cell r="G2355" t="str">
            <v>H9N2</v>
          </cell>
          <cell r="H2355">
            <v>2013</v>
          </cell>
          <cell r="I2355" t="str">
            <v>A/chicken/Israel/74/2013</v>
          </cell>
          <cell r="J2355" t="str">
            <v>2013/01/</v>
          </cell>
          <cell r="K2355" t="str">
            <v>Poultry</v>
          </cell>
          <cell r="L2355" t="str">
            <v>Poultry</v>
          </cell>
          <cell r="M2355" t="str">
            <v>Domestic animal</v>
          </cell>
          <cell r="N2355" t="str">
            <v>Domestic</v>
          </cell>
          <cell r="O2355" t="str">
            <v>Chicken</v>
          </cell>
        </row>
        <row r="2356">
          <cell r="A2356" t="str">
            <v>KF971949</v>
          </cell>
          <cell r="B2356">
            <v>4</v>
          </cell>
          <cell r="C2356" t="str">
            <v>Avian</v>
          </cell>
          <cell r="D2356" t="str">
            <v>wild waterfowl</v>
          </cell>
          <cell r="E2356" t="str">
            <v>China</v>
          </cell>
          <cell r="F2356" t="str">
            <v>China_Central</v>
          </cell>
          <cell r="G2356" t="str">
            <v>H9N2</v>
          </cell>
          <cell r="H2356">
            <v>2011</v>
          </cell>
          <cell r="I2356" t="str">
            <v>A/wild waterfowl/Dongting/C2032/2011</v>
          </cell>
          <cell r="J2356">
            <v>40848</v>
          </cell>
          <cell r="K2356" t="str">
            <v>Anseriformes</v>
          </cell>
          <cell r="L2356" t="str">
            <v>Anseriformes</v>
          </cell>
          <cell r="M2356" t="str">
            <v>Wild bird</v>
          </cell>
          <cell r="N2356" t="str">
            <v>Wild</v>
          </cell>
          <cell r="O2356" t="str">
            <v>Anseriformes</v>
          </cell>
        </row>
        <row r="2357">
          <cell r="A2357" t="str">
            <v>KF971957</v>
          </cell>
          <cell r="B2357">
            <v>4</v>
          </cell>
          <cell r="C2357" t="str">
            <v>Avian</v>
          </cell>
          <cell r="D2357" t="str">
            <v>wild waterfowl</v>
          </cell>
          <cell r="E2357" t="str">
            <v>China</v>
          </cell>
          <cell r="F2357" t="str">
            <v>China_Central</v>
          </cell>
          <cell r="G2357" t="str">
            <v>H9N2</v>
          </cell>
          <cell r="H2357">
            <v>2011</v>
          </cell>
          <cell r="I2357" t="str">
            <v>A/wild waterfowl/Dongting/2123/2011</v>
          </cell>
          <cell r="J2357">
            <v>40848</v>
          </cell>
          <cell r="K2357" t="str">
            <v>Anseriformes</v>
          </cell>
          <cell r="L2357" t="str">
            <v>Anseriformes</v>
          </cell>
          <cell r="M2357" t="str">
            <v>Wild bird</v>
          </cell>
          <cell r="N2357" t="str">
            <v>Wild</v>
          </cell>
          <cell r="O2357" t="str">
            <v>Anseriformes</v>
          </cell>
        </row>
        <row r="2358">
          <cell r="A2358" t="str">
            <v>KF971965</v>
          </cell>
          <cell r="B2358">
            <v>4</v>
          </cell>
          <cell r="C2358" t="str">
            <v>Avian</v>
          </cell>
          <cell r="D2358" t="str">
            <v>wild waterfowl</v>
          </cell>
          <cell r="E2358" t="str">
            <v>China</v>
          </cell>
          <cell r="F2358" t="str">
            <v>China_Central</v>
          </cell>
          <cell r="G2358" t="str">
            <v>H9N2</v>
          </cell>
          <cell r="H2358">
            <v>2011</v>
          </cell>
          <cell r="I2358" t="str">
            <v>A/wild waterfowl/Dongting/C2148/2011</v>
          </cell>
          <cell r="J2358">
            <v>40848</v>
          </cell>
          <cell r="K2358" t="str">
            <v>Anseriformes</v>
          </cell>
          <cell r="L2358" t="str">
            <v>Anseriformes</v>
          </cell>
          <cell r="M2358" t="str">
            <v>Wild bird</v>
          </cell>
          <cell r="N2358" t="str">
            <v>Wild</v>
          </cell>
          <cell r="O2358" t="str">
            <v>Anseriformes</v>
          </cell>
        </row>
        <row r="2359">
          <cell r="A2359" t="str">
            <v>KF971973</v>
          </cell>
          <cell r="B2359">
            <v>4</v>
          </cell>
          <cell r="C2359" t="str">
            <v>Avian</v>
          </cell>
          <cell r="D2359" t="str">
            <v>wild waterfowl</v>
          </cell>
          <cell r="E2359" t="str">
            <v>China</v>
          </cell>
          <cell r="F2359" t="str">
            <v>China_Central</v>
          </cell>
          <cell r="G2359" t="str">
            <v>H9N2</v>
          </cell>
          <cell r="H2359">
            <v>2011</v>
          </cell>
          <cell r="I2359" t="str">
            <v>A/wild waterfowl/Dongting/C2149/2011</v>
          </cell>
          <cell r="J2359">
            <v>40848</v>
          </cell>
          <cell r="K2359" t="str">
            <v>Anseriformes</v>
          </cell>
          <cell r="L2359" t="str">
            <v>Anseriformes</v>
          </cell>
          <cell r="M2359" t="str">
            <v>Wild bird</v>
          </cell>
          <cell r="N2359" t="str">
            <v>Wild</v>
          </cell>
          <cell r="O2359" t="str">
            <v>Anseriformes</v>
          </cell>
        </row>
        <row r="2360">
          <cell r="A2360" t="str">
            <v>KF971981</v>
          </cell>
          <cell r="B2360">
            <v>4</v>
          </cell>
          <cell r="C2360" t="str">
            <v>Avian</v>
          </cell>
          <cell r="D2360" t="str">
            <v>wild waterfowl</v>
          </cell>
          <cell r="E2360" t="str">
            <v>China</v>
          </cell>
          <cell r="F2360" t="str">
            <v>China_Central</v>
          </cell>
          <cell r="G2360" t="str">
            <v>H9N2</v>
          </cell>
          <cell r="H2360">
            <v>2011</v>
          </cell>
          <cell r="I2360" t="str">
            <v>A/wild waterfowl/Dongting/C2150/2011</v>
          </cell>
          <cell r="J2360">
            <v>40848</v>
          </cell>
          <cell r="K2360" t="str">
            <v>Anseriformes</v>
          </cell>
          <cell r="L2360" t="str">
            <v>Anseriformes</v>
          </cell>
          <cell r="M2360" t="str">
            <v>Wild bird</v>
          </cell>
          <cell r="N2360" t="str">
            <v>Wild</v>
          </cell>
          <cell r="O2360" t="str">
            <v>Anseriformes</v>
          </cell>
        </row>
        <row r="2361">
          <cell r="A2361" t="str">
            <v>KF971989</v>
          </cell>
          <cell r="B2361">
            <v>4</v>
          </cell>
          <cell r="C2361" t="str">
            <v>Avian</v>
          </cell>
          <cell r="D2361" t="str">
            <v>wild waterfowl</v>
          </cell>
          <cell r="E2361" t="str">
            <v>China</v>
          </cell>
          <cell r="F2361" t="str">
            <v>China_Central</v>
          </cell>
          <cell r="G2361" t="str">
            <v>H9N2</v>
          </cell>
          <cell r="H2361">
            <v>2011</v>
          </cell>
          <cell r="I2361" t="str">
            <v>A/wild waterfowl/Dongting/C2203/2011</v>
          </cell>
          <cell r="J2361">
            <v>40848</v>
          </cell>
          <cell r="K2361" t="str">
            <v>Anseriformes</v>
          </cell>
          <cell r="L2361" t="str">
            <v>Anseriformes</v>
          </cell>
          <cell r="M2361" t="str">
            <v>Wild bird</v>
          </cell>
          <cell r="N2361" t="str">
            <v>Wild</v>
          </cell>
          <cell r="O2361" t="str">
            <v>Anseriformes</v>
          </cell>
        </row>
        <row r="2362">
          <cell r="A2362" t="str">
            <v>KF971997</v>
          </cell>
          <cell r="B2362">
            <v>4</v>
          </cell>
          <cell r="C2362" t="str">
            <v>Avian</v>
          </cell>
          <cell r="D2362" t="str">
            <v>wild waterfowl</v>
          </cell>
          <cell r="E2362" t="str">
            <v>China</v>
          </cell>
          <cell r="F2362" t="str">
            <v>China_Central</v>
          </cell>
          <cell r="G2362" t="str">
            <v>H9N2</v>
          </cell>
          <cell r="H2362">
            <v>2011</v>
          </cell>
          <cell r="I2362" t="str">
            <v>A/wild waterfowl/Dongting/C3109 /2011</v>
          </cell>
          <cell r="J2362">
            <v>40848</v>
          </cell>
          <cell r="K2362" t="str">
            <v>Anseriformes</v>
          </cell>
          <cell r="L2362" t="str">
            <v>Anseriformes</v>
          </cell>
          <cell r="M2362" t="str">
            <v>Wild bird</v>
          </cell>
          <cell r="N2362" t="str">
            <v>Wild</v>
          </cell>
          <cell r="O2362" t="str">
            <v>Anseriformes</v>
          </cell>
        </row>
        <row r="2363">
          <cell r="A2363" t="str">
            <v>KF972005</v>
          </cell>
          <cell r="B2363">
            <v>4</v>
          </cell>
          <cell r="C2363" t="str">
            <v>Avian</v>
          </cell>
          <cell r="D2363" t="str">
            <v>wild waterfowl</v>
          </cell>
          <cell r="E2363" t="str">
            <v>China</v>
          </cell>
          <cell r="F2363" t="str">
            <v>China_Central</v>
          </cell>
          <cell r="G2363" t="str">
            <v>H9N2</v>
          </cell>
          <cell r="H2363">
            <v>2012</v>
          </cell>
          <cell r="I2363" t="str">
            <v>A/wild waterfowl/Dongting/C4296/2012</v>
          </cell>
          <cell r="J2363">
            <v>40969</v>
          </cell>
          <cell r="K2363" t="str">
            <v>Anseriformes</v>
          </cell>
          <cell r="L2363" t="str">
            <v>Anseriformes</v>
          </cell>
          <cell r="M2363" t="str">
            <v>Wild bird</v>
          </cell>
          <cell r="N2363" t="str">
            <v>Wild</v>
          </cell>
          <cell r="O2363" t="str">
            <v>Anseriformes</v>
          </cell>
        </row>
        <row r="2364">
          <cell r="A2364" t="str">
            <v>KF972013</v>
          </cell>
          <cell r="B2364">
            <v>4</v>
          </cell>
          <cell r="C2364" t="str">
            <v>Avian</v>
          </cell>
          <cell r="D2364" t="str">
            <v>wild waterfowl</v>
          </cell>
          <cell r="E2364" t="str">
            <v>China</v>
          </cell>
          <cell r="F2364" t="str">
            <v>China_Central</v>
          </cell>
          <cell r="G2364" t="str">
            <v>H9N2</v>
          </cell>
          <cell r="H2364">
            <v>2012</v>
          </cell>
          <cell r="I2364" t="str">
            <v>A/wild waterfowl/Dongting/C4316/2012</v>
          </cell>
          <cell r="J2364">
            <v>40969</v>
          </cell>
          <cell r="K2364" t="str">
            <v>Anseriformes</v>
          </cell>
          <cell r="L2364" t="str">
            <v>Anseriformes</v>
          </cell>
          <cell r="M2364" t="str">
            <v>Wild bird</v>
          </cell>
          <cell r="N2364" t="str">
            <v>Wild</v>
          </cell>
          <cell r="O2364" t="str">
            <v>Anseriformes</v>
          </cell>
        </row>
        <row r="2365">
          <cell r="A2365" t="str">
            <v>KF972021</v>
          </cell>
          <cell r="B2365">
            <v>4</v>
          </cell>
          <cell r="C2365" t="str">
            <v>Avian</v>
          </cell>
          <cell r="D2365" t="str">
            <v>wild waterfowl</v>
          </cell>
          <cell r="E2365" t="str">
            <v>China</v>
          </cell>
          <cell r="F2365" t="str">
            <v>China_Central</v>
          </cell>
          <cell r="G2365" t="str">
            <v>H9N2</v>
          </cell>
          <cell r="H2365">
            <v>2012</v>
          </cell>
          <cell r="I2365" t="str">
            <v>A/wild waterfowl/Dongting/C4317/2012</v>
          </cell>
          <cell r="J2365">
            <v>40969</v>
          </cell>
          <cell r="K2365" t="str">
            <v>Anseriformes</v>
          </cell>
          <cell r="L2365" t="str">
            <v>Anseriformes</v>
          </cell>
          <cell r="M2365" t="str">
            <v>Wild bird</v>
          </cell>
          <cell r="N2365" t="str">
            <v>Wild</v>
          </cell>
          <cell r="O2365" t="str">
            <v>Anseriformes</v>
          </cell>
        </row>
        <row r="2366">
          <cell r="A2366" t="str">
            <v>KF972029</v>
          </cell>
          <cell r="B2366">
            <v>4</v>
          </cell>
          <cell r="C2366" t="str">
            <v>Avian</v>
          </cell>
          <cell r="D2366" t="str">
            <v>wild waterfowl</v>
          </cell>
          <cell r="E2366" t="str">
            <v>China</v>
          </cell>
          <cell r="F2366" t="str">
            <v>China_Central</v>
          </cell>
          <cell r="G2366" t="str">
            <v>H9N2</v>
          </cell>
          <cell r="H2366">
            <v>2012</v>
          </cell>
          <cell r="I2366" t="str">
            <v>A/wild waterfowl/Dongting/C4326/2012</v>
          </cell>
          <cell r="J2366">
            <v>40969</v>
          </cell>
          <cell r="K2366" t="str">
            <v>Anseriformes</v>
          </cell>
          <cell r="L2366" t="str">
            <v>Anseriformes</v>
          </cell>
          <cell r="M2366" t="str">
            <v>Wild bird</v>
          </cell>
          <cell r="N2366" t="str">
            <v>Wild</v>
          </cell>
          <cell r="O2366" t="str">
            <v>Anseriformes</v>
          </cell>
        </row>
        <row r="2367">
          <cell r="A2367" t="str">
            <v>KF972037</v>
          </cell>
          <cell r="B2367">
            <v>4</v>
          </cell>
          <cell r="C2367" t="str">
            <v>Avian</v>
          </cell>
          <cell r="D2367" t="str">
            <v>wild waterfowl</v>
          </cell>
          <cell r="E2367" t="str">
            <v>China</v>
          </cell>
          <cell r="F2367" t="str">
            <v>China_Central</v>
          </cell>
          <cell r="G2367" t="str">
            <v>H9N2</v>
          </cell>
          <cell r="H2367">
            <v>2012</v>
          </cell>
          <cell r="I2367" t="str">
            <v>A/wild waterfowl/Dongting/C4327/2012</v>
          </cell>
          <cell r="J2367">
            <v>40969</v>
          </cell>
          <cell r="K2367" t="str">
            <v>Anseriformes</v>
          </cell>
          <cell r="L2367" t="str">
            <v>Anseriformes</v>
          </cell>
          <cell r="M2367" t="str">
            <v>Wild bird</v>
          </cell>
          <cell r="N2367" t="str">
            <v>Wild</v>
          </cell>
          <cell r="O2367" t="str">
            <v>Anseriformes</v>
          </cell>
        </row>
        <row r="2368">
          <cell r="A2368" t="str">
            <v>KF972045</v>
          </cell>
          <cell r="B2368">
            <v>4</v>
          </cell>
          <cell r="C2368" t="str">
            <v>Avian</v>
          </cell>
          <cell r="D2368" t="str">
            <v>wild waterfowl</v>
          </cell>
          <cell r="E2368" t="str">
            <v>China</v>
          </cell>
          <cell r="F2368" t="str">
            <v>China_Central</v>
          </cell>
          <cell r="G2368" t="str">
            <v>H9N2</v>
          </cell>
          <cell r="H2368">
            <v>2012</v>
          </cell>
          <cell r="I2368" t="str">
            <v>A/wild waterfowl/Dongting/C4329/2012</v>
          </cell>
          <cell r="J2368">
            <v>40969</v>
          </cell>
          <cell r="K2368" t="str">
            <v>Anseriformes</v>
          </cell>
          <cell r="L2368" t="str">
            <v>Anseriformes</v>
          </cell>
          <cell r="M2368" t="str">
            <v>Wild bird</v>
          </cell>
          <cell r="N2368" t="str">
            <v>Wild</v>
          </cell>
          <cell r="O2368" t="str">
            <v>Anseriformes</v>
          </cell>
        </row>
        <row r="2369">
          <cell r="A2369" t="str">
            <v>KF972053</v>
          </cell>
          <cell r="B2369">
            <v>4</v>
          </cell>
          <cell r="C2369" t="str">
            <v>Avian</v>
          </cell>
          <cell r="D2369" t="str">
            <v>wild waterfowl</v>
          </cell>
          <cell r="E2369" t="str">
            <v>China</v>
          </cell>
          <cell r="F2369" t="str">
            <v>China_Central</v>
          </cell>
          <cell r="G2369" t="str">
            <v>H9N2</v>
          </cell>
          <cell r="H2369">
            <v>2012</v>
          </cell>
          <cell r="I2369" t="str">
            <v>A/wild waterfowl/Dongting/C4429/2012</v>
          </cell>
          <cell r="J2369">
            <v>40969</v>
          </cell>
          <cell r="K2369" t="str">
            <v>Anseriformes</v>
          </cell>
          <cell r="L2369" t="str">
            <v>Anseriformes</v>
          </cell>
          <cell r="M2369" t="str">
            <v>Wild bird</v>
          </cell>
          <cell r="N2369" t="str">
            <v>Wild</v>
          </cell>
          <cell r="O2369" t="str">
            <v>Anseriformes</v>
          </cell>
        </row>
        <row r="2370">
          <cell r="A2370" t="str">
            <v>KF972061</v>
          </cell>
          <cell r="B2370">
            <v>4</v>
          </cell>
          <cell r="C2370" t="str">
            <v>Avian</v>
          </cell>
          <cell r="D2370" t="str">
            <v>wild waterfowl</v>
          </cell>
          <cell r="E2370" t="str">
            <v>China</v>
          </cell>
          <cell r="F2370" t="str">
            <v>China_Central</v>
          </cell>
          <cell r="G2370" t="str">
            <v>H9N2</v>
          </cell>
          <cell r="H2370">
            <v>2012</v>
          </cell>
          <cell r="I2370" t="str">
            <v>A/wild waterfowl/Dongting/C4430/2012</v>
          </cell>
          <cell r="J2370">
            <v>40969</v>
          </cell>
          <cell r="K2370" t="str">
            <v>Anseriformes</v>
          </cell>
          <cell r="L2370" t="str">
            <v>Anseriformes</v>
          </cell>
          <cell r="M2370" t="str">
            <v>Wild bird</v>
          </cell>
          <cell r="N2370" t="str">
            <v>Wild</v>
          </cell>
          <cell r="O2370" t="str">
            <v>Anseriformes</v>
          </cell>
        </row>
        <row r="2371">
          <cell r="A2371" t="str">
            <v>KF972069</v>
          </cell>
          <cell r="B2371">
            <v>4</v>
          </cell>
          <cell r="C2371" t="str">
            <v>Avian</v>
          </cell>
          <cell r="D2371" t="str">
            <v>wild waterfowl</v>
          </cell>
          <cell r="E2371" t="str">
            <v>China</v>
          </cell>
          <cell r="F2371" t="str">
            <v>China_Central</v>
          </cell>
          <cell r="G2371" t="str">
            <v>H9N2</v>
          </cell>
          <cell r="H2371">
            <v>2012</v>
          </cell>
          <cell r="I2371" t="str">
            <v>A/wild waterfowl/Dongting/PC2539/2012</v>
          </cell>
          <cell r="J2371">
            <v>40969</v>
          </cell>
          <cell r="K2371" t="str">
            <v>Anseriformes</v>
          </cell>
          <cell r="L2371" t="str">
            <v>Anseriformes</v>
          </cell>
          <cell r="M2371" t="str">
            <v>Wild bird</v>
          </cell>
          <cell r="N2371" t="str">
            <v>Wild</v>
          </cell>
          <cell r="O2371" t="str">
            <v>Anseriformes</v>
          </cell>
        </row>
        <row r="2372">
          <cell r="A2372" t="str">
            <v>KF972077</v>
          </cell>
          <cell r="B2372">
            <v>4</v>
          </cell>
          <cell r="C2372" t="str">
            <v>Avian</v>
          </cell>
          <cell r="D2372" t="str">
            <v>wild waterfowl</v>
          </cell>
          <cell r="E2372" t="str">
            <v>China</v>
          </cell>
          <cell r="F2372" t="str">
            <v>China_Central</v>
          </cell>
          <cell r="G2372" t="str">
            <v>H9N2</v>
          </cell>
          <cell r="H2372">
            <v>2012</v>
          </cell>
          <cell r="I2372" t="str">
            <v>A/wild waterfowl/Dongting/PC2540/2012</v>
          </cell>
          <cell r="J2372">
            <v>40969</v>
          </cell>
          <cell r="K2372" t="str">
            <v>Anseriformes</v>
          </cell>
          <cell r="L2372" t="str">
            <v>Anseriformes</v>
          </cell>
          <cell r="M2372" t="str">
            <v>Wild bird</v>
          </cell>
          <cell r="N2372" t="str">
            <v>Wild</v>
          </cell>
          <cell r="O2372" t="str">
            <v>Anseriformes</v>
          </cell>
        </row>
        <row r="2373">
          <cell r="A2373" t="str">
            <v>KF972085</v>
          </cell>
          <cell r="B2373">
            <v>4</v>
          </cell>
          <cell r="C2373" t="str">
            <v>Avian</v>
          </cell>
          <cell r="D2373" t="str">
            <v>wild waterfowl</v>
          </cell>
          <cell r="E2373" t="str">
            <v>China</v>
          </cell>
          <cell r="F2373" t="str">
            <v>China_Central</v>
          </cell>
          <cell r="G2373" t="str">
            <v>H9N2</v>
          </cell>
          <cell r="H2373">
            <v>2012</v>
          </cell>
          <cell r="I2373" t="str">
            <v>A/wild waterfowl/Dongting/PC2553/2012</v>
          </cell>
          <cell r="J2373">
            <v>40969</v>
          </cell>
          <cell r="K2373" t="str">
            <v>Anseriformes</v>
          </cell>
          <cell r="L2373" t="str">
            <v>Anseriformes</v>
          </cell>
          <cell r="M2373" t="str">
            <v>Wild bird</v>
          </cell>
          <cell r="N2373" t="str">
            <v>Wild</v>
          </cell>
          <cell r="O2373" t="str">
            <v>Anseriformes</v>
          </cell>
        </row>
        <row r="2374">
          <cell r="A2374" t="str">
            <v>KF972093</v>
          </cell>
          <cell r="B2374">
            <v>4</v>
          </cell>
          <cell r="C2374" t="str">
            <v>Avian</v>
          </cell>
          <cell r="D2374" t="str">
            <v>wild waterfowl</v>
          </cell>
          <cell r="E2374" t="str">
            <v>China</v>
          </cell>
          <cell r="F2374" t="str">
            <v>China_Central</v>
          </cell>
          <cell r="G2374" t="str">
            <v>H9N2</v>
          </cell>
          <cell r="H2374">
            <v>2012</v>
          </cell>
          <cell r="I2374" t="str">
            <v>A/wild waterfowl/Dongting/PC2559/2012</v>
          </cell>
          <cell r="J2374">
            <v>40969</v>
          </cell>
          <cell r="K2374" t="str">
            <v>Anseriformes</v>
          </cell>
          <cell r="L2374" t="str">
            <v>Anseriformes</v>
          </cell>
          <cell r="M2374" t="str">
            <v>Wild bird</v>
          </cell>
          <cell r="N2374" t="str">
            <v>Wild</v>
          </cell>
          <cell r="O2374" t="str">
            <v>Anseriformes</v>
          </cell>
        </row>
        <row r="2375">
          <cell r="A2375" t="str">
            <v>KF972101</v>
          </cell>
          <cell r="B2375">
            <v>4</v>
          </cell>
          <cell r="C2375" t="str">
            <v>Avian</v>
          </cell>
          <cell r="D2375" t="str">
            <v>wild waterfowl</v>
          </cell>
          <cell r="E2375" t="str">
            <v>China</v>
          </cell>
          <cell r="F2375" t="str">
            <v>China_Central</v>
          </cell>
          <cell r="G2375" t="str">
            <v>H9N2</v>
          </cell>
          <cell r="H2375">
            <v>2012</v>
          </cell>
          <cell r="I2375" t="str">
            <v>A/wild waterfowl/Dongting/PC2560/2012</v>
          </cell>
          <cell r="J2375">
            <v>40969</v>
          </cell>
          <cell r="K2375" t="str">
            <v>Anseriformes</v>
          </cell>
          <cell r="L2375" t="str">
            <v>Anseriformes</v>
          </cell>
          <cell r="M2375" t="str">
            <v>Wild bird</v>
          </cell>
          <cell r="N2375" t="str">
            <v>Wild</v>
          </cell>
          <cell r="O2375" t="str">
            <v>Anseriformes</v>
          </cell>
        </row>
        <row r="2376">
          <cell r="A2376" t="str">
            <v>KF972109</v>
          </cell>
          <cell r="B2376">
            <v>4</v>
          </cell>
          <cell r="C2376" t="str">
            <v>Avian</v>
          </cell>
          <cell r="D2376" t="str">
            <v>wild waterfowl</v>
          </cell>
          <cell r="E2376" t="str">
            <v>China</v>
          </cell>
          <cell r="F2376" t="str">
            <v>China_Central</v>
          </cell>
          <cell r="G2376" t="str">
            <v>H9N2</v>
          </cell>
          <cell r="H2376">
            <v>2012</v>
          </cell>
          <cell r="I2376" t="str">
            <v>A/wild waterfowl/Dongting/PC2562/2012</v>
          </cell>
          <cell r="J2376">
            <v>40969</v>
          </cell>
          <cell r="K2376" t="str">
            <v>Anseriformes</v>
          </cell>
          <cell r="L2376" t="str">
            <v>Anseriformes</v>
          </cell>
          <cell r="M2376" t="str">
            <v>Wild bird</v>
          </cell>
          <cell r="N2376" t="str">
            <v>Wild</v>
          </cell>
          <cell r="O2376" t="str">
            <v>Anseriformes</v>
          </cell>
        </row>
        <row r="2377">
          <cell r="A2377" t="str">
            <v>KF972117</v>
          </cell>
          <cell r="B2377">
            <v>4</v>
          </cell>
          <cell r="C2377" t="str">
            <v>Avian</v>
          </cell>
          <cell r="D2377" t="str">
            <v>wild waterfowl</v>
          </cell>
          <cell r="E2377" t="str">
            <v>China</v>
          </cell>
          <cell r="F2377" t="str">
            <v>China_Central</v>
          </cell>
          <cell r="G2377" t="str">
            <v>H9N2</v>
          </cell>
          <cell r="H2377">
            <v>2012</v>
          </cell>
          <cell r="I2377" t="str">
            <v>A/wild waterfowl/Dongting/PC2574/2012</v>
          </cell>
          <cell r="J2377">
            <v>40969</v>
          </cell>
          <cell r="K2377" t="str">
            <v>Anseriformes</v>
          </cell>
          <cell r="L2377" t="str">
            <v>Anseriformes</v>
          </cell>
          <cell r="M2377" t="str">
            <v>Wild bird</v>
          </cell>
          <cell r="N2377" t="str">
            <v>Wild</v>
          </cell>
          <cell r="O2377" t="str">
            <v>Anseriformes</v>
          </cell>
        </row>
        <row r="2378">
          <cell r="A2378" t="str">
            <v>KF998208</v>
          </cell>
          <cell r="B2378">
            <v>4</v>
          </cell>
          <cell r="C2378" t="str">
            <v>Avian</v>
          </cell>
          <cell r="D2378" t="str">
            <v>chicken</v>
          </cell>
          <cell r="E2378" t="str">
            <v>Egypt</v>
          </cell>
          <cell r="F2378" t="str">
            <v>Middle_East</v>
          </cell>
          <cell r="G2378" t="str">
            <v>H9N2</v>
          </cell>
          <cell r="H2378">
            <v>2012</v>
          </cell>
          <cell r="I2378" t="str">
            <v>A/chicken/Egypt/BSU-FA-K2/2012</v>
          </cell>
          <cell r="J2378">
            <v>40964</v>
          </cell>
          <cell r="K2378" t="str">
            <v>Poultry</v>
          </cell>
          <cell r="L2378" t="str">
            <v>Poultry</v>
          </cell>
          <cell r="M2378" t="str">
            <v>Domestic animal</v>
          </cell>
          <cell r="N2378" t="str">
            <v>Domestic</v>
          </cell>
          <cell r="O2378" t="str">
            <v>Chicken</v>
          </cell>
        </row>
        <row r="2379">
          <cell r="A2379" t="str">
            <v>KF998209</v>
          </cell>
          <cell r="B2379">
            <v>4</v>
          </cell>
          <cell r="C2379" t="str">
            <v>Avian</v>
          </cell>
          <cell r="D2379" t="str">
            <v>chicken</v>
          </cell>
          <cell r="E2379" t="str">
            <v>Egypt</v>
          </cell>
          <cell r="F2379" t="str">
            <v>Middle_East</v>
          </cell>
          <cell r="G2379" t="str">
            <v>H9N2</v>
          </cell>
          <cell r="H2379">
            <v>2012</v>
          </cell>
          <cell r="I2379" t="str">
            <v>A/chicken/Egypt/BSU-FA-K3/2012</v>
          </cell>
          <cell r="J2379">
            <v>40964</v>
          </cell>
          <cell r="K2379" t="str">
            <v>Poultry</v>
          </cell>
          <cell r="L2379" t="str">
            <v>Poultry</v>
          </cell>
          <cell r="M2379" t="str">
            <v>Domestic animal</v>
          </cell>
          <cell r="N2379" t="str">
            <v>Domestic</v>
          </cell>
          <cell r="O2379" t="str">
            <v>Chicken</v>
          </cell>
        </row>
        <row r="2380">
          <cell r="A2380" t="str">
            <v>KF998210</v>
          </cell>
          <cell r="B2380">
            <v>4</v>
          </cell>
          <cell r="C2380" t="str">
            <v>Avian</v>
          </cell>
          <cell r="D2380" t="str">
            <v>chicken</v>
          </cell>
          <cell r="E2380" t="str">
            <v>Egypt</v>
          </cell>
          <cell r="F2380" t="str">
            <v>Middle_East</v>
          </cell>
          <cell r="G2380" t="str">
            <v>H9N2</v>
          </cell>
          <cell r="H2380">
            <v>2012</v>
          </cell>
          <cell r="I2380" t="str">
            <v>A/chicken/Egypt/BSU-FA-K4/2012</v>
          </cell>
          <cell r="J2380">
            <v>41001</v>
          </cell>
          <cell r="K2380" t="str">
            <v>Poultry</v>
          </cell>
          <cell r="L2380" t="str">
            <v>Poultry</v>
          </cell>
          <cell r="M2380" t="str">
            <v>Domestic animal</v>
          </cell>
          <cell r="N2380" t="str">
            <v>Domestic</v>
          </cell>
          <cell r="O2380" t="str">
            <v>Chicken</v>
          </cell>
        </row>
        <row r="2381">
          <cell r="A2381" t="str">
            <v>KF998211</v>
          </cell>
          <cell r="B2381">
            <v>4</v>
          </cell>
          <cell r="C2381" t="str">
            <v>Avian</v>
          </cell>
          <cell r="D2381" t="str">
            <v>chicken</v>
          </cell>
          <cell r="E2381" t="str">
            <v>Egypt</v>
          </cell>
          <cell r="F2381" t="str">
            <v>Middle_East</v>
          </cell>
          <cell r="G2381" t="str">
            <v>H9N2</v>
          </cell>
          <cell r="H2381">
            <v>2012</v>
          </cell>
          <cell r="I2381" t="str">
            <v>A/chicken/Egypt/BSU-FA-K6/2012</v>
          </cell>
          <cell r="J2381">
            <v>41001</v>
          </cell>
          <cell r="K2381" t="str">
            <v>Poultry</v>
          </cell>
          <cell r="L2381" t="str">
            <v>Poultry</v>
          </cell>
          <cell r="M2381" t="str">
            <v>Domestic animal</v>
          </cell>
          <cell r="N2381" t="str">
            <v>Domestic</v>
          </cell>
          <cell r="O2381" t="str">
            <v>Chicken</v>
          </cell>
        </row>
        <row r="2382">
          <cell r="A2382" t="str">
            <v>KF998213</v>
          </cell>
          <cell r="B2382">
            <v>4</v>
          </cell>
          <cell r="C2382" t="str">
            <v>Avian</v>
          </cell>
          <cell r="D2382" t="str">
            <v>chicken</v>
          </cell>
          <cell r="E2382" t="str">
            <v>Egypt</v>
          </cell>
          <cell r="F2382" t="str">
            <v>Middle_East</v>
          </cell>
          <cell r="G2382" t="str">
            <v>H9N2</v>
          </cell>
          <cell r="H2382">
            <v>2012</v>
          </cell>
          <cell r="I2382" t="str">
            <v>A/chicken/Egypt/BSU-FA-M28/2012</v>
          </cell>
          <cell r="J2382">
            <v>41031</v>
          </cell>
          <cell r="K2382" t="str">
            <v>Poultry</v>
          </cell>
          <cell r="L2382" t="str">
            <v>Poultry</v>
          </cell>
          <cell r="M2382" t="str">
            <v>Domestic animal</v>
          </cell>
          <cell r="N2382" t="str">
            <v>Domestic</v>
          </cell>
          <cell r="O2382" t="str">
            <v>Chicken</v>
          </cell>
        </row>
        <row r="2383">
          <cell r="A2383" t="str">
            <v>KF998214</v>
          </cell>
          <cell r="B2383">
            <v>4</v>
          </cell>
          <cell r="C2383" t="str">
            <v>Avian</v>
          </cell>
          <cell r="D2383" t="str">
            <v>chicken</v>
          </cell>
          <cell r="E2383" t="str">
            <v>Egypt</v>
          </cell>
          <cell r="F2383" t="str">
            <v>Middle_East</v>
          </cell>
          <cell r="G2383" t="str">
            <v>H9N2</v>
          </cell>
          <cell r="H2383">
            <v>2012</v>
          </cell>
          <cell r="I2383" t="str">
            <v>A/chicken/Egypt/BSU-FA-K9/2012</v>
          </cell>
          <cell r="J2383">
            <v>41071</v>
          </cell>
          <cell r="K2383" t="str">
            <v>Poultry</v>
          </cell>
          <cell r="L2383" t="str">
            <v>Poultry</v>
          </cell>
          <cell r="M2383" t="str">
            <v>Domestic animal</v>
          </cell>
          <cell r="N2383" t="str">
            <v>Domestic</v>
          </cell>
          <cell r="O2383" t="str">
            <v>Chicken</v>
          </cell>
        </row>
        <row r="2384">
          <cell r="A2384" t="str">
            <v>KF998215</v>
          </cell>
          <cell r="B2384">
            <v>4</v>
          </cell>
          <cell r="C2384" t="str">
            <v>Avian</v>
          </cell>
          <cell r="D2384" t="str">
            <v>chicken</v>
          </cell>
          <cell r="E2384" t="str">
            <v>Egypt</v>
          </cell>
          <cell r="F2384" t="str">
            <v>Middle_East</v>
          </cell>
          <cell r="G2384" t="str">
            <v>H9N2</v>
          </cell>
          <cell r="H2384">
            <v>2012</v>
          </cell>
          <cell r="I2384" t="str">
            <v>A/chicken/Egypt/BSU-BS-M33/2012</v>
          </cell>
          <cell r="J2384">
            <v>41100</v>
          </cell>
          <cell r="K2384" t="str">
            <v>Poultry</v>
          </cell>
          <cell r="L2384" t="str">
            <v>Poultry</v>
          </cell>
          <cell r="M2384" t="str">
            <v>Domestic animal</v>
          </cell>
          <cell r="N2384" t="str">
            <v>Domestic</v>
          </cell>
          <cell r="O2384" t="str">
            <v>Chicken</v>
          </cell>
        </row>
        <row r="2385">
          <cell r="A2385" t="str">
            <v>KF998216</v>
          </cell>
          <cell r="B2385">
            <v>4</v>
          </cell>
          <cell r="C2385" t="str">
            <v>Avian</v>
          </cell>
          <cell r="D2385" t="str">
            <v>chicken</v>
          </cell>
          <cell r="E2385" t="str">
            <v>Egypt</v>
          </cell>
          <cell r="F2385" t="str">
            <v>Middle_East</v>
          </cell>
          <cell r="G2385" t="str">
            <v>H9N2</v>
          </cell>
          <cell r="H2385">
            <v>2012</v>
          </cell>
          <cell r="I2385" t="str">
            <v>A/chicken/Egypt/BSU-BS-M35/2012</v>
          </cell>
          <cell r="J2385">
            <v>41106</v>
          </cell>
          <cell r="K2385" t="str">
            <v>Poultry</v>
          </cell>
          <cell r="L2385" t="str">
            <v>Poultry</v>
          </cell>
          <cell r="M2385" t="str">
            <v>Domestic animal</v>
          </cell>
          <cell r="N2385" t="str">
            <v>Domestic</v>
          </cell>
          <cell r="O2385" t="str">
            <v>Chicken</v>
          </cell>
        </row>
        <row r="2386">
          <cell r="A2386" t="str">
            <v>KJ013297</v>
          </cell>
          <cell r="B2386">
            <v>4</v>
          </cell>
          <cell r="C2386" t="str">
            <v>Avian</v>
          </cell>
          <cell r="D2386" t="str">
            <v>bean goose</v>
          </cell>
          <cell r="E2386" t="str">
            <v>South Korea</v>
          </cell>
          <cell r="F2386" t="str">
            <v>E_Asia_E_China</v>
          </cell>
          <cell r="G2386" t="str">
            <v>H9N2</v>
          </cell>
          <cell r="H2386">
            <v>2011</v>
          </cell>
          <cell r="I2386" t="str">
            <v>A/bean goose/Korea/220/2011</v>
          </cell>
          <cell r="J2386">
            <v>40827</v>
          </cell>
          <cell r="K2386" t="str">
            <v>Anseriformes</v>
          </cell>
          <cell r="L2386" t="str">
            <v>Anseriformes</v>
          </cell>
          <cell r="M2386" t="str">
            <v>Wild bird</v>
          </cell>
          <cell r="N2386" t="str">
            <v>Wild</v>
          </cell>
          <cell r="O2386" t="str">
            <v>Anseriformes</v>
          </cell>
        </row>
        <row r="2387">
          <cell r="A2387" t="str">
            <v>KJ128362</v>
          </cell>
          <cell r="B2387">
            <v>4</v>
          </cell>
          <cell r="C2387" t="str">
            <v>Avian</v>
          </cell>
          <cell r="D2387" t="str">
            <v>pigeon</v>
          </cell>
          <cell r="E2387" t="str">
            <v>China</v>
          </cell>
          <cell r="F2387" t="str">
            <v>E_Asia_E_China</v>
          </cell>
          <cell r="G2387" t="str">
            <v>H9N2</v>
          </cell>
          <cell r="H2387">
            <v>2013</v>
          </cell>
          <cell r="I2387" t="str">
            <v>A/pigeon/Shanghai/JC1/2013</v>
          </cell>
          <cell r="J2387" t="str">
            <v>2013/04/</v>
          </cell>
          <cell r="K2387" t="str">
            <v>?</v>
          </cell>
          <cell r="L2387" t="str">
            <v>Columbiformes</v>
          </cell>
          <cell r="M2387" t="str">
            <v>Wild bird</v>
          </cell>
          <cell r="N2387" t="str">
            <v>Wild</v>
          </cell>
          <cell r="O2387" t="str">
            <v>Other</v>
          </cell>
        </row>
        <row r="2388">
          <cell r="A2388" t="str">
            <v>KJ419939</v>
          </cell>
          <cell r="B2388">
            <v>4</v>
          </cell>
          <cell r="C2388" t="str">
            <v>Avian</v>
          </cell>
          <cell r="D2388" t="str">
            <v>chicken</v>
          </cell>
          <cell r="E2388" t="str">
            <v>China</v>
          </cell>
          <cell r="F2388" t="str">
            <v>E_Asia_E_China</v>
          </cell>
          <cell r="G2388" t="str">
            <v>H9N2</v>
          </cell>
          <cell r="H2388">
            <v>2011</v>
          </cell>
          <cell r="I2388" t="str">
            <v>A/chicken/Shandong/YT21/2011</v>
          </cell>
          <cell r="J2388">
            <v>40907</v>
          </cell>
          <cell r="K2388" t="str">
            <v>Poultry</v>
          </cell>
          <cell r="L2388" t="str">
            <v>Poultry</v>
          </cell>
          <cell r="M2388" t="str">
            <v>Domestic animal</v>
          </cell>
          <cell r="N2388" t="str">
            <v>Domestic</v>
          </cell>
          <cell r="O2388" t="str">
            <v>Chicken</v>
          </cell>
        </row>
        <row r="2389">
          <cell r="A2389" t="str">
            <v>KJ419940</v>
          </cell>
          <cell r="B2389">
            <v>4</v>
          </cell>
          <cell r="C2389" t="str">
            <v>Avian</v>
          </cell>
          <cell r="D2389" t="str">
            <v>chicken</v>
          </cell>
          <cell r="E2389" t="str">
            <v>China</v>
          </cell>
          <cell r="F2389" t="str">
            <v>E_Asia_E_China</v>
          </cell>
          <cell r="G2389" t="str">
            <v>H9N2</v>
          </cell>
          <cell r="H2389">
            <v>2010</v>
          </cell>
          <cell r="I2389" t="str">
            <v>A/chicken/Shandong/YT7/2010</v>
          </cell>
          <cell r="J2389">
            <v>40422</v>
          </cell>
          <cell r="K2389" t="str">
            <v>Poultry</v>
          </cell>
          <cell r="L2389" t="str">
            <v>Poultry</v>
          </cell>
          <cell r="M2389" t="str">
            <v>Domestic animal</v>
          </cell>
          <cell r="N2389" t="str">
            <v>Domestic</v>
          </cell>
          <cell r="O2389" t="str">
            <v>Chicken</v>
          </cell>
        </row>
        <row r="2390">
          <cell r="A2390" t="str">
            <v>KJ419941</v>
          </cell>
          <cell r="B2390">
            <v>4</v>
          </cell>
          <cell r="C2390" t="str">
            <v>Avian</v>
          </cell>
          <cell r="D2390" t="str">
            <v>chicken</v>
          </cell>
          <cell r="E2390" t="str">
            <v>China</v>
          </cell>
          <cell r="F2390" t="str">
            <v>E_Asia_E_China</v>
          </cell>
          <cell r="G2390" t="str">
            <v>H9N2</v>
          </cell>
          <cell r="H2390">
            <v>2010</v>
          </cell>
          <cell r="I2390" t="str">
            <v>A/chicken/Shandong/YT5/2010</v>
          </cell>
          <cell r="J2390" t="str">
            <v>2010/03/</v>
          </cell>
          <cell r="K2390" t="str">
            <v>Poultry</v>
          </cell>
          <cell r="L2390" t="str">
            <v>Poultry</v>
          </cell>
          <cell r="M2390" t="str">
            <v>Domestic animal</v>
          </cell>
          <cell r="N2390" t="str">
            <v>Domestic</v>
          </cell>
          <cell r="O2390" t="str">
            <v>Chicken</v>
          </cell>
        </row>
        <row r="2391">
          <cell r="A2391" t="str">
            <v>KJ419942</v>
          </cell>
          <cell r="B2391">
            <v>4</v>
          </cell>
          <cell r="C2391" t="str">
            <v>Avian</v>
          </cell>
          <cell r="D2391" t="str">
            <v>chicken</v>
          </cell>
          <cell r="E2391" t="str">
            <v>China</v>
          </cell>
          <cell r="F2391" t="str">
            <v>E_Asia_E_China</v>
          </cell>
          <cell r="G2391" t="str">
            <v>H9N2</v>
          </cell>
          <cell r="H2391">
            <v>2011</v>
          </cell>
          <cell r="I2391" t="str">
            <v>A/chicken/Shandong/YT4/2011</v>
          </cell>
          <cell r="J2391">
            <v>40711</v>
          </cell>
          <cell r="K2391" t="str">
            <v>Poultry</v>
          </cell>
          <cell r="L2391" t="str">
            <v>Poultry</v>
          </cell>
          <cell r="M2391" t="str">
            <v>Domestic animal</v>
          </cell>
          <cell r="N2391" t="str">
            <v>Domestic</v>
          </cell>
          <cell r="O2391" t="str">
            <v>Chicken</v>
          </cell>
        </row>
        <row r="2392">
          <cell r="A2392" t="str">
            <v>KJ419943</v>
          </cell>
          <cell r="B2392">
            <v>4</v>
          </cell>
          <cell r="C2392" t="str">
            <v>Avian</v>
          </cell>
          <cell r="D2392" t="str">
            <v>chicken</v>
          </cell>
          <cell r="E2392" t="str">
            <v>China</v>
          </cell>
          <cell r="F2392" t="str">
            <v>E_Asia_E_China</v>
          </cell>
          <cell r="G2392" t="str">
            <v>H9N2</v>
          </cell>
          <cell r="H2392">
            <v>2010</v>
          </cell>
          <cell r="I2392" t="str">
            <v>A/chicken/Shandong/YT4/2010</v>
          </cell>
          <cell r="J2392">
            <v>40210</v>
          </cell>
          <cell r="K2392" t="str">
            <v>Poultry</v>
          </cell>
          <cell r="L2392" t="str">
            <v>Poultry</v>
          </cell>
          <cell r="M2392" t="str">
            <v>Domestic animal</v>
          </cell>
          <cell r="N2392" t="str">
            <v>Domestic</v>
          </cell>
          <cell r="O2392" t="str">
            <v>Chicken</v>
          </cell>
        </row>
        <row r="2393">
          <cell r="A2393" t="str">
            <v>KJ419944</v>
          </cell>
          <cell r="B2393">
            <v>4</v>
          </cell>
          <cell r="C2393" t="str">
            <v>Avian</v>
          </cell>
          <cell r="D2393" t="str">
            <v>chicken</v>
          </cell>
          <cell r="E2393" t="str">
            <v>China</v>
          </cell>
          <cell r="F2393" t="str">
            <v>E_Asia_E_China</v>
          </cell>
          <cell r="G2393" t="str">
            <v>H9N2</v>
          </cell>
          <cell r="H2393">
            <v>2011</v>
          </cell>
          <cell r="I2393" t="str">
            <v>A/chicken/Shandong/YT3/2011</v>
          </cell>
          <cell r="J2393">
            <v>40629</v>
          </cell>
          <cell r="K2393" t="str">
            <v>Poultry</v>
          </cell>
          <cell r="L2393" t="str">
            <v>Poultry</v>
          </cell>
          <cell r="M2393" t="str">
            <v>Domestic animal</v>
          </cell>
          <cell r="N2393" t="str">
            <v>Domestic</v>
          </cell>
          <cell r="O2393" t="str">
            <v>Chicken</v>
          </cell>
        </row>
        <row r="2394">
          <cell r="A2394" t="str">
            <v>KJ419945</v>
          </cell>
          <cell r="B2394">
            <v>4</v>
          </cell>
          <cell r="C2394" t="str">
            <v>Avian</v>
          </cell>
          <cell r="D2394" t="str">
            <v>chicken</v>
          </cell>
          <cell r="E2394" t="str">
            <v>China</v>
          </cell>
          <cell r="F2394" t="str">
            <v>E_Asia_E_China</v>
          </cell>
          <cell r="G2394" t="str">
            <v>H9N2</v>
          </cell>
          <cell r="H2394">
            <v>2011</v>
          </cell>
          <cell r="I2394" t="str">
            <v>A/chicken/Shandong/YT2/2011</v>
          </cell>
          <cell r="J2394">
            <v>40612</v>
          </cell>
          <cell r="K2394" t="str">
            <v>Poultry</v>
          </cell>
          <cell r="L2394" t="str">
            <v>Poultry</v>
          </cell>
          <cell r="M2394" t="str">
            <v>Domestic animal</v>
          </cell>
          <cell r="N2394" t="str">
            <v>Domestic</v>
          </cell>
          <cell r="O2394" t="str">
            <v>Chicken</v>
          </cell>
        </row>
        <row r="2395">
          <cell r="A2395" t="str">
            <v>KJ419946</v>
          </cell>
          <cell r="B2395">
            <v>4</v>
          </cell>
          <cell r="C2395" t="str">
            <v>Avian</v>
          </cell>
          <cell r="D2395" t="str">
            <v>chicken</v>
          </cell>
          <cell r="E2395" t="str">
            <v>China</v>
          </cell>
          <cell r="F2395" t="str">
            <v>E_Asia_E_China</v>
          </cell>
          <cell r="G2395" t="str">
            <v>H9N2</v>
          </cell>
          <cell r="H2395">
            <v>2010</v>
          </cell>
          <cell r="I2395" t="str">
            <v>A/chicken/Shandong/YT2/2010</v>
          </cell>
          <cell r="J2395">
            <v>40189</v>
          </cell>
          <cell r="K2395" t="str">
            <v>Poultry</v>
          </cell>
          <cell r="L2395" t="str">
            <v>Poultry</v>
          </cell>
          <cell r="M2395" t="str">
            <v>Domestic animal</v>
          </cell>
          <cell r="N2395" t="str">
            <v>Domestic</v>
          </cell>
          <cell r="O2395" t="str">
            <v>Chicken</v>
          </cell>
        </row>
        <row r="2396">
          <cell r="A2396" t="str">
            <v>KJ419947</v>
          </cell>
          <cell r="B2396">
            <v>4</v>
          </cell>
          <cell r="C2396" t="str">
            <v>Avian</v>
          </cell>
          <cell r="D2396" t="str">
            <v>chicken</v>
          </cell>
          <cell r="E2396" t="str">
            <v>China</v>
          </cell>
          <cell r="F2396" t="str">
            <v>E_Asia_E_China</v>
          </cell>
          <cell r="G2396" t="str">
            <v>H9N2</v>
          </cell>
          <cell r="H2396">
            <v>2011</v>
          </cell>
          <cell r="I2396" t="str">
            <v>A/chicken/Shandong/YT1/2011</v>
          </cell>
          <cell r="J2396">
            <v>40598</v>
          </cell>
          <cell r="K2396" t="str">
            <v>Poultry</v>
          </cell>
          <cell r="L2396" t="str">
            <v>Poultry</v>
          </cell>
          <cell r="M2396" t="str">
            <v>Domestic animal</v>
          </cell>
          <cell r="N2396" t="str">
            <v>Domestic</v>
          </cell>
          <cell r="O2396" t="str">
            <v>Chicken</v>
          </cell>
        </row>
        <row r="2397">
          <cell r="A2397" t="str">
            <v>KJ419948</v>
          </cell>
          <cell r="B2397">
            <v>4</v>
          </cell>
          <cell r="C2397" t="str">
            <v>Avian</v>
          </cell>
          <cell r="D2397" t="str">
            <v>chicken</v>
          </cell>
          <cell r="E2397" t="str">
            <v>China</v>
          </cell>
          <cell r="F2397" t="str">
            <v>E_Asia_E_China</v>
          </cell>
          <cell r="G2397" t="str">
            <v>H9N2</v>
          </cell>
          <cell r="H2397">
            <v>2010</v>
          </cell>
          <cell r="I2397" t="str">
            <v>A/chicken/Shandong/YT1/2010</v>
          </cell>
          <cell r="J2397">
            <v>40189</v>
          </cell>
          <cell r="K2397" t="str">
            <v>Poultry</v>
          </cell>
          <cell r="L2397" t="str">
            <v>Poultry</v>
          </cell>
          <cell r="M2397" t="str">
            <v>Domestic animal</v>
          </cell>
          <cell r="N2397" t="str">
            <v>Domestic</v>
          </cell>
          <cell r="O2397" t="str">
            <v>Chicken</v>
          </cell>
        </row>
        <row r="2398">
          <cell r="A2398" t="str">
            <v>KJ419949</v>
          </cell>
          <cell r="B2398">
            <v>4</v>
          </cell>
          <cell r="C2398" t="str">
            <v>Avian</v>
          </cell>
          <cell r="D2398" t="str">
            <v>chicken</v>
          </cell>
          <cell r="E2398" t="str">
            <v>China</v>
          </cell>
          <cell r="F2398" t="str">
            <v>E_Asia_E_China</v>
          </cell>
          <cell r="G2398" t="str">
            <v>H9N2</v>
          </cell>
          <cell r="H2398">
            <v>2013</v>
          </cell>
          <cell r="I2398" t="str">
            <v>A/chicken/Shandong/LC3/2013</v>
          </cell>
          <cell r="J2398">
            <v>41399</v>
          </cell>
          <cell r="K2398" t="str">
            <v>Poultry</v>
          </cell>
          <cell r="L2398" t="str">
            <v>Poultry</v>
          </cell>
          <cell r="M2398" t="str">
            <v>Domestic animal</v>
          </cell>
          <cell r="N2398" t="str">
            <v>Domestic</v>
          </cell>
          <cell r="O2398" t="str">
            <v>Chicken</v>
          </cell>
        </row>
        <row r="2399">
          <cell r="A2399" t="str">
            <v>KJ419950</v>
          </cell>
          <cell r="B2399">
            <v>4</v>
          </cell>
          <cell r="C2399" t="str">
            <v>Avian</v>
          </cell>
          <cell r="D2399" t="str">
            <v>chicken</v>
          </cell>
          <cell r="E2399" t="str">
            <v>China</v>
          </cell>
          <cell r="F2399" t="str">
            <v>E_Asia_E_China</v>
          </cell>
          <cell r="G2399" t="str">
            <v>H9N2</v>
          </cell>
          <cell r="H2399">
            <v>2013</v>
          </cell>
          <cell r="I2399" t="str">
            <v>A/chicken/Shandong/LC2/2013</v>
          </cell>
          <cell r="J2399">
            <v>41399</v>
          </cell>
          <cell r="K2399" t="str">
            <v>Poultry</v>
          </cell>
          <cell r="L2399" t="str">
            <v>Poultry</v>
          </cell>
          <cell r="M2399" t="str">
            <v>Domestic animal</v>
          </cell>
          <cell r="N2399" t="str">
            <v>Domestic</v>
          </cell>
          <cell r="O2399" t="str">
            <v>Chicken</v>
          </cell>
        </row>
        <row r="2400">
          <cell r="A2400" t="str">
            <v>KJ419951</v>
          </cell>
          <cell r="B2400">
            <v>4</v>
          </cell>
          <cell r="C2400" t="str">
            <v>Avian</v>
          </cell>
          <cell r="D2400" t="str">
            <v>chicken</v>
          </cell>
          <cell r="E2400" t="str">
            <v>China</v>
          </cell>
          <cell r="F2400" t="str">
            <v>E_Asia_E_China</v>
          </cell>
          <cell r="G2400" t="str">
            <v>H9N2</v>
          </cell>
          <cell r="H2400">
            <v>2013</v>
          </cell>
          <cell r="I2400" t="str">
            <v>A/chicken/Shandong/LC1/2013</v>
          </cell>
          <cell r="J2400">
            <v>41398</v>
          </cell>
          <cell r="K2400" t="str">
            <v>Poultry</v>
          </cell>
          <cell r="L2400" t="str">
            <v>Poultry</v>
          </cell>
          <cell r="M2400" t="str">
            <v>Domestic animal</v>
          </cell>
          <cell r="N2400" t="str">
            <v>Domestic</v>
          </cell>
          <cell r="O2400" t="str">
            <v>Chicken</v>
          </cell>
        </row>
        <row r="2401">
          <cell r="A2401" t="str">
            <v>KJ419952</v>
          </cell>
          <cell r="B2401">
            <v>4</v>
          </cell>
          <cell r="C2401" t="str">
            <v>Avian</v>
          </cell>
          <cell r="D2401" t="str">
            <v>chicken</v>
          </cell>
          <cell r="E2401" t="str">
            <v>China</v>
          </cell>
          <cell r="F2401" t="str">
            <v>E_Asia_E_China</v>
          </cell>
          <cell r="G2401" t="str">
            <v>H9N2</v>
          </cell>
          <cell r="H2401">
            <v>2013</v>
          </cell>
          <cell r="I2401" t="str">
            <v>A/chicken/Shandong/HK1/2013</v>
          </cell>
          <cell r="J2401">
            <v>41386</v>
          </cell>
          <cell r="K2401" t="str">
            <v>Poultry</v>
          </cell>
          <cell r="L2401" t="str">
            <v>Poultry</v>
          </cell>
          <cell r="M2401" t="str">
            <v>Domestic animal</v>
          </cell>
          <cell r="N2401" t="str">
            <v>Domestic</v>
          </cell>
          <cell r="O2401" t="str">
            <v>Chicken</v>
          </cell>
        </row>
        <row r="2402">
          <cell r="A2402" t="str">
            <v>KJ419953</v>
          </cell>
          <cell r="B2402">
            <v>4</v>
          </cell>
          <cell r="C2402" t="str">
            <v>Avian</v>
          </cell>
          <cell r="D2402" t="str">
            <v>chicken</v>
          </cell>
          <cell r="E2402" t="str">
            <v>China</v>
          </cell>
          <cell r="F2402" t="str">
            <v>E_Asia_E_China</v>
          </cell>
          <cell r="G2402" t="str">
            <v>H9N2</v>
          </cell>
          <cell r="H2402">
            <v>2011</v>
          </cell>
          <cell r="I2402" t="str">
            <v>A/chicken/Shandong/YT15/2011</v>
          </cell>
          <cell r="J2402">
            <v>40862</v>
          </cell>
          <cell r="K2402" t="str">
            <v>Poultry</v>
          </cell>
          <cell r="L2402" t="str">
            <v>Poultry</v>
          </cell>
          <cell r="M2402" t="str">
            <v>Domestic animal</v>
          </cell>
          <cell r="N2402" t="str">
            <v>Domestic</v>
          </cell>
          <cell r="O2402" t="str">
            <v>Chicken</v>
          </cell>
        </row>
        <row r="2403">
          <cell r="A2403" t="str">
            <v>KJ419954</v>
          </cell>
          <cell r="B2403">
            <v>4</v>
          </cell>
          <cell r="C2403" t="str">
            <v>Avian</v>
          </cell>
          <cell r="D2403" t="str">
            <v>chicken</v>
          </cell>
          <cell r="E2403" t="str">
            <v>China</v>
          </cell>
          <cell r="F2403" t="str">
            <v>E_Asia_E_China</v>
          </cell>
          <cell r="G2403" t="str">
            <v>H9N2</v>
          </cell>
          <cell r="H2403">
            <v>2011</v>
          </cell>
          <cell r="I2403" t="str">
            <v>A/chicken/Shandong/BD1/2011</v>
          </cell>
          <cell r="J2403">
            <v>40780</v>
          </cell>
          <cell r="K2403" t="str">
            <v>Poultry</v>
          </cell>
          <cell r="L2403" t="str">
            <v>Poultry</v>
          </cell>
          <cell r="M2403" t="str">
            <v>Domestic animal</v>
          </cell>
          <cell r="N2403" t="str">
            <v>Domestic</v>
          </cell>
          <cell r="O2403" t="str">
            <v>Chicken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Count of Strain</v>
          </cell>
        </row>
        <row r="2">
          <cell r="A2" t="str">
            <v>Row Labels</v>
          </cell>
          <cell r="B2" t="str">
            <v>Total</v>
          </cell>
          <cell r="C2" t="str">
            <v>Latitude</v>
          </cell>
          <cell r="D2" t="str">
            <v>Longitude</v>
          </cell>
        </row>
        <row r="3">
          <cell r="A3" t="str">
            <v>Alaska</v>
          </cell>
          <cell r="B3">
            <v>2</v>
          </cell>
          <cell r="C3">
            <v>56.553100000000001</v>
          </cell>
          <cell r="D3">
            <v>-158.7867</v>
          </cell>
        </row>
        <row r="4">
          <cell r="A4" t="str">
            <v>ALB</v>
          </cell>
          <cell r="B4">
            <v>2</v>
          </cell>
          <cell r="C4">
            <v>49.805599999999998</v>
          </cell>
          <cell r="D4">
            <v>-104.1584</v>
          </cell>
        </row>
        <row r="5">
          <cell r="A5" t="str">
            <v>Alberta</v>
          </cell>
          <cell r="B5">
            <v>8</v>
          </cell>
          <cell r="C5">
            <v>49.805599999999998</v>
          </cell>
          <cell r="D5">
            <v>-104.1584</v>
          </cell>
        </row>
        <row r="6">
          <cell r="A6" t="str">
            <v>Alonim</v>
          </cell>
          <cell r="B6">
            <v>2</v>
          </cell>
          <cell r="C6">
            <v>32.708120000000001</v>
          </cell>
          <cell r="D6">
            <v>35.154719999999998</v>
          </cell>
        </row>
        <row r="7">
          <cell r="A7" t="str">
            <v>Amioz</v>
          </cell>
          <cell r="B7">
            <v>1</v>
          </cell>
          <cell r="C7">
            <v>31.248329999999999</v>
          </cell>
          <cell r="D7">
            <v>34.413290000000003</v>
          </cell>
        </row>
        <row r="8">
          <cell r="A8" t="str">
            <v>Anhui</v>
          </cell>
          <cell r="B8">
            <v>99</v>
          </cell>
          <cell r="C8">
            <v>32</v>
          </cell>
          <cell r="D8">
            <v>117</v>
          </cell>
        </row>
        <row r="9">
          <cell r="A9" t="str">
            <v>Argentina</v>
          </cell>
          <cell r="B9">
            <v>1</v>
          </cell>
          <cell r="C9">
            <v>-34</v>
          </cell>
          <cell r="D9">
            <v>-64</v>
          </cell>
        </row>
        <row r="10">
          <cell r="A10" t="str">
            <v>Arkansas</v>
          </cell>
          <cell r="B10">
            <v>3</v>
          </cell>
          <cell r="C10">
            <v>34.750369999999997</v>
          </cell>
          <cell r="D10">
            <v>-92.500439999999998</v>
          </cell>
        </row>
        <row r="11">
          <cell r="A11" t="str">
            <v>Attock</v>
          </cell>
          <cell r="B11">
            <v>1</v>
          </cell>
          <cell r="C11">
            <v>33.508119999999998</v>
          </cell>
          <cell r="D11">
            <v>72.334159999999997</v>
          </cell>
        </row>
        <row r="12">
          <cell r="A12" t="str">
            <v>Austria</v>
          </cell>
          <cell r="B12">
            <v>1</v>
          </cell>
          <cell r="C12">
            <v>47.333329999999997</v>
          </cell>
          <cell r="D12">
            <v>13.35</v>
          </cell>
        </row>
        <row r="13">
          <cell r="A13" t="str">
            <v>Avichail</v>
          </cell>
          <cell r="B13">
            <v>1</v>
          </cell>
          <cell r="C13">
            <v>32.0167</v>
          </cell>
          <cell r="D13">
            <v>34.7667</v>
          </cell>
        </row>
        <row r="14">
          <cell r="A14" t="str">
            <v>Avigdor</v>
          </cell>
          <cell r="B14">
            <v>1</v>
          </cell>
          <cell r="C14">
            <v>31.710830000000001</v>
          </cell>
          <cell r="D14">
            <v>34.744399999999999</v>
          </cell>
        </row>
        <row r="15">
          <cell r="A15" t="str">
            <v>Bangladesh</v>
          </cell>
          <cell r="B15">
            <v>43</v>
          </cell>
          <cell r="C15">
            <v>24</v>
          </cell>
          <cell r="D15">
            <v>90</v>
          </cell>
        </row>
        <row r="16">
          <cell r="A16" t="str">
            <v>Baoshan</v>
          </cell>
          <cell r="B16">
            <v>2</v>
          </cell>
          <cell r="C16">
            <v>46.558610000000002</v>
          </cell>
          <cell r="D16">
            <v>131.42444</v>
          </cell>
        </row>
        <row r="17">
          <cell r="A17" t="str">
            <v>Bazat</v>
          </cell>
          <cell r="B17">
            <v>1</v>
          </cell>
          <cell r="C17">
            <v>34.424990000000001</v>
          </cell>
          <cell r="D17">
            <v>72.325180000000003</v>
          </cell>
        </row>
        <row r="18">
          <cell r="A18" t="str">
            <v>Beijing</v>
          </cell>
          <cell r="B18">
            <v>22</v>
          </cell>
          <cell r="C18">
            <v>39.907499999999999</v>
          </cell>
          <cell r="D18">
            <v>116.39722999999999</v>
          </cell>
        </row>
        <row r="19">
          <cell r="A19" t="str">
            <v>Beit Alfa</v>
          </cell>
          <cell r="B19">
            <v>1</v>
          </cell>
          <cell r="C19">
            <v>32.517690000000002</v>
          </cell>
          <cell r="D19">
            <v>35.430149999999998</v>
          </cell>
        </row>
        <row r="20">
          <cell r="A20" t="str">
            <v>Beit HaLevi</v>
          </cell>
          <cell r="B20">
            <v>2</v>
          </cell>
          <cell r="C20">
            <v>32.352849999999997</v>
          </cell>
          <cell r="D20">
            <v>34.930120000000002</v>
          </cell>
        </row>
        <row r="21">
          <cell r="A21" t="str">
            <v>Beit Herut</v>
          </cell>
          <cell r="B21">
            <v>2</v>
          </cell>
          <cell r="C21">
            <v>32.377800000000001</v>
          </cell>
          <cell r="D21">
            <v>34.868899999999996</v>
          </cell>
        </row>
        <row r="22">
          <cell r="A22" t="str">
            <v>Bnei Darom</v>
          </cell>
          <cell r="B22">
            <v>1</v>
          </cell>
          <cell r="C22">
            <v>31.820399999999999</v>
          </cell>
          <cell r="D22">
            <v>34.692999999999998</v>
          </cell>
        </row>
        <row r="23">
          <cell r="A23" t="str">
            <v>Brosh</v>
          </cell>
          <cell r="B23">
            <v>1</v>
          </cell>
          <cell r="C23">
            <v>32.316670000000002</v>
          </cell>
          <cell r="D23">
            <v>35.533329999999999</v>
          </cell>
        </row>
        <row r="24">
          <cell r="A24" t="str">
            <v>California</v>
          </cell>
          <cell r="B24">
            <v>15</v>
          </cell>
          <cell r="C24">
            <v>37.250219999999999</v>
          </cell>
          <cell r="D24">
            <v>-119.75126</v>
          </cell>
        </row>
        <row r="25">
          <cell r="A25" t="str">
            <v>Chandigarh</v>
          </cell>
          <cell r="B25">
            <v>1</v>
          </cell>
          <cell r="C25">
            <v>30.75</v>
          </cell>
          <cell r="D25">
            <v>76.8</v>
          </cell>
        </row>
        <row r="26">
          <cell r="A26" t="str">
            <v>Cheongju</v>
          </cell>
          <cell r="B26">
            <v>1</v>
          </cell>
          <cell r="C26">
            <v>36.637219999999999</v>
          </cell>
          <cell r="D26">
            <v>127.48972000000001</v>
          </cell>
        </row>
        <row r="27">
          <cell r="A27" t="str">
            <v>Chiba</v>
          </cell>
          <cell r="B27">
            <v>2</v>
          </cell>
          <cell r="C27">
            <v>35.605060000000002</v>
          </cell>
          <cell r="D27">
            <v>140.12333000000001</v>
          </cell>
        </row>
        <row r="28">
          <cell r="A28" t="str">
            <v>China</v>
          </cell>
          <cell r="B28">
            <v>5</v>
          </cell>
          <cell r="C28">
            <v>35</v>
          </cell>
          <cell r="D28">
            <v>105</v>
          </cell>
        </row>
        <row r="29">
          <cell r="A29" t="str">
            <v>Chongqing</v>
          </cell>
          <cell r="B29">
            <v>16</v>
          </cell>
          <cell r="C29">
            <v>29.56278</v>
          </cell>
          <cell r="D29">
            <v>106.55278</v>
          </cell>
        </row>
        <row r="30">
          <cell r="A30" t="str">
            <v>Dawang</v>
          </cell>
          <cell r="B30">
            <v>1</v>
          </cell>
          <cell r="C30">
            <v>34.707500000000003</v>
          </cell>
          <cell r="D30">
            <v>110.54944</v>
          </cell>
        </row>
        <row r="31">
          <cell r="A31" t="str">
            <v>DE</v>
          </cell>
          <cell r="B31">
            <v>6</v>
          </cell>
          <cell r="C31">
            <v>39.102609999999999</v>
          </cell>
          <cell r="D31">
            <v>-75.402140000000003</v>
          </cell>
        </row>
        <row r="32">
          <cell r="A32" t="str">
            <v>Dehong</v>
          </cell>
          <cell r="B32">
            <v>1</v>
          </cell>
          <cell r="C32">
            <v>24.66347</v>
          </cell>
          <cell r="D32">
            <v>98.039640000000006</v>
          </cell>
        </row>
        <row r="33">
          <cell r="A33" t="str">
            <v>Delaware</v>
          </cell>
          <cell r="B33">
            <v>18</v>
          </cell>
          <cell r="C33">
            <v>39.102609999999999</v>
          </cell>
          <cell r="D33">
            <v>-75.402140000000003</v>
          </cell>
        </row>
        <row r="34">
          <cell r="A34" t="str">
            <v>Delaware Bay</v>
          </cell>
          <cell r="B34">
            <v>24</v>
          </cell>
          <cell r="C34">
            <v>39.102609999999999</v>
          </cell>
          <cell r="D34">
            <v>-75.402140000000003</v>
          </cell>
        </row>
        <row r="35">
          <cell r="A35" t="str">
            <v>Dongting</v>
          </cell>
          <cell r="B35">
            <v>22</v>
          </cell>
          <cell r="C35">
            <v>29.251390000000001</v>
          </cell>
          <cell r="D35">
            <v>113.01083</v>
          </cell>
        </row>
        <row r="36">
          <cell r="A36" t="str">
            <v>Dubai</v>
          </cell>
          <cell r="B36">
            <v>8</v>
          </cell>
          <cell r="C36">
            <v>25.25817</v>
          </cell>
          <cell r="D36">
            <v>55.304720000000003</v>
          </cell>
        </row>
        <row r="37">
          <cell r="A37" t="str">
            <v>Egypt</v>
          </cell>
          <cell r="B37">
            <v>52</v>
          </cell>
          <cell r="C37">
            <v>30.062629999999999</v>
          </cell>
          <cell r="D37">
            <v>31.249669999999998</v>
          </cell>
        </row>
        <row r="38">
          <cell r="A38" t="str">
            <v>Ein Tzurim</v>
          </cell>
          <cell r="B38">
            <v>1</v>
          </cell>
          <cell r="C38">
            <v>31.694700000000001</v>
          </cell>
          <cell r="D38">
            <v>34.718600000000002</v>
          </cell>
        </row>
        <row r="39">
          <cell r="A39" t="str">
            <v>El Fayoum</v>
          </cell>
          <cell r="B39">
            <v>1</v>
          </cell>
          <cell r="C39">
            <v>29.309950000000001</v>
          </cell>
          <cell r="D39">
            <v>30.841799999999999</v>
          </cell>
        </row>
        <row r="40">
          <cell r="A40" t="str">
            <v>Emirates</v>
          </cell>
          <cell r="B40">
            <v>1</v>
          </cell>
          <cell r="C40">
            <v>23.942419999999998</v>
          </cell>
          <cell r="D40">
            <v>53.636119999999998</v>
          </cell>
        </row>
        <row r="41">
          <cell r="A41" t="str">
            <v>England</v>
          </cell>
          <cell r="B41">
            <v>3</v>
          </cell>
          <cell r="C41">
            <v>52.153449999999999</v>
          </cell>
          <cell r="D41">
            <v>-0.70201000000000002</v>
          </cell>
        </row>
        <row r="42">
          <cell r="A42" t="str">
            <v>Eshkol</v>
          </cell>
          <cell r="B42">
            <v>1</v>
          </cell>
          <cell r="C42">
            <v>31.8</v>
          </cell>
          <cell r="D42">
            <v>35.216670000000001</v>
          </cell>
        </row>
        <row r="43">
          <cell r="A43" t="str">
            <v>Faisalabad</v>
          </cell>
          <cell r="B43">
            <v>1</v>
          </cell>
          <cell r="C43">
            <v>31.41667</v>
          </cell>
          <cell r="D43">
            <v>73.083330000000004</v>
          </cell>
        </row>
        <row r="44">
          <cell r="A44" t="str">
            <v>France</v>
          </cell>
          <cell r="B44">
            <v>1</v>
          </cell>
          <cell r="C44">
            <v>46</v>
          </cell>
          <cell r="D44">
            <v>2</v>
          </cell>
        </row>
        <row r="45">
          <cell r="A45" t="str">
            <v>Fujian</v>
          </cell>
          <cell r="B45">
            <v>42</v>
          </cell>
          <cell r="C45">
            <v>26.545000000000002</v>
          </cell>
          <cell r="D45">
            <v>117.84278</v>
          </cell>
        </row>
        <row r="46">
          <cell r="A46" t="str">
            <v>G-Karachi</v>
          </cell>
          <cell r="B46">
            <v>1</v>
          </cell>
          <cell r="C46">
            <v>33.716700000000003</v>
          </cell>
          <cell r="D46">
            <v>73.066699999999997</v>
          </cell>
        </row>
        <row r="47">
          <cell r="A47" t="str">
            <v>Gan Shomron</v>
          </cell>
          <cell r="B47">
            <v>2</v>
          </cell>
          <cell r="C47">
            <v>32.467109999999998</v>
          </cell>
          <cell r="D47">
            <v>34.995739999999998</v>
          </cell>
        </row>
        <row r="48">
          <cell r="A48" t="str">
            <v>Gangxi</v>
          </cell>
          <cell r="B48">
            <v>1</v>
          </cell>
          <cell r="C48">
            <v>40.979640000000003</v>
          </cell>
          <cell r="D48">
            <v>123.16213</v>
          </cell>
        </row>
        <row r="49">
          <cell r="A49" t="str">
            <v>Gansu</v>
          </cell>
          <cell r="B49">
            <v>3</v>
          </cell>
          <cell r="C49">
            <v>38</v>
          </cell>
          <cell r="D49">
            <v>102</v>
          </cell>
        </row>
        <row r="50">
          <cell r="A50" t="str">
            <v>Georgia</v>
          </cell>
          <cell r="B50">
            <v>3</v>
          </cell>
          <cell r="C50">
            <v>42</v>
          </cell>
          <cell r="D50">
            <v>43.5</v>
          </cell>
        </row>
        <row r="51">
          <cell r="A51" t="str">
            <v>Germany</v>
          </cell>
          <cell r="B51">
            <v>7</v>
          </cell>
          <cell r="C51">
            <v>51.5</v>
          </cell>
          <cell r="D51">
            <v>10.5</v>
          </cell>
        </row>
        <row r="52">
          <cell r="A52" t="str">
            <v>Givat Haim</v>
          </cell>
          <cell r="B52">
            <v>4</v>
          </cell>
          <cell r="C52">
            <v>32.395310000000002</v>
          </cell>
          <cell r="D52">
            <v>34.931870000000004</v>
          </cell>
        </row>
        <row r="53">
          <cell r="A53" t="str">
            <v>Guangdong</v>
          </cell>
          <cell r="B53">
            <v>151</v>
          </cell>
          <cell r="C53">
            <v>23</v>
          </cell>
          <cell r="D53">
            <v>113</v>
          </cell>
        </row>
        <row r="54">
          <cell r="A54" t="str">
            <v>Guangdongg</v>
          </cell>
          <cell r="B54">
            <v>1</v>
          </cell>
          <cell r="C54">
            <v>23</v>
          </cell>
          <cell r="D54">
            <v>113</v>
          </cell>
        </row>
        <row r="55">
          <cell r="A55" t="str">
            <v>Guangxi</v>
          </cell>
          <cell r="B55">
            <v>59</v>
          </cell>
          <cell r="C55">
            <v>24</v>
          </cell>
          <cell r="D55">
            <v>109</v>
          </cell>
        </row>
        <row r="56">
          <cell r="A56" t="str">
            <v>Guangzhou</v>
          </cell>
          <cell r="B56">
            <v>2</v>
          </cell>
          <cell r="C56">
            <v>23.116669999999999</v>
          </cell>
          <cell r="D56">
            <v>113.25</v>
          </cell>
        </row>
        <row r="57">
          <cell r="A57" t="str">
            <v>Guizhou</v>
          </cell>
          <cell r="B57">
            <v>27</v>
          </cell>
          <cell r="C57">
            <v>27</v>
          </cell>
          <cell r="D57">
            <v>107</v>
          </cell>
        </row>
        <row r="58">
          <cell r="A58" t="str">
            <v>Gujarat</v>
          </cell>
          <cell r="B58">
            <v>2</v>
          </cell>
          <cell r="C58">
            <v>23</v>
          </cell>
          <cell r="D58">
            <v>72</v>
          </cell>
        </row>
        <row r="59">
          <cell r="A59" t="str">
            <v>Gyvat Haim Ehud</v>
          </cell>
          <cell r="B59">
            <v>1</v>
          </cell>
          <cell r="C59">
            <v>31.5</v>
          </cell>
          <cell r="D59">
            <v>34.75</v>
          </cell>
        </row>
        <row r="60">
          <cell r="A60" t="str">
            <v>Hainan</v>
          </cell>
          <cell r="B60">
            <v>12</v>
          </cell>
          <cell r="C60">
            <v>19.2</v>
          </cell>
          <cell r="D60">
            <v>109.6</v>
          </cell>
        </row>
        <row r="61">
          <cell r="A61" t="str">
            <v>Haryana</v>
          </cell>
          <cell r="B61">
            <v>3</v>
          </cell>
          <cell r="C61">
            <v>29</v>
          </cell>
          <cell r="D61">
            <v>76</v>
          </cell>
        </row>
        <row r="62">
          <cell r="A62" t="str">
            <v>Hebei</v>
          </cell>
          <cell r="B62">
            <v>30</v>
          </cell>
          <cell r="C62">
            <v>39</v>
          </cell>
          <cell r="D62">
            <v>116</v>
          </cell>
        </row>
        <row r="63">
          <cell r="A63" t="str">
            <v>Heibei</v>
          </cell>
          <cell r="B63">
            <v>1</v>
          </cell>
          <cell r="C63">
            <v>42.866669999999999</v>
          </cell>
          <cell r="D63">
            <v>124.32301</v>
          </cell>
        </row>
        <row r="64">
          <cell r="A64" t="str">
            <v>Heilongjiang</v>
          </cell>
          <cell r="B64">
            <v>6</v>
          </cell>
          <cell r="C64">
            <v>48</v>
          </cell>
          <cell r="D64">
            <v>128</v>
          </cell>
        </row>
        <row r="65">
          <cell r="A65" t="str">
            <v>Henan</v>
          </cell>
          <cell r="B65">
            <v>103</v>
          </cell>
          <cell r="C65">
            <v>34</v>
          </cell>
          <cell r="D65">
            <v>114</v>
          </cell>
        </row>
        <row r="66">
          <cell r="A66" t="str">
            <v>HK</v>
          </cell>
          <cell r="B66">
            <v>8</v>
          </cell>
          <cell r="C66">
            <v>22.28219</v>
          </cell>
          <cell r="D66">
            <v>114.14485999999999</v>
          </cell>
        </row>
        <row r="67">
          <cell r="A67" t="str">
            <v>Hod Ezyon</v>
          </cell>
          <cell r="B67">
            <v>1</v>
          </cell>
          <cell r="C67">
            <v>32.707630000000002</v>
          </cell>
          <cell r="D67">
            <v>34.98019</v>
          </cell>
        </row>
        <row r="68">
          <cell r="A68" t="str">
            <v>Hokkaido</v>
          </cell>
          <cell r="B68">
            <v>16</v>
          </cell>
          <cell r="C68">
            <v>43.064509999999999</v>
          </cell>
          <cell r="D68">
            <v>141.3466</v>
          </cell>
        </row>
        <row r="69">
          <cell r="A69" t="str">
            <v>Hong Kong</v>
          </cell>
          <cell r="B69">
            <v>158</v>
          </cell>
          <cell r="C69">
            <v>22.28219</v>
          </cell>
          <cell r="D69">
            <v>114.14485999999999</v>
          </cell>
        </row>
        <row r="70">
          <cell r="A70" t="str">
            <v>Honghe</v>
          </cell>
          <cell r="B70">
            <v>1</v>
          </cell>
          <cell r="C70">
            <v>23.516749999999998</v>
          </cell>
          <cell r="D70">
            <v>102.97389</v>
          </cell>
        </row>
        <row r="71">
          <cell r="A71" t="str">
            <v>HongKong</v>
          </cell>
          <cell r="B71">
            <v>22</v>
          </cell>
          <cell r="C71">
            <v>22.28219</v>
          </cell>
          <cell r="D71">
            <v>114.14485999999999</v>
          </cell>
        </row>
        <row r="72">
          <cell r="A72" t="str">
            <v>Hubei</v>
          </cell>
          <cell r="B72">
            <v>52</v>
          </cell>
          <cell r="C72">
            <v>31</v>
          </cell>
          <cell r="D72">
            <v>112</v>
          </cell>
        </row>
        <row r="73">
          <cell r="A73" t="str">
            <v>Hunan</v>
          </cell>
          <cell r="B73">
            <v>31</v>
          </cell>
          <cell r="C73">
            <v>28</v>
          </cell>
          <cell r="D73">
            <v>112</v>
          </cell>
        </row>
        <row r="74">
          <cell r="A74" t="str">
            <v>Hungary</v>
          </cell>
          <cell r="B74">
            <v>1</v>
          </cell>
          <cell r="C74">
            <v>47</v>
          </cell>
          <cell r="D74">
            <v>20</v>
          </cell>
        </row>
        <row r="75">
          <cell r="A75" t="str">
            <v>Iarah</v>
          </cell>
          <cell r="B75">
            <v>1</v>
          </cell>
          <cell r="C75">
            <v>31.5</v>
          </cell>
          <cell r="D75">
            <v>34.75</v>
          </cell>
        </row>
        <row r="76">
          <cell r="A76" t="str">
            <v>India</v>
          </cell>
          <cell r="B76">
            <v>6</v>
          </cell>
          <cell r="C76">
            <v>22</v>
          </cell>
          <cell r="D76">
            <v>79</v>
          </cell>
        </row>
        <row r="77">
          <cell r="A77" t="str">
            <v>Interior Alaska</v>
          </cell>
          <cell r="B77">
            <v>5</v>
          </cell>
          <cell r="C77">
            <v>65</v>
          </cell>
          <cell r="D77">
            <v>-152</v>
          </cell>
        </row>
        <row r="78">
          <cell r="A78" t="str">
            <v>Iran</v>
          </cell>
          <cell r="B78">
            <v>91</v>
          </cell>
          <cell r="C78">
            <v>32</v>
          </cell>
          <cell r="D78">
            <v>53</v>
          </cell>
        </row>
        <row r="79">
          <cell r="A79" t="str">
            <v>Iraq</v>
          </cell>
          <cell r="B79">
            <v>1</v>
          </cell>
          <cell r="C79">
            <v>33</v>
          </cell>
          <cell r="D79">
            <v>44</v>
          </cell>
        </row>
        <row r="80">
          <cell r="A80" t="str">
            <v>Ireland</v>
          </cell>
          <cell r="B80">
            <v>2</v>
          </cell>
          <cell r="C80">
            <v>53</v>
          </cell>
          <cell r="D80">
            <v>-8</v>
          </cell>
        </row>
        <row r="81">
          <cell r="A81" t="str">
            <v>Israel</v>
          </cell>
          <cell r="B81">
            <v>92</v>
          </cell>
          <cell r="C81">
            <v>31.5</v>
          </cell>
          <cell r="D81">
            <v>34.75</v>
          </cell>
        </row>
        <row r="82">
          <cell r="A82" t="str">
            <v>Italy</v>
          </cell>
          <cell r="B82">
            <v>1</v>
          </cell>
          <cell r="C82">
            <v>42.833300000000001</v>
          </cell>
          <cell r="D82">
            <v>12.833299999999999</v>
          </cell>
        </row>
        <row r="83">
          <cell r="A83" t="str">
            <v>Jiande</v>
          </cell>
          <cell r="B83">
            <v>1</v>
          </cell>
          <cell r="C83">
            <v>29.434339999999999</v>
          </cell>
          <cell r="D83">
            <v>119.28767000000001</v>
          </cell>
        </row>
        <row r="84">
          <cell r="A84" t="str">
            <v>Jiangsu</v>
          </cell>
          <cell r="B84">
            <v>68</v>
          </cell>
          <cell r="C84">
            <v>33</v>
          </cell>
          <cell r="D84">
            <v>120</v>
          </cell>
        </row>
        <row r="85">
          <cell r="A85" t="str">
            <v>Jiangxi</v>
          </cell>
          <cell r="B85">
            <v>10</v>
          </cell>
          <cell r="C85">
            <v>28</v>
          </cell>
          <cell r="D85">
            <v>116</v>
          </cell>
        </row>
        <row r="86">
          <cell r="A86" t="str">
            <v>Jiawang</v>
          </cell>
          <cell r="B86">
            <v>1</v>
          </cell>
          <cell r="C86">
            <v>34.440330000000003</v>
          </cell>
          <cell r="D86">
            <v>117.44692000000001</v>
          </cell>
        </row>
        <row r="87">
          <cell r="A87" t="str">
            <v>Jilin</v>
          </cell>
          <cell r="B87">
            <v>17</v>
          </cell>
          <cell r="C87">
            <v>43.850830000000002</v>
          </cell>
          <cell r="D87">
            <v>126.56028000000001</v>
          </cell>
        </row>
        <row r="88">
          <cell r="A88" t="str">
            <v>Jordan</v>
          </cell>
          <cell r="B88">
            <v>1</v>
          </cell>
          <cell r="C88">
            <v>31</v>
          </cell>
          <cell r="D88">
            <v>36</v>
          </cell>
        </row>
        <row r="89">
          <cell r="A89" t="str">
            <v>KBNP-0028</v>
          </cell>
          <cell r="B89">
            <v>1</v>
          </cell>
          <cell r="C89">
            <v>36.5</v>
          </cell>
          <cell r="D89">
            <v>127.75</v>
          </cell>
        </row>
        <row r="90">
          <cell r="A90" t="str">
            <v>Kfar Monash</v>
          </cell>
          <cell r="B90">
            <v>1</v>
          </cell>
          <cell r="C90">
            <v>32.347099999999998</v>
          </cell>
          <cell r="D90">
            <v>34.915599999999998</v>
          </cell>
        </row>
        <row r="91">
          <cell r="A91" t="str">
            <v>Kfar Vitkin</v>
          </cell>
          <cell r="B91">
            <v>1</v>
          </cell>
          <cell r="C91">
            <v>32.381259999999997</v>
          </cell>
          <cell r="D91">
            <v>34.877369999999999</v>
          </cell>
        </row>
        <row r="92">
          <cell r="A92" t="str">
            <v>Klanit</v>
          </cell>
          <cell r="B92">
            <v>1</v>
          </cell>
          <cell r="C92">
            <v>32.381259999999997</v>
          </cell>
          <cell r="D92">
            <v>34.877380000000002</v>
          </cell>
        </row>
        <row r="93">
          <cell r="A93" t="str">
            <v>Kobe</v>
          </cell>
          <cell r="B93">
            <v>1</v>
          </cell>
          <cell r="C93">
            <v>34.691299999999998</v>
          </cell>
          <cell r="D93">
            <v>135.18299999999999</v>
          </cell>
        </row>
        <row r="94">
          <cell r="A94" t="str">
            <v>Korea</v>
          </cell>
          <cell r="B94">
            <v>95</v>
          </cell>
          <cell r="C94">
            <v>36.5</v>
          </cell>
          <cell r="D94">
            <v>127.75</v>
          </cell>
        </row>
        <row r="95">
          <cell r="A95" t="str">
            <v>Kuwait</v>
          </cell>
          <cell r="B95">
            <v>1</v>
          </cell>
          <cell r="C95">
            <v>29.5</v>
          </cell>
          <cell r="D95">
            <v>47.75</v>
          </cell>
        </row>
        <row r="96">
          <cell r="A96" t="str">
            <v>Lebanon</v>
          </cell>
          <cell r="B96">
            <v>3</v>
          </cell>
          <cell r="C96">
            <v>33.833329999999997</v>
          </cell>
          <cell r="D96">
            <v>35.833329999999997</v>
          </cell>
        </row>
        <row r="97">
          <cell r="A97" t="str">
            <v>Liaoning</v>
          </cell>
          <cell r="B97">
            <v>9</v>
          </cell>
          <cell r="C97">
            <v>41</v>
          </cell>
          <cell r="D97">
            <v>123</v>
          </cell>
        </row>
        <row r="98">
          <cell r="A98" t="str">
            <v>Libya</v>
          </cell>
          <cell r="B98">
            <v>1</v>
          </cell>
          <cell r="C98">
            <v>28</v>
          </cell>
          <cell r="D98">
            <v>17</v>
          </cell>
        </row>
        <row r="99">
          <cell r="A99" t="str">
            <v>Lincang</v>
          </cell>
          <cell r="B99">
            <v>1</v>
          </cell>
          <cell r="C99">
            <v>23.879719999999999</v>
          </cell>
          <cell r="D99">
            <v>100.09455</v>
          </cell>
        </row>
        <row r="100">
          <cell r="A100" t="str">
            <v>Maale HaHamisha</v>
          </cell>
          <cell r="B100">
            <v>1</v>
          </cell>
          <cell r="C100">
            <v>31.817879999999999</v>
          </cell>
          <cell r="D100">
            <v>35.112920000000003</v>
          </cell>
        </row>
        <row r="101">
          <cell r="A101" t="str">
            <v>Maanit</v>
          </cell>
          <cell r="B101">
            <v>1</v>
          </cell>
          <cell r="C101">
            <v>47.25</v>
          </cell>
          <cell r="D101">
            <v>107.53333000000001</v>
          </cell>
        </row>
        <row r="102">
          <cell r="A102" t="str">
            <v>Malaysia</v>
          </cell>
          <cell r="B102">
            <v>3</v>
          </cell>
          <cell r="C102">
            <v>2.5</v>
          </cell>
          <cell r="D102">
            <v>112.5</v>
          </cell>
        </row>
        <row r="103">
          <cell r="A103" t="str">
            <v>Maryland</v>
          </cell>
          <cell r="B103">
            <v>2</v>
          </cell>
          <cell r="C103">
            <v>39.000390000000003</v>
          </cell>
          <cell r="D103">
            <v>-76.749970000000005</v>
          </cell>
        </row>
        <row r="104">
          <cell r="A104" t="str">
            <v>Middle East</v>
          </cell>
          <cell r="B104">
            <v>1</v>
          </cell>
          <cell r="C104">
            <v>33.145180000000003</v>
          </cell>
          <cell r="D104">
            <v>35.862839999999998</v>
          </cell>
        </row>
        <row r="105">
          <cell r="A105" t="str">
            <v>Minnesota</v>
          </cell>
          <cell r="B105">
            <v>4</v>
          </cell>
          <cell r="C105">
            <v>46.250239999999998</v>
          </cell>
          <cell r="D105">
            <v>-94.250550000000004</v>
          </cell>
        </row>
        <row r="106">
          <cell r="A106" t="str">
            <v>Mishmar Hasharon</v>
          </cell>
          <cell r="B106">
            <v>1</v>
          </cell>
          <cell r="C106">
            <v>32.35689</v>
          </cell>
          <cell r="D106">
            <v>34.903590000000001</v>
          </cell>
        </row>
        <row r="107">
          <cell r="A107" t="str">
            <v>Missouri</v>
          </cell>
          <cell r="B107">
            <v>2</v>
          </cell>
          <cell r="C107">
            <v>38.250309999999999</v>
          </cell>
          <cell r="D107">
            <v>-92.500460000000004</v>
          </cell>
        </row>
        <row r="108">
          <cell r="A108" t="str">
            <v>MN</v>
          </cell>
          <cell r="B108">
            <v>1</v>
          </cell>
          <cell r="C108">
            <v>46.250239999999998</v>
          </cell>
          <cell r="D108">
            <v>-94.250550000000004</v>
          </cell>
        </row>
        <row r="109">
          <cell r="A109" t="str">
            <v>Mongolia</v>
          </cell>
          <cell r="B109">
            <v>1</v>
          </cell>
          <cell r="C109">
            <v>46</v>
          </cell>
          <cell r="D109">
            <v>105</v>
          </cell>
        </row>
        <row r="110">
          <cell r="A110" t="str">
            <v>Morpeth</v>
          </cell>
          <cell r="B110">
            <v>1</v>
          </cell>
          <cell r="C110">
            <v>-32.733330000000002</v>
          </cell>
          <cell r="D110">
            <v>151.63333</v>
          </cell>
        </row>
        <row r="111">
          <cell r="A111" t="str">
            <v>Mudanjiang</v>
          </cell>
          <cell r="B111">
            <v>1</v>
          </cell>
          <cell r="C111">
            <v>44.583300000000001</v>
          </cell>
          <cell r="D111">
            <v>129.6</v>
          </cell>
        </row>
        <row r="112">
          <cell r="A112" t="str">
            <v>Nahalel</v>
          </cell>
          <cell r="B112">
            <v>1</v>
          </cell>
          <cell r="C112">
            <v>31.5</v>
          </cell>
          <cell r="D112">
            <v>34.75</v>
          </cell>
        </row>
        <row r="113">
          <cell r="A113" t="str">
            <v>Naharia</v>
          </cell>
          <cell r="B113">
            <v>1</v>
          </cell>
          <cell r="C113">
            <v>33.005800000000001</v>
          </cell>
          <cell r="D113">
            <v>35.099339999999998</v>
          </cell>
        </row>
        <row r="114">
          <cell r="A114" t="str">
            <v>Nanchang</v>
          </cell>
          <cell r="B114">
            <v>8</v>
          </cell>
          <cell r="C114">
            <v>28.683299999999999</v>
          </cell>
          <cell r="D114">
            <v>115.88330000000001</v>
          </cell>
        </row>
        <row r="115">
          <cell r="A115" t="str">
            <v>Nanjing</v>
          </cell>
          <cell r="B115">
            <v>5</v>
          </cell>
          <cell r="C115">
            <v>32.061669999999999</v>
          </cell>
          <cell r="D115">
            <v>118.77778000000001</v>
          </cell>
        </row>
        <row r="116">
          <cell r="A116" t="str">
            <v>Narita</v>
          </cell>
          <cell r="B116">
            <v>1</v>
          </cell>
          <cell r="C116">
            <v>35.783329999999999</v>
          </cell>
          <cell r="D116">
            <v>140.31666999999999</v>
          </cell>
        </row>
        <row r="117">
          <cell r="A117" t="str">
            <v>Nebraska</v>
          </cell>
          <cell r="B117">
            <v>1</v>
          </cell>
          <cell r="C117">
            <v>41.500279999999997</v>
          </cell>
          <cell r="D117">
            <v>-99.75067</v>
          </cell>
        </row>
        <row r="118">
          <cell r="A118" t="str">
            <v>Neimonggu</v>
          </cell>
          <cell r="B118">
            <v>1</v>
          </cell>
          <cell r="C118">
            <v>35</v>
          </cell>
          <cell r="D118">
            <v>105</v>
          </cell>
        </row>
        <row r="119">
          <cell r="A119" t="str">
            <v>Nepal</v>
          </cell>
          <cell r="B119">
            <v>4</v>
          </cell>
          <cell r="C119">
            <v>28</v>
          </cell>
          <cell r="D119">
            <v>84</v>
          </cell>
        </row>
        <row r="120">
          <cell r="A120" t="str">
            <v>Netherlands</v>
          </cell>
          <cell r="B120">
            <v>6</v>
          </cell>
          <cell r="C120">
            <v>52.25</v>
          </cell>
          <cell r="D120">
            <v>5.75</v>
          </cell>
        </row>
        <row r="121">
          <cell r="A121" t="str">
            <v>Netohah</v>
          </cell>
          <cell r="B121">
            <v>1</v>
          </cell>
          <cell r="C121">
            <v>31.5</v>
          </cell>
          <cell r="D121">
            <v>34.75</v>
          </cell>
        </row>
        <row r="122">
          <cell r="A122" t="str">
            <v>Neve Ilan</v>
          </cell>
          <cell r="B122">
            <v>2</v>
          </cell>
          <cell r="C122">
            <v>31.808579999999999</v>
          </cell>
          <cell r="D122">
            <v>35.080289999999998</v>
          </cell>
        </row>
        <row r="123">
          <cell r="A123" t="str">
            <v>New Jersey</v>
          </cell>
          <cell r="B123">
            <v>6</v>
          </cell>
          <cell r="C123">
            <v>39.104559999999999</v>
          </cell>
          <cell r="D123">
            <v>-74.893780000000007</v>
          </cell>
        </row>
        <row r="124">
          <cell r="A124" t="str">
            <v>Newcastle</v>
          </cell>
          <cell r="B124">
            <v>2</v>
          </cell>
          <cell r="C124">
            <v>-32.927149999999997</v>
          </cell>
          <cell r="D124">
            <v>151.77646999999999</v>
          </cell>
        </row>
        <row r="125">
          <cell r="A125" t="str">
            <v>Ningxia</v>
          </cell>
          <cell r="B125">
            <v>25</v>
          </cell>
          <cell r="C125">
            <v>37</v>
          </cell>
          <cell r="D125">
            <v>106</v>
          </cell>
        </row>
        <row r="126">
          <cell r="A126" t="str">
            <v>Northern Ireland</v>
          </cell>
          <cell r="B126">
            <v>1</v>
          </cell>
          <cell r="C126">
            <v>54.5</v>
          </cell>
          <cell r="D126">
            <v>-6.5</v>
          </cell>
        </row>
        <row r="127">
          <cell r="A127" t="str">
            <v>Norway</v>
          </cell>
          <cell r="B127">
            <v>1</v>
          </cell>
          <cell r="C127">
            <v>62</v>
          </cell>
          <cell r="D127">
            <v>10</v>
          </cell>
        </row>
        <row r="128">
          <cell r="A128" t="str">
            <v>NZL</v>
          </cell>
          <cell r="B128">
            <v>1</v>
          </cell>
          <cell r="C128">
            <v>-42</v>
          </cell>
          <cell r="D128">
            <v>174</v>
          </cell>
        </row>
        <row r="129">
          <cell r="A129" t="str">
            <v>Oregon</v>
          </cell>
          <cell r="B129">
            <v>2</v>
          </cell>
          <cell r="C129">
            <v>44.000129999999999</v>
          </cell>
          <cell r="D129">
            <v>-120.50139</v>
          </cell>
        </row>
        <row r="130">
          <cell r="A130" t="str">
            <v>Orissa</v>
          </cell>
          <cell r="B130">
            <v>1</v>
          </cell>
          <cell r="C130">
            <v>20.5</v>
          </cell>
          <cell r="D130">
            <v>84.416669999999996</v>
          </cell>
        </row>
        <row r="131">
          <cell r="A131" t="str">
            <v>Osaka</v>
          </cell>
          <cell r="B131">
            <v>4</v>
          </cell>
          <cell r="C131">
            <v>34.693739999999998</v>
          </cell>
          <cell r="D131">
            <v>135.50216</v>
          </cell>
        </row>
        <row r="132">
          <cell r="A132" t="str">
            <v>Pakistan</v>
          </cell>
          <cell r="B132">
            <v>27</v>
          </cell>
          <cell r="C132">
            <v>30</v>
          </cell>
          <cell r="D132">
            <v>70</v>
          </cell>
        </row>
        <row r="133">
          <cell r="A133" t="str">
            <v>Pardes-Hana-Carcur</v>
          </cell>
          <cell r="B133">
            <v>1</v>
          </cell>
          <cell r="C133">
            <v>32.474080000000001</v>
          </cell>
          <cell r="D133">
            <v>34.977809999999998</v>
          </cell>
        </row>
        <row r="134">
          <cell r="A134" t="str">
            <v>Pavia</v>
          </cell>
          <cell r="B134">
            <v>2</v>
          </cell>
          <cell r="C134">
            <v>45.192050000000002</v>
          </cell>
          <cell r="D134">
            <v>9.1591699999999996</v>
          </cell>
        </row>
        <row r="135">
          <cell r="A135" t="str">
            <v>Portugal</v>
          </cell>
          <cell r="B135">
            <v>4</v>
          </cell>
          <cell r="C135">
            <v>39.694499999999998</v>
          </cell>
          <cell r="D135">
            <v>-8.1305700000000005</v>
          </cell>
        </row>
        <row r="136">
          <cell r="A136" t="str">
            <v>Primorie</v>
          </cell>
          <cell r="B136">
            <v>2</v>
          </cell>
          <cell r="C136">
            <v>43.115729999999999</v>
          </cell>
          <cell r="D136">
            <v>131.96842000000001</v>
          </cell>
        </row>
        <row r="137">
          <cell r="A137" t="str">
            <v>PT</v>
          </cell>
          <cell r="B137">
            <v>1</v>
          </cell>
          <cell r="C137">
            <v>39.694499999999998</v>
          </cell>
          <cell r="D137">
            <v>-8.1305700000000005</v>
          </cell>
        </row>
        <row r="138">
          <cell r="A138" t="str">
            <v>Puer</v>
          </cell>
          <cell r="B138">
            <v>1</v>
          </cell>
          <cell r="C138">
            <v>28.25</v>
          </cell>
          <cell r="D138">
            <v>104.16667</v>
          </cell>
        </row>
        <row r="139">
          <cell r="A139" t="str">
            <v>Punjab</v>
          </cell>
          <cell r="B139">
            <v>1</v>
          </cell>
          <cell r="C139">
            <v>30.86017</v>
          </cell>
          <cell r="D139">
            <v>72.319760000000002</v>
          </cell>
        </row>
        <row r="140">
          <cell r="A140" t="str">
            <v>Qevuzat Yavne</v>
          </cell>
          <cell r="B140">
            <v>1</v>
          </cell>
          <cell r="C140">
            <v>31.81944</v>
          </cell>
          <cell r="D140">
            <v>34.72204</v>
          </cell>
        </row>
        <row r="141">
          <cell r="A141" t="str">
            <v>Qianzhou</v>
          </cell>
          <cell r="B141">
            <v>1</v>
          </cell>
          <cell r="C141">
            <v>31.69182</v>
          </cell>
          <cell r="D141">
            <v>120.21333</v>
          </cell>
        </row>
        <row r="142">
          <cell r="A142" t="str">
            <v>Quang Ninh</v>
          </cell>
          <cell r="B142">
            <v>1</v>
          </cell>
          <cell r="C142">
            <v>21.25</v>
          </cell>
          <cell r="D142">
            <v>107.33333</v>
          </cell>
        </row>
        <row r="143">
          <cell r="A143" t="str">
            <v>Rizhao</v>
          </cell>
          <cell r="B143">
            <v>11</v>
          </cell>
          <cell r="C143">
            <v>35.433300000000003</v>
          </cell>
          <cell r="D143">
            <v>119.4499</v>
          </cell>
        </row>
        <row r="144">
          <cell r="A144" t="str">
            <v>Saar</v>
          </cell>
          <cell r="B144">
            <v>1</v>
          </cell>
          <cell r="C144">
            <v>31.5</v>
          </cell>
          <cell r="D144">
            <v>34.75</v>
          </cell>
        </row>
        <row r="145">
          <cell r="A145" t="str">
            <v>Saudi Arabia</v>
          </cell>
          <cell r="B145">
            <v>14</v>
          </cell>
          <cell r="C145">
            <v>25</v>
          </cell>
          <cell r="D145">
            <v>45</v>
          </cell>
        </row>
        <row r="146">
          <cell r="A146" t="str">
            <v>Sawabi</v>
          </cell>
          <cell r="B146">
            <v>1</v>
          </cell>
          <cell r="C146">
            <v>34.130830000000003</v>
          </cell>
          <cell r="D146">
            <v>72.856669999999994</v>
          </cell>
        </row>
        <row r="147">
          <cell r="A147" t="str">
            <v>Sde Uziahu</v>
          </cell>
          <cell r="B147">
            <v>1</v>
          </cell>
          <cell r="C147">
            <v>31.5</v>
          </cell>
          <cell r="D147">
            <v>34.75</v>
          </cell>
        </row>
        <row r="148">
          <cell r="A148" t="str">
            <v>Shaanxi</v>
          </cell>
          <cell r="B148">
            <v>2</v>
          </cell>
          <cell r="C148">
            <v>36</v>
          </cell>
          <cell r="D148">
            <v>109</v>
          </cell>
        </row>
        <row r="149">
          <cell r="A149" t="str">
            <v>Shadmot Dvorah</v>
          </cell>
          <cell r="B149">
            <v>1</v>
          </cell>
          <cell r="C149">
            <v>32.69706</v>
          </cell>
          <cell r="D149">
            <v>35.436700000000002</v>
          </cell>
        </row>
        <row r="150">
          <cell r="A150" t="str">
            <v>Shandong</v>
          </cell>
          <cell r="B150">
            <v>141</v>
          </cell>
          <cell r="C150">
            <v>36</v>
          </cell>
          <cell r="D150">
            <v>119</v>
          </cell>
        </row>
        <row r="151">
          <cell r="A151" t="str">
            <v>Shanghai</v>
          </cell>
          <cell r="B151">
            <v>47</v>
          </cell>
          <cell r="C151">
            <v>31.22222</v>
          </cell>
          <cell r="D151">
            <v>121.45806</v>
          </cell>
        </row>
        <row r="152">
          <cell r="A152" t="str">
            <v>Shantou</v>
          </cell>
          <cell r="B152">
            <v>244</v>
          </cell>
          <cell r="C152">
            <v>23.36814</v>
          </cell>
          <cell r="D152">
            <v>116.71478999999999</v>
          </cell>
        </row>
        <row r="153">
          <cell r="A153" t="str">
            <v>Shanxi</v>
          </cell>
          <cell r="B153">
            <v>20</v>
          </cell>
          <cell r="C153">
            <v>37</v>
          </cell>
          <cell r="D153">
            <v>112</v>
          </cell>
        </row>
        <row r="154">
          <cell r="A154" t="str">
            <v>Shaoguan</v>
          </cell>
          <cell r="B154">
            <v>3</v>
          </cell>
          <cell r="C154">
            <v>24.8</v>
          </cell>
          <cell r="D154">
            <v>113.58329999999999</v>
          </cell>
        </row>
        <row r="155">
          <cell r="A155" t="str">
            <v>Shenyang</v>
          </cell>
          <cell r="B155">
            <v>2</v>
          </cell>
          <cell r="C155">
            <v>41.79222</v>
          </cell>
          <cell r="D155">
            <v>123.43277999999999</v>
          </cell>
        </row>
        <row r="156">
          <cell r="A156" t="str">
            <v>Shenzhen</v>
          </cell>
          <cell r="B156">
            <v>3</v>
          </cell>
          <cell r="C156">
            <v>22.545539999999999</v>
          </cell>
          <cell r="D156">
            <v>114.06829999999999</v>
          </cell>
        </row>
        <row r="157">
          <cell r="A157" t="str">
            <v>Shijiazhuang</v>
          </cell>
          <cell r="B157">
            <v>2</v>
          </cell>
          <cell r="C157">
            <v>38.04139</v>
          </cell>
          <cell r="D157">
            <v>114.47861</v>
          </cell>
        </row>
        <row r="158">
          <cell r="A158" t="str">
            <v>Shuanggou</v>
          </cell>
          <cell r="B158">
            <v>1</v>
          </cell>
          <cell r="C158">
            <v>36.693600000000004</v>
          </cell>
          <cell r="D158">
            <v>117.99</v>
          </cell>
        </row>
        <row r="159">
          <cell r="A159" t="str">
            <v>Sichuan</v>
          </cell>
          <cell r="B159">
            <v>9</v>
          </cell>
          <cell r="C159">
            <v>30.5</v>
          </cell>
          <cell r="D159">
            <v>102.5</v>
          </cell>
        </row>
        <row r="160">
          <cell r="A160" t="str">
            <v>Sihala</v>
          </cell>
          <cell r="B160">
            <v>1</v>
          </cell>
          <cell r="C160">
            <v>33.54654</v>
          </cell>
          <cell r="D160">
            <v>73.208389999999994</v>
          </cell>
        </row>
        <row r="161">
          <cell r="A161" t="str">
            <v>South Africa</v>
          </cell>
          <cell r="B161">
            <v>2</v>
          </cell>
          <cell r="C161">
            <v>-29</v>
          </cell>
          <cell r="D161">
            <v>24</v>
          </cell>
        </row>
        <row r="162">
          <cell r="A162" t="str">
            <v>Stockton</v>
          </cell>
          <cell r="B162">
            <v>4</v>
          </cell>
          <cell r="C162">
            <v>-32.909080000000003</v>
          </cell>
          <cell r="D162">
            <v>151.78360000000001</v>
          </cell>
        </row>
        <row r="163">
          <cell r="A163" t="str">
            <v>Switzerland</v>
          </cell>
          <cell r="B163">
            <v>6</v>
          </cell>
          <cell r="C163">
            <v>47.000160000000001</v>
          </cell>
          <cell r="D163">
            <v>8.0142699999999998</v>
          </cell>
        </row>
        <row r="164">
          <cell r="A164" t="str">
            <v>Taixing</v>
          </cell>
          <cell r="B164">
            <v>1</v>
          </cell>
          <cell r="C164">
            <v>32.166670000000003</v>
          </cell>
          <cell r="D164">
            <v>120.01361</v>
          </cell>
        </row>
        <row r="165">
          <cell r="A165" t="str">
            <v>Taizhou</v>
          </cell>
          <cell r="B165">
            <v>1</v>
          </cell>
          <cell r="C165">
            <v>32.490690000000001</v>
          </cell>
          <cell r="D165">
            <v>119.90812</v>
          </cell>
        </row>
        <row r="166">
          <cell r="A166" t="str">
            <v>Talmei Elazar</v>
          </cell>
          <cell r="B166">
            <v>1</v>
          </cell>
          <cell r="C166">
            <v>32.445659999999997</v>
          </cell>
          <cell r="D166">
            <v>34.977170000000001</v>
          </cell>
        </row>
        <row r="167">
          <cell r="A167" t="str">
            <v>Tel Adashim</v>
          </cell>
          <cell r="B167">
            <v>9</v>
          </cell>
          <cell r="C167">
            <v>32.656269999999999</v>
          </cell>
          <cell r="D167">
            <v>35.302160000000001</v>
          </cell>
        </row>
        <row r="168">
          <cell r="A168" t="str">
            <v>Telmond</v>
          </cell>
          <cell r="B168">
            <v>1</v>
          </cell>
          <cell r="C168">
            <v>31.5</v>
          </cell>
          <cell r="D168">
            <v>34.75</v>
          </cell>
        </row>
        <row r="169">
          <cell r="A169" t="str">
            <v>Texas</v>
          </cell>
          <cell r="B169">
            <v>4</v>
          </cell>
          <cell r="C169">
            <v>29.763280000000002</v>
          </cell>
          <cell r="D169">
            <v>-95.36327</v>
          </cell>
        </row>
        <row r="170">
          <cell r="A170" t="str">
            <v>Thailand</v>
          </cell>
          <cell r="B170">
            <v>1</v>
          </cell>
          <cell r="C170">
            <v>15.5</v>
          </cell>
          <cell r="D170">
            <v>101</v>
          </cell>
        </row>
        <row r="171">
          <cell r="A171" t="str">
            <v>Tianjin</v>
          </cell>
          <cell r="B171">
            <v>5</v>
          </cell>
          <cell r="C171">
            <v>39.142220000000002</v>
          </cell>
          <cell r="D171">
            <v>117.17667</v>
          </cell>
        </row>
        <row r="172">
          <cell r="A172" t="str">
            <v>Tianjing</v>
          </cell>
          <cell r="B172">
            <v>2</v>
          </cell>
          <cell r="C172">
            <v>33.244439999999997</v>
          </cell>
          <cell r="D172">
            <v>117.94028</v>
          </cell>
        </row>
        <row r="173">
          <cell r="A173" t="str">
            <v>Tibet</v>
          </cell>
          <cell r="B173">
            <v>5</v>
          </cell>
          <cell r="C173">
            <v>32</v>
          </cell>
          <cell r="D173">
            <v>90</v>
          </cell>
        </row>
        <row r="174">
          <cell r="A174" t="str">
            <v>Tongshan</v>
          </cell>
          <cell r="B174">
            <v>1</v>
          </cell>
          <cell r="C174">
            <v>30.484300000000001</v>
          </cell>
          <cell r="D174">
            <v>117.227</v>
          </cell>
        </row>
        <row r="175">
          <cell r="A175" t="str">
            <v>Tripura</v>
          </cell>
          <cell r="B175">
            <v>1</v>
          </cell>
          <cell r="C175">
            <v>24</v>
          </cell>
          <cell r="D175">
            <v>92</v>
          </cell>
        </row>
        <row r="176">
          <cell r="A176" t="str">
            <v>Tunisia</v>
          </cell>
          <cell r="B176">
            <v>6</v>
          </cell>
          <cell r="C176">
            <v>34</v>
          </cell>
          <cell r="D176">
            <v>9</v>
          </cell>
        </row>
        <row r="177">
          <cell r="A177" t="str">
            <v>TX</v>
          </cell>
          <cell r="B177">
            <v>2</v>
          </cell>
          <cell r="C177">
            <v>29.763280000000002</v>
          </cell>
          <cell r="D177">
            <v>-95.36327</v>
          </cell>
        </row>
        <row r="178">
          <cell r="A178" t="str">
            <v>Tzrofa</v>
          </cell>
          <cell r="B178">
            <v>1</v>
          </cell>
          <cell r="C178">
            <v>31.5</v>
          </cell>
          <cell r="D178">
            <v>34.75</v>
          </cell>
        </row>
        <row r="179">
          <cell r="A179" t="str">
            <v>Tzur Moshe</v>
          </cell>
          <cell r="B179">
            <v>1</v>
          </cell>
          <cell r="C179">
            <v>32.298000000000002</v>
          </cell>
          <cell r="D179">
            <v>34.913899999999998</v>
          </cell>
        </row>
        <row r="180">
          <cell r="A180" t="str">
            <v>Uchal</v>
          </cell>
          <cell r="B180">
            <v>2</v>
          </cell>
          <cell r="C180">
            <v>8.9</v>
          </cell>
          <cell r="D180">
            <v>76.900000000000006</v>
          </cell>
        </row>
        <row r="181">
          <cell r="A181" t="str">
            <v>United Arab Emirates</v>
          </cell>
          <cell r="B181">
            <v>18</v>
          </cell>
          <cell r="C181">
            <v>23.75</v>
          </cell>
          <cell r="D181">
            <v>54.5</v>
          </cell>
        </row>
        <row r="182">
          <cell r="A182" t="str">
            <v>Uttar Pradesh</v>
          </cell>
          <cell r="B182">
            <v>2</v>
          </cell>
          <cell r="C182">
            <v>27.25</v>
          </cell>
          <cell r="D182">
            <v>80.75</v>
          </cell>
        </row>
        <row r="183">
          <cell r="A183" t="str">
            <v>Uzziyyahu</v>
          </cell>
          <cell r="B183">
            <v>1</v>
          </cell>
          <cell r="C183">
            <v>31.5</v>
          </cell>
          <cell r="D183">
            <v>34.75</v>
          </cell>
        </row>
        <row r="184">
          <cell r="A184" t="str">
            <v>Viet Nam</v>
          </cell>
          <cell r="B184">
            <v>2</v>
          </cell>
          <cell r="C184">
            <v>16.16667</v>
          </cell>
          <cell r="D184">
            <v>107.83333</v>
          </cell>
        </row>
        <row r="185">
          <cell r="A185" t="str">
            <v>Vietnam</v>
          </cell>
          <cell r="B185">
            <v>12</v>
          </cell>
          <cell r="C185">
            <v>16.16667</v>
          </cell>
          <cell r="D185">
            <v>107.83333</v>
          </cell>
        </row>
        <row r="186">
          <cell r="A186" t="str">
            <v>Virginia</v>
          </cell>
          <cell r="B186">
            <v>1</v>
          </cell>
          <cell r="C186">
            <v>37.509309999999999</v>
          </cell>
          <cell r="D186">
            <v>-76.731350000000006</v>
          </cell>
        </row>
        <row r="187">
          <cell r="A187" t="str">
            <v>Washington</v>
          </cell>
          <cell r="B187">
            <v>1</v>
          </cell>
          <cell r="C187">
            <v>47.500120000000003</v>
          </cell>
          <cell r="D187">
            <v>-120.50147</v>
          </cell>
        </row>
        <row r="188">
          <cell r="A188" t="str">
            <v>Wenshan</v>
          </cell>
          <cell r="B188">
            <v>1</v>
          </cell>
          <cell r="C188">
            <v>23.363060000000001</v>
          </cell>
          <cell r="D188">
            <v>104.25047000000001</v>
          </cell>
        </row>
        <row r="189">
          <cell r="A189" t="str">
            <v>Wenzhou</v>
          </cell>
          <cell r="B189">
            <v>21</v>
          </cell>
          <cell r="C189">
            <v>27.999420000000001</v>
          </cell>
          <cell r="D189">
            <v>120.66682</v>
          </cell>
        </row>
        <row r="190">
          <cell r="A190" t="str">
            <v>Wisconsin</v>
          </cell>
          <cell r="B190">
            <v>7</v>
          </cell>
          <cell r="C190">
            <v>44.500239999999998</v>
          </cell>
          <cell r="D190">
            <v>-90.000410000000002</v>
          </cell>
        </row>
        <row r="191">
          <cell r="A191" t="str">
            <v>Wuxi</v>
          </cell>
          <cell r="B191">
            <v>3</v>
          </cell>
          <cell r="C191">
            <v>31.56887</v>
          </cell>
          <cell r="D191">
            <v>120.28857000000001</v>
          </cell>
        </row>
        <row r="192">
          <cell r="A192" t="str">
            <v>Xianghai</v>
          </cell>
          <cell r="B192">
            <v>1</v>
          </cell>
          <cell r="C192">
            <v>45.033329999999999</v>
          </cell>
          <cell r="D192">
            <v>122.35</v>
          </cell>
        </row>
        <row r="193">
          <cell r="A193" t="str">
            <v>Xiangshui</v>
          </cell>
          <cell r="B193">
            <v>1</v>
          </cell>
          <cell r="C193">
            <v>27.927399999999999</v>
          </cell>
          <cell r="D193">
            <v>112.88200000000001</v>
          </cell>
        </row>
        <row r="194">
          <cell r="A194" t="str">
            <v>Xigou</v>
          </cell>
          <cell r="B194">
            <v>1</v>
          </cell>
          <cell r="C194">
            <v>41.346989999999998</v>
          </cell>
          <cell r="D194">
            <v>123.81467000000001</v>
          </cell>
        </row>
        <row r="195">
          <cell r="A195" t="str">
            <v>Xinjiang</v>
          </cell>
          <cell r="B195">
            <v>5</v>
          </cell>
          <cell r="C195">
            <v>42.56917</v>
          </cell>
          <cell r="D195">
            <v>85.456109999999995</v>
          </cell>
        </row>
        <row r="196">
          <cell r="A196" t="str">
            <v>Xuzhou</v>
          </cell>
          <cell r="B196">
            <v>3</v>
          </cell>
          <cell r="C196">
            <v>34.26258</v>
          </cell>
          <cell r="D196">
            <v>117.54903</v>
          </cell>
        </row>
        <row r="197">
          <cell r="A197" t="str">
            <v>Yangzhou</v>
          </cell>
          <cell r="B197">
            <v>3</v>
          </cell>
          <cell r="C197">
            <v>32.397219999999997</v>
          </cell>
          <cell r="D197">
            <v>119.43583</v>
          </cell>
        </row>
        <row r="198">
          <cell r="A198" t="str">
            <v>Yedidia</v>
          </cell>
          <cell r="B198">
            <v>2</v>
          </cell>
          <cell r="C198">
            <v>32.345700000000001</v>
          </cell>
          <cell r="D198">
            <v>34.899500000000003</v>
          </cell>
        </row>
        <row r="199">
          <cell r="A199" t="str">
            <v>Yokohama</v>
          </cell>
          <cell r="B199">
            <v>6</v>
          </cell>
          <cell r="C199">
            <v>35.447780000000002</v>
          </cell>
          <cell r="D199">
            <v>139.64250000000001</v>
          </cell>
        </row>
        <row r="200">
          <cell r="A200" t="str">
            <v>Yongcheng</v>
          </cell>
          <cell r="B200">
            <v>1</v>
          </cell>
          <cell r="C200">
            <v>33.936109999999999</v>
          </cell>
          <cell r="D200">
            <v>116.36417</v>
          </cell>
        </row>
        <row r="201">
          <cell r="A201" t="str">
            <v>Ysodot</v>
          </cell>
          <cell r="B201">
            <v>1</v>
          </cell>
          <cell r="C201">
            <v>31.5</v>
          </cell>
          <cell r="D201">
            <v>34.75</v>
          </cell>
        </row>
        <row r="202">
          <cell r="A202" t="str">
            <v>Yunnan</v>
          </cell>
          <cell r="B202">
            <v>29</v>
          </cell>
          <cell r="C202">
            <v>25</v>
          </cell>
          <cell r="D202">
            <v>102</v>
          </cell>
        </row>
        <row r="203">
          <cell r="A203" t="str">
            <v>Yunnanbn</v>
          </cell>
          <cell r="B203">
            <v>1</v>
          </cell>
          <cell r="C203">
            <v>25</v>
          </cell>
          <cell r="D203">
            <v>102</v>
          </cell>
        </row>
        <row r="204">
          <cell r="A204" t="str">
            <v>Yunnandh</v>
          </cell>
          <cell r="B204">
            <v>1</v>
          </cell>
          <cell r="C204">
            <v>25</v>
          </cell>
          <cell r="D204">
            <v>102</v>
          </cell>
        </row>
        <row r="205">
          <cell r="A205" t="str">
            <v>Yunnanws</v>
          </cell>
          <cell r="B205">
            <v>1</v>
          </cell>
          <cell r="C205">
            <v>25</v>
          </cell>
          <cell r="D205">
            <v>102</v>
          </cell>
        </row>
        <row r="206">
          <cell r="A206" t="str">
            <v>Zambia</v>
          </cell>
          <cell r="B206">
            <v>1</v>
          </cell>
          <cell r="C206">
            <v>-14.33333</v>
          </cell>
          <cell r="D206">
            <v>28.5</v>
          </cell>
        </row>
        <row r="207">
          <cell r="A207" t="str">
            <v>Zhejiang</v>
          </cell>
          <cell r="B207">
            <v>38</v>
          </cell>
          <cell r="C207">
            <v>29</v>
          </cell>
          <cell r="D207">
            <v>120</v>
          </cell>
        </row>
        <row r="208">
          <cell r="A208" t="str">
            <v>Zibo</v>
          </cell>
          <cell r="B208">
            <v>2</v>
          </cell>
          <cell r="C208">
            <v>36.790559999999999</v>
          </cell>
          <cell r="D208">
            <v>118.06332999999999</v>
          </cell>
        </row>
        <row r="209">
          <cell r="A209" t="str">
            <v>(blank)</v>
          </cell>
          <cell r="B209">
            <v>1</v>
          </cell>
        </row>
        <row r="210">
          <cell r="A210" t="str">
            <v>Grand Total</v>
          </cell>
          <cell r="B210">
            <v>2403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05"/>
  <sheetViews>
    <sheetView zoomScaleNormal="100" zoomScalePageLayoutView="125" workbookViewId="0">
      <pane ySplit="1" topLeftCell="A2248" activePane="bottomLeft" state="frozen"/>
      <selection activeCell="D1" sqref="D1"/>
      <selection pane="bottomLeft" activeCell="D2274" sqref="D2274"/>
    </sheetView>
  </sheetViews>
  <sheetFormatPr defaultColWidth="8.85546875" defaultRowHeight="15" x14ac:dyDescent="0.25"/>
  <cols>
    <col min="1" max="1" width="5" style="154" customWidth="1"/>
    <col min="2" max="2" width="22.140625" style="154" customWidth="1"/>
    <col min="3" max="3" width="9.7109375" style="154" bestFit="1" customWidth="1"/>
    <col min="4" max="4" width="8.85546875" style="154"/>
    <col min="5" max="5" width="35.42578125" style="154" customWidth="1"/>
    <col min="6" max="6" width="6.140625" style="154" customWidth="1"/>
    <col min="7" max="7" width="10.85546875" style="154" bestFit="1" customWidth="1"/>
    <col min="8" max="8" width="16.7109375" bestFit="1" customWidth="1"/>
    <col min="9" max="9" width="13.42578125" style="154" customWidth="1"/>
    <col min="10" max="10" width="12.42578125" style="154" customWidth="1"/>
    <col min="11" max="11" width="13.140625" style="154" customWidth="1"/>
    <col min="12" max="12" width="10.85546875" style="154" bestFit="1" customWidth="1"/>
    <col min="13" max="13" width="13.5703125" style="154" bestFit="1" customWidth="1"/>
    <col min="14" max="14" width="17.85546875" style="154" bestFit="1" customWidth="1"/>
    <col min="15" max="15" width="10.42578125" style="154" customWidth="1"/>
    <col min="16" max="16" width="10.42578125" style="160" customWidth="1"/>
    <col min="17" max="17" width="11.28515625" style="154" bestFit="1" customWidth="1"/>
    <col min="18" max="19" width="255.7109375" style="154" bestFit="1" customWidth="1"/>
    <col min="20" max="16384" width="8.85546875" style="154"/>
  </cols>
  <sheetData>
    <row r="1" spans="1:18" s="151" customFormat="1" ht="47.25" x14ac:dyDescent="0.25">
      <c r="A1" s="151" t="s">
        <v>13717</v>
      </c>
      <c r="B1" s="51" t="s">
        <v>11184</v>
      </c>
      <c r="C1" s="151" t="s">
        <v>0</v>
      </c>
      <c r="D1" s="152" t="s">
        <v>11</v>
      </c>
      <c r="E1" s="151" t="s">
        <v>11185</v>
      </c>
      <c r="F1" s="151" t="s">
        <v>12</v>
      </c>
      <c r="G1" s="151" t="s">
        <v>13</v>
      </c>
      <c r="H1" s="162" t="s">
        <v>13715</v>
      </c>
      <c r="I1" s="151" t="s">
        <v>2</v>
      </c>
      <c r="J1" s="151" t="s">
        <v>11186</v>
      </c>
      <c r="K1" s="151" t="s">
        <v>11187</v>
      </c>
      <c r="L1" s="151" t="s">
        <v>1</v>
      </c>
      <c r="M1" s="3" t="s">
        <v>8</v>
      </c>
      <c r="N1" s="151" t="s">
        <v>9</v>
      </c>
      <c r="O1" s="151" t="s">
        <v>10</v>
      </c>
      <c r="P1" s="153" t="s">
        <v>9344</v>
      </c>
      <c r="Q1" s="151" t="s">
        <v>9345</v>
      </c>
      <c r="R1" s="151" t="s">
        <v>11188</v>
      </c>
    </row>
    <row r="2" spans="1:18" ht="12.75" x14ac:dyDescent="0.2">
      <c r="A2" s="154">
        <v>4</v>
      </c>
      <c r="B2" s="158" t="s">
        <v>2329</v>
      </c>
      <c r="C2" s="154" t="s">
        <v>2329</v>
      </c>
      <c r="D2" s="154" t="s">
        <v>27</v>
      </c>
      <c r="E2" s="154" t="s">
        <v>243</v>
      </c>
      <c r="F2" s="154">
        <v>1979</v>
      </c>
      <c r="G2" s="154">
        <v>1979</v>
      </c>
      <c r="H2" s="8" t="s">
        <v>23</v>
      </c>
      <c r="I2" s="154" t="s">
        <v>20</v>
      </c>
      <c r="J2" s="154" t="str">
        <f>VLOOKUP(C:C, '[1]HostSpecies&amp;Codes'!$1:$1048576,11, FALSE)</f>
        <v>Poultry</v>
      </c>
      <c r="K2" s="154" t="str">
        <f>VLOOKUP(C:C, '[1]HostSpecies&amp;Codes'!$1:$1048576,12, FALSE)</f>
        <v>Poultry</v>
      </c>
      <c r="L2" s="154" t="s">
        <v>19</v>
      </c>
      <c r="M2" s="10" t="s">
        <v>25</v>
      </c>
      <c r="N2" s="154" t="s">
        <v>26</v>
      </c>
      <c r="O2" s="154" t="s">
        <v>26</v>
      </c>
      <c r="P2" s="156">
        <f>VLOOKUP(O:O,[1]Geonames!$1:$1048576,3, FALSE)</f>
        <v>22.28219</v>
      </c>
      <c r="Q2" s="156">
        <f>VLOOKUP(O:O,[1]Geonames!$1:$1048576,4, FALSE)</f>
        <v>114.14485999999999</v>
      </c>
      <c r="R2" s="154" t="s">
        <v>11455</v>
      </c>
    </row>
    <row r="3" spans="1:18" ht="12.75" x14ac:dyDescent="0.2">
      <c r="A3" s="154">
        <v>4</v>
      </c>
      <c r="B3" s="158" t="s">
        <v>2439</v>
      </c>
      <c r="C3" s="154" t="s">
        <v>2439</v>
      </c>
      <c r="D3" s="154" t="s">
        <v>27</v>
      </c>
      <c r="E3" s="154" t="s">
        <v>750</v>
      </c>
      <c r="F3" s="154">
        <v>1979</v>
      </c>
      <c r="G3" s="154">
        <v>1979</v>
      </c>
      <c r="H3" s="8" t="s">
        <v>23</v>
      </c>
      <c r="I3" s="154" t="s">
        <v>20</v>
      </c>
      <c r="J3" s="154" t="str">
        <f>VLOOKUP(C:C, '[1]HostSpecies&amp;Codes'!$1:$1048576,11, FALSE)</f>
        <v>?</v>
      </c>
      <c r="K3" s="154" t="str">
        <f>VLOOKUP(C:C, '[1]HostSpecies&amp;Codes'!$1:$1048576,12, FALSE)</f>
        <v>Poultry</v>
      </c>
      <c r="L3" s="154" t="s">
        <v>19</v>
      </c>
      <c r="M3" s="10" t="s">
        <v>25</v>
      </c>
      <c r="N3" s="154" t="s">
        <v>26</v>
      </c>
      <c r="O3" s="154" t="s">
        <v>26</v>
      </c>
      <c r="P3" s="156">
        <f>VLOOKUP(O:O,[1]Geonames!$1:$1048576,3, FALSE)</f>
        <v>22.28219</v>
      </c>
      <c r="Q3" s="156">
        <f>VLOOKUP(O:O,[1]Geonames!$1:$1048576,4, FALSE)</f>
        <v>114.14485999999999</v>
      </c>
      <c r="R3" s="154" t="s">
        <v>11795</v>
      </c>
    </row>
    <row r="4" spans="1:18" ht="12.75" x14ac:dyDescent="0.2">
      <c r="A4" s="154">
        <v>4</v>
      </c>
      <c r="B4" s="158" t="s">
        <v>2307</v>
      </c>
      <c r="C4" s="154" t="s">
        <v>2307</v>
      </c>
      <c r="D4" s="154" t="s">
        <v>27</v>
      </c>
      <c r="E4" s="154" t="s">
        <v>2308</v>
      </c>
      <c r="F4" s="154">
        <v>1994</v>
      </c>
      <c r="G4" s="154">
        <v>1994</v>
      </c>
      <c r="H4" s="8" t="s">
        <v>23</v>
      </c>
      <c r="I4" s="154" t="s">
        <v>53</v>
      </c>
      <c r="J4" s="154" t="str">
        <f>VLOOKUP(C:C, '[1]HostSpecies&amp;Codes'!$1:$1048576,11, FALSE)</f>
        <v>Poultry</v>
      </c>
      <c r="K4" s="154" t="str">
        <f>VLOOKUP(C:C, '[1]HostSpecies&amp;Codes'!$1:$1048576,12, FALSE)</f>
        <v>Poultry</v>
      </c>
      <c r="L4" s="154" t="s">
        <v>19</v>
      </c>
      <c r="M4" s="10" t="s">
        <v>25</v>
      </c>
      <c r="N4" s="154" t="s">
        <v>26</v>
      </c>
      <c r="O4" s="154" t="s">
        <v>26</v>
      </c>
      <c r="P4" s="156">
        <f>VLOOKUP(O:O,[1]Geonames!$1:$1048576,3, FALSE)</f>
        <v>22.28219</v>
      </c>
      <c r="Q4" s="156">
        <f>VLOOKUP(O:O,[1]Geonames!$1:$1048576,4, FALSE)</f>
        <v>114.14485999999999</v>
      </c>
      <c r="R4" s="154" t="s">
        <v>11367</v>
      </c>
    </row>
    <row r="5" spans="1:18" ht="12.75" x14ac:dyDescent="0.2">
      <c r="A5" s="154">
        <v>4</v>
      </c>
      <c r="B5" s="158" t="s">
        <v>2296</v>
      </c>
      <c r="C5" s="154" t="s">
        <v>2296</v>
      </c>
      <c r="D5" s="154" t="s">
        <v>27</v>
      </c>
      <c r="E5" s="154" t="s">
        <v>2297</v>
      </c>
      <c r="F5" s="154">
        <v>1997</v>
      </c>
      <c r="G5" s="154">
        <v>1997</v>
      </c>
      <c r="H5" s="8" t="s">
        <v>23</v>
      </c>
      <c r="I5" s="154" t="s">
        <v>20</v>
      </c>
      <c r="J5" s="154" t="str">
        <f>VLOOKUP(C:C, '[1]HostSpecies&amp;Codes'!$1:$1048576,11, FALSE)</f>
        <v>Poultry</v>
      </c>
      <c r="K5" s="154" t="str">
        <f>VLOOKUP(C:C, '[1]HostSpecies&amp;Codes'!$1:$1048576,12, FALSE)</f>
        <v>Poultry</v>
      </c>
      <c r="L5" s="154" t="s">
        <v>19</v>
      </c>
      <c r="M5" s="10" t="s">
        <v>25</v>
      </c>
      <c r="N5" s="154" t="s">
        <v>26</v>
      </c>
      <c r="O5" s="154" t="s">
        <v>26</v>
      </c>
      <c r="P5" s="156">
        <f>VLOOKUP(O:O,[1]Geonames!$1:$1048576,3, FALSE)</f>
        <v>22.28219</v>
      </c>
      <c r="Q5" s="156">
        <f>VLOOKUP(O:O,[1]Geonames!$1:$1048576,4, FALSE)</f>
        <v>114.14485999999999</v>
      </c>
      <c r="R5" s="154" t="s">
        <v>11338</v>
      </c>
    </row>
    <row r="6" spans="1:18" ht="12.75" x14ac:dyDescent="0.2">
      <c r="A6" s="154">
        <v>4</v>
      </c>
      <c r="B6" s="158" t="s">
        <v>60</v>
      </c>
      <c r="C6" s="154" t="s">
        <v>60</v>
      </c>
      <c r="D6" s="154" t="s">
        <v>27</v>
      </c>
      <c r="E6" s="154" t="s">
        <v>61</v>
      </c>
      <c r="F6" s="154">
        <v>1997</v>
      </c>
      <c r="G6" s="154">
        <v>1997</v>
      </c>
      <c r="H6" s="8" t="s">
        <v>23</v>
      </c>
      <c r="I6" s="154" t="s">
        <v>20</v>
      </c>
      <c r="J6" s="154" t="str">
        <f>VLOOKUP(C:C, '[1]HostSpecies&amp;Codes'!$1:$1048576,11, FALSE)</f>
        <v>Poultry</v>
      </c>
      <c r="K6" s="154" t="str">
        <f>VLOOKUP(C:C, '[1]HostSpecies&amp;Codes'!$1:$1048576,12, FALSE)</f>
        <v>Poultry</v>
      </c>
      <c r="L6" s="154" t="s">
        <v>19</v>
      </c>
      <c r="M6" s="10" t="s">
        <v>25</v>
      </c>
      <c r="N6" s="154" t="s">
        <v>26</v>
      </c>
      <c r="O6" s="154" t="s">
        <v>26</v>
      </c>
      <c r="P6" s="156">
        <f>VLOOKUP(O:O,[1]Geonames!$1:$1048576,3, FALSE)</f>
        <v>22.28219</v>
      </c>
      <c r="Q6" s="156">
        <f>VLOOKUP(O:O,[1]Geonames!$1:$1048576,4, FALSE)</f>
        <v>114.14485999999999</v>
      </c>
      <c r="R6" s="154" t="s">
        <v>11364</v>
      </c>
    </row>
    <row r="7" spans="1:18" ht="12.75" x14ac:dyDescent="0.2">
      <c r="A7" s="154">
        <v>4</v>
      </c>
      <c r="B7" s="158" t="s">
        <v>66</v>
      </c>
      <c r="C7" s="154" t="s">
        <v>66</v>
      </c>
      <c r="D7" s="154" t="s">
        <v>27</v>
      </c>
      <c r="E7" s="154" t="s">
        <v>71</v>
      </c>
      <c r="F7" s="154">
        <v>1997</v>
      </c>
      <c r="G7" s="154">
        <v>1997</v>
      </c>
      <c r="H7" s="8" t="s">
        <v>23</v>
      </c>
      <c r="I7" s="154" t="s">
        <v>70</v>
      </c>
      <c r="J7" s="154" t="str">
        <f>VLOOKUP(C:C, '[1]HostSpecies&amp;Codes'!$1:$1048576,11, FALSE)</f>
        <v>?</v>
      </c>
      <c r="K7" s="154" t="str">
        <f>VLOOKUP(C:C, '[1]HostSpecies&amp;Codes'!$1:$1048576,12, FALSE)</f>
        <v>Galliformes</v>
      </c>
      <c r="L7" s="154" t="s">
        <v>19</v>
      </c>
      <c r="M7" s="10" t="s">
        <v>25</v>
      </c>
      <c r="N7" s="154" t="s">
        <v>26</v>
      </c>
      <c r="O7" s="154" t="s">
        <v>26</v>
      </c>
      <c r="P7" s="156">
        <f>VLOOKUP(O:O,[1]Geonames!$1:$1048576,3, FALSE)</f>
        <v>22.28219</v>
      </c>
      <c r="Q7" s="156">
        <f>VLOOKUP(O:O,[1]Geonames!$1:$1048576,4, FALSE)</f>
        <v>114.14485999999999</v>
      </c>
      <c r="R7" s="154" t="s">
        <v>11366</v>
      </c>
    </row>
    <row r="8" spans="1:18" ht="12.75" x14ac:dyDescent="0.2">
      <c r="A8" s="154">
        <v>4</v>
      </c>
      <c r="B8" s="158" t="s">
        <v>2319</v>
      </c>
      <c r="C8" s="154" t="s">
        <v>2319</v>
      </c>
      <c r="D8" s="154" t="s">
        <v>27</v>
      </c>
      <c r="E8" s="154" t="s">
        <v>821</v>
      </c>
      <c r="F8" s="154">
        <v>1997</v>
      </c>
      <c r="G8" s="154">
        <v>1997</v>
      </c>
      <c r="H8" s="8" t="s">
        <v>23</v>
      </c>
      <c r="I8" s="154" t="s">
        <v>52</v>
      </c>
      <c r="J8" s="154" t="str">
        <f>VLOOKUP(C:C, '[1]HostSpecies&amp;Codes'!$1:$1048576,11, FALSE)</f>
        <v>Poultry</v>
      </c>
      <c r="K8" s="154" t="str">
        <f>VLOOKUP(C:C, '[1]HostSpecies&amp;Codes'!$1:$1048576,12, FALSE)</f>
        <v>Poultry</v>
      </c>
      <c r="L8" s="154" t="s">
        <v>19</v>
      </c>
      <c r="M8" s="10" t="s">
        <v>25</v>
      </c>
      <c r="N8" s="154" t="s">
        <v>114</v>
      </c>
      <c r="O8" s="154" t="s">
        <v>820</v>
      </c>
      <c r="P8" s="156">
        <f>VLOOKUP(O:O,[1]Geonames!$1:$1048576,3, FALSE)</f>
        <v>22.545539999999999</v>
      </c>
      <c r="Q8" s="156">
        <f>VLOOKUP(O:O,[1]Geonames!$1:$1048576,4, FALSE)</f>
        <v>114.06829999999999</v>
      </c>
      <c r="R8" s="154" t="s">
        <v>11439</v>
      </c>
    </row>
    <row r="9" spans="1:18" ht="12.75" x14ac:dyDescent="0.2">
      <c r="A9" s="154">
        <v>4</v>
      </c>
      <c r="B9" s="158" t="s">
        <v>2331</v>
      </c>
      <c r="C9" s="154" t="s">
        <v>2331</v>
      </c>
      <c r="D9" s="154" t="s">
        <v>27</v>
      </c>
      <c r="E9" s="154" t="s">
        <v>2332</v>
      </c>
      <c r="F9" s="154">
        <v>1997</v>
      </c>
      <c r="G9" s="154">
        <v>1997</v>
      </c>
      <c r="H9" s="8" t="s">
        <v>23</v>
      </c>
      <c r="I9" s="154" t="s">
        <v>53</v>
      </c>
      <c r="J9" s="154" t="str">
        <f>VLOOKUP(C:C, '[1]HostSpecies&amp;Codes'!$1:$1048576,11, FALSE)</f>
        <v>Poultry</v>
      </c>
      <c r="K9" s="154" t="str">
        <f>VLOOKUP(C:C, '[1]HostSpecies&amp;Codes'!$1:$1048576,12, FALSE)</f>
        <v>Poultry</v>
      </c>
      <c r="L9" s="154" t="s">
        <v>19</v>
      </c>
      <c r="M9" s="10" t="s">
        <v>25</v>
      </c>
      <c r="N9" s="154" t="s">
        <v>114</v>
      </c>
      <c r="O9" s="154" t="s">
        <v>115</v>
      </c>
      <c r="P9" s="156">
        <f>VLOOKUP(O:O,[1]Geonames!$1:$1048576,3, FALSE)</f>
        <v>23</v>
      </c>
      <c r="Q9" s="156">
        <f>VLOOKUP(O:O,[1]Geonames!$1:$1048576,4, FALSE)</f>
        <v>113</v>
      </c>
      <c r="R9" s="154" t="s">
        <v>11463</v>
      </c>
    </row>
    <row r="10" spans="1:18" ht="12.75" x14ac:dyDescent="0.2">
      <c r="A10" s="154">
        <v>4</v>
      </c>
      <c r="B10" s="158" t="s">
        <v>2441</v>
      </c>
      <c r="C10" s="154" t="s">
        <v>2441</v>
      </c>
      <c r="D10" s="154" t="s">
        <v>27</v>
      </c>
      <c r="E10" s="154" t="s">
        <v>2442</v>
      </c>
      <c r="F10" s="154">
        <v>1997</v>
      </c>
      <c r="G10" s="154">
        <v>1997</v>
      </c>
      <c r="H10" s="8" t="s">
        <v>23</v>
      </c>
      <c r="I10" s="154" t="s">
        <v>52</v>
      </c>
      <c r="J10" s="154" t="str">
        <f>VLOOKUP(C:C, '[1]HostSpecies&amp;Codes'!$1:$1048576,11, FALSE)</f>
        <v>Poultry</v>
      </c>
      <c r="K10" s="154" t="str">
        <f>VLOOKUP(C:C, '[1]HostSpecies&amp;Codes'!$1:$1048576,12, FALSE)</f>
        <v>Poultry</v>
      </c>
      <c r="L10" s="154" t="s">
        <v>19</v>
      </c>
      <c r="M10" s="10" t="s">
        <v>25</v>
      </c>
      <c r="N10" s="154" t="s">
        <v>114</v>
      </c>
      <c r="O10" s="154" t="s">
        <v>115</v>
      </c>
      <c r="P10" s="156">
        <f>VLOOKUP(O:O,[1]Geonames!$1:$1048576,3, FALSE)</f>
        <v>23</v>
      </c>
      <c r="Q10" s="156">
        <f>VLOOKUP(O:O,[1]Geonames!$1:$1048576,4, FALSE)</f>
        <v>113</v>
      </c>
      <c r="R10" s="154" t="s">
        <v>11925</v>
      </c>
    </row>
    <row r="11" spans="1:18" ht="12.75" x14ac:dyDescent="0.2">
      <c r="A11" s="154">
        <v>4</v>
      </c>
      <c r="B11" s="158" t="s">
        <v>2310</v>
      </c>
      <c r="C11" s="154" t="s">
        <v>2310</v>
      </c>
      <c r="D11" s="154" t="s">
        <v>27</v>
      </c>
      <c r="E11" s="154" t="s">
        <v>2311</v>
      </c>
      <c r="F11" s="154">
        <v>1999</v>
      </c>
      <c r="G11" s="154">
        <v>1999</v>
      </c>
      <c r="H11" s="8" t="s">
        <v>23</v>
      </c>
      <c r="I11" s="154" t="s">
        <v>53</v>
      </c>
      <c r="J11" s="154" t="str">
        <f>VLOOKUP(C:C, '[1]HostSpecies&amp;Codes'!$1:$1048576,11, FALSE)</f>
        <v>Poultry</v>
      </c>
      <c r="K11" s="154" t="str">
        <f>VLOOKUP(C:C, '[1]HostSpecies&amp;Codes'!$1:$1048576,12, FALSE)</f>
        <v>Poultry</v>
      </c>
      <c r="L11" s="154" t="s">
        <v>19</v>
      </c>
      <c r="M11" s="10" t="s">
        <v>25</v>
      </c>
      <c r="N11" s="154" t="s">
        <v>26</v>
      </c>
      <c r="O11" s="154" t="s">
        <v>26</v>
      </c>
      <c r="P11" s="156">
        <f>VLOOKUP(O:O,[1]Geonames!$1:$1048576,3, FALSE)</f>
        <v>22.28219</v>
      </c>
      <c r="Q11" s="156">
        <f>VLOOKUP(O:O,[1]Geonames!$1:$1048576,4, FALSE)</f>
        <v>114.14485999999999</v>
      </c>
      <c r="R11" s="154" t="s">
        <v>11385</v>
      </c>
    </row>
    <row r="12" spans="1:18" ht="12.75" x14ac:dyDescent="0.2">
      <c r="A12" s="154">
        <v>4</v>
      </c>
      <c r="B12" s="158" t="s">
        <v>2313</v>
      </c>
      <c r="C12" s="154" t="s">
        <v>2313</v>
      </c>
      <c r="D12" s="154" t="s">
        <v>27</v>
      </c>
      <c r="E12" s="154" t="s">
        <v>2314</v>
      </c>
      <c r="F12" s="154">
        <v>1999</v>
      </c>
      <c r="G12" s="154">
        <v>1999</v>
      </c>
      <c r="H12" s="8" t="s">
        <v>23</v>
      </c>
      <c r="I12" s="154" t="s">
        <v>70</v>
      </c>
      <c r="J12" s="154" t="str">
        <f>VLOOKUP(C:C, '[1]HostSpecies&amp;Codes'!$1:$1048576,11, FALSE)</f>
        <v>?</v>
      </c>
      <c r="K12" s="154" t="str">
        <f>VLOOKUP(C:C, '[1]HostSpecies&amp;Codes'!$1:$1048576,12, FALSE)</f>
        <v>Galliformes</v>
      </c>
      <c r="L12" s="154" t="s">
        <v>19</v>
      </c>
      <c r="M12" s="10" t="s">
        <v>25</v>
      </c>
      <c r="N12" s="154" t="s">
        <v>26</v>
      </c>
      <c r="O12" s="154" t="s">
        <v>26</v>
      </c>
      <c r="P12" s="156">
        <f>VLOOKUP(O:O,[1]Geonames!$1:$1048576,3, FALSE)</f>
        <v>22.28219</v>
      </c>
      <c r="Q12" s="156">
        <f>VLOOKUP(O:O,[1]Geonames!$1:$1048576,4, FALSE)</f>
        <v>114.14485999999999</v>
      </c>
      <c r="R12" s="154" t="s">
        <v>11387</v>
      </c>
    </row>
    <row r="13" spans="1:18" ht="12.75" x14ac:dyDescent="0.2">
      <c r="A13" s="154">
        <v>4</v>
      </c>
      <c r="B13" s="158" t="s">
        <v>2334</v>
      </c>
      <c r="C13" s="154" t="s">
        <v>2334</v>
      </c>
      <c r="D13" s="154" t="s">
        <v>27</v>
      </c>
      <c r="E13" s="154" t="s">
        <v>2335</v>
      </c>
      <c r="F13" s="154">
        <v>1999</v>
      </c>
      <c r="G13" s="154">
        <v>1999</v>
      </c>
      <c r="H13" s="8" t="s">
        <v>23</v>
      </c>
      <c r="I13" s="154" t="s">
        <v>52</v>
      </c>
      <c r="J13" s="154" t="str">
        <f>VLOOKUP(C:C, '[1]HostSpecies&amp;Codes'!$1:$1048576,11, FALSE)</f>
        <v>Poultry</v>
      </c>
      <c r="K13" s="154" t="str">
        <f>VLOOKUP(C:C, '[1]HostSpecies&amp;Codes'!$1:$1048576,12, FALSE)</f>
        <v>Poultry</v>
      </c>
      <c r="L13" s="154" t="s">
        <v>19</v>
      </c>
      <c r="M13" s="10" t="s">
        <v>25</v>
      </c>
      <c r="N13" s="154" t="s">
        <v>114</v>
      </c>
      <c r="O13" s="154" t="s">
        <v>458</v>
      </c>
      <c r="P13" s="156">
        <f>VLOOKUP(O:O,[1]Geonames!$1:$1048576,3, FALSE)</f>
        <v>24</v>
      </c>
      <c r="Q13" s="156">
        <f>VLOOKUP(O:O,[1]Geonames!$1:$1048576,4, FALSE)</f>
        <v>109</v>
      </c>
      <c r="R13" s="154" t="s">
        <v>11483</v>
      </c>
    </row>
    <row r="14" spans="1:18" ht="12.75" x14ac:dyDescent="0.2">
      <c r="A14" s="154">
        <v>4</v>
      </c>
      <c r="B14" s="158" t="s">
        <v>2326</v>
      </c>
      <c r="C14" s="154" t="s">
        <v>2326</v>
      </c>
      <c r="D14" s="154" t="s">
        <v>27</v>
      </c>
      <c r="E14" s="154" t="s">
        <v>2327</v>
      </c>
      <c r="F14" s="154">
        <v>2000</v>
      </c>
      <c r="G14" s="154">
        <v>2000</v>
      </c>
      <c r="H14" s="8" t="s">
        <v>23</v>
      </c>
      <c r="I14" s="154" t="s">
        <v>11312</v>
      </c>
      <c r="J14" s="154" t="str">
        <f>VLOOKUP(C:C, '[1]HostSpecies&amp;Codes'!$1:$1048576,11, FALSE)</f>
        <v>Poultry</v>
      </c>
      <c r="K14" s="154" t="str">
        <f>VLOOKUP(C:C, '[1]HostSpecies&amp;Codes'!$1:$1048576,12, FALSE)</f>
        <v>Poultry</v>
      </c>
      <c r="L14" s="154" t="s">
        <v>19</v>
      </c>
      <c r="M14" s="10" t="s">
        <v>25</v>
      </c>
      <c r="N14" s="154" t="s">
        <v>114</v>
      </c>
      <c r="O14" s="154" t="s">
        <v>143</v>
      </c>
      <c r="P14" s="156">
        <f>VLOOKUP(O:O,[1]Geonames!$1:$1048576,3, FALSE)</f>
        <v>23.36814</v>
      </c>
      <c r="Q14" s="156">
        <f>VLOOKUP(O:O,[1]Geonames!$1:$1048576,4, FALSE)</f>
        <v>116.71478999999999</v>
      </c>
      <c r="R14" s="154" t="s">
        <v>11452</v>
      </c>
    </row>
    <row r="15" spans="1:18" ht="12.75" x14ac:dyDescent="0.2">
      <c r="A15" s="154">
        <v>4</v>
      </c>
      <c r="B15" s="158" t="s">
        <v>2382</v>
      </c>
      <c r="C15" s="154" t="s">
        <v>2382</v>
      </c>
      <c r="D15" s="154" t="s">
        <v>27</v>
      </c>
      <c r="E15" s="154" t="s">
        <v>2383</v>
      </c>
      <c r="F15" s="154">
        <v>2000</v>
      </c>
      <c r="G15" s="154">
        <v>2000</v>
      </c>
      <c r="H15" s="8" t="s">
        <v>23</v>
      </c>
      <c r="I15" s="154" t="s">
        <v>11702</v>
      </c>
      <c r="J15" s="154" t="str">
        <f>VLOOKUP(C:C, '[1]HostSpecies&amp;Codes'!$1:$1048576,11, FALSE)</f>
        <v>?</v>
      </c>
      <c r="K15" s="154" t="str">
        <f>VLOOKUP(C:C, '[1]HostSpecies&amp;Codes'!$1:$1048576,12, FALSE)</f>
        <v>Galliformes</v>
      </c>
      <c r="L15" s="154" t="s">
        <v>19</v>
      </c>
      <c r="M15" s="10" t="s">
        <v>25</v>
      </c>
      <c r="N15" s="154" t="s">
        <v>114</v>
      </c>
      <c r="O15" s="154" t="s">
        <v>143</v>
      </c>
      <c r="P15" s="156">
        <f>VLOOKUP(O:O,[1]Geonames!$1:$1048576,3, FALSE)</f>
        <v>23.36814</v>
      </c>
      <c r="Q15" s="156">
        <f>VLOOKUP(O:O,[1]Geonames!$1:$1048576,4, FALSE)</f>
        <v>116.71478999999999</v>
      </c>
      <c r="R15" s="154" t="s">
        <v>11703</v>
      </c>
    </row>
    <row r="16" spans="1:18" ht="12.75" x14ac:dyDescent="0.2">
      <c r="A16" s="154">
        <v>4</v>
      </c>
      <c r="B16" s="158" t="s">
        <v>2403</v>
      </c>
      <c r="C16" s="154" t="s">
        <v>2403</v>
      </c>
      <c r="D16" s="154" t="s">
        <v>27</v>
      </c>
      <c r="E16" s="154" t="s">
        <v>2404</v>
      </c>
      <c r="F16" s="154">
        <v>2000</v>
      </c>
      <c r="G16" s="154">
        <v>2000</v>
      </c>
      <c r="H16" s="8" t="s">
        <v>23</v>
      </c>
      <c r="I16" s="154" t="s">
        <v>307</v>
      </c>
      <c r="J16" s="154" t="str">
        <f>VLOOKUP(C:C, '[1]HostSpecies&amp;Codes'!$1:$1048576,11, FALSE)</f>
        <v>?</v>
      </c>
      <c r="K16" s="154" t="str">
        <f>VLOOKUP(C:C, '[1]HostSpecies&amp;Codes'!$1:$1048576,12, FALSE)</f>
        <v>Galliformes</v>
      </c>
      <c r="L16" s="154" t="s">
        <v>19</v>
      </c>
      <c r="M16" s="10" t="s">
        <v>25</v>
      </c>
      <c r="N16" s="154" t="s">
        <v>114</v>
      </c>
      <c r="O16" s="154" t="s">
        <v>143</v>
      </c>
      <c r="P16" s="156">
        <f>VLOOKUP(O:O,[1]Geonames!$1:$1048576,3, FALSE)</f>
        <v>23.36814</v>
      </c>
      <c r="Q16" s="156">
        <f>VLOOKUP(O:O,[1]Geonames!$1:$1048576,4, FALSE)</f>
        <v>116.71478999999999</v>
      </c>
      <c r="R16" s="154" t="s">
        <v>11742</v>
      </c>
    </row>
    <row r="17" spans="1:18" ht="12.75" x14ac:dyDescent="0.2">
      <c r="A17" s="154">
        <v>4</v>
      </c>
      <c r="B17" s="158" t="s">
        <v>2421</v>
      </c>
      <c r="C17" s="154" t="s">
        <v>2421</v>
      </c>
      <c r="D17" s="154" t="s">
        <v>27</v>
      </c>
      <c r="E17" s="154" t="s">
        <v>2422</v>
      </c>
      <c r="F17" s="154">
        <v>2000</v>
      </c>
      <c r="G17" s="154">
        <v>2000</v>
      </c>
      <c r="H17" s="8" t="s">
        <v>23</v>
      </c>
      <c r="I17" s="154" t="s">
        <v>52</v>
      </c>
      <c r="J17" s="154" t="str">
        <f>VLOOKUP(C:C, '[1]HostSpecies&amp;Codes'!$1:$1048576,11, FALSE)</f>
        <v>Poultry</v>
      </c>
      <c r="K17" s="154" t="str">
        <f>VLOOKUP(C:C, '[1]HostSpecies&amp;Codes'!$1:$1048576,12, FALSE)</f>
        <v>Poultry</v>
      </c>
      <c r="L17" s="154" t="s">
        <v>19</v>
      </c>
      <c r="M17" s="10" t="s">
        <v>25</v>
      </c>
      <c r="N17" s="154" t="s">
        <v>114</v>
      </c>
      <c r="O17" s="154" t="s">
        <v>143</v>
      </c>
      <c r="P17" s="156">
        <f>VLOOKUP(O:O,[1]Geonames!$1:$1048576,3, FALSE)</f>
        <v>23.36814</v>
      </c>
      <c r="Q17" s="156">
        <f>VLOOKUP(O:O,[1]Geonames!$1:$1048576,4, FALSE)</f>
        <v>116.71478999999999</v>
      </c>
      <c r="R17" s="154" t="s">
        <v>11772</v>
      </c>
    </row>
    <row r="18" spans="1:18" ht="12.75" x14ac:dyDescent="0.2">
      <c r="A18" s="154">
        <v>4</v>
      </c>
      <c r="B18" s="158" t="s">
        <v>2424</v>
      </c>
      <c r="C18" s="154" t="s">
        <v>2424</v>
      </c>
      <c r="D18" s="154" t="s">
        <v>27</v>
      </c>
      <c r="E18" s="154" t="s">
        <v>2425</v>
      </c>
      <c r="F18" s="154">
        <v>2000</v>
      </c>
      <c r="G18" s="154">
        <v>2000</v>
      </c>
      <c r="H18" s="8" t="s">
        <v>23</v>
      </c>
      <c r="I18" s="154" t="s">
        <v>52</v>
      </c>
      <c r="J18" s="154" t="str">
        <f>VLOOKUP(C:C, '[1]HostSpecies&amp;Codes'!$1:$1048576,11, FALSE)</f>
        <v>Poultry</v>
      </c>
      <c r="K18" s="154" t="str">
        <f>VLOOKUP(C:C, '[1]HostSpecies&amp;Codes'!$1:$1048576,12, FALSE)</f>
        <v>Poultry</v>
      </c>
      <c r="L18" s="154" t="s">
        <v>19</v>
      </c>
      <c r="M18" s="10" t="s">
        <v>25</v>
      </c>
      <c r="N18" s="154" t="s">
        <v>114</v>
      </c>
      <c r="O18" s="154" t="s">
        <v>143</v>
      </c>
      <c r="P18" s="156">
        <f>VLOOKUP(O:O,[1]Geonames!$1:$1048576,3, FALSE)</f>
        <v>23.36814</v>
      </c>
      <c r="Q18" s="156">
        <f>VLOOKUP(O:O,[1]Geonames!$1:$1048576,4, FALSE)</f>
        <v>116.71478999999999</v>
      </c>
      <c r="R18" s="154" t="s">
        <v>11773</v>
      </c>
    </row>
    <row r="19" spans="1:18" ht="12.75" x14ac:dyDescent="0.2">
      <c r="A19" s="154">
        <v>4</v>
      </c>
      <c r="B19" s="158" t="s">
        <v>2427</v>
      </c>
      <c r="C19" s="154" t="s">
        <v>2427</v>
      </c>
      <c r="D19" s="154" t="s">
        <v>27</v>
      </c>
      <c r="E19" s="154" t="s">
        <v>2428</v>
      </c>
      <c r="F19" s="154">
        <v>2000</v>
      </c>
      <c r="G19" s="154">
        <v>2000</v>
      </c>
      <c r="H19" s="8" t="s">
        <v>23</v>
      </c>
      <c r="I19" s="154" t="s">
        <v>52</v>
      </c>
      <c r="J19" s="154" t="str">
        <f>VLOOKUP(C:C, '[1]HostSpecies&amp;Codes'!$1:$1048576,11, FALSE)</f>
        <v>Poultry</v>
      </c>
      <c r="K19" s="154" t="str">
        <f>VLOOKUP(C:C, '[1]HostSpecies&amp;Codes'!$1:$1048576,12, FALSE)</f>
        <v>Poultry</v>
      </c>
      <c r="L19" s="154" t="s">
        <v>19</v>
      </c>
      <c r="M19" s="10" t="s">
        <v>25</v>
      </c>
      <c r="N19" s="154" t="s">
        <v>114</v>
      </c>
      <c r="O19" s="154" t="s">
        <v>143</v>
      </c>
      <c r="P19" s="156">
        <f>VLOOKUP(O:O,[1]Geonames!$1:$1048576,3, FALSE)</f>
        <v>23.36814</v>
      </c>
      <c r="Q19" s="156">
        <f>VLOOKUP(O:O,[1]Geonames!$1:$1048576,4, FALSE)</f>
        <v>116.71478999999999</v>
      </c>
      <c r="R19" s="154" t="s">
        <v>11776</v>
      </c>
    </row>
    <row r="20" spans="1:18" ht="12.75" x14ac:dyDescent="0.2">
      <c r="A20" s="154">
        <v>4</v>
      </c>
      <c r="B20" s="158" t="s">
        <v>2444</v>
      </c>
      <c r="C20" s="154" t="s">
        <v>2444</v>
      </c>
      <c r="D20" s="154" t="s">
        <v>27</v>
      </c>
      <c r="E20" s="154" t="s">
        <v>2445</v>
      </c>
      <c r="F20" s="154">
        <v>2000</v>
      </c>
      <c r="G20" s="154">
        <v>2000</v>
      </c>
      <c r="H20" s="8" t="s">
        <v>23</v>
      </c>
      <c r="I20" s="154" t="s">
        <v>52</v>
      </c>
      <c r="J20" s="154" t="str">
        <f>VLOOKUP(C:C, '[1]HostSpecies&amp;Codes'!$1:$1048576,11, FALSE)</f>
        <v>Poultry</v>
      </c>
      <c r="K20" s="154" t="str">
        <f>VLOOKUP(C:C, '[1]HostSpecies&amp;Codes'!$1:$1048576,12, FALSE)</f>
        <v>Poultry</v>
      </c>
      <c r="L20" s="154" t="s">
        <v>19</v>
      </c>
      <c r="M20" s="10" t="s">
        <v>25</v>
      </c>
      <c r="N20" s="154" t="s">
        <v>114</v>
      </c>
      <c r="O20" s="154" t="s">
        <v>126</v>
      </c>
      <c r="P20" s="156">
        <f>VLOOKUP(O:O,[1]Geonames!$1:$1048576,3, FALSE)</f>
        <v>34</v>
      </c>
      <c r="Q20" s="156">
        <f>VLOOKUP(O:O,[1]Geonames!$1:$1048576,4, FALSE)</f>
        <v>114</v>
      </c>
      <c r="R20" s="154" t="s">
        <v>11933</v>
      </c>
    </row>
    <row r="21" spans="1:18" ht="12.75" x14ac:dyDescent="0.2">
      <c r="A21" s="154">
        <v>4</v>
      </c>
      <c r="B21" s="158" t="s">
        <v>2458</v>
      </c>
      <c r="C21" s="154" t="s">
        <v>2458</v>
      </c>
      <c r="D21" s="154" t="s">
        <v>27</v>
      </c>
      <c r="E21" s="154" t="s">
        <v>2459</v>
      </c>
      <c r="F21" s="154">
        <v>2000</v>
      </c>
      <c r="G21" s="157">
        <v>36605</v>
      </c>
      <c r="H21" s="8" t="s">
        <v>23</v>
      </c>
      <c r="I21" s="157" t="s">
        <v>52</v>
      </c>
      <c r="J21" s="154" t="str">
        <f>VLOOKUP(C:C, '[1]HostSpecies&amp;Codes'!$1:$1048576,11, FALSE)</f>
        <v>Poultry</v>
      </c>
      <c r="K21" s="154" t="str">
        <f>VLOOKUP(C:C, '[1]HostSpecies&amp;Codes'!$1:$1048576,12, FALSE)</f>
        <v>Poultry</v>
      </c>
      <c r="L21" s="154" t="s">
        <v>19</v>
      </c>
      <c r="M21" s="10" t="s">
        <v>25</v>
      </c>
      <c r="N21" s="154" t="s">
        <v>114</v>
      </c>
      <c r="O21" s="157" t="s">
        <v>114</v>
      </c>
      <c r="P21" s="156">
        <f>VLOOKUP(O:O,[1]Geonames!$1:$1048576,3, FALSE)</f>
        <v>35</v>
      </c>
      <c r="Q21" s="156">
        <f>VLOOKUP(O:O,[1]Geonames!$1:$1048576,4, FALSE)</f>
        <v>105</v>
      </c>
      <c r="R21" s="154" t="s">
        <v>12002</v>
      </c>
    </row>
    <row r="22" spans="1:18" ht="12.75" x14ac:dyDescent="0.2">
      <c r="A22" s="154">
        <v>4</v>
      </c>
      <c r="B22" s="158" t="s">
        <v>2465</v>
      </c>
      <c r="C22" s="154" t="s">
        <v>2465</v>
      </c>
      <c r="D22" s="154" t="s">
        <v>27</v>
      </c>
      <c r="E22" s="154" t="s">
        <v>2466</v>
      </c>
      <c r="F22" s="154">
        <v>2000</v>
      </c>
      <c r="G22" s="154">
        <v>2000</v>
      </c>
      <c r="H22" s="8" t="s">
        <v>23</v>
      </c>
      <c r="I22" s="154" t="s">
        <v>67</v>
      </c>
      <c r="J22" s="154" t="str">
        <f>VLOOKUP(C:C, '[1]HostSpecies&amp;Codes'!$1:$1048576,11, FALSE)</f>
        <v>?</v>
      </c>
      <c r="K22" s="154" t="str">
        <f>VLOOKUP(C:C, '[1]HostSpecies&amp;Codes'!$1:$1048576,12, FALSE)</f>
        <v>Galliformes</v>
      </c>
      <c r="L22" s="154" t="s">
        <v>19</v>
      </c>
      <c r="M22" s="10" t="s">
        <v>25</v>
      </c>
      <c r="N22" s="154" t="s">
        <v>114</v>
      </c>
      <c r="O22" s="154" t="s">
        <v>143</v>
      </c>
      <c r="P22" s="156">
        <f>VLOOKUP(O:O,[1]Geonames!$1:$1048576,3, FALSE)</f>
        <v>23.36814</v>
      </c>
      <c r="Q22" s="156">
        <f>VLOOKUP(O:O,[1]Geonames!$1:$1048576,4, FALSE)</f>
        <v>116.71478999999999</v>
      </c>
      <c r="R22" s="154" t="s">
        <v>12053</v>
      </c>
    </row>
    <row r="23" spans="1:18" ht="12.75" x14ac:dyDescent="0.2">
      <c r="A23" s="154">
        <v>4</v>
      </c>
      <c r="B23" s="158" t="s">
        <v>2514</v>
      </c>
      <c r="C23" s="154" t="s">
        <v>2514</v>
      </c>
      <c r="D23" s="154" t="s">
        <v>27</v>
      </c>
      <c r="E23" s="154" t="s">
        <v>2516</v>
      </c>
      <c r="F23" s="154">
        <v>2000</v>
      </c>
      <c r="G23" s="154" t="s">
        <v>2515</v>
      </c>
      <c r="H23" s="8" t="s">
        <v>23</v>
      </c>
      <c r="I23" s="154" t="s">
        <v>52</v>
      </c>
      <c r="J23" s="154" t="str">
        <f>VLOOKUP(C:C, '[1]HostSpecies&amp;Codes'!$1:$1048576,11, FALSE)</f>
        <v>Poultry</v>
      </c>
      <c r="K23" s="154" t="str">
        <f>VLOOKUP(C:C, '[1]HostSpecies&amp;Codes'!$1:$1048576,12, FALSE)</f>
        <v>Poultry</v>
      </c>
      <c r="L23" s="154" t="s">
        <v>19</v>
      </c>
      <c r="M23" s="10" t="s">
        <v>25</v>
      </c>
      <c r="N23" s="154" t="s">
        <v>114</v>
      </c>
      <c r="O23" s="154" t="s">
        <v>115</v>
      </c>
      <c r="P23" s="156">
        <f>VLOOKUP(O:O,[1]Geonames!$1:$1048576,3, FALSE)</f>
        <v>23</v>
      </c>
      <c r="Q23" s="156">
        <f>VLOOKUP(O:O,[1]Geonames!$1:$1048576,4, FALSE)</f>
        <v>113</v>
      </c>
      <c r="R23" s="154" t="s">
        <v>12261</v>
      </c>
    </row>
    <row r="24" spans="1:18" ht="12.75" x14ac:dyDescent="0.2">
      <c r="A24" s="154">
        <v>4</v>
      </c>
      <c r="B24" s="158" t="s">
        <v>2340</v>
      </c>
      <c r="C24" s="154" t="s">
        <v>2340</v>
      </c>
      <c r="D24" s="154" t="s">
        <v>27</v>
      </c>
      <c r="E24" s="154" t="s">
        <v>2341</v>
      </c>
      <c r="F24" s="154">
        <v>2001</v>
      </c>
      <c r="G24" s="154">
        <v>2001</v>
      </c>
      <c r="H24" s="8" t="s">
        <v>23</v>
      </c>
      <c r="I24" s="154" t="s">
        <v>52</v>
      </c>
      <c r="J24" s="154" t="str">
        <f>VLOOKUP(C:C, '[1]HostSpecies&amp;Codes'!$1:$1048576,11, FALSE)</f>
        <v>Poultry</v>
      </c>
      <c r="K24" s="154" t="str">
        <f>VLOOKUP(C:C, '[1]HostSpecies&amp;Codes'!$1:$1048576,12, FALSE)</f>
        <v>Poultry</v>
      </c>
      <c r="L24" s="154" t="s">
        <v>19</v>
      </c>
      <c r="M24" s="10" t="s">
        <v>25</v>
      </c>
      <c r="N24" s="154" t="s">
        <v>114</v>
      </c>
      <c r="O24" s="154" t="s">
        <v>143</v>
      </c>
      <c r="P24" s="156">
        <f>VLOOKUP(O:O,[1]Geonames!$1:$1048576,3, FALSE)</f>
        <v>23.36814</v>
      </c>
      <c r="Q24" s="156">
        <f>VLOOKUP(O:O,[1]Geonames!$1:$1048576,4, FALSE)</f>
        <v>116.71478999999999</v>
      </c>
      <c r="R24" s="154" t="s">
        <v>11593</v>
      </c>
    </row>
    <row r="25" spans="1:18" ht="12.75" x14ac:dyDescent="0.2">
      <c r="A25" s="154">
        <v>4</v>
      </c>
      <c r="B25" s="158" t="s">
        <v>2376</v>
      </c>
      <c r="C25" s="154" t="s">
        <v>2376</v>
      </c>
      <c r="D25" s="154" t="s">
        <v>27</v>
      </c>
      <c r="E25" s="154" t="s">
        <v>2377</v>
      </c>
      <c r="F25" s="154">
        <v>2001</v>
      </c>
      <c r="G25" s="154">
        <v>2001</v>
      </c>
      <c r="H25" s="8" t="s">
        <v>23</v>
      </c>
      <c r="I25" s="154" t="s">
        <v>20</v>
      </c>
      <c r="J25" s="154" t="str">
        <f>VLOOKUP(C:C, '[1]HostSpecies&amp;Codes'!$1:$1048576,11, FALSE)</f>
        <v>Poultry</v>
      </c>
      <c r="K25" s="154" t="str">
        <f>VLOOKUP(C:C, '[1]HostSpecies&amp;Codes'!$1:$1048576,12, FALSE)</f>
        <v>Poultry</v>
      </c>
      <c r="L25" s="154" t="s">
        <v>19</v>
      </c>
      <c r="M25" s="10" t="s">
        <v>25</v>
      </c>
      <c r="N25" s="154" t="s">
        <v>114</v>
      </c>
      <c r="O25" s="154" t="s">
        <v>143</v>
      </c>
      <c r="P25" s="156">
        <f>VLOOKUP(O:O,[1]Geonames!$1:$1048576,3, FALSE)</f>
        <v>23.36814</v>
      </c>
      <c r="Q25" s="156">
        <f>VLOOKUP(O:O,[1]Geonames!$1:$1048576,4, FALSE)</f>
        <v>116.71478999999999</v>
      </c>
      <c r="R25" s="154" t="s">
        <v>11695</v>
      </c>
    </row>
    <row r="26" spans="1:18" ht="12.75" x14ac:dyDescent="0.2">
      <c r="A26" s="154">
        <v>4</v>
      </c>
      <c r="B26" s="158" t="s">
        <v>2430</v>
      </c>
      <c r="C26" s="154" t="s">
        <v>2430</v>
      </c>
      <c r="D26" s="154" t="s">
        <v>27</v>
      </c>
      <c r="E26" s="154" t="s">
        <v>2431</v>
      </c>
      <c r="F26" s="154">
        <v>2001</v>
      </c>
      <c r="G26" s="154">
        <v>2001</v>
      </c>
      <c r="H26" s="8" t="s">
        <v>23</v>
      </c>
      <c r="I26" s="154" t="s">
        <v>52</v>
      </c>
      <c r="J26" s="154" t="str">
        <f>VLOOKUP(C:C, '[1]HostSpecies&amp;Codes'!$1:$1048576,11, FALSE)</f>
        <v>Poultry</v>
      </c>
      <c r="K26" s="154" t="str">
        <f>VLOOKUP(C:C, '[1]HostSpecies&amp;Codes'!$1:$1048576,12, FALSE)</f>
        <v>Poultry</v>
      </c>
      <c r="L26" s="154" t="s">
        <v>19</v>
      </c>
      <c r="M26" s="10" t="s">
        <v>25</v>
      </c>
      <c r="N26" s="154" t="s">
        <v>114</v>
      </c>
      <c r="O26" s="154" t="s">
        <v>143</v>
      </c>
      <c r="P26" s="156">
        <f>VLOOKUP(O:O,[1]Geonames!$1:$1048576,3, FALSE)</f>
        <v>23.36814</v>
      </c>
      <c r="Q26" s="156">
        <f>VLOOKUP(O:O,[1]Geonames!$1:$1048576,4, FALSE)</f>
        <v>116.71478999999999</v>
      </c>
      <c r="R26" s="154" t="s">
        <v>11788</v>
      </c>
    </row>
    <row r="27" spans="1:18" ht="12.75" x14ac:dyDescent="0.2">
      <c r="A27" s="154">
        <v>4</v>
      </c>
      <c r="B27" s="158" t="s">
        <v>2433</v>
      </c>
      <c r="C27" s="154" t="s">
        <v>2433</v>
      </c>
      <c r="D27" s="154" t="s">
        <v>27</v>
      </c>
      <c r="E27" s="154" t="s">
        <v>2434</v>
      </c>
      <c r="F27" s="154">
        <v>2001</v>
      </c>
      <c r="G27" s="154">
        <v>2001</v>
      </c>
      <c r="H27" s="8" t="s">
        <v>23</v>
      </c>
      <c r="I27" s="154" t="s">
        <v>52</v>
      </c>
      <c r="J27" s="154" t="str">
        <f>VLOOKUP(C:C, '[1]HostSpecies&amp;Codes'!$1:$1048576,11, FALSE)</f>
        <v>Poultry</v>
      </c>
      <c r="K27" s="154" t="str">
        <f>VLOOKUP(C:C, '[1]HostSpecies&amp;Codes'!$1:$1048576,12, FALSE)</f>
        <v>Poultry</v>
      </c>
      <c r="L27" s="154" t="s">
        <v>19</v>
      </c>
      <c r="M27" s="10" t="s">
        <v>25</v>
      </c>
      <c r="N27" s="154" t="s">
        <v>114</v>
      </c>
      <c r="O27" s="154" t="s">
        <v>143</v>
      </c>
      <c r="P27" s="156">
        <f>VLOOKUP(O:O,[1]Geonames!$1:$1048576,3, FALSE)</f>
        <v>23.36814</v>
      </c>
      <c r="Q27" s="156">
        <f>VLOOKUP(O:O,[1]Geonames!$1:$1048576,4, FALSE)</f>
        <v>116.71478999999999</v>
      </c>
      <c r="R27" s="154" t="s">
        <v>11789</v>
      </c>
    </row>
    <row r="28" spans="1:18" ht="12.75" x14ac:dyDescent="0.2">
      <c r="A28" s="154">
        <v>4</v>
      </c>
      <c r="B28" s="158" t="s">
        <v>2436</v>
      </c>
      <c r="C28" s="154" t="s">
        <v>2436</v>
      </c>
      <c r="D28" s="154" t="s">
        <v>27</v>
      </c>
      <c r="E28" s="154" t="s">
        <v>2437</v>
      </c>
      <c r="F28" s="154">
        <v>2001</v>
      </c>
      <c r="G28" s="154">
        <v>2001</v>
      </c>
      <c r="H28" s="8" t="s">
        <v>23</v>
      </c>
      <c r="I28" s="154" t="s">
        <v>52</v>
      </c>
      <c r="J28" s="154" t="str">
        <f>VLOOKUP(C:C, '[1]HostSpecies&amp;Codes'!$1:$1048576,11, FALSE)</f>
        <v>Poultry</v>
      </c>
      <c r="K28" s="154" t="str">
        <f>VLOOKUP(C:C, '[1]HostSpecies&amp;Codes'!$1:$1048576,12, FALSE)</f>
        <v>Poultry</v>
      </c>
      <c r="L28" s="154" t="s">
        <v>19</v>
      </c>
      <c r="M28" s="10" t="s">
        <v>25</v>
      </c>
      <c r="N28" s="154" t="s">
        <v>114</v>
      </c>
      <c r="O28" s="154" t="s">
        <v>143</v>
      </c>
      <c r="P28" s="156">
        <f>VLOOKUP(O:O,[1]Geonames!$1:$1048576,3, FALSE)</f>
        <v>23.36814</v>
      </c>
      <c r="Q28" s="156">
        <f>VLOOKUP(O:O,[1]Geonames!$1:$1048576,4, FALSE)</f>
        <v>116.71478999999999</v>
      </c>
      <c r="R28" s="154" t="s">
        <v>11790</v>
      </c>
    </row>
    <row r="29" spans="1:18" ht="12.75" x14ac:dyDescent="0.2">
      <c r="A29" s="154">
        <v>4</v>
      </c>
      <c r="B29" s="158" t="s">
        <v>2468</v>
      </c>
      <c r="C29" s="154" t="s">
        <v>2468</v>
      </c>
      <c r="D29" s="154" t="s">
        <v>27</v>
      </c>
      <c r="E29" s="154" t="s">
        <v>2469</v>
      </c>
      <c r="F29" s="154">
        <v>2001</v>
      </c>
      <c r="G29" s="154">
        <v>2001</v>
      </c>
      <c r="H29" s="8" t="s">
        <v>23</v>
      </c>
      <c r="I29" s="154" t="s">
        <v>67</v>
      </c>
      <c r="J29" s="154" t="str">
        <f>VLOOKUP(C:C, '[1]HostSpecies&amp;Codes'!$1:$1048576,11, FALSE)</f>
        <v>?</v>
      </c>
      <c r="K29" s="154" t="str">
        <f>VLOOKUP(C:C, '[1]HostSpecies&amp;Codes'!$1:$1048576,12, FALSE)</f>
        <v>Galliformes</v>
      </c>
      <c r="L29" s="154" t="s">
        <v>19</v>
      </c>
      <c r="M29" s="10" t="s">
        <v>25</v>
      </c>
      <c r="N29" s="154" t="s">
        <v>114</v>
      </c>
      <c r="O29" s="154" t="s">
        <v>143</v>
      </c>
      <c r="P29" s="156">
        <f>VLOOKUP(O:O,[1]Geonames!$1:$1048576,3, FALSE)</f>
        <v>23.36814</v>
      </c>
      <c r="Q29" s="156">
        <f>VLOOKUP(O:O,[1]Geonames!$1:$1048576,4, FALSE)</f>
        <v>116.71478999999999</v>
      </c>
      <c r="R29" s="154" t="s">
        <v>12062</v>
      </c>
    </row>
    <row r="30" spans="1:18" ht="12.75" x14ac:dyDescent="0.2">
      <c r="A30" s="154">
        <v>4</v>
      </c>
      <c r="B30" s="158" t="s">
        <v>2471</v>
      </c>
      <c r="C30" s="154" t="s">
        <v>2471</v>
      </c>
      <c r="D30" s="154" t="s">
        <v>27</v>
      </c>
      <c r="E30" s="154" t="s">
        <v>2472</v>
      </c>
      <c r="F30" s="154">
        <v>2001</v>
      </c>
      <c r="G30" s="154">
        <v>2001</v>
      </c>
      <c r="H30" s="8" t="s">
        <v>23</v>
      </c>
      <c r="I30" s="154" t="s">
        <v>67</v>
      </c>
      <c r="J30" s="154" t="str">
        <f>VLOOKUP(C:C, '[1]HostSpecies&amp;Codes'!$1:$1048576,11, FALSE)</f>
        <v>?</v>
      </c>
      <c r="K30" s="154" t="str">
        <f>VLOOKUP(C:C, '[1]HostSpecies&amp;Codes'!$1:$1048576,12, FALSE)</f>
        <v>Galliformes</v>
      </c>
      <c r="L30" s="154" t="s">
        <v>19</v>
      </c>
      <c r="M30" s="10" t="s">
        <v>25</v>
      </c>
      <c r="N30" s="154" t="s">
        <v>114</v>
      </c>
      <c r="O30" s="154" t="s">
        <v>143</v>
      </c>
      <c r="P30" s="156">
        <f>VLOOKUP(O:O,[1]Geonames!$1:$1048576,3, FALSE)</f>
        <v>23.36814</v>
      </c>
      <c r="Q30" s="156">
        <f>VLOOKUP(O:O,[1]Geonames!$1:$1048576,4, FALSE)</f>
        <v>116.71478999999999</v>
      </c>
      <c r="R30" s="154" t="s">
        <v>12067</v>
      </c>
    </row>
    <row r="31" spans="1:18" ht="12.75" x14ac:dyDescent="0.2">
      <c r="A31" s="154">
        <v>4</v>
      </c>
      <c r="B31" s="158" t="s">
        <v>2474</v>
      </c>
      <c r="C31" s="154" t="s">
        <v>2474</v>
      </c>
      <c r="D31" s="154" t="s">
        <v>27</v>
      </c>
      <c r="E31" s="154" t="s">
        <v>2475</v>
      </c>
      <c r="F31" s="154">
        <v>2001</v>
      </c>
      <c r="G31" s="154">
        <v>2001</v>
      </c>
      <c r="H31" s="8" t="s">
        <v>23</v>
      </c>
      <c r="I31" s="154" t="s">
        <v>67</v>
      </c>
      <c r="J31" s="154" t="str">
        <f>VLOOKUP(C:C, '[1]HostSpecies&amp;Codes'!$1:$1048576,11, FALSE)</f>
        <v>?</v>
      </c>
      <c r="K31" s="154" t="str">
        <f>VLOOKUP(C:C, '[1]HostSpecies&amp;Codes'!$1:$1048576,12, FALSE)</f>
        <v>Galliformes</v>
      </c>
      <c r="L31" s="154" t="s">
        <v>19</v>
      </c>
      <c r="M31" s="10" t="s">
        <v>25</v>
      </c>
      <c r="N31" s="154" t="s">
        <v>114</v>
      </c>
      <c r="O31" s="154" t="s">
        <v>143</v>
      </c>
      <c r="P31" s="156">
        <f>VLOOKUP(O:O,[1]Geonames!$1:$1048576,3, FALSE)</f>
        <v>23.36814</v>
      </c>
      <c r="Q31" s="156">
        <f>VLOOKUP(O:O,[1]Geonames!$1:$1048576,4, FALSE)</f>
        <v>116.71478999999999</v>
      </c>
      <c r="R31" s="154" t="s">
        <v>12068</v>
      </c>
    </row>
    <row r="32" spans="1:18" ht="12.75" x14ac:dyDescent="0.2">
      <c r="A32" s="154">
        <v>4</v>
      </c>
      <c r="B32" s="158" t="s">
        <v>2477</v>
      </c>
      <c r="C32" s="154" t="s">
        <v>2477</v>
      </c>
      <c r="D32" s="154" t="s">
        <v>27</v>
      </c>
      <c r="E32" s="154" t="s">
        <v>2478</v>
      </c>
      <c r="F32" s="154">
        <v>2001</v>
      </c>
      <c r="G32" s="154">
        <v>2001</v>
      </c>
      <c r="H32" s="8" t="s">
        <v>23</v>
      </c>
      <c r="I32" s="154" t="s">
        <v>67</v>
      </c>
      <c r="J32" s="154" t="str">
        <f>VLOOKUP(C:C, '[1]HostSpecies&amp;Codes'!$1:$1048576,11, FALSE)</f>
        <v>?</v>
      </c>
      <c r="K32" s="154" t="str">
        <f>VLOOKUP(C:C, '[1]HostSpecies&amp;Codes'!$1:$1048576,12, FALSE)</f>
        <v>Galliformes</v>
      </c>
      <c r="L32" s="154" t="s">
        <v>19</v>
      </c>
      <c r="M32" s="10" t="s">
        <v>25</v>
      </c>
      <c r="N32" s="154" t="s">
        <v>114</v>
      </c>
      <c r="O32" s="154" t="s">
        <v>143</v>
      </c>
      <c r="P32" s="156">
        <f>VLOOKUP(O:O,[1]Geonames!$1:$1048576,3, FALSE)</f>
        <v>23.36814</v>
      </c>
      <c r="Q32" s="156">
        <f>VLOOKUP(O:O,[1]Geonames!$1:$1048576,4, FALSE)</f>
        <v>116.71478999999999</v>
      </c>
      <c r="R32" s="154" t="s">
        <v>12069</v>
      </c>
    </row>
    <row r="33" spans="1:18" ht="12.75" x14ac:dyDescent="0.2">
      <c r="A33" s="154">
        <v>4</v>
      </c>
      <c r="B33" s="158" t="s">
        <v>2480</v>
      </c>
      <c r="C33" s="154" t="s">
        <v>2480</v>
      </c>
      <c r="D33" s="154" t="s">
        <v>27</v>
      </c>
      <c r="E33" s="154" t="s">
        <v>2481</v>
      </c>
      <c r="F33" s="154">
        <v>2001</v>
      </c>
      <c r="G33" s="154">
        <v>2001</v>
      </c>
      <c r="H33" s="8" t="s">
        <v>23</v>
      </c>
      <c r="I33" s="154" t="s">
        <v>67</v>
      </c>
      <c r="J33" s="154" t="str">
        <f>VLOOKUP(C:C, '[1]HostSpecies&amp;Codes'!$1:$1048576,11, FALSE)</f>
        <v>?</v>
      </c>
      <c r="K33" s="154" t="str">
        <f>VLOOKUP(C:C, '[1]HostSpecies&amp;Codes'!$1:$1048576,12, FALSE)</f>
        <v>Galliformes</v>
      </c>
      <c r="L33" s="154" t="s">
        <v>19</v>
      </c>
      <c r="M33" s="10" t="s">
        <v>25</v>
      </c>
      <c r="N33" s="154" t="s">
        <v>114</v>
      </c>
      <c r="O33" s="154" t="s">
        <v>143</v>
      </c>
      <c r="P33" s="156">
        <f>VLOOKUP(O:O,[1]Geonames!$1:$1048576,3, FALSE)</f>
        <v>23.36814</v>
      </c>
      <c r="Q33" s="156">
        <f>VLOOKUP(O:O,[1]Geonames!$1:$1048576,4, FALSE)</f>
        <v>116.71478999999999</v>
      </c>
      <c r="R33" s="154" t="s">
        <v>12070</v>
      </c>
    </row>
    <row r="34" spans="1:18" ht="12.75" x14ac:dyDescent="0.2">
      <c r="A34" s="154">
        <v>4</v>
      </c>
      <c r="B34" s="158" t="s">
        <v>2343</v>
      </c>
      <c r="C34" s="154" t="s">
        <v>2343</v>
      </c>
      <c r="D34" s="154" t="s">
        <v>27</v>
      </c>
      <c r="E34" s="154" t="s">
        <v>2344</v>
      </c>
      <c r="F34" s="154">
        <v>2002</v>
      </c>
      <c r="G34" s="154">
        <v>2002</v>
      </c>
      <c r="H34" s="8" t="s">
        <v>23</v>
      </c>
      <c r="I34" s="154" t="s">
        <v>52</v>
      </c>
      <c r="J34" s="154" t="str">
        <f>VLOOKUP(C:C, '[1]HostSpecies&amp;Codes'!$1:$1048576,11, FALSE)</f>
        <v>Poultry</v>
      </c>
      <c r="K34" s="154" t="str">
        <f>VLOOKUP(C:C, '[1]HostSpecies&amp;Codes'!$1:$1048576,12, FALSE)</f>
        <v>Poultry</v>
      </c>
      <c r="L34" s="154" t="s">
        <v>19</v>
      </c>
      <c r="M34" s="10" t="s">
        <v>25</v>
      </c>
      <c r="N34" s="154" t="s">
        <v>114</v>
      </c>
      <c r="O34" s="154" t="s">
        <v>143</v>
      </c>
      <c r="P34" s="156">
        <f>VLOOKUP(O:O,[1]Geonames!$1:$1048576,3, FALSE)</f>
        <v>23.36814</v>
      </c>
      <c r="Q34" s="156">
        <f>VLOOKUP(O:O,[1]Geonames!$1:$1048576,4, FALSE)</f>
        <v>116.71478999999999</v>
      </c>
      <c r="R34" s="154" t="s">
        <v>11594</v>
      </c>
    </row>
    <row r="35" spans="1:18" ht="12.75" x14ac:dyDescent="0.2">
      <c r="A35" s="154">
        <v>4</v>
      </c>
      <c r="B35" s="158" t="s">
        <v>2364</v>
      </c>
      <c r="C35" s="154" t="s">
        <v>2364</v>
      </c>
      <c r="D35" s="154" t="s">
        <v>27</v>
      </c>
      <c r="E35" s="154" t="s">
        <v>2365</v>
      </c>
      <c r="F35" s="154">
        <v>2002</v>
      </c>
      <c r="G35" s="154">
        <v>2002</v>
      </c>
      <c r="H35" s="8" t="s">
        <v>23</v>
      </c>
      <c r="I35" s="154" t="s">
        <v>529</v>
      </c>
      <c r="J35" s="154" t="str">
        <f>VLOOKUP(C:C, '[1]HostSpecies&amp;Codes'!$1:$1048576,11, FALSE)</f>
        <v>?</v>
      </c>
      <c r="K35" s="154" t="str">
        <f>VLOOKUP(C:C, '[1]HostSpecies&amp;Codes'!$1:$1048576,12, FALSE)</f>
        <v>Galliformes</v>
      </c>
      <c r="L35" s="154" t="s">
        <v>19</v>
      </c>
      <c r="M35" s="10" t="s">
        <v>25</v>
      </c>
      <c r="N35" s="154" t="s">
        <v>114</v>
      </c>
      <c r="O35" s="154" t="s">
        <v>143</v>
      </c>
      <c r="P35" s="156">
        <f>VLOOKUP(O:O,[1]Geonames!$1:$1048576,3, FALSE)</f>
        <v>23.36814</v>
      </c>
      <c r="Q35" s="156">
        <f>VLOOKUP(O:O,[1]Geonames!$1:$1048576,4, FALSE)</f>
        <v>116.71478999999999</v>
      </c>
      <c r="R35" s="154" t="s">
        <v>11647</v>
      </c>
    </row>
    <row r="36" spans="1:18" ht="12.75" x14ac:dyDescent="0.2">
      <c r="A36" s="154">
        <v>4</v>
      </c>
      <c r="B36" s="158" t="s">
        <v>2367</v>
      </c>
      <c r="C36" s="154" t="s">
        <v>2367</v>
      </c>
      <c r="D36" s="154" t="s">
        <v>27</v>
      </c>
      <c r="E36" s="154" t="s">
        <v>2368</v>
      </c>
      <c r="F36" s="154">
        <v>2002</v>
      </c>
      <c r="G36" s="154">
        <v>2002</v>
      </c>
      <c r="H36" s="8" t="s">
        <v>23</v>
      </c>
      <c r="I36" s="154" t="s">
        <v>529</v>
      </c>
      <c r="J36" s="154" t="str">
        <f>VLOOKUP(C:C, '[1]HostSpecies&amp;Codes'!$1:$1048576,11, FALSE)</f>
        <v>?</v>
      </c>
      <c r="K36" s="154" t="str">
        <f>VLOOKUP(C:C, '[1]HostSpecies&amp;Codes'!$1:$1048576,12, FALSE)</f>
        <v>Galliformes</v>
      </c>
      <c r="L36" s="154" t="s">
        <v>19</v>
      </c>
      <c r="M36" s="10" t="s">
        <v>25</v>
      </c>
      <c r="N36" s="154" t="s">
        <v>114</v>
      </c>
      <c r="O36" s="154" t="s">
        <v>143</v>
      </c>
      <c r="P36" s="156">
        <f>VLOOKUP(O:O,[1]Geonames!$1:$1048576,3, FALSE)</f>
        <v>23.36814</v>
      </c>
      <c r="Q36" s="156">
        <f>VLOOKUP(O:O,[1]Geonames!$1:$1048576,4, FALSE)</f>
        <v>116.71478999999999</v>
      </c>
      <c r="R36" s="154" t="s">
        <v>11669</v>
      </c>
    </row>
    <row r="37" spans="1:18" ht="12.75" x14ac:dyDescent="0.2">
      <c r="A37" s="154">
        <v>4</v>
      </c>
      <c r="B37" s="158" t="s">
        <v>2370</v>
      </c>
      <c r="C37" s="154" t="s">
        <v>2370</v>
      </c>
      <c r="D37" s="154" t="s">
        <v>27</v>
      </c>
      <c r="E37" s="154" t="s">
        <v>2371</v>
      </c>
      <c r="F37" s="154">
        <v>2002</v>
      </c>
      <c r="G37" s="154">
        <v>2002</v>
      </c>
      <c r="H37" s="8" t="s">
        <v>23</v>
      </c>
      <c r="I37" s="154" t="s">
        <v>529</v>
      </c>
      <c r="J37" s="154" t="str">
        <f>VLOOKUP(C:C, '[1]HostSpecies&amp;Codes'!$1:$1048576,11, FALSE)</f>
        <v>?</v>
      </c>
      <c r="K37" s="154" t="str">
        <f>VLOOKUP(C:C, '[1]HostSpecies&amp;Codes'!$1:$1048576,12, FALSE)</f>
        <v>Galliformes</v>
      </c>
      <c r="L37" s="154" t="s">
        <v>19</v>
      </c>
      <c r="M37" s="10" t="s">
        <v>25</v>
      </c>
      <c r="N37" s="154" t="s">
        <v>114</v>
      </c>
      <c r="O37" s="154" t="s">
        <v>143</v>
      </c>
      <c r="P37" s="156">
        <f>VLOOKUP(O:O,[1]Geonames!$1:$1048576,3, FALSE)</f>
        <v>23.36814</v>
      </c>
      <c r="Q37" s="156">
        <f>VLOOKUP(O:O,[1]Geonames!$1:$1048576,4, FALSE)</f>
        <v>116.71478999999999</v>
      </c>
      <c r="R37" s="154" t="s">
        <v>11680</v>
      </c>
    </row>
    <row r="38" spans="1:18" ht="12.75" x14ac:dyDescent="0.2">
      <c r="A38" s="154">
        <v>4</v>
      </c>
      <c r="B38" s="158" t="s">
        <v>2379</v>
      </c>
      <c r="C38" s="154" t="s">
        <v>2379</v>
      </c>
      <c r="D38" s="154" t="s">
        <v>27</v>
      </c>
      <c r="E38" s="154" t="s">
        <v>2380</v>
      </c>
      <c r="F38" s="154">
        <v>2002</v>
      </c>
      <c r="G38" s="154">
        <v>2002</v>
      </c>
      <c r="H38" s="8" t="s">
        <v>23</v>
      </c>
      <c r="I38" s="154" t="s">
        <v>20</v>
      </c>
      <c r="J38" s="154" t="str">
        <f>VLOOKUP(C:C, '[1]HostSpecies&amp;Codes'!$1:$1048576,11, FALSE)</f>
        <v>Poultry</v>
      </c>
      <c r="K38" s="154" t="str">
        <f>VLOOKUP(C:C, '[1]HostSpecies&amp;Codes'!$1:$1048576,12, FALSE)</f>
        <v>Poultry</v>
      </c>
      <c r="L38" s="154" t="s">
        <v>19</v>
      </c>
      <c r="M38" s="10" t="s">
        <v>25</v>
      </c>
      <c r="N38" s="154" t="s">
        <v>114</v>
      </c>
      <c r="O38" s="154" t="s">
        <v>143</v>
      </c>
      <c r="P38" s="156">
        <f>VLOOKUP(O:O,[1]Geonames!$1:$1048576,3, FALSE)</f>
        <v>23.36814</v>
      </c>
      <c r="Q38" s="156">
        <f>VLOOKUP(O:O,[1]Geonames!$1:$1048576,4, FALSE)</f>
        <v>116.71478999999999</v>
      </c>
      <c r="R38" s="154" t="s">
        <v>11698</v>
      </c>
    </row>
    <row r="39" spans="1:18" ht="12.75" x14ac:dyDescent="0.2">
      <c r="A39" s="154">
        <v>4</v>
      </c>
      <c r="B39" s="158" t="s">
        <v>2461</v>
      </c>
      <c r="C39" s="154" t="s">
        <v>2461</v>
      </c>
      <c r="D39" s="154" t="s">
        <v>27</v>
      </c>
      <c r="E39" s="154" t="s">
        <v>2463</v>
      </c>
      <c r="F39" s="154">
        <v>2002</v>
      </c>
      <c r="G39" s="154">
        <v>2002</v>
      </c>
      <c r="H39" s="8" t="s">
        <v>23</v>
      </c>
      <c r="I39" s="154" t="s">
        <v>52</v>
      </c>
      <c r="J39" s="154" t="str">
        <f>VLOOKUP(C:C, '[1]HostSpecies&amp;Codes'!$1:$1048576,11, FALSE)</f>
        <v>Poultry</v>
      </c>
      <c r="K39" s="154" t="str">
        <f>VLOOKUP(C:C, '[1]HostSpecies&amp;Codes'!$1:$1048576,12, FALSE)</f>
        <v>Poultry</v>
      </c>
      <c r="L39" s="154" t="s">
        <v>19</v>
      </c>
      <c r="M39" s="10" t="s">
        <v>25</v>
      </c>
      <c r="N39" s="154" t="s">
        <v>114</v>
      </c>
      <c r="O39" s="154" t="s">
        <v>2462</v>
      </c>
      <c r="P39" s="156">
        <f>VLOOKUP(O:O,[1]Geonames!$1:$1048576,3, FALSE)</f>
        <v>35</v>
      </c>
      <c r="Q39" s="156">
        <f>VLOOKUP(O:O,[1]Geonames!$1:$1048576,4, FALSE)</f>
        <v>105</v>
      </c>
      <c r="R39" s="154" t="s">
        <v>12032</v>
      </c>
    </row>
    <row r="40" spans="1:18" ht="12.75" x14ac:dyDescent="0.2">
      <c r="A40" s="154">
        <v>4</v>
      </c>
      <c r="B40" s="158" t="s">
        <v>2483</v>
      </c>
      <c r="C40" s="154" t="s">
        <v>2483</v>
      </c>
      <c r="D40" s="154" t="s">
        <v>27</v>
      </c>
      <c r="E40" s="154" t="s">
        <v>2484</v>
      </c>
      <c r="F40" s="154">
        <v>2002</v>
      </c>
      <c r="G40" s="154">
        <v>2002</v>
      </c>
      <c r="H40" s="8" t="s">
        <v>23</v>
      </c>
      <c r="I40" s="154" t="s">
        <v>67</v>
      </c>
      <c r="J40" s="154" t="str">
        <f>VLOOKUP(C:C, '[1]HostSpecies&amp;Codes'!$1:$1048576,11, FALSE)</f>
        <v>?</v>
      </c>
      <c r="K40" s="154" t="str">
        <f>VLOOKUP(C:C, '[1]HostSpecies&amp;Codes'!$1:$1048576,12, FALSE)</f>
        <v>Galliformes</v>
      </c>
      <c r="L40" s="154" t="s">
        <v>19</v>
      </c>
      <c r="M40" s="10" t="s">
        <v>25</v>
      </c>
      <c r="N40" s="154" t="s">
        <v>114</v>
      </c>
      <c r="O40" s="154" t="s">
        <v>143</v>
      </c>
      <c r="P40" s="156">
        <f>VLOOKUP(O:O,[1]Geonames!$1:$1048576,3, FALSE)</f>
        <v>23.36814</v>
      </c>
      <c r="Q40" s="156">
        <f>VLOOKUP(O:O,[1]Geonames!$1:$1048576,4, FALSE)</f>
        <v>116.71478999999999</v>
      </c>
      <c r="R40" s="154" t="s">
        <v>12075</v>
      </c>
    </row>
    <row r="41" spans="1:18" ht="12.75" x14ac:dyDescent="0.2">
      <c r="A41" s="154">
        <v>4</v>
      </c>
      <c r="B41" s="158" t="s">
        <v>2486</v>
      </c>
      <c r="C41" s="154" t="s">
        <v>2486</v>
      </c>
      <c r="D41" s="154" t="s">
        <v>27</v>
      </c>
      <c r="E41" s="154" t="s">
        <v>2487</v>
      </c>
      <c r="F41" s="154">
        <v>2002</v>
      </c>
      <c r="G41" s="154">
        <v>2002</v>
      </c>
      <c r="H41" s="8" t="s">
        <v>23</v>
      </c>
      <c r="I41" s="154" t="s">
        <v>67</v>
      </c>
      <c r="J41" s="154" t="str">
        <f>VLOOKUP(C:C, '[1]HostSpecies&amp;Codes'!$1:$1048576,11, FALSE)</f>
        <v>?</v>
      </c>
      <c r="K41" s="154" t="str">
        <f>VLOOKUP(C:C, '[1]HostSpecies&amp;Codes'!$1:$1048576,12, FALSE)</f>
        <v>Galliformes</v>
      </c>
      <c r="L41" s="154" t="s">
        <v>19</v>
      </c>
      <c r="M41" s="10" t="s">
        <v>25</v>
      </c>
      <c r="N41" s="154" t="s">
        <v>114</v>
      </c>
      <c r="O41" s="154" t="s">
        <v>143</v>
      </c>
      <c r="P41" s="156">
        <f>VLOOKUP(O:O,[1]Geonames!$1:$1048576,3, FALSE)</f>
        <v>23.36814</v>
      </c>
      <c r="Q41" s="156">
        <f>VLOOKUP(O:O,[1]Geonames!$1:$1048576,4, FALSE)</f>
        <v>116.71478999999999</v>
      </c>
      <c r="R41" s="154" t="s">
        <v>12080</v>
      </c>
    </row>
    <row r="42" spans="1:18" ht="12.75" x14ac:dyDescent="0.2">
      <c r="A42" s="154">
        <v>4</v>
      </c>
      <c r="B42" s="158" t="s">
        <v>2510</v>
      </c>
      <c r="C42" s="154" t="s">
        <v>2510</v>
      </c>
      <c r="D42" s="154" t="s">
        <v>27</v>
      </c>
      <c r="E42" s="154" t="s">
        <v>2512</v>
      </c>
      <c r="F42" s="154">
        <v>2002</v>
      </c>
      <c r="G42" s="154" t="s">
        <v>2511</v>
      </c>
      <c r="H42" s="8" t="s">
        <v>23</v>
      </c>
      <c r="I42" s="154" t="s">
        <v>52</v>
      </c>
      <c r="J42" s="154" t="str">
        <f>VLOOKUP(C:C, '[1]HostSpecies&amp;Codes'!$1:$1048576,11, FALSE)</f>
        <v>Poultry</v>
      </c>
      <c r="K42" s="154" t="str">
        <f>VLOOKUP(C:C, '[1]HostSpecies&amp;Codes'!$1:$1048576,12, FALSE)</f>
        <v>Poultry</v>
      </c>
      <c r="L42" s="154" t="s">
        <v>19</v>
      </c>
      <c r="M42" s="10" t="s">
        <v>25</v>
      </c>
      <c r="N42" s="154" t="s">
        <v>114</v>
      </c>
      <c r="O42" s="154" t="s">
        <v>115</v>
      </c>
      <c r="P42" s="156">
        <f>VLOOKUP(O:O,[1]Geonames!$1:$1048576,3, FALSE)</f>
        <v>23</v>
      </c>
      <c r="Q42" s="156">
        <f>VLOOKUP(O:O,[1]Geonames!$1:$1048576,4, FALSE)</f>
        <v>113</v>
      </c>
      <c r="R42" s="154" t="s">
        <v>12260</v>
      </c>
    </row>
    <row r="43" spans="1:18" ht="12.75" x14ac:dyDescent="0.2">
      <c r="A43" s="154">
        <v>4</v>
      </c>
      <c r="B43" s="158" t="s">
        <v>2546</v>
      </c>
      <c r="C43" s="154" t="s">
        <v>2546</v>
      </c>
      <c r="D43" s="154" t="s">
        <v>27</v>
      </c>
      <c r="E43" s="154" t="s">
        <v>2547</v>
      </c>
      <c r="F43" s="154">
        <v>2002</v>
      </c>
      <c r="G43" s="157">
        <v>37386</v>
      </c>
      <c r="H43" s="8" t="s">
        <v>23</v>
      </c>
      <c r="I43" s="157" t="s">
        <v>52</v>
      </c>
      <c r="J43" s="154" t="str">
        <f>VLOOKUP(C:C, '[1]HostSpecies&amp;Codes'!$1:$1048576,11, FALSE)</f>
        <v>Poultry</v>
      </c>
      <c r="K43" s="154" t="str">
        <f>VLOOKUP(C:C, '[1]HostSpecies&amp;Codes'!$1:$1048576,12, FALSE)</f>
        <v>Poultry</v>
      </c>
      <c r="L43" s="154" t="s">
        <v>19</v>
      </c>
      <c r="M43" s="10" t="s">
        <v>25</v>
      </c>
      <c r="N43" s="154" t="s">
        <v>114</v>
      </c>
      <c r="O43" s="157" t="s">
        <v>115</v>
      </c>
      <c r="P43" s="156">
        <f>VLOOKUP(O:O,[1]Geonames!$1:$1048576,3, FALSE)</f>
        <v>23</v>
      </c>
      <c r="Q43" s="156">
        <f>VLOOKUP(O:O,[1]Geonames!$1:$1048576,4, FALSE)</f>
        <v>113</v>
      </c>
      <c r="R43" s="154" t="s">
        <v>12548</v>
      </c>
    </row>
    <row r="44" spans="1:18" ht="12.75" x14ac:dyDescent="0.2">
      <c r="A44" s="154">
        <v>4</v>
      </c>
      <c r="B44" s="158" t="s">
        <v>2346</v>
      </c>
      <c r="C44" s="154" t="s">
        <v>2346</v>
      </c>
      <c r="D44" s="154" t="s">
        <v>27</v>
      </c>
      <c r="E44" s="154" t="s">
        <v>2347</v>
      </c>
      <c r="F44" s="154">
        <v>2003</v>
      </c>
      <c r="G44" s="154">
        <v>2003</v>
      </c>
      <c r="H44" s="8" t="s">
        <v>23</v>
      </c>
      <c r="I44" s="154" t="s">
        <v>52</v>
      </c>
      <c r="J44" s="154" t="str">
        <f>VLOOKUP(C:C, '[1]HostSpecies&amp;Codes'!$1:$1048576,11, FALSE)</f>
        <v>Poultry</v>
      </c>
      <c r="K44" s="154" t="str">
        <f>VLOOKUP(C:C, '[1]HostSpecies&amp;Codes'!$1:$1048576,12, FALSE)</f>
        <v>Poultry</v>
      </c>
      <c r="L44" s="154" t="s">
        <v>19</v>
      </c>
      <c r="M44" s="10" t="s">
        <v>25</v>
      </c>
      <c r="N44" s="154" t="s">
        <v>114</v>
      </c>
      <c r="O44" s="154" t="s">
        <v>143</v>
      </c>
      <c r="P44" s="156">
        <f>VLOOKUP(O:O,[1]Geonames!$1:$1048576,3, FALSE)</f>
        <v>23.36814</v>
      </c>
      <c r="Q44" s="156">
        <f>VLOOKUP(O:O,[1]Geonames!$1:$1048576,4, FALSE)</f>
        <v>116.71478999999999</v>
      </c>
      <c r="R44" s="154" t="s">
        <v>11604</v>
      </c>
    </row>
    <row r="45" spans="1:18" ht="12.75" x14ac:dyDescent="0.2">
      <c r="A45" s="154">
        <v>4</v>
      </c>
      <c r="B45" s="158" t="s">
        <v>2385</v>
      </c>
      <c r="C45" s="154" t="s">
        <v>2385</v>
      </c>
      <c r="D45" s="154" t="s">
        <v>27</v>
      </c>
      <c r="E45" s="154" t="s">
        <v>2386</v>
      </c>
      <c r="F45" s="154">
        <v>2003</v>
      </c>
      <c r="G45" s="154">
        <v>2003</v>
      </c>
      <c r="H45" s="8" t="s">
        <v>23</v>
      </c>
      <c r="I45" s="154" t="s">
        <v>95</v>
      </c>
      <c r="J45" s="154" t="str">
        <f>VLOOKUP(C:C, '[1]HostSpecies&amp;Codes'!$1:$1048576,11, FALSE)</f>
        <v>?</v>
      </c>
      <c r="K45" s="154" t="str">
        <f>VLOOKUP(C:C, '[1]HostSpecies&amp;Codes'!$1:$1048576,12, FALSE)</f>
        <v>Galliformes</v>
      </c>
      <c r="L45" s="154" t="s">
        <v>19</v>
      </c>
      <c r="M45" s="10" t="s">
        <v>25</v>
      </c>
      <c r="N45" s="154" t="s">
        <v>114</v>
      </c>
      <c r="O45" s="154" t="s">
        <v>143</v>
      </c>
      <c r="P45" s="156">
        <f>VLOOKUP(O:O,[1]Geonames!$1:$1048576,3, FALSE)</f>
        <v>23.36814</v>
      </c>
      <c r="Q45" s="156">
        <f>VLOOKUP(O:O,[1]Geonames!$1:$1048576,4, FALSE)</f>
        <v>116.71478999999999</v>
      </c>
      <c r="R45" s="154" t="s">
        <v>11715</v>
      </c>
    </row>
    <row r="46" spans="1:18" ht="12.75" x14ac:dyDescent="0.2">
      <c r="A46" s="154">
        <v>4</v>
      </c>
      <c r="B46" s="158" t="s">
        <v>2388</v>
      </c>
      <c r="C46" s="154" t="s">
        <v>2388</v>
      </c>
      <c r="D46" s="154" t="s">
        <v>27</v>
      </c>
      <c r="E46" s="154" t="s">
        <v>2389</v>
      </c>
      <c r="F46" s="154">
        <v>2003</v>
      </c>
      <c r="G46" s="154">
        <v>2003</v>
      </c>
      <c r="H46" s="8" t="s">
        <v>23</v>
      </c>
      <c r="I46" s="154" t="s">
        <v>307</v>
      </c>
      <c r="J46" s="154" t="str">
        <f>VLOOKUP(C:C, '[1]HostSpecies&amp;Codes'!$1:$1048576,11, FALSE)</f>
        <v>?</v>
      </c>
      <c r="K46" s="154" t="str">
        <f>VLOOKUP(C:C, '[1]HostSpecies&amp;Codes'!$1:$1048576,12, FALSE)</f>
        <v>Galliformes</v>
      </c>
      <c r="L46" s="154" t="s">
        <v>19</v>
      </c>
      <c r="M46" s="10" t="s">
        <v>25</v>
      </c>
      <c r="N46" s="154" t="s">
        <v>114</v>
      </c>
      <c r="O46" s="154" t="s">
        <v>143</v>
      </c>
      <c r="P46" s="156">
        <f>VLOOKUP(O:O,[1]Geonames!$1:$1048576,3, FALSE)</f>
        <v>23.36814</v>
      </c>
      <c r="Q46" s="156">
        <f>VLOOKUP(O:O,[1]Geonames!$1:$1048576,4, FALSE)</f>
        <v>116.71478999999999</v>
      </c>
      <c r="R46" s="154" t="s">
        <v>11718</v>
      </c>
    </row>
    <row r="47" spans="1:18" ht="12.75" x14ac:dyDescent="0.2">
      <c r="A47" s="154">
        <v>4</v>
      </c>
      <c r="B47" s="158" t="s">
        <v>2391</v>
      </c>
      <c r="C47" s="154" t="s">
        <v>2391</v>
      </c>
      <c r="D47" s="154" t="s">
        <v>27</v>
      </c>
      <c r="E47" s="154" t="s">
        <v>2392</v>
      </c>
      <c r="F47" s="154">
        <v>2003</v>
      </c>
      <c r="G47" s="154">
        <v>2003</v>
      </c>
      <c r="H47" s="8" t="s">
        <v>23</v>
      </c>
      <c r="I47" s="154" t="s">
        <v>307</v>
      </c>
      <c r="J47" s="154" t="str">
        <f>VLOOKUP(C:C, '[1]HostSpecies&amp;Codes'!$1:$1048576,11, FALSE)</f>
        <v>?</v>
      </c>
      <c r="K47" s="154" t="str">
        <f>VLOOKUP(C:C, '[1]HostSpecies&amp;Codes'!$1:$1048576,12, FALSE)</f>
        <v>Galliformes</v>
      </c>
      <c r="L47" s="154" t="s">
        <v>19</v>
      </c>
      <c r="M47" s="10" t="s">
        <v>25</v>
      </c>
      <c r="N47" s="154" t="s">
        <v>114</v>
      </c>
      <c r="O47" s="154" t="s">
        <v>143</v>
      </c>
      <c r="P47" s="156">
        <f>VLOOKUP(O:O,[1]Geonames!$1:$1048576,3, FALSE)</f>
        <v>23.36814</v>
      </c>
      <c r="Q47" s="156">
        <f>VLOOKUP(O:O,[1]Geonames!$1:$1048576,4, FALSE)</f>
        <v>116.71478999999999</v>
      </c>
      <c r="R47" s="154" t="s">
        <v>11719</v>
      </c>
    </row>
    <row r="48" spans="1:18" ht="12.75" x14ac:dyDescent="0.2">
      <c r="A48" s="154">
        <v>4</v>
      </c>
      <c r="B48" s="158" t="s">
        <v>2447</v>
      </c>
      <c r="C48" s="154" t="s">
        <v>2447</v>
      </c>
      <c r="D48" s="154" t="s">
        <v>27</v>
      </c>
      <c r="E48" s="154" t="s">
        <v>270</v>
      </c>
      <c r="F48" s="154">
        <v>2003</v>
      </c>
      <c r="G48" s="154">
        <v>2003</v>
      </c>
      <c r="H48" s="8" t="s">
        <v>23</v>
      </c>
      <c r="I48" s="154" t="s">
        <v>52</v>
      </c>
      <c r="J48" s="154" t="str">
        <f>VLOOKUP(C:C, '[1]HostSpecies&amp;Codes'!$1:$1048576,11, FALSE)</f>
        <v>Poultry</v>
      </c>
      <c r="K48" s="154" t="str">
        <f>VLOOKUP(C:C, '[1]HostSpecies&amp;Codes'!$1:$1048576,12, FALSE)</f>
        <v>Poultry</v>
      </c>
      <c r="L48" s="154" t="s">
        <v>19</v>
      </c>
      <c r="M48" s="10" t="s">
        <v>25</v>
      </c>
      <c r="N48" s="154" t="s">
        <v>26</v>
      </c>
      <c r="O48" s="154" t="s">
        <v>11520</v>
      </c>
      <c r="P48" s="156">
        <f>VLOOKUP(O:O,[1]Geonames!$1:$1048576,3, FALSE)</f>
        <v>22.28219</v>
      </c>
      <c r="Q48" s="156">
        <f>VLOOKUP(O:O,[1]Geonames!$1:$1048576,4, FALSE)</f>
        <v>114.14485999999999</v>
      </c>
      <c r="R48" s="154" t="s">
        <v>11986</v>
      </c>
    </row>
    <row r="49" spans="1:18" ht="12.75" x14ac:dyDescent="0.2">
      <c r="A49" s="154">
        <v>4</v>
      </c>
      <c r="B49" s="158" t="s">
        <v>2449</v>
      </c>
      <c r="C49" s="154" t="s">
        <v>2449</v>
      </c>
      <c r="D49" s="154" t="s">
        <v>27</v>
      </c>
      <c r="E49" s="154" t="s">
        <v>2450</v>
      </c>
      <c r="F49" s="154">
        <v>2003</v>
      </c>
      <c r="G49" s="154">
        <v>2003</v>
      </c>
      <c r="H49" s="8" t="s">
        <v>23</v>
      </c>
      <c r="I49" s="154" t="s">
        <v>843</v>
      </c>
      <c r="J49" s="154" t="str">
        <f>VLOOKUP(C:C, '[1]HostSpecies&amp;Codes'!$1:$1048576,11, FALSE)</f>
        <v>Poultry</v>
      </c>
      <c r="K49" s="154" t="str">
        <f>VLOOKUP(C:C, '[1]HostSpecies&amp;Codes'!$1:$1048576,12, FALSE)</f>
        <v>Poultry</v>
      </c>
      <c r="L49" s="154" t="s">
        <v>19</v>
      </c>
      <c r="M49" s="10" t="s">
        <v>25</v>
      </c>
      <c r="N49" s="154" t="s">
        <v>26</v>
      </c>
      <c r="O49" s="154" t="s">
        <v>11982</v>
      </c>
      <c r="P49" s="156">
        <f>VLOOKUP(O:O,[1]Geonames!$1:$1048576,3, FALSE)</f>
        <v>22.28219</v>
      </c>
      <c r="Q49" s="156">
        <f>VLOOKUP(O:O,[1]Geonames!$1:$1048576,4, FALSE)</f>
        <v>114.14485999999999</v>
      </c>
      <c r="R49" s="154" t="s">
        <v>11990</v>
      </c>
    </row>
    <row r="50" spans="1:18" ht="12.75" x14ac:dyDescent="0.2">
      <c r="A50" s="154">
        <v>4</v>
      </c>
      <c r="B50" s="158" t="s">
        <v>2452</v>
      </c>
      <c r="C50" s="154" t="s">
        <v>2452</v>
      </c>
      <c r="D50" s="154" t="s">
        <v>27</v>
      </c>
      <c r="E50" s="154" t="s">
        <v>2453</v>
      </c>
      <c r="F50" s="154">
        <v>2003</v>
      </c>
      <c r="G50" s="154">
        <v>2003</v>
      </c>
      <c r="H50" s="8" t="s">
        <v>23</v>
      </c>
      <c r="I50" s="154" t="s">
        <v>838</v>
      </c>
      <c r="J50" s="154" t="str">
        <f>VLOOKUP(C:C, '[1]HostSpecies&amp;Codes'!$1:$1048576,11, FALSE)</f>
        <v>?</v>
      </c>
      <c r="K50" s="154" t="str">
        <f>VLOOKUP(C:C, '[1]HostSpecies&amp;Codes'!$1:$1048576,12, FALSE)</f>
        <v>Poultry</v>
      </c>
      <c r="L50" s="154" t="s">
        <v>19</v>
      </c>
      <c r="M50" s="10" t="s">
        <v>25</v>
      </c>
      <c r="N50" s="154" t="s">
        <v>26</v>
      </c>
      <c r="O50" s="154" t="s">
        <v>11982</v>
      </c>
      <c r="P50" s="156">
        <f>VLOOKUP(O:O,[1]Geonames!$1:$1048576,3, FALSE)</f>
        <v>22.28219</v>
      </c>
      <c r="Q50" s="156">
        <f>VLOOKUP(O:O,[1]Geonames!$1:$1048576,4, FALSE)</f>
        <v>114.14485999999999</v>
      </c>
      <c r="R50" s="154" t="s">
        <v>11991</v>
      </c>
    </row>
    <row r="51" spans="1:18" ht="12.75" x14ac:dyDescent="0.2">
      <c r="A51" s="154">
        <v>4</v>
      </c>
      <c r="B51" s="158" t="s">
        <v>2489</v>
      </c>
      <c r="C51" s="154" t="s">
        <v>2489</v>
      </c>
      <c r="D51" s="154" t="s">
        <v>27</v>
      </c>
      <c r="E51" s="154" t="s">
        <v>2490</v>
      </c>
      <c r="F51" s="154">
        <v>2003</v>
      </c>
      <c r="G51" s="154">
        <v>2003</v>
      </c>
      <c r="H51" s="8" t="s">
        <v>23</v>
      </c>
      <c r="I51" s="154" t="s">
        <v>67</v>
      </c>
      <c r="J51" s="154" t="str">
        <f>VLOOKUP(C:C, '[1]HostSpecies&amp;Codes'!$1:$1048576,11, FALSE)</f>
        <v>?</v>
      </c>
      <c r="K51" s="154" t="str">
        <f>VLOOKUP(C:C, '[1]HostSpecies&amp;Codes'!$1:$1048576,12, FALSE)</f>
        <v>Galliformes</v>
      </c>
      <c r="L51" s="154" t="s">
        <v>19</v>
      </c>
      <c r="M51" s="10" t="s">
        <v>25</v>
      </c>
      <c r="N51" s="154" t="s">
        <v>114</v>
      </c>
      <c r="O51" s="154" t="s">
        <v>143</v>
      </c>
      <c r="P51" s="156">
        <f>VLOOKUP(O:O,[1]Geonames!$1:$1048576,3, FALSE)</f>
        <v>23.36814</v>
      </c>
      <c r="Q51" s="156">
        <f>VLOOKUP(O:O,[1]Geonames!$1:$1048576,4, FALSE)</f>
        <v>116.71478999999999</v>
      </c>
      <c r="R51" s="154" t="s">
        <v>12090</v>
      </c>
    </row>
    <row r="52" spans="1:18" ht="12.75" x14ac:dyDescent="0.2">
      <c r="A52" s="154">
        <v>4</v>
      </c>
      <c r="B52" s="158" t="s">
        <v>2492</v>
      </c>
      <c r="C52" s="154" t="s">
        <v>2492</v>
      </c>
      <c r="D52" s="154" t="s">
        <v>27</v>
      </c>
      <c r="E52" s="154" t="s">
        <v>2493</v>
      </c>
      <c r="F52" s="154">
        <v>2003</v>
      </c>
      <c r="G52" s="154">
        <v>2003</v>
      </c>
      <c r="H52" s="8" t="s">
        <v>23</v>
      </c>
      <c r="I52" s="154" t="s">
        <v>67</v>
      </c>
      <c r="J52" s="154" t="str">
        <f>VLOOKUP(C:C, '[1]HostSpecies&amp;Codes'!$1:$1048576,11, FALSE)</f>
        <v>?</v>
      </c>
      <c r="K52" s="154" t="str">
        <f>VLOOKUP(C:C, '[1]HostSpecies&amp;Codes'!$1:$1048576,12, FALSE)</f>
        <v>Galliformes</v>
      </c>
      <c r="L52" s="154" t="s">
        <v>19</v>
      </c>
      <c r="M52" s="10" t="s">
        <v>25</v>
      </c>
      <c r="N52" s="154" t="s">
        <v>114</v>
      </c>
      <c r="O52" s="154" t="s">
        <v>143</v>
      </c>
      <c r="P52" s="156">
        <f>VLOOKUP(O:O,[1]Geonames!$1:$1048576,3, FALSE)</f>
        <v>23.36814</v>
      </c>
      <c r="Q52" s="156">
        <f>VLOOKUP(O:O,[1]Geonames!$1:$1048576,4, FALSE)</f>
        <v>116.71478999999999</v>
      </c>
      <c r="R52" s="154" t="s">
        <v>12095</v>
      </c>
    </row>
    <row r="53" spans="1:18" ht="12.75" x14ac:dyDescent="0.2">
      <c r="A53" s="154">
        <v>4</v>
      </c>
      <c r="B53" s="158" t="s">
        <v>2686</v>
      </c>
      <c r="C53" s="154" t="s">
        <v>2686</v>
      </c>
      <c r="D53" s="154" t="s">
        <v>27</v>
      </c>
      <c r="E53" s="154" t="s">
        <v>279</v>
      </c>
      <c r="F53" s="154">
        <v>2003</v>
      </c>
      <c r="G53" s="154">
        <v>2003</v>
      </c>
      <c r="H53" s="8" t="s">
        <v>23</v>
      </c>
      <c r="I53" s="154" t="s">
        <v>52</v>
      </c>
      <c r="J53" s="154" t="str">
        <f>VLOOKUP(C:C, '[1]HostSpecies&amp;Codes'!$1:$1048576,11, FALSE)</f>
        <v>Poultry</v>
      </c>
      <c r="K53" s="154" t="str">
        <f>VLOOKUP(C:C, '[1]HostSpecies&amp;Codes'!$1:$1048576,12, FALSE)</f>
        <v>Poultry</v>
      </c>
      <c r="L53" s="154" t="s">
        <v>19</v>
      </c>
      <c r="M53" s="10" t="s">
        <v>25</v>
      </c>
      <c r="N53" s="154" t="s">
        <v>26</v>
      </c>
      <c r="O53" s="154" t="s">
        <v>26</v>
      </c>
      <c r="P53" s="156">
        <f>VLOOKUP(O:O,[1]Geonames!$1:$1048576,3, FALSE)</f>
        <v>22.28219</v>
      </c>
      <c r="Q53" s="156">
        <f>VLOOKUP(O:O,[1]Geonames!$1:$1048576,4, FALSE)</f>
        <v>114.14485999999999</v>
      </c>
      <c r="R53" s="154" t="s">
        <v>13449</v>
      </c>
    </row>
    <row r="54" spans="1:18" ht="12.75" x14ac:dyDescent="0.2">
      <c r="A54" s="154">
        <v>4</v>
      </c>
      <c r="B54" s="158" t="s">
        <v>2349</v>
      </c>
      <c r="C54" s="154" t="s">
        <v>2349</v>
      </c>
      <c r="D54" s="154" t="s">
        <v>27</v>
      </c>
      <c r="E54" s="154" t="s">
        <v>2350</v>
      </c>
      <c r="F54" s="154">
        <v>2004</v>
      </c>
      <c r="G54" s="154">
        <v>2004</v>
      </c>
      <c r="H54" s="8" t="s">
        <v>23</v>
      </c>
      <c r="I54" s="154" t="s">
        <v>52</v>
      </c>
      <c r="J54" s="154" t="str">
        <f>VLOOKUP(C:C, '[1]HostSpecies&amp;Codes'!$1:$1048576,11, FALSE)</f>
        <v>Poultry</v>
      </c>
      <c r="K54" s="154" t="str">
        <f>VLOOKUP(C:C, '[1]HostSpecies&amp;Codes'!$1:$1048576,12, FALSE)</f>
        <v>Poultry</v>
      </c>
      <c r="L54" s="154" t="s">
        <v>19</v>
      </c>
      <c r="M54" s="10" t="s">
        <v>25</v>
      </c>
      <c r="N54" s="154" t="s">
        <v>114</v>
      </c>
      <c r="O54" s="154" t="s">
        <v>143</v>
      </c>
      <c r="P54" s="156">
        <f>VLOOKUP(O:O,[1]Geonames!$1:$1048576,3, FALSE)</f>
        <v>23.36814</v>
      </c>
      <c r="Q54" s="156">
        <f>VLOOKUP(O:O,[1]Geonames!$1:$1048576,4, FALSE)</f>
        <v>116.71478999999999</v>
      </c>
      <c r="R54" s="154" t="s">
        <v>11620</v>
      </c>
    </row>
    <row r="55" spans="1:18" ht="12.75" x14ac:dyDescent="0.2">
      <c r="A55" s="154">
        <v>4</v>
      </c>
      <c r="B55" s="158" t="s">
        <v>2394</v>
      </c>
      <c r="C55" s="154" t="s">
        <v>2394</v>
      </c>
      <c r="D55" s="154" t="s">
        <v>27</v>
      </c>
      <c r="E55" s="154" t="s">
        <v>2395</v>
      </c>
      <c r="F55" s="154">
        <v>2004</v>
      </c>
      <c r="G55" s="154">
        <v>2004</v>
      </c>
      <c r="H55" s="8" t="s">
        <v>23</v>
      </c>
      <c r="I55" s="154" t="s">
        <v>529</v>
      </c>
      <c r="J55" s="154" t="str">
        <f>VLOOKUP(C:C, '[1]HostSpecies&amp;Codes'!$1:$1048576,11, FALSE)</f>
        <v>?</v>
      </c>
      <c r="K55" s="154" t="str">
        <f>VLOOKUP(C:C, '[1]HostSpecies&amp;Codes'!$1:$1048576,12, FALSE)</f>
        <v>Galliformes</v>
      </c>
      <c r="L55" s="154" t="s">
        <v>19</v>
      </c>
      <c r="M55" s="10" t="s">
        <v>25</v>
      </c>
      <c r="N55" s="154" t="s">
        <v>114</v>
      </c>
      <c r="O55" s="154" t="s">
        <v>143</v>
      </c>
      <c r="P55" s="156">
        <f>VLOOKUP(O:O,[1]Geonames!$1:$1048576,3, FALSE)</f>
        <v>23.36814</v>
      </c>
      <c r="Q55" s="156">
        <f>VLOOKUP(O:O,[1]Geonames!$1:$1048576,4, FALSE)</f>
        <v>116.71478999999999</v>
      </c>
      <c r="R55" s="154" t="s">
        <v>11736</v>
      </c>
    </row>
    <row r="56" spans="1:18" ht="12.75" x14ac:dyDescent="0.2">
      <c r="A56" s="154">
        <v>4</v>
      </c>
      <c r="B56" s="158" t="s">
        <v>2397</v>
      </c>
      <c r="C56" s="154" t="s">
        <v>2397</v>
      </c>
      <c r="D56" s="154" t="s">
        <v>27</v>
      </c>
      <c r="E56" s="154" t="s">
        <v>2398</v>
      </c>
      <c r="F56" s="154">
        <v>2004</v>
      </c>
      <c r="G56" s="154">
        <v>2004</v>
      </c>
      <c r="H56" s="8" t="s">
        <v>23</v>
      </c>
      <c r="I56" s="154" t="s">
        <v>95</v>
      </c>
      <c r="J56" s="154" t="str">
        <f>VLOOKUP(C:C, '[1]HostSpecies&amp;Codes'!$1:$1048576,11, FALSE)</f>
        <v>?</v>
      </c>
      <c r="K56" s="154" t="str">
        <f>VLOOKUP(C:C, '[1]HostSpecies&amp;Codes'!$1:$1048576,12, FALSE)</f>
        <v>Galliformes</v>
      </c>
      <c r="L56" s="154" t="s">
        <v>19</v>
      </c>
      <c r="M56" s="10" t="s">
        <v>25</v>
      </c>
      <c r="N56" s="154" t="s">
        <v>114</v>
      </c>
      <c r="O56" s="154" t="s">
        <v>143</v>
      </c>
      <c r="P56" s="156">
        <f>VLOOKUP(O:O,[1]Geonames!$1:$1048576,3, FALSE)</f>
        <v>23.36814</v>
      </c>
      <c r="Q56" s="156">
        <f>VLOOKUP(O:O,[1]Geonames!$1:$1048576,4, FALSE)</f>
        <v>116.71478999999999</v>
      </c>
      <c r="R56" s="154" t="s">
        <v>11739</v>
      </c>
    </row>
    <row r="57" spans="1:18" ht="12.75" x14ac:dyDescent="0.2">
      <c r="A57" s="154">
        <v>4</v>
      </c>
      <c r="B57" s="158" t="s">
        <v>2400</v>
      </c>
      <c r="C57" s="154" t="s">
        <v>2400</v>
      </c>
      <c r="D57" s="154" t="s">
        <v>27</v>
      </c>
      <c r="E57" s="154" t="s">
        <v>2401</v>
      </c>
      <c r="F57" s="154">
        <v>2004</v>
      </c>
      <c r="G57" s="154">
        <v>2004</v>
      </c>
      <c r="H57" s="8" t="s">
        <v>23</v>
      </c>
      <c r="I57" s="154" t="s">
        <v>529</v>
      </c>
      <c r="J57" s="154" t="str">
        <f>VLOOKUP(C:C, '[1]HostSpecies&amp;Codes'!$1:$1048576,11, FALSE)</f>
        <v>?</v>
      </c>
      <c r="K57" s="154" t="str">
        <f>VLOOKUP(C:C, '[1]HostSpecies&amp;Codes'!$1:$1048576,12, FALSE)</f>
        <v>Galliformes</v>
      </c>
      <c r="L57" s="154" t="s">
        <v>19</v>
      </c>
      <c r="M57" s="10" t="s">
        <v>25</v>
      </c>
      <c r="N57" s="154" t="s">
        <v>114</v>
      </c>
      <c r="O57" s="154" t="s">
        <v>143</v>
      </c>
      <c r="P57" s="156">
        <f>VLOOKUP(O:O,[1]Geonames!$1:$1048576,3, FALSE)</f>
        <v>23.36814</v>
      </c>
      <c r="Q57" s="156">
        <f>VLOOKUP(O:O,[1]Geonames!$1:$1048576,4, FALSE)</f>
        <v>116.71478999999999</v>
      </c>
      <c r="R57" s="154" t="s">
        <v>11741</v>
      </c>
    </row>
    <row r="58" spans="1:18" ht="12.75" x14ac:dyDescent="0.2">
      <c r="A58" s="154">
        <v>4</v>
      </c>
      <c r="B58" s="158" t="s">
        <v>2406</v>
      </c>
      <c r="C58" s="154" t="s">
        <v>2406</v>
      </c>
      <c r="D58" s="154" t="s">
        <v>27</v>
      </c>
      <c r="E58" s="154" t="s">
        <v>2407</v>
      </c>
      <c r="F58" s="154">
        <v>2004</v>
      </c>
      <c r="G58" s="154">
        <v>2004</v>
      </c>
      <c r="H58" s="8" t="s">
        <v>23</v>
      </c>
      <c r="I58" s="154" t="s">
        <v>95</v>
      </c>
      <c r="J58" s="154" t="str">
        <f>VLOOKUP(C:C, '[1]HostSpecies&amp;Codes'!$1:$1048576,11, FALSE)</f>
        <v>?</v>
      </c>
      <c r="K58" s="154" t="str">
        <f>VLOOKUP(C:C, '[1]HostSpecies&amp;Codes'!$1:$1048576,12, FALSE)</f>
        <v>Galliformes</v>
      </c>
      <c r="L58" s="154" t="s">
        <v>19</v>
      </c>
      <c r="M58" s="10" t="s">
        <v>25</v>
      </c>
      <c r="N58" s="154" t="s">
        <v>114</v>
      </c>
      <c r="O58" s="154" t="s">
        <v>143</v>
      </c>
      <c r="P58" s="156">
        <f>VLOOKUP(O:O,[1]Geonames!$1:$1048576,3, FALSE)</f>
        <v>23.36814</v>
      </c>
      <c r="Q58" s="156">
        <f>VLOOKUP(O:O,[1]Geonames!$1:$1048576,4, FALSE)</f>
        <v>116.71478999999999</v>
      </c>
      <c r="R58" s="154" t="s">
        <v>11745</v>
      </c>
    </row>
    <row r="59" spans="1:18" ht="12.75" x14ac:dyDescent="0.2">
      <c r="A59" s="154">
        <v>4</v>
      </c>
      <c r="B59" s="158" t="s">
        <v>2409</v>
      </c>
      <c r="C59" s="154" t="s">
        <v>2409</v>
      </c>
      <c r="D59" s="154" t="s">
        <v>27</v>
      </c>
      <c r="E59" s="154" t="s">
        <v>2410</v>
      </c>
      <c r="F59" s="154">
        <v>2004</v>
      </c>
      <c r="G59" s="154">
        <v>2004</v>
      </c>
      <c r="H59" s="8" t="s">
        <v>23</v>
      </c>
      <c r="I59" s="154" t="s">
        <v>529</v>
      </c>
      <c r="J59" s="154" t="str">
        <f>VLOOKUP(C:C, '[1]HostSpecies&amp;Codes'!$1:$1048576,11, FALSE)</f>
        <v>?</v>
      </c>
      <c r="K59" s="154" t="str">
        <f>VLOOKUP(C:C, '[1]HostSpecies&amp;Codes'!$1:$1048576,12, FALSE)</f>
        <v>Galliformes</v>
      </c>
      <c r="L59" s="154" t="s">
        <v>19</v>
      </c>
      <c r="M59" s="10" t="s">
        <v>25</v>
      </c>
      <c r="N59" s="154" t="s">
        <v>114</v>
      </c>
      <c r="O59" s="154" t="s">
        <v>143</v>
      </c>
      <c r="P59" s="156">
        <f>VLOOKUP(O:O,[1]Geonames!$1:$1048576,3, FALSE)</f>
        <v>23.36814</v>
      </c>
      <c r="Q59" s="156">
        <f>VLOOKUP(O:O,[1]Geonames!$1:$1048576,4, FALSE)</f>
        <v>116.71478999999999</v>
      </c>
      <c r="R59" s="154" t="s">
        <v>11749</v>
      </c>
    </row>
    <row r="60" spans="1:18" ht="12.75" x14ac:dyDescent="0.2">
      <c r="A60" s="154">
        <v>4</v>
      </c>
      <c r="B60" s="158" t="s">
        <v>2412</v>
      </c>
      <c r="C60" s="154" t="s">
        <v>2412</v>
      </c>
      <c r="D60" s="154" t="s">
        <v>27</v>
      </c>
      <c r="E60" s="154" t="s">
        <v>2413</v>
      </c>
      <c r="F60" s="154">
        <v>2004</v>
      </c>
      <c r="G60" s="154">
        <v>2004</v>
      </c>
      <c r="H60" s="8" t="s">
        <v>23</v>
      </c>
      <c r="I60" s="154" t="s">
        <v>307</v>
      </c>
      <c r="J60" s="154" t="str">
        <f>VLOOKUP(C:C, '[1]HostSpecies&amp;Codes'!$1:$1048576,11, FALSE)</f>
        <v>?</v>
      </c>
      <c r="K60" s="154" t="str">
        <f>VLOOKUP(C:C, '[1]HostSpecies&amp;Codes'!$1:$1048576,12, FALSE)</f>
        <v>Galliformes</v>
      </c>
      <c r="L60" s="154" t="s">
        <v>19</v>
      </c>
      <c r="M60" s="10" t="s">
        <v>25</v>
      </c>
      <c r="N60" s="154" t="s">
        <v>114</v>
      </c>
      <c r="O60" s="154" t="s">
        <v>143</v>
      </c>
      <c r="P60" s="156">
        <f>VLOOKUP(O:O,[1]Geonames!$1:$1048576,3, FALSE)</f>
        <v>23.36814</v>
      </c>
      <c r="Q60" s="156">
        <f>VLOOKUP(O:O,[1]Geonames!$1:$1048576,4, FALSE)</f>
        <v>116.71478999999999</v>
      </c>
      <c r="R60" s="154" t="s">
        <v>11754</v>
      </c>
    </row>
    <row r="61" spans="1:18" ht="12.75" x14ac:dyDescent="0.2">
      <c r="A61" s="154">
        <v>4</v>
      </c>
      <c r="B61" s="158" t="s">
        <v>2455</v>
      </c>
      <c r="C61" s="154" t="s">
        <v>2455</v>
      </c>
      <c r="D61" s="154" t="s">
        <v>27</v>
      </c>
      <c r="E61" s="154" t="s">
        <v>2456</v>
      </c>
      <c r="F61" s="154">
        <v>2004</v>
      </c>
      <c r="G61" s="154">
        <v>2004</v>
      </c>
      <c r="H61" s="8" t="s">
        <v>23</v>
      </c>
      <c r="I61" s="154" t="s">
        <v>20</v>
      </c>
      <c r="J61" s="154" t="str">
        <f>VLOOKUP(C:C, '[1]HostSpecies&amp;Codes'!$1:$1048576,11, FALSE)</f>
        <v>Poultry</v>
      </c>
      <c r="K61" s="154" t="str">
        <f>VLOOKUP(C:C, '[1]HostSpecies&amp;Codes'!$1:$1048576,12, FALSE)</f>
        <v>Poultry</v>
      </c>
      <c r="L61" s="154" t="s">
        <v>19</v>
      </c>
      <c r="M61" s="10" t="s">
        <v>25</v>
      </c>
      <c r="N61" s="154" t="s">
        <v>114</v>
      </c>
      <c r="O61" s="154" t="s">
        <v>778</v>
      </c>
      <c r="P61" s="156">
        <f>VLOOKUP(O:O,[1]Geonames!$1:$1048576,3, FALSE)</f>
        <v>31</v>
      </c>
      <c r="Q61" s="156">
        <f>VLOOKUP(O:O,[1]Geonames!$1:$1048576,4, FALSE)</f>
        <v>112</v>
      </c>
      <c r="R61" s="154" t="s">
        <v>12001</v>
      </c>
    </row>
    <row r="62" spans="1:18" ht="12.75" x14ac:dyDescent="0.2">
      <c r="A62" s="154">
        <v>4</v>
      </c>
      <c r="B62" s="158" t="s">
        <v>2495</v>
      </c>
      <c r="C62" s="154" t="s">
        <v>2495</v>
      </c>
      <c r="D62" s="154" t="s">
        <v>27</v>
      </c>
      <c r="E62" s="154" t="s">
        <v>2496</v>
      </c>
      <c r="F62" s="154">
        <v>2004</v>
      </c>
      <c r="G62" s="154">
        <v>2004</v>
      </c>
      <c r="H62" s="8" t="s">
        <v>23</v>
      </c>
      <c r="I62" s="154" t="s">
        <v>67</v>
      </c>
      <c r="J62" s="154" t="str">
        <f>VLOOKUP(C:C, '[1]HostSpecies&amp;Codes'!$1:$1048576,11, FALSE)</f>
        <v>?</v>
      </c>
      <c r="K62" s="154" t="str">
        <f>VLOOKUP(C:C, '[1]HostSpecies&amp;Codes'!$1:$1048576,12, FALSE)</f>
        <v>Galliformes</v>
      </c>
      <c r="L62" s="154" t="s">
        <v>19</v>
      </c>
      <c r="M62" s="10" t="s">
        <v>25</v>
      </c>
      <c r="N62" s="154" t="s">
        <v>114</v>
      </c>
      <c r="O62" s="154" t="s">
        <v>143</v>
      </c>
      <c r="P62" s="156">
        <f>VLOOKUP(O:O,[1]Geonames!$1:$1048576,3, FALSE)</f>
        <v>23.36814</v>
      </c>
      <c r="Q62" s="156">
        <f>VLOOKUP(O:O,[1]Geonames!$1:$1048576,4, FALSE)</f>
        <v>116.71478999999999</v>
      </c>
      <c r="R62" s="154" t="s">
        <v>12104</v>
      </c>
    </row>
    <row r="63" spans="1:18" ht="12.75" x14ac:dyDescent="0.2">
      <c r="A63" s="154">
        <v>4</v>
      </c>
      <c r="B63" s="158" t="s">
        <v>2524</v>
      </c>
      <c r="C63" s="154" t="s">
        <v>2524</v>
      </c>
      <c r="D63" s="154" t="s">
        <v>27</v>
      </c>
      <c r="E63" s="154" t="s">
        <v>2525</v>
      </c>
      <c r="F63" s="154">
        <v>2004</v>
      </c>
      <c r="G63" s="157">
        <v>38336</v>
      </c>
      <c r="H63" s="8" t="s">
        <v>23</v>
      </c>
      <c r="I63" s="157" t="s">
        <v>52</v>
      </c>
      <c r="J63" s="154" t="str">
        <f>VLOOKUP(C:C, '[1]HostSpecies&amp;Codes'!$1:$1048576,11, FALSE)</f>
        <v>Poultry</v>
      </c>
      <c r="K63" s="154" t="str">
        <f>VLOOKUP(C:C, '[1]HostSpecies&amp;Codes'!$1:$1048576,12, FALSE)</f>
        <v>Poultry</v>
      </c>
      <c r="L63" s="154" t="s">
        <v>19</v>
      </c>
      <c r="M63" s="10" t="s">
        <v>25</v>
      </c>
      <c r="N63" s="154" t="s">
        <v>114</v>
      </c>
      <c r="O63" s="157" t="s">
        <v>126</v>
      </c>
      <c r="P63" s="156">
        <f>VLOOKUP(O:O,[1]Geonames!$1:$1048576,3, FALSE)</f>
        <v>34</v>
      </c>
      <c r="Q63" s="156">
        <f>VLOOKUP(O:O,[1]Geonames!$1:$1048576,4, FALSE)</f>
        <v>114</v>
      </c>
      <c r="R63" s="154" t="s">
        <v>12354</v>
      </c>
    </row>
    <row r="64" spans="1:18" ht="12.75" x14ac:dyDescent="0.2">
      <c r="A64" s="154">
        <v>4</v>
      </c>
      <c r="B64" s="158" t="s">
        <v>2352</v>
      </c>
      <c r="C64" s="154" t="s">
        <v>2352</v>
      </c>
      <c r="D64" s="154" t="s">
        <v>27</v>
      </c>
      <c r="E64" s="154" t="s">
        <v>2353</v>
      </c>
      <c r="F64" s="154">
        <v>2005</v>
      </c>
      <c r="G64" s="154">
        <v>2005</v>
      </c>
      <c r="H64" s="8" t="s">
        <v>23</v>
      </c>
      <c r="I64" s="154" t="s">
        <v>52</v>
      </c>
      <c r="J64" s="154" t="str">
        <f>VLOOKUP(C:C, '[1]HostSpecies&amp;Codes'!$1:$1048576,11, FALSE)</f>
        <v>Poultry</v>
      </c>
      <c r="K64" s="154" t="str">
        <f>VLOOKUP(C:C, '[1]HostSpecies&amp;Codes'!$1:$1048576,12, FALSE)</f>
        <v>Poultry</v>
      </c>
      <c r="L64" s="154" t="s">
        <v>19</v>
      </c>
      <c r="M64" s="10" t="s">
        <v>25</v>
      </c>
      <c r="N64" s="154" t="s">
        <v>114</v>
      </c>
      <c r="O64" s="154" t="s">
        <v>143</v>
      </c>
      <c r="P64" s="156">
        <f>VLOOKUP(O:O,[1]Geonames!$1:$1048576,3, FALSE)</f>
        <v>23.36814</v>
      </c>
      <c r="Q64" s="156">
        <f>VLOOKUP(O:O,[1]Geonames!$1:$1048576,4, FALSE)</f>
        <v>116.71478999999999</v>
      </c>
      <c r="R64" s="154" t="s">
        <v>11632</v>
      </c>
    </row>
    <row r="65" spans="1:18" ht="12.75" x14ac:dyDescent="0.2">
      <c r="A65" s="154">
        <v>4</v>
      </c>
      <c r="B65" s="158" t="s">
        <v>2355</v>
      </c>
      <c r="C65" s="154" t="s">
        <v>2355</v>
      </c>
      <c r="D65" s="154" t="s">
        <v>27</v>
      </c>
      <c r="E65" s="154" t="s">
        <v>2356</v>
      </c>
      <c r="F65" s="154">
        <v>2005</v>
      </c>
      <c r="G65" s="154">
        <v>2005</v>
      </c>
      <c r="H65" s="8" t="s">
        <v>23</v>
      </c>
      <c r="I65" s="154" t="s">
        <v>11553</v>
      </c>
      <c r="J65" s="154" t="str">
        <f>VLOOKUP(C:C, '[1]HostSpecies&amp;Codes'!$1:$1048576,11, FALSE)</f>
        <v>Poultry</v>
      </c>
      <c r="K65" s="154" t="str">
        <f>VLOOKUP(C:C, '[1]HostSpecies&amp;Codes'!$1:$1048576,12, FALSE)</f>
        <v>Poultry</v>
      </c>
      <c r="L65" s="154" t="s">
        <v>19</v>
      </c>
      <c r="M65" s="10" t="s">
        <v>25</v>
      </c>
      <c r="N65" s="154" t="s">
        <v>114</v>
      </c>
      <c r="O65" s="154" t="s">
        <v>143</v>
      </c>
      <c r="P65" s="156">
        <f>VLOOKUP(O:O,[1]Geonames!$1:$1048576,3, FALSE)</f>
        <v>23.36814</v>
      </c>
      <c r="Q65" s="156">
        <f>VLOOKUP(O:O,[1]Geonames!$1:$1048576,4, FALSE)</f>
        <v>116.71478999999999</v>
      </c>
      <c r="R65" s="154" t="s">
        <v>11633</v>
      </c>
    </row>
    <row r="66" spans="1:18" ht="12.75" x14ac:dyDescent="0.2">
      <c r="A66" s="154">
        <v>4</v>
      </c>
      <c r="B66" s="158" t="s">
        <v>2358</v>
      </c>
      <c r="C66" s="154" t="s">
        <v>2358</v>
      </c>
      <c r="D66" s="154" t="s">
        <v>27</v>
      </c>
      <c r="E66" s="154" t="s">
        <v>2359</v>
      </c>
      <c r="F66" s="154">
        <v>2005</v>
      </c>
      <c r="G66" s="154">
        <v>2005</v>
      </c>
      <c r="H66" s="8" t="s">
        <v>23</v>
      </c>
      <c r="I66" s="154" t="s">
        <v>11553</v>
      </c>
      <c r="J66" s="154" t="str">
        <f>VLOOKUP(C:C, '[1]HostSpecies&amp;Codes'!$1:$1048576,11, FALSE)</f>
        <v>Poultry</v>
      </c>
      <c r="K66" s="154" t="str">
        <f>VLOOKUP(C:C, '[1]HostSpecies&amp;Codes'!$1:$1048576,12, FALSE)</f>
        <v>Poultry</v>
      </c>
      <c r="L66" s="154" t="s">
        <v>19</v>
      </c>
      <c r="M66" s="10" t="s">
        <v>25</v>
      </c>
      <c r="N66" s="154" t="s">
        <v>114</v>
      </c>
      <c r="O66" s="154" t="s">
        <v>143</v>
      </c>
      <c r="P66" s="156">
        <f>VLOOKUP(O:O,[1]Geonames!$1:$1048576,3, FALSE)</f>
        <v>23.36814</v>
      </c>
      <c r="Q66" s="156">
        <f>VLOOKUP(O:O,[1]Geonames!$1:$1048576,4, FALSE)</f>
        <v>116.71478999999999</v>
      </c>
      <c r="R66" s="154" t="s">
        <v>11635</v>
      </c>
    </row>
    <row r="67" spans="1:18" ht="12.75" x14ac:dyDescent="0.2">
      <c r="A67" s="154">
        <v>4</v>
      </c>
      <c r="B67" s="158" t="s">
        <v>2361</v>
      </c>
      <c r="C67" s="154" t="s">
        <v>2361</v>
      </c>
      <c r="D67" s="154" t="s">
        <v>27</v>
      </c>
      <c r="E67" s="154" t="s">
        <v>2362</v>
      </c>
      <c r="F67" s="154">
        <v>2005</v>
      </c>
      <c r="G67" s="154">
        <v>2005</v>
      </c>
      <c r="H67" s="8" t="s">
        <v>23</v>
      </c>
      <c r="I67" s="154" t="s">
        <v>52</v>
      </c>
      <c r="J67" s="154" t="str">
        <f>VLOOKUP(C:C, '[1]HostSpecies&amp;Codes'!$1:$1048576,11, FALSE)</f>
        <v>Poultry</v>
      </c>
      <c r="K67" s="154" t="str">
        <f>VLOOKUP(C:C, '[1]HostSpecies&amp;Codes'!$1:$1048576,12, FALSE)</f>
        <v>Poultry</v>
      </c>
      <c r="L67" s="154" t="s">
        <v>19</v>
      </c>
      <c r="M67" s="10" t="s">
        <v>25</v>
      </c>
      <c r="N67" s="154" t="s">
        <v>114</v>
      </c>
      <c r="O67" s="154" t="s">
        <v>143</v>
      </c>
      <c r="P67" s="156">
        <f>VLOOKUP(O:O,[1]Geonames!$1:$1048576,3, FALSE)</f>
        <v>23.36814</v>
      </c>
      <c r="Q67" s="156">
        <f>VLOOKUP(O:O,[1]Geonames!$1:$1048576,4, FALSE)</f>
        <v>116.71478999999999</v>
      </c>
      <c r="R67" s="154" t="s">
        <v>11643</v>
      </c>
    </row>
    <row r="68" spans="1:18" ht="12.75" x14ac:dyDescent="0.2">
      <c r="A68" s="154">
        <v>4</v>
      </c>
      <c r="B68" s="158" t="s">
        <v>2373</v>
      </c>
      <c r="C68" s="154" t="s">
        <v>2373</v>
      </c>
      <c r="D68" s="154" t="s">
        <v>27</v>
      </c>
      <c r="E68" s="154" t="s">
        <v>2374</v>
      </c>
      <c r="F68" s="154">
        <v>2005</v>
      </c>
      <c r="G68" s="154">
        <v>2005</v>
      </c>
      <c r="H68" s="8" t="s">
        <v>23</v>
      </c>
      <c r="I68" s="154" t="s">
        <v>52</v>
      </c>
      <c r="J68" s="154" t="str">
        <f>VLOOKUP(C:C, '[1]HostSpecies&amp;Codes'!$1:$1048576,11, FALSE)</f>
        <v>Poultry</v>
      </c>
      <c r="K68" s="154" t="str">
        <f>VLOOKUP(C:C, '[1]HostSpecies&amp;Codes'!$1:$1048576,12, FALSE)</f>
        <v>Poultry</v>
      </c>
      <c r="L68" s="154" t="s">
        <v>19</v>
      </c>
      <c r="M68" s="10" t="s">
        <v>25</v>
      </c>
      <c r="N68" s="154" t="s">
        <v>114</v>
      </c>
      <c r="O68" s="154" t="s">
        <v>483</v>
      </c>
      <c r="P68" s="156">
        <f>VLOOKUP(O:O,[1]Geonames!$1:$1048576,3, FALSE)</f>
        <v>28</v>
      </c>
      <c r="Q68" s="156">
        <f>VLOOKUP(O:O,[1]Geonames!$1:$1048576,4, FALSE)</f>
        <v>112</v>
      </c>
      <c r="R68" s="154" t="s">
        <v>11681</v>
      </c>
    </row>
    <row r="69" spans="1:18" ht="12.75" x14ac:dyDescent="0.2">
      <c r="A69" s="154">
        <v>4</v>
      </c>
      <c r="B69" s="158" t="s">
        <v>2415</v>
      </c>
      <c r="C69" s="154" t="s">
        <v>2415</v>
      </c>
      <c r="D69" s="154" t="s">
        <v>27</v>
      </c>
      <c r="E69" s="154" t="s">
        <v>2416</v>
      </c>
      <c r="F69" s="154">
        <v>2005</v>
      </c>
      <c r="G69" s="154">
        <v>2005</v>
      </c>
      <c r="H69" s="8" t="s">
        <v>23</v>
      </c>
      <c r="I69" s="154" t="s">
        <v>95</v>
      </c>
      <c r="J69" s="154" t="str">
        <f>VLOOKUP(C:C, '[1]HostSpecies&amp;Codes'!$1:$1048576,11, FALSE)</f>
        <v>?</v>
      </c>
      <c r="K69" s="154" t="str">
        <f>VLOOKUP(C:C, '[1]HostSpecies&amp;Codes'!$1:$1048576,12, FALSE)</f>
        <v>Galliformes</v>
      </c>
      <c r="L69" s="154" t="s">
        <v>19</v>
      </c>
      <c r="M69" s="10" t="s">
        <v>25</v>
      </c>
      <c r="N69" s="154" t="s">
        <v>114</v>
      </c>
      <c r="O69" s="154" t="s">
        <v>143</v>
      </c>
      <c r="P69" s="156">
        <f>VLOOKUP(O:O,[1]Geonames!$1:$1048576,3, FALSE)</f>
        <v>23.36814</v>
      </c>
      <c r="Q69" s="156">
        <f>VLOOKUP(O:O,[1]Geonames!$1:$1048576,4, FALSE)</f>
        <v>116.71478999999999</v>
      </c>
      <c r="R69" s="154" t="s">
        <v>11766</v>
      </c>
    </row>
    <row r="70" spans="1:18" ht="12.75" x14ac:dyDescent="0.2">
      <c r="A70" s="154">
        <v>4</v>
      </c>
      <c r="B70" s="158" t="s">
        <v>2418</v>
      </c>
      <c r="C70" s="154" t="s">
        <v>2418</v>
      </c>
      <c r="D70" s="154" t="s">
        <v>27</v>
      </c>
      <c r="E70" s="154" t="s">
        <v>2419</v>
      </c>
      <c r="F70" s="154">
        <v>2005</v>
      </c>
      <c r="G70" s="154">
        <v>2005</v>
      </c>
      <c r="H70" s="8" t="s">
        <v>23</v>
      </c>
      <c r="I70" s="154" t="s">
        <v>95</v>
      </c>
      <c r="J70" s="154" t="str">
        <f>VLOOKUP(C:C, '[1]HostSpecies&amp;Codes'!$1:$1048576,11, FALSE)</f>
        <v>?</v>
      </c>
      <c r="K70" s="154" t="str">
        <f>VLOOKUP(C:C, '[1]HostSpecies&amp;Codes'!$1:$1048576,12, FALSE)</f>
        <v>Galliformes</v>
      </c>
      <c r="L70" s="154" t="s">
        <v>19</v>
      </c>
      <c r="M70" s="10" t="s">
        <v>25</v>
      </c>
      <c r="N70" s="154" t="s">
        <v>114</v>
      </c>
      <c r="O70" s="154" t="s">
        <v>143</v>
      </c>
      <c r="P70" s="156">
        <f>VLOOKUP(O:O,[1]Geonames!$1:$1048576,3, FALSE)</f>
        <v>23.36814</v>
      </c>
      <c r="Q70" s="156">
        <f>VLOOKUP(O:O,[1]Geonames!$1:$1048576,4, FALSE)</f>
        <v>116.71478999999999</v>
      </c>
      <c r="R70" s="154" t="s">
        <v>11768</v>
      </c>
    </row>
    <row r="71" spans="1:18" ht="12.75" x14ac:dyDescent="0.2">
      <c r="A71" s="154">
        <v>4</v>
      </c>
      <c r="B71" s="158" t="s">
        <v>2498</v>
      </c>
      <c r="C71" s="154" t="s">
        <v>2498</v>
      </c>
      <c r="D71" s="154" t="s">
        <v>27</v>
      </c>
      <c r="E71" s="154" t="s">
        <v>2499</v>
      </c>
      <c r="F71" s="154">
        <v>2005</v>
      </c>
      <c r="G71" s="154">
        <v>2005</v>
      </c>
      <c r="H71" s="8" t="s">
        <v>23</v>
      </c>
      <c r="I71" s="154" t="s">
        <v>67</v>
      </c>
      <c r="J71" s="154" t="str">
        <f>VLOOKUP(C:C, '[1]HostSpecies&amp;Codes'!$1:$1048576,11, FALSE)</f>
        <v>?</v>
      </c>
      <c r="K71" s="154" t="str">
        <f>VLOOKUP(C:C, '[1]HostSpecies&amp;Codes'!$1:$1048576,12, FALSE)</f>
        <v>Galliformes</v>
      </c>
      <c r="L71" s="154" t="s">
        <v>19</v>
      </c>
      <c r="M71" s="10" t="s">
        <v>25</v>
      </c>
      <c r="N71" s="154" t="s">
        <v>114</v>
      </c>
      <c r="O71" s="154" t="s">
        <v>143</v>
      </c>
      <c r="P71" s="156">
        <f>VLOOKUP(O:O,[1]Geonames!$1:$1048576,3, FALSE)</f>
        <v>23.36814</v>
      </c>
      <c r="Q71" s="156">
        <f>VLOOKUP(O:O,[1]Geonames!$1:$1048576,4, FALSE)</f>
        <v>116.71478999999999</v>
      </c>
      <c r="R71" s="154" t="s">
        <v>12109</v>
      </c>
    </row>
    <row r="72" spans="1:18" ht="12.75" x14ac:dyDescent="0.2">
      <c r="A72" s="154">
        <v>4</v>
      </c>
      <c r="B72" s="158" t="s">
        <v>2501</v>
      </c>
      <c r="C72" s="154" t="s">
        <v>2501</v>
      </c>
      <c r="D72" s="154" t="s">
        <v>27</v>
      </c>
      <c r="E72" s="154" t="s">
        <v>2502</v>
      </c>
      <c r="F72" s="154">
        <v>2005</v>
      </c>
      <c r="G72" s="154">
        <v>2005</v>
      </c>
      <c r="H72" s="8" t="s">
        <v>23</v>
      </c>
      <c r="I72" s="154" t="s">
        <v>67</v>
      </c>
      <c r="J72" s="154" t="str">
        <f>VLOOKUP(C:C, '[1]HostSpecies&amp;Codes'!$1:$1048576,11, FALSE)</f>
        <v>?</v>
      </c>
      <c r="K72" s="154" t="str">
        <f>VLOOKUP(C:C, '[1]HostSpecies&amp;Codes'!$1:$1048576,12, FALSE)</f>
        <v>Galliformes</v>
      </c>
      <c r="L72" s="154" t="s">
        <v>19</v>
      </c>
      <c r="M72" s="10" t="s">
        <v>25</v>
      </c>
      <c r="N72" s="154" t="s">
        <v>114</v>
      </c>
      <c r="O72" s="154" t="s">
        <v>143</v>
      </c>
      <c r="P72" s="156">
        <f>VLOOKUP(O:O,[1]Geonames!$1:$1048576,3, FALSE)</f>
        <v>23.36814</v>
      </c>
      <c r="Q72" s="156">
        <f>VLOOKUP(O:O,[1]Geonames!$1:$1048576,4, FALSE)</f>
        <v>116.71478999999999</v>
      </c>
      <c r="R72" s="154" t="s">
        <v>12117</v>
      </c>
    </row>
    <row r="73" spans="1:18" ht="12.75" x14ac:dyDescent="0.2">
      <c r="A73" s="154">
        <v>4</v>
      </c>
      <c r="B73" s="158" t="s">
        <v>2690</v>
      </c>
      <c r="C73" s="154" t="s">
        <v>2690</v>
      </c>
      <c r="D73" s="154" t="s">
        <v>27</v>
      </c>
      <c r="E73" s="154" t="s">
        <v>2691</v>
      </c>
      <c r="F73" s="154">
        <v>2005</v>
      </c>
      <c r="G73" s="154">
        <v>2005</v>
      </c>
      <c r="H73" s="8" t="s">
        <v>23</v>
      </c>
      <c r="I73" s="154" t="s">
        <v>52</v>
      </c>
      <c r="J73" s="154" t="str">
        <f>VLOOKUP(C:C, '[1]HostSpecies&amp;Codes'!$1:$1048576,11, FALSE)</f>
        <v>Poultry</v>
      </c>
      <c r="K73" s="154" t="str">
        <f>VLOOKUP(C:C, '[1]HostSpecies&amp;Codes'!$1:$1048576,12, FALSE)</f>
        <v>Poultry</v>
      </c>
      <c r="L73" s="154" t="s">
        <v>19</v>
      </c>
      <c r="M73" s="10" t="s">
        <v>25</v>
      </c>
      <c r="N73" s="154" t="s">
        <v>26</v>
      </c>
      <c r="O73" s="154" t="s">
        <v>26</v>
      </c>
      <c r="P73" s="156">
        <f>VLOOKUP(O:O,[1]Geonames!$1:$1048576,3, FALSE)</f>
        <v>22.28219</v>
      </c>
      <c r="Q73" s="156">
        <f>VLOOKUP(O:O,[1]Geonames!$1:$1048576,4, FALSE)</f>
        <v>114.14485999999999</v>
      </c>
      <c r="R73" s="154" t="s">
        <v>13494</v>
      </c>
    </row>
    <row r="74" spans="1:18" ht="12.75" x14ac:dyDescent="0.2">
      <c r="A74" s="154">
        <v>4</v>
      </c>
      <c r="B74" s="158" t="s">
        <v>2552</v>
      </c>
      <c r="C74" s="154" t="s">
        <v>2552</v>
      </c>
      <c r="D74" s="154" t="s">
        <v>27</v>
      </c>
      <c r="E74" s="154" t="s">
        <v>2553</v>
      </c>
      <c r="F74" s="154">
        <v>2006</v>
      </c>
      <c r="G74" s="157">
        <v>38878</v>
      </c>
      <c r="H74" s="8" t="s">
        <v>23</v>
      </c>
      <c r="I74" s="157" t="s">
        <v>52</v>
      </c>
      <c r="J74" s="154" t="str">
        <f>VLOOKUP(C:C, '[1]HostSpecies&amp;Codes'!$1:$1048576,11, FALSE)</f>
        <v>Poultry</v>
      </c>
      <c r="K74" s="154" t="str">
        <f>VLOOKUP(C:C, '[1]HostSpecies&amp;Codes'!$1:$1048576,12, FALSE)</f>
        <v>Poultry</v>
      </c>
      <c r="L74" s="154" t="s">
        <v>19</v>
      </c>
      <c r="M74" s="10" t="s">
        <v>25</v>
      </c>
      <c r="N74" s="154" t="s">
        <v>114</v>
      </c>
      <c r="O74" s="157" t="s">
        <v>115</v>
      </c>
      <c r="P74" s="156">
        <f>VLOOKUP(O:O,[1]Geonames!$1:$1048576,3, FALSE)</f>
        <v>23</v>
      </c>
      <c r="Q74" s="156">
        <f>VLOOKUP(O:O,[1]Geonames!$1:$1048576,4, FALSE)</f>
        <v>113</v>
      </c>
      <c r="R74" s="154" t="s">
        <v>12559</v>
      </c>
    </row>
    <row r="75" spans="1:18" ht="12.75" x14ac:dyDescent="0.2">
      <c r="A75" s="154">
        <v>4</v>
      </c>
      <c r="B75" s="158" t="s">
        <v>2558</v>
      </c>
      <c r="C75" s="154" t="s">
        <v>2558</v>
      </c>
      <c r="D75" s="154" t="s">
        <v>27</v>
      </c>
      <c r="E75" s="154" t="s">
        <v>2559</v>
      </c>
      <c r="F75" s="154">
        <v>2006</v>
      </c>
      <c r="G75" s="157">
        <v>38755</v>
      </c>
      <c r="H75" s="8" t="s">
        <v>23</v>
      </c>
      <c r="I75" s="157" t="s">
        <v>52</v>
      </c>
      <c r="J75" s="154" t="str">
        <f>VLOOKUP(C:C, '[1]HostSpecies&amp;Codes'!$1:$1048576,11, FALSE)</f>
        <v>Poultry</v>
      </c>
      <c r="K75" s="154" t="str">
        <f>VLOOKUP(C:C, '[1]HostSpecies&amp;Codes'!$1:$1048576,12, FALSE)</f>
        <v>Poultry</v>
      </c>
      <c r="L75" s="154" t="s">
        <v>19</v>
      </c>
      <c r="M75" s="10" t="s">
        <v>25</v>
      </c>
      <c r="N75" s="154" t="s">
        <v>114</v>
      </c>
      <c r="O75" s="157" t="s">
        <v>458</v>
      </c>
      <c r="P75" s="156">
        <f>VLOOKUP(O:O,[1]Geonames!$1:$1048576,3, FALSE)</f>
        <v>24</v>
      </c>
      <c r="Q75" s="156">
        <f>VLOOKUP(O:O,[1]Geonames!$1:$1048576,4, FALSE)</f>
        <v>109</v>
      </c>
      <c r="R75" s="154" t="s">
        <v>12571</v>
      </c>
    </row>
    <row r="76" spans="1:18" ht="12.75" x14ac:dyDescent="0.2">
      <c r="A76" s="154">
        <v>4</v>
      </c>
      <c r="B76" s="158" t="s">
        <v>2561</v>
      </c>
      <c r="C76" s="154" t="s">
        <v>2561</v>
      </c>
      <c r="D76" s="154" t="s">
        <v>27</v>
      </c>
      <c r="E76" s="154" t="s">
        <v>2562</v>
      </c>
      <c r="F76" s="154">
        <v>2006</v>
      </c>
      <c r="G76" s="157">
        <v>38830</v>
      </c>
      <c r="H76" s="8" t="s">
        <v>23</v>
      </c>
      <c r="I76" s="157" t="s">
        <v>52</v>
      </c>
      <c r="J76" s="154" t="str">
        <f>VLOOKUP(C:C, '[1]HostSpecies&amp;Codes'!$1:$1048576,11, FALSE)</f>
        <v>Poultry</v>
      </c>
      <c r="K76" s="154" t="str">
        <f>VLOOKUP(C:C, '[1]HostSpecies&amp;Codes'!$1:$1048576,12, FALSE)</f>
        <v>Poultry</v>
      </c>
      <c r="L76" s="154" t="s">
        <v>19</v>
      </c>
      <c r="M76" s="10" t="s">
        <v>25</v>
      </c>
      <c r="N76" s="154" t="s">
        <v>114</v>
      </c>
      <c r="O76" s="157" t="s">
        <v>458</v>
      </c>
      <c r="P76" s="156">
        <f>VLOOKUP(O:O,[1]Geonames!$1:$1048576,3, FALSE)</f>
        <v>24</v>
      </c>
      <c r="Q76" s="156">
        <f>VLOOKUP(O:O,[1]Geonames!$1:$1048576,4, FALSE)</f>
        <v>109</v>
      </c>
      <c r="R76" s="154" t="s">
        <v>12573</v>
      </c>
    </row>
    <row r="77" spans="1:18" ht="12.75" x14ac:dyDescent="0.2">
      <c r="A77" s="154">
        <v>4</v>
      </c>
      <c r="B77" s="158" t="s">
        <v>2564</v>
      </c>
      <c r="C77" s="154" t="s">
        <v>2564</v>
      </c>
      <c r="D77" s="154" t="s">
        <v>27</v>
      </c>
      <c r="E77" s="154" t="s">
        <v>2565</v>
      </c>
      <c r="F77" s="154">
        <v>2006</v>
      </c>
      <c r="G77" s="157">
        <v>39007</v>
      </c>
      <c r="H77" s="8" t="s">
        <v>23</v>
      </c>
      <c r="I77" s="157" t="s">
        <v>52</v>
      </c>
      <c r="J77" s="154" t="str">
        <f>VLOOKUP(C:C, '[1]HostSpecies&amp;Codes'!$1:$1048576,11, FALSE)</f>
        <v>Poultry</v>
      </c>
      <c r="K77" s="154" t="str">
        <f>VLOOKUP(C:C, '[1]HostSpecies&amp;Codes'!$1:$1048576,12, FALSE)</f>
        <v>Poultry</v>
      </c>
      <c r="L77" s="154" t="s">
        <v>19</v>
      </c>
      <c r="M77" s="10" t="s">
        <v>25</v>
      </c>
      <c r="N77" s="154" t="s">
        <v>114</v>
      </c>
      <c r="O77" s="157" t="s">
        <v>458</v>
      </c>
      <c r="P77" s="156">
        <f>VLOOKUP(O:O,[1]Geonames!$1:$1048576,3, FALSE)</f>
        <v>24</v>
      </c>
      <c r="Q77" s="156">
        <f>VLOOKUP(O:O,[1]Geonames!$1:$1048576,4, FALSE)</f>
        <v>109</v>
      </c>
      <c r="R77" s="154" t="s">
        <v>12574</v>
      </c>
    </row>
    <row r="78" spans="1:18" ht="12.75" x14ac:dyDescent="0.2">
      <c r="A78" s="154">
        <v>4</v>
      </c>
      <c r="B78" s="158" t="s">
        <v>2693</v>
      </c>
      <c r="C78" s="154" t="s">
        <v>2693</v>
      </c>
      <c r="D78" s="154" t="s">
        <v>27</v>
      </c>
      <c r="E78" s="154" t="s">
        <v>2694</v>
      </c>
      <c r="F78" s="154">
        <v>2006</v>
      </c>
      <c r="G78" s="154">
        <v>2006</v>
      </c>
      <c r="H78" s="8" t="s">
        <v>23</v>
      </c>
      <c r="I78" s="154" t="s">
        <v>52</v>
      </c>
      <c r="J78" s="154" t="str">
        <f>VLOOKUP(C:C, '[1]HostSpecies&amp;Codes'!$1:$1048576,11, FALSE)</f>
        <v>Poultry</v>
      </c>
      <c r="K78" s="154" t="str">
        <f>VLOOKUP(C:C, '[1]HostSpecies&amp;Codes'!$1:$1048576,12, FALSE)</f>
        <v>Poultry</v>
      </c>
      <c r="L78" s="154" t="s">
        <v>19</v>
      </c>
      <c r="M78" s="10" t="s">
        <v>25</v>
      </c>
      <c r="N78" s="154" t="s">
        <v>26</v>
      </c>
      <c r="O78" s="154" t="s">
        <v>26</v>
      </c>
      <c r="P78" s="156">
        <f>VLOOKUP(O:O,[1]Geonames!$1:$1048576,3, FALSE)</f>
        <v>22.28219</v>
      </c>
      <c r="Q78" s="156">
        <f>VLOOKUP(O:O,[1]Geonames!$1:$1048576,4, FALSE)</f>
        <v>114.14485999999999</v>
      </c>
      <c r="R78" s="154" t="s">
        <v>13500</v>
      </c>
    </row>
    <row r="79" spans="1:18" ht="12.75" x14ac:dyDescent="0.2">
      <c r="A79" s="154">
        <v>4</v>
      </c>
      <c r="B79" s="158" t="s">
        <v>2696</v>
      </c>
      <c r="C79" s="154" t="s">
        <v>2696</v>
      </c>
      <c r="D79" s="154" t="s">
        <v>27</v>
      </c>
      <c r="E79" s="154" t="s">
        <v>2697</v>
      </c>
      <c r="F79" s="154">
        <v>2006</v>
      </c>
      <c r="G79" s="154">
        <v>2006</v>
      </c>
      <c r="H79" s="8" t="s">
        <v>23</v>
      </c>
      <c r="I79" s="154" t="s">
        <v>52</v>
      </c>
      <c r="J79" s="154" t="str">
        <f>VLOOKUP(C:C, '[1]HostSpecies&amp;Codes'!$1:$1048576,11, FALSE)</f>
        <v>Poultry</v>
      </c>
      <c r="K79" s="154" t="str">
        <f>VLOOKUP(C:C, '[1]HostSpecies&amp;Codes'!$1:$1048576,12, FALSE)</f>
        <v>Poultry</v>
      </c>
      <c r="L79" s="154" t="s">
        <v>19</v>
      </c>
      <c r="M79" s="10" t="s">
        <v>25</v>
      </c>
      <c r="N79" s="154" t="s">
        <v>26</v>
      </c>
      <c r="O79" s="154" t="s">
        <v>26</v>
      </c>
      <c r="P79" s="156">
        <f>VLOOKUP(O:O,[1]Geonames!$1:$1048576,3, FALSE)</f>
        <v>22.28219</v>
      </c>
      <c r="Q79" s="156">
        <f>VLOOKUP(O:O,[1]Geonames!$1:$1048576,4, FALSE)</f>
        <v>114.14485999999999</v>
      </c>
      <c r="R79" s="154" t="s">
        <v>13502</v>
      </c>
    </row>
    <row r="80" spans="1:18" ht="12.75" x14ac:dyDescent="0.2">
      <c r="A80" s="154">
        <v>4</v>
      </c>
      <c r="B80" s="158" t="s">
        <v>2699</v>
      </c>
      <c r="C80" s="154" t="s">
        <v>2699</v>
      </c>
      <c r="D80" s="154" t="s">
        <v>27</v>
      </c>
      <c r="E80" s="154" t="s">
        <v>2700</v>
      </c>
      <c r="F80" s="154">
        <v>2006</v>
      </c>
      <c r="G80" s="154">
        <v>2006</v>
      </c>
      <c r="H80" s="8" t="s">
        <v>23</v>
      </c>
      <c r="I80" s="154" t="s">
        <v>52</v>
      </c>
      <c r="J80" s="154" t="str">
        <f>VLOOKUP(C:C, '[1]HostSpecies&amp;Codes'!$1:$1048576,11, FALSE)</f>
        <v>Poultry</v>
      </c>
      <c r="K80" s="154" t="str">
        <f>VLOOKUP(C:C, '[1]HostSpecies&amp;Codes'!$1:$1048576,12, FALSE)</f>
        <v>Poultry</v>
      </c>
      <c r="L80" s="154" t="s">
        <v>19</v>
      </c>
      <c r="M80" s="10" t="s">
        <v>25</v>
      </c>
      <c r="N80" s="154" t="s">
        <v>26</v>
      </c>
      <c r="O80" s="154" t="s">
        <v>26</v>
      </c>
      <c r="P80" s="156">
        <f>VLOOKUP(O:O,[1]Geonames!$1:$1048576,3, FALSE)</f>
        <v>22.28219</v>
      </c>
      <c r="Q80" s="156">
        <f>VLOOKUP(O:O,[1]Geonames!$1:$1048576,4, FALSE)</f>
        <v>114.14485999999999</v>
      </c>
      <c r="R80" s="154" t="s">
        <v>13504</v>
      </c>
    </row>
    <row r="81" spans="1:18" ht="12.75" x14ac:dyDescent="0.2">
      <c r="A81" s="154">
        <v>4</v>
      </c>
      <c r="B81" s="158" t="s">
        <v>2702</v>
      </c>
      <c r="C81" s="154" t="s">
        <v>2702</v>
      </c>
      <c r="D81" s="154" t="s">
        <v>27</v>
      </c>
      <c r="E81" s="154" t="s">
        <v>2703</v>
      </c>
      <c r="F81" s="154">
        <v>2006</v>
      </c>
      <c r="G81" s="154">
        <v>2006</v>
      </c>
      <c r="H81" s="8" t="s">
        <v>23</v>
      </c>
      <c r="I81" s="154" t="s">
        <v>95</v>
      </c>
      <c r="J81" s="154" t="str">
        <f>VLOOKUP(C:C, '[1]HostSpecies&amp;Codes'!$1:$1048576,11, FALSE)</f>
        <v>?</v>
      </c>
      <c r="K81" s="154" t="str">
        <f>VLOOKUP(C:C, '[1]HostSpecies&amp;Codes'!$1:$1048576,12, FALSE)</f>
        <v>Galliformes</v>
      </c>
      <c r="L81" s="154" t="s">
        <v>19</v>
      </c>
      <c r="M81" s="10" t="s">
        <v>25</v>
      </c>
      <c r="N81" s="154" t="s">
        <v>26</v>
      </c>
      <c r="O81" s="154" t="s">
        <v>26</v>
      </c>
      <c r="P81" s="156">
        <f>VLOOKUP(O:O,[1]Geonames!$1:$1048576,3, FALSE)</f>
        <v>22.28219</v>
      </c>
      <c r="Q81" s="156">
        <f>VLOOKUP(O:O,[1]Geonames!$1:$1048576,4, FALSE)</f>
        <v>114.14485999999999</v>
      </c>
      <c r="R81" s="154" t="s">
        <v>13506</v>
      </c>
    </row>
    <row r="82" spans="1:18" ht="12.75" x14ac:dyDescent="0.2">
      <c r="A82" s="154">
        <v>4</v>
      </c>
      <c r="B82" s="158" t="s">
        <v>2518</v>
      </c>
      <c r="C82" s="154" t="s">
        <v>2518</v>
      </c>
      <c r="D82" s="154" t="s">
        <v>27</v>
      </c>
      <c r="E82" s="154" t="s">
        <v>2519</v>
      </c>
      <c r="F82" s="154">
        <v>2007</v>
      </c>
      <c r="G82" s="154" t="s">
        <v>1151</v>
      </c>
      <c r="H82" s="8" t="s">
        <v>23</v>
      </c>
      <c r="I82" s="154" t="s">
        <v>52</v>
      </c>
      <c r="J82" s="154" t="str">
        <f>VLOOKUP(C:C, '[1]HostSpecies&amp;Codes'!$1:$1048576,11, FALSE)</f>
        <v>Poultry</v>
      </c>
      <c r="K82" s="154" t="str">
        <f>VLOOKUP(C:C, '[1]HostSpecies&amp;Codes'!$1:$1048576,12, FALSE)</f>
        <v>Poultry</v>
      </c>
      <c r="L82" s="154" t="s">
        <v>19</v>
      </c>
      <c r="M82" s="10" t="s">
        <v>25</v>
      </c>
      <c r="N82" s="154" t="s">
        <v>114</v>
      </c>
      <c r="O82" s="154" t="s">
        <v>483</v>
      </c>
      <c r="P82" s="156">
        <f>VLOOKUP(O:O,[1]Geonames!$1:$1048576,3, FALSE)</f>
        <v>28</v>
      </c>
      <c r="Q82" s="156">
        <f>VLOOKUP(O:O,[1]Geonames!$1:$1048576,4, FALSE)</f>
        <v>112</v>
      </c>
      <c r="R82" s="154" t="s">
        <v>12321</v>
      </c>
    </row>
    <row r="83" spans="1:18" ht="12.75" x14ac:dyDescent="0.2">
      <c r="A83" s="154">
        <v>4</v>
      </c>
      <c r="B83" s="158" t="s">
        <v>2549</v>
      </c>
      <c r="C83" s="154" t="s">
        <v>2549</v>
      </c>
      <c r="D83" s="154" t="s">
        <v>27</v>
      </c>
      <c r="E83" s="154" t="s">
        <v>2550</v>
      </c>
      <c r="F83" s="154">
        <v>2007</v>
      </c>
      <c r="G83" s="157">
        <v>39427</v>
      </c>
      <c r="H83" s="8" t="s">
        <v>23</v>
      </c>
      <c r="I83" s="157" t="s">
        <v>52</v>
      </c>
      <c r="J83" s="154" t="str">
        <f>VLOOKUP(C:C, '[1]HostSpecies&amp;Codes'!$1:$1048576,11, FALSE)</f>
        <v>Poultry</v>
      </c>
      <c r="K83" s="154" t="str">
        <f>VLOOKUP(C:C, '[1]HostSpecies&amp;Codes'!$1:$1048576,12, FALSE)</f>
        <v>Poultry</v>
      </c>
      <c r="L83" s="154" t="s">
        <v>19</v>
      </c>
      <c r="M83" s="10" t="s">
        <v>25</v>
      </c>
      <c r="N83" s="154" t="s">
        <v>114</v>
      </c>
      <c r="O83" s="157" t="s">
        <v>115</v>
      </c>
      <c r="P83" s="156">
        <f>VLOOKUP(O:O,[1]Geonames!$1:$1048576,3, FALSE)</f>
        <v>23</v>
      </c>
      <c r="Q83" s="156">
        <f>VLOOKUP(O:O,[1]Geonames!$1:$1048576,4, FALSE)</f>
        <v>113</v>
      </c>
      <c r="R83" s="154" t="s">
        <v>12558</v>
      </c>
    </row>
    <row r="84" spans="1:18" ht="12.75" x14ac:dyDescent="0.2">
      <c r="A84" s="154">
        <v>4</v>
      </c>
      <c r="B84" s="158" t="s">
        <v>2555</v>
      </c>
      <c r="C84" s="154" t="s">
        <v>2555</v>
      </c>
      <c r="D84" s="154" t="s">
        <v>27</v>
      </c>
      <c r="E84" s="154" t="s">
        <v>2556</v>
      </c>
      <c r="F84" s="154">
        <v>2007</v>
      </c>
      <c r="G84" s="154" t="s">
        <v>1273</v>
      </c>
      <c r="H84" s="8" t="s">
        <v>23</v>
      </c>
      <c r="I84" s="154" t="s">
        <v>783</v>
      </c>
      <c r="J84" s="154" t="str">
        <f>VLOOKUP(C:C, '[1]HostSpecies&amp;Codes'!$1:$1048576,11, FALSE)</f>
        <v>Environmental</v>
      </c>
      <c r="K84" s="154" t="str">
        <f>VLOOKUP(C:C, '[1]HostSpecies&amp;Codes'!$1:$1048576,12, FALSE)</f>
        <v>Environmental</v>
      </c>
      <c r="L84" s="154" t="s">
        <v>782</v>
      </c>
      <c r="M84" s="10" t="s">
        <v>25</v>
      </c>
      <c r="N84" s="154" t="s">
        <v>114</v>
      </c>
      <c r="O84" s="154" t="s">
        <v>483</v>
      </c>
      <c r="P84" s="156">
        <f>VLOOKUP(O:O,[1]Geonames!$1:$1048576,3, FALSE)</f>
        <v>28</v>
      </c>
      <c r="Q84" s="156">
        <f>VLOOKUP(O:O,[1]Geonames!$1:$1048576,4, FALSE)</f>
        <v>112</v>
      </c>
      <c r="R84" s="154" t="s">
        <v>12567</v>
      </c>
    </row>
    <row r="85" spans="1:18" ht="12.75" x14ac:dyDescent="0.2">
      <c r="A85" s="154">
        <v>4</v>
      </c>
      <c r="B85" s="158" t="s">
        <v>2705</v>
      </c>
      <c r="C85" s="154" t="s">
        <v>2705</v>
      </c>
      <c r="D85" s="154" t="s">
        <v>27</v>
      </c>
      <c r="E85" s="154" t="s">
        <v>2706</v>
      </c>
      <c r="F85" s="154">
        <v>2007</v>
      </c>
      <c r="G85" s="154">
        <v>2007</v>
      </c>
      <c r="H85" s="8" t="s">
        <v>23</v>
      </c>
      <c r="I85" s="154" t="s">
        <v>52</v>
      </c>
      <c r="J85" s="154" t="str">
        <f>VLOOKUP(C:C, '[1]HostSpecies&amp;Codes'!$1:$1048576,11, FALSE)</f>
        <v>Poultry</v>
      </c>
      <c r="K85" s="154" t="str">
        <f>VLOOKUP(C:C, '[1]HostSpecies&amp;Codes'!$1:$1048576,12, FALSE)</f>
        <v>Poultry</v>
      </c>
      <c r="L85" s="154" t="s">
        <v>19</v>
      </c>
      <c r="M85" s="10" t="s">
        <v>25</v>
      </c>
      <c r="N85" s="154" t="s">
        <v>26</v>
      </c>
      <c r="O85" s="154" t="s">
        <v>26</v>
      </c>
      <c r="P85" s="156">
        <f>VLOOKUP(O:O,[1]Geonames!$1:$1048576,3, FALSE)</f>
        <v>22.28219</v>
      </c>
      <c r="Q85" s="156">
        <f>VLOOKUP(O:O,[1]Geonames!$1:$1048576,4, FALSE)</f>
        <v>114.14485999999999</v>
      </c>
      <c r="R85" s="154" t="s">
        <v>13509</v>
      </c>
    </row>
    <row r="86" spans="1:18" ht="12.75" x14ac:dyDescent="0.2">
      <c r="A86" s="154">
        <v>4</v>
      </c>
      <c r="B86" s="158" t="s">
        <v>2708</v>
      </c>
      <c r="C86" s="154" t="s">
        <v>2708</v>
      </c>
      <c r="D86" s="154" t="s">
        <v>27</v>
      </c>
      <c r="E86" s="154" t="s">
        <v>2709</v>
      </c>
      <c r="F86" s="154">
        <v>2007</v>
      </c>
      <c r="G86" s="154">
        <v>2007</v>
      </c>
      <c r="H86" s="8" t="s">
        <v>23</v>
      </c>
      <c r="I86" s="154" t="s">
        <v>52</v>
      </c>
      <c r="J86" s="154" t="str">
        <f>VLOOKUP(C:C, '[1]HostSpecies&amp;Codes'!$1:$1048576,11, FALSE)</f>
        <v>Poultry</v>
      </c>
      <c r="K86" s="154" t="str">
        <f>VLOOKUP(C:C, '[1]HostSpecies&amp;Codes'!$1:$1048576,12, FALSE)</f>
        <v>Poultry</v>
      </c>
      <c r="L86" s="154" t="s">
        <v>19</v>
      </c>
      <c r="M86" s="10" t="s">
        <v>25</v>
      </c>
      <c r="N86" s="154" t="s">
        <v>26</v>
      </c>
      <c r="O86" s="154" t="s">
        <v>26</v>
      </c>
      <c r="P86" s="156">
        <f>VLOOKUP(O:O,[1]Geonames!$1:$1048576,3, FALSE)</f>
        <v>22.28219</v>
      </c>
      <c r="Q86" s="156">
        <f>VLOOKUP(O:O,[1]Geonames!$1:$1048576,4, FALSE)</f>
        <v>114.14485999999999</v>
      </c>
      <c r="R86" s="154" t="s">
        <v>13510</v>
      </c>
    </row>
    <row r="87" spans="1:18" ht="12.75" x14ac:dyDescent="0.2">
      <c r="A87" s="154">
        <v>4</v>
      </c>
      <c r="B87" s="158" t="s">
        <v>2711</v>
      </c>
      <c r="C87" s="154" t="s">
        <v>2711</v>
      </c>
      <c r="D87" s="154" t="s">
        <v>27</v>
      </c>
      <c r="E87" s="154" t="s">
        <v>2712</v>
      </c>
      <c r="F87" s="154">
        <v>2007</v>
      </c>
      <c r="G87" s="154">
        <v>2007</v>
      </c>
      <c r="H87" s="8" t="s">
        <v>23</v>
      </c>
      <c r="I87" s="154" t="s">
        <v>52</v>
      </c>
      <c r="J87" s="154" t="str">
        <f>VLOOKUP(C:C, '[1]HostSpecies&amp;Codes'!$1:$1048576,11, FALSE)</f>
        <v>Poultry</v>
      </c>
      <c r="K87" s="154" t="str">
        <f>VLOOKUP(C:C, '[1]HostSpecies&amp;Codes'!$1:$1048576,12, FALSE)</f>
        <v>Poultry</v>
      </c>
      <c r="L87" s="154" t="s">
        <v>19</v>
      </c>
      <c r="M87" s="10" t="s">
        <v>25</v>
      </c>
      <c r="N87" s="154" t="s">
        <v>26</v>
      </c>
      <c r="O87" s="154" t="s">
        <v>26</v>
      </c>
      <c r="P87" s="156">
        <f>VLOOKUP(O:O,[1]Geonames!$1:$1048576,3, FALSE)</f>
        <v>22.28219</v>
      </c>
      <c r="Q87" s="156">
        <f>VLOOKUP(O:O,[1]Geonames!$1:$1048576,4, FALSE)</f>
        <v>114.14485999999999</v>
      </c>
      <c r="R87" s="154" t="s">
        <v>13512</v>
      </c>
    </row>
    <row r="88" spans="1:18" ht="12.75" x14ac:dyDescent="0.2">
      <c r="A88" s="154">
        <v>4</v>
      </c>
      <c r="B88" s="158" t="s">
        <v>2714</v>
      </c>
      <c r="C88" s="154" t="s">
        <v>2714</v>
      </c>
      <c r="D88" s="154" t="s">
        <v>27</v>
      </c>
      <c r="E88" s="154" t="s">
        <v>2715</v>
      </c>
      <c r="F88" s="154">
        <v>2007</v>
      </c>
      <c r="G88" s="154">
        <v>2007</v>
      </c>
      <c r="H88" s="8" t="s">
        <v>23</v>
      </c>
      <c r="I88" s="154" t="s">
        <v>52</v>
      </c>
      <c r="J88" s="154" t="str">
        <f>VLOOKUP(C:C, '[1]HostSpecies&amp;Codes'!$1:$1048576,11, FALSE)</f>
        <v>Poultry</v>
      </c>
      <c r="K88" s="154" t="str">
        <f>VLOOKUP(C:C, '[1]HostSpecies&amp;Codes'!$1:$1048576,12, FALSE)</f>
        <v>Poultry</v>
      </c>
      <c r="L88" s="154" t="s">
        <v>19</v>
      </c>
      <c r="M88" s="10" t="s">
        <v>25</v>
      </c>
      <c r="N88" s="154" t="s">
        <v>26</v>
      </c>
      <c r="O88" s="154" t="s">
        <v>26</v>
      </c>
      <c r="P88" s="156">
        <f>VLOOKUP(O:O,[1]Geonames!$1:$1048576,3, FALSE)</f>
        <v>22.28219</v>
      </c>
      <c r="Q88" s="156">
        <f>VLOOKUP(O:O,[1]Geonames!$1:$1048576,4, FALSE)</f>
        <v>114.14485999999999</v>
      </c>
      <c r="R88" s="154" t="s">
        <v>13513</v>
      </c>
    </row>
    <row r="89" spans="1:18" ht="12.75" x14ac:dyDescent="0.2">
      <c r="A89" s="154">
        <v>4</v>
      </c>
      <c r="B89" s="158" t="s">
        <v>2717</v>
      </c>
      <c r="C89" s="154" t="s">
        <v>2717</v>
      </c>
      <c r="D89" s="154" t="s">
        <v>27</v>
      </c>
      <c r="E89" s="154" t="s">
        <v>2718</v>
      </c>
      <c r="F89" s="154">
        <v>2007</v>
      </c>
      <c r="G89" s="154">
        <v>2007</v>
      </c>
      <c r="H89" s="8" t="s">
        <v>23</v>
      </c>
      <c r="I89" s="154" t="s">
        <v>52</v>
      </c>
      <c r="J89" s="154" t="str">
        <f>VLOOKUP(C:C, '[1]HostSpecies&amp;Codes'!$1:$1048576,11, FALSE)</f>
        <v>Poultry</v>
      </c>
      <c r="K89" s="154" t="str">
        <f>VLOOKUP(C:C, '[1]HostSpecies&amp;Codes'!$1:$1048576,12, FALSE)</f>
        <v>Poultry</v>
      </c>
      <c r="L89" s="154" t="s">
        <v>19</v>
      </c>
      <c r="M89" s="10" t="s">
        <v>25</v>
      </c>
      <c r="N89" s="154" t="s">
        <v>26</v>
      </c>
      <c r="O89" s="154" t="s">
        <v>26</v>
      </c>
      <c r="P89" s="156">
        <f>VLOOKUP(O:O,[1]Geonames!$1:$1048576,3, FALSE)</f>
        <v>22.28219</v>
      </c>
      <c r="Q89" s="156">
        <f>VLOOKUP(O:O,[1]Geonames!$1:$1048576,4, FALSE)</f>
        <v>114.14485999999999</v>
      </c>
      <c r="R89" s="154" t="s">
        <v>13514</v>
      </c>
    </row>
    <row r="90" spans="1:18" ht="12.75" x14ac:dyDescent="0.2">
      <c r="A90" s="154">
        <v>4</v>
      </c>
      <c r="B90" s="158" t="s">
        <v>2720</v>
      </c>
      <c r="C90" s="154" t="s">
        <v>2720</v>
      </c>
      <c r="D90" s="154" t="s">
        <v>27</v>
      </c>
      <c r="E90" s="154" t="s">
        <v>2721</v>
      </c>
      <c r="F90" s="154">
        <v>2007</v>
      </c>
      <c r="G90" s="154">
        <v>2007</v>
      </c>
      <c r="H90" s="8" t="s">
        <v>23</v>
      </c>
      <c r="I90" s="154" t="s">
        <v>52</v>
      </c>
      <c r="J90" s="154" t="str">
        <f>VLOOKUP(C:C, '[1]HostSpecies&amp;Codes'!$1:$1048576,11, FALSE)</f>
        <v>Poultry</v>
      </c>
      <c r="K90" s="154" t="str">
        <f>VLOOKUP(C:C, '[1]HostSpecies&amp;Codes'!$1:$1048576,12, FALSE)</f>
        <v>Poultry</v>
      </c>
      <c r="L90" s="154" t="s">
        <v>19</v>
      </c>
      <c r="M90" s="10" t="s">
        <v>25</v>
      </c>
      <c r="N90" s="154" t="s">
        <v>26</v>
      </c>
      <c r="O90" s="154" t="s">
        <v>26</v>
      </c>
      <c r="P90" s="156">
        <f>VLOOKUP(O:O,[1]Geonames!$1:$1048576,3, FALSE)</f>
        <v>22.28219</v>
      </c>
      <c r="Q90" s="156">
        <f>VLOOKUP(O:O,[1]Geonames!$1:$1048576,4, FALSE)</f>
        <v>114.14485999999999</v>
      </c>
      <c r="R90" s="154" t="s">
        <v>13515</v>
      </c>
    </row>
    <row r="91" spans="1:18" ht="12.75" x14ac:dyDescent="0.2">
      <c r="A91" s="154">
        <v>4</v>
      </c>
      <c r="B91" s="158" t="s">
        <v>2729</v>
      </c>
      <c r="C91" s="154" t="s">
        <v>2729</v>
      </c>
      <c r="D91" s="154" t="s">
        <v>27</v>
      </c>
      <c r="E91" s="154" t="s">
        <v>2730</v>
      </c>
      <c r="F91" s="154">
        <v>2007</v>
      </c>
      <c r="G91" s="154">
        <v>2007</v>
      </c>
      <c r="H91" s="8" t="s">
        <v>23</v>
      </c>
      <c r="I91" s="154" t="s">
        <v>95</v>
      </c>
      <c r="J91" s="154" t="str">
        <f>VLOOKUP(C:C, '[1]HostSpecies&amp;Codes'!$1:$1048576,11, FALSE)</f>
        <v>?</v>
      </c>
      <c r="K91" s="154" t="str">
        <f>VLOOKUP(C:C, '[1]HostSpecies&amp;Codes'!$1:$1048576,12, FALSE)</f>
        <v>Galliformes</v>
      </c>
      <c r="L91" s="154" t="s">
        <v>19</v>
      </c>
      <c r="M91" s="10" t="s">
        <v>25</v>
      </c>
      <c r="N91" s="154" t="s">
        <v>26</v>
      </c>
      <c r="O91" s="154" t="s">
        <v>26</v>
      </c>
      <c r="P91" s="156">
        <f>VLOOKUP(O:O,[1]Geonames!$1:$1048576,3, FALSE)</f>
        <v>22.28219</v>
      </c>
      <c r="Q91" s="156">
        <f>VLOOKUP(O:O,[1]Geonames!$1:$1048576,4, FALSE)</f>
        <v>114.14485999999999</v>
      </c>
      <c r="R91" s="154" t="s">
        <v>13520</v>
      </c>
    </row>
    <row r="92" spans="1:18" ht="12.75" x14ac:dyDescent="0.2">
      <c r="A92" s="154">
        <v>4</v>
      </c>
      <c r="B92" s="158" t="s">
        <v>2504</v>
      </c>
      <c r="C92" s="154" t="s">
        <v>2504</v>
      </c>
      <c r="D92" s="154" t="s">
        <v>27</v>
      </c>
      <c r="E92" s="154" t="s">
        <v>2505</v>
      </c>
      <c r="F92" s="154">
        <v>2008</v>
      </c>
      <c r="G92" s="154">
        <v>2008</v>
      </c>
      <c r="H92" s="8" t="s">
        <v>23</v>
      </c>
      <c r="I92" s="154" t="s">
        <v>52</v>
      </c>
      <c r="J92" s="154" t="str">
        <f>VLOOKUP(C:C, '[1]HostSpecies&amp;Codes'!$1:$1048576,11, FALSE)</f>
        <v>Poultry</v>
      </c>
      <c r="K92" s="154" t="str">
        <f>VLOOKUP(C:C, '[1]HostSpecies&amp;Codes'!$1:$1048576,12, FALSE)</f>
        <v>Poultry</v>
      </c>
      <c r="L92" s="154" t="s">
        <v>19</v>
      </c>
      <c r="M92" s="10" t="s">
        <v>25</v>
      </c>
      <c r="N92" s="154" t="s">
        <v>114</v>
      </c>
      <c r="O92" s="154" t="s">
        <v>126</v>
      </c>
      <c r="P92" s="156">
        <f>VLOOKUP(O:O,[1]Geonames!$1:$1048576,3, FALSE)</f>
        <v>34</v>
      </c>
      <c r="Q92" s="156">
        <f>VLOOKUP(O:O,[1]Geonames!$1:$1048576,4, FALSE)</f>
        <v>114</v>
      </c>
      <c r="R92" s="154" t="s">
        <v>12240</v>
      </c>
    </row>
    <row r="93" spans="1:18" ht="12.75" x14ac:dyDescent="0.2">
      <c r="A93" s="154">
        <v>4</v>
      </c>
      <c r="B93" s="158" t="s">
        <v>2507</v>
      </c>
      <c r="C93" s="154" t="s">
        <v>2507</v>
      </c>
      <c r="D93" s="154" t="s">
        <v>27</v>
      </c>
      <c r="E93" s="154" t="s">
        <v>2508</v>
      </c>
      <c r="F93" s="154">
        <v>2008</v>
      </c>
      <c r="G93" s="154">
        <v>2008</v>
      </c>
      <c r="H93" s="8" t="s">
        <v>23</v>
      </c>
      <c r="I93" s="154" t="s">
        <v>52</v>
      </c>
      <c r="J93" s="154" t="str">
        <f>VLOOKUP(C:C, '[1]HostSpecies&amp;Codes'!$1:$1048576,11, FALSE)</f>
        <v>Poultry</v>
      </c>
      <c r="K93" s="154" t="str">
        <f>VLOOKUP(C:C, '[1]HostSpecies&amp;Codes'!$1:$1048576,12, FALSE)</f>
        <v>Poultry</v>
      </c>
      <c r="L93" s="154" t="s">
        <v>19</v>
      </c>
      <c r="M93" s="10" t="s">
        <v>25</v>
      </c>
      <c r="N93" s="154" t="s">
        <v>114</v>
      </c>
      <c r="O93" s="154" t="s">
        <v>126</v>
      </c>
      <c r="P93" s="156">
        <f>VLOOKUP(O:O,[1]Geonames!$1:$1048576,3, FALSE)</f>
        <v>34</v>
      </c>
      <c r="Q93" s="156">
        <f>VLOOKUP(O:O,[1]Geonames!$1:$1048576,4, FALSE)</f>
        <v>114</v>
      </c>
      <c r="R93" s="154" t="s">
        <v>12241</v>
      </c>
    </row>
    <row r="94" spans="1:18" ht="12.75" x14ac:dyDescent="0.2">
      <c r="A94" s="154">
        <v>4</v>
      </c>
      <c r="B94" s="158" t="s">
        <v>2521</v>
      </c>
      <c r="C94" s="154" t="s">
        <v>2521</v>
      </c>
      <c r="D94" s="154" t="s">
        <v>27</v>
      </c>
      <c r="E94" s="154" t="s">
        <v>2522</v>
      </c>
      <c r="F94" s="154">
        <v>2008</v>
      </c>
      <c r="G94" s="157">
        <v>39457</v>
      </c>
      <c r="H94" s="8" t="s">
        <v>23</v>
      </c>
      <c r="I94" s="157" t="s">
        <v>52</v>
      </c>
      <c r="J94" s="154" t="str">
        <f>VLOOKUP(C:C, '[1]HostSpecies&amp;Codes'!$1:$1048576,11, FALSE)</f>
        <v>Poultry</v>
      </c>
      <c r="K94" s="154" t="str">
        <f>VLOOKUP(C:C, '[1]HostSpecies&amp;Codes'!$1:$1048576,12, FALSE)</f>
        <v>Poultry</v>
      </c>
      <c r="L94" s="154" t="s">
        <v>19</v>
      </c>
      <c r="M94" s="10" t="s">
        <v>25</v>
      </c>
      <c r="N94" s="154" t="s">
        <v>114</v>
      </c>
      <c r="O94" s="157" t="s">
        <v>126</v>
      </c>
      <c r="P94" s="156">
        <f>VLOOKUP(O:O,[1]Geonames!$1:$1048576,3, FALSE)</f>
        <v>34</v>
      </c>
      <c r="Q94" s="156">
        <f>VLOOKUP(O:O,[1]Geonames!$1:$1048576,4, FALSE)</f>
        <v>114</v>
      </c>
      <c r="R94" s="154" t="s">
        <v>12342</v>
      </c>
    </row>
    <row r="95" spans="1:18" ht="12.75" x14ac:dyDescent="0.2">
      <c r="A95" s="154">
        <v>4</v>
      </c>
      <c r="B95" s="158" t="s">
        <v>2540</v>
      </c>
      <c r="C95" s="154" t="s">
        <v>2540</v>
      </c>
      <c r="D95" s="154" t="s">
        <v>27</v>
      </c>
      <c r="E95" s="154" t="s">
        <v>2541</v>
      </c>
      <c r="F95" s="154">
        <v>2008</v>
      </c>
      <c r="G95" s="157">
        <v>39661</v>
      </c>
      <c r="H95" s="8" t="s">
        <v>23</v>
      </c>
      <c r="I95" s="157" t="s">
        <v>52</v>
      </c>
      <c r="J95" s="154" t="str">
        <f>VLOOKUP(C:C, '[1]HostSpecies&amp;Codes'!$1:$1048576,11, FALSE)</f>
        <v>Poultry</v>
      </c>
      <c r="K95" s="154" t="str">
        <f>VLOOKUP(C:C, '[1]HostSpecies&amp;Codes'!$1:$1048576,12, FALSE)</f>
        <v>Poultry</v>
      </c>
      <c r="L95" s="154" t="s">
        <v>19</v>
      </c>
      <c r="M95" s="10" t="s">
        <v>25</v>
      </c>
      <c r="N95" s="154" t="s">
        <v>114</v>
      </c>
      <c r="O95" s="157" t="s">
        <v>115</v>
      </c>
      <c r="P95" s="156">
        <f>VLOOKUP(O:O,[1]Geonames!$1:$1048576,3, FALSE)</f>
        <v>23</v>
      </c>
      <c r="Q95" s="156">
        <f>VLOOKUP(O:O,[1]Geonames!$1:$1048576,4, FALSE)</f>
        <v>113</v>
      </c>
      <c r="R95" s="154" t="s">
        <v>12544</v>
      </c>
    </row>
    <row r="96" spans="1:18" ht="12.75" x14ac:dyDescent="0.2">
      <c r="A96" s="154">
        <v>4</v>
      </c>
      <c r="B96" s="158" t="s">
        <v>2543</v>
      </c>
      <c r="C96" s="154" t="s">
        <v>2543</v>
      </c>
      <c r="D96" s="154" t="s">
        <v>27</v>
      </c>
      <c r="E96" s="154" t="s">
        <v>2544</v>
      </c>
      <c r="F96" s="154">
        <v>2008</v>
      </c>
      <c r="G96" s="157">
        <v>39662</v>
      </c>
      <c r="H96" s="8" t="s">
        <v>23</v>
      </c>
      <c r="I96" s="157" t="s">
        <v>52</v>
      </c>
      <c r="J96" s="154" t="str">
        <f>VLOOKUP(C:C, '[1]HostSpecies&amp;Codes'!$1:$1048576,11, FALSE)</f>
        <v>Poultry</v>
      </c>
      <c r="K96" s="154" t="str">
        <f>VLOOKUP(C:C, '[1]HostSpecies&amp;Codes'!$1:$1048576,12, FALSE)</f>
        <v>Poultry</v>
      </c>
      <c r="L96" s="154" t="s">
        <v>19</v>
      </c>
      <c r="M96" s="10" t="s">
        <v>25</v>
      </c>
      <c r="N96" s="154" t="s">
        <v>114</v>
      </c>
      <c r="O96" s="157" t="s">
        <v>115</v>
      </c>
      <c r="P96" s="156">
        <f>VLOOKUP(O:O,[1]Geonames!$1:$1048576,3, FALSE)</f>
        <v>23</v>
      </c>
      <c r="Q96" s="156">
        <f>VLOOKUP(O:O,[1]Geonames!$1:$1048576,4, FALSE)</f>
        <v>113</v>
      </c>
      <c r="R96" s="154" t="s">
        <v>12545</v>
      </c>
    </row>
    <row r="97" spans="1:18" ht="12.75" x14ac:dyDescent="0.2">
      <c r="A97" s="154">
        <v>4</v>
      </c>
      <c r="B97" s="158" t="s">
        <v>2688</v>
      </c>
      <c r="C97" s="154" t="s">
        <v>2688</v>
      </c>
      <c r="D97" s="154" t="s">
        <v>27</v>
      </c>
      <c r="E97" s="154" t="s">
        <v>2142</v>
      </c>
      <c r="F97" s="154">
        <v>2008</v>
      </c>
      <c r="G97" s="154">
        <v>2008</v>
      </c>
      <c r="H97" s="8" t="s">
        <v>23</v>
      </c>
      <c r="I97" s="154" t="s">
        <v>52</v>
      </c>
      <c r="J97" s="154" t="str">
        <f>VLOOKUP(C:C, '[1]HostSpecies&amp;Codes'!$1:$1048576,11, FALSE)</f>
        <v>Poultry</v>
      </c>
      <c r="K97" s="154" t="str">
        <f>VLOOKUP(C:C, '[1]HostSpecies&amp;Codes'!$1:$1048576,12, FALSE)</f>
        <v>Poultry</v>
      </c>
      <c r="L97" s="154" t="s">
        <v>19</v>
      </c>
      <c r="M97" s="10" t="s">
        <v>25</v>
      </c>
      <c r="N97" s="154" t="s">
        <v>26</v>
      </c>
      <c r="O97" s="154" t="s">
        <v>26</v>
      </c>
      <c r="P97" s="156">
        <f>VLOOKUP(O:O,[1]Geonames!$1:$1048576,3, FALSE)</f>
        <v>22.28219</v>
      </c>
      <c r="Q97" s="156">
        <f>VLOOKUP(O:O,[1]Geonames!$1:$1048576,4, FALSE)</f>
        <v>114.14485999999999</v>
      </c>
      <c r="R97" s="154" t="s">
        <v>13479</v>
      </c>
    </row>
    <row r="98" spans="1:18" ht="12.75" x14ac:dyDescent="0.2">
      <c r="A98" s="154">
        <v>4</v>
      </c>
      <c r="B98" s="158" t="s">
        <v>2732</v>
      </c>
      <c r="C98" s="154" t="s">
        <v>2732</v>
      </c>
      <c r="D98" s="154" t="s">
        <v>27</v>
      </c>
      <c r="E98" s="154" t="s">
        <v>2733</v>
      </c>
      <c r="F98" s="154">
        <v>2008</v>
      </c>
      <c r="G98" s="154">
        <v>2008</v>
      </c>
      <c r="H98" s="8" t="s">
        <v>23</v>
      </c>
      <c r="I98" s="154" t="s">
        <v>52</v>
      </c>
      <c r="J98" s="154" t="str">
        <f>VLOOKUP(C:C, '[1]HostSpecies&amp;Codes'!$1:$1048576,11, FALSE)</f>
        <v>Poultry</v>
      </c>
      <c r="K98" s="154" t="str">
        <f>VLOOKUP(C:C, '[1]HostSpecies&amp;Codes'!$1:$1048576,12, FALSE)</f>
        <v>Poultry</v>
      </c>
      <c r="L98" s="154" t="s">
        <v>19</v>
      </c>
      <c r="M98" s="10" t="s">
        <v>25</v>
      </c>
      <c r="N98" s="154" t="s">
        <v>26</v>
      </c>
      <c r="O98" s="154" t="s">
        <v>26</v>
      </c>
      <c r="P98" s="156">
        <f>VLOOKUP(O:O,[1]Geonames!$1:$1048576,3, FALSE)</f>
        <v>22.28219</v>
      </c>
      <c r="Q98" s="156">
        <f>VLOOKUP(O:O,[1]Geonames!$1:$1048576,4, FALSE)</f>
        <v>114.14485999999999</v>
      </c>
      <c r="R98" s="154" t="s">
        <v>13527</v>
      </c>
    </row>
    <row r="99" spans="1:18" ht="12.75" x14ac:dyDescent="0.2">
      <c r="A99" s="154">
        <v>4</v>
      </c>
      <c r="B99" s="158" t="s">
        <v>2735</v>
      </c>
      <c r="C99" s="154" t="s">
        <v>2735</v>
      </c>
      <c r="D99" s="154" t="s">
        <v>27</v>
      </c>
      <c r="E99" s="154" t="s">
        <v>2736</v>
      </c>
      <c r="F99" s="154">
        <v>2008</v>
      </c>
      <c r="G99" s="154">
        <v>2008</v>
      </c>
      <c r="H99" s="8" t="s">
        <v>23</v>
      </c>
      <c r="I99" s="154" t="s">
        <v>52</v>
      </c>
      <c r="J99" s="154" t="str">
        <f>VLOOKUP(C:C, '[1]HostSpecies&amp;Codes'!$1:$1048576,11, FALSE)</f>
        <v>Poultry</v>
      </c>
      <c r="K99" s="154" t="str">
        <f>VLOOKUP(C:C, '[1]HostSpecies&amp;Codes'!$1:$1048576,12, FALSE)</f>
        <v>Poultry</v>
      </c>
      <c r="L99" s="154" t="s">
        <v>19</v>
      </c>
      <c r="M99" s="10" t="s">
        <v>25</v>
      </c>
      <c r="N99" s="154" t="s">
        <v>26</v>
      </c>
      <c r="O99" s="154" t="s">
        <v>26</v>
      </c>
      <c r="P99" s="156">
        <f>VLOOKUP(O:O,[1]Geonames!$1:$1048576,3, FALSE)</f>
        <v>22.28219</v>
      </c>
      <c r="Q99" s="156">
        <f>VLOOKUP(O:O,[1]Geonames!$1:$1048576,4, FALSE)</f>
        <v>114.14485999999999</v>
      </c>
      <c r="R99" s="154" t="s">
        <v>13528</v>
      </c>
    </row>
    <row r="100" spans="1:18" ht="12.75" x14ac:dyDescent="0.2">
      <c r="A100" s="154">
        <v>4</v>
      </c>
      <c r="B100" s="158" t="s">
        <v>2765</v>
      </c>
      <c r="C100" s="154" t="s">
        <v>2765</v>
      </c>
      <c r="D100" s="154" t="s">
        <v>27</v>
      </c>
      <c r="E100" s="154" t="s">
        <v>2767</v>
      </c>
      <c r="F100" s="154">
        <v>2008</v>
      </c>
      <c r="G100" s="154" t="s">
        <v>2766</v>
      </c>
      <c r="H100" s="8" t="s">
        <v>23</v>
      </c>
      <c r="I100" s="154" t="s">
        <v>52</v>
      </c>
      <c r="J100" s="154" t="str">
        <f>VLOOKUP(C:C, '[1]HostSpecies&amp;Codes'!$1:$1048576,11, FALSE)</f>
        <v>Poultry</v>
      </c>
      <c r="K100" s="154" t="str">
        <f>VLOOKUP(C:C, '[1]HostSpecies&amp;Codes'!$1:$1048576,12, FALSE)</f>
        <v>Poultry</v>
      </c>
      <c r="L100" s="154" t="s">
        <v>19</v>
      </c>
      <c r="M100" s="10" t="s">
        <v>25</v>
      </c>
      <c r="N100" s="154" t="s">
        <v>114</v>
      </c>
      <c r="O100" s="154" t="s">
        <v>483</v>
      </c>
      <c r="P100" s="156">
        <f>VLOOKUP(O:O,[1]Geonames!$1:$1048576,3, FALSE)</f>
        <v>28</v>
      </c>
      <c r="Q100" s="156">
        <f>VLOOKUP(O:O,[1]Geonames!$1:$1048576,4, FALSE)</f>
        <v>112</v>
      </c>
      <c r="R100" s="154" t="s">
        <v>13617</v>
      </c>
    </row>
    <row r="101" spans="1:18" ht="12.75" x14ac:dyDescent="0.2">
      <c r="A101" s="154">
        <v>4</v>
      </c>
      <c r="B101" s="158" t="s">
        <v>2778</v>
      </c>
      <c r="C101" s="154" t="s">
        <v>2778</v>
      </c>
      <c r="D101" s="154" t="s">
        <v>27</v>
      </c>
      <c r="E101" s="154" t="s">
        <v>2779</v>
      </c>
      <c r="F101" s="154">
        <v>2008</v>
      </c>
      <c r="G101" s="157">
        <v>39647</v>
      </c>
      <c r="H101" s="8" t="s">
        <v>23</v>
      </c>
      <c r="I101" s="157" t="s">
        <v>52</v>
      </c>
      <c r="J101" s="154" t="str">
        <f>VLOOKUP(C:C, '[1]HostSpecies&amp;Codes'!$1:$1048576,11, FALSE)</f>
        <v>Poultry</v>
      </c>
      <c r="K101" s="154" t="str">
        <f>VLOOKUP(C:C, '[1]HostSpecies&amp;Codes'!$1:$1048576,12, FALSE)</f>
        <v>Poultry</v>
      </c>
      <c r="L101" s="154" t="s">
        <v>19</v>
      </c>
      <c r="M101" s="10" t="s">
        <v>25</v>
      </c>
      <c r="N101" s="154" t="s">
        <v>114</v>
      </c>
      <c r="O101" s="157" t="s">
        <v>126</v>
      </c>
      <c r="P101" s="156">
        <f>VLOOKUP(O:O,[1]Geonames!$1:$1048576,3, FALSE)</f>
        <v>34</v>
      </c>
      <c r="Q101" s="156">
        <f>VLOOKUP(O:O,[1]Geonames!$1:$1048576,4, FALSE)</f>
        <v>114</v>
      </c>
      <c r="R101" s="154" t="s">
        <v>13648</v>
      </c>
    </row>
    <row r="102" spans="1:18" ht="12.75" x14ac:dyDescent="0.2">
      <c r="A102" s="154">
        <v>4</v>
      </c>
      <c r="B102" s="158" t="s">
        <v>2527</v>
      </c>
      <c r="C102" s="154" t="s">
        <v>2527</v>
      </c>
      <c r="D102" s="154" t="s">
        <v>27</v>
      </c>
      <c r="E102" s="154" t="s">
        <v>2529</v>
      </c>
      <c r="F102" s="154">
        <v>2009</v>
      </c>
      <c r="G102" s="154" t="s">
        <v>2528</v>
      </c>
      <c r="H102" s="8" t="s">
        <v>23</v>
      </c>
      <c r="I102" s="154" t="s">
        <v>52</v>
      </c>
      <c r="J102" s="154" t="str">
        <f>VLOOKUP(C:C, '[1]HostSpecies&amp;Codes'!$1:$1048576,11, FALSE)</f>
        <v>Poultry</v>
      </c>
      <c r="K102" s="154" t="str">
        <f>VLOOKUP(C:C, '[1]HostSpecies&amp;Codes'!$1:$1048576,12, FALSE)</f>
        <v>Poultry</v>
      </c>
      <c r="L102" s="154" t="s">
        <v>19</v>
      </c>
      <c r="M102" s="10" t="s">
        <v>25</v>
      </c>
      <c r="N102" s="154" t="s">
        <v>114</v>
      </c>
      <c r="O102" s="154" t="s">
        <v>1822</v>
      </c>
      <c r="P102" s="156">
        <f>VLOOKUP(O:O,[1]Geonames!$1:$1048576,3, FALSE)</f>
        <v>37</v>
      </c>
      <c r="Q102" s="156">
        <f>VLOOKUP(O:O,[1]Geonames!$1:$1048576,4, FALSE)</f>
        <v>112</v>
      </c>
      <c r="R102" s="154" t="s">
        <v>12425</v>
      </c>
    </row>
    <row r="103" spans="1:18" ht="12.75" x14ac:dyDescent="0.2">
      <c r="A103" s="154">
        <v>4</v>
      </c>
      <c r="B103" s="158" t="s">
        <v>2531</v>
      </c>
      <c r="C103" s="154" t="s">
        <v>2531</v>
      </c>
      <c r="D103" s="154" t="s">
        <v>27</v>
      </c>
      <c r="E103" s="154" t="s">
        <v>2532</v>
      </c>
      <c r="F103" s="154">
        <v>2009</v>
      </c>
      <c r="G103" s="154" t="s">
        <v>1186</v>
      </c>
      <c r="H103" s="8" t="s">
        <v>23</v>
      </c>
      <c r="I103" s="154" t="s">
        <v>52</v>
      </c>
      <c r="J103" s="154" t="str">
        <f>VLOOKUP(C:C, '[1]HostSpecies&amp;Codes'!$1:$1048576,11, FALSE)</f>
        <v>Poultry</v>
      </c>
      <c r="K103" s="154" t="str">
        <f>VLOOKUP(C:C, '[1]HostSpecies&amp;Codes'!$1:$1048576,12, FALSE)</f>
        <v>Poultry</v>
      </c>
      <c r="L103" s="154" t="s">
        <v>19</v>
      </c>
      <c r="M103" s="10" t="s">
        <v>25</v>
      </c>
      <c r="N103" s="154" t="s">
        <v>114</v>
      </c>
      <c r="O103" s="154" t="s">
        <v>115</v>
      </c>
      <c r="P103" s="156">
        <f>VLOOKUP(O:O,[1]Geonames!$1:$1048576,3, FALSE)</f>
        <v>23</v>
      </c>
      <c r="Q103" s="156">
        <f>VLOOKUP(O:O,[1]Geonames!$1:$1048576,4, FALSE)</f>
        <v>113</v>
      </c>
      <c r="R103" s="154" t="s">
        <v>12438</v>
      </c>
    </row>
    <row r="104" spans="1:18" ht="12.75" x14ac:dyDescent="0.2">
      <c r="A104" s="154">
        <v>4</v>
      </c>
      <c r="B104" s="158" t="s">
        <v>2614</v>
      </c>
      <c r="C104" s="154" t="s">
        <v>2614</v>
      </c>
      <c r="D104" s="154" t="s">
        <v>27</v>
      </c>
      <c r="E104" s="154" t="s">
        <v>2615</v>
      </c>
      <c r="F104" s="154">
        <v>2009</v>
      </c>
      <c r="G104" s="154" t="s">
        <v>1416</v>
      </c>
      <c r="H104" s="8" t="s">
        <v>23</v>
      </c>
      <c r="I104" s="154" t="s">
        <v>52</v>
      </c>
      <c r="J104" s="154" t="str">
        <f>VLOOKUP(C:C, '[1]HostSpecies&amp;Codes'!$1:$1048576,11, FALSE)</f>
        <v>Poultry</v>
      </c>
      <c r="K104" s="154" t="str">
        <f>VLOOKUP(C:C, '[1]HostSpecies&amp;Codes'!$1:$1048576,12, FALSE)</f>
        <v>Poultry</v>
      </c>
      <c r="L104" s="154" t="s">
        <v>19</v>
      </c>
      <c r="M104" s="10" t="s">
        <v>25</v>
      </c>
      <c r="N104" s="154" t="s">
        <v>114</v>
      </c>
      <c r="O104" s="154" t="s">
        <v>115</v>
      </c>
      <c r="P104" s="156">
        <f>VLOOKUP(O:O,[1]Geonames!$1:$1048576,3, FALSE)</f>
        <v>23</v>
      </c>
      <c r="Q104" s="156">
        <f>VLOOKUP(O:O,[1]Geonames!$1:$1048576,4, FALSE)</f>
        <v>113</v>
      </c>
      <c r="R104" s="154" t="s">
        <v>12790</v>
      </c>
    </row>
    <row r="105" spans="1:18" ht="12.75" x14ac:dyDescent="0.2">
      <c r="A105" s="154">
        <v>4</v>
      </c>
      <c r="B105" s="158" t="s">
        <v>2617</v>
      </c>
      <c r="C105" s="154" t="s">
        <v>2617</v>
      </c>
      <c r="D105" s="154" t="s">
        <v>27</v>
      </c>
      <c r="E105" s="154" t="s">
        <v>2618</v>
      </c>
      <c r="F105" s="154">
        <v>2009</v>
      </c>
      <c r="G105" s="154" t="s">
        <v>1416</v>
      </c>
      <c r="H105" s="8" t="s">
        <v>23</v>
      </c>
      <c r="I105" s="154" t="s">
        <v>52</v>
      </c>
      <c r="J105" s="154" t="str">
        <f>VLOOKUP(C:C, '[1]HostSpecies&amp;Codes'!$1:$1048576,11, FALSE)</f>
        <v>Poultry</v>
      </c>
      <c r="K105" s="154" t="str">
        <f>VLOOKUP(C:C, '[1]HostSpecies&amp;Codes'!$1:$1048576,12, FALSE)</f>
        <v>Poultry</v>
      </c>
      <c r="L105" s="154" t="s">
        <v>19</v>
      </c>
      <c r="M105" s="10" t="s">
        <v>25</v>
      </c>
      <c r="N105" s="154" t="s">
        <v>114</v>
      </c>
      <c r="O105" s="154" t="s">
        <v>115</v>
      </c>
      <c r="P105" s="156">
        <f>VLOOKUP(O:O,[1]Geonames!$1:$1048576,3, FALSE)</f>
        <v>23</v>
      </c>
      <c r="Q105" s="156">
        <f>VLOOKUP(O:O,[1]Geonames!$1:$1048576,4, FALSE)</f>
        <v>113</v>
      </c>
      <c r="R105" s="154" t="s">
        <v>12798</v>
      </c>
    </row>
    <row r="106" spans="1:18" ht="12.75" x14ac:dyDescent="0.2">
      <c r="A106" s="154">
        <v>4</v>
      </c>
      <c r="B106" s="158" t="s">
        <v>2620</v>
      </c>
      <c r="C106" s="154" t="s">
        <v>2620</v>
      </c>
      <c r="D106" s="154" t="s">
        <v>27</v>
      </c>
      <c r="E106" s="154" t="s">
        <v>2621</v>
      </c>
      <c r="F106" s="154">
        <v>2009</v>
      </c>
      <c r="G106" s="154" t="s">
        <v>1416</v>
      </c>
      <c r="H106" s="8" t="s">
        <v>23</v>
      </c>
      <c r="I106" s="154" t="s">
        <v>52</v>
      </c>
      <c r="J106" s="154" t="str">
        <f>VLOOKUP(C:C, '[1]HostSpecies&amp;Codes'!$1:$1048576,11, FALSE)</f>
        <v>Poultry</v>
      </c>
      <c r="K106" s="154" t="str">
        <f>VLOOKUP(C:C, '[1]HostSpecies&amp;Codes'!$1:$1048576,12, FALSE)</f>
        <v>Poultry</v>
      </c>
      <c r="L106" s="154" t="s">
        <v>19</v>
      </c>
      <c r="M106" s="10" t="s">
        <v>25</v>
      </c>
      <c r="N106" s="154" t="s">
        <v>114</v>
      </c>
      <c r="O106" s="154" t="s">
        <v>115</v>
      </c>
      <c r="P106" s="156">
        <f>VLOOKUP(O:O,[1]Geonames!$1:$1048576,3, FALSE)</f>
        <v>23</v>
      </c>
      <c r="Q106" s="156">
        <f>VLOOKUP(O:O,[1]Geonames!$1:$1048576,4, FALSE)</f>
        <v>113</v>
      </c>
      <c r="R106" s="154" t="s">
        <v>12800</v>
      </c>
    </row>
    <row r="107" spans="1:18" ht="12.75" x14ac:dyDescent="0.2">
      <c r="A107" s="154">
        <v>4</v>
      </c>
      <c r="B107" s="158" t="s">
        <v>2623</v>
      </c>
      <c r="C107" s="154" t="s">
        <v>2623</v>
      </c>
      <c r="D107" s="154" t="s">
        <v>27</v>
      </c>
      <c r="E107" s="154" t="s">
        <v>2624</v>
      </c>
      <c r="F107" s="154">
        <v>2009</v>
      </c>
      <c r="G107" s="154" t="s">
        <v>1416</v>
      </c>
      <c r="H107" s="8" t="s">
        <v>23</v>
      </c>
      <c r="I107" s="154" t="s">
        <v>52</v>
      </c>
      <c r="J107" s="154" t="str">
        <f>VLOOKUP(C:C, '[1]HostSpecies&amp;Codes'!$1:$1048576,11, FALSE)</f>
        <v>Poultry</v>
      </c>
      <c r="K107" s="154" t="str">
        <f>VLOOKUP(C:C, '[1]HostSpecies&amp;Codes'!$1:$1048576,12, FALSE)</f>
        <v>Poultry</v>
      </c>
      <c r="L107" s="154" t="s">
        <v>19</v>
      </c>
      <c r="M107" s="10" t="s">
        <v>25</v>
      </c>
      <c r="N107" s="154" t="s">
        <v>114</v>
      </c>
      <c r="O107" s="154" t="s">
        <v>115</v>
      </c>
      <c r="P107" s="156">
        <f>VLOOKUP(O:O,[1]Geonames!$1:$1048576,3, FALSE)</f>
        <v>23</v>
      </c>
      <c r="Q107" s="156">
        <f>VLOOKUP(O:O,[1]Geonames!$1:$1048576,4, FALSE)</f>
        <v>113</v>
      </c>
      <c r="R107" s="154" t="s">
        <v>12803</v>
      </c>
    </row>
    <row r="108" spans="1:18" ht="12.75" x14ac:dyDescent="0.2">
      <c r="A108" s="154">
        <v>4</v>
      </c>
      <c r="B108" s="158" t="s">
        <v>2626</v>
      </c>
      <c r="C108" s="154" t="s">
        <v>2626</v>
      </c>
      <c r="D108" s="154" t="s">
        <v>27</v>
      </c>
      <c r="E108" s="154" t="s">
        <v>2627</v>
      </c>
      <c r="F108" s="154">
        <v>2009</v>
      </c>
      <c r="G108" s="154" t="s">
        <v>1459</v>
      </c>
      <c r="H108" s="8" t="s">
        <v>23</v>
      </c>
      <c r="I108" s="154" t="s">
        <v>52</v>
      </c>
      <c r="J108" s="154" t="str">
        <f>VLOOKUP(C:C, '[1]HostSpecies&amp;Codes'!$1:$1048576,11, FALSE)</f>
        <v>Poultry</v>
      </c>
      <c r="K108" s="154" t="str">
        <f>VLOOKUP(C:C, '[1]HostSpecies&amp;Codes'!$1:$1048576,12, FALSE)</f>
        <v>Poultry</v>
      </c>
      <c r="L108" s="154" t="s">
        <v>19</v>
      </c>
      <c r="M108" s="10" t="s">
        <v>25</v>
      </c>
      <c r="N108" s="154" t="s">
        <v>114</v>
      </c>
      <c r="O108" s="154" t="s">
        <v>778</v>
      </c>
      <c r="P108" s="156">
        <f>VLOOKUP(O:O,[1]Geonames!$1:$1048576,3, FALSE)</f>
        <v>31</v>
      </c>
      <c r="Q108" s="156">
        <f>VLOOKUP(O:O,[1]Geonames!$1:$1048576,4, FALSE)</f>
        <v>112</v>
      </c>
      <c r="R108" s="154" t="s">
        <v>12813</v>
      </c>
    </row>
    <row r="109" spans="1:18" ht="12.75" x14ac:dyDescent="0.2">
      <c r="A109" s="154">
        <v>4</v>
      </c>
      <c r="B109" s="158" t="s">
        <v>2629</v>
      </c>
      <c r="C109" s="154" t="s">
        <v>2629</v>
      </c>
      <c r="D109" s="154" t="s">
        <v>27</v>
      </c>
      <c r="E109" s="154" t="s">
        <v>2630</v>
      </c>
      <c r="F109" s="154">
        <v>2009</v>
      </c>
      <c r="G109" s="154" t="s">
        <v>1416</v>
      </c>
      <c r="H109" s="8" t="s">
        <v>23</v>
      </c>
      <c r="I109" s="154" t="s">
        <v>52</v>
      </c>
      <c r="J109" s="154" t="str">
        <f>VLOOKUP(C:C, '[1]HostSpecies&amp;Codes'!$1:$1048576,11, FALSE)</f>
        <v>Poultry</v>
      </c>
      <c r="K109" s="154" t="str">
        <f>VLOOKUP(C:C, '[1]HostSpecies&amp;Codes'!$1:$1048576,12, FALSE)</f>
        <v>Poultry</v>
      </c>
      <c r="L109" s="154" t="s">
        <v>19</v>
      </c>
      <c r="M109" s="10" t="s">
        <v>25</v>
      </c>
      <c r="N109" s="154" t="s">
        <v>114</v>
      </c>
      <c r="O109" s="154" t="s">
        <v>115</v>
      </c>
      <c r="P109" s="156">
        <f>VLOOKUP(O:O,[1]Geonames!$1:$1048576,3, FALSE)</f>
        <v>23</v>
      </c>
      <c r="Q109" s="156">
        <f>VLOOKUP(O:O,[1]Geonames!$1:$1048576,4, FALSE)</f>
        <v>113</v>
      </c>
      <c r="R109" s="154" t="s">
        <v>12828</v>
      </c>
    </row>
    <row r="110" spans="1:18" ht="12.75" x14ac:dyDescent="0.2">
      <c r="A110" s="154">
        <v>4</v>
      </c>
      <c r="B110" s="158" t="s">
        <v>2738</v>
      </c>
      <c r="C110" s="154" t="s">
        <v>2738</v>
      </c>
      <c r="D110" s="154" t="s">
        <v>27</v>
      </c>
      <c r="E110" s="154" t="s">
        <v>2739</v>
      </c>
      <c r="F110" s="154">
        <v>2009</v>
      </c>
      <c r="G110" s="154">
        <v>2009</v>
      </c>
      <c r="H110" s="8" t="s">
        <v>23</v>
      </c>
      <c r="I110" s="154" t="s">
        <v>52</v>
      </c>
      <c r="J110" s="154" t="str">
        <f>VLOOKUP(C:C, '[1]HostSpecies&amp;Codes'!$1:$1048576,11, FALSE)</f>
        <v>Poultry</v>
      </c>
      <c r="K110" s="154" t="str">
        <f>VLOOKUP(C:C, '[1]HostSpecies&amp;Codes'!$1:$1048576,12, FALSE)</f>
        <v>Poultry</v>
      </c>
      <c r="L110" s="154" t="s">
        <v>19</v>
      </c>
      <c r="M110" s="10" t="s">
        <v>25</v>
      </c>
      <c r="N110" s="154" t="s">
        <v>26</v>
      </c>
      <c r="O110" s="154" t="s">
        <v>26</v>
      </c>
      <c r="P110" s="156">
        <f>VLOOKUP(O:O,[1]Geonames!$1:$1048576,3, FALSE)</f>
        <v>22.28219</v>
      </c>
      <c r="Q110" s="156">
        <f>VLOOKUP(O:O,[1]Geonames!$1:$1048576,4, FALSE)</f>
        <v>114.14485999999999</v>
      </c>
      <c r="R110" s="154" t="s">
        <v>13537</v>
      </c>
    </row>
    <row r="111" spans="1:18" ht="12.75" x14ac:dyDescent="0.2">
      <c r="A111" s="154">
        <v>4</v>
      </c>
      <c r="B111" s="158" t="s">
        <v>2775</v>
      </c>
      <c r="C111" s="154" t="s">
        <v>2775</v>
      </c>
      <c r="D111" s="154" t="s">
        <v>27</v>
      </c>
      <c r="E111" s="154" t="s">
        <v>2776</v>
      </c>
      <c r="F111" s="154">
        <v>2009</v>
      </c>
      <c r="G111" s="157">
        <v>40071</v>
      </c>
      <c r="H111" s="8" t="s">
        <v>23</v>
      </c>
      <c r="I111" s="157" t="s">
        <v>52</v>
      </c>
      <c r="J111" s="154" t="str">
        <f>VLOOKUP(C:C, '[1]HostSpecies&amp;Codes'!$1:$1048576,11, FALSE)</f>
        <v>Poultry</v>
      </c>
      <c r="K111" s="154" t="str">
        <f>VLOOKUP(C:C, '[1]HostSpecies&amp;Codes'!$1:$1048576,12, FALSE)</f>
        <v>Poultry</v>
      </c>
      <c r="L111" s="154" t="s">
        <v>19</v>
      </c>
      <c r="M111" s="10" t="s">
        <v>25</v>
      </c>
      <c r="N111" s="154" t="s">
        <v>114</v>
      </c>
      <c r="O111" s="157" t="s">
        <v>126</v>
      </c>
      <c r="P111" s="156">
        <f>VLOOKUP(O:O,[1]Geonames!$1:$1048576,3, FALSE)</f>
        <v>34</v>
      </c>
      <c r="Q111" s="156">
        <f>VLOOKUP(O:O,[1]Geonames!$1:$1048576,4, FALSE)</f>
        <v>114</v>
      </c>
      <c r="R111" s="154" t="s">
        <v>13645</v>
      </c>
    </row>
    <row r="112" spans="1:18" ht="12.75" x14ac:dyDescent="0.2">
      <c r="A112" s="154">
        <v>4</v>
      </c>
      <c r="B112" s="158" t="s">
        <v>2593</v>
      </c>
      <c r="C112" s="154" t="s">
        <v>2593</v>
      </c>
      <c r="D112" s="154" t="s">
        <v>27</v>
      </c>
      <c r="E112" s="154" t="s">
        <v>2594</v>
      </c>
      <c r="F112" s="154">
        <v>2010</v>
      </c>
      <c r="G112" s="154" t="s">
        <v>1301</v>
      </c>
      <c r="H112" s="8" t="s">
        <v>23</v>
      </c>
      <c r="I112" s="154" t="s">
        <v>52</v>
      </c>
      <c r="J112" s="154" t="str">
        <f>VLOOKUP(C:C, '[1]HostSpecies&amp;Codes'!$1:$1048576,11, FALSE)</f>
        <v>Poultry</v>
      </c>
      <c r="K112" s="154" t="str">
        <f>VLOOKUP(C:C, '[1]HostSpecies&amp;Codes'!$1:$1048576,12, FALSE)</f>
        <v>Poultry</v>
      </c>
      <c r="L112" s="154" t="s">
        <v>19</v>
      </c>
      <c r="M112" s="10" t="s">
        <v>25</v>
      </c>
      <c r="N112" s="154" t="s">
        <v>114</v>
      </c>
      <c r="O112" s="154" t="s">
        <v>483</v>
      </c>
      <c r="P112" s="156">
        <f>VLOOKUP(O:O,[1]Geonames!$1:$1048576,3, FALSE)</f>
        <v>28</v>
      </c>
      <c r="Q112" s="156">
        <f>VLOOKUP(O:O,[1]Geonames!$1:$1048576,4, FALSE)</f>
        <v>112</v>
      </c>
      <c r="R112" s="154" t="s">
        <v>12669</v>
      </c>
    </row>
    <row r="113" spans="1:18" ht="12.75" x14ac:dyDescent="0.2">
      <c r="A113" s="154">
        <v>4</v>
      </c>
      <c r="B113" s="158" t="s">
        <v>2596</v>
      </c>
      <c r="C113" s="154" t="s">
        <v>2596</v>
      </c>
      <c r="D113" s="154" t="s">
        <v>27</v>
      </c>
      <c r="E113" s="154" t="s">
        <v>2597</v>
      </c>
      <c r="F113" s="154">
        <v>2010</v>
      </c>
      <c r="G113" s="154" t="s">
        <v>1301</v>
      </c>
      <c r="H113" s="8" t="s">
        <v>23</v>
      </c>
      <c r="I113" s="154" t="s">
        <v>52</v>
      </c>
      <c r="J113" s="154" t="str">
        <f>VLOOKUP(C:C, '[1]HostSpecies&amp;Codes'!$1:$1048576,11, FALSE)</f>
        <v>Poultry</v>
      </c>
      <c r="K113" s="154" t="str">
        <f>VLOOKUP(C:C, '[1]HostSpecies&amp;Codes'!$1:$1048576,12, FALSE)</f>
        <v>Poultry</v>
      </c>
      <c r="L113" s="154" t="s">
        <v>19</v>
      </c>
      <c r="M113" s="10" t="s">
        <v>25</v>
      </c>
      <c r="N113" s="154" t="s">
        <v>114</v>
      </c>
      <c r="O113" s="154" t="s">
        <v>115</v>
      </c>
      <c r="P113" s="156">
        <f>VLOOKUP(O:O,[1]Geonames!$1:$1048576,3, FALSE)</f>
        <v>23</v>
      </c>
      <c r="Q113" s="156">
        <f>VLOOKUP(O:O,[1]Geonames!$1:$1048576,4, FALSE)</f>
        <v>113</v>
      </c>
      <c r="R113" s="154" t="s">
        <v>12670</v>
      </c>
    </row>
    <row r="114" spans="1:18" ht="12.75" x14ac:dyDescent="0.2">
      <c r="A114" s="154">
        <v>4</v>
      </c>
      <c r="B114" s="158" t="s">
        <v>2632</v>
      </c>
      <c r="C114" s="154" t="s">
        <v>2632</v>
      </c>
      <c r="D114" s="154" t="s">
        <v>27</v>
      </c>
      <c r="E114" s="154" t="s">
        <v>2633</v>
      </c>
      <c r="F114" s="154">
        <v>2010</v>
      </c>
      <c r="G114" s="154" t="s">
        <v>1526</v>
      </c>
      <c r="H114" s="8" t="s">
        <v>23</v>
      </c>
      <c r="I114" s="154" t="s">
        <v>52</v>
      </c>
      <c r="J114" s="154" t="str">
        <f>VLOOKUP(C:C, '[1]HostSpecies&amp;Codes'!$1:$1048576,11, FALSE)</f>
        <v>Poultry</v>
      </c>
      <c r="K114" s="154" t="str">
        <f>VLOOKUP(C:C, '[1]HostSpecies&amp;Codes'!$1:$1048576,12, FALSE)</f>
        <v>Poultry</v>
      </c>
      <c r="L114" s="154" t="s">
        <v>19</v>
      </c>
      <c r="M114" s="10" t="s">
        <v>25</v>
      </c>
      <c r="N114" s="154" t="s">
        <v>114</v>
      </c>
      <c r="O114" s="154" t="s">
        <v>126</v>
      </c>
      <c r="P114" s="156">
        <f>VLOOKUP(O:O,[1]Geonames!$1:$1048576,3, FALSE)</f>
        <v>34</v>
      </c>
      <c r="Q114" s="156">
        <f>VLOOKUP(O:O,[1]Geonames!$1:$1048576,4, FALSE)</f>
        <v>114</v>
      </c>
      <c r="R114" s="154" t="s">
        <v>12860</v>
      </c>
    </row>
    <row r="115" spans="1:18" ht="12.75" x14ac:dyDescent="0.2">
      <c r="A115" s="154">
        <v>4</v>
      </c>
      <c r="B115" s="158" t="s">
        <v>2635</v>
      </c>
      <c r="C115" s="154" t="s">
        <v>2635</v>
      </c>
      <c r="D115" s="154" t="s">
        <v>27</v>
      </c>
      <c r="E115" s="154" t="s">
        <v>2636</v>
      </c>
      <c r="F115" s="154">
        <v>2010</v>
      </c>
      <c r="G115" s="154" t="s">
        <v>1526</v>
      </c>
      <c r="H115" s="8" t="s">
        <v>23</v>
      </c>
      <c r="I115" s="154" t="s">
        <v>20</v>
      </c>
      <c r="J115" s="154" t="str">
        <f>VLOOKUP(C:C, '[1]HostSpecies&amp;Codes'!$1:$1048576,11, FALSE)</f>
        <v>Poultry</v>
      </c>
      <c r="K115" s="154" t="str">
        <f>VLOOKUP(C:C, '[1]HostSpecies&amp;Codes'!$1:$1048576,12, FALSE)</f>
        <v>Poultry</v>
      </c>
      <c r="L115" s="154" t="s">
        <v>19</v>
      </c>
      <c r="M115" s="10" t="s">
        <v>25</v>
      </c>
      <c r="N115" s="154" t="s">
        <v>114</v>
      </c>
      <c r="O115" s="154" t="s">
        <v>115</v>
      </c>
      <c r="P115" s="156">
        <f>VLOOKUP(O:O,[1]Geonames!$1:$1048576,3, FALSE)</f>
        <v>23</v>
      </c>
      <c r="Q115" s="156">
        <f>VLOOKUP(O:O,[1]Geonames!$1:$1048576,4, FALSE)</f>
        <v>113</v>
      </c>
      <c r="R115" s="154" t="s">
        <v>12868</v>
      </c>
    </row>
    <row r="116" spans="1:18" ht="12.75" x14ac:dyDescent="0.2">
      <c r="A116" s="154">
        <v>4</v>
      </c>
      <c r="B116" s="158" t="s">
        <v>2638</v>
      </c>
      <c r="C116" s="154" t="s">
        <v>2638</v>
      </c>
      <c r="D116" s="154" t="s">
        <v>27</v>
      </c>
      <c r="E116" s="154" t="s">
        <v>2639</v>
      </c>
      <c r="F116" s="154">
        <v>2010</v>
      </c>
      <c r="G116" s="154" t="s">
        <v>1526</v>
      </c>
      <c r="H116" s="8" t="s">
        <v>23</v>
      </c>
      <c r="I116" s="154" t="s">
        <v>20</v>
      </c>
      <c r="J116" s="154" t="str">
        <f>VLOOKUP(C:C, '[1]HostSpecies&amp;Codes'!$1:$1048576,11, FALSE)</f>
        <v>Poultry</v>
      </c>
      <c r="K116" s="154" t="str">
        <f>VLOOKUP(C:C, '[1]HostSpecies&amp;Codes'!$1:$1048576,12, FALSE)</f>
        <v>Poultry</v>
      </c>
      <c r="L116" s="154" t="s">
        <v>19</v>
      </c>
      <c r="M116" s="10" t="s">
        <v>25</v>
      </c>
      <c r="N116" s="154" t="s">
        <v>114</v>
      </c>
      <c r="O116" s="154" t="s">
        <v>115</v>
      </c>
      <c r="P116" s="156">
        <f>VLOOKUP(O:O,[1]Geonames!$1:$1048576,3, FALSE)</f>
        <v>23</v>
      </c>
      <c r="Q116" s="156">
        <f>VLOOKUP(O:O,[1]Geonames!$1:$1048576,4, FALSE)</f>
        <v>113</v>
      </c>
      <c r="R116" s="154" t="s">
        <v>12869</v>
      </c>
    </row>
    <row r="117" spans="1:18" ht="12.75" x14ac:dyDescent="0.2">
      <c r="A117" s="154">
        <v>4</v>
      </c>
      <c r="B117" s="158" t="s">
        <v>2641</v>
      </c>
      <c r="C117" s="154" t="s">
        <v>2641</v>
      </c>
      <c r="D117" s="154" t="s">
        <v>27</v>
      </c>
      <c r="E117" s="154" t="s">
        <v>2642</v>
      </c>
      <c r="F117" s="154">
        <v>2010</v>
      </c>
      <c r="G117" s="154" t="s">
        <v>1526</v>
      </c>
      <c r="H117" s="8" t="s">
        <v>23</v>
      </c>
      <c r="I117" s="154" t="s">
        <v>20</v>
      </c>
      <c r="J117" s="154" t="str">
        <f>VLOOKUP(C:C, '[1]HostSpecies&amp;Codes'!$1:$1048576,11, FALSE)</f>
        <v>Poultry</v>
      </c>
      <c r="K117" s="154" t="str">
        <f>VLOOKUP(C:C, '[1]HostSpecies&amp;Codes'!$1:$1048576,12, FALSE)</f>
        <v>Poultry</v>
      </c>
      <c r="L117" s="154" t="s">
        <v>19</v>
      </c>
      <c r="M117" s="10" t="s">
        <v>25</v>
      </c>
      <c r="N117" s="154" t="s">
        <v>114</v>
      </c>
      <c r="O117" s="154" t="s">
        <v>115</v>
      </c>
      <c r="P117" s="156">
        <f>VLOOKUP(O:O,[1]Geonames!$1:$1048576,3, FALSE)</f>
        <v>23</v>
      </c>
      <c r="Q117" s="156">
        <f>VLOOKUP(O:O,[1]Geonames!$1:$1048576,4, FALSE)</f>
        <v>113</v>
      </c>
      <c r="R117" s="154" t="s">
        <v>12871</v>
      </c>
    </row>
    <row r="118" spans="1:18" ht="12.75" x14ac:dyDescent="0.2">
      <c r="A118" s="154">
        <v>4</v>
      </c>
      <c r="B118" s="158" t="s">
        <v>2644</v>
      </c>
      <c r="C118" s="154" t="s">
        <v>2644</v>
      </c>
      <c r="D118" s="154" t="s">
        <v>27</v>
      </c>
      <c r="E118" s="154" t="s">
        <v>2645</v>
      </c>
      <c r="F118" s="154">
        <v>2010</v>
      </c>
      <c r="G118" s="154" t="s">
        <v>1314</v>
      </c>
      <c r="H118" s="8" t="s">
        <v>23</v>
      </c>
      <c r="I118" s="154" t="s">
        <v>52</v>
      </c>
      <c r="J118" s="154" t="str">
        <f>VLOOKUP(C:C, '[1]HostSpecies&amp;Codes'!$1:$1048576,11, FALSE)</f>
        <v>Poultry</v>
      </c>
      <c r="K118" s="154" t="str">
        <f>VLOOKUP(C:C, '[1]HostSpecies&amp;Codes'!$1:$1048576,12, FALSE)</f>
        <v>Poultry</v>
      </c>
      <c r="L118" s="154" t="s">
        <v>19</v>
      </c>
      <c r="M118" s="10" t="s">
        <v>25</v>
      </c>
      <c r="N118" s="154" t="s">
        <v>114</v>
      </c>
      <c r="O118" s="154" t="s">
        <v>778</v>
      </c>
      <c r="P118" s="156">
        <f>VLOOKUP(O:O,[1]Geonames!$1:$1048576,3, FALSE)</f>
        <v>31</v>
      </c>
      <c r="Q118" s="156">
        <f>VLOOKUP(O:O,[1]Geonames!$1:$1048576,4, FALSE)</f>
        <v>112</v>
      </c>
      <c r="R118" s="154" t="s">
        <v>12919</v>
      </c>
    </row>
    <row r="119" spans="1:18" ht="12.75" x14ac:dyDescent="0.2">
      <c r="A119" s="154">
        <v>4</v>
      </c>
      <c r="B119" s="158" t="s">
        <v>2671</v>
      </c>
      <c r="C119" s="154" t="s">
        <v>2671</v>
      </c>
      <c r="D119" s="154" t="s">
        <v>2672</v>
      </c>
      <c r="E119" s="154" t="s">
        <v>2673</v>
      </c>
      <c r="F119" s="154">
        <v>2010</v>
      </c>
      <c r="G119" s="157">
        <v>40211</v>
      </c>
      <c r="H119" s="9" t="s">
        <v>23</v>
      </c>
      <c r="I119" s="154" t="s">
        <v>6603</v>
      </c>
      <c r="J119" s="154" t="str">
        <f>VLOOKUP(C:C, '[1]HostSpecies&amp;Codes'!$1:$1048576,11, FALSE)</f>
        <v>NA</v>
      </c>
      <c r="K119" s="154" t="str">
        <f>VLOOKUP(C:C, '[1]HostSpecies&amp;Codes'!$1:$1048576,12, FALSE)</f>
        <v>Avian (unidentified)</v>
      </c>
      <c r="L119" s="154" t="s">
        <v>19</v>
      </c>
      <c r="M119" s="10" t="s">
        <v>25</v>
      </c>
      <c r="N119" s="154" t="s">
        <v>114</v>
      </c>
      <c r="O119" s="157" t="s">
        <v>762</v>
      </c>
      <c r="P119" s="156">
        <f>VLOOKUP(O:O,[1]Geonames!$1:$1048576,3, FALSE)</f>
        <v>39</v>
      </c>
      <c r="Q119" s="156">
        <f>VLOOKUP(O:O,[1]Geonames!$1:$1048576,4, FALSE)</f>
        <v>116</v>
      </c>
      <c r="R119" s="154" t="s">
        <v>13339</v>
      </c>
    </row>
    <row r="120" spans="1:18" ht="12.75" x14ac:dyDescent="0.2">
      <c r="A120" s="154">
        <v>4</v>
      </c>
      <c r="B120" s="158" t="s">
        <v>2741</v>
      </c>
      <c r="C120" s="154" t="s">
        <v>2741</v>
      </c>
      <c r="D120" s="154" t="s">
        <v>27</v>
      </c>
      <c r="E120" s="154" t="s">
        <v>2742</v>
      </c>
      <c r="F120" s="154">
        <v>2010</v>
      </c>
      <c r="G120" s="154">
        <v>2010</v>
      </c>
      <c r="H120" s="8" t="s">
        <v>23</v>
      </c>
      <c r="I120" s="154" t="s">
        <v>52</v>
      </c>
      <c r="J120" s="154" t="str">
        <f>VLOOKUP(C:C, '[1]HostSpecies&amp;Codes'!$1:$1048576,11, FALSE)</f>
        <v>Poultry</v>
      </c>
      <c r="K120" s="154" t="str">
        <f>VLOOKUP(C:C, '[1]HostSpecies&amp;Codes'!$1:$1048576,12, FALSE)</f>
        <v>Poultry</v>
      </c>
      <c r="L120" s="154" t="s">
        <v>19</v>
      </c>
      <c r="M120" s="10" t="s">
        <v>25</v>
      </c>
      <c r="N120" s="154" t="s">
        <v>26</v>
      </c>
      <c r="O120" s="154" t="s">
        <v>26</v>
      </c>
      <c r="P120" s="156">
        <f>VLOOKUP(O:O,[1]Geonames!$1:$1048576,3, FALSE)</f>
        <v>22.28219</v>
      </c>
      <c r="Q120" s="156">
        <f>VLOOKUP(O:O,[1]Geonames!$1:$1048576,4, FALSE)</f>
        <v>114.14485999999999</v>
      </c>
      <c r="R120" s="154" t="s">
        <v>13545</v>
      </c>
    </row>
    <row r="121" spans="1:18" ht="12.75" x14ac:dyDescent="0.2">
      <c r="A121" s="154">
        <v>4</v>
      </c>
      <c r="B121" s="158" t="s">
        <v>2744</v>
      </c>
      <c r="C121" s="154" t="s">
        <v>2744</v>
      </c>
      <c r="D121" s="154" t="s">
        <v>27</v>
      </c>
      <c r="E121" s="154" t="s">
        <v>2745</v>
      </c>
      <c r="F121" s="154">
        <v>2010</v>
      </c>
      <c r="G121" s="154">
        <v>2010</v>
      </c>
      <c r="H121" s="8" t="s">
        <v>23</v>
      </c>
      <c r="I121" s="154" t="s">
        <v>52</v>
      </c>
      <c r="J121" s="154" t="str">
        <f>VLOOKUP(C:C, '[1]HostSpecies&amp;Codes'!$1:$1048576,11, FALSE)</f>
        <v>Poultry</v>
      </c>
      <c r="K121" s="154" t="str">
        <f>VLOOKUP(C:C, '[1]HostSpecies&amp;Codes'!$1:$1048576,12, FALSE)</f>
        <v>Poultry</v>
      </c>
      <c r="L121" s="154" t="s">
        <v>19</v>
      </c>
      <c r="M121" s="10" t="s">
        <v>25</v>
      </c>
      <c r="N121" s="154" t="s">
        <v>26</v>
      </c>
      <c r="O121" s="154" t="s">
        <v>26</v>
      </c>
      <c r="P121" s="156">
        <f>VLOOKUP(O:O,[1]Geonames!$1:$1048576,3, FALSE)</f>
        <v>22.28219</v>
      </c>
      <c r="Q121" s="156">
        <f>VLOOKUP(O:O,[1]Geonames!$1:$1048576,4, FALSE)</f>
        <v>114.14485999999999</v>
      </c>
      <c r="R121" s="154" t="s">
        <v>13550</v>
      </c>
    </row>
    <row r="122" spans="1:18" ht="12.75" x14ac:dyDescent="0.2">
      <c r="A122" s="154">
        <v>4</v>
      </c>
      <c r="B122" s="158" t="s">
        <v>2599</v>
      </c>
      <c r="C122" s="154" t="s">
        <v>2599</v>
      </c>
      <c r="D122" s="154" t="s">
        <v>27</v>
      </c>
      <c r="E122" s="154" t="s">
        <v>2600</v>
      </c>
      <c r="F122" s="154">
        <v>2011</v>
      </c>
      <c r="G122" s="154" t="s">
        <v>1352</v>
      </c>
      <c r="H122" s="8" t="s">
        <v>23</v>
      </c>
      <c r="I122" s="154" t="s">
        <v>52</v>
      </c>
      <c r="J122" s="154" t="str">
        <f>VLOOKUP(C:C, '[1]HostSpecies&amp;Codes'!$1:$1048576,11, FALSE)</f>
        <v>Poultry</v>
      </c>
      <c r="K122" s="154" t="str">
        <f>VLOOKUP(C:C, '[1]HostSpecies&amp;Codes'!$1:$1048576,12, FALSE)</f>
        <v>Poultry</v>
      </c>
      <c r="L122" s="154" t="s">
        <v>19</v>
      </c>
      <c r="M122" s="10" t="s">
        <v>25</v>
      </c>
      <c r="N122" s="154" t="s">
        <v>114</v>
      </c>
      <c r="O122" s="154" t="s">
        <v>778</v>
      </c>
      <c r="P122" s="156">
        <f>VLOOKUP(O:O,[1]Geonames!$1:$1048576,3, FALSE)</f>
        <v>31</v>
      </c>
      <c r="Q122" s="156">
        <f>VLOOKUP(O:O,[1]Geonames!$1:$1048576,4, FALSE)</f>
        <v>112</v>
      </c>
      <c r="R122" s="154" t="s">
        <v>12702</v>
      </c>
    </row>
    <row r="123" spans="1:18" ht="12.75" x14ac:dyDescent="0.2">
      <c r="A123" s="154">
        <v>4</v>
      </c>
      <c r="B123" s="158" t="s">
        <v>2602</v>
      </c>
      <c r="C123" s="154" t="s">
        <v>2602</v>
      </c>
      <c r="D123" s="154" t="s">
        <v>27</v>
      </c>
      <c r="E123" s="154" t="s">
        <v>2603</v>
      </c>
      <c r="F123" s="154">
        <v>2011</v>
      </c>
      <c r="G123" s="154" t="s">
        <v>1352</v>
      </c>
      <c r="H123" s="8" t="s">
        <v>23</v>
      </c>
      <c r="I123" s="154" t="s">
        <v>52</v>
      </c>
      <c r="J123" s="154" t="str">
        <f>VLOOKUP(C:C, '[1]HostSpecies&amp;Codes'!$1:$1048576,11, FALSE)</f>
        <v>Poultry</v>
      </c>
      <c r="K123" s="154" t="str">
        <f>VLOOKUP(C:C, '[1]HostSpecies&amp;Codes'!$1:$1048576,12, FALSE)</f>
        <v>Poultry</v>
      </c>
      <c r="L123" s="154" t="s">
        <v>19</v>
      </c>
      <c r="M123" s="10" t="s">
        <v>25</v>
      </c>
      <c r="N123" s="154" t="s">
        <v>114</v>
      </c>
      <c r="O123" s="154" t="s">
        <v>458</v>
      </c>
      <c r="P123" s="156">
        <f>VLOOKUP(O:O,[1]Geonames!$1:$1048576,3, FALSE)</f>
        <v>24</v>
      </c>
      <c r="Q123" s="156">
        <f>VLOOKUP(O:O,[1]Geonames!$1:$1048576,4, FALSE)</f>
        <v>109</v>
      </c>
      <c r="R123" s="154" t="s">
        <v>12713</v>
      </c>
    </row>
    <row r="124" spans="1:18" ht="12.75" x14ac:dyDescent="0.2">
      <c r="A124" s="154">
        <v>4</v>
      </c>
      <c r="B124" s="158" t="s">
        <v>2605</v>
      </c>
      <c r="C124" s="154" t="s">
        <v>2605</v>
      </c>
      <c r="D124" s="154" t="s">
        <v>27</v>
      </c>
      <c r="E124" s="154" t="s">
        <v>2606</v>
      </c>
      <c r="F124" s="154">
        <v>2011</v>
      </c>
      <c r="G124" s="154" t="s">
        <v>1352</v>
      </c>
      <c r="H124" s="8" t="s">
        <v>23</v>
      </c>
      <c r="I124" s="154" t="s">
        <v>52</v>
      </c>
      <c r="J124" s="154" t="str">
        <f>VLOOKUP(C:C, '[1]HostSpecies&amp;Codes'!$1:$1048576,11, FALSE)</f>
        <v>Poultry</v>
      </c>
      <c r="K124" s="154" t="str">
        <f>VLOOKUP(C:C, '[1]HostSpecies&amp;Codes'!$1:$1048576,12, FALSE)</f>
        <v>Poultry</v>
      </c>
      <c r="L124" s="154" t="s">
        <v>19</v>
      </c>
      <c r="M124" s="10" t="s">
        <v>25</v>
      </c>
      <c r="N124" s="154" t="s">
        <v>114</v>
      </c>
      <c r="O124" s="154" t="s">
        <v>115</v>
      </c>
      <c r="P124" s="156">
        <f>VLOOKUP(O:O,[1]Geonames!$1:$1048576,3, FALSE)</f>
        <v>23</v>
      </c>
      <c r="Q124" s="156">
        <f>VLOOKUP(O:O,[1]Geonames!$1:$1048576,4, FALSE)</f>
        <v>113</v>
      </c>
      <c r="R124" s="154" t="s">
        <v>12715</v>
      </c>
    </row>
    <row r="125" spans="1:18" ht="12.75" x14ac:dyDescent="0.2">
      <c r="A125" s="154">
        <v>4</v>
      </c>
      <c r="B125" s="158" t="s">
        <v>2608</v>
      </c>
      <c r="C125" s="154" t="s">
        <v>2608</v>
      </c>
      <c r="D125" s="154" t="s">
        <v>27</v>
      </c>
      <c r="E125" s="154" t="s">
        <v>2609</v>
      </c>
      <c r="F125" s="154">
        <v>2011</v>
      </c>
      <c r="G125" s="154" t="s">
        <v>1352</v>
      </c>
      <c r="H125" s="8" t="s">
        <v>23</v>
      </c>
      <c r="I125" s="154" t="s">
        <v>52</v>
      </c>
      <c r="J125" s="154" t="str">
        <f>VLOOKUP(C:C, '[1]HostSpecies&amp;Codes'!$1:$1048576,11, FALSE)</f>
        <v>Poultry</v>
      </c>
      <c r="K125" s="154" t="str">
        <f>VLOOKUP(C:C, '[1]HostSpecies&amp;Codes'!$1:$1048576,12, FALSE)</f>
        <v>Poultry</v>
      </c>
      <c r="L125" s="154" t="s">
        <v>19</v>
      </c>
      <c r="M125" s="10" t="s">
        <v>25</v>
      </c>
      <c r="N125" s="154" t="s">
        <v>114</v>
      </c>
      <c r="O125" s="154" t="s">
        <v>115</v>
      </c>
      <c r="P125" s="156">
        <f>VLOOKUP(O:O,[1]Geonames!$1:$1048576,3, FALSE)</f>
        <v>23</v>
      </c>
      <c r="Q125" s="156">
        <f>VLOOKUP(O:O,[1]Geonames!$1:$1048576,4, FALSE)</f>
        <v>113</v>
      </c>
      <c r="R125" s="154" t="s">
        <v>12717</v>
      </c>
    </row>
    <row r="126" spans="1:18" ht="12.75" x14ac:dyDescent="0.2">
      <c r="A126" s="154">
        <v>4</v>
      </c>
      <c r="B126" s="158" t="s">
        <v>2611</v>
      </c>
      <c r="C126" s="154" t="s">
        <v>2611</v>
      </c>
      <c r="D126" s="154" t="s">
        <v>27</v>
      </c>
      <c r="E126" s="154" t="s">
        <v>2612</v>
      </c>
      <c r="F126" s="154">
        <v>2011</v>
      </c>
      <c r="G126" s="154" t="s">
        <v>1352</v>
      </c>
      <c r="H126" s="8" t="s">
        <v>23</v>
      </c>
      <c r="I126" s="154" t="s">
        <v>52</v>
      </c>
      <c r="J126" s="154" t="str">
        <f>VLOOKUP(C:C, '[1]HostSpecies&amp;Codes'!$1:$1048576,11, FALSE)</f>
        <v>Poultry</v>
      </c>
      <c r="K126" s="154" t="str">
        <f>VLOOKUP(C:C, '[1]HostSpecies&amp;Codes'!$1:$1048576,12, FALSE)</f>
        <v>Poultry</v>
      </c>
      <c r="L126" s="154" t="s">
        <v>19</v>
      </c>
      <c r="M126" s="10" t="s">
        <v>25</v>
      </c>
      <c r="N126" s="154" t="s">
        <v>114</v>
      </c>
      <c r="O126" s="154" t="s">
        <v>115</v>
      </c>
      <c r="P126" s="156">
        <f>VLOOKUP(O:O,[1]Geonames!$1:$1048576,3, FALSE)</f>
        <v>23</v>
      </c>
      <c r="Q126" s="156">
        <f>VLOOKUP(O:O,[1]Geonames!$1:$1048576,4, FALSE)</f>
        <v>113</v>
      </c>
      <c r="R126" s="154" t="s">
        <v>12720</v>
      </c>
    </row>
    <row r="127" spans="1:18" ht="12.75" x14ac:dyDescent="0.2">
      <c r="A127" s="154">
        <v>4</v>
      </c>
      <c r="B127" s="158" t="s">
        <v>2647</v>
      </c>
      <c r="C127" s="154" t="s">
        <v>2647</v>
      </c>
      <c r="D127" s="154" t="s">
        <v>27</v>
      </c>
      <c r="E127" s="154" t="s">
        <v>2648</v>
      </c>
      <c r="F127" s="154">
        <v>2011</v>
      </c>
      <c r="G127" s="154" t="s">
        <v>1683</v>
      </c>
      <c r="H127" s="8" t="s">
        <v>23</v>
      </c>
      <c r="I127" s="154" t="s">
        <v>52</v>
      </c>
      <c r="J127" s="154" t="str">
        <f>VLOOKUP(C:C, '[1]HostSpecies&amp;Codes'!$1:$1048576,11, FALSE)</f>
        <v>Poultry</v>
      </c>
      <c r="K127" s="154" t="str">
        <f>VLOOKUP(C:C, '[1]HostSpecies&amp;Codes'!$1:$1048576,12, FALSE)</f>
        <v>Poultry</v>
      </c>
      <c r="L127" s="154" t="s">
        <v>19</v>
      </c>
      <c r="M127" s="10" t="s">
        <v>25</v>
      </c>
      <c r="N127" s="154" t="s">
        <v>114</v>
      </c>
      <c r="O127" s="154" t="s">
        <v>1822</v>
      </c>
      <c r="P127" s="156">
        <f>VLOOKUP(O:O,[1]Geonames!$1:$1048576,3, FALSE)</f>
        <v>37</v>
      </c>
      <c r="Q127" s="156">
        <f>VLOOKUP(O:O,[1]Geonames!$1:$1048576,4, FALSE)</f>
        <v>112</v>
      </c>
      <c r="R127" s="154" t="s">
        <v>13055</v>
      </c>
    </row>
    <row r="128" spans="1:18" ht="12.75" x14ac:dyDescent="0.2">
      <c r="A128" s="154">
        <v>4</v>
      </c>
      <c r="B128" s="158" t="s">
        <v>2650</v>
      </c>
      <c r="C128" s="154" t="s">
        <v>2650</v>
      </c>
      <c r="D128" s="154" t="s">
        <v>27</v>
      </c>
      <c r="E128" s="154" t="s">
        <v>2651</v>
      </c>
      <c r="F128" s="154">
        <v>2011</v>
      </c>
      <c r="G128" s="154" t="s">
        <v>1862</v>
      </c>
      <c r="H128" s="8" t="s">
        <v>23</v>
      </c>
      <c r="I128" s="154" t="s">
        <v>52</v>
      </c>
      <c r="J128" s="154" t="str">
        <f>VLOOKUP(C:C, '[1]HostSpecies&amp;Codes'!$1:$1048576,11, FALSE)</f>
        <v>Poultry</v>
      </c>
      <c r="K128" s="154" t="str">
        <f>VLOOKUP(C:C, '[1]HostSpecies&amp;Codes'!$1:$1048576,12, FALSE)</f>
        <v>Poultry</v>
      </c>
      <c r="L128" s="154" t="s">
        <v>19</v>
      </c>
      <c r="M128" s="10" t="s">
        <v>25</v>
      </c>
      <c r="N128" s="154" t="s">
        <v>114</v>
      </c>
      <c r="O128" s="154" t="s">
        <v>778</v>
      </c>
      <c r="P128" s="156">
        <f>VLOOKUP(O:O,[1]Geonames!$1:$1048576,3, FALSE)</f>
        <v>31</v>
      </c>
      <c r="Q128" s="156">
        <f>VLOOKUP(O:O,[1]Geonames!$1:$1048576,4, FALSE)</f>
        <v>112</v>
      </c>
      <c r="R128" s="154" t="s">
        <v>13116</v>
      </c>
    </row>
    <row r="129" spans="1:18" ht="12.75" x14ac:dyDescent="0.2">
      <c r="A129" s="154">
        <v>4</v>
      </c>
      <c r="B129" s="158" t="s">
        <v>2653</v>
      </c>
      <c r="C129" s="154" t="s">
        <v>2653</v>
      </c>
      <c r="D129" s="154" t="s">
        <v>27</v>
      </c>
      <c r="E129" s="154" t="s">
        <v>2654</v>
      </c>
      <c r="F129" s="154">
        <v>2011</v>
      </c>
      <c r="G129" s="154" t="s">
        <v>1862</v>
      </c>
      <c r="H129" s="8" t="s">
        <v>23</v>
      </c>
      <c r="I129" s="154" t="s">
        <v>52</v>
      </c>
      <c r="J129" s="154" t="str">
        <f>VLOOKUP(C:C, '[1]HostSpecies&amp;Codes'!$1:$1048576,11, FALSE)</f>
        <v>Poultry</v>
      </c>
      <c r="K129" s="154" t="str">
        <f>VLOOKUP(C:C, '[1]HostSpecies&amp;Codes'!$1:$1048576,12, FALSE)</f>
        <v>Poultry</v>
      </c>
      <c r="L129" s="154" t="s">
        <v>19</v>
      </c>
      <c r="M129" s="10" t="s">
        <v>25</v>
      </c>
      <c r="N129" s="154" t="s">
        <v>114</v>
      </c>
      <c r="O129" s="154" t="s">
        <v>1822</v>
      </c>
      <c r="P129" s="156">
        <f>VLOOKUP(O:O,[1]Geonames!$1:$1048576,3, FALSE)</f>
        <v>37</v>
      </c>
      <c r="Q129" s="156">
        <f>VLOOKUP(O:O,[1]Geonames!$1:$1048576,4, FALSE)</f>
        <v>112</v>
      </c>
      <c r="R129" s="154" t="s">
        <v>13120</v>
      </c>
    </row>
    <row r="130" spans="1:18" ht="12.75" x14ac:dyDescent="0.2">
      <c r="A130" s="154">
        <v>4</v>
      </c>
      <c r="B130" s="158" t="s">
        <v>2656</v>
      </c>
      <c r="C130" s="154" t="s">
        <v>2656</v>
      </c>
      <c r="D130" s="154" t="s">
        <v>27</v>
      </c>
      <c r="E130" s="154" t="s">
        <v>2657</v>
      </c>
      <c r="F130" s="154">
        <v>2011</v>
      </c>
      <c r="G130" s="154" t="s">
        <v>1862</v>
      </c>
      <c r="H130" s="8" t="s">
        <v>23</v>
      </c>
      <c r="I130" s="154" t="s">
        <v>52</v>
      </c>
      <c r="J130" s="154" t="str">
        <f>VLOOKUP(C:C, '[1]HostSpecies&amp;Codes'!$1:$1048576,11, FALSE)</f>
        <v>Poultry</v>
      </c>
      <c r="K130" s="154" t="str">
        <f>VLOOKUP(C:C, '[1]HostSpecies&amp;Codes'!$1:$1048576,12, FALSE)</f>
        <v>Poultry</v>
      </c>
      <c r="L130" s="154" t="s">
        <v>19</v>
      </c>
      <c r="M130" s="10" t="s">
        <v>25</v>
      </c>
      <c r="N130" s="154" t="s">
        <v>114</v>
      </c>
      <c r="O130" s="154" t="s">
        <v>115</v>
      </c>
      <c r="P130" s="156">
        <f>VLOOKUP(O:O,[1]Geonames!$1:$1048576,3, FALSE)</f>
        <v>23</v>
      </c>
      <c r="Q130" s="156">
        <f>VLOOKUP(O:O,[1]Geonames!$1:$1048576,4, FALSE)</f>
        <v>113</v>
      </c>
      <c r="R130" s="154" t="s">
        <v>13131</v>
      </c>
    </row>
    <row r="131" spans="1:18" ht="12.75" x14ac:dyDescent="0.2">
      <c r="A131" s="154">
        <v>4</v>
      </c>
      <c r="B131" s="158" t="s">
        <v>2659</v>
      </c>
      <c r="C131" s="154" t="s">
        <v>2659</v>
      </c>
      <c r="D131" s="154" t="s">
        <v>27</v>
      </c>
      <c r="E131" s="154" t="s">
        <v>2660</v>
      </c>
      <c r="F131" s="154">
        <v>2011</v>
      </c>
      <c r="G131" s="154" t="s">
        <v>1932</v>
      </c>
      <c r="H131" s="8" t="s">
        <v>23</v>
      </c>
      <c r="I131" s="154" t="s">
        <v>52</v>
      </c>
      <c r="J131" s="154" t="str">
        <f>VLOOKUP(C:C, '[1]HostSpecies&amp;Codes'!$1:$1048576,11, FALSE)</f>
        <v>Poultry</v>
      </c>
      <c r="K131" s="154" t="str">
        <f>VLOOKUP(C:C, '[1]HostSpecies&amp;Codes'!$1:$1048576,12, FALSE)</f>
        <v>Poultry</v>
      </c>
      <c r="L131" s="154" t="s">
        <v>19</v>
      </c>
      <c r="M131" s="10" t="s">
        <v>25</v>
      </c>
      <c r="N131" s="154" t="s">
        <v>114</v>
      </c>
      <c r="O131" s="154" t="s">
        <v>115</v>
      </c>
      <c r="P131" s="156">
        <f>VLOOKUP(O:O,[1]Geonames!$1:$1048576,3, FALSE)</f>
        <v>23</v>
      </c>
      <c r="Q131" s="156">
        <f>VLOOKUP(O:O,[1]Geonames!$1:$1048576,4, FALSE)</f>
        <v>113</v>
      </c>
      <c r="R131" s="154" t="s">
        <v>13204</v>
      </c>
    </row>
    <row r="132" spans="1:18" ht="12.75" x14ac:dyDescent="0.2">
      <c r="A132" s="154">
        <v>4</v>
      </c>
      <c r="B132" s="158" t="s">
        <v>2667</v>
      </c>
      <c r="C132" s="154" t="s">
        <v>2667</v>
      </c>
      <c r="D132" s="154" t="s">
        <v>27</v>
      </c>
      <c r="E132" s="154" t="s">
        <v>2669</v>
      </c>
      <c r="F132" s="154">
        <v>2012</v>
      </c>
      <c r="G132" s="154" t="s">
        <v>2668</v>
      </c>
      <c r="H132" s="8" t="s">
        <v>23</v>
      </c>
      <c r="I132" s="154" t="s">
        <v>52</v>
      </c>
      <c r="J132" s="154" t="str">
        <f>VLOOKUP(C:C, '[1]HostSpecies&amp;Codes'!$1:$1048576,11, FALSE)</f>
        <v>Poultry</v>
      </c>
      <c r="K132" s="154" t="str">
        <f>VLOOKUP(C:C, '[1]HostSpecies&amp;Codes'!$1:$1048576,12, FALSE)</f>
        <v>Poultry</v>
      </c>
      <c r="L132" s="154" t="s">
        <v>19</v>
      </c>
      <c r="M132" s="10" t="s">
        <v>25</v>
      </c>
      <c r="N132" s="154" t="s">
        <v>114</v>
      </c>
      <c r="O132" s="154" t="s">
        <v>126</v>
      </c>
      <c r="P132" s="156">
        <f>VLOOKUP(O:O,[1]Geonames!$1:$1048576,3, FALSE)</f>
        <v>34</v>
      </c>
      <c r="Q132" s="156">
        <f>VLOOKUP(O:O,[1]Geonames!$1:$1048576,4, FALSE)</f>
        <v>114</v>
      </c>
      <c r="R132" s="154" t="s">
        <v>13331</v>
      </c>
    </row>
    <row r="133" spans="1:18" ht="12.75" x14ac:dyDescent="0.2">
      <c r="A133" s="154">
        <v>4</v>
      </c>
      <c r="B133" s="158" t="s">
        <v>2675</v>
      </c>
      <c r="C133" s="154" t="s">
        <v>2675</v>
      </c>
      <c r="D133" s="154" t="s">
        <v>27</v>
      </c>
      <c r="E133" s="154" t="s">
        <v>2677</v>
      </c>
      <c r="F133" s="154">
        <v>2012</v>
      </c>
      <c r="G133" s="154" t="s">
        <v>2676</v>
      </c>
      <c r="H133" s="8" t="s">
        <v>23</v>
      </c>
      <c r="I133" s="154" t="s">
        <v>52</v>
      </c>
      <c r="J133" s="154" t="str">
        <f>VLOOKUP(C:C, '[1]HostSpecies&amp;Codes'!$1:$1048576,11, FALSE)</f>
        <v>Poultry</v>
      </c>
      <c r="K133" s="154" t="str">
        <f>VLOOKUP(C:C, '[1]HostSpecies&amp;Codes'!$1:$1048576,12, FALSE)</f>
        <v>Poultry</v>
      </c>
      <c r="L133" s="154" t="s">
        <v>19</v>
      </c>
      <c r="M133" s="10" t="s">
        <v>25</v>
      </c>
      <c r="N133" s="154" t="s">
        <v>114</v>
      </c>
      <c r="O133" s="154" t="s">
        <v>126</v>
      </c>
      <c r="P133" s="156">
        <f>VLOOKUP(O:O,[1]Geonames!$1:$1048576,3, FALSE)</f>
        <v>34</v>
      </c>
      <c r="Q133" s="156">
        <f>VLOOKUP(O:O,[1]Geonames!$1:$1048576,4, FALSE)</f>
        <v>114</v>
      </c>
      <c r="R133" s="154" t="s">
        <v>13407</v>
      </c>
    </row>
    <row r="134" spans="1:18" ht="12.75" x14ac:dyDescent="0.2">
      <c r="A134" s="154">
        <v>4</v>
      </c>
      <c r="B134" s="158" t="s">
        <v>2679</v>
      </c>
      <c r="C134" s="154" t="s">
        <v>2679</v>
      </c>
      <c r="D134" s="154" t="s">
        <v>27</v>
      </c>
      <c r="E134" s="154" t="s">
        <v>2680</v>
      </c>
      <c r="F134" s="154">
        <v>2012</v>
      </c>
      <c r="G134" s="157">
        <v>41267</v>
      </c>
      <c r="H134" s="8" t="s">
        <v>23</v>
      </c>
      <c r="I134" s="157" t="s">
        <v>52</v>
      </c>
      <c r="J134" s="154" t="str">
        <f>VLOOKUP(C:C, '[1]HostSpecies&amp;Codes'!$1:$1048576,11, FALSE)</f>
        <v>Poultry</v>
      </c>
      <c r="K134" s="154" t="str">
        <f>VLOOKUP(C:C, '[1]HostSpecies&amp;Codes'!$1:$1048576,12, FALSE)</f>
        <v>Poultry</v>
      </c>
      <c r="L134" s="154" t="s">
        <v>19</v>
      </c>
      <c r="M134" s="10" t="s">
        <v>25</v>
      </c>
      <c r="N134" s="154" t="s">
        <v>114</v>
      </c>
      <c r="O134" s="157" t="s">
        <v>1822</v>
      </c>
      <c r="P134" s="156">
        <f>VLOOKUP(O:O,[1]Geonames!$1:$1048576,3, FALSE)</f>
        <v>37</v>
      </c>
      <c r="Q134" s="156">
        <f>VLOOKUP(O:O,[1]Geonames!$1:$1048576,4, FALSE)</f>
        <v>112</v>
      </c>
      <c r="R134" s="154" t="s">
        <v>13411</v>
      </c>
    </row>
    <row r="135" spans="1:18" ht="12.75" x14ac:dyDescent="0.2">
      <c r="A135" s="154">
        <v>4</v>
      </c>
      <c r="B135" s="158" t="s">
        <v>2747</v>
      </c>
      <c r="C135" s="154" t="s">
        <v>2747</v>
      </c>
      <c r="D135" s="154" t="s">
        <v>27</v>
      </c>
      <c r="E135" s="154" t="s">
        <v>2748</v>
      </c>
      <c r="F135" s="154">
        <v>2012</v>
      </c>
      <c r="G135" s="154">
        <v>2012</v>
      </c>
      <c r="H135" s="8" t="s">
        <v>23</v>
      </c>
      <c r="I135" s="154" t="s">
        <v>52</v>
      </c>
      <c r="J135" s="154" t="str">
        <f>VLOOKUP(C:C, '[1]HostSpecies&amp;Codes'!$1:$1048576,11, FALSE)</f>
        <v>Poultry</v>
      </c>
      <c r="K135" s="154" t="str">
        <f>VLOOKUP(C:C, '[1]HostSpecies&amp;Codes'!$1:$1048576,12, FALSE)</f>
        <v>Poultry</v>
      </c>
      <c r="L135" s="154" t="s">
        <v>19</v>
      </c>
      <c r="M135" s="10" t="s">
        <v>25</v>
      </c>
      <c r="N135" s="154" t="s">
        <v>26</v>
      </c>
      <c r="O135" s="154" t="s">
        <v>26</v>
      </c>
      <c r="P135" s="156">
        <f>VLOOKUP(O:O,[1]Geonames!$1:$1048576,3, FALSE)</f>
        <v>22.28219</v>
      </c>
      <c r="Q135" s="156">
        <f>VLOOKUP(O:O,[1]Geonames!$1:$1048576,4, FALSE)</f>
        <v>114.14485999999999</v>
      </c>
      <c r="R135" s="154" t="s">
        <v>13567</v>
      </c>
    </row>
    <row r="136" spans="1:18" ht="12.75" x14ac:dyDescent="0.2">
      <c r="A136" s="154">
        <v>4</v>
      </c>
      <c r="B136" s="158" t="s">
        <v>2750</v>
      </c>
      <c r="C136" s="154" t="s">
        <v>2750</v>
      </c>
      <c r="D136" s="154" t="s">
        <v>27</v>
      </c>
      <c r="E136" s="154" t="s">
        <v>2751</v>
      </c>
      <c r="F136" s="154">
        <v>2012</v>
      </c>
      <c r="G136" s="154">
        <v>2012</v>
      </c>
      <c r="H136" s="8" t="s">
        <v>23</v>
      </c>
      <c r="I136" s="154" t="s">
        <v>52</v>
      </c>
      <c r="J136" s="154" t="str">
        <f>VLOOKUP(C:C, '[1]HostSpecies&amp;Codes'!$1:$1048576,11, FALSE)</f>
        <v>Poultry</v>
      </c>
      <c r="K136" s="154" t="str">
        <f>VLOOKUP(C:C, '[1]HostSpecies&amp;Codes'!$1:$1048576,12, FALSE)</f>
        <v>Poultry</v>
      </c>
      <c r="L136" s="154" t="s">
        <v>19</v>
      </c>
      <c r="M136" s="10" t="s">
        <v>25</v>
      </c>
      <c r="N136" s="154" t="s">
        <v>26</v>
      </c>
      <c r="O136" s="154" t="s">
        <v>26</v>
      </c>
      <c r="P136" s="156">
        <f>VLOOKUP(O:O,[1]Geonames!$1:$1048576,3, FALSE)</f>
        <v>22.28219</v>
      </c>
      <c r="Q136" s="156">
        <f>VLOOKUP(O:O,[1]Geonames!$1:$1048576,4, FALSE)</f>
        <v>114.14485999999999</v>
      </c>
      <c r="R136" s="154" t="s">
        <v>13568</v>
      </c>
    </row>
    <row r="137" spans="1:18" ht="12.75" x14ac:dyDescent="0.2">
      <c r="A137" s="154">
        <v>4</v>
      </c>
      <c r="B137" s="158" t="s">
        <v>2753</v>
      </c>
      <c r="C137" s="154" t="s">
        <v>2753</v>
      </c>
      <c r="D137" s="154" t="s">
        <v>27</v>
      </c>
      <c r="E137" s="154" t="s">
        <v>2754</v>
      </c>
      <c r="F137" s="154">
        <v>2012</v>
      </c>
      <c r="G137" s="154">
        <v>2012</v>
      </c>
      <c r="H137" s="8" t="s">
        <v>23</v>
      </c>
      <c r="I137" s="154" t="s">
        <v>52</v>
      </c>
      <c r="J137" s="154" t="str">
        <f>VLOOKUP(C:C, '[1]HostSpecies&amp;Codes'!$1:$1048576,11, FALSE)</f>
        <v>Poultry</v>
      </c>
      <c r="K137" s="154" t="str">
        <f>VLOOKUP(C:C, '[1]HostSpecies&amp;Codes'!$1:$1048576,12, FALSE)</f>
        <v>Poultry</v>
      </c>
      <c r="L137" s="154" t="s">
        <v>19</v>
      </c>
      <c r="M137" s="10" t="s">
        <v>25</v>
      </c>
      <c r="N137" s="154" t="s">
        <v>26</v>
      </c>
      <c r="O137" s="154" t="s">
        <v>26</v>
      </c>
      <c r="P137" s="156">
        <f>VLOOKUP(O:O,[1]Geonames!$1:$1048576,3, FALSE)</f>
        <v>22.28219</v>
      </c>
      <c r="Q137" s="156">
        <f>VLOOKUP(O:O,[1]Geonames!$1:$1048576,4, FALSE)</f>
        <v>114.14485999999999</v>
      </c>
      <c r="R137" s="154" t="s">
        <v>13571</v>
      </c>
    </row>
    <row r="138" spans="1:18" ht="12.75" x14ac:dyDescent="0.2">
      <c r="A138" s="154">
        <v>4</v>
      </c>
      <c r="B138" s="158" t="s">
        <v>2756</v>
      </c>
      <c r="C138" s="154" t="s">
        <v>2756</v>
      </c>
      <c r="D138" s="154" t="s">
        <v>27</v>
      </c>
      <c r="E138" s="154" t="s">
        <v>2757</v>
      </c>
      <c r="F138" s="154">
        <v>2012</v>
      </c>
      <c r="G138" s="154">
        <v>2012</v>
      </c>
      <c r="H138" s="8" t="s">
        <v>23</v>
      </c>
      <c r="I138" s="154" t="s">
        <v>52</v>
      </c>
      <c r="J138" s="154" t="str">
        <f>VLOOKUP(C:C, '[1]HostSpecies&amp;Codes'!$1:$1048576,11, FALSE)</f>
        <v>Poultry</v>
      </c>
      <c r="K138" s="154" t="str">
        <f>VLOOKUP(C:C, '[1]HostSpecies&amp;Codes'!$1:$1048576,12, FALSE)</f>
        <v>Poultry</v>
      </c>
      <c r="L138" s="154" t="s">
        <v>19</v>
      </c>
      <c r="M138" s="10" t="s">
        <v>25</v>
      </c>
      <c r="N138" s="154" t="s">
        <v>26</v>
      </c>
      <c r="O138" s="154" t="s">
        <v>26</v>
      </c>
      <c r="P138" s="156">
        <f>VLOOKUP(O:O,[1]Geonames!$1:$1048576,3, FALSE)</f>
        <v>22.28219</v>
      </c>
      <c r="Q138" s="156">
        <f>VLOOKUP(O:O,[1]Geonames!$1:$1048576,4, FALSE)</f>
        <v>114.14485999999999</v>
      </c>
      <c r="R138" s="154" t="s">
        <v>13572</v>
      </c>
    </row>
    <row r="139" spans="1:18" ht="12.75" x14ac:dyDescent="0.2">
      <c r="A139" s="154">
        <v>4</v>
      </c>
      <c r="B139" s="158" t="s">
        <v>2759</v>
      </c>
      <c r="C139" s="154" t="s">
        <v>2759</v>
      </c>
      <c r="D139" s="154" t="s">
        <v>27</v>
      </c>
      <c r="E139" s="154" t="s">
        <v>2760</v>
      </c>
      <c r="F139" s="154">
        <v>2012</v>
      </c>
      <c r="G139" s="154">
        <v>2012</v>
      </c>
      <c r="H139" s="8" t="s">
        <v>23</v>
      </c>
      <c r="I139" s="154" t="s">
        <v>52</v>
      </c>
      <c r="J139" s="154" t="str">
        <f>VLOOKUP(C:C, '[1]HostSpecies&amp;Codes'!$1:$1048576,11, FALSE)</f>
        <v>Poultry</v>
      </c>
      <c r="K139" s="154" t="str">
        <f>VLOOKUP(C:C, '[1]HostSpecies&amp;Codes'!$1:$1048576,12, FALSE)</f>
        <v>Poultry</v>
      </c>
      <c r="L139" s="154" t="s">
        <v>19</v>
      </c>
      <c r="M139" s="10" t="s">
        <v>25</v>
      </c>
      <c r="N139" s="154" t="s">
        <v>26</v>
      </c>
      <c r="O139" s="154" t="s">
        <v>26</v>
      </c>
      <c r="P139" s="156">
        <f>VLOOKUP(O:O,[1]Geonames!$1:$1048576,3, FALSE)</f>
        <v>22.28219</v>
      </c>
      <c r="Q139" s="156">
        <f>VLOOKUP(O:O,[1]Geonames!$1:$1048576,4, FALSE)</f>
        <v>114.14485999999999</v>
      </c>
      <c r="R139" s="154" t="s">
        <v>13580</v>
      </c>
    </row>
    <row r="140" spans="1:18" ht="12.75" x14ac:dyDescent="0.2">
      <c r="A140" s="154">
        <v>4</v>
      </c>
      <c r="B140" s="158" t="s">
        <v>2762</v>
      </c>
      <c r="C140" s="154" t="s">
        <v>2762</v>
      </c>
      <c r="D140" s="154" t="s">
        <v>27</v>
      </c>
      <c r="E140" s="154" t="s">
        <v>2763</v>
      </c>
      <c r="F140" s="154">
        <v>2012</v>
      </c>
      <c r="G140" s="154">
        <v>2012</v>
      </c>
      <c r="H140" s="8" t="s">
        <v>23</v>
      </c>
      <c r="I140" s="154" t="s">
        <v>52</v>
      </c>
      <c r="J140" s="154" t="str">
        <f>VLOOKUP(C:C, '[1]HostSpecies&amp;Codes'!$1:$1048576,11, FALSE)</f>
        <v>Poultry</v>
      </c>
      <c r="K140" s="154" t="str">
        <f>VLOOKUP(C:C, '[1]HostSpecies&amp;Codes'!$1:$1048576,12, FALSE)</f>
        <v>Poultry</v>
      </c>
      <c r="L140" s="154" t="s">
        <v>19</v>
      </c>
      <c r="M140" s="10" t="s">
        <v>25</v>
      </c>
      <c r="N140" s="154" t="s">
        <v>26</v>
      </c>
      <c r="O140" s="154" t="s">
        <v>26</v>
      </c>
      <c r="P140" s="156">
        <f>VLOOKUP(O:O,[1]Geonames!$1:$1048576,3, FALSE)</f>
        <v>22.28219</v>
      </c>
      <c r="Q140" s="156">
        <f>VLOOKUP(O:O,[1]Geonames!$1:$1048576,4, FALSE)</f>
        <v>114.14485999999999</v>
      </c>
      <c r="R140" s="154" t="s">
        <v>13581</v>
      </c>
    </row>
    <row r="141" spans="1:18" ht="12.75" x14ac:dyDescent="0.2">
      <c r="A141" s="154">
        <v>4</v>
      </c>
      <c r="B141" s="158" t="s">
        <v>2772</v>
      </c>
      <c r="C141" s="154" t="s">
        <v>2772</v>
      </c>
      <c r="D141" s="154" t="s">
        <v>27</v>
      </c>
      <c r="E141" s="154" t="s">
        <v>2773</v>
      </c>
      <c r="F141" s="154">
        <v>2012</v>
      </c>
      <c r="G141" s="157">
        <v>40940</v>
      </c>
      <c r="H141" s="8" t="s">
        <v>23</v>
      </c>
      <c r="I141" s="157" t="s">
        <v>52</v>
      </c>
      <c r="J141" s="154" t="str">
        <f>VLOOKUP(C:C, '[1]HostSpecies&amp;Codes'!$1:$1048576,11, FALSE)</f>
        <v>Poultry</v>
      </c>
      <c r="K141" s="154" t="str">
        <f>VLOOKUP(C:C, '[1]HostSpecies&amp;Codes'!$1:$1048576,12, FALSE)</f>
        <v>Poultry</v>
      </c>
      <c r="L141" s="154" t="s">
        <v>19</v>
      </c>
      <c r="M141" s="10" t="s">
        <v>25</v>
      </c>
      <c r="N141" s="154" t="s">
        <v>114</v>
      </c>
      <c r="O141" s="157" t="s">
        <v>483</v>
      </c>
      <c r="P141" s="156">
        <f>VLOOKUP(O:O,[1]Geonames!$1:$1048576,3, FALSE)</f>
        <v>28</v>
      </c>
      <c r="Q141" s="156">
        <f>VLOOKUP(O:O,[1]Geonames!$1:$1048576,4, FALSE)</f>
        <v>112</v>
      </c>
      <c r="R141" s="154" t="s">
        <v>13630</v>
      </c>
    </row>
    <row r="142" spans="1:18" ht="12.75" x14ac:dyDescent="0.2">
      <c r="A142" s="154">
        <v>4</v>
      </c>
      <c r="B142" s="158" t="s">
        <v>2682</v>
      </c>
      <c r="C142" s="154" t="s">
        <v>2682</v>
      </c>
      <c r="D142" s="154" t="s">
        <v>27</v>
      </c>
      <c r="E142" s="154" t="s">
        <v>2684</v>
      </c>
      <c r="F142" s="154">
        <v>2013</v>
      </c>
      <c r="G142" s="154" t="s">
        <v>2683</v>
      </c>
      <c r="H142" s="8" t="s">
        <v>23</v>
      </c>
      <c r="I142" s="154" t="s">
        <v>52</v>
      </c>
      <c r="J142" s="154" t="str">
        <f>VLOOKUP(C:C, '[1]HostSpecies&amp;Codes'!$1:$1048576,11, FALSE)</f>
        <v>Poultry</v>
      </c>
      <c r="K142" s="154" t="str">
        <f>VLOOKUP(C:C, '[1]HostSpecies&amp;Codes'!$1:$1048576,12, FALSE)</f>
        <v>Poultry</v>
      </c>
      <c r="L142" s="154" t="s">
        <v>19</v>
      </c>
      <c r="M142" s="10" t="s">
        <v>25</v>
      </c>
      <c r="N142" s="154" t="s">
        <v>114</v>
      </c>
      <c r="O142" s="154" t="s">
        <v>115</v>
      </c>
      <c r="P142" s="156">
        <f>VLOOKUP(O:O,[1]Geonames!$1:$1048576,3, FALSE)</f>
        <v>23</v>
      </c>
      <c r="Q142" s="156">
        <f>VLOOKUP(O:O,[1]Geonames!$1:$1048576,4, FALSE)</f>
        <v>113</v>
      </c>
      <c r="R142" s="154" t="s">
        <v>13423</v>
      </c>
    </row>
    <row r="143" spans="1:18" ht="12.75" x14ac:dyDescent="0.2">
      <c r="A143" s="154">
        <v>4</v>
      </c>
      <c r="B143" s="158" t="s">
        <v>2769</v>
      </c>
      <c r="C143" s="154" t="s">
        <v>2769</v>
      </c>
      <c r="D143" s="154" t="s">
        <v>27</v>
      </c>
      <c r="E143" s="154" t="s">
        <v>2770</v>
      </c>
      <c r="F143" s="154">
        <v>2013</v>
      </c>
      <c r="G143" s="157">
        <v>41288</v>
      </c>
      <c r="H143" s="8" t="s">
        <v>23</v>
      </c>
      <c r="I143" s="157" t="s">
        <v>52</v>
      </c>
      <c r="J143" s="154" t="str">
        <f>VLOOKUP(C:C, '[1]HostSpecies&amp;Codes'!$1:$1048576,11, FALSE)</f>
        <v>Poultry</v>
      </c>
      <c r="K143" s="154" t="str">
        <f>VLOOKUP(C:C, '[1]HostSpecies&amp;Codes'!$1:$1048576,12, FALSE)</f>
        <v>Poultry</v>
      </c>
      <c r="L143" s="154" t="s">
        <v>19</v>
      </c>
      <c r="M143" s="10" t="s">
        <v>25</v>
      </c>
      <c r="N143" s="154" t="s">
        <v>114</v>
      </c>
      <c r="O143" s="157" t="s">
        <v>126</v>
      </c>
      <c r="P143" s="156">
        <f>VLOOKUP(O:O,[1]Geonames!$1:$1048576,3, FALSE)</f>
        <v>34</v>
      </c>
      <c r="Q143" s="156">
        <f>VLOOKUP(O:O,[1]Geonames!$1:$1048576,4, FALSE)</f>
        <v>114</v>
      </c>
      <c r="R143" s="154" t="s">
        <v>13627</v>
      </c>
    </row>
    <row r="144" spans="1:18" ht="12.75" x14ac:dyDescent="0.2">
      <c r="A144" s="154">
        <v>4</v>
      </c>
      <c r="B144" s="158" t="s">
        <v>2299</v>
      </c>
      <c r="C144" s="154" t="s">
        <v>2299</v>
      </c>
      <c r="D144" s="154" t="s">
        <v>27</v>
      </c>
      <c r="E144" s="154" t="s">
        <v>2305</v>
      </c>
      <c r="F144" s="154">
        <v>1997</v>
      </c>
      <c r="G144" s="154">
        <v>1997</v>
      </c>
      <c r="H144" s="8" t="s">
        <v>2303</v>
      </c>
      <c r="I144" s="154" t="s">
        <v>11362</v>
      </c>
      <c r="J144" s="154" t="str">
        <f>VLOOKUP(C:C, '[1]HostSpecies&amp;Codes'!$1:$1048576,11, FALSE)</f>
        <v>?</v>
      </c>
      <c r="K144" s="154" t="str">
        <f>VLOOKUP(C:C, '[1]HostSpecies&amp;Codes'!$1:$1048576,12, FALSE)</f>
        <v>Columbiformes</v>
      </c>
      <c r="L144" s="154" t="s">
        <v>19</v>
      </c>
      <c r="M144" s="10" t="s">
        <v>25</v>
      </c>
      <c r="N144" s="154" t="s">
        <v>26</v>
      </c>
      <c r="O144" s="154" t="s">
        <v>26</v>
      </c>
      <c r="P144" s="156">
        <f>VLOOKUP(O:O,[1]Geonames!$1:$1048576,3, FALSE)</f>
        <v>22.28219</v>
      </c>
      <c r="Q144" s="156">
        <f>VLOOKUP(O:O,[1]Geonames!$1:$1048576,4, FALSE)</f>
        <v>114.14485999999999</v>
      </c>
      <c r="R144" s="154" t="s">
        <v>11363</v>
      </c>
    </row>
    <row r="145" spans="1:18" ht="12.75" x14ac:dyDescent="0.2">
      <c r="A145" s="154">
        <v>4</v>
      </c>
      <c r="B145" s="158" t="s">
        <v>2316</v>
      </c>
      <c r="C145" s="154" t="s">
        <v>2316</v>
      </c>
      <c r="D145" s="154" t="s">
        <v>27</v>
      </c>
      <c r="E145" s="154" t="s">
        <v>2317</v>
      </c>
      <c r="F145" s="154">
        <v>1999</v>
      </c>
      <c r="G145" s="154">
        <v>1999</v>
      </c>
      <c r="H145" s="8" t="s">
        <v>2303</v>
      </c>
      <c r="I145" s="154" t="s">
        <v>11362</v>
      </c>
      <c r="J145" s="154" t="str">
        <f>VLOOKUP(C:C, '[1]HostSpecies&amp;Codes'!$1:$1048576,11, FALSE)</f>
        <v>?</v>
      </c>
      <c r="K145" s="154" t="str">
        <f>VLOOKUP(C:C, '[1]HostSpecies&amp;Codes'!$1:$1048576,12, FALSE)</f>
        <v>Columbiformes</v>
      </c>
      <c r="L145" s="154" t="s">
        <v>19</v>
      </c>
      <c r="M145" s="10" t="s">
        <v>25</v>
      </c>
      <c r="N145" s="154" t="s">
        <v>26</v>
      </c>
      <c r="O145" s="154" t="s">
        <v>26</v>
      </c>
      <c r="P145" s="156">
        <f>VLOOKUP(O:O,[1]Geonames!$1:$1048576,3, FALSE)</f>
        <v>22.28219</v>
      </c>
      <c r="Q145" s="156">
        <f>VLOOKUP(O:O,[1]Geonames!$1:$1048576,4, FALSE)</f>
        <v>114.14485999999999</v>
      </c>
      <c r="R145" s="154" t="s">
        <v>11388</v>
      </c>
    </row>
    <row r="146" spans="1:18" ht="12.75" x14ac:dyDescent="0.2">
      <c r="A146" s="154">
        <v>4</v>
      </c>
      <c r="B146" s="158" t="s">
        <v>2321</v>
      </c>
      <c r="C146" s="154" t="s">
        <v>2321</v>
      </c>
      <c r="D146" s="154" t="s">
        <v>27</v>
      </c>
      <c r="E146" s="154" t="s">
        <v>2324</v>
      </c>
      <c r="F146" s="154">
        <v>2001</v>
      </c>
      <c r="G146" s="154">
        <v>2001</v>
      </c>
      <c r="H146" s="8" t="s">
        <v>2303</v>
      </c>
      <c r="I146" s="154" t="s">
        <v>2322</v>
      </c>
      <c r="J146" s="154" t="str">
        <f>VLOOKUP(C:C, '[1]HostSpecies&amp;Codes'!$1:$1048576,11, FALSE)</f>
        <v>Anseriformes</v>
      </c>
      <c r="K146" s="154" t="str">
        <f>VLOOKUP(C:C, '[1]HostSpecies&amp;Codes'!$1:$1048576,12, FALSE)</f>
        <v>Anseriformes</v>
      </c>
      <c r="L146" s="154" t="s">
        <v>19</v>
      </c>
      <c r="M146" s="10" t="s">
        <v>25</v>
      </c>
      <c r="N146" s="154" t="s">
        <v>114</v>
      </c>
      <c r="O146" s="154" t="s">
        <v>143</v>
      </c>
      <c r="P146" s="156">
        <f>VLOOKUP(O:O,[1]Geonames!$1:$1048576,3, FALSE)</f>
        <v>23.36814</v>
      </c>
      <c r="Q146" s="156">
        <f>VLOOKUP(O:O,[1]Geonames!$1:$1048576,4, FALSE)</f>
        <v>116.71478999999999</v>
      </c>
      <c r="R146" s="154" t="s">
        <v>11451</v>
      </c>
    </row>
    <row r="147" spans="1:18" ht="12.75" x14ac:dyDescent="0.2">
      <c r="A147" s="154">
        <v>4</v>
      </c>
      <c r="B147" s="158" t="s">
        <v>2337</v>
      </c>
      <c r="C147" s="154" t="s">
        <v>2337</v>
      </c>
      <c r="D147" s="154" t="s">
        <v>27</v>
      </c>
      <c r="E147" s="154" t="s">
        <v>2338</v>
      </c>
      <c r="F147" s="154">
        <v>2003</v>
      </c>
      <c r="G147" s="154">
        <v>2003</v>
      </c>
      <c r="H147" s="8" t="s">
        <v>2303</v>
      </c>
      <c r="I147" s="154" t="s">
        <v>2300</v>
      </c>
      <c r="J147" s="154" t="str">
        <f>VLOOKUP(C:C, '[1]HostSpecies&amp;Codes'!$1:$1048576,11, FALSE)</f>
        <v>?</v>
      </c>
      <c r="K147" s="154" t="str">
        <f>VLOOKUP(C:C, '[1]HostSpecies&amp;Codes'!$1:$1048576,12, FALSE)</f>
        <v>Columbiformes</v>
      </c>
      <c r="L147" s="154" t="s">
        <v>19</v>
      </c>
      <c r="M147" s="10" t="s">
        <v>25</v>
      </c>
      <c r="N147" s="154" t="s">
        <v>26</v>
      </c>
      <c r="O147" s="154" t="s">
        <v>11520</v>
      </c>
      <c r="P147" s="156">
        <f>VLOOKUP(O:O,[1]Geonames!$1:$1048576,3, FALSE)</f>
        <v>22.28219</v>
      </c>
      <c r="Q147" s="156">
        <f>VLOOKUP(O:O,[1]Geonames!$1:$1048576,4, FALSE)</f>
        <v>114.14485999999999</v>
      </c>
      <c r="R147" s="154" t="s">
        <v>11534</v>
      </c>
    </row>
    <row r="148" spans="1:18" ht="12.75" x14ac:dyDescent="0.2">
      <c r="A148" s="154">
        <v>4</v>
      </c>
      <c r="B148" s="158" t="s">
        <v>2534</v>
      </c>
      <c r="C148" s="154" t="s">
        <v>2534</v>
      </c>
      <c r="D148" s="154" t="s">
        <v>27</v>
      </c>
      <c r="E148" s="154" t="s">
        <v>2538</v>
      </c>
      <c r="F148" s="154">
        <v>2005</v>
      </c>
      <c r="G148" s="154" t="s">
        <v>2537</v>
      </c>
      <c r="H148" s="8" t="s">
        <v>2303</v>
      </c>
      <c r="I148" s="154" t="s">
        <v>2535</v>
      </c>
      <c r="J148" s="154" t="str">
        <f>VLOOKUP(C:C, '[1]HostSpecies&amp;Codes'!$1:$1048576,11, FALSE)</f>
        <v>Passeriformes</v>
      </c>
      <c r="K148" s="154" t="str">
        <f>VLOOKUP(C:C, '[1]HostSpecies&amp;Codes'!$1:$1048576,12, FALSE)</f>
        <v>Passeriformes</v>
      </c>
      <c r="L148" s="154" t="s">
        <v>19</v>
      </c>
      <c r="M148" s="10" t="s">
        <v>25</v>
      </c>
      <c r="N148" s="154" t="s">
        <v>114</v>
      </c>
      <c r="O148" s="154" t="s">
        <v>458</v>
      </c>
      <c r="P148" s="156">
        <f>VLOOKUP(O:O,[1]Geonames!$1:$1048576,3, FALSE)</f>
        <v>24</v>
      </c>
      <c r="Q148" s="156">
        <f>VLOOKUP(O:O,[1]Geonames!$1:$1048576,4, FALSE)</f>
        <v>109</v>
      </c>
      <c r="R148" s="154" t="s">
        <v>12489</v>
      </c>
    </row>
    <row r="149" spans="1:18" ht="12.75" x14ac:dyDescent="0.2">
      <c r="A149" s="154">
        <v>4</v>
      </c>
      <c r="B149" s="158" t="s">
        <v>2567</v>
      </c>
      <c r="C149" s="154" t="s">
        <v>2567</v>
      </c>
      <c r="D149" s="154" t="s">
        <v>27</v>
      </c>
      <c r="E149" s="154" t="s">
        <v>2569</v>
      </c>
      <c r="F149" s="154">
        <v>2005</v>
      </c>
      <c r="G149" s="157">
        <v>38611</v>
      </c>
      <c r="H149" s="8" t="s">
        <v>2303</v>
      </c>
      <c r="I149" s="157" t="s">
        <v>2568</v>
      </c>
      <c r="J149" s="154" t="str">
        <f>VLOOKUP(C:C, '[1]HostSpecies&amp;Codes'!$1:$1048576,11, FALSE)</f>
        <v>Passeriformes</v>
      </c>
      <c r="K149" s="154" t="str">
        <f>VLOOKUP(C:C, '[1]HostSpecies&amp;Codes'!$1:$1048576,12, FALSE)</f>
        <v>Passeriformes</v>
      </c>
      <c r="L149" s="154" t="s">
        <v>19</v>
      </c>
      <c r="M149" s="10" t="s">
        <v>25</v>
      </c>
      <c r="N149" s="154" t="s">
        <v>114</v>
      </c>
      <c r="O149" s="157" t="s">
        <v>458</v>
      </c>
      <c r="P149" s="156">
        <f>VLOOKUP(O:O,[1]Geonames!$1:$1048576,3, FALSE)</f>
        <v>24</v>
      </c>
      <c r="Q149" s="156">
        <f>VLOOKUP(O:O,[1]Geonames!$1:$1048576,4, FALSE)</f>
        <v>109</v>
      </c>
      <c r="R149" s="154" t="s">
        <v>12575</v>
      </c>
    </row>
    <row r="150" spans="1:18" ht="12.75" x14ac:dyDescent="0.2">
      <c r="A150" s="154">
        <v>4</v>
      </c>
      <c r="B150" s="158" t="s">
        <v>2571</v>
      </c>
      <c r="C150" s="154" t="s">
        <v>2571</v>
      </c>
      <c r="D150" s="154" t="s">
        <v>27</v>
      </c>
      <c r="E150" s="154" t="s">
        <v>2572</v>
      </c>
      <c r="F150" s="154">
        <v>2005</v>
      </c>
      <c r="G150" s="157">
        <v>38659</v>
      </c>
      <c r="H150" s="8" t="s">
        <v>2303</v>
      </c>
      <c r="I150" s="157" t="s">
        <v>2568</v>
      </c>
      <c r="J150" s="154" t="str">
        <f>VLOOKUP(C:C, '[1]HostSpecies&amp;Codes'!$1:$1048576,11, FALSE)</f>
        <v>Passeriformes</v>
      </c>
      <c r="K150" s="154" t="str">
        <f>VLOOKUP(C:C, '[1]HostSpecies&amp;Codes'!$1:$1048576,12, FALSE)</f>
        <v>Passeriformes</v>
      </c>
      <c r="L150" s="154" t="s">
        <v>19</v>
      </c>
      <c r="M150" s="10" t="s">
        <v>25</v>
      </c>
      <c r="N150" s="154" t="s">
        <v>114</v>
      </c>
      <c r="O150" s="157" t="s">
        <v>458</v>
      </c>
      <c r="P150" s="156">
        <f>VLOOKUP(O:O,[1]Geonames!$1:$1048576,3, FALSE)</f>
        <v>24</v>
      </c>
      <c r="Q150" s="156">
        <f>VLOOKUP(O:O,[1]Geonames!$1:$1048576,4, FALSE)</f>
        <v>109</v>
      </c>
      <c r="R150" s="154" t="s">
        <v>12576</v>
      </c>
    </row>
    <row r="151" spans="1:18" ht="12.75" x14ac:dyDescent="0.2">
      <c r="A151" s="154">
        <v>4</v>
      </c>
      <c r="B151" s="158" t="s">
        <v>2586</v>
      </c>
      <c r="C151" s="154" t="s">
        <v>2586</v>
      </c>
      <c r="D151" s="154" t="s">
        <v>27</v>
      </c>
      <c r="E151" s="154" t="s">
        <v>2588</v>
      </c>
      <c r="F151" s="154">
        <v>2005</v>
      </c>
      <c r="G151" s="154" t="s">
        <v>2587</v>
      </c>
      <c r="H151" s="8" t="s">
        <v>2303</v>
      </c>
      <c r="I151" s="154" t="s">
        <v>2535</v>
      </c>
      <c r="J151" s="154" t="str">
        <f>VLOOKUP(C:C, '[1]HostSpecies&amp;Codes'!$1:$1048576,11, FALSE)</f>
        <v>Passeriformes</v>
      </c>
      <c r="K151" s="154" t="str">
        <f>VLOOKUP(C:C, '[1]HostSpecies&amp;Codes'!$1:$1048576,12, FALSE)</f>
        <v>Passeriformes</v>
      </c>
      <c r="L151" s="154" t="s">
        <v>19</v>
      </c>
      <c r="M151" s="10" t="s">
        <v>25</v>
      </c>
      <c r="N151" s="154" t="s">
        <v>114</v>
      </c>
      <c r="O151" s="154" t="s">
        <v>458</v>
      </c>
      <c r="P151" s="156">
        <f>VLOOKUP(O:O,[1]Geonames!$1:$1048576,3, FALSE)</f>
        <v>24</v>
      </c>
      <c r="Q151" s="156">
        <f>VLOOKUP(O:O,[1]Geonames!$1:$1048576,4, FALSE)</f>
        <v>109</v>
      </c>
      <c r="R151" s="154" t="s">
        <v>12595</v>
      </c>
    </row>
    <row r="152" spans="1:18" ht="12.75" x14ac:dyDescent="0.2">
      <c r="A152" s="154">
        <v>4</v>
      </c>
      <c r="B152" s="158" t="s">
        <v>2590</v>
      </c>
      <c r="C152" s="154" t="s">
        <v>2590</v>
      </c>
      <c r="D152" s="154" t="s">
        <v>27</v>
      </c>
      <c r="E152" s="154" t="s">
        <v>2591</v>
      </c>
      <c r="F152" s="154">
        <v>2005</v>
      </c>
      <c r="G152" s="154" t="s">
        <v>2587</v>
      </c>
      <c r="H152" s="8" t="s">
        <v>2303</v>
      </c>
      <c r="I152" s="154" t="s">
        <v>2535</v>
      </c>
      <c r="J152" s="154" t="str">
        <f>VLOOKUP(C:C, '[1]HostSpecies&amp;Codes'!$1:$1048576,11, FALSE)</f>
        <v>Passeriformes</v>
      </c>
      <c r="K152" s="154" t="str">
        <f>VLOOKUP(C:C, '[1]HostSpecies&amp;Codes'!$1:$1048576,12, FALSE)</f>
        <v>Passeriformes</v>
      </c>
      <c r="L152" s="154" t="s">
        <v>19</v>
      </c>
      <c r="M152" s="10" t="s">
        <v>25</v>
      </c>
      <c r="N152" s="154" t="s">
        <v>114</v>
      </c>
      <c r="O152" s="154" t="s">
        <v>458</v>
      </c>
      <c r="P152" s="156">
        <f>VLOOKUP(O:O,[1]Geonames!$1:$1048576,3, FALSE)</f>
        <v>24</v>
      </c>
      <c r="Q152" s="156">
        <f>VLOOKUP(O:O,[1]Geonames!$1:$1048576,4, FALSE)</f>
        <v>109</v>
      </c>
      <c r="R152" s="154" t="s">
        <v>12596</v>
      </c>
    </row>
    <row r="153" spans="1:18" ht="12.75" x14ac:dyDescent="0.2">
      <c r="A153" s="154">
        <v>4</v>
      </c>
      <c r="B153" s="158" t="s">
        <v>2574</v>
      </c>
      <c r="C153" s="154" t="s">
        <v>2574</v>
      </c>
      <c r="D153" s="154" t="s">
        <v>27</v>
      </c>
      <c r="E153" s="154" t="s">
        <v>2575</v>
      </c>
      <c r="F153" s="154">
        <v>2006</v>
      </c>
      <c r="G153" s="157">
        <v>38895</v>
      </c>
      <c r="H153" s="8" t="s">
        <v>2303</v>
      </c>
      <c r="I153" s="157" t="s">
        <v>2568</v>
      </c>
      <c r="J153" s="154" t="str">
        <f>VLOOKUP(C:C, '[1]HostSpecies&amp;Codes'!$1:$1048576,11, FALSE)</f>
        <v>Passeriformes</v>
      </c>
      <c r="K153" s="154" t="str">
        <f>VLOOKUP(C:C, '[1]HostSpecies&amp;Codes'!$1:$1048576,12, FALSE)</f>
        <v>Passeriformes</v>
      </c>
      <c r="L153" s="154" t="s">
        <v>19</v>
      </c>
      <c r="M153" s="10" t="s">
        <v>25</v>
      </c>
      <c r="N153" s="154" t="s">
        <v>114</v>
      </c>
      <c r="O153" s="157" t="s">
        <v>458</v>
      </c>
      <c r="P153" s="156">
        <f>VLOOKUP(O:O,[1]Geonames!$1:$1048576,3, FALSE)</f>
        <v>24</v>
      </c>
      <c r="Q153" s="156">
        <f>VLOOKUP(O:O,[1]Geonames!$1:$1048576,4, FALSE)</f>
        <v>109</v>
      </c>
      <c r="R153" s="154" t="s">
        <v>12577</v>
      </c>
    </row>
    <row r="154" spans="1:18" ht="12.75" x14ac:dyDescent="0.2">
      <c r="A154" s="154">
        <v>4</v>
      </c>
      <c r="B154" s="158" t="s">
        <v>2577</v>
      </c>
      <c r="C154" s="154" t="s">
        <v>2577</v>
      </c>
      <c r="D154" s="154" t="s">
        <v>27</v>
      </c>
      <c r="E154" s="154" t="s">
        <v>2578</v>
      </c>
      <c r="F154" s="154">
        <v>2006</v>
      </c>
      <c r="G154" s="157">
        <v>38971</v>
      </c>
      <c r="H154" s="8" t="s">
        <v>2303</v>
      </c>
      <c r="I154" s="157" t="s">
        <v>2568</v>
      </c>
      <c r="J154" s="154" t="str">
        <f>VLOOKUP(C:C, '[1]HostSpecies&amp;Codes'!$1:$1048576,11, FALSE)</f>
        <v>Passeriformes</v>
      </c>
      <c r="K154" s="154" t="str">
        <f>VLOOKUP(C:C, '[1]HostSpecies&amp;Codes'!$1:$1048576,12, FALSE)</f>
        <v>Passeriformes</v>
      </c>
      <c r="L154" s="154" t="s">
        <v>19</v>
      </c>
      <c r="M154" s="10" t="s">
        <v>25</v>
      </c>
      <c r="N154" s="154" t="s">
        <v>114</v>
      </c>
      <c r="O154" s="157" t="s">
        <v>458</v>
      </c>
      <c r="P154" s="156">
        <f>VLOOKUP(O:O,[1]Geonames!$1:$1048576,3, FALSE)</f>
        <v>24</v>
      </c>
      <c r="Q154" s="156">
        <f>VLOOKUP(O:O,[1]Geonames!$1:$1048576,4, FALSE)</f>
        <v>109</v>
      </c>
      <c r="R154" s="154" t="s">
        <v>12578</v>
      </c>
    </row>
    <row r="155" spans="1:18" ht="12.75" x14ac:dyDescent="0.2">
      <c r="A155" s="154">
        <v>4</v>
      </c>
      <c r="B155" s="158" t="s">
        <v>2580</v>
      </c>
      <c r="C155" s="154" t="s">
        <v>2580</v>
      </c>
      <c r="D155" s="154" t="s">
        <v>27</v>
      </c>
      <c r="E155" s="154" t="s">
        <v>2581</v>
      </c>
      <c r="F155" s="154">
        <v>2006</v>
      </c>
      <c r="G155" s="157">
        <v>39070</v>
      </c>
      <c r="H155" s="8" t="s">
        <v>2303</v>
      </c>
      <c r="I155" s="157" t="s">
        <v>2568</v>
      </c>
      <c r="J155" s="154" t="str">
        <f>VLOOKUP(C:C, '[1]HostSpecies&amp;Codes'!$1:$1048576,11, FALSE)</f>
        <v>Passeriformes</v>
      </c>
      <c r="K155" s="154" t="str">
        <f>VLOOKUP(C:C, '[1]HostSpecies&amp;Codes'!$1:$1048576,12, FALSE)</f>
        <v>Passeriformes</v>
      </c>
      <c r="L155" s="154" t="s">
        <v>19</v>
      </c>
      <c r="M155" s="10" t="s">
        <v>25</v>
      </c>
      <c r="N155" s="154" t="s">
        <v>114</v>
      </c>
      <c r="O155" s="157" t="s">
        <v>458</v>
      </c>
      <c r="P155" s="156">
        <f>VLOOKUP(O:O,[1]Geonames!$1:$1048576,3, FALSE)</f>
        <v>24</v>
      </c>
      <c r="Q155" s="156">
        <f>VLOOKUP(O:O,[1]Geonames!$1:$1048576,4, FALSE)</f>
        <v>109</v>
      </c>
      <c r="R155" s="154" t="s">
        <v>12579</v>
      </c>
    </row>
    <row r="156" spans="1:18" ht="12.75" x14ac:dyDescent="0.2">
      <c r="A156" s="154">
        <v>4</v>
      </c>
      <c r="B156" s="158" t="s">
        <v>2583</v>
      </c>
      <c r="C156" s="154" t="s">
        <v>2583</v>
      </c>
      <c r="D156" s="154" t="s">
        <v>27</v>
      </c>
      <c r="E156" s="154" t="s">
        <v>2584</v>
      </c>
      <c r="F156" s="154">
        <v>2007</v>
      </c>
      <c r="G156" s="157">
        <v>39291</v>
      </c>
      <c r="H156" s="8" t="s">
        <v>2303</v>
      </c>
      <c r="I156" s="157" t="s">
        <v>2568</v>
      </c>
      <c r="J156" s="154" t="str">
        <f>VLOOKUP(C:C, '[1]HostSpecies&amp;Codes'!$1:$1048576,11, FALSE)</f>
        <v>Passeriformes</v>
      </c>
      <c r="K156" s="154" t="str">
        <f>VLOOKUP(C:C, '[1]HostSpecies&amp;Codes'!$1:$1048576,12, FALSE)</f>
        <v>Passeriformes</v>
      </c>
      <c r="L156" s="154" t="s">
        <v>19</v>
      </c>
      <c r="M156" s="10" t="s">
        <v>25</v>
      </c>
      <c r="N156" s="154" t="s">
        <v>114</v>
      </c>
      <c r="O156" s="157" t="s">
        <v>458</v>
      </c>
      <c r="P156" s="156">
        <f>VLOOKUP(O:O,[1]Geonames!$1:$1048576,3, FALSE)</f>
        <v>24</v>
      </c>
      <c r="Q156" s="156">
        <f>VLOOKUP(O:O,[1]Geonames!$1:$1048576,4, FALSE)</f>
        <v>109</v>
      </c>
      <c r="R156" s="154" t="s">
        <v>12580</v>
      </c>
    </row>
    <row r="157" spans="1:18" ht="12.75" x14ac:dyDescent="0.2">
      <c r="A157" s="154">
        <v>4</v>
      </c>
      <c r="B157" s="158" t="s">
        <v>2723</v>
      </c>
      <c r="C157" s="154" t="s">
        <v>2723</v>
      </c>
      <c r="D157" s="154" t="s">
        <v>27</v>
      </c>
      <c r="E157" s="154" t="s">
        <v>2724</v>
      </c>
      <c r="F157" s="154">
        <v>2007</v>
      </c>
      <c r="G157" s="154">
        <v>2007</v>
      </c>
      <c r="H157" s="8" t="s">
        <v>2303</v>
      </c>
      <c r="I157" s="154" t="s">
        <v>2300</v>
      </c>
      <c r="J157" s="154" t="str">
        <f>VLOOKUP(C:C, '[1]HostSpecies&amp;Codes'!$1:$1048576,11, FALSE)</f>
        <v>?</v>
      </c>
      <c r="K157" s="154" t="str">
        <f>VLOOKUP(C:C, '[1]HostSpecies&amp;Codes'!$1:$1048576,12, FALSE)</f>
        <v>Columbiformes</v>
      </c>
      <c r="L157" s="154" t="s">
        <v>19</v>
      </c>
      <c r="M157" s="10" t="s">
        <v>25</v>
      </c>
      <c r="N157" s="154" t="s">
        <v>26</v>
      </c>
      <c r="O157" s="154" t="s">
        <v>26</v>
      </c>
      <c r="P157" s="156">
        <f>VLOOKUP(O:O,[1]Geonames!$1:$1048576,3, FALSE)</f>
        <v>22.28219</v>
      </c>
      <c r="Q157" s="156">
        <f>VLOOKUP(O:O,[1]Geonames!$1:$1048576,4, FALSE)</f>
        <v>114.14485999999999</v>
      </c>
      <c r="R157" s="154" t="s">
        <v>13517</v>
      </c>
    </row>
    <row r="158" spans="1:18" ht="12.75" x14ac:dyDescent="0.2">
      <c r="A158" s="154">
        <v>4</v>
      </c>
      <c r="B158" s="158" t="s">
        <v>2726</v>
      </c>
      <c r="C158" s="154" t="s">
        <v>2726</v>
      </c>
      <c r="D158" s="154" t="s">
        <v>27</v>
      </c>
      <c r="E158" s="154" t="s">
        <v>2727</v>
      </c>
      <c r="F158" s="154">
        <v>2007</v>
      </c>
      <c r="G158" s="154">
        <v>2007</v>
      </c>
      <c r="H158" s="8" t="s">
        <v>2303</v>
      </c>
      <c r="I158" s="154" t="s">
        <v>2300</v>
      </c>
      <c r="J158" s="154" t="str">
        <f>VLOOKUP(C:C, '[1]HostSpecies&amp;Codes'!$1:$1048576,11, FALSE)</f>
        <v>?</v>
      </c>
      <c r="K158" s="154" t="str">
        <f>VLOOKUP(C:C, '[1]HostSpecies&amp;Codes'!$1:$1048576,12, FALSE)</f>
        <v>Columbiformes</v>
      </c>
      <c r="L158" s="154" t="s">
        <v>19</v>
      </c>
      <c r="M158" s="10" t="s">
        <v>25</v>
      </c>
      <c r="N158" s="154" t="s">
        <v>26</v>
      </c>
      <c r="O158" s="154" t="s">
        <v>26</v>
      </c>
      <c r="P158" s="156">
        <f>VLOOKUP(O:O,[1]Geonames!$1:$1048576,3, FALSE)</f>
        <v>22.28219</v>
      </c>
      <c r="Q158" s="156">
        <f>VLOOKUP(O:O,[1]Geonames!$1:$1048576,4, FALSE)</f>
        <v>114.14485999999999</v>
      </c>
      <c r="R158" s="154" t="s">
        <v>13518</v>
      </c>
    </row>
    <row r="159" spans="1:18" ht="12.75" x14ac:dyDescent="0.2">
      <c r="A159" s="154">
        <v>4</v>
      </c>
      <c r="B159" s="158" t="s">
        <v>2781</v>
      </c>
      <c r="C159" s="154" t="s">
        <v>2781</v>
      </c>
      <c r="D159" s="154" t="s">
        <v>27</v>
      </c>
      <c r="E159" s="154" t="s">
        <v>2784</v>
      </c>
      <c r="F159" s="154">
        <v>2011</v>
      </c>
      <c r="G159" s="157">
        <v>40848</v>
      </c>
      <c r="H159" s="8" t="s">
        <v>2303</v>
      </c>
      <c r="I159" s="157" t="s">
        <v>2782</v>
      </c>
      <c r="J159" s="154" t="str">
        <f>VLOOKUP(C:C, '[1]HostSpecies&amp;Codes'!$1:$1048576,11, FALSE)</f>
        <v>Anseriformes</v>
      </c>
      <c r="K159" s="154" t="str">
        <f>VLOOKUP(C:C, '[1]HostSpecies&amp;Codes'!$1:$1048576,12, FALSE)</f>
        <v>Anseriformes</v>
      </c>
      <c r="L159" s="154" t="s">
        <v>19</v>
      </c>
      <c r="M159" s="10" t="s">
        <v>25</v>
      </c>
      <c r="N159" s="154" t="s">
        <v>114</v>
      </c>
      <c r="O159" s="157" t="s">
        <v>2783</v>
      </c>
      <c r="P159" s="156">
        <f>VLOOKUP(O:O,[1]Geonames!$1:$1048576,3, FALSE)</f>
        <v>29.251390000000001</v>
      </c>
      <c r="Q159" s="156">
        <f>VLOOKUP(O:O,[1]Geonames!$1:$1048576,4, FALSE)</f>
        <v>113.01083</v>
      </c>
      <c r="R159" s="154" t="s">
        <v>13667</v>
      </c>
    </row>
    <row r="160" spans="1:18" ht="12.75" x14ac:dyDescent="0.2">
      <c r="A160" s="154">
        <v>4</v>
      </c>
      <c r="B160" s="158" t="s">
        <v>2786</v>
      </c>
      <c r="C160" s="154" t="s">
        <v>2786</v>
      </c>
      <c r="D160" s="154" t="s">
        <v>27</v>
      </c>
      <c r="E160" s="154" t="s">
        <v>2787</v>
      </c>
      <c r="F160" s="154">
        <v>2011</v>
      </c>
      <c r="G160" s="157">
        <v>40848</v>
      </c>
      <c r="H160" s="8" t="s">
        <v>2303</v>
      </c>
      <c r="I160" s="157" t="s">
        <v>2782</v>
      </c>
      <c r="J160" s="154" t="str">
        <f>VLOOKUP(C:C, '[1]HostSpecies&amp;Codes'!$1:$1048576,11, FALSE)</f>
        <v>Anseriformes</v>
      </c>
      <c r="K160" s="154" t="str">
        <f>VLOOKUP(C:C, '[1]HostSpecies&amp;Codes'!$1:$1048576,12, FALSE)</f>
        <v>Anseriformes</v>
      </c>
      <c r="L160" s="154" t="s">
        <v>19</v>
      </c>
      <c r="M160" s="10" t="s">
        <v>25</v>
      </c>
      <c r="N160" s="154" t="s">
        <v>114</v>
      </c>
      <c r="O160" s="157" t="s">
        <v>2783</v>
      </c>
      <c r="P160" s="156">
        <f>VLOOKUP(O:O,[1]Geonames!$1:$1048576,3, FALSE)</f>
        <v>29.251390000000001</v>
      </c>
      <c r="Q160" s="156">
        <f>VLOOKUP(O:O,[1]Geonames!$1:$1048576,4, FALSE)</f>
        <v>113.01083</v>
      </c>
      <c r="R160" s="154" t="s">
        <v>13668</v>
      </c>
    </row>
    <row r="161" spans="1:18" ht="12.75" x14ac:dyDescent="0.2">
      <c r="A161" s="154">
        <v>4</v>
      </c>
      <c r="B161" s="158" t="s">
        <v>2789</v>
      </c>
      <c r="C161" s="154" t="s">
        <v>2789</v>
      </c>
      <c r="D161" s="154" t="s">
        <v>27</v>
      </c>
      <c r="E161" s="154" t="s">
        <v>2790</v>
      </c>
      <c r="F161" s="154">
        <v>2011</v>
      </c>
      <c r="G161" s="157">
        <v>40848</v>
      </c>
      <c r="H161" s="8" t="s">
        <v>2303</v>
      </c>
      <c r="I161" s="157" t="s">
        <v>2782</v>
      </c>
      <c r="J161" s="154" t="str">
        <f>VLOOKUP(C:C, '[1]HostSpecies&amp;Codes'!$1:$1048576,11, FALSE)</f>
        <v>Anseriformes</v>
      </c>
      <c r="K161" s="154" t="str">
        <f>VLOOKUP(C:C, '[1]HostSpecies&amp;Codes'!$1:$1048576,12, FALSE)</f>
        <v>Anseriformes</v>
      </c>
      <c r="L161" s="154" t="s">
        <v>19</v>
      </c>
      <c r="M161" s="10" t="s">
        <v>25</v>
      </c>
      <c r="N161" s="154" t="s">
        <v>114</v>
      </c>
      <c r="O161" s="157" t="s">
        <v>2783</v>
      </c>
      <c r="P161" s="156">
        <f>VLOOKUP(O:O,[1]Geonames!$1:$1048576,3, FALSE)</f>
        <v>29.251390000000001</v>
      </c>
      <c r="Q161" s="156">
        <f>VLOOKUP(O:O,[1]Geonames!$1:$1048576,4, FALSE)</f>
        <v>113.01083</v>
      </c>
      <c r="R161" s="154" t="s">
        <v>13669</v>
      </c>
    </row>
    <row r="162" spans="1:18" ht="12.75" x14ac:dyDescent="0.2">
      <c r="A162" s="154">
        <v>4</v>
      </c>
      <c r="B162" s="158" t="s">
        <v>2792</v>
      </c>
      <c r="C162" s="154" t="s">
        <v>2792</v>
      </c>
      <c r="D162" s="154" t="s">
        <v>27</v>
      </c>
      <c r="E162" s="154" t="s">
        <v>2793</v>
      </c>
      <c r="F162" s="154">
        <v>2011</v>
      </c>
      <c r="G162" s="157">
        <v>40848</v>
      </c>
      <c r="H162" s="8" t="s">
        <v>2303</v>
      </c>
      <c r="I162" s="157" t="s">
        <v>2782</v>
      </c>
      <c r="J162" s="154" t="str">
        <f>VLOOKUP(C:C, '[1]HostSpecies&amp;Codes'!$1:$1048576,11, FALSE)</f>
        <v>Anseriformes</v>
      </c>
      <c r="K162" s="154" t="str">
        <f>VLOOKUP(C:C, '[1]HostSpecies&amp;Codes'!$1:$1048576,12, FALSE)</f>
        <v>Anseriformes</v>
      </c>
      <c r="L162" s="154" t="s">
        <v>19</v>
      </c>
      <c r="M162" s="10" t="s">
        <v>25</v>
      </c>
      <c r="N162" s="154" t="s">
        <v>114</v>
      </c>
      <c r="O162" s="157" t="s">
        <v>2783</v>
      </c>
      <c r="P162" s="156">
        <f>VLOOKUP(O:O,[1]Geonames!$1:$1048576,3, FALSE)</f>
        <v>29.251390000000001</v>
      </c>
      <c r="Q162" s="156">
        <f>VLOOKUP(O:O,[1]Geonames!$1:$1048576,4, FALSE)</f>
        <v>113.01083</v>
      </c>
      <c r="R162" s="154" t="s">
        <v>13670</v>
      </c>
    </row>
    <row r="163" spans="1:18" ht="12.75" x14ac:dyDescent="0.2">
      <c r="A163" s="154">
        <v>4</v>
      </c>
      <c r="B163" s="158" t="s">
        <v>2795</v>
      </c>
      <c r="C163" s="154" t="s">
        <v>2795</v>
      </c>
      <c r="D163" s="154" t="s">
        <v>27</v>
      </c>
      <c r="E163" s="154" t="s">
        <v>2796</v>
      </c>
      <c r="F163" s="154">
        <v>2011</v>
      </c>
      <c r="G163" s="157">
        <v>40848</v>
      </c>
      <c r="H163" s="8" t="s">
        <v>2303</v>
      </c>
      <c r="I163" s="157" t="s">
        <v>2782</v>
      </c>
      <c r="J163" s="154" t="str">
        <f>VLOOKUP(C:C, '[1]HostSpecies&amp;Codes'!$1:$1048576,11, FALSE)</f>
        <v>Anseriformes</v>
      </c>
      <c r="K163" s="154" t="str">
        <f>VLOOKUP(C:C, '[1]HostSpecies&amp;Codes'!$1:$1048576,12, FALSE)</f>
        <v>Anseriformes</v>
      </c>
      <c r="L163" s="154" t="s">
        <v>19</v>
      </c>
      <c r="M163" s="10" t="s">
        <v>25</v>
      </c>
      <c r="N163" s="154" t="s">
        <v>114</v>
      </c>
      <c r="O163" s="157" t="s">
        <v>2783</v>
      </c>
      <c r="P163" s="156">
        <f>VLOOKUP(O:O,[1]Geonames!$1:$1048576,3, FALSE)</f>
        <v>29.251390000000001</v>
      </c>
      <c r="Q163" s="156">
        <f>VLOOKUP(O:O,[1]Geonames!$1:$1048576,4, FALSE)</f>
        <v>113.01083</v>
      </c>
      <c r="R163" s="154" t="s">
        <v>13671</v>
      </c>
    </row>
    <row r="164" spans="1:18" ht="12.75" x14ac:dyDescent="0.2">
      <c r="A164" s="154">
        <v>4</v>
      </c>
      <c r="B164" s="158" t="s">
        <v>2798</v>
      </c>
      <c r="C164" s="154" t="s">
        <v>2798</v>
      </c>
      <c r="D164" s="154" t="s">
        <v>27</v>
      </c>
      <c r="E164" s="154" t="s">
        <v>2799</v>
      </c>
      <c r="F164" s="154">
        <v>2011</v>
      </c>
      <c r="G164" s="157">
        <v>40848</v>
      </c>
      <c r="H164" s="8" t="s">
        <v>2303</v>
      </c>
      <c r="I164" s="157" t="s">
        <v>2782</v>
      </c>
      <c r="J164" s="154" t="str">
        <f>VLOOKUP(C:C, '[1]HostSpecies&amp;Codes'!$1:$1048576,11, FALSE)</f>
        <v>Anseriformes</v>
      </c>
      <c r="K164" s="154" t="str">
        <f>VLOOKUP(C:C, '[1]HostSpecies&amp;Codes'!$1:$1048576,12, FALSE)</f>
        <v>Anseriformes</v>
      </c>
      <c r="L164" s="154" t="s">
        <v>19</v>
      </c>
      <c r="M164" s="164" t="s">
        <v>25</v>
      </c>
      <c r="N164" s="154" t="s">
        <v>114</v>
      </c>
      <c r="O164" s="157" t="s">
        <v>2783</v>
      </c>
      <c r="P164" s="156">
        <f>VLOOKUP(O:O,[1]Geonames!$1:$1048576,3, FALSE)</f>
        <v>29.251390000000001</v>
      </c>
      <c r="Q164" s="156">
        <f>VLOOKUP(O:O,[1]Geonames!$1:$1048576,4, FALSE)</f>
        <v>113.01083</v>
      </c>
      <c r="R164" s="154" t="s">
        <v>13672</v>
      </c>
    </row>
    <row r="165" spans="1:18" ht="12.75" x14ac:dyDescent="0.2">
      <c r="A165" s="154">
        <v>4</v>
      </c>
      <c r="B165" s="158" t="s">
        <v>2801</v>
      </c>
      <c r="C165" s="154" t="s">
        <v>2801</v>
      </c>
      <c r="D165" s="154" t="s">
        <v>27</v>
      </c>
      <c r="E165" s="154" t="s">
        <v>2802</v>
      </c>
      <c r="F165" s="154">
        <v>2011</v>
      </c>
      <c r="G165" s="157">
        <v>40848</v>
      </c>
      <c r="H165" s="8" t="s">
        <v>2303</v>
      </c>
      <c r="I165" s="157" t="s">
        <v>2782</v>
      </c>
      <c r="J165" s="154" t="str">
        <f>VLOOKUP(C:C, '[1]HostSpecies&amp;Codes'!$1:$1048576,11, FALSE)</f>
        <v>Anseriformes</v>
      </c>
      <c r="K165" s="154" t="str">
        <f>VLOOKUP(C:C, '[1]HostSpecies&amp;Codes'!$1:$1048576,12, FALSE)</f>
        <v>Anseriformes</v>
      </c>
      <c r="L165" s="154" t="s">
        <v>19</v>
      </c>
      <c r="M165" s="10" t="s">
        <v>25</v>
      </c>
      <c r="N165" s="154" t="s">
        <v>114</v>
      </c>
      <c r="O165" s="157" t="s">
        <v>2783</v>
      </c>
      <c r="P165" s="156">
        <f>VLOOKUP(O:O,[1]Geonames!$1:$1048576,3, FALSE)</f>
        <v>29.251390000000001</v>
      </c>
      <c r="Q165" s="156">
        <f>VLOOKUP(O:O,[1]Geonames!$1:$1048576,4, FALSE)</f>
        <v>113.01083</v>
      </c>
      <c r="R165" s="154" t="s">
        <v>13673</v>
      </c>
    </row>
    <row r="166" spans="1:18" ht="12.75" x14ac:dyDescent="0.2">
      <c r="A166" s="154">
        <v>4</v>
      </c>
      <c r="B166" s="158" t="s">
        <v>2662</v>
      </c>
      <c r="C166" s="154" t="s">
        <v>2662</v>
      </c>
      <c r="D166" s="154" t="s">
        <v>27</v>
      </c>
      <c r="E166" s="154" t="s">
        <v>2665</v>
      </c>
      <c r="F166" s="154">
        <v>2012</v>
      </c>
      <c r="G166" s="157">
        <v>40913</v>
      </c>
      <c r="H166" s="8" t="s">
        <v>2303</v>
      </c>
      <c r="I166" s="157" t="s">
        <v>2663</v>
      </c>
      <c r="J166" s="154" t="str">
        <f>VLOOKUP(C:C, '[1]HostSpecies&amp;Codes'!$1:$1048576,11, FALSE)</f>
        <v>?</v>
      </c>
      <c r="K166" s="154" t="str">
        <f>VLOOKUP(C:C, '[1]HostSpecies&amp;Codes'!$1:$1048576,12, FALSE)</f>
        <v>Ciconiiformes</v>
      </c>
      <c r="L166" s="154" t="s">
        <v>19</v>
      </c>
      <c r="M166" s="10" t="s">
        <v>25</v>
      </c>
      <c r="N166" s="154" t="s">
        <v>114</v>
      </c>
      <c r="O166" s="157" t="s">
        <v>483</v>
      </c>
      <c r="P166" s="156">
        <f>VLOOKUP(O:O,[1]Geonames!$1:$1048576,3, FALSE)</f>
        <v>28</v>
      </c>
      <c r="Q166" s="156">
        <f>VLOOKUP(O:O,[1]Geonames!$1:$1048576,4, FALSE)</f>
        <v>112</v>
      </c>
      <c r="R166" s="154" t="s">
        <v>13305</v>
      </c>
    </row>
    <row r="167" spans="1:18" ht="12.75" x14ac:dyDescent="0.2">
      <c r="A167" s="154">
        <v>4</v>
      </c>
      <c r="B167" s="158" t="s">
        <v>2804</v>
      </c>
      <c r="C167" s="154" t="s">
        <v>2804</v>
      </c>
      <c r="D167" s="154" t="s">
        <v>27</v>
      </c>
      <c r="E167" s="154" t="s">
        <v>2805</v>
      </c>
      <c r="F167" s="154">
        <v>2012</v>
      </c>
      <c r="G167" s="157">
        <v>40969</v>
      </c>
      <c r="H167" s="8" t="s">
        <v>2303</v>
      </c>
      <c r="I167" s="157" t="s">
        <v>2782</v>
      </c>
      <c r="J167" s="154" t="str">
        <f>VLOOKUP(C:C, '[1]HostSpecies&amp;Codes'!$1:$1048576,11, FALSE)</f>
        <v>Anseriformes</v>
      </c>
      <c r="K167" s="154" t="str">
        <f>VLOOKUP(C:C, '[1]HostSpecies&amp;Codes'!$1:$1048576,12, FALSE)</f>
        <v>Anseriformes</v>
      </c>
      <c r="L167" s="154" t="s">
        <v>19</v>
      </c>
      <c r="M167" s="10" t="s">
        <v>25</v>
      </c>
      <c r="N167" s="154" t="s">
        <v>114</v>
      </c>
      <c r="O167" s="157" t="s">
        <v>2783</v>
      </c>
      <c r="P167" s="156">
        <f>VLOOKUP(O:O,[1]Geonames!$1:$1048576,3, FALSE)</f>
        <v>29.251390000000001</v>
      </c>
      <c r="Q167" s="156">
        <f>VLOOKUP(O:O,[1]Geonames!$1:$1048576,4, FALSE)</f>
        <v>113.01083</v>
      </c>
      <c r="R167" s="154" t="s">
        <v>13674</v>
      </c>
    </row>
    <row r="168" spans="1:18" ht="12.75" x14ac:dyDescent="0.2">
      <c r="A168" s="154">
        <v>4</v>
      </c>
      <c r="B168" s="158" t="s">
        <v>2807</v>
      </c>
      <c r="C168" s="154" t="s">
        <v>2807</v>
      </c>
      <c r="D168" s="154" t="s">
        <v>27</v>
      </c>
      <c r="E168" s="154" t="s">
        <v>2808</v>
      </c>
      <c r="F168" s="154">
        <v>2012</v>
      </c>
      <c r="G168" s="157">
        <v>40969</v>
      </c>
      <c r="H168" s="8" t="s">
        <v>2303</v>
      </c>
      <c r="I168" s="157" t="s">
        <v>2782</v>
      </c>
      <c r="J168" s="154" t="str">
        <f>VLOOKUP(C:C, '[1]HostSpecies&amp;Codes'!$1:$1048576,11, FALSE)</f>
        <v>Anseriformes</v>
      </c>
      <c r="K168" s="154" t="str">
        <f>VLOOKUP(C:C, '[1]HostSpecies&amp;Codes'!$1:$1048576,12, FALSE)</f>
        <v>Anseriformes</v>
      </c>
      <c r="L168" s="154" t="s">
        <v>19</v>
      </c>
      <c r="M168" s="10" t="s">
        <v>25</v>
      </c>
      <c r="N168" s="154" t="s">
        <v>114</v>
      </c>
      <c r="O168" s="157" t="s">
        <v>2783</v>
      </c>
      <c r="P168" s="156">
        <f>VLOOKUP(O:O,[1]Geonames!$1:$1048576,3, FALSE)</f>
        <v>29.251390000000001</v>
      </c>
      <c r="Q168" s="156">
        <f>VLOOKUP(O:O,[1]Geonames!$1:$1048576,4, FALSE)</f>
        <v>113.01083</v>
      </c>
      <c r="R168" s="154" t="s">
        <v>13675</v>
      </c>
    </row>
    <row r="169" spans="1:18" ht="12.75" x14ac:dyDescent="0.2">
      <c r="A169" s="154">
        <v>4</v>
      </c>
      <c r="B169" s="158" t="s">
        <v>2810</v>
      </c>
      <c r="C169" s="154" t="s">
        <v>2810</v>
      </c>
      <c r="D169" s="154" t="s">
        <v>27</v>
      </c>
      <c r="E169" s="154" t="s">
        <v>2811</v>
      </c>
      <c r="F169" s="154">
        <v>2012</v>
      </c>
      <c r="G169" s="157">
        <v>40969</v>
      </c>
      <c r="H169" s="8" t="s">
        <v>2303</v>
      </c>
      <c r="I169" s="157" t="s">
        <v>2782</v>
      </c>
      <c r="J169" s="154" t="str">
        <f>VLOOKUP(C:C, '[1]HostSpecies&amp;Codes'!$1:$1048576,11, FALSE)</f>
        <v>Anseriformes</v>
      </c>
      <c r="K169" s="154" t="str">
        <f>VLOOKUP(C:C, '[1]HostSpecies&amp;Codes'!$1:$1048576,12, FALSE)</f>
        <v>Anseriformes</v>
      </c>
      <c r="L169" s="154" t="s">
        <v>19</v>
      </c>
      <c r="M169" s="10" t="s">
        <v>25</v>
      </c>
      <c r="N169" s="154" t="s">
        <v>114</v>
      </c>
      <c r="O169" s="157" t="s">
        <v>2783</v>
      </c>
      <c r="P169" s="156">
        <f>VLOOKUP(O:O,[1]Geonames!$1:$1048576,3, FALSE)</f>
        <v>29.251390000000001</v>
      </c>
      <c r="Q169" s="156">
        <f>VLOOKUP(O:O,[1]Geonames!$1:$1048576,4, FALSE)</f>
        <v>113.01083</v>
      </c>
      <c r="R169" s="154" t="s">
        <v>13676</v>
      </c>
    </row>
    <row r="170" spans="1:18" ht="12.75" x14ac:dyDescent="0.2">
      <c r="A170" s="154">
        <v>4</v>
      </c>
      <c r="B170" s="158" t="s">
        <v>2813</v>
      </c>
      <c r="C170" s="154" t="s">
        <v>2813</v>
      </c>
      <c r="D170" s="154" t="s">
        <v>27</v>
      </c>
      <c r="E170" s="154" t="s">
        <v>2814</v>
      </c>
      <c r="F170" s="154">
        <v>2012</v>
      </c>
      <c r="G170" s="157">
        <v>40969</v>
      </c>
      <c r="H170" s="8" t="s">
        <v>2303</v>
      </c>
      <c r="I170" s="157" t="s">
        <v>2782</v>
      </c>
      <c r="J170" s="154" t="str">
        <f>VLOOKUP(C:C, '[1]HostSpecies&amp;Codes'!$1:$1048576,11, FALSE)</f>
        <v>Anseriformes</v>
      </c>
      <c r="K170" s="154" t="str">
        <f>VLOOKUP(C:C, '[1]HostSpecies&amp;Codes'!$1:$1048576,12, FALSE)</f>
        <v>Anseriformes</v>
      </c>
      <c r="L170" s="154" t="s">
        <v>19</v>
      </c>
      <c r="M170" s="10" t="s">
        <v>25</v>
      </c>
      <c r="N170" s="154" t="s">
        <v>114</v>
      </c>
      <c r="O170" s="157" t="s">
        <v>2783</v>
      </c>
      <c r="P170" s="156">
        <f>VLOOKUP(O:O,[1]Geonames!$1:$1048576,3, FALSE)</f>
        <v>29.251390000000001</v>
      </c>
      <c r="Q170" s="156">
        <f>VLOOKUP(O:O,[1]Geonames!$1:$1048576,4, FALSE)</f>
        <v>113.01083</v>
      </c>
      <c r="R170" s="154" t="s">
        <v>13677</v>
      </c>
    </row>
    <row r="171" spans="1:18" ht="12.75" x14ac:dyDescent="0.2">
      <c r="A171" s="154">
        <v>4</v>
      </c>
      <c r="B171" s="158" t="s">
        <v>2816</v>
      </c>
      <c r="C171" s="154" t="s">
        <v>2816</v>
      </c>
      <c r="D171" s="154" t="s">
        <v>27</v>
      </c>
      <c r="E171" s="154" t="s">
        <v>2817</v>
      </c>
      <c r="F171" s="154">
        <v>2012</v>
      </c>
      <c r="G171" s="157">
        <v>40969</v>
      </c>
      <c r="H171" s="8" t="s">
        <v>2303</v>
      </c>
      <c r="I171" s="157" t="s">
        <v>2782</v>
      </c>
      <c r="J171" s="154" t="str">
        <f>VLOOKUP(C:C, '[1]HostSpecies&amp;Codes'!$1:$1048576,11, FALSE)</f>
        <v>Anseriformes</v>
      </c>
      <c r="K171" s="154" t="str">
        <f>VLOOKUP(C:C, '[1]HostSpecies&amp;Codes'!$1:$1048576,12, FALSE)</f>
        <v>Anseriformes</v>
      </c>
      <c r="L171" s="154" t="s">
        <v>19</v>
      </c>
      <c r="M171" s="10" t="s">
        <v>25</v>
      </c>
      <c r="N171" s="154" t="s">
        <v>114</v>
      </c>
      <c r="O171" s="157" t="s">
        <v>2783</v>
      </c>
      <c r="P171" s="156">
        <f>VLOOKUP(O:O,[1]Geonames!$1:$1048576,3, FALSE)</f>
        <v>29.251390000000001</v>
      </c>
      <c r="Q171" s="156">
        <f>VLOOKUP(O:O,[1]Geonames!$1:$1048576,4, FALSE)</f>
        <v>113.01083</v>
      </c>
      <c r="R171" s="154" t="s">
        <v>13678</v>
      </c>
    </row>
    <row r="172" spans="1:18" ht="12.75" x14ac:dyDescent="0.2">
      <c r="A172" s="154">
        <v>4</v>
      </c>
      <c r="B172" s="158" t="s">
        <v>2819</v>
      </c>
      <c r="C172" s="154" t="s">
        <v>2819</v>
      </c>
      <c r="D172" s="154" t="s">
        <v>27</v>
      </c>
      <c r="E172" s="154" t="s">
        <v>2820</v>
      </c>
      <c r="F172" s="154">
        <v>2012</v>
      </c>
      <c r="G172" s="157">
        <v>40969</v>
      </c>
      <c r="H172" s="8" t="s">
        <v>2303</v>
      </c>
      <c r="I172" s="157" t="s">
        <v>2782</v>
      </c>
      <c r="J172" s="154" t="str">
        <f>VLOOKUP(C:C, '[1]HostSpecies&amp;Codes'!$1:$1048576,11, FALSE)</f>
        <v>Anseriformes</v>
      </c>
      <c r="K172" s="154" t="str">
        <f>VLOOKUP(C:C, '[1]HostSpecies&amp;Codes'!$1:$1048576,12, FALSE)</f>
        <v>Anseriformes</v>
      </c>
      <c r="L172" s="154" t="s">
        <v>19</v>
      </c>
      <c r="M172" s="10" t="s">
        <v>25</v>
      </c>
      <c r="N172" s="154" t="s">
        <v>114</v>
      </c>
      <c r="O172" s="157" t="s">
        <v>2783</v>
      </c>
      <c r="P172" s="156">
        <f>VLOOKUP(O:O,[1]Geonames!$1:$1048576,3, FALSE)</f>
        <v>29.251390000000001</v>
      </c>
      <c r="Q172" s="156">
        <f>VLOOKUP(O:O,[1]Geonames!$1:$1048576,4, FALSE)</f>
        <v>113.01083</v>
      </c>
      <c r="R172" s="154" t="s">
        <v>13679</v>
      </c>
    </row>
    <row r="173" spans="1:18" ht="12.75" x14ac:dyDescent="0.2">
      <c r="A173" s="154">
        <v>4</v>
      </c>
      <c r="B173" s="158" t="s">
        <v>2822</v>
      </c>
      <c r="C173" s="154" t="s">
        <v>2822</v>
      </c>
      <c r="D173" s="154" t="s">
        <v>27</v>
      </c>
      <c r="E173" s="154" t="s">
        <v>2823</v>
      </c>
      <c r="F173" s="154">
        <v>2012</v>
      </c>
      <c r="G173" s="157">
        <v>40969</v>
      </c>
      <c r="H173" s="8" t="s">
        <v>2303</v>
      </c>
      <c r="I173" s="157" t="s">
        <v>2782</v>
      </c>
      <c r="J173" s="154" t="str">
        <f>VLOOKUP(C:C, '[1]HostSpecies&amp;Codes'!$1:$1048576,11, FALSE)</f>
        <v>Anseriformes</v>
      </c>
      <c r="K173" s="154" t="str">
        <f>VLOOKUP(C:C, '[1]HostSpecies&amp;Codes'!$1:$1048576,12, FALSE)</f>
        <v>Anseriformes</v>
      </c>
      <c r="L173" s="154" t="s">
        <v>19</v>
      </c>
      <c r="M173" s="10" t="s">
        <v>25</v>
      </c>
      <c r="N173" s="154" t="s">
        <v>114</v>
      </c>
      <c r="O173" s="157" t="s">
        <v>2783</v>
      </c>
      <c r="P173" s="156">
        <f>VLOOKUP(O:O,[1]Geonames!$1:$1048576,3, FALSE)</f>
        <v>29.251390000000001</v>
      </c>
      <c r="Q173" s="156">
        <f>VLOOKUP(O:O,[1]Geonames!$1:$1048576,4, FALSE)</f>
        <v>113.01083</v>
      </c>
      <c r="R173" s="154" t="s">
        <v>13680</v>
      </c>
    </row>
    <row r="174" spans="1:18" ht="12.75" x14ac:dyDescent="0.2">
      <c r="A174" s="154">
        <v>4</v>
      </c>
      <c r="B174" s="158" t="s">
        <v>2825</v>
      </c>
      <c r="C174" s="154" t="s">
        <v>2825</v>
      </c>
      <c r="D174" s="154" t="s">
        <v>27</v>
      </c>
      <c r="E174" s="154" t="s">
        <v>2826</v>
      </c>
      <c r="F174" s="154">
        <v>2012</v>
      </c>
      <c r="G174" s="157">
        <v>40969</v>
      </c>
      <c r="H174" s="8" t="s">
        <v>2303</v>
      </c>
      <c r="I174" s="157" t="s">
        <v>2782</v>
      </c>
      <c r="J174" s="154" t="str">
        <f>VLOOKUP(C:C, '[1]HostSpecies&amp;Codes'!$1:$1048576,11, FALSE)</f>
        <v>Anseriformes</v>
      </c>
      <c r="K174" s="154" t="str">
        <f>VLOOKUP(C:C, '[1]HostSpecies&amp;Codes'!$1:$1048576,12, FALSE)</f>
        <v>Anseriformes</v>
      </c>
      <c r="L174" s="154" t="s">
        <v>19</v>
      </c>
      <c r="M174" s="10" t="s">
        <v>25</v>
      </c>
      <c r="N174" s="154" t="s">
        <v>114</v>
      </c>
      <c r="O174" s="157" t="s">
        <v>2783</v>
      </c>
      <c r="P174" s="156">
        <f>VLOOKUP(O:O,[1]Geonames!$1:$1048576,3, FALSE)</f>
        <v>29.251390000000001</v>
      </c>
      <c r="Q174" s="156">
        <f>VLOOKUP(O:O,[1]Geonames!$1:$1048576,4, FALSE)</f>
        <v>113.01083</v>
      </c>
      <c r="R174" s="154" t="s">
        <v>13681</v>
      </c>
    </row>
    <row r="175" spans="1:18" ht="12.75" x14ac:dyDescent="0.2">
      <c r="A175" s="154">
        <v>4</v>
      </c>
      <c r="B175" s="158" t="s">
        <v>2828</v>
      </c>
      <c r="C175" s="154" t="s">
        <v>2828</v>
      </c>
      <c r="D175" s="154" t="s">
        <v>27</v>
      </c>
      <c r="E175" s="154" t="s">
        <v>2829</v>
      </c>
      <c r="F175" s="154">
        <v>2012</v>
      </c>
      <c r="G175" s="157">
        <v>40969</v>
      </c>
      <c r="H175" s="8" t="s">
        <v>2303</v>
      </c>
      <c r="I175" s="157" t="s">
        <v>2782</v>
      </c>
      <c r="J175" s="154" t="str">
        <f>VLOOKUP(C:C, '[1]HostSpecies&amp;Codes'!$1:$1048576,11, FALSE)</f>
        <v>Anseriformes</v>
      </c>
      <c r="K175" s="154" t="str">
        <f>VLOOKUP(C:C, '[1]HostSpecies&amp;Codes'!$1:$1048576,12, FALSE)</f>
        <v>Anseriformes</v>
      </c>
      <c r="L175" s="154" t="s">
        <v>19</v>
      </c>
      <c r="M175" s="10" t="s">
        <v>25</v>
      </c>
      <c r="N175" s="154" t="s">
        <v>114</v>
      </c>
      <c r="O175" s="157" t="s">
        <v>2783</v>
      </c>
      <c r="P175" s="156">
        <f>VLOOKUP(O:O,[1]Geonames!$1:$1048576,3, FALSE)</f>
        <v>29.251390000000001</v>
      </c>
      <c r="Q175" s="156">
        <f>VLOOKUP(O:O,[1]Geonames!$1:$1048576,4, FALSE)</f>
        <v>113.01083</v>
      </c>
      <c r="R175" s="154" t="s">
        <v>13682</v>
      </c>
    </row>
    <row r="176" spans="1:18" ht="12.75" x14ac:dyDescent="0.2">
      <c r="A176" s="154">
        <v>4</v>
      </c>
      <c r="B176" s="158" t="s">
        <v>2831</v>
      </c>
      <c r="C176" s="154" t="s">
        <v>2831</v>
      </c>
      <c r="D176" s="154" t="s">
        <v>27</v>
      </c>
      <c r="E176" s="154" t="s">
        <v>2832</v>
      </c>
      <c r="F176" s="154">
        <v>2012</v>
      </c>
      <c r="G176" s="157">
        <v>40969</v>
      </c>
      <c r="H176" s="8" t="s">
        <v>2303</v>
      </c>
      <c r="I176" s="157" t="s">
        <v>2782</v>
      </c>
      <c r="J176" s="154" t="str">
        <f>VLOOKUP(C:C, '[1]HostSpecies&amp;Codes'!$1:$1048576,11, FALSE)</f>
        <v>Anseriformes</v>
      </c>
      <c r="K176" s="154" t="str">
        <f>VLOOKUP(C:C, '[1]HostSpecies&amp;Codes'!$1:$1048576,12, FALSE)</f>
        <v>Anseriformes</v>
      </c>
      <c r="L176" s="154" t="s">
        <v>19</v>
      </c>
      <c r="M176" s="10" t="s">
        <v>25</v>
      </c>
      <c r="N176" s="154" t="s">
        <v>114</v>
      </c>
      <c r="O176" s="157" t="s">
        <v>2783</v>
      </c>
      <c r="P176" s="156">
        <f>VLOOKUP(O:O,[1]Geonames!$1:$1048576,3, FALSE)</f>
        <v>29.251390000000001</v>
      </c>
      <c r="Q176" s="156">
        <f>VLOOKUP(O:O,[1]Geonames!$1:$1048576,4, FALSE)</f>
        <v>113.01083</v>
      </c>
      <c r="R176" s="154" t="s">
        <v>13683</v>
      </c>
    </row>
    <row r="177" spans="1:18" ht="12.75" x14ac:dyDescent="0.2">
      <c r="A177" s="154">
        <v>4</v>
      </c>
      <c r="B177" s="158" t="s">
        <v>2834</v>
      </c>
      <c r="C177" s="154" t="s">
        <v>2834</v>
      </c>
      <c r="D177" s="154" t="s">
        <v>27</v>
      </c>
      <c r="E177" s="154" t="s">
        <v>2835</v>
      </c>
      <c r="F177" s="154">
        <v>2012</v>
      </c>
      <c r="G177" s="157">
        <v>40969</v>
      </c>
      <c r="H177" s="8" t="s">
        <v>2303</v>
      </c>
      <c r="I177" s="157" t="s">
        <v>2782</v>
      </c>
      <c r="J177" s="154" t="str">
        <f>VLOOKUP(C:C, '[1]HostSpecies&amp;Codes'!$1:$1048576,11, FALSE)</f>
        <v>Anseriformes</v>
      </c>
      <c r="K177" s="154" t="str">
        <f>VLOOKUP(C:C, '[1]HostSpecies&amp;Codes'!$1:$1048576,12, FALSE)</f>
        <v>Anseriformes</v>
      </c>
      <c r="L177" s="154" t="s">
        <v>19</v>
      </c>
      <c r="M177" s="10" t="s">
        <v>25</v>
      </c>
      <c r="N177" s="154" t="s">
        <v>114</v>
      </c>
      <c r="O177" s="157" t="s">
        <v>2783</v>
      </c>
      <c r="P177" s="156">
        <f>VLOOKUP(O:O,[1]Geonames!$1:$1048576,3, FALSE)</f>
        <v>29.251390000000001</v>
      </c>
      <c r="Q177" s="156">
        <f>VLOOKUP(O:O,[1]Geonames!$1:$1048576,4, FALSE)</f>
        <v>113.01083</v>
      </c>
      <c r="R177" s="154" t="s">
        <v>13684</v>
      </c>
    </row>
    <row r="178" spans="1:18" ht="12.75" x14ac:dyDescent="0.2">
      <c r="A178" s="154">
        <v>4</v>
      </c>
      <c r="B178" s="158" t="s">
        <v>2837</v>
      </c>
      <c r="C178" s="154" t="s">
        <v>2837</v>
      </c>
      <c r="D178" s="154" t="s">
        <v>27</v>
      </c>
      <c r="E178" s="154" t="s">
        <v>2838</v>
      </c>
      <c r="F178" s="154">
        <v>2012</v>
      </c>
      <c r="G178" s="157">
        <v>40969</v>
      </c>
      <c r="H178" s="8" t="s">
        <v>2303</v>
      </c>
      <c r="I178" s="157" t="s">
        <v>2782</v>
      </c>
      <c r="J178" s="154" t="str">
        <f>VLOOKUP(C:C, '[1]HostSpecies&amp;Codes'!$1:$1048576,11, FALSE)</f>
        <v>Anseriformes</v>
      </c>
      <c r="K178" s="154" t="str">
        <f>VLOOKUP(C:C, '[1]HostSpecies&amp;Codes'!$1:$1048576,12, FALSE)</f>
        <v>Anseriformes</v>
      </c>
      <c r="L178" s="154" t="s">
        <v>19</v>
      </c>
      <c r="M178" s="10" t="s">
        <v>25</v>
      </c>
      <c r="N178" s="154" t="s">
        <v>114</v>
      </c>
      <c r="O178" s="157" t="s">
        <v>2783</v>
      </c>
      <c r="P178" s="156">
        <f>VLOOKUP(O:O,[1]Geonames!$1:$1048576,3, FALSE)</f>
        <v>29.251390000000001</v>
      </c>
      <c r="Q178" s="156">
        <f>VLOOKUP(O:O,[1]Geonames!$1:$1048576,4, FALSE)</f>
        <v>113.01083</v>
      </c>
      <c r="R178" s="154" t="s">
        <v>13685</v>
      </c>
    </row>
    <row r="179" spans="1:18" ht="12.75" x14ac:dyDescent="0.2">
      <c r="A179" s="154">
        <v>4</v>
      </c>
      <c r="B179" s="158" t="s">
        <v>2840</v>
      </c>
      <c r="C179" s="154" t="s">
        <v>2840</v>
      </c>
      <c r="D179" s="154" t="s">
        <v>27</v>
      </c>
      <c r="E179" s="154" t="s">
        <v>2841</v>
      </c>
      <c r="F179" s="154">
        <v>2012</v>
      </c>
      <c r="G179" s="157">
        <v>40969</v>
      </c>
      <c r="H179" s="8" t="s">
        <v>2303</v>
      </c>
      <c r="I179" s="157" t="s">
        <v>2782</v>
      </c>
      <c r="J179" s="154" t="str">
        <f>VLOOKUP(C:C, '[1]HostSpecies&amp;Codes'!$1:$1048576,11, FALSE)</f>
        <v>Anseriformes</v>
      </c>
      <c r="K179" s="154" t="str">
        <f>VLOOKUP(C:C, '[1]HostSpecies&amp;Codes'!$1:$1048576,12, FALSE)</f>
        <v>Anseriformes</v>
      </c>
      <c r="L179" s="154" t="s">
        <v>19</v>
      </c>
      <c r="M179" s="10" t="s">
        <v>25</v>
      </c>
      <c r="N179" s="154" t="s">
        <v>114</v>
      </c>
      <c r="O179" s="157" t="s">
        <v>2783</v>
      </c>
      <c r="P179" s="156">
        <f>VLOOKUP(O:O,[1]Geonames!$1:$1048576,3, FALSE)</f>
        <v>29.251390000000001</v>
      </c>
      <c r="Q179" s="156">
        <f>VLOOKUP(O:O,[1]Geonames!$1:$1048576,4, FALSE)</f>
        <v>113.01083</v>
      </c>
      <c r="R179" s="154" t="s">
        <v>13686</v>
      </c>
    </row>
    <row r="180" spans="1:18" ht="12.75" x14ac:dyDescent="0.2">
      <c r="A180" s="154">
        <v>4</v>
      </c>
      <c r="B180" s="158" t="s">
        <v>2843</v>
      </c>
      <c r="C180" s="154" t="s">
        <v>2843</v>
      </c>
      <c r="D180" s="154" t="s">
        <v>27</v>
      </c>
      <c r="E180" s="154" t="s">
        <v>2844</v>
      </c>
      <c r="F180" s="154">
        <v>2012</v>
      </c>
      <c r="G180" s="157">
        <v>40969</v>
      </c>
      <c r="H180" s="8" t="s">
        <v>2303</v>
      </c>
      <c r="I180" s="157" t="s">
        <v>2782</v>
      </c>
      <c r="J180" s="154" t="str">
        <f>VLOOKUP(C:C, '[1]HostSpecies&amp;Codes'!$1:$1048576,11, FALSE)</f>
        <v>Anseriformes</v>
      </c>
      <c r="K180" s="154" t="str">
        <f>VLOOKUP(C:C, '[1]HostSpecies&amp;Codes'!$1:$1048576,12, FALSE)</f>
        <v>Anseriformes</v>
      </c>
      <c r="L180" s="154" t="s">
        <v>19</v>
      </c>
      <c r="M180" s="10" t="s">
        <v>25</v>
      </c>
      <c r="N180" s="154" t="s">
        <v>114</v>
      </c>
      <c r="O180" s="157" t="s">
        <v>2783</v>
      </c>
      <c r="P180" s="156">
        <f>VLOOKUP(O:O,[1]Geonames!$1:$1048576,3, FALSE)</f>
        <v>29.251390000000001</v>
      </c>
      <c r="Q180" s="156">
        <f>VLOOKUP(O:O,[1]Geonames!$1:$1048576,4, FALSE)</f>
        <v>113.01083</v>
      </c>
      <c r="R180" s="154" t="s">
        <v>13687</v>
      </c>
    </row>
    <row r="181" spans="1:18" ht="12.75" x14ac:dyDescent="0.2">
      <c r="A181" s="154">
        <v>4</v>
      </c>
      <c r="B181" s="158" t="s">
        <v>2846</v>
      </c>
      <c r="C181" s="154" t="s">
        <v>2846</v>
      </c>
      <c r="D181" s="154" t="s">
        <v>27</v>
      </c>
      <c r="E181" s="154" t="s">
        <v>2847</v>
      </c>
      <c r="F181" s="154">
        <v>2012</v>
      </c>
      <c r="G181" s="157">
        <v>40969</v>
      </c>
      <c r="H181" s="8" t="s">
        <v>2303</v>
      </c>
      <c r="I181" s="157" t="s">
        <v>2782</v>
      </c>
      <c r="J181" s="154" t="str">
        <f>VLOOKUP(C:C, '[1]HostSpecies&amp;Codes'!$1:$1048576,11, FALSE)</f>
        <v>Anseriformes</v>
      </c>
      <c r="K181" s="154" t="str">
        <f>VLOOKUP(C:C, '[1]HostSpecies&amp;Codes'!$1:$1048576,12, FALSE)</f>
        <v>Anseriformes</v>
      </c>
      <c r="L181" s="154" t="s">
        <v>19</v>
      </c>
      <c r="M181" s="10" t="s">
        <v>25</v>
      </c>
      <c r="N181" s="154" t="s">
        <v>114</v>
      </c>
      <c r="O181" s="157" t="s">
        <v>2783</v>
      </c>
      <c r="P181" s="156">
        <f>VLOOKUP(O:O,[1]Geonames!$1:$1048576,3, FALSE)</f>
        <v>29.251390000000001</v>
      </c>
      <c r="Q181" s="156">
        <f>VLOOKUP(O:O,[1]Geonames!$1:$1048576,4, FALSE)</f>
        <v>113.01083</v>
      </c>
      <c r="R181" s="154" t="s">
        <v>13688</v>
      </c>
    </row>
    <row r="182" spans="1:18" ht="12.75" x14ac:dyDescent="0.2">
      <c r="A182" s="154">
        <v>4</v>
      </c>
      <c r="B182" s="159" t="s">
        <v>177</v>
      </c>
      <c r="C182" s="154" t="s">
        <v>177</v>
      </c>
      <c r="D182" s="154" t="s">
        <v>27</v>
      </c>
      <c r="E182" s="154" t="s">
        <v>179</v>
      </c>
      <c r="F182" s="154">
        <v>1976</v>
      </c>
      <c r="G182" s="154">
        <v>1976</v>
      </c>
      <c r="H182" s="8" t="s">
        <v>23</v>
      </c>
      <c r="I182" s="154" t="s">
        <v>20</v>
      </c>
      <c r="J182" s="154" t="str">
        <f>VLOOKUP(C:C, '[1]HostSpecies&amp;Codes'!$1:$1048576,11, FALSE)</f>
        <v>Poultry</v>
      </c>
      <c r="K182" s="154" t="str">
        <f>VLOOKUP(C:C, '[1]HostSpecies&amp;Codes'!$1:$1048576,12, FALSE)</f>
        <v>Poultry</v>
      </c>
      <c r="L182" s="154" t="s">
        <v>19</v>
      </c>
      <c r="M182" s="10" t="s">
        <v>25</v>
      </c>
      <c r="N182" s="154" t="s">
        <v>26</v>
      </c>
      <c r="O182" s="154" t="s">
        <v>26</v>
      </c>
      <c r="P182" s="156">
        <f>VLOOKUP(O:O,[1]Geonames!$1:$1048576,3, FALSE)</f>
        <v>22.28219</v>
      </c>
      <c r="Q182" s="156">
        <f>VLOOKUP(O:O,[1]Geonames!$1:$1048576,4, FALSE)</f>
        <v>114.14485999999999</v>
      </c>
      <c r="R182" s="154" t="s">
        <v>11456</v>
      </c>
    </row>
    <row r="183" spans="1:18" ht="12.75" x14ac:dyDescent="0.2">
      <c r="A183" s="154">
        <v>4</v>
      </c>
      <c r="B183" s="159" t="s">
        <v>2072</v>
      </c>
      <c r="C183" s="154" t="s">
        <v>2072</v>
      </c>
      <c r="D183" s="154" t="s">
        <v>27</v>
      </c>
      <c r="E183" s="154" t="s">
        <v>2073</v>
      </c>
      <c r="F183" s="154">
        <v>1976</v>
      </c>
      <c r="G183" s="154">
        <v>1976</v>
      </c>
      <c r="H183" s="8" t="s">
        <v>23</v>
      </c>
      <c r="I183" s="154" t="s">
        <v>20</v>
      </c>
      <c r="J183" s="154" t="str">
        <f>VLOOKUP(C:C, '[1]HostSpecies&amp;Codes'!$1:$1048576,11, FALSE)</f>
        <v>Poultry</v>
      </c>
      <c r="K183" s="154" t="str">
        <f>VLOOKUP(C:C, '[1]HostSpecies&amp;Codes'!$1:$1048576,12, FALSE)</f>
        <v>Poultry</v>
      </c>
      <c r="L183" s="154" t="s">
        <v>19</v>
      </c>
      <c r="M183" s="10" t="s">
        <v>25</v>
      </c>
      <c r="N183" s="154" t="s">
        <v>26</v>
      </c>
      <c r="O183" s="154" t="s">
        <v>26</v>
      </c>
      <c r="P183" s="156">
        <f>VLOOKUP(O:O,[1]Geonames!$1:$1048576,3, FALSE)</f>
        <v>22.28219</v>
      </c>
      <c r="Q183" s="156">
        <f>VLOOKUP(O:O,[1]Geonames!$1:$1048576,4, FALSE)</f>
        <v>114.14485999999999</v>
      </c>
      <c r="R183" s="154" t="s">
        <v>13477</v>
      </c>
    </row>
    <row r="184" spans="1:18" ht="12.75" x14ac:dyDescent="0.2">
      <c r="A184" s="154">
        <v>4</v>
      </c>
      <c r="B184" s="159" t="s">
        <v>77</v>
      </c>
      <c r="C184" s="154" t="s">
        <v>77</v>
      </c>
      <c r="D184" s="154" t="s">
        <v>27</v>
      </c>
      <c r="E184" s="154" t="s">
        <v>79</v>
      </c>
      <c r="F184" s="154">
        <v>1977</v>
      </c>
      <c r="G184" s="154">
        <v>1977</v>
      </c>
      <c r="H184" s="8" t="s">
        <v>23</v>
      </c>
      <c r="I184" s="154" t="s">
        <v>20</v>
      </c>
      <c r="J184" s="154" t="str">
        <f>VLOOKUP(C:C, '[1]HostSpecies&amp;Codes'!$1:$1048576,11, FALSE)</f>
        <v>Poultry</v>
      </c>
      <c r="K184" s="154" t="str">
        <f>VLOOKUP(C:C, '[1]HostSpecies&amp;Codes'!$1:$1048576,12, FALSE)</f>
        <v>Poultry</v>
      </c>
      <c r="L184" s="154" t="s">
        <v>19</v>
      </c>
      <c r="M184" s="10" t="s">
        <v>25</v>
      </c>
      <c r="N184" s="154" t="s">
        <v>26</v>
      </c>
      <c r="O184" s="154" t="s">
        <v>26</v>
      </c>
      <c r="P184" s="156">
        <f>VLOOKUP(O:O,[1]Geonames!$1:$1048576,3, FALSE)</f>
        <v>22.28219</v>
      </c>
      <c r="Q184" s="156">
        <f>VLOOKUP(O:O,[1]Geonames!$1:$1048576,4, FALSE)</f>
        <v>114.14485999999999</v>
      </c>
      <c r="R184" s="154" t="s">
        <v>11370</v>
      </c>
    </row>
    <row r="185" spans="1:18" ht="12.75" x14ac:dyDescent="0.2">
      <c r="A185" s="154">
        <v>4</v>
      </c>
      <c r="B185" s="159" t="s">
        <v>216</v>
      </c>
      <c r="C185" s="154" t="s">
        <v>216</v>
      </c>
      <c r="D185" s="154" t="s">
        <v>217</v>
      </c>
      <c r="E185" s="154" t="s">
        <v>218</v>
      </c>
      <c r="F185" s="154">
        <v>1977</v>
      </c>
      <c r="G185" s="154">
        <v>1977</v>
      </c>
      <c r="H185" s="8" t="s">
        <v>23</v>
      </c>
      <c r="I185" s="154" t="s">
        <v>20</v>
      </c>
      <c r="J185" s="154" t="str">
        <f>VLOOKUP(C:C, '[1]HostSpecies&amp;Codes'!$1:$1048576,11, FALSE)</f>
        <v>Poultry</v>
      </c>
      <c r="K185" s="154" t="str">
        <f>VLOOKUP(C:C, '[1]HostSpecies&amp;Codes'!$1:$1048576,12, FALSE)</f>
        <v>Poultry</v>
      </c>
      <c r="L185" s="154" t="s">
        <v>19</v>
      </c>
      <c r="M185" s="10" t="s">
        <v>25</v>
      </c>
      <c r="N185" s="154" t="s">
        <v>26</v>
      </c>
      <c r="O185" s="154" t="s">
        <v>26</v>
      </c>
      <c r="P185" s="156">
        <f>VLOOKUP(O:O,[1]Geonames!$1:$1048576,3, FALSE)</f>
        <v>22.28219</v>
      </c>
      <c r="Q185" s="156">
        <f>VLOOKUP(O:O,[1]Geonames!$1:$1048576,4, FALSE)</f>
        <v>114.14485999999999</v>
      </c>
      <c r="R185" s="154" t="s">
        <v>11491</v>
      </c>
    </row>
    <row r="186" spans="1:18" ht="12.75" x14ac:dyDescent="0.2">
      <c r="A186" s="154">
        <v>4</v>
      </c>
      <c r="B186" s="159" t="s">
        <v>304</v>
      </c>
      <c r="C186" s="154" t="s">
        <v>304</v>
      </c>
      <c r="D186" s="154" t="s">
        <v>217</v>
      </c>
      <c r="E186" s="154" t="s">
        <v>218</v>
      </c>
      <c r="F186" s="154">
        <v>1977</v>
      </c>
      <c r="G186" s="154">
        <v>1977</v>
      </c>
      <c r="H186" s="8" t="s">
        <v>23</v>
      </c>
      <c r="I186" s="154" t="s">
        <v>20</v>
      </c>
      <c r="J186" s="154" t="str">
        <f>VLOOKUP(C:C, '[1]HostSpecies&amp;Codes'!$1:$1048576,11, FALSE)</f>
        <v>Poultry</v>
      </c>
      <c r="K186" s="154" t="str">
        <f>VLOOKUP(C:C, '[1]HostSpecies&amp;Codes'!$1:$1048576,12, FALSE)</f>
        <v>Poultry</v>
      </c>
      <c r="L186" s="154" t="s">
        <v>19</v>
      </c>
      <c r="M186" s="10" t="s">
        <v>25</v>
      </c>
      <c r="N186" s="154" t="s">
        <v>26</v>
      </c>
      <c r="O186" s="154" t="s">
        <v>26</v>
      </c>
      <c r="P186" s="156">
        <f>VLOOKUP(O:O,[1]Geonames!$1:$1048576,3, FALSE)</f>
        <v>22.28219</v>
      </c>
      <c r="Q186" s="156">
        <f>VLOOKUP(O:O,[1]Geonames!$1:$1048576,4, FALSE)</f>
        <v>114.14485999999999</v>
      </c>
      <c r="R186" s="154" t="s">
        <v>11569</v>
      </c>
    </row>
    <row r="187" spans="1:18" ht="12.75" x14ac:dyDescent="0.2">
      <c r="A187" s="154">
        <v>4</v>
      </c>
      <c r="B187" s="159" t="s">
        <v>18</v>
      </c>
      <c r="C187" s="154" t="s">
        <v>18</v>
      </c>
      <c r="D187" s="154" t="s">
        <v>27</v>
      </c>
      <c r="E187" s="154" t="s">
        <v>30</v>
      </c>
      <c r="F187" s="154">
        <v>1978</v>
      </c>
      <c r="G187" s="154">
        <v>1978</v>
      </c>
      <c r="H187" s="8" t="s">
        <v>23</v>
      </c>
      <c r="I187" s="154" t="s">
        <v>20</v>
      </c>
      <c r="J187" s="154" t="str">
        <f>VLOOKUP(C:C, '[1]HostSpecies&amp;Codes'!$1:$1048576,11, FALSE)</f>
        <v>Poultry</v>
      </c>
      <c r="K187" s="154" t="str">
        <f>VLOOKUP(C:C, '[1]HostSpecies&amp;Codes'!$1:$1048576,12, FALSE)</f>
        <v>Poultry</v>
      </c>
      <c r="L187" s="154" t="s">
        <v>19</v>
      </c>
      <c r="M187" s="10" t="s">
        <v>25</v>
      </c>
      <c r="N187" s="154" t="s">
        <v>26</v>
      </c>
      <c r="O187" s="154" t="s">
        <v>26</v>
      </c>
      <c r="P187" s="156">
        <f>VLOOKUP(O:O,[1]Geonames!$1:$1048576,3, FALSE)</f>
        <v>22.28219</v>
      </c>
      <c r="Q187" s="156">
        <f>VLOOKUP(O:O,[1]Geonames!$1:$1048576,4, FALSE)</f>
        <v>114.14485999999999</v>
      </c>
      <c r="R187" s="154" t="s">
        <v>11311</v>
      </c>
    </row>
    <row r="188" spans="1:18" ht="12.75" x14ac:dyDescent="0.2">
      <c r="A188" s="154">
        <v>4</v>
      </c>
      <c r="B188" s="159" t="s">
        <v>174</v>
      </c>
      <c r="C188" s="154" t="s">
        <v>174</v>
      </c>
      <c r="D188" s="154" t="s">
        <v>27</v>
      </c>
      <c r="E188" s="154" t="s">
        <v>175</v>
      </c>
      <c r="F188" s="154">
        <v>1978</v>
      </c>
      <c r="G188" s="154">
        <v>1978</v>
      </c>
      <c r="H188" s="8" t="s">
        <v>23</v>
      </c>
      <c r="I188" s="154" t="s">
        <v>20</v>
      </c>
      <c r="J188" s="154" t="str">
        <f>VLOOKUP(C:C, '[1]HostSpecies&amp;Codes'!$1:$1048576,11, FALSE)</f>
        <v>Poultry</v>
      </c>
      <c r="K188" s="154" t="str">
        <f>VLOOKUP(C:C, '[1]HostSpecies&amp;Codes'!$1:$1048576,12, FALSE)</f>
        <v>Poultry</v>
      </c>
      <c r="L188" s="154" t="s">
        <v>19</v>
      </c>
      <c r="M188" s="10" t="s">
        <v>25</v>
      </c>
      <c r="N188" s="154" t="s">
        <v>26</v>
      </c>
      <c r="O188" s="154" t="s">
        <v>26</v>
      </c>
      <c r="P188" s="156">
        <f>VLOOKUP(O:O,[1]Geonames!$1:$1048576,3, FALSE)</f>
        <v>22.28219</v>
      </c>
      <c r="Q188" s="156">
        <f>VLOOKUP(O:O,[1]Geonames!$1:$1048576,4, FALSE)</f>
        <v>114.14485999999999</v>
      </c>
      <c r="R188" s="154" t="s">
        <v>11454</v>
      </c>
    </row>
    <row r="189" spans="1:18" ht="12.75" x14ac:dyDescent="0.2">
      <c r="A189" s="154">
        <v>4</v>
      </c>
      <c r="B189" s="159" t="s">
        <v>223</v>
      </c>
      <c r="C189" s="154" t="s">
        <v>223</v>
      </c>
      <c r="D189" s="154" t="s">
        <v>27</v>
      </c>
      <c r="E189" s="154" t="s">
        <v>30</v>
      </c>
      <c r="F189" s="154">
        <v>1978</v>
      </c>
      <c r="G189" s="154">
        <v>1978</v>
      </c>
      <c r="H189" s="8" t="s">
        <v>23</v>
      </c>
      <c r="I189" s="154" t="s">
        <v>20</v>
      </c>
      <c r="J189" s="154" t="str">
        <f>VLOOKUP(C:C, '[1]HostSpecies&amp;Codes'!$1:$1048576,11, FALSE)</f>
        <v>Poultry</v>
      </c>
      <c r="K189" s="154" t="str">
        <f>VLOOKUP(C:C, '[1]HostSpecies&amp;Codes'!$1:$1048576,12, FALSE)</f>
        <v>Poultry</v>
      </c>
      <c r="L189" s="154" t="s">
        <v>19</v>
      </c>
      <c r="M189" s="10" t="s">
        <v>25</v>
      </c>
      <c r="N189" s="154" t="s">
        <v>26</v>
      </c>
      <c r="O189" s="154" t="s">
        <v>26</v>
      </c>
      <c r="P189" s="156">
        <f>VLOOKUP(O:O,[1]Geonames!$1:$1048576,3, FALSE)</f>
        <v>22.28219</v>
      </c>
      <c r="Q189" s="156">
        <f>VLOOKUP(O:O,[1]Geonames!$1:$1048576,4, FALSE)</f>
        <v>114.14485999999999</v>
      </c>
      <c r="R189" s="154" t="s">
        <v>11493</v>
      </c>
    </row>
    <row r="190" spans="1:18" ht="12.75" x14ac:dyDescent="0.2">
      <c r="A190" s="154">
        <v>4</v>
      </c>
      <c r="B190" s="159" t="s">
        <v>225</v>
      </c>
      <c r="C190" s="154" t="s">
        <v>225</v>
      </c>
      <c r="D190" s="154" t="s">
        <v>27</v>
      </c>
      <c r="E190" s="154" t="s">
        <v>226</v>
      </c>
      <c r="F190" s="154">
        <v>1978</v>
      </c>
      <c r="G190" s="154">
        <v>1978</v>
      </c>
      <c r="H190" s="8" t="s">
        <v>23</v>
      </c>
      <c r="I190" s="154" t="s">
        <v>20</v>
      </c>
      <c r="J190" s="154" t="str">
        <f>VLOOKUP(C:C, '[1]HostSpecies&amp;Codes'!$1:$1048576,11, FALSE)</f>
        <v>Poultry</v>
      </c>
      <c r="K190" s="154" t="str">
        <f>VLOOKUP(C:C, '[1]HostSpecies&amp;Codes'!$1:$1048576,12, FALSE)</f>
        <v>Poultry</v>
      </c>
      <c r="L190" s="154" t="s">
        <v>19</v>
      </c>
      <c r="M190" s="10" t="s">
        <v>25</v>
      </c>
      <c r="N190" s="154" t="s">
        <v>26</v>
      </c>
      <c r="O190" s="154" t="s">
        <v>26</v>
      </c>
      <c r="P190" s="156">
        <f>VLOOKUP(O:O,[1]Geonames!$1:$1048576,3, FALSE)</f>
        <v>22.28219</v>
      </c>
      <c r="Q190" s="156">
        <f>VLOOKUP(O:O,[1]Geonames!$1:$1048576,4, FALSE)</f>
        <v>114.14485999999999</v>
      </c>
      <c r="R190" s="154" t="s">
        <v>11494</v>
      </c>
    </row>
    <row r="191" spans="1:18" ht="12.75" x14ac:dyDescent="0.2">
      <c r="A191" s="154">
        <v>4</v>
      </c>
      <c r="B191" s="159" t="s">
        <v>32</v>
      </c>
      <c r="C191" s="154" t="s">
        <v>32</v>
      </c>
      <c r="D191" s="154" t="s">
        <v>33</v>
      </c>
      <c r="E191" s="154" t="s">
        <v>35</v>
      </c>
      <c r="F191" s="154">
        <v>1979</v>
      </c>
      <c r="G191" s="154">
        <v>1979</v>
      </c>
      <c r="H191" s="8" t="s">
        <v>23</v>
      </c>
      <c r="I191" s="154" t="s">
        <v>11312</v>
      </c>
      <c r="J191" s="154" t="str">
        <f>VLOOKUP(C:C, '[1]HostSpecies&amp;Codes'!$1:$1048576,11, FALSE)</f>
        <v>Poultry</v>
      </c>
      <c r="K191" s="154" t="str">
        <f>VLOOKUP(C:C, '[1]HostSpecies&amp;Codes'!$1:$1048576,12, FALSE)</f>
        <v>Poultry</v>
      </c>
      <c r="L191" s="154" t="s">
        <v>19</v>
      </c>
      <c r="M191" s="10" t="s">
        <v>25</v>
      </c>
      <c r="N191" s="154" t="s">
        <v>26</v>
      </c>
      <c r="O191" s="154" t="s">
        <v>26</v>
      </c>
      <c r="P191" s="156">
        <f>VLOOKUP(O:O,[1]Geonames!$1:$1048576,3, FALSE)</f>
        <v>22.28219</v>
      </c>
      <c r="Q191" s="156">
        <f>VLOOKUP(O:O,[1]Geonames!$1:$1048576,4, FALSE)</f>
        <v>114.14485999999999</v>
      </c>
      <c r="R191" s="154" t="s">
        <v>11313</v>
      </c>
    </row>
    <row r="192" spans="1:18" ht="12.75" x14ac:dyDescent="0.2">
      <c r="A192" s="154">
        <v>4</v>
      </c>
      <c r="B192" s="159" t="s">
        <v>81</v>
      </c>
      <c r="C192" s="154" t="s">
        <v>81</v>
      </c>
      <c r="D192" s="154" t="s">
        <v>27</v>
      </c>
      <c r="E192" s="154" t="s">
        <v>82</v>
      </c>
      <c r="F192" s="154">
        <v>1979</v>
      </c>
      <c r="G192" s="154">
        <v>1979</v>
      </c>
      <c r="H192" s="8" t="s">
        <v>23</v>
      </c>
      <c r="I192" s="154" t="s">
        <v>20</v>
      </c>
      <c r="J192" s="154" t="str">
        <f>VLOOKUP(C:C, '[1]HostSpecies&amp;Codes'!$1:$1048576,11, FALSE)</f>
        <v>Poultry</v>
      </c>
      <c r="K192" s="154" t="str">
        <f>VLOOKUP(C:C, '[1]HostSpecies&amp;Codes'!$1:$1048576,12, FALSE)</f>
        <v>Poultry</v>
      </c>
      <c r="L192" s="154" t="s">
        <v>19</v>
      </c>
      <c r="M192" s="10" t="s">
        <v>25</v>
      </c>
      <c r="N192" s="154" t="s">
        <v>26</v>
      </c>
      <c r="O192" s="154" t="s">
        <v>26</v>
      </c>
      <c r="P192" s="156">
        <f>VLOOKUP(O:O,[1]Geonames!$1:$1048576,3, FALSE)</f>
        <v>22.28219</v>
      </c>
      <c r="Q192" s="156">
        <f>VLOOKUP(O:O,[1]Geonames!$1:$1048576,4, FALSE)</f>
        <v>114.14485999999999</v>
      </c>
      <c r="R192" s="154" t="s">
        <v>11371</v>
      </c>
    </row>
    <row r="193" spans="1:18" ht="12.75" x14ac:dyDescent="0.2">
      <c r="A193" s="154">
        <v>4</v>
      </c>
      <c r="B193" s="159" t="s">
        <v>181</v>
      </c>
      <c r="C193" s="154" t="s">
        <v>181</v>
      </c>
      <c r="D193" s="154" t="s">
        <v>27</v>
      </c>
      <c r="E193" s="154" t="s">
        <v>182</v>
      </c>
      <c r="F193" s="154">
        <v>1979</v>
      </c>
      <c r="G193" s="154">
        <v>1979</v>
      </c>
      <c r="H193" s="8" t="s">
        <v>23</v>
      </c>
      <c r="I193" s="154" t="s">
        <v>20</v>
      </c>
      <c r="J193" s="154" t="str">
        <f>VLOOKUP(C:C, '[1]HostSpecies&amp;Codes'!$1:$1048576,11, FALSE)</f>
        <v>Poultry</v>
      </c>
      <c r="K193" s="154" t="str">
        <f>VLOOKUP(C:C, '[1]HostSpecies&amp;Codes'!$1:$1048576,12, FALSE)</f>
        <v>Poultry</v>
      </c>
      <c r="L193" s="154" t="s">
        <v>19</v>
      </c>
      <c r="M193" s="10" t="s">
        <v>25</v>
      </c>
      <c r="N193" s="154" t="s">
        <v>26</v>
      </c>
      <c r="O193" s="154" t="s">
        <v>26</v>
      </c>
      <c r="P193" s="156">
        <f>VLOOKUP(O:O,[1]Geonames!$1:$1048576,3, FALSE)</f>
        <v>22.28219</v>
      </c>
      <c r="Q193" s="156">
        <f>VLOOKUP(O:O,[1]Geonames!$1:$1048576,4, FALSE)</f>
        <v>114.14485999999999</v>
      </c>
      <c r="R193" s="154" t="s">
        <v>11457</v>
      </c>
    </row>
    <row r="194" spans="1:18" ht="12.75" x14ac:dyDescent="0.2">
      <c r="A194" s="154">
        <v>4</v>
      </c>
      <c r="B194" s="159" t="s">
        <v>220</v>
      </c>
      <c r="C194" s="154" t="s">
        <v>220</v>
      </c>
      <c r="D194" s="154" t="s">
        <v>27</v>
      </c>
      <c r="E194" s="154" t="s">
        <v>221</v>
      </c>
      <c r="F194" s="154">
        <v>1979</v>
      </c>
      <c r="G194" s="154">
        <v>1979</v>
      </c>
      <c r="H194" s="8" t="s">
        <v>23</v>
      </c>
      <c r="I194" s="154" t="s">
        <v>20</v>
      </c>
      <c r="J194" s="154" t="str">
        <f>VLOOKUP(C:C, '[1]HostSpecies&amp;Codes'!$1:$1048576,11, FALSE)</f>
        <v>Poultry</v>
      </c>
      <c r="K194" s="154" t="str">
        <f>VLOOKUP(C:C, '[1]HostSpecies&amp;Codes'!$1:$1048576,12, FALSE)</f>
        <v>Poultry</v>
      </c>
      <c r="L194" s="154" t="s">
        <v>19</v>
      </c>
      <c r="M194" s="10" t="s">
        <v>25</v>
      </c>
      <c r="N194" s="154" t="s">
        <v>26</v>
      </c>
      <c r="O194" s="154" t="s">
        <v>26</v>
      </c>
      <c r="P194" s="156">
        <f>VLOOKUP(O:O,[1]Geonames!$1:$1048576,3, FALSE)</f>
        <v>22.28219</v>
      </c>
      <c r="Q194" s="156">
        <f>VLOOKUP(O:O,[1]Geonames!$1:$1048576,4, FALSE)</f>
        <v>114.14485999999999</v>
      </c>
      <c r="R194" s="154" t="s">
        <v>11492</v>
      </c>
    </row>
    <row r="195" spans="1:18" ht="12.75" x14ac:dyDescent="0.2">
      <c r="A195" s="154">
        <v>4</v>
      </c>
      <c r="B195" s="159" t="s">
        <v>239</v>
      </c>
      <c r="C195" s="154" t="s">
        <v>239</v>
      </c>
      <c r="D195" s="154" t="s">
        <v>27</v>
      </c>
      <c r="E195" s="154" t="s">
        <v>240</v>
      </c>
      <c r="F195" s="154">
        <v>1979</v>
      </c>
      <c r="G195" s="154">
        <v>1979</v>
      </c>
      <c r="H195" s="8" t="s">
        <v>23</v>
      </c>
      <c r="I195" s="154" t="s">
        <v>20</v>
      </c>
      <c r="J195" s="154" t="str">
        <f>VLOOKUP(C:C, '[1]HostSpecies&amp;Codes'!$1:$1048576,11, FALSE)</f>
        <v>Poultry</v>
      </c>
      <c r="K195" s="154" t="str">
        <f>VLOOKUP(C:C, '[1]HostSpecies&amp;Codes'!$1:$1048576,12, FALSE)</f>
        <v>Poultry</v>
      </c>
      <c r="L195" s="154" t="s">
        <v>19</v>
      </c>
      <c r="M195" s="10" t="s">
        <v>25</v>
      </c>
      <c r="N195" s="154" t="s">
        <v>26</v>
      </c>
      <c r="O195" s="154" t="s">
        <v>26</v>
      </c>
      <c r="P195" s="156">
        <f>VLOOKUP(O:O,[1]Geonames!$1:$1048576,3, FALSE)</f>
        <v>22.28219</v>
      </c>
      <c r="Q195" s="156">
        <f>VLOOKUP(O:O,[1]Geonames!$1:$1048576,4, FALSE)</f>
        <v>114.14485999999999</v>
      </c>
      <c r="R195" s="154" t="s">
        <v>11498</v>
      </c>
    </row>
    <row r="196" spans="1:18" ht="12.75" x14ac:dyDescent="0.2">
      <c r="A196" s="154">
        <v>4</v>
      </c>
      <c r="B196" s="159" t="s">
        <v>242</v>
      </c>
      <c r="C196" s="154" t="s">
        <v>242</v>
      </c>
      <c r="D196" s="154" t="s">
        <v>27</v>
      </c>
      <c r="E196" s="154" t="s">
        <v>243</v>
      </c>
      <c r="F196" s="154">
        <v>1979</v>
      </c>
      <c r="G196" s="154">
        <v>1979</v>
      </c>
      <c r="H196" s="8" t="s">
        <v>23</v>
      </c>
      <c r="I196" s="154" t="s">
        <v>20</v>
      </c>
      <c r="J196" s="154" t="str">
        <f>VLOOKUP(C:C, '[1]HostSpecies&amp;Codes'!$1:$1048576,11, FALSE)</f>
        <v>Poultry</v>
      </c>
      <c r="K196" s="154" t="str">
        <f>VLOOKUP(C:C, '[1]HostSpecies&amp;Codes'!$1:$1048576,12, FALSE)</f>
        <v>Poultry</v>
      </c>
      <c r="L196" s="154" t="s">
        <v>19</v>
      </c>
      <c r="M196" s="10" t="s">
        <v>25</v>
      </c>
      <c r="N196" s="154" t="s">
        <v>26</v>
      </c>
      <c r="O196" s="154" t="s">
        <v>26</v>
      </c>
      <c r="P196" s="156">
        <f>VLOOKUP(O:O,[1]Geonames!$1:$1048576,3, FALSE)</f>
        <v>22.28219</v>
      </c>
      <c r="Q196" s="156">
        <f>VLOOKUP(O:O,[1]Geonames!$1:$1048576,4, FALSE)</f>
        <v>114.14485999999999</v>
      </c>
      <c r="R196" s="154" t="s">
        <v>11499</v>
      </c>
    </row>
    <row r="197" spans="1:18" ht="12.75" x14ac:dyDescent="0.2">
      <c r="A197" s="154">
        <v>4</v>
      </c>
      <c r="B197" s="159" t="s">
        <v>245</v>
      </c>
      <c r="C197" s="154" t="s">
        <v>245</v>
      </c>
      <c r="D197" s="154" t="s">
        <v>27</v>
      </c>
      <c r="E197" s="154" t="s">
        <v>182</v>
      </c>
      <c r="F197" s="154">
        <v>1979</v>
      </c>
      <c r="G197" s="154">
        <v>1979</v>
      </c>
      <c r="H197" s="8" t="s">
        <v>23</v>
      </c>
      <c r="I197" s="154" t="s">
        <v>20</v>
      </c>
      <c r="J197" s="154" t="str">
        <f>VLOOKUP(C:C, '[1]HostSpecies&amp;Codes'!$1:$1048576,11, FALSE)</f>
        <v>Poultry</v>
      </c>
      <c r="K197" s="154" t="str">
        <f>VLOOKUP(C:C, '[1]HostSpecies&amp;Codes'!$1:$1048576,12, FALSE)</f>
        <v>Poultry</v>
      </c>
      <c r="L197" s="154" t="s">
        <v>19</v>
      </c>
      <c r="M197" s="10" t="s">
        <v>25</v>
      </c>
      <c r="N197" s="154" t="s">
        <v>26</v>
      </c>
      <c r="O197" s="154" t="s">
        <v>26</v>
      </c>
      <c r="P197" s="156">
        <f>VLOOKUP(O:O,[1]Geonames!$1:$1048576,3, FALSE)</f>
        <v>22.28219</v>
      </c>
      <c r="Q197" s="156">
        <f>VLOOKUP(O:O,[1]Geonames!$1:$1048576,4, FALSE)</f>
        <v>114.14485999999999</v>
      </c>
      <c r="R197" s="154" t="s">
        <v>11500</v>
      </c>
    </row>
    <row r="198" spans="1:18" ht="12.75" x14ac:dyDescent="0.2">
      <c r="A198" s="154">
        <v>4</v>
      </c>
      <c r="B198" s="159" t="s">
        <v>302</v>
      </c>
      <c r="C198" s="154" t="s">
        <v>302</v>
      </c>
      <c r="D198" s="154" t="s">
        <v>27</v>
      </c>
      <c r="E198" s="154" t="s">
        <v>82</v>
      </c>
      <c r="F198" s="154">
        <v>1979</v>
      </c>
      <c r="G198" s="157">
        <v>29138</v>
      </c>
      <c r="H198" s="8" t="s">
        <v>23</v>
      </c>
      <c r="I198" s="157" t="s">
        <v>20</v>
      </c>
      <c r="J198" s="154" t="str">
        <f>VLOOKUP(C:C, '[1]HostSpecies&amp;Codes'!$1:$1048576,11, FALSE)</f>
        <v>Poultry</v>
      </c>
      <c r="K198" s="154" t="str">
        <f>VLOOKUP(C:C, '[1]HostSpecies&amp;Codes'!$1:$1048576,12, FALSE)</f>
        <v>Poultry</v>
      </c>
      <c r="L198" s="154" t="s">
        <v>19</v>
      </c>
      <c r="M198" s="10" t="s">
        <v>25</v>
      </c>
      <c r="N198" s="154" t="s">
        <v>26</v>
      </c>
      <c r="O198" s="157" t="s">
        <v>26</v>
      </c>
      <c r="P198" s="156">
        <f>VLOOKUP(O:O,[1]Geonames!$1:$1048576,3, FALSE)</f>
        <v>22.28219</v>
      </c>
      <c r="Q198" s="156">
        <f>VLOOKUP(O:O,[1]Geonames!$1:$1048576,4, FALSE)</f>
        <v>114.14485999999999</v>
      </c>
      <c r="R198" s="154" t="s">
        <v>11568</v>
      </c>
    </row>
    <row r="199" spans="1:18" ht="12.75" x14ac:dyDescent="0.2">
      <c r="A199" s="154">
        <v>4</v>
      </c>
      <c r="B199" s="159" t="s">
        <v>742</v>
      </c>
      <c r="C199" s="154" t="s">
        <v>742</v>
      </c>
      <c r="D199" s="154" t="s">
        <v>27</v>
      </c>
      <c r="E199" s="154" t="s">
        <v>221</v>
      </c>
      <c r="F199" s="154">
        <v>1979</v>
      </c>
      <c r="G199" s="154">
        <v>1979</v>
      </c>
      <c r="H199" s="8" t="s">
        <v>23</v>
      </c>
      <c r="I199" s="154" t="s">
        <v>20</v>
      </c>
      <c r="J199" s="154" t="str">
        <f>VLOOKUP(C:C, '[1]HostSpecies&amp;Codes'!$1:$1048576,11, FALSE)</f>
        <v>Poultry</v>
      </c>
      <c r="K199" s="154" t="str">
        <f>VLOOKUP(C:C, '[1]HostSpecies&amp;Codes'!$1:$1048576,12, FALSE)</f>
        <v>Poultry</v>
      </c>
      <c r="L199" s="154" t="s">
        <v>19</v>
      </c>
      <c r="M199" s="10" t="s">
        <v>25</v>
      </c>
      <c r="N199" s="154" t="s">
        <v>26</v>
      </c>
      <c r="O199" s="154" t="s">
        <v>26</v>
      </c>
      <c r="P199" s="156">
        <f>VLOOKUP(O:O,[1]Geonames!$1:$1048576,3, FALSE)</f>
        <v>22.28219</v>
      </c>
      <c r="Q199" s="156">
        <f>VLOOKUP(O:O,[1]Geonames!$1:$1048576,4, FALSE)</f>
        <v>114.14485999999999</v>
      </c>
      <c r="R199" s="154" t="s">
        <v>11793</v>
      </c>
    </row>
    <row r="200" spans="1:18" ht="12.75" x14ac:dyDescent="0.2">
      <c r="A200" s="154">
        <v>4</v>
      </c>
      <c r="B200" s="159" t="s">
        <v>744</v>
      </c>
      <c r="C200" s="154" t="s">
        <v>744</v>
      </c>
      <c r="D200" s="154" t="s">
        <v>27</v>
      </c>
      <c r="E200" s="154" t="s">
        <v>746</v>
      </c>
      <c r="F200" s="154">
        <v>1979</v>
      </c>
      <c r="G200" s="154">
        <v>1979</v>
      </c>
      <c r="H200" s="8" t="s">
        <v>23</v>
      </c>
      <c r="I200" s="154" t="s">
        <v>20</v>
      </c>
      <c r="J200" s="154" t="str">
        <f>VLOOKUP(C:C, '[1]HostSpecies&amp;Codes'!$1:$1048576,11, FALSE)</f>
        <v>?</v>
      </c>
      <c r="K200" s="154" t="str">
        <f>VLOOKUP(C:C, '[1]HostSpecies&amp;Codes'!$1:$1048576,12, FALSE)</f>
        <v>Poultry</v>
      </c>
      <c r="L200" s="154" t="s">
        <v>19</v>
      </c>
      <c r="M200" s="10" t="s">
        <v>25</v>
      </c>
      <c r="N200" s="154" t="s">
        <v>26</v>
      </c>
      <c r="O200" s="154" t="s">
        <v>26</v>
      </c>
      <c r="P200" s="156">
        <f>VLOOKUP(O:O,[1]Geonames!$1:$1048576,3, FALSE)</f>
        <v>22.28219</v>
      </c>
      <c r="Q200" s="156">
        <f>VLOOKUP(O:O,[1]Geonames!$1:$1048576,4, FALSE)</f>
        <v>114.14485999999999</v>
      </c>
      <c r="R200" s="154" t="s">
        <v>11794</v>
      </c>
    </row>
    <row r="201" spans="1:18" ht="12.75" x14ac:dyDescent="0.2">
      <c r="A201" s="154">
        <v>4</v>
      </c>
      <c r="B201" s="159" t="s">
        <v>748</v>
      </c>
      <c r="C201" s="154" t="s">
        <v>748</v>
      </c>
      <c r="D201" s="154" t="s">
        <v>27</v>
      </c>
      <c r="E201" s="154" t="s">
        <v>750</v>
      </c>
      <c r="F201" s="154">
        <v>1979</v>
      </c>
      <c r="G201" s="154">
        <v>1979</v>
      </c>
      <c r="H201" s="8" t="s">
        <v>23</v>
      </c>
      <c r="I201" s="154" t="s">
        <v>20</v>
      </c>
      <c r="J201" s="154" t="str">
        <f>VLOOKUP(C:C, '[1]HostSpecies&amp;Codes'!$1:$1048576,11, FALSE)</f>
        <v>?</v>
      </c>
      <c r="K201" s="154" t="str">
        <f>VLOOKUP(C:C, '[1]HostSpecies&amp;Codes'!$1:$1048576,12, FALSE)</f>
        <v>Poultry</v>
      </c>
      <c r="L201" s="154" t="s">
        <v>19</v>
      </c>
      <c r="M201" s="10" t="s">
        <v>25</v>
      </c>
      <c r="N201" s="154" t="s">
        <v>26</v>
      </c>
      <c r="O201" s="154" t="s">
        <v>26</v>
      </c>
      <c r="P201" s="156">
        <f>VLOOKUP(O:O,[1]Geonames!$1:$1048576,3, FALSE)</f>
        <v>22.28219</v>
      </c>
      <c r="Q201" s="156">
        <f>VLOOKUP(O:O,[1]Geonames!$1:$1048576,4, FALSE)</f>
        <v>114.14485999999999</v>
      </c>
      <c r="R201" s="154" t="s">
        <v>11796</v>
      </c>
    </row>
    <row r="202" spans="1:18" ht="12.75" x14ac:dyDescent="0.2">
      <c r="A202" s="154">
        <v>4</v>
      </c>
      <c r="B202" s="159" t="s">
        <v>228</v>
      </c>
      <c r="C202" s="154" t="s">
        <v>228</v>
      </c>
      <c r="D202" s="154" t="s">
        <v>27</v>
      </c>
      <c r="E202" s="154" t="s">
        <v>230</v>
      </c>
      <c r="F202" s="154">
        <v>1988</v>
      </c>
      <c r="G202" s="154">
        <v>1988</v>
      </c>
      <c r="H202" s="8" t="s">
        <v>23</v>
      </c>
      <c r="I202" s="154" t="s">
        <v>67</v>
      </c>
      <c r="J202" s="154" t="str">
        <f>VLOOKUP(C:C, '[1]HostSpecies&amp;Codes'!$1:$1048576,11, FALSE)</f>
        <v>?</v>
      </c>
      <c r="K202" s="154" t="str">
        <f>VLOOKUP(C:C, '[1]HostSpecies&amp;Codes'!$1:$1048576,12, FALSE)</f>
        <v>Galliformes</v>
      </c>
      <c r="L202" s="154" t="s">
        <v>19</v>
      </c>
      <c r="M202" s="10" t="s">
        <v>25</v>
      </c>
      <c r="N202" s="154" t="s">
        <v>26</v>
      </c>
      <c r="O202" s="154" t="s">
        <v>26</v>
      </c>
      <c r="P202" s="156">
        <f>VLOOKUP(O:O,[1]Geonames!$1:$1048576,3, FALSE)</f>
        <v>22.28219</v>
      </c>
      <c r="Q202" s="156">
        <f>VLOOKUP(O:O,[1]Geonames!$1:$1048576,4, FALSE)</f>
        <v>114.14485999999999</v>
      </c>
      <c r="R202" s="154" t="s">
        <v>11495</v>
      </c>
    </row>
    <row r="203" spans="1:18" ht="12.75" x14ac:dyDescent="0.2">
      <c r="A203" s="154">
        <v>4</v>
      </c>
      <c r="B203" s="159" t="s">
        <v>73</v>
      </c>
      <c r="C203" s="154" t="s">
        <v>73</v>
      </c>
      <c r="D203" s="154" t="s">
        <v>27</v>
      </c>
      <c r="E203" s="154" t="s">
        <v>75</v>
      </c>
      <c r="F203" s="154">
        <v>1992</v>
      </c>
      <c r="G203" s="154">
        <v>1992</v>
      </c>
      <c r="H203" s="8" t="s">
        <v>23</v>
      </c>
      <c r="I203" s="154" t="s">
        <v>70</v>
      </c>
      <c r="J203" s="154" t="str">
        <f>VLOOKUP(C:C, '[1]HostSpecies&amp;Codes'!$1:$1048576,11, FALSE)</f>
        <v>?</v>
      </c>
      <c r="K203" s="154" t="str">
        <f>VLOOKUP(C:C, '[1]HostSpecies&amp;Codes'!$1:$1048576,12, FALSE)</f>
        <v>Galliformes</v>
      </c>
      <c r="L203" s="154" t="s">
        <v>19</v>
      </c>
      <c r="M203" s="10" t="s">
        <v>25</v>
      </c>
      <c r="N203" s="154" t="s">
        <v>26</v>
      </c>
      <c r="O203" s="154" t="s">
        <v>26</v>
      </c>
      <c r="P203" s="156">
        <f>VLOOKUP(O:O,[1]Geonames!$1:$1048576,3, FALSE)</f>
        <v>22.28219</v>
      </c>
      <c r="Q203" s="156">
        <f>VLOOKUP(O:O,[1]Geonames!$1:$1048576,4, FALSE)</f>
        <v>114.14485999999999</v>
      </c>
      <c r="R203" s="154" t="s">
        <v>11369</v>
      </c>
    </row>
    <row r="204" spans="1:18" ht="12.75" x14ac:dyDescent="0.2">
      <c r="A204" s="154">
        <v>4</v>
      </c>
      <c r="B204" s="159" t="s">
        <v>113</v>
      </c>
      <c r="C204" s="154" t="s">
        <v>113</v>
      </c>
      <c r="D204" s="154" t="s">
        <v>27</v>
      </c>
      <c r="E204" s="154" t="s">
        <v>117</v>
      </c>
      <c r="F204" s="154">
        <v>1994</v>
      </c>
      <c r="G204" s="154">
        <v>1994</v>
      </c>
      <c r="H204" s="8" t="s">
        <v>23</v>
      </c>
      <c r="I204" s="154" t="s">
        <v>52</v>
      </c>
      <c r="J204" s="154" t="str">
        <f>VLOOKUP(C:C, '[1]HostSpecies&amp;Codes'!$1:$1048576,11, FALSE)</f>
        <v>Poultry</v>
      </c>
      <c r="K204" s="154" t="str">
        <f>VLOOKUP(C:C, '[1]HostSpecies&amp;Codes'!$1:$1048576,12, FALSE)</f>
        <v>Poultry</v>
      </c>
      <c r="L204" s="154" t="s">
        <v>19</v>
      </c>
      <c r="M204" s="10" t="s">
        <v>25</v>
      </c>
      <c r="N204" s="154" t="s">
        <v>114</v>
      </c>
      <c r="O204" s="154" t="s">
        <v>115</v>
      </c>
      <c r="P204" s="156">
        <f>VLOOKUP(O:O,[1]Geonames!$1:$1048576,3, FALSE)</f>
        <v>23</v>
      </c>
      <c r="Q204" s="156">
        <f>VLOOKUP(O:O,[1]Geonames!$1:$1048576,4, FALSE)</f>
        <v>113</v>
      </c>
      <c r="R204" s="154" t="s">
        <v>11396</v>
      </c>
    </row>
    <row r="205" spans="1:18" ht="12.75" x14ac:dyDescent="0.2">
      <c r="A205" s="154">
        <v>4</v>
      </c>
      <c r="B205" s="159" t="s">
        <v>51</v>
      </c>
      <c r="C205" s="154" t="s">
        <v>51</v>
      </c>
      <c r="D205" s="154" t="s">
        <v>27</v>
      </c>
      <c r="E205" s="154" t="s">
        <v>55</v>
      </c>
      <c r="F205" s="154">
        <v>1997</v>
      </c>
      <c r="G205" s="154">
        <v>1997</v>
      </c>
      <c r="H205" s="8" t="s">
        <v>23</v>
      </c>
      <c r="I205" s="154" t="s">
        <v>52</v>
      </c>
      <c r="J205" s="154" t="str">
        <f>VLOOKUP(C:C, '[1]HostSpecies&amp;Codes'!$1:$1048576,11, FALSE)</f>
        <v>Poultry</v>
      </c>
      <c r="K205" s="154" t="str">
        <f>VLOOKUP(C:C, '[1]HostSpecies&amp;Codes'!$1:$1048576,12, FALSE)</f>
        <v>Poultry</v>
      </c>
      <c r="L205" s="154" t="s">
        <v>19</v>
      </c>
      <c r="M205" s="10" t="s">
        <v>25</v>
      </c>
      <c r="N205" s="154" t="s">
        <v>26</v>
      </c>
      <c r="O205" s="154" t="s">
        <v>26</v>
      </c>
      <c r="P205" s="156">
        <f>VLOOKUP(O:O,[1]Geonames!$1:$1048576,3, FALSE)</f>
        <v>22.28219</v>
      </c>
      <c r="Q205" s="156">
        <f>VLOOKUP(O:O,[1]Geonames!$1:$1048576,4, FALSE)</f>
        <v>114.14485999999999</v>
      </c>
      <c r="R205" s="154" t="s">
        <v>11360</v>
      </c>
    </row>
    <row r="206" spans="1:18" ht="12.75" x14ac:dyDescent="0.2">
      <c r="A206" s="154">
        <v>4</v>
      </c>
      <c r="B206" s="159" t="s">
        <v>57</v>
      </c>
      <c r="C206" s="154" t="s">
        <v>57</v>
      </c>
      <c r="D206" s="154" t="s">
        <v>27</v>
      </c>
      <c r="E206" s="154" t="s">
        <v>58</v>
      </c>
      <c r="F206" s="154">
        <v>1997</v>
      </c>
      <c r="G206" s="154">
        <v>1997</v>
      </c>
      <c r="H206" s="8" t="s">
        <v>23</v>
      </c>
      <c r="I206" s="154" t="s">
        <v>53</v>
      </c>
      <c r="J206" s="154" t="str">
        <f>VLOOKUP(C:C, '[1]HostSpecies&amp;Codes'!$1:$1048576,11, FALSE)</f>
        <v>Poultry</v>
      </c>
      <c r="K206" s="154" t="str">
        <f>VLOOKUP(C:C, '[1]HostSpecies&amp;Codes'!$1:$1048576,12, FALSE)</f>
        <v>Poultry</v>
      </c>
      <c r="L206" s="154" t="s">
        <v>19</v>
      </c>
      <c r="M206" s="10" t="s">
        <v>25</v>
      </c>
      <c r="N206" s="154" t="s">
        <v>26</v>
      </c>
      <c r="O206" s="154" t="s">
        <v>26</v>
      </c>
      <c r="P206" s="156">
        <f>VLOOKUP(O:O,[1]Geonames!$1:$1048576,3, FALSE)</f>
        <v>22.28219</v>
      </c>
      <c r="Q206" s="156">
        <f>VLOOKUP(O:O,[1]Geonames!$1:$1048576,4, FALSE)</f>
        <v>114.14485999999999</v>
      </c>
      <c r="R206" s="154" t="s">
        <v>11361</v>
      </c>
    </row>
    <row r="207" spans="1:18" ht="12.75" x14ac:dyDescent="0.2">
      <c r="A207" s="154">
        <v>4</v>
      </c>
      <c r="B207" s="159" t="s">
        <v>63</v>
      </c>
      <c r="C207" s="154" t="s">
        <v>63</v>
      </c>
      <c r="D207" s="154" t="s">
        <v>27</v>
      </c>
      <c r="E207" s="154" t="s">
        <v>64</v>
      </c>
      <c r="F207" s="154">
        <v>1997</v>
      </c>
      <c r="G207" s="154">
        <v>1997</v>
      </c>
      <c r="H207" s="8" t="s">
        <v>23</v>
      </c>
      <c r="I207" s="154" t="s">
        <v>20</v>
      </c>
      <c r="J207" s="154" t="str">
        <f>VLOOKUP(C:C, '[1]HostSpecies&amp;Codes'!$1:$1048576,11, FALSE)</f>
        <v>Poultry</v>
      </c>
      <c r="K207" s="154" t="str">
        <f>VLOOKUP(C:C, '[1]HostSpecies&amp;Codes'!$1:$1048576,12, FALSE)</f>
        <v>Poultry</v>
      </c>
      <c r="L207" s="154" t="s">
        <v>19</v>
      </c>
      <c r="M207" s="10" t="s">
        <v>25</v>
      </c>
      <c r="N207" s="154" t="s">
        <v>26</v>
      </c>
      <c r="O207" s="154" t="s">
        <v>26</v>
      </c>
      <c r="P207" s="156">
        <f>VLOOKUP(O:O,[1]Geonames!$1:$1048576,3, FALSE)</f>
        <v>22.28219</v>
      </c>
      <c r="Q207" s="156">
        <f>VLOOKUP(O:O,[1]Geonames!$1:$1048576,4, FALSE)</f>
        <v>114.14485999999999</v>
      </c>
      <c r="R207" s="154" t="s">
        <v>11365</v>
      </c>
    </row>
    <row r="208" spans="1:18" ht="12.75" x14ac:dyDescent="0.2">
      <c r="A208" s="154">
        <v>4</v>
      </c>
      <c r="B208" s="159" t="s">
        <v>136</v>
      </c>
      <c r="C208" s="154" t="s">
        <v>136</v>
      </c>
      <c r="D208" s="154" t="s">
        <v>27</v>
      </c>
      <c r="E208" s="154" t="s">
        <v>137</v>
      </c>
      <c r="F208" s="154">
        <v>1997</v>
      </c>
      <c r="G208" s="154">
        <v>1997</v>
      </c>
      <c r="H208" s="8" t="s">
        <v>23</v>
      </c>
      <c r="I208" s="154" t="s">
        <v>53</v>
      </c>
      <c r="J208" s="154" t="str">
        <f>VLOOKUP(C:C, '[1]HostSpecies&amp;Codes'!$1:$1048576,11, FALSE)</f>
        <v>Poultry</v>
      </c>
      <c r="K208" s="154" t="str">
        <f>VLOOKUP(C:C, '[1]HostSpecies&amp;Codes'!$1:$1048576,12, FALSE)</f>
        <v>Poultry</v>
      </c>
      <c r="L208" s="154" t="s">
        <v>19</v>
      </c>
      <c r="M208" s="10" t="s">
        <v>25</v>
      </c>
      <c r="N208" s="154" t="s">
        <v>114</v>
      </c>
      <c r="O208" s="154" t="s">
        <v>115</v>
      </c>
      <c r="P208" s="156">
        <f>VLOOKUP(O:O,[1]Geonames!$1:$1048576,3, FALSE)</f>
        <v>23</v>
      </c>
      <c r="Q208" s="156">
        <f>VLOOKUP(O:O,[1]Geonames!$1:$1048576,4, FALSE)</f>
        <v>113</v>
      </c>
      <c r="R208" s="154" t="s">
        <v>11431</v>
      </c>
    </row>
    <row r="209" spans="1:18" ht="12.75" x14ac:dyDescent="0.2">
      <c r="A209" s="154">
        <v>4</v>
      </c>
      <c r="B209" s="159" t="s">
        <v>804</v>
      </c>
      <c r="C209" s="154" t="s">
        <v>804</v>
      </c>
      <c r="D209" s="154" t="s">
        <v>27</v>
      </c>
      <c r="E209" s="154" t="s">
        <v>805</v>
      </c>
      <c r="F209" s="154">
        <v>1997</v>
      </c>
      <c r="G209" s="154">
        <v>1997</v>
      </c>
      <c r="H209" s="8" t="s">
        <v>23</v>
      </c>
      <c r="I209" s="154" t="s">
        <v>52</v>
      </c>
      <c r="J209" s="154" t="str">
        <f>VLOOKUP(C:C, '[1]HostSpecies&amp;Codes'!$1:$1048576,11, FALSE)</f>
        <v>Poultry</v>
      </c>
      <c r="K209" s="154" t="str">
        <f>VLOOKUP(C:C, '[1]HostSpecies&amp;Codes'!$1:$1048576,12, FALSE)</f>
        <v>Poultry</v>
      </c>
      <c r="L209" s="154" t="s">
        <v>19</v>
      </c>
      <c r="M209" s="10" t="s">
        <v>25</v>
      </c>
      <c r="N209" s="154" t="s">
        <v>114</v>
      </c>
      <c r="O209" s="154" t="s">
        <v>115</v>
      </c>
      <c r="P209" s="156">
        <f>VLOOKUP(O:O,[1]Geonames!$1:$1048576,3, FALSE)</f>
        <v>23</v>
      </c>
      <c r="Q209" s="156">
        <f>VLOOKUP(O:O,[1]Geonames!$1:$1048576,4, FALSE)</f>
        <v>113</v>
      </c>
      <c r="R209" s="154" t="s">
        <v>11927</v>
      </c>
    </row>
    <row r="210" spans="1:18" ht="12.75" x14ac:dyDescent="0.2">
      <c r="A210" s="154">
        <v>4</v>
      </c>
      <c r="B210" s="159" t="s">
        <v>819</v>
      </c>
      <c r="C210" s="154" t="s">
        <v>819</v>
      </c>
      <c r="D210" s="154" t="s">
        <v>27</v>
      </c>
      <c r="E210" s="154" t="s">
        <v>821</v>
      </c>
      <c r="F210" s="154">
        <v>1997</v>
      </c>
      <c r="G210" s="154">
        <v>1997</v>
      </c>
      <c r="H210" s="8" t="s">
        <v>23</v>
      </c>
      <c r="I210" s="154" t="s">
        <v>52</v>
      </c>
      <c r="J210" s="154" t="str">
        <f>VLOOKUP(C:C, '[1]HostSpecies&amp;Codes'!$1:$1048576,11, FALSE)</f>
        <v>Poultry</v>
      </c>
      <c r="K210" s="154" t="str">
        <f>VLOOKUP(C:C, '[1]HostSpecies&amp;Codes'!$1:$1048576,12, FALSE)</f>
        <v>Poultry</v>
      </c>
      <c r="L210" s="154" t="s">
        <v>19</v>
      </c>
      <c r="M210" s="10" t="s">
        <v>25</v>
      </c>
      <c r="N210" s="154" t="s">
        <v>114</v>
      </c>
      <c r="O210" s="154" t="s">
        <v>820</v>
      </c>
      <c r="P210" s="156">
        <f>VLOOKUP(O:O,[1]Geonames!$1:$1048576,3, FALSE)</f>
        <v>22.545539999999999</v>
      </c>
      <c r="Q210" s="156">
        <f>VLOOKUP(O:O,[1]Geonames!$1:$1048576,4, FALSE)</f>
        <v>114.06829999999999</v>
      </c>
      <c r="R210" s="154" t="s">
        <v>11945</v>
      </c>
    </row>
    <row r="211" spans="1:18" ht="12.75" x14ac:dyDescent="0.2">
      <c r="A211" s="154">
        <v>4</v>
      </c>
      <c r="B211" s="159" t="s">
        <v>2051</v>
      </c>
      <c r="C211" s="154" t="s">
        <v>2051</v>
      </c>
      <c r="D211" s="154" t="s">
        <v>27</v>
      </c>
      <c r="E211" s="154" t="s">
        <v>64</v>
      </c>
      <c r="F211" s="154">
        <v>1997</v>
      </c>
      <c r="G211" s="154">
        <v>1997</v>
      </c>
      <c r="H211" s="8" t="s">
        <v>23</v>
      </c>
      <c r="I211" s="154" t="s">
        <v>20</v>
      </c>
      <c r="J211" s="154" t="str">
        <f>VLOOKUP(C:C, '[1]HostSpecies&amp;Codes'!$1:$1048576,11, FALSE)</f>
        <v>Poultry</v>
      </c>
      <c r="K211" s="154" t="str">
        <f>VLOOKUP(C:C, '[1]HostSpecies&amp;Codes'!$1:$1048576,12, FALSE)</f>
        <v>Poultry</v>
      </c>
      <c r="L211" s="154" t="s">
        <v>19</v>
      </c>
      <c r="M211" s="10" t="s">
        <v>25</v>
      </c>
      <c r="N211" s="154" t="s">
        <v>26</v>
      </c>
      <c r="O211" s="154" t="s">
        <v>26</v>
      </c>
      <c r="P211" s="156">
        <f>VLOOKUP(O:O,[1]Geonames!$1:$1048576,3, FALSE)</f>
        <v>22.28219</v>
      </c>
      <c r="Q211" s="156">
        <f>VLOOKUP(O:O,[1]Geonames!$1:$1048576,4, FALSE)</f>
        <v>114.14485999999999</v>
      </c>
      <c r="R211" s="154" t="s">
        <v>13439</v>
      </c>
    </row>
    <row r="212" spans="1:18" ht="12.75" x14ac:dyDescent="0.2">
      <c r="A212" s="154">
        <v>4</v>
      </c>
      <c r="B212" s="159" t="s">
        <v>2068</v>
      </c>
      <c r="C212" s="154" t="s">
        <v>2068</v>
      </c>
      <c r="D212" s="154" t="s">
        <v>27</v>
      </c>
      <c r="E212" s="154" t="s">
        <v>55</v>
      </c>
      <c r="F212" s="154">
        <v>1997</v>
      </c>
      <c r="G212" s="154">
        <v>1997</v>
      </c>
      <c r="H212" s="8" t="s">
        <v>23</v>
      </c>
      <c r="I212" s="154" t="s">
        <v>52</v>
      </c>
      <c r="J212" s="154" t="str">
        <f>VLOOKUP(C:C, '[1]HostSpecies&amp;Codes'!$1:$1048576,11, FALSE)</f>
        <v>Poultry</v>
      </c>
      <c r="K212" s="154" t="str">
        <f>VLOOKUP(C:C, '[1]HostSpecies&amp;Codes'!$1:$1048576,12, FALSE)</f>
        <v>Poultry</v>
      </c>
      <c r="L212" s="154" t="s">
        <v>19</v>
      </c>
      <c r="M212" s="10" t="s">
        <v>25</v>
      </c>
      <c r="N212" s="154" t="s">
        <v>26</v>
      </c>
      <c r="O212" s="154" t="s">
        <v>26</v>
      </c>
      <c r="P212" s="156">
        <f>VLOOKUP(O:O,[1]Geonames!$1:$1048576,3, FALSE)</f>
        <v>22.28219</v>
      </c>
      <c r="Q212" s="156">
        <f>VLOOKUP(O:O,[1]Geonames!$1:$1048576,4, FALSE)</f>
        <v>114.14485999999999</v>
      </c>
      <c r="R212" s="154" t="s">
        <v>13469</v>
      </c>
    </row>
    <row r="213" spans="1:18" ht="12.75" x14ac:dyDescent="0.2">
      <c r="A213" s="154">
        <v>4</v>
      </c>
      <c r="B213" s="159" t="s">
        <v>129</v>
      </c>
      <c r="C213" s="154" t="s">
        <v>129</v>
      </c>
      <c r="D213" s="154" t="s">
        <v>27</v>
      </c>
      <c r="E213" s="154" t="s">
        <v>130</v>
      </c>
      <c r="F213" s="154">
        <v>1998</v>
      </c>
      <c r="G213" s="154">
        <v>1998</v>
      </c>
      <c r="H213" s="8" t="s">
        <v>23</v>
      </c>
      <c r="I213" s="154" t="s">
        <v>53</v>
      </c>
      <c r="J213" s="154" t="str">
        <f>VLOOKUP(C:C, '[1]HostSpecies&amp;Codes'!$1:$1048576,11, FALSE)</f>
        <v>Poultry</v>
      </c>
      <c r="K213" s="154" t="str">
        <f>VLOOKUP(C:C, '[1]HostSpecies&amp;Codes'!$1:$1048576,12, FALSE)</f>
        <v>Poultry</v>
      </c>
      <c r="L213" s="154" t="s">
        <v>19</v>
      </c>
      <c r="M213" s="10" t="s">
        <v>25</v>
      </c>
      <c r="N213" s="154" t="s">
        <v>114</v>
      </c>
      <c r="O213" s="154" t="s">
        <v>126</v>
      </c>
      <c r="P213" s="156">
        <f>VLOOKUP(O:O,[1]Geonames!$1:$1048576,3, FALSE)</f>
        <v>34</v>
      </c>
      <c r="Q213" s="156">
        <f>VLOOKUP(O:O,[1]Geonames!$1:$1048576,4, FALSE)</f>
        <v>114</v>
      </c>
      <c r="R213" s="154" t="s">
        <v>11406</v>
      </c>
    </row>
    <row r="214" spans="1:18" ht="12.75" x14ac:dyDescent="0.2">
      <c r="A214" s="154">
        <v>4</v>
      </c>
      <c r="B214" s="159" t="s">
        <v>191</v>
      </c>
      <c r="C214" s="154" t="s">
        <v>191</v>
      </c>
      <c r="D214" s="154" t="s">
        <v>27</v>
      </c>
      <c r="E214" s="154" t="s">
        <v>192</v>
      </c>
      <c r="F214" s="154">
        <v>1998</v>
      </c>
      <c r="G214" s="154">
        <v>1998</v>
      </c>
      <c r="H214" s="8" t="s">
        <v>23</v>
      </c>
      <c r="I214" s="154" t="s">
        <v>53</v>
      </c>
      <c r="J214" s="154" t="str">
        <f>VLOOKUP(C:C, '[1]HostSpecies&amp;Codes'!$1:$1048576,11, FALSE)</f>
        <v>Poultry</v>
      </c>
      <c r="K214" s="154" t="str">
        <f>VLOOKUP(C:C, '[1]HostSpecies&amp;Codes'!$1:$1048576,12, FALSE)</f>
        <v>Poultry</v>
      </c>
      <c r="L214" s="154" t="s">
        <v>19</v>
      </c>
      <c r="M214" s="10" t="s">
        <v>25</v>
      </c>
      <c r="N214" s="154" t="s">
        <v>114</v>
      </c>
      <c r="O214" s="154" t="s">
        <v>126</v>
      </c>
      <c r="P214" s="156">
        <f>VLOOKUP(O:O,[1]Geonames!$1:$1048576,3, FALSE)</f>
        <v>34</v>
      </c>
      <c r="Q214" s="156">
        <f>VLOOKUP(O:O,[1]Geonames!$1:$1048576,4, FALSE)</f>
        <v>114</v>
      </c>
      <c r="R214" s="154" t="s">
        <v>11467</v>
      </c>
    </row>
    <row r="215" spans="1:18" ht="12.75" x14ac:dyDescent="0.2">
      <c r="A215" s="154">
        <v>4</v>
      </c>
      <c r="B215" s="159" t="s">
        <v>199</v>
      </c>
      <c r="C215" s="154" t="s">
        <v>199</v>
      </c>
      <c r="D215" s="154" t="s">
        <v>27</v>
      </c>
      <c r="E215" s="154" t="s">
        <v>201</v>
      </c>
      <c r="F215" s="154">
        <v>1998</v>
      </c>
      <c r="G215" s="154">
        <v>1998</v>
      </c>
      <c r="H215" s="8" t="s">
        <v>23</v>
      </c>
      <c r="I215" s="154" t="s">
        <v>53</v>
      </c>
      <c r="J215" s="154" t="str">
        <f>VLOOKUP(C:C, '[1]HostSpecies&amp;Codes'!$1:$1048576,11, FALSE)</f>
        <v>Poultry</v>
      </c>
      <c r="K215" s="154" t="str">
        <f>VLOOKUP(C:C, '[1]HostSpecies&amp;Codes'!$1:$1048576,12, FALSE)</f>
        <v>Poultry</v>
      </c>
      <c r="L215" s="154" t="s">
        <v>19</v>
      </c>
      <c r="M215" s="10" t="s">
        <v>25</v>
      </c>
      <c r="N215" s="154" t="s">
        <v>114</v>
      </c>
      <c r="O215" s="154" t="s">
        <v>200</v>
      </c>
      <c r="P215" s="156">
        <f>VLOOKUP(O:O,[1]Geonames!$1:$1048576,3, FALSE)</f>
        <v>24.8</v>
      </c>
      <c r="Q215" s="156">
        <f>VLOOKUP(O:O,[1]Geonames!$1:$1048576,4, FALSE)</f>
        <v>113.58329999999999</v>
      </c>
      <c r="R215" s="154" t="s">
        <v>11484</v>
      </c>
    </row>
    <row r="216" spans="1:18" ht="12.75" x14ac:dyDescent="0.2">
      <c r="A216" s="154">
        <v>4</v>
      </c>
      <c r="B216" s="159" t="s">
        <v>816</v>
      </c>
      <c r="C216" s="154" t="s">
        <v>816</v>
      </c>
      <c r="D216" s="154" t="s">
        <v>27</v>
      </c>
      <c r="E216" s="154" t="s">
        <v>817</v>
      </c>
      <c r="F216" s="154">
        <v>1998</v>
      </c>
      <c r="G216" s="154">
        <v>1998</v>
      </c>
      <c r="H216" s="8" t="s">
        <v>23</v>
      </c>
      <c r="I216" s="154" t="s">
        <v>52</v>
      </c>
      <c r="J216" s="154" t="str">
        <f>VLOOKUP(C:C, '[1]HostSpecies&amp;Codes'!$1:$1048576,11, FALSE)</f>
        <v>Poultry</v>
      </c>
      <c r="K216" s="154" t="str">
        <f>VLOOKUP(C:C, '[1]HostSpecies&amp;Codes'!$1:$1048576,12, FALSE)</f>
        <v>Poultry</v>
      </c>
      <c r="L216" s="154" t="s">
        <v>19</v>
      </c>
      <c r="M216" s="10" t="s">
        <v>25</v>
      </c>
      <c r="N216" s="154" t="s">
        <v>114</v>
      </c>
      <c r="O216" s="154" t="s">
        <v>126</v>
      </c>
      <c r="P216" s="156">
        <f>VLOOKUP(O:O,[1]Geonames!$1:$1048576,3, FALSE)</f>
        <v>34</v>
      </c>
      <c r="Q216" s="156">
        <f>VLOOKUP(O:O,[1]Geonames!$1:$1048576,4, FALSE)</f>
        <v>114</v>
      </c>
      <c r="R216" s="154" t="s">
        <v>11935</v>
      </c>
    </row>
    <row r="217" spans="1:18" ht="12.75" x14ac:dyDescent="0.2">
      <c r="A217" s="154">
        <v>4</v>
      </c>
      <c r="B217" s="159" t="s">
        <v>878</v>
      </c>
      <c r="C217" s="154" t="s">
        <v>878</v>
      </c>
      <c r="D217" s="154" t="s">
        <v>27</v>
      </c>
      <c r="E217" s="154" t="s">
        <v>879</v>
      </c>
      <c r="F217" s="154">
        <v>1998</v>
      </c>
      <c r="G217" s="154">
        <v>1998</v>
      </c>
      <c r="H217" s="8" t="s">
        <v>23</v>
      </c>
      <c r="I217" s="154" t="s">
        <v>52</v>
      </c>
      <c r="J217" s="154" t="str">
        <f>VLOOKUP(C:C, '[1]HostSpecies&amp;Codes'!$1:$1048576,11, FALSE)</f>
        <v>Poultry</v>
      </c>
      <c r="K217" s="154" t="str">
        <f>VLOOKUP(C:C, '[1]HostSpecies&amp;Codes'!$1:$1048576,12, FALSE)</f>
        <v>Poultry</v>
      </c>
      <c r="L217" s="154" t="s">
        <v>19</v>
      </c>
      <c r="M217" s="10" t="s">
        <v>25</v>
      </c>
      <c r="N217" s="154" t="s">
        <v>114</v>
      </c>
      <c r="O217" s="154" t="s">
        <v>126</v>
      </c>
      <c r="P217" s="156">
        <f>VLOOKUP(O:O,[1]Geonames!$1:$1048576,3, FALSE)</f>
        <v>34</v>
      </c>
      <c r="Q217" s="156">
        <f>VLOOKUP(O:O,[1]Geonames!$1:$1048576,4, FALSE)</f>
        <v>114</v>
      </c>
      <c r="R217" s="154" t="s">
        <v>12026</v>
      </c>
    </row>
    <row r="218" spans="1:18" ht="12.75" x14ac:dyDescent="0.2">
      <c r="A218" s="154">
        <v>4</v>
      </c>
      <c r="B218" s="159" t="s">
        <v>1388</v>
      </c>
      <c r="C218" s="154" t="s">
        <v>1388</v>
      </c>
      <c r="D218" s="154" t="s">
        <v>27</v>
      </c>
      <c r="E218" s="154" t="s">
        <v>1390</v>
      </c>
      <c r="F218" s="154">
        <v>1998</v>
      </c>
      <c r="G218" s="154" t="s">
        <v>1389</v>
      </c>
      <c r="H218" s="8" t="s">
        <v>23</v>
      </c>
      <c r="I218" s="154" t="s">
        <v>52</v>
      </c>
      <c r="J218" s="154" t="str">
        <f>VLOOKUP(C:C, '[1]HostSpecies&amp;Codes'!$1:$1048576,11, FALSE)</f>
        <v>Poultry</v>
      </c>
      <c r="K218" s="154" t="str">
        <f>VLOOKUP(C:C, '[1]HostSpecies&amp;Codes'!$1:$1048576,12, FALSE)</f>
        <v>Poultry</v>
      </c>
      <c r="L218" s="154" t="s">
        <v>19</v>
      </c>
      <c r="M218" s="10" t="s">
        <v>25</v>
      </c>
      <c r="N218" s="154" t="s">
        <v>114</v>
      </c>
      <c r="O218" s="154" t="s">
        <v>126</v>
      </c>
      <c r="P218" s="156">
        <f>VLOOKUP(O:O,[1]Geonames!$1:$1048576,3, FALSE)</f>
        <v>34</v>
      </c>
      <c r="Q218" s="156">
        <f>VLOOKUP(O:O,[1]Geonames!$1:$1048576,4, FALSE)</f>
        <v>114</v>
      </c>
      <c r="R218" s="154" t="s">
        <v>12741</v>
      </c>
    </row>
    <row r="219" spans="1:18" ht="12.75" x14ac:dyDescent="0.2">
      <c r="A219" s="154">
        <v>4</v>
      </c>
      <c r="B219" s="159" t="s">
        <v>2283</v>
      </c>
      <c r="C219" s="154" t="s">
        <v>2283</v>
      </c>
      <c r="D219" s="154" t="s">
        <v>27</v>
      </c>
      <c r="E219" s="154" t="s">
        <v>2285</v>
      </c>
      <c r="F219" s="154">
        <v>1998</v>
      </c>
      <c r="G219" s="154" t="s">
        <v>2284</v>
      </c>
      <c r="H219" s="8" t="s">
        <v>23</v>
      </c>
      <c r="I219" s="154" t="s">
        <v>52</v>
      </c>
      <c r="J219" s="154" t="str">
        <f>VLOOKUP(C:C, '[1]HostSpecies&amp;Codes'!$1:$1048576,11, FALSE)</f>
        <v>Poultry</v>
      </c>
      <c r="K219" s="154" t="str">
        <f>VLOOKUP(C:C, '[1]HostSpecies&amp;Codes'!$1:$1048576,12, FALSE)</f>
        <v>Poultry</v>
      </c>
      <c r="L219" s="154" t="s">
        <v>19</v>
      </c>
      <c r="M219" s="10" t="s">
        <v>25</v>
      </c>
      <c r="N219" s="154" t="s">
        <v>114</v>
      </c>
      <c r="O219" s="154" t="s">
        <v>126</v>
      </c>
      <c r="P219" s="156">
        <f>VLOOKUP(O:O,[1]Geonames!$1:$1048576,3, FALSE)</f>
        <v>34</v>
      </c>
      <c r="Q219" s="156">
        <f>VLOOKUP(O:O,[1]Geonames!$1:$1048576,4, FALSE)</f>
        <v>114</v>
      </c>
      <c r="R219" s="154" t="s">
        <v>13623</v>
      </c>
    </row>
    <row r="220" spans="1:18" ht="12.75" x14ac:dyDescent="0.2">
      <c r="A220" s="154">
        <v>4</v>
      </c>
      <c r="B220" s="159" t="s">
        <v>84</v>
      </c>
      <c r="C220" s="154" t="s">
        <v>84</v>
      </c>
      <c r="D220" s="154" t="s">
        <v>27</v>
      </c>
      <c r="E220" s="154" t="s">
        <v>85</v>
      </c>
      <c r="F220" s="154">
        <v>1999</v>
      </c>
      <c r="G220" s="154">
        <v>1999</v>
      </c>
      <c r="H220" s="8" t="s">
        <v>23</v>
      </c>
      <c r="I220" s="154" t="s">
        <v>70</v>
      </c>
      <c r="J220" s="154" t="str">
        <f>VLOOKUP(C:C, '[1]HostSpecies&amp;Codes'!$1:$1048576,11, FALSE)</f>
        <v>?</v>
      </c>
      <c r="K220" s="154" t="str">
        <f>VLOOKUP(C:C, '[1]HostSpecies&amp;Codes'!$1:$1048576,12, FALSE)</f>
        <v>Galliformes</v>
      </c>
      <c r="L220" s="154" t="s">
        <v>19</v>
      </c>
      <c r="M220" s="10" t="s">
        <v>25</v>
      </c>
      <c r="N220" s="154" t="s">
        <v>26</v>
      </c>
      <c r="O220" s="154" t="s">
        <v>26</v>
      </c>
      <c r="P220" s="156">
        <f>VLOOKUP(O:O,[1]Geonames!$1:$1048576,3, FALSE)</f>
        <v>22.28219</v>
      </c>
      <c r="Q220" s="156">
        <f>VLOOKUP(O:O,[1]Geonames!$1:$1048576,4, FALSE)</f>
        <v>114.14485999999999</v>
      </c>
      <c r="R220" s="154" t="s">
        <v>11382</v>
      </c>
    </row>
    <row r="221" spans="1:18" ht="12.75" x14ac:dyDescent="0.2">
      <c r="A221" s="154">
        <v>4</v>
      </c>
      <c r="B221" s="159" t="s">
        <v>87</v>
      </c>
      <c r="C221" s="154" t="s">
        <v>87</v>
      </c>
      <c r="D221" s="154" t="s">
        <v>27</v>
      </c>
      <c r="E221" s="154" t="s">
        <v>89</v>
      </c>
      <c r="F221" s="154">
        <v>1999</v>
      </c>
      <c r="G221" s="154">
        <v>1999</v>
      </c>
      <c r="H221" s="8" t="s">
        <v>23</v>
      </c>
      <c r="I221" s="154" t="s">
        <v>11383</v>
      </c>
      <c r="J221" s="154" t="str">
        <f>VLOOKUP(C:C, '[1]HostSpecies&amp;Codes'!$1:$1048576,11, FALSE)</f>
        <v>Poultry</v>
      </c>
      <c r="K221" s="154" t="str">
        <f>VLOOKUP(C:C, '[1]HostSpecies&amp;Codes'!$1:$1048576,12, FALSE)</f>
        <v>Poultry</v>
      </c>
      <c r="L221" s="154" t="s">
        <v>19</v>
      </c>
      <c r="M221" s="10" t="s">
        <v>25</v>
      </c>
      <c r="N221" s="154" t="s">
        <v>26</v>
      </c>
      <c r="O221" s="154" t="s">
        <v>26</v>
      </c>
      <c r="P221" s="156">
        <f>VLOOKUP(O:O,[1]Geonames!$1:$1048576,3, FALSE)</f>
        <v>22.28219</v>
      </c>
      <c r="Q221" s="156">
        <f>VLOOKUP(O:O,[1]Geonames!$1:$1048576,4, FALSE)</f>
        <v>114.14485999999999</v>
      </c>
      <c r="R221" s="154" t="s">
        <v>11384</v>
      </c>
    </row>
    <row r="222" spans="1:18" ht="12.75" x14ac:dyDescent="0.2">
      <c r="A222" s="154">
        <v>4</v>
      </c>
      <c r="B222" s="159" t="s">
        <v>91</v>
      </c>
      <c r="C222" s="154" t="s">
        <v>91</v>
      </c>
      <c r="D222" s="154" t="s">
        <v>27</v>
      </c>
      <c r="E222" s="154" t="s">
        <v>92</v>
      </c>
      <c r="F222" s="154">
        <v>1999</v>
      </c>
      <c r="G222" s="154">
        <v>1999</v>
      </c>
      <c r="H222" s="8" t="s">
        <v>23</v>
      </c>
      <c r="I222" s="154" t="s">
        <v>53</v>
      </c>
      <c r="J222" s="154" t="str">
        <f>VLOOKUP(C:C, '[1]HostSpecies&amp;Codes'!$1:$1048576,11, FALSE)</f>
        <v>Poultry</v>
      </c>
      <c r="K222" s="154" t="str">
        <f>VLOOKUP(C:C, '[1]HostSpecies&amp;Codes'!$1:$1048576,12, FALSE)</f>
        <v>Poultry</v>
      </c>
      <c r="L222" s="154" t="s">
        <v>19</v>
      </c>
      <c r="M222" s="10" t="s">
        <v>25</v>
      </c>
      <c r="N222" s="154" t="s">
        <v>26</v>
      </c>
      <c r="O222" s="154" t="s">
        <v>26</v>
      </c>
      <c r="P222" s="156">
        <f>VLOOKUP(O:O,[1]Geonames!$1:$1048576,3, FALSE)</f>
        <v>22.28219</v>
      </c>
      <c r="Q222" s="156">
        <f>VLOOKUP(O:O,[1]Geonames!$1:$1048576,4, FALSE)</f>
        <v>114.14485999999999</v>
      </c>
      <c r="R222" s="154" t="s">
        <v>11389</v>
      </c>
    </row>
    <row r="223" spans="1:18" ht="12.75" x14ac:dyDescent="0.2">
      <c r="A223" s="154">
        <v>4</v>
      </c>
      <c r="B223" s="159" t="s">
        <v>94</v>
      </c>
      <c r="C223" s="154" t="s">
        <v>94</v>
      </c>
      <c r="D223" s="154" t="s">
        <v>27</v>
      </c>
      <c r="E223" s="154" t="s">
        <v>97</v>
      </c>
      <c r="F223" s="154">
        <v>1999</v>
      </c>
      <c r="G223" s="154">
        <v>1999</v>
      </c>
      <c r="H223" s="8" t="s">
        <v>23</v>
      </c>
      <c r="I223" s="154" t="s">
        <v>95</v>
      </c>
      <c r="J223" s="154" t="str">
        <f>VLOOKUP(C:C, '[1]HostSpecies&amp;Codes'!$1:$1048576,11, FALSE)</f>
        <v>?</v>
      </c>
      <c r="K223" s="154" t="str">
        <f>VLOOKUP(C:C, '[1]HostSpecies&amp;Codes'!$1:$1048576,12, FALSE)</f>
        <v>Galliformes</v>
      </c>
      <c r="L223" s="154" t="s">
        <v>19</v>
      </c>
      <c r="M223" s="10" t="s">
        <v>25</v>
      </c>
      <c r="N223" s="154" t="s">
        <v>26</v>
      </c>
      <c r="O223" s="154" t="s">
        <v>26</v>
      </c>
      <c r="P223" s="156">
        <f>VLOOKUP(O:O,[1]Geonames!$1:$1048576,3, FALSE)</f>
        <v>22.28219</v>
      </c>
      <c r="Q223" s="156">
        <f>VLOOKUP(O:O,[1]Geonames!$1:$1048576,4, FALSE)</f>
        <v>114.14485999999999</v>
      </c>
      <c r="R223" s="154" t="s">
        <v>11390</v>
      </c>
    </row>
    <row r="224" spans="1:18" ht="12.75" x14ac:dyDescent="0.2">
      <c r="A224" s="154">
        <v>4</v>
      </c>
      <c r="B224" s="159" t="s">
        <v>99</v>
      </c>
      <c r="C224" s="154" t="s">
        <v>99</v>
      </c>
      <c r="D224" s="154" t="s">
        <v>27</v>
      </c>
      <c r="E224" s="154" t="s">
        <v>100</v>
      </c>
      <c r="F224" s="154">
        <v>1999</v>
      </c>
      <c r="G224" s="154">
        <v>1999</v>
      </c>
      <c r="H224" s="8" t="s">
        <v>23</v>
      </c>
      <c r="I224" s="154" t="s">
        <v>53</v>
      </c>
      <c r="J224" s="154" t="str">
        <f>VLOOKUP(C:C, '[1]HostSpecies&amp;Codes'!$1:$1048576,11, FALSE)</f>
        <v>Poultry</v>
      </c>
      <c r="K224" s="154" t="str">
        <f>VLOOKUP(C:C, '[1]HostSpecies&amp;Codes'!$1:$1048576,12, FALSE)</f>
        <v>Poultry</v>
      </c>
      <c r="L224" s="154" t="s">
        <v>19</v>
      </c>
      <c r="M224" s="10" t="s">
        <v>25</v>
      </c>
      <c r="N224" s="154" t="s">
        <v>26</v>
      </c>
      <c r="O224" s="154" t="s">
        <v>26</v>
      </c>
      <c r="P224" s="156">
        <f>VLOOKUP(O:O,[1]Geonames!$1:$1048576,3, FALSE)</f>
        <v>22.28219</v>
      </c>
      <c r="Q224" s="156">
        <f>VLOOKUP(O:O,[1]Geonames!$1:$1048576,4, FALSE)</f>
        <v>114.14485999999999</v>
      </c>
      <c r="R224" s="154" t="s">
        <v>11391</v>
      </c>
    </row>
    <row r="225" spans="1:18" ht="12.75" x14ac:dyDescent="0.2">
      <c r="A225" s="154">
        <v>4</v>
      </c>
      <c r="B225" s="159" t="s">
        <v>102</v>
      </c>
      <c r="C225" s="154" t="s">
        <v>102</v>
      </c>
      <c r="D225" s="154" t="s">
        <v>27</v>
      </c>
      <c r="E225" s="154" t="s">
        <v>103</v>
      </c>
      <c r="F225" s="154">
        <v>1999</v>
      </c>
      <c r="G225" s="154">
        <v>1999</v>
      </c>
      <c r="H225" s="8" t="s">
        <v>23</v>
      </c>
      <c r="I225" s="154" t="s">
        <v>53</v>
      </c>
      <c r="J225" s="154" t="str">
        <f>VLOOKUP(C:C, '[1]HostSpecies&amp;Codes'!$1:$1048576,11, FALSE)</f>
        <v>Poultry</v>
      </c>
      <c r="K225" s="154" t="str">
        <f>VLOOKUP(C:C, '[1]HostSpecies&amp;Codes'!$1:$1048576,12, FALSE)</f>
        <v>Poultry</v>
      </c>
      <c r="L225" s="154" t="s">
        <v>19</v>
      </c>
      <c r="M225" s="10" t="s">
        <v>25</v>
      </c>
      <c r="N225" s="154" t="s">
        <v>26</v>
      </c>
      <c r="O225" s="154" t="s">
        <v>26</v>
      </c>
      <c r="P225" s="156">
        <f>VLOOKUP(O:O,[1]Geonames!$1:$1048576,3, FALSE)</f>
        <v>22.28219</v>
      </c>
      <c r="Q225" s="156">
        <f>VLOOKUP(O:O,[1]Geonames!$1:$1048576,4, FALSE)</f>
        <v>114.14485999999999</v>
      </c>
      <c r="R225" s="154" t="s">
        <v>11392</v>
      </c>
    </row>
    <row r="226" spans="1:18" ht="12.75" x14ac:dyDescent="0.2">
      <c r="A226" s="154">
        <v>4</v>
      </c>
      <c r="B226" s="159" t="s">
        <v>105</v>
      </c>
      <c r="C226" s="154" t="s">
        <v>105</v>
      </c>
      <c r="D226" s="154" t="s">
        <v>27</v>
      </c>
      <c r="E226" s="154" t="s">
        <v>106</v>
      </c>
      <c r="F226" s="154">
        <v>1999</v>
      </c>
      <c r="G226" s="154">
        <v>1999</v>
      </c>
      <c r="H226" s="8" t="s">
        <v>23</v>
      </c>
      <c r="I226" s="154" t="s">
        <v>88</v>
      </c>
      <c r="J226" s="154" t="str">
        <f>VLOOKUP(C:C, '[1]HostSpecies&amp;Codes'!$1:$1048576,11, FALSE)</f>
        <v>Poultry</v>
      </c>
      <c r="K226" s="154" t="str">
        <f>VLOOKUP(C:C, '[1]HostSpecies&amp;Codes'!$1:$1048576,12, FALSE)</f>
        <v>Poultry</v>
      </c>
      <c r="L226" s="154" t="s">
        <v>19</v>
      </c>
      <c r="M226" s="10" t="s">
        <v>25</v>
      </c>
      <c r="N226" s="154" t="s">
        <v>26</v>
      </c>
      <c r="O226" s="154" t="s">
        <v>26</v>
      </c>
      <c r="P226" s="156">
        <f>VLOOKUP(O:O,[1]Geonames!$1:$1048576,3, FALSE)</f>
        <v>22.28219</v>
      </c>
      <c r="Q226" s="156">
        <f>VLOOKUP(O:O,[1]Geonames!$1:$1048576,4, FALSE)</f>
        <v>114.14485999999999</v>
      </c>
      <c r="R226" s="154" t="s">
        <v>11393</v>
      </c>
    </row>
    <row r="227" spans="1:18" ht="12.75" x14ac:dyDescent="0.2">
      <c r="A227" s="154">
        <v>4</v>
      </c>
      <c r="B227" s="159" t="s">
        <v>125</v>
      </c>
      <c r="C227" s="154" t="s">
        <v>125</v>
      </c>
      <c r="D227" s="154" t="s">
        <v>27</v>
      </c>
      <c r="E227" s="154" t="s">
        <v>127</v>
      </c>
      <c r="F227" s="154">
        <v>1999</v>
      </c>
      <c r="G227" s="154">
        <v>1999</v>
      </c>
      <c r="H227" s="8" t="s">
        <v>23</v>
      </c>
      <c r="I227" s="154" t="s">
        <v>53</v>
      </c>
      <c r="J227" s="154" t="str">
        <f>VLOOKUP(C:C, '[1]HostSpecies&amp;Codes'!$1:$1048576,11, FALSE)</f>
        <v>Poultry</v>
      </c>
      <c r="K227" s="154" t="str">
        <f>VLOOKUP(C:C, '[1]HostSpecies&amp;Codes'!$1:$1048576,12, FALSE)</f>
        <v>Poultry</v>
      </c>
      <c r="L227" s="154" t="s">
        <v>19</v>
      </c>
      <c r="M227" s="10" t="s">
        <v>25</v>
      </c>
      <c r="N227" s="154" t="s">
        <v>114</v>
      </c>
      <c r="O227" s="154" t="s">
        <v>126</v>
      </c>
      <c r="P227" s="156">
        <f>VLOOKUP(O:O,[1]Geonames!$1:$1048576,3, FALSE)</f>
        <v>34</v>
      </c>
      <c r="Q227" s="156">
        <f>VLOOKUP(O:O,[1]Geonames!$1:$1048576,4, FALSE)</f>
        <v>114</v>
      </c>
      <c r="R227" s="154" t="s">
        <v>11405</v>
      </c>
    </row>
    <row r="228" spans="1:18" ht="12.75" x14ac:dyDescent="0.2">
      <c r="A228" s="154">
        <v>4</v>
      </c>
      <c r="B228" s="159" t="s">
        <v>232</v>
      </c>
      <c r="C228" s="154" t="s">
        <v>232</v>
      </c>
      <c r="D228" s="154" t="s">
        <v>27</v>
      </c>
      <c r="E228" s="154" t="s">
        <v>234</v>
      </c>
      <c r="F228" s="154">
        <v>1999</v>
      </c>
      <c r="G228" s="154">
        <v>1999</v>
      </c>
      <c r="H228" s="8" t="s">
        <v>23</v>
      </c>
      <c r="I228" s="154" t="s">
        <v>233</v>
      </c>
      <c r="J228" s="154" t="str">
        <f>VLOOKUP(C:C, '[1]HostSpecies&amp;Codes'!$1:$1048576,11, FALSE)</f>
        <v>?</v>
      </c>
      <c r="K228" s="154" t="str">
        <f>VLOOKUP(C:C, '[1]HostSpecies&amp;Codes'!$1:$1048576,12, FALSE)</f>
        <v>Galliformes</v>
      </c>
      <c r="L228" s="154" t="s">
        <v>19</v>
      </c>
      <c r="M228" s="10" t="s">
        <v>25</v>
      </c>
      <c r="N228" s="154" t="s">
        <v>26</v>
      </c>
      <c r="O228" s="154" t="s">
        <v>26</v>
      </c>
      <c r="P228" s="156">
        <f>VLOOKUP(O:O,[1]Geonames!$1:$1048576,3, FALSE)</f>
        <v>22.28219</v>
      </c>
      <c r="Q228" s="156">
        <f>VLOOKUP(O:O,[1]Geonames!$1:$1048576,4, FALSE)</f>
        <v>114.14485999999999</v>
      </c>
      <c r="R228" s="154" t="s">
        <v>11496</v>
      </c>
    </row>
    <row r="229" spans="1:18" ht="12.75" x14ac:dyDescent="0.2">
      <c r="A229" s="154">
        <v>4</v>
      </c>
      <c r="B229" s="159" t="s">
        <v>236</v>
      </c>
      <c r="C229" s="154" t="s">
        <v>236</v>
      </c>
      <c r="D229" s="154" t="s">
        <v>27</v>
      </c>
      <c r="E229" s="154" t="s">
        <v>237</v>
      </c>
      <c r="F229" s="154">
        <v>1999</v>
      </c>
      <c r="G229" s="154">
        <v>1999</v>
      </c>
      <c r="H229" s="8" t="s">
        <v>23</v>
      </c>
      <c r="I229" s="154" t="s">
        <v>52</v>
      </c>
      <c r="J229" s="154" t="str">
        <f>VLOOKUP(C:C, '[1]HostSpecies&amp;Codes'!$1:$1048576,11, FALSE)</f>
        <v>Poultry</v>
      </c>
      <c r="K229" s="154" t="str">
        <f>VLOOKUP(C:C, '[1]HostSpecies&amp;Codes'!$1:$1048576,12, FALSE)</f>
        <v>Poultry</v>
      </c>
      <c r="L229" s="154" t="s">
        <v>19</v>
      </c>
      <c r="M229" s="10" t="s">
        <v>25</v>
      </c>
      <c r="N229" s="154" t="s">
        <v>26</v>
      </c>
      <c r="O229" s="154" t="s">
        <v>26</v>
      </c>
      <c r="P229" s="156">
        <f>VLOOKUP(O:O,[1]Geonames!$1:$1048576,3, FALSE)</f>
        <v>22.28219</v>
      </c>
      <c r="Q229" s="156">
        <f>VLOOKUP(O:O,[1]Geonames!$1:$1048576,4, FALSE)</f>
        <v>114.14485999999999</v>
      </c>
      <c r="R229" s="154" t="s">
        <v>11497</v>
      </c>
    </row>
    <row r="230" spans="1:18" ht="12.75" x14ac:dyDescent="0.2">
      <c r="A230" s="154">
        <v>4</v>
      </c>
      <c r="B230" s="159" t="s">
        <v>777</v>
      </c>
      <c r="C230" s="154" t="s">
        <v>777</v>
      </c>
      <c r="D230" s="154" t="s">
        <v>27</v>
      </c>
      <c r="E230" s="154" t="s">
        <v>779</v>
      </c>
      <c r="F230" s="154">
        <v>1999</v>
      </c>
      <c r="G230" s="157">
        <v>36212</v>
      </c>
      <c r="H230" s="8" t="s">
        <v>23</v>
      </c>
      <c r="I230" s="157" t="s">
        <v>52</v>
      </c>
      <c r="J230" s="154" t="str">
        <f>VLOOKUP(C:C, '[1]HostSpecies&amp;Codes'!$1:$1048576,11, FALSE)</f>
        <v>Poultry</v>
      </c>
      <c r="K230" s="154" t="str">
        <f>VLOOKUP(C:C, '[1]HostSpecies&amp;Codes'!$1:$1048576,12, FALSE)</f>
        <v>Poultry</v>
      </c>
      <c r="L230" s="154" t="s">
        <v>19</v>
      </c>
      <c r="M230" s="10" t="s">
        <v>25</v>
      </c>
      <c r="N230" s="154" t="s">
        <v>114</v>
      </c>
      <c r="O230" s="157" t="s">
        <v>778</v>
      </c>
      <c r="P230" s="156">
        <f>VLOOKUP(O:O,[1]Geonames!$1:$1048576,3, FALSE)</f>
        <v>31</v>
      </c>
      <c r="Q230" s="156">
        <f>VLOOKUP(O:O,[1]Geonames!$1:$1048576,4, FALSE)</f>
        <v>112</v>
      </c>
      <c r="R230" s="154" t="s">
        <v>11834</v>
      </c>
    </row>
    <row r="231" spans="1:18" ht="12.75" x14ac:dyDescent="0.2">
      <c r="A231" s="154">
        <v>4</v>
      </c>
      <c r="B231" s="159" t="s">
        <v>781</v>
      </c>
      <c r="C231" s="154" t="s">
        <v>781</v>
      </c>
      <c r="D231" s="154" t="s">
        <v>27</v>
      </c>
      <c r="E231" s="154" t="s">
        <v>785</v>
      </c>
      <c r="F231" s="154">
        <v>1999</v>
      </c>
      <c r="G231" s="154">
        <v>1999</v>
      </c>
      <c r="H231" s="8" t="s">
        <v>23</v>
      </c>
      <c r="I231" s="154" t="s">
        <v>783</v>
      </c>
      <c r="J231" s="154" t="str">
        <f>VLOOKUP(C:C, '[1]HostSpecies&amp;Codes'!$1:$1048576,11, FALSE)</f>
        <v>Environmental</v>
      </c>
      <c r="K231" s="154" t="str">
        <f>VLOOKUP(C:C, '[1]HostSpecies&amp;Codes'!$1:$1048576,12, FALSE)</f>
        <v>Environmental</v>
      </c>
      <c r="L231" s="154" t="s">
        <v>782</v>
      </c>
      <c r="M231" s="10" t="s">
        <v>25</v>
      </c>
      <c r="N231" s="154" t="s">
        <v>26</v>
      </c>
      <c r="O231" s="154" t="s">
        <v>26</v>
      </c>
      <c r="P231" s="156">
        <f>VLOOKUP(O:O,[1]Geonames!$1:$1048576,3, FALSE)</f>
        <v>22.28219</v>
      </c>
      <c r="Q231" s="156">
        <f>VLOOKUP(O:O,[1]Geonames!$1:$1048576,4, FALSE)</f>
        <v>114.14485999999999</v>
      </c>
      <c r="R231" s="154" t="s">
        <v>11849</v>
      </c>
    </row>
    <row r="232" spans="1:18" ht="12.75" x14ac:dyDescent="0.2">
      <c r="A232" s="154">
        <v>4</v>
      </c>
      <c r="B232" s="159" t="s">
        <v>807</v>
      </c>
      <c r="C232" s="154" t="s">
        <v>807</v>
      </c>
      <c r="D232" s="154" t="s">
        <v>27</v>
      </c>
      <c r="E232" s="154" t="s">
        <v>808</v>
      </c>
      <c r="F232" s="154">
        <v>1999</v>
      </c>
      <c r="G232" s="154">
        <v>1999</v>
      </c>
      <c r="H232" s="8" t="s">
        <v>23</v>
      </c>
      <c r="I232" s="154" t="s">
        <v>52</v>
      </c>
      <c r="J232" s="154" t="str">
        <f>VLOOKUP(C:C, '[1]HostSpecies&amp;Codes'!$1:$1048576,11, FALSE)</f>
        <v>Poultry</v>
      </c>
      <c r="K232" s="154" t="str">
        <f>VLOOKUP(C:C, '[1]HostSpecies&amp;Codes'!$1:$1048576,12, FALSE)</f>
        <v>Poultry</v>
      </c>
      <c r="L232" s="154" t="s">
        <v>19</v>
      </c>
      <c r="M232" s="10" t="s">
        <v>25</v>
      </c>
      <c r="N232" s="154" t="s">
        <v>114</v>
      </c>
      <c r="O232" s="154" t="s">
        <v>458</v>
      </c>
      <c r="P232" s="156">
        <f>VLOOKUP(O:O,[1]Geonames!$1:$1048576,3, FALSE)</f>
        <v>24</v>
      </c>
      <c r="Q232" s="156">
        <f>VLOOKUP(O:O,[1]Geonames!$1:$1048576,4, FALSE)</f>
        <v>109</v>
      </c>
      <c r="R232" s="154" t="s">
        <v>11928</v>
      </c>
    </row>
    <row r="233" spans="1:18" ht="12.75" x14ac:dyDescent="0.2">
      <c r="A233" s="154">
        <v>4</v>
      </c>
      <c r="B233" s="159" t="s">
        <v>810</v>
      </c>
      <c r="C233" s="154" t="s">
        <v>810</v>
      </c>
      <c r="D233" s="154" t="s">
        <v>27</v>
      </c>
      <c r="E233" s="154" t="s">
        <v>811</v>
      </c>
      <c r="F233" s="154">
        <v>1999</v>
      </c>
      <c r="G233" s="154">
        <v>1999</v>
      </c>
      <c r="H233" s="8" t="s">
        <v>23</v>
      </c>
      <c r="I233" s="154" t="s">
        <v>52</v>
      </c>
      <c r="J233" s="154" t="str">
        <f>VLOOKUP(C:C, '[1]HostSpecies&amp;Codes'!$1:$1048576,11, FALSE)</f>
        <v>Poultry</v>
      </c>
      <c r="K233" s="154" t="str">
        <f>VLOOKUP(C:C, '[1]HostSpecies&amp;Codes'!$1:$1048576,12, FALSE)</f>
        <v>Poultry</v>
      </c>
      <c r="L233" s="154" t="s">
        <v>19</v>
      </c>
      <c r="M233" s="10" t="s">
        <v>25</v>
      </c>
      <c r="N233" s="154" t="s">
        <v>114</v>
      </c>
      <c r="O233" s="154" t="s">
        <v>458</v>
      </c>
      <c r="P233" s="156">
        <f>VLOOKUP(O:O,[1]Geonames!$1:$1048576,3, FALSE)</f>
        <v>24</v>
      </c>
      <c r="Q233" s="156">
        <f>VLOOKUP(O:O,[1]Geonames!$1:$1048576,4, FALSE)</f>
        <v>109</v>
      </c>
      <c r="R233" s="154" t="s">
        <v>11929</v>
      </c>
    </row>
    <row r="234" spans="1:18" ht="12.75" x14ac:dyDescent="0.2">
      <c r="A234" s="154">
        <v>4</v>
      </c>
      <c r="B234" s="159" t="s">
        <v>1055</v>
      </c>
      <c r="C234" s="154" t="s">
        <v>1055</v>
      </c>
      <c r="D234" s="154" t="s">
        <v>27</v>
      </c>
      <c r="E234" s="154" t="s">
        <v>1056</v>
      </c>
      <c r="F234" s="154">
        <v>1999</v>
      </c>
      <c r="G234" s="154">
        <v>1999</v>
      </c>
      <c r="H234" s="8" t="s">
        <v>23</v>
      </c>
      <c r="I234" s="154" t="s">
        <v>52</v>
      </c>
      <c r="J234" s="154" t="str">
        <f>VLOOKUP(C:C, '[1]HostSpecies&amp;Codes'!$1:$1048576,11, FALSE)</f>
        <v>Poultry</v>
      </c>
      <c r="K234" s="154" t="str">
        <f>VLOOKUP(C:C, '[1]HostSpecies&amp;Codes'!$1:$1048576,12, FALSE)</f>
        <v>Poultry</v>
      </c>
      <c r="L234" s="154" t="s">
        <v>19</v>
      </c>
      <c r="M234" s="10" t="s">
        <v>25</v>
      </c>
      <c r="N234" s="154" t="s">
        <v>114</v>
      </c>
      <c r="O234" s="154" t="s">
        <v>458</v>
      </c>
      <c r="P234" s="156">
        <f>VLOOKUP(O:O,[1]Geonames!$1:$1048576,3, FALSE)</f>
        <v>24</v>
      </c>
      <c r="Q234" s="156">
        <f>VLOOKUP(O:O,[1]Geonames!$1:$1048576,4, FALSE)</f>
        <v>109</v>
      </c>
      <c r="R234" s="154" t="s">
        <v>12165</v>
      </c>
    </row>
    <row r="235" spans="1:18" ht="12.75" x14ac:dyDescent="0.2">
      <c r="A235" s="154">
        <v>4</v>
      </c>
      <c r="B235" s="159" t="s">
        <v>1115</v>
      </c>
      <c r="C235" s="154" t="s">
        <v>1115</v>
      </c>
      <c r="D235" s="154" t="s">
        <v>27</v>
      </c>
      <c r="E235" s="154" t="s">
        <v>1117</v>
      </c>
      <c r="F235" s="154">
        <v>1999</v>
      </c>
      <c r="G235" s="154" t="s">
        <v>1116</v>
      </c>
      <c r="H235" s="8" t="s">
        <v>23</v>
      </c>
      <c r="I235" s="154" t="s">
        <v>52</v>
      </c>
      <c r="J235" s="154" t="str">
        <f>VLOOKUP(C:C, '[1]HostSpecies&amp;Codes'!$1:$1048576,11, FALSE)</f>
        <v>Poultry</v>
      </c>
      <c r="K235" s="154" t="str">
        <f>VLOOKUP(C:C, '[1]HostSpecies&amp;Codes'!$1:$1048576,12, FALSE)</f>
        <v>Poultry</v>
      </c>
      <c r="L235" s="154" t="s">
        <v>19</v>
      </c>
      <c r="M235" s="10" t="s">
        <v>25</v>
      </c>
      <c r="N235" s="154" t="s">
        <v>114</v>
      </c>
      <c r="O235" s="154" t="s">
        <v>115</v>
      </c>
      <c r="P235" s="156">
        <f>VLOOKUP(O:O,[1]Geonames!$1:$1048576,3, FALSE)</f>
        <v>23</v>
      </c>
      <c r="Q235" s="156">
        <f>VLOOKUP(O:O,[1]Geonames!$1:$1048576,4, FALSE)</f>
        <v>113</v>
      </c>
      <c r="R235" s="154" t="s">
        <v>12249</v>
      </c>
    </row>
    <row r="236" spans="1:18" ht="12.75" x14ac:dyDescent="0.2">
      <c r="A236" s="154">
        <v>4</v>
      </c>
      <c r="B236" s="159" t="s">
        <v>1134</v>
      </c>
      <c r="C236" s="154" t="s">
        <v>1134</v>
      </c>
      <c r="D236" s="154" t="s">
        <v>27</v>
      </c>
      <c r="E236" s="154" t="s">
        <v>1135</v>
      </c>
      <c r="F236" s="154">
        <v>1999</v>
      </c>
      <c r="G236" s="154" t="s">
        <v>1116</v>
      </c>
      <c r="H236" s="8" t="s">
        <v>23</v>
      </c>
      <c r="I236" s="154" t="s">
        <v>52</v>
      </c>
      <c r="J236" s="154" t="str">
        <f>VLOOKUP(C:C, '[1]HostSpecies&amp;Codes'!$1:$1048576,11, FALSE)</f>
        <v>Poultry</v>
      </c>
      <c r="K236" s="154" t="str">
        <f>VLOOKUP(C:C, '[1]HostSpecies&amp;Codes'!$1:$1048576,12, FALSE)</f>
        <v>Poultry</v>
      </c>
      <c r="L236" s="154" t="s">
        <v>19</v>
      </c>
      <c r="M236" s="10" t="s">
        <v>25</v>
      </c>
      <c r="N236" s="154" t="s">
        <v>114</v>
      </c>
      <c r="O236" s="154" t="s">
        <v>115</v>
      </c>
      <c r="P236" s="156">
        <f>VLOOKUP(O:O,[1]Geonames!$1:$1048576,3, FALSE)</f>
        <v>23</v>
      </c>
      <c r="Q236" s="156">
        <f>VLOOKUP(O:O,[1]Geonames!$1:$1048576,4, FALSE)</f>
        <v>113</v>
      </c>
      <c r="R236" s="154" t="s">
        <v>12263</v>
      </c>
    </row>
    <row r="237" spans="1:18" ht="12.75" x14ac:dyDescent="0.2">
      <c r="A237" s="154">
        <v>4</v>
      </c>
      <c r="B237" s="159" t="s">
        <v>1140</v>
      </c>
      <c r="C237" s="154" t="s">
        <v>1140</v>
      </c>
      <c r="D237" s="154" t="s">
        <v>27</v>
      </c>
      <c r="E237" s="154" t="s">
        <v>1141</v>
      </c>
      <c r="F237" s="154">
        <v>1999</v>
      </c>
      <c r="G237" s="154">
        <v>1999</v>
      </c>
      <c r="H237" s="8" t="s">
        <v>23</v>
      </c>
      <c r="I237" s="154" t="s">
        <v>52</v>
      </c>
      <c r="J237" s="154" t="str">
        <f>VLOOKUP(C:C, '[1]HostSpecies&amp;Codes'!$1:$1048576,11, FALSE)</f>
        <v>Poultry</v>
      </c>
      <c r="K237" s="154" t="str">
        <f>VLOOKUP(C:C, '[1]HostSpecies&amp;Codes'!$1:$1048576,12, FALSE)</f>
        <v>Poultry</v>
      </c>
      <c r="L237" s="154" t="s">
        <v>19</v>
      </c>
      <c r="M237" s="10" t="s">
        <v>25</v>
      </c>
      <c r="N237" s="154" t="s">
        <v>114</v>
      </c>
      <c r="O237" s="154" t="s">
        <v>820</v>
      </c>
      <c r="P237" s="156">
        <f>VLOOKUP(O:O,[1]Geonames!$1:$1048576,3, FALSE)</f>
        <v>22.545539999999999</v>
      </c>
      <c r="Q237" s="156">
        <f>VLOOKUP(O:O,[1]Geonames!$1:$1048576,4, FALSE)</f>
        <v>114.06829999999999</v>
      </c>
      <c r="R237" s="154" t="s">
        <v>12285</v>
      </c>
    </row>
    <row r="238" spans="1:18" ht="12.75" x14ac:dyDescent="0.2">
      <c r="A238" s="154">
        <v>4</v>
      </c>
      <c r="B238" s="159" t="s">
        <v>1297</v>
      </c>
      <c r="C238" s="154" t="s">
        <v>1297</v>
      </c>
      <c r="D238" s="154" t="s">
        <v>27</v>
      </c>
      <c r="E238" s="154" t="s">
        <v>1298</v>
      </c>
      <c r="F238" s="154">
        <v>1999</v>
      </c>
      <c r="G238" s="154">
        <v>1999</v>
      </c>
      <c r="H238" s="8" t="s">
        <v>23</v>
      </c>
      <c r="I238" s="154" t="s">
        <v>52</v>
      </c>
      <c r="J238" s="154" t="str">
        <f>VLOOKUP(C:C, '[1]HostSpecies&amp;Codes'!$1:$1048576,11, FALSE)</f>
        <v>Poultry</v>
      </c>
      <c r="K238" s="154" t="str">
        <f>VLOOKUP(C:C, '[1]HostSpecies&amp;Codes'!$1:$1048576,12, FALSE)</f>
        <v>Poultry</v>
      </c>
      <c r="L238" s="154" t="s">
        <v>19</v>
      </c>
      <c r="M238" s="10" t="s">
        <v>25</v>
      </c>
      <c r="N238" s="154" t="s">
        <v>114</v>
      </c>
      <c r="O238" s="154" t="s">
        <v>458</v>
      </c>
      <c r="P238" s="156">
        <f>VLOOKUP(O:O,[1]Geonames!$1:$1048576,3, FALSE)</f>
        <v>24</v>
      </c>
      <c r="Q238" s="156">
        <f>VLOOKUP(O:O,[1]Geonames!$1:$1048576,4, FALSE)</f>
        <v>109</v>
      </c>
      <c r="R238" s="154" t="s">
        <v>12611</v>
      </c>
    </row>
    <row r="239" spans="1:18" ht="12.75" x14ac:dyDescent="0.2">
      <c r="A239" s="154">
        <v>4</v>
      </c>
      <c r="B239" s="159" t="s">
        <v>132</v>
      </c>
      <c r="C239" s="154" t="s">
        <v>132</v>
      </c>
      <c r="D239" s="154" t="s">
        <v>27</v>
      </c>
      <c r="E239" s="154" t="s">
        <v>134</v>
      </c>
      <c r="F239" s="154">
        <v>2000</v>
      </c>
      <c r="G239" s="154">
        <v>2000</v>
      </c>
      <c r="H239" s="8" t="s">
        <v>23</v>
      </c>
      <c r="I239" s="154" t="s">
        <v>52</v>
      </c>
      <c r="J239" s="154" t="str">
        <f>VLOOKUP(C:C, '[1]HostSpecies&amp;Codes'!$1:$1048576,11, FALSE)</f>
        <v>Poultry</v>
      </c>
      <c r="K239" s="154" t="str">
        <f>VLOOKUP(C:C, '[1]HostSpecies&amp;Codes'!$1:$1048576,12, FALSE)</f>
        <v>Poultry</v>
      </c>
      <c r="L239" s="154" t="s">
        <v>19</v>
      </c>
      <c r="M239" s="10" t="s">
        <v>25</v>
      </c>
      <c r="N239" s="154" t="s">
        <v>114</v>
      </c>
      <c r="O239" s="154" t="s">
        <v>115</v>
      </c>
      <c r="P239" s="156">
        <f>VLOOKUP(O:O,[1]Geonames!$1:$1048576,3, FALSE)</f>
        <v>23</v>
      </c>
      <c r="Q239" s="156">
        <f>VLOOKUP(O:O,[1]Geonames!$1:$1048576,4, FALSE)</f>
        <v>113</v>
      </c>
      <c r="R239" s="154" t="s">
        <v>11430</v>
      </c>
    </row>
    <row r="240" spans="1:18" ht="12.75" x14ac:dyDescent="0.2">
      <c r="A240" s="154">
        <v>4</v>
      </c>
      <c r="B240" s="159" t="s">
        <v>139</v>
      </c>
      <c r="C240" s="154" t="s">
        <v>139</v>
      </c>
      <c r="D240" s="154" t="s">
        <v>27</v>
      </c>
      <c r="E240" s="154" t="s">
        <v>140</v>
      </c>
      <c r="F240" s="154">
        <v>2000</v>
      </c>
      <c r="G240" s="154">
        <v>2000</v>
      </c>
      <c r="H240" s="8" t="s">
        <v>23</v>
      </c>
      <c r="I240" s="154" t="s">
        <v>53</v>
      </c>
      <c r="J240" s="154" t="str">
        <f>VLOOKUP(C:C, '[1]HostSpecies&amp;Codes'!$1:$1048576,11, FALSE)</f>
        <v>Poultry</v>
      </c>
      <c r="K240" s="154" t="str">
        <f>VLOOKUP(C:C, '[1]HostSpecies&amp;Codes'!$1:$1048576,12, FALSE)</f>
        <v>Poultry</v>
      </c>
      <c r="L240" s="154" t="s">
        <v>19</v>
      </c>
      <c r="M240" s="10" t="s">
        <v>25</v>
      </c>
      <c r="N240" s="154" t="s">
        <v>114</v>
      </c>
      <c r="O240" s="154" t="s">
        <v>126</v>
      </c>
      <c r="P240" s="156">
        <f>VLOOKUP(O:O,[1]Geonames!$1:$1048576,3, FALSE)</f>
        <v>34</v>
      </c>
      <c r="Q240" s="156">
        <f>VLOOKUP(O:O,[1]Geonames!$1:$1048576,4, FALSE)</f>
        <v>114</v>
      </c>
      <c r="R240" s="154" t="s">
        <v>11434</v>
      </c>
    </row>
    <row r="241" spans="1:18" ht="12.75" x14ac:dyDescent="0.2">
      <c r="A241" s="154">
        <v>4</v>
      </c>
      <c r="B241" s="159" t="s">
        <v>142</v>
      </c>
      <c r="C241" s="154" t="s">
        <v>142</v>
      </c>
      <c r="D241" s="154" t="s">
        <v>27</v>
      </c>
      <c r="E241" s="154" t="s">
        <v>144</v>
      </c>
      <c r="F241" s="154">
        <v>2000</v>
      </c>
      <c r="G241" s="154">
        <v>2000</v>
      </c>
      <c r="H241" s="8" t="s">
        <v>23</v>
      </c>
      <c r="I241" s="154" t="s">
        <v>11312</v>
      </c>
      <c r="J241" s="154" t="str">
        <f>VLOOKUP(C:C, '[1]HostSpecies&amp;Codes'!$1:$1048576,11, FALSE)</f>
        <v>Poultry</v>
      </c>
      <c r="K241" s="154" t="str">
        <f>VLOOKUP(C:C, '[1]HostSpecies&amp;Codes'!$1:$1048576,12, FALSE)</f>
        <v>Poultry</v>
      </c>
      <c r="L241" s="154" t="s">
        <v>19</v>
      </c>
      <c r="M241" s="10" t="s">
        <v>25</v>
      </c>
      <c r="N241" s="154" t="s">
        <v>114</v>
      </c>
      <c r="O241" s="154" t="s">
        <v>143</v>
      </c>
      <c r="P241" s="156">
        <f>VLOOKUP(O:O,[1]Geonames!$1:$1048576,3, FALSE)</f>
        <v>23.36814</v>
      </c>
      <c r="Q241" s="156">
        <f>VLOOKUP(O:O,[1]Geonames!$1:$1048576,4, FALSE)</f>
        <v>116.71478999999999</v>
      </c>
      <c r="R241" s="154" t="s">
        <v>11442</v>
      </c>
    </row>
    <row r="242" spans="1:18" ht="12.75" x14ac:dyDescent="0.2">
      <c r="A242" s="154">
        <v>4</v>
      </c>
      <c r="B242" s="159" t="s">
        <v>146</v>
      </c>
      <c r="C242" s="154" t="s">
        <v>146</v>
      </c>
      <c r="D242" s="154" t="s">
        <v>27</v>
      </c>
      <c r="E242" s="154" t="s">
        <v>147</v>
      </c>
      <c r="F242" s="154">
        <v>2000</v>
      </c>
      <c r="G242" s="154">
        <v>2000</v>
      </c>
      <c r="H242" s="8" t="s">
        <v>23</v>
      </c>
      <c r="I242" s="154" t="s">
        <v>11312</v>
      </c>
      <c r="J242" s="154" t="str">
        <f>VLOOKUP(C:C, '[1]HostSpecies&amp;Codes'!$1:$1048576,11, FALSE)</f>
        <v>Poultry</v>
      </c>
      <c r="K242" s="154" t="str">
        <f>VLOOKUP(C:C, '[1]HostSpecies&amp;Codes'!$1:$1048576,12, FALSE)</f>
        <v>Poultry</v>
      </c>
      <c r="L242" s="154" t="s">
        <v>19</v>
      </c>
      <c r="M242" s="10" t="s">
        <v>25</v>
      </c>
      <c r="N242" s="154" t="s">
        <v>114</v>
      </c>
      <c r="O242" s="154" t="s">
        <v>143</v>
      </c>
      <c r="P242" s="156">
        <f>VLOOKUP(O:O,[1]Geonames!$1:$1048576,3, FALSE)</f>
        <v>23.36814</v>
      </c>
      <c r="Q242" s="156">
        <f>VLOOKUP(O:O,[1]Geonames!$1:$1048576,4, FALSE)</f>
        <v>116.71478999999999</v>
      </c>
      <c r="R242" s="154" t="s">
        <v>11443</v>
      </c>
    </row>
    <row r="243" spans="1:18" ht="12.75" x14ac:dyDescent="0.2">
      <c r="A243" s="154">
        <v>4</v>
      </c>
      <c r="B243" s="159" t="s">
        <v>149</v>
      </c>
      <c r="C243" s="154" t="s">
        <v>149</v>
      </c>
      <c r="D243" s="154" t="s">
        <v>27</v>
      </c>
      <c r="E243" s="154" t="s">
        <v>150</v>
      </c>
      <c r="F243" s="154">
        <v>2000</v>
      </c>
      <c r="G243" s="154">
        <v>2000</v>
      </c>
      <c r="H243" s="8" t="s">
        <v>23</v>
      </c>
      <c r="I243" s="154" t="s">
        <v>11312</v>
      </c>
      <c r="J243" s="154" t="str">
        <f>VLOOKUP(C:C, '[1]HostSpecies&amp;Codes'!$1:$1048576,11, FALSE)</f>
        <v>Poultry</v>
      </c>
      <c r="K243" s="154" t="str">
        <f>VLOOKUP(C:C, '[1]HostSpecies&amp;Codes'!$1:$1048576,12, FALSE)</f>
        <v>Poultry</v>
      </c>
      <c r="L243" s="154" t="s">
        <v>19</v>
      </c>
      <c r="M243" s="10" t="s">
        <v>25</v>
      </c>
      <c r="N243" s="154" t="s">
        <v>114</v>
      </c>
      <c r="O243" s="154" t="s">
        <v>143</v>
      </c>
      <c r="P243" s="156">
        <f>VLOOKUP(O:O,[1]Geonames!$1:$1048576,3, FALSE)</f>
        <v>23.36814</v>
      </c>
      <c r="Q243" s="156">
        <f>VLOOKUP(O:O,[1]Geonames!$1:$1048576,4, FALSE)</f>
        <v>116.71478999999999</v>
      </c>
      <c r="R243" s="154" t="s">
        <v>11444</v>
      </c>
    </row>
    <row r="244" spans="1:18" ht="12.75" x14ac:dyDescent="0.2">
      <c r="A244" s="154">
        <v>4</v>
      </c>
      <c r="B244" s="159" t="s">
        <v>152</v>
      </c>
      <c r="C244" s="154" t="s">
        <v>152</v>
      </c>
      <c r="D244" s="154" t="s">
        <v>27</v>
      </c>
      <c r="E244" s="154" t="s">
        <v>153</v>
      </c>
      <c r="F244" s="154">
        <v>2000</v>
      </c>
      <c r="G244" s="154">
        <v>2000</v>
      </c>
      <c r="H244" s="8" t="s">
        <v>23</v>
      </c>
      <c r="I244" s="154" t="s">
        <v>11312</v>
      </c>
      <c r="J244" s="154" t="str">
        <f>VLOOKUP(C:C, '[1]HostSpecies&amp;Codes'!$1:$1048576,11, FALSE)</f>
        <v>Poultry</v>
      </c>
      <c r="K244" s="154" t="str">
        <f>VLOOKUP(C:C, '[1]HostSpecies&amp;Codes'!$1:$1048576,12, FALSE)</f>
        <v>Poultry</v>
      </c>
      <c r="L244" s="154" t="s">
        <v>19</v>
      </c>
      <c r="M244" s="10" t="s">
        <v>25</v>
      </c>
      <c r="N244" s="154" t="s">
        <v>114</v>
      </c>
      <c r="O244" s="154" t="s">
        <v>143</v>
      </c>
      <c r="P244" s="156">
        <f>VLOOKUP(O:O,[1]Geonames!$1:$1048576,3, FALSE)</f>
        <v>23.36814</v>
      </c>
      <c r="Q244" s="156">
        <f>VLOOKUP(O:O,[1]Geonames!$1:$1048576,4, FALSE)</f>
        <v>116.71478999999999</v>
      </c>
      <c r="R244" s="154" t="s">
        <v>11445</v>
      </c>
    </row>
    <row r="245" spans="1:18" ht="12.75" x14ac:dyDescent="0.2">
      <c r="A245" s="154">
        <v>4</v>
      </c>
      <c r="B245" s="159" t="s">
        <v>159</v>
      </c>
      <c r="C245" s="154" t="s">
        <v>159</v>
      </c>
      <c r="D245" s="154" t="s">
        <v>27</v>
      </c>
      <c r="E245" s="154" t="s">
        <v>160</v>
      </c>
      <c r="F245" s="154">
        <v>2000</v>
      </c>
      <c r="G245" s="154">
        <v>2000</v>
      </c>
      <c r="H245" s="8" t="s">
        <v>23</v>
      </c>
      <c r="I245" s="154" t="s">
        <v>11312</v>
      </c>
      <c r="J245" s="154" t="str">
        <f>VLOOKUP(C:C, '[1]HostSpecies&amp;Codes'!$1:$1048576,11, FALSE)</f>
        <v>Poultry</v>
      </c>
      <c r="K245" s="154" t="str">
        <f>VLOOKUP(C:C, '[1]HostSpecies&amp;Codes'!$1:$1048576,12, FALSE)</f>
        <v>Poultry</v>
      </c>
      <c r="L245" s="154" t="s">
        <v>19</v>
      </c>
      <c r="M245" s="10" t="s">
        <v>25</v>
      </c>
      <c r="N245" s="154" t="s">
        <v>114</v>
      </c>
      <c r="O245" s="154" t="s">
        <v>143</v>
      </c>
      <c r="P245" s="156">
        <f>VLOOKUP(O:O,[1]Geonames!$1:$1048576,3, FALSE)</f>
        <v>23.36814</v>
      </c>
      <c r="Q245" s="156">
        <f>VLOOKUP(O:O,[1]Geonames!$1:$1048576,4, FALSE)</f>
        <v>116.71478999999999</v>
      </c>
      <c r="R245" s="154" t="s">
        <v>11447</v>
      </c>
    </row>
    <row r="246" spans="1:18" ht="12.75" x14ac:dyDescent="0.2">
      <c r="A246" s="154">
        <v>4</v>
      </c>
      <c r="B246" s="159" t="s">
        <v>162</v>
      </c>
      <c r="C246" s="154" t="s">
        <v>162</v>
      </c>
      <c r="D246" s="154" t="s">
        <v>27</v>
      </c>
      <c r="E246" s="154" t="s">
        <v>163</v>
      </c>
      <c r="F246" s="154">
        <v>2000</v>
      </c>
      <c r="G246" s="154">
        <v>2000</v>
      </c>
      <c r="H246" s="8" t="s">
        <v>23</v>
      </c>
      <c r="I246" s="154" t="s">
        <v>11312</v>
      </c>
      <c r="J246" s="154" t="str">
        <f>VLOOKUP(C:C, '[1]HostSpecies&amp;Codes'!$1:$1048576,11, FALSE)</f>
        <v>Poultry</v>
      </c>
      <c r="K246" s="154" t="str">
        <f>VLOOKUP(C:C, '[1]HostSpecies&amp;Codes'!$1:$1048576,12, FALSE)</f>
        <v>Poultry</v>
      </c>
      <c r="L246" s="154" t="s">
        <v>19</v>
      </c>
      <c r="M246" s="10" t="s">
        <v>25</v>
      </c>
      <c r="N246" s="154" t="s">
        <v>114</v>
      </c>
      <c r="O246" s="154" t="s">
        <v>143</v>
      </c>
      <c r="P246" s="156">
        <f>VLOOKUP(O:O,[1]Geonames!$1:$1048576,3, FALSE)</f>
        <v>23.36814</v>
      </c>
      <c r="Q246" s="156">
        <f>VLOOKUP(O:O,[1]Geonames!$1:$1048576,4, FALSE)</f>
        <v>116.71478999999999</v>
      </c>
      <c r="R246" s="154" t="s">
        <v>11448</v>
      </c>
    </row>
    <row r="247" spans="1:18" ht="12.75" x14ac:dyDescent="0.2">
      <c r="A247" s="154">
        <v>4</v>
      </c>
      <c r="B247" s="159" t="s">
        <v>168</v>
      </c>
      <c r="C247" s="154" t="s">
        <v>168</v>
      </c>
      <c r="D247" s="154" t="s">
        <v>27</v>
      </c>
      <c r="E247" s="154" t="s">
        <v>169</v>
      </c>
      <c r="F247" s="154">
        <v>2000</v>
      </c>
      <c r="G247" s="154">
        <v>2000</v>
      </c>
      <c r="H247" s="8" t="s">
        <v>23</v>
      </c>
      <c r="I247" s="154" t="s">
        <v>11312</v>
      </c>
      <c r="J247" s="154" t="str">
        <f>VLOOKUP(C:C, '[1]HostSpecies&amp;Codes'!$1:$1048576,11, FALSE)</f>
        <v>Poultry</v>
      </c>
      <c r="K247" s="154" t="str">
        <f>VLOOKUP(C:C, '[1]HostSpecies&amp;Codes'!$1:$1048576,12, FALSE)</f>
        <v>Poultry</v>
      </c>
      <c r="L247" s="154" t="s">
        <v>19</v>
      </c>
      <c r="M247" s="10" t="s">
        <v>25</v>
      </c>
      <c r="N247" s="154" t="s">
        <v>114</v>
      </c>
      <c r="O247" s="154" t="s">
        <v>143</v>
      </c>
      <c r="P247" s="156">
        <f>VLOOKUP(O:O,[1]Geonames!$1:$1048576,3, FALSE)</f>
        <v>23.36814</v>
      </c>
      <c r="Q247" s="156">
        <f>VLOOKUP(O:O,[1]Geonames!$1:$1048576,4, FALSE)</f>
        <v>116.71478999999999</v>
      </c>
      <c r="R247" s="154" t="s">
        <v>11450</v>
      </c>
    </row>
    <row r="248" spans="1:18" ht="12.75" x14ac:dyDescent="0.2">
      <c r="A248" s="154">
        <v>4</v>
      </c>
      <c r="B248" s="159" t="s">
        <v>171</v>
      </c>
      <c r="C248" s="154" t="s">
        <v>171</v>
      </c>
      <c r="D248" s="154" t="s">
        <v>27</v>
      </c>
      <c r="E248" s="154" t="s">
        <v>172</v>
      </c>
      <c r="F248" s="154">
        <v>2000</v>
      </c>
      <c r="G248" s="154">
        <v>2000</v>
      </c>
      <c r="H248" s="8" t="s">
        <v>23</v>
      </c>
      <c r="I248" s="154" t="s">
        <v>11312</v>
      </c>
      <c r="J248" s="154" t="str">
        <f>VLOOKUP(C:C, '[1]HostSpecies&amp;Codes'!$1:$1048576,11, FALSE)</f>
        <v>Poultry</v>
      </c>
      <c r="K248" s="154" t="str">
        <f>VLOOKUP(C:C, '[1]HostSpecies&amp;Codes'!$1:$1048576,12, FALSE)</f>
        <v>Poultry</v>
      </c>
      <c r="L248" s="154" t="s">
        <v>19</v>
      </c>
      <c r="M248" s="10" t="s">
        <v>25</v>
      </c>
      <c r="N248" s="154" t="s">
        <v>114</v>
      </c>
      <c r="O248" s="154" t="s">
        <v>143</v>
      </c>
      <c r="P248" s="156">
        <f>VLOOKUP(O:O,[1]Geonames!$1:$1048576,3, FALSE)</f>
        <v>23.36814</v>
      </c>
      <c r="Q248" s="156">
        <f>VLOOKUP(O:O,[1]Geonames!$1:$1048576,4, FALSE)</f>
        <v>116.71478999999999</v>
      </c>
      <c r="R248" s="154" t="s">
        <v>11453</v>
      </c>
    </row>
    <row r="249" spans="1:18" ht="12.75" x14ac:dyDescent="0.2">
      <c r="A249" s="154">
        <v>4</v>
      </c>
      <c r="B249" s="159" t="s">
        <v>184</v>
      </c>
      <c r="C249" s="154" t="s">
        <v>184</v>
      </c>
      <c r="D249" s="154" t="s">
        <v>185</v>
      </c>
      <c r="E249" s="154" t="s">
        <v>186</v>
      </c>
      <c r="F249" s="154">
        <v>2000</v>
      </c>
      <c r="G249" s="154">
        <v>2000</v>
      </c>
      <c r="H249" s="8" t="s">
        <v>23</v>
      </c>
      <c r="I249" s="154" t="s">
        <v>11312</v>
      </c>
      <c r="J249" s="154" t="str">
        <f>VLOOKUP(C:C, '[1]HostSpecies&amp;Codes'!$1:$1048576,11, FALSE)</f>
        <v>Poultry</v>
      </c>
      <c r="K249" s="154" t="str">
        <f>VLOOKUP(C:C, '[1]HostSpecies&amp;Codes'!$1:$1048576,12, FALSE)</f>
        <v>Poultry</v>
      </c>
      <c r="L249" s="154" t="s">
        <v>19</v>
      </c>
      <c r="M249" s="10" t="s">
        <v>25</v>
      </c>
      <c r="N249" s="154" t="s">
        <v>114</v>
      </c>
      <c r="O249" s="154" t="s">
        <v>143</v>
      </c>
      <c r="P249" s="156">
        <f>VLOOKUP(O:O,[1]Geonames!$1:$1048576,3, FALSE)</f>
        <v>23.36814</v>
      </c>
      <c r="Q249" s="156">
        <f>VLOOKUP(O:O,[1]Geonames!$1:$1048576,4, FALSE)</f>
        <v>116.71478999999999</v>
      </c>
      <c r="R249" s="154" t="s">
        <v>11458</v>
      </c>
    </row>
    <row r="250" spans="1:18" ht="12.75" x14ac:dyDescent="0.2">
      <c r="A250" s="154">
        <v>4</v>
      </c>
      <c r="B250" s="159" t="s">
        <v>188</v>
      </c>
      <c r="C250" s="154" t="s">
        <v>188</v>
      </c>
      <c r="D250" s="154" t="s">
        <v>185</v>
      </c>
      <c r="E250" s="154" t="s">
        <v>189</v>
      </c>
      <c r="F250" s="154">
        <v>2000</v>
      </c>
      <c r="G250" s="154">
        <v>2000</v>
      </c>
      <c r="H250" s="8" t="s">
        <v>23</v>
      </c>
      <c r="I250" s="154" t="s">
        <v>11312</v>
      </c>
      <c r="J250" s="154" t="str">
        <f>VLOOKUP(C:C, '[1]HostSpecies&amp;Codes'!$1:$1048576,11, FALSE)</f>
        <v>Poultry</v>
      </c>
      <c r="K250" s="154" t="str">
        <f>VLOOKUP(C:C, '[1]HostSpecies&amp;Codes'!$1:$1048576,12, FALSE)</f>
        <v>Poultry</v>
      </c>
      <c r="L250" s="154" t="s">
        <v>19</v>
      </c>
      <c r="M250" s="10" t="s">
        <v>25</v>
      </c>
      <c r="N250" s="154" t="s">
        <v>114</v>
      </c>
      <c r="O250" s="154" t="s">
        <v>143</v>
      </c>
      <c r="P250" s="156">
        <f>VLOOKUP(O:O,[1]Geonames!$1:$1048576,3, FALSE)</f>
        <v>23.36814</v>
      </c>
      <c r="Q250" s="156">
        <f>VLOOKUP(O:O,[1]Geonames!$1:$1048576,4, FALSE)</f>
        <v>116.71478999999999</v>
      </c>
      <c r="R250" s="154" t="s">
        <v>11459</v>
      </c>
    </row>
    <row r="251" spans="1:18" ht="12.75" x14ac:dyDescent="0.2">
      <c r="A251" s="154">
        <v>4</v>
      </c>
      <c r="B251" s="159" t="s">
        <v>306</v>
      </c>
      <c r="C251" s="154" t="s">
        <v>306</v>
      </c>
      <c r="D251" s="154" t="s">
        <v>27</v>
      </c>
      <c r="E251" s="154" t="s">
        <v>308</v>
      </c>
      <c r="F251" s="154">
        <v>2000</v>
      </c>
      <c r="G251" s="154">
        <v>2000</v>
      </c>
      <c r="H251" s="8" t="s">
        <v>23</v>
      </c>
      <c r="I251" s="154" t="s">
        <v>307</v>
      </c>
      <c r="J251" s="154" t="str">
        <f>VLOOKUP(C:C, '[1]HostSpecies&amp;Codes'!$1:$1048576,11, FALSE)</f>
        <v>?</v>
      </c>
      <c r="K251" s="154" t="str">
        <f>VLOOKUP(C:C, '[1]HostSpecies&amp;Codes'!$1:$1048576,12, FALSE)</f>
        <v>Galliformes</v>
      </c>
      <c r="L251" s="154" t="s">
        <v>19</v>
      </c>
      <c r="M251" s="10" t="s">
        <v>25</v>
      </c>
      <c r="N251" s="154" t="s">
        <v>114</v>
      </c>
      <c r="O251" s="154" t="s">
        <v>143</v>
      </c>
      <c r="P251" s="156">
        <f>VLOOKUP(O:O,[1]Geonames!$1:$1048576,3, FALSE)</f>
        <v>23.36814</v>
      </c>
      <c r="Q251" s="156">
        <f>VLOOKUP(O:O,[1]Geonames!$1:$1048576,4, FALSE)</f>
        <v>116.71478999999999</v>
      </c>
      <c r="R251" s="154" t="s">
        <v>11591</v>
      </c>
    </row>
    <row r="252" spans="1:18" ht="12.75" x14ac:dyDescent="0.2">
      <c r="A252" s="154">
        <v>4</v>
      </c>
      <c r="B252" s="159" t="s">
        <v>571</v>
      </c>
      <c r="C252" s="154" t="s">
        <v>571</v>
      </c>
      <c r="D252" s="154" t="s">
        <v>27</v>
      </c>
      <c r="E252" s="154" t="s">
        <v>572</v>
      </c>
      <c r="F252" s="154">
        <v>2000</v>
      </c>
      <c r="G252" s="154">
        <v>2000</v>
      </c>
      <c r="H252" s="8" t="s">
        <v>23</v>
      </c>
      <c r="I252" s="154" t="s">
        <v>307</v>
      </c>
      <c r="J252" s="154" t="str">
        <f>VLOOKUP(C:C, '[1]HostSpecies&amp;Codes'!$1:$1048576,11, FALSE)</f>
        <v>?</v>
      </c>
      <c r="K252" s="154" t="str">
        <f>VLOOKUP(C:C, '[1]HostSpecies&amp;Codes'!$1:$1048576,12, FALSE)</f>
        <v>Galliformes</v>
      </c>
      <c r="L252" s="154" t="s">
        <v>19</v>
      </c>
      <c r="M252" s="10" t="s">
        <v>25</v>
      </c>
      <c r="N252" s="154" t="s">
        <v>114</v>
      </c>
      <c r="O252" s="154" t="s">
        <v>143</v>
      </c>
      <c r="P252" s="156">
        <f>VLOOKUP(O:O,[1]Geonames!$1:$1048576,3, FALSE)</f>
        <v>23.36814</v>
      </c>
      <c r="Q252" s="156">
        <f>VLOOKUP(O:O,[1]Geonames!$1:$1048576,4, FALSE)</f>
        <v>116.71478999999999</v>
      </c>
      <c r="R252" s="154" t="s">
        <v>11721</v>
      </c>
    </row>
    <row r="253" spans="1:18" ht="12.75" x14ac:dyDescent="0.2">
      <c r="A253" s="154">
        <v>4</v>
      </c>
      <c r="B253" s="159" t="s">
        <v>601</v>
      </c>
      <c r="C253" s="154" t="s">
        <v>601</v>
      </c>
      <c r="D253" s="154" t="s">
        <v>27</v>
      </c>
      <c r="E253" s="154" t="s">
        <v>602</v>
      </c>
      <c r="F253" s="154">
        <v>2000</v>
      </c>
      <c r="G253" s="154">
        <v>2000</v>
      </c>
      <c r="H253" s="8" t="s">
        <v>23</v>
      </c>
      <c r="I253" s="154" t="s">
        <v>307</v>
      </c>
      <c r="J253" s="154" t="str">
        <f>VLOOKUP(C:C, '[1]HostSpecies&amp;Codes'!$1:$1048576,11, FALSE)</f>
        <v>?</v>
      </c>
      <c r="K253" s="154" t="str">
        <f>VLOOKUP(C:C, '[1]HostSpecies&amp;Codes'!$1:$1048576,12, FALSE)</f>
        <v>Galliformes</v>
      </c>
      <c r="L253" s="154" t="s">
        <v>19</v>
      </c>
      <c r="M253" s="10" t="s">
        <v>25</v>
      </c>
      <c r="N253" s="154" t="s">
        <v>114</v>
      </c>
      <c r="O253" s="154" t="s">
        <v>143</v>
      </c>
      <c r="P253" s="156">
        <f>VLOOKUP(O:O,[1]Geonames!$1:$1048576,3, FALSE)</f>
        <v>23.36814</v>
      </c>
      <c r="Q253" s="156">
        <f>VLOOKUP(O:O,[1]Geonames!$1:$1048576,4, FALSE)</f>
        <v>116.71478999999999</v>
      </c>
      <c r="R253" s="154" t="s">
        <v>11731</v>
      </c>
    </row>
    <row r="254" spans="1:18" ht="12.75" x14ac:dyDescent="0.2">
      <c r="A254" s="154">
        <v>4</v>
      </c>
      <c r="B254" s="159" t="s">
        <v>649</v>
      </c>
      <c r="C254" s="154" t="s">
        <v>649</v>
      </c>
      <c r="D254" s="154" t="s">
        <v>27</v>
      </c>
      <c r="E254" s="154" t="s">
        <v>650</v>
      </c>
      <c r="F254" s="154">
        <v>2000</v>
      </c>
      <c r="G254" s="154">
        <v>2000</v>
      </c>
      <c r="H254" s="8" t="s">
        <v>23</v>
      </c>
      <c r="I254" s="154" t="s">
        <v>307</v>
      </c>
      <c r="J254" s="154" t="str">
        <f>VLOOKUP(C:C, '[1]HostSpecies&amp;Codes'!$1:$1048576,11, FALSE)</f>
        <v>?</v>
      </c>
      <c r="K254" s="154" t="str">
        <f>VLOOKUP(C:C, '[1]HostSpecies&amp;Codes'!$1:$1048576,12, FALSE)</f>
        <v>Galliformes</v>
      </c>
      <c r="L254" s="154" t="s">
        <v>19</v>
      </c>
      <c r="M254" s="10" t="s">
        <v>25</v>
      </c>
      <c r="N254" s="154" t="s">
        <v>114</v>
      </c>
      <c r="O254" s="154" t="s">
        <v>143</v>
      </c>
      <c r="P254" s="156">
        <f>VLOOKUP(O:O,[1]Geonames!$1:$1048576,3, FALSE)</f>
        <v>23.36814</v>
      </c>
      <c r="Q254" s="156">
        <f>VLOOKUP(O:O,[1]Geonames!$1:$1048576,4, FALSE)</f>
        <v>116.71478999999999</v>
      </c>
      <c r="R254" s="154" t="s">
        <v>11753</v>
      </c>
    </row>
    <row r="255" spans="1:18" ht="12.75" x14ac:dyDescent="0.2">
      <c r="A255" s="154">
        <v>4</v>
      </c>
      <c r="B255" s="159" t="s">
        <v>697</v>
      </c>
      <c r="C255" s="154" t="s">
        <v>697</v>
      </c>
      <c r="D255" s="154" t="s">
        <v>27</v>
      </c>
      <c r="E255" s="154" t="s">
        <v>698</v>
      </c>
      <c r="F255" s="154">
        <v>2000</v>
      </c>
      <c r="G255" s="154">
        <v>2000</v>
      </c>
      <c r="H255" s="8" t="s">
        <v>23</v>
      </c>
      <c r="I255" s="154" t="s">
        <v>52</v>
      </c>
      <c r="J255" s="154" t="str">
        <f>VLOOKUP(C:C, '[1]HostSpecies&amp;Codes'!$1:$1048576,11, FALSE)</f>
        <v>Poultry</v>
      </c>
      <c r="K255" s="154" t="str">
        <f>VLOOKUP(C:C, '[1]HostSpecies&amp;Codes'!$1:$1048576,12, FALSE)</f>
        <v>Poultry</v>
      </c>
      <c r="L255" s="154" t="s">
        <v>19</v>
      </c>
      <c r="M255" s="10" t="s">
        <v>25</v>
      </c>
      <c r="N255" s="154" t="s">
        <v>114</v>
      </c>
      <c r="O255" s="154" t="s">
        <v>143</v>
      </c>
      <c r="P255" s="156">
        <f>VLOOKUP(O:O,[1]Geonames!$1:$1048576,3, FALSE)</f>
        <v>23.36814</v>
      </c>
      <c r="Q255" s="156">
        <f>VLOOKUP(O:O,[1]Geonames!$1:$1048576,4, FALSE)</f>
        <v>116.71478999999999</v>
      </c>
      <c r="R255" s="154" t="s">
        <v>11774</v>
      </c>
    </row>
    <row r="256" spans="1:18" ht="12.75" x14ac:dyDescent="0.2">
      <c r="A256" s="154">
        <v>4</v>
      </c>
      <c r="B256" s="159" t="s">
        <v>700</v>
      </c>
      <c r="C256" s="154" t="s">
        <v>700</v>
      </c>
      <c r="D256" s="154" t="s">
        <v>27</v>
      </c>
      <c r="E256" s="154" t="s">
        <v>701</v>
      </c>
      <c r="F256" s="154">
        <v>2000</v>
      </c>
      <c r="G256" s="154">
        <v>2000</v>
      </c>
      <c r="H256" s="8" t="s">
        <v>23</v>
      </c>
      <c r="I256" s="154" t="s">
        <v>52</v>
      </c>
      <c r="J256" s="154" t="str">
        <f>VLOOKUP(C:C, '[1]HostSpecies&amp;Codes'!$1:$1048576,11, FALSE)</f>
        <v>Poultry</v>
      </c>
      <c r="K256" s="154" t="str">
        <f>VLOOKUP(C:C, '[1]HostSpecies&amp;Codes'!$1:$1048576,12, FALSE)</f>
        <v>Poultry</v>
      </c>
      <c r="L256" s="154" t="s">
        <v>19</v>
      </c>
      <c r="M256" s="10" t="s">
        <v>25</v>
      </c>
      <c r="N256" s="154" t="s">
        <v>114</v>
      </c>
      <c r="O256" s="154" t="s">
        <v>143</v>
      </c>
      <c r="P256" s="156">
        <f>VLOOKUP(O:O,[1]Geonames!$1:$1048576,3, FALSE)</f>
        <v>23.36814</v>
      </c>
      <c r="Q256" s="156">
        <f>VLOOKUP(O:O,[1]Geonames!$1:$1048576,4, FALSE)</f>
        <v>116.71478999999999</v>
      </c>
      <c r="R256" s="154" t="s">
        <v>11775</v>
      </c>
    </row>
    <row r="257" spans="1:18" ht="12.75" x14ac:dyDescent="0.2">
      <c r="A257" s="154">
        <v>4</v>
      </c>
      <c r="B257" s="159" t="s">
        <v>703</v>
      </c>
      <c r="C257" s="154" t="s">
        <v>703</v>
      </c>
      <c r="D257" s="154" t="s">
        <v>27</v>
      </c>
      <c r="E257" s="154" t="s">
        <v>704</v>
      </c>
      <c r="F257" s="154">
        <v>2000</v>
      </c>
      <c r="G257" s="154">
        <v>2000</v>
      </c>
      <c r="H257" s="8" t="s">
        <v>23</v>
      </c>
      <c r="I257" s="154" t="s">
        <v>52</v>
      </c>
      <c r="J257" s="154" t="str">
        <f>VLOOKUP(C:C, '[1]HostSpecies&amp;Codes'!$1:$1048576,11, FALSE)</f>
        <v>Poultry</v>
      </c>
      <c r="K257" s="154" t="str">
        <f>VLOOKUP(C:C, '[1]HostSpecies&amp;Codes'!$1:$1048576,12, FALSE)</f>
        <v>Poultry</v>
      </c>
      <c r="L257" s="154" t="s">
        <v>19</v>
      </c>
      <c r="M257" s="10" t="s">
        <v>25</v>
      </c>
      <c r="N257" s="154" t="s">
        <v>114</v>
      </c>
      <c r="O257" s="154" t="s">
        <v>143</v>
      </c>
      <c r="P257" s="156">
        <f>VLOOKUP(O:O,[1]Geonames!$1:$1048576,3, FALSE)</f>
        <v>23.36814</v>
      </c>
      <c r="Q257" s="156">
        <f>VLOOKUP(O:O,[1]Geonames!$1:$1048576,4, FALSE)</f>
        <v>116.71478999999999</v>
      </c>
      <c r="R257" s="154" t="s">
        <v>11777</v>
      </c>
    </row>
    <row r="258" spans="1:18" ht="12.75" x14ac:dyDescent="0.2">
      <c r="A258" s="154">
        <v>4</v>
      </c>
      <c r="B258" s="159" t="s">
        <v>706</v>
      </c>
      <c r="C258" s="154" t="s">
        <v>706</v>
      </c>
      <c r="D258" s="154" t="s">
        <v>27</v>
      </c>
      <c r="E258" s="154" t="s">
        <v>707</v>
      </c>
      <c r="F258" s="154">
        <v>2000</v>
      </c>
      <c r="G258" s="154">
        <v>2000</v>
      </c>
      <c r="H258" s="8" t="s">
        <v>23</v>
      </c>
      <c r="I258" s="154" t="s">
        <v>11553</v>
      </c>
      <c r="J258" s="154" t="str">
        <f>VLOOKUP(C:C, '[1]HostSpecies&amp;Codes'!$1:$1048576,11, FALSE)</f>
        <v>Poultry</v>
      </c>
      <c r="K258" s="154" t="str">
        <f>VLOOKUP(C:C, '[1]HostSpecies&amp;Codes'!$1:$1048576,12, FALSE)</f>
        <v>Poultry</v>
      </c>
      <c r="L258" s="154" t="s">
        <v>19</v>
      </c>
      <c r="M258" s="10" t="s">
        <v>25</v>
      </c>
      <c r="N258" s="154" t="s">
        <v>114</v>
      </c>
      <c r="O258" s="154" t="s">
        <v>143</v>
      </c>
      <c r="P258" s="156">
        <f>VLOOKUP(O:O,[1]Geonames!$1:$1048576,3, FALSE)</f>
        <v>23.36814</v>
      </c>
      <c r="Q258" s="156">
        <f>VLOOKUP(O:O,[1]Geonames!$1:$1048576,4, FALSE)</f>
        <v>116.71478999999999</v>
      </c>
      <c r="R258" s="154" t="s">
        <v>11778</v>
      </c>
    </row>
    <row r="259" spans="1:18" ht="12.75" x14ac:dyDescent="0.2">
      <c r="A259" s="154">
        <v>4</v>
      </c>
      <c r="B259" s="159" t="s">
        <v>709</v>
      </c>
      <c r="C259" s="154" t="s">
        <v>709</v>
      </c>
      <c r="D259" s="154" t="s">
        <v>27</v>
      </c>
      <c r="E259" s="154" t="s">
        <v>710</v>
      </c>
      <c r="F259" s="154">
        <v>2000</v>
      </c>
      <c r="G259" s="154">
        <v>2000</v>
      </c>
      <c r="H259" s="8" t="s">
        <v>23</v>
      </c>
      <c r="I259" s="154" t="s">
        <v>52</v>
      </c>
      <c r="J259" s="154" t="str">
        <f>VLOOKUP(C:C, '[1]HostSpecies&amp;Codes'!$1:$1048576,11, FALSE)</f>
        <v>Poultry</v>
      </c>
      <c r="K259" s="154" t="str">
        <f>VLOOKUP(C:C, '[1]HostSpecies&amp;Codes'!$1:$1048576,12, FALSE)</f>
        <v>Poultry</v>
      </c>
      <c r="L259" s="154" t="s">
        <v>19</v>
      </c>
      <c r="M259" s="10" t="s">
        <v>25</v>
      </c>
      <c r="N259" s="154" t="s">
        <v>114</v>
      </c>
      <c r="O259" s="154" t="s">
        <v>143</v>
      </c>
      <c r="P259" s="156">
        <f>VLOOKUP(O:O,[1]Geonames!$1:$1048576,3, FALSE)</f>
        <v>23.36814</v>
      </c>
      <c r="Q259" s="156">
        <f>VLOOKUP(O:O,[1]Geonames!$1:$1048576,4, FALSE)</f>
        <v>116.71478999999999</v>
      </c>
      <c r="R259" s="154" t="s">
        <v>11779</v>
      </c>
    </row>
    <row r="260" spans="1:18" ht="12.75" x14ac:dyDescent="0.2">
      <c r="A260" s="154">
        <v>4</v>
      </c>
      <c r="B260" s="159" t="s">
        <v>790</v>
      </c>
      <c r="C260" s="154" t="s">
        <v>790</v>
      </c>
      <c r="D260" s="154" t="s">
        <v>27</v>
      </c>
      <c r="E260" s="154" t="s">
        <v>134</v>
      </c>
      <c r="F260" s="154">
        <v>2000</v>
      </c>
      <c r="G260" s="154">
        <v>2000</v>
      </c>
      <c r="H260" s="8" t="s">
        <v>23</v>
      </c>
      <c r="I260" s="154" t="s">
        <v>52</v>
      </c>
      <c r="J260" s="154" t="str">
        <f>VLOOKUP(C:C, '[1]HostSpecies&amp;Codes'!$1:$1048576,11, FALSE)</f>
        <v>Poultry</v>
      </c>
      <c r="K260" s="154" t="str">
        <f>VLOOKUP(C:C, '[1]HostSpecies&amp;Codes'!$1:$1048576,12, FALSE)</f>
        <v>Poultry</v>
      </c>
      <c r="L260" s="154" t="s">
        <v>19</v>
      </c>
      <c r="M260" s="10" t="s">
        <v>25</v>
      </c>
      <c r="N260" s="154" t="s">
        <v>114</v>
      </c>
      <c r="O260" s="154" t="s">
        <v>115</v>
      </c>
      <c r="P260" s="156">
        <f>VLOOKUP(O:O,[1]Geonames!$1:$1048576,3, FALSE)</f>
        <v>23</v>
      </c>
      <c r="Q260" s="156">
        <f>VLOOKUP(O:O,[1]Geonames!$1:$1048576,4, FALSE)</f>
        <v>113</v>
      </c>
      <c r="R260" s="154" t="s">
        <v>11921</v>
      </c>
    </row>
    <row r="261" spans="1:18" ht="12.75" x14ac:dyDescent="0.2">
      <c r="A261" s="154">
        <v>4</v>
      </c>
      <c r="B261" s="159" t="s">
        <v>795</v>
      </c>
      <c r="C261" s="154" t="s">
        <v>795</v>
      </c>
      <c r="D261" s="154" t="s">
        <v>27</v>
      </c>
      <c r="E261" s="154" t="s">
        <v>796</v>
      </c>
      <c r="F261" s="154">
        <v>2000</v>
      </c>
      <c r="G261" s="154">
        <v>2000</v>
      </c>
      <c r="H261" s="8" t="s">
        <v>23</v>
      </c>
      <c r="I261" s="154" t="s">
        <v>52</v>
      </c>
      <c r="J261" s="154" t="str">
        <f>VLOOKUP(C:C, '[1]HostSpecies&amp;Codes'!$1:$1048576,11, FALSE)</f>
        <v>Poultry</v>
      </c>
      <c r="K261" s="154" t="str">
        <f>VLOOKUP(C:C, '[1]HostSpecies&amp;Codes'!$1:$1048576,12, FALSE)</f>
        <v>Poultry</v>
      </c>
      <c r="L261" s="154" t="s">
        <v>19</v>
      </c>
      <c r="M261" s="10" t="s">
        <v>25</v>
      </c>
      <c r="N261" s="154" t="s">
        <v>114</v>
      </c>
      <c r="O261" s="154" t="s">
        <v>115</v>
      </c>
      <c r="P261" s="156">
        <f>VLOOKUP(O:O,[1]Geonames!$1:$1048576,3, FALSE)</f>
        <v>23</v>
      </c>
      <c r="Q261" s="156">
        <f>VLOOKUP(O:O,[1]Geonames!$1:$1048576,4, FALSE)</f>
        <v>113</v>
      </c>
      <c r="R261" s="154" t="s">
        <v>11923</v>
      </c>
    </row>
    <row r="262" spans="1:18" ht="12.75" x14ac:dyDescent="0.2">
      <c r="A262" s="154">
        <v>4</v>
      </c>
      <c r="B262" s="159" t="s">
        <v>851</v>
      </c>
      <c r="C262" s="154" t="s">
        <v>851</v>
      </c>
      <c r="D262" s="154" t="s">
        <v>27</v>
      </c>
      <c r="E262" s="154" t="s">
        <v>852</v>
      </c>
      <c r="F262" s="154">
        <v>2000</v>
      </c>
      <c r="G262" s="157">
        <v>36843</v>
      </c>
      <c r="H262" s="8" t="s">
        <v>23</v>
      </c>
      <c r="I262" s="157" t="s">
        <v>52</v>
      </c>
      <c r="J262" s="154" t="str">
        <f>VLOOKUP(C:C, '[1]HostSpecies&amp;Codes'!$1:$1048576,11, FALSE)</f>
        <v>Poultry</v>
      </c>
      <c r="K262" s="154" t="str">
        <f>VLOOKUP(C:C, '[1]HostSpecies&amp;Codes'!$1:$1048576,12, FALSE)</f>
        <v>Poultry</v>
      </c>
      <c r="L262" s="154" t="s">
        <v>19</v>
      </c>
      <c r="M262" s="10" t="s">
        <v>25</v>
      </c>
      <c r="N262" s="154" t="s">
        <v>114</v>
      </c>
      <c r="O262" s="157" t="s">
        <v>114</v>
      </c>
      <c r="P262" s="156">
        <f>VLOOKUP(O:O,[1]Geonames!$1:$1048576,3, FALSE)</f>
        <v>35</v>
      </c>
      <c r="Q262" s="156">
        <f>VLOOKUP(O:O,[1]Geonames!$1:$1048576,4, FALSE)</f>
        <v>105</v>
      </c>
      <c r="R262" s="154" t="s">
        <v>12003</v>
      </c>
    </row>
    <row r="263" spans="1:18" ht="12.75" x14ac:dyDescent="0.2">
      <c r="A263" s="154">
        <v>4</v>
      </c>
      <c r="B263" s="159" t="s">
        <v>854</v>
      </c>
      <c r="C263" s="154" t="s">
        <v>854</v>
      </c>
      <c r="D263" s="154" t="s">
        <v>27</v>
      </c>
      <c r="E263" s="154" t="s">
        <v>855</v>
      </c>
      <c r="F263" s="154">
        <v>2000</v>
      </c>
      <c r="G263" s="157">
        <v>36850</v>
      </c>
      <c r="H263" s="8" t="s">
        <v>23</v>
      </c>
      <c r="I263" s="157" t="s">
        <v>52</v>
      </c>
      <c r="J263" s="154" t="str">
        <f>VLOOKUP(C:C, '[1]HostSpecies&amp;Codes'!$1:$1048576,11, FALSE)</f>
        <v>Poultry</v>
      </c>
      <c r="K263" s="154" t="str">
        <f>VLOOKUP(C:C, '[1]HostSpecies&amp;Codes'!$1:$1048576,12, FALSE)</f>
        <v>Poultry</v>
      </c>
      <c r="L263" s="154" t="s">
        <v>19</v>
      </c>
      <c r="M263" s="10" t="s">
        <v>25</v>
      </c>
      <c r="N263" s="154" t="s">
        <v>114</v>
      </c>
      <c r="O263" s="157" t="s">
        <v>114</v>
      </c>
      <c r="P263" s="156">
        <f>VLOOKUP(O:O,[1]Geonames!$1:$1048576,3, FALSE)</f>
        <v>35</v>
      </c>
      <c r="Q263" s="156">
        <f>VLOOKUP(O:O,[1]Geonames!$1:$1048576,4, FALSE)</f>
        <v>105</v>
      </c>
      <c r="R263" s="154" t="s">
        <v>12004</v>
      </c>
    </row>
    <row r="264" spans="1:18" ht="12.75" x14ac:dyDescent="0.2">
      <c r="A264" s="154">
        <v>4</v>
      </c>
      <c r="B264" s="159" t="s">
        <v>884</v>
      </c>
      <c r="C264" s="154" t="s">
        <v>884</v>
      </c>
      <c r="D264" s="154" t="s">
        <v>27</v>
      </c>
      <c r="E264" s="154" t="s">
        <v>885</v>
      </c>
      <c r="F264" s="154">
        <v>2000</v>
      </c>
      <c r="G264" s="154">
        <v>2000</v>
      </c>
      <c r="H264" s="8" t="s">
        <v>23</v>
      </c>
      <c r="I264" s="154" t="s">
        <v>67</v>
      </c>
      <c r="J264" s="154" t="str">
        <f>VLOOKUP(C:C, '[1]HostSpecies&amp;Codes'!$1:$1048576,11, FALSE)</f>
        <v>?</v>
      </c>
      <c r="K264" s="154" t="str">
        <f>VLOOKUP(C:C, '[1]HostSpecies&amp;Codes'!$1:$1048576,12, FALSE)</f>
        <v>Galliformes</v>
      </c>
      <c r="L264" s="154" t="s">
        <v>19</v>
      </c>
      <c r="M264" s="10" t="s">
        <v>25</v>
      </c>
      <c r="N264" s="154" t="s">
        <v>114</v>
      </c>
      <c r="O264" s="154" t="s">
        <v>143</v>
      </c>
      <c r="P264" s="156">
        <f>VLOOKUP(O:O,[1]Geonames!$1:$1048576,3, FALSE)</f>
        <v>23.36814</v>
      </c>
      <c r="Q264" s="156">
        <f>VLOOKUP(O:O,[1]Geonames!$1:$1048576,4, FALSE)</f>
        <v>116.71478999999999</v>
      </c>
      <c r="R264" s="154" t="s">
        <v>12052</v>
      </c>
    </row>
    <row r="265" spans="1:18" ht="12.75" x14ac:dyDescent="0.2">
      <c r="A265" s="154">
        <v>4</v>
      </c>
      <c r="B265" s="159" t="s">
        <v>887</v>
      </c>
      <c r="C265" s="154" t="s">
        <v>887</v>
      </c>
      <c r="D265" s="154" t="s">
        <v>27</v>
      </c>
      <c r="E265" s="154" t="s">
        <v>888</v>
      </c>
      <c r="F265" s="154">
        <v>2000</v>
      </c>
      <c r="G265" s="154">
        <v>2000</v>
      </c>
      <c r="H265" s="8" t="s">
        <v>23</v>
      </c>
      <c r="I265" s="154" t="s">
        <v>67</v>
      </c>
      <c r="J265" s="154" t="str">
        <f>VLOOKUP(C:C, '[1]HostSpecies&amp;Codes'!$1:$1048576,11, FALSE)</f>
        <v>?</v>
      </c>
      <c r="K265" s="154" t="str">
        <f>VLOOKUP(C:C, '[1]HostSpecies&amp;Codes'!$1:$1048576,12, FALSE)</f>
        <v>Galliformes</v>
      </c>
      <c r="L265" s="154" t="s">
        <v>19</v>
      </c>
      <c r="M265" s="10" t="s">
        <v>25</v>
      </c>
      <c r="N265" s="154" t="s">
        <v>114</v>
      </c>
      <c r="O265" s="154" t="s">
        <v>143</v>
      </c>
      <c r="P265" s="156">
        <f>VLOOKUP(O:O,[1]Geonames!$1:$1048576,3, FALSE)</f>
        <v>23.36814</v>
      </c>
      <c r="Q265" s="156">
        <f>VLOOKUP(O:O,[1]Geonames!$1:$1048576,4, FALSE)</f>
        <v>116.71478999999999</v>
      </c>
      <c r="R265" s="154" t="s">
        <v>12054</v>
      </c>
    </row>
    <row r="266" spans="1:18" ht="12.75" x14ac:dyDescent="0.2">
      <c r="A266" s="154">
        <v>4</v>
      </c>
      <c r="B266" s="159" t="s">
        <v>890</v>
      </c>
      <c r="C266" s="154" t="s">
        <v>890</v>
      </c>
      <c r="D266" s="154" t="s">
        <v>27</v>
      </c>
      <c r="E266" s="154" t="s">
        <v>891</v>
      </c>
      <c r="F266" s="154">
        <v>2000</v>
      </c>
      <c r="G266" s="154">
        <v>2000</v>
      </c>
      <c r="H266" s="8" t="s">
        <v>23</v>
      </c>
      <c r="I266" s="154" t="s">
        <v>67</v>
      </c>
      <c r="J266" s="154" t="str">
        <f>VLOOKUP(C:C, '[1]HostSpecies&amp;Codes'!$1:$1048576,11, FALSE)</f>
        <v>?</v>
      </c>
      <c r="K266" s="154" t="str">
        <f>VLOOKUP(C:C, '[1]HostSpecies&amp;Codes'!$1:$1048576,12, FALSE)</f>
        <v>Galliformes</v>
      </c>
      <c r="L266" s="154" t="s">
        <v>19</v>
      </c>
      <c r="M266" s="10" t="s">
        <v>25</v>
      </c>
      <c r="N266" s="154" t="s">
        <v>114</v>
      </c>
      <c r="O266" s="154" t="s">
        <v>143</v>
      </c>
      <c r="P266" s="156">
        <f>VLOOKUP(O:O,[1]Geonames!$1:$1048576,3, FALSE)</f>
        <v>23.36814</v>
      </c>
      <c r="Q266" s="156">
        <f>VLOOKUP(O:O,[1]Geonames!$1:$1048576,4, FALSE)</f>
        <v>116.71478999999999</v>
      </c>
      <c r="R266" s="154" t="s">
        <v>12055</v>
      </c>
    </row>
    <row r="267" spans="1:18" ht="12.75" x14ac:dyDescent="0.2">
      <c r="A267" s="154">
        <v>4</v>
      </c>
      <c r="B267" s="159" t="s">
        <v>893</v>
      </c>
      <c r="C267" s="154" t="s">
        <v>893</v>
      </c>
      <c r="D267" s="154" t="s">
        <v>27</v>
      </c>
      <c r="E267" s="154" t="s">
        <v>894</v>
      </c>
      <c r="F267" s="154">
        <v>2000</v>
      </c>
      <c r="G267" s="154">
        <v>2000</v>
      </c>
      <c r="H267" s="8" t="s">
        <v>23</v>
      </c>
      <c r="I267" s="154" t="s">
        <v>67</v>
      </c>
      <c r="J267" s="154" t="str">
        <f>VLOOKUP(C:C, '[1]HostSpecies&amp;Codes'!$1:$1048576,11, FALSE)</f>
        <v>?</v>
      </c>
      <c r="K267" s="154" t="str">
        <f>VLOOKUP(C:C, '[1]HostSpecies&amp;Codes'!$1:$1048576,12, FALSE)</f>
        <v>Galliformes</v>
      </c>
      <c r="L267" s="154" t="s">
        <v>19</v>
      </c>
      <c r="M267" s="10" t="s">
        <v>25</v>
      </c>
      <c r="N267" s="154" t="s">
        <v>114</v>
      </c>
      <c r="O267" s="154" t="s">
        <v>143</v>
      </c>
      <c r="P267" s="156">
        <f>VLOOKUP(O:O,[1]Geonames!$1:$1048576,3, FALSE)</f>
        <v>23.36814</v>
      </c>
      <c r="Q267" s="156">
        <f>VLOOKUP(O:O,[1]Geonames!$1:$1048576,4, FALSE)</f>
        <v>116.71478999999999</v>
      </c>
      <c r="R267" s="154" t="s">
        <v>12056</v>
      </c>
    </row>
    <row r="268" spans="1:18" ht="12.75" x14ac:dyDescent="0.2">
      <c r="A268" s="154">
        <v>4</v>
      </c>
      <c r="B268" s="159" t="s">
        <v>896</v>
      </c>
      <c r="C268" s="154" t="s">
        <v>896</v>
      </c>
      <c r="D268" s="154" t="s">
        <v>27</v>
      </c>
      <c r="E268" s="154" t="s">
        <v>897</v>
      </c>
      <c r="F268" s="154">
        <v>2000</v>
      </c>
      <c r="G268" s="154">
        <v>2000</v>
      </c>
      <c r="H268" s="8" t="s">
        <v>23</v>
      </c>
      <c r="I268" s="154" t="s">
        <v>67</v>
      </c>
      <c r="J268" s="154" t="str">
        <f>VLOOKUP(C:C, '[1]HostSpecies&amp;Codes'!$1:$1048576,11, FALSE)</f>
        <v>?</v>
      </c>
      <c r="K268" s="154" t="str">
        <f>VLOOKUP(C:C, '[1]HostSpecies&amp;Codes'!$1:$1048576,12, FALSE)</f>
        <v>Galliformes</v>
      </c>
      <c r="L268" s="154" t="s">
        <v>19</v>
      </c>
      <c r="M268" s="10" t="s">
        <v>25</v>
      </c>
      <c r="N268" s="154" t="s">
        <v>114</v>
      </c>
      <c r="O268" s="154" t="s">
        <v>143</v>
      </c>
      <c r="P268" s="156">
        <f>VLOOKUP(O:O,[1]Geonames!$1:$1048576,3, FALSE)</f>
        <v>23.36814</v>
      </c>
      <c r="Q268" s="156">
        <f>VLOOKUP(O:O,[1]Geonames!$1:$1048576,4, FALSE)</f>
        <v>116.71478999999999</v>
      </c>
      <c r="R268" s="154" t="s">
        <v>12057</v>
      </c>
    </row>
    <row r="269" spans="1:18" ht="12.75" x14ac:dyDescent="0.2">
      <c r="A269" s="154">
        <v>4</v>
      </c>
      <c r="B269" s="159" t="s">
        <v>899</v>
      </c>
      <c r="C269" s="154" t="s">
        <v>899</v>
      </c>
      <c r="D269" s="154" t="s">
        <v>27</v>
      </c>
      <c r="E269" s="154" t="s">
        <v>900</v>
      </c>
      <c r="F269" s="154">
        <v>2000</v>
      </c>
      <c r="G269" s="154">
        <v>2000</v>
      </c>
      <c r="H269" s="8" t="s">
        <v>23</v>
      </c>
      <c r="I269" s="154" t="s">
        <v>67</v>
      </c>
      <c r="J269" s="154" t="str">
        <f>VLOOKUP(C:C, '[1]HostSpecies&amp;Codes'!$1:$1048576,11, FALSE)</f>
        <v>?</v>
      </c>
      <c r="K269" s="154" t="str">
        <f>VLOOKUP(C:C, '[1]HostSpecies&amp;Codes'!$1:$1048576,12, FALSE)</f>
        <v>Galliformes</v>
      </c>
      <c r="L269" s="154" t="s">
        <v>19</v>
      </c>
      <c r="M269" s="10" t="s">
        <v>25</v>
      </c>
      <c r="N269" s="154" t="s">
        <v>114</v>
      </c>
      <c r="O269" s="154" t="s">
        <v>143</v>
      </c>
      <c r="P269" s="156">
        <f>VLOOKUP(O:O,[1]Geonames!$1:$1048576,3, FALSE)</f>
        <v>23.36814</v>
      </c>
      <c r="Q269" s="156">
        <f>VLOOKUP(O:O,[1]Geonames!$1:$1048576,4, FALSE)</f>
        <v>116.71478999999999</v>
      </c>
      <c r="R269" s="154" t="s">
        <v>12058</v>
      </c>
    </row>
    <row r="270" spans="1:18" ht="12.75" x14ac:dyDescent="0.2">
      <c r="A270" s="154">
        <v>4</v>
      </c>
      <c r="B270" s="159" t="s">
        <v>1064</v>
      </c>
      <c r="C270" s="154" t="s">
        <v>1064</v>
      </c>
      <c r="D270" s="154" t="s">
        <v>27</v>
      </c>
      <c r="E270" s="154" t="s">
        <v>1065</v>
      </c>
      <c r="F270" s="154">
        <v>2000</v>
      </c>
      <c r="G270" s="154">
        <v>2000</v>
      </c>
      <c r="H270" s="8" t="s">
        <v>23</v>
      </c>
      <c r="I270" s="154" t="s">
        <v>52</v>
      </c>
      <c r="J270" s="154" t="str">
        <f>VLOOKUP(C:C, '[1]HostSpecies&amp;Codes'!$1:$1048576,11, FALSE)</f>
        <v>Poultry</v>
      </c>
      <c r="K270" s="154" t="str">
        <f>VLOOKUP(C:C, '[1]HostSpecies&amp;Codes'!$1:$1048576,12, FALSE)</f>
        <v>Poultry</v>
      </c>
      <c r="L270" s="154" t="s">
        <v>19</v>
      </c>
      <c r="M270" s="10" t="s">
        <v>25</v>
      </c>
      <c r="N270" s="154" t="s">
        <v>114</v>
      </c>
      <c r="O270" s="154" t="s">
        <v>458</v>
      </c>
      <c r="P270" s="156">
        <f>VLOOKUP(O:O,[1]Geonames!$1:$1048576,3, FALSE)</f>
        <v>24</v>
      </c>
      <c r="Q270" s="156">
        <f>VLOOKUP(O:O,[1]Geonames!$1:$1048576,4, FALSE)</f>
        <v>109</v>
      </c>
      <c r="R270" s="154" t="s">
        <v>12168</v>
      </c>
    </row>
    <row r="271" spans="1:18" ht="12.75" x14ac:dyDescent="0.2">
      <c r="A271" s="154">
        <v>4</v>
      </c>
      <c r="B271" s="159" t="s">
        <v>155</v>
      </c>
      <c r="C271" s="154" t="s">
        <v>155</v>
      </c>
      <c r="D271" s="154" t="s">
        <v>27</v>
      </c>
      <c r="E271" s="154" t="s">
        <v>157</v>
      </c>
      <c r="F271" s="154">
        <v>2001</v>
      </c>
      <c r="G271" s="154">
        <v>2001</v>
      </c>
      <c r="H271" s="8" t="s">
        <v>23</v>
      </c>
      <c r="I271" s="154" t="s">
        <v>11312</v>
      </c>
      <c r="J271" s="154" t="str">
        <f>VLOOKUP(C:C, '[1]HostSpecies&amp;Codes'!$1:$1048576,11, FALSE)</f>
        <v>Poultry</v>
      </c>
      <c r="K271" s="154" t="str">
        <f>VLOOKUP(C:C, '[1]HostSpecies&amp;Codes'!$1:$1048576,12, FALSE)</f>
        <v>Poultry</v>
      </c>
      <c r="L271" s="154" t="s">
        <v>19</v>
      </c>
      <c r="M271" s="10" t="s">
        <v>25</v>
      </c>
      <c r="N271" s="154" t="s">
        <v>114</v>
      </c>
      <c r="O271" s="154" t="s">
        <v>143</v>
      </c>
      <c r="P271" s="156">
        <f>VLOOKUP(O:O,[1]Geonames!$1:$1048576,3, FALSE)</f>
        <v>23.36814</v>
      </c>
      <c r="Q271" s="156">
        <f>VLOOKUP(O:O,[1]Geonames!$1:$1048576,4, FALSE)</f>
        <v>116.71478999999999</v>
      </c>
      <c r="R271" s="154" t="s">
        <v>11446</v>
      </c>
    </row>
    <row r="272" spans="1:18" ht="12.75" x14ac:dyDescent="0.2">
      <c r="A272" s="154">
        <v>4</v>
      </c>
      <c r="B272" s="159" t="s">
        <v>165</v>
      </c>
      <c r="C272" s="154" t="s">
        <v>165</v>
      </c>
      <c r="D272" s="154" t="s">
        <v>27</v>
      </c>
      <c r="E272" s="154" t="s">
        <v>166</v>
      </c>
      <c r="F272" s="154">
        <v>2001</v>
      </c>
      <c r="G272" s="154">
        <v>2001</v>
      </c>
      <c r="H272" s="8" t="s">
        <v>23</v>
      </c>
      <c r="I272" s="154" t="s">
        <v>11312</v>
      </c>
      <c r="J272" s="154" t="str">
        <f>VLOOKUP(C:C, '[1]HostSpecies&amp;Codes'!$1:$1048576,11, FALSE)</f>
        <v>Poultry</v>
      </c>
      <c r="K272" s="154" t="str">
        <f>VLOOKUP(C:C, '[1]HostSpecies&amp;Codes'!$1:$1048576,12, FALSE)</f>
        <v>Poultry</v>
      </c>
      <c r="L272" s="154" t="s">
        <v>19</v>
      </c>
      <c r="M272" s="10" t="s">
        <v>25</v>
      </c>
      <c r="N272" s="154" t="s">
        <v>114</v>
      </c>
      <c r="O272" s="154" t="s">
        <v>143</v>
      </c>
      <c r="P272" s="156">
        <f>VLOOKUP(O:O,[1]Geonames!$1:$1048576,3, FALSE)</f>
        <v>23.36814</v>
      </c>
      <c r="Q272" s="156">
        <f>VLOOKUP(O:O,[1]Geonames!$1:$1048576,4, FALSE)</f>
        <v>116.71478999999999</v>
      </c>
      <c r="R272" s="154" t="s">
        <v>11449</v>
      </c>
    </row>
    <row r="273" spans="1:18" ht="12.75" x14ac:dyDescent="0.2">
      <c r="A273" s="154">
        <v>4</v>
      </c>
      <c r="B273" s="159" t="s">
        <v>310</v>
      </c>
      <c r="C273" s="154" t="s">
        <v>310</v>
      </c>
      <c r="D273" s="154" t="s">
        <v>27</v>
      </c>
      <c r="E273" s="154" t="s">
        <v>311</v>
      </c>
      <c r="F273" s="154">
        <v>2001</v>
      </c>
      <c r="G273" s="154">
        <v>2001</v>
      </c>
      <c r="H273" s="8" t="s">
        <v>23</v>
      </c>
      <c r="I273" s="154" t="s">
        <v>307</v>
      </c>
      <c r="J273" s="154" t="str">
        <f>VLOOKUP(C:C, '[1]HostSpecies&amp;Codes'!$1:$1048576,11, FALSE)</f>
        <v>?</v>
      </c>
      <c r="K273" s="154" t="str">
        <f>VLOOKUP(C:C, '[1]HostSpecies&amp;Codes'!$1:$1048576,12, FALSE)</f>
        <v>Galliformes</v>
      </c>
      <c r="L273" s="154" t="s">
        <v>19</v>
      </c>
      <c r="M273" s="10" t="s">
        <v>25</v>
      </c>
      <c r="N273" s="154" t="s">
        <v>114</v>
      </c>
      <c r="O273" s="154" t="s">
        <v>143</v>
      </c>
      <c r="P273" s="156">
        <f>VLOOKUP(O:O,[1]Geonames!$1:$1048576,3, FALSE)</f>
        <v>23.36814</v>
      </c>
      <c r="Q273" s="156">
        <f>VLOOKUP(O:O,[1]Geonames!$1:$1048576,4, FALSE)</f>
        <v>116.71478999999999</v>
      </c>
      <c r="R273" s="154" t="s">
        <v>11592</v>
      </c>
    </row>
    <row r="274" spans="1:18" ht="12.75" x14ac:dyDescent="0.2">
      <c r="A274" s="154">
        <v>4</v>
      </c>
      <c r="B274" s="159" t="s">
        <v>338</v>
      </c>
      <c r="C274" s="154" t="s">
        <v>338</v>
      </c>
      <c r="D274" s="154" t="s">
        <v>27</v>
      </c>
      <c r="E274" s="154" t="s">
        <v>339</v>
      </c>
      <c r="F274" s="154">
        <v>2001</v>
      </c>
      <c r="G274" s="154">
        <v>2001</v>
      </c>
      <c r="H274" s="8" t="s">
        <v>23</v>
      </c>
      <c r="I274" s="154" t="s">
        <v>307</v>
      </c>
      <c r="J274" s="154" t="str">
        <f>VLOOKUP(C:C, '[1]HostSpecies&amp;Codes'!$1:$1048576,11, FALSE)</f>
        <v>?</v>
      </c>
      <c r="K274" s="154" t="str">
        <f>VLOOKUP(C:C, '[1]HostSpecies&amp;Codes'!$1:$1048576,12, FALSE)</f>
        <v>Galliformes</v>
      </c>
      <c r="L274" s="154" t="s">
        <v>19</v>
      </c>
      <c r="M274" s="10" t="s">
        <v>25</v>
      </c>
      <c r="N274" s="154" t="s">
        <v>114</v>
      </c>
      <c r="O274" s="154" t="s">
        <v>143</v>
      </c>
      <c r="P274" s="156">
        <f>VLOOKUP(O:O,[1]Geonames!$1:$1048576,3, FALSE)</f>
        <v>23.36814</v>
      </c>
      <c r="Q274" s="156">
        <f>VLOOKUP(O:O,[1]Geonames!$1:$1048576,4, FALSE)</f>
        <v>116.71478999999999</v>
      </c>
      <c r="R274" s="154" t="s">
        <v>11603</v>
      </c>
    </row>
    <row r="275" spans="1:18" ht="12.75" x14ac:dyDescent="0.2">
      <c r="A275" s="154">
        <v>4</v>
      </c>
      <c r="B275" s="159" t="s">
        <v>369</v>
      </c>
      <c r="C275" s="154" t="s">
        <v>369</v>
      </c>
      <c r="D275" s="154" t="s">
        <v>27</v>
      </c>
      <c r="E275" s="154" t="s">
        <v>370</v>
      </c>
      <c r="F275" s="154">
        <v>2001</v>
      </c>
      <c r="G275" s="154">
        <v>2001</v>
      </c>
      <c r="H275" s="8" t="s">
        <v>23</v>
      </c>
      <c r="I275" s="154" t="s">
        <v>307</v>
      </c>
      <c r="J275" s="154" t="str">
        <f>VLOOKUP(C:C, '[1]HostSpecies&amp;Codes'!$1:$1048576,11, FALSE)</f>
        <v>?</v>
      </c>
      <c r="K275" s="154" t="str">
        <f>VLOOKUP(C:C, '[1]HostSpecies&amp;Codes'!$1:$1048576,12, FALSE)</f>
        <v>Galliformes</v>
      </c>
      <c r="L275" s="154" t="s">
        <v>19</v>
      </c>
      <c r="M275" s="10" t="s">
        <v>25</v>
      </c>
      <c r="N275" s="154" t="s">
        <v>114</v>
      </c>
      <c r="O275" s="154" t="s">
        <v>143</v>
      </c>
      <c r="P275" s="156">
        <f>VLOOKUP(O:O,[1]Geonames!$1:$1048576,3, FALSE)</f>
        <v>23.36814</v>
      </c>
      <c r="Q275" s="156">
        <f>VLOOKUP(O:O,[1]Geonames!$1:$1048576,4, FALSE)</f>
        <v>116.71478999999999</v>
      </c>
      <c r="R275" s="154" t="s">
        <v>11614</v>
      </c>
    </row>
    <row r="276" spans="1:18" ht="12.75" x14ac:dyDescent="0.2">
      <c r="A276" s="154">
        <v>4</v>
      </c>
      <c r="B276" s="159" t="s">
        <v>399</v>
      </c>
      <c r="C276" s="154" t="s">
        <v>399</v>
      </c>
      <c r="D276" s="154" t="s">
        <v>27</v>
      </c>
      <c r="E276" s="154" t="s">
        <v>400</v>
      </c>
      <c r="F276" s="154">
        <v>2001</v>
      </c>
      <c r="G276" s="154">
        <v>2001</v>
      </c>
      <c r="H276" s="8" t="s">
        <v>23</v>
      </c>
      <c r="I276" s="154" t="s">
        <v>307</v>
      </c>
      <c r="J276" s="154" t="str">
        <f>VLOOKUP(C:C, '[1]HostSpecies&amp;Codes'!$1:$1048576,11, FALSE)</f>
        <v>?</v>
      </c>
      <c r="K276" s="154" t="str">
        <f>VLOOKUP(C:C, '[1]HostSpecies&amp;Codes'!$1:$1048576,12, FALSE)</f>
        <v>Galliformes</v>
      </c>
      <c r="L276" s="154" t="s">
        <v>19</v>
      </c>
      <c r="M276" s="10" t="s">
        <v>25</v>
      </c>
      <c r="N276" s="154" t="s">
        <v>114</v>
      </c>
      <c r="O276" s="154" t="s">
        <v>143</v>
      </c>
      <c r="P276" s="156">
        <f>VLOOKUP(O:O,[1]Geonames!$1:$1048576,3, FALSE)</f>
        <v>23.36814</v>
      </c>
      <c r="Q276" s="156">
        <f>VLOOKUP(O:O,[1]Geonames!$1:$1048576,4, FALSE)</f>
        <v>116.71478999999999</v>
      </c>
      <c r="R276" s="154" t="s">
        <v>11625</v>
      </c>
    </row>
    <row r="277" spans="1:18" ht="12.75" x14ac:dyDescent="0.2">
      <c r="A277" s="154">
        <v>4</v>
      </c>
      <c r="B277" s="159" t="s">
        <v>510</v>
      </c>
      <c r="C277" s="154" t="s">
        <v>510</v>
      </c>
      <c r="D277" s="154" t="s">
        <v>27</v>
      </c>
      <c r="E277" s="154" t="s">
        <v>511</v>
      </c>
      <c r="F277" s="154">
        <v>2001</v>
      </c>
      <c r="G277" s="154">
        <v>2001</v>
      </c>
      <c r="H277" s="8" t="s">
        <v>23</v>
      </c>
      <c r="I277" s="154" t="s">
        <v>20</v>
      </c>
      <c r="J277" s="154" t="str">
        <f>VLOOKUP(C:C, '[1]HostSpecies&amp;Codes'!$1:$1048576,11, FALSE)</f>
        <v>Poultry</v>
      </c>
      <c r="K277" s="154" t="str">
        <f>VLOOKUP(C:C, '[1]HostSpecies&amp;Codes'!$1:$1048576,12, FALSE)</f>
        <v>Poultry</v>
      </c>
      <c r="L277" s="154" t="s">
        <v>19</v>
      </c>
      <c r="M277" s="10" t="s">
        <v>25</v>
      </c>
      <c r="N277" s="154" t="s">
        <v>114</v>
      </c>
      <c r="O277" s="154" t="s">
        <v>143</v>
      </c>
      <c r="P277" s="156">
        <f>VLOOKUP(O:O,[1]Geonames!$1:$1048576,3, FALSE)</f>
        <v>23.36814</v>
      </c>
      <c r="Q277" s="156">
        <f>VLOOKUP(O:O,[1]Geonames!$1:$1048576,4, FALSE)</f>
        <v>116.71478999999999</v>
      </c>
      <c r="R277" s="154" t="s">
        <v>11694</v>
      </c>
    </row>
    <row r="278" spans="1:18" ht="12.75" x14ac:dyDescent="0.2">
      <c r="A278" s="154">
        <v>4</v>
      </c>
      <c r="B278" s="159" t="s">
        <v>513</v>
      </c>
      <c r="C278" s="154" t="s">
        <v>513</v>
      </c>
      <c r="D278" s="154" t="s">
        <v>27</v>
      </c>
      <c r="E278" s="154" t="s">
        <v>514</v>
      </c>
      <c r="F278" s="154">
        <v>2001</v>
      </c>
      <c r="G278" s="154">
        <v>2001</v>
      </c>
      <c r="H278" s="8" t="s">
        <v>23</v>
      </c>
      <c r="I278" s="154" t="s">
        <v>20</v>
      </c>
      <c r="J278" s="154" t="str">
        <f>VLOOKUP(C:C, '[1]HostSpecies&amp;Codes'!$1:$1048576,11, FALSE)</f>
        <v>Poultry</v>
      </c>
      <c r="K278" s="154" t="str">
        <f>VLOOKUP(C:C, '[1]HostSpecies&amp;Codes'!$1:$1048576,12, FALSE)</f>
        <v>Poultry</v>
      </c>
      <c r="L278" s="154" t="s">
        <v>19</v>
      </c>
      <c r="M278" s="10" t="s">
        <v>25</v>
      </c>
      <c r="N278" s="154" t="s">
        <v>114</v>
      </c>
      <c r="O278" s="154" t="s">
        <v>143</v>
      </c>
      <c r="P278" s="156">
        <f>VLOOKUP(O:O,[1]Geonames!$1:$1048576,3, FALSE)</f>
        <v>23.36814</v>
      </c>
      <c r="Q278" s="156">
        <f>VLOOKUP(O:O,[1]Geonames!$1:$1048576,4, FALSE)</f>
        <v>116.71478999999999</v>
      </c>
      <c r="R278" s="154" t="s">
        <v>11696</v>
      </c>
    </row>
    <row r="279" spans="1:18" ht="12.75" x14ac:dyDescent="0.2">
      <c r="A279" s="154">
        <v>4</v>
      </c>
      <c r="B279" s="159" t="s">
        <v>516</v>
      </c>
      <c r="C279" s="154" t="s">
        <v>516</v>
      </c>
      <c r="D279" s="154" t="s">
        <v>27</v>
      </c>
      <c r="E279" s="154" t="s">
        <v>517</v>
      </c>
      <c r="F279" s="154">
        <v>2001</v>
      </c>
      <c r="G279" s="154">
        <v>2001</v>
      </c>
      <c r="H279" s="8" t="s">
        <v>23</v>
      </c>
      <c r="I279" s="154" t="s">
        <v>20</v>
      </c>
      <c r="J279" s="154" t="str">
        <f>VLOOKUP(C:C, '[1]HostSpecies&amp;Codes'!$1:$1048576,11, FALSE)</f>
        <v>Poultry</v>
      </c>
      <c r="K279" s="154" t="str">
        <f>VLOOKUP(C:C, '[1]HostSpecies&amp;Codes'!$1:$1048576,12, FALSE)</f>
        <v>Poultry</v>
      </c>
      <c r="L279" s="154" t="s">
        <v>19</v>
      </c>
      <c r="M279" s="10" t="s">
        <v>25</v>
      </c>
      <c r="N279" s="154" t="s">
        <v>114</v>
      </c>
      <c r="O279" s="154" t="s">
        <v>143</v>
      </c>
      <c r="P279" s="156">
        <f>VLOOKUP(O:O,[1]Geonames!$1:$1048576,3, FALSE)</f>
        <v>23.36814</v>
      </c>
      <c r="Q279" s="156">
        <f>VLOOKUP(O:O,[1]Geonames!$1:$1048576,4, FALSE)</f>
        <v>116.71478999999999</v>
      </c>
      <c r="R279" s="154" t="s">
        <v>11697</v>
      </c>
    </row>
    <row r="280" spans="1:18" ht="12.75" x14ac:dyDescent="0.2">
      <c r="A280" s="154">
        <v>4</v>
      </c>
      <c r="B280" s="159" t="s">
        <v>673</v>
      </c>
      <c r="C280" s="154" t="s">
        <v>673</v>
      </c>
      <c r="D280" s="154" t="s">
        <v>27</v>
      </c>
      <c r="E280" s="154" t="s">
        <v>674</v>
      </c>
      <c r="F280" s="154">
        <v>2001</v>
      </c>
      <c r="G280" s="154">
        <v>2001</v>
      </c>
      <c r="H280" s="8" t="s">
        <v>23</v>
      </c>
      <c r="I280" s="154" t="s">
        <v>307</v>
      </c>
      <c r="J280" s="154" t="str">
        <f>VLOOKUP(C:C, '[1]HostSpecies&amp;Codes'!$1:$1048576,11, FALSE)</f>
        <v>?</v>
      </c>
      <c r="K280" s="154" t="str">
        <f>VLOOKUP(C:C, '[1]HostSpecies&amp;Codes'!$1:$1048576,12, FALSE)</f>
        <v>Galliformes</v>
      </c>
      <c r="L280" s="154" t="s">
        <v>19</v>
      </c>
      <c r="M280" s="10" t="s">
        <v>25</v>
      </c>
      <c r="N280" s="154" t="s">
        <v>114</v>
      </c>
      <c r="O280" s="154" t="s">
        <v>143</v>
      </c>
      <c r="P280" s="156">
        <f>VLOOKUP(O:O,[1]Geonames!$1:$1048576,3, FALSE)</f>
        <v>23.36814</v>
      </c>
      <c r="Q280" s="156">
        <f>VLOOKUP(O:O,[1]Geonames!$1:$1048576,4, FALSE)</f>
        <v>116.71478999999999</v>
      </c>
      <c r="R280" s="154" t="s">
        <v>11762</v>
      </c>
    </row>
    <row r="281" spans="1:18" ht="12.75" x14ac:dyDescent="0.2">
      <c r="A281" s="154">
        <v>4</v>
      </c>
      <c r="B281" s="159" t="s">
        <v>694</v>
      </c>
      <c r="C281" s="154" t="s">
        <v>694</v>
      </c>
      <c r="D281" s="154" t="s">
        <v>27</v>
      </c>
      <c r="E281" s="154" t="s">
        <v>695</v>
      </c>
      <c r="F281" s="154">
        <v>2001</v>
      </c>
      <c r="G281" s="154">
        <v>2001</v>
      </c>
      <c r="H281" s="8" t="s">
        <v>23</v>
      </c>
      <c r="I281" s="154" t="s">
        <v>11702</v>
      </c>
      <c r="J281" s="154" t="str">
        <f>VLOOKUP(C:C, '[1]HostSpecies&amp;Codes'!$1:$1048576,11, FALSE)</f>
        <v>?</v>
      </c>
      <c r="K281" s="154" t="str">
        <f>VLOOKUP(C:C, '[1]HostSpecies&amp;Codes'!$1:$1048576,12, FALSE)</f>
        <v>Galliformes</v>
      </c>
      <c r="L281" s="154" t="s">
        <v>19</v>
      </c>
      <c r="M281" s="10" t="s">
        <v>25</v>
      </c>
      <c r="N281" s="154" t="s">
        <v>114</v>
      </c>
      <c r="O281" s="154" t="s">
        <v>143</v>
      </c>
      <c r="P281" s="156">
        <f>VLOOKUP(O:O,[1]Geonames!$1:$1048576,3, FALSE)</f>
        <v>23.36814</v>
      </c>
      <c r="Q281" s="156">
        <f>VLOOKUP(O:O,[1]Geonames!$1:$1048576,4, FALSE)</f>
        <v>116.71478999999999</v>
      </c>
      <c r="R281" s="154" t="s">
        <v>11771</v>
      </c>
    </row>
    <row r="282" spans="1:18" ht="12.75" x14ac:dyDescent="0.2">
      <c r="A282" s="154">
        <v>4</v>
      </c>
      <c r="B282" s="159" t="s">
        <v>712</v>
      </c>
      <c r="C282" s="154" t="s">
        <v>712</v>
      </c>
      <c r="D282" s="154" t="s">
        <v>27</v>
      </c>
      <c r="E282" s="154" t="s">
        <v>713</v>
      </c>
      <c r="F282" s="154">
        <v>2001</v>
      </c>
      <c r="G282" s="154">
        <v>2001</v>
      </c>
      <c r="H282" s="8" t="s">
        <v>23</v>
      </c>
      <c r="I282" s="154" t="s">
        <v>52</v>
      </c>
      <c r="J282" s="154" t="str">
        <f>VLOOKUP(C:C, '[1]HostSpecies&amp;Codes'!$1:$1048576,11, FALSE)</f>
        <v>Poultry</v>
      </c>
      <c r="K282" s="154" t="str">
        <f>VLOOKUP(C:C, '[1]HostSpecies&amp;Codes'!$1:$1048576,12, FALSE)</f>
        <v>Poultry</v>
      </c>
      <c r="L282" s="154" t="s">
        <v>19</v>
      </c>
      <c r="M282" s="10" t="s">
        <v>25</v>
      </c>
      <c r="N282" s="154" t="s">
        <v>114</v>
      </c>
      <c r="O282" s="154" t="s">
        <v>143</v>
      </c>
      <c r="P282" s="156">
        <f>VLOOKUP(O:O,[1]Geonames!$1:$1048576,3, FALSE)</f>
        <v>23.36814</v>
      </c>
      <c r="Q282" s="156">
        <f>VLOOKUP(O:O,[1]Geonames!$1:$1048576,4, FALSE)</f>
        <v>116.71478999999999</v>
      </c>
      <c r="R282" s="154" t="s">
        <v>11780</v>
      </c>
    </row>
    <row r="283" spans="1:18" ht="12.75" x14ac:dyDescent="0.2">
      <c r="A283" s="154">
        <v>4</v>
      </c>
      <c r="B283" s="159" t="s">
        <v>715</v>
      </c>
      <c r="C283" s="154" t="s">
        <v>715</v>
      </c>
      <c r="D283" s="154" t="s">
        <v>27</v>
      </c>
      <c r="E283" s="154" t="s">
        <v>716</v>
      </c>
      <c r="F283" s="154">
        <v>2001</v>
      </c>
      <c r="G283" s="154">
        <v>2001</v>
      </c>
      <c r="H283" s="8" t="s">
        <v>23</v>
      </c>
      <c r="I283" s="154" t="s">
        <v>52</v>
      </c>
      <c r="J283" s="154" t="str">
        <f>VLOOKUP(C:C, '[1]HostSpecies&amp;Codes'!$1:$1048576,11, FALSE)</f>
        <v>Poultry</v>
      </c>
      <c r="K283" s="154" t="str">
        <f>VLOOKUP(C:C, '[1]HostSpecies&amp;Codes'!$1:$1048576,12, FALSE)</f>
        <v>Poultry</v>
      </c>
      <c r="L283" s="154" t="s">
        <v>19</v>
      </c>
      <c r="M283" s="10" t="s">
        <v>25</v>
      </c>
      <c r="N283" s="154" t="s">
        <v>114</v>
      </c>
      <c r="O283" s="154" t="s">
        <v>143</v>
      </c>
      <c r="P283" s="156">
        <f>VLOOKUP(O:O,[1]Geonames!$1:$1048576,3, FALSE)</f>
        <v>23.36814</v>
      </c>
      <c r="Q283" s="156">
        <f>VLOOKUP(O:O,[1]Geonames!$1:$1048576,4, FALSE)</f>
        <v>116.71478999999999</v>
      </c>
      <c r="R283" s="154" t="s">
        <v>11781</v>
      </c>
    </row>
    <row r="284" spans="1:18" ht="12.75" x14ac:dyDescent="0.2">
      <c r="A284" s="154">
        <v>4</v>
      </c>
      <c r="B284" s="159" t="s">
        <v>718</v>
      </c>
      <c r="C284" s="154" t="s">
        <v>718</v>
      </c>
      <c r="D284" s="154" t="s">
        <v>27</v>
      </c>
      <c r="E284" s="154" t="s">
        <v>719</v>
      </c>
      <c r="F284" s="154">
        <v>2001</v>
      </c>
      <c r="G284" s="154">
        <v>2001</v>
      </c>
      <c r="H284" s="8" t="s">
        <v>23</v>
      </c>
      <c r="I284" s="154" t="s">
        <v>307</v>
      </c>
      <c r="J284" s="154" t="str">
        <f>VLOOKUP(C:C, '[1]HostSpecies&amp;Codes'!$1:$1048576,11, FALSE)</f>
        <v>?</v>
      </c>
      <c r="K284" s="154" t="str">
        <f>VLOOKUP(C:C, '[1]HostSpecies&amp;Codes'!$1:$1048576,12, FALSE)</f>
        <v>Galliformes</v>
      </c>
      <c r="L284" s="154" t="s">
        <v>19</v>
      </c>
      <c r="M284" s="10" t="s">
        <v>25</v>
      </c>
      <c r="N284" s="154" t="s">
        <v>114</v>
      </c>
      <c r="O284" s="154" t="s">
        <v>143</v>
      </c>
      <c r="P284" s="156">
        <f>VLOOKUP(O:O,[1]Geonames!$1:$1048576,3, FALSE)</f>
        <v>23.36814</v>
      </c>
      <c r="Q284" s="156">
        <f>VLOOKUP(O:O,[1]Geonames!$1:$1048576,4, FALSE)</f>
        <v>116.71478999999999</v>
      </c>
      <c r="R284" s="154" t="s">
        <v>11782</v>
      </c>
    </row>
    <row r="285" spans="1:18" ht="12.75" x14ac:dyDescent="0.2">
      <c r="A285" s="154">
        <v>4</v>
      </c>
      <c r="B285" s="159" t="s">
        <v>721</v>
      </c>
      <c r="C285" s="154" t="s">
        <v>721</v>
      </c>
      <c r="D285" s="154" t="s">
        <v>27</v>
      </c>
      <c r="E285" s="154" t="s">
        <v>722</v>
      </c>
      <c r="F285" s="154">
        <v>2001</v>
      </c>
      <c r="G285" s="154">
        <v>2001</v>
      </c>
      <c r="H285" s="8" t="s">
        <v>23</v>
      </c>
      <c r="I285" s="154" t="s">
        <v>52</v>
      </c>
      <c r="J285" s="154" t="str">
        <f>VLOOKUP(C:C, '[1]HostSpecies&amp;Codes'!$1:$1048576,11, FALSE)</f>
        <v>Poultry</v>
      </c>
      <c r="K285" s="154" t="str">
        <f>VLOOKUP(C:C, '[1]HostSpecies&amp;Codes'!$1:$1048576,12, FALSE)</f>
        <v>Poultry</v>
      </c>
      <c r="L285" s="154" t="s">
        <v>19</v>
      </c>
      <c r="M285" s="10" t="s">
        <v>25</v>
      </c>
      <c r="N285" s="154" t="s">
        <v>114</v>
      </c>
      <c r="O285" s="154" t="s">
        <v>143</v>
      </c>
      <c r="P285" s="156">
        <f>VLOOKUP(O:O,[1]Geonames!$1:$1048576,3, FALSE)</f>
        <v>23.36814</v>
      </c>
      <c r="Q285" s="156">
        <f>VLOOKUP(O:O,[1]Geonames!$1:$1048576,4, FALSE)</f>
        <v>116.71478999999999</v>
      </c>
      <c r="R285" s="154" t="s">
        <v>11783</v>
      </c>
    </row>
    <row r="286" spans="1:18" ht="12.75" x14ac:dyDescent="0.2">
      <c r="A286" s="154">
        <v>4</v>
      </c>
      <c r="B286" s="159" t="s">
        <v>724</v>
      </c>
      <c r="C286" s="154" t="s">
        <v>724</v>
      </c>
      <c r="D286" s="154" t="s">
        <v>27</v>
      </c>
      <c r="E286" s="154" t="s">
        <v>725</v>
      </c>
      <c r="F286" s="154">
        <v>2001</v>
      </c>
      <c r="G286" s="154">
        <v>2001</v>
      </c>
      <c r="H286" s="8" t="s">
        <v>23</v>
      </c>
      <c r="I286" s="154" t="s">
        <v>52</v>
      </c>
      <c r="J286" s="154" t="str">
        <f>VLOOKUP(C:C, '[1]HostSpecies&amp;Codes'!$1:$1048576,11, FALSE)</f>
        <v>Poultry</v>
      </c>
      <c r="K286" s="154" t="str">
        <f>VLOOKUP(C:C, '[1]HostSpecies&amp;Codes'!$1:$1048576,12, FALSE)</f>
        <v>Poultry</v>
      </c>
      <c r="L286" s="154" t="s">
        <v>19</v>
      </c>
      <c r="M286" s="10" t="s">
        <v>25</v>
      </c>
      <c r="N286" s="154" t="s">
        <v>114</v>
      </c>
      <c r="O286" s="154" t="s">
        <v>143</v>
      </c>
      <c r="P286" s="156">
        <f>VLOOKUP(O:O,[1]Geonames!$1:$1048576,3, FALSE)</f>
        <v>23.36814</v>
      </c>
      <c r="Q286" s="156">
        <f>VLOOKUP(O:O,[1]Geonames!$1:$1048576,4, FALSE)</f>
        <v>116.71478999999999</v>
      </c>
      <c r="R286" s="154" t="s">
        <v>11784</v>
      </c>
    </row>
    <row r="287" spans="1:18" ht="12.75" x14ac:dyDescent="0.2">
      <c r="A287" s="154">
        <v>4</v>
      </c>
      <c r="B287" s="159" t="s">
        <v>727</v>
      </c>
      <c r="C287" s="154" t="s">
        <v>727</v>
      </c>
      <c r="D287" s="154" t="s">
        <v>27</v>
      </c>
      <c r="E287" s="154" t="s">
        <v>728</v>
      </c>
      <c r="F287" s="154">
        <v>2001</v>
      </c>
      <c r="G287" s="154">
        <v>2001</v>
      </c>
      <c r="H287" s="8" t="s">
        <v>23</v>
      </c>
      <c r="I287" s="154" t="s">
        <v>52</v>
      </c>
      <c r="J287" s="154" t="str">
        <f>VLOOKUP(C:C, '[1]HostSpecies&amp;Codes'!$1:$1048576,11, FALSE)</f>
        <v>Poultry</v>
      </c>
      <c r="K287" s="154" t="str">
        <f>VLOOKUP(C:C, '[1]HostSpecies&amp;Codes'!$1:$1048576,12, FALSE)</f>
        <v>Poultry</v>
      </c>
      <c r="L287" s="154" t="s">
        <v>19</v>
      </c>
      <c r="M287" s="10" t="s">
        <v>25</v>
      </c>
      <c r="N287" s="154" t="s">
        <v>114</v>
      </c>
      <c r="O287" s="154" t="s">
        <v>143</v>
      </c>
      <c r="P287" s="156">
        <f>VLOOKUP(O:O,[1]Geonames!$1:$1048576,3, FALSE)</f>
        <v>23.36814</v>
      </c>
      <c r="Q287" s="156">
        <f>VLOOKUP(O:O,[1]Geonames!$1:$1048576,4, FALSE)</f>
        <v>116.71478999999999</v>
      </c>
      <c r="R287" s="154" t="s">
        <v>11785</v>
      </c>
    </row>
    <row r="288" spans="1:18" ht="12.75" x14ac:dyDescent="0.2">
      <c r="A288" s="154">
        <v>4</v>
      </c>
      <c r="B288" s="159" t="s">
        <v>730</v>
      </c>
      <c r="C288" s="154" t="s">
        <v>730</v>
      </c>
      <c r="D288" s="154" t="s">
        <v>27</v>
      </c>
      <c r="E288" s="154" t="s">
        <v>731</v>
      </c>
      <c r="F288" s="154">
        <v>2001</v>
      </c>
      <c r="G288" s="154">
        <v>2001</v>
      </c>
      <c r="H288" s="8" t="s">
        <v>23</v>
      </c>
      <c r="I288" s="154" t="s">
        <v>11553</v>
      </c>
      <c r="J288" s="154" t="str">
        <f>VLOOKUP(C:C, '[1]HostSpecies&amp;Codes'!$1:$1048576,11, FALSE)</f>
        <v>Poultry</v>
      </c>
      <c r="K288" s="154" t="str">
        <f>VLOOKUP(C:C, '[1]HostSpecies&amp;Codes'!$1:$1048576,12, FALSE)</f>
        <v>Poultry</v>
      </c>
      <c r="L288" s="154" t="s">
        <v>19</v>
      </c>
      <c r="M288" s="10" t="s">
        <v>25</v>
      </c>
      <c r="N288" s="154" t="s">
        <v>114</v>
      </c>
      <c r="O288" s="154" t="s">
        <v>143</v>
      </c>
      <c r="P288" s="156">
        <f>VLOOKUP(O:O,[1]Geonames!$1:$1048576,3, FALSE)</f>
        <v>23.36814</v>
      </c>
      <c r="Q288" s="156">
        <f>VLOOKUP(O:O,[1]Geonames!$1:$1048576,4, FALSE)</f>
        <v>116.71478999999999</v>
      </c>
      <c r="R288" s="154" t="s">
        <v>11786</v>
      </c>
    </row>
    <row r="289" spans="1:18" ht="12.75" x14ac:dyDescent="0.2">
      <c r="A289" s="154">
        <v>4</v>
      </c>
      <c r="B289" s="159" t="s">
        <v>733</v>
      </c>
      <c r="C289" s="154" t="s">
        <v>733</v>
      </c>
      <c r="D289" s="154" t="s">
        <v>27</v>
      </c>
      <c r="E289" s="154" t="s">
        <v>734</v>
      </c>
      <c r="F289" s="154">
        <v>2001</v>
      </c>
      <c r="G289" s="154">
        <v>2001</v>
      </c>
      <c r="H289" s="8" t="s">
        <v>23</v>
      </c>
      <c r="I289" s="154" t="s">
        <v>52</v>
      </c>
      <c r="J289" s="154" t="str">
        <f>VLOOKUP(C:C, '[1]HostSpecies&amp;Codes'!$1:$1048576,11, FALSE)</f>
        <v>Poultry</v>
      </c>
      <c r="K289" s="154" t="str">
        <f>VLOOKUP(C:C, '[1]HostSpecies&amp;Codes'!$1:$1048576,12, FALSE)</f>
        <v>Poultry</v>
      </c>
      <c r="L289" s="154" t="s">
        <v>19</v>
      </c>
      <c r="M289" s="10" t="s">
        <v>25</v>
      </c>
      <c r="N289" s="154" t="s">
        <v>114</v>
      </c>
      <c r="O289" s="154" t="s">
        <v>143</v>
      </c>
      <c r="P289" s="156">
        <f>VLOOKUP(O:O,[1]Geonames!$1:$1048576,3, FALSE)</f>
        <v>23.36814</v>
      </c>
      <c r="Q289" s="156">
        <f>VLOOKUP(O:O,[1]Geonames!$1:$1048576,4, FALSE)</f>
        <v>116.71478999999999</v>
      </c>
      <c r="R289" s="154" t="s">
        <v>11787</v>
      </c>
    </row>
    <row r="290" spans="1:18" ht="12.75" x14ac:dyDescent="0.2">
      <c r="A290" s="154">
        <v>4</v>
      </c>
      <c r="B290" s="159" t="s">
        <v>736</v>
      </c>
      <c r="C290" s="154" t="s">
        <v>736</v>
      </c>
      <c r="D290" s="154" t="s">
        <v>27</v>
      </c>
      <c r="E290" s="154" t="s">
        <v>737</v>
      </c>
      <c r="F290" s="154">
        <v>2001</v>
      </c>
      <c r="G290" s="154">
        <v>2001</v>
      </c>
      <c r="H290" s="8" t="s">
        <v>23</v>
      </c>
      <c r="I290" s="154" t="s">
        <v>52</v>
      </c>
      <c r="J290" s="154" t="str">
        <f>VLOOKUP(C:C, '[1]HostSpecies&amp;Codes'!$1:$1048576,11, FALSE)</f>
        <v>Poultry</v>
      </c>
      <c r="K290" s="154" t="str">
        <f>VLOOKUP(C:C, '[1]HostSpecies&amp;Codes'!$1:$1048576,12, FALSE)</f>
        <v>Poultry</v>
      </c>
      <c r="L290" s="154" t="s">
        <v>19</v>
      </c>
      <c r="M290" s="10" t="s">
        <v>25</v>
      </c>
      <c r="N290" s="154" t="s">
        <v>114</v>
      </c>
      <c r="O290" s="154" t="s">
        <v>143</v>
      </c>
      <c r="P290" s="156">
        <f>VLOOKUP(O:O,[1]Geonames!$1:$1048576,3, FALSE)</f>
        <v>23.36814</v>
      </c>
      <c r="Q290" s="156">
        <f>VLOOKUP(O:O,[1]Geonames!$1:$1048576,4, FALSE)</f>
        <v>116.71478999999999</v>
      </c>
      <c r="R290" s="154" t="s">
        <v>11791</v>
      </c>
    </row>
    <row r="291" spans="1:18" ht="12.75" x14ac:dyDescent="0.2">
      <c r="A291" s="154">
        <v>4</v>
      </c>
      <c r="B291" s="159" t="s">
        <v>739</v>
      </c>
      <c r="C291" s="154" t="s">
        <v>739</v>
      </c>
      <c r="D291" s="154" t="s">
        <v>27</v>
      </c>
      <c r="E291" s="154" t="s">
        <v>740</v>
      </c>
      <c r="F291" s="154">
        <v>2001</v>
      </c>
      <c r="G291" s="154">
        <v>2001</v>
      </c>
      <c r="H291" s="8" t="s">
        <v>23</v>
      </c>
      <c r="I291" s="154" t="s">
        <v>52</v>
      </c>
      <c r="J291" s="154" t="str">
        <f>VLOOKUP(C:C, '[1]HostSpecies&amp;Codes'!$1:$1048576,11, FALSE)</f>
        <v>Poultry</v>
      </c>
      <c r="K291" s="154" t="str">
        <f>VLOOKUP(C:C, '[1]HostSpecies&amp;Codes'!$1:$1048576,12, FALSE)</f>
        <v>Poultry</v>
      </c>
      <c r="L291" s="154" t="s">
        <v>19</v>
      </c>
      <c r="M291" s="10" t="s">
        <v>25</v>
      </c>
      <c r="N291" s="154" t="s">
        <v>114</v>
      </c>
      <c r="O291" s="154" t="s">
        <v>143</v>
      </c>
      <c r="P291" s="156">
        <f>VLOOKUP(O:O,[1]Geonames!$1:$1048576,3, FALSE)</f>
        <v>23.36814</v>
      </c>
      <c r="Q291" s="156">
        <f>VLOOKUP(O:O,[1]Geonames!$1:$1048576,4, FALSE)</f>
        <v>116.71478999999999</v>
      </c>
      <c r="R291" s="154" t="s">
        <v>11792</v>
      </c>
    </row>
    <row r="292" spans="1:18" ht="12.75" x14ac:dyDescent="0.2">
      <c r="A292" s="154">
        <v>4</v>
      </c>
      <c r="B292" s="159" t="s">
        <v>798</v>
      </c>
      <c r="C292" s="154" t="s">
        <v>798</v>
      </c>
      <c r="D292" s="154" t="s">
        <v>27</v>
      </c>
      <c r="E292" s="154" t="s">
        <v>799</v>
      </c>
      <c r="F292" s="154">
        <v>2001</v>
      </c>
      <c r="G292" s="154">
        <v>2001</v>
      </c>
      <c r="H292" s="8" t="s">
        <v>23</v>
      </c>
      <c r="I292" s="154" t="s">
        <v>52</v>
      </c>
      <c r="J292" s="154" t="str">
        <f>VLOOKUP(C:C, '[1]HostSpecies&amp;Codes'!$1:$1048576,11, FALSE)</f>
        <v>Poultry</v>
      </c>
      <c r="K292" s="154" t="str">
        <f>VLOOKUP(C:C, '[1]HostSpecies&amp;Codes'!$1:$1048576,12, FALSE)</f>
        <v>Poultry</v>
      </c>
      <c r="L292" s="154" t="s">
        <v>19</v>
      </c>
      <c r="M292" s="10" t="s">
        <v>25</v>
      </c>
      <c r="N292" s="154" t="s">
        <v>114</v>
      </c>
      <c r="O292" s="154" t="s">
        <v>115</v>
      </c>
      <c r="P292" s="156">
        <f>VLOOKUP(O:O,[1]Geonames!$1:$1048576,3, FALSE)</f>
        <v>23</v>
      </c>
      <c r="Q292" s="156">
        <f>VLOOKUP(O:O,[1]Geonames!$1:$1048576,4, FALSE)</f>
        <v>113</v>
      </c>
      <c r="R292" s="154" t="s">
        <v>11924</v>
      </c>
    </row>
    <row r="293" spans="1:18" ht="12.75" x14ac:dyDescent="0.2">
      <c r="A293" s="154">
        <v>4</v>
      </c>
      <c r="B293" s="159" t="s">
        <v>801</v>
      </c>
      <c r="C293" s="154" t="s">
        <v>801</v>
      </c>
      <c r="D293" s="154" t="s">
        <v>27</v>
      </c>
      <c r="E293" s="154" t="s">
        <v>802</v>
      </c>
      <c r="F293" s="154">
        <v>2001</v>
      </c>
      <c r="G293" s="154">
        <v>2001</v>
      </c>
      <c r="H293" s="8" t="s">
        <v>23</v>
      </c>
      <c r="I293" s="154" t="s">
        <v>52</v>
      </c>
      <c r="J293" s="154" t="str">
        <f>VLOOKUP(C:C, '[1]HostSpecies&amp;Codes'!$1:$1048576,11, FALSE)</f>
        <v>Poultry</v>
      </c>
      <c r="K293" s="154" t="str">
        <f>VLOOKUP(C:C, '[1]HostSpecies&amp;Codes'!$1:$1048576,12, FALSE)</f>
        <v>Poultry</v>
      </c>
      <c r="L293" s="154" t="s">
        <v>19</v>
      </c>
      <c r="M293" s="10" t="s">
        <v>25</v>
      </c>
      <c r="N293" s="154" t="s">
        <v>114</v>
      </c>
      <c r="O293" s="154" t="s">
        <v>115</v>
      </c>
      <c r="P293" s="156">
        <f>VLOOKUP(O:O,[1]Geonames!$1:$1048576,3, FALSE)</f>
        <v>23</v>
      </c>
      <c r="Q293" s="156">
        <f>VLOOKUP(O:O,[1]Geonames!$1:$1048576,4, FALSE)</f>
        <v>113</v>
      </c>
      <c r="R293" s="154" t="s">
        <v>11926</v>
      </c>
    </row>
    <row r="294" spans="1:18" ht="12.75" x14ac:dyDescent="0.2">
      <c r="A294" s="154">
        <v>4</v>
      </c>
      <c r="B294" s="159" t="s">
        <v>881</v>
      </c>
      <c r="C294" s="154" t="s">
        <v>881</v>
      </c>
      <c r="D294" s="154" t="s">
        <v>27</v>
      </c>
      <c r="E294" s="154" t="s">
        <v>882</v>
      </c>
      <c r="F294" s="154">
        <v>2001</v>
      </c>
      <c r="G294" s="154">
        <v>2001</v>
      </c>
      <c r="H294" s="8" t="s">
        <v>23</v>
      </c>
      <c r="I294" s="154" t="s">
        <v>52</v>
      </c>
      <c r="J294" s="154" t="str">
        <f>VLOOKUP(C:C, '[1]HostSpecies&amp;Codes'!$1:$1048576,11, FALSE)</f>
        <v>Poultry</v>
      </c>
      <c r="K294" s="154" t="str">
        <f>VLOOKUP(C:C, '[1]HostSpecies&amp;Codes'!$1:$1048576,12, FALSE)</f>
        <v>Poultry</v>
      </c>
      <c r="L294" s="154" t="s">
        <v>19</v>
      </c>
      <c r="M294" s="10" t="s">
        <v>25</v>
      </c>
      <c r="N294" s="154" t="s">
        <v>114</v>
      </c>
      <c r="O294" s="154" t="s">
        <v>126</v>
      </c>
      <c r="P294" s="156">
        <f>VLOOKUP(O:O,[1]Geonames!$1:$1048576,3, FALSE)</f>
        <v>34</v>
      </c>
      <c r="Q294" s="156">
        <f>VLOOKUP(O:O,[1]Geonames!$1:$1048576,4, FALSE)</f>
        <v>114</v>
      </c>
      <c r="R294" s="154" t="s">
        <v>12030</v>
      </c>
    </row>
    <row r="295" spans="1:18" ht="12.75" x14ac:dyDescent="0.2">
      <c r="A295" s="154">
        <v>4</v>
      </c>
      <c r="B295" s="159" t="s">
        <v>902</v>
      </c>
      <c r="C295" s="154" t="s">
        <v>902</v>
      </c>
      <c r="D295" s="154" t="s">
        <v>27</v>
      </c>
      <c r="E295" s="154" t="s">
        <v>903</v>
      </c>
      <c r="F295" s="154">
        <v>2001</v>
      </c>
      <c r="G295" s="154">
        <v>2001</v>
      </c>
      <c r="H295" s="8" t="s">
        <v>23</v>
      </c>
      <c r="I295" s="154" t="s">
        <v>67</v>
      </c>
      <c r="J295" s="154" t="str">
        <f>VLOOKUP(C:C, '[1]HostSpecies&amp;Codes'!$1:$1048576,11, FALSE)</f>
        <v>?</v>
      </c>
      <c r="K295" s="154" t="str">
        <f>VLOOKUP(C:C, '[1]HostSpecies&amp;Codes'!$1:$1048576,12, FALSE)</f>
        <v>Galliformes</v>
      </c>
      <c r="L295" s="154" t="s">
        <v>19</v>
      </c>
      <c r="M295" s="10" t="s">
        <v>25</v>
      </c>
      <c r="N295" s="154" t="s">
        <v>114</v>
      </c>
      <c r="O295" s="154" t="s">
        <v>143</v>
      </c>
      <c r="P295" s="156">
        <f>VLOOKUP(O:O,[1]Geonames!$1:$1048576,3, FALSE)</f>
        <v>23.36814</v>
      </c>
      <c r="Q295" s="156">
        <f>VLOOKUP(O:O,[1]Geonames!$1:$1048576,4, FALSE)</f>
        <v>116.71478999999999</v>
      </c>
      <c r="R295" s="154" t="s">
        <v>12059</v>
      </c>
    </row>
    <row r="296" spans="1:18" ht="12.75" x14ac:dyDescent="0.2">
      <c r="A296" s="154">
        <v>4</v>
      </c>
      <c r="B296" s="159" t="s">
        <v>905</v>
      </c>
      <c r="C296" s="154" t="s">
        <v>905</v>
      </c>
      <c r="D296" s="154" t="s">
        <v>27</v>
      </c>
      <c r="E296" s="154" t="s">
        <v>906</v>
      </c>
      <c r="F296" s="154">
        <v>2001</v>
      </c>
      <c r="G296" s="154">
        <v>2001</v>
      </c>
      <c r="H296" s="8" t="s">
        <v>23</v>
      </c>
      <c r="I296" s="154" t="s">
        <v>67</v>
      </c>
      <c r="J296" s="154" t="str">
        <f>VLOOKUP(C:C, '[1]HostSpecies&amp;Codes'!$1:$1048576,11, FALSE)</f>
        <v>?</v>
      </c>
      <c r="K296" s="154" t="str">
        <f>VLOOKUP(C:C, '[1]HostSpecies&amp;Codes'!$1:$1048576,12, FALSE)</f>
        <v>Galliformes</v>
      </c>
      <c r="L296" s="154" t="s">
        <v>19</v>
      </c>
      <c r="M296" s="10" t="s">
        <v>25</v>
      </c>
      <c r="N296" s="154" t="s">
        <v>114</v>
      </c>
      <c r="O296" s="154" t="s">
        <v>143</v>
      </c>
      <c r="P296" s="156">
        <f>VLOOKUP(O:O,[1]Geonames!$1:$1048576,3, FALSE)</f>
        <v>23.36814</v>
      </c>
      <c r="Q296" s="156">
        <f>VLOOKUP(O:O,[1]Geonames!$1:$1048576,4, FALSE)</f>
        <v>116.71478999999999</v>
      </c>
      <c r="R296" s="154" t="s">
        <v>12060</v>
      </c>
    </row>
    <row r="297" spans="1:18" ht="12.75" x14ac:dyDescent="0.2">
      <c r="A297" s="154">
        <v>4</v>
      </c>
      <c r="B297" s="159" t="s">
        <v>908</v>
      </c>
      <c r="C297" s="154" t="s">
        <v>908</v>
      </c>
      <c r="D297" s="154" t="s">
        <v>27</v>
      </c>
      <c r="E297" s="154" t="s">
        <v>909</v>
      </c>
      <c r="F297" s="154">
        <v>2001</v>
      </c>
      <c r="G297" s="154">
        <v>2001</v>
      </c>
      <c r="H297" s="8" t="s">
        <v>23</v>
      </c>
      <c r="I297" s="154" t="s">
        <v>67</v>
      </c>
      <c r="J297" s="154" t="str">
        <f>VLOOKUP(C:C, '[1]HostSpecies&amp;Codes'!$1:$1048576,11, FALSE)</f>
        <v>?</v>
      </c>
      <c r="K297" s="154" t="str">
        <f>VLOOKUP(C:C, '[1]HostSpecies&amp;Codes'!$1:$1048576,12, FALSE)</f>
        <v>Galliformes</v>
      </c>
      <c r="L297" s="154" t="s">
        <v>19</v>
      </c>
      <c r="M297" s="10" t="s">
        <v>25</v>
      </c>
      <c r="N297" s="154" t="s">
        <v>114</v>
      </c>
      <c r="O297" s="154" t="s">
        <v>143</v>
      </c>
      <c r="P297" s="156">
        <f>VLOOKUP(O:O,[1]Geonames!$1:$1048576,3, FALSE)</f>
        <v>23.36814</v>
      </c>
      <c r="Q297" s="156">
        <f>VLOOKUP(O:O,[1]Geonames!$1:$1048576,4, FALSE)</f>
        <v>116.71478999999999</v>
      </c>
      <c r="R297" s="154" t="s">
        <v>12061</v>
      </c>
    </row>
    <row r="298" spans="1:18" ht="12.75" x14ac:dyDescent="0.2">
      <c r="A298" s="154">
        <v>4</v>
      </c>
      <c r="B298" s="159" t="s">
        <v>911</v>
      </c>
      <c r="C298" s="154" t="s">
        <v>911</v>
      </c>
      <c r="D298" s="154" t="s">
        <v>27</v>
      </c>
      <c r="E298" s="154" t="s">
        <v>912</v>
      </c>
      <c r="F298" s="154">
        <v>2001</v>
      </c>
      <c r="G298" s="154">
        <v>2001</v>
      </c>
      <c r="H298" s="8" t="s">
        <v>23</v>
      </c>
      <c r="I298" s="154" t="s">
        <v>67</v>
      </c>
      <c r="J298" s="154" t="str">
        <f>VLOOKUP(C:C, '[1]HostSpecies&amp;Codes'!$1:$1048576,11, FALSE)</f>
        <v>?</v>
      </c>
      <c r="K298" s="154" t="str">
        <f>VLOOKUP(C:C, '[1]HostSpecies&amp;Codes'!$1:$1048576,12, FALSE)</f>
        <v>Galliformes</v>
      </c>
      <c r="L298" s="154" t="s">
        <v>19</v>
      </c>
      <c r="M298" s="10" t="s">
        <v>25</v>
      </c>
      <c r="N298" s="154" t="s">
        <v>114</v>
      </c>
      <c r="O298" s="154" t="s">
        <v>143</v>
      </c>
      <c r="P298" s="156">
        <f>VLOOKUP(O:O,[1]Geonames!$1:$1048576,3, FALSE)</f>
        <v>23.36814</v>
      </c>
      <c r="Q298" s="156">
        <f>VLOOKUP(O:O,[1]Geonames!$1:$1048576,4, FALSE)</f>
        <v>116.71478999999999</v>
      </c>
      <c r="R298" s="154" t="s">
        <v>12063</v>
      </c>
    </row>
    <row r="299" spans="1:18" ht="12.75" x14ac:dyDescent="0.2">
      <c r="A299" s="154">
        <v>4</v>
      </c>
      <c r="B299" s="159" t="s">
        <v>914</v>
      </c>
      <c r="C299" s="154" t="s">
        <v>914</v>
      </c>
      <c r="D299" s="154" t="s">
        <v>27</v>
      </c>
      <c r="E299" s="154" t="s">
        <v>915</v>
      </c>
      <c r="F299" s="154">
        <v>2001</v>
      </c>
      <c r="G299" s="154">
        <v>2001</v>
      </c>
      <c r="H299" s="8" t="s">
        <v>23</v>
      </c>
      <c r="I299" s="154" t="s">
        <v>67</v>
      </c>
      <c r="J299" s="154" t="str">
        <f>VLOOKUP(C:C, '[1]HostSpecies&amp;Codes'!$1:$1048576,11, FALSE)</f>
        <v>?</v>
      </c>
      <c r="K299" s="154" t="str">
        <f>VLOOKUP(C:C, '[1]HostSpecies&amp;Codes'!$1:$1048576,12, FALSE)</f>
        <v>Galliformes</v>
      </c>
      <c r="L299" s="154" t="s">
        <v>19</v>
      </c>
      <c r="M299" s="10" t="s">
        <v>25</v>
      </c>
      <c r="N299" s="154" t="s">
        <v>114</v>
      </c>
      <c r="O299" s="154" t="s">
        <v>143</v>
      </c>
      <c r="P299" s="156">
        <f>VLOOKUP(O:O,[1]Geonames!$1:$1048576,3, FALSE)</f>
        <v>23.36814</v>
      </c>
      <c r="Q299" s="156">
        <f>VLOOKUP(O:O,[1]Geonames!$1:$1048576,4, FALSE)</f>
        <v>116.71478999999999</v>
      </c>
      <c r="R299" s="154" t="s">
        <v>12064</v>
      </c>
    </row>
    <row r="300" spans="1:18" ht="12.75" x14ac:dyDescent="0.2">
      <c r="A300" s="154">
        <v>4</v>
      </c>
      <c r="B300" s="159" t="s">
        <v>917</v>
      </c>
      <c r="C300" s="154" t="s">
        <v>917</v>
      </c>
      <c r="D300" s="154" t="s">
        <v>27</v>
      </c>
      <c r="E300" s="154" t="s">
        <v>918</v>
      </c>
      <c r="F300" s="154">
        <v>2001</v>
      </c>
      <c r="G300" s="154">
        <v>2001</v>
      </c>
      <c r="H300" s="8" t="s">
        <v>23</v>
      </c>
      <c r="I300" s="154" t="s">
        <v>67</v>
      </c>
      <c r="J300" s="154" t="str">
        <f>VLOOKUP(C:C, '[1]HostSpecies&amp;Codes'!$1:$1048576,11, FALSE)</f>
        <v>?</v>
      </c>
      <c r="K300" s="154" t="str">
        <f>VLOOKUP(C:C, '[1]HostSpecies&amp;Codes'!$1:$1048576,12, FALSE)</f>
        <v>Galliformes</v>
      </c>
      <c r="L300" s="154" t="s">
        <v>19</v>
      </c>
      <c r="M300" s="10" t="s">
        <v>25</v>
      </c>
      <c r="N300" s="154" t="s">
        <v>114</v>
      </c>
      <c r="O300" s="154" t="s">
        <v>143</v>
      </c>
      <c r="P300" s="156">
        <f>VLOOKUP(O:O,[1]Geonames!$1:$1048576,3, FALSE)</f>
        <v>23.36814</v>
      </c>
      <c r="Q300" s="156">
        <f>VLOOKUP(O:O,[1]Geonames!$1:$1048576,4, FALSE)</f>
        <v>116.71478999999999</v>
      </c>
      <c r="R300" s="154" t="s">
        <v>12065</v>
      </c>
    </row>
    <row r="301" spans="1:18" ht="12.75" x14ac:dyDescent="0.2">
      <c r="A301" s="154">
        <v>4</v>
      </c>
      <c r="B301" s="159" t="s">
        <v>920</v>
      </c>
      <c r="C301" s="154" t="s">
        <v>920</v>
      </c>
      <c r="D301" s="154" t="s">
        <v>27</v>
      </c>
      <c r="E301" s="154" t="s">
        <v>921</v>
      </c>
      <c r="F301" s="154">
        <v>2001</v>
      </c>
      <c r="G301" s="154">
        <v>2001</v>
      </c>
      <c r="H301" s="8" t="s">
        <v>23</v>
      </c>
      <c r="I301" s="154" t="s">
        <v>67</v>
      </c>
      <c r="J301" s="154" t="str">
        <f>VLOOKUP(C:C, '[1]HostSpecies&amp;Codes'!$1:$1048576,11, FALSE)</f>
        <v>?</v>
      </c>
      <c r="K301" s="154" t="str">
        <f>VLOOKUP(C:C, '[1]HostSpecies&amp;Codes'!$1:$1048576,12, FALSE)</f>
        <v>Galliformes</v>
      </c>
      <c r="L301" s="154" t="s">
        <v>19</v>
      </c>
      <c r="M301" s="10" t="s">
        <v>25</v>
      </c>
      <c r="N301" s="154" t="s">
        <v>114</v>
      </c>
      <c r="O301" s="154" t="s">
        <v>143</v>
      </c>
      <c r="P301" s="156">
        <f>VLOOKUP(O:O,[1]Geonames!$1:$1048576,3, FALSE)</f>
        <v>23.36814</v>
      </c>
      <c r="Q301" s="156">
        <f>VLOOKUP(O:O,[1]Geonames!$1:$1048576,4, FALSE)</f>
        <v>116.71478999999999</v>
      </c>
      <c r="R301" s="154" t="s">
        <v>12066</v>
      </c>
    </row>
    <row r="302" spans="1:18" ht="12.75" x14ac:dyDescent="0.2">
      <c r="A302" s="154">
        <v>4</v>
      </c>
      <c r="B302" s="159" t="s">
        <v>923</v>
      </c>
      <c r="C302" s="154" t="s">
        <v>923</v>
      </c>
      <c r="D302" s="154" t="s">
        <v>27</v>
      </c>
      <c r="E302" s="154" t="s">
        <v>924</v>
      </c>
      <c r="F302" s="154">
        <v>2001</v>
      </c>
      <c r="G302" s="154">
        <v>2001</v>
      </c>
      <c r="H302" s="8" t="s">
        <v>23</v>
      </c>
      <c r="I302" s="154" t="s">
        <v>67</v>
      </c>
      <c r="J302" s="154" t="str">
        <f>VLOOKUP(C:C, '[1]HostSpecies&amp;Codes'!$1:$1048576,11, FALSE)</f>
        <v>?</v>
      </c>
      <c r="K302" s="154" t="str">
        <f>VLOOKUP(C:C, '[1]HostSpecies&amp;Codes'!$1:$1048576,12, FALSE)</f>
        <v>Galliformes</v>
      </c>
      <c r="L302" s="154" t="s">
        <v>19</v>
      </c>
      <c r="M302" s="10" t="s">
        <v>25</v>
      </c>
      <c r="N302" s="154" t="s">
        <v>114</v>
      </c>
      <c r="O302" s="154" t="s">
        <v>143</v>
      </c>
      <c r="P302" s="156">
        <f>VLOOKUP(O:O,[1]Geonames!$1:$1048576,3, FALSE)</f>
        <v>23.36814</v>
      </c>
      <c r="Q302" s="156">
        <f>VLOOKUP(O:O,[1]Geonames!$1:$1048576,4, FALSE)</f>
        <v>116.71478999999999</v>
      </c>
      <c r="R302" s="154" t="s">
        <v>12071</v>
      </c>
    </row>
    <row r="303" spans="1:18" ht="12.75" x14ac:dyDescent="0.2">
      <c r="A303" s="154">
        <v>4</v>
      </c>
      <c r="B303" s="159" t="s">
        <v>926</v>
      </c>
      <c r="C303" s="154" t="s">
        <v>926</v>
      </c>
      <c r="D303" s="154" t="s">
        <v>27</v>
      </c>
      <c r="E303" s="154" t="s">
        <v>927</v>
      </c>
      <c r="F303" s="154">
        <v>2001</v>
      </c>
      <c r="G303" s="154">
        <v>2001</v>
      </c>
      <c r="H303" s="8" t="s">
        <v>23</v>
      </c>
      <c r="I303" s="154" t="s">
        <v>67</v>
      </c>
      <c r="J303" s="154" t="str">
        <f>VLOOKUP(C:C, '[1]HostSpecies&amp;Codes'!$1:$1048576,11, FALSE)</f>
        <v>?</v>
      </c>
      <c r="K303" s="154" t="str">
        <f>VLOOKUP(C:C, '[1]HostSpecies&amp;Codes'!$1:$1048576,12, FALSE)</f>
        <v>Galliformes</v>
      </c>
      <c r="L303" s="154" t="s">
        <v>19</v>
      </c>
      <c r="M303" s="10" t="s">
        <v>25</v>
      </c>
      <c r="N303" s="154" t="s">
        <v>114</v>
      </c>
      <c r="O303" s="154" t="s">
        <v>143</v>
      </c>
      <c r="P303" s="156">
        <f>VLOOKUP(O:O,[1]Geonames!$1:$1048576,3, FALSE)</f>
        <v>23.36814</v>
      </c>
      <c r="Q303" s="156">
        <f>VLOOKUP(O:O,[1]Geonames!$1:$1048576,4, FALSE)</f>
        <v>116.71478999999999</v>
      </c>
      <c r="R303" s="154" t="s">
        <v>12072</v>
      </c>
    </row>
    <row r="304" spans="1:18" ht="12.75" x14ac:dyDescent="0.2">
      <c r="A304" s="154">
        <v>4</v>
      </c>
      <c r="B304" s="159" t="s">
        <v>929</v>
      </c>
      <c r="C304" s="154" t="s">
        <v>929</v>
      </c>
      <c r="D304" s="154" t="s">
        <v>27</v>
      </c>
      <c r="E304" s="154" t="s">
        <v>930</v>
      </c>
      <c r="F304" s="154">
        <v>2001</v>
      </c>
      <c r="G304" s="154">
        <v>2001</v>
      </c>
      <c r="H304" s="8" t="s">
        <v>23</v>
      </c>
      <c r="I304" s="154" t="s">
        <v>67</v>
      </c>
      <c r="J304" s="154" t="str">
        <f>VLOOKUP(C:C, '[1]HostSpecies&amp;Codes'!$1:$1048576,11, FALSE)</f>
        <v>?</v>
      </c>
      <c r="K304" s="154" t="str">
        <f>VLOOKUP(C:C, '[1]HostSpecies&amp;Codes'!$1:$1048576,12, FALSE)</f>
        <v>Galliformes</v>
      </c>
      <c r="L304" s="154" t="s">
        <v>19</v>
      </c>
      <c r="M304" s="10" t="s">
        <v>25</v>
      </c>
      <c r="N304" s="154" t="s">
        <v>114</v>
      </c>
      <c r="O304" s="154" t="s">
        <v>143</v>
      </c>
      <c r="P304" s="156">
        <f>VLOOKUP(O:O,[1]Geonames!$1:$1048576,3, FALSE)</f>
        <v>23.36814</v>
      </c>
      <c r="Q304" s="156">
        <f>VLOOKUP(O:O,[1]Geonames!$1:$1048576,4, FALSE)</f>
        <v>116.71478999999999</v>
      </c>
      <c r="R304" s="154" t="s">
        <v>12073</v>
      </c>
    </row>
    <row r="305" spans="1:18" ht="12.75" x14ac:dyDescent="0.2">
      <c r="A305" s="154">
        <v>4</v>
      </c>
      <c r="B305" s="159" t="s">
        <v>1119</v>
      </c>
      <c r="C305" s="154" t="s">
        <v>1119</v>
      </c>
      <c r="D305" s="154" t="s">
        <v>27</v>
      </c>
      <c r="E305" s="154" t="s">
        <v>1121</v>
      </c>
      <c r="F305" s="154">
        <v>2001</v>
      </c>
      <c r="G305" s="154" t="s">
        <v>1120</v>
      </c>
      <c r="H305" s="8" t="s">
        <v>23</v>
      </c>
      <c r="I305" s="154" t="s">
        <v>52</v>
      </c>
      <c r="J305" s="154" t="str">
        <f>VLOOKUP(C:C, '[1]HostSpecies&amp;Codes'!$1:$1048576,11, FALSE)</f>
        <v>Poultry</v>
      </c>
      <c r="K305" s="154" t="str">
        <f>VLOOKUP(C:C, '[1]HostSpecies&amp;Codes'!$1:$1048576,12, FALSE)</f>
        <v>Poultry</v>
      </c>
      <c r="L305" s="154" t="s">
        <v>19</v>
      </c>
      <c r="M305" s="10" t="s">
        <v>25</v>
      </c>
      <c r="N305" s="154" t="s">
        <v>114</v>
      </c>
      <c r="O305" s="154" t="s">
        <v>126</v>
      </c>
      <c r="P305" s="156">
        <f>VLOOKUP(O:O,[1]Geonames!$1:$1048576,3, FALSE)</f>
        <v>34</v>
      </c>
      <c r="Q305" s="156">
        <f>VLOOKUP(O:O,[1]Geonames!$1:$1048576,4, FALSE)</f>
        <v>114</v>
      </c>
      <c r="R305" s="154" t="s">
        <v>12251</v>
      </c>
    </row>
    <row r="306" spans="1:18" ht="12.75" x14ac:dyDescent="0.2">
      <c r="A306" s="154">
        <v>4</v>
      </c>
      <c r="B306" s="159" t="s">
        <v>1123</v>
      </c>
      <c r="C306" s="154" t="s">
        <v>1123</v>
      </c>
      <c r="D306" s="154" t="s">
        <v>27</v>
      </c>
      <c r="E306" s="154" t="s">
        <v>1125</v>
      </c>
      <c r="F306" s="154">
        <v>2001</v>
      </c>
      <c r="G306" s="154" t="s">
        <v>1124</v>
      </c>
      <c r="H306" s="8" t="s">
        <v>23</v>
      </c>
      <c r="I306" s="154" t="s">
        <v>52</v>
      </c>
      <c r="J306" s="154" t="str">
        <f>VLOOKUP(C:C, '[1]HostSpecies&amp;Codes'!$1:$1048576,11, FALSE)</f>
        <v>Poultry</v>
      </c>
      <c r="K306" s="154" t="str">
        <f>VLOOKUP(C:C, '[1]HostSpecies&amp;Codes'!$1:$1048576,12, FALSE)</f>
        <v>Poultry</v>
      </c>
      <c r="L306" s="154" t="s">
        <v>19</v>
      </c>
      <c r="M306" s="10" t="s">
        <v>25</v>
      </c>
      <c r="N306" s="154" t="s">
        <v>114</v>
      </c>
      <c r="O306" s="154" t="s">
        <v>126</v>
      </c>
      <c r="P306" s="156">
        <f>VLOOKUP(O:O,[1]Geonames!$1:$1048576,3, FALSE)</f>
        <v>34</v>
      </c>
      <c r="Q306" s="156">
        <f>VLOOKUP(O:O,[1]Geonames!$1:$1048576,4, FALSE)</f>
        <v>114</v>
      </c>
      <c r="R306" s="154" t="s">
        <v>12252</v>
      </c>
    </row>
    <row r="307" spans="1:18" ht="12.75" x14ac:dyDescent="0.2">
      <c r="A307" s="154">
        <v>4</v>
      </c>
      <c r="B307" s="159" t="s">
        <v>1130</v>
      </c>
      <c r="C307" s="154" t="s">
        <v>1130</v>
      </c>
      <c r="D307" s="154" t="s">
        <v>27</v>
      </c>
      <c r="E307" s="154" t="s">
        <v>1132</v>
      </c>
      <c r="F307" s="154">
        <v>2001</v>
      </c>
      <c r="G307" s="154" t="s">
        <v>1131</v>
      </c>
      <c r="H307" s="8" t="s">
        <v>23</v>
      </c>
      <c r="I307" s="154" t="s">
        <v>52</v>
      </c>
      <c r="J307" s="154" t="str">
        <f>VLOOKUP(C:C, '[1]HostSpecies&amp;Codes'!$1:$1048576,11, FALSE)</f>
        <v>Poultry</v>
      </c>
      <c r="K307" s="154" t="str">
        <f>VLOOKUP(C:C, '[1]HostSpecies&amp;Codes'!$1:$1048576,12, FALSE)</f>
        <v>Poultry</v>
      </c>
      <c r="L307" s="154" t="s">
        <v>19</v>
      </c>
      <c r="M307" s="10" t="s">
        <v>25</v>
      </c>
      <c r="N307" s="154" t="s">
        <v>114</v>
      </c>
      <c r="O307" s="154" t="s">
        <v>115</v>
      </c>
      <c r="P307" s="156">
        <f>VLOOKUP(O:O,[1]Geonames!$1:$1048576,3, FALSE)</f>
        <v>23</v>
      </c>
      <c r="Q307" s="156">
        <f>VLOOKUP(O:O,[1]Geonames!$1:$1048576,4, FALSE)</f>
        <v>113</v>
      </c>
      <c r="R307" s="154" t="s">
        <v>12262</v>
      </c>
    </row>
    <row r="308" spans="1:18" ht="12.75" x14ac:dyDescent="0.2">
      <c r="A308" s="154">
        <v>4</v>
      </c>
      <c r="B308" s="159" t="s">
        <v>1137</v>
      </c>
      <c r="C308" s="154" t="s">
        <v>1137</v>
      </c>
      <c r="D308" s="154" t="s">
        <v>27</v>
      </c>
      <c r="E308" s="154" t="s">
        <v>1138</v>
      </c>
      <c r="F308" s="154">
        <v>2001</v>
      </c>
      <c r="G308" s="154" t="s">
        <v>1131</v>
      </c>
      <c r="H308" s="8" t="s">
        <v>23</v>
      </c>
      <c r="I308" s="154" t="s">
        <v>52</v>
      </c>
      <c r="J308" s="154" t="str">
        <f>VLOOKUP(C:C, '[1]HostSpecies&amp;Codes'!$1:$1048576,11, FALSE)</f>
        <v>Poultry</v>
      </c>
      <c r="K308" s="154" t="str">
        <f>VLOOKUP(C:C, '[1]HostSpecies&amp;Codes'!$1:$1048576,12, FALSE)</f>
        <v>Poultry</v>
      </c>
      <c r="L308" s="154" t="s">
        <v>19</v>
      </c>
      <c r="M308" s="10" t="s">
        <v>25</v>
      </c>
      <c r="N308" s="154" t="s">
        <v>114</v>
      </c>
      <c r="O308" s="154" t="s">
        <v>115</v>
      </c>
      <c r="P308" s="156">
        <f>VLOOKUP(O:O,[1]Geonames!$1:$1048576,3, FALSE)</f>
        <v>23</v>
      </c>
      <c r="Q308" s="156">
        <f>VLOOKUP(O:O,[1]Geonames!$1:$1048576,4, FALSE)</f>
        <v>113</v>
      </c>
      <c r="R308" s="154" t="s">
        <v>12264</v>
      </c>
    </row>
    <row r="309" spans="1:18" ht="12.75" x14ac:dyDescent="0.2">
      <c r="A309" s="154">
        <v>4</v>
      </c>
      <c r="B309" s="159" t="s">
        <v>313</v>
      </c>
      <c r="C309" s="154" t="s">
        <v>313</v>
      </c>
      <c r="D309" s="154" t="s">
        <v>27</v>
      </c>
      <c r="E309" s="154" t="s">
        <v>315</v>
      </c>
      <c r="F309" s="154">
        <v>2002</v>
      </c>
      <c r="G309" s="154">
        <v>2002</v>
      </c>
      <c r="H309" s="8" t="s">
        <v>23</v>
      </c>
      <c r="I309" s="154" t="s">
        <v>52</v>
      </c>
      <c r="J309" s="154" t="str">
        <f>VLOOKUP(C:C, '[1]HostSpecies&amp;Codes'!$1:$1048576,11, FALSE)</f>
        <v>Poultry</v>
      </c>
      <c r="K309" s="154" t="str">
        <f>VLOOKUP(C:C, '[1]HostSpecies&amp;Codes'!$1:$1048576,12, FALSE)</f>
        <v>Poultry</v>
      </c>
      <c r="L309" s="154" t="s">
        <v>19</v>
      </c>
      <c r="M309" s="10" t="s">
        <v>25</v>
      </c>
      <c r="N309" s="154" t="s">
        <v>114</v>
      </c>
      <c r="O309" s="154" t="s">
        <v>143</v>
      </c>
      <c r="P309" s="156">
        <f>VLOOKUP(O:O,[1]Geonames!$1:$1048576,3, FALSE)</f>
        <v>23.36814</v>
      </c>
      <c r="Q309" s="156">
        <f>VLOOKUP(O:O,[1]Geonames!$1:$1048576,4, FALSE)</f>
        <v>116.71478999999999</v>
      </c>
      <c r="R309" s="154" t="s">
        <v>11595</v>
      </c>
    </row>
    <row r="310" spans="1:18" ht="12.75" x14ac:dyDescent="0.2">
      <c r="A310" s="154">
        <v>4</v>
      </c>
      <c r="B310" s="159" t="s">
        <v>317</v>
      </c>
      <c r="C310" s="154" t="s">
        <v>317</v>
      </c>
      <c r="D310" s="154" t="s">
        <v>27</v>
      </c>
      <c r="E310" s="154" t="s">
        <v>318</v>
      </c>
      <c r="F310" s="154">
        <v>2002</v>
      </c>
      <c r="G310" s="154">
        <v>2002</v>
      </c>
      <c r="H310" s="8" t="s">
        <v>23</v>
      </c>
      <c r="I310" s="154" t="s">
        <v>52</v>
      </c>
      <c r="J310" s="154" t="str">
        <f>VLOOKUP(C:C, '[1]HostSpecies&amp;Codes'!$1:$1048576,11, FALSE)</f>
        <v>Poultry</v>
      </c>
      <c r="K310" s="154" t="str">
        <f>VLOOKUP(C:C, '[1]HostSpecies&amp;Codes'!$1:$1048576,12, FALSE)</f>
        <v>Poultry</v>
      </c>
      <c r="L310" s="154" t="s">
        <v>19</v>
      </c>
      <c r="M310" s="10" t="s">
        <v>25</v>
      </c>
      <c r="N310" s="154" t="s">
        <v>114</v>
      </c>
      <c r="O310" s="154" t="s">
        <v>143</v>
      </c>
      <c r="P310" s="156">
        <f>VLOOKUP(O:O,[1]Geonames!$1:$1048576,3, FALSE)</f>
        <v>23.36814</v>
      </c>
      <c r="Q310" s="156">
        <f>VLOOKUP(O:O,[1]Geonames!$1:$1048576,4, FALSE)</f>
        <v>116.71478999999999</v>
      </c>
      <c r="R310" s="154" t="s">
        <v>11596</v>
      </c>
    </row>
    <row r="311" spans="1:18" ht="12.75" x14ac:dyDescent="0.2">
      <c r="A311" s="154">
        <v>4</v>
      </c>
      <c r="B311" s="159" t="s">
        <v>320</v>
      </c>
      <c r="C311" s="154" t="s">
        <v>320</v>
      </c>
      <c r="D311" s="154" t="s">
        <v>27</v>
      </c>
      <c r="E311" s="154" t="s">
        <v>321</v>
      </c>
      <c r="F311" s="154">
        <v>2002</v>
      </c>
      <c r="G311" s="154">
        <v>2002</v>
      </c>
      <c r="H311" s="8" t="s">
        <v>23</v>
      </c>
      <c r="I311" s="154" t="s">
        <v>52</v>
      </c>
      <c r="J311" s="154" t="str">
        <f>VLOOKUP(C:C, '[1]HostSpecies&amp;Codes'!$1:$1048576,11, FALSE)</f>
        <v>Poultry</v>
      </c>
      <c r="K311" s="154" t="str">
        <f>VLOOKUP(C:C, '[1]HostSpecies&amp;Codes'!$1:$1048576,12, FALSE)</f>
        <v>Poultry</v>
      </c>
      <c r="L311" s="154" t="s">
        <v>19</v>
      </c>
      <c r="M311" s="10" t="s">
        <v>25</v>
      </c>
      <c r="N311" s="154" t="s">
        <v>114</v>
      </c>
      <c r="O311" s="154" t="s">
        <v>143</v>
      </c>
      <c r="P311" s="156">
        <f>VLOOKUP(O:O,[1]Geonames!$1:$1048576,3, FALSE)</f>
        <v>23.36814</v>
      </c>
      <c r="Q311" s="156">
        <f>VLOOKUP(O:O,[1]Geonames!$1:$1048576,4, FALSE)</f>
        <v>116.71478999999999</v>
      </c>
      <c r="R311" s="154" t="s">
        <v>11597</v>
      </c>
    </row>
    <row r="312" spans="1:18" ht="12.75" x14ac:dyDescent="0.2">
      <c r="A312" s="154">
        <v>4</v>
      </c>
      <c r="B312" s="159" t="s">
        <v>323</v>
      </c>
      <c r="C312" s="154" t="s">
        <v>323</v>
      </c>
      <c r="D312" s="154" t="s">
        <v>27</v>
      </c>
      <c r="E312" s="154" t="s">
        <v>324</v>
      </c>
      <c r="F312" s="154">
        <v>2002</v>
      </c>
      <c r="G312" s="154">
        <v>2002</v>
      </c>
      <c r="H312" s="8" t="s">
        <v>23</v>
      </c>
      <c r="I312" s="154" t="s">
        <v>52</v>
      </c>
      <c r="J312" s="154" t="str">
        <f>VLOOKUP(C:C, '[1]HostSpecies&amp;Codes'!$1:$1048576,11, FALSE)</f>
        <v>Poultry</v>
      </c>
      <c r="K312" s="154" t="str">
        <f>VLOOKUP(C:C, '[1]HostSpecies&amp;Codes'!$1:$1048576,12, FALSE)</f>
        <v>Poultry</v>
      </c>
      <c r="L312" s="154" t="s">
        <v>19</v>
      </c>
      <c r="M312" s="10" t="s">
        <v>25</v>
      </c>
      <c r="N312" s="154" t="s">
        <v>114</v>
      </c>
      <c r="O312" s="154" t="s">
        <v>143</v>
      </c>
      <c r="P312" s="156">
        <f>VLOOKUP(O:O,[1]Geonames!$1:$1048576,3, FALSE)</f>
        <v>23.36814</v>
      </c>
      <c r="Q312" s="156">
        <f>VLOOKUP(O:O,[1]Geonames!$1:$1048576,4, FALSE)</f>
        <v>116.71478999999999</v>
      </c>
      <c r="R312" s="154" t="s">
        <v>11598</v>
      </c>
    </row>
    <row r="313" spans="1:18" ht="12.75" x14ac:dyDescent="0.2">
      <c r="A313" s="154">
        <v>4</v>
      </c>
      <c r="B313" s="159" t="s">
        <v>326</v>
      </c>
      <c r="C313" s="154" t="s">
        <v>326</v>
      </c>
      <c r="D313" s="154" t="s">
        <v>27</v>
      </c>
      <c r="E313" s="154" t="s">
        <v>327</v>
      </c>
      <c r="F313" s="154">
        <v>2002</v>
      </c>
      <c r="G313" s="154">
        <v>2002</v>
      </c>
      <c r="H313" s="8" t="s">
        <v>23</v>
      </c>
      <c r="I313" s="154" t="s">
        <v>52</v>
      </c>
      <c r="J313" s="154" t="str">
        <f>VLOOKUP(C:C, '[1]HostSpecies&amp;Codes'!$1:$1048576,11, FALSE)</f>
        <v>Poultry</v>
      </c>
      <c r="K313" s="154" t="str">
        <f>VLOOKUP(C:C, '[1]HostSpecies&amp;Codes'!$1:$1048576,12, FALSE)</f>
        <v>Poultry</v>
      </c>
      <c r="L313" s="154" t="s">
        <v>19</v>
      </c>
      <c r="M313" s="10" t="s">
        <v>25</v>
      </c>
      <c r="N313" s="154" t="s">
        <v>114</v>
      </c>
      <c r="O313" s="154" t="s">
        <v>143</v>
      </c>
      <c r="P313" s="156">
        <f>VLOOKUP(O:O,[1]Geonames!$1:$1048576,3, FALSE)</f>
        <v>23.36814</v>
      </c>
      <c r="Q313" s="156">
        <f>VLOOKUP(O:O,[1]Geonames!$1:$1048576,4, FALSE)</f>
        <v>116.71478999999999</v>
      </c>
      <c r="R313" s="154" t="s">
        <v>11599</v>
      </c>
    </row>
    <row r="314" spans="1:18" ht="12.75" x14ac:dyDescent="0.2">
      <c r="A314" s="154">
        <v>4</v>
      </c>
      <c r="B314" s="159" t="s">
        <v>329</v>
      </c>
      <c r="C314" s="154" t="s">
        <v>329</v>
      </c>
      <c r="D314" s="154" t="s">
        <v>27</v>
      </c>
      <c r="E314" s="154" t="s">
        <v>330</v>
      </c>
      <c r="F314" s="154">
        <v>2002</v>
      </c>
      <c r="G314" s="154">
        <v>2002</v>
      </c>
      <c r="H314" s="8" t="s">
        <v>23</v>
      </c>
      <c r="I314" s="154" t="s">
        <v>52</v>
      </c>
      <c r="J314" s="154" t="str">
        <f>VLOOKUP(C:C, '[1]HostSpecies&amp;Codes'!$1:$1048576,11, FALSE)</f>
        <v>Poultry</v>
      </c>
      <c r="K314" s="154" t="str">
        <f>VLOOKUP(C:C, '[1]HostSpecies&amp;Codes'!$1:$1048576,12, FALSE)</f>
        <v>Poultry</v>
      </c>
      <c r="L314" s="154" t="s">
        <v>19</v>
      </c>
      <c r="M314" s="10" t="s">
        <v>25</v>
      </c>
      <c r="N314" s="154" t="s">
        <v>114</v>
      </c>
      <c r="O314" s="154" t="s">
        <v>143</v>
      </c>
      <c r="P314" s="156">
        <f>VLOOKUP(O:O,[1]Geonames!$1:$1048576,3, FALSE)</f>
        <v>23.36814</v>
      </c>
      <c r="Q314" s="156">
        <f>VLOOKUP(O:O,[1]Geonames!$1:$1048576,4, FALSE)</f>
        <v>116.71478999999999</v>
      </c>
      <c r="R314" s="154" t="s">
        <v>11600</v>
      </c>
    </row>
    <row r="315" spans="1:18" ht="12.75" x14ac:dyDescent="0.2">
      <c r="A315" s="154">
        <v>4</v>
      </c>
      <c r="B315" s="159" t="s">
        <v>424</v>
      </c>
      <c r="C315" s="154" t="s">
        <v>424</v>
      </c>
      <c r="D315" s="154" t="s">
        <v>27</v>
      </c>
      <c r="E315" s="154" t="s">
        <v>425</v>
      </c>
      <c r="F315" s="154">
        <v>2002</v>
      </c>
      <c r="G315" s="154">
        <v>2002</v>
      </c>
      <c r="H315" s="8" t="s">
        <v>23</v>
      </c>
      <c r="I315" s="154" t="s">
        <v>307</v>
      </c>
      <c r="J315" s="154" t="str">
        <f>VLOOKUP(C:C, '[1]HostSpecies&amp;Codes'!$1:$1048576,11, FALSE)</f>
        <v>?</v>
      </c>
      <c r="K315" s="154" t="str">
        <f>VLOOKUP(C:C, '[1]HostSpecies&amp;Codes'!$1:$1048576,12, FALSE)</f>
        <v>Galliformes</v>
      </c>
      <c r="L315" s="154" t="s">
        <v>19</v>
      </c>
      <c r="M315" s="10" t="s">
        <v>25</v>
      </c>
      <c r="N315" s="154" t="s">
        <v>114</v>
      </c>
      <c r="O315" s="154" t="s">
        <v>143</v>
      </c>
      <c r="P315" s="156">
        <f>VLOOKUP(O:O,[1]Geonames!$1:$1048576,3, FALSE)</f>
        <v>23.36814</v>
      </c>
      <c r="Q315" s="156">
        <f>VLOOKUP(O:O,[1]Geonames!$1:$1048576,4, FALSE)</f>
        <v>116.71478999999999</v>
      </c>
      <c r="R315" s="154" t="s">
        <v>11636</v>
      </c>
    </row>
    <row r="316" spans="1:18" ht="12.75" x14ac:dyDescent="0.2">
      <c r="A316" s="154">
        <v>4</v>
      </c>
      <c r="B316" s="159" t="s">
        <v>454</v>
      </c>
      <c r="C316" s="154" t="s">
        <v>454</v>
      </c>
      <c r="D316" s="154" t="s">
        <v>27</v>
      </c>
      <c r="E316" s="154" t="s">
        <v>455</v>
      </c>
      <c r="F316" s="154">
        <v>2002</v>
      </c>
      <c r="G316" s="154">
        <v>2002</v>
      </c>
      <c r="H316" s="8" t="s">
        <v>23</v>
      </c>
      <c r="I316" s="154" t="s">
        <v>307</v>
      </c>
      <c r="J316" s="154" t="str">
        <f>VLOOKUP(C:C, '[1]HostSpecies&amp;Codes'!$1:$1048576,11, FALSE)</f>
        <v>?</v>
      </c>
      <c r="K316" s="154" t="str">
        <f>VLOOKUP(C:C, '[1]HostSpecies&amp;Codes'!$1:$1048576,12, FALSE)</f>
        <v>Galliformes</v>
      </c>
      <c r="L316" s="154" t="s">
        <v>19</v>
      </c>
      <c r="M316" s="10" t="s">
        <v>25</v>
      </c>
      <c r="N316" s="154" t="s">
        <v>114</v>
      </c>
      <c r="O316" s="154" t="s">
        <v>143</v>
      </c>
      <c r="P316" s="156">
        <f>VLOOKUP(O:O,[1]Geonames!$1:$1048576,3, FALSE)</f>
        <v>23.36814</v>
      </c>
      <c r="Q316" s="156">
        <f>VLOOKUP(O:O,[1]Geonames!$1:$1048576,4, FALSE)</f>
        <v>116.71478999999999</v>
      </c>
      <c r="R316" s="154" t="s">
        <v>11658</v>
      </c>
    </row>
    <row r="317" spans="1:18" ht="12.75" x14ac:dyDescent="0.2">
      <c r="A317" s="154">
        <v>4</v>
      </c>
      <c r="B317" s="159" t="s">
        <v>482</v>
      </c>
      <c r="C317" s="154" t="s">
        <v>482</v>
      </c>
      <c r="D317" s="154" t="s">
        <v>27</v>
      </c>
      <c r="E317" s="154" t="s">
        <v>484</v>
      </c>
      <c r="F317" s="154">
        <v>2002</v>
      </c>
      <c r="G317" s="154">
        <v>2002</v>
      </c>
      <c r="H317" s="8" t="s">
        <v>23</v>
      </c>
      <c r="I317" s="154" t="s">
        <v>52</v>
      </c>
      <c r="J317" s="154" t="str">
        <f>VLOOKUP(C:C, '[1]HostSpecies&amp;Codes'!$1:$1048576,11, FALSE)</f>
        <v>Poultry</v>
      </c>
      <c r="K317" s="154" t="str">
        <f>VLOOKUP(C:C, '[1]HostSpecies&amp;Codes'!$1:$1048576,12, FALSE)</f>
        <v>Poultry</v>
      </c>
      <c r="L317" s="154" t="s">
        <v>19</v>
      </c>
      <c r="M317" s="10" t="s">
        <v>25</v>
      </c>
      <c r="N317" s="154" t="s">
        <v>114</v>
      </c>
      <c r="O317" s="154" t="s">
        <v>483</v>
      </c>
      <c r="P317" s="156">
        <f>VLOOKUP(O:O,[1]Geonames!$1:$1048576,3, FALSE)</f>
        <v>28</v>
      </c>
      <c r="Q317" s="156">
        <f>VLOOKUP(O:O,[1]Geonames!$1:$1048576,4, FALSE)</f>
        <v>112</v>
      </c>
      <c r="R317" s="154" t="s">
        <v>11676</v>
      </c>
    </row>
    <row r="318" spans="1:18" ht="12.75" x14ac:dyDescent="0.2">
      <c r="A318" s="154">
        <v>4</v>
      </c>
      <c r="B318" s="159" t="s">
        <v>507</v>
      </c>
      <c r="C318" s="154" t="s">
        <v>507</v>
      </c>
      <c r="D318" s="154" t="s">
        <v>27</v>
      </c>
      <c r="E318" s="154" t="s">
        <v>508</v>
      </c>
      <c r="F318" s="154">
        <v>2002</v>
      </c>
      <c r="G318" s="154">
        <v>2002</v>
      </c>
      <c r="H318" s="8" t="s">
        <v>23</v>
      </c>
      <c r="I318" s="154" t="s">
        <v>307</v>
      </c>
      <c r="J318" s="154" t="str">
        <f>VLOOKUP(C:C, '[1]HostSpecies&amp;Codes'!$1:$1048576,11, FALSE)</f>
        <v>?</v>
      </c>
      <c r="K318" s="154" t="str">
        <f>VLOOKUP(C:C, '[1]HostSpecies&amp;Codes'!$1:$1048576,12, FALSE)</f>
        <v>Galliformes</v>
      </c>
      <c r="L318" s="154" t="s">
        <v>19</v>
      </c>
      <c r="M318" s="10" t="s">
        <v>25</v>
      </c>
      <c r="N318" s="154" t="s">
        <v>114</v>
      </c>
      <c r="O318" s="154" t="s">
        <v>143</v>
      </c>
      <c r="P318" s="156">
        <f>VLOOKUP(O:O,[1]Geonames!$1:$1048576,3, FALSE)</f>
        <v>23.36814</v>
      </c>
      <c r="Q318" s="156">
        <f>VLOOKUP(O:O,[1]Geonames!$1:$1048576,4, FALSE)</f>
        <v>116.71478999999999</v>
      </c>
      <c r="R318" s="154" t="s">
        <v>11691</v>
      </c>
    </row>
    <row r="319" spans="1:18" ht="12.75" x14ac:dyDescent="0.2">
      <c r="A319" s="154">
        <v>4</v>
      </c>
      <c r="B319" s="159" t="s">
        <v>519</v>
      </c>
      <c r="C319" s="154" t="s">
        <v>519</v>
      </c>
      <c r="D319" s="154" t="s">
        <v>27</v>
      </c>
      <c r="E319" s="154" t="s">
        <v>520</v>
      </c>
      <c r="F319" s="154">
        <v>2002</v>
      </c>
      <c r="G319" s="154">
        <v>2002</v>
      </c>
      <c r="H319" s="8" t="s">
        <v>23</v>
      </c>
      <c r="I319" s="154" t="s">
        <v>20</v>
      </c>
      <c r="J319" s="154" t="str">
        <f>VLOOKUP(C:C, '[1]HostSpecies&amp;Codes'!$1:$1048576,11, FALSE)</f>
        <v>Poultry</v>
      </c>
      <c r="K319" s="154" t="str">
        <f>VLOOKUP(C:C, '[1]HostSpecies&amp;Codes'!$1:$1048576,12, FALSE)</f>
        <v>Poultry</v>
      </c>
      <c r="L319" s="154" t="s">
        <v>19</v>
      </c>
      <c r="M319" s="10" t="s">
        <v>25</v>
      </c>
      <c r="N319" s="154" t="s">
        <v>114</v>
      </c>
      <c r="O319" s="154" t="s">
        <v>143</v>
      </c>
      <c r="P319" s="156">
        <f>VLOOKUP(O:O,[1]Geonames!$1:$1048576,3, FALSE)</f>
        <v>23.36814</v>
      </c>
      <c r="Q319" s="156">
        <f>VLOOKUP(O:O,[1]Geonames!$1:$1048576,4, FALSE)</f>
        <v>116.71478999999999</v>
      </c>
      <c r="R319" s="154" t="s">
        <v>11699</v>
      </c>
    </row>
    <row r="320" spans="1:18" ht="12.75" x14ac:dyDescent="0.2">
      <c r="A320" s="154">
        <v>4</v>
      </c>
      <c r="B320" s="159" t="s">
        <v>522</v>
      </c>
      <c r="C320" s="154" t="s">
        <v>522</v>
      </c>
      <c r="D320" s="154" t="s">
        <v>27</v>
      </c>
      <c r="E320" s="154" t="s">
        <v>523</v>
      </c>
      <c r="F320" s="154">
        <v>2002</v>
      </c>
      <c r="G320" s="154">
        <v>2002</v>
      </c>
      <c r="H320" s="8" t="s">
        <v>23</v>
      </c>
      <c r="I320" s="154" t="s">
        <v>20</v>
      </c>
      <c r="J320" s="154" t="str">
        <f>VLOOKUP(C:C, '[1]HostSpecies&amp;Codes'!$1:$1048576,11, FALSE)</f>
        <v>Poultry</v>
      </c>
      <c r="K320" s="154" t="str">
        <f>VLOOKUP(C:C, '[1]HostSpecies&amp;Codes'!$1:$1048576,12, FALSE)</f>
        <v>Poultry</v>
      </c>
      <c r="L320" s="154" t="s">
        <v>19</v>
      </c>
      <c r="M320" s="10" t="s">
        <v>25</v>
      </c>
      <c r="N320" s="154" t="s">
        <v>114</v>
      </c>
      <c r="O320" s="154" t="s">
        <v>143</v>
      </c>
      <c r="P320" s="156">
        <f>VLOOKUP(O:O,[1]Geonames!$1:$1048576,3, FALSE)</f>
        <v>23.36814</v>
      </c>
      <c r="Q320" s="156">
        <f>VLOOKUP(O:O,[1]Geonames!$1:$1048576,4, FALSE)</f>
        <v>116.71478999999999</v>
      </c>
      <c r="R320" s="154" t="s">
        <v>11700</v>
      </c>
    </row>
    <row r="321" spans="1:18" ht="12.75" x14ac:dyDescent="0.2">
      <c r="A321" s="154">
        <v>4</v>
      </c>
      <c r="B321" s="159" t="s">
        <v>528</v>
      </c>
      <c r="C321" s="154" t="s">
        <v>528</v>
      </c>
      <c r="D321" s="154" t="s">
        <v>27</v>
      </c>
      <c r="E321" s="154" t="s">
        <v>530</v>
      </c>
      <c r="F321" s="154">
        <v>2002</v>
      </c>
      <c r="G321" s="154">
        <v>2002</v>
      </c>
      <c r="H321" s="8" t="s">
        <v>23</v>
      </c>
      <c r="I321" s="154" t="s">
        <v>529</v>
      </c>
      <c r="J321" s="154" t="str">
        <f>VLOOKUP(C:C, '[1]HostSpecies&amp;Codes'!$1:$1048576,11, FALSE)</f>
        <v>?</v>
      </c>
      <c r="K321" s="154" t="str">
        <f>VLOOKUP(C:C, '[1]HostSpecies&amp;Codes'!$1:$1048576,12, FALSE)</f>
        <v>Galliformes</v>
      </c>
      <c r="L321" s="154" t="s">
        <v>19</v>
      </c>
      <c r="M321" s="10" t="s">
        <v>25</v>
      </c>
      <c r="N321" s="154" t="s">
        <v>114</v>
      </c>
      <c r="O321" s="154" t="s">
        <v>143</v>
      </c>
      <c r="P321" s="156">
        <f>VLOOKUP(O:O,[1]Geonames!$1:$1048576,3, FALSE)</f>
        <v>23.36814</v>
      </c>
      <c r="Q321" s="156">
        <f>VLOOKUP(O:O,[1]Geonames!$1:$1048576,4, FALSE)</f>
        <v>116.71478999999999</v>
      </c>
      <c r="R321" s="154" t="s">
        <v>11704</v>
      </c>
    </row>
    <row r="322" spans="1:18" ht="12.75" x14ac:dyDescent="0.2">
      <c r="A322" s="154">
        <v>4</v>
      </c>
      <c r="B322" s="159" t="s">
        <v>553</v>
      </c>
      <c r="C322" s="154" t="s">
        <v>553</v>
      </c>
      <c r="D322" s="154" t="s">
        <v>27</v>
      </c>
      <c r="E322" s="154" t="s">
        <v>554</v>
      </c>
      <c r="F322" s="154">
        <v>2002</v>
      </c>
      <c r="G322" s="154">
        <v>2002</v>
      </c>
      <c r="H322" s="8" t="s">
        <v>23</v>
      </c>
      <c r="I322" s="154" t="s">
        <v>307</v>
      </c>
      <c r="J322" s="154" t="str">
        <f>VLOOKUP(C:C, '[1]HostSpecies&amp;Codes'!$1:$1048576,11, FALSE)</f>
        <v>?</v>
      </c>
      <c r="K322" s="154" t="str">
        <f>VLOOKUP(C:C, '[1]HostSpecies&amp;Codes'!$1:$1048576,12, FALSE)</f>
        <v>Galliformes</v>
      </c>
      <c r="L322" s="154" t="s">
        <v>19</v>
      </c>
      <c r="M322" s="10" t="s">
        <v>25</v>
      </c>
      <c r="N322" s="154" t="s">
        <v>114</v>
      </c>
      <c r="O322" s="154" t="s">
        <v>143</v>
      </c>
      <c r="P322" s="156">
        <f>VLOOKUP(O:O,[1]Geonames!$1:$1048576,3, FALSE)</f>
        <v>23.36814</v>
      </c>
      <c r="Q322" s="156">
        <f>VLOOKUP(O:O,[1]Geonames!$1:$1048576,4, FALSE)</f>
        <v>116.71478999999999</v>
      </c>
      <c r="R322" s="154" t="s">
        <v>11712</v>
      </c>
    </row>
    <row r="323" spans="1:18" ht="12.75" x14ac:dyDescent="0.2">
      <c r="A323" s="154">
        <v>4</v>
      </c>
      <c r="B323" s="159" t="s">
        <v>556</v>
      </c>
      <c r="C323" s="154" t="s">
        <v>556</v>
      </c>
      <c r="D323" s="154" t="s">
        <v>27</v>
      </c>
      <c r="E323" s="154" t="s">
        <v>557</v>
      </c>
      <c r="F323" s="154">
        <v>2002</v>
      </c>
      <c r="G323" s="154">
        <v>2002</v>
      </c>
      <c r="H323" s="8" t="s">
        <v>23</v>
      </c>
      <c r="I323" s="154" t="s">
        <v>307</v>
      </c>
      <c r="J323" s="154" t="str">
        <f>VLOOKUP(C:C, '[1]HostSpecies&amp;Codes'!$1:$1048576,11, FALSE)</f>
        <v>?</v>
      </c>
      <c r="K323" s="154" t="str">
        <f>VLOOKUP(C:C, '[1]HostSpecies&amp;Codes'!$1:$1048576,12, FALSE)</f>
        <v>Galliformes</v>
      </c>
      <c r="L323" s="154" t="s">
        <v>19</v>
      </c>
      <c r="M323" s="10" t="s">
        <v>25</v>
      </c>
      <c r="N323" s="154" t="s">
        <v>114</v>
      </c>
      <c r="O323" s="154" t="s">
        <v>143</v>
      </c>
      <c r="P323" s="156">
        <f>VLOOKUP(O:O,[1]Geonames!$1:$1048576,3, FALSE)</f>
        <v>23.36814</v>
      </c>
      <c r="Q323" s="156">
        <f>VLOOKUP(O:O,[1]Geonames!$1:$1048576,4, FALSE)</f>
        <v>116.71478999999999</v>
      </c>
      <c r="R323" s="154" t="s">
        <v>11713</v>
      </c>
    </row>
    <row r="324" spans="1:18" ht="12.75" x14ac:dyDescent="0.2">
      <c r="A324" s="154">
        <v>4</v>
      </c>
      <c r="B324" s="159" t="s">
        <v>792</v>
      </c>
      <c r="C324" s="154" t="s">
        <v>792</v>
      </c>
      <c r="D324" s="154" t="s">
        <v>27</v>
      </c>
      <c r="E324" s="154" t="s">
        <v>793</v>
      </c>
      <c r="F324" s="154">
        <v>2002</v>
      </c>
      <c r="G324" s="154">
        <v>2002</v>
      </c>
      <c r="H324" s="8" t="s">
        <v>23</v>
      </c>
      <c r="I324" s="154" t="s">
        <v>52</v>
      </c>
      <c r="J324" s="154" t="str">
        <f>VLOOKUP(C:C, '[1]HostSpecies&amp;Codes'!$1:$1048576,11, FALSE)</f>
        <v>Poultry</v>
      </c>
      <c r="K324" s="154" t="str">
        <f>VLOOKUP(C:C, '[1]HostSpecies&amp;Codes'!$1:$1048576,12, FALSE)</f>
        <v>Poultry</v>
      </c>
      <c r="L324" s="154" t="s">
        <v>19</v>
      </c>
      <c r="M324" s="10" t="s">
        <v>25</v>
      </c>
      <c r="N324" s="154" t="s">
        <v>114</v>
      </c>
      <c r="O324" s="154" t="s">
        <v>115</v>
      </c>
      <c r="P324" s="156">
        <f>VLOOKUP(O:O,[1]Geonames!$1:$1048576,3, FALSE)</f>
        <v>23</v>
      </c>
      <c r="Q324" s="156">
        <f>VLOOKUP(O:O,[1]Geonames!$1:$1048576,4, FALSE)</f>
        <v>113</v>
      </c>
      <c r="R324" s="154" t="s">
        <v>11922</v>
      </c>
    </row>
    <row r="325" spans="1:18" ht="12.75" x14ac:dyDescent="0.2">
      <c r="A325" s="154">
        <v>4</v>
      </c>
      <c r="B325" s="159" t="s">
        <v>813</v>
      </c>
      <c r="C325" s="154" t="s">
        <v>813</v>
      </c>
      <c r="D325" s="154" t="s">
        <v>27</v>
      </c>
      <c r="E325" s="154" t="s">
        <v>814</v>
      </c>
      <c r="F325" s="154">
        <v>2002</v>
      </c>
      <c r="G325" s="154">
        <v>2002</v>
      </c>
      <c r="H325" s="8" t="s">
        <v>23</v>
      </c>
      <c r="I325" s="154" t="s">
        <v>52</v>
      </c>
      <c r="J325" s="154" t="str">
        <f>VLOOKUP(C:C, '[1]HostSpecies&amp;Codes'!$1:$1048576,11, FALSE)</f>
        <v>Poultry</v>
      </c>
      <c r="K325" s="154" t="str">
        <f>VLOOKUP(C:C, '[1]HostSpecies&amp;Codes'!$1:$1048576,12, FALSE)</f>
        <v>Poultry</v>
      </c>
      <c r="L325" s="154" t="s">
        <v>19</v>
      </c>
      <c r="M325" s="10" t="s">
        <v>25</v>
      </c>
      <c r="N325" s="154" t="s">
        <v>114</v>
      </c>
      <c r="O325" s="154" t="s">
        <v>126</v>
      </c>
      <c r="P325" s="156">
        <f>VLOOKUP(O:O,[1]Geonames!$1:$1048576,3, FALSE)</f>
        <v>34</v>
      </c>
      <c r="Q325" s="156">
        <f>VLOOKUP(O:O,[1]Geonames!$1:$1048576,4, FALSE)</f>
        <v>114</v>
      </c>
      <c r="R325" s="154" t="s">
        <v>11934</v>
      </c>
    </row>
    <row r="326" spans="1:18" ht="12.75" x14ac:dyDescent="0.2">
      <c r="A326" s="154">
        <v>4</v>
      </c>
      <c r="B326" s="159" t="s">
        <v>932</v>
      </c>
      <c r="C326" s="154" t="s">
        <v>932</v>
      </c>
      <c r="D326" s="154" t="s">
        <v>27</v>
      </c>
      <c r="E326" s="154" t="s">
        <v>933</v>
      </c>
      <c r="F326" s="154">
        <v>2002</v>
      </c>
      <c r="G326" s="154">
        <v>2002</v>
      </c>
      <c r="H326" s="8" t="s">
        <v>23</v>
      </c>
      <c r="I326" s="154" t="s">
        <v>67</v>
      </c>
      <c r="J326" s="154" t="str">
        <f>VLOOKUP(C:C, '[1]HostSpecies&amp;Codes'!$1:$1048576,11, FALSE)</f>
        <v>?</v>
      </c>
      <c r="K326" s="154" t="str">
        <f>VLOOKUP(C:C, '[1]HostSpecies&amp;Codes'!$1:$1048576,12, FALSE)</f>
        <v>Galliformes</v>
      </c>
      <c r="L326" s="154" t="s">
        <v>19</v>
      </c>
      <c r="M326" s="10" t="s">
        <v>25</v>
      </c>
      <c r="N326" s="154" t="s">
        <v>114</v>
      </c>
      <c r="O326" s="154" t="s">
        <v>143</v>
      </c>
      <c r="P326" s="156">
        <f>VLOOKUP(O:O,[1]Geonames!$1:$1048576,3, FALSE)</f>
        <v>23.36814</v>
      </c>
      <c r="Q326" s="156">
        <f>VLOOKUP(O:O,[1]Geonames!$1:$1048576,4, FALSE)</f>
        <v>116.71478999999999</v>
      </c>
      <c r="R326" s="154" t="s">
        <v>12074</v>
      </c>
    </row>
    <row r="327" spans="1:18" ht="12.75" x14ac:dyDescent="0.2">
      <c r="A327" s="154">
        <v>4</v>
      </c>
      <c r="B327" s="159" t="s">
        <v>935</v>
      </c>
      <c r="C327" s="154" t="s">
        <v>935</v>
      </c>
      <c r="D327" s="154" t="s">
        <v>27</v>
      </c>
      <c r="E327" s="154" t="s">
        <v>936</v>
      </c>
      <c r="F327" s="154">
        <v>2002</v>
      </c>
      <c r="G327" s="154">
        <v>2002</v>
      </c>
      <c r="H327" s="8" t="s">
        <v>23</v>
      </c>
      <c r="I327" s="154" t="s">
        <v>67</v>
      </c>
      <c r="J327" s="154" t="str">
        <f>VLOOKUP(C:C, '[1]HostSpecies&amp;Codes'!$1:$1048576,11, FALSE)</f>
        <v>?</v>
      </c>
      <c r="K327" s="154" t="str">
        <f>VLOOKUP(C:C, '[1]HostSpecies&amp;Codes'!$1:$1048576,12, FALSE)</f>
        <v>Galliformes</v>
      </c>
      <c r="L327" s="154" t="s">
        <v>19</v>
      </c>
      <c r="M327" s="10" t="s">
        <v>25</v>
      </c>
      <c r="N327" s="154" t="s">
        <v>114</v>
      </c>
      <c r="O327" s="154" t="s">
        <v>143</v>
      </c>
      <c r="P327" s="156">
        <f>VLOOKUP(O:O,[1]Geonames!$1:$1048576,3, FALSE)</f>
        <v>23.36814</v>
      </c>
      <c r="Q327" s="156">
        <f>VLOOKUP(O:O,[1]Geonames!$1:$1048576,4, FALSE)</f>
        <v>116.71478999999999</v>
      </c>
      <c r="R327" s="154" t="s">
        <v>12076</v>
      </c>
    </row>
    <row r="328" spans="1:18" ht="12.75" x14ac:dyDescent="0.2">
      <c r="A328" s="154">
        <v>4</v>
      </c>
      <c r="B328" s="159" t="s">
        <v>938</v>
      </c>
      <c r="C328" s="154" t="s">
        <v>938</v>
      </c>
      <c r="D328" s="154" t="s">
        <v>27</v>
      </c>
      <c r="E328" s="154" t="s">
        <v>939</v>
      </c>
      <c r="F328" s="154">
        <v>2002</v>
      </c>
      <c r="G328" s="154">
        <v>2002</v>
      </c>
      <c r="H328" s="8" t="s">
        <v>23</v>
      </c>
      <c r="I328" s="154" t="s">
        <v>67</v>
      </c>
      <c r="J328" s="154" t="str">
        <f>VLOOKUP(C:C, '[1]HostSpecies&amp;Codes'!$1:$1048576,11, FALSE)</f>
        <v>?</v>
      </c>
      <c r="K328" s="154" t="str">
        <f>VLOOKUP(C:C, '[1]HostSpecies&amp;Codes'!$1:$1048576,12, FALSE)</f>
        <v>Galliformes</v>
      </c>
      <c r="L328" s="154" t="s">
        <v>19</v>
      </c>
      <c r="M328" s="10" t="s">
        <v>25</v>
      </c>
      <c r="N328" s="154" t="s">
        <v>114</v>
      </c>
      <c r="O328" s="154" t="s">
        <v>143</v>
      </c>
      <c r="P328" s="156">
        <f>VLOOKUP(O:O,[1]Geonames!$1:$1048576,3, FALSE)</f>
        <v>23.36814</v>
      </c>
      <c r="Q328" s="156">
        <f>VLOOKUP(O:O,[1]Geonames!$1:$1048576,4, FALSE)</f>
        <v>116.71478999999999</v>
      </c>
      <c r="R328" s="154" t="s">
        <v>12077</v>
      </c>
    </row>
    <row r="329" spans="1:18" ht="12.75" x14ac:dyDescent="0.2">
      <c r="A329" s="154">
        <v>4</v>
      </c>
      <c r="B329" s="159" t="s">
        <v>941</v>
      </c>
      <c r="C329" s="154" t="s">
        <v>941</v>
      </c>
      <c r="D329" s="154" t="s">
        <v>27</v>
      </c>
      <c r="E329" s="154" t="s">
        <v>942</v>
      </c>
      <c r="F329" s="154">
        <v>2002</v>
      </c>
      <c r="G329" s="154">
        <v>2002</v>
      </c>
      <c r="H329" s="8" t="s">
        <v>23</v>
      </c>
      <c r="I329" s="154" t="s">
        <v>67</v>
      </c>
      <c r="J329" s="154" t="str">
        <f>VLOOKUP(C:C, '[1]HostSpecies&amp;Codes'!$1:$1048576,11, FALSE)</f>
        <v>?</v>
      </c>
      <c r="K329" s="154" t="str">
        <f>VLOOKUP(C:C, '[1]HostSpecies&amp;Codes'!$1:$1048576,12, FALSE)</f>
        <v>Galliformes</v>
      </c>
      <c r="L329" s="154" t="s">
        <v>19</v>
      </c>
      <c r="M329" s="10" t="s">
        <v>25</v>
      </c>
      <c r="N329" s="154" t="s">
        <v>114</v>
      </c>
      <c r="O329" s="154" t="s">
        <v>143</v>
      </c>
      <c r="P329" s="156">
        <f>VLOOKUP(O:O,[1]Geonames!$1:$1048576,3, FALSE)</f>
        <v>23.36814</v>
      </c>
      <c r="Q329" s="156">
        <f>VLOOKUP(O:O,[1]Geonames!$1:$1048576,4, FALSE)</f>
        <v>116.71478999999999</v>
      </c>
      <c r="R329" s="154" t="s">
        <v>12078</v>
      </c>
    </row>
    <row r="330" spans="1:18" ht="12.75" x14ac:dyDescent="0.2">
      <c r="A330" s="154">
        <v>4</v>
      </c>
      <c r="B330" s="159" t="s">
        <v>944</v>
      </c>
      <c r="C330" s="154" t="s">
        <v>944</v>
      </c>
      <c r="D330" s="154" t="s">
        <v>27</v>
      </c>
      <c r="E330" s="154" t="s">
        <v>945</v>
      </c>
      <c r="F330" s="154">
        <v>2002</v>
      </c>
      <c r="G330" s="154">
        <v>2002</v>
      </c>
      <c r="H330" s="8" t="s">
        <v>23</v>
      </c>
      <c r="I330" s="154" t="s">
        <v>67</v>
      </c>
      <c r="J330" s="154" t="str">
        <f>VLOOKUP(C:C, '[1]HostSpecies&amp;Codes'!$1:$1048576,11, FALSE)</f>
        <v>?</v>
      </c>
      <c r="K330" s="154" t="str">
        <f>VLOOKUP(C:C, '[1]HostSpecies&amp;Codes'!$1:$1048576,12, FALSE)</f>
        <v>Galliformes</v>
      </c>
      <c r="L330" s="154" t="s">
        <v>19</v>
      </c>
      <c r="M330" s="10" t="s">
        <v>25</v>
      </c>
      <c r="N330" s="154" t="s">
        <v>114</v>
      </c>
      <c r="O330" s="154" t="s">
        <v>143</v>
      </c>
      <c r="P330" s="156">
        <f>VLOOKUP(O:O,[1]Geonames!$1:$1048576,3, FALSE)</f>
        <v>23.36814</v>
      </c>
      <c r="Q330" s="156">
        <f>VLOOKUP(O:O,[1]Geonames!$1:$1048576,4, FALSE)</f>
        <v>116.71478999999999</v>
      </c>
      <c r="R330" s="154" t="s">
        <v>12079</v>
      </c>
    </row>
    <row r="331" spans="1:18" ht="12.75" x14ac:dyDescent="0.2">
      <c r="A331" s="154">
        <v>4</v>
      </c>
      <c r="B331" s="159" t="s">
        <v>947</v>
      </c>
      <c r="C331" s="154" t="s">
        <v>947</v>
      </c>
      <c r="D331" s="154" t="s">
        <v>27</v>
      </c>
      <c r="E331" s="154" t="s">
        <v>948</v>
      </c>
      <c r="F331" s="154">
        <v>2002</v>
      </c>
      <c r="G331" s="154">
        <v>2002</v>
      </c>
      <c r="H331" s="8" t="s">
        <v>23</v>
      </c>
      <c r="I331" s="154" t="s">
        <v>67</v>
      </c>
      <c r="J331" s="154" t="str">
        <f>VLOOKUP(C:C, '[1]HostSpecies&amp;Codes'!$1:$1048576,11, FALSE)</f>
        <v>?</v>
      </c>
      <c r="K331" s="154" t="str">
        <f>VLOOKUP(C:C, '[1]HostSpecies&amp;Codes'!$1:$1048576,12, FALSE)</f>
        <v>Galliformes</v>
      </c>
      <c r="L331" s="154" t="s">
        <v>19</v>
      </c>
      <c r="M331" s="10" t="s">
        <v>25</v>
      </c>
      <c r="N331" s="154" t="s">
        <v>114</v>
      </c>
      <c r="O331" s="154" t="s">
        <v>143</v>
      </c>
      <c r="P331" s="156">
        <f>VLOOKUP(O:O,[1]Geonames!$1:$1048576,3, FALSE)</f>
        <v>23.36814</v>
      </c>
      <c r="Q331" s="156">
        <f>VLOOKUP(O:O,[1]Geonames!$1:$1048576,4, FALSE)</f>
        <v>116.71478999999999</v>
      </c>
      <c r="R331" s="154" t="s">
        <v>12081</v>
      </c>
    </row>
    <row r="332" spans="1:18" ht="12.75" x14ac:dyDescent="0.2">
      <c r="A332" s="154">
        <v>4</v>
      </c>
      <c r="B332" s="159" t="s">
        <v>950</v>
      </c>
      <c r="C332" s="154" t="s">
        <v>950</v>
      </c>
      <c r="D332" s="154" t="s">
        <v>27</v>
      </c>
      <c r="E332" s="154" t="s">
        <v>951</v>
      </c>
      <c r="F332" s="154">
        <v>2002</v>
      </c>
      <c r="G332" s="154">
        <v>2002</v>
      </c>
      <c r="H332" s="8" t="s">
        <v>23</v>
      </c>
      <c r="I332" s="154" t="s">
        <v>67</v>
      </c>
      <c r="J332" s="154" t="str">
        <f>VLOOKUP(C:C, '[1]HostSpecies&amp;Codes'!$1:$1048576,11, FALSE)</f>
        <v>?</v>
      </c>
      <c r="K332" s="154" t="str">
        <f>VLOOKUP(C:C, '[1]HostSpecies&amp;Codes'!$1:$1048576,12, FALSE)</f>
        <v>Galliformes</v>
      </c>
      <c r="L332" s="154" t="s">
        <v>19</v>
      </c>
      <c r="M332" s="10" t="s">
        <v>25</v>
      </c>
      <c r="N332" s="154" t="s">
        <v>114</v>
      </c>
      <c r="O332" s="154" t="s">
        <v>143</v>
      </c>
      <c r="P332" s="156">
        <f>VLOOKUP(O:O,[1]Geonames!$1:$1048576,3, FALSE)</f>
        <v>23.36814</v>
      </c>
      <c r="Q332" s="156">
        <f>VLOOKUP(O:O,[1]Geonames!$1:$1048576,4, FALSE)</f>
        <v>116.71478999999999</v>
      </c>
      <c r="R332" s="154" t="s">
        <v>12082</v>
      </c>
    </row>
    <row r="333" spans="1:18" ht="12.75" x14ac:dyDescent="0.2">
      <c r="A333" s="154">
        <v>4</v>
      </c>
      <c r="B333" s="159" t="s">
        <v>1102</v>
      </c>
      <c r="C333" s="154" t="s">
        <v>1102</v>
      </c>
      <c r="D333" s="154" t="s">
        <v>27</v>
      </c>
      <c r="E333" s="154" t="s">
        <v>1103</v>
      </c>
      <c r="F333" s="154">
        <v>2002</v>
      </c>
      <c r="G333" s="154">
        <v>2002</v>
      </c>
      <c r="H333" s="8" t="s">
        <v>23</v>
      </c>
      <c r="I333" s="154" t="s">
        <v>52</v>
      </c>
      <c r="J333" s="154" t="str">
        <f>VLOOKUP(C:C, '[1]HostSpecies&amp;Codes'!$1:$1048576,11, FALSE)</f>
        <v>Poultry</v>
      </c>
      <c r="K333" s="154" t="str">
        <f>VLOOKUP(C:C, '[1]HostSpecies&amp;Codes'!$1:$1048576,12, FALSE)</f>
        <v>Poultry</v>
      </c>
      <c r="L333" s="154" t="s">
        <v>19</v>
      </c>
      <c r="M333" s="10" t="s">
        <v>25</v>
      </c>
      <c r="N333" s="154" t="s">
        <v>114</v>
      </c>
      <c r="O333" s="154" t="s">
        <v>115</v>
      </c>
      <c r="P333" s="156">
        <f>VLOOKUP(O:O,[1]Geonames!$1:$1048576,3, FALSE)</f>
        <v>23</v>
      </c>
      <c r="Q333" s="156">
        <f>VLOOKUP(O:O,[1]Geonames!$1:$1048576,4, FALSE)</f>
        <v>113</v>
      </c>
      <c r="R333" s="154" t="s">
        <v>12196</v>
      </c>
    </row>
    <row r="334" spans="1:18" ht="12.75" x14ac:dyDescent="0.2">
      <c r="A334" s="154">
        <v>4</v>
      </c>
      <c r="B334" s="159" t="s">
        <v>1170</v>
      </c>
      <c r="C334" s="154" t="s">
        <v>1170</v>
      </c>
      <c r="D334" s="154" t="s">
        <v>27</v>
      </c>
      <c r="E334" s="154" t="s">
        <v>1171</v>
      </c>
      <c r="F334" s="154">
        <v>2002</v>
      </c>
      <c r="G334" s="157">
        <v>37297</v>
      </c>
      <c r="H334" s="8" t="s">
        <v>23</v>
      </c>
      <c r="I334" s="157" t="s">
        <v>52</v>
      </c>
      <c r="J334" s="154" t="str">
        <f>VLOOKUP(C:C, '[1]HostSpecies&amp;Codes'!$1:$1048576,11, FALSE)</f>
        <v>Poultry</v>
      </c>
      <c r="K334" s="154" t="str">
        <f>VLOOKUP(C:C, '[1]HostSpecies&amp;Codes'!$1:$1048576,12, FALSE)</f>
        <v>Poultry</v>
      </c>
      <c r="L334" s="154" t="s">
        <v>19</v>
      </c>
      <c r="M334" s="10" t="s">
        <v>25</v>
      </c>
      <c r="N334" s="154" t="s">
        <v>114</v>
      </c>
      <c r="O334" s="157" t="s">
        <v>126</v>
      </c>
      <c r="P334" s="156">
        <f>VLOOKUP(O:O,[1]Geonames!$1:$1048576,3, FALSE)</f>
        <v>34</v>
      </c>
      <c r="Q334" s="156">
        <f>VLOOKUP(O:O,[1]Geonames!$1:$1048576,4, FALSE)</f>
        <v>114</v>
      </c>
      <c r="R334" s="154" t="s">
        <v>12352</v>
      </c>
    </row>
    <row r="335" spans="1:18" ht="12.75" x14ac:dyDescent="0.2">
      <c r="A335" s="154">
        <v>4</v>
      </c>
      <c r="B335" s="159" t="s">
        <v>1219</v>
      </c>
      <c r="C335" s="154" t="s">
        <v>1219</v>
      </c>
      <c r="D335" s="154" t="s">
        <v>27</v>
      </c>
      <c r="E335" s="154" t="s">
        <v>1220</v>
      </c>
      <c r="F335" s="154">
        <v>2002</v>
      </c>
      <c r="G335" s="157">
        <v>37592</v>
      </c>
      <c r="H335" s="8" t="s">
        <v>23</v>
      </c>
      <c r="I335" s="157" t="s">
        <v>52</v>
      </c>
      <c r="J335" s="154" t="str">
        <f>VLOOKUP(C:C, '[1]HostSpecies&amp;Codes'!$1:$1048576,11, FALSE)</f>
        <v>Poultry</v>
      </c>
      <c r="K335" s="154" t="str">
        <f>VLOOKUP(C:C, '[1]HostSpecies&amp;Codes'!$1:$1048576,12, FALSE)</f>
        <v>Poultry</v>
      </c>
      <c r="L335" s="154" t="s">
        <v>19</v>
      </c>
      <c r="M335" s="10" t="s">
        <v>25</v>
      </c>
      <c r="N335" s="154" t="s">
        <v>114</v>
      </c>
      <c r="O335" s="157" t="s">
        <v>115</v>
      </c>
      <c r="P335" s="156">
        <f>VLOOKUP(O:O,[1]Geonames!$1:$1048576,3, FALSE)</f>
        <v>23</v>
      </c>
      <c r="Q335" s="156">
        <f>VLOOKUP(O:O,[1]Geonames!$1:$1048576,4, FALSE)</f>
        <v>113</v>
      </c>
      <c r="R335" s="154" t="s">
        <v>12546</v>
      </c>
    </row>
    <row r="336" spans="1:18" ht="12.75" x14ac:dyDescent="0.2">
      <c r="A336" s="154">
        <v>4</v>
      </c>
      <c r="B336" s="159" t="s">
        <v>1225</v>
      </c>
      <c r="C336" s="154" t="s">
        <v>1225</v>
      </c>
      <c r="D336" s="154" t="s">
        <v>27</v>
      </c>
      <c r="E336" s="154" t="s">
        <v>1226</v>
      </c>
      <c r="F336" s="154">
        <v>2002</v>
      </c>
      <c r="G336" s="157">
        <v>37564</v>
      </c>
      <c r="H336" s="8" t="s">
        <v>23</v>
      </c>
      <c r="I336" s="157" t="s">
        <v>52</v>
      </c>
      <c r="J336" s="154" t="str">
        <f>VLOOKUP(C:C, '[1]HostSpecies&amp;Codes'!$1:$1048576,11, FALSE)</f>
        <v>Poultry</v>
      </c>
      <c r="K336" s="154" t="str">
        <f>VLOOKUP(C:C, '[1]HostSpecies&amp;Codes'!$1:$1048576,12, FALSE)</f>
        <v>Poultry</v>
      </c>
      <c r="L336" s="154" t="s">
        <v>19</v>
      </c>
      <c r="M336" s="10" t="s">
        <v>25</v>
      </c>
      <c r="N336" s="154" t="s">
        <v>114</v>
      </c>
      <c r="O336" s="157" t="s">
        <v>115</v>
      </c>
      <c r="P336" s="156">
        <f>VLOOKUP(O:O,[1]Geonames!$1:$1048576,3, FALSE)</f>
        <v>23</v>
      </c>
      <c r="Q336" s="156">
        <f>VLOOKUP(O:O,[1]Geonames!$1:$1048576,4, FALSE)</f>
        <v>113</v>
      </c>
      <c r="R336" s="154" t="s">
        <v>12549</v>
      </c>
    </row>
    <row r="337" spans="1:18" ht="12.75" x14ac:dyDescent="0.2">
      <c r="A337" s="154">
        <v>4</v>
      </c>
      <c r="B337" s="159" t="s">
        <v>1392</v>
      </c>
      <c r="C337" s="154" t="s">
        <v>1392</v>
      </c>
      <c r="D337" s="154" t="s">
        <v>27</v>
      </c>
      <c r="E337" s="154" t="s">
        <v>1394</v>
      </c>
      <c r="F337" s="154">
        <v>2002</v>
      </c>
      <c r="G337" s="154" t="s">
        <v>1393</v>
      </c>
      <c r="H337" s="8" t="s">
        <v>23</v>
      </c>
      <c r="I337" s="154" t="s">
        <v>52</v>
      </c>
      <c r="J337" s="154" t="str">
        <f>VLOOKUP(C:C, '[1]HostSpecies&amp;Codes'!$1:$1048576,11, FALSE)</f>
        <v>Poultry</v>
      </c>
      <c r="K337" s="154" t="str">
        <f>VLOOKUP(C:C, '[1]HostSpecies&amp;Codes'!$1:$1048576,12, FALSE)</f>
        <v>Poultry</v>
      </c>
      <c r="L337" s="154" t="s">
        <v>19</v>
      </c>
      <c r="M337" s="10" t="s">
        <v>25</v>
      </c>
      <c r="N337" s="154" t="s">
        <v>114</v>
      </c>
      <c r="O337" s="154" t="s">
        <v>126</v>
      </c>
      <c r="P337" s="156">
        <f>VLOOKUP(O:O,[1]Geonames!$1:$1048576,3, FALSE)</f>
        <v>34</v>
      </c>
      <c r="Q337" s="156">
        <f>VLOOKUP(O:O,[1]Geonames!$1:$1048576,4, FALSE)</f>
        <v>114</v>
      </c>
      <c r="R337" s="154" t="s">
        <v>12742</v>
      </c>
    </row>
    <row r="338" spans="1:18" ht="12.75" x14ac:dyDescent="0.2">
      <c r="A338" s="154">
        <v>4</v>
      </c>
      <c r="B338" s="159" t="s">
        <v>247</v>
      </c>
      <c r="C338" s="154" t="s">
        <v>247</v>
      </c>
      <c r="D338" s="154" t="s">
        <v>27</v>
      </c>
      <c r="E338" s="154" t="s">
        <v>249</v>
      </c>
      <c r="F338" s="154">
        <v>2003</v>
      </c>
      <c r="G338" s="154">
        <v>2003</v>
      </c>
      <c r="H338" s="8" t="s">
        <v>23</v>
      </c>
      <c r="I338" s="154" t="s">
        <v>52</v>
      </c>
      <c r="J338" s="154" t="str">
        <f>VLOOKUP(C:C, '[1]HostSpecies&amp;Codes'!$1:$1048576,11, FALSE)</f>
        <v>Poultry</v>
      </c>
      <c r="K338" s="154" t="str">
        <f>VLOOKUP(C:C, '[1]HostSpecies&amp;Codes'!$1:$1048576,12, FALSE)</f>
        <v>Poultry</v>
      </c>
      <c r="L338" s="154" t="s">
        <v>19</v>
      </c>
      <c r="M338" s="10" t="s">
        <v>25</v>
      </c>
      <c r="N338" s="154" t="s">
        <v>26</v>
      </c>
      <c r="O338" s="154" t="s">
        <v>11520</v>
      </c>
      <c r="P338" s="156">
        <f>VLOOKUP(O:O,[1]Geonames!$1:$1048576,3, FALSE)</f>
        <v>22.28219</v>
      </c>
      <c r="Q338" s="156">
        <f>VLOOKUP(O:O,[1]Geonames!$1:$1048576,4, FALSE)</f>
        <v>114.14485999999999</v>
      </c>
      <c r="R338" s="154" t="s">
        <v>11521</v>
      </c>
    </row>
    <row r="339" spans="1:18" ht="12.75" x14ac:dyDescent="0.2">
      <c r="A339" s="154">
        <v>4</v>
      </c>
      <c r="B339" s="159" t="s">
        <v>251</v>
      </c>
      <c r="C339" s="154" t="s">
        <v>251</v>
      </c>
      <c r="D339" s="154" t="s">
        <v>27</v>
      </c>
      <c r="E339" s="154" t="s">
        <v>252</v>
      </c>
      <c r="F339" s="154">
        <v>2003</v>
      </c>
      <c r="G339" s="154">
        <v>2003</v>
      </c>
      <c r="H339" s="8" t="s">
        <v>23</v>
      </c>
      <c r="I339" s="154" t="s">
        <v>52</v>
      </c>
      <c r="J339" s="154" t="str">
        <f>VLOOKUP(C:C, '[1]HostSpecies&amp;Codes'!$1:$1048576,11, FALSE)</f>
        <v>Poultry</v>
      </c>
      <c r="K339" s="154" t="str">
        <f>VLOOKUP(C:C, '[1]HostSpecies&amp;Codes'!$1:$1048576,12, FALSE)</f>
        <v>Poultry</v>
      </c>
      <c r="L339" s="154" t="s">
        <v>19</v>
      </c>
      <c r="M339" s="10" t="s">
        <v>25</v>
      </c>
      <c r="N339" s="154" t="s">
        <v>26</v>
      </c>
      <c r="O339" s="154" t="s">
        <v>11520</v>
      </c>
      <c r="P339" s="156">
        <f>VLOOKUP(O:O,[1]Geonames!$1:$1048576,3, FALSE)</f>
        <v>22.28219</v>
      </c>
      <c r="Q339" s="156">
        <f>VLOOKUP(O:O,[1]Geonames!$1:$1048576,4, FALSE)</f>
        <v>114.14485999999999</v>
      </c>
      <c r="R339" s="154" t="s">
        <v>11522</v>
      </c>
    </row>
    <row r="340" spans="1:18" ht="12.75" x14ac:dyDescent="0.2">
      <c r="A340" s="154">
        <v>4</v>
      </c>
      <c r="B340" s="159" t="s">
        <v>254</v>
      </c>
      <c r="C340" s="154" t="s">
        <v>254</v>
      </c>
      <c r="D340" s="154" t="s">
        <v>27</v>
      </c>
      <c r="E340" s="154" t="s">
        <v>255</v>
      </c>
      <c r="F340" s="154">
        <v>2003</v>
      </c>
      <c r="G340" s="154">
        <v>2003</v>
      </c>
      <c r="H340" s="8" t="s">
        <v>23</v>
      </c>
      <c r="I340" s="154" t="s">
        <v>52</v>
      </c>
      <c r="J340" s="154" t="str">
        <f>VLOOKUP(C:C, '[1]HostSpecies&amp;Codes'!$1:$1048576,11, FALSE)</f>
        <v>Poultry</v>
      </c>
      <c r="K340" s="154" t="str">
        <f>VLOOKUP(C:C, '[1]HostSpecies&amp;Codes'!$1:$1048576,12, FALSE)</f>
        <v>Poultry</v>
      </c>
      <c r="L340" s="154" t="s">
        <v>19</v>
      </c>
      <c r="M340" s="10" t="s">
        <v>25</v>
      </c>
      <c r="N340" s="154" t="s">
        <v>26</v>
      </c>
      <c r="O340" s="154" t="s">
        <v>11520</v>
      </c>
      <c r="P340" s="156">
        <f>VLOOKUP(O:O,[1]Geonames!$1:$1048576,3, FALSE)</f>
        <v>22.28219</v>
      </c>
      <c r="Q340" s="156">
        <f>VLOOKUP(O:O,[1]Geonames!$1:$1048576,4, FALSE)</f>
        <v>114.14485999999999</v>
      </c>
      <c r="R340" s="154" t="s">
        <v>11523</v>
      </c>
    </row>
    <row r="341" spans="1:18" ht="12.75" x14ac:dyDescent="0.2">
      <c r="A341" s="154">
        <v>4</v>
      </c>
      <c r="B341" s="159" t="s">
        <v>257</v>
      </c>
      <c r="C341" s="154" t="s">
        <v>257</v>
      </c>
      <c r="D341" s="154" t="s">
        <v>27</v>
      </c>
      <c r="E341" s="154" t="s">
        <v>258</v>
      </c>
      <c r="F341" s="154">
        <v>2003</v>
      </c>
      <c r="G341" s="154">
        <v>2003</v>
      </c>
      <c r="H341" s="8" t="s">
        <v>23</v>
      </c>
      <c r="I341" s="154" t="s">
        <v>52</v>
      </c>
      <c r="J341" s="154" t="str">
        <f>VLOOKUP(C:C, '[1]HostSpecies&amp;Codes'!$1:$1048576,11, FALSE)</f>
        <v>Poultry</v>
      </c>
      <c r="K341" s="154" t="str">
        <f>VLOOKUP(C:C, '[1]HostSpecies&amp;Codes'!$1:$1048576,12, FALSE)</f>
        <v>Poultry</v>
      </c>
      <c r="L341" s="154" t="s">
        <v>19</v>
      </c>
      <c r="M341" s="10" t="s">
        <v>25</v>
      </c>
      <c r="N341" s="154" t="s">
        <v>26</v>
      </c>
      <c r="O341" s="154" t="s">
        <v>11520</v>
      </c>
      <c r="P341" s="156">
        <f>VLOOKUP(O:O,[1]Geonames!$1:$1048576,3, FALSE)</f>
        <v>22.28219</v>
      </c>
      <c r="Q341" s="156">
        <f>VLOOKUP(O:O,[1]Geonames!$1:$1048576,4, FALSE)</f>
        <v>114.14485999999999</v>
      </c>
      <c r="R341" s="154" t="s">
        <v>11524</v>
      </c>
    </row>
    <row r="342" spans="1:18" ht="12.75" x14ac:dyDescent="0.2">
      <c r="A342" s="154">
        <v>4</v>
      </c>
      <c r="B342" s="159" t="s">
        <v>260</v>
      </c>
      <c r="C342" s="154" t="s">
        <v>260</v>
      </c>
      <c r="D342" s="154" t="s">
        <v>27</v>
      </c>
      <c r="E342" s="154" t="s">
        <v>261</v>
      </c>
      <c r="F342" s="154">
        <v>2003</v>
      </c>
      <c r="G342" s="154">
        <v>2003</v>
      </c>
      <c r="H342" s="8" t="s">
        <v>23</v>
      </c>
      <c r="I342" s="154" t="s">
        <v>52</v>
      </c>
      <c r="J342" s="154" t="str">
        <f>VLOOKUP(C:C, '[1]HostSpecies&amp;Codes'!$1:$1048576,11, FALSE)</f>
        <v>Poultry</v>
      </c>
      <c r="K342" s="154" t="str">
        <f>VLOOKUP(C:C, '[1]HostSpecies&amp;Codes'!$1:$1048576,12, FALSE)</f>
        <v>Poultry</v>
      </c>
      <c r="L342" s="154" t="s">
        <v>19</v>
      </c>
      <c r="M342" s="10" t="s">
        <v>25</v>
      </c>
      <c r="N342" s="154" t="s">
        <v>26</v>
      </c>
      <c r="O342" s="154" t="s">
        <v>11520</v>
      </c>
      <c r="P342" s="156">
        <f>VLOOKUP(O:O,[1]Geonames!$1:$1048576,3, FALSE)</f>
        <v>22.28219</v>
      </c>
      <c r="Q342" s="156">
        <f>VLOOKUP(O:O,[1]Geonames!$1:$1048576,4, FALSE)</f>
        <v>114.14485999999999</v>
      </c>
      <c r="R342" s="154" t="s">
        <v>11525</v>
      </c>
    </row>
    <row r="343" spans="1:18" ht="12.75" x14ac:dyDescent="0.2">
      <c r="A343" s="154">
        <v>4</v>
      </c>
      <c r="B343" s="159" t="s">
        <v>263</v>
      </c>
      <c r="C343" s="154" t="s">
        <v>263</v>
      </c>
      <c r="D343" s="154" t="s">
        <v>27</v>
      </c>
      <c r="E343" s="154" t="s">
        <v>264</v>
      </c>
      <c r="F343" s="154">
        <v>2003</v>
      </c>
      <c r="G343" s="154">
        <v>2003</v>
      </c>
      <c r="H343" s="8" t="s">
        <v>23</v>
      </c>
      <c r="I343" s="154" t="s">
        <v>52</v>
      </c>
      <c r="J343" s="154" t="str">
        <f>VLOOKUP(C:C, '[1]HostSpecies&amp;Codes'!$1:$1048576,11, FALSE)</f>
        <v>Poultry</v>
      </c>
      <c r="K343" s="154" t="str">
        <f>VLOOKUP(C:C, '[1]HostSpecies&amp;Codes'!$1:$1048576,12, FALSE)</f>
        <v>Poultry</v>
      </c>
      <c r="L343" s="154" t="s">
        <v>19</v>
      </c>
      <c r="M343" s="10" t="s">
        <v>25</v>
      </c>
      <c r="N343" s="154" t="s">
        <v>26</v>
      </c>
      <c r="O343" s="154" t="s">
        <v>11520</v>
      </c>
      <c r="P343" s="156">
        <f>VLOOKUP(O:O,[1]Geonames!$1:$1048576,3, FALSE)</f>
        <v>22.28219</v>
      </c>
      <c r="Q343" s="156">
        <f>VLOOKUP(O:O,[1]Geonames!$1:$1048576,4, FALSE)</f>
        <v>114.14485999999999</v>
      </c>
      <c r="R343" s="154" t="s">
        <v>11526</v>
      </c>
    </row>
    <row r="344" spans="1:18" ht="12.75" x14ac:dyDescent="0.2">
      <c r="A344" s="154">
        <v>4</v>
      </c>
      <c r="B344" s="159" t="s">
        <v>266</v>
      </c>
      <c r="C344" s="154" t="s">
        <v>266</v>
      </c>
      <c r="D344" s="154" t="s">
        <v>27</v>
      </c>
      <c r="E344" s="154" t="s">
        <v>267</v>
      </c>
      <c r="F344" s="154">
        <v>2003</v>
      </c>
      <c r="G344" s="154">
        <v>2003</v>
      </c>
      <c r="H344" s="8" t="s">
        <v>23</v>
      </c>
      <c r="I344" s="154" t="s">
        <v>11527</v>
      </c>
      <c r="J344" s="154" t="str">
        <f>VLOOKUP(C:C, '[1]HostSpecies&amp;Codes'!$1:$1048576,11, FALSE)</f>
        <v>?</v>
      </c>
      <c r="K344" s="154" t="str">
        <f>VLOOKUP(C:C, '[1]HostSpecies&amp;Codes'!$1:$1048576,12, FALSE)</f>
        <v>Galliformes</v>
      </c>
      <c r="L344" s="154" t="s">
        <v>19</v>
      </c>
      <c r="M344" s="10" t="s">
        <v>25</v>
      </c>
      <c r="N344" s="154" t="s">
        <v>26</v>
      </c>
      <c r="O344" s="154" t="s">
        <v>11520</v>
      </c>
      <c r="P344" s="156">
        <f>VLOOKUP(O:O,[1]Geonames!$1:$1048576,3, FALSE)</f>
        <v>22.28219</v>
      </c>
      <c r="Q344" s="156">
        <f>VLOOKUP(O:O,[1]Geonames!$1:$1048576,4, FALSE)</f>
        <v>114.14485999999999</v>
      </c>
      <c r="R344" s="154" t="s">
        <v>11528</v>
      </c>
    </row>
    <row r="345" spans="1:18" ht="12.75" x14ac:dyDescent="0.2">
      <c r="A345" s="154">
        <v>4</v>
      </c>
      <c r="B345" s="159" t="s">
        <v>269</v>
      </c>
      <c r="C345" s="154" t="s">
        <v>269</v>
      </c>
      <c r="D345" s="154" t="s">
        <v>27</v>
      </c>
      <c r="E345" s="154" t="s">
        <v>270</v>
      </c>
      <c r="F345" s="154">
        <v>2003</v>
      </c>
      <c r="G345" s="154">
        <v>2003</v>
      </c>
      <c r="H345" s="8" t="s">
        <v>23</v>
      </c>
      <c r="I345" s="154" t="s">
        <v>52</v>
      </c>
      <c r="J345" s="154" t="str">
        <f>VLOOKUP(C:C, '[1]HostSpecies&amp;Codes'!$1:$1048576,11, FALSE)</f>
        <v>Poultry</v>
      </c>
      <c r="K345" s="154" t="str">
        <f>VLOOKUP(C:C, '[1]HostSpecies&amp;Codes'!$1:$1048576,12, FALSE)</f>
        <v>Poultry</v>
      </c>
      <c r="L345" s="154" t="s">
        <v>19</v>
      </c>
      <c r="M345" s="10" t="s">
        <v>25</v>
      </c>
      <c r="N345" s="154" t="s">
        <v>26</v>
      </c>
      <c r="O345" s="154" t="s">
        <v>11520</v>
      </c>
      <c r="P345" s="156">
        <f>VLOOKUP(O:O,[1]Geonames!$1:$1048576,3, FALSE)</f>
        <v>22.28219</v>
      </c>
      <c r="Q345" s="156">
        <f>VLOOKUP(O:O,[1]Geonames!$1:$1048576,4, FALSE)</f>
        <v>114.14485999999999</v>
      </c>
      <c r="R345" s="154" t="s">
        <v>11529</v>
      </c>
    </row>
    <row r="346" spans="1:18" ht="12.75" x14ac:dyDescent="0.2">
      <c r="A346" s="154">
        <v>4</v>
      </c>
      <c r="B346" s="159" t="s">
        <v>272</v>
      </c>
      <c r="C346" s="154" t="s">
        <v>272</v>
      </c>
      <c r="D346" s="154" t="s">
        <v>27</v>
      </c>
      <c r="E346" s="154" t="s">
        <v>273</v>
      </c>
      <c r="F346" s="154">
        <v>2003</v>
      </c>
      <c r="G346" s="154">
        <v>2003</v>
      </c>
      <c r="H346" s="8" t="s">
        <v>23</v>
      </c>
      <c r="I346" s="154" t="s">
        <v>52</v>
      </c>
      <c r="J346" s="154" t="str">
        <f>VLOOKUP(C:C, '[1]HostSpecies&amp;Codes'!$1:$1048576,11, FALSE)</f>
        <v>Poultry</v>
      </c>
      <c r="K346" s="154" t="str">
        <f>VLOOKUP(C:C, '[1]HostSpecies&amp;Codes'!$1:$1048576,12, FALSE)</f>
        <v>Poultry</v>
      </c>
      <c r="L346" s="154" t="s">
        <v>19</v>
      </c>
      <c r="M346" s="10" t="s">
        <v>25</v>
      </c>
      <c r="N346" s="154" t="s">
        <v>26</v>
      </c>
      <c r="O346" s="154" t="s">
        <v>11520</v>
      </c>
      <c r="P346" s="156">
        <f>VLOOKUP(O:O,[1]Geonames!$1:$1048576,3, FALSE)</f>
        <v>22.28219</v>
      </c>
      <c r="Q346" s="156">
        <f>VLOOKUP(O:O,[1]Geonames!$1:$1048576,4, FALSE)</f>
        <v>114.14485999999999</v>
      </c>
      <c r="R346" s="154" t="s">
        <v>11530</v>
      </c>
    </row>
    <row r="347" spans="1:18" ht="12.75" x14ac:dyDescent="0.2">
      <c r="A347" s="154">
        <v>4</v>
      </c>
      <c r="B347" s="159" t="s">
        <v>275</v>
      </c>
      <c r="C347" s="154" t="s">
        <v>275</v>
      </c>
      <c r="D347" s="154" t="s">
        <v>27</v>
      </c>
      <c r="E347" s="154" t="s">
        <v>276</v>
      </c>
      <c r="F347" s="154">
        <v>2003</v>
      </c>
      <c r="G347" s="154">
        <v>2003</v>
      </c>
      <c r="H347" s="8" t="s">
        <v>23</v>
      </c>
      <c r="I347" s="154" t="s">
        <v>52</v>
      </c>
      <c r="J347" s="154" t="str">
        <f>VLOOKUP(C:C, '[1]HostSpecies&amp;Codes'!$1:$1048576,11, FALSE)</f>
        <v>Poultry</v>
      </c>
      <c r="K347" s="154" t="str">
        <f>VLOOKUP(C:C, '[1]HostSpecies&amp;Codes'!$1:$1048576,12, FALSE)</f>
        <v>Poultry</v>
      </c>
      <c r="L347" s="154" t="s">
        <v>19</v>
      </c>
      <c r="M347" s="10" t="s">
        <v>25</v>
      </c>
      <c r="N347" s="154" t="s">
        <v>26</v>
      </c>
      <c r="O347" s="154" t="s">
        <v>11520</v>
      </c>
      <c r="P347" s="156">
        <f>VLOOKUP(O:O,[1]Geonames!$1:$1048576,3, FALSE)</f>
        <v>22.28219</v>
      </c>
      <c r="Q347" s="156">
        <f>VLOOKUP(O:O,[1]Geonames!$1:$1048576,4, FALSE)</f>
        <v>114.14485999999999</v>
      </c>
      <c r="R347" s="154" t="s">
        <v>11531</v>
      </c>
    </row>
    <row r="348" spans="1:18" ht="12.75" x14ac:dyDescent="0.2">
      <c r="A348" s="154">
        <v>4</v>
      </c>
      <c r="B348" s="159" t="s">
        <v>278</v>
      </c>
      <c r="C348" s="154" t="s">
        <v>278</v>
      </c>
      <c r="D348" s="154" t="s">
        <v>27</v>
      </c>
      <c r="E348" s="154" t="s">
        <v>279</v>
      </c>
      <c r="F348" s="154">
        <v>2003</v>
      </c>
      <c r="G348" s="154">
        <v>2003</v>
      </c>
      <c r="H348" s="8" t="s">
        <v>23</v>
      </c>
      <c r="I348" s="154" t="s">
        <v>52</v>
      </c>
      <c r="J348" s="154" t="str">
        <f>VLOOKUP(C:C, '[1]HostSpecies&amp;Codes'!$1:$1048576,11, FALSE)</f>
        <v>Poultry</v>
      </c>
      <c r="K348" s="154" t="str">
        <f>VLOOKUP(C:C, '[1]HostSpecies&amp;Codes'!$1:$1048576,12, FALSE)</f>
        <v>Poultry</v>
      </c>
      <c r="L348" s="154" t="s">
        <v>19</v>
      </c>
      <c r="M348" s="10" t="s">
        <v>25</v>
      </c>
      <c r="N348" s="154" t="s">
        <v>26</v>
      </c>
      <c r="O348" s="154" t="s">
        <v>26</v>
      </c>
      <c r="P348" s="156">
        <f>VLOOKUP(O:O,[1]Geonames!$1:$1048576,3, FALSE)</f>
        <v>22.28219</v>
      </c>
      <c r="Q348" s="156">
        <f>VLOOKUP(O:O,[1]Geonames!$1:$1048576,4, FALSE)</f>
        <v>114.14485999999999</v>
      </c>
      <c r="R348" s="154" t="s">
        <v>11532</v>
      </c>
    </row>
    <row r="349" spans="1:18" ht="12.75" x14ac:dyDescent="0.2">
      <c r="A349" s="154">
        <v>4</v>
      </c>
      <c r="B349" s="159" t="s">
        <v>281</v>
      </c>
      <c r="C349" s="154" t="s">
        <v>281</v>
      </c>
      <c r="D349" s="154" t="s">
        <v>27</v>
      </c>
      <c r="E349" s="154" t="s">
        <v>282</v>
      </c>
      <c r="F349" s="154">
        <v>2003</v>
      </c>
      <c r="G349" s="154">
        <v>2003</v>
      </c>
      <c r="H349" s="8" t="s">
        <v>23</v>
      </c>
      <c r="I349" s="154" t="s">
        <v>52</v>
      </c>
      <c r="J349" s="154" t="str">
        <f>VLOOKUP(C:C, '[1]HostSpecies&amp;Codes'!$1:$1048576,11, FALSE)</f>
        <v>Poultry</v>
      </c>
      <c r="K349" s="154" t="str">
        <f>VLOOKUP(C:C, '[1]HostSpecies&amp;Codes'!$1:$1048576,12, FALSE)</f>
        <v>Poultry</v>
      </c>
      <c r="L349" s="154" t="s">
        <v>19</v>
      </c>
      <c r="M349" s="10" t="s">
        <v>25</v>
      </c>
      <c r="N349" s="154" t="s">
        <v>26</v>
      </c>
      <c r="O349" s="154" t="s">
        <v>11520</v>
      </c>
      <c r="P349" s="156">
        <f>VLOOKUP(O:O,[1]Geonames!$1:$1048576,3, FALSE)</f>
        <v>22.28219</v>
      </c>
      <c r="Q349" s="156">
        <f>VLOOKUP(O:O,[1]Geonames!$1:$1048576,4, FALSE)</f>
        <v>114.14485999999999</v>
      </c>
      <c r="R349" s="154" t="s">
        <v>11533</v>
      </c>
    </row>
    <row r="350" spans="1:18" ht="12.75" x14ac:dyDescent="0.2">
      <c r="A350" s="154">
        <v>4</v>
      </c>
      <c r="B350" s="159" t="s">
        <v>284</v>
      </c>
      <c r="C350" s="154" t="s">
        <v>284</v>
      </c>
      <c r="D350" s="154" t="s">
        <v>27</v>
      </c>
      <c r="E350" s="154" t="s">
        <v>285</v>
      </c>
      <c r="F350" s="154">
        <v>2003</v>
      </c>
      <c r="G350" s="154">
        <v>2003</v>
      </c>
      <c r="H350" s="8" t="s">
        <v>23</v>
      </c>
      <c r="I350" s="154" t="s">
        <v>95</v>
      </c>
      <c r="J350" s="154" t="str">
        <f>VLOOKUP(C:C, '[1]HostSpecies&amp;Codes'!$1:$1048576,11, FALSE)</f>
        <v>?</v>
      </c>
      <c r="K350" s="154" t="str">
        <f>VLOOKUP(C:C, '[1]HostSpecies&amp;Codes'!$1:$1048576,12, FALSE)</f>
        <v>Galliformes</v>
      </c>
      <c r="L350" s="154" t="s">
        <v>19</v>
      </c>
      <c r="M350" s="10" t="s">
        <v>25</v>
      </c>
      <c r="N350" s="154" t="s">
        <v>26</v>
      </c>
      <c r="O350" s="154" t="s">
        <v>11520</v>
      </c>
      <c r="P350" s="156">
        <f>VLOOKUP(O:O,[1]Geonames!$1:$1048576,3, FALSE)</f>
        <v>22.28219</v>
      </c>
      <c r="Q350" s="156">
        <f>VLOOKUP(O:O,[1]Geonames!$1:$1048576,4, FALSE)</f>
        <v>114.14485999999999</v>
      </c>
      <c r="R350" s="154" t="s">
        <v>11535</v>
      </c>
    </row>
    <row r="351" spans="1:18" ht="12.75" x14ac:dyDescent="0.2">
      <c r="A351" s="154">
        <v>4</v>
      </c>
      <c r="B351" s="159" t="s">
        <v>287</v>
      </c>
      <c r="C351" s="154" t="s">
        <v>287</v>
      </c>
      <c r="D351" s="154" t="s">
        <v>27</v>
      </c>
      <c r="E351" s="154" t="s">
        <v>288</v>
      </c>
      <c r="F351" s="154">
        <v>2003</v>
      </c>
      <c r="G351" s="154">
        <v>2003</v>
      </c>
      <c r="H351" s="8" t="s">
        <v>23</v>
      </c>
      <c r="I351" s="154" t="s">
        <v>11527</v>
      </c>
      <c r="J351" s="154" t="str">
        <f>VLOOKUP(C:C, '[1]HostSpecies&amp;Codes'!$1:$1048576,11, FALSE)</f>
        <v>?</v>
      </c>
      <c r="K351" s="154" t="str">
        <f>VLOOKUP(C:C, '[1]HostSpecies&amp;Codes'!$1:$1048576,12, FALSE)</f>
        <v>Galliformes</v>
      </c>
      <c r="L351" s="154" t="s">
        <v>19</v>
      </c>
      <c r="M351" s="10" t="s">
        <v>25</v>
      </c>
      <c r="N351" s="154" t="s">
        <v>26</v>
      </c>
      <c r="O351" s="154" t="s">
        <v>11520</v>
      </c>
      <c r="P351" s="156">
        <f>VLOOKUP(O:O,[1]Geonames!$1:$1048576,3, FALSE)</f>
        <v>22.28219</v>
      </c>
      <c r="Q351" s="156">
        <f>VLOOKUP(O:O,[1]Geonames!$1:$1048576,4, FALSE)</f>
        <v>114.14485999999999</v>
      </c>
      <c r="R351" s="154" t="s">
        <v>11536</v>
      </c>
    </row>
    <row r="352" spans="1:18" ht="12.75" x14ac:dyDescent="0.2">
      <c r="A352" s="154">
        <v>4</v>
      </c>
      <c r="B352" s="159" t="s">
        <v>290</v>
      </c>
      <c r="C352" s="154" t="s">
        <v>290</v>
      </c>
      <c r="D352" s="154" t="s">
        <v>27</v>
      </c>
      <c r="E352" s="154" t="s">
        <v>291</v>
      </c>
      <c r="F352" s="154">
        <v>2003</v>
      </c>
      <c r="G352" s="154">
        <v>2003</v>
      </c>
      <c r="H352" s="8" t="s">
        <v>23</v>
      </c>
      <c r="I352" s="154" t="s">
        <v>52</v>
      </c>
      <c r="J352" s="154" t="str">
        <f>VLOOKUP(C:C, '[1]HostSpecies&amp;Codes'!$1:$1048576,11, FALSE)</f>
        <v>Poultry</v>
      </c>
      <c r="K352" s="154" t="str">
        <f>VLOOKUP(C:C, '[1]HostSpecies&amp;Codes'!$1:$1048576,12, FALSE)</f>
        <v>Poultry</v>
      </c>
      <c r="L352" s="154" t="s">
        <v>19</v>
      </c>
      <c r="M352" s="10" t="s">
        <v>25</v>
      </c>
      <c r="N352" s="154" t="s">
        <v>26</v>
      </c>
      <c r="O352" s="154" t="s">
        <v>11520</v>
      </c>
      <c r="P352" s="156">
        <f>VLOOKUP(O:O,[1]Geonames!$1:$1048576,3, FALSE)</f>
        <v>22.28219</v>
      </c>
      <c r="Q352" s="156">
        <f>VLOOKUP(O:O,[1]Geonames!$1:$1048576,4, FALSE)</f>
        <v>114.14485999999999</v>
      </c>
      <c r="R352" s="154" t="s">
        <v>11537</v>
      </c>
    </row>
    <row r="353" spans="1:18" ht="12.75" x14ac:dyDescent="0.2">
      <c r="A353" s="154">
        <v>4</v>
      </c>
      <c r="B353" s="159" t="s">
        <v>293</v>
      </c>
      <c r="C353" s="154" t="s">
        <v>293</v>
      </c>
      <c r="D353" s="154" t="s">
        <v>27</v>
      </c>
      <c r="E353" s="154" t="s">
        <v>294</v>
      </c>
      <c r="F353" s="154">
        <v>2003</v>
      </c>
      <c r="G353" s="154">
        <v>2003</v>
      </c>
      <c r="H353" s="8" t="s">
        <v>23</v>
      </c>
      <c r="I353" s="154" t="s">
        <v>52</v>
      </c>
      <c r="J353" s="154" t="str">
        <f>VLOOKUP(C:C, '[1]HostSpecies&amp;Codes'!$1:$1048576,11, FALSE)</f>
        <v>Poultry</v>
      </c>
      <c r="K353" s="154" t="str">
        <f>VLOOKUP(C:C, '[1]HostSpecies&amp;Codes'!$1:$1048576,12, FALSE)</f>
        <v>Poultry</v>
      </c>
      <c r="L353" s="154" t="s">
        <v>19</v>
      </c>
      <c r="M353" s="10" t="s">
        <v>25</v>
      </c>
      <c r="N353" s="154" t="s">
        <v>26</v>
      </c>
      <c r="O353" s="154" t="s">
        <v>11520</v>
      </c>
      <c r="P353" s="156">
        <f>VLOOKUP(O:O,[1]Geonames!$1:$1048576,3, FALSE)</f>
        <v>22.28219</v>
      </c>
      <c r="Q353" s="156">
        <f>VLOOKUP(O:O,[1]Geonames!$1:$1048576,4, FALSE)</f>
        <v>114.14485999999999</v>
      </c>
      <c r="R353" s="154" t="s">
        <v>11538</v>
      </c>
    </row>
    <row r="354" spans="1:18" ht="12.75" x14ac:dyDescent="0.2">
      <c r="A354" s="154">
        <v>4</v>
      </c>
      <c r="B354" s="159" t="s">
        <v>296</v>
      </c>
      <c r="C354" s="154" t="s">
        <v>296</v>
      </c>
      <c r="D354" s="154" t="s">
        <v>27</v>
      </c>
      <c r="E354" s="154" t="s">
        <v>297</v>
      </c>
      <c r="F354" s="154">
        <v>2003</v>
      </c>
      <c r="G354" s="154">
        <v>2003</v>
      </c>
      <c r="H354" s="8" t="s">
        <v>23</v>
      </c>
      <c r="I354" s="154" t="s">
        <v>52</v>
      </c>
      <c r="J354" s="154" t="str">
        <f>VLOOKUP(C:C, '[1]HostSpecies&amp;Codes'!$1:$1048576,11, FALSE)</f>
        <v>Poultry</v>
      </c>
      <c r="K354" s="154" t="str">
        <f>VLOOKUP(C:C, '[1]HostSpecies&amp;Codes'!$1:$1048576,12, FALSE)</f>
        <v>Poultry</v>
      </c>
      <c r="L354" s="154" t="s">
        <v>19</v>
      </c>
      <c r="M354" s="10" t="s">
        <v>25</v>
      </c>
      <c r="N354" s="154" t="s">
        <v>26</v>
      </c>
      <c r="O354" s="154" t="s">
        <v>11520</v>
      </c>
      <c r="P354" s="156">
        <f>VLOOKUP(O:O,[1]Geonames!$1:$1048576,3, FALSE)</f>
        <v>22.28219</v>
      </c>
      <c r="Q354" s="156">
        <f>VLOOKUP(O:O,[1]Geonames!$1:$1048576,4, FALSE)</f>
        <v>114.14485999999999</v>
      </c>
      <c r="R354" s="154" t="s">
        <v>11539</v>
      </c>
    </row>
    <row r="355" spans="1:18" ht="12.75" x14ac:dyDescent="0.2">
      <c r="A355" s="154">
        <v>4</v>
      </c>
      <c r="B355" s="159" t="s">
        <v>299</v>
      </c>
      <c r="C355" s="154" t="s">
        <v>299</v>
      </c>
      <c r="D355" s="154" t="s">
        <v>27</v>
      </c>
      <c r="E355" s="154" t="s">
        <v>300</v>
      </c>
      <c r="F355" s="154">
        <v>2003</v>
      </c>
      <c r="G355" s="154">
        <v>2003</v>
      </c>
      <c r="H355" s="8" t="s">
        <v>23</v>
      </c>
      <c r="I355" s="154" t="s">
        <v>52</v>
      </c>
      <c r="J355" s="154" t="str">
        <f>VLOOKUP(C:C, '[1]HostSpecies&amp;Codes'!$1:$1048576,11, FALSE)</f>
        <v>Poultry</v>
      </c>
      <c r="K355" s="154" t="str">
        <f>VLOOKUP(C:C, '[1]HostSpecies&amp;Codes'!$1:$1048576,12, FALSE)</f>
        <v>Poultry</v>
      </c>
      <c r="L355" s="154" t="s">
        <v>19</v>
      </c>
      <c r="M355" s="10" t="s">
        <v>25</v>
      </c>
      <c r="N355" s="154" t="s">
        <v>26</v>
      </c>
      <c r="O355" s="154" t="s">
        <v>11520</v>
      </c>
      <c r="P355" s="156">
        <f>VLOOKUP(O:O,[1]Geonames!$1:$1048576,3, FALSE)</f>
        <v>22.28219</v>
      </c>
      <c r="Q355" s="156">
        <f>VLOOKUP(O:O,[1]Geonames!$1:$1048576,4, FALSE)</f>
        <v>114.14485999999999</v>
      </c>
      <c r="R355" s="154" t="s">
        <v>11540</v>
      </c>
    </row>
    <row r="356" spans="1:18" ht="12.75" x14ac:dyDescent="0.2">
      <c r="A356" s="154">
        <v>4</v>
      </c>
      <c r="B356" s="159" t="s">
        <v>332</v>
      </c>
      <c r="C356" s="154" t="s">
        <v>332</v>
      </c>
      <c r="D356" s="154" t="s">
        <v>27</v>
      </c>
      <c r="E356" s="154" t="s">
        <v>333</v>
      </c>
      <c r="F356" s="154">
        <v>2003</v>
      </c>
      <c r="G356" s="154">
        <v>2003</v>
      </c>
      <c r="H356" s="8" t="s">
        <v>23</v>
      </c>
      <c r="I356" s="154" t="s">
        <v>52</v>
      </c>
      <c r="J356" s="154" t="str">
        <f>VLOOKUP(C:C, '[1]HostSpecies&amp;Codes'!$1:$1048576,11, FALSE)</f>
        <v>Poultry</v>
      </c>
      <c r="K356" s="154" t="str">
        <f>VLOOKUP(C:C, '[1]HostSpecies&amp;Codes'!$1:$1048576,12, FALSE)</f>
        <v>Poultry</v>
      </c>
      <c r="L356" s="154" t="s">
        <v>19</v>
      </c>
      <c r="M356" s="10" t="s">
        <v>25</v>
      </c>
      <c r="N356" s="154" t="s">
        <v>114</v>
      </c>
      <c r="O356" s="154" t="s">
        <v>143</v>
      </c>
      <c r="P356" s="156">
        <f>VLOOKUP(O:O,[1]Geonames!$1:$1048576,3, FALSE)</f>
        <v>23.36814</v>
      </c>
      <c r="Q356" s="156">
        <f>VLOOKUP(O:O,[1]Geonames!$1:$1048576,4, FALSE)</f>
        <v>116.71478999999999</v>
      </c>
      <c r="R356" s="154" t="s">
        <v>11601</v>
      </c>
    </row>
    <row r="357" spans="1:18" ht="12.75" x14ac:dyDescent="0.2">
      <c r="A357" s="154">
        <v>4</v>
      </c>
      <c r="B357" s="159" t="s">
        <v>335</v>
      </c>
      <c r="C357" s="154" t="s">
        <v>335</v>
      </c>
      <c r="D357" s="154" t="s">
        <v>27</v>
      </c>
      <c r="E357" s="154" t="s">
        <v>336</v>
      </c>
      <c r="F357" s="154">
        <v>2003</v>
      </c>
      <c r="G357" s="154">
        <v>2003</v>
      </c>
      <c r="H357" s="8" t="s">
        <v>23</v>
      </c>
      <c r="I357" s="154" t="s">
        <v>52</v>
      </c>
      <c r="J357" s="154" t="str">
        <f>VLOOKUP(C:C, '[1]HostSpecies&amp;Codes'!$1:$1048576,11, FALSE)</f>
        <v>Poultry</v>
      </c>
      <c r="K357" s="154" t="str">
        <f>VLOOKUP(C:C, '[1]HostSpecies&amp;Codes'!$1:$1048576,12, FALSE)</f>
        <v>Poultry</v>
      </c>
      <c r="L357" s="154" t="s">
        <v>19</v>
      </c>
      <c r="M357" s="10" t="s">
        <v>25</v>
      </c>
      <c r="N357" s="154" t="s">
        <v>114</v>
      </c>
      <c r="O357" s="154" t="s">
        <v>143</v>
      </c>
      <c r="P357" s="156">
        <f>VLOOKUP(O:O,[1]Geonames!$1:$1048576,3, FALSE)</f>
        <v>23.36814</v>
      </c>
      <c r="Q357" s="156">
        <f>VLOOKUP(O:O,[1]Geonames!$1:$1048576,4, FALSE)</f>
        <v>116.71478999999999</v>
      </c>
      <c r="R357" s="154" t="s">
        <v>11602</v>
      </c>
    </row>
    <row r="358" spans="1:18" ht="12.75" x14ac:dyDescent="0.2">
      <c r="A358" s="154">
        <v>4</v>
      </c>
      <c r="B358" s="159" t="s">
        <v>341</v>
      </c>
      <c r="C358" s="154" t="s">
        <v>341</v>
      </c>
      <c r="D358" s="154" t="s">
        <v>27</v>
      </c>
      <c r="E358" s="154" t="s">
        <v>342</v>
      </c>
      <c r="F358" s="154">
        <v>2003</v>
      </c>
      <c r="G358" s="154">
        <v>2003</v>
      </c>
      <c r="H358" s="8" t="s">
        <v>23</v>
      </c>
      <c r="I358" s="154" t="s">
        <v>52</v>
      </c>
      <c r="J358" s="154" t="str">
        <f>VLOOKUP(C:C, '[1]HostSpecies&amp;Codes'!$1:$1048576,11, FALSE)</f>
        <v>Poultry</v>
      </c>
      <c r="K358" s="154" t="str">
        <f>VLOOKUP(C:C, '[1]HostSpecies&amp;Codes'!$1:$1048576,12, FALSE)</f>
        <v>Poultry</v>
      </c>
      <c r="L358" s="154" t="s">
        <v>19</v>
      </c>
      <c r="M358" s="10" t="s">
        <v>25</v>
      </c>
      <c r="N358" s="154" t="s">
        <v>114</v>
      </c>
      <c r="O358" s="154" t="s">
        <v>143</v>
      </c>
      <c r="P358" s="156">
        <f>VLOOKUP(O:O,[1]Geonames!$1:$1048576,3, FALSE)</f>
        <v>23.36814</v>
      </c>
      <c r="Q358" s="156">
        <f>VLOOKUP(O:O,[1]Geonames!$1:$1048576,4, FALSE)</f>
        <v>116.71478999999999</v>
      </c>
      <c r="R358" s="154" t="s">
        <v>11605</v>
      </c>
    </row>
    <row r="359" spans="1:18" ht="12.75" x14ac:dyDescent="0.2">
      <c r="A359" s="154">
        <v>4</v>
      </c>
      <c r="B359" s="159" t="s">
        <v>344</v>
      </c>
      <c r="C359" s="154" t="s">
        <v>344</v>
      </c>
      <c r="D359" s="154" t="s">
        <v>27</v>
      </c>
      <c r="E359" s="154" t="s">
        <v>345</v>
      </c>
      <c r="F359" s="154">
        <v>2003</v>
      </c>
      <c r="G359" s="154">
        <v>2003</v>
      </c>
      <c r="H359" s="8" t="s">
        <v>23</v>
      </c>
      <c r="I359" s="154" t="s">
        <v>52</v>
      </c>
      <c r="J359" s="154" t="str">
        <f>VLOOKUP(C:C, '[1]HostSpecies&amp;Codes'!$1:$1048576,11, FALSE)</f>
        <v>Poultry</v>
      </c>
      <c r="K359" s="154" t="str">
        <f>VLOOKUP(C:C, '[1]HostSpecies&amp;Codes'!$1:$1048576,12, FALSE)</f>
        <v>Poultry</v>
      </c>
      <c r="L359" s="154" t="s">
        <v>19</v>
      </c>
      <c r="M359" s="10" t="s">
        <v>25</v>
      </c>
      <c r="N359" s="154" t="s">
        <v>114</v>
      </c>
      <c r="O359" s="154" t="s">
        <v>143</v>
      </c>
      <c r="P359" s="156">
        <f>VLOOKUP(O:O,[1]Geonames!$1:$1048576,3, FALSE)</f>
        <v>23.36814</v>
      </c>
      <c r="Q359" s="156">
        <f>VLOOKUP(O:O,[1]Geonames!$1:$1048576,4, FALSE)</f>
        <v>116.71478999999999</v>
      </c>
      <c r="R359" s="154" t="s">
        <v>11606</v>
      </c>
    </row>
    <row r="360" spans="1:18" ht="12.75" x14ac:dyDescent="0.2">
      <c r="A360" s="154">
        <v>4</v>
      </c>
      <c r="B360" s="159" t="s">
        <v>347</v>
      </c>
      <c r="C360" s="154" t="s">
        <v>347</v>
      </c>
      <c r="D360" s="154" t="s">
        <v>27</v>
      </c>
      <c r="E360" s="154" t="s">
        <v>348</v>
      </c>
      <c r="F360" s="154">
        <v>2003</v>
      </c>
      <c r="G360" s="154">
        <v>2003</v>
      </c>
      <c r="H360" s="8" t="s">
        <v>23</v>
      </c>
      <c r="I360" s="154" t="s">
        <v>52</v>
      </c>
      <c r="J360" s="154" t="str">
        <f>VLOOKUP(C:C, '[1]HostSpecies&amp;Codes'!$1:$1048576,11, FALSE)</f>
        <v>Poultry</v>
      </c>
      <c r="K360" s="154" t="str">
        <f>VLOOKUP(C:C, '[1]HostSpecies&amp;Codes'!$1:$1048576,12, FALSE)</f>
        <v>Poultry</v>
      </c>
      <c r="L360" s="154" t="s">
        <v>19</v>
      </c>
      <c r="M360" s="10" t="s">
        <v>25</v>
      </c>
      <c r="N360" s="154" t="s">
        <v>114</v>
      </c>
      <c r="O360" s="154" t="s">
        <v>143</v>
      </c>
      <c r="P360" s="156">
        <f>VLOOKUP(O:O,[1]Geonames!$1:$1048576,3, FALSE)</f>
        <v>23.36814</v>
      </c>
      <c r="Q360" s="156">
        <f>VLOOKUP(O:O,[1]Geonames!$1:$1048576,4, FALSE)</f>
        <v>116.71478999999999</v>
      </c>
      <c r="R360" s="154" t="s">
        <v>11607</v>
      </c>
    </row>
    <row r="361" spans="1:18" ht="12.75" x14ac:dyDescent="0.2">
      <c r="A361" s="154">
        <v>4</v>
      </c>
      <c r="B361" s="159" t="s">
        <v>350</v>
      </c>
      <c r="C361" s="154" t="s">
        <v>350</v>
      </c>
      <c r="D361" s="154" t="s">
        <v>27</v>
      </c>
      <c r="E361" s="154" t="s">
        <v>351</v>
      </c>
      <c r="F361" s="154">
        <v>2003</v>
      </c>
      <c r="G361" s="154">
        <v>2003</v>
      </c>
      <c r="H361" s="8" t="s">
        <v>23</v>
      </c>
      <c r="I361" s="154" t="s">
        <v>52</v>
      </c>
      <c r="J361" s="154" t="str">
        <f>VLOOKUP(C:C, '[1]HostSpecies&amp;Codes'!$1:$1048576,11, FALSE)</f>
        <v>Poultry</v>
      </c>
      <c r="K361" s="154" t="str">
        <f>VLOOKUP(C:C, '[1]HostSpecies&amp;Codes'!$1:$1048576,12, FALSE)</f>
        <v>Poultry</v>
      </c>
      <c r="L361" s="154" t="s">
        <v>19</v>
      </c>
      <c r="M361" s="10" t="s">
        <v>25</v>
      </c>
      <c r="N361" s="154" t="s">
        <v>114</v>
      </c>
      <c r="O361" s="154" t="s">
        <v>143</v>
      </c>
      <c r="P361" s="156">
        <f>VLOOKUP(O:O,[1]Geonames!$1:$1048576,3, FALSE)</f>
        <v>23.36814</v>
      </c>
      <c r="Q361" s="156">
        <f>VLOOKUP(O:O,[1]Geonames!$1:$1048576,4, FALSE)</f>
        <v>116.71478999999999</v>
      </c>
      <c r="R361" s="154" t="s">
        <v>11608</v>
      </c>
    </row>
    <row r="362" spans="1:18" ht="12.75" x14ac:dyDescent="0.2">
      <c r="A362" s="154">
        <v>4</v>
      </c>
      <c r="B362" s="159" t="s">
        <v>353</v>
      </c>
      <c r="C362" s="154" t="s">
        <v>353</v>
      </c>
      <c r="D362" s="154" t="s">
        <v>27</v>
      </c>
      <c r="E362" s="154" t="s">
        <v>354</v>
      </c>
      <c r="F362" s="154">
        <v>2003</v>
      </c>
      <c r="G362" s="154">
        <v>2003</v>
      </c>
      <c r="H362" s="8" t="s">
        <v>23</v>
      </c>
      <c r="I362" s="154" t="s">
        <v>52</v>
      </c>
      <c r="J362" s="154" t="str">
        <f>VLOOKUP(C:C, '[1]HostSpecies&amp;Codes'!$1:$1048576,11, FALSE)</f>
        <v>Poultry</v>
      </c>
      <c r="K362" s="154" t="str">
        <f>VLOOKUP(C:C, '[1]HostSpecies&amp;Codes'!$1:$1048576,12, FALSE)</f>
        <v>Poultry</v>
      </c>
      <c r="L362" s="154" t="s">
        <v>19</v>
      </c>
      <c r="M362" s="10" t="s">
        <v>25</v>
      </c>
      <c r="N362" s="154" t="s">
        <v>114</v>
      </c>
      <c r="O362" s="154" t="s">
        <v>143</v>
      </c>
      <c r="P362" s="156">
        <f>VLOOKUP(O:O,[1]Geonames!$1:$1048576,3, FALSE)</f>
        <v>23.36814</v>
      </c>
      <c r="Q362" s="156">
        <f>VLOOKUP(O:O,[1]Geonames!$1:$1048576,4, FALSE)</f>
        <v>116.71478999999999</v>
      </c>
      <c r="R362" s="154" t="s">
        <v>11609</v>
      </c>
    </row>
    <row r="363" spans="1:18" ht="12.75" x14ac:dyDescent="0.2">
      <c r="A363" s="154">
        <v>4</v>
      </c>
      <c r="B363" s="159" t="s">
        <v>356</v>
      </c>
      <c r="C363" s="154" t="s">
        <v>356</v>
      </c>
      <c r="D363" s="154" t="s">
        <v>27</v>
      </c>
      <c r="E363" s="154" t="s">
        <v>357</v>
      </c>
      <c r="F363" s="154">
        <v>2003</v>
      </c>
      <c r="G363" s="154">
        <v>2003</v>
      </c>
      <c r="H363" s="8" t="s">
        <v>23</v>
      </c>
      <c r="I363" s="154" t="s">
        <v>52</v>
      </c>
      <c r="J363" s="154" t="str">
        <f>VLOOKUP(C:C, '[1]HostSpecies&amp;Codes'!$1:$1048576,11, FALSE)</f>
        <v>Poultry</v>
      </c>
      <c r="K363" s="154" t="str">
        <f>VLOOKUP(C:C, '[1]HostSpecies&amp;Codes'!$1:$1048576,12, FALSE)</f>
        <v>Poultry</v>
      </c>
      <c r="L363" s="154" t="s">
        <v>19</v>
      </c>
      <c r="M363" s="10" t="s">
        <v>25</v>
      </c>
      <c r="N363" s="154" t="s">
        <v>114</v>
      </c>
      <c r="O363" s="154" t="s">
        <v>143</v>
      </c>
      <c r="P363" s="156">
        <f>VLOOKUP(O:O,[1]Geonames!$1:$1048576,3, FALSE)</f>
        <v>23.36814</v>
      </c>
      <c r="Q363" s="156">
        <f>VLOOKUP(O:O,[1]Geonames!$1:$1048576,4, FALSE)</f>
        <v>116.71478999999999</v>
      </c>
      <c r="R363" s="154" t="s">
        <v>11610</v>
      </c>
    </row>
    <row r="364" spans="1:18" ht="12.75" x14ac:dyDescent="0.2">
      <c r="A364" s="154">
        <v>4</v>
      </c>
      <c r="B364" s="159" t="s">
        <v>359</v>
      </c>
      <c r="C364" s="154" t="s">
        <v>359</v>
      </c>
      <c r="D364" s="154" t="s">
        <v>27</v>
      </c>
      <c r="E364" s="154" t="s">
        <v>360</v>
      </c>
      <c r="F364" s="154">
        <v>2003</v>
      </c>
      <c r="G364" s="154">
        <v>2003</v>
      </c>
      <c r="H364" s="8" t="s">
        <v>23</v>
      </c>
      <c r="I364" s="154" t="s">
        <v>11553</v>
      </c>
      <c r="J364" s="154" t="str">
        <f>VLOOKUP(C:C, '[1]HostSpecies&amp;Codes'!$1:$1048576,11, FALSE)</f>
        <v>Poultry</v>
      </c>
      <c r="K364" s="154" t="str">
        <f>VLOOKUP(C:C, '[1]HostSpecies&amp;Codes'!$1:$1048576,12, FALSE)</f>
        <v>Poultry</v>
      </c>
      <c r="L364" s="154" t="s">
        <v>19</v>
      </c>
      <c r="M364" s="10" t="s">
        <v>25</v>
      </c>
      <c r="N364" s="154" t="s">
        <v>114</v>
      </c>
      <c r="O364" s="154" t="s">
        <v>143</v>
      </c>
      <c r="P364" s="156">
        <f>VLOOKUP(O:O,[1]Geonames!$1:$1048576,3, FALSE)</f>
        <v>23.36814</v>
      </c>
      <c r="Q364" s="156">
        <f>VLOOKUP(O:O,[1]Geonames!$1:$1048576,4, FALSE)</f>
        <v>116.71478999999999</v>
      </c>
      <c r="R364" s="154" t="s">
        <v>11611</v>
      </c>
    </row>
    <row r="365" spans="1:18" ht="12.75" x14ac:dyDescent="0.2">
      <c r="A365" s="154">
        <v>4</v>
      </c>
      <c r="B365" s="159" t="s">
        <v>362</v>
      </c>
      <c r="C365" s="154" t="s">
        <v>362</v>
      </c>
      <c r="D365" s="154" t="s">
        <v>27</v>
      </c>
      <c r="E365" s="154" t="s">
        <v>363</v>
      </c>
      <c r="F365" s="154">
        <v>2003</v>
      </c>
      <c r="G365" s="154">
        <v>2003</v>
      </c>
      <c r="H365" s="8" t="s">
        <v>23</v>
      </c>
      <c r="I365" s="154" t="s">
        <v>52</v>
      </c>
      <c r="J365" s="154" t="str">
        <f>VLOOKUP(C:C, '[1]HostSpecies&amp;Codes'!$1:$1048576,11, FALSE)</f>
        <v>Poultry</v>
      </c>
      <c r="K365" s="154" t="str">
        <f>VLOOKUP(C:C, '[1]HostSpecies&amp;Codes'!$1:$1048576,12, FALSE)</f>
        <v>Poultry</v>
      </c>
      <c r="L365" s="154" t="s">
        <v>19</v>
      </c>
      <c r="M365" s="10" t="s">
        <v>25</v>
      </c>
      <c r="N365" s="154" t="s">
        <v>114</v>
      </c>
      <c r="O365" s="154" t="s">
        <v>143</v>
      </c>
      <c r="P365" s="156">
        <f>VLOOKUP(O:O,[1]Geonames!$1:$1048576,3, FALSE)</f>
        <v>23.36814</v>
      </c>
      <c r="Q365" s="156">
        <f>VLOOKUP(O:O,[1]Geonames!$1:$1048576,4, FALSE)</f>
        <v>116.71478999999999</v>
      </c>
      <c r="R365" s="154" t="s">
        <v>11612</v>
      </c>
    </row>
    <row r="366" spans="1:18" ht="12.75" x14ac:dyDescent="0.2">
      <c r="A366" s="154">
        <v>4</v>
      </c>
      <c r="B366" s="159" t="s">
        <v>525</v>
      </c>
      <c r="C366" s="154" t="s">
        <v>525</v>
      </c>
      <c r="D366" s="154" t="s">
        <v>27</v>
      </c>
      <c r="E366" s="154" t="s">
        <v>526</v>
      </c>
      <c r="F366" s="154">
        <v>2003</v>
      </c>
      <c r="G366" s="154">
        <v>2003</v>
      </c>
      <c r="H366" s="8" t="s">
        <v>23</v>
      </c>
      <c r="I366" s="154" t="s">
        <v>20</v>
      </c>
      <c r="J366" s="154" t="str">
        <f>VLOOKUP(C:C, '[1]HostSpecies&amp;Codes'!$1:$1048576,11, FALSE)</f>
        <v>Poultry</v>
      </c>
      <c r="K366" s="154" t="str">
        <f>VLOOKUP(C:C, '[1]HostSpecies&amp;Codes'!$1:$1048576,12, FALSE)</f>
        <v>Poultry</v>
      </c>
      <c r="L366" s="154" t="s">
        <v>19</v>
      </c>
      <c r="M366" s="10" t="s">
        <v>25</v>
      </c>
      <c r="N366" s="154" t="s">
        <v>114</v>
      </c>
      <c r="O366" s="154" t="s">
        <v>143</v>
      </c>
      <c r="P366" s="156">
        <f>VLOOKUP(O:O,[1]Geonames!$1:$1048576,3, FALSE)</f>
        <v>23.36814</v>
      </c>
      <c r="Q366" s="156">
        <f>VLOOKUP(O:O,[1]Geonames!$1:$1048576,4, FALSE)</f>
        <v>116.71478999999999</v>
      </c>
      <c r="R366" s="154" t="s">
        <v>11701</v>
      </c>
    </row>
    <row r="367" spans="1:18" ht="12.75" x14ac:dyDescent="0.2">
      <c r="A367" s="154">
        <v>4</v>
      </c>
      <c r="B367" s="159" t="s">
        <v>532</v>
      </c>
      <c r="C367" s="154" t="s">
        <v>532</v>
      </c>
      <c r="D367" s="154" t="s">
        <v>27</v>
      </c>
      <c r="E367" s="154" t="s">
        <v>533</v>
      </c>
      <c r="F367" s="154">
        <v>2003</v>
      </c>
      <c r="G367" s="154">
        <v>2003</v>
      </c>
      <c r="H367" s="8" t="s">
        <v>23</v>
      </c>
      <c r="I367" s="154" t="s">
        <v>20</v>
      </c>
      <c r="J367" s="154" t="str">
        <f>VLOOKUP(C:C, '[1]HostSpecies&amp;Codes'!$1:$1048576,11, FALSE)</f>
        <v>Poultry</v>
      </c>
      <c r="K367" s="154" t="str">
        <f>VLOOKUP(C:C, '[1]HostSpecies&amp;Codes'!$1:$1048576,12, FALSE)</f>
        <v>Poultry</v>
      </c>
      <c r="L367" s="154" t="s">
        <v>19</v>
      </c>
      <c r="M367" s="10" t="s">
        <v>25</v>
      </c>
      <c r="N367" s="154" t="s">
        <v>114</v>
      </c>
      <c r="O367" s="154" t="s">
        <v>143</v>
      </c>
      <c r="P367" s="156">
        <f>VLOOKUP(O:O,[1]Geonames!$1:$1048576,3, FALSE)</f>
        <v>23.36814</v>
      </c>
      <c r="Q367" s="156">
        <f>VLOOKUP(O:O,[1]Geonames!$1:$1048576,4, FALSE)</f>
        <v>116.71478999999999</v>
      </c>
      <c r="R367" s="154" t="s">
        <v>11705</v>
      </c>
    </row>
    <row r="368" spans="1:18" ht="12.75" x14ac:dyDescent="0.2">
      <c r="A368" s="154">
        <v>4</v>
      </c>
      <c r="B368" s="159" t="s">
        <v>535</v>
      </c>
      <c r="C368" s="154" t="s">
        <v>535</v>
      </c>
      <c r="D368" s="154" t="s">
        <v>27</v>
      </c>
      <c r="E368" s="154" t="s">
        <v>536</v>
      </c>
      <c r="F368" s="154">
        <v>2003</v>
      </c>
      <c r="G368" s="154">
        <v>2003</v>
      </c>
      <c r="H368" s="8" t="s">
        <v>23</v>
      </c>
      <c r="I368" s="154" t="s">
        <v>20</v>
      </c>
      <c r="J368" s="154" t="str">
        <f>VLOOKUP(C:C, '[1]HostSpecies&amp;Codes'!$1:$1048576,11, FALSE)</f>
        <v>Poultry</v>
      </c>
      <c r="K368" s="154" t="str">
        <f>VLOOKUP(C:C, '[1]HostSpecies&amp;Codes'!$1:$1048576,12, FALSE)</f>
        <v>Poultry</v>
      </c>
      <c r="L368" s="154" t="s">
        <v>19</v>
      </c>
      <c r="M368" s="10" t="s">
        <v>25</v>
      </c>
      <c r="N368" s="154" t="s">
        <v>114</v>
      </c>
      <c r="O368" s="154" t="s">
        <v>143</v>
      </c>
      <c r="P368" s="156">
        <f>VLOOKUP(O:O,[1]Geonames!$1:$1048576,3, FALSE)</f>
        <v>23.36814</v>
      </c>
      <c r="Q368" s="156">
        <f>VLOOKUP(O:O,[1]Geonames!$1:$1048576,4, FALSE)</f>
        <v>116.71478999999999</v>
      </c>
      <c r="R368" s="154" t="s">
        <v>11706</v>
      </c>
    </row>
    <row r="369" spans="1:18" ht="12.75" x14ac:dyDescent="0.2">
      <c r="A369" s="154">
        <v>4</v>
      </c>
      <c r="B369" s="159" t="s">
        <v>538</v>
      </c>
      <c r="C369" s="154" t="s">
        <v>538</v>
      </c>
      <c r="D369" s="154" t="s">
        <v>27</v>
      </c>
      <c r="E369" s="154" t="s">
        <v>539</v>
      </c>
      <c r="F369" s="154">
        <v>2003</v>
      </c>
      <c r="G369" s="154">
        <v>2003</v>
      </c>
      <c r="H369" s="8" t="s">
        <v>23</v>
      </c>
      <c r="I369" s="154" t="s">
        <v>20</v>
      </c>
      <c r="J369" s="154" t="str">
        <f>VLOOKUP(C:C, '[1]HostSpecies&amp;Codes'!$1:$1048576,11, FALSE)</f>
        <v>Poultry</v>
      </c>
      <c r="K369" s="154" t="str">
        <f>VLOOKUP(C:C, '[1]HostSpecies&amp;Codes'!$1:$1048576,12, FALSE)</f>
        <v>Poultry</v>
      </c>
      <c r="L369" s="154" t="s">
        <v>19</v>
      </c>
      <c r="M369" s="10" t="s">
        <v>25</v>
      </c>
      <c r="N369" s="154" t="s">
        <v>114</v>
      </c>
      <c r="O369" s="154" t="s">
        <v>143</v>
      </c>
      <c r="P369" s="156">
        <f>VLOOKUP(O:O,[1]Geonames!$1:$1048576,3, FALSE)</f>
        <v>23.36814</v>
      </c>
      <c r="Q369" s="156">
        <f>VLOOKUP(O:O,[1]Geonames!$1:$1048576,4, FALSE)</f>
        <v>116.71478999999999</v>
      </c>
      <c r="R369" s="154" t="s">
        <v>11707</v>
      </c>
    </row>
    <row r="370" spans="1:18" ht="12.75" x14ac:dyDescent="0.2">
      <c r="A370" s="154">
        <v>4</v>
      </c>
      <c r="B370" s="159" t="s">
        <v>559</v>
      </c>
      <c r="C370" s="154" t="s">
        <v>559</v>
      </c>
      <c r="D370" s="154" t="s">
        <v>27</v>
      </c>
      <c r="E370" s="154" t="s">
        <v>560</v>
      </c>
      <c r="F370" s="154">
        <v>2003</v>
      </c>
      <c r="G370" s="154">
        <v>2003</v>
      </c>
      <c r="H370" s="8" t="s">
        <v>23</v>
      </c>
      <c r="I370" s="154" t="s">
        <v>95</v>
      </c>
      <c r="J370" s="154" t="str">
        <f>VLOOKUP(C:C, '[1]HostSpecies&amp;Codes'!$1:$1048576,11, FALSE)</f>
        <v>?</v>
      </c>
      <c r="K370" s="154" t="str">
        <f>VLOOKUP(C:C, '[1]HostSpecies&amp;Codes'!$1:$1048576,12, FALSE)</f>
        <v>Galliformes</v>
      </c>
      <c r="L370" s="154" t="s">
        <v>19</v>
      </c>
      <c r="M370" s="10" t="s">
        <v>25</v>
      </c>
      <c r="N370" s="154" t="s">
        <v>114</v>
      </c>
      <c r="O370" s="154" t="s">
        <v>143</v>
      </c>
      <c r="P370" s="156">
        <f>VLOOKUP(O:O,[1]Geonames!$1:$1048576,3, FALSE)</f>
        <v>23.36814</v>
      </c>
      <c r="Q370" s="156">
        <f>VLOOKUP(O:O,[1]Geonames!$1:$1048576,4, FALSE)</f>
        <v>116.71478999999999</v>
      </c>
      <c r="R370" s="154" t="s">
        <v>11714</v>
      </c>
    </row>
    <row r="371" spans="1:18" ht="12.75" x14ac:dyDescent="0.2">
      <c r="A371" s="154">
        <v>4</v>
      </c>
      <c r="B371" s="159" t="s">
        <v>562</v>
      </c>
      <c r="C371" s="154" t="s">
        <v>562</v>
      </c>
      <c r="D371" s="154" t="s">
        <v>27</v>
      </c>
      <c r="E371" s="154" t="s">
        <v>563</v>
      </c>
      <c r="F371" s="154">
        <v>2003</v>
      </c>
      <c r="G371" s="154">
        <v>2003</v>
      </c>
      <c r="H371" s="8" t="s">
        <v>23</v>
      </c>
      <c r="I371" s="154" t="s">
        <v>307</v>
      </c>
      <c r="J371" s="154" t="str">
        <f>VLOOKUP(C:C, '[1]HostSpecies&amp;Codes'!$1:$1048576,11, FALSE)</f>
        <v>?</v>
      </c>
      <c r="K371" s="154" t="str">
        <f>VLOOKUP(C:C, '[1]HostSpecies&amp;Codes'!$1:$1048576,12, FALSE)</f>
        <v>Galliformes</v>
      </c>
      <c r="L371" s="154" t="s">
        <v>19</v>
      </c>
      <c r="M371" s="10" t="s">
        <v>25</v>
      </c>
      <c r="N371" s="154" t="s">
        <v>114</v>
      </c>
      <c r="O371" s="154" t="s">
        <v>143</v>
      </c>
      <c r="P371" s="156">
        <f>VLOOKUP(O:O,[1]Geonames!$1:$1048576,3, FALSE)</f>
        <v>23.36814</v>
      </c>
      <c r="Q371" s="156">
        <f>VLOOKUP(O:O,[1]Geonames!$1:$1048576,4, FALSE)</f>
        <v>116.71478999999999</v>
      </c>
      <c r="R371" s="154" t="s">
        <v>11716</v>
      </c>
    </row>
    <row r="372" spans="1:18" ht="12.75" x14ac:dyDescent="0.2">
      <c r="A372" s="154">
        <v>4</v>
      </c>
      <c r="B372" s="159" t="s">
        <v>565</v>
      </c>
      <c r="C372" s="154" t="s">
        <v>565</v>
      </c>
      <c r="D372" s="154" t="s">
        <v>27</v>
      </c>
      <c r="E372" s="154" t="s">
        <v>566</v>
      </c>
      <c r="F372" s="154">
        <v>2003</v>
      </c>
      <c r="G372" s="154">
        <v>2003</v>
      </c>
      <c r="H372" s="8" t="s">
        <v>23</v>
      </c>
      <c r="I372" s="154" t="s">
        <v>529</v>
      </c>
      <c r="J372" s="154" t="str">
        <f>VLOOKUP(C:C, '[1]HostSpecies&amp;Codes'!$1:$1048576,11, FALSE)</f>
        <v>?</v>
      </c>
      <c r="K372" s="154" t="str">
        <f>VLOOKUP(C:C, '[1]HostSpecies&amp;Codes'!$1:$1048576,12, FALSE)</f>
        <v>Galliformes</v>
      </c>
      <c r="L372" s="154" t="s">
        <v>19</v>
      </c>
      <c r="M372" s="10" t="s">
        <v>25</v>
      </c>
      <c r="N372" s="154" t="s">
        <v>114</v>
      </c>
      <c r="O372" s="154" t="s">
        <v>143</v>
      </c>
      <c r="P372" s="156">
        <f>VLOOKUP(O:O,[1]Geonames!$1:$1048576,3, FALSE)</f>
        <v>23.36814</v>
      </c>
      <c r="Q372" s="156">
        <f>VLOOKUP(O:O,[1]Geonames!$1:$1048576,4, FALSE)</f>
        <v>116.71478999999999</v>
      </c>
      <c r="R372" s="154" t="s">
        <v>11717</v>
      </c>
    </row>
    <row r="373" spans="1:18" ht="12.75" x14ac:dyDescent="0.2">
      <c r="A373" s="154">
        <v>4</v>
      </c>
      <c r="B373" s="159" t="s">
        <v>568</v>
      </c>
      <c r="C373" s="154" t="s">
        <v>568</v>
      </c>
      <c r="D373" s="154" t="s">
        <v>27</v>
      </c>
      <c r="E373" s="154" t="s">
        <v>569</v>
      </c>
      <c r="F373" s="154">
        <v>2003</v>
      </c>
      <c r="G373" s="154">
        <v>2003</v>
      </c>
      <c r="H373" s="8" t="s">
        <v>23</v>
      </c>
      <c r="I373" s="154" t="s">
        <v>95</v>
      </c>
      <c r="J373" s="154" t="str">
        <f>VLOOKUP(C:C, '[1]HostSpecies&amp;Codes'!$1:$1048576,11, FALSE)</f>
        <v>?</v>
      </c>
      <c r="K373" s="154" t="str">
        <f>VLOOKUP(C:C, '[1]HostSpecies&amp;Codes'!$1:$1048576,12, FALSE)</f>
        <v>Galliformes</v>
      </c>
      <c r="L373" s="154" t="s">
        <v>19</v>
      </c>
      <c r="M373" s="10" t="s">
        <v>25</v>
      </c>
      <c r="N373" s="154" t="s">
        <v>114</v>
      </c>
      <c r="O373" s="154" t="s">
        <v>143</v>
      </c>
      <c r="P373" s="156">
        <f>VLOOKUP(O:O,[1]Geonames!$1:$1048576,3, FALSE)</f>
        <v>23.36814</v>
      </c>
      <c r="Q373" s="156">
        <f>VLOOKUP(O:O,[1]Geonames!$1:$1048576,4, FALSE)</f>
        <v>116.71478999999999</v>
      </c>
      <c r="R373" s="154" t="s">
        <v>11720</v>
      </c>
    </row>
    <row r="374" spans="1:18" ht="12.75" x14ac:dyDescent="0.2">
      <c r="A374" s="154">
        <v>4</v>
      </c>
      <c r="B374" s="159" t="s">
        <v>574</v>
      </c>
      <c r="C374" s="154" t="s">
        <v>574</v>
      </c>
      <c r="D374" s="154" t="s">
        <v>27</v>
      </c>
      <c r="E374" s="154" t="s">
        <v>575</v>
      </c>
      <c r="F374" s="154">
        <v>2003</v>
      </c>
      <c r="G374" s="154">
        <v>2003</v>
      </c>
      <c r="H374" s="8" t="s">
        <v>23</v>
      </c>
      <c r="I374" s="154" t="s">
        <v>95</v>
      </c>
      <c r="J374" s="154" t="str">
        <f>VLOOKUP(C:C, '[1]HostSpecies&amp;Codes'!$1:$1048576,11, FALSE)</f>
        <v>?</v>
      </c>
      <c r="K374" s="154" t="str">
        <f>VLOOKUP(C:C, '[1]HostSpecies&amp;Codes'!$1:$1048576,12, FALSE)</f>
        <v>Galliformes</v>
      </c>
      <c r="L374" s="154" t="s">
        <v>19</v>
      </c>
      <c r="M374" s="10" t="s">
        <v>25</v>
      </c>
      <c r="N374" s="154" t="s">
        <v>114</v>
      </c>
      <c r="O374" s="154" t="s">
        <v>143</v>
      </c>
      <c r="P374" s="156">
        <f>VLOOKUP(O:O,[1]Geonames!$1:$1048576,3, FALSE)</f>
        <v>23.36814</v>
      </c>
      <c r="Q374" s="156">
        <f>VLOOKUP(O:O,[1]Geonames!$1:$1048576,4, FALSE)</f>
        <v>116.71478999999999</v>
      </c>
      <c r="R374" s="154" t="s">
        <v>11722</v>
      </c>
    </row>
    <row r="375" spans="1:18" ht="12.75" x14ac:dyDescent="0.2">
      <c r="A375" s="154">
        <v>4</v>
      </c>
      <c r="B375" s="159" t="s">
        <v>577</v>
      </c>
      <c r="C375" s="154" t="s">
        <v>577</v>
      </c>
      <c r="D375" s="154" t="s">
        <v>27</v>
      </c>
      <c r="E375" s="154" t="s">
        <v>578</v>
      </c>
      <c r="F375" s="154">
        <v>2003</v>
      </c>
      <c r="G375" s="154">
        <v>2003</v>
      </c>
      <c r="H375" s="8" t="s">
        <v>23</v>
      </c>
      <c r="I375" s="154" t="s">
        <v>529</v>
      </c>
      <c r="J375" s="154" t="str">
        <f>VLOOKUP(C:C, '[1]HostSpecies&amp;Codes'!$1:$1048576,11, FALSE)</f>
        <v>?</v>
      </c>
      <c r="K375" s="154" t="str">
        <f>VLOOKUP(C:C, '[1]HostSpecies&amp;Codes'!$1:$1048576,12, FALSE)</f>
        <v>Galliformes</v>
      </c>
      <c r="L375" s="154" t="s">
        <v>19</v>
      </c>
      <c r="M375" s="10" t="s">
        <v>25</v>
      </c>
      <c r="N375" s="154" t="s">
        <v>114</v>
      </c>
      <c r="O375" s="154" t="s">
        <v>143</v>
      </c>
      <c r="P375" s="156">
        <f>VLOOKUP(O:O,[1]Geonames!$1:$1048576,3, FALSE)</f>
        <v>23.36814</v>
      </c>
      <c r="Q375" s="156">
        <f>VLOOKUP(O:O,[1]Geonames!$1:$1048576,4, FALSE)</f>
        <v>116.71478999999999</v>
      </c>
      <c r="R375" s="154" t="s">
        <v>11723</v>
      </c>
    </row>
    <row r="376" spans="1:18" ht="12.75" x14ac:dyDescent="0.2">
      <c r="A376" s="154">
        <v>4</v>
      </c>
      <c r="B376" s="159" t="s">
        <v>580</v>
      </c>
      <c r="C376" s="154" t="s">
        <v>580</v>
      </c>
      <c r="D376" s="154" t="s">
        <v>27</v>
      </c>
      <c r="E376" s="154" t="s">
        <v>581</v>
      </c>
      <c r="F376" s="154">
        <v>2003</v>
      </c>
      <c r="G376" s="154">
        <v>2003</v>
      </c>
      <c r="H376" s="8" t="s">
        <v>23</v>
      </c>
      <c r="I376" s="154" t="s">
        <v>307</v>
      </c>
      <c r="J376" s="154" t="str">
        <f>VLOOKUP(C:C, '[1]HostSpecies&amp;Codes'!$1:$1048576,11, FALSE)</f>
        <v>?</v>
      </c>
      <c r="K376" s="154" t="str">
        <f>VLOOKUP(C:C, '[1]HostSpecies&amp;Codes'!$1:$1048576,12, FALSE)</f>
        <v>Galliformes</v>
      </c>
      <c r="L376" s="154" t="s">
        <v>19</v>
      </c>
      <c r="M376" s="10" t="s">
        <v>25</v>
      </c>
      <c r="N376" s="154" t="s">
        <v>114</v>
      </c>
      <c r="O376" s="154" t="s">
        <v>143</v>
      </c>
      <c r="P376" s="156">
        <f>VLOOKUP(O:O,[1]Geonames!$1:$1048576,3, FALSE)</f>
        <v>23.36814</v>
      </c>
      <c r="Q376" s="156">
        <f>VLOOKUP(O:O,[1]Geonames!$1:$1048576,4, FALSE)</f>
        <v>116.71478999999999</v>
      </c>
      <c r="R376" s="154" t="s">
        <v>11724</v>
      </c>
    </row>
    <row r="377" spans="1:18" ht="12.75" x14ac:dyDescent="0.2">
      <c r="A377" s="154">
        <v>4</v>
      </c>
      <c r="B377" s="159" t="s">
        <v>583</v>
      </c>
      <c r="C377" s="154" t="s">
        <v>583</v>
      </c>
      <c r="D377" s="154" t="s">
        <v>27</v>
      </c>
      <c r="E377" s="154" t="s">
        <v>584</v>
      </c>
      <c r="F377" s="154">
        <v>2003</v>
      </c>
      <c r="G377" s="154">
        <v>2003</v>
      </c>
      <c r="H377" s="8" t="s">
        <v>23</v>
      </c>
      <c r="I377" s="154" t="s">
        <v>307</v>
      </c>
      <c r="J377" s="154" t="str">
        <f>VLOOKUP(C:C, '[1]HostSpecies&amp;Codes'!$1:$1048576,11, FALSE)</f>
        <v>?</v>
      </c>
      <c r="K377" s="154" t="str">
        <f>VLOOKUP(C:C, '[1]HostSpecies&amp;Codes'!$1:$1048576,12, FALSE)</f>
        <v>Galliformes</v>
      </c>
      <c r="L377" s="154" t="s">
        <v>19</v>
      </c>
      <c r="M377" s="10" t="s">
        <v>25</v>
      </c>
      <c r="N377" s="154" t="s">
        <v>114</v>
      </c>
      <c r="O377" s="154" t="s">
        <v>143</v>
      </c>
      <c r="P377" s="156">
        <f>VLOOKUP(O:O,[1]Geonames!$1:$1048576,3, FALSE)</f>
        <v>23.36814</v>
      </c>
      <c r="Q377" s="156">
        <f>VLOOKUP(O:O,[1]Geonames!$1:$1048576,4, FALSE)</f>
        <v>116.71478999999999</v>
      </c>
      <c r="R377" s="154" t="s">
        <v>11725</v>
      </c>
    </row>
    <row r="378" spans="1:18" ht="12.75" x14ac:dyDescent="0.2">
      <c r="A378" s="154">
        <v>4</v>
      </c>
      <c r="B378" s="159" t="s">
        <v>586</v>
      </c>
      <c r="C378" s="154" t="s">
        <v>586</v>
      </c>
      <c r="D378" s="154" t="s">
        <v>27</v>
      </c>
      <c r="E378" s="154" t="s">
        <v>587</v>
      </c>
      <c r="F378" s="154">
        <v>2003</v>
      </c>
      <c r="G378" s="154">
        <v>2003</v>
      </c>
      <c r="H378" s="8" t="s">
        <v>23</v>
      </c>
      <c r="I378" s="154" t="s">
        <v>95</v>
      </c>
      <c r="J378" s="154" t="str">
        <f>VLOOKUP(C:C, '[1]HostSpecies&amp;Codes'!$1:$1048576,11, FALSE)</f>
        <v>?</v>
      </c>
      <c r="K378" s="154" t="str">
        <f>VLOOKUP(C:C, '[1]HostSpecies&amp;Codes'!$1:$1048576,12, FALSE)</f>
        <v>Galliformes</v>
      </c>
      <c r="L378" s="154" t="s">
        <v>19</v>
      </c>
      <c r="M378" s="10" t="s">
        <v>25</v>
      </c>
      <c r="N378" s="154" t="s">
        <v>114</v>
      </c>
      <c r="O378" s="154" t="s">
        <v>143</v>
      </c>
      <c r="P378" s="156">
        <f>VLOOKUP(O:O,[1]Geonames!$1:$1048576,3, FALSE)</f>
        <v>23.36814</v>
      </c>
      <c r="Q378" s="156">
        <f>VLOOKUP(O:O,[1]Geonames!$1:$1048576,4, FALSE)</f>
        <v>116.71478999999999</v>
      </c>
      <c r="R378" s="154" t="s">
        <v>11726</v>
      </c>
    </row>
    <row r="379" spans="1:18" ht="12.75" x14ac:dyDescent="0.2">
      <c r="A379" s="154">
        <v>4</v>
      </c>
      <c r="B379" s="159" t="s">
        <v>589</v>
      </c>
      <c r="C379" s="154" t="s">
        <v>589</v>
      </c>
      <c r="D379" s="154" t="s">
        <v>27</v>
      </c>
      <c r="E379" s="154" t="s">
        <v>590</v>
      </c>
      <c r="F379" s="154">
        <v>2003</v>
      </c>
      <c r="G379" s="154">
        <v>2003</v>
      </c>
      <c r="H379" s="8" t="s">
        <v>23</v>
      </c>
      <c r="I379" s="154" t="s">
        <v>95</v>
      </c>
      <c r="J379" s="154" t="str">
        <f>VLOOKUP(C:C, '[1]HostSpecies&amp;Codes'!$1:$1048576,11, FALSE)</f>
        <v>?</v>
      </c>
      <c r="K379" s="154" t="str">
        <f>VLOOKUP(C:C, '[1]HostSpecies&amp;Codes'!$1:$1048576,12, FALSE)</f>
        <v>Galliformes</v>
      </c>
      <c r="L379" s="154" t="s">
        <v>19</v>
      </c>
      <c r="M379" s="10" t="s">
        <v>25</v>
      </c>
      <c r="N379" s="154" t="s">
        <v>114</v>
      </c>
      <c r="O379" s="154" t="s">
        <v>143</v>
      </c>
      <c r="P379" s="156">
        <f>VLOOKUP(O:O,[1]Geonames!$1:$1048576,3, FALSE)</f>
        <v>23.36814</v>
      </c>
      <c r="Q379" s="156">
        <f>VLOOKUP(O:O,[1]Geonames!$1:$1048576,4, FALSE)</f>
        <v>116.71478999999999</v>
      </c>
      <c r="R379" s="154" t="s">
        <v>11727</v>
      </c>
    </row>
    <row r="380" spans="1:18" ht="12.75" x14ac:dyDescent="0.2">
      <c r="A380" s="154">
        <v>4</v>
      </c>
      <c r="B380" s="159" t="s">
        <v>592</v>
      </c>
      <c r="C380" s="154" t="s">
        <v>592</v>
      </c>
      <c r="D380" s="154" t="s">
        <v>27</v>
      </c>
      <c r="E380" s="154" t="s">
        <v>593</v>
      </c>
      <c r="F380" s="154">
        <v>2003</v>
      </c>
      <c r="G380" s="154">
        <v>2003</v>
      </c>
      <c r="H380" s="8" t="s">
        <v>23</v>
      </c>
      <c r="I380" s="154" t="s">
        <v>529</v>
      </c>
      <c r="J380" s="154" t="str">
        <f>VLOOKUP(C:C, '[1]HostSpecies&amp;Codes'!$1:$1048576,11, FALSE)</f>
        <v>?</v>
      </c>
      <c r="K380" s="154" t="str">
        <f>VLOOKUP(C:C, '[1]HostSpecies&amp;Codes'!$1:$1048576,12, FALSE)</f>
        <v>Galliformes</v>
      </c>
      <c r="L380" s="154" t="s">
        <v>19</v>
      </c>
      <c r="M380" s="10" t="s">
        <v>25</v>
      </c>
      <c r="N380" s="154" t="s">
        <v>114</v>
      </c>
      <c r="O380" s="154" t="s">
        <v>143</v>
      </c>
      <c r="P380" s="156">
        <f>VLOOKUP(O:O,[1]Geonames!$1:$1048576,3, FALSE)</f>
        <v>23.36814</v>
      </c>
      <c r="Q380" s="156">
        <f>VLOOKUP(O:O,[1]Geonames!$1:$1048576,4, FALSE)</f>
        <v>116.71478999999999</v>
      </c>
      <c r="R380" s="154" t="s">
        <v>11728</v>
      </c>
    </row>
    <row r="381" spans="1:18" ht="12.75" x14ac:dyDescent="0.2">
      <c r="A381" s="154">
        <v>4</v>
      </c>
      <c r="B381" s="159" t="s">
        <v>595</v>
      </c>
      <c r="C381" s="154" t="s">
        <v>595</v>
      </c>
      <c r="D381" s="154" t="s">
        <v>27</v>
      </c>
      <c r="E381" s="154" t="s">
        <v>596</v>
      </c>
      <c r="F381" s="154">
        <v>2003</v>
      </c>
      <c r="G381" s="154">
        <v>2003</v>
      </c>
      <c r="H381" s="8" t="s">
        <v>23</v>
      </c>
      <c r="I381" s="154" t="s">
        <v>95</v>
      </c>
      <c r="J381" s="154" t="str">
        <f>VLOOKUP(C:C, '[1]HostSpecies&amp;Codes'!$1:$1048576,11, FALSE)</f>
        <v>?</v>
      </c>
      <c r="K381" s="154" t="str">
        <f>VLOOKUP(C:C, '[1]HostSpecies&amp;Codes'!$1:$1048576,12, FALSE)</f>
        <v>Galliformes</v>
      </c>
      <c r="L381" s="154" t="s">
        <v>19</v>
      </c>
      <c r="M381" s="10" t="s">
        <v>25</v>
      </c>
      <c r="N381" s="154" t="s">
        <v>114</v>
      </c>
      <c r="O381" s="154" t="s">
        <v>143</v>
      </c>
      <c r="P381" s="156">
        <f>VLOOKUP(O:O,[1]Geonames!$1:$1048576,3, FALSE)</f>
        <v>23.36814</v>
      </c>
      <c r="Q381" s="156">
        <f>VLOOKUP(O:O,[1]Geonames!$1:$1048576,4, FALSE)</f>
        <v>116.71478999999999</v>
      </c>
      <c r="R381" s="154" t="s">
        <v>11729</v>
      </c>
    </row>
    <row r="382" spans="1:18" ht="12.75" x14ac:dyDescent="0.2">
      <c r="A382" s="154">
        <v>4</v>
      </c>
      <c r="B382" s="159" t="s">
        <v>598</v>
      </c>
      <c r="C382" s="154" t="s">
        <v>598</v>
      </c>
      <c r="D382" s="154" t="s">
        <v>27</v>
      </c>
      <c r="E382" s="154" t="s">
        <v>599</v>
      </c>
      <c r="F382" s="154">
        <v>2003</v>
      </c>
      <c r="G382" s="154">
        <v>2003</v>
      </c>
      <c r="H382" s="8" t="s">
        <v>23</v>
      </c>
      <c r="I382" s="154" t="s">
        <v>529</v>
      </c>
      <c r="J382" s="154" t="str">
        <f>VLOOKUP(C:C, '[1]HostSpecies&amp;Codes'!$1:$1048576,11, FALSE)</f>
        <v>?</v>
      </c>
      <c r="K382" s="154" t="str">
        <f>VLOOKUP(C:C, '[1]HostSpecies&amp;Codes'!$1:$1048576,12, FALSE)</f>
        <v>Galliformes</v>
      </c>
      <c r="L382" s="154" t="s">
        <v>19</v>
      </c>
      <c r="M382" s="10" t="s">
        <v>25</v>
      </c>
      <c r="N382" s="154" t="s">
        <v>114</v>
      </c>
      <c r="O382" s="154" t="s">
        <v>143</v>
      </c>
      <c r="P382" s="156">
        <f>VLOOKUP(O:O,[1]Geonames!$1:$1048576,3, FALSE)</f>
        <v>23.36814</v>
      </c>
      <c r="Q382" s="156">
        <f>VLOOKUP(O:O,[1]Geonames!$1:$1048576,4, FALSE)</f>
        <v>116.71478999999999</v>
      </c>
      <c r="R382" s="154" t="s">
        <v>11730</v>
      </c>
    </row>
    <row r="383" spans="1:18" ht="12.75" x14ac:dyDescent="0.2">
      <c r="A383" s="154">
        <v>4</v>
      </c>
      <c r="B383" s="159" t="s">
        <v>604</v>
      </c>
      <c r="C383" s="154" t="s">
        <v>604</v>
      </c>
      <c r="D383" s="154" t="s">
        <v>27</v>
      </c>
      <c r="E383" s="154" t="s">
        <v>605</v>
      </c>
      <c r="F383" s="154">
        <v>2003</v>
      </c>
      <c r="G383" s="154">
        <v>2003</v>
      </c>
      <c r="H383" s="8" t="s">
        <v>23</v>
      </c>
      <c r="I383" s="154" t="s">
        <v>95</v>
      </c>
      <c r="J383" s="154" t="str">
        <f>VLOOKUP(C:C, '[1]HostSpecies&amp;Codes'!$1:$1048576,11, FALSE)</f>
        <v>?</v>
      </c>
      <c r="K383" s="154" t="str">
        <f>VLOOKUP(C:C, '[1]HostSpecies&amp;Codes'!$1:$1048576,12, FALSE)</f>
        <v>Galliformes</v>
      </c>
      <c r="L383" s="154" t="s">
        <v>19</v>
      </c>
      <c r="M383" s="10" t="s">
        <v>25</v>
      </c>
      <c r="N383" s="154" t="s">
        <v>114</v>
      </c>
      <c r="O383" s="154" t="s">
        <v>143</v>
      </c>
      <c r="P383" s="156">
        <f>VLOOKUP(O:O,[1]Geonames!$1:$1048576,3, FALSE)</f>
        <v>23.36814</v>
      </c>
      <c r="Q383" s="156">
        <f>VLOOKUP(O:O,[1]Geonames!$1:$1048576,4, FALSE)</f>
        <v>116.71478999999999</v>
      </c>
      <c r="R383" s="154" t="s">
        <v>11732</v>
      </c>
    </row>
    <row r="384" spans="1:18" ht="12.75" x14ac:dyDescent="0.2">
      <c r="A384" s="154">
        <v>4</v>
      </c>
      <c r="B384" s="159" t="s">
        <v>607</v>
      </c>
      <c r="C384" s="154" t="s">
        <v>607</v>
      </c>
      <c r="D384" s="154" t="s">
        <v>27</v>
      </c>
      <c r="E384" s="154" t="s">
        <v>608</v>
      </c>
      <c r="F384" s="154">
        <v>2003</v>
      </c>
      <c r="G384" s="154">
        <v>2003</v>
      </c>
      <c r="H384" s="8" t="s">
        <v>23</v>
      </c>
      <c r="I384" s="154" t="s">
        <v>307</v>
      </c>
      <c r="J384" s="154" t="str">
        <f>VLOOKUP(C:C, '[1]HostSpecies&amp;Codes'!$1:$1048576,11, FALSE)</f>
        <v>?</v>
      </c>
      <c r="K384" s="154" t="str">
        <f>VLOOKUP(C:C, '[1]HostSpecies&amp;Codes'!$1:$1048576,12, FALSE)</f>
        <v>Galliformes</v>
      </c>
      <c r="L384" s="154" t="s">
        <v>19</v>
      </c>
      <c r="M384" s="10" t="s">
        <v>25</v>
      </c>
      <c r="N384" s="154" t="s">
        <v>114</v>
      </c>
      <c r="O384" s="154" t="s">
        <v>143</v>
      </c>
      <c r="P384" s="156">
        <f>VLOOKUP(O:O,[1]Geonames!$1:$1048576,3, FALSE)</f>
        <v>23.36814</v>
      </c>
      <c r="Q384" s="156">
        <f>VLOOKUP(O:O,[1]Geonames!$1:$1048576,4, FALSE)</f>
        <v>116.71478999999999</v>
      </c>
      <c r="R384" s="154" t="s">
        <v>11733</v>
      </c>
    </row>
    <row r="385" spans="1:18" ht="12.75" x14ac:dyDescent="0.2">
      <c r="A385" s="154">
        <v>4</v>
      </c>
      <c r="B385" s="159" t="s">
        <v>826</v>
      </c>
      <c r="C385" s="154" t="s">
        <v>826</v>
      </c>
      <c r="D385" s="154" t="s">
        <v>27</v>
      </c>
      <c r="E385" s="154" t="s">
        <v>828</v>
      </c>
      <c r="F385" s="154">
        <v>2003</v>
      </c>
      <c r="G385" s="154">
        <v>2003</v>
      </c>
      <c r="H385" s="8" t="s">
        <v>23</v>
      </c>
      <c r="I385" s="154" t="s">
        <v>827</v>
      </c>
      <c r="J385" s="154" t="str">
        <f>VLOOKUP(C:C, '[1]HostSpecies&amp;Codes'!$1:$1048576,11, FALSE)</f>
        <v>?</v>
      </c>
      <c r="K385" s="154" t="str">
        <f>VLOOKUP(C:C, '[1]HostSpecies&amp;Codes'!$1:$1048576,12, FALSE)</f>
        <v>Galliformes</v>
      </c>
      <c r="L385" s="154" t="s">
        <v>19</v>
      </c>
      <c r="M385" s="10" t="s">
        <v>25</v>
      </c>
      <c r="N385" s="154" t="s">
        <v>26</v>
      </c>
      <c r="O385" s="154" t="s">
        <v>11982</v>
      </c>
      <c r="P385" s="156">
        <f>VLOOKUP(O:O,[1]Geonames!$1:$1048576,3, FALSE)</f>
        <v>22.28219</v>
      </c>
      <c r="Q385" s="156">
        <f>VLOOKUP(O:O,[1]Geonames!$1:$1048576,4, FALSE)</f>
        <v>114.14485999999999</v>
      </c>
      <c r="R385" s="154" t="s">
        <v>11984</v>
      </c>
    </row>
    <row r="386" spans="1:18" ht="12.75" x14ac:dyDescent="0.2">
      <c r="A386" s="154">
        <v>4</v>
      </c>
      <c r="B386" s="159" t="s">
        <v>830</v>
      </c>
      <c r="C386" s="154" t="s">
        <v>830</v>
      </c>
      <c r="D386" s="154" t="s">
        <v>27</v>
      </c>
      <c r="E386" s="154" t="s">
        <v>833</v>
      </c>
      <c r="F386" s="154">
        <v>2003</v>
      </c>
      <c r="G386" s="154">
        <v>2003</v>
      </c>
      <c r="H386" s="8" t="s">
        <v>23</v>
      </c>
      <c r="I386" s="154" t="s">
        <v>831</v>
      </c>
      <c r="J386" s="154" t="str">
        <f>VLOOKUP(C:C, '[1]HostSpecies&amp;Codes'!$1:$1048576,11, FALSE)</f>
        <v>?</v>
      </c>
      <c r="K386" s="154" t="str">
        <f>VLOOKUP(C:C, '[1]HostSpecies&amp;Codes'!$1:$1048576,12, FALSE)</f>
        <v>Unidentified</v>
      </c>
      <c r="L386" s="154" t="s">
        <v>19</v>
      </c>
      <c r="M386" s="10" t="s">
        <v>25</v>
      </c>
      <c r="N386" s="154" t="s">
        <v>26</v>
      </c>
      <c r="O386" s="154" t="s">
        <v>11982</v>
      </c>
      <c r="P386" s="156">
        <f>VLOOKUP(O:O,[1]Geonames!$1:$1048576,3, FALSE)</f>
        <v>22.28219</v>
      </c>
      <c r="Q386" s="156">
        <f>VLOOKUP(O:O,[1]Geonames!$1:$1048576,4, FALSE)</f>
        <v>114.14485999999999</v>
      </c>
      <c r="R386" s="154" t="s">
        <v>11985</v>
      </c>
    </row>
    <row r="387" spans="1:18" ht="12.75" x14ac:dyDescent="0.2">
      <c r="A387" s="154">
        <v>4</v>
      </c>
      <c r="B387" s="159" t="s">
        <v>835</v>
      </c>
      <c r="C387" s="154" t="s">
        <v>835</v>
      </c>
      <c r="D387" s="154" t="s">
        <v>27</v>
      </c>
      <c r="E387" s="154" t="s">
        <v>282</v>
      </c>
      <c r="F387" s="154">
        <v>2003</v>
      </c>
      <c r="G387" s="154">
        <v>2003</v>
      </c>
      <c r="H387" s="8" t="s">
        <v>23</v>
      </c>
      <c r="I387" s="154" t="s">
        <v>52</v>
      </c>
      <c r="J387" s="154" t="str">
        <f>VLOOKUP(C:C, '[1]HostSpecies&amp;Codes'!$1:$1048576,11, FALSE)</f>
        <v>Poultry</v>
      </c>
      <c r="K387" s="154" t="str">
        <f>VLOOKUP(C:C, '[1]HostSpecies&amp;Codes'!$1:$1048576,12, FALSE)</f>
        <v>Poultry</v>
      </c>
      <c r="L387" s="154" t="s">
        <v>19</v>
      </c>
      <c r="M387" s="10" t="s">
        <v>25</v>
      </c>
      <c r="N387" s="154" t="s">
        <v>26</v>
      </c>
      <c r="O387" s="154" t="s">
        <v>11520</v>
      </c>
      <c r="P387" s="156">
        <f>VLOOKUP(O:O,[1]Geonames!$1:$1048576,3, FALSE)</f>
        <v>22.28219</v>
      </c>
      <c r="Q387" s="156">
        <f>VLOOKUP(O:O,[1]Geonames!$1:$1048576,4, FALSE)</f>
        <v>114.14485999999999</v>
      </c>
      <c r="R387" s="154" t="s">
        <v>11987</v>
      </c>
    </row>
    <row r="388" spans="1:18" ht="12.75" x14ac:dyDescent="0.2">
      <c r="A388" s="154">
        <v>4</v>
      </c>
      <c r="B388" s="159" t="s">
        <v>837</v>
      </c>
      <c r="C388" s="154" t="s">
        <v>837</v>
      </c>
      <c r="D388" s="154" t="s">
        <v>27</v>
      </c>
      <c r="E388" s="154" t="s">
        <v>840</v>
      </c>
      <c r="F388" s="154">
        <v>2003</v>
      </c>
      <c r="G388" s="154">
        <v>2003</v>
      </c>
      <c r="H388" s="8" t="s">
        <v>23</v>
      </c>
      <c r="I388" s="154" t="s">
        <v>838</v>
      </c>
      <c r="J388" s="154" t="str">
        <f>VLOOKUP(C:C, '[1]HostSpecies&amp;Codes'!$1:$1048576,11, FALSE)</f>
        <v>?</v>
      </c>
      <c r="K388" s="154" t="str">
        <f>VLOOKUP(C:C, '[1]HostSpecies&amp;Codes'!$1:$1048576,12, FALSE)</f>
        <v>Poultry</v>
      </c>
      <c r="L388" s="154" t="s">
        <v>19</v>
      </c>
      <c r="M388" s="10" t="s">
        <v>25</v>
      </c>
      <c r="N388" s="154" t="s">
        <v>26</v>
      </c>
      <c r="O388" s="154" t="s">
        <v>11982</v>
      </c>
      <c r="P388" s="156">
        <f>VLOOKUP(O:O,[1]Geonames!$1:$1048576,3, FALSE)</f>
        <v>22.28219</v>
      </c>
      <c r="Q388" s="156">
        <f>VLOOKUP(O:O,[1]Geonames!$1:$1048576,4, FALSE)</f>
        <v>114.14485999999999</v>
      </c>
      <c r="R388" s="154" t="s">
        <v>11988</v>
      </c>
    </row>
    <row r="389" spans="1:18" ht="12.75" x14ac:dyDescent="0.2">
      <c r="A389" s="154">
        <v>4</v>
      </c>
      <c r="B389" s="159" t="s">
        <v>842</v>
      </c>
      <c r="C389" s="154" t="s">
        <v>842</v>
      </c>
      <c r="D389" s="154" t="s">
        <v>27</v>
      </c>
      <c r="E389" s="154" t="s">
        <v>844</v>
      </c>
      <c r="F389" s="154">
        <v>2003</v>
      </c>
      <c r="G389" s="154">
        <v>2003</v>
      </c>
      <c r="H389" s="8" t="s">
        <v>23</v>
      </c>
      <c r="I389" s="154" t="s">
        <v>843</v>
      </c>
      <c r="J389" s="154" t="str">
        <f>VLOOKUP(C:C, '[1]HostSpecies&amp;Codes'!$1:$1048576,11, FALSE)</f>
        <v>Poultry</v>
      </c>
      <c r="K389" s="154" t="str">
        <f>VLOOKUP(C:C, '[1]HostSpecies&amp;Codes'!$1:$1048576,12, FALSE)</f>
        <v>Poultry</v>
      </c>
      <c r="L389" s="154" t="s">
        <v>19</v>
      </c>
      <c r="M389" s="10" t="s">
        <v>25</v>
      </c>
      <c r="N389" s="154" t="s">
        <v>26</v>
      </c>
      <c r="O389" s="154" t="s">
        <v>11982</v>
      </c>
      <c r="P389" s="156">
        <f>VLOOKUP(O:O,[1]Geonames!$1:$1048576,3, FALSE)</f>
        <v>22.28219</v>
      </c>
      <c r="Q389" s="156">
        <f>VLOOKUP(O:O,[1]Geonames!$1:$1048576,4, FALSE)</f>
        <v>114.14485999999999</v>
      </c>
      <c r="R389" s="154" t="s">
        <v>11989</v>
      </c>
    </row>
    <row r="390" spans="1:18" ht="12.75" x14ac:dyDescent="0.2">
      <c r="A390" s="154">
        <v>4</v>
      </c>
      <c r="B390" s="159" t="s">
        <v>846</v>
      </c>
      <c r="C390" s="154" t="s">
        <v>846</v>
      </c>
      <c r="D390" s="154" t="s">
        <v>27</v>
      </c>
      <c r="E390" s="154" t="s">
        <v>847</v>
      </c>
      <c r="F390" s="154">
        <v>2003</v>
      </c>
      <c r="G390" s="154">
        <v>2003</v>
      </c>
      <c r="H390" s="8" t="s">
        <v>23</v>
      </c>
      <c r="I390" s="154" t="s">
        <v>843</v>
      </c>
      <c r="J390" s="154" t="str">
        <f>VLOOKUP(C:C, '[1]HostSpecies&amp;Codes'!$1:$1048576,11, FALSE)</f>
        <v>Poultry</v>
      </c>
      <c r="K390" s="154" t="str">
        <f>VLOOKUP(C:C, '[1]HostSpecies&amp;Codes'!$1:$1048576,12, FALSE)</f>
        <v>Poultry</v>
      </c>
      <c r="L390" s="154" t="s">
        <v>19</v>
      </c>
      <c r="M390" s="10" t="s">
        <v>25</v>
      </c>
      <c r="N390" s="154" t="s">
        <v>26</v>
      </c>
      <c r="O390" s="154" t="s">
        <v>11982</v>
      </c>
      <c r="P390" s="156">
        <f>VLOOKUP(O:O,[1]Geonames!$1:$1048576,3, FALSE)</f>
        <v>22.28219</v>
      </c>
      <c r="Q390" s="156">
        <f>VLOOKUP(O:O,[1]Geonames!$1:$1048576,4, FALSE)</f>
        <v>114.14485999999999</v>
      </c>
      <c r="R390" s="154" t="s">
        <v>11992</v>
      </c>
    </row>
    <row r="391" spans="1:18" ht="12.75" x14ac:dyDescent="0.2">
      <c r="A391" s="154">
        <v>4</v>
      </c>
      <c r="B391" s="159" t="s">
        <v>849</v>
      </c>
      <c r="C391" s="154" t="s">
        <v>849</v>
      </c>
      <c r="D391" s="154" t="s">
        <v>27</v>
      </c>
      <c r="E391" s="154" t="s">
        <v>267</v>
      </c>
      <c r="F391" s="154">
        <v>2003</v>
      </c>
      <c r="G391" s="154">
        <v>2003</v>
      </c>
      <c r="H391" s="8" t="s">
        <v>23</v>
      </c>
      <c r="I391" s="154" t="s">
        <v>11527</v>
      </c>
      <c r="J391" s="154" t="str">
        <f>VLOOKUP(C:C, '[1]HostSpecies&amp;Codes'!$1:$1048576,11, FALSE)</f>
        <v>?</v>
      </c>
      <c r="K391" s="154" t="str">
        <f>VLOOKUP(C:C, '[1]HostSpecies&amp;Codes'!$1:$1048576,12, FALSE)</f>
        <v>Galliformes</v>
      </c>
      <c r="L391" s="154" t="s">
        <v>19</v>
      </c>
      <c r="M391" s="10" t="s">
        <v>25</v>
      </c>
      <c r="N391" s="154" t="s">
        <v>26</v>
      </c>
      <c r="O391" s="154" t="s">
        <v>11520</v>
      </c>
      <c r="P391" s="156">
        <f>VLOOKUP(O:O,[1]Geonames!$1:$1048576,3, FALSE)</f>
        <v>22.28219</v>
      </c>
      <c r="Q391" s="156">
        <f>VLOOKUP(O:O,[1]Geonames!$1:$1048576,4, FALSE)</f>
        <v>114.14485999999999</v>
      </c>
      <c r="R391" s="154" t="s">
        <v>11993</v>
      </c>
    </row>
    <row r="392" spans="1:18" ht="12.75" x14ac:dyDescent="0.2">
      <c r="A392" s="154">
        <v>4</v>
      </c>
      <c r="B392" s="159" t="s">
        <v>953</v>
      </c>
      <c r="C392" s="154" t="s">
        <v>953</v>
      </c>
      <c r="D392" s="154" t="s">
        <v>27</v>
      </c>
      <c r="E392" s="154" t="s">
        <v>954</v>
      </c>
      <c r="F392" s="154">
        <v>2003</v>
      </c>
      <c r="G392" s="154">
        <v>2003</v>
      </c>
      <c r="H392" s="8" t="s">
        <v>23</v>
      </c>
      <c r="I392" s="154" t="s">
        <v>67</v>
      </c>
      <c r="J392" s="154" t="str">
        <f>VLOOKUP(C:C, '[1]HostSpecies&amp;Codes'!$1:$1048576,11, FALSE)</f>
        <v>?</v>
      </c>
      <c r="K392" s="154" t="str">
        <f>VLOOKUP(C:C, '[1]HostSpecies&amp;Codes'!$1:$1048576,12, FALSE)</f>
        <v>Galliformes</v>
      </c>
      <c r="L392" s="154" t="s">
        <v>19</v>
      </c>
      <c r="M392" s="10" t="s">
        <v>25</v>
      </c>
      <c r="N392" s="154" t="s">
        <v>114</v>
      </c>
      <c r="O392" s="154" t="s">
        <v>143</v>
      </c>
      <c r="P392" s="156">
        <f>VLOOKUP(O:O,[1]Geonames!$1:$1048576,3, FALSE)</f>
        <v>23.36814</v>
      </c>
      <c r="Q392" s="156">
        <f>VLOOKUP(O:O,[1]Geonames!$1:$1048576,4, FALSE)</f>
        <v>116.71478999999999</v>
      </c>
      <c r="R392" s="154" t="s">
        <v>12083</v>
      </c>
    </row>
    <row r="393" spans="1:18" ht="12.75" x14ac:dyDescent="0.2">
      <c r="A393" s="154">
        <v>4</v>
      </c>
      <c r="B393" s="159" t="s">
        <v>956</v>
      </c>
      <c r="C393" s="154" t="s">
        <v>956</v>
      </c>
      <c r="D393" s="154" t="s">
        <v>27</v>
      </c>
      <c r="E393" s="154" t="s">
        <v>957</v>
      </c>
      <c r="F393" s="154">
        <v>2003</v>
      </c>
      <c r="G393" s="154">
        <v>2003</v>
      </c>
      <c r="H393" s="8" t="s">
        <v>23</v>
      </c>
      <c r="I393" s="154" t="s">
        <v>67</v>
      </c>
      <c r="J393" s="154" t="str">
        <f>VLOOKUP(C:C, '[1]HostSpecies&amp;Codes'!$1:$1048576,11, FALSE)</f>
        <v>?</v>
      </c>
      <c r="K393" s="154" t="str">
        <f>VLOOKUP(C:C, '[1]HostSpecies&amp;Codes'!$1:$1048576,12, FALSE)</f>
        <v>Galliformes</v>
      </c>
      <c r="L393" s="154" t="s">
        <v>19</v>
      </c>
      <c r="M393" s="10" t="s">
        <v>25</v>
      </c>
      <c r="N393" s="154" t="s">
        <v>114</v>
      </c>
      <c r="O393" s="154" t="s">
        <v>143</v>
      </c>
      <c r="P393" s="156">
        <f>VLOOKUP(O:O,[1]Geonames!$1:$1048576,3, FALSE)</f>
        <v>23.36814</v>
      </c>
      <c r="Q393" s="156">
        <f>VLOOKUP(O:O,[1]Geonames!$1:$1048576,4, FALSE)</f>
        <v>116.71478999999999</v>
      </c>
      <c r="R393" s="154" t="s">
        <v>12084</v>
      </c>
    </row>
    <row r="394" spans="1:18" ht="12.75" x14ac:dyDescent="0.2">
      <c r="A394" s="154">
        <v>4</v>
      </c>
      <c r="B394" s="159" t="s">
        <v>959</v>
      </c>
      <c r="C394" s="154" t="s">
        <v>959</v>
      </c>
      <c r="D394" s="154" t="s">
        <v>27</v>
      </c>
      <c r="E394" s="154" t="s">
        <v>960</v>
      </c>
      <c r="F394" s="154">
        <v>2003</v>
      </c>
      <c r="G394" s="154">
        <v>2003</v>
      </c>
      <c r="H394" s="8" t="s">
        <v>23</v>
      </c>
      <c r="I394" s="154" t="s">
        <v>67</v>
      </c>
      <c r="J394" s="154" t="str">
        <f>VLOOKUP(C:C, '[1]HostSpecies&amp;Codes'!$1:$1048576,11, FALSE)</f>
        <v>?</v>
      </c>
      <c r="K394" s="154" t="str">
        <f>VLOOKUP(C:C, '[1]HostSpecies&amp;Codes'!$1:$1048576,12, FALSE)</f>
        <v>Galliformes</v>
      </c>
      <c r="L394" s="154" t="s">
        <v>19</v>
      </c>
      <c r="M394" s="10" t="s">
        <v>25</v>
      </c>
      <c r="N394" s="154" t="s">
        <v>114</v>
      </c>
      <c r="O394" s="154" t="s">
        <v>143</v>
      </c>
      <c r="P394" s="156">
        <f>VLOOKUP(O:O,[1]Geonames!$1:$1048576,3, FALSE)</f>
        <v>23.36814</v>
      </c>
      <c r="Q394" s="156">
        <f>VLOOKUP(O:O,[1]Geonames!$1:$1048576,4, FALSE)</f>
        <v>116.71478999999999</v>
      </c>
      <c r="R394" s="154" t="s">
        <v>12085</v>
      </c>
    </row>
    <row r="395" spans="1:18" ht="12.75" x14ac:dyDescent="0.2">
      <c r="A395" s="154">
        <v>4</v>
      </c>
      <c r="B395" s="159" t="s">
        <v>962</v>
      </c>
      <c r="C395" s="154" t="s">
        <v>962</v>
      </c>
      <c r="D395" s="154" t="s">
        <v>27</v>
      </c>
      <c r="E395" s="154" t="s">
        <v>963</v>
      </c>
      <c r="F395" s="154">
        <v>2003</v>
      </c>
      <c r="G395" s="154">
        <v>2003</v>
      </c>
      <c r="H395" s="8" t="s">
        <v>23</v>
      </c>
      <c r="I395" s="154" t="s">
        <v>67</v>
      </c>
      <c r="J395" s="154" t="str">
        <f>VLOOKUP(C:C, '[1]HostSpecies&amp;Codes'!$1:$1048576,11, FALSE)</f>
        <v>?</v>
      </c>
      <c r="K395" s="154" t="str">
        <f>VLOOKUP(C:C, '[1]HostSpecies&amp;Codes'!$1:$1048576,12, FALSE)</f>
        <v>Galliformes</v>
      </c>
      <c r="L395" s="154" t="s">
        <v>19</v>
      </c>
      <c r="M395" s="10" t="s">
        <v>25</v>
      </c>
      <c r="N395" s="154" t="s">
        <v>114</v>
      </c>
      <c r="O395" s="154" t="s">
        <v>143</v>
      </c>
      <c r="P395" s="156">
        <f>VLOOKUP(O:O,[1]Geonames!$1:$1048576,3, FALSE)</f>
        <v>23.36814</v>
      </c>
      <c r="Q395" s="156">
        <f>VLOOKUP(O:O,[1]Geonames!$1:$1048576,4, FALSE)</f>
        <v>116.71478999999999</v>
      </c>
      <c r="R395" s="154" t="s">
        <v>12086</v>
      </c>
    </row>
    <row r="396" spans="1:18" ht="12.75" x14ac:dyDescent="0.2">
      <c r="A396" s="154">
        <v>4</v>
      </c>
      <c r="B396" s="159" t="s">
        <v>965</v>
      </c>
      <c r="C396" s="154" t="s">
        <v>965</v>
      </c>
      <c r="D396" s="154" t="s">
        <v>27</v>
      </c>
      <c r="E396" s="154" t="s">
        <v>966</v>
      </c>
      <c r="F396" s="154">
        <v>2003</v>
      </c>
      <c r="G396" s="154">
        <v>2003</v>
      </c>
      <c r="H396" s="8" t="s">
        <v>23</v>
      </c>
      <c r="I396" s="154" t="s">
        <v>67</v>
      </c>
      <c r="J396" s="154" t="str">
        <f>VLOOKUP(C:C, '[1]HostSpecies&amp;Codes'!$1:$1048576,11, FALSE)</f>
        <v>?</v>
      </c>
      <c r="K396" s="154" t="str">
        <f>VLOOKUP(C:C, '[1]HostSpecies&amp;Codes'!$1:$1048576,12, FALSE)</f>
        <v>Galliformes</v>
      </c>
      <c r="L396" s="154" t="s">
        <v>19</v>
      </c>
      <c r="M396" s="10" t="s">
        <v>25</v>
      </c>
      <c r="N396" s="154" t="s">
        <v>114</v>
      </c>
      <c r="O396" s="154" t="s">
        <v>143</v>
      </c>
      <c r="P396" s="156">
        <f>VLOOKUP(O:O,[1]Geonames!$1:$1048576,3, FALSE)</f>
        <v>23.36814</v>
      </c>
      <c r="Q396" s="156">
        <f>VLOOKUP(O:O,[1]Geonames!$1:$1048576,4, FALSE)</f>
        <v>116.71478999999999</v>
      </c>
      <c r="R396" s="154" t="s">
        <v>12087</v>
      </c>
    </row>
    <row r="397" spans="1:18" ht="12.75" x14ac:dyDescent="0.2">
      <c r="A397" s="154">
        <v>4</v>
      </c>
      <c r="B397" s="159" t="s">
        <v>968</v>
      </c>
      <c r="C397" s="154" t="s">
        <v>968</v>
      </c>
      <c r="D397" s="154" t="s">
        <v>27</v>
      </c>
      <c r="E397" s="154" t="s">
        <v>969</v>
      </c>
      <c r="F397" s="154">
        <v>2003</v>
      </c>
      <c r="G397" s="154">
        <v>2003</v>
      </c>
      <c r="H397" s="8" t="s">
        <v>23</v>
      </c>
      <c r="I397" s="154" t="s">
        <v>67</v>
      </c>
      <c r="J397" s="154" t="str">
        <f>VLOOKUP(C:C, '[1]HostSpecies&amp;Codes'!$1:$1048576,11, FALSE)</f>
        <v>?</v>
      </c>
      <c r="K397" s="154" t="str">
        <f>VLOOKUP(C:C, '[1]HostSpecies&amp;Codes'!$1:$1048576,12, FALSE)</f>
        <v>Galliformes</v>
      </c>
      <c r="L397" s="154" t="s">
        <v>19</v>
      </c>
      <c r="M397" s="10" t="s">
        <v>25</v>
      </c>
      <c r="N397" s="154" t="s">
        <v>114</v>
      </c>
      <c r="O397" s="154" t="s">
        <v>143</v>
      </c>
      <c r="P397" s="156">
        <f>VLOOKUP(O:O,[1]Geonames!$1:$1048576,3, FALSE)</f>
        <v>23.36814</v>
      </c>
      <c r="Q397" s="156">
        <f>VLOOKUP(O:O,[1]Geonames!$1:$1048576,4, FALSE)</f>
        <v>116.71478999999999</v>
      </c>
      <c r="R397" s="154" t="s">
        <v>12088</v>
      </c>
    </row>
    <row r="398" spans="1:18" ht="12.75" x14ac:dyDescent="0.2">
      <c r="A398" s="154">
        <v>4</v>
      </c>
      <c r="B398" s="159" t="s">
        <v>971</v>
      </c>
      <c r="C398" s="154" t="s">
        <v>971</v>
      </c>
      <c r="D398" s="154" t="s">
        <v>27</v>
      </c>
      <c r="E398" s="154" t="s">
        <v>972</v>
      </c>
      <c r="F398" s="154">
        <v>2003</v>
      </c>
      <c r="G398" s="154">
        <v>2003</v>
      </c>
      <c r="H398" s="8" t="s">
        <v>23</v>
      </c>
      <c r="I398" s="154" t="s">
        <v>67</v>
      </c>
      <c r="J398" s="154" t="str">
        <f>VLOOKUP(C:C, '[1]HostSpecies&amp;Codes'!$1:$1048576,11, FALSE)</f>
        <v>?</v>
      </c>
      <c r="K398" s="154" t="str">
        <f>VLOOKUP(C:C, '[1]HostSpecies&amp;Codes'!$1:$1048576,12, FALSE)</f>
        <v>Galliformes</v>
      </c>
      <c r="L398" s="154" t="s">
        <v>19</v>
      </c>
      <c r="M398" s="10" t="s">
        <v>25</v>
      </c>
      <c r="N398" s="154" t="s">
        <v>114</v>
      </c>
      <c r="O398" s="154" t="s">
        <v>143</v>
      </c>
      <c r="P398" s="156">
        <f>VLOOKUP(O:O,[1]Geonames!$1:$1048576,3, FALSE)</f>
        <v>23.36814</v>
      </c>
      <c r="Q398" s="156">
        <f>VLOOKUP(O:O,[1]Geonames!$1:$1048576,4, FALSE)</f>
        <v>116.71478999999999</v>
      </c>
      <c r="R398" s="154" t="s">
        <v>12089</v>
      </c>
    </row>
    <row r="399" spans="1:18" ht="12.75" x14ac:dyDescent="0.2">
      <c r="A399" s="154">
        <v>4</v>
      </c>
      <c r="B399" s="159" t="s">
        <v>974</v>
      </c>
      <c r="C399" s="154" t="s">
        <v>974</v>
      </c>
      <c r="D399" s="154" t="s">
        <v>27</v>
      </c>
      <c r="E399" s="154" t="s">
        <v>975</v>
      </c>
      <c r="F399" s="154">
        <v>2003</v>
      </c>
      <c r="G399" s="154">
        <v>2003</v>
      </c>
      <c r="H399" s="8" t="s">
        <v>23</v>
      </c>
      <c r="I399" s="154" t="s">
        <v>67</v>
      </c>
      <c r="J399" s="154" t="str">
        <f>VLOOKUP(C:C, '[1]HostSpecies&amp;Codes'!$1:$1048576,11, FALSE)</f>
        <v>?</v>
      </c>
      <c r="K399" s="154" t="str">
        <f>VLOOKUP(C:C, '[1]HostSpecies&amp;Codes'!$1:$1048576,12, FALSE)</f>
        <v>Galliformes</v>
      </c>
      <c r="L399" s="154" t="s">
        <v>19</v>
      </c>
      <c r="M399" s="10" t="s">
        <v>25</v>
      </c>
      <c r="N399" s="154" t="s">
        <v>114</v>
      </c>
      <c r="O399" s="154" t="s">
        <v>143</v>
      </c>
      <c r="P399" s="156">
        <f>VLOOKUP(O:O,[1]Geonames!$1:$1048576,3, FALSE)</f>
        <v>23.36814</v>
      </c>
      <c r="Q399" s="156">
        <f>VLOOKUP(O:O,[1]Geonames!$1:$1048576,4, FALSE)</f>
        <v>116.71478999999999</v>
      </c>
      <c r="R399" s="154" t="s">
        <v>12091</v>
      </c>
    </row>
    <row r="400" spans="1:18" ht="12.75" x14ac:dyDescent="0.2">
      <c r="A400" s="154">
        <v>4</v>
      </c>
      <c r="B400" s="159" t="s">
        <v>977</v>
      </c>
      <c r="C400" s="154" t="s">
        <v>977</v>
      </c>
      <c r="D400" s="154" t="s">
        <v>27</v>
      </c>
      <c r="E400" s="154" t="s">
        <v>978</v>
      </c>
      <c r="F400" s="154">
        <v>2003</v>
      </c>
      <c r="G400" s="154">
        <v>2003</v>
      </c>
      <c r="H400" s="8" t="s">
        <v>23</v>
      </c>
      <c r="I400" s="154" t="s">
        <v>67</v>
      </c>
      <c r="J400" s="154" t="str">
        <f>VLOOKUP(C:C, '[1]HostSpecies&amp;Codes'!$1:$1048576,11, FALSE)</f>
        <v>?</v>
      </c>
      <c r="K400" s="154" t="str">
        <f>VLOOKUP(C:C, '[1]HostSpecies&amp;Codes'!$1:$1048576,12, FALSE)</f>
        <v>Galliformes</v>
      </c>
      <c r="L400" s="154" t="s">
        <v>19</v>
      </c>
      <c r="M400" s="10" t="s">
        <v>25</v>
      </c>
      <c r="N400" s="154" t="s">
        <v>114</v>
      </c>
      <c r="O400" s="154" t="s">
        <v>143</v>
      </c>
      <c r="P400" s="156">
        <f>VLOOKUP(O:O,[1]Geonames!$1:$1048576,3, FALSE)</f>
        <v>23.36814</v>
      </c>
      <c r="Q400" s="156">
        <f>VLOOKUP(O:O,[1]Geonames!$1:$1048576,4, FALSE)</f>
        <v>116.71478999999999</v>
      </c>
      <c r="R400" s="154" t="s">
        <v>12092</v>
      </c>
    </row>
    <row r="401" spans="1:18" ht="12.75" x14ac:dyDescent="0.2">
      <c r="A401" s="154">
        <v>4</v>
      </c>
      <c r="B401" s="159" t="s">
        <v>980</v>
      </c>
      <c r="C401" s="154" t="s">
        <v>980</v>
      </c>
      <c r="D401" s="154" t="s">
        <v>27</v>
      </c>
      <c r="E401" s="154" t="s">
        <v>981</v>
      </c>
      <c r="F401" s="154">
        <v>2003</v>
      </c>
      <c r="G401" s="154">
        <v>2003</v>
      </c>
      <c r="H401" s="8" t="s">
        <v>23</v>
      </c>
      <c r="I401" s="154" t="s">
        <v>67</v>
      </c>
      <c r="J401" s="154" t="str">
        <f>VLOOKUP(C:C, '[1]HostSpecies&amp;Codes'!$1:$1048576,11, FALSE)</f>
        <v>?</v>
      </c>
      <c r="K401" s="154" t="str">
        <f>VLOOKUP(C:C, '[1]HostSpecies&amp;Codes'!$1:$1048576,12, FALSE)</f>
        <v>Galliformes</v>
      </c>
      <c r="L401" s="154" t="s">
        <v>19</v>
      </c>
      <c r="M401" s="10" t="s">
        <v>25</v>
      </c>
      <c r="N401" s="154" t="s">
        <v>114</v>
      </c>
      <c r="O401" s="154" t="s">
        <v>143</v>
      </c>
      <c r="P401" s="156">
        <f>VLOOKUP(O:O,[1]Geonames!$1:$1048576,3, FALSE)</f>
        <v>23.36814</v>
      </c>
      <c r="Q401" s="156">
        <f>VLOOKUP(O:O,[1]Geonames!$1:$1048576,4, FALSE)</f>
        <v>116.71478999999999</v>
      </c>
      <c r="R401" s="154" t="s">
        <v>12093</v>
      </c>
    </row>
    <row r="402" spans="1:18" ht="12.75" x14ac:dyDescent="0.2">
      <c r="A402" s="154">
        <v>4</v>
      </c>
      <c r="B402" s="159" t="s">
        <v>983</v>
      </c>
      <c r="C402" s="154" t="s">
        <v>983</v>
      </c>
      <c r="D402" s="154" t="s">
        <v>27</v>
      </c>
      <c r="E402" s="154" t="s">
        <v>984</v>
      </c>
      <c r="F402" s="154">
        <v>2003</v>
      </c>
      <c r="G402" s="154">
        <v>2003</v>
      </c>
      <c r="H402" s="8" t="s">
        <v>23</v>
      </c>
      <c r="I402" s="154" t="s">
        <v>67</v>
      </c>
      <c r="J402" s="154" t="str">
        <f>VLOOKUP(C:C, '[1]HostSpecies&amp;Codes'!$1:$1048576,11, FALSE)</f>
        <v>?</v>
      </c>
      <c r="K402" s="154" t="str">
        <f>VLOOKUP(C:C, '[1]HostSpecies&amp;Codes'!$1:$1048576,12, FALSE)</f>
        <v>Galliformes</v>
      </c>
      <c r="L402" s="154" t="s">
        <v>19</v>
      </c>
      <c r="M402" s="10" t="s">
        <v>25</v>
      </c>
      <c r="N402" s="154" t="s">
        <v>114</v>
      </c>
      <c r="O402" s="154" t="s">
        <v>143</v>
      </c>
      <c r="P402" s="156">
        <f>VLOOKUP(O:O,[1]Geonames!$1:$1048576,3, FALSE)</f>
        <v>23.36814</v>
      </c>
      <c r="Q402" s="156">
        <f>VLOOKUP(O:O,[1]Geonames!$1:$1048576,4, FALSE)</f>
        <v>116.71478999999999</v>
      </c>
      <c r="R402" s="154" t="s">
        <v>12094</v>
      </c>
    </row>
    <row r="403" spans="1:18" ht="12.75" x14ac:dyDescent="0.2">
      <c r="A403" s="154">
        <v>4</v>
      </c>
      <c r="B403" s="159" t="s">
        <v>986</v>
      </c>
      <c r="C403" s="154" t="s">
        <v>986</v>
      </c>
      <c r="D403" s="154" t="s">
        <v>27</v>
      </c>
      <c r="E403" s="154" t="s">
        <v>987</v>
      </c>
      <c r="F403" s="154">
        <v>2003</v>
      </c>
      <c r="G403" s="154">
        <v>2003</v>
      </c>
      <c r="H403" s="8" t="s">
        <v>23</v>
      </c>
      <c r="I403" s="154" t="s">
        <v>67</v>
      </c>
      <c r="J403" s="154" t="str">
        <f>VLOOKUP(C:C, '[1]HostSpecies&amp;Codes'!$1:$1048576,11, FALSE)</f>
        <v>?</v>
      </c>
      <c r="K403" s="154" t="str">
        <f>VLOOKUP(C:C, '[1]HostSpecies&amp;Codes'!$1:$1048576,12, FALSE)</f>
        <v>Galliformes</v>
      </c>
      <c r="L403" s="154" t="s">
        <v>19</v>
      </c>
      <c r="M403" s="10" t="s">
        <v>25</v>
      </c>
      <c r="N403" s="154" t="s">
        <v>114</v>
      </c>
      <c r="O403" s="154" t="s">
        <v>143</v>
      </c>
      <c r="P403" s="156">
        <f>VLOOKUP(O:O,[1]Geonames!$1:$1048576,3, FALSE)</f>
        <v>23.36814</v>
      </c>
      <c r="Q403" s="156">
        <f>VLOOKUP(O:O,[1]Geonames!$1:$1048576,4, FALSE)</f>
        <v>116.71478999999999</v>
      </c>
      <c r="R403" s="154" t="s">
        <v>12096</v>
      </c>
    </row>
    <row r="404" spans="1:18" ht="12.75" x14ac:dyDescent="0.2">
      <c r="A404" s="154">
        <v>4</v>
      </c>
      <c r="B404" s="159" t="s">
        <v>989</v>
      </c>
      <c r="C404" s="154" t="s">
        <v>989</v>
      </c>
      <c r="D404" s="154" t="s">
        <v>27</v>
      </c>
      <c r="E404" s="154" t="s">
        <v>990</v>
      </c>
      <c r="F404" s="154">
        <v>2003</v>
      </c>
      <c r="G404" s="154">
        <v>2003</v>
      </c>
      <c r="H404" s="8" t="s">
        <v>23</v>
      </c>
      <c r="I404" s="154" t="s">
        <v>67</v>
      </c>
      <c r="J404" s="154" t="str">
        <f>VLOOKUP(C:C, '[1]HostSpecies&amp;Codes'!$1:$1048576,11, FALSE)</f>
        <v>?</v>
      </c>
      <c r="K404" s="154" t="str">
        <f>VLOOKUP(C:C, '[1]HostSpecies&amp;Codes'!$1:$1048576,12, FALSE)</f>
        <v>Galliformes</v>
      </c>
      <c r="L404" s="154" t="s">
        <v>19</v>
      </c>
      <c r="M404" s="10" t="s">
        <v>25</v>
      </c>
      <c r="N404" s="154" t="s">
        <v>114</v>
      </c>
      <c r="O404" s="154" t="s">
        <v>143</v>
      </c>
      <c r="P404" s="156">
        <f>VLOOKUP(O:O,[1]Geonames!$1:$1048576,3, FALSE)</f>
        <v>23.36814</v>
      </c>
      <c r="Q404" s="156">
        <f>VLOOKUP(O:O,[1]Geonames!$1:$1048576,4, FALSE)</f>
        <v>116.71478999999999</v>
      </c>
      <c r="R404" s="154" t="s">
        <v>12097</v>
      </c>
    </row>
    <row r="405" spans="1:18" ht="12.75" x14ac:dyDescent="0.2">
      <c r="A405" s="154">
        <v>4</v>
      </c>
      <c r="B405" s="159" t="s">
        <v>1173</v>
      </c>
      <c r="C405" s="154" t="s">
        <v>1173</v>
      </c>
      <c r="D405" s="154" t="s">
        <v>27</v>
      </c>
      <c r="E405" s="154" t="s">
        <v>1174</v>
      </c>
      <c r="F405" s="154">
        <v>2003</v>
      </c>
      <c r="G405" s="157">
        <v>37700</v>
      </c>
      <c r="H405" s="8" t="s">
        <v>23</v>
      </c>
      <c r="I405" s="157" t="s">
        <v>52</v>
      </c>
      <c r="J405" s="154" t="str">
        <f>VLOOKUP(C:C, '[1]HostSpecies&amp;Codes'!$1:$1048576,11, FALSE)</f>
        <v>Poultry</v>
      </c>
      <c r="K405" s="154" t="str">
        <f>VLOOKUP(C:C, '[1]HostSpecies&amp;Codes'!$1:$1048576,12, FALSE)</f>
        <v>Poultry</v>
      </c>
      <c r="L405" s="154" t="s">
        <v>19</v>
      </c>
      <c r="M405" s="10" t="s">
        <v>25</v>
      </c>
      <c r="N405" s="154" t="s">
        <v>114</v>
      </c>
      <c r="O405" s="157" t="s">
        <v>126</v>
      </c>
      <c r="P405" s="156">
        <f>VLOOKUP(O:O,[1]Geonames!$1:$1048576,3, FALSE)</f>
        <v>34</v>
      </c>
      <c r="Q405" s="156">
        <f>VLOOKUP(O:O,[1]Geonames!$1:$1048576,4, FALSE)</f>
        <v>114</v>
      </c>
      <c r="R405" s="154" t="s">
        <v>12353</v>
      </c>
    </row>
    <row r="406" spans="1:18" ht="12.75" x14ac:dyDescent="0.2">
      <c r="A406" s="154">
        <v>4</v>
      </c>
      <c r="B406" s="159" t="s">
        <v>1228</v>
      </c>
      <c r="C406" s="154" t="s">
        <v>1228</v>
      </c>
      <c r="D406" s="154" t="s">
        <v>27</v>
      </c>
      <c r="E406" s="154" t="s">
        <v>1229</v>
      </c>
      <c r="F406" s="154">
        <v>2003</v>
      </c>
      <c r="G406" s="157">
        <v>37685</v>
      </c>
      <c r="H406" s="8" t="s">
        <v>23</v>
      </c>
      <c r="I406" s="157" t="s">
        <v>52</v>
      </c>
      <c r="J406" s="154" t="str">
        <f>VLOOKUP(C:C, '[1]HostSpecies&amp;Codes'!$1:$1048576,11, FALSE)</f>
        <v>Poultry</v>
      </c>
      <c r="K406" s="154" t="str">
        <f>VLOOKUP(C:C, '[1]HostSpecies&amp;Codes'!$1:$1048576,12, FALSE)</f>
        <v>Poultry</v>
      </c>
      <c r="L406" s="154" t="s">
        <v>19</v>
      </c>
      <c r="M406" s="10" t="s">
        <v>25</v>
      </c>
      <c r="N406" s="154" t="s">
        <v>114</v>
      </c>
      <c r="O406" s="157" t="s">
        <v>115</v>
      </c>
      <c r="P406" s="156">
        <f>VLOOKUP(O:O,[1]Geonames!$1:$1048576,3, FALSE)</f>
        <v>23</v>
      </c>
      <c r="Q406" s="156">
        <f>VLOOKUP(O:O,[1]Geonames!$1:$1048576,4, FALSE)</f>
        <v>113</v>
      </c>
      <c r="R406" s="154" t="s">
        <v>12550</v>
      </c>
    </row>
    <row r="407" spans="1:18" ht="12.75" x14ac:dyDescent="0.2">
      <c r="A407" s="154">
        <v>4</v>
      </c>
      <c r="B407" s="159" t="s">
        <v>1234</v>
      </c>
      <c r="C407" s="154" t="s">
        <v>1234</v>
      </c>
      <c r="D407" s="154" t="s">
        <v>27</v>
      </c>
      <c r="E407" s="154" t="s">
        <v>1235</v>
      </c>
      <c r="F407" s="154">
        <v>2003</v>
      </c>
      <c r="G407" s="157">
        <v>37747</v>
      </c>
      <c r="H407" s="8" t="s">
        <v>23</v>
      </c>
      <c r="I407" s="157" t="s">
        <v>52</v>
      </c>
      <c r="J407" s="154" t="str">
        <f>VLOOKUP(C:C, '[1]HostSpecies&amp;Codes'!$1:$1048576,11, FALSE)</f>
        <v>Poultry</v>
      </c>
      <c r="K407" s="154" t="str">
        <f>VLOOKUP(C:C, '[1]HostSpecies&amp;Codes'!$1:$1048576,12, FALSE)</f>
        <v>Poultry</v>
      </c>
      <c r="L407" s="154" t="s">
        <v>19</v>
      </c>
      <c r="M407" s="10" t="s">
        <v>25</v>
      </c>
      <c r="N407" s="154" t="s">
        <v>114</v>
      </c>
      <c r="O407" s="157" t="s">
        <v>115</v>
      </c>
      <c r="P407" s="156">
        <f>VLOOKUP(O:O,[1]Geonames!$1:$1048576,3, FALSE)</f>
        <v>23</v>
      </c>
      <c r="Q407" s="156">
        <f>VLOOKUP(O:O,[1]Geonames!$1:$1048576,4, FALSE)</f>
        <v>113</v>
      </c>
      <c r="R407" s="154" t="s">
        <v>12552</v>
      </c>
    </row>
    <row r="408" spans="1:18" ht="12.75" x14ac:dyDescent="0.2">
      <c r="A408" s="154">
        <v>4</v>
      </c>
      <c r="B408" s="159" t="s">
        <v>1246</v>
      </c>
      <c r="C408" s="154" t="s">
        <v>1246</v>
      </c>
      <c r="D408" s="154" t="s">
        <v>27</v>
      </c>
      <c r="E408" s="154" t="s">
        <v>1247</v>
      </c>
      <c r="F408" s="154">
        <v>2003</v>
      </c>
      <c r="G408" s="157">
        <v>37685</v>
      </c>
      <c r="H408" s="8" t="s">
        <v>23</v>
      </c>
      <c r="I408" s="157" t="s">
        <v>52</v>
      </c>
      <c r="J408" s="154" t="str">
        <f>VLOOKUP(C:C, '[1]HostSpecies&amp;Codes'!$1:$1048576,11, FALSE)</f>
        <v>Poultry</v>
      </c>
      <c r="K408" s="154" t="str">
        <f>VLOOKUP(C:C, '[1]HostSpecies&amp;Codes'!$1:$1048576,12, FALSE)</f>
        <v>Poultry</v>
      </c>
      <c r="L408" s="154" t="s">
        <v>19</v>
      </c>
      <c r="M408" s="10" t="s">
        <v>25</v>
      </c>
      <c r="N408" s="154" t="s">
        <v>114</v>
      </c>
      <c r="O408" s="157" t="s">
        <v>115</v>
      </c>
      <c r="P408" s="156">
        <f>VLOOKUP(O:O,[1]Geonames!$1:$1048576,3, FALSE)</f>
        <v>23</v>
      </c>
      <c r="Q408" s="156">
        <f>VLOOKUP(O:O,[1]Geonames!$1:$1048576,4, FALSE)</f>
        <v>113</v>
      </c>
      <c r="R408" s="154" t="s">
        <v>12556</v>
      </c>
    </row>
    <row r="409" spans="1:18" ht="12.75" x14ac:dyDescent="0.2">
      <c r="A409" s="154">
        <v>4</v>
      </c>
      <c r="B409" s="159" t="s">
        <v>1249</v>
      </c>
      <c r="C409" s="154" t="s">
        <v>1249</v>
      </c>
      <c r="D409" s="154" t="s">
        <v>27</v>
      </c>
      <c r="E409" s="154" t="s">
        <v>1250</v>
      </c>
      <c r="F409" s="154">
        <v>2003</v>
      </c>
      <c r="G409" s="157">
        <v>37747</v>
      </c>
      <c r="H409" s="8" t="s">
        <v>23</v>
      </c>
      <c r="I409" s="157" t="s">
        <v>52</v>
      </c>
      <c r="J409" s="154" t="str">
        <f>VLOOKUP(C:C, '[1]HostSpecies&amp;Codes'!$1:$1048576,11, FALSE)</f>
        <v>Poultry</v>
      </c>
      <c r="K409" s="154" t="str">
        <f>VLOOKUP(C:C, '[1]HostSpecies&amp;Codes'!$1:$1048576,12, FALSE)</f>
        <v>Poultry</v>
      </c>
      <c r="L409" s="154" t="s">
        <v>19</v>
      </c>
      <c r="M409" s="10" t="s">
        <v>25</v>
      </c>
      <c r="N409" s="154" t="s">
        <v>114</v>
      </c>
      <c r="O409" s="157" t="s">
        <v>115</v>
      </c>
      <c r="P409" s="156">
        <f>VLOOKUP(O:O,[1]Geonames!$1:$1048576,3, FALSE)</f>
        <v>23</v>
      </c>
      <c r="Q409" s="156">
        <f>VLOOKUP(O:O,[1]Geonames!$1:$1048576,4, FALSE)</f>
        <v>113</v>
      </c>
      <c r="R409" s="154" t="s">
        <v>12557</v>
      </c>
    </row>
    <row r="410" spans="1:18" ht="12.75" x14ac:dyDescent="0.2">
      <c r="A410" s="154">
        <v>4</v>
      </c>
      <c r="B410" s="159" t="s">
        <v>1252</v>
      </c>
      <c r="C410" s="154" t="s">
        <v>1252</v>
      </c>
      <c r="D410" s="154" t="s">
        <v>27</v>
      </c>
      <c r="E410" s="154" t="s">
        <v>1253</v>
      </c>
      <c r="F410" s="154">
        <v>2003</v>
      </c>
      <c r="G410" s="157">
        <v>37669</v>
      </c>
      <c r="H410" s="8" t="s">
        <v>23</v>
      </c>
      <c r="I410" s="157" t="s">
        <v>52</v>
      </c>
      <c r="J410" s="154" t="str">
        <f>VLOOKUP(C:C, '[1]HostSpecies&amp;Codes'!$1:$1048576,11, FALSE)</f>
        <v>Poultry</v>
      </c>
      <c r="K410" s="154" t="str">
        <f>VLOOKUP(C:C, '[1]HostSpecies&amp;Codes'!$1:$1048576,12, FALSE)</f>
        <v>Poultry</v>
      </c>
      <c r="L410" s="154" t="s">
        <v>19</v>
      </c>
      <c r="M410" s="10" t="s">
        <v>25</v>
      </c>
      <c r="N410" s="154" t="s">
        <v>114</v>
      </c>
      <c r="O410" s="157" t="s">
        <v>115</v>
      </c>
      <c r="P410" s="156">
        <f>VLOOKUP(O:O,[1]Geonames!$1:$1048576,3, FALSE)</f>
        <v>23</v>
      </c>
      <c r="Q410" s="156">
        <f>VLOOKUP(O:O,[1]Geonames!$1:$1048576,4, FALSE)</f>
        <v>113</v>
      </c>
      <c r="R410" s="154" t="s">
        <v>12560</v>
      </c>
    </row>
    <row r="411" spans="1:18" ht="12.75" x14ac:dyDescent="0.2">
      <c r="A411" s="154">
        <v>4</v>
      </c>
      <c r="B411" s="159" t="s">
        <v>1290</v>
      </c>
      <c r="C411" s="154" t="s">
        <v>1290</v>
      </c>
      <c r="D411" s="154" t="s">
        <v>27</v>
      </c>
      <c r="E411" s="154" t="s">
        <v>1291</v>
      </c>
      <c r="F411" s="154">
        <v>2003</v>
      </c>
      <c r="G411" s="154">
        <v>2003</v>
      </c>
      <c r="H411" s="8" t="s">
        <v>23</v>
      </c>
      <c r="I411" s="154" t="s">
        <v>52</v>
      </c>
      <c r="J411" s="154" t="str">
        <f>VLOOKUP(C:C, '[1]HostSpecies&amp;Codes'!$1:$1048576,11, FALSE)</f>
        <v>Poultry</v>
      </c>
      <c r="K411" s="154" t="str">
        <f>VLOOKUP(C:C, '[1]HostSpecies&amp;Codes'!$1:$1048576,12, FALSE)</f>
        <v>Poultry</v>
      </c>
      <c r="L411" s="154" t="s">
        <v>19</v>
      </c>
      <c r="M411" s="10" t="s">
        <v>25</v>
      </c>
      <c r="N411" s="154" t="s">
        <v>114</v>
      </c>
      <c r="O411" s="154" t="s">
        <v>115</v>
      </c>
      <c r="P411" s="156">
        <f>VLOOKUP(O:O,[1]Geonames!$1:$1048576,3, FALSE)</f>
        <v>23</v>
      </c>
      <c r="Q411" s="156">
        <f>VLOOKUP(O:O,[1]Geonames!$1:$1048576,4, FALSE)</f>
        <v>113</v>
      </c>
      <c r="R411" s="154" t="s">
        <v>12588</v>
      </c>
    </row>
    <row r="412" spans="1:18" ht="12.75" x14ac:dyDescent="0.2">
      <c r="A412" s="154">
        <v>4</v>
      </c>
      <c r="B412" s="159" t="s">
        <v>2070</v>
      </c>
      <c r="C412" s="154" t="s">
        <v>2070</v>
      </c>
      <c r="D412" s="154" t="s">
        <v>27</v>
      </c>
      <c r="E412" s="154" t="s">
        <v>267</v>
      </c>
      <c r="F412" s="154">
        <v>2003</v>
      </c>
      <c r="G412" s="154">
        <v>2003</v>
      </c>
      <c r="H412" s="8" t="s">
        <v>23</v>
      </c>
      <c r="I412" s="154" t="s">
        <v>11527</v>
      </c>
      <c r="J412" s="154" t="str">
        <f>VLOOKUP(C:C, '[1]HostSpecies&amp;Codes'!$1:$1048576,11, FALSE)</f>
        <v>?</v>
      </c>
      <c r="K412" s="154" t="str">
        <f>VLOOKUP(C:C, '[1]HostSpecies&amp;Codes'!$1:$1048576,12, FALSE)</f>
        <v>Galliformes</v>
      </c>
      <c r="L412" s="154" t="s">
        <v>19</v>
      </c>
      <c r="M412" s="10" t="s">
        <v>25</v>
      </c>
      <c r="N412" s="154" t="s">
        <v>26</v>
      </c>
      <c r="O412" s="154" t="s">
        <v>11520</v>
      </c>
      <c r="P412" s="156">
        <f>VLOOKUP(O:O,[1]Geonames!$1:$1048576,3, FALSE)</f>
        <v>22.28219</v>
      </c>
      <c r="Q412" s="156">
        <f>VLOOKUP(O:O,[1]Geonames!$1:$1048576,4, FALSE)</f>
        <v>114.14485999999999</v>
      </c>
      <c r="R412" s="154" t="s">
        <v>13474</v>
      </c>
    </row>
    <row r="413" spans="1:18" ht="12.75" x14ac:dyDescent="0.2">
      <c r="A413" s="154">
        <v>4</v>
      </c>
      <c r="B413" s="159" t="s">
        <v>2275</v>
      </c>
      <c r="C413" s="154" t="s">
        <v>2275</v>
      </c>
      <c r="D413" s="154" t="s">
        <v>27</v>
      </c>
      <c r="E413" s="154" t="s">
        <v>2277</v>
      </c>
      <c r="F413" s="154">
        <v>2003</v>
      </c>
      <c r="G413" s="154" t="s">
        <v>2276</v>
      </c>
      <c r="H413" s="8" t="s">
        <v>23</v>
      </c>
      <c r="I413" s="154" t="s">
        <v>52</v>
      </c>
      <c r="J413" s="154" t="str">
        <f>VLOOKUP(C:C, '[1]HostSpecies&amp;Codes'!$1:$1048576,11, FALSE)</f>
        <v>Poultry</v>
      </c>
      <c r="K413" s="154" t="str">
        <f>VLOOKUP(C:C, '[1]HostSpecies&amp;Codes'!$1:$1048576,12, FALSE)</f>
        <v>Poultry</v>
      </c>
      <c r="L413" s="154" t="s">
        <v>19</v>
      </c>
      <c r="M413" s="10" t="s">
        <v>25</v>
      </c>
      <c r="N413" s="154" t="s">
        <v>114</v>
      </c>
      <c r="O413" s="154" t="s">
        <v>126</v>
      </c>
      <c r="P413" s="156">
        <f>VLOOKUP(O:O,[1]Geonames!$1:$1048576,3, FALSE)</f>
        <v>34</v>
      </c>
      <c r="Q413" s="156">
        <f>VLOOKUP(O:O,[1]Geonames!$1:$1048576,4, FALSE)</f>
        <v>114</v>
      </c>
      <c r="R413" s="154" t="s">
        <v>13616</v>
      </c>
    </row>
    <row r="414" spans="1:18" ht="12.75" x14ac:dyDescent="0.2">
      <c r="A414" s="154">
        <v>4</v>
      </c>
      <c r="B414" s="159" t="s">
        <v>365</v>
      </c>
      <c r="C414" s="154" t="s">
        <v>365</v>
      </c>
      <c r="D414" s="154" t="s">
        <v>27</v>
      </c>
      <c r="E414" s="154" t="s">
        <v>367</v>
      </c>
      <c r="F414" s="154">
        <v>2004</v>
      </c>
      <c r="G414" s="154">
        <v>2004</v>
      </c>
      <c r="H414" s="8" t="s">
        <v>23</v>
      </c>
      <c r="I414" s="154" t="s">
        <v>52</v>
      </c>
      <c r="J414" s="154" t="str">
        <f>VLOOKUP(C:C, '[1]HostSpecies&amp;Codes'!$1:$1048576,11, FALSE)</f>
        <v>Poultry</v>
      </c>
      <c r="K414" s="154" t="str">
        <f>VLOOKUP(C:C, '[1]HostSpecies&amp;Codes'!$1:$1048576,12, FALSE)</f>
        <v>Poultry</v>
      </c>
      <c r="L414" s="154" t="s">
        <v>19</v>
      </c>
      <c r="M414" s="10" t="s">
        <v>25</v>
      </c>
      <c r="N414" s="154" t="s">
        <v>114</v>
      </c>
      <c r="O414" s="154" t="s">
        <v>143</v>
      </c>
      <c r="P414" s="156">
        <f>VLOOKUP(O:O,[1]Geonames!$1:$1048576,3, FALSE)</f>
        <v>23.36814</v>
      </c>
      <c r="Q414" s="156">
        <f>VLOOKUP(O:O,[1]Geonames!$1:$1048576,4, FALSE)</f>
        <v>116.71478999999999</v>
      </c>
      <c r="R414" s="154" t="s">
        <v>11613</v>
      </c>
    </row>
    <row r="415" spans="1:18" ht="12.75" x14ac:dyDescent="0.2">
      <c r="A415" s="154">
        <v>4</v>
      </c>
      <c r="B415" s="159" t="s">
        <v>372</v>
      </c>
      <c r="C415" s="154" t="s">
        <v>372</v>
      </c>
      <c r="D415" s="154" t="s">
        <v>27</v>
      </c>
      <c r="E415" s="154" t="s">
        <v>373</v>
      </c>
      <c r="F415" s="154">
        <v>2004</v>
      </c>
      <c r="G415" s="154">
        <v>2004</v>
      </c>
      <c r="H415" s="8" t="s">
        <v>23</v>
      </c>
      <c r="I415" s="154" t="s">
        <v>11553</v>
      </c>
      <c r="J415" s="154" t="str">
        <f>VLOOKUP(C:C, '[1]HostSpecies&amp;Codes'!$1:$1048576,11, FALSE)</f>
        <v>Poultry</v>
      </c>
      <c r="K415" s="154" t="str">
        <f>VLOOKUP(C:C, '[1]HostSpecies&amp;Codes'!$1:$1048576,12, FALSE)</f>
        <v>Poultry</v>
      </c>
      <c r="L415" s="154" t="s">
        <v>19</v>
      </c>
      <c r="M415" s="10" t="s">
        <v>25</v>
      </c>
      <c r="N415" s="154" t="s">
        <v>114</v>
      </c>
      <c r="O415" s="154" t="s">
        <v>143</v>
      </c>
      <c r="P415" s="156">
        <f>VLOOKUP(O:O,[1]Geonames!$1:$1048576,3, FALSE)</f>
        <v>23.36814</v>
      </c>
      <c r="Q415" s="156">
        <f>VLOOKUP(O:O,[1]Geonames!$1:$1048576,4, FALSE)</f>
        <v>116.71478999999999</v>
      </c>
      <c r="R415" s="154" t="s">
        <v>11615</v>
      </c>
    </row>
    <row r="416" spans="1:18" ht="12.75" x14ac:dyDescent="0.2">
      <c r="A416" s="154">
        <v>4</v>
      </c>
      <c r="B416" s="159" t="s">
        <v>375</v>
      </c>
      <c r="C416" s="154" t="s">
        <v>375</v>
      </c>
      <c r="D416" s="154" t="s">
        <v>27</v>
      </c>
      <c r="E416" s="154" t="s">
        <v>376</v>
      </c>
      <c r="F416" s="154">
        <v>2004</v>
      </c>
      <c r="G416" s="154">
        <v>2004</v>
      </c>
      <c r="H416" s="8" t="s">
        <v>23</v>
      </c>
      <c r="I416" s="154" t="s">
        <v>11553</v>
      </c>
      <c r="J416" s="154" t="str">
        <f>VLOOKUP(C:C, '[1]HostSpecies&amp;Codes'!$1:$1048576,11, FALSE)</f>
        <v>Poultry</v>
      </c>
      <c r="K416" s="154" t="str">
        <f>VLOOKUP(C:C, '[1]HostSpecies&amp;Codes'!$1:$1048576,12, FALSE)</f>
        <v>Poultry</v>
      </c>
      <c r="L416" s="154" t="s">
        <v>19</v>
      </c>
      <c r="M416" s="10" t="s">
        <v>25</v>
      </c>
      <c r="N416" s="154" t="s">
        <v>114</v>
      </c>
      <c r="O416" s="154" t="s">
        <v>143</v>
      </c>
      <c r="P416" s="156">
        <f>VLOOKUP(O:O,[1]Geonames!$1:$1048576,3, FALSE)</f>
        <v>23.36814</v>
      </c>
      <c r="Q416" s="156">
        <f>VLOOKUP(O:O,[1]Geonames!$1:$1048576,4, FALSE)</f>
        <v>116.71478999999999</v>
      </c>
      <c r="R416" s="154" t="s">
        <v>11616</v>
      </c>
    </row>
    <row r="417" spans="1:18" ht="12.75" x14ac:dyDescent="0.2">
      <c r="A417" s="154">
        <v>4</v>
      </c>
      <c r="B417" s="159" t="s">
        <v>378</v>
      </c>
      <c r="C417" s="154" t="s">
        <v>378</v>
      </c>
      <c r="D417" s="154" t="s">
        <v>27</v>
      </c>
      <c r="E417" s="154" t="s">
        <v>379</v>
      </c>
      <c r="F417" s="154">
        <v>2004</v>
      </c>
      <c r="G417" s="154">
        <v>2004</v>
      </c>
      <c r="H417" s="8" t="s">
        <v>23</v>
      </c>
      <c r="I417" s="154" t="s">
        <v>52</v>
      </c>
      <c r="J417" s="154" t="str">
        <f>VLOOKUP(C:C, '[1]HostSpecies&amp;Codes'!$1:$1048576,11, FALSE)</f>
        <v>Poultry</v>
      </c>
      <c r="K417" s="154" t="str">
        <f>VLOOKUP(C:C, '[1]HostSpecies&amp;Codes'!$1:$1048576,12, FALSE)</f>
        <v>Poultry</v>
      </c>
      <c r="L417" s="154" t="s">
        <v>19</v>
      </c>
      <c r="M417" s="10" t="s">
        <v>25</v>
      </c>
      <c r="N417" s="154" t="s">
        <v>114</v>
      </c>
      <c r="O417" s="154" t="s">
        <v>143</v>
      </c>
      <c r="P417" s="156">
        <f>VLOOKUP(O:O,[1]Geonames!$1:$1048576,3, FALSE)</f>
        <v>23.36814</v>
      </c>
      <c r="Q417" s="156">
        <f>VLOOKUP(O:O,[1]Geonames!$1:$1048576,4, FALSE)</f>
        <v>116.71478999999999</v>
      </c>
      <c r="R417" s="154" t="s">
        <v>11617</v>
      </c>
    </row>
    <row r="418" spans="1:18" ht="12.75" x14ac:dyDescent="0.2">
      <c r="A418" s="154">
        <v>4</v>
      </c>
      <c r="B418" s="159" t="s">
        <v>381</v>
      </c>
      <c r="C418" s="154" t="s">
        <v>381</v>
      </c>
      <c r="D418" s="154" t="s">
        <v>27</v>
      </c>
      <c r="E418" s="154" t="s">
        <v>382</v>
      </c>
      <c r="F418" s="154">
        <v>2004</v>
      </c>
      <c r="G418" s="154">
        <v>2004</v>
      </c>
      <c r="H418" s="8" t="s">
        <v>23</v>
      </c>
      <c r="I418" s="154" t="s">
        <v>11553</v>
      </c>
      <c r="J418" s="154" t="str">
        <f>VLOOKUP(C:C, '[1]HostSpecies&amp;Codes'!$1:$1048576,11, FALSE)</f>
        <v>Poultry</v>
      </c>
      <c r="K418" s="154" t="str">
        <f>VLOOKUP(C:C, '[1]HostSpecies&amp;Codes'!$1:$1048576,12, FALSE)</f>
        <v>Poultry</v>
      </c>
      <c r="L418" s="154" t="s">
        <v>19</v>
      </c>
      <c r="M418" s="10" t="s">
        <v>25</v>
      </c>
      <c r="N418" s="154" t="s">
        <v>114</v>
      </c>
      <c r="O418" s="154" t="s">
        <v>143</v>
      </c>
      <c r="P418" s="156">
        <f>VLOOKUP(O:O,[1]Geonames!$1:$1048576,3, FALSE)</f>
        <v>23.36814</v>
      </c>
      <c r="Q418" s="156">
        <f>VLOOKUP(O:O,[1]Geonames!$1:$1048576,4, FALSE)</f>
        <v>116.71478999999999</v>
      </c>
      <c r="R418" s="154" t="s">
        <v>11618</v>
      </c>
    </row>
    <row r="419" spans="1:18" ht="12.75" x14ac:dyDescent="0.2">
      <c r="A419" s="154">
        <v>4</v>
      </c>
      <c r="B419" s="159" t="s">
        <v>384</v>
      </c>
      <c r="C419" s="154" t="s">
        <v>384</v>
      </c>
      <c r="D419" s="154" t="s">
        <v>27</v>
      </c>
      <c r="E419" s="154" t="s">
        <v>385</v>
      </c>
      <c r="F419" s="154">
        <v>2004</v>
      </c>
      <c r="G419" s="154">
        <v>2004</v>
      </c>
      <c r="H419" s="8" t="s">
        <v>23</v>
      </c>
      <c r="I419" s="154" t="s">
        <v>52</v>
      </c>
      <c r="J419" s="154" t="str">
        <f>VLOOKUP(C:C, '[1]HostSpecies&amp;Codes'!$1:$1048576,11, FALSE)</f>
        <v>Poultry</v>
      </c>
      <c r="K419" s="154" t="str">
        <f>VLOOKUP(C:C, '[1]HostSpecies&amp;Codes'!$1:$1048576,12, FALSE)</f>
        <v>Poultry</v>
      </c>
      <c r="L419" s="154" t="s">
        <v>19</v>
      </c>
      <c r="M419" s="10" t="s">
        <v>25</v>
      </c>
      <c r="N419" s="154" t="s">
        <v>114</v>
      </c>
      <c r="O419" s="154" t="s">
        <v>143</v>
      </c>
      <c r="P419" s="156">
        <f>VLOOKUP(O:O,[1]Geonames!$1:$1048576,3, FALSE)</f>
        <v>23.36814</v>
      </c>
      <c r="Q419" s="156">
        <f>VLOOKUP(O:O,[1]Geonames!$1:$1048576,4, FALSE)</f>
        <v>116.71478999999999</v>
      </c>
      <c r="R419" s="154" t="s">
        <v>11619</v>
      </c>
    </row>
    <row r="420" spans="1:18" ht="12.75" x14ac:dyDescent="0.2">
      <c r="A420" s="154">
        <v>4</v>
      </c>
      <c r="B420" s="159" t="s">
        <v>387</v>
      </c>
      <c r="C420" s="154" t="s">
        <v>387</v>
      </c>
      <c r="D420" s="154" t="s">
        <v>27</v>
      </c>
      <c r="E420" s="154" t="s">
        <v>388</v>
      </c>
      <c r="F420" s="154">
        <v>2004</v>
      </c>
      <c r="G420" s="154">
        <v>2004</v>
      </c>
      <c r="H420" s="8" t="s">
        <v>23</v>
      </c>
      <c r="I420" s="154" t="s">
        <v>52</v>
      </c>
      <c r="J420" s="154" t="str">
        <f>VLOOKUP(C:C, '[1]HostSpecies&amp;Codes'!$1:$1048576,11, FALSE)</f>
        <v>Poultry</v>
      </c>
      <c r="K420" s="154" t="str">
        <f>VLOOKUP(C:C, '[1]HostSpecies&amp;Codes'!$1:$1048576,12, FALSE)</f>
        <v>Poultry</v>
      </c>
      <c r="L420" s="154" t="s">
        <v>19</v>
      </c>
      <c r="M420" s="10" t="s">
        <v>25</v>
      </c>
      <c r="N420" s="154" t="s">
        <v>114</v>
      </c>
      <c r="O420" s="154" t="s">
        <v>143</v>
      </c>
      <c r="P420" s="156">
        <f>VLOOKUP(O:O,[1]Geonames!$1:$1048576,3, FALSE)</f>
        <v>23.36814</v>
      </c>
      <c r="Q420" s="156">
        <f>VLOOKUP(O:O,[1]Geonames!$1:$1048576,4, FALSE)</f>
        <v>116.71478999999999</v>
      </c>
      <c r="R420" s="154" t="s">
        <v>11621</v>
      </c>
    </row>
    <row r="421" spans="1:18" ht="12.75" x14ac:dyDescent="0.2">
      <c r="A421" s="154">
        <v>4</v>
      </c>
      <c r="B421" s="159" t="s">
        <v>390</v>
      </c>
      <c r="C421" s="154" t="s">
        <v>390</v>
      </c>
      <c r="D421" s="154" t="s">
        <v>27</v>
      </c>
      <c r="E421" s="154" t="s">
        <v>391</v>
      </c>
      <c r="F421" s="154">
        <v>2004</v>
      </c>
      <c r="G421" s="154">
        <v>2004</v>
      </c>
      <c r="H421" s="8" t="s">
        <v>23</v>
      </c>
      <c r="I421" s="154" t="s">
        <v>52</v>
      </c>
      <c r="J421" s="154" t="str">
        <f>VLOOKUP(C:C, '[1]HostSpecies&amp;Codes'!$1:$1048576,11, FALSE)</f>
        <v>Poultry</v>
      </c>
      <c r="K421" s="154" t="str">
        <f>VLOOKUP(C:C, '[1]HostSpecies&amp;Codes'!$1:$1048576,12, FALSE)</f>
        <v>Poultry</v>
      </c>
      <c r="L421" s="154" t="s">
        <v>19</v>
      </c>
      <c r="M421" s="10" t="s">
        <v>25</v>
      </c>
      <c r="N421" s="154" t="s">
        <v>114</v>
      </c>
      <c r="O421" s="154" t="s">
        <v>143</v>
      </c>
      <c r="P421" s="156">
        <f>VLOOKUP(O:O,[1]Geonames!$1:$1048576,3, FALSE)</f>
        <v>23.36814</v>
      </c>
      <c r="Q421" s="156">
        <f>VLOOKUP(O:O,[1]Geonames!$1:$1048576,4, FALSE)</f>
        <v>116.71478999999999</v>
      </c>
      <c r="R421" s="154" t="s">
        <v>11622</v>
      </c>
    </row>
    <row r="422" spans="1:18" ht="12.75" x14ac:dyDescent="0.2">
      <c r="A422" s="154">
        <v>4</v>
      </c>
      <c r="B422" s="159" t="s">
        <v>393</v>
      </c>
      <c r="C422" s="154" t="s">
        <v>393</v>
      </c>
      <c r="D422" s="154" t="s">
        <v>27</v>
      </c>
      <c r="E422" s="154" t="s">
        <v>394</v>
      </c>
      <c r="F422" s="154">
        <v>2004</v>
      </c>
      <c r="G422" s="154">
        <v>2004</v>
      </c>
      <c r="H422" s="8" t="s">
        <v>23</v>
      </c>
      <c r="I422" s="154" t="s">
        <v>52</v>
      </c>
      <c r="J422" s="154" t="str">
        <f>VLOOKUP(C:C, '[1]HostSpecies&amp;Codes'!$1:$1048576,11, FALSE)</f>
        <v>Poultry</v>
      </c>
      <c r="K422" s="154" t="str">
        <f>VLOOKUP(C:C, '[1]HostSpecies&amp;Codes'!$1:$1048576,12, FALSE)</f>
        <v>Poultry</v>
      </c>
      <c r="L422" s="154" t="s">
        <v>19</v>
      </c>
      <c r="M422" s="10" t="s">
        <v>25</v>
      </c>
      <c r="N422" s="154" t="s">
        <v>114</v>
      </c>
      <c r="O422" s="154" t="s">
        <v>143</v>
      </c>
      <c r="P422" s="156">
        <f>VLOOKUP(O:O,[1]Geonames!$1:$1048576,3, FALSE)</f>
        <v>23.36814</v>
      </c>
      <c r="Q422" s="156">
        <f>VLOOKUP(O:O,[1]Geonames!$1:$1048576,4, FALSE)</f>
        <v>116.71478999999999</v>
      </c>
      <c r="R422" s="154" t="s">
        <v>11623</v>
      </c>
    </row>
    <row r="423" spans="1:18" ht="12.75" x14ac:dyDescent="0.2">
      <c r="A423" s="154">
        <v>4</v>
      </c>
      <c r="B423" s="159" t="s">
        <v>396</v>
      </c>
      <c r="C423" s="154" t="s">
        <v>396</v>
      </c>
      <c r="D423" s="154" t="s">
        <v>27</v>
      </c>
      <c r="E423" s="154" t="s">
        <v>397</v>
      </c>
      <c r="F423" s="154">
        <v>2004</v>
      </c>
      <c r="G423" s="154">
        <v>2004</v>
      </c>
      <c r="H423" s="8" t="s">
        <v>23</v>
      </c>
      <c r="I423" s="154" t="s">
        <v>52</v>
      </c>
      <c r="J423" s="154" t="str">
        <f>VLOOKUP(C:C, '[1]HostSpecies&amp;Codes'!$1:$1048576,11, FALSE)</f>
        <v>Poultry</v>
      </c>
      <c r="K423" s="154" t="str">
        <f>VLOOKUP(C:C, '[1]HostSpecies&amp;Codes'!$1:$1048576,12, FALSE)</f>
        <v>Poultry</v>
      </c>
      <c r="L423" s="154" t="s">
        <v>19</v>
      </c>
      <c r="M423" s="10" t="s">
        <v>25</v>
      </c>
      <c r="N423" s="154" t="s">
        <v>114</v>
      </c>
      <c r="O423" s="154" t="s">
        <v>143</v>
      </c>
      <c r="P423" s="156">
        <f>VLOOKUP(O:O,[1]Geonames!$1:$1048576,3, FALSE)</f>
        <v>23.36814</v>
      </c>
      <c r="Q423" s="156">
        <f>VLOOKUP(O:O,[1]Geonames!$1:$1048576,4, FALSE)</f>
        <v>116.71478999999999</v>
      </c>
      <c r="R423" s="154" t="s">
        <v>11624</v>
      </c>
    </row>
    <row r="424" spans="1:18" ht="12.75" x14ac:dyDescent="0.2">
      <c r="A424" s="154">
        <v>4</v>
      </c>
      <c r="B424" s="159" t="s">
        <v>402</v>
      </c>
      <c r="C424" s="154" t="s">
        <v>402</v>
      </c>
      <c r="D424" s="154" t="s">
        <v>27</v>
      </c>
      <c r="E424" s="154" t="s">
        <v>403</v>
      </c>
      <c r="F424" s="154">
        <v>2004</v>
      </c>
      <c r="G424" s="154">
        <v>2004</v>
      </c>
      <c r="H424" s="8" t="s">
        <v>23</v>
      </c>
      <c r="I424" s="154" t="s">
        <v>11553</v>
      </c>
      <c r="J424" s="154" t="str">
        <f>VLOOKUP(C:C, '[1]HostSpecies&amp;Codes'!$1:$1048576,11, FALSE)</f>
        <v>Poultry</v>
      </c>
      <c r="K424" s="154" t="str">
        <f>VLOOKUP(C:C, '[1]HostSpecies&amp;Codes'!$1:$1048576,12, FALSE)</f>
        <v>Poultry</v>
      </c>
      <c r="L424" s="154" t="s">
        <v>19</v>
      </c>
      <c r="M424" s="10" t="s">
        <v>25</v>
      </c>
      <c r="N424" s="154" t="s">
        <v>114</v>
      </c>
      <c r="O424" s="154" t="s">
        <v>143</v>
      </c>
      <c r="P424" s="156">
        <f>VLOOKUP(O:O,[1]Geonames!$1:$1048576,3, FALSE)</f>
        <v>23.36814</v>
      </c>
      <c r="Q424" s="156">
        <f>VLOOKUP(O:O,[1]Geonames!$1:$1048576,4, FALSE)</f>
        <v>116.71478999999999</v>
      </c>
      <c r="R424" s="154" t="s">
        <v>11626</v>
      </c>
    </row>
    <row r="425" spans="1:18" ht="12.75" x14ac:dyDescent="0.2">
      <c r="A425" s="154">
        <v>4</v>
      </c>
      <c r="B425" s="159" t="s">
        <v>405</v>
      </c>
      <c r="C425" s="154" t="s">
        <v>405</v>
      </c>
      <c r="D425" s="154" t="s">
        <v>27</v>
      </c>
      <c r="E425" s="154" t="s">
        <v>406</v>
      </c>
      <c r="F425" s="154">
        <v>2004</v>
      </c>
      <c r="G425" s="154">
        <v>2004</v>
      </c>
      <c r="H425" s="8" t="s">
        <v>23</v>
      </c>
      <c r="I425" s="154" t="s">
        <v>52</v>
      </c>
      <c r="J425" s="154" t="str">
        <f>VLOOKUP(C:C, '[1]HostSpecies&amp;Codes'!$1:$1048576,11, FALSE)</f>
        <v>Poultry</v>
      </c>
      <c r="K425" s="154" t="str">
        <f>VLOOKUP(C:C, '[1]HostSpecies&amp;Codes'!$1:$1048576,12, FALSE)</f>
        <v>Poultry</v>
      </c>
      <c r="L425" s="154" t="s">
        <v>19</v>
      </c>
      <c r="M425" s="10" t="s">
        <v>25</v>
      </c>
      <c r="N425" s="154" t="s">
        <v>114</v>
      </c>
      <c r="O425" s="154" t="s">
        <v>143</v>
      </c>
      <c r="P425" s="156">
        <f>VLOOKUP(O:O,[1]Geonames!$1:$1048576,3, FALSE)</f>
        <v>23.36814</v>
      </c>
      <c r="Q425" s="156">
        <f>VLOOKUP(O:O,[1]Geonames!$1:$1048576,4, FALSE)</f>
        <v>116.71478999999999</v>
      </c>
      <c r="R425" s="154" t="s">
        <v>11627</v>
      </c>
    </row>
    <row r="426" spans="1:18" ht="12.75" x14ac:dyDescent="0.2">
      <c r="A426" s="154">
        <v>4</v>
      </c>
      <c r="B426" s="159" t="s">
        <v>408</v>
      </c>
      <c r="C426" s="154" t="s">
        <v>408</v>
      </c>
      <c r="D426" s="154" t="s">
        <v>27</v>
      </c>
      <c r="E426" s="154" t="s">
        <v>409</v>
      </c>
      <c r="F426" s="154">
        <v>2004</v>
      </c>
      <c r="G426" s="154">
        <v>2004</v>
      </c>
      <c r="H426" s="8" t="s">
        <v>23</v>
      </c>
      <c r="I426" s="154" t="s">
        <v>52</v>
      </c>
      <c r="J426" s="154" t="str">
        <f>VLOOKUP(C:C, '[1]HostSpecies&amp;Codes'!$1:$1048576,11, FALSE)</f>
        <v>Poultry</v>
      </c>
      <c r="K426" s="154" t="str">
        <f>VLOOKUP(C:C, '[1]HostSpecies&amp;Codes'!$1:$1048576,12, FALSE)</f>
        <v>Poultry</v>
      </c>
      <c r="L426" s="154" t="s">
        <v>19</v>
      </c>
      <c r="M426" s="10" t="s">
        <v>25</v>
      </c>
      <c r="N426" s="154" t="s">
        <v>114</v>
      </c>
      <c r="O426" s="154" t="s">
        <v>143</v>
      </c>
      <c r="P426" s="156">
        <f>VLOOKUP(O:O,[1]Geonames!$1:$1048576,3, FALSE)</f>
        <v>23.36814</v>
      </c>
      <c r="Q426" s="156">
        <f>VLOOKUP(O:O,[1]Geonames!$1:$1048576,4, FALSE)</f>
        <v>116.71478999999999</v>
      </c>
      <c r="R426" s="154" t="s">
        <v>11628</v>
      </c>
    </row>
    <row r="427" spans="1:18" ht="12.75" x14ac:dyDescent="0.2">
      <c r="A427" s="154">
        <v>4</v>
      </c>
      <c r="B427" s="159" t="s">
        <v>411</v>
      </c>
      <c r="C427" s="154" t="s">
        <v>411</v>
      </c>
      <c r="D427" s="154" t="s">
        <v>27</v>
      </c>
      <c r="E427" s="154" t="s">
        <v>412</v>
      </c>
      <c r="F427" s="154">
        <v>2004</v>
      </c>
      <c r="G427" s="154">
        <v>2004</v>
      </c>
      <c r="H427" s="8" t="s">
        <v>23</v>
      </c>
      <c r="I427" s="154" t="s">
        <v>52</v>
      </c>
      <c r="J427" s="154" t="str">
        <f>VLOOKUP(C:C, '[1]HostSpecies&amp;Codes'!$1:$1048576,11, FALSE)</f>
        <v>Poultry</v>
      </c>
      <c r="K427" s="154" t="str">
        <f>VLOOKUP(C:C, '[1]HostSpecies&amp;Codes'!$1:$1048576,12, FALSE)</f>
        <v>Poultry</v>
      </c>
      <c r="L427" s="154" t="s">
        <v>19</v>
      </c>
      <c r="M427" s="10" t="s">
        <v>25</v>
      </c>
      <c r="N427" s="154" t="s">
        <v>114</v>
      </c>
      <c r="O427" s="154" t="s">
        <v>143</v>
      </c>
      <c r="P427" s="156">
        <f>VLOOKUP(O:O,[1]Geonames!$1:$1048576,3, FALSE)</f>
        <v>23.36814</v>
      </c>
      <c r="Q427" s="156">
        <f>VLOOKUP(O:O,[1]Geonames!$1:$1048576,4, FALSE)</f>
        <v>116.71478999999999</v>
      </c>
      <c r="R427" s="154" t="s">
        <v>11629</v>
      </c>
    </row>
    <row r="428" spans="1:18" ht="12.75" x14ac:dyDescent="0.2">
      <c r="A428" s="154">
        <v>4</v>
      </c>
      <c r="B428" s="159" t="s">
        <v>414</v>
      </c>
      <c r="C428" s="154" t="s">
        <v>414</v>
      </c>
      <c r="D428" s="154" t="s">
        <v>27</v>
      </c>
      <c r="E428" s="154" t="s">
        <v>415</v>
      </c>
      <c r="F428" s="154">
        <v>2004</v>
      </c>
      <c r="G428" s="154">
        <v>2004</v>
      </c>
      <c r="H428" s="8" t="s">
        <v>23</v>
      </c>
      <c r="I428" s="154" t="s">
        <v>11553</v>
      </c>
      <c r="J428" s="154" t="str">
        <f>VLOOKUP(C:C, '[1]HostSpecies&amp;Codes'!$1:$1048576,11, FALSE)</f>
        <v>Poultry</v>
      </c>
      <c r="K428" s="154" t="str">
        <f>VLOOKUP(C:C, '[1]HostSpecies&amp;Codes'!$1:$1048576,12, FALSE)</f>
        <v>Poultry</v>
      </c>
      <c r="L428" s="154" t="s">
        <v>19</v>
      </c>
      <c r="M428" s="10" t="s">
        <v>25</v>
      </c>
      <c r="N428" s="154" t="s">
        <v>114</v>
      </c>
      <c r="O428" s="154" t="s">
        <v>143</v>
      </c>
      <c r="P428" s="156">
        <f>VLOOKUP(O:O,[1]Geonames!$1:$1048576,3, FALSE)</f>
        <v>23.36814</v>
      </c>
      <c r="Q428" s="156">
        <f>VLOOKUP(O:O,[1]Geonames!$1:$1048576,4, FALSE)</f>
        <v>116.71478999999999</v>
      </c>
      <c r="R428" s="154" t="s">
        <v>11630</v>
      </c>
    </row>
    <row r="429" spans="1:18" ht="12.75" x14ac:dyDescent="0.2">
      <c r="A429" s="154">
        <v>4</v>
      </c>
      <c r="B429" s="159" t="s">
        <v>417</v>
      </c>
      <c r="C429" s="154" t="s">
        <v>417</v>
      </c>
      <c r="D429" s="154" t="s">
        <v>27</v>
      </c>
      <c r="E429" s="154" t="s">
        <v>418</v>
      </c>
      <c r="F429" s="154">
        <v>2004</v>
      </c>
      <c r="G429" s="154">
        <v>2004</v>
      </c>
      <c r="H429" s="8" t="s">
        <v>23</v>
      </c>
      <c r="I429" s="154" t="s">
        <v>52</v>
      </c>
      <c r="J429" s="154" t="str">
        <f>VLOOKUP(C:C, '[1]HostSpecies&amp;Codes'!$1:$1048576,11, FALSE)</f>
        <v>Poultry</v>
      </c>
      <c r="K429" s="154" t="str">
        <f>VLOOKUP(C:C, '[1]HostSpecies&amp;Codes'!$1:$1048576,12, FALSE)</f>
        <v>Poultry</v>
      </c>
      <c r="L429" s="154" t="s">
        <v>19</v>
      </c>
      <c r="M429" s="10" t="s">
        <v>25</v>
      </c>
      <c r="N429" s="154" t="s">
        <v>114</v>
      </c>
      <c r="O429" s="154" t="s">
        <v>143</v>
      </c>
      <c r="P429" s="156">
        <f>VLOOKUP(O:O,[1]Geonames!$1:$1048576,3, FALSE)</f>
        <v>23.36814</v>
      </c>
      <c r="Q429" s="156">
        <f>VLOOKUP(O:O,[1]Geonames!$1:$1048576,4, FALSE)</f>
        <v>116.71478999999999</v>
      </c>
      <c r="R429" s="154" t="s">
        <v>11631</v>
      </c>
    </row>
    <row r="430" spans="1:18" ht="12.75" x14ac:dyDescent="0.2">
      <c r="A430" s="154">
        <v>4</v>
      </c>
      <c r="B430" s="159" t="s">
        <v>457</v>
      </c>
      <c r="C430" s="154" t="s">
        <v>457</v>
      </c>
      <c r="D430" s="154" t="s">
        <v>27</v>
      </c>
      <c r="E430" s="154" t="s">
        <v>459</v>
      </c>
      <c r="F430" s="154">
        <v>2004</v>
      </c>
      <c r="G430" s="154">
        <v>2004</v>
      </c>
      <c r="H430" s="8" t="s">
        <v>23</v>
      </c>
      <c r="I430" s="154" t="s">
        <v>52</v>
      </c>
      <c r="J430" s="154" t="str">
        <f>VLOOKUP(C:C, '[1]HostSpecies&amp;Codes'!$1:$1048576,11, FALSE)</f>
        <v>Poultry</v>
      </c>
      <c r="K430" s="154" t="str">
        <f>VLOOKUP(C:C, '[1]HostSpecies&amp;Codes'!$1:$1048576,12, FALSE)</f>
        <v>Poultry</v>
      </c>
      <c r="L430" s="154" t="s">
        <v>19</v>
      </c>
      <c r="M430" s="10" t="s">
        <v>25</v>
      </c>
      <c r="N430" s="154" t="s">
        <v>114</v>
      </c>
      <c r="O430" s="154" t="s">
        <v>458</v>
      </c>
      <c r="P430" s="156">
        <f>VLOOKUP(O:O,[1]Geonames!$1:$1048576,3, FALSE)</f>
        <v>24</v>
      </c>
      <c r="Q430" s="156">
        <f>VLOOKUP(O:O,[1]Geonames!$1:$1048576,4, FALSE)</f>
        <v>109</v>
      </c>
      <c r="R430" s="154" t="s">
        <v>11667</v>
      </c>
    </row>
    <row r="431" spans="1:18" ht="12.75" x14ac:dyDescent="0.2">
      <c r="A431" s="154">
        <v>4</v>
      </c>
      <c r="B431" s="159" t="s">
        <v>461</v>
      </c>
      <c r="C431" s="154" t="s">
        <v>461</v>
      </c>
      <c r="D431" s="154" t="s">
        <v>27</v>
      </c>
      <c r="E431" s="154" t="s">
        <v>462</v>
      </c>
      <c r="F431" s="154">
        <v>2004</v>
      </c>
      <c r="G431" s="154">
        <v>2004</v>
      </c>
      <c r="H431" s="8" t="s">
        <v>23</v>
      </c>
      <c r="I431" s="154" t="s">
        <v>52</v>
      </c>
      <c r="J431" s="154" t="str">
        <f>VLOOKUP(C:C, '[1]HostSpecies&amp;Codes'!$1:$1048576,11, FALSE)</f>
        <v>Poultry</v>
      </c>
      <c r="K431" s="154" t="str">
        <f>VLOOKUP(C:C, '[1]HostSpecies&amp;Codes'!$1:$1048576,12, FALSE)</f>
        <v>Poultry</v>
      </c>
      <c r="L431" s="154" t="s">
        <v>19</v>
      </c>
      <c r="M431" s="10" t="s">
        <v>25</v>
      </c>
      <c r="N431" s="154" t="s">
        <v>114</v>
      </c>
      <c r="O431" s="154" t="s">
        <v>458</v>
      </c>
      <c r="P431" s="156">
        <f>VLOOKUP(O:O,[1]Geonames!$1:$1048576,3, FALSE)</f>
        <v>24</v>
      </c>
      <c r="Q431" s="156">
        <f>VLOOKUP(O:O,[1]Geonames!$1:$1048576,4, FALSE)</f>
        <v>109</v>
      </c>
      <c r="R431" s="154" t="s">
        <v>11668</v>
      </c>
    </row>
    <row r="432" spans="1:18" ht="12.75" x14ac:dyDescent="0.2">
      <c r="A432" s="154">
        <v>4</v>
      </c>
      <c r="B432" s="159" t="s">
        <v>541</v>
      </c>
      <c r="C432" s="154" t="s">
        <v>541</v>
      </c>
      <c r="D432" s="154" t="s">
        <v>27</v>
      </c>
      <c r="E432" s="154" t="s">
        <v>542</v>
      </c>
      <c r="F432" s="154">
        <v>2004</v>
      </c>
      <c r="G432" s="154">
        <v>2004</v>
      </c>
      <c r="H432" s="8" t="s">
        <v>23</v>
      </c>
      <c r="I432" s="154" t="s">
        <v>20</v>
      </c>
      <c r="J432" s="154" t="str">
        <f>VLOOKUP(C:C, '[1]HostSpecies&amp;Codes'!$1:$1048576,11, FALSE)</f>
        <v>Poultry</v>
      </c>
      <c r="K432" s="154" t="str">
        <f>VLOOKUP(C:C, '[1]HostSpecies&amp;Codes'!$1:$1048576,12, FALSE)</f>
        <v>Poultry</v>
      </c>
      <c r="L432" s="154" t="s">
        <v>19</v>
      </c>
      <c r="M432" s="10" t="s">
        <v>25</v>
      </c>
      <c r="N432" s="154" t="s">
        <v>114</v>
      </c>
      <c r="O432" s="154" t="s">
        <v>143</v>
      </c>
      <c r="P432" s="156">
        <f>VLOOKUP(O:O,[1]Geonames!$1:$1048576,3, FALSE)</f>
        <v>23.36814</v>
      </c>
      <c r="Q432" s="156">
        <f>VLOOKUP(O:O,[1]Geonames!$1:$1048576,4, FALSE)</f>
        <v>116.71478999999999</v>
      </c>
      <c r="R432" s="154" t="s">
        <v>11708</v>
      </c>
    </row>
    <row r="433" spans="1:18" ht="12.75" x14ac:dyDescent="0.2">
      <c r="A433" s="154">
        <v>4</v>
      </c>
      <c r="B433" s="159" t="s">
        <v>544</v>
      </c>
      <c r="C433" s="154" t="s">
        <v>544</v>
      </c>
      <c r="D433" s="154" t="s">
        <v>27</v>
      </c>
      <c r="E433" s="154" t="s">
        <v>545</v>
      </c>
      <c r="F433" s="154">
        <v>2004</v>
      </c>
      <c r="G433" s="154">
        <v>2004</v>
      </c>
      <c r="H433" s="8" t="s">
        <v>23</v>
      </c>
      <c r="I433" s="154" t="s">
        <v>20</v>
      </c>
      <c r="J433" s="154" t="str">
        <f>VLOOKUP(C:C, '[1]HostSpecies&amp;Codes'!$1:$1048576,11, FALSE)</f>
        <v>Poultry</v>
      </c>
      <c r="K433" s="154" t="str">
        <f>VLOOKUP(C:C, '[1]HostSpecies&amp;Codes'!$1:$1048576,12, FALSE)</f>
        <v>Poultry</v>
      </c>
      <c r="L433" s="154" t="s">
        <v>19</v>
      </c>
      <c r="M433" s="10" t="s">
        <v>25</v>
      </c>
      <c r="N433" s="154" t="s">
        <v>114</v>
      </c>
      <c r="O433" s="154" t="s">
        <v>143</v>
      </c>
      <c r="P433" s="156">
        <f>VLOOKUP(O:O,[1]Geonames!$1:$1048576,3, FALSE)</f>
        <v>23.36814</v>
      </c>
      <c r="Q433" s="156">
        <f>VLOOKUP(O:O,[1]Geonames!$1:$1048576,4, FALSE)</f>
        <v>116.71478999999999</v>
      </c>
      <c r="R433" s="154" t="s">
        <v>11709</v>
      </c>
    </row>
    <row r="434" spans="1:18" ht="12.75" x14ac:dyDescent="0.2">
      <c r="A434" s="154">
        <v>4</v>
      </c>
      <c r="B434" s="159" t="s">
        <v>547</v>
      </c>
      <c r="C434" s="154" t="s">
        <v>547</v>
      </c>
      <c r="D434" s="154" t="s">
        <v>27</v>
      </c>
      <c r="E434" s="154" t="s">
        <v>548</v>
      </c>
      <c r="F434" s="154">
        <v>2004</v>
      </c>
      <c r="G434" s="154">
        <v>2004</v>
      </c>
      <c r="H434" s="8" t="s">
        <v>23</v>
      </c>
      <c r="I434" s="154" t="s">
        <v>20</v>
      </c>
      <c r="J434" s="154" t="str">
        <f>VLOOKUP(C:C, '[1]HostSpecies&amp;Codes'!$1:$1048576,11, FALSE)</f>
        <v>Poultry</v>
      </c>
      <c r="K434" s="154" t="str">
        <f>VLOOKUP(C:C, '[1]HostSpecies&amp;Codes'!$1:$1048576,12, FALSE)</f>
        <v>Poultry</v>
      </c>
      <c r="L434" s="154" t="s">
        <v>19</v>
      </c>
      <c r="M434" s="10" t="s">
        <v>25</v>
      </c>
      <c r="N434" s="154" t="s">
        <v>114</v>
      </c>
      <c r="O434" s="154" t="s">
        <v>143</v>
      </c>
      <c r="P434" s="156">
        <f>VLOOKUP(O:O,[1]Geonames!$1:$1048576,3, FALSE)</f>
        <v>23.36814</v>
      </c>
      <c r="Q434" s="156">
        <f>VLOOKUP(O:O,[1]Geonames!$1:$1048576,4, FALSE)</f>
        <v>116.71478999999999</v>
      </c>
      <c r="R434" s="154" t="s">
        <v>11710</v>
      </c>
    </row>
    <row r="435" spans="1:18" ht="12.75" x14ac:dyDescent="0.2">
      <c r="A435" s="154">
        <v>4</v>
      </c>
      <c r="B435" s="159" t="s">
        <v>610</v>
      </c>
      <c r="C435" s="154" t="s">
        <v>610</v>
      </c>
      <c r="D435" s="154" t="s">
        <v>27</v>
      </c>
      <c r="E435" s="154" t="s">
        <v>611</v>
      </c>
      <c r="F435" s="154">
        <v>2004</v>
      </c>
      <c r="G435" s="154">
        <v>2004</v>
      </c>
      <c r="H435" s="8" t="s">
        <v>23</v>
      </c>
      <c r="I435" s="154" t="s">
        <v>307</v>
      </c>
      <c r="J435" s="154" t="str">
        <f>VLOOKUP(C:C, '[1]HostSpecies&amp;Codes'!$1:$1048576,11, FALSE)</f>
        <v>?</v>
      </c>
      <c r="K435" s="154" t="str">
        <f>VLOOKUP(C:C, '[1]HostSpecies&amp;Codes'!$1:$1048576,12, FALSE)</f>
        <v>Galliformes</v>
      </c>
      <c r="L435" s="154" t="s">
        <v>19</v>
      </c>
      <c r="M435" s="10" t="s">
        <v>25</v>
      </c>
      <c r="N435" s="154" t="s">
        <v>114</v>
      </c>
      <c r="O435" s="154" t="s">
        <v>143</v>
      </c>
      <c r="P435" s="156">
        <f>VLOOKUP(O:O,[1]Geonames!$1:$1048576,3, FALSE)</f>
        <v>23.36814</v>
      </c>
      <c r="Q435" s="156">
        <f>VLOOKUP(O:O,[1]Geonames!$1:$1048576,4, FALSE)</f>
        <v>116.71478999999999</v>
      </c>
      <c r="R435" s="154" t="s">
        <v>11734</v>
      </c>
    </row>
    <row r="436" spans="1:18" ht="12.75" x14ac:dyDescent="0.2">
      <c r="A436" s="154">
        <v>4</v>
      </c>
      <c r="B436" s="159" t="s">
        <v>613</v>
      </c>
      <c r="C436" s="154" t="s">
        <v>613</v>
      </c>
      <c r="D436" s="154" t="s">
        <v>27</v>
      </c>
      <c r="E436" s="154" t="s">
        <v>614</v>
      </c>
      <c r="F436" s="154">
        <v>2004</v>
      </c>
      <c r="G436" s="154">
        <v>2004</v>
      </c>
      <c r="H436" s="8" t="s">
        <v>23</v>
      </c>
      <c r="I436" s="154" t="s">
        <v>95</v>
      </c>
      <c r="J436" s="154" t="str">
        <f>VLOOKUP(C:C, '[1]HostSpecies&amp;Codes'!$1:$1048576,11, FALSE)</f>
        <v>?</v>
      </c>
      <c r="K436" s="154" t="str">
        <f>VLOOKUP(C:C, '[1]HostSpecies&amp;Codes'!$1:$1048576,12, FALSE)</f>
        <v>Galliformes</v>
      </c>
      <c r="L436" s="154" t="s">
        <v>19</v>
      </c>
      <c r="M436" s="10" t="s">
        <v>25</v>
      </c>
      <c r="N436" s="154" t="s">
        <v>114</v>
      </c>
      <c r="O436" s="154" t="s">
        <v>143</v>
      </c>
      <c r="P436" s="156">
        <f>VLOOKUP(O:O,[1]Geonames!$1:$1048576,3, FALSE)</f>
        <v>23.36814</v>
      </c>
      <c r="Q436" s="156">
        <f>VLOOKUP(O:O,[1]Geonames!$1:$1048576,4, FALSE)</f>
        <v>116.71478999999999</v>
      </c>
      <c r="R436" s="154" t="s">
        <v>11735</v>
      </c>
    </row>
    <row r="437" spans="1:18" ht="12.75" x14ac:dyDescent="0.2">
      <c r="A437" s="154">
        <v>4</v>
      </c>
      <c r="B437" s="159" t="s">
        <v>616</v>
      </c>
      <c r="C437" s="154" t="s">
        <v>616</v>
      </c>
      <c r="D437" s="154" t="s">
        <v>27</v>
      </c>
      <c r="E437" s="154" t="s">
        <v>617</v>
      </c>
      <c r="F437" s="154">
        <v>2004</v>
      </c>
      <c r="G437" s="154">
        <v>2004</v>
      </c>
      <c r="H437" s="8" t="s">
        <v>23</v>
      </c>
      <c r="I437" s="154" t="s">
        <v>529</v>
      </c>
      <c r="J437" s="154" t="str">
        <f>VLOOKUP(C:C, '[1]HostSpecies&amp;Codes'!$1:$1048576,11, FALSE)</f>
        <v>?</v>
      </c>
      <c r="K437" s="154" t="str">
        <f>VLOOKUP(C:C, '[1]HostSpecies&amp;Codes'!$1:$1048576,12, FALSE)</f>
        <v>Galliformes</v>
      </c>
      <c r="L437" s="154" t="s">
        <v>19</v>
      </c>
      <c r="M437" s="10" t="s">
        <v>25</v>
      </c>
      <c r="N437" s="154" t="s">
        <v>114</v>
      </c>
      <c r="O437" s="154" t="s">
        <v>143</v>
      </c>
      <c r="P437" s="156">
        <f>VLOOKUP(O:O,[1]Geonames!$1:$1048576,3, FALSE)</f>
        <v>23.36814</v>
      </c>
      <c r="Q437" s="156">
        <f>VLOOKUP(O:O,[1]Geonames!$1:$1048576,4, FALSE)</f>
        <v>116.71478999999999</v>
      </c>
      <c r="R437" s="154" t="s">
        <v>11737</v>
      </c>
    </row>
    <row r="438" spans="1:18" ht="12.75" x14ac:dyDescent="0.2">
      <c r="A438" s="154">
        <v>4</v>
      </c>
      <c r="B438" s="159" t="s">
        <v>619</v>
      </c>
      <c r="C438" s="154" t="s">
        <v>619</v>
      </c>
      <c r="D438" s="154" t="s">
        <v>27</v>
      </c>
      <c r="E438" s="154" t="s">
        <v>620</v>
      </c>
      <c r="F438" s="154">
        <v>2004</v>
      </c>
      <c r="G438" s="154">
        <v>2004</v>
      </c>
      <c r="H438" s="8" t="s">
        <v>23</v>
      </c>
      <c r="I438" s="154" t="s">
        <v>307</v>
      </c>
      <c r="J438" s="154" t="str">
        <f>VLOOKUP(C:C, '[1]HostSpecies&amp;Codes'!$1:$1048576,11, FALSE)</f>
        <v>?</v>
      </c>
      <c r="K438" s="154" t="str">
        <f>VLOOKUP(C:C, '[1]HostSpecies&amp;Codes'!$1:$1048576,12, FALSE)</f>
        <v>Galliformes</v>
      </c>
      <c r="L438" s="154" t="s">
        <v>19</v>
      </c>
      <c r="M438" s="10" t="s">
        <v>25</v>
      </c>
      <c r="N438" s="154" t="s">
        <v>114</v>
      </c>
      <c r="O438" s="154" t="s">
        <v>143</v>
      </c>
      <c r="P438" s="156">
        <f>VLOOKUP(O:O,[1]Geonames!$1:$1048576,3, FALSE)</f>
        <v>23.36814</v>
      </c>
      <c r="Q438" s="156">
        <f>VLOOKUP(O:O,[1]Geonames!$1:$1048576,4, FALSE)</f>
        <v>116.71478999999999</v>
      </c>
      <c r="R438" s="154" t="s">
        <v>11738</v>
      </c>
    </row>
    <row r="439" spans="1:18" ht="12.75" x14ac:dyDescent="0.2">
      <c r="A439" s="154">
        <v>4</v>
      </c>
      <c r="B439" s="159" t="s">
        <v>622</v>
      </c>
      <c r="C439" s="154" t="s">
        <v>622</v>
      </c>
      <c r="D439" s="154" t="s">
        <v>27</v>
      </c>
      <c r="E439" s="154" t="s">
        <v>623</v>
      </c>
      <c r="F439" s="154">
        <v>2004</v>
      </c>
      <c r="G439" s="154">
        <v>2004</v>
      </c>
      <c r="H439" s="8" t="s">
        <v>23</v>
      </c>
      <c r="I439" s="154" t="s">
        <v>307</v>
      </c>
      <c r="J439" s="154" t="str">
        <f>VLOOKUP(C:C, '[1]HostSpecies&amp;Codes'!$1:$1048576,11, FALSE)</f>
        <v>?</v>
      </c>
      <c r="K439" s="154" t="str">
        <f>VLOOKUP(C:C, '[1]HostSpecies&amp;Codes'!$1:$1048576,12, FALSE)</f>
        <v>Galliformes</v>
      </c>
      <c r="L439" s="154" t="s">
        <v>19</v>
      </c>
      <c r="M439" s="10" t="s">
        <v>25</v>
      </c>
      <c r="N439" s="154" t="s">
        <v>114</v>
      </c>
      <c r="O439" s="154" t="s">
        <v>143</v>
      </c>
      <c r="P439" s="156">
        <f>VLOOKUP(O:O,[1]Geonames!$1:$1048576,3, FALSE)</f>
        <v>23.36814</v>
      </c>
      <c r="Q439" s="156">
        <f>VLOOKUP(O:O,[1]Geonames!$1:$1048576,4, FALSE)</f>
        <v>116.71478999999999</v>
      </c>
      <c r="R439" s="154" t="s">
        <v>11740</v>
      </c>
    </row>
    <row r="440" spans="1:18" ht="12.75" x14ac:dyDescent="0.2">
      <c r="A440" s="154">
        <v>4</v>
      </c>
      <c r="B440" s="159" t="s">
        <v>625</v>
      </c>
      <c r="C440" s="154" t="s">
        <v>625</v>
      </c>
      <c r="D440" s="154" t="s">
        <v>27</v>
      </c>
      <c r="E440" s="154" t="s">
        <v>626</v>
      </c>
      <c r="F440" s="154">
        <v>2004</v>
      </c>
      <c r="G440" s="154">
        <v>2004</v>
      </c>
      <c r="H440" s="8" t="s">
        <v>23</v>
      </c>
      <c r="I440" s="154" t="s">
        <v>307</v>
      </c>
      <c r="J440" s="154" t="str">
        <f>VLOOKUP(C:C, '[1]HostSpecies&amp;Codes'!$1:$1048576,11, FALSE)</f>
        <v>?</v>
      </c>
      <c r="K440" s="154" t="str">
        <f>VLOOKUP(C:C, '[1]HostSpecies&amp;Codes'!$1:$1048576,12, FALSE)</f>
        <v>Galliformes</v>
      </c>
      <c r="L440" s="154" t="s">
        <v>19</v>
      </c>
      <c r="M440" s="10" t="s">
        <v>25</v>
      </c>
      <c r="N440" s="154" t="s">
        <v>114</v>
      </c>
      <c r="O440" s="154" t="s">
        <v>143</v>
      </c>
      <c r="P440" s="156">
        <f>VLOOKUP(O:O,[1]Geonames!$1:$1048576,3, FALSE)</f>
        <v>23.36814</v>
      </c>
      <c r="Q440" s="156">
        <f>VLOOKUP(O:O,[1]Geonames!$1:$1048576,4, FALSE)</f>
        <v>116.71478999999999</v>
      </c>
      <c r="R440" s="154" t="s">
        <v>11743</v>
      </c>
    </row>
    <row r="441" spans="1:18" ht="12.75" x14ac:dyDescent="0.2">
      <c r="A441" s="154">
        <v>4</v>
      </c>
      <c r="B441" s="159" t="s">
        <v>628</v>
      </c>
      <c r="C441" s="154" t="s">
        <v>628</v>
      </c>
      <c r="D441" s="154" t="s">
        <v>27</v>
      </c>
      <c r="E441" s="154" t="s">
        <v>629</v>
      </c>
      <c r="F441" s="154">
        <v>2004</v>
      </c>
      <c r="G441" s="154">
        <v>2004</v>
      </c>
      <c r="H441" s="8" t="s">
        <v>23</v>
      </c>
      <c r="I441" s="154" t="s">
        <v>529</v>
      </c>
      <c r="J441" s="154" t="str">
        <f>VLOOKUP(C:C, '[1]HostSpecies&amp;Codes'!$1:$1048576,11, FALSE)</f>
        <v>?</v>
      </c>
      <c r="K441" s="154" t="str">
        <f>VLOOKUP(C:C, '[1]HostSpecies&amp;Codes'!$1:$1048576,12, FALSE)</f>
        <v>Galliformes</v>
      </c>
      <c r="L441" s="154" t="s">
        <v>19</v>
      </c>
      <c r="M441" s="10" t="s">
        <v>25</v>
      </c>
      <c r="N441" s="154" t="s">
        <v>114</v>
      </c>
      <c r="O441" s="154" t="s">
        <v>143</v>
      </c>
      <c r="P441" s="156">
        <f>VLOOKUP(O:O,[1]Geonames!$1:$1048576,3, FALSE)</f>
        <v>23.36814</v>
      </c>
      <c r="Q441" s="156">
        <f>VLOOKUP(O:O,[1]Geonames!$1:$1048576,4, FALSE)</f>
        <v>116.71478999999999</v>
      </c>
      <c r="R441" s="154" t="s">
        <v>11744</v>
      </c>
    </row>
    <row r="442" spans="1:18" ht="12.75" x14ac:dyDescent="0.2">
      <c r="A442" s="154">
        <v>4</v>
      </c>
      <c r="B442" s="159" t="s">
        <v>631</v>
      </c>
      <c r="C442" s="154" t="s">
        <v>631</v>
      </c>
      <c r="D442" s="154" t="s">
        <v>27</v>
      </c>
      <c r="E442" s="154" t="s">
        <v>632</v>
      </c>
      <c r="F442" s="154">
        <v>2004</v>
      </c>
      <c r="G442" s="154">
        <v>2004</v>
      </c>
      <c r="H442" s="8" t="s">
        <v>23</v>
      </c>
      <c r="I442" s="154" t="s">
        <v>307</v>
      </c>
      <c r="J442" s="154" t="str">
        <f>VLOOKUP(C:C, '[1]HostSpecies&amp;Codes'!$1:$1048576,11, FALSE)</f>
        <v>?</v>
      </c>
      <c r="K442" s="154" t="str">
        <f>VLOOKUP(C:C, '[1]HostSpecies&amp;Codes'!$1:$1048576,12, FALSE)</f>
        <v>Galliformes</v>
      </c>
      <c r="L442" s="154" t="s">
        <v>19</v>
      </c>
      <c r="M442" s="10" t="s">
        <v>25</v>
      </c>
      <c r="N442" s="154" t="s">
        <v>114</v>
      </c>
      <c r="O442" s="154" t="s">
        <v>143</v>
      </c>
      <c r="P442" s="156">
        <f>VLOOKUP(O:O,[1]Geonames!$1:$1048576,3, FALSE)</f>
        <v>23.36814</v>
      </c>
      <c r="Q442" s="156">
        <f>VLOOKUP(O:O,[1]Geonames!$1:$1048576,4, FALSE)</f>
        <v>116.71478999999999</v>
      </c>
      <c r="R442" s="154" t="s">
        <v>11746</v>
      </c>
    </row>
    <row r="443" spans="1:18" ht="12.75" x14ac:dyDescent="0.2">
      <c r="A443" s="154">
        <v>4</v>
      </c>
      <c r="B443" s="159" t="s">
        <v>634</v>
      </c>
      <c r="C443" s="154" t="s">
        <v>634</v>
      </c>
      <c r="D443" s="154" t="s">
        <v>27</v>
      </c>
      <c r="E443" s="154" t="s">
        <v>635</v>
      </c>
      <c r="F443" s="154">
        <v>2004</v>
      </c>
      <c r="G443" s="154">
        <v>2004</v>
      </c>
      <c r="H443" s="8" t="s">
        <v>23</v>
      </c>
      <c r="I443" s="154" t="s">
        <v>95</v>
      </c>
      <c r="J443" s="154" t="str">
        <f>VLOOKUP(C:C, '[1]HostSpecies&amp;Codes'!$1:$1048576,11, FALSE)</f>
        <v>?</v>
      </c>
      <c r="K443" s="154" t="str">
        <f>VLOOKUP(C:C, '[1]HostSpecies&amp;Codes'!$1:$1048576,12, FALSE)</f>
        <v>Galliformes</v>
      </c>
      <c r="L443" s="154" t="s">
        <v>19</v>
      </c>
      <c r="M443" s="10" t="s">
        <v>25</v>
      </c>
      <c r="N443" s="154" t="s">
        <v>114</v>
      </c>
      <c r="O443" s="154" t="s">
        <v>143</v>
      </c>
      <c r="P443" s="156">
        <f>VLOOKUP(O:O,[1]Geonames!$1:$1048576,3, FALSE)</f>
        <v>23.36814</v>
      </c>
      <c r="Q443" s="156">
        <f>VLOOKUP(O:O,[1]Geonames!$1:$1048576,4, FALSE)</f>
        <v>116.71478999999999</v>
      </c>
      <c r="R443" s="154" t="s">
        <v>11747</v>
      </c>
    </row>
    <row r="444" spans="1:18" ht="12.75" x14ac:dyDescent="0.2">
      <c r="A444" s="154">
        <v>4</v>
      </c>
      <c r="B444" s="159" t="s">
        <v>637</v>
      </c>
      <c r="C444" s="154" t="s">
        <v>637</v>
      </c>
      <c r="D444" s="154" t="s">
        <v>27</v>
      </c>
      <c r="E444" s="154" t="s">
        <v>638</v>
      </c>
      <c r="F444" s="154">
        <v>2004</v>
      </c>
      <c r="G444" s="154">
        <v>2004</v>
      </c>
      <c r="H444" s="8" t="s">
        <v>23</v>
      </c>
      <c r="I444" s="154" t="s">
        <v>11702</v>
      </c>
      <c r="J444" s="154" t="str">
        <f>VLOOKUP(C:C, '[1]HostSpecies&amp;Codes'!$1:$1048576,11, FALSE)</f>
        <v>?</v>
      </c>
      <c r="K444" s="154" t="str">
        <f>VLOOKUP(C:C, '[1]HostSpecies&amp;Codes'!$1:$1048576,12, FALSE)</f>
        <v>Galliformes</v>
      </c>
      <c r="L444" s="154" t="s">
        <v>19</v>
      </c>
      <c r="M444" s="10" t="s">
        <v>25</v>
      </c>
      <c r="N444" s="154" t="s">
        <v>114</v>
      </c>
      <c r="O444" s="154" t="s">
        <v>143</v>
      </c>
      <c r="P444" s="156">
        <f>VLOOKUP(O:O,[1]Geonames!$1:$1048576,3, FALSE)</f>
        <v>23.36814</v>
      </c>
      <c r="Q444" s="156">
        <f>VLOOKUP(O:O,[1]Geonames!$1:$1048576,4, FALSE)</f>
        <v>116.71478999999999</v>
      </c>
      <c r="R444" s="154" t="s">
        <v>11748</v>
      </c>
    </row>
    <row r="445" spans="1:18" ht="12.75" x14ac:dyDescent="0.2">
      <c r="A445" s="154">
        <v>4</v>
      </c>
      <c r="B445" s="159" t="s">
        <v>640</v>
      </c>
      <c r="C445" s="154" t="s">
        <v>640</v>
      </c>
      <c r="D445" s="154" t="s">
        <v>27</v>
      </c>
      <c r="E445" s="154" t="s">
        <v>641</v>
      </c>
      <c r="F445" s="154">
        <v>2004</v>
      </c>
      <c r="G445" s="154">
        <v>2004</v>
      </c>
      <c r="H445" s="8" t="s">
        <v>23</v>
      </c>
      <c r="I445" s="154" t="s">
        <v>307</v>
      </c>
      <c r="J445" s="154" t="str">
        <f>VLOOKUP(C:C, '[1]HostSpecies&amp;Codes'!$1:$1048576,11, FALSE)</f>
        <v>?</v>
      </c>
      <c r="K445" s="154" t="str">
        <f>VLOOKUP(C:C, '[1]HostSpecies&amp;Codes'!$1:$1048576,12, FALSE)</f>
        <v>Galliformes</v>
      </c>
      <c r="L445" s="154" t="s">
        <v>19</v>
      </c>
      <c r="M445" s="10" t="s">
        <v>25</v>
      </c>
      <c r="N445" s="154" t="s">
        <v>114</v>
      </c>
      <c r="O445" s="154" t="s">
        <v>143</v>
      </c>
      <c r="P445" s="156">
        <f>VLOOKUP(O:O,[1]Geonames!$1:$1048576,3, FALSE)</f>
        <v>23.36814</v>
      </c>
      <c r="Q445" s="156">
        <f>VLOOKUP(O:O,[1]Geonames!$1:$1048576,4, FALSE)</f>
        <v>116.71478999999999</v>
      </c>
      <c r="R445" s="154" t="s">
        <v>11750</v>
      </c>
    </row>
    <row r="446" spans="1:18" ht="12.75" x14ac:dyDescent="0.2">
      <c r="A446" s="154">
        <v>4</v>
      </c>
      <c r="B446" s="159" t="s">
        <v>643</v>
      </c>
      <c r="C446" s="154" t="s">
        <v>643</v>
      </c>
      <c r="D446" s="154" t="s">
        <v>27</v>
      </c>
      <c r="E446" s="154" t="s">
        <v>644</v>
      </c>
      <c r="F446" s="154">
        <v>2004</v>
      </c>
      <c r="G446" s="154">
        <v>2004</v>
      </c>
      <c r="H446" s="8" t="s">
        <v>23</v>
      </c>
      <c r="I446" s="154" t="s">
        <v>307</v>
      </c>
      <c r="J446" s="154" t="str">
        <f>VLOOKUP(C:C, '[1]HostSpecies&amp;Codes'!$1:$1048576,11, FALSE)</f>
        <v>?</v>
      </c>
      <c r="K446" s="154" t="str">
        <f>VLOOKUP(C:C, '[1]HostSpecies&amp;Codes'!$1:$1048576,12, FALSE)</f>
        <v>Galliformes</v>
      </c>
      <c r="L446" s="154" t="s">
        <v>19</v>
      </c>
      <c r="M446" s="10" t="s">
        <v>25</v>
      </c>
      <c r="N446" s="154" t="s">
        <v>114</v>
      </c>
      <c r="O446" s="154" t="s">
        <v>143</v>
      </c>
      <c r="P446" s="156">
        <f>VLOOKUP(O:O,[1]Geonames!$1:$1048576,3, FALSE)</f>
        <v>23.36814</v>
      </c>
      <c r="Q446" s="156">
        <f>VLOOKUP(O:O,[1]Geonames!$1:$1048576,4, FALSE)</f>
        <v>116.71478999999999</v>
      </c>
      <c r="R446" s="154" t="s">
        <v>11751</v>
      </c>
    </row>
    <row r="447" spans="1:18" ht="12.75" x14ac:dyDescent="0.2">
      <c r="A447" s="154">
        <v>4</v>
      </c>
      <c r="B447" s="159" t="s">
        <v>646</v>
      </c>
      <c r="C447" s="154" t="s">
        <v>646</v>
      </c>
      <c r="D447" s="154" t="s">
        <v>27</v>
      </c>
      <c r="E447" s="154" t="s">
        <v>647</v>
      </c>
      <c r="F447" s="154">
        <v>2004</v>
      </c>
      <c r="G447" s="154">
        <v>2004</v>
      </c>
      <c r="H447" s="8" t="s">
        <v>23</v>
      </c>
      <c r="I447" s="154" t="s">
        <v>529</v>
      </c>
      <c r="J447" s="154" t="str">
        <f>VLOOKUP(C:C, '[1]HostSpecies&amp;Codes'!$1:$1048576,11, FALSE)</f>
        <v>?</v>
      </c>
      <c r="K447" s="154" t="str">
        <f>VLOOKUP(C:C, '[1]HostSpecies&amp;Codes'!$1:$1048576,12, FALSE)</f>
        <v>Galliformes</v>
      </c>
      <c r="L447" s="154" t="s">
        <v>19</v>
      </c>
      <c r="M447" s="10" t="s">
        <v>25</v>
      </c>
      <c r="N447" s="154" t="s">
        <v>114</v>
      </c>
      <c r="O447" s="154" t="s">
        <v>143</v>
      </c>
      <c r="P447" s="156">
        <f>VLOOKUP(O:O,[1]Geonames!$1:$1048576,3, FALSE)</f>
        <v>23.36814</v>
      </c>
      <c r="Q447" s="156">
        <f>VLOOKUP(O:O,[1]Geonames!$1:$1048576,4, FALSE)</f>
        <v>116.71478999999999</v>
      </c>
      <c r="R447" s="154" t="s">
        <v>11752</v>
      </c>
    </row>
    <row r="448" spans="1:18" ht="12.75" x14ac:dyDescent="0.2">
      <c r="A448" s="154">
        <v>4</v>
      </c>
      <c r="B448" s="159" t="s">
        <v>652</v>
      </c>
      <c r="C448" s="154" t="s">
        <v>652</v>
      </c>
      <c r="D448" s="154" t="s">
        <v>27</v>
      </c>
      <c r="E448" s="154" t="s">
        <v>653</v>
      </c>
      <c r="F448" s="154">
        <v>2004</v>
      </c>
      <c r="G448" s="154">
        <v>2004</v>
      </c>
      <c r="H448" s="8" t="s">
        <v>23</v>
      </c>
      <c r="I448" s="154" t="s">
        <v>529</v>
      </c>
      <c r="J448" s="154" t="str">
        <f>VLOOKUP(C:C, '[1]HostSpecies&amp;Codes'!$1:$1048576,11, FALSE)</f>
        <v>?</v>
      </c>
      <c r="K448" s="154" t="str">
        <f>VLOOKUP(C:C, '[1]HostSpecies&amp;Codes'!$1:$1048576,12, FALSE)</f>
        <v>Galliformes</v>
      </c>
      <c r="L448" s="154" t="s">
        <v>19</v>
      </c>
      <c r="M448" s="10" t="s">
        <v>25</v>
      </c>
      <c r="N448" s="154" t="s">
        <v>114</v>
      </c>
      <c r="O448" s="154" t="s">
        <v>143</v>
      </c>
      <c r="P448" s="156">
        <f>VLOOKUP(O:O,[1]Geonames!$1:$1048576,3, FALSE)</f>
        <v>23.36814</v>
      </c>
      <c r="Q448" s="156">
        <f>VLOOKUP(O:O,[1]Geonames!$1:$1048576,4, FALSE)</f>
        <v>116.71478999999999</v>
      </c>
      <c r="R448" s="154" t="s">
        <v>11755</v>
      </c>
    </row>
    <row r="449" spans="1:18" ht="12.75" x14ac:dyDescent="0.2">
      <c r="A449" s="154">
        <v>4</v>
      </c>
      <c r="B449" s="159" t="s">
        <v>655</v>
      </c>
      <c r="C449" s="154" t="s">
        <v>655</v>
      </c>
      <c r="D449" s="154" t="s">
        <v>27</v>
      </c>
      <c r="E449" s="154" t="s">
        <v>656</v>
      </c>
      <c r="F449" s="154">
        <v>2004</v>
      </c>
      <c r="G449" s="154">
        <v>2004</v>
      </c>
      <c r="H449" s="8" t="s">
        <v>23</v>
      </c>
      <c r="I449" s="154" t="s">
        <v>11702</v>
      </c>
      <c r="J449" s="154" t="str">
        <f>VLOOKUP(C:C, '[1]HostSpecies&amp;Codes'!$1:$1048576,11, FALSE)</f>
        <v>?</v>
      </c>
      <c r="K449" s="154" t="str">
        <f>VLOOKUP(C:C, '[1]HostSpecies&amp;Codes'!$1:$1048576,12, FALSE)</f>
        <v>Galliformes</v>
      </c>
      <c r="L449" s="154" t="s">
        <v>19</v>
      </c>
      <c r="M449" s="10" t="s">
        <v>25</v>
      </c>
      <c r="N449" s="154" t="s">
        <v>114</v>
      </c>
      <c r="O449" s="154" t="s">
        <v>143</v>
      </c>
      <c r="P449" s="156">
        <f>VLOOKUP(O:O,[1]Geonames!$1:$1048576,3, FALSE)</f>
        <v>23.36814</v>
      </c>
      <c r="Q449" s="156">
        <f>VLOOKUP(O:O,[1]Geonames!$1:$1048576,4, FALSE)</f>
        <v>116.71478999999999</v>
      </c>
      <c r="R449" s="154" t="s">
        <v>11756</v>
      </c>
    </row>
    <row r="450" spans="1:18" ht="12.75" x14ac:dyDescent="0.2">
      <c r="A450" s="154">
        <v>4</v>
      </c>
      <c r="B450" s="159" t="s">
        <v>658</v>
      </c>
      <c r="C450" s="154" t="s">
        <v>658</v>
      </c>
      <c r="D450" s="154" t="s">
        <v>27</v>
      </c>
      <c r="E450" s="154" t="s">
        <v>659</v>
      </c>
      <c r="F450" s="154">
        <v>2004</v>
      </c>
      <c r="G450" s="154">
        <v>2004</v>
      </c>
      <c r="H450" s="8" t="s">
        <v>23</v>
      </c>
      <c r="I450" s="154" t="s">
        <v>307</v>
      </c>
      <c r="J450" s="154" t="str">
        <f>VLOOKUP(C:C, '[1]HostSpecies&amp;Codes'!$1:$1048576,11, FALSE)</f>
        <v>?</v>
      </c>
      <c r="K450" s="154" t="str">
        <f>VLOOKUP(C:C, '[1]HostSpecies&amp;Codes'!$1:$1048576,12, FALSE)</f>
        <v>Galliformes</v>
      </c>
      <c r="L450" s="154" t="s">
        <v>19</v>
      </c>
      <c r="M450" s="10" t="s">
        <v>25</v>
      </c>
      <c r="N450" s="154" t="s">
        <v>114</v>
      </c>
      <c r="O450" s="154" t="s">
        <v>143</v>
      </c>
      <c r="P450" s="156">
        <f>VLOOKUP(O:O,[1]Geonames!$1:$1048576,3, FALSE)</f>
        <v>23.36814</v>
      </c>
      <c r="Q450" s="156">
        <f>VLOOKUP(O:O,[1]Geonames!$1:$1048576,4, FALSE)</f>
        <v>116.71478999999999</v>
      </c>
      <c r="R450" s="154" t="s">
        <v>11757</v>
      </c>
    </row>
    <row r="451" spans="1:18" ht="12.75" x14ac:dyDescent="0.2">
      <c r="A451" s="154">
        <v>4</v>
      </c>
      <c r="B451" s="159" t="s">
        <v>661</v>
      </c>
      <c r="C451" s="154" t="s">
        <v>661</v>
      </c>
      <c r="D451" s="154" t="s">
        <v>27</v>
      </c>
      <c r="E451" s="154" t="s">
        <v>662</v>
      </c>
      <c r="F451" s="154">
        <v>2004</v>
      </c>
      <c r="G451" s="154">
        <v>2004</v>
      </c>
      <c r="H451" s="8" t="s">
        <v>23</v>
      </c>
      <c r="I451" s="154" t="s">
        <v>95</v>
      </c>
      <c r="J451" s="154" t="str">
        <f>VLOOKUP(C:C, '[1]HostSpecies&amp;Codes'!$1:$1048576,11, FALSE)</f>
        <v>?</v>
      </c>
      <c r="K451" s="154" t="str">
        <f>VLOOKUP(C:C, '[1]HostSpecies&amp;Codes'!$1:$1048576,12, FALSE)</f>
        <v>Galliformes</v>
      </c>
      <c r="L451" s="154" t="s">
        <v>19</v>
      </c>
      <c r="M451" s="10" t="s">
        <v>25</v>
      </c>
      <c r="N451" s="154" t="s">
        <v>114</v>
      </c>
      <c r="O451" s="154" t="s">
        <v>143</v>
      </c>
      <c r="P451" s="156">
        <f>VLOOKUP(O:O,[1]Geonames!$1:$1048576,3, FALSE)</f>
        <v>23.36814</v>
      </c>
      <c r="Q451" s="156">
        <f>VLOOKUP(O:O,[1]Geonames!$1:$1048576,4, FALSE)</f>
        <v>116.71478999999999</v>
      </c>
      <c r="R451" s="154" t="s">
        <v>11758</v>
      </c>
    </row>
    <row r="452" spans="1:18" ht="12.75" x14ac:dyDescent="0.2">
      <c r="A452" s="154">
        <v>4</v>
      </c>
      <c r="B452" s="159" t="s">
        <v>664</v>
      </c>
      <c r="C452" s="154" t="s">
        <v>664</v>
      </c>
      <c r="D452" s="154" t="s">
        <v>27</v>
      </c>
      <c r="E452" s="154" t="s">
        <v>665</v>
      </c>
      <c r="F452" s="154">
        <v>2004</v>
      </c>
      <c r="G452" s="154">
        <v>2004</v>
      </c>
      <c r="H452" s="8" t="s">
        <v>23</v>
      </c>
      <c r="I452" s="154" t="s">
        <v>307</v>
      </c>
      <c r="J452" s="154" t="str">
        <f>VLOOKUP(C:C, '[1]HostSpecies&amp;Codes'!$1:$1048576,11, FALSE)</f>
        <v>?</v>
      </c>
      <c r="K452" s="154" t="str">
        <f>VLOOKUP(C:C, '[1]HostSpecies&amp;Codes'!$1:$1048576,12, FALSE)</f>
        <v>Galliformes</v>
      </c>
      <c r="L452" s="154" t="s">
        <v>19</v>
      </c>
      <c r="M452" s="10" t="s">
        <v>25</v>
      </c>
      <c r="N452" s="154" t="s">
        <v>114</v>
      </c>
      <c r="O452" s="154" t="s">
        <v>143</v>
      </c>
      <c r="P452" s="156">
        <f>VLOOKUP(O:O,[1]Geonames!$1:$1048576,3, FALSE)</f>
        <v>23.36814</v>
      </c>
      <c r="Q452" s="156">
        <f>VLOOKUP(O:O,[1]Geonames!$1:$1048576,4, FALSE)</f>
        <v>116.71478999999999</v>
      </c>
      <c r="R452" s="154" t="s">
        <v>11759</v>
      </c>
    </row>
    <row r="453" spans="1:18" ht="12.75" x14ac:dyDescent="0.2">
      <c r="A453" s="154">
        <v>4</v>
      </c>
      <c r="B453" s="159" t="s">
        <v>667</v>
      </c>
      <c r="C453" s="154" t="s">
        <v>667</v>
      </c>
      <c r="D453" s="154" t="s">
        <v>27</v>
      </c>
      <c r="E453" s="154" t="s">
        <v>668</v>
      </c>
      <c r="F453" s="154">
        <v>2004</v>
      </c>
      <c r="G453" s="154">
        <v>2004</v>
      </c>
      <c r="H453" s="8" t="s">
        <v>23</v>
      </c>
      <c r="I453" s="154" t="s">
        <v>95</v>
      </c>
      <c r="J453" s="154" t="str">
        <f>VLOOKUP(C:C, '[1]HostSpecies&amp;Codes'!$1:$1048576,11, FALSE)</f>
        <v>?</v>
      </c>
      <c r="K453" s="154" t="str">
        <f>VLOOKUP(C:C, '[1]HostSpecies&amp;Codes'!$1:$1048576,12, FALSE)</f>
        <v>Galliformes</v>
      </c>
      <c r="L453" s="154" t="s">
        <v>19</v>
      </c>
      <c r="M453" s="10" t="s">
        <v>25</v>
      </c>
      <c r="N453" s="154" t="s">
        <v>114</v>
      </c>
      <c r="O453" s="154" t="s">
        <v>143</v>
      </c>
      <c r="P453" s="156">
        <f>VLOOKUP(O:O,[1]Geonames!$1:$1048576,3, FALSE)</f>
        <v>23.36814</v>
      </c>
      <c r="Q453" s="156">
        <f>VLOOKUP(O:O,[1]Geonames!$1:$1048576,4, FALSE)</f>
        <v>116.71478999999999</v>
      </c>
      <c r="R453" s="154" t="s">
        <v>11760</v>
      </c>
    </row>
    <row r="454" spans="1:18" ht="12.75" x14ac:dyDescent="0.2">
      <c r="A454" s="154">
        <v>4</v>
      </c>
      <c r="B454" s="159" t="s">
        <v>670</v>
      </c>
      <c r="C454" s="154" t="s">
        <v>670</v>
      </c>
      <c r="D454" s="154" t="s">
        <v>27</v>
      </c>
      <c r="E454" s="154" t="s">
        <v>671</v>
      </c>
      <c r="F454" s="154">
        <v>2004</v>
      </c>
      <c r="G454" s="154">
        <v>2004</v>
      </c>
      <c r="H454" s="8" t="s">
        <v>23</v>
      </c>
      <c r="I454" s="154" t="s">
        <v>95</v>
      </c>
      <c r="J454" s="154" t="str">
        <f>VLOOKUP(C:C, '[1]HostSpecies&amp;Codes'!$1:$1048576,11, FALSE)</f>
        <v>?</v>
      </c>
      <c r="K454" s="154" t="str">
        <f>VLOOKUP(C:C, '[1]HostSpecies&amp;Codes'!$1:$1048576,12, FALSE)</f>
        <v>Galliformes</v>
      </c>
      <c r="L454" s="154" t="s">
        <v>19</v>
      </c>
      <c r="M454" s="10" t="s">
        <v>25</v>
      </c>
      <c r="N454" s="154" t="s">
        <v>114</v>
      </c>
      <c r="O454" s="154" t="s">
        <v>143</v>
      </c>
      <c r="P454" s="156">
        <f>VLOOKUP(O:O,[1]Geonames!$1:$1048576,3, FALSE)</f>
        <v>23.36814</v>
      </c>
      <c r="Q454" s="156">
        <f>VLOOKUP(O:O,[1]Geonames!$1:$1048576,4, FALSE)</f>
        <v>116.71478999999999</v>
      </c>
      <c r="R454" s="154" t="s">
        <v>11761</v>
      </c>
    </row>
    <row r="455" spans="1:18" ht="12.75" x14ac:dyDescent="0.2">
      <c r="A455" s="154">
        <v>4</v>
      </c>
      <c r="B455" s="159" t="s">
        <v>676</v>
      </c>
      <c r="C455" s="154" t="s">
        <v>676</v>
      </c>
      <c r="D455" s="154" t="s">
        <v>27</v>
      </c>
      <c r="E455" s="154" t="s">
        <v>677</v>
      </c>
      <c r="F455" s="154">
        <v>2004</v>
      </c>
      <c r="G455" s="154">
        <v>2004</v>
      </c>
      <c r="H455" s="8" t="s">
        <v>23</v>
      </c>
      <c r="I455" s="154" t="s">
        <v>307</v>
      </c>
      <c r="J455" s="154" t="str">
        <f>VLOOKUP(C:C, '[1]HostSpecies&amp;Codes'!$1:$1048576,11, FALSE)</f>
        <v>?</v>
      </c>
      <c r="K455" s="154" t="str">
        <f>VLOOKUP(C:C, '[1]HostSpecies&amp;Codes'!$1:$1048576,12, FALSE)</f>
        <v>Galliformes</v>
      </c>
      <c r="L455" s="154" t="s">
        <v>19</v>
      </c>
      <c r="M455" s="10" t="s">
        <v>25</v>
      </c>
      <c r="N455" s="154" t="s">
        <v>114</v>
      </c>
      <c r="O455" s="154" t="s">
        <v>143</v>
      </c>
      <c r="P455" s="156">
        <f>VLOOKUP(O:O,[1]Geonames!$1:$1048576,3, FALSE)</f>
        <v>23.36814</v>
      </c>
      <c r="Q455" s="156">
        <f>VLOOKUP(O:O,[1]Geonames!$1:$1048576,4, FALSE)</f>
        <v>116.71478999999999</v>
      </c>
      <c r="R455" s="154" t="s">
        <v>11763</v>
      </c>
    </row>
    <row r="456" spans="1:18" ht="12.75" x14ac:dyDescent="0.2">
      <c r="A456" s="154">
        <v>4</v>
      </c>
      <c r="B456" s="159" t="s">
        <v>992</v>
      </c>
      <c r="C456" s="154" t="s">
        <v>992</v>
      </c>
      <c r="D456" s="154" t="s">
        <v>27</v>
      </c>
      <c r="E456" s="154" t="s">
        <v>993</v>
      </c>
      <c r="F456" s="154">
        <v>2004</v>
      </c>
      <c r="G456" s="154">
        <v>2004</v>
      </c>
      <c r="H456" s="8" t="s">
        <v>23</v>
      </c>
      <c r="I456" s="154" t="s">
        <v>67</v>
      </c>
      <c r="J456" s="154" t="str">
        <f>VLOOKUP(C:C, '[1]HostSpecies&amp;Codes'!$1:$1048576,11, FALSE)</f>
        <v>?</v>
      </c>
      <c r="K456" s="154" t="str">
        <f>VLOOKUP(C:C, '[1]HostSpecies&amp;Codes'!$1:$1048576,12, FALSE)</f>
        <v>Galliformes</v>
      </c>
      <c r="L456" s="154" t="s">
        <v>19</v>
      </c>
      <c r="M456" s="10" t="s">
        <v>25</v>
      </c>
      <c r="N456" s="154" t="s">
        <v>114</v>
      </c>
      <c r="O456" s="154" t="s">
        <v>143</v>
      </c>
      <c r="P456" s="156">
        <f>VLOOKUP(O:O,[1]Geonames!$1:$1048576,3, FALSE)</f>
        <v>23.36814</v>
      </c>
      <c r="Q456" s="156">
        <f>VLOOKUP(O:O,[1]Geonames!$1:$1048576,4, FALSE)</f>
        <v>116.71478999999999</v>
      </c>
      <c r="R456" s="154" t="s">
        <v>12098</v>
      </c>
    </row>
    <row r="457" spans="1:18" ht="12.75" x14ac:dyDescent="0.2">
      <c r="A457" s="154">
        <v>4</v>
      </c>
      <c r="B457" s="159" t="s">
        <v>995</v>
      </c>
      <c r="C457" s="154" t="s">
        <v>995</v>
      </c>
      <c r="D457" s="154" t="s">
        <v>27</v>
      </c>
      <c r="E457" s="154" t="s">
        <v>996</v>
      </c>
      <c r="F457" s="154">
        <v>2004</v>
      </c>
      <c r="G457" s="154">
        <v>2004</v>
      </c>
      <c r="H457" s="8" t="s">
        <v>23</v>
      </c>
      <c r="I457" s="154" t="s">
        <v>67</v>
      </c>
      <c r="J457" s="154" t="str">
        <f>VLOOKUP(C:C, '[1]HostSpecies&amp;Codes'!$1:$1048576,11, FALSE)</f>
        <v>?</v>
      </c>
      <c r="K457" s="154" t="str">
        <f>VLOOKUP(C:C, '[1]HostSpecies&amp;Codes'!$1:$1048576,12, FALSE)</f>
        <v>Galliformes</v>
      </c>
      <c r="L457" s="154" t="s">
        <v>19</v>
      </c>
      <c r="M457" s="10" t="s">
        <v>25</v>
      </c>
      <c r="N457" s="154" t="s">
        <v>114</v>
      </c>
      <c r="O457" s="154" t="s">
        <v>143</v>
      </c>
      <c r="P457" s="156">
        <f>VLOOKUP(O:O,[1]Geonames!$1:$1048576,3, FALSE)</f>
        <v>23.36814</v>
      </c>
      <c r="Q457" s="156">
        <f>VLOOKUP(O:O,[1]Geonames!$1:$1048576,4, FALSE)</f>
        <v>116.71478999999999</v>
      </c>
      <c r="R457" s="154" t="s">
        <v>12099</v>
      </c>
    </row>
    <row r="458" spans="1:18" ht="12.75" x14ac:dyDescent="0.2">
      <c r="A458" s="154">
        <v>4</v>
      </c>
      <c r="B458" s="159" t="s">
        <v>998</v>
      </c>
      <c r="C458" s="154" t="s">
        <v>998</v>
      </c>
      <c r="D458" s="154" t="s">
        <v>27</v>
      </c>
      <c r="E458" s="154" t="s">
        <v>999</v>
      </c>
      <c r="F458" s="154">
        <v>2004</v>
      </c>
      <c r="G458" s="154">
        <v>2004</v>
      </c>
      <c r="H458" s="8" t="s">
        <v>23</v>
      </c>
      <c r="I458" s="154" t="s">
        <v>67</v>
      </c>
      <c r="J458" s="154" t="str">
        <f>VLOOKUP(C:C, '[1]HostSpecies&amp;Codes'!$1:$1048576,11, FALSE)</f>
        <v>?</v>
      </c>
      <c r="K458" s="154" t="str">
        <f>VLOOKUP(C:C, '[1]HostSpecies&amp;Codes'!$1:$1048576,12, FALSE)</f>
        <v>Galliformes</v>
      </c>
      <c r="L458" s="154" t="s">
        <v>19</v>
      </c>
      <c r="M458" s="10" t="s">
        <v>25</v>
      </c>
      <c r="N458" s="154" t="s">
        <v>114</v>
      </c>
      <c r="O458" s="154" t="s">
        <v>143</v>
      </c>
      <c r="P458" s="156">
        <f>VLOOKUP(O:O,[1]Geonames!$1:$1048576,3, FALSE)</f>
        <v>23.36814</v>
      </c>
      <c r="Q458" s="156">
        <f>VLOOKUP(O:O,[1]Geonames!$1:$1048576,4, FALSE)</f>
        <v>116.71478999999999</v>
      </c>
      <c r="R458" s="154" t="s">
        <v>12100</v>
      </c>
    </row>
    <row r="459" spans="1:18" ht="12.75" x14ac:dyDescent="0.2">
      <c r="A459" s="154">
        <v>4</v>
      </c>
      <c r="B459" s="159" t="s">
        <v>1001</v>
      </c>
      <c r="C459" s="154" t="s">
        <v>1001</v>
      </c>
      <c r="D459" s="154" t="s">
        <v>27</v>
      </c>
      <c r="E459" s="154" t="s">
        <v>1002</v>
      </c>
      <c r="F459" s="154">
        <v>2004</v>
      </c>
      <c r="G459" s="154">
        <v>2004</v>
      </c>
      <c r="H459" s="8" t="s">
        <v>23</v>
      </c>
      <c r="I459" s="154" t="s">
        <v>67</v>
      </c>
      <c r="J459" s="154" t="str">
        <f>VLOOKUP(C:C, '[1]HostSpecies&amp;Codes'!$1:$1048576,11, FALSE)</f>
        <v>?</v>
      </c>
      <c r="K459" s="154" t="str">
        <f>VLOOKUP(C:C, '[1]HostSpecies&amp;Codes'!$1:$1048576,12, FALSE)</f>
        <v>Galliformes</v>
      </c>
      <c r="L459" s="154" t="s">
        <v>19</v>
      </c>
      <c r="M459" s="10" t="s">
        <v>25</v>
      </c>
      <c r="N459" s="154" t="s">
        <v>114</v>
      </c>
      <c r="O459" s="154" t="s">
        <v>143</v>
      </c>
      <c r="P459" s="156">
        <f>VLOOKUP(O:O,[1]Geonames!$1:$1048576,3, FALSE)</f>
        <v>23.36814</v>
      </c>
      <c r="Q459" s="156">
        <f>VLOOKUP(O:O,[1]Geonames!$1:$1048576,4, FALSE)</f>
        <v>116.71478999999999</v>
      </c>
      <c r="R459" s="154" t="s">
        <v>12101</v>
      </c>
    </row>
    <row r="460" spans="1:18" ht="12.75" x14ac:dyDescent="0.2">
      <c r="A460" s="154">
        <v>4</v>
      </c>
      <c r="B460" s="159" t="s">
        <v>1004</v>
      </c>
      <c r="C460" s="154" t="s">
        <v>1004</v>
      </c>
      <c r="D460" s="154" t="s">
        <v>27</v>
      </c>
      <c r="E460" s="154" t="s">
        <v>1005</v>
      </c>
      <c r="F460" s="154">
        <v>2004</v>
      </c>
      <c r="G460" s="154">
        <v>2004</v>
      </c>
      <c r="H460" s="8" t="s">
        <v>23</v>
      </c>
      <c r="I460" s="154" t="s">
        <v>67</v>
      </c>
      <c r="J460" s="154" t="str">
        <f>VLOOKUP(C:C, '[1]HostSpecies&amp;Codes'!$1:$1048576,11, FALSE)</f>
        <v>?</v>
      </c>
      <c r="K460" s="154" t="str">
        <f>VLOOKUP(C:C, '[1]HostSpecies&amp;Codes'!$1:$1048576,12, FALSE)</f>
        <v>Galliformes</v>
      </c>
      <c r="L460" s="154" t="s">
        <v>19</v>
      </c>
      <c r="M460" s="10" t="s">
        <v>25</v>
      </c>
      <c r="N460" s="154" t="s">
        <v>114</v>
      </c>
      <c r="O460" s="154" t="s">
        <v>143</v>
      </c>
      <c r="P460" s="156">
        <f>VLOOKUP(O:O,[1]Geonames!$1:$1048576,3, FALSE)</f>
        <v>23.36814</v>
      </c>
      <c r="Q460" s="156">
        <f>VLOOKUP(O:O,[1]Geonames!$1:$1048576,4, FALSE)</f>
        <v>116.71478999999999</v>
      </c>
      <c r="R460" s="154" t="s">
        <v>12102</v>
      </c>
    </row>
    <row r="461" spans="1:18" ht="12.75" x14ac:dyDescent="0.2">
      <c r="A461" s="154">
        <v>4</v>
      </c>
      <c r="B461" s="159" t="s">
        <v>1007</v>
      </c>
      <c r="C461" s="154" t="s">
        <v>1007</v>
      </c>
      <c r="D461" s="154" t="s">
        <v>27</v>
      </c>
      <c r="E461" s="154" t="s">
        <v>1008</v>
      </c>
      <c r="F461" s="154">
        <v>2004</v>
      </c>
      <c r="G461" s="154">
        <v>2004</v>
      </c>
      <c r="H461" s="8" t="s">
        <v>23</v>
      </c>
      <c r="I461" s="154" t="s">
        <v>67</v>
      </c>
      <c r="J461" s="154" t="str">
        <f>VLOOKUP(C:C, '[1]HostSpecies&amp;Codes'!$1:$1048576,11, FALSE)</f>
        <v>?</v>
      </c>
      <c r="K461" s="154" t="str">
        <f>VLOOKUP(C:C, '[1]HostSpecies&amp;Codes'!$1:$1048576,12, FALSE)</f>
        <v>Galliformes</v>
      </c>
      <c r="L461" s="154" t="s">
        <v>19</v>
      </c>
      <c r="M461" s="10" t="s">
        <v>25</v>
      </c>
      <c r="N461" s="154" t="s">
        <v>114</v>
      </c>
      <c r="O461" s="154" t="s">
        <v>143</v>
      </c>
      <c r="P461" s="156">
        <f>VLOOKUP(O:O,[1]Geonames!$1:$1048576,3, FALSE)</f>
        <v>23.36814</v>
      </c>
      <c r="Q461" s="156">
        <f>VLOOKUP(O:O,[1]Geonames!$1:$1048576,4, FALSE)</f>
        <v>116.71478999999999</v>
      </c>
      <c r="R461" s="154" t="s">
        <v>12103</v>
      </c>
    </row>
    <row r="462" spans="1:18" ht="12.75" x14ac:dyDescent="0.2">
      <c r="A462" s="154">
        <v>4</v>
      </c>
      <c r="B462" s="159" t="s">
        <v>1010</v>
      </c>
      <c r="C462" s="154" t="s">
        <v>1010</v>
      </c>
      <c r="D462" s="154" t="s">
        <v>27</v>
      </c>
      <c r="E462" s="154" t="s">
        <v>1011</v>
      </c>
      <c r="F462" s="154">
        <v>2004</v>
      </c>
      <c r="G462" s="154">
        <v>2004</v>
      </c>
      <c r="H462" s="8" t="s">
        <v>23</v>
      </c>
      <c r="I462" s="154" t="s">
        <v>67</v>
      </c>
      <c r="J462" s="154" t="str">
        <f>VLOOKUP(C:C, '[1]HostSpecies&amp;Codes'!$1:$1048576,11, FALSE)</f>
        <v>?</v>
      </c>
      <c r="K462" s="154" t="str">
        <f>VLOOKUP(C:C, '[1]HostSpecies&amp;Codes'!$1:$1048576,12, FALSE)</f>
        <v>Galliformes</v>
      </c>
      <c r="L462" s="154" t="s">
        <v>19</v>
      </c>
      <c r="M462" s="10" t="s">
        <v>25</v>
      </c>
      <c r="N462" s="154" t="s">
        <v>114</v>
      </c>
      <c r="O462" s="154" t="s">
        <v>143</v>
      </c>
      <c r="P462" s="156">
        <f>VLOOKUP(O:O,[1]Geonames!$1:$1048576,3, FALSE)</f>
        <v>23.36814</v>
      </c>
      <c r="Q462" s="156">
        <f>VLOOKUP(O:O,[1]Geonames!$1:$1048576,4, FALSE)</f>
        <v>116.71478999999999</v>
      </c>
      <c r="R462" s="154" t="s">
        <v>12105</v>
      </c>
    </row>
    <row r="463" spans="1:18" ht="12.75" x14ac:dyDescent="0.2">
      <c r="A463" s="154">
        <v>4</v>
      </c>
      <c r="B463" s="159" t="s">
        <v>1013</v>
      </c>
      <c r="C463" s="154" t="s">
        <v>1013</v>
      </c>
      <c r="D463" s="154" t="s">
        <v>27</v>
      </c>
      <c r="E463" s="154" t="s">
        <v>1014</v>
      </c>
      <c r="F463" s="154">
        <v>2004</v>
      </c>
      <c r="G463" s="154">
        <v>2004</v>
      </c>
      <c r="H463" s="8" t="s">
        <v>23</v>
      </c>
      <c r="I463" s="154" t="s">
        <v>67</v>
      </c>
      <c r="J463" s="154" t="str">
        <f>VLOOKUP(C:C, '[1]HostSpecies&amp;Codes'!$1:$1048576,11, FALSE)</f>
        <v>?</v>
      </c>
      <c r="K463" s="154" t="str">
        <f>VLOOKUP(C:C, '[1]HostSpecies&amp;Codes'!$1:$1048576,12, FALSE)</f>
        <v>Galliformes</v>
      </c>
      <c r="L463" s="154" t="s">
        <v>19</v>
      </c>
      <c r="M463" s="10" t="s">
        <v>25</v>
      </c>
      <c r="N463" s="154" t="s">
        <v>114</v>
      </c>
      <c r="O463" s="154" t="s">
        <v>143</v>
      </c>
      <c r="P463" s="156">
        <f>VLOOKUP(O:O,[1]Geonames!$1:$1048576,3, FALSE)</f>
        <v>23.36814</v>
      </c>
      <c r="Q463" s="156">
        <f>VLOOKUP(O:O,[1]Geonames!$1:$1048576,4, FALSE)</f>
        <v>116.71478999999999</v>
      </c>
      <c r="R463" s="154" t="s">
        <v>12106</v>
      </c>
    </row>
    <row r="464" spans="1:18" ht="12.75" x14ac:dyDescent="0.2">
      <c r="A464" s="154">
        <v>4</v>
      </c>
      <c r="B464" s="159" t="s">
        <v>1016</v>
      </c>
      <c r="C464" s="154" t="s">
        <v>1016</v>
      </c>
      <c r="D464" s="154" t="s">
        <v>27</v>
      </c>
      <c r="E464" s="154" t="s">
        <v>1017</v>
      </c>
      <c r="F464" s="154">
        <v>2004</v>
      </c>
      <c r="G464" s="154">
        <v>2004</v>
      </c>
      <c r="H464" s="8" t="s">
        <v>23</v>
      </c>
      <c r="I464" s="154" t="s">
        <v>67</v>
      </c>
      <c r="J464" s="154" t="str">
        <f>VLOOKUP(C:C, '[1]HostSpecies&amp;Codes'!$1:$1048576,11, FALSE)</f>
        <v>?</v>
      </c>
      <c r="K464" s="154" t="str">
        <f>VLOOKUP(C:C, '[1]HostSpecies&amp;Codes'!$1:$1048576,12, FALSE)</f>
        <v>Galliformes</v>
      </c>
      <c r="L464" s="154" t="s">
        <v>19</v>
      </c>
      <c r="M464" s="10" t="s">
        <v>25</v>
      </c>
      <c r="N464" s="154" t="s">
        <v>114</v>
      </c>
      <c r="O464" s="154" t="s">
        <v>143</v>
      </c>
      <c r="P464" s="156">
        <f>VLOOKUP(O:O,[1]Geonames!$1:$1048576,3, FALSE)</f>
        <v>23.36814</v>
      </c>
      <c r="Q464" s="156">
        <f>VLOOKUP(O:O,[1]Geonames!$1:$1048576,4, FALSE)</f>
        <v>116.71478999999999</v>
      </c>
      <c r="R464" s="154" t="s">
        <v>12107</v>
      </c>
    </row>
    <row r="465" spans="1:18" ht="12.75" x14ac:dyDescent="0.2">
      <c r="A465" s="154">
        <v>4</v>
      </c>
      <c r="B465" s="159" t="s">
        <v>1019</v>
      </c>
      <c r="C465" s="154" t="s">
        <v>1019</v>
      </c>
      <c r="D465" s="154" t="s">
        <v>27</v>
      </c>
      <c r="E465" s="154" t="s">
        <v>1020</v>
      </c>
      <c r="F465" s="154">
        <v>2004</v>
      </c>
      <c r="G465" s="154">
        <v>2004</v>
      </c>
      <c r="H465" s="8" t="s">
        <v>23</v>
      </c>
      <c r="I465" s="154" t="s">
        <v>67</v>
      </c>
      <c r="J465" s="154" t="str">
        <f>VLOOKUP(C:C, '[1]HostSpecies&amp;Codes'!$1:$1048576,11, FALSE)</f>
        <v>?</v>
      </c>
      <c r="K465" s="154" t="str">
        <f>VLOOKUP(C:C, '[1]HostSpecies&amp;Codes'!$1:$1048576,12, FALSE)</f>
        <v>Galliformes</v>
      </c>
      <c r="L465" s="154" t="s">
        <v>19</v>
      </c>
      <c r="M465" s="10" t="s">
        <v>25</v>
      </c>
      <c r="N465" s="154" t="s">
        <v>114</v>
      </c>
      <c r="O465" s="154" t="s">
        <v>143</v>
      </c>
      <c r="P465" s="156">
        <f>VLOOKUP(O:O,[1]Geonames!$1:$1048576,3, FALSE)</f>
        <v>23.36814</v>
      </c>
      <c r="Q465" s="156">
        <f>VLOOKUP(O:O,[1]Geonames!$1:$1048576,4, FALSE)</f>
        <v>116.71478999999999</v>
      </c>
      <c r="R465" s="154" t="s">
        <v>12108</v>
      </c>
    </row>
    <row r="466" spans="1:18" ht="12.75" x14ac:dyDescent="0.2">
      <c r="A466" s="154">
        <v>4</v>
      </c>
      <c r="B466" s="159" t="s">
        <v>1179</v>
      </c>
      <c r="C466" s="154" t="s">
        <v>1179</v>
      </c>
      <c r="D466" s="154" t="s">
        <v>27</v>
      </c>
      <c r="E466" s="154" t="s">
        <v>1180</v>
      </c>
      <c r="F466" s="154">
        <v>2004</v>
      </c>
      <c r="G466" s="157">
        <v>38311</v>
      </c>
      <c r="H466" s="8" t="s">
        <v>23</v>
      </c>
      <c r="I466" s="157" t="s">
        <v>52</v>
      </c>
      <c r="J466" s="154" t="str">
        <f>VLOOKUP(C:C, '[1]HostSpecies&amp;Codes'!$1:$1048576,11, FALSE)</f>
        <v>Poultry</v>
      </c>
      <c r="K466" s="154" t="str">
        <f>VLOOKUP(C:C, '[1]HostSpecies&amp;Codes'!$1:$1048576,12, FALSE)</f>
        <v>Poultry</v>
      </c>
      <c r="L466" s="154" t="s">
        <v>19</v>
      </c>
      <c r="M466" s="10" t="s">
        <v>25</v>
      </c>
      <c r="N466" s="154" t="s">
        <v>114</v>
      </c>
      <c r="O466" s="157" t="s">
        <v>126</v>
      </c>
      <c r="P466" s="156">
        <f>VLOOKUP(O:O,[1]Geonames!$1:$1048576,3, FALSE)</f>
        <v>34</v>
      </c>
      <c r="Q466" s="156">
        <f>VLOOKUP(O:O,[1]Geonames!$1:$1048576,4, FALSE)</f>
        <v>114</v>
      </c>
      <c r="R466" s="154" t="s">
        <v>12356</v>
      </c>
    </row>
    <row r="467" spans="1:18" ht="12.75" x14ac:dyDescent="0.2">
      <c r="A467" s="154">
        <v>4</v>
      </c>
      <c r="B467" s="159" t="s">
        <v>1922</v>
      </c>
      <c r="C467" s="154" t="s">
        <v>1922</v>
      </c>
      <c r="D467" s="154" t="s">
        <v>27</v>
      </c>
      <c r="E467" s="154" t="s">
        <v>1923</v>
      </c>
      <c r="F467" s="154">
        <v>2004</v>
      </c>
      <c r="G467" s="157">
        <v>38048</v>
      </c>
      <c r="H467" s="8" t="s">
        <v>23</v>
      </c>
      <c r="I467" s="157" t="s">
        <v>52</v>
      </c>
      <c r="J467" s="154" t="str">
        <f>VLOOKUP(C:C, '[1]HostSpecies&amp;Codes'!$1:$1048576,11, FALSE)</f>
        <v>Poultry</v>
      </c>
      <c r="K467" s="154" t="str">
        <f>VLOOKUP(C:C, '[1]HostSpecies&amp;Codes'!$1:$1048576,12, FALSE)</f>
        <v>Poultry</v>
      </c>
      <c r="L467" s="154" t="s">
        <v>19</v>
      </c>
      <c r="M467" s="10" t="s">
        <v>25</v>
      </c>
      <c r="N467" s="154" t="s">
        <v>114</v>
      </c>
      <c r="O467" s="157" t="s">
        <v>115</v>
      </c>
      <c r="P467" s="156">
        <f>VLOOKUP(O:O,[1]Geonames!$1:$1048576,3, FALSE)</f>
        <v>23</v>
      </c>
      <c r="Q467" s="156">
        <f>VLOOKUP(O:O,[1]Geonames!$1:$1048576,4, FALSE)</f>
        <v>113</v>
      </c>
      <c r="R467" s="154" t="s">
        <v>13191</v>
      </c>
    </row>
    <row r="468" spans="1:18" ht="12.75" x14ac:dyDescent="0.2">
      <c r="A468" s="154">
        <v>4</v>
      </c>
      <c r="B468" s="159" t="s">
        <v>420</v>
      </c>
      <c r="C468" s="154" t="s">
        <v>420</v>
      </c>
      <c r="D468" s="154" t="s">
        <v>27</v>
      </c>
      <c r="E468" s="154" t="s">
        <v>422</v>
      </c>
      <c r="F468" s="154">
        <v>2005</v>
      </c>
      <c r="G468" s="154">
        <v>2005</v>
      </c>
      <c r="H468" s="8" t="s">
        <v>23</v>
      </c>
      <c r="I468" s="154" t="s">
        <v>11553</v>
      </c>
      <c r="J468" s="154" t="str">
        <f>VLOOKUP(C:C, '[1]HostSpecies&amp;Codes'!$1:$1048576,11, FALSE)</f>
        <v>Poultry</v>
      </c>
      <c r="K468" s="154" t="str">
        <f>VLOOKUP(C:C, '[1]HostSpecies&amp;Codes'!$1:$1048576,12, FALSE)</f>
        <v>Poultry</v>
      </c>
      <c r="L468" s="154" t="s">
        <v>19</v>
      </c>
      <c r="M468" s="10" t="s">
        <v>25</v>
      </c>
      <c r="N468" s="154" t="s">
        <v>114</v>
      </c>
      <c r="O468" s="154" t="s">
        <v>143</v>
      </c>
      <c r="P468" s="156">
        <f>VLOOKUP(O:O,[1]Geonames!$1:$1048576,3, FALSE)</f>
        <v>23.36814</v>
      </c>
      <c r="Q468" s="156">
        <f>VLOOKUP(O:O,[1]Geonames!$1:$1048576,4, FALSE)</f>
        <v>116.71478999999999</v>
      </c>
      <c r="R468" s="154" t="s">
        <v>11634</v>
      </c>
    </row>
    <row r="469" spans="1:18" ht="12.75" x14ac:dyDescent="0.2">
      <c r="A469" s="154">
        <v>4</v>
      </c>
      <c r="B469" s="159" t="s">
        <v>427</v>
      </c>
      <c r="C469" s="154" t="s">
        <v>427</v>
      </c>
      <c r="D469" s="154" t="s">
        <v>27</v>
      </c>
      <c r="E469" s="154" t="s">
        <v>428</v>
      </c>
      <c r="F469" s="154">
        <v>2005</v>
      </c>
      <c r="G469" s="154">
        <v>2005</v>
      </c>
      <c r="H469" s="8" t="s">
        <v>23</v>
      </c>
      <c r="I469" s="154" t="s">
        <v>11553</v>
      </c>
      <c r="J469" s="154" t="str">
        <f>VLOOKUP(C:C, '[1]HostSpecies&amp;Codes'!$1:$1048576,11, FALSE)</f>
        <v>Poultry</v>
      </c>
      <c r="K469" s="154" t="str">
        <f>VLOOKUP(C:C, '[1]HostSpecies&amp;Codes'!$1:$1048576,12, FALSE)</f>
        <v>Poultry</v>
      </c>
      <c r="L469" s="154" t="s">
        <v>19</v>
      </c>
      <c r="M469" s="10" t="s">
        <v>25</v>
      </c>
      <c r="N469" s="154" t="s">
        <v>114</v>
      </c>
      <c r="O469" s="154" t="s">
        <v>143</v>
      </c>
      <c r="P469" s="156">
        <f>VLOOKUP(O:O,[1]Geonames!$1:$1048576,3, FALSE)</f>
        <v>23.36814</v>
      </c>
      <c r="Q469" s="156">
        <f>VLOOKUP(O:O,[1]Geonames!$1:$1048576,4, FALSE)</f>
        <v>116.71478999999999</v>
      </c>
      <c r="R469" s="154" t="s">
        <v>11637</v>
      </c>
    </row>
    <row r="470" spans="1:18" ht="12.75" x14ac:dyDescent="0.2">
      <c r="A470" s="154">
        <v>4</v>
      </c>
      <c r="B470" s="159" t="s">
        <v>430</v>
      </c>
      <c r="C470" s="154" t="s">
        <v>430</v>
      </c>
      <c r="D470" s="154" t="s">
        <v>27</v>
      </c>
      <c r="E470" s="154" t="s">
        <v>431</v>
      </c>
      <c r="F470" s="154">
        <v>2005</v>
      </c>
      <c r="G470" s="154">
        <v>2005</v>
      </c>
      <c r="H470" s="8" t="s">
        <v>23</v>
      </c>
      <c r="I470" s="154" t="s">
        <v>52</v>
      </c>
      <c r="J470" s="154" t="str">
        <f>VLOOKUP(C:C, '[1]HostSpecies&amp;Codes'!$1:$1048576,11, FALSE)</f>
        <v>Poultry</v>
      </c>
      <c r="K470" s="154" t="str">
        <f>VLOOKUP(C:C, '[1]HostSpecies&amp;Codes'!$1:$1048576,12, FALSE)</f>
        <v>Poultry</v>
      </c>
      <c r="L470" s="154" t="s">
        <v>19</v>
      </c>
      <c r="M470" s="10" t="s">
        <v>25</v>
      </c>
      <c r="N470" s="154" t="s">
        <v>114</v>
      </c>
      <c r="O470" s="154" t="s">
        <v>143</v>
      </c>
      <c r="P470" s="156">
        <f>VLOOKUP(O:O,[1]Geonames!$1:$1048576,3, FALSE)</f>
        <v>23.36814</v>
      </c>
      <c r="Q470" s="156">
        <f>VLOOKUP(O:O,[1]Geonames!$1:$1048576,4, FALSE)</f>
        <v>116.71478999999999</v>
      </c>
      <c r="R470" s="154" t="s">
        <v>11638</v>
      </c>
    </row>
    <row r="471" spans="1:18" ht="12.75" x14ac:dyDescent="0.2">
      <c r="A471" s="154">
        <v>4</v>
      </c>
      <c r="B471" s="159" t="s">
        <v>433</v>
      </c>
      <c r="C471" s="154" t="s">
        <v>433</v>
      </c>
      <c r="D471" s="154" t="s">
        <v>27</v>
      </c>
      <c r="E471" s="154" t="s">
        <v>434</v>
      </c>
      <c r="F471" s="154">
        <v>2005</v>
      </c>
      <c r="G471" s="154">
        <v>2005</v>
      </c>
      <c r="H471" s="8" t="s">
        <v>23</v>
      </c>
      <c r="I471" s="154" t="s">
        <v>52</v>
      </c>
      <c r="J471" s="154" t="str">
        <f>VLOOKUP(C:C, '[1]HostSpecies&amp;Codes'!$1:$1048576,11, FALSE)</f>
        <v>Poultry</v>
      </c>
      <c r="K471" s="154" t="str">
        <f>VLOOKUP(C:C, '[1]HostSpecies&amp;Codes'!$1:$1048576,12, FALSE)</f>
        <v>Poultry</v>
      </c>
      <c r="L471" s="154" t="s">
        <v>19</v>
      </c>
      <c r="M471" s="10" t="s">
        <v>25</v>
      </c>
      <c r="N471" s="154" t="s">
        <v>114</v>
      </c>
      <c r="O471" s="154" t="s">
        <v>143</v>
      </c>
      <c r="P471" s="156">
        <f>VLOOKUP(O:O,[1]Geonames!$1:$1048576,3, FALSE)</f>
        <v>23.36814</v>
      </c>
      <c r="Q471" s="156">
        <f>VLOOKUP(O:O,[1]Geonames!$1:$1048576,4, FALSE)</f>
        <v>116.71478999999999</v>
      </c>
      <c r="R471" s="154" t="s">
        <v>11639</v>
      </c>
    </row>
    <row r="472" spans="1:18" ht="12.75" x14ac:dyDescent="0.2">
      <c r="A472" s="154">
        <v>4</v>
      </c>
      <c r="B472" s="159" t="s">
        <v>436</v>
      </c>
      <c r="C472" s="154" t="s">
        <v>436</v>
      </c>
      <c r="D472" s="154" t="s">
        <v>27</v>
      </c>
      <c r="E472" s="154" t="s">
        <v>437</v>
      </c>
      <c r="F472" s="154">
        <v>2005</v>
      </c>
      <c r="G472" s="154">
        <v>2005</v>
      </c>
      <c r="H472" s="8" t="s">
        <v>23</v>
      </c>
      <c r="I472" s="154" t="s">
        <v>52</v>
      </c>
      <c r="J472" s="154" t="str">
        <f>VLOOKUP(C:C, '[1]HostSpecies&amp;Codes'!$1:$1048576,11, FALSE)</f>
        <v>Poultry</v>
      </c>
      <c r="K472" s="154" t="str">
        <f>VLOOKUP(C:C, '[1]HostSpecies&amp;Codes'!$1:$1048576,12, FALSE)</f>
        <v>Poultry</v>
      </c>
      <c r="L472" s="154" t="s">
        <v>19</v>
      </c>
      <c r="M472" s="10" t="s">
        <v>25</v>
      </c>
      <c r="N472" s="154" t="s">
        <v>114</v>
      </c>
      <c r="O472" s="154" t="s">
        <v>143</v>
      </c>
      <c r="P472" s="156">
        <f>VLOOKUP(O:O,[1]Geonames!$1:$1048576,3, FALSE)</f>
        <v>23.36814</v>
      </c>
      <c r="Q472" s="156">
        <f>VLOOKUP(O:O,[1]Geonames!$1:$1048576,4, FALSE)</f>
        <v>116.71478999999999</v>
      </c>
      <c r="R472" s="154" t="s">
        <v>11640</v>
      </c>
    </row>
    <row r="473" spans="1:18" ht="12.75" x14ac:dyDescent="0.2">
      <c r="A473" s="154">
        <v>4</v>
      </c>
      <c r="B473" s="159" t="s">
        <v>439</v>
      </c>
      <c r="C473" s="154" t="s">
        <v>439</v>
      </c>
      <c r="D473" s="154" t="s">
        <v>27</v>
      </c>
      <c r="E473" s="154" t="s">
        <v>440</v>
      </c>
      <c r="F473" s="154">
        <v>2005</v>
      </c>
      <c r="G473" s="154">
        <v>2005</v>
      </c>
      <c r="H473" s="8" t="s">
        <v>23</v>
      </c>
      <c r="I473" s="154" t="s">
        <v>52</v>
      </c>
      <c r="J473" s="154" t="str">
        <f>VLOOKUP(C:C, '[1]HostSpecies&amp;Codes'!$1:$1048576,11, FALSE)</f>
        <v>Poultry</v>
      </c>
      <c r="K473" s="154" t="str">
        <f>VLOOKUP(C:C, '[1]HostSpecies&amp;Codes'!$1:$1048576,12, FALSE)</f>
        <v>Poultry</v>
      </c>
      <c r="L473" s="154" t="s">
        <v>19</v>
      </c>
      <c r="M473" s="10" t="s">
        <v>25</v>
      </c>
      <c r="N473" s="154" t="s">
        <v>114</v>
      </c>
      <c r="O473" s="154" t="s">
        <v>143</v>
      </c>
      <c r="P473" s="156">
        <f>VLOOKUP(O:O,[1]Geonames!$1:$1048576,3, FALSE)</f>
        <v>23.36814</v>
      </c>
      <c r="Q473" s="156">
        <f>VLOOKUP(O:O,[1]Geonames!$1:$1048576,4, FALSE)</f>
        <v>116.71478999999999</v>
      </c>
      <c r="R473" s="154" t="s">
        <v>11641</v>
      </c>
    </row>
    <row r="474" spans="1:18" ht="12.75" x14ac:dyDescent="0.2">
      <c r="A474" s="154">
        <v>4</v>
      </c>
      <c r="B474" s="159" t="s">
        <v>442</v>
      </c>
      <c r="C474" s="154" t="s">
        <v>442</v>
      </c>
      <c r="D474" s="154" t="s">
        <v>27</v>
      </c>
      <c r="E474" s="154" t="s">
        <v>443</v>
      </c>
      <c r="F474" s="154">
        <v>2005</v>
      </c>
      <c r="G474" s="154">
        <v>2005</v>
      </c>
      <c r="H474" s="8" t="s">
        <v>23</v>
      </c>
      <c r="I474" s="154" t="s">
        <v>52</v>
      </c>
      <c r="J474" s="154" t="str">
        <f>VLOOKUP(C:C, '[1]HostSpecies&amp;Codes'!$1:$1048576,11, FALSE)</f>
        <v>Poultry</v>
      </c>
      <c r="K474" s="154" t="str">
        <f>VLOOKUP(C:C, '[1]HostSpecies&amp;Codes'!$1:$1048576,12, FALSE)</f>
        <v>Poultry</v>
      </c>
      <c r="L474" s="154" t="s">
        <v>19</v>
      </c>
      <c r="M474" s="10" t="s">
        <v>25</v>
      </c>
      <c r="N474" s="154" t="s">
        <v>114</v>
      </c>
      <c r="O474" s="154" t="s">
        <v>143</v>
      </c>
      <c r="P474" s="156">
        <f>VLOOKUP(O:O,[1]Geonames!$1:$1048576,3, FALSE)</f>
        <v>23.36814</v>
      </c>
      <c r="Q474" s="156">
        <f>VLOOKUP(O:O,[1]Geonames!$1:$1048576,4, FALSE)</f>
        <v>116.71478999999999</v>
      </c>
      <c r="R474" s="154" t="s">
        <v>11642</v>
      </c>
    </row>
    <row r="475" spans="1:18" ht="12.75" x14ac:dyDescent="0.2">
      <c r="A475" s="154">
        <v>4</v>
      </c>
      <c r="B475" s="159" t="s">
        <v>445</v>
      </c>
      <c r="C475" s="154" t="s">
        <v>445</v>
      </c>
      <c r="D475" s="154" t="s">
        <v>27</v>
      </c>
      <c r="E475" s="154" t="s">
        <v>446</v>
      </c>
      <c r="F475" s="154">
        <v>2005</v>
      </c>
      <c r="G475" s="154">
        <v>2005</v>
      </c>
      <c r="H475" s="8" t="s">
        <v>23</v>
      </c>
      <c r="I475" s="154" t="s">
        <v>52</v>
      </c>
      <c r="J475" s="154" t="str">
        <f>VLOOKUP(C:C, '[1]HostSpecies&amp;Codes'!$1:$1048576,11, FALSE)</f>
        <v>Poultry</v>
      </c>
      <c r="K475" s="154" t="str">
        <f>VLOOKUP(C:C, '[1]HostSpecies&amp;Codes'!$1:$1048576,12, FALSE)</f>
        <v>Poultry</v>
      </c>
      <c r="L475" s="154" t="s">
        <v>19</v>
      </c>
      <c r="M475" s="10" t="s">
        <v>25</v>
      </c>
      <c r="N475" s="154" t="s">
        <v>114</v>
      </c>
      <c r="O475" s="154" t="s">
        <v>143</v>
      </c>
      <c r="P475" s="156">
        <f>VLOOKUP(O:O,[1]Geonames!$1:$1048576,3, FALSE)</f>
        <v>23.36814</v>
      </c>
      <c r="Q475" s="156">
        <f>VLOOKUP(O:O,[1]Geonames!$1:$1048576,4, FALSE)</f>
        <v>116.71478999999999</v>
      </c>
      <c r="R475" s="154" t="s">
        <v>11644</v>
      </c>
    </row>
    <row r="476" spans="1:18" ht="12.75" x14ac:dyDescent="0.2">
      <c r="A476" s="154">
        <v>4</v>
      </c>
      <c r="B476" s="159" t="s">
        <v>448</v>
      </c>
      <c r="C476" s="154" t="s">
        <v>448</v>
      </c>
      <c r="D476" s="154" t="s">
        <v>27</v>
      </c>
      <c r="E476" s="154" t="s">
        <v>449</v>
      </c>
      <c r="F476" s="154">
        <v>2005</v>
      </c>
      <c r="G476" s="154">
        <v>2005</v>
      </c>
      <c r="H476" s="8" t="s">
        <v>23</v>
      </c>
      <c r="I476" s="154" t="s">
        <v>52</v>
      </c>
      <c r="J476" s="154" t="str">
        <f>VLOOKUP(C:C, '[1]HostSpecies&amp;Codes'!$1:$1048576,11, FALSE)</f>
        <v>Poultry</v>
      </c>
      <c r="K476" s="154" t="str">
        <f>VLOOKUP(C:C, '[1]HostSpecies&amp;Codes'!$1:$1048576,12, FALSE)</f>
        <v>Poultry</v>
      </c>
      <c r="L476" s="154" t="s">
        <v>19</v>
      </c>
      <c r="M476" s="10" t="s">
        <v>25</v>
      </c>
      <c r="N476" s="154" t="s">
        <v>114</v>
      </c>
      <c r="O476" s="154" t="s">
        <v>143</v>
      </c>
      <c r="P476" s="156">
        <f>VLOOKUP(O:O,[1]Geonames!$1:$1048576,3, FALSE)</f>
        <v>23.36814</v>
      </c>
      <c r="Q476" s="156">
        <f>VLOOKUP(O:O,[1]Geonames!$1:$1048576,4, FALSE)</f>
        <v>116.71478999999999</v>
      </c>
      <c r="R476" s="154" t="s">
        <v>11645</v>
      </c>
    </row>
    <row r="477" spans="1:18" ht="12.75" x14ac:dyDescent="0.2">
      <c r="A477" s="154">
        <v>4</v>
      </c>
      <c r="B477" s="159" t="s">
        <v>451</v>
      </c>
      <c r="C477" s="154" t="s">
        <v>451</v>
      </c>
      <c r="D477" s="154" t="s">
        <v>27</v>
      </c>
      <c r="E477" s="154" t="s">
        <v>452</v>
      </c>
      <c r="F477" s="154">
        <v>2005</v>
      </c>
      <c r="G477" s="154">
        <v>2005</v>
      </c>
      <c r="H477" s="8" t="s">
        <v>23</v>
      </c>
      <c r="I477" s="154" t="s">
        <v>52</v>
      </c>
      <c r="J477" s="154" t="str">
        <f>VLOOKUP(C:C, '[1]HostSpecies&amp;Codes'!$1:$1048576,11, FALSE)</f>
        <v>Poultry</v>
      </c>
      <c r="K477" s="154" t="str">
        <f>VLOOKUP(C:C, '[1]HostSpecies&amp;Codes'!$1:$1048576,12, FALSE)</f>
        <v>Poultry</v>
      </c>
      <c r="L477" s="154" t="s">
        <v>19</v>
      </c>
      <c r="M477" s="10" t="s">
        <v>25</v>
      </c>
      <c r="N477" s="154" t="s">
        <v>114</v>
      </c>
      <c r="O477" s="154" t="s">
        <v>143</v>
      </c>
      <c r="P477" s="156">
        <f>VLOOKUP(O:O,[1]Geonames!$1:$1048576,3, FALSE)</f>
        <v>23.36814</v>
      </c>
      <c r="Q477" s="156">
        <f>VLOOKUP(O:O,[1]Geonames!$1:$1048576,4, FALSE)</f>
        <v>116.71478999999999</v>
      </c>
      <c r="R477" s="154" t="s">
        <v>11646</v>
      </c>
    </row>
    <row r="478" spans="1:18" ht="12.75" x14ac:dyDescent="0.2">
      <c r="A478" s="154">
        <v>4</v>
      </c>
      <c r="B478" s="159" t="s">
        <v>464</v>
      </c>
      <c r="C478" s="154" t="s">
        <v>464</v>
      </c>
      <c r="D478" s="154" t="s">
        <v>27</v>
      </c>
      <c r="E478" s="154" t="s">
        <v>465</v>
      </c>
      <c r="F478" s="154">
        <v>2005</v>
      </c>
      <c r="G478" s="154">
        <v>2005</v>
      </c>
      <c r="H478" s="8" t="s">
        <v>23</v>
      </c>
      <c r="I478" s="154" t="s">
        <v>52</v>
      </c>
      <c r="J478" s="154" t="str">
        <f>VLOOKUP(C:C, '[1]HostSpecies&amp;Codes'!$1:$1048576,11, FALSE)</f>
        <v>Poultry</v>
      </c>
      <c r="K478" s="154" t="str">
        <f>VLOOKUP(C:C, '[1]HostSpecies&amp;Codes'!$1:$1048576,12, FALSE)</f>
        <v>Poultry</v>
      </c>
      <c r="L478" s="154" t="s">
        <v>19</v>
      </c>
      <c r="M478" s="10" t="s">
        <v>25</v>
      </c>
      <c r="N478" s="154" t="s">
        <v>114</v>
      </c>
      <c r="O478" s="154" t="s">
        <v>458</v>
      </c>
      <c r="P478" s="156">
        <f>VLOOKUP(O:O,[1]Geonames!$1:$1048576,3, FALSE)</f>
        <v>24</v>
      </c>
      <c r="Q478" s="156">
        <f>VLOOKUP(O:O,[1]Geonames!$1:$1048576,4, FALSE)</f>
        <v>109</v>
      </c>
      <c r="R478" s="154" t="s">
        <v>11670</v>
      </c>
    </row>
    <row r="479" spans="1:18" ht="12.75" x14ac:dyDescent="0.2">
      <c r="A479" s="154">
        <v>4</v>
      </c>
      <c r="B479" s="159" t="s">
        <v>467</v>
      </c>
      <c r="C479" s="154" t="s">
        <v>467</v>
      </c>
      <c r="D479" s="154" t="s">
        <v>27</v>
      </c>
      <c r="E479" s="154" t="s">
        <v>468</v>
      </c>
      <c r="F479" s="154">
        <v>2005</v>
      </c>
      <c r="G479" s="154">
        <v>2005</v>
      </c>
      <c r="H479" s="8" t="s">
        <v>23</v>
      </c>
      <c r="I479" s="154" t="s">
        <v>52</v>
      </c>
      <c r="J479" s="154" t="str">
        <f>VLOOKUP(C:C, '[1]HostSpecies&amp;Codes'!$1:$1048576,11, FALSE)</f>
        <v>Poultry</v>
      </c>
      <c r="K479" s="154" t="str">
        <f>VLOOKUP(C:C, '[1]HostSpecies&amp;Codes'!$1:$1048576,12, FALSE)</f>
        <v>Poultry</v>
      </c>
      <c r="L479" s="154" t="s">
        <v>19</v>
      </c>
      <c r="M479" s="10" t="s">
        <v>25</v>
      </c>
      <c r="N479" s="154" t="s">
        <v>114</v>
      </c>
      <c r="O479" s="154" t="s">
        <v>458</v>
      </c>
      <c r="P479" s="156">
        <f>VLOOKUP(O:O,[1]Geonames!$1:$1048576,3, FALSE)</f>
        <v>24</v>
      </c>
      <c r="Q479" s="156">
        <f>VLOOKUP(O:O,[1]Geonames!$1:$1048576,4, FALSE)</f>
        <v>109</v>
      </c>
      <c r="R479" s="154" t="s">
        <v>11671</v>
      </c>
    </row>
    <row r="480" spans="1:18" ht="12.75" x14ac:dyDescent="0.2">
      <c r="A480" s="154">
        <v>4</v>
      </c>
      <c r="B480" s="159" t="s">
        <v>470</v>
      </c>
      <c r="C480" s="154" t="s">
        <v>470</v>
      </c>
      <c r="D480" s="154" t="s">
        <v>27</v>
      </c>
      <c r="E480" s="154" t="s">
        <v>471</v>
      </c>
      <c r="F480" s="154">
        <v>2005</v>
      </c>
      <c r="G480" s="154">
        <v>2005</v>
      </c>
      <c r="H480" s="8" t="s">
        <v>23</v>
      </c>
      <c r="I480" s="154" t="s">
        <v>52</v>
      </c>
      <c r="J480" s="154" t="str">
        <f>VLOOKUP(C:C, '[1]HostSpecies&amp;Codes'!$1:$1048576,11, FALSE)</f>
        <v>Poultry</v>
      </c>
      <c r="K480" s="154" t="str">
        <f>VLOOKUP(C:C, '[1]HostSpecies&amp;Codes'!$1:$1048576,12, FALSE)</f>
        <v>Poultry</v>
      </c>
      <c r="L480" s="154" t="s">
        <v>19</v>
      </c>
      <c r="M480" s="10" t="s">
        <v>25</v>
      </c>
      <c r="N480" s="154" t="s">
        <v>114</v>
      </c>
      <c r="O480" s="154" t="s">
        <v>458</v>
      </c>
      <c r="P480" s="156">
        <f>VLOOKUP(O:O,[1]Geonames!$1:$1048576,3, FALSE)</f>
        <v>24</v>
      </c>
      <c r="Q480" s="156">
        <f>VLOOKUP(O:O,[1]Geonames!$1:$1048576,4, FALSE)</f>
        <v>109</v>
      </c>
      <c r="R480" s="154" t="s">
        <v>11672</v>
      </c>
    </row>
    <row r="481" spans="1:18" ht="12.75" x14ac:dyDescent="0.2">
      <c r="A481" s="154">
        <v>4</v>
      </c>
      <c r="B481" s="159" t="s">
        <v>473</v>
      </c>
      <c r="C481" s="154" t="s">
        <v>473</v>
      </c>
      <c r="D481" s="154" t="s">
        <v>27</v>
      </c>
      <c r="E481" s="154" t="s">
        <v>474</v>
      </c>
      <c r="F481" s="154">
        <v>2005</v>
      </c>
      <c r="G481" s="154">
        <v>2005</v>
      </c>
      <c r="H481" s="8" t="s">
        <v>23</v>
      </c>
      <c r="I481" s="154" t="s">
        <v>52</v>
      </c>
      <c r="J481" s="154" t="str">
        <f>VLOOKUP(C:C, '[1]HostSpecies&amp;Codes'!$1:$1048576,11, FALSE)</f>
        <v>Poultry</v>
      </c>
      <c r="K481" s="154" t="str">
        <f>VLOOKUP(C:C, '[1]HostSpecies&amp;Codes'!$1:$1048576,12, FALSE)</f>
        <v>Poultry</v>
      </c>
      <c r="L481" s="154" t="s">
        <v>19</v>
      </c>
      <c r="M481" s="10" t="s">
        <v>25</v>
      </c>
      <c r="N481" s="154" t="s">
        <v>114</v>
      </c>
      <c r="O481" s="154" t="s">
        <v>458</v>
      </c>
      <c r="P481" s="156">
        <f>VLOOKUP(O:O,[1]Geonames!$1:$1048576,3, FALSE)</f>
        <v>24</v>
      </c>
      <c r="Q481" s="156">
        <f>VLOOKUP(O:O,[1]Geonames!$1:$1048576,4, FALSE)</f>
        <v>109</v>
      </c>
      <c r="R481" s="154" t="s">
        <v>11673</v>
      </c>
    </row>
    <row r="482" spans="1:18" ht="12.75" x14ac:dyDescent="0.2">
      <c r="A482" s="154">
        <v>4</v>
      </c>
      <c r="B482" s="159" t="s">
        <v>476</v>
      </c>
      <c r="C482" s="154" t="s">
        <v>476</v>
      </c>
      <c r="D482" s="154" t="s">
        <v>27</v>
      </c>
      <c r="E482" s="154" t="s">
        <v>477</v>
      </c>
      <c r="F482" s="154">
        <v>2005</v>
      </c>
      <c r="G482" s="154">
        <v>2005</v>
      </c>
      <c r="H482" s="8" t="s">
        <v>23</v>
      </c>
      <c r="I482" s="154" t="s">
        <v>52</v>
      </c>
      <c r="J482" s="154" t="str">
        <f>VLOOKUP(C:C, '[1]HostSpecies&amp;Codes'!$1:$1048576,11, FALSE)</f>
        <v>Poultry</v>
      </c>
      <c r="K482" s="154" t="str">
        <f>VLOOKUP(C:C, '[1]HostSpecies&amp;Codes'!$1:$1048576,12, FALSE)</f>
        <v>Poultry</v>
      </c>
      <c r="L482" s="154" t="s">
        <v>19</v>
      </c>
      <c r="M482" s="10" t="s">
        <v>25</v>
      </c>
      <c r="N482" s="154" t="s">
        <v>114</v>
      </c>
      <c r="O482" s="154" t="s">
        <v>458</v>
      </c>
      <c r="P482" s="156">
        <f>VLOOKUP(O:O,[1]Geonames!$1:$1048576,3, FALSE)</f>
        <v>24</v>
      </c>
      <c r="Q482" s="156">
        <f>VLOOKUP(O:O,[1]Geonames!$1:$1048576,4, FALSE)</f>
        <v>109</v>
      </c>
      <c r="R482" s="154" t="s">
        <v>11674</v>
      </c>
    </row>
    <row r="483" spans="1:18" ht="12.75" x14ac:dyDescent="0.2">
      <c r="A483" s="154">
        <v>4</v>
      </c>
      <c r="B483" s="159" t="s">
        <v>479</v>
      </c>
      <c r="C483" s="154" t="s">
        <v>479</v>
      </c>
      <c r="D483" s="154" t="s">
        <v>27</v>
      </c>
      <c r="E483" s="154" t="s">
        <v>480</v>
      </c>
      <c r="F483" s="154">
        <v>2005</v>
      </c>
      <c r="G483" s="154">
        <v>2005</v>
      </c>
      <c r="H483" s="8" t="s">
        <v>23</v>
      </c>
      <c r="I483" s="154" t="s">
        <v>52</v>
      </c>
      <c r="J483" s="154" t="str">
        <f>VLOOKUP(C:C, '[1]HostSpecies&amp;Codes'!$1:$1048576,11, FALSE)</f>
        <v>Poultry</v>
      </c>
      <c r="K483" s="154" t="str">
        <f>VLOOKUP(C:C, '[1]HostSpecies&amp;Codes'!$1:$1048576,12, FALSE)</f>
        <v>Poultry</v>
      </c>
      <c r="L483" s="154" t="s">
        <v>19</v>
      </c>
      <c r="M483" s="10" t="s">
        <v>25</v>
      </c>
      <c r="N483" s="154" t="s">
        <v>114</v>
      </c>
      <c r="O483" s="154" t="s">
        <v>458</v>
      </c>
      <c r="P483" s="156">
        <f>VLOOKUP(O:O,[1]Geonames!$1:$1048576,3, FALSE)</f>
        <v>24</v>
      </c>
      <c r="Q483" s="156">
        <f>VLOOKUP(O:O,[1]Geonames!$1:$1048576,4, FALSE)</f>
        <v>109</v>
      </c>
      <c r="R483" s="154" t="s">
        <v>11675</v>
      </c>
    </row>
    <row r="484" spans="1:18" ht="12.75" x14ac:dyDescent="0.2">
      <c r="A484" s="154">
        <v>4</v>
      </c>
      <c r="B484" s="159" t="s">
        <v>486</v>
      </c>
      <c r="C484" s="154" t="s">
        <v>486</v>
      </c>
      <c r="D484" s="154" t="s">
        <v>27</v>
      </c>
      <c r="E484" s="154" t="s">
        <v>487</v>
      </c>
      <c r="F484" s="154">
        <v>2005</v>
      </c>
      <c r="G484" s="154">
        <v>2005</v>
      </c>
      <c r="H484" s="8" t="s">
        <v>23</v>
      </c>
      <c r="I484" s="154" t="s">
        <v>52</v>
      </c>
      <c r="J484" s="154" t="str">
        <f>VLOOKUP(C:C, '[1]HostSpecies&amp;Codes'!$1:$1048576,11, FALSE)</f>
        <v>Poultry</v>
      </c>
      <c r="K484" s="154" t="str">
        <f>VLOOKUP(C:C, '[1]HostSpecies&amp;Codes'!$1:$1048576,12, FALSE)</f>
        <v>Poultry</v>
      </c>
      <c r="L484" s="154" t="s">
        <v>19</v>
      </c>
      <c r="M484" s="10" t="s">
        <v>25</v>
      </c>
      <c r="N484" s="154" t="s">
        <v>114</v>
      </c>
      <c r="O484" s="154" t="s">
        <v>483</v>
      </c>
      <c r="P484" s="156">
        <f>VLOOKUP(O:O,[1]Geonames!$1:$1048576,3, FALSE)</f>
        <v>28</v>
      </c>
      <c r="Q484" s="156">
        <f>VLOOKUP(O:O,[1]Geonames!$1:$1048576,4, FALSE)</f>
        <v>112</v>
      </c>
      <c r="R484" s="154" t="s">
        <v>11677</v>
      </c>
    </row>
    <row r="485" spans="1:18" ht="12.75" x14ac:dyDescent="0.2">
      <c r="A485" s="154">
        <v>4</v>
      </c>
      <c r="B485" s="159" t="s">
        <v>489</v>
      </c>
      <c r="C485" s="154" t="s">
        <v>489</v>
      </c>
      <c r="D485" s="154" t="s">
        <v>27</v>
      </c>
      <c r="E485" s="154" t="s">
        <v>490</v>
      </c>
      <c r="F485" s="154">
        <v>2005</v>
      </c>
      <c r="G485" s="154">
        <v>2005</v>
      </c>
      <c r="H485" s="8" t="s">
        <v>23</v>
      </c>
      <c r="I485" s="154" t="s">
        <v>52</v>
      </c>
      <c r="J485" s="154" t="str">
        <f>VLOOKUP(C:C, '[1]HostSpecies&amp;Codes'!$1:$1048576,11, FALSE)</f>
        <v>Poultry</v>
      </c>
      <c r="K485" s="154" t="str">
        <f>VLOOKUP(C:C, '[1]HostSpecies&amp;Codes'!$1:$1048576,12, FALSE)</f>
        <v>Poultry</v>
      </c>
      <c r="L485" s="154" t="s">
        <v>19</v>
      </c>
      <c r="M485" s="10" t="s">
        <v>25</v>
      </c>
      <c r="N485" s="154" t="s">
        <v>114</v>
      </c>
      <c r="O485" s="154" t="s">
        <v>483</v>
      </c>
      <c r="P485" s="156">
        <f>VLOOKUP(O:O,[1]Geonames!$1:$1048576,3, FALSE)</f>
        <v>28</v>
      </c>
      <c r="Q485" s="156">
        <f>VLOOKUP(O:O,[1]Geonames!$1:$1048576,4, FALSE)</f>
        <v>112</v>
      </c>
      <c r="R485" s="154" t="s">
        <v>11678</v>
      </c>
    </row>
    <row r="486" spans="1:18" ht="12.75" x14ac:dyDescent="0.2">
      <c r="A486" s="154">
        <v>4</v>
      </c>
      <c r="B486" s="159" t="s">
        <v>492</v>
      </c>
      <c r="C486" s="154" t="s">
        <v>492</v>
      </c>
      <c r="D486" s="154" t="s">
        <v>27</v>
      </c>
      <c r="E486" s="154" t="s">
        <v>493</v>
      </c>
      <c r="F486" s="154">
        <v>2005</v>
      </c>
      <c r="G486" s="154">
        <v>2005</v>
      </c>
      <c r="H486" s="8" t="s">
        <v>23</v>
      </c>
      <c r="I486" s="154" t="s">
        <v>52</v>
      </c>
      <c r="J486" s="154" t="str">
        <f>VLOOKUP(C:C, '[1]HostSpecies&amp;Codes'!$1:$1048576,11, FALSE)</f>
        <v>Poultry</v>
      </c>
      <c r="K486" s="154" t="str">
        <f>VLOOKUP(C:C, '[1]HostSpecies&amp;Codes'!$1:$1048576,12, FALSE)</f>
        <v>Poultry</v>
      </c>
      <c r="L486" s="154" t="s">
        <v>19</v>
      </c>
      <c r="M486" s="10" t="s">
        <v>25</v>
      </c>
      <c r="N486" s="154" t="s">
        <v>114</v>
      </c>
      <c r="O486" s="154" t="s">
        <v>483</v>
      </c>
      <c r="P486" s="156">
        <f>VLOOKUP(O:O,[1]Geonames!$1:$1048576,3, FALSE)</f>
        <v>28</v>
      </c>
      <c r="Q486" s="156">
        <f>VLOOKUP(O:O,[1]Geonames!$1:$1048576,4, FALSE)</f>
        <v>112</v>
      </c>
      <c r="R486" s="154" t="s">
        <v>11679</v>
      </c>
    </row>
    <row r="487" spans="1:18" ht="12.75" x14ac:dyDescent="0.2">
      <c r="A487" s="154">
        <v>4</v>
      </c>
      <c r="B487" s="159" t="s">
        <v>495</v>
      </c>
      <c r="C487" s="154" t="s">
        <v>495</v>
      </c>
      <c r="D487" s="154" t="s">
        <v>27</v>
      </c>
      <c r="E487" s="154" t="s">
        <v>496</v>
      </c>
      <c r="F487" s="154">
        <v>2005</v>
      </c>
      <c r="G487" s="154">
        <v>2005</v>
      </c>
      <c r="H487" s="8" t="s">
        <v>23</v>
      </c>
      <c r="I487" s="154" t="s">
        <v>52</v>
      </c>
      <c r="J487" s="154" t="str">
        <f>VLOOKUP(C:C, '[1]HostSpecies&amp;Codes'!$1:$1048576,11, FALSE)</f>
        <v>Poultry</v>
      </c>
      <c r="K487" s="154" t="str">
        <f>VLOOKUP(C:C, '[1]HostSpecies&amp;Codes'!$1:$1048576,12, FALSE)</f>
        <v>Poultry</v>
      </c>
      <c r="L487" s="154" t="s">
        <v>19</v>
      </c>
      <c r="M487" s="10" t="s">
        <v>25</v>
      </c>
      <c r="N487" s="154" t="s">
        <v>114</v>
      </c>
      <c r="O487" s="154" t="s">
        <v>483</v>
      </c>
      <c r="P487" s="156">
        <f>VLOOKUP(O:O,[1]Geonames!$1:$1048576,3, FALSE)</f>
        <v>28</v>
      </c>
      <c r="Q487" s="156">
        <f>VLOOKUP(O:O,[1]Geonames!$1:$1048576,4, FALSE)</f>
        <v>112</v>
      </c>
      <c r="R487" s="154" t="s">
        <v>11682</v>
      </c>
    </row>
    <row r="488" spans="1:18" ht="12.75" x14ac:dyDescent="0.2">
      <c r="A488" s="154">
        <v>4</v>
      </c>
      <c r="B488" s="159" t="s">
        <v>498</v>
      </c>
      <c r="C488" s="154" t="s">
        <v>498</v>
      </c>
      <c r="D488" s="154" t="s">
        <v>27</v>
      </c>
      <c r="E488" s="154" t="s">
        <v>499</v>
      </c>
      <c r="F488" s="154">
        <v>2005</v>
      </c>
      <c r="G488" s="154">
        <v>2005</v>
      </c>
      <c r="H488" s="8" t="s">
        <v>23</v>
      </c>
      <c r="I488" s="154" t="s">
        <v>52</v>
      </c>
      <c r="J488" s="154" t="str">
        <f>VLOOKUP(C:C, '[1]HostSpecies&amp;Codes'!$1:$1048576,11, FALSE)</f>
        <v>Poultry</v>
      </c>
      <c r="K488" s="154" t="str">
        <f>VLOOKUP(C:C, '[1]HostSpecies&amp;Codes'!$1:$1048576,12, FALSE)</f>
        <v>Poultry</v>
      </c>
      <c r="L488" s="154" t="s">
        <v>19</v>
      </c>
      <c r="M488" s="10" t="s">
        <v>25</v>
      </c>
      <c r="N488" s="154" t="s">
        <v>114</v>
      </c>
      <c r="O488" s="154" t="s">
        <v>483</v>
      </c>
      <c r="P488" s="156">
        <f>VLOOKUP(O:O,[1]Geonames!$1:$1048576,3, FALSE)</f>
        <v>28</v>
      </c>
      <c r="Q488" s="156">
        <f>VLOOKUP(O:O,[1]Geonames!$1:$1048576,4, FALSE)</f>
        <v>112</v>
      </c>
      <c r="R488" s="154" t="s">
        <v>11683</v>
      </c>
    </row>
    <row r="489" spans="1:18" ht="12.75" x14ac:dyDescent="0.2">
      <c r="A489" s="154">
        <v>4</v>
      </c>
      <c r="B489" s="159" t="s">
        <v>501</v>
      </c>
      <c r="C489" s="154" t="s">
        <v>501</v>
      </c>
      <c r="D489" s="154" t="s">
        <v>27</v>
      </c>
      <c r="E489" s="154" t="s">
        <v>502</v>
      </c>
      <c r="F489" s="154">
        <v>2005</v>
      </c>
      <c r="G489" s="154">
        <v>2005</v>
      </c>
      <c r="H489" s="8" t="s">
        <v>23</v>
      </c>
      <c r="I489" s="154" t="s">
        <v>52</v>
      </c>
      <c r="J489" s="154" t="str">
        <f>VLOOKUP(C:C, '[1]HostSpecies&amp;Codes'!$1:$1048576,11, FALSE)</f>
        <v>Poultry</v>
      </c>
      <c r="K489" s="154" t="str">
        <f>VLOOKUP(C:C, '[1]HostSpecies&amp;Codes'!$1:$1048576,12, FALSE)</f>
        <v>Poultry</v>
      </c>
      <c r="L489" s="154" t="s">
        <v>19</v>
      </c>
      <c r="M489" s="10" t="s">
        <v>25</v>
      </c>
      <c r="N489" s="154" t="s">
        <v>114</v>
      </c>
      <c r="O489" s="154" t="s">
        <v>483</v>
      </c>
      <c r="P489" s="156">
        <f>VLOOKUP(O:O,[1]Geonames!$1:$1048576,3, FALSE)</f>
        <v>28</v>
      </c>
      <c r="Q489" s="156">
        <f>VLOOKUP(O:O,[1]Geonames!$1:$1048576,4, FALSE)</f>
        <v>112</v>
      </c>
      <c r="R489" s="154" t="s">
        <v>11684</v>
      </c>
    </row>
    <row r="490" spans="1:18" ht="12.75" x14ac:dyDescent="0.2">
      <c r="A490" s="154">
        <v>4</v>
      </c>
      <c r="B490" s="159" t="s">
        <v>504</v>
      </c>
      <c r="C490" s="154" t="s">
        <v>504</v>
      </c>
      <c r="D490" s="154" t="s">
        <v>27</v>
      </c>
      <c r="E490" s="154" t="s">
        <v>505</v>
      </c>
      <c r="F490" s="154">
        <v>2005</v>
      </c>
      <c r="G490" s="154">
        <v>2005</v>
      </c>
      <c r="H490" s="8" t="s">
        <v>23</v>
      </c>
      <c r="I490" s="154" t="s">
        <v>52</v>
      </c>
      <c r="J490" s="154" t="str">
        <f>VLOOKUP(C:C, '[1]HostSpecies&amp;Codes'!$1:$1048576,11, FALSE)</f>
        <v>Poultry</v>
      </c>
      <c r="K490" s="154" t="str">
        <f>VLOOKUP(C:C, '[1]HostSpecies&amp;Codes'!$1:$1048576,12, FALSE)</f>
        <v>Poultry</v>
      </c>
      <c r="L490" s="154" t="s">
        <v>19</v>
      </c>
      <c r="M490" s="10" t="s">
        <v>25</v>
      </c>
      <c r="N490" s="154" t="s">
        <v>114</v>
      </c>
      <c r="O490" s="154" t="s">
        <v>483</v>
      </c>
      <c r="P490" s="156">
        <f>VLOOKUP(O:O,[1]Geonames!$1:$1048576,3, FALSE)</f>
        <v>28</v>
      </c>
      <c r="Q490" s="156">
        <f>VLOOKUP(O:O,[1]Geonames!$1:$1048576,4, FALSE)</f>
        <v>112</v>
      </c>
      <c r="R490" s="154" t="s">
        <v>11685</v>
      </c>
    </row>
    <row r="491" spans="1:18" ht="12.75" x14ac:dyDescent="0.2">
      <c r="A491" s="154">
        <v>4</v>
      </c>
      <c r="B491" s="159" t="s">
        <v>550</v>
      </c>
      <c r="C491" s="154" t="s">
        <v>550</v>
      </c>
      <c r="D491" s="154" t="s">
        <v>27</v>
      </c>
      <c r="E491" s="154" t="s">
        <v>551</v>
      </c>
      <c r="F491" s="154">
        <v>2005</v>
      </c>
      <c r="G491" s="154">
        <v>2005</v>
      </c>
      <c r="H491" s="8" t="s">
        <v>23</v>
      </c>
      <c r="I491" s="154" t="s">
        <v>20</v>
      </c>
      <c r="J491" s="154" t="str">
        <f>VLOOKUP(C:C, '[1]HostSpecies&amp;Codes'!$1:$1048576,11, FALSE)</f>
        <v>Poultry</v>
      </c>
      <c r="K491" s="154" t="str">
        <f>VLOOKUP(C:C, '[1]HostSpecies&amp;Codes'!$1:$1048576,12, FALSE)</f>
        <v>Poultry</v>
      </c>
      <c r="L491" s="154" t="s">
        <v>19</v>
      </c>
      <c r="M491" s="10" t="s">
        <v>25</v>
      </c>
      <c r="N491" s="154" t="s">
        <v>114</v>
      </c>
      <c r="O491" s="154" t="s">
        <v>143</v>
      </c>
      <c r="P491" s="156">
        <f>VLOOKUP(O:O,[1]Geonames!$1:$1048576,3, FALSE)</f>
        <v>23.36814</v>
      </c>
      <c r="Q491" s="156">
        <f>VLOOKUP(O:O,[1]Geonames!$1:$1048576,4, FALSE)</f>
        <v>116.71478999999999</v>
      </c>
      <c r="R491" s="154" t="s">
        <v>11711</v>
      </c>
    </row>
    <row r="492" spans="1:18" ht="12.75" x14ac:dyDescent="0.2">
      <c r="A492" s="154">
        <v>4</v>
      </c>
      <c r="B492" s="159" t="s">
        <v>679</v>
      </c>
      <c r="C492" s="154" t="s">
        <v>679</v>
      </c>
      <c r="D492" s="154" t="s">
        <v>27</v>
      </c>
      <c r="E492" s="154" t="s">
        <v>680</v>
      </c>
      <c r="F492" s="154">
        <v>2005</v>
      </c>
      <c r="G492" s="154">
        <v>2005</v>
      </c>
      <c r="H492" s="8" t="s">
        <v>23</v>
      </c>
      <c r="I492" s="154" t="s">
        <v>95</v>
      </c>
      <c r="J492" s="154" t="str">
        <f>VLOOKUP(C:C, '[1]HostSpecies&amp;Codes'!$1:$1048576,11, FALSE)</f>
        <v>?</v>
      </c>
      <c r="K492" s="154" t="str">
        <f>VLOOKUP(C:C, '[1]HostSpecies&amp;Codes'!$1:$1048576,12, FALSE)</f>
        <v>Galliformes</v>
      </c>
      <c r="L492" s="154" t="s">
        <v>19</v>
      </c>
      <c r="M492" s="10" t="s">
        <v>25</v>
      </c>
      <c r="N492" s="154" t="s">
        <v>114</v>
      </c>
      <c r="O492" s="154" t="s">
        <v>143</v>
      </c>
      <c r="P492" s="156">
        <f>VLOOKUP(O:O,[1]Geonames!$1:$1048576,3, FALSE)</f>
        <v>23.36814</v>
      </c>
      <c r="Q492" s="156">
        <f>VLOOKUP(O:O,[1]Geonames!$1:$1048576,4, FALSE)</f>
        <v>116.71478999999999</v>
      </c>
      <c r="R492" s="154" t="s">
        <v>11764</v>
      </c>
    </row>
    <row r="493" spans="1:18" ht="12.75" x14ac:dyDescent="0.2">
      <c r="A493" s="154">
        <v>4</v>
      </c>
      <c r="B493" s="159" t="s">
        <v>682</v>
      </c>
      <c r="C493" s="154" t="s">
        <v>682</v>
      </c>
      <c r="D493" s="154" t="s">
        <v>27</v>
      </c>
      <c r="E493" s="154" t="s">
        <v>683</v>
      </c>
      <c r="F493" s="154">
        <v>2005</v>
      </c>
      <c r="G493" s="154">
        <v>2005</v>
      </c>
      <c r="H493" s="8" t="s">
        <v>23</v>
      </c>
      <c r="I493" s="154" t="s">
        <v>11702</v>
      </c>
      <c r="J493" s="154" t="str">
        <f>VLOOKUP(C:C, '[1]HostSpecies&amp;Codes'!$1:$1048576,11, FALSE)</f>
        <v>?</v>
      </c>
      <c r="K493" s="154" t="str">
        <f>VLOOKUP(C:C, '[1]HostSpecies&amp;Codes'!$1:$1048576,12, FALSE)</f>
        <v>Galliformes</v>
      </c>
      <c r="L493" s="154" t="s">
        <v>19</v>
      </c>
      <c r="M493" s="10" t="s">
        <v>25</v>
      </c>
      <c r="N493" s="154" t="s">
        <v>114</v>
      </c>
      <c r="O493" s="154" t="s">
        <v>143</v>
      </c>
      <c r="P493" s="156">
        <f>VLOOKUP(O:O,[1]Geonames!$1:$1048576,3, FALSE)</f>
        <v>23.36814</v>
      </c>
      <c r="Q493" s="156">
        <f>VLOOKUP(O:O,[1]Geonames!$1:$1048576,4, FALSE)</f>
        <v>116.71478999999999</v>
      </c>
      <c r="R493" s="154" t="s">
        <v>11765</v>
      </c>
    </row>
    <row r="494" spans="1:18" ht="12.75" x14ac:dyDescent="0.2">
      <c r="A494" s="154">
        <v>4</v>
      </c>
      <c r="B494" s="159" t="s">
        <v>685</v>
      </c>
      <c r="C494" s="154" t="s">
        <v>685</v>
      </c>
      <c r="D494" s="154" t="s">
        <v>27</v>
      </c>
      <c r="E494" s="154" t="s">
        <v>686</v>
      </c>
      <c r="F494" s="154">
        <v>2005</v>
      </c>
      <c r="G494" s="154">
        <v>2005</v>
      </c>
      <c r="H494" s="8" t="s">
        <v>23</v>
      </c>
      <c r="I494" s="154" t="s">
        <v>95</v>
      </c>
      <c r="J494" s="154" t="str">
        <f>VLOOKUP(C:C, '[1]HostSpecies&amp;Codes'!$1:$1048576,11, FALSE)</f>
        <v>?</v>
      </c>
      <c r="K494" s="154" t="str">
        <f>VLOOKUP(C:C, '[1]HostSpecies&amp;Codes'!$1:$1048576,12, FALSE)</f>
        <v>Galliformes</v>
      </c>
      <c r="L494" s="154" t="s">
        <v>19</v>
      </c>
      <c r="M494" s="10" t="s">
        <v>25</v>
      </c>
      <c r="N494" s="154" t="s">
        <v>114</v>
      </c>
      <c r="O494" s="154" t="s">
        <v>143</v>
      </c>
      <c r="P494" s="156">
        <f>VLOOKUP(O:O,[1]Geonames!$1:$1048576,3, FALSE)</f>
        <v>23.36814</v>
      </c>
      <c r="Q494" s="156">
        <f>VLOOKUP(O:O,[1]Geonames!$1:$1048576,4, FALSE)</f>
        <v>116.71478999999999</v>
      </c>
      <c r="R494" s="154" t="s">
        <v>11767</v>
      </c>
    </row>
    <row r="495" spans="1:18" ht="12.75" x14ac:dyDescent="0.2">
      <c r="A495" s="154">
        <v>4</v>
      </c>
      <c r="B495" s="159" t="s">
        <v>688</v>
      </c>
      <c r="C495" s="154" t="s">
        <v>688</v>
      </c>
      <c r="D495" s="154" t="s">
        <v>27</v>
      </c>
      <c r="E495" s="154" t="s">
        <v>689</v>
      </c>
      <c r="F495" s="154">
        <v>2005</v>
      </c>
      <c r="G495" s="154">
        <v>2005</v>
      </c>
      <c r="H495" s="8" t="s">
        <v>23</v>
      </c>
      <c r="I495" s="154" t="s">
        <v>307</v>
      </c>
      <c r="J495" s="154" t="str">
        <f>VLOOKUP(C:C, '[1]HostSpecies&amp;Codes'!$1:$1048576,11, FALSE)</f>
        <v>?</v>
      </c>
      <c r="K495" s="154" t="str">
        <f>VLOOKUP(C:C, '[1]HostSpecies&amp;Codes'!$1:$1048576,12, FALSE)</f>
        <v>Galliformes</v>
      </c>
      <c r="L495" s="154" t="s">
        <v>19</v>
      </c>
      <c r="M495" s="10" t="s">
        <v>25</v>
      </c>
      <c r="N495" s="154" t="s">
        <v>114</v>
      </c>
      <c r="O495" s="154" t="s">
        <v>143</v>
      </c>
      <c r="P495" s="156">
        <f>VLOOKUP(O:O,[1]Geonames!$1:$1048576,3, FALSE)</f>
        <v>23.36814</v>
      </c>
      <c r="Q495" s="156">
        <f>VLOOKUP(O:O,[1]Geonames!$1:$1048576,4, FALSE)</f>
        <v>116.71478999999999</v>
      </c>
      <c r="R495" s="154" t="s">
        <v>11769</v>
      </c>
    </row>
    <row r="496" spans="1:18" ht="12.75" x14ac:dyDescent="0.2">
      <c r="A496" s="154">
        <v>4</v>
      </c>
      <c r="B496" s="159" t="s">
        <v>691</v>
      </c>
      <c r="C496" s="154" t="s">
        <v>691</v>
      </c>
      <c r="D496" s="154" t="s">
        <v>27</v>
      </c>
      <c r="E496" s="154" t="s">
        <v>692</v>
      </c>
      <c r="F496" s="154">
        <v>2005</v>
      </c>
      <c r="G496" s="154">
        <v>2005</v>
      </c>
      <c r="H496" s="8" t="s">
        <v>23</v>
      </c>
      <c r="I496" s="154" t="s">
        <v>529</v>
      </c>
      <c r="J496" s="154" t="str">
        <f>VLOOKUP(C:C, '[1]HostSpecies&amp;Codes'!$1:$1048576,11, FALSE)</f>
        <v>?</v>
      </c>
      <c r="K496" s="154" t="str">
        <f>VLOOKUP(C:C, '[1]HostSpecies&amp;Codes'!$1:$1048576,12, FALSE)</f>
        <v>Galliformes</v>
      </c>
      <c r="L496" s="154" t="s">
        <v>19</v>
      </c>
      <c r="M496" s="10" t="s">
        <v>25</v>
      </c>
      <c r="N496" s="154" t="s">
        <v>114</v>
      </c>
      <c r="O496" s="154" t="s">
        <v>143</v>
      </c>
      <c r="P496" s="156">
        <f>VLOOKUP(O:O,[1]Geonames!$1:$1048576,3, FALSE)</f>
        <v>23.36814</v>
      </c>
      <c r="Q496" s="156">
        <f>VLOOKUP(O:O,[1]Geonames!$1:$1048576,4, FALSE)</f>
        <v>116.71478999999999</v>
      </c>
      <c r="R496" s="154" t="s">
        <v>11770</v>
      </c>
    </row>
    <row r="497" spans="1:18" ht="12.75" x14ac:dyDescent="0.2">
      <c r="A497" s="154">
        <v>4</v>
      </c>
      <c r="B497" s="159" t="s">
        <v>1022</v>
      </c>
      <c r="C497" s="154" t="s">
        <v>1022</v>
      </c>
      <c r="D497" s="154" t="s">
        <v>27</v>
      </c>
      <c r="E497" s="154" t="s">
        <v>1023</v>
      </c>
      <c r="F497" s="154">
        <v>2005</v>
      </c>
      <c r="G497" s="154">
        <v>2005</v>
      </c>
      <c r="H497" s="8" t="s">
        <v>23</v>
      </c>
      <c r="I497" s="154" t="s">
        <v>67</v>
      </c>
      <c r="J497" s="154" t="str">
        <f>VLOOKUP(C:C, '[1]HostSpecies&amp;Codes'!$1:$1048576,11, FALSE)</f>
        <v>?</v>
      </c>
      <c r="K497" s="154" t="str">
        <f>VLOOKUP(C:C, '[1]HostSpecies&amp;Codes'!$1:$1048576,12, FALSE)</f>
        <v>Galliformes</v>
      </c>
      <c r="L497" s="154" t="s">
        <v>19</v>
      </c>
      <c r="M497" s="10" t="s">
        <v>25</v>
      </c>
      <c r="N497" s="154" t="s">
        <v>114</v>
      </c>
      <c r="O497" s="154" t="s">
        <v>143</v>
      </c>
      <c r="P497" s="156">
        <f>VLOOKUP(O:O,[1]Geonames!$1:$1048576,3, FALSE)</f>
        <v>23.36814</v>
      </c>
      <c r="Q497" s="156">
        <f>VLOOKUP(O:O,[1]Geonames!$1:$1048576,4, FALSE)</f>
        <v>116.71478999999999</v>
      </c>
      <c r="R497" s="154" t="s">
        <v>12110</v>
      </c>
    </row>
    <row r="498" spans="1:18" ht="12.75" x14ac:dyDescent="0.2">
      <c r="A498" s="154">
        <v>4</v>
      </c>
      <c r="B498" s="159" t="s">
        <v>1025</v>
      </c>
      <c r="C498" s="154" t="s">
        <v>1025</v>
      </c>
      <c r="D498" s="154" t="s">
        <v>27</v>
      </c>
      <c r="E498" s="154" t="s">
        <v>1026</v>
      </c>
      <c r="F498" s="154">
        <v>2005</v>
      </c>
      <c r="G498" s="154">
        <v>2005</v>
      </c>
      <c r="H498" s="8" t="s">
        <v>23</v>
      </c>
      <c r="I498" s="154" t="s">
        <v>67</v>
      </c>
      <c r="J498" s="154" t="str">
        <f>VLOOKUP(C:C, '[1]HostSpecies&amp;Codes'!$1:$1048576,11, FALSE)</f>
        <v>?</v>
      </c>
      <c r="K498" s="154" t="str">
        <f>VLOOKUP(C:C, '[1]HostSpecies&amp;Codes'!$1:$1048576,12, FALSE)</f>
        <v>Galliformes</v>
      </c>
      <c r="L498" s="154" t="s">
        <v>19</v>
      </c>
      <c r="M498" s="10" t="s">
        <v>25</v>
      </c>
      <c r="N498" s="154" t="s">
        <v>114</v>
      </c>
      <c r="O498" s="154" t="s">
        <v>143</v>
      </c>
      <c r="P498" s="156">
        <f>VLOOKUP(O:O,[1]Geonames!$1:$1048576,3, FALSE)</f>
        <v>23.36814</v>
      </c>
      <c r="Q498" s="156">
        <f>VLOOKUP(O:O,[1]Geonames!$1:$1048576,4, FALSE)</f>
        <v>116.71478999999999</v>
      </c>
      <c r="R498" s="154" t="s">
        <v>12111</v>
      </c>
    </row>
    <row r="499" spans="1:18" ht="12.75" x14ac:dyDescent="0.2">
      <c r="A499" s="154">
        <v>4</v>
      </c>
      <c r="B499" s="159" t="s">
        <v>1028</v>
      </c>
      <c r="C499" s="154" t="s">
        <v>1028</v>
      </c>
      <c r="D499" s="154" t="s">
        <v>27</v>
      </c>
      <c r="E499" s="154" t="s">
        <v>1029</v>
      </c>
      <c r="F499" s="154">
        <v>2005</v>
      </c>
      <c r="G499" s="154">
        <v>2005</v>
      </c>
      <c r="H499" s="8" t="s">
        <v>23</v>
      </c>
      <c r="I499" s="154" t="s">
        <v>67</v>
      </c>
      <c r="J499" s="154" t="str">
        <f>VLOOKUP(C:C, '[1]HostSpecies&amp;Codes'!$1:$1048576,11, FALSE)</f>
        <v>?</v>
      </c>
      <c r="K499" s="154" t="str">
        <f>VLOOKUP(C:C, '[1]HostSpecies&amp;Codes'!$1:$1048576,12, FALSE)</f>
        <v>Galliformes</v>
      </c>
      <c r="L499" s="154" t="s">
        <v>19</v>
      </c>
      <c r="M499" s="10" t="s">
        <v>25</v>
      </c>
      <c r="N499" s="154" t="s">
        <v>114</v>
      </c>
      <c r="O499" s="154" t="s">
        <v>143</v>
      </c>
      <c r="P499" s="156">
        <f>VLOOKUP(O:O,[1]Geonames!$1:$1048576,3, FALSE)</f>
        <v>23.36814</v>
      </c>
      <c r="Q499" s="156">
        <f>VLOOKUP(O:O,[1]Geonames!$1:$1048576,4, FALSE)</f>
        <v>116.71478999999999</v>
      </c>
      <c r="R499" s="154" t="s">
        <v>12112</v>
      </c>
    </row>
    <row r="500" spans="1:18" ht="12.75" x14ac:dyDescent="0.2">
      <c r="A500" s="154">
        <v>4</v>
      </c>
      <c r="B500" s="159" t="s">
        <v>1031</v>
      </c>
      <c r="C500" s="154" t="s">
        <v>1031</v>
      </c>
      <c r="D500" s="154" t="s">
        <v>27</v>
      </c>
      <c r="E500" s="154" t="s">
        <v>1032</v>
      </c>
      <c r="F500" s="154">
        <v>2005</v>
      </c>
      <c r="G500" s="154">
        <v>2005</v>
      </c>
      <c r="H500" s="8" t="s">
        <v>23</v>
      </c>
      <c r="I500" s="154" t="s">
        <v>67</v>
      </c>
      <c r="J500" s="154" t="str">
        <f>VLOOKUP(C:C, '[1]HostSpecies&amp;Codes'!$1:$1048576,11, FALSE)</f>
        <v>?</v>
      </c>
      <c r="K500" s="154" t="str">
        <f>VLOOKUP(C:C, '[1]HostSpecies&amp;Codes'!$1:$1048576,12, FALSE)</f>
        <v>Galliformes</v>
      </c>
      <c r="L500" s="154" t="s">
        <v>19</v>
      </c>
      <c r="M500" s="10" t="s">
        <v>25</v>
      </c>
      <c r="N500" s="154" t="s">
        <v>114</v>
      </c>
      <c r="O500" s="154" t="s">
        <v>143</v>
      </c>
      <c r="P500" s="156">
        <f>VLOOKUP(O:O,[1]Geonames!$1:$1048576,3, FALSE)</f>
        <v>23.36814</v>
      </c>
      <c r="Q500" s="156">
        <f>VLOOKUP(O:O,[1]Geonames!$1:$1048576,4, FALSE)</f>
        <v>116.71478999999999</v>
      </c>
      <c r="R500" s="154" t="s">
        <v>12113</v>
      </c>
    </row>
    <row r="501" spans="1:18" ht="12.75" x14ac:dyDescent="0.2">
      <c r="A501" s="154">
        <v>4</v>
      </c>
      <c r="B501" s="159" t="s">
        <v>1034</v>
      </c>
      <c r="C501" s="154" t="s">
        <v>1034</v>
      </c>
      <c r="D501" s="154" t="s">
        <v>27</v>
      </c>
      <c r="E501" s="154" t="s">
        <v>1035</v>
      </c>
      <c r="F501" s="154">
        <v>2005</v>
      </c>
      <c r="G501" s="154">
        <v>2005</v>
      </c>
      <c r="H501" s="8" t="s">
        <v>23</v>
      </c>
      <c r="I501" s="154" t="s">
        <v>67</v>
      </c>
      <c r="J501" s="154" t="str">
        <f>VLOOKUP(C:C, '[1]HostSpecies&amp;Codes'!$1:$1048576,11, FALSE)</f>
        <v>?</v>
      </c>
      <c r="K501" s="154" t="str">
        <f>VLOOKUP(C:C, '[1]HostSpecies&amp;Codes'!$1:$1048576,12, FALSE)</f>
        <v>Galliformes</v>
      </c>
      <c r="L501" s="154" t="s">
        <v>19</v>
      </c>
      <c r="M501" s="10" t="s">
        <v>25</v>
      </c>
      <c r="N501" s="154" t="s">
        <v>114</v>
      </c>
      <c r="O501" s="154" t="s">
        <v>143</v>
      </c>
      <c r="P501" s="156">
        <f>VLOOKUP(O:O,[1]Geonames!$1:$1048576,3, FALSE)</f>
        <v>23.36814</v>
      </c>
      <c r="Q501" s="156">
        <f>VLOOKUP(O:O,[1]Geonames!$1:$1048576,4, FALSE)</f>
        <v>116.71478999999999</v>
      </c>
      <c r="R501" s="154" t="s">
        <v>12114</v>
      </c>
    </row>
    <row r="502" spans="1:18" ht="12.75" x14ac:dyDescent="0.2">
      <c r="A502" s="154">
        <v>4</v>
      </c>
      <c r="B502" s="159" t="s">
        <v>1037</v>
      </c>
      <c r="C502" s="154" t="s">
        <v>1037</v>
      </c>
      <c r="D502" s="154" t="s">
        <v>27</v>
      </c>
      <c r="E502" s="154" t="s">
        <v>1038</v>
      </c>
      <c r="F502" s="154">
        <v>2005</v>
      </c>
      <c r="G502" s="154">
        <v>2005</v>
      </c>
      <c r="H502" s="8" t="s">
        <v>23</v>
      </c>
      <c r="I502" s="154" t="s">
        <v>67</v>
      </c>
      <c r="J502" s="154" t="str">
        <f>VLOOKUP(C:C, '[1]HostSpecies&amp;Codes'!$1:$1048576,11, FALSE)</f>
        <v>?</v>
      </c>
      <c r="K502" s="154" t="str">
        <f>VLOOKUP(C:C, '[1]HostSpecies&amp;Codes'!$1:$1048576,12, FALSE)</f>
        <v>Galliformes</v>
      </c>
      <c r="L502" s="154" t="s">
        <v>19</v>
      </c>
      <c r="M502" s="10" t="s">
        <v>25</v>
      </c>
      <c r="N502" s="154" t="s">
        <v>114</v>
      </c>
      <c r="O502" s="154" t="s">
        <v>143</v>
      </c>
      <c r="P502" s="156">
        <f>VLOOKUP(O:O,[1]Geonames!$1:$1048576,3, FALSE)</f>
        <v>23.36814</v>
      </c>
      <c r="Q502" s="156">
        <f>VLOOKUP(O:O,[1]Geonames!$1:$1048576,4, FALSE)</f>
        <v>116.71478999999999</v>
      </c>
      <c r="R502" s="154" t="s">
        <v>12115</v>
      </c>
    </row>
    <row r="503" spans="1:18" ht="12.75" x14ac:dyDescent="0.2">
      <c r="A503" s="154">
        <v>4</v>
      </c>
      <c r="B503" s="159" t="s">
        <v>1040</v>
      </c>
      <c r="C503" s="154" t="s">
        <v>1040</v>
      </c>
      <c r="D503" s="154" t="s">
        <v>27</v>
      </c>
      <c r="E503" s="154" t="s">
        <v>1041</v>
      </c>
      <c r="F503" s="154">
        <v>2005</v>
      </c>
      <c r="G503" s="154">
        <v>2005</v>
      </c>
      <c r="H503" s="8" t="s">
        <v>23</v>
      </c>
      <c r="I503" s="154" t="s">
        <v>67</v>
      </c>
      <c r="J503" s="154" t="str">
        <f>VLOOKUP(C:C, '[1]HostSpecies&amp;Codes'!$1:$1048576,11, FALSE)</f>
        <v>?</v>
      </c>
      <c r="K503" s="154" t="str">
        <f>VLOOKUP(C:C, '[1]HostSpecies&amp;Codes'!$1:$1048576,12, FALSE)</f>
        <v>Galliformes</v>
      </c>
      <c r="L503" s="154" t="s">
        <v>19</v>
      </c>
      <c r="M503" s="10" t="s">
        <v>25</v>
      </c>
      <c r="N503" s="154" t="s">
        <v>114</v>
      </c>
      <c r="O503" s="154" t="s">
        <v>143</v>
      </c>
      <c r="P503" s="156">
        <f>VLOOKUP(O:O,[1]Geonames!$1:$1048576,3, FALSE)</f>
        <v>23.36814</v>
      </c>
      <c r="Q503" s="156">
        <f>VLOOKUP(O:O,[1]Geonames!$1:$1048576,4, FALSE)</f>
        <v>116.71478999999999</v>
      </c>
      <c r="R503" s="154" t="s">
        <v>12116</v>
      </c>
    </row>
    <row r="504" spans="1:18" ht="12.75" x14ac:dyDescent="0.2">
      <c r="A504" s="154">
        <v>4</v>
      </c>
      <c r="B504" s="159" t="s">
        <v>1043</v>
      </c>
      <c r="C504" s="154" t="s">
        <v>1043</v>
      </c>
      <c r="D504" s="154" t="s">
        <v>27</v>
      </c>
      <c r="E504" s="154" t="s">
        <v>1044</v>
      </c>
      <c r="F504" s="154">
        <v>2005</v>
      </c>
      <c r="G504" s="154">
        <v>2005</v>
      </c>
      <c r="H504" s="8" t="s">
        <v>23</v>
      </c>
      <c r="I504" s="154" t="s">
        <v>67</v>
      </c>
      <c r="J504" s="154" t="str">
        <f>VLOOKUP(C:C, '[1]HostSpecies&amp;Codes'!$1:$1048576,11, FALSE)</f>
        <v>?</v>
      </c>
      <c r="K504" s="154" t="str">
        <f>VLOOKUP(C:C, '[1]HostSpecies&amp;Codes'!$1:$1048576,12, FALSE)</f>
        <v>Galliformes</v>
      </c>
      <c r="L504" s="154" t="s">
        <v>19</v>
      </c>
      <c r="M504" s="10" t="s">
        <v>25</v>
      </c>
      <c r="N504" s="154" t="s">
        <v>114</v>
      </c>
      <c r="O504" s="154" t="s">
        <v>143</v>
      </c>
      <c r="P504" s="156">
        <f>VLOOKUP(O:O,[1]Geonames!$1:$1048576,3, FALSE)</f>
        <v>23.36814</v>
      </c>
      <c r="Q504" s="156">
        <f>VLOOKUP(O:O,[1]Geonames!$1:$1048576,4, FALSE)</f>
        <v>116.71478999999999</v>
      </c>
      <c r="R504" s="154" t="s">
        <v>12118</v>
      </c>
    </row>
    <row r="505" spans="1:18" ht="12.75" x14ac:dyDescent="0.2">
      <c r="A505" s="154">
        <v>4</v>
      </c>
      <c r="B505" s="159" t="s">
        <v>1046</v>
      </c>
      <c r="C505" s="154" t="s">
        <v>1046</v>
      </c>
      <c r="D505" s="154" t="s">
        <v>27</v>
      </c>
      <c r="E505" s="154" t="s">
        <v>1047</v>
      </c>
      <c r="F505" s="154">
        <v>2005</v>
      </c>
      <c r="G505" s="154">
        <v>2005</v>
      </c>
      <c r="H505" s="8" t="s">
        <v>23</v>
      </c>
      <c r="I505" s="154" t="s">
        <v>67</v>
      </c>
      <c r="J505" s="154" t="str">
        <f>VLOOKUP(C:C, '[1]HostSpecies&amp;Codes'!$1:$1048576,11, FALSE)</f>
        <v>?</v>
      </c>
      <c r="K505" s="154" t="str">
        <f>VLOOKUP(C:C, '[1]HostSpecies&amp;Codes'!$1:$1048576,12, FALSE)</f>
        <v>Galliformes</v>
      </c>
      <c r="L505" s="154" t="s">
        <v>19</v>
      </c>
      <c r="M505" s="10" t="s">
        <v>25</v>
      </c>
      <c r="N505" s="154" t="s">
        <v>114</v>
      </c>
      <c r="O505" s="154" t="s">
        <v>143</v>
      </c>
      <c r="P505" s="156">
        <f>VLOOKUP(O:O,[1]Geonames!$1:$1048576,3, FALSE)</f>
        <v>23.36814</v>
      </c>
      <c r="Q505" s="156">
        <f>VLOOKUP(O:O,[1]Geonames!$1:$1048576,4, FALSE)</f>
        <v>116.71478999999999</v>
      </c>
      <c r="R505" s="154" t="s">
        <v>12119</v>
      </c>
    </row>
    <row r="506" spans="1:18" ht="12.75" x14ac:dyDescent="0.2">
      <c r="A506" s="154">
        <v>4</v>
      </c>
      <c r="B506" s="159" t="s">
        <v>1049</v>
      </c>
      <c r="C506" s="154" t="s">
        <v>1049</v>
      </c>
      <c r="D506" s="154" t="s">
        <v>27</v>
      </c>
      <c r="E506" s="154" t="s">
        <v>1050</v>
      </c>
      <c r="F506" s="154">
        <v>2005</v>
      </c>
      <c r="G506" s="154">
        <v>2005</v>
      </c>
      <c r="H506" s="8" t="s">
        <v>23</v>
      </c>
      <c r="I506" s="154" t="s">
        <v>67</v>
      </c>
      <c r="J506" s="154" t="str">
        <f>VLOOKUP(C:C, '[1]HostSpecies&amp;Codes'!$1:$1048576,11, FALSE)</f>
        <v>?</v>
      </c>
      <c r="K506" s="154" t="str">
        <f>VLOOKUP(C:C, '[1]HostSpecies&amp;Codes'!$1:$1048576,12, FALSE)</f>
        <v>Galliformes</v>
      </c>
      <c r="L506" s="154" t="s">
        <v>19</v>
      </c>
      <c r="M506" s="10" t="s">
        <v>25</v>
      </c>
      <c r="N506" s="154" t="s">
        <v>114</v>
      </c>
      <c r="O506" s="154" t="s">
        <v>143</v>
      </c>
      <c r="P506" s="156">
        <f>VLOOKUP(O:O,[1]Geonames!$1:$1048576,3, FALSE)</f>
        <v>23.36814</v>
      </c>
      <c r="Q506" s="156">
        <f>VLOOKUP(O:O,[1]Geonames!$1:$1048576,4, FALSE)</f>
        <v>116.71478999999999</v>
      </c>
      <c r="R506" s="154" t="s">
        <v>12120</v>
      </c>
    </row>
    <row r="507" spans="1:18" ht="12.75" x14ac:dyDescent="0.2">
      <c r="A507" s="154">
        <v>4</v>
      </c>
      <c r="B507" s="159" t="s">
        <v>1058</v>
      </c>
      <c r="C507" s="154" t="s">
        <v>1058</v>
      </c>
      <c r="D507" s="154" t="s">
        <v>27</v>
      </c>
      <c r="E507" s="154" t="s">
        <v>1059</v>
      </c>
      <c r="F507" s="154">
        <v>2005</v>
      </c>
      <c r="G507" s="154">
        <v>2005</v>
      </c>
      <c r="H507" s="8" t="s">
        <v>23</v>
      </c>
      <c r="I507" s="154" t="s">
        <v>52</v>
      </c>
      <c r="J507" s="154" t="str">
        <f>VLOOKUP(C:C, '[1]HostSpecies&amp;Codes'!$1:$1048576,11, FALSE)</f>
        <v>Poultry</v>
      </c>
      <c r="K507" s="154" t="str">
        <f>VLOOKUP(C:C, '[1]HostSpecies&amp;Codes'!$1:$1048576,12, FALSE)</f>
        <v>Poultry</v>
      </c>
      <c r="L507" s="154" t="s">
        <v>19</v>
      </c>
      <c r="M507" s="10" t="s">
        <v>25</v>
      </c>
      <c r="N507" s="154" t="s">
        <v>114</v>
      </c>
      <c r="O507" s="154" t="s">
        <v>458</v>
      </c>
      <c r="P507" s="156">
        <f>VLOOKUP(O:O,[1]Geonames!$1:$1048576,3, FALSE)</f>
        <v>24</v>
      </c>
      <c r="Q507" s="156">
        <f>VLOOKUP(O:O,[1]Geonames!$1:$1048576,4, FALSE)</f>
        <v>109</v>
      </c>
      <c r="R507" s="154" t="s">
        <v>12166</v>
      </c>
    </row>
    <row r="508" spans="1:18" ht="12.75" x14ac:dyDescent="0.2">
      <c r="A508" s="154">
        <v>4</v>
      </c>
      <c r="B508" s="159" t="s">
        <v>1061</v>
      </c>
      <c r="C508" s="154" t="s">
        <v>1061</v>
      </c>
      <c r="D508" s="154" t="s">
        <v>27</v>
      </c>
      <c r="E508" s="154" t="s">
        <v>1062</v>
      </c>
      <c r="F508" s="154">
        <v>2005</v>
      </c>
      <c r="G508" s="154">
        <v>2005</v>
      </c>
      <c r="H508" s="8" t="s">
        <v>23</v>
      </c>
      <c r="I508" s="154" t="s">
        <v>20</v>
      </c>
      <c r="J508" s="154" t="str">
        <f>VLOOKUP(C:C, '[1]HostSpecies&amp;Codes'!$1:$1048576,11, FALSE)</f>
        <v>Poultry</v>
      </c>
      <c r="K508" s="154" t="str">
        <f>VLOOKUP(C:C, '[1]HostSpecies&amp;Codes'!$1:$1048576,12, FALSE)</f>
        <v>Poultry</v>
      </c>
      <c r="L508" s="154" t="s">
        <v>19</v>
      </c>
      <c r="M508" s="10" t="s">
        <v>25</v>
      </c>
      <c r="N508" s="154" t="s">
        <v>114</v>
      </c>
      <c r="O508" s="154" t="s">
        <v>458</v>
      </c>
      <c r="P508" s="156">
        <f>VLOOKUP(O:O,[1]Geonames!$1:$1048576,3, FALSE)</f>
        <v>24</v>
      </c>
      <c r="Q508" s="156">
        <f>VLOOKUP(O:O,[1]Geonames!$1:$1048576,4, FALSE)</f>
        <v>109</v>
      </c>
      <c r="R508" s="154" t="s">
        <v>12167</v>
      </c>
    </row>
    <row r="509" spans="1:18" ht="12.75" x14ac:dyDescent="0.2">
      <c r="A509" s="154">
        <v>4</v>
      </c>
      <c r="B509" s="159" t="s">
        <v>1067</v>
      </c>
      <c r="C509" s="154" t="s">
        <v>1067</v>
      </c>
      <c r="D509" s="154" t="s">
        <v>27</v>
      </c>
      <c r="E509" s="154" t="s">
        <v>1068</v>
      </c>
      <c r="F509" s="154">
        <v>2005</v>
      </c>
      <c r="G509" s="154">
        <v>2005</v>
      </c>
      <c r="H509" s="8" t="s">
        <v>23</v>
      </c>
      <c r="I509" s="154" t="s">
        <v>52</v>
      </c>
      <c r="J509" s="154" t="str">
        <f>VLOOKUP(C:C, '[1]HostSpecies&amp;Codes'!$1:$1048576,11, FALSE)</f>
        <v>Poultry</v>
      </c>
      <c r="K509" s="154" t="str">
        <f>VLOOKUP(C:C, '[1]HostSpecies&amp;Codes'!$1:$1048576,12, FALSE)</f>
        <v>Poultry</v>
      </c>
      <c r="L509" s="154" t="s">
        <v>19</v>
      </c>
      <c r="M509" s="10" t="s">
        <v>25</v>
      </c>
      <c r="N509" s="154" t="s">
        <v>114</v>
      </c>
      <c r="O509" s="154" t="s">
        <v>458</v>
      </c>
      <c r="P509" s="156">
        <f>VLOOKUP(O:O,[1]Geonames!$1:$1048576,3, FALSE)</f>
        <v>24</v>
      </c>
      <c r="Q509" s="156">
        <f>VLOOKUP(O:O,[1]Geonames!$1:$1048576,4, FALSE)</f>
        <v>109</v>
      </c>
      <c r="R509" s="154" t="s">
        <v>12169</v>
      </c>
    </row>
    <row r="510" spans="1:18" ht="12.75" x14ac:dyDescent="0.2">
      <c r="A510" s="154">
        <v>4</v>
      </c>
      <c r="B510" s="159" t="s">
        <v>1176</v>
      </c>
      <c r="C510" s="154" t="s">
        <v>1176</v>
      </c>
      <c r="D510" s="154" t="s">
        <v>27</v>
      </c>
      <c r="E510" s="154" t="s">
        <v>1177</v>
      </c>
      <c r="F510" s="154">
        <v>2005</v>
      </c>
      <c r="G510" s="157">
        <v>38372</v>
      </c>
      <c r="H510" s="8" t="s">
        <v>23</v>
      </c>
      <c r="I510" s="157" t="s">
        <v>52</v>
      </c>
      <c r="J510" s="154" t="str">
        <f>VLOOKUP(C:C, '[1]HostSpecies&amp;Codes'!$1:$1048576,11, FALSE)</f>
        <v>Poultry</v>
      </c>
      <c r="K510" s="154" t="str">
        <f>VLOOKUP(C:C, '[1]HostSpecies&amp;Codes'!$1:$1048576,12, FALSE)</f>
        <v>Poultry</v>
      </c>
      <c r="L510" s="154" t="s">
        <v>19</v>
      </c>
      <c r="M510" s="10" t="s">
        <v>25</v>
      </c>
      <c r="N510" s="154" t="s">
        <v>114</v>
      </c>
      <c r="O510" s="157" t="s">
        <v>126</v>
      </c>
      <c r="P510" s="156">
        <f>VLOOKUP(O:O,[1]Geonames!$1:$1048576,3, FALSE)</f>
        <v>34</v>
      </c>
      <c r="Q510" s="156">
        <f>VLOOKUP(O:O,[1]Geonames!$1:$1048576,4, FALSE)</f>
        <v>114</v>
      </c>
      <c r="R510" s="154" t="s">
        <v>12355</v>
      </c>
    </row>
    <row r="511" spans="1:18" ht="12.75" x14ac:dyDescent="0.2">
      <c r="A511" s="154">
        <v>4</v>
      </c>
      <c r="B511" s="159" t="s">
        <v>1237</v>
      </c>
      <c r="C511" s="154" t="s">
        <v>1237</v>
      </c>
      <c r="D511" s="154" t="s">
        <v>27</v>
      </c>
      <c r="E511" s="154" t="s">
        <v>1238</v>
      </c>
      <c r="F511" s="154">
        <v>2005</v>
      </c>
      <c r="G511" s="157">
        <v>38476</v>
      </c>
      <c r="H511" s="8" t="s">
        <v>23</v>
      </c>
      <c r="I511" s="157" t="s">
        <v>52</v>
      </c>
      <c r="J511" s="154" t="str">
        <f>VLOOKUP(C:C, '[1]HostSpecies&amp;Codes'!$1:$1048576,11, FALSE)</f>
        <v>Poultry</v>
      </c>
      <c r="K511" s="154" t="str">
        <f>VLOOKUP(C:C, '[1]HostSpecies&amp;Codes'!$1:$1048576,12, FALSE)</f>
        <v>Poultry</v>
      </c>
      <c r="L511" s="154" t="s">
        <v>19</v>
      </c>
      <c r="M511" s="10" t="s">
        <v>25</v>
      </c>
      <c r="N511" s="154" t="s">
        <v>114</v>
      </c>
      <c r="O511" s="157" t="s">
        <v>115</v>
      </c>
      <c r="P511" s="156">
        <f>VLOOKUP(O:O,[1]Geonames!$1:$1048576,3, FALSE)</f>
        <v>23</v>
      </c>
      <c r="Q511" s="156">
        <f>VLOOKUP(O:O,[1]Geonames!$1:$1048576,4, FALSE)</f>
        <v>113</v>
      </c>
      <c r="R511" s="154" t="s">
        <v>12553</v>
      </c>
    </row>
    <row r="512" spans="1:18" ht="12.75" x14ac:dyDescent="0.2">
      <c r="A512" s="154">
        <v>4</v>
      </c>
      <c r="B512" s="159" t="s">
        <v>1293</v>
      </c>
      <c r="C512" s="154" t="s">
        <v>1293</v>
      </c>
      <c r="D512" s="154" t="s">
        <v>27</v>
      </c>
      <c r="E512" s="154" t="s">
        <v>1295</v>
      </c>
      <c r="F512" s="154">
        <v>2005</v>
      </c>
      <c r="G512" s="154" t="s">
        <v>1294</v>
      </c>
      <c r="H512" s="8" t="s">
        <v>23</v>
      </c>
      <c r="I512" s="154" t="s">
        <v>52</v>
      </c>
      <c r="J512" s="154" t="str">
        <f>VLOOKUP(C:C, '[1]HostSpecies&amp;Codes'!$1:$1048576,11, FALSE)</f>
        <v>Poultry</v>
      </c>
      <c r="K512" s="154" t="str">
        <f>VLOOKUP(C:C, '[1]HostSpecies&amp;Codes'!$1:$1048576,12, FALSE)</f>
        <v>Poultry</v>
      </c>
      <c r="L512" s="154" t="s">
        <v>19</v>
      </c>
      <c r="M512" s="10" t="s">
        <v>25</v>
      </c>
      <c r="N512" s="154" t="s">
        <v>114</v>
      </c>
      <c r="O512" s="154" t="s">
        <v>213</v>
      </c>
      <c r="P512" s="156">
        <f>VLOOKUP(O:O,[1]Geonames!$1:$1048576,3, FALSE)</f>
        <v>23.116669999999999</v>
      </c>
      <c r="Q512" s="156">
        <f>VLOOKUP(O:O,[1]Geonames!$1:$1048576,4, FALSE)</f>
        <v>113.25</v>
      </c>
      <c r="R512" s="154" t="s">
        <v>12600</v>
      </c>
    </row>
    <row r="513" spans="1:18" ht="12.75" x14ac:dyDescent="0.2">
      <c r="A513" s="154">
        <v>4</v>
      </c>
      <c r="B513" s="159" t="s">
        <v>2058</v>
      </c>
      <c r="C513" s="154" t="s">
        <v>2058</v>
      </c>
      <c r="D513" s="154" t="s">
        <v>27</v>
      </c>
      <c r="E513" s="154" t="s">
        <v>2059</v>
      </c>
      <c r="F513" s="154">
        <v>2005</v>
      </c>
      <c r="G513" s="154">
        <v>2005</v>
      </c>
      <c r="H513" s="8" t="s">
        <v>23</v>
      </c>
      <c r="I513" s="154" t="s">
        <v>52</v>
      </c>
      <c r="J513" s="154" t="str">
        <f>VLOOKUP(C:C, '[1]HostSpecies&amp;Codes'!$1:$1048576,11, FALSE)</f>
        <v>Poultry</v>
      </c>
      <c r="K513" s="154" t="str">
        <f>VLOOKUP(C:C, '[1]HostSpecies&amp;Codes'!$1:$1048576,12, FALSE)</f>
        <v>Poultry</v>
      </c>
      <c r="L513" s="154" t="s">
        <v>19</v>
      </c>
      <c r="M513" s="10" t="s">
        <v>25</v>
      </c>
      <c r="N513" s="154" t="s">
        <v>114</v>
      </c>
      <c r="O513" s="154" t="s">
        <v>143</v>
      </c>
      <c r="P513" s="156">
        <f>VLOOKUP(O:O,[1]Geonames!$1:$1048576,3, FALSE)</f>
        <v>23.36814</v>
      </c>
      <c r="Q513" s="156">
        <f>VLOOKUP(O:O,[1]Geonames!$1:$1048576,4, FALSE)</f>
        <v>116.71478999999999</v>
      </c>
      <c r="R513" s="154" t="s">
        <v>13454</v>
      </c>
    </row>
    <row r="514" spans="1:18" ht="12.75" x14ac:dyDescent="0.2">
      <c r="A514" s="154">
        <v>4</v>
      </c>
      <c r="B514" s="159" t="s">
        <v>2078</v>
      </c>
      <c r="C514" s="154" t="s">
        <v>2078</v>
      </c>
      <c r="D514" s="154" t="s">
        <v>27</v>
      </c>
      <c r="E514" s="154" t="s">
        <v>2079</v>
      </c>
      <c r="F514" s="154">
        <v>2005</v>
      </c>
      <c r="G514" s="154">
        <v>2005</v>
      </c>
      <c r="H514" s="8" t="s">
        <v>23</v>
      </c>
      <c r="I514" s="154" t="s">
        <v>52</v>
      </c>
      <c r="J514" s="154" t="str">
        <f>VLOOKUP(C:C, '[1]HostSpecies&amp;Codes'!$1:$1048576,11, FALSE)</f>
        <v>Poultry</v>
      </c>
      <c r="K514" s="154" t="str">
        <f>VLOOKUP(C:C, '[1]HostSpecies&amp;Codes'!$1:$1048576,12, FALSE)</f>
        <v>Poultry</v>
      </c>
      <c r="L514" s="154" t="s">
        <v>19</v>
      </c>
      <c r="M514" s="10" t="s">
        <v>25</v>
      </c>
      <c r="N514" s="154" t="s">
        <v>26</v>
      </c>
      <c r="O514" s="154" t="s">
        <v>26</v>
      </c>
      <c r="P514" s="156">
        <f>VLOOKUP(O:O,[1]Geonames!$1:$1048576,3, FALSE)</f>
        <v>22.28219</v>
      </c>
      <c r="Q514" s="156">
        <f>VLOOKUP(O:O,[1]Geonames!$1:$1048576,4, FALSE)</f>
        <v>114.14485999999999</v>
      </c>
      <c r="R514" s="154" t="s">
        <v>13491</v>
      </c>
    </row>
    <row r="515" spans="1:18" ht="12.75" x14ac:dyDescent="0.2">
      <c r="A515" s="154">
        <v>4</v>
      </c>
      <c r="B515" s="159" t="s">
        <v>2081</v>
      </c>
      <c r="C515" s="154" t="s">
        <v>2081</v>
      </c>
      <c r="D515" s="154" t="s">
        <v>27</v>
      </c>
      <c r="E515" s="154" t="s">
        <v>2082</v>
      </c>
      <c r="F515" s="154">
        <v>2005</v>
      </c>
      <c r="G515" s="154">
        <v>2005</v>
      </c>
      <c r="H515" s="8" t="s">
        <v>23</v>
      </c>
      <c r="I515" s="154" t="s">
        <v>52</v>
      </c>
      <c r="J515" s="154" t="str">
        <f>VLOOKUP(C:C, '[1]HostSpecies&amp;Codes'!$1:$1048576,11, FALSE)</f>
        <v>Poultry</v>
      </c>
      <c r="K515" s="154" t="str">
        <f>VLOOKUP(C:C, '[1]HostSpecies&amp;Codes'!$1:$1048576,12, FALSE)</f>
        <v>Poultry</v>
      </c>
      <c r="L515" s="154" t="s">
        <v>19</v>
      </c>
      <c r="M515" s="10" t="s">
        <v>25</v>
      </c>
      <c r="N515" s="154" t="s">
        <v>26</v>
      </c>
      <c r="O515" s="154" t="s">
        <v>26</v>
      </c>
      <c r="P515" s="156">
        <f>VLOOKUP(O:O,[1]Geonames!$1:$1048576,3, FALSE)</f>
        <v>22.28219</v>
      </c>
      <c r="Q515" s="156">
        <f>VLOOKUP(O:O,[1]Geonames!$1:$1048576,4, FALSE)</f>
        <v>114.14485999999999</v>
      </c>
      <c r="R515" s="154" t="s">
        <v>13492</v>
      </c>
    </row>
    <row r="516" spans="1:18" ht="12.75" x14ac:dyDescent="0.2">
      <c r="A516" s="154">
        <v>4</v>
      </c>
      <c r="B516" s="159" t="s">
        <v>2084</v>
      </c>
      <c r="C516" s="154" t="s">
        <v>2084</v>
      </c>
      <c r="D516" s="154" t="s">
        <v>27</v>
      </c>
      <c r="E516" s="154" t="s">
        <v>2085</v>
      </c>
      <c r="F516" s="154">
        <v>2005</v>
      </c>
      <c r="G516" s="154">
        <v>2005</v>
      </c>
      <c r="H516" s="8" t="s">
        <v>23</v>
      </c>
      <c r="I516" s="154" t="s">
        <v>52</v>
      </c>
      <c r="J516" s="154" t="str">
        <f>VLOOKUP(C:C, '[1]HostSpecies&amp;Codes'!$1:$1048576,11, FALSE)</f>
        <v>Poultry</v>
      </c>
      <c r="K516" s="154" t="str">
        <f>VLOOKUP(C:C, '[1]HostSpecies&amp;Codes'!$1:$1048576,12, FALSE)</f>
        <v>Poultry</v>
      </c>
      <c r="L516" s="154" t="s">
        <v>19</v>
      </c>
      <c r="M516" s="10" t="s">
        <v>25</v>
      </c>
      <c r="N516" s="154" t="s">
        <v>26</v>
      </c>
      <c r="O516" s="154" t="s">
        <v>26</v>
      </c>
      <c r="P516" s="156">
        <f>VLOOKUP(O:O,[1]Geonames!$1:$1048576,3, FALSE)</f>
        <v>22.28219</v>
      </c>
      <c r="Q516" s="156">
        <f>VLOOKUP(O:O,[1]Geonames!$1:$1048576,4, FALSE)</f>
        <v>114.14485999999999</v>
      </c>
      <c r="R516" s="154" t="s">
        <v>13493</v>
      </c>
    </row>
    <row r="517" spans="1:18" ht="12.75" x14ac:dyDescent="0.2">
      <c r="A517" s="154">
        <v>4</v>
      </c>
      <c r="B517" s="159" t="s">
        <v>2087</v>
      </c>
      <c r="C517" s="154" t="s">
        <v>2087</v>
      </c>
      <c r="D517" s="154" t="s">
        <v>27</v>
      </c>
      <c r="E517" s="154" t="s">
        <v>2088</v>
      </c>
      <c r="F517" s="154">
        <v>2005</v>
      </c>
      <c r="G517" s="154">
        <v>2005</v>
      </c>
      <c r="H517" s="8" t="s">
        <v>23</v>
      </c>
      <c r="I517" s="154" t="s">
        <v>52</v>
      </c>
      <c r="J517" s="154" t="str">
        <f>VLOOKUP(C:C, '[1]HostSpecies&amp;Codes'!$1:$1048576,11, FALSE)</f>
        <v>Poultry</v>
      </c>
      <c r="K517" s="154" t="str">
        <f>VLOOKUP(C:C, '[1]HostSpecies&amp;Codes'!$1:$1048576,12, FALSE)</f>
        <v>Poultry</v>
      </c>
      <c r="L517" s="154" t="s">
        <v>19</v>
      </c>
      <c r="M517" s="10" t="s">
        <v>25</v>
      </c>
      <c r="N517" s="154" t="s">
        <v>26</v>
      </c>
      <c r="O517" s="154" t="s">
        <v>26</v>
      </c>
      <c r="P517" s="156">
        <f>VLOOKUP(O:O,[1]Geonames!$1:$1048576,3, FALSE)</f>
        <v>22.28219</v>
      </c>
      <c r="Q517" s="156">
        <f>VLOOKUP(O:O,[1]Geonames!$1:$1048576,4, FALSE)</f>
        <v>114.14485999999999</v>
      </c>
      <c r="R517" s="154" t="s">
        <v>13495</v>
      </c>
    </row>
    <row r="518" spans="1:18" ht="12.75" x14ac:dyDescent="0.2">
      <c r="A518" s="154">
        <v>4</v>
      </c>
      <c r="B518" s="159" t="s">
        <v>2090</v>
      </c>
      <c r="C518" s="154" t="s">
        <v>2090</v>
      </c>
      <c r="D518" s="154" t="s">
        <v>27</v>
      </c>
      <c r="E518" s="154" t="s">
        <v>2091</v>
      </c>
      <c r="F518" s="154">
        <v>2005</v>
      </c>
      <c r="G518" s="154">
        <v>2005</v>
      </c>
      <c r="H518" s="8" t="s">
        <v>23</v>
      </c>
      <c r="I518" s="154" t="s">
        <v>95</v>
      </c>
      <c r="J518" s="154" t="str">
        <f>VLOOKUP(C:C, '[1]HostSpecies&amp;Codes'!$1:$1048576,11, FALSE)</f>
        <v>?</v>
      </c>
      <c r="K518" s="154" t="str">
        <f>VLOOKUP(C:C, '[1]HostSpecies&amp;Codes'!$1:$1048576,12, FALSE)</f>
        <v>Galliformes</v>
      </c>
      <c r="L518" s="154" t="s">
        <v>19</v>
      </c>
      <c r="M518" s="10" t="s">
        <v>25</v>
      </c>
      <c r="N518" s="154" t="s">
        <v>26</v>
      </c>
      <c r="O518" s="154" t="s">
        <v>26</v>
      </c>
      <c r="P518" s="156">
        <f>VLOOKUP(O:O,[1]Geonames!$1:$1048576,3, FALSE)</f>
        <v>22.28219</v>
      </c>
      <c r="Q518" s="156">
        <f>VLOOKUP(O:O,[1]Geonames!$1:$1048576,4, FALSE)</f>
        <v>114.14485999999999</v>
      </c>
      <c r="R518" s="154" t="s">
        <v>13496</v>
      </c>
    </row>
    <row r="519" spans="1:18" ht="12.75" x14ac:dyDescent="0.2">
      <c r="A519" s="154">
        <v>4</v>
      </c>
      <c r="B519" s="159" t="s">
        <v>2093</v>
      </c>
      <c r="C519" s="154" t="s">
        <v>2093</v>
      </c>
      <c r="D519" s="154" t="s">
        <v>27</v>
      </c>
      <c r="E519" s="154" t="s">
        <v>2094</v>
      </c>
      <c r="F519" s="154">
        <v>2005</v>
      </c>
      <c r="G519" s="154">
        <v>2005</v>
      </c>
      <c r="H519" s="8" t="s">
        <v>23</v>
      </c>
      <c r="I519" s="154" t="s">
        <v>13497</v>
      </c>
      <c r="J519" s="154" t="str">
        <f>VLOOKUP(C:C, '[1]HostSpecies&amp;Codes'!$1:$1048576,11, FALSE)</f>
        <v>Poultry</v>
      </c>
      <c r="K519" s="154" t="str">
        <f>VLOOKUP(C:C, '[1]HostSpecies&amp;Codes'!$1:$1048576,12, FALSE)</f>
        <v>Poultry</v>
      </c>
      <c r="L519" s="154" t="s">
        <v>19</v>
      </c>
      <c r="M519" s="10" t="s">
        <v>25</v>
      </c>
      <c r="N519" s="154" t="s">
        <v>26</v>
      </c>
      <c r="O519" s="154" t="s">
        <v>26</v>
      </c>
      <c r="P519" s="156">
        <f>VLOOKUP(O:O,[1]Geonames!$1:$1048576,3, FALSE)</f>
        <v>22.28219</v>
      </c>
      <c r="Q519" s="156">
        <f>VLOOKUP(O:O,[1]Geonames!$1:$1048576,4, FALSE)</f>
        <v>114.14485999999999</v>
      </c>
      <c r="R519" s="154" t="s">
        <v>13498</v>
      </c>
    </row>
    <row r="520" spans="1:18" ht="12.75" x14ac:dyDescent="0.2">
      <c r="A520" s="154">
        <v>4</v>
      </c>
      <c r="B520" s="159" t="s">
        <v>1127</v>
      </c>
      <c r="C520" s="154" t="s">
        <v>1127</v>
      </c>
      <c r="D520" s="154" t="s">
        <v>27</v>
      </c>
      <c r="E520" s="154" t="s">
        <v>1128</v>
      </c>
      <c r="F520" s="154">
        <v>2006</v>
      </c>
      <c r="G520" s="157">
        <v>38890</v>
      </c>
      <c r="H520" s="8" t="s">
        <v>23</v>
      </c>
      <c r="I520" s="157" t="s">
        <v>52</v>
      </c>
      <c r="J520" s="154" t="str">
        <f>VLOOKUP(C:C, '[1]HostSpecies&amp;Codes'!$1:$1048576,11, FALSE)</f>
        <v>Poultry</v>
      </c>
      <c r="K520" s="154" t="str">
        <f>VLOOKUP(C:C, '[1]HostSpecies&amp;Codes'!$1:$1048576,12, FALSE)</f>
        <v>Poultry</v>
      </c>
      <c r="L520" s="154" t="s">
        <v>19</v>
      </c>
      <c r="M520" s="10" t="s">
        <v>25</v>
      </c>
      <c r="N520" s="154" t="s">
        <v>114</v>
      </c>
      <c r="O520" s="157" t="s">
        <v>126</v>
      </c>
      <c r="P520" s="156">
        <f>VLOOKUP(O:O,[1]Geonames!$1:$1048576,3, FALSE)</f>
        <v>34</v>
      </c>
      <c r="Q520" s="156">
        <f>VLOOKUP(O:O,[1]Geonames!$1:$1048576,4, FALSE)</f>
        <v>114</v>
      </c>
      <c r="R520" s="154" t="s">
        <v>12253</v>
      </c>
    </row>
    <row r="521" spans="1:18" ht="12.75" x14ac:dyDescent="0.2">
      <c r="A521" s="154">
        <v>4</v>
      </c>
      <c r="B521" s="159" t="s">
        <v>1222</v>
      </c>
      <c r="C521" s="154" t="s">
        <v>1222</v>
      </c>
      <c r="D521" s="154" t="s">
        <v>27</v>
      </c>
      <c r="E521" s="154" t="s">
        <v>1223</v>
      </c>
      <c r="F521" s="154">
        <v>2006</v>
      </c>
      <c r="G521" s="157">
        <v>38876</v>
      </c>
      <c r="H521" s="8" t="s">
        <v>23</v>
      </c>
      <c r="I521" s="157" t="s">
        <v>52</v>
      </c>
      <c r="J521" s="154" t="str">
        <f>VLOOKUP(C:C, '[1]HostSpecies&amp;Codes'!$1:$1048576,11, FALSE)</f>
        <v>Poultry</v>
      </c>
      <c r="K521" s="154" t="str">
        <f>VLOOKUP(C:C, '[1]HostSpecies&amp;Codes'!$1:$1048576,12, FALSE)</f>
        <v>Poultry</v>
      </c>
      <c r="L521" s="154" t="s">
        <v>19</v>
      </c>
      <c r="M521" s="10" t="s">
        <v>25</v>
      </c>
      <c r="N521" s="154" t="s">
        <v>114</v>
      </c>
      <c r="O521" s="157" t="s">
        <v>115</v>
      </c>
      <c r="P521" s="156">
        <f>VLOOKUP(O:O,[1]Geonames!$1:$1048576,3, FALSE)</f>
        <v>23</v>
      </c>
      <c r="Q521" s="156">
        <f>VLOOKUP(O:O,[1]Geonames!$1:$1048576,4, FALSE)</f>
        <v>113</v>
      </c>
      <c r="R521" s="154" t="s">
        <v>12547</v>
      </c>
    </row>
    <row r="522" spans="1:18" ht="12.75" x14ac:dyDescent="0.2">
      <c r="A522" s="154">
        <v>4</v>
      </c>
      <c r="B522" s="159" t="s">
        <v>1993</v>
      </c>
      <c r="C522" s="154" t="s">
        <v>1993</v>
      </c>
      <c r="D522" s="154" t="s">
        <v>27</v>
      </c>
      <c r="E522" s="154" t="s">
        <v>1994</v>
      </c>
      <c r="F522" s="154">
        <v>2006</v>
      </c>
      <c r="G522" s="154">
        <v>2006</v>
      </c>
      <c r="H522" s="8" t="s">
        <v>23</v>
      </c>
      <c r="I522" s="154" t="s">
        <v>20</v>
      </c>
      <c r="J522" s="154" t="str">
        <f>VLOOKUP(C:C, '[1]HostSpecies&amp;Codes'!$1:$1048576,11, FALSE)</f>
        <v>Poultry</v>
      </c>
      <c r="K522" s="154" t="str">
        <f>VLOOKUP(C:C, '[1]HostSpecies&amp;Codes'!$1:$1048576,12, FALSE)</f>
        <v>Poultry</v>
      </c>
      <c r="L522" s="154" t="s">
        <v>19</v>
      </c>
      <c r="M522" s="10" t="s">
        <v>25</v>
      </c>
      <c r="N522" s="154" t="s">
        <v>114</v>
      </c>
      <c r="O522" s="154" t="s">
        <v>483</v>
      </c>
      <c r="P522" s="156">
        <f>VLOOKUP(O:O,[1]Geonames!$1:$1048576,3, FALSE)</f>
        <v>28</v>
      </c>
      <c r="Q522" s="156">
        <f>VLOOKUP(O:O,[1]Geonames!$1:$1048576,4, FALSE)</f>
        <v>112</v>
      </c>
      <c r="R522" s="154" t="s">
        <v>13290</v>
      </c>
    </row>
    <row r="523" spans="1:18" ht="12.75" x14ac:dyDescent="0.2">
      <c r="A523" s="154">
        <v>4</v>
      </c>
      <c r="B523" s="159" t="s">
        <v>2096</v>
      </c>
      <c r="C523" s="154" t="s">
        <v>2096</v>
      </c>
      <c r="D523" s="154" t="s">
        <v>27</v>
      </c>
      <c r="E523" s="154" t="s">
        <v>2097</v>
      </c>
      <c r="F523" s="154">
        <v>2006</v>
      </c>
      <c r="G523" s="154">
        <v>2006</v>
      </c>
      <c r="H523" s="8" t="s">
        <v>23</v>
      </c>
      <c r="I523" s="154" t="s">
        <v>52</v>
      </c>
      <c r="J523" s="154" t="str">
        <f>VLOOKUP(C:C, '[1]HostSpecies&amp;Codes'!$1:$1048576,11, FALSE)</f>
        <v>Poultry</v>
      </c>
      <c r="K523" s="154" t="str">
        <f>VLOOKUP(C:C, '[1]HostSpecies&amp;Codes'!$1:$1048576,12, FALSE)</f>
        <v>Poultry</v>
      </c>
      <c r="L523" s="154" t="s">
        <v>19</v>
      </c>
      <c r="M523" s="10" t="s">
        <v>25</v>
      </c>
      <c r="N523" s="154" t="s">
        <v>26</v>
      </c>
      <c r="O523" s="154" t="s">
        <v>26</v>
      </c>
      <c r="P523" s="156">
        <f>VLOOKUP(O:O,[1]Geonames!$1:$1048576,3, FALSE)</f>
        <v>22.28219</v>
      </c>
      <c r="Q523" s="156">
        <f>VLOOKUP(O:O,[1]Geonames!$1:$1048576,4, FALSE)</f>
        <v>114.14485999999999</v>
      </c>
      <c r="R523" s="154" t="s">
        <v>13499</v>
      </c>
    </row>
    <row r="524" spans="1:18" ht="12.75" x14ac:dyDescent="0.2">
      <c r="A524" s="154">
        <v>4</v>
      </c>
      <c r="B524" s="159" t="s">
        <v>2099</v>
      </c>
      <c r="C524" s="154" t="s">
        <v>2099</v>
      </c>
      <c r="D524" s="154" t="s">
        <v>27</v>
      </c>
      <c r="E524" s="154" t="s">
        <v>2100</v>
      </c>
      <c r="F524" s="154">
        <v>2006</v>
      </c>
      <c r="G524" s="154">
        <v>2006</v>
      </c>
      <c r="H524" s="8" t="s">
        <v>23</v>
      </c>
      <c r="I524" s="154" t="s">
        <v>52</v>
      </c>
      <c r="J524" s="154" t="str">
        <f>VLOOKUP(C:C, '[1]HostSpecies&amp;Codes'!$1:$1048576,11, FALSE)</f>
        <v>Poultry</v>
      </c>
      <c r="K524" s="154" t="str">
        <f>VLOOKUP(C:C, '[1]HostSpecies&amp;Codes'!$1:$1048576,12, FALSE)</f>
        <v>Poultry</v>
      </c>
      <c r="L524" s="154" t="s">
        <v>19</v>
      </c>
      <c r="M524" s="10" t="s">
        <v>25</v>
      </c>
      <c r="N524" s="154" t="s">
        <v>26</v>
      </c>
      <c r="O524" s="154" t="s">
        <v>26</v>
      </c>
      <c r="P524" s="156">
        <f>VLOOKUP(O:O,[1]Geonames!$1:$1048576,3, FALSE)</f>
        <v>22.28219</v>
      </c>
      <c r="Q524" s="156">
        <f>VLOOKUP(O:O,[1]Geonames!$1:$1048576,4, FALSE)</f>
        <v>114.14485999999999</v>
      </c>
      <c r="R524" s="154" t="s">
        <v>13501</v>
      </c>
    </row>
    <row r="525" spans="1:18" ht="12.75" x14ac:dyDescent="0.2">
      <c r="A525" s="154">
        <v>4</v>
      </c>
      <c r="B525" s="159" t="s">
        <v>2102</v>
      </c>
      <c r="C525" s="154" t="s">
        <v>2102</v>
      </c>
      <c r="D525" s="154" t="s">
        <v>27</v>
      </c>
      <c r="E525" s="154" t="s">
        <v>2103</v>
      </c>
      <c r="F525" s="154">
        <v>2006</v>
      </c>
      <c r="G525" s="154">
        <v>2006</v>
      </c>
      <c r="H525" s="8" t="s">
        <v>23</v>
      </c>
      <c r="I525" s="154" t="s">
        <v>52</v>
      </c>
      <c r="J525" s="154" t="str">
        <f>VLOOKUP(C:C, '[1]HostSpecies&amp;Codes'!$1:$1048576,11, FALSE)</f>
        <v>Poultry</v>
      </c>
      <c r="K525" s="154" t="str">
        <f>VLOOKUP(C:C, '[1]HostSpecies&amp;Codes'!$1:$1048576,12, FALSE)</f>
        <v>Poultry</v>
      </c>
      <c r="L525" s="154" t="s">
        <v>19</v>
      </c>
      <c r="M525" s="10" t="s">
        <v>25</v>
      </c>
      <c r="N525" s="154" t="s">
        <v>26</v>
      </c>
      <c r="O525" s="154" t="s">
        <v>26</v>
      </c>
      <c r="P525" s="156">
        <f>VLOOKUP(O:O,[1]Geonames!$1:$1048576,3, FALSE)</f>
        <v>22.28219</v>
      </c>
      <c r="Q525" s="156">
        <f>VLOOKUP(O:O,[1]Geonames!$1:$1048576,4, FALSE)</f>
        <v>114.14485999999999</v>
      </c>
      <c r="R525" s="154" t="s">
        <v>13503</v>
      </c>
    </row>
    <row r="526" spans="1:18" ht="12.75" x14ac:dyDescent="0.2">
      <c r="A526" s="154">
        <v>4</v>
      </c>
      <c r="B526" s="159" t="s">
        <v>2105</v>
      </c>
      <c r="C526" s="154" t="s">
        <v>2105</v>
      </c>
      <c r="D526" s="154" t="s">
        <v>27</v>
      </c>
      <c r="E526" s="154" t="s">
        <v>2106</v>
      </c>
      <c r="F526" s="154">
        <v>2006</v>
      </c>
      <c r="G526" s="154">
        <v>2006</v>
      </c>
      <c r="H526" s="8" t="s">
        <v>23</v>
      </c>
      <c r="I526" s="154" t="s">
        <v>52</v>
      </c>
      <c r="J526" s="154" t="str">
        <f>VLOOKUP(C:C, '[1]HostSpecies&amp;Codes'!$1:$1048576,11, FALSE)</f>
        <v>Poultry</v>
      </c>
      <c r="K526" s="154" t="str">
        <f>VLOOKUP(C:C, '[1]HostSpecies&amp;Codes'!$1:$1048576,12, FALSE)</f>
        <v>Poultry</v>
      </c>
      <c r="L526" s="154" t="s">
        <v>19</v>
      </c>
      <c r="M526" s="10" t="s">
        <v>25</v>
      </c>
      <c r="N526" s="154" t="s">
        <v>26</v>
      </c>
      <c r="O526" s="154" t="s">
        <v>26</v>
      </c>
      <c r="P526" s="156">
        <f>VLOOKUP(O:O,[1]Geonames!$1:$1048576,3, FALSE)</f>
        <v>22.28219</v>
      </c>
      <c r="Q526" s="156">
        <f>VLOOKUP(O:O,[1]Geonames!$1:$1048576,4, FALSE)</f>
        <v>114.14485999999999</v>
      </c>
      <c r="R526" s="154" t="s">
        <v>13505</v>
      </c>
    </row>
    <row r="527" spans="1:18" ht="12.75" x14ac:dyDescent="0.2">
      <c r="A527" s="154">
        <v>4</v>
      </c>
      <c r="B527" s="159" t="s">
        <v>2108</v>
      </c>
      <c r="C527" s="154" t="s">
        <v>2108</v>
      </c>
      <c r="D527" s="154" t="s">
        <v>27</v>
      </c>
      <c r="E527" s="154" t="s">
        <v>2109</v>
      </c>
      <c r="F527" s="154">
        <v>2006</v>
      </c>
      <c r="G527" s="154">
        <v>2006</v>
      </c>
      <c r="H527" s="8" t="s">
        <v>23</v>
      </c>
      <c r="I527" s="154" t="s">
        <v>13497</v>
      </c>
      <c r="J527" s="154" t="str">
        <f>VLOOKUP(C:C, '[1]HostSpecies&amp;Codes'!$1:$1048576,11, FALSE)</f>
        <v>Poultry</v>
      </c>
      <c r="K527" s="154" t="str">
        <f>VLOOKUP(C:C, '[1]HostSpecies&amp;Codes'!$1:$1048576,12, FALSE)</f>
        <v>Poultry</v>
      </c>
      <c r="L527" s="154" t="s">
        <v>19</v>
      </c>
      <c r="M527" s="10" t="s">
        <v>25</v>
      </c>
      <c r="N527" s="154" t="s">
        <v>26</v>
      </c>
      <c r="O527" s="154" t="s">
        <v>26</v>
      </c>
      <c r="P527" s="156">
        <f>VLOOKUP(O:O,[1]Geonames!$1:$1048576,3, FALSE)</f>
        <v>22.28219</v>
      </c>
      <c r="Q527" s="156">
        <f>VLOOKUP(O:O,[1]Geonames!$1:$1048576,4, FALSE)</f>
        <v>114.14485999999999</v>
      </c>
      <c r="R527" s="154" t="s">
        <v>13507</v>
      </c>
    </row>
    <row r="528" spans="1:18" ht="12.75" x14ac:dyDescent="0.2">
      <c r="A528" s="154">
        <v>4</v>
      </c>
      <c r="B528" s="159" t="s">
        <v>1105</v>
      </c>
      <c r="C528" s="154" t="s">
        <v>1105</v>
      </c>
      <c r="D528" s="154" t="s">
        <v>27</v>
      </c>
      <c r="E528" s="154" t="s">
        <v>1107</v>
      </c>
      <c r="F528" s="154">
        <v>2007</v>
      </c>
      <c r="G528" s="154">
        <v>2007</v>
      </c>
      <c r="H528" s="8" t="s">
        <v>23</v>
      </c>
      <c r="I528" s="154" t="s">
        <v>52</v>
      </c>
      <c r="J528" s="154" t="str">
        <f>VLOOKUP(C:C, '[1]HostSpecies&amp;Codes'!$1:$1048576,11, FALSE)</f>
        <v>Poultry</v>
      </c>
      <c r="K528" s="154" t="str">
        <f>VLOOKUP(C:C, '[1]HostSpecies&amp;Codes'!$1:$1048576,12, FALSE)</f>
        <v>Poultry</v>
      </c>
      <c r="L528" s="154" t="s">
        <v>19</v>
      </c>
      <c r="M528" s="10" t="s">
        <v>25</v>
      </c>
      <c r="N528" s="154" t="s">
        <v>114</v>
      </c>
      <c r="O528" s="154" t="s">
        <v>778</v>
      </c>
      <c r="P528" s="156">
        <f>VLOOKUP(O:O,[1]Geonames!$1:$1048576,3, FALSE)</f>
        <v>31</v>
      </c>
      <c r="Q528" s="156">
        <f>VLOOKUP(O:O,[1]Geonames!$1:$1048576,4, FALSE)</f>
        <v>112</v>
      </c>
      <c r="R528" s="154" t="s">
        <v>12197</v>
      </c>
    </row>
    <row r="529" spans="1:18" ht="12.75" x14ac:dyDescent="0.2">
      <c r="A529" s="154">
        <v>4</v>
      </c>
      <c r="B529" s="159" t="s">
        <v>1112</v>
      </c>
      <c r="C529" s="154" t="s">
        <v>1112</v>
      </c>
      <c r="D529" s="154" t="s">
        <v>27</v>
      </c>
      <c r="E529" s="154" t="s">
        <v>1113</v>
      </c>
      <c r="F529" s="154">
        <v>2007</v>
      </c>
      <c r="G529" s="154">
        <v>2007</v>
      </c>
      <c r="H529" s="8" t="s">
        <v>23</v>
      </c>
      <c r="I529" s="154" t="s">
        <v>20</v>
      </c>
      <c r="J529" s="154" t="str">
        <f>VLOOKUP(C:C, '[1]HostSpecies&amp;Codes'!$1:$1048576,11, FALSE)</f>
        <v>Poultry</v>
      </c>
      <c r="K529" s="154" t="str">
        <f>VLOOKUP(C:C, '[1]HostSpecies&amp;Codes'!$1:$1048576,12, FALSE)</f>
        <v>Poultry</v>
      </c>
      <c r="L529" s="154" t="s">
        <v>19</v>
      </c>
      <c r="M529" s="10" t="s">
        <v>25</v>
      </c>
      <c r="N529" s="154" t="s">
        <v>114</v>
      </c>
      <c r="O529" s="154" t="s">
        <v>115</v>
      </c>
      <c r="P529" s="156">
        <f>VLOOKUP(O:O,[1]Geonames!$1:$1048576,3, FALSE)</f>
        <v>23</v>
      </c>
      <c r="Q529" s="156">
        <f>VLOOKUP(O:O,[1]Geonames!$1:$1048576,4, FALSE)</f>
        <v>113</v>
      </c>
      <c r="R529" s="154" t="s">
        <v>12233</v>
      </c>
    </row>
    <row r="530" spans="1:18" ht="12.75" x14ac:dyDescent="0.2">
      <c r="A530" s="154">
        <v>4</v>
      </c>
      <c r="B530" s="159" t="s">
        <v>1143</v>
      </c>
      <c r="C530" s="154" t="s">
        <v>1143</v>
      </c>
      <c r="D530" s="154" t="s">
        <v>27</v>
      </c>
      <c r="E530" s="154" t="s">
        <v>1145</v>
      </c>
      <c r="F530" s="154">
        <v>2007</v>
      </c>
      <c r="G530" s="154" t="s">
        <v>1144</v>
      </c>
      <c r="H530" s="8" t="s">
        <v>23</v>
      </c>
      <c r="I530" s="154" t="s">
        <v>52</v>
      </c>
      <c r="J530" s="154" t="str">
        <f>VLOOKUP(C:C, '[1]HostSpecies&amp;Codes'!$1:$1048576,11, FALSE)</f>
        <v>Poultry</v>
      </c>
      <c r="K530" s="154" t="str">
        <f>VLOOKUP(C:C, '[1]HostSpecies&amp;Codes'!$1:$1048576,12, FALSE)</f>
        <v>Poultry</v>
      </c>
      <c r="L530" s="154" t="s">
        <v>19</v>
      </c>
      <c r="M530" s="10" t="s">
        <v>25</v>
      </c>
      <c r="N530" s="154" t="s">
        <v>114</v>
      </c>
      <c r="O530" s="154" t="s">
        <v>115</v>
      </c>
      <c r="P530" s="156">
        <f>VLOOKUP(O:O,[1]Geonames!$1:$1048576,3, FALSE)</f>
        <v>23</v>
      </c>
      <c r="Q530" s="156">
        <f>VLOOKUP(O:O,[1]Geonames!$1:$1048576,4, FALSE)</f>
        <v>113</v>
      </c>
      <c r="R530" s="154" t="s">
        <v>12289</v>
      </c>
    </row>
    <row r="531" spans="1:18" ht="12.75" x14ac:dyDescent="0.2">
      <c r="A531" s="154">
        <v>4</v>
      </c>
      <c r="B531" s="159" t="s">
        <v>1147</v>
      </c>
      <c r="C531" s="154" t="s">
        <v>1147</v>
      </c>
      <c r="D531" s="154" t="s">
        <v>27</v>
      </c>
      <c r="E531" s="154" t="s">
        <v>1148</v>
      </c>
      <c r="F531" s="154">
        <v>2007</v>
      </c>
      <c r="G531" s="157">
        <v>39263</v>
      </c>
      <c r="H531" s="8" t="s">
        <v>23</v>
      </c>
      <c r="I531" s="157" t="s">
        <v>52</v>
      </c>
      <c r="J531" s="154" t="str">
        <f>VLOOKUP(C:C, '[1]HostSpecies&amp;Codes'!$1:$1048576,11, FALSE)</f>
        <v>Poultry</v>
      </c>
      <c r="K531" s="154" t="str">
        <f>VLOOKUP(C:C, '[1]HostSpecies&amp;Codes'!$1:$1048576,12, FALSE)</f>
        <v>Poultry</v>
      </c>
      <c r="L531" s="154" t="s">
        <v>19</v>
      </c>
      <c r="M531" s="10" t="s">
        <v>25</v>
      </c>
      <c r="N531" s="154" t="s">
        <v>114</v>
      </c>
      <c r="O531" s="157" t="s">
        <v>126</v>
      </c>
      <c r="P531" s="156">
        <f>VLOOKUP(O:O,[1]Geonames!$1:$1048576,3, FALSE)</f>
        <v>34</v>
      </c>
      <c r="Q531" s="156">
        <f>VLOOKUP(O:O,[1]Geonames!$1:$1048576,4, FALSE)</f>
        <v>114</v>
      </c>
      <c r="R531" s="154" t="s">
        <v>12290</v>
      </c>
    </row>
    <row r="532" spans="1:18" ht="12.75" x14ac:dyDescent="0.2">
      <c r="A532" s="154">
        <v>4</v>
      </c>
      <c r="B532" s="159" t="s">
        <v>1150</v>
      </c>
      <c r="C532" s="154" t="s">
        <v>1150</v>
      </c>
      <c r="D532" s="154" t="s">
        <v>27</v>
      </c>
      <c r="E532" s="154" t="s">
        <v>1152</v>
      </c>
      <c r="F532" s="154">
        <v>2007</v>
      </c>
      <c r="G532" s="154" t="s">
        <v>1151</v>
      </c>
      <c r="H532" s="8" t="s">
        <v>23</v>
      </c>
      <c r="I532" s="154" t="s">
        <v>52</v>
      </c>
      <c r="J532" s="154" t="str">
        <f>VLOOKUP(C:C, '[1]HostSpecies&amp;Codes'!$1:$1048576,11, FALSE)</f>
        <v>Poultry</v>
      </c>
      <c r="K532" s="154" t="str">
        <f>VLOOKUP(C:C, '[1]HostSpecies&amp;Codes'!$1:$1048576,12, FALSE)</f>
        <v>Poultry</v>
      </c>
      <c r="L532" s="154" t="s">
        <v>19</v>
      </c>
      <c r="M532" s="10" t="s">
        <v>25</v>
      </c>
      <c r="N532" s="154" t="s">
        <v>114</v>
      </c>
      <c r="O532" s="154" t="s">
        <v>483</v>
      </c>
      <c r="P532" s="156">
        <f>VLOOKUP(O:O,[1]Geonames!$1:$1048576,3, FALSE)</f>
        <v>28</v>
      </c>
      <c r="Q532" s="156">
        <f>VLOOKUP(O:O,[1]Geonames!$1:$1048576,4, FALSE)</f>
        <v>112</v>
      </c>
      <c r="R532" s="154" t="s">
        <v>12301</v>
      </c>
    </row>
    <row r="533" spans="1:18" ht="12.75" x14ac:dyDescent="0.2">
      <c r="A533" s="154">
        <v>4</v>
      </c>
      <c r="B533" s="159" t="s">
        <v>1154</v>
      </c>
      <c r="C533" s="154" t="s">
        <v>1154</v>
      </c>
      <c r="D533" s="154" t="s">
        <v>27</v>
      </c>
      <c r="E533" s="154" t="s">
        <v>1155</v>
      </c>
      <c r="F533" s="154">
        <v>2007</v>
      </c>
      <c r="G533" s="154" t="s">
        <v>1151</v>
      </c>
      <c r="H533" s="8" t="s">
        <v>23</v>
      </c>
      <c r="I533" s="154" t="s">
        <v>52</v>
      </c>
      <c r="J533" s="154" t="str">
        <f>VLOOKUP(C:C, '[1]HostSpecies&amp;Codes'!$1:$1048576,11, FALSE)</f>
        <v>Poultry</v>
      </c>
      <c r="K533" s="154" t="str">
        <f>VLOOKUP(C:C, '[1]HostSpecies&amp;Codes'!$1:$1048576,12, FALSE)</f>
        <v>Poultry</v>
      </c>
      <c r="L533" s="154" t="s">
        <v>19</v>
      </c>
      <c r="M533" s="10" t="s">
        <v>25</v>
      </c>
      <c r="N533" s="154" t="s">
        <v>114</v>
      </c>
      <c r="O533" s="154" t="s">
        <v>483</v>
      </c>
      <c r="P533" s="156">
        <f>VLOOKUP(O:O,[1]Geonames!$1:$1048576,3, FALSE)</f>
        <v>28</v>
      </c>
      <c r="Q533" s="156">
        <f>VLOOKUP(O:O,[1]Geonames!$1:$1048576,4, FALSE)</f>
        <v>112</v>
      </c>
      <c r="R533" s="154" t="s">
        <v>12302</v>
      </c>
    </row>
    <row r="534" spans="1:18" ht="12.75" x14ac:dyDescent="0.2">
      <c r="A534" s="154">
        <v>4</v>
      </c>
      <c r="B534" s="159" t="s">
        <v>1157</v>
      </c>
      <c r="C534" s="154" t="s">
        <v>1157</v>
      </c>
      <c r="D534" s="154" t="s">
        <v>27</v>
      </c>
      <c r="E534" s="154" t="s">
        <v>1158</v>
      </c>
      <c r="F534" s="154">
        <v>2007</v>
      </c>
      <c r="G534" s="154" t="s">
        <v>1151</v>
      </c>
      <c r="H534" s="8" t="s">
        <v>23</v>
      </c>
      <c r="I534" s="154" t="s">
        <v>52</v>
      </c>
      <c r="J534" s="154" t="str">
        <f>VLOOKUP(C:C, '[1]HostSpecies&amp;Codes'!$1:$1048576,11, FALSE)</f>
        <v>Poultry</v>
      </c>
      <c r="K534" s="154" t="str">
        <f>VLOOKUP(C:C, '[1]HostSpecies&amp;Codes'!$1:$1048576,12, FALSE)</f>
        <v>Poultry</v>
      </c>
      <c r="L534" s="154" t="s">
        <v>19</v>
      </c>
      <c r="M534" s="10" t="s">
        <v>25</v>
      </c>
      <c r="N534" s="154" t="s">
        <v>114</v>
      </c>
      <c r="O534" s="154" t="s">
        <v>483</v>
      </c>
      <c r="P534" s="156">
        <f>VLOOKUP(O:O,[1]Geonames!$1:$1048576,3, FALSE)</f>
        <v>28</v>
      </c>
      <c r="Q534" s="156">
        <f>VLOOKUP(O:O,[1]Geonames!$1:$1048576,4, FALSE)</f>
        <v>112</v>
      </c>
      <c r="R534" s="154" t="s">
        <v>12303</v>
      </c>
    </row>
    <row r="535" spans="1:18" ht="12.75" x14ac:dyDescent="0.2">
      <c r="A535" s="154">
        <v>4</v>
      </c>
      <c r="B535" s="159" t="s">
        <v>1160</v>
      </c>
      <c r="C535" s="154" t="s">
        <v>1160</v>
      </c>
      <c r="D535" s="154" t="s">
        <v>27</v>
      </c>
      <c r="E535" s="154" t="s">
        <v>1161</v>
      </c>
      <c r="F535" s="154">
        <v>2007</v>
      </c>
      <c r="G535" s="154" t="s">
        <v>1151</v>
      </c>
      <c r="H535" s="8" t="s">
        <v>23</v>
      </c>
      <c r="I535" s="154" t="s">
        <v>52</v>
      </c>
      <c r="J535" s="154" t="str">
        <f>VLOOKUP(C:C, '[1]HostSpecies&amp;Codes'!$1:$1048576,11, FALSE)</f>
        <v>Poultry</v>
      </c>
      <c r="K535" s="154" t="str">
        <f>VLOOKUP(C:C, '[1]HostSpecies&amp;Codes'!$1:$1048576,12, FALSE)</f>
        <v>Poultry</v>
      </c>
      <c r="L535" s="154" t="s">
        <v>19</v>
      </c>
      <c r="M535" s="10" t="s">
        <v>25</v>
      </c>
      <c r="N535" s="154" t="s">
        <v>114</v>
      </c>
      <c r="O535" s="154" t="s">
        <v>483</v>
      </c>
      <c r="P535" s="156">
        <f>VLOOKUP(O:O,[1]Geonames!$1:$1048576,3, FALSE)</f>
        <v>28</v>
      </c>
      <c r="Q535" s="156">
        <f>VLOOKUP(O:O,[1]Geonames!$1:$1048576,4, FALSE)</f>
        <v>112</v>
      </c>
      <c r="R535" s="154" t="s">
        <v>12304</v>
      </c>
    </row>
    <row r="536" spans="1:18" ht="12.75" x14ac:dyDescent="0.2">
      <c r="A536" s="154">
        <v>4</v>
      </c>
      <c r="B536" s="159" t="s">
        <v>1163</v>
      </c>
      <c r="C536" s="154" t="s">
        <v>1163</v>
      </c>
      <c r="D536" s="154" t="s">
        <v>27</v>
      </c>
      <c r="E536" s="154" t="s">
        <v>1164</v>
      </c>
      <c r="F536" s="154">
        <v>2007</v>
      </c>
      <c r="G536" s="154" t="s">
        <v>1151</v>
      </c>
      <c r="H536" s="8" t="s">
        <v>23</v>
      </c>
      <c r="I536" s="154" t="s">
        <v>52</v>
      </c>
      <c r="J536" s="154" t="str">
        <f>VLOOKUP(C:C, '[1]HostSpecies&amp;Codes'!$1:$1048576,11, FALSE)</f>
        <v>Poultry</v>
      </c>
      <c r="K536" s="154" t="str">
        <f>VLOOKUP(C:C, '[1]HostSpecies&amp;Codes'!$1:$1048576,12, FALSE)</f>
        <v>Poultry</v>
      </c>
      <c r="L536" s="154" t="s">
        <v>19</v>
      </c>
      <c r="M536" s="10" t="s">
        <v>25</v>
      </c>
      <c r="N536" s="154" t="s">
        <v>114</v>
      </c>
      <c r="O536" s="154" t="s">
        <v>483</v>
      </c>
      <c r="P536" s="156">
        <f>VLOOKUP(O:O,[1]Geonames!$1:$1048576,3, FALSE)</f>
        <v>28</v>
      </c>
      <c r="Q536" s="156">
        <f>VLOOKUP(O:O,[1]Geonames!$1:$1048576,4, FALSE)</f>
        <v>112</v>
      </c>
      <c r="R536" s="154" t="s">
        <v>12320</v>
      </c>
    </row>
    <row r="537" spans="1:18" ht="12.75" x14ac:dyDescent="0.2">
      <c r="A537" s="154">
        <v>4</v>
      </c>
      <c r="B537" s="159" t="s">
        <v>1258</v>
      </c>
      <c r="C537" s="154" t="s">
        <v>1258</v>
      </c>
      <c r="D537" s="154" t="s">
        <v>27</v>
      </c>
      <c r="E537" s="154" t="s">
        <v>1260</v>
      </c>
      <c r="F537" s="154">
        <v>2007</v>
      </c>
      <c r="G537" s="154" t="s">
        <v>1259</v>
      </c>
      <c r="H537" s="8" t="s">
        <v>23</v>
      </c>
      <c r="I537" s="154" t="s">
        <v>783</v>
      </c>
      <c r="J537" s="154" t="str">
        <f>VLOOKUP(C:C, '[1]HostSpecies&amp;Codes'!$1:$1048576,11, FALSE)</f>
        <v>Environmental</v>
      </c>
      <c r="K537" s="154" t="str">
        <f>VLOOKUP(C:C, '[1]HostSpecies&amp;Codes'!$1:$1048576,12, FALSE)</f>
        <v>Environmental</v>
      </c>
      <c r="L537" s="154" t="s">
        <v>782</v>
      </c>
      <c r="M537" s="10" t="s">
        <v>25</v>
      </c>
      <c r="N537" s="154" t="s">
        <v>114</v>
      </c>
      <c r="O537" s="154" t="s">
        <v>483</v>
      </c>
      <c r="P537" s="156">
        <f>VLOOKUP(O:O,[1]Geonames!$1:$1048576,3, FALSE)</f>
        <v>28</v>
      </c>
      <c r="Q537" s="156">
        <f>VLOOKUP(O:O,[1]Geonames!$1:$1048576,4, FALSE)</f>
        <v>112</v>
      </c>
      <c r="R537" s="154" t="s">
        <v>12562</v>
      </c>
    </row>
    <row r="538" spans="1:18" ht="12.75" x14ac:dyDescent="0.2">
      <c r="A538" s="154">
        <v>4</v>
      </c>
      <c r="B538" s="159" t="s">
        <v>1262</v>
      </c>
      <c r="C538" s="154" t="s">
        <v>1262</v>
      </c>
      <c r="D538" s="154" t="s">
        <v>27</v>
      </c>
      <c r="E538" s="154" t="s">
        <v>1263</v>
      </c>
      <c r="F538" s="154">
        <v>2007</v>
      </c>
      <c r="G538" s="154" t="s">
        <v>1259</v>
      </c>
      <c r="H538" s="8" t="s">
        <v>23</v>
      </c>
      <c r="I538" s="154" t="s">
        <v>783</v>
      </c>
      <c r="J538" s="154" t="str">
        <f>VLOOKUP(C:C, '[1]HostSpecies&amp;Codes'!$1:$1048576,11, FALSE)</f>
        <v>Environmental</v>
      </c>
      <c r="K538" s="154" t="str">
        <f>VLOOKUP(C:C, '[1]HostSpecies&amp;Codes'!$1:$1048576,12, FALSE)</f>
        <v>Environmental</v>
      </c>
      <c r="L538" s="154" t="s">
        <v>782</v>
      </c>
      <c r="M538" s="10" t="s">
        <v>25</v>
      </c>
      <c r="N538" s="154" t="s">
        <v>114</v>
      </c>
      <c r="O538" s="154" t="s">
        <v>483</v>
      </c>
      <c r="P538" s="156">
        <f>VLOOKUP(O:O,[1]Geonames!$1:$1048576,3, FALSE)</f>
        <v>28</v>
      </c>
      <c r="Q538" s="156">
        <f>VLOOKUP(O:O,[1]Geonames!$1:$1048576,4, FALSE)</f>
        <v>112</v>
      </c>
      <c r="R538" s="154" t="s">
        <v>12563</v>
      </c>
    </row>
    <row r="539" spans="1:18" ht="12.75" x14ac:dyDescent="0.2">
      <c r="A539" s="154">
        <v>4</v>
      </c>
      <c r="B539" s="159" t="s">
        <v>1265</v>
      </c>
      <c r="C539" s="154" t="s">
        <v>1265</v>
      </c>
      <c r="D539" s="154" t="s">
        <v>27</v>
      </c>
      <c r="E539" s="154" t="s">
        <v>1266</v>
      </c>
      <c r="F539" s="154">
        <v>2007</v>
      </c>
      <c r="G539" s="154" t="s">
        <v>1259</v>
      </c>
      <c r="H539" s="8" t="s">
        <v>23</v>
      </c>
      <c r="I539" s="154" t="s">
        <v>783</v>
      </c>
      <c r="J539" s="154" t="str">
        <f>VLOOKUP(C:C, '[1]HostSpecies&amp;Codes'!$1:$1048576,11, FALSE)</f>
        <v>Environmental</v>
      </c>
      <c r="K539" s="154" t="str">
        <f>VLOOKUP(C:C, '[1]HostSpecies&amp;Codes'!$1:$1048576,12, FALSE)</f>
        <v>Environmental</v>
      </c>
      <c r="L539" s="154" t="s">
        <v>782</v>
      </c>
      <c r="M539" s="10" t="s">
        <v>25</v>
      </c>
      <c r="N539" s="154" t="s">
        <v>114</v>
      </c>
      <c r="O539" s="154" t="s">
        <v>483</v>
      </c>
      <c r="P539" s="156">
        <f>VLOOKUP(O:O,[1]Geonames!$1:$1048576,3, FALSE)</f>
        <v>28</v>
      </c>
      <c r="Q539" s="156">
        <f>VLOOKUP(O:O,[1]Geonames!$1:$1048576,4, FALSE)</f>
        <v>112</v>
      </c>
      <c r="R539" s="154" t="s">
        <v>12564</v>
      </c>
    </row>
    <row r="540" spans="1:18" ht="12.75" x14ac:dyDescent="0.2">
      <c r="A540" s="154">
        <v>4</v>
      </c>
      <c r="B540" s="159" t="s">
        <v>1268</v>
      </c>
      <c r="C540" s="154" t="s">
        <v>1268</v>
      </c>
      <c r="D540" s="154" t="s">
        <v>27</v>
      </c>
      <c r="E540" s="154" t="s">
        <v>1269</v>
      </c>
      <c r="F540" s="154">
        <v>2007</v>
      </c>
      <c r="G540" s="154" t="s">
        <v>1259</v>
      </c>
      <c r="H540" s="8" t="s">
        <v>23</v>
      </c>
      <c r="I540" s="154" t="s">
        <v>783</v>
      </c>
      <c r="J540" s="154" t="str">
        <f>VLOOKUP(C:C, '[1]HostSpecies&amp;Codes'!$1:$1048576,11, FALSE)</f>
        <v>Environmental</v>
      </c>
      <c r="K540" s="154" t="str">
        <f>VLOOKUP(C:C, '[1]HostSpecies&amp;Codes'!$1:$1048576,12, FALSE)</f>
        <v>Environmental</v>
      </c>
      <c r="L540" s="154" t="s">
        <v>782</v>
      </c>
      <c r="M540" s="10" t="s">
        <v>25</v>
      </c>
      <c r="N540" s="154" t="s">
        <v>114</v>
      </c>
      <c r="O540" s="154" t="s">
        <v>483</v>
      </c>
      <c r="P540" s="156">
        <f>VLOOKUP(O:O,[1]Geonames!$1:$1048576,3, FALSE)</f>
        <v>28</v>
      </c>
      <c r="Q540" s="156">
        <f>VLOOKUP(O:O,[1]Geonames!$1:$1048576,4, FALSE)</f>
        <v>112</v>
      </c>
      <c r="R540" s="154" t="s">
        <v>12565</v>
      </c>
    </row>
    <row r="541" spans="1:18" ht="12.75" x14ac:dyDescent="0.2">
      <c r="A541" s="154">
        <v>4</v>
      </c>
      <c r="B541" s="159" t="s">
        <v>1271</v>
      </c>
      <c r="C541" s="154" t="s">
        <v>1271</v>
      </c>
      <c r="D541" s="154" t="s">
        <v>27</v>
      </c>
      <c r="E541" s="154" t="s">
        <v>1274</v>
      </c>
      <c r="F541" s="154">
        <v>2007</v>
      </c>
      <c r="G541" s="154" t="s">
        <v>1273</v>
      </c>
      <c r="H541" s="8" t="s">
        <v>23</v>
      </c>
      <c r="I541" s="154" t="s">
        <v>1272</v>
      </c>
      <c r="J541" s="154" t="str">
        <f>VLOOKUP(C:C, '[1]HostSpecies&amp;Codes'!$1:$1048576,11, FALSE)</f>
        <v>Environmental</v>
      </c>
      <c r="K541" s="154" t="str">
        <f>VLOOKUP(C:C, '[1]HostSpecies&amp;Codes'!$1:$1048576,12, FALSE)</f>
        <v>Environmental</v>
      </c>
      <c r="L541" s="154" t="s">
        <v>782</v>
      </c>
      <c r="M541" s="10" t="s">
        <v>25</v>
      </c>
      <c r="N541" s="154" t="s">
        <v>114</v>
      </c>
      <c r="O541" s="154" t="s">
        <v>483</v>
      </c>
      <c r="P541" s="156">
        <f>VLOOKUP(O:O,[1]Geonames!$1:$1048576,3, FALSE)</f>
        <v>28</v>
      </c>
      <c r="Q541" s="156">
        <f>VLOOKUP(O:O,[1]Geonames!$1:$1048576,4, FALSE)</f>
        <v>112</v>
      </c>
      <c r="R541" s="154" t="s">
        <v>12566</v>
      </c>
    </row>
    <row r="542" spans="1:18" ht="12.75" x14ac:dyDescent="0.2">
      <c r="A542" s="154">
        <v>4</v>
      </c>
      <c r="B542" s="159" t="s">
        <v>1276</v>
      </c>
      <c r="C542" s="154" t="s">
        <v>1276</v>
      </c>
      <c r="D542" s="154" t="s">
        <v>27</v>
      </c>
      <c r="E542" s="154" t="s">
        <v>1278</v>
      </c>
      <c r="F542" s="154">
        <v>2007</v>
      </c>
      <c r="G542" s="154" t="s">
        <v>1277</v>
      </c>
      <c r="H542" s="8" t="s">
        <v>23</v>
      </c>
      <c r="I542" s="154" t="s">
        <v>1272</v>
      </c>
      <c r="J542" s="154" t="str">
        <f>VLOOKUP(C:C, '[1]HostSpecies&amp;Codes'!$1:$1048576,11, FALSE)</f>
        <v>Environmental</v>
      </c>
      <c r="K542" s="154" t="str">
        <f>VLOOKUP(C:C, '[1]HostSpecies&amp;Codes'!$1:$1048576,12, FALSE)</f>
        <v>Environmental</v>
      </c>
      <c r="L542" s="154" t="s">
        <v>782</v>
      </c>
      <c r="M542" s="10" t="s">
        <v>25</v>
      </c>
      <c r="N542" s="154" t="s">
        <v>114</v>
      </c>
      <c r="O542" s="154" t="s">
        <v>483</v>
      </c>
      <c r="P542" s="156">
        <f>VLOOKUP(O:O,[1]Geonames!$1:$1048576,3, FALSE)</f>
        <v>28</v>
      </c>
      <c r="Q542" s="156">
        <f>VLOOKUP(O:O,[1]Geonames!$1:$1048576,4, FALSE)</f>
        <v>112</v>
      </c>
      <c r="R542" s="154" t="s">
        <v>12568</v>
      </c>
    </row>
    <row r="543" spans="1:18" ht="12.75" x14ac:dyDescent="0.2">
      <c r="A543" s="154">
        <v>4</v>
      </c>
      <c r="B543" s="159" t="s">
        <v>1280</v>
      </c>
      <c r="C543" s="154" t="s">
        <v>1280</v>
      </c>
      <c r="D543" s="154" t="s">
        <v>27</v>
      </c>
      <c r="E543" s="154" t="s">
        <v>1282</v>
      </c>
      <c r="F543" s="154">
        <v>2007</v>
      </c>
      <c r="G543" s="154" t="s">
        <v>1281</v>
      </c>
      <c r="H543" s="8" t="s">
        <v>23</v>
      </c>
      <c r="I543" s="154" t="s">
        <v>783</v>
      </c>
      <c r="J543" s="154" t="str">
        <f>VLOOKUP(C:C, '[1]HostSpecies&amp;Codes'!$1:$1048576,11, FALSE)</f>
        <v>Environmental</v>
      </c>
      <c r="K543" s="154" t="str">
        <f>VLOOKUP(C:C, '[1]HostSpecies&amp;Codes'!$1:$1048576,12, FALSE)</f>
        <v>Environmental</v>
      </c>
      <c r="L543" s="154" t="s">
        <v>782</v>
      </c>
      <c r="M543" s="10" t="s">
        <v>25</v>
      </c>
      <c r="N543" s="154" t="s">
        <v>114</v>
      </c>
      <c r="O543" s="154" t="s">
        <v>483</v>
      </c>
      <c r="P543" s="156">
        <f>VLOOKUP(O:O,[1]Geonames!$1:$1048576,3, FALSE)</f>
        <v>28</v>
      </c>
      <c r="Q543" s="156">
        <f>VLOOKUP(O:O,[1]Geonames!$1:$1048576,4, FALSE)</f>
        <v>112</v>
      </c>
      <c r="R543" s="154" t="s">
        <v>12569</v>
      </c>
    </row>
    <row r="544" spans="1:18" ht="12.75" x14ac:dyDescent="0.2">
      <c r="A544" s="154">
        <v>4</v>
      </c>
      <c r="B544" s="159" t="s">
        <v>1284</v>
      </c>
      <c r="C544" s="154" t="s">
        <v>1284</v>
      </c>
      <c r="D544" s="154" t="s">
        <v>27</v>
      </c>
      <c r="E544" s="154" t="s">
        <v>1285</v>
      </c>
      <c r="F544" s="154">
        <v>2007</v>
      </c>
      <c r="G544" s="157">
        <v>39238</v>
      </c>
      <c r="H544" s="8" t="s">
        <v>23</v>
      </c>
      <c r="I544" s="157" t="s">
        <v>52</v>
      </c>
      <c r="J544" s="154" t="str">
        <f>VLOOKUP(C:C, '[1]HostSpecies&amp;Codes'!$1:$1048576,11, FALSE)</f>
        <v>Poultry</v>
      </c>
      <c r="K544" s="154" t="str">
        <f>VLOOKUP(C:C, '[1]HostSpecies&amp;Codes'!$1:$1048576,12, FALSE)</f>
        <v>Poultry</v>
      </c>
      <c r="L544" s="154" t="s">
        <v>19</v>
      </c>
      <c r="M544" s="10" t="s">
        <v>25</v>
      </c>
      <c r="N544" s="154" t="s">
        <v>114</v>
      </c>
      <c r="O544" s="157" t="s">
        <v>458</v>
      </c>
      <c r="P544" s="156">
        <f>VLOOKUP(O:O,[1]Geonames!$1:$1048576,3, FALSE)</f>
        <v>24</v>
      </c>
      <c r="Q544" s="156">
        <f>VLOOKUP(O:O,[1]Geonames!$1:$1048576,4, FALSE)</f>
        <v>109</v>
      </c>
      <c r="R544" s="154" t="s">
        <v>12570</v>
      </c>
    </row>
    <row r="545" spans="1:18" ht="12.75" x14ac:dyDescent="0.2">
      <c r="A545" s="154">
        <v>4</v>
      </c>
      <c r="B545" s="159" t="s">
        <v>1287</v>
      </c>
      <c r="C545" s="154" t="s">
        <v>1287</v>
      </c>
      <c r="D545" s="154" t="s">
        <v>27</v>
      </c>
      <c r="E545" s="154" t="s">
        <v>1288</v>
      </c>
      <c r="F545" s="154">
        <v>2007</v>
      </c>
      <c r="G545" s="157">
        <v>39307</v>
      </c>
      <c r="H545" s="8" t="s">
        <v>23</v>
      </c>
      <c r="I545" s="157" t="s">
        <v>52</v>
      </c>
      <c r="J545" s="154" t="str">
        <f>VLOOKUP(C:C, '[1]HostSpecies&amp;Codes'!$1:$1048576,11, FALSE)</f>
        <v>Poultry</v>
      </c>
      <c r="K545" s="154" t="str">
        <f>VLOOKUP(C:C, '[1]HostSpecies&amp;Codes'!$1:$1048576,12, FALSE)</f>
        <v>Poultry</v>
      </c>
      <c r="L545" s="154" t="s">
        <v>19</v>
      </c>
      <c r="M545" s="10" t="s">
        <v>25</v>
      </c>
      <c r="N545" s="154" t="s">
        <v>114</v>
      </c>
      <c r="O545" s="157" t="s">
        <v>458</v>
      </c>
      <c r="P545" s="156">
        <f>VLOOKUP(O:O,[1]Geonames!$1:$1048576,3, FALSE)</f>
        <v>24</v>
      </c>
      <c r="Q545" s="156">
        <f>VLOOKUP(O:O,[1]Geonames!$1:$1048576,4, FALSE)</f>
        <v>109</v>
      </c>
      <c r="R545" s="154" t="s">
        <v>12572</v>
      </c>
    </row>
    <row r="546" spans="1:18" ht="12.75" x14ac:dyDescent="0.2">
      <c r="A546" s="154">
        <v>4</v>
      </c>
      <c r="B546" s="159" t="s">
        <v>2111</v>
      </c>
      <c r="C546" s="154" t="s">
        <v>2111</v>
      </c>
      <c r="D546" s="154" t="s">
        <v>27</v>
      </c>
      <c r="E546" s="154" t="s">
        <v>2112</v>
      </c>
      <c r="F546" s="154">
        <v>2007</v>
      </c>
      <c r="G546" s="154">
        <v>2007</v>
      </c>
      <c r="H546" s="8" t="s">
        <v>23</v>
      </c>
      <c r="I546" s="154" t="s">
        <v>52</v>
      </c>
      <c r="J546" s="154" t="str">
        <f>VLOOKUP(C:C, '[1]HostSpecies&amp;Codes'!$1:$1048576,11, FALSE)</f>
        <v>Poultry</v>
      </c>
      <c r="K546" s="154" t="str">
        <f>VLOOKUP(C:C, '[1]HostSpecies&amp;Codes'!$1:$1048576,12, FALSE)</f>
        <v>Poultry</v>
      </c>
      <c r="L546" s="154" t="s">
        <v>19</v>
      </c>
      <c r="M546" s="10" t="s">
        <v>25</v>
      </c>
      <c r="N546" s="154" t="s">
        <v>26</v>
      </c>
      <c r="O546" s="154" t="s">
        <v>26</v>
      </c>
      <c r="P546" s="156">
        <f>VLOOKUP(O:O,[1]Geonames!$1:$1048576,3, FALSE)</f>
        <v>22.28219</v>
      </c>
      <c r="Q546" s="156">
        <f>VLOOKUP(O:O,[1]Geonames!$1:$1048576,4, FALSE)</f>
        <v>114.14485999999999</v>
      </c>
      <c r="R546" s="154" t="s">
        <v>13508</v>
      </c>
    </row>
    <row r="547" spans="1:18" ht="12.75" x14ac:dyDescent="0.2">
      <c r="A547" s="154">
        <v>4</v>
      </c>
      <c r="B547" s="159" t="s">
        <v>2114</v>
      </c>
      <c r="C547" s="154" t="s">
        <v>2114</v>
      </c>
      <c r="D547" s="154" t="s">
        <v>27</v>
      </c>
      <c r="E547" s="154" t="s">
        <v>2115</v>
      </c>
      <c r="F547" s="154">
        <v>2007</v>
      </c>
      <c r="G547" s="154">
        <v>2007</v>
      </c>
      <c r="H547" s="8" t="s">
        <v>23</v>
      </c>
      <c r="I547" s="154" t="s">
        <v>52</v>
      </c>
      <c r="J547" s="154" t="str">
        <f>VLOOKUP(C:C, '[1]HostSpecies&amp;Codes'!$1:$1048576,11, FALSE)</f>
        <v>Poultry</v>
      </c>
      <c r="K547" s="154" t="str">
        <f>VLOOKUP(C:C, '[1]HostSpecies&amp;Codes'!$1:$1048576,12, FALSE)</f>
        <v>Poultry</v>
      </c>
      <c r="L547" s="154" t="s">
        <v>19</v>
      </c>
      <c r="M547" s="10" t="s">
        <v>25</v>
      </c>
      <c r="N547" s="154" t="s">
        <v>26</v>
      </c>
      <c r="O547" s="154" t="s">
        <v>26</v>
      </c>
      <c r="P547" s="156">
        <f>VLOOKUP(O:O,[1]Geonames!$1:$1048576,3, FALSE)</f>
        <v>22.28219</v>
      </c>
      <c r="Q547" s="156">
        <f>VLOOKUP(O:O,[1]Geonames!$1:$1048576,4, FALSE)</f>
        <v>114.14485999999999</v>
      </c>
      <c r="R547" s="154" t="s">
        <v>13511</v>
      </c>
    </row>
    <row r="548" spans="1:18" ht="12.75" x14ac:dyDescent="0.2">
      <c r="A548" s="154">
        <v>4</v>
      </c>
      <c r="B548" s="159" t="s">
        <v>2117</v>
      </c>
      <c r="C548" s="154" t="s">
        <v>2117</v>
      </c>
      <c r="D548" s="154" t="s">
        <v>27</v>
      </c>
      <c r="E548" s="154" t="s">
        <v>2118</v>
      </c>
      <c r="F548" s="154">
        <v>2007</v>
      </c>
      <c r="G548" s="154">
        <v>2007</v>
      </c>
      <c r="H548" s="8" t="s">
        <v>23</v>
      </c>
      <c r="I548" s="154" t="s">
        <v>52</v>
      </c>
      <c r="J548" s="154" t="str">
        <f>VLOOKUP(C:C, '[1]HostSpecies&amp;Codes'!$1:$1048576,11, FALSE)</f>
        <v>Poultry</v>
      </c>
      <c r="K548" s="154" t="str">
        <f>VLOOKUP(C:C, '[1]HostSpecies&amp;Codes'!$1:$1048576,12, FALSE)</f>
        <v>Poultry</v>
      </c>
      <c r="L548" s="154" t="s">
        <v>19</v>
      </c>
      <c r="M548" s="10" t="s">
        <v>25</v>
      </c>
      <c r="N548" s="154" t="s">
        <v>26</v>
      </c>
      <c r="O548" s="154" t="s">
        <v>26</v>
      </c>
      <c r="P548" s="156">
        <f>VLOOKUP(O:O,[1]Geonames!$1:$1048576,3, FALSE)</f>
        <v>22.28219</v>
      </c>
      <c r="Q548" s="156">
        <f>VLOOKUP(O:O,[1]Geonames!$1:$1048576,4, FALSE)</f>
        <v>114.14485999999999</v>
      </c>
      <c r="R548" s="154" t="s">
        <v>13516</v>
      </c>
    </row>
    <row r="549" spans="1:18" ht="12.75" x14ac:dyDescent="0.2">
      <c r="A549" s="154">
        <v>4</v>
      </c>
      <c r="B549" s="159" t="s">
        <v>2120</v>
      </c>
      <c r="C549" s="154" t="s">
        <v>2120</v>
      </c>
      <c r="D549" s="154" t="s">
        <v>27</v>
      </c>
      <c r="E549" s="154" t="s">
        <v>2121</v>
      </c>
      <c r="F549" s="154">
        <v>2007</v>
      </c>
      <c r="G549" s="154">
        <v>2007</v>
      </c>
      <c r="H549" s="8" t="s">
        <v>23</v>
      </c>
      <c r="I549" s="154" t="s">
        <v>95</v>
      </c>
      <c r="J549" s="154" t="str">
        <f>VLOOKUP(C:C, '[1]HostSpecies&amp;Codes'!$1:$1048576,11, FALSE)</f>
        <v>?</v>
      </c>
      <c r="K549" s="154" t="str">
        <f>VLOOKUP(C:C, '[1]HostSpecies&amp;Codes'!$1:$1048576,12, FALSE)</f>
        <v>Galliformes</v>
      </c>
      <c r="L549" s="154" t="s">
        <v>19</v>
      </c>
      <c r="M549" s="10" t="s">
        <v>25</v>
      </c>
      <c r="N549" s="154" t="s">
        <v>26</v>
      </c>
      <c r="O549" s="154" t="s">
        <v>26</v>
      </c>
      <c r="P549" s="156">
        <f>VLOOKUP(O:O,[1]Geonames!$1:$1048576,3, FALSE)</f>
        <v>22.28219</v>
      </c>
      <c r="Q549" s="156">
        <f>VLOOKUP(O:O,[1]Geonames!$1:$1048576,4, FALSE)</f>
        <v>114.14485999999999</v>
      </c>
      <c r="R549" s="154" t="s">
        <v>13519</v>
      </c>
    </row>
    <row r="550" spans="1:18" ht="12.75" x14ac:dyDescent="0.2">
      <c r="A550" s="154">
        <v>4</v>
      </c>
      <c r="B550" s="159" t="s">
        <v>2123</v>
      </c>
      <c r="C550" s="154" t="s">
        <v>2123</v>
      </c>
      <c r="D550" s="154" t="s">
        <v>27</v>
      </c>
      <c r="E550" s="154" t="s">
        <v>2124</v>
      </c>
      <c r="F550" s="154">
        <v>2007</v>
      </c>
      <c r="G550" s="154">
        <v>2007</v>
      </c>
      <c r="H550" s="8" t="s">
        <v>23</v>
      </c>
      <c r="I550" s="154" t="s">
        <v>13497</v>
      </c>
      <c r="J550" s="154" t="str">
        <f>VLOOKUP(C:C, '[1]HostSpecies&amp;Codes'!$1:$1048576,11, FALSE)</f>
        <v>Poultry</v>
      </c>
      <c r="K550" s="154" t="str">
        <f>VLOOKUP(C:C, '[1]HostSpecies&amp;Codes'!$1:$1048576,12, FALSE)</f>
        <v>Poultry</v>
      </c>
      <c r="L550" s="154" t="s">
        <v>19</v>
      </c>
      <c r="M550" s="10" t="s">
        <v>25</v>
      </c>
      <c r="N550" s="154" t="s">
        <v>26</v>
      </c>
      <c r="O550" s="154" t="s">
        <v>26</v>
      </c>
      <c r="P550" s="156">
        <f>VLOOKUP(O:O,[1]Geonames!$1:$1048576,3, FALSE)</f>
        <v>22.28219</v>
      </c>
      <c r="Q550" s="156">
        <f>VLOOKUP(O:O,[1]Geonames!$1:$1048576,4, FALSE)</f>
        <v>114.14485999999999</v>
      </c>
      <c r="R550" s="154" t="s">
        <v>13521</v>
      </c>
    </row>
    <row r="551" spans="1:18" ht="12.75" x14ac:dyDescent="0.2">
      <c r="A551" s="154">
        <v>4</v>
      </c>
      <c r="B551" s="159" t="s">
        <v>2126</v>
      </c>
      <c r="C551" s="154" t="s">
        <v>2126</v>
      </c>
      <c r="D551" s="154" t="s">
        <v>27</v>
      </c>
      <c r="E551" s="154" t="s">
        <v>2127</v>
      </c>
      <c r="F551" s="154">
        <v>2007</v>
      </c>
      <c r="G551" s="154">
        <v>2007</v>
      </c>
      <c r="H551" s="8" t="s">
        <v>23</v>
      </c>
      <c r="I551" s="154" t="s">
        <v>13497</v>
      </c>
      <c r="J551" s="154" t="str">
        <f>VLOOKUP(C:C, '[1]HostSpecies&amp;Codes'!$1:$1048576,11, FALSE)</f>
        <v>Poultry</v>
      </c>
      <c r="K551" s="154" t="str">
        <f>VLOOKUP(C:C, '[1]HostSpecies&amp;Codes'!$1:$1048576,12, FALSE)</f>
        <v>Poultry</v>
      </c>
      <c r="L551" s="154" t="s">
        <v>19</v>
      </c>
      <c r="M551" s="10" t="s">
        <v>25</v>
      </c>
      <c r="N551" s="154" t="s">
        <v>26</v>
      </c>
      <c r="O551" s="154" t="s">
        <v>26</v>
      </c>
      <c r="P551" s="156">
        <f>VLOOKUP(O:O,[1]Geonames!$1:$1048576,3, FALSE)</f>
        <v>22.28219</v>
      </c>
      <c r="Q551" s="156">
        <f>VLOOKUP(O:O,[1]Geonames!$1:$1048576,4, FALSE)</f>
        <v>114.14485999999999</v>
      </c>
      <c r="R551" s="154" t="s">
        <v>13522</v>
      </c>
    </row>
    <row r="552" spans="1:18" ht="12.75" x14ac:dyDescent="0.2">
      <c r="A552" s="154">
        <v>4</v>
      </c>
      <c r="B552" s="159" t="s">
        <v>2129</v>
      </c>
      <c r="C552" s="154" t="s">
        <v>2129</v>
      </c>
      <c r="D552" s="154" t="s">
        <v>27</v>
      </c>
      <c r="E552" s="154" t="s">
        <v>2130</v>
      </c>
      <c r="F552" s="154">
        <v>2007</v>
      </c>
      <c r="G552" s="154">
        <v>2007</v>
      </c>
      <c r="H552" s="8" t="s">
        <v>23</v>
      </c>
      <c r="I552" s="154" t="s">
        <v>13497</v>
      </c>
      <c r="J552" s="154" t="str">
        <f>VLOOKUP(C:C, '[1]HostSpecies&amp;Codes'!$1:$1048576,11, FALSE)</f>
        <v>Poultry</v>
      </c>
      <c r="K552" s="154" t="str">
        <f>VLOOKUP(C:C, '[1]HostSpecies&amp;Codes'!$1:$1048576,12, FALSE)</f>
        <v>Poultry</v>
      </c>
      <c r="L552" s="154" t="s">
        <v>19</v>
      </c>
      <c r="M552" s="10" t="s">
        <v>25</v>
      </c>
      <c r="N552" s="154" t="s">
        <v>26</v>
      </c>
      <c r="O552" s="154" t="s">
        <v>26</v>
      </c>
      <c r="P552" s="156">
        <f>VLOOKUP(O:O,[1]Geonames!$1:$1048576,3, FALSE)</f>
        <v>22.28219</v>
      </c>
      <c r="Q552" s="156">
        <f>VLOOKUP(O:O,[1]Geonames!$1:$1048576,4, FALSE)</f>
        <v>114.14485999999999</v>
      </c>
      <c r="R552" s="154" t="s">
        <v>13523</v>
      </c>
    </row>
    <row r="553" spans="1:18" ht="12.75" x14ac:dyDescent="0.2">
      <c r="A553" s="154">
        <v>4</v>
      </c>
      <c r="B553" s="159" t="s">
        <v>2279</v>
      </c>
      <c r="C553" s="154" t="s">
        <v>2279</v>
      </c>
      <c r="D553" s="154" t="s">
        <v>27</v>
      </c>
      <c r="E553" s="154" t="s">
        <v>2281</v>
      </c>
      <c r="F553" s="154">
        <v>2007</v>
      </c>
      <c r="G553" s="154" t="s">
        <v>1259</v>
      </c>
      <c r="H553" s="8" t="s">
        <v>23</v>
      </c>
      <c r="I553" s="154" t="s">
        <v>2280</v>
      </c>
      <c r="J553" s="154" t="str">
        <f>VLOOKUP(C:C, '[1]HostSpecies&amp;Codes'!$1:$1048576,11, FALSE)</f>
        <v>?</v>
      </c>
      <c r="K553" s="154" t="str">
        <f>VLOOKUP(C:C, '[1]HostSpecies&amp;Codes'!$1:$1048576,12, FALSE)</f>
        <v>Poultry</v>
      </c>
      <c r="L553" s="154" t="s">
        <v>19</v>
      </c>
      <c r="M553" s="164" t="s">
        <v>25</v>
      </c>
      <c r="N553" s="154" t="s">
        <v>114</v>
      </c>
      <c r="O553" s="154" t="s">
        <v>762</v>
      </c>
      <c r="P553" s="156">
        <f>VLOOKUP(O:O,[1]Geonames!$1:$1048576,3, FALSE)</f>
        <v>39</v>
      </c>
      <c r="Q553" s="156">
        <f>VLOOKUP(O:O,[1]Geonames!$1:$1048576,4, FALSE)</f>
        <v>116</v>
      </c>
      <c r="R553" s="154" t="s">
        <v>13618</v>
      </c>
    </row>
    <row r="554" spans="1:18" ht="12.75" x14ac:dyDescent="0.2">
      <c r="A554" s="154">
        <v>4</v>
      </c>
      <c r="B554" s="159" t="s">
        <v>1166</v>
      </c>
      <c r="C554" s="154" t="s">
        <v>1166</v>
      </c>
      <c r="D554" s="154" t="s">
        <v>27</v>
      </c>
      <c r="E554" s="154" t="s">
        <v>1168</v>
      </c>
      <c r="F554" s="154">
        <v>2008</v>
      </c>
      <c r="G554" s="154">
        <v>2008</v>
      </c>
      <c r="H554" s="8" t="s">
        <v>23</v>
      </c>
      <c r="I554" s="154" t="s">
        <v>52</v>
      </c>
      <c r="J554" s="154" t="str">
        <f>VLOOKUP(C:C, '[1]HostSpecies&amp;Codes'!$1:$1048576,11, FALSE)</f>
        <v>Poultry</v>
      </c>
      <c r="K554" s="154" t="str">
        <f>VLOOKUP(C:C, '[1]HostSpecies&amp;Codes'!$1:$1048576,12, FALSE)</f>
        <v>Poultry</v>
      </c>
      <c r="L554" s="154" t="s">
        <v>19</v>
      </c>
      <c r="M554" s="10" t="s">
        <v>25</v>
      </c>
      <c r="N554" s="154" t="s">
        <v>114</v>
      </c>
      <c r="O554" s="154" t="s">
        <v>126</v>
      </c>
      <c r="P554" s="156">
        <f>VLOOKUP(O:O,[1]Geonames!$1:$1048576,3, FALSE)</f>
        <v>34</v>
      </c>
      <c r="Q554" s="156">
        <f>VLOOKUP(O:O,[1]Geonames!$1:$1048576,4, FALSE)</f>
        <v>114</v>
      </c>
      <c r="R554" s="154" t="s">
        <v>12344</v>
      </c>
    </row>
    <row r="555" spans="1:18" ht="12.75" x14ac:dyDescent="0.2">
      <c r="A555" s="154">
        <v>4</v>
      </c>
      <c r="B555" s="159" t="s">
        <v>1182</v>
      </c>
      <c r="C555" s="154" t="s">
        <v>1182</v>
      </c>
      <c r="D555" s="154" t="s">
        <v>27</v>
      </c>
      <c r="E555" s="154" t="s">
        <v>1183</v>
      </c>
      <c r="F555" s="154">
        <v>2008</v>
      </c>
      <c r="G555" s="157">
        <v>39731</v>
      </c>
      <c r="H555" s="8" t="s">
        <v>23</v>
      </c>
      <c r="I555" s="157" t="s">
        <v>20</v>
      </c>
      <c r="J555" s="154" t="str">
        <f>VLOOKUP(C:C, '[1]HostSpecies&amp;Codes'!$1:$1048576,11, FALSE)</f>
        <v>Poultry</v>
      </c>
      <c r="K555" s="154" t="str">
        <f>VLOOKUP(C:C, '[1]HostSpecies&amp;Codes'!$1:$1048576,12, FALSE)</f>
        <v>Poultry</v>
      </c>
      <c r="L555" s="154" t="s">
        <v>19</v>
      </c>
      <c r="M555" s="10" t="s">
        <v>25</v>
      </c>
      <c r="N555" s="154" t="s">
        <v>114</v>
      </c>
      <c r="O555" s="157" t="s">
        <v>778</v>
      </c>
      <c r="P555" s="156">
        <f>VLOOKUP(O:O,[1]Geonames!$1:$1048576,3, FALSE)</f>
        <v>31</v>
      </c>
      <c r="Q555" s="156">
        <f>VLOOKUP(O:O,[1]Geonames!$1:$1048576,4, FALSE)</f>
        <v>112</v>
      </c>
      <c r="R555" s="154" t="s">
        <v>12370</v>
      </c>
    </row>
    <row r="556" spans="1:18" ht="12.75" x14ac:dyDescent="0.2">
      <c r="A556" s="154">
        <v>4</v>
      </c>
      <c r="B556" s="159" t="s">
        <v>1195</v>
      </c>
      <c r="C556" s="154" t="s">
        <v>1195</v>
      </c>
      <c r="D556" s="154" t="s">
        <v>27</v>
      </c>
      <c r="E556" s="154" t="s">
        <v>1196</v>
      </c>
      <c r="F556" s="154">
        <v>2008</v>
      </c>
      <c r="G556" s="157">
        <v>39810</v>
      </c>
      <c r="H556" s="8" t="s">
        <v>23</v>
      </c>
      <c r="I556" s="157" t="s">
        <v>52</v>
      </c>
      <c r="J556" s="154" t="str">
        <f>VLOOKUP(C:C, '[1]HostSpecies&amp;Codes'!$1:$1048576,11, FALSE)</f>
        <v>Poultry</v>
      </c>
      <c r="K556" s="154" t="str">
        <f>VLOOKUP(C:C, '[1]HostSpecies&amp;Codes'!$1:$1048576,12, FALSE)</f>
        <v>Poultry</v>
      </c>
      <c r="L556" s="154" t="s">
        <v>19</v>
      </c>
      <c r="M556" s="10" t="s">
        <v>25</v>
      </c>
      <c r="N556" s="154" t="s">
        <v>114</v>
      </c>
      <c r="O556" s="157" t="s">
        <v>778</v>
      </c>
      <c r="P556" s="156">
        <f>VLOOKUP(O:O,[1]Geonames!$1:$1048576,3, FALSE)</f>
        <v>31</v>
      </c>
      <c r="Q556" s="156">
        <f>VLOOKUP(O:O,[1]Geonames!$1:$1048576,4, FALSE)</f>
        <v>112</v>
      </c>
      <c r="R556" s="154" t="s">
        <v>12518</v>
      </c>
    </row>
    <row r="557" spans="1:18" ht="12.75" x14ac:dyDescent="0.2">
      <c r="A557" s="154">
        <v>4</v>
      </c>
      <c r="B557" s="159" t="s">
        <v>1198</v>
      </c>
      <c r="C557" s="154" t="s">
        <v>1198</v>
      </c>
      <c r="D557" s="154" t="s">
        <v>27</v>
      </c>
      <c r="E557" s="154" t="s">
        <v>1199</v>
      </c>
      <c r="F557" s="154">
        <v>2008</v>
      </c>
      <c r="G557" s="157">
        <v>39810</v>
      </c>
      <c r="H557" s="8" t="s">
        <v>23</v>
      </c>
      <c r="I557" s="157" t="s">
        <v>52</v>
      </c>
      <c r="J557" s="154" t="str">
        <f>VLOOKUP(C:C, '[1]HostSpecies&amp;Codes'!$1:$1048576,11, FALSE)</f>
        <v>Poultry</v>
      </c>
      <c r="K557" s="154" t="str">
        <f>VLOOKUP(C:C, '[1]HostSpecies&amp;Codes'!$1:$1048576,12, FALSE)</f>
        <v>Poultry</v>
      </c>
      <c r="L557" s="154" t="s">
        <v>19</v>
      </c>
      <c r="M557" s="10" t="s">
        <v>25</v>
      </c>
      <c r="N557" s="154" t="s">
        <v>114</v>
      </c>
      <c r="O557" s="157" t="s">
        <v>778</v>
      </c>
      <c r="P557" s="156">
        <f>VLOOKUP(O:O,[1]Geonames!$1:$1048576,3, FALSE)</f>
        <v>31</v>
      </c>
      <c r="Q557" s="156">
        <f>VLOOKUP(O:O,[1]Geonames!$1:$1048576,4, FALSE)</f>
        <v>112</v>
      </c>
      <c r="R557" s="154" t="s">
        <v>12519</v>
      </c>
    </row>
    <row r="558" spans="1:18" ht="12.75" x14ac:dyDescent="0.2">
      <c r="A558" s="154">
        <v>4</v>
      </c>
      <c r="B558" s="159" t="s">
        <v>1201</v>
      </c>
      <c r="C558" s="154" t="s">
        <v>1201</v>
      </c>
      <c r="D558" s="154" t="s">
        <v>27</v>
      </c>
      <c r="E558" s="154" t="s">
        <v>1202</v>
      </c>
      <c r="F558" s="154">
        <v>2008</v>
      </c>
      <c r="G558" s="157">
        <v>39661</v>
      </c>
      <c r="H558" s="8" t="s">
        <v>23</v>
      </c>
      <c r="I558" s="157" t="s">
        <v>52</v>
      </c>
      <c r="J558" s="154" t="str">
        <f>VLOOKUP(C:C, '[1]HostSpecies&amp;Codes'!$1:$1048576,11, FALSE)</f>
        <v>Poultry</v>
      </c>
      <c r="K558" s="154" t="str">
        <f>VLOOKUP(C:C, '[1]HostSpecies&amp;Codes'!$1:$1048576,12, FALSE)</f>
        <v>Poultry</v>
      </c>
      <c r="L558" s="154" t="s">
        <v>19</v>
      </c>
      <c r="M558" s="10" t="s">
        <v>25</v>
      </c>
      <c r="N558" s="154" t="s">
        <v>114</v>
      </c>
      <c r="O558" s="157" t="s">
        <v>778</v>
      </c>
      <c r="P558" s="156">
        <f>VLOOKUP(O:O,[1]Geonames!$1:$1048576,3, FALSE)</f>
        <v>31</v>
      </c>
      <c r="Q558" s="156">
        <f>VLOOKUP(O:O,[1]Geonames!$1:$1048576,4, FALSE)</f>
        <v>112</v>
      </c>
      <c r="R558" s="154" t="s">
        <v>12521</v>
      </c>
    </row>
    <row r="559" spans="1:18" ht="12.75" x14ac:dyDescent="0.2">
      <c r="A559" s="154">
        <v>4</v>
      </c>
      <c r="B559" s="159" t="s">
        <v>1207</v>
      </c>
      <c r="C559" s="154" t="s">
        <v>1207</v>
      </c>
      <c r="D559" s="154" t="s">
        <v>27</v>
      </c>
      <c r="E559" s="154" t="s">
        <v>1208</v>
      </c>
      <c r="F559" s="154">
        <v>2008</v>
      </c>
      <c r="G559" s="157">
        <v>39663</v>
      </c>
      <c r="H559" s="8" t="s">
        <v>23</v>
      </c>
      <c r="I559" s="157" t="s">
        <v>52</v>
      </c>
      <c r="J559" s="154" t="str">
        <f>VLOOKUP(C:C, '[1]HostSpecies&amp;Codes'!$1:$1048576,11, FALSE)</f>
        <v>Poultry</v>
      </c>
      <c r="K559" s="154" t="str">
        <f>VLOOKUP(C:C, '[1]HostSpecies&amp;Codes'!$1:$1048576,12, FALSE)</f>
        <v>Poultry</v>
      </c>
      <c r="L559" s="154" t="s">
        <v>19</v>
      </c>
      <c r="M559" s="10" t="s">
        <v>25</v>
      </c>
      <c r="N559" s="154" t="s">
        <v>114</v>
      </c>
      <c r="O559" s="157" t="s">
        <v>115</v>
      </c>
      <c r="P559" s="156">
        <f>VLOOKUP(O:O,[1]Geonames!$1:$1048576,3, FALSE)</f>
        <v>23</v>
      </c>
      <c r="Q559" s="156">
        <f>VLOOKUP(O:O,[1]Geonames!$1:$1048576,4, FALSE)</f>
        <v>113</v>
      </c>
      <c r="R559" s="154" t="s">
        <v>12540</v>
      </c>
    </row>
    <row r="560" spans="1:18" ht="12.75" x14ac:dyDescent="0.2">
      <c r="A560" s="154">
        <v>4</v>
      </c>
      <c r="B560" s="159" t="s">
        <v>1210</v>
      </c>
      <c r="C560" s="154" t="s">
        <v>1210</v>
      </c>
      <c r="D560" s="154" t="s">
        <v>27</v>
      </c>
      <c r="E560" s="154" t="s">
        <v>1211</v>
      </c>
      <c r="F560" s="154">
        <v>2008</v>
      </c>
      <c r="G560" s="157">
        <v>39661</v>
      </c>
      <c r="H560" s="8" t="s">
        <v>23</v>
      </c>
      <c r="I560" s="157" t="s">
        <v>52</v>
      </c>
      <c r="J560" s="154" t="str">
        <f>VLOOKUP(C:C, '[1]HostSpecies&amp;Codes'!$1:$1048576,11, FALSE)</f>
        <v>Poultry</v>
      </c>
      <c r="K560" s="154" t="str">
        <f>VLOOKUP(C:C, '[1]HostSpecies&amp;Codes'!$1:$1048576,12, FALSE)</f>
        <v>Poultry</v>
      </c>
      <c r="L560" s="154" t="s">
        <v>19</v>
      </c>
      <c r="M560" s="10" t="s">
        <v>25</v>
      </c>
      <c r="N560" s="154" t="s">
        <v>114</v>
      </c>
      <c r="O560" s="157" t="s">
        <v>115</v>
      </c>
      <c r="P560" s="156">
        <f>VLOOKUP(O:O,[1]Geonames!$1:$1048576,3, FALSE)</f>
        <v>23</v>
      </c>
      <c r="Q560" s="156">
        <f>VLOOKUP(O:O,[1]Geonames!$1:$1048576,4, FALSE)</f>
        <v>113</v>
      </c>
      <c r="R560" s="154" t="s">
        <v>12541</v>
      </c>
    </row>
    <row r="561" spans="1:18" ht="12.75" x14ac:dyDescent="0.2">
      <c r="A561" s="154">
        <v>4</v>
      </c>
      <c r="B561" s="159" t="s">
        <v>1213</v>
      </c>
      <c r="C561" s="154" t="s">
        <v>1213</v>
      </c>
      <c r="D561" s="154" t="s">
        <v>27</v>
      </c>
      <c r="E561" s="154" t="s">
        <v>1214</v>
      </c>
      <c r="F561" s="154">
        <v>2008</v>
      </c>
      <c r="G561" s="157">
        <v>39663</v>
      </c>
      <c r="H561" s="8" t="s">
        <v>23</v>
      </c>
      <c r="I561" s="157" t="s">
        <v>52</v>
      </c>
      <c r="J561" s="154" t="str">
        <f>VLOOKUP(C:C, '[1]HostSpecies&amp;Codes'!$1:$1048576,11, FALSE)</f>
        <v>Poultry</v>
      </c>
      <c r="K561" s="154" t="str">
        <f>VLOOKUP(C:C, '[1]HostSpecies&amp;Codes'!$1:$1048576,12, FALSE)</f>
        <v>Poultry</v>
      </c>
      <c r="L561" s="154" t="s">
        <v>19</v>
      </c>
      <c r="M561" s="10" t="s">
        <v>25</v>
      </c>
      <c r="N561" s="154" t="s">
        <v>114</v>
      </c>
      <c r="O561" s="157" t="s">
        <v>115</v>
      </c>
      <c r="P561" s="156">
        <f>VLOOKUP(O:O,[1]Geonames!$1:$1048576,3, FALSE)</f>
        <v>23</v>
      </c>
      <c r="Q561" s="156">
        <f>VLOOKUP(O:O,[1]Geonames!$1:$1048576,4, FALSE)</f>
        <v>113</v>
      </c>
      <c r="R561" s="154" t="s">
        <v>12542</v>
      </c>
    </row>
    <row r="562" spans="1:18" ht="12.75" x14ac:dyDescent="0.2">
      <c r="A562" s="154">
        <v>4</v>
      </c>
      <c r="B562" s="159" t="s">
        <v>1240</v>
      </c>
      <c r="C562" s="154" t="s">
        <v>1240</v>
      </c>
      <c r="D562" s="154" t="s">
        <v>27</v>
      </c>
      <c r="E562" s="154" t="s">
        <v>1241</v>
      </c>
      <c r="F562" s="154">
        <v>2008</v>
      </c>
      <c r="G562" s="157">
        <v>39663</v>
      </c>
      <c r="H562" s="8" t="s">
        <v>23</v>
      </c>
      <c r="I562" s="157" t="s">
        <v>52</v>
      </c>
      <c r="J562" s="154" t="str">
        <f>VLOOKUP(C:C, '[1]HostSpecies&amp;Codes'!$1:$1048576,11, FALSE)</f>
        <v>Poultry</v>
      </c>
      <c r="K562" s="154" t="str">
        <f>VLOOKUP(C:C, '[1]HostSpecies&amp;Codes'!$1:$1048576,12, FALSE)</f>
        <v>Poultry</v>
      </c>
      <c r="L562" s="154" t="s">
        <v>19</v>
      </c>
      <c r="M562" s="10" t="s">
        <v>25</v>
      </c>
      <c r="N562" s="154" t="s">
        <v>114</v>
      </c>
      <c r="O562" s="157" t="s">
        <v>115</v>
      </c>
      <c r="P562" s="156">
        <f>VLOOKUP(O:O,[1]Geonames!$1:$1048576,3, FALSE)</f>
        <v>23</v>
      </c>
      <c r="Q562" s="156">
        <f>VLOOKUP(O:O,[1]Geonames!$1:$1048576,4, FALSE)</f>
        <v>113</v>
      </c>
      <c r="R562" s="154" t="s">
        <v>12554</v>
      </c>
    </row>
    <row r="563" spans="1:18" ht="12.75" x14ac:dyDescent="0.2">
      <c r="A563" s="154">
        <v>4</v>
      </c>
      <c r="B563" s="159" t="s">
        <v>1243</v>
      </c>
      <c r="C563" s="154" t="s">
        <v>1243</v>
      </c>
      <c r="D563" s="154" t="s">
        <v>27</v>
      </c>
      <c r="E563" s="154" t="s">
        <v>1244</v>
      </c>
      <c r="F563" s="154">
        <v>2008</v>
      </c>
      <c r="G563" s="157">
        <v>39471</v>
      </c>
      <c r="H563" s="8" t="s">
        <v>23</v>
      </c>
      <c r="I563" s="157" t="s">
        <v>52</v>
      </c>
      <c r="J563" s="154" t="str">
        <f>VLOOKUP(C:C, '[1]HostSpecies&amp;Codes'!$1:$1048576,11, FALSE)</f>
        <v>Poultry</v>
      </c>
      <c r="K563" s="154" t="str">
        <f>VLOOKUP(C:C, '[1]HostSpecies&amp;Codes'!$1:$1048576,12, FALSE)</f>
        <v>Poultry</v>
      </c>
      <c r="L563" s="154" t="s">
        <v>19</v>
      </c>
      <c r="M563" s="10" t="s">
        <v>25</v>
      </c>
      <c r="N563" s="154" t="s">
        <v>114</v>
      </c>
      <c r="O563" s="157" t="s">
        <v>115</v>
      </c>
      <c r="P563" s="156">
        <f>VLOOKUP(O:O,[1]Geonames!$1:$1048576,3, FALSE)</f>
        <v>23</v>
      </c>
      <c r="Q563" s="156">
        <f>VLOOKUP(O:O,[1]Geonames!$1:$1048576,4, FALSE)</f>
        <v>113</v>
      </c>
      <c r="R563" s="154" t="s">
        <v>12555</v>
      </c>
    </row>
    <row r="564" spans="1:18" ht="12.75" x14ac:dyDescent="0.2">
      <c r="A564" s="154">
        <v>4</v>
      </c>
      <c r="B564" s="159" t="s">
        <v>1925</v>
      </c>
      <c r="C564" s="154" t="s">
        <v>1925</v>
      </c>
      <c r="D564" s="154" t="s">
        <v>27</v>
      </c>
      <c r="E564" s="154" t="s">
        <v>1926</v>
      </c>
      <c r="F564" s="154">
        <v>2008</v>
      </c>
      <c r="G564" s="157">
        <v>39449</v>
      </c>
      <c r="H564" s="8" t="s">
        <v>23</v>
      </c>
      <c r="I564" s="157" t="s">
        <v>52</v>
      </c>
      <c r="J564" s="154" t="str">
        <f>VLOOKUP(C:C, '[1]HostSpecies&amp;Codes'!$1:$1048576,11, FALSE)</f>
        <v>Poultry</v>
      </c>
      <c r="K564" s="154" t="str">
        <f>VLOOKUP(C:C, '[1]HostSpecies&amp;Codes'!$1:$1048576,12, FALSE)</f>
        <v>Poultry</v>
      </c>
      <c r="L564" s="154" t="s">
        <v>19</v>
      </c>
      <c r="M564" s="10" t="s">
        <v>25</v>
      </c>
      <c r="N564" s="154" t="s">
        <v>114</v>
      </c>
      <c r="O564" s="157" t="s">
        <v>115</v>
      </c>
      <c r="P564" s="156">
        <f>VLOOKUP(O:O,[1]Geonames!$1:$1048576,3, FALSE)</f>
        <v>23</v>
      </c>
      <c r="Q564" s="156">
        <f>VLOOKUP(O:O,[1]Geonames!$1:$1048576,4, FALSE)</f>
        <v>113</v>
      </c>
      <c r="R564" s="154" t="s">
        <v>13192</v>
      </c>
    </row>
    <row r="565" spans="1:18" ht="12.75" x14ac:dyDescent="0.2">
      <c r="A565" s="154">
        <v>4</v>
      </c>
      <c r="B565" s="159" t="s">
        <v>2075</v>
      </c>
      <c r="C565" s="154" t="s">
        <v>2075</v>
      </c>
      <c r="D565" s="154" t="s">
        <v>27</v>
      </c>
      <c r="E565" s="154" t="s">
        <v>2076</v>
      </c>
      <c r="F565" s="154">
        <v>2008</v>
      </c>
      <c r="G565" s="154">
        <v>2008</v>
      </c>
      <c r="H565" s="8" t="s">
        <v>23</v>
      </c>
      <c r="I565" s="154" t="s">
        <v>52</v>
      </c>
      <c r="J565" s="154" t="str">
        <f>VLOOKUP(C:C, '[1]HostSpecies&amp;Codes'!$1:$1048576,11, FALSE)</f>
        <v>Poultry</v>
      </c>
      <c r="K565" s="154" t="str">
        <f>VLOOKUP(C:C, '[1]HostSpecies&amp;Codes'!$1:$1048576,12, FALSE)</f>
        <v>Poultry</v>
      </c>
      <c r="L565" s="154" t="s">
        <v>19</v>
      </c>
      <c r="M565" s="10" t="s">
        <v>25</v>
      </c>
      <c r="N565" s="154" t="s">
        <v>26</v>
      </c>
      <c r="O565" s="154" t="s">
        <v>26</v>
      </c>
      <c r="P565" s="156">
        <f>VLOOKUP(O:O,[1]Geonames!$1:$1048576,3, FALSE)</f>
        <v>22.28219</v>
      </c>
      <c r="Q565" s="156">
        <f>VLOOKUP(O:O,[1]Geonames!$1:$1048576,4, FALSE)</f>
        <v>114.14485999999999</v>
      </c>
      <c r="R565" s="154" t="s">
        <v>13481</v>
      </c>
    </row>
    <row r="566" spans="1:18" ht="12.75" x14ac:dyDescent="0.2">
      <c r="A566" s="154">
        <v>4</v>
      </c>
      <c r="B566" s="159" t="s">
        <v>2132</v>
      </c>
      <c r="C566" s="154" t="s">
        <v>2132</v>
      </c>
      <c r="D566" s="154" t="s">
        <v>27</v>
      </c>
      <c r="E566" s="154" t="s">
        <v>2133</v>
      </c>
      <c r="F566" s="154">
        <v>2008</v>
      </c>
      <c r="G566" s="154">
        <v>2008</v>
      </c>
      <c r="H566" s="8" t="s">
        <v>23</v>
      </c>
      <c r="I566" s="154" t="s">
        <v>52</v>
      </c>
      <c r="J566" s="154" t="str">
        <f>VLOOKUP(C:C, '[1]HostSpecies&amp;Codes'!$1:$1048576,11, FALSE)</f>
        <v>Poultry</v>
      </c>
      <c r="K566" s="154" t="str">
        <f>VLOOKUP(C:C, '[1]HostSpecies&amp;Codes'!$1:$1048576,12, FALSE)</f>
        <v>Poultry</v>
      </c>
      <c r="L566" s="154" t="s">
        <v>19</v>
      </c>
      <c r="M566" s="10" t="s">
        <v>25</v>
      </c>
      <c r="N566" s="154" t="s">
        <v>26</v>
      </c>
      <c r="O566" s="154" t="s">
        <v>26</v>
      </c>
      <c r="P566" s="156">
        <f>VLOOKUP(O:O,[1]Geonames!$1:$1048576,3, FALSE)</f>
        <v>22.28219</v>
      </c>
      <c r="Q566" s="156">
        <f>VLOOKUP(O:O,[1]Geonames!$1:$1048576,4, FALSE)</f>
        <v>114.14485999999999</v>
      </c>
      <c r="R566" s="154" t="s">
        <v>13524</v>
      </c>
    </row>
    <row r="567" spans="1:18" ht="12.75" x14ac:dyDescent="0.2">
      <c r="A567" s="154">
        <v>4</v>
      </c>
      <c r="B567" s="159" t="s">
        <v>2135</v>
      </c>
      <c r="C567" s="154" t="s">
        <v>2135</v>
      </c>
      <c r="D567" s="154" t="s">
        <v>27</v>
      </c>
      <c r="E567" s="154" t="s">
        <v>2136</v>
      </c>
      <c r="F567" s="154">
        <v>2008</v>
      </c>
      <c r="G567" s="154">
        <v>2008</v>
      </c>
      <c r="H567" s="8" t="s">
        <v>23</v>
      </c>
      <c r="I567" s="154" t="s">
        <v>52</v>
      </c>
      <c r="J567" s="154" t="str">
        <f>VLOOKUP(C:C, '[1]HostSpecies&amp;Codes'!$1:$1048576,11, FALSE)</f>
        <v>Poultry</v>
      </c>
      <c r="K567" s="154" t="str">
        <f>VLOOKUP(C:C, '[1]HostSpecies&amp;Codes'!$1:$1048576,12, FALSE)</f>
        <v>Poultry</v>
      </c>
      <c r="L567" s="154" t="s">
        <v>19</v>
      </c>
      <c r="M567" s="10" t="s">
        <v>25</v>
      </c>
      <c r="N567" s="154" t="s">
        <v>26</v>
      </c>
      <c r="O567" s="154" t="s">
        <v>26</v>
      </c>
      <c r="P567" s="156">
        <f>VLOOKUP(O:O,[1]Geonames!$1:$1048576,3, FALSE)</f>
        <v>22.28219</v>
      </c>
      <c r="Q567" s="156">
        <f>VLOOKUP(O:O,[1]Geonames!$1:$1048576,4, FALSE)</f>
        <v>114.14485999999999</v>
      </c>
      <c r="R567" s="154" t="s">
        <v>13525</v>
      </c>
    </row>
    <row r="568" spans="1:18" ht="12.75" x14ac:dyDescent="0.2">
      <c r="A568" s="154">
        <v>4</v>
      </c>
      <c r="B568" s="159" t="s">
        <v>2138</v>
      </c>
      <c r="C568" s="154" t="s">
        <v>2138</v>
      </c>
      <c r="D568" s="154" t="s">
        <v>27</v>
      </c>
      <c r="E568" s="154" t="s">
        <v>2139</v>
      </c>
      <c r="F568" s="154">
        <v>2008</v>
      </c>
      <c r="G568" s="154">
        <v>2008</v>
      </c>
      <c r="H568" s="8" t="s">
        <v>23</v>
      </c>
      <c r="I568" s="154" t="s">
        <v>52</v>
      </c>
      <c r="J568" s="154" t="str">
        <f>VLOOKUP(C:C, '[1]HostSpecies&amp;Codes'!$1:$1048576,11, FALSE)</f>
        <v>Poultry</v>
      </c>
      <c r="K568" s="154" t="str">
        <f>VLOOKUP(C:C, '[1]HostSpecies&amp;Codes'!$1:$1048576,12, FALSE)</f>
        <v>Poultry</v>
      </c>
      <c r="L568" s="154" t="s">
        <v>19</v>
      </c>
      <c r="M568" s="10" t="s">
        <v>25</v>
      </c>
      <c r="N568" s="154" t="s">
        <v>26</v>
      </c>
      <c r="O568" s="154" t="s">
        <v>26</v>
      </c>
      <c r="P568" s="156">
        <f>VLOOKUP(O:O,[1]Geonames!$1:$1048576,3, FALSE)</f>
        <v>22.28219</v>
      </c>
      <c r="Q568" s="156">
        <f>VLOOKUP(O:O,[1]Geonames!$1:$1048576,4, FALSE)</f>
        <v>114.14485999999999</v>
      </c>
      <c r="R568" s="154" t="s">
        <v>13526</v>
      </c>
    </row>
    <row r="569" spans="1:18" ht="12.75" x14ac:dyDescent="0.2">
      <c r="A569" s="154">
        <v>4</v>
      </c>
      <c r="B569" s="159" t="s">
        <v>2141</v>
      </c>
      <c r="C569" s="154" t="s">
        <v>2141</v>
      </c>
      <c r="D569" s="154" t="s">
        <v>27</v>
      </c>
      <c r="E569" s="154" t="s">
        <v>2142</v>
      </c>
      <c r="F569" s="154">
        <v>2008</v>
      </c>
      <c r="G569" s="154">
        <v>2008</v>
      </c>
      <c r="H569" s="8" t="s">
        <v>23</v>
      </c>
      <c r="I569" s="154" t="s">
        <v>52</v>
      </c>
      <c r="J569" s="154" t="str">
        <f>VLOOKUP(C:C, '[1]HostSpecies&amp;Codes'!$1:$1048576,11, FALSE)</f>
        <v>Poultry</v>
      </c>
      <c r="K569" s="154" t="str">
        <f>VLOOKUP(C:C, '[1]HostSpecies&amp;Codes'!$1:$1048576,12, FALSE)</f>
        <v>Poultry</v>
      </c>
      <c r="L569" s="154" t="s">
        <v>19</v>
      </c>
      <c r="M569" s="10" t="s">
        <v>25</v>
      </c>
      <c r="N569" s="154" t="s">
        <v>26</v>
      </c>
      <c r="O569" s="154" t="s">
        <v>26</v>
      </c>
      <c r="P569" s="156">
        <f>VLOOKUP(O:O,[1]Geonames!$1:$1048576,3, FALSE)</f>
        <v>22.28219</v>
      </c>
      <c r="Q569" s="156">
        <f>VLOOKUP(O:O,[1]Geonames!$1:$1048576,4, FALSE)</f>
        <v>114.14485999999999</v>
      </c>
      <c r="R569" s="154" t="s">
        <v>13529</v>
      </c>
    </row>
    <row r="570" spans="1:18" ht="12.75" x14ac:dyDescent="0.2">
      <c r="A570" s="154">
        <v>4</v>
      </c>
      <c r="B570" s="159" t="s">
        <v>2144</v>
      </c>
      <c r="C570" s="154" t="s">
        <v>2144</v>
      </c>
      <c r="D570" s="154" t="s">
        <v>27</v>
      </c>
      <c r="E570" s="154" t="s">
        <v>2145</v>
      </c>
      <c r="F570" s="154">
        <v>2008</v>
      </c>
      <c r="G570" s="154">
        <v>2008</v>
      </c>
      <c r="H570" s="8" t="s">
        <v>23</v>
      </c>
      <c r="I570" s="154" t="s">
        <v>52</v>
      </c>
      <c r="J570" s="154" t="str">
        <f>VLOOKUP(C:C, '[1]HostSpecies&amp;Codes'!$1:$1048576,11, FALSE)</f>
        <v>Poultry</v>
      </c>
      <c r="K570" s="154" t="str">
        <f>VLOOKUP(C:C, '[1]HostSpecies&amp;Codes'!$1:$1048576,12, FALSE)</f>
        <v>Poultry</v>
      </c>
      <c r="L570" s="154" t="s">
        <v>19</v>
      </c>
      <c r="M570" s="10" t="s">
        <v>25</v>
      </c>
      <c r="N570" s="154" t="s">
        <v>26</v>
      </c>
      <c r="O570" s="154" t="s">
        <v>26</v>
      </c>
      <c r="P570" s="156">
        <f>VLOOKUP(O:O,[1]Geonames!$1:$1048576,3, FALSE)</f>
        <v>22.28219</v>
      </c>
      <c r="Q570" s="156">
        <f>VLOOKUP(O:O,[1]Geonames!$1:$1048576,4, FALSE)</f>
        <v>114.14485999999999</v>
      </c>
      <c r="R570" s="154" t="s">
        <v>13530</v>
      </c>
    </row>
    <row r="571" spans="1:18" ht="12.75" x14ac:dyDescent="0.2">
      <c r="A571" s="154">
        <v>4</v>
      </c>
      <c r="B571" s="159" t="s">
        <v>2147</v>
      </c>
      <c r="C571" s="154" t="s">
        <v>2147</v>
      </c>
      <c r="D571" s="154" t="s">
        <v>27</v>
      </c>
      <c r="E571" s="154" t="s">
        <v>2148</v>
      </c>
      <c r="F571" s="154">
        <v>2008</v>
      </c>
      <c r="G571" s="154">
        <v>2008</v>
      </c>
      <c r="H571" s="8" t="s">
        <v>23</v>
      </c>
      <c r="I571" s="154" t="s">
        <v>529</v>
      </c>
      <c r="J571" s="154" t="str">
        <f>VLOOKUP(C:C, '[1]HostSpecies&amp;Codes'!$1:$1048576,11, FALSE)</f>
        <v>?</v>
      </c>
      <c r="K571" s="154" t="str">
        <f>VLOOKUP(C:C, '[1]HostSpecies&amp;Codes'!$1:$1048576,12, FALSE)</f>
        <v>Galliformes</v>
      </c>
      <c r="L571" s="154" t="s">
        <v>19</v>
      </c>
      <c r="M571" s="10" t="s">
        <v>25</v>
      </c>
      <c r="N571" s="154" t="s">
        <v>26</v>
      </c>
      <c r="O571" s="154" t="s">
        <v>26</v>
      </c>
      <c r="P571" s="156">
        <f>VLOOKUP(O:O,[1]Geonames!$1:$1048576,3, FALSE)</f>
        <v>22.28219</v>
      </c>
      <c r="Q571" s="156">
        <f>VLOOKUP(O:O,[1]Geonames!$1:$1048576,4, FALSE)</f>
        <v>114.14485999999999</v>
      </c>
      <c r="R571" s="154" t="s">
        <v>13531</v>
      </c>
    </row>
    <row r="572" spans="1:18" ht="12.75" x14ac:dyDescent="0.2">
      <c r="A572" s="154">
        <v>4</v>
      </c>
      <c r="B572" s="159" t="s">
        <v>2150</v>
      </c>
      <c r="C572" s="154" t="s">
        <v>2150</v>
      </c>
      <c r="D572" s="154" t="s">
        <v>27</v>
      </c>
      <c r="E572" s="154" t="s">
        <v>2151</v>
      </c>
      <c r="F572" s="154">
        <v>2008</v>
      </c>
      <c r="G572" s="154">
        <v>2008</v>
      </c>
      <c r="H572" s="8" t="s">
        <v>23</v>
      </c>
      <c r="I572" s="154" t="s">
        <v>95</v>
      </c>
      <c r="J572" s="154" t="str">
        <f>VLOOKUP(C:C, '[1]HostSpecies&amp;Codes'!$1:$1048576,11, FALSE)</f>
        <v>?</v>
      </c>
      <c r="K572" s="154" t="str">
        <f>VLOOKUP(C:C, '[1]HostSpecies&amp;Codes'!$1:$1048576,12, FALSE)</f>
        <v>Galliformes</v>
      </c>
      <c r="L572" s="154" t="s">
        <v>19</v>
      </c>
      <c r="M572" s="10" t="s">
        <v>25</v>
      </c>
      <c r="N572" s="154" t="s">
        <v>26</v>
      </c>
      <c r="O572" s="154" t="s">
        <v>26</v>
      </c>
      <c r="P572" s="156">
        <f>VLOOKUP(O:O,[1]Geonames!$1:$1048576,3, FALSE)</f>
        <v>22.28219</v>
      </c>
      <c r="Q572" s="156">
        <f>VLOOKUP(O:O,[1]Geonames!$1:$1048576,4, FALSE)</f>
        <v>114.14485999999999</v>
      </c>
      <c r="R572" s="154" t="s">
        <v>13532</v>
      </c>
    </row>
    <row r="573" spans="1:18" ht="12.75" x14ac:dyDescent="0.2">
      <c r="A573" s="154">
        <v>4</v>
      </c>
      <c r="B573" s="159" t="s">
        <v>2153</v>
      </c>
      <c r="C573" s="154" t="s">
        <v>2153</v>
      </c>
      <c r="D573" s="154" t="s">
        <v>27</v>
      </c>
      <c r="E573" s="154" t="s">
        <v>2154</v>
      </c>
      <c r="F573" s="154">
        <v>2008</v>
      </c>
      <c r="G573" s="154">
        <v>2008</v>
      </c>
      <c r="H573" s="8" t="s">
        <v>23</v>
      </c>
      <c r="I573" s="154" t="s">
        <v>13497</v>
      </c>
      <c r="J573" s="154" t="str">
        <f>VLOOKUP(C:C, '[1]HostSpecies&amp;Codes'!$1:$1048576,11, FALSE)</f>
        <v>Poultry</v>
      </c>
      <c r="K573" s="154" t="str">
        <f>VLOOKUP(C:C, '[1]HostSpecies&amp;Codes'!$1:$1048576,12, FALSE)</f>
        <v>Poultry</v>
      </c>
      <c r="L573" s="154" t="s">
        <v>19</v>
      </c>
      <c r="M573" s="10" t="s">
        <v>25</v>
      </c>
      <c r="N573" s="154" t="s">
        <v>26</v>
      </c>
      <c r="O573" s="154" t="s">
        <v>26</v>
      </c>
      <c r="P573" s="156">
        <f>VLOOKUP(O:O,[1]Geonames!$1:$1048576,3, FALSE)</f>
        <v>22.28219</v>
      </c>
      <c r="Q573" s="156">
        <f>VLOOKUP(O:O,[1]Geonames!$1:$1048576,4, FALSE)</f>
        <v>114.14485999999999</v>
      </c>
      <c r="R573" s="154" t="s">
        <v>13533</v>
      </c>
    </row>
    <row r="574" spans="1:18" ht="12.75" x14ac:dyDescent="0.2">
      <c r="A574" s="154">
        <v>4</v>
      </c>
      <c r="B574" s="159" t="s">
        <v>2293</v>
      </c>
      <c r="C574" s="154" t="s">
        <v>2293</v>
      </c>
      <c r="D574" s="154" t="s">
        <v>27</v>
      </c>
      <c r="E574" s="154" t="s">
        <v>2294</v>
      </c>
      <c r="F574" s="154">
        <v>2008</v>
      </c>
      <c r="G574" s="157">
        <v>39640</v>
      </c>
      <c r="H574" s="8" t="s">
        <v>23</v>
      </c>
      <c r="I574" s="157" t="s">
        <v>52</v>
      </c>
      <c r="J574" s="154" t="str">
        <f>VLOOKUP(C:C, '[1]HostSpecies&amp;Codes'!$1:$1048576,11, FALSE)</f>
        <v>Poultry</v>
      </c>
      <c r="K574" s="154" t="str">
        <f>VLOOKUP(C:C, '[1]HostSpecies&amp;Codes'!$1:$1048576,12, FALSE)</f>
        <v>Poultry</v>
      </c>
      <c r="L574" s="154" t="s">
        <v>19</v>
      </c>
      <c r="M574" s="10" t="s">
        <v>25</v>
      </c>
      <c r="N574" s="154" t="s">
        <v>114</v>
      </c>
      <c r="O574" s="157" t="s">
        <v>126</v>
      </c>
      <c r="P574" s="156">
        <f>VLOOKUP(O:O,[1]Geonames!$1:$1048576,3, FALSE)</f>
        <v>34</v>
      </c>
      <c r="Q574" s="156">
        <f>VLOOKUP(O:O,[1]Geonames!$1:$1048576,4, FALSE)</f>
        <v>114</v>
      </c>
      <c r="R574" s="154" t="s">
        <v>13638</v>
      </c>
    </row>
    <row r="575" spans="1:18" ht="12.75" x14ac:dyDescent="0.2">
      <c r="A575" s="154">
        <v>4</v>
      </c>
      <c r="B575" s="159" t="s">
        <v>1185</v>
      </c>
      <c r="C575" s="154" t="s">
        <v>1185</v>
      </c>
      <c r="D575" s="154" t="s">
        <v>27</v>
      </c>
      <c r="E575" s="154" t="s">
        <v>1187</v>
      </c>
      <c r="F575" s="154">
        <v>2009</v>
      </c>
      <c r="G575" s="154" t="s">
        <v>1186</v>
      </c>
      <c r="H575" s="8" t="s">
        <v>23</v>
      </c>
      <c r="I575" s="154" t="s">
        <v>52</v>
      </c>
      <c r="J575" s="154" t="str">
        <f>VLOOKUP(C:C, '[1]HostSpecies&amp;Codes'!$1:$1048576,11, FALSE)</f>
        <v>Poultry</v>
      </c>
      <c r="K575" s="154" t="str">
        <f>VLOOKUP(C:C, '[1]HostSpecies&amp;Codes'!$1:$1048576,12, FALSE)</f>
        <v>Poultry</v>
      </c>
      <c r="L575" s="154" t="s">
        <v>19</v>
      </c>
      <c r="M575" s="10" t="s">
        <v>25</v>
      </c>
      <c r="N575" s="154" t="s">
        <v>114</v>
      </c>
      <c r="O575" s="154" t="s">
        <v>12435</v>
      </c>
      <c r="P575" s="156">
        <f>VLOOKUP(O:O,[1]Geonames!$1:$1048576,3, FALSE)</f>
        <v>23</v>
      </c>
      <c r="Q575" s="156">
        <f>VLOOKUP(O:O,[1]Geonames!$1:$1048576,4, FALSE)</f>
        <v>113</v>
      </c>
      <c r="R575" s="154" t="s">
        <v>12436</v>
      </c>
    </row>
    <row r="576" spans="1:18" ht="12.75" x14ac:dyDescent="0.2">
      <c r="A576" s="154">
        <v>4</v>
      </c>
      <c r="B576" s="159" t="s">
        <v>1189</v>
      </c>
      <c r="C576" s="154" t="s">
        <v>1189</v>
      </c>
      <c r="D576" s="154" t="s">
        <v>27</v>
      </c>
      <c r="E576" s="154" t="s">
        <v>1190</v>
      </c>
      <c r="F576" s="154">
        <v>2009</v>
      </c>
      <c r="G576" s="154" t="s">
        <v>1186</v>
      </c>
      <c r="H576" s="8" t="s">
        <v>23</v>
      </c>
      <c r="I576" s="154" t="s">
        <v>52</v>
      </c>
      <c r="J576" s="154" t="str">
        <f>VLOOKUP(C:C, '[1]HostSpecies&amp;Codes'!$1:$1048576,11, FALSE)</f>
        <v>Poultry</v>
      </c>
      <c r="K576" s="154" t="str">
        <f>VLOOKUP(C:C, '[1]HostSpecies&amp;Codes'!$1:$1048576,12, FALSE)</f>
        <v>Poultry</v>
      </c>
      <c r="L576" s="154" t="s">
        <v>19</v>
      </c>
      <c r="M576" s="10" t="s">
        <v>25</v>
      </c>
      <c r="N576" s="154" t="s">
        <v>114</v>
      </c>
      <c r="O576" s="154" t="s">
        <v>115</v>
      </c>
      <c r="P576" s="156">
        <f>VLOOKUP(O:O,[1]Geonames!$1:$1048576,3, FALSE)</f>
        <v>23</v>
      </c>
      <c r="Q576" s="156">
        <f>VLOOKUP(O:O,[1]Geonames!$1:$1048576,4, FALSE)</f>
        <v>113</v>
      </c>
      <c r="R576" s="154" t="s">
        <v>12437</v>
      </c>
    </row>
    <row r="577" spans="1:18" ht="12.75" x14ac:dyDescent="0.2">
      <c r="A577" s="154">
        <v>4</v>
      </c>
      <c r="B577" s="159" t="s">
        <v>1204</v>
      </c>
      <c r="C577" s="154" t="s">
        <v>1204</v>
      </c>
      <c r="D577" s="154" t="s">
        <v>27</v>
      </c>
      <c r="E577" s="154" t="s">
        <v>1205</v>
      </c>
      <c r="F577" s="154">
        <v>2009</v>
      </c>
      <c r="G577" s="157">
        <v>40124</v>
      </c>
      <c r="H577" s="8" t="s">
        <v>23</v>
      </c>
      <c r="I577" s="157" t="s">
        <v>52</v>
      </c>
      <c r="J577" s="154" t="str">
        <f>VLOOKUP(C:C, '[1]HostSpecies&amp;Codes'!$1:$1048576,11, FALSE)</f>
        <v>Poultry</v>
      </c>
      <c r="K577" s="154" t="str">
        <f>VLOOKUP(C:C, '[1]HostSpecies&amp;Codes'!$1:$1048576,12, FALSE)</f>
        <v>Poultry</v>
      </c>
      <c r="L577" s="154" t="s">
        <v>19</v>
      </c>
      <c r="M577" s="10" t="s">
        <v>25</v>
      </c>
      <c r="N577" s="154" t="s">
        <v>114</v>
      </c>
      <c r="O577" s="157" t="s">
        <v>458</v>
      </c>
      <c r="P577" s="156">
        <f>VLOOKUP(O:O,[1]Geonames!$1:$1048576,3, FALSE)</f>
        <v>24</v>
      </c>
      <c r="Q577" s="156">
        <f>VLOOKUP(O:O,[1]Geonames!$1:$1048576,4, FALSE)</f>
        <v>109</v>
      </c>
      <c r="R577" s="154" t="s">
        <v>12530</v>
      </c>
    </row>
    <row r="578" spans="1:18" ht="12.75" x14ac:dyDescent="0.2">
      <c r="A578" s="154">
        <v>4</v>
      </c>
      <c r="B578" s="159" t="s">
        <v>1216</v>
      </c>
      <c r="C578" s="154" t="s">
        <v>1216</v>
      </c>
      <c r="D578" s="154" t="s">
        <v>27</v>
      </c>
      <c r="E578" s="154" t="s">
        <v>1217</v>
      </c>
      <c r="F578" s="154">
        <v>2009</v>
      </c>
      <c r="G578" s="157">
        <v>40057</v>
      </c>
      <c r="H578" s="8" t="s">
        <v>23</v>
      </c>
      <c r="I578" s="157" t="s">
        <v>52</v>
      </c>
      <c r="J578" s="154" t="str">
        <f>VLOOKUP(C:C, '[1]HostSpecies&amp;Codes'!$1:$1048576,11, FALSE)</f>
        <v>Poultry</v>
      </c>
      <c r="K578" s="154" t="str">
        <f>VLOOKUP(C:C, '[1]HostSpecies&amp;Codes'!$1:$1048576,12, FALSE)</f>
        <v>Poultry</v>
      </c>
      <c r="L578" s="154" t="s">
        <v>19</v>
      </c>
      <c r="M578" s="10" t="s">
        <v>25</v>
      </c>
      <c r="N578" s="154" t="s">
        <v>114</v>
      </c>
      <c r="O578" s="157" t="s">
        <v>115</v>
      </c>
      <c r="P578" s="156">
        <f>VLOOKUP(O:O,[1]Geonames!$1:$1048576,3, FALSE)</f>
        <v>23</v>
      </c>
      <c r="Q578" s="156">
        <f>VLOOKUP(O:O,[1]Geonames!$1:$1048576,4, FALSE)</f>
        <v>113</v>
      </c>
      <c r="R578" s="154" t="s">
        <v>12543</v>
      </c>
    </row>
    <row r="579" spans="1:18" ht="12.75" x14ac:dyDescent="0.2">
      <c r="A579" s="154">
        <v>4</v>
      </c>
      <c r="B579" s="159" t="s">
        <v>1231</v>
      </c>
      <c r="C579" s="154" t="s">
        <v>1231</v>
      </c>
      <c r="D579" s="154" t="s">
        <v>27</v>
      </c>
      <c r="E579" s="154" t="s">
        <v>1232</v>
      </c>
      <c r="F579" s="154">
        <v>2009</v>
      </c>
      <c r="G579" s="157">
        <v>40066</v>
      </c>
      <c r="H579" s="8" t="s">
        <v>23</v>
      </c>
      <c r="I579" s="157" t="s">
        <v>20</v>
      </c>
      <c r="J579" s="154" t="str">
        <f>VLOOKUP(C:C, '[1]HostSpecies&amp;Codes'!$1:$1048576,11, FALSE)</f>
        <v>Poultry</v>
      </c>
      <c r="K579" s="154" t="str">
        <f>VLOOKUP(C:C, '[1]HostSpecies&amp;Codes'!$1:$1048576,12, FALSE)</f>
        <v>Poultry</v>
      </c>
      <c r="L579" s="154" t="s">
        <v>19</v>
      </c>
      <c r="M579" s="10" t="s">
        <v>25</v>
      </c>
      <c r="N579" s="154" t="s">
        <v>114</v>
      </c>
      <c r="O579" s="157" t="s">
        <v>115</v>
      </c>
      <c r="P579" s="156">
        <f>VLOOKUP(O:O,[1]Geonames!$1:$1048576,3, FALSE)</f>
        <v>23</v>
      </c>
      <c r="Q579" s="156">
        <f>VLOOKUP(O:O,[1]Geonames!$1:$1048576,4, FALSE)</f>
        <v>113</v>
      </c>
      <c r="R579" s="154" t="s">
        <v>12551</v>
      </c>
    </row>
    <row r="580" spans="1:18" ht="12.75" x14ac:dyDescent="0.2">
      <c r="A580" s="154">
        <v>4</v>
      </c>
      <c r="B580" s="159" t="s">
        <v>1255</v>
      </c>
      <c r="C580" s="154" t="s">
        <v>1255</v>
      </c>
      <c r="D580" s="154" t="s">
        <v>27</v>
      </c>
      <c r="E580" s="154" t="s">
        <v>1256</v>
      </c>
      <c r="F580" s="154">
        <v>2009</v>
      </c>
      <c r="G580" s="157">
        <v>40113</v>
      </c>
      <c r="H580" s="8" t="s">
        <v>23</v>
      </c>
      <c r="I580" s="157" t="s">
        <v>52</v>
      </c>
      <c r="J580" s="154" t="str">
        <f>VLOOKUP(C:C, '[1]HostSpecies&amp;Codes'!$1:$1048576,11, FALSE)</f>
        <v>Poultry</v>
      </c>
      <c r="K580" s="154" t="str">
        <f>VLOOKUP(C:C, '[1]HostSpecies&amp;Codes'!$1:$1048576,12, FALSE)</f>
        <v>Poultry</v>
      </c>
      <c r="L580" s="154" t="s">
        <v>19</v>
      </c>
      <c r="M580" s="10" t="s">
        <v>25</v>
      </c>
      <c r="N580" s="154" t="s">
        <v>114</v>
      </c>
      <c r="O580" s="157" t="s">
        <v>115</v>
      </c>
      <c r="P580" s="156">
        <f>VLOOKUP(O:O,[1]Geonames!$1:$1048576,3, FALSE)</f>
        <v>23</v>
      </c>
      <c r="Q580" s="156">
        <f>VLOOKUP(O:O,[1]Geonames!$1:$1048576,4, FALSE)</f>
        <v>113</v>
      </c>
      <c r="R580" s="154" t="s">
        <v>12561</v>
      </c>
    </row>
    <row r="581" spans="1:18" ht="12.75" x14ac:dyDescent="0.2">
      <c r="A581" s="154">
        <v>4</v>
      </c>
      <c r="B581" s="159" t="s">
        <v>1396</v>
      </c>
      <c r="C581" s="154" t="s">
        <v>1396</v>
      </c>
      <c r="D581" s="154" t="s">
        <v>27</v>
      </c>
      <c r="E581" s="154" t="s">
        <v>1398</v>
      </c>
      <c r="F581" s="154">
        <v>2009</v>
      </c>
      <c r="G581" s="154">
        <v>2009</v>
      </c>
      <c r="H581" s="8" t="s">
        <v>23</v>
      </c>
      <c r="I581" s="154" t="s">
        <v>52</v>
      </c>
      <c r="J581" s="154" t="str">
        <f>VLOOKUP(C:C, '[1]HostSpecies&amp;Codes'!$1:$1048576,11, FALSE)</f>
        <v>Poultry</v>
      </c>
      <c r="K581" s="154" t="str">
        <f>VLOOKUP(C:C, '[1]HostSpecies&amp;Codes'!$1:$1048576,12, FALSE)</f>
        <v>Poultry</v>
      </c>
      <c r="L581" s="154" t="s">
        <v>19</v>
      </c>
      <c r="M581" s="10" t="s">
        <v>25</v>
      </c>
      <c r="N581" s="154" t="s">
        <v>114</v>
      </c>
      <c r="O581" s="154" t="s">
        <v>126</v>
      </c>
      <c r="P581" s="156">
        <f>VLOOKUP(O:O,[1]Geonames!$1:$1048576,3, FALSE)</f>
        <v>34</v>
      </c>
      <c r="Q581" s="156">
        <f>VLOOKUP(O:O,[1]Geonames!$1:$1048576,4, FALSE)</f>
        <v>114</v>
      </c>
      <c r="R581" s="154" t="s">
        <v>12744</v>
      </c>
    </row>
    <row r="582" spans="1:18" ht="12.75" x14ac:dyDescent="0.2">
      <c r="A582" s="154">
        <v>4</v>
      </c>
      <c r="B582" s="159" t="s">
        <v>1412</v>
      </c>
      <c r="C582" s="154" t="s">
        <v>1412</v>
      </c>
      <c r="D582" s="154" t="s">
        <v>27</v>
      </c>
      <c r="E582" s="154" t="s">
        <v>1413</v>
      </c>
      <c r="F582" s="154">
        <v>2009</v>
      </c>
      <c r="G582" s="157">
        <v>40102</v>
      </c>
      <c r="H582" s="8" t="s">
        <v>23</v>
      </c>
      <c r="I582" s="157" t="s">
        <v>52</v>
      </c>
      <c r="J582" s="154" t="str">
        <f>VLOOKUP(C:C, '[1]HostSpecies&amp;Codes'!$1:$1048576,11, FALSE)</f>
        <v>Poultry</v>
      </c>
      <c r="K582" s="154" t="str">
        <f>VLOOKUP(C:C, '[1]HostSpecies&amp;Codes'!$1:$1048576,12, FALSE)</f>
        <v>Poultry</v>
      </c>
      <c r="L582" s="154" t="s">
        <v>19</v>
      </c>
      <c r="M582" s="10" t="s">
        <v>25</v>
      </c>
      <c r="N582" s="154" t="s">
        <v>114</v>
      </c>
      <c r="O582" s="157" t="s">
        <v>778</v>
      </c>
      <c r="P582" s="156">
        <f>VLOOKUP(O:O,[1]Geonames!$1:$1048576,3, FALSE)</f>
        <v>31</v>
      </c>
      <c r="Q582" s="156">
        <f>VLOOKUP(O:O,[1]Geonames!$1:$1048576,4, FALSE)</f>
        <v>112</v>
      </c>
      <c r="R582" s="154" t="s">
        <v>12766</v>
      </c>
    </row>
    <row r="583" spans="1:18" ht="12.75" x14ac:dyDescent="0.2">
      <c r="A583" s="154">
        <v>4</v>
      </c>
      <c r="B583" s="159" t="s">
        <v>1415</v>
      </c>
      <c r="C583" s="154" t="s">
        <v>1415</v>
      </c>
      <c r="D583" s="154" t="s">
        <v>27</v>
      </c>
      <c r="E583" s="154" t="s">
        <v>1417</v>
      </c>
      <c r="F583" s="154">
        <v>2009</v>
      </c>
      <c r="G583" s="154" t="s">
        <v>1416</v>
      </c>
      <c r="H583" s="8" t="s">
        <v>23</v>
      </c>
      <c r="I583" s="154" t="s">
        <v>52</v>
      </c>
      <c r="J583" s="154" t="str">
        <f>VLOOKUP(C:C, '[1]HostSpecies&amp;Codes'!$1:$1048576,11, FALSE)</f>
        <v>Poultry</v>
      </c>
      <c r="K583" s="154" t="str">
        <f>VLOOKUP(C:C, '[1]HostSpecies&amp;Codes'!$1:$1048576,12, FALSE)</f>
        <v>Poultry</v>
      </c>
      <c r="L583" s="154" t="s">
        <v>19</v>
      </c>
      <c r="M583" s="10" t="s">
        <v>25</v>
      </c>
      <c r="N583" s="154" t="s">
        <v>114</v>
      </c>
      <c r="O583" s="154" t="s">
        <v>115</v>
      </c>
      <c r="P583" s="156">
        <f>VLOOKUP(O:O,[1]Geonames!$1:$1048576,3, FALSE)</f>
        <v>23</v>
      </c>
      <c r="Q583" s="156">
        <f>VLOOKUP(O:O,[1]Geonames!$1:$1048576,4, FALSE)</f>
        <v>113</v>
      </c>
      <c r="R583" s="154" t="s">
        <v>12789</v>
      </c>
    </row>
    <row r="584" spans="1:18" ht="12.75" x14ac:dyDescent="0.2">
      <c r="A584" s="154">
        <v>4</v>
      </c>
      <c r="B584" s="159" t="s">
        <v>1419</v>
      </c>
      <c r="C584" s="154" t="s">
        <v>1419</v>
      </c>
      <c r="D584" s="154" t="s">
        <v>27</v>
      </c>
      <c r="E584" s="154" t="s">
        <v>1420</v>
      </c>
      <c r="F584" s="154">
        <v>2009</v>
      </c>
      <c r="G584" s="154" t="s">
        <v>1416</v>
      </c>
      <c r="H584" s="8" t="s">
        <v>23</v>
      </c>
      <c r="I584" s="154" t="s">
        <v>52</v>
      </c>
      <c r="J584" s="154" t="str">
        <f>VLOOKUP(C:C, '[1]HostSpecies&amp;Codes'!$1:$1048576,11, FALSE)</f>
        <v>Poultry</v>
      </c>
      <c r="K584" s="154" t="str">
        <f>VLOOKUP(C:C, '[1]HostSpecies&amp;Codes'!$1:$1048576,12, FALSE)</f>
        <v>Poultry</v>
      </c>
      <c r="L584" s="154" t="s">
        <v>19</v>
      </c>
      <c r="M584" s="10" t="s">
        <v>25</v>
      </c>
      <c r="N584" s="154" t="s">
        <v>114</v>
      </c>
      <c r="O584" s="154" t="s">
        <v>115</v>
      </c>
      <c r="P584" s="156">
        <f>VLOOKUP(O:O,[1]Geonames!$1:$1048576,3, FALSE)</f>
        <v>23</v>
      </c>
      <c r="Q584" s="156">
        <f>VLOOKUP(O:O,[1]Geonames!$1:$1048576,4, FALSE)</f>
        <v>113</v>
      </c>
      <c r="R584" s="154" t="s">
        <v>12791</v>
      </c>
    </row>
    <row r="585" spans="1:18" ht="12.75" x14ac:dyDescent="0.2">
      <c r="A585" s="154">
        <v>4</v>
      </c>
      <c r="B585" s="159" t="s">
        <v>1422</v>
      </c>
      <c r="C585" s="154" t="s">
        <v>1422</v>
      </c>
      <c r="D585" s="154" t="s">
        <v>27</v>
      </c>
      <c r="E585" s="154" t="s">
        <v>1423</v>
      </c>
      <c r="F585" s="154">
        <v>2009</v>
      </c>
      <c r="G585" s="154" t="s">
        <v>1416</v>
      </c>
      <c r="H585" s="8" t="s">
        <v>23</v>
      </c>
      <c r="I585" s="154" t="s">
        <v>52</v>
      </c>
      <c r="J585" s="154" t="str">
        <f>VLOOKUP(C:C, '[1]HostSpecies&amp;Codes'!$1:$1048576,11, FALSE)</f>
        <v>Poultry</v>
      </c>
      <c r="K585" s="154" t="str">
        <f>VLOOKUP(C:C, '[1]HostSpecies&amp;Codes'!$1:$1048576,12, FALSE)</f>
        <v>Poultry</v>
      </c>
      <c r="L585" s="154" t="s">
        <v>19</v>
      </c>
      <c r="M585" s="10" t="s">
        <v>25</v>
      </c>
      <c r="N585" s="154" t="s">
        <v>114</v>
      </c>
      <c r="O585" s="154" t="s">
        <v>115</v>
      </c>
      <c r="P585" s="156">
        <f>VLOOKUP(O:O,[1]Geonames!$1:$1048576,3, FALSE)</f>
        <v>23</v>
      </c>
      <c r="Q585" s="156">
        <f>VLOOKUP(O:O,[1]Geonames!$1:$1048576,4, FALSE)</f>
        <v>113</v>
      </c>
      <c r="R585" s="154" t="s">
        <v>12793</v>
      </c>
    </row>
    <row r="586" spans="1:18" ht="12.75" x14ac:dyDescent="0.2">
      <c r="A586" s="154">
        <v>4</v>
      </c>
      <c r="B586" s="159" t="s">
        <v>1425</v>
      </c>
      <c r="C586" s="154" t="s">
        <v>1425</v>
      </c>
      <c r="D586" s="154" t="s">
        <v>27</v>
      </c>
      <c r="E586" s="154" t="s">
        <v>1426</v>
      </c>
      <c r="F586" s="154">
        <v>2009</v>
      </c>
      <c r="G586" s="154" t="s">
        <v>1416</v>
      </c>
      <c r="H586" s="8" t="s">
        <v>23</v>
      </c>
      <c r="I586" s="154" t="s">
        <v>52</v>
      </c>
      <c r="J586" s="154" t="str">
        <f>VLOOKUP(C:C, '[1]HostSpecies&amp;Codes'!$1:$1048576,11, FALSE)</f>
        <v>Poultry</v>
      </c>
      <c r="K586" s="154" t="str">
        <f>VLOOKUP(C:C, '[1]HostSpecies&amp;Codes'!$1:$1048576,12, FALSE)</f>
        <v>Poultry</v>
      </c>
      <c r="L586" s="154" t="s">
        <v>19</v>
      </c>
      <c r="M586" s="10" t="s">
        <v>25</v>
      </c>
      <c r="N586" s="154" t="s">
        <v>114</v>
      </c>
      <c r="O586" s="154" t="s">
        <v>115</v>
      </c>
      <c r="P586" s="156">
        <f>VLOOKUP(O:O,[1]Geonames!$1:$1048576,3, FALSE)</f>
        <v>23</v>
      </c>
      <c r="Q586" s="156">
        <f>VLOOKUP(O:O,[1]Geonames!$1:$1048576,4, FALSE)</f>
        <v>113</v>
      </c>
      <c r="R586" s="154" t="s">
        <v>12794</v>
      </c>
    </row>
    <row r="587" spans="1:18" ht="12.75" x14ac:dyDescent="0.2">
      <c r="A587" s="154">
        <v>4</v>
      </c>
      <c r="B587" s="159" t="s">
        <v>1428</v>
      </c>
      <c r="C587" s="154" t="s">
        <v>1428</v>
      </c>
      <c r="D587" s="154" t="s">
        <v>27</v>
      </c>
      <c r="E587" s="154" t="s">
        <v>1429</v>
      </c>
      <c r="F587" s="154">
        <v>2009</v>
      </c>
      <c r="G587" s="154" t="s">
        <v>1416</v>
      </c>
      <c r="H587" s="8" t="s">
        <v>23</v>
      </c>
      <c r="I587" s="154" t="s">
        <v>52</v>
      </c>
      <c r="J587" s="154" t="str">
        <f>VLOOKUP(C:C, '[1]HostSpecies&amp;Codes'!$1:$1048576,11, FALSE)</f>
        <v>Poultry</v>
      </c>
      <c r="K587" s="154" t="str">
        <f>VLOOKUP(C:C, '[1]HostSpecies&amp;Codes'!$1:$1048576,12, FALSE)</f>
        <v>Poultry</v>
      </c>
      <c r="L587" s="154" t="s">
        <v>19</v>
      </c>
      <c r="M587" s="10" t="s">
        <v>25</v>
      </c>
      <c r="N587" s="154" t="s">
        <v>114</v>
      </c>
      <c r="O587" s="154" t="s">
        <v>115</v>
      </c>
      <c r="P587" s="156">
        <f>VLOOKUP(O:O,[1]Geonames!$1:$1048576,3, FALSE)</f>
        <v>23</v>
      </c>
      <c r="Q587" s="156">
        <f>VLOOKUP(O:O,[1]Geonames!$1:$1048576,4, FALSE)</f>
        <v>113</v>
      </c>
      <c r="R587" s="154" t="s">
        <v>12795</v>
      </c>
    </row>
    <row r="588" spans="1:18" ht="12.75" x14ac:dyDescent="0.2">
      <c r="A588" s="154">
        <v>4</v>
      </c>
      <c r="B588" s="159" t="s">
        <v>1431</v>
      </c>
      <c r="C588" s="154" t="s">
        <v>1431</v>
      </c>
      <c r="D588" s="154" t="s">
        <v>27</v>
      </c>
      <c r="E588" s="154" t="s">
        <v>1432</v>
      </c>
      <c r="F588" s="154">
        <v>2009</v>
      </c>
      <c r="G588" s="154" t="s">
        <v>1416</v>
      </c>
      <c r="H588" s="8" t="s">
        <v>23</v>
      </c>
      <c r="I588" s="154" t="s">
        <v>52</v>
      </c>
      <c r="J588" s="154" t="str">
        <f>VLOOKUP(C:C, '[1]HostSpecies&amp;Codes'!$1:$1048576,11, FALSE)</f>
        <v>Poultry</v>
      </c>
      <c r="K588" s="154" t="str">
        <f>VLOOKUP(C:C, '[1]HostSpecies&amp;Codes'!$1:$1048576,12, FALSE)</f>
        <v>Poultry</v>
      </c>
      <c r="L588" s="154" t="s">
        <v>19</v>
      </c>
      <c r="M588" s="10" t="s">
        <v>25</v>
      </c>
      <c r="N588" s="154" t="s">
        <v>114</v>
      </c>
      <c r="O588" s="154" t="s">
        <v>115</v>
      </c>
      <c r="P588" s="156">
        <f>VLOOKUP(O:O,[1]Geonames!$1:$1048576,3, FALSE)</f>
        <v>23</v>
      </c>
      <c r="Q588" s="156">
        <f>VLOOKUP(O:O,[1]Geonames!$1:$1048576,4, FALSE)</f>
        <v>113</v>
      </c>
      <c r="R588" s="154" t="s">
        <v>12797</v>
      </c>
    </row>
    <row r="589" spans="1:18" ht="12.75" x14ac:dyDescent="0.2">
      <c r="A589" s="154">
        <v>4</v>
      </c>
      <c r="B589" s="159" t="s">
        <v>1434</v>
      </c>
      <c r="C589" s="154" t="s">
        <v>1434</v>
      </c>
      <c r="D589" s="154" t="s">
        <v>27</v>
      </c>
      <c r="E589" s="154" t="s">
        <v>1435</v>
      </c>
      <c r="F589" s="154">
        <v>2009</v>
      </c>
      <c r="G589" s="154" t="s">
        <v>1416</v>
      </c>
      <c r="H589" s="8" t="s">
        <v>23</v>
      </c>
      <c r="I589" s="154" t="s">
        <v>52</v>
      </c>
      <c r="J589" s="154" t="str">
        <f>VLOOKUP(C:C, '[1]HostSpecies&amp;Codes'!$1:$1048576,11, FALSE)</f>
        <v>Poultry</v>
      </c>
      <c r="K589" s="154" t="str">
        <f>VLOOKUP(C:C, '[1]HostSpecies&amp;Codes'!$1:$1048576,12, FALSE)</f>
        <v>Poultry</v>
      </c>
      <c r="L589" s="154" t="s">
        <v>19</v>
      </c>
      <c r="M589" s="10" t="s">
        <v>25</v>
      </c>
      <c r="N589" s="154" t="s">
        <v>114</v>
      </c>
      <c r="O589" s="154" t="s">
        <v>115</v>
      </c>
      <c r="P589" s="156">
        <f>VLOOKUP(O:O,[1]Geonames!$1:$1048576,3, FALSE)</f>
        <v>23</v>
      </c>
      <c r="Q589" s="156">
        <f>VLOOKUP(O:O,[1]Geonames!$1:$1048576,4, FALSE)</f>
        <v>113</v>
      </c>
      <c r="R589" s="154" t="s">
        <v>12799</v>
      </c>
    </row>
    <row r="590" spans="1:18" ht="12.75" x14ac:dyDescent="0.2">
      <c r="A590" s="154">
        <v>4</v>
      </c>
      <c r="B590" s="159" t="s">
        <v>1437</v>
      </c>
      <c r="C590" s="154" t="s">
        <v>1437</v>
      </c>
      <c r="D590" s="154" t="s">
        <v>27</v>
      </c>
      <c r="E590" s="154" t="s">
        <v>1438</v>
      </c>
      <c r="F590" s="154">
        <v>2009</v>
      </c>
      <c r="G590" s="154" t="s">
        <v>1416</v>
      </c>
      <c r="H590" s="8" t="s">
        <v>23</v>
      </c>
      <c r="I590" s="154" t="s">
        <v>52</v>
      </c>
      <c r="J590" s="154" t="str">
        <f>VLOOKUP(C:C, '[1]HostSpecies&amp;Codes'!$1:$1048576,11, FALSE)</f>
        <v>Poultry</v>
      </c>
      <c r="K590" s="154" t="str">
        <f>VLOOKUP(C:C, '[1]HostSpecies&amp;Codes'!$1:$1048576,12, FALSE)</f>
        <v>Poultry</v>
      </c>
      <c r="L590" s="154" t="s">
        <v>19</v>
      </c>
      <c r="M590" s="10" t="s">
        <v>25</v>
      </c>
      <c r="N590" s="154" t="s">
        <v>114</v>
      </c>
      <c r="O590" s="154" t="s">
        <v>115</v>
      </c>
      <c r="P590" s="156">
        <f>VLOOKUP(O:O,[1]Geonames!$1:$1048576,3, FALSE)</f>
        <v>23</v>
      </c>
      <c r="Q590" s="156">
        <f>VLOOKUP(O:O,[1]Geonames!$1:$1048576,4, FALSE)</f>
        <v>113</v>
      </c>
      <c r="R590" s="154" t="s">
        <v>12801</v>
      </c>
    </row>
    <row r="591" spans="1:18" ht="12.75" x14ac:dyDescent="0.2">
      <c r="A591" s="154">
        <v>4</v>
      </c>
      <c r="B591" s="159" t="s">
        <v>1440</v>
      </c>
      <c r="C591" s="154" t="s">
        <v>1440</v>
      </c>
      <c r="D591" s="154" t="s">
        <v>27</v>
      </c>
      <c r="E591" s="154" t="s">
        <v>1441</v>
      </c>
      <c r="F591" s="154">
        <v>2009</v>
      </c>
      <c r="G591" s="154" t="s">
        <v>1416</v>
      </c>
      <c r="H591" s="8" t="s">
        <v>23</v>
      </c>
      <c r="I591" s="154" t="s">
        <v>52</v>
      </c>
      <c r="J591" s="154" t="str">
        <f>VLOOKUP(C:C, '[1]HostSpecies&amp;Codes'!$1:$1048576,11, FALSE)</f>
        <v>Poultry</v>
      </c>
      <c r="K591" s="154" t="str">
        <f>VLOOKUP(C:C, '[1]HostSpecies&amp;Codes'!$1:$1048576,12, FALSE)</f>
        <v>Poultry</v>
      </c>
      <c r="L591" s="154" t="s">
        <v>19</v>
      </c>
      <c r="M591" s="10" t="s">
        <v>25</v>
      </c>
      <c r="N591" s="154" t="s">
        <v>114</v>
      </c>
      <c r="O591" s="154" t="s">
        <v>115</v>
      </c>
      <c r="P591" s="156">
        <f>VLOOKUP(O:O,[1]Geonames!$1:$1048576,3, FALSE)</f>
        <v>23</v>
      </c>
      <c r="Q591" s="156">
        <f>VLOOKUP(O:O,[1]Geonames!$1:$1048576,4, FALSE)</f>
        <v>113</v>
      </c>
      <c r="R591" s="154" t="s">
        <v>12802</v>
      </c>
    </row>
    <row r="592" spans="1:18" ht="12.75" x14ac:dyDescent="0.2">
      <c r="A592" s="154">
        <v>4</v>
      </c>
      <c r="B592" s="159" t="s">
        <v>1443</v>
      </c>
      <c r="C592" s="154" t="s">
        <v>1443</v>
      </c>
      <c r="D592" s="154" t="s">
        <v>27</v>
      </c>
      <c r="E592" s="154" t="s">
        <v>1444</v>
      </c>
      <c r="F592" s="154">
        <v>2009</v>
      </c>
      <c r="G592" s="154" t="s">
        <v>1416</v>
      </c>
      <c r="H592" s="8" t="s">
        <v>23</v>
      </c>
      <c r="I592" s="154" t="s">
        <v>20</v>
      </c>
      <c r="J592" s="154" t="str">
        <f>VLOOKUP(C:C, '[1]HostSpecies&amp;Codes'!$1:$1048576,11, FALSE)</f>
        <v>Poultry</v>
      </c>
      <c r="K592" s="154" t="str">
        <f>VLOOKUP(C:C, '[1]HostSpecies&amp;Codes'!$1:$1048576,12, FALSE)</f>
        <v>Poultry</v>
      </c>
      <c r="L592" s="154" t="s">
        <v>19</v>
      </c>
      <c r="M592" s="10" t="s">
        <v>25</v>
      </c>
      <c r="N592" s="154" t="s">
        <v>114</v>
      </c>
      <c r="O592" s="154" t="s">
        <v>115</v>
      </c>
      <c r="P592" s="156">
        <f>VLOOKUP(O:O,[1]Geonames!$1:$1048576,3, FALSE)</f>
        <v>23</v>
      </c>
      <c r="Q592" s="156">
        <f>VLOOKUP(O:O,[1]Geonames!$1:$1048576,4, FALSE)</f>
        <v>113</v>
      </c>
      <c r="R592" s="154" t="s">
        <v>12804</v>
      </c>
    </row>
    <row r="593" spans="1:18" ht="12.75" x14ac:dyDescent="0.2">
      <c r="A593" s="154">
        <v>4</v>
      </c>
      <c r="B593" s="159" t="s">
        <v>1446</v>
      </c>
      <c r="C593" s="154" t="s">
        <v>1446</v>
      </c>
      <c r="D593" s="154" t="s">
        <v>27</v>
      </c>
      <c r="E593" s="154" t="s">
        <v>1447</v>
      </c>
      <c r="F593" s="154">
        <v>2009</v>
      </c>
      <c r="G593" s="154" t="s">
        <v>1416</v>
      </c>
      <c r="H593" s="8" t="s">
        <v>23</v>
      </c>
      <c r="I593" s="154" t="s">
        <v>52</v>
      </c>
      <c r="J593" s="154" t="str">
        <f>VLOOKUP(C:C, '[1]HostSpecies&amp;Codes'!$1:$1048576,11, FALSE)</f>
        <v>Poultry</v>
      </c>
      <c r="K593" s="154" t="str">
        <f>VLOOKUP(C:C, '[1]HostSpecies&amp;Codes'!$1:$1048576,12, FALSE)</f>
        <v>Poultry</v>
      </c>
      <c r="L593" s="154" t="s">
        <v>19</v>
      </c>
      <c r="M593" s="10" t="s">
        <v>25</v>
      </c>
      <c r="N593" s="154" t="s">
        <v>114</v>
      </c>
      <c r="O593" s="154" t="s">
        <v>115</v>
      </c>
      <c r="P593" s="156">
        <f>VLOOKUP(O:O,[1]Geonames!$1:$1048576,3, FALSE)</f>
        <v>23</v>
      </c>
      <c r="Q593" s="156">
        <f>VLOOKUP(O:O,[1]Geonames!$1:$1048576,4, FALSE)</f>
        <v>113</v>
      </c>
      <c r="R593" s="154" t="s">
        <v>12805</v>
      </c>
    </row>
    <row r="594" spans="1:18" ht="12.75" x14ac:dyDescent="0.2">
      <c r="A594" s="154">
        <v>4</v>
      </c>
      <c r="B594" s="159" t="s">
        <v>1449</v>
      </c>
      <c r="C594" s="154" t="s">
        <v>1449</v>
      </c>
      <c r="D594" s="154" t="s">
        <v>27</v>
      </c>
      <c r="E594" s="154" t="s">
        <v>1450</v>
      </c>
      <c r="F594" s="154">
        <v>2009</v>
      </c>
      <c r="G594" s="154" t="s">
        <v>1416</v>
      </c>
      <c r="H594" s="8" t="s">
        <v>23</v>
      </c>
      <c r="I594" s="154" t="s">
        <v>52</v>
      </c>
      <c r="J594" s="154" t="str">
        <f>VLOOKUP(C:C, '[1]HostSpecies&amp;Codes'!$1:$1048576,11, FALSE)</f>
        <v>Poultry</v>
      </c>
      <c r="K594" s="154" t="str">
        <f>VLOOKUP(C:C, '[1]HostSpecies&amp;Codes'!$1:$1048576,12, FALSE)</f>
        <v>Poultry</v>
      </c>
      <c r="L594" s="154" t="s">
        <v>19</v>
      </c>
      <c r="M594" s="10" t="s">
        <v>25</v>
      </c>
      <c r="N594" s="154" t="s">
        <v>114</v>
      </c>
      <c r="O594" s="154" t="s">
        <v>115</v>
      </c>
      <c r="P594" s="156">
        <f>VLOOKUP(O:O,[1]Geonames!$1:$1048576,3, FALSE)</f>
        <v>23</v>
      </c>
      <c r="Q594" s="156">
        <f>VLOOKUP(O:O,[1]Geonames!$1:$1048576,4, FALSE)</f>
        <v>113</v>
      </c>
      <c r="R594" s="154" t="s">
        <v>12806</v>
      </c>
    </row>
    <row r="595" spans="1:18" ht="12.75" x14ac:dyDescent="0.2">
      <c r="A595" s="154">
        <v>4</v>
      </c>
      <c r="B595" s="159" t="s">
        <v>1452</v>
      </c>
      <c r="C595" s="154" t="s">
        <v>1452</v>
      </c>
      <c r="D595" s="154" t="s">
        <v>27</v>
      </c>
      <c r="E595" s="154" t="s">
        <v>1453</v>
      </c>
      <c r="F595" s="154">
        <v>2009</v>
      </c>
      <c r="G595" s="154" t="s">
        <v>1416</v>
      </c>
      <c r="H595" s="8" t="s">
        <v>23</v>
      </c>
      <c r="I595" s="154" t="s">
        <v>52</v>
      </c>
      <c r="J595" s="154" t="str">
        <f>VLOOKUP(C:C, '[1]HostSpecies&amp;Codes'!$1:$1048576,11, FALSE)</f>
        <v>Poultry</v>
      </c>
      <c r="K595" s="154" t="str">
        <f>VLOOKUP(C:C, '[1]HostSpecies&amp;Codes'!$1:$1048576,12, FALSE)</f>
        <v>Poultry</v>
      </c>
      <c r="L595" s="154" t="s">
        <v>19</v>
      </c>
      <c r="M595" s="10" t="s">
        <v>25</v>
      </c>
      <c r="N595" s="154" t="s">
        <v>114</v>
      </c>
      <c r="O595" s="154" t="s">
        <v>115</v>
      </c>
      <c r="P595" s="156">
        <f>VLOOKUP(O:O,[1]Geonames!$1:$1048576,3, FALSE)</f>
        <v>23</v>
      </c>
      <c r="Q595" s="156">
        <f>VLOOKUP(O:O,[1]Geonames!$1:$1048576,4, FALSE)</f>
        <v>113</v>
      </c>
      <c r="R595" s="154" t="s">
        <v>12807</v>
      </c>
    </row>
    <row r="596" spans="1:18" ht="12.75" x14ac:dyDescent="0.2">
      <c r="A596" s="154">
        <v>4</v>
      </c>
      <c r="B596" s="159" t="s">
        <v>1455</v>
      </c>
      <c r="C596" s="154" t="s">
        <v>1455</v>
      </c>
      <c r="D596" s="154" t="s">
        <v>27</v>
      </c>
      <c r="E596" s="154" t="s">
        <v>1456</v>
      </c>
      <c r="F596" s="154">
        <v>2009</v>
      </c>
      <c r="G596" s="154" t="s">
        <v>1416</v>
      </c>
      <c r="H596" s="8" t="s">
        <v>23</v>
      </c>
      <c r="I596" s="154" t="s">
        <v>52</v>
      </c>
      <c r="J596" s="154" t="str">
        <f>VLOOKUP(C:C, '[1]HostSpecies&amp;Codes'!$1:$1048576,11, FALSE)</f>
        <v>Poultry</v>
      </c>
      <c r="K596" s="154" t="str">
        <f>VLOOKUP(C:C, '[1]HostSpecies&amp;Codes'!$1:$1048576,12, FALSE)</f>
        <v>Poultry</v>
      </c>
      <c r="L596" s="154" t="s">
        <v>19</v>
      </c>
      <c r="M596" s="10" t="s">
        <v>25</v>
      </c>
      <c r="N596" s="154" t="s">
        <v>114</v>
      </c>
      <c r="O596" s="154" t="s">
        <v>115</v>
      </c>
      <c r="P596" s="156">
        <f>VLOOKUP(O:O,[1]Geonames!$1:$1048576,3, FALSE)</f>
        <v>23</v>
      </c>
      <c r="Q596" s="156">
        <f>VLOOKUP(O:O,[1]Geonames!$1:$1048576,4, FALSE)</f>
        <v>113</v>
      </c>
      <c r="R596" s="154" t="s">
        <v>12808</v>
      </c>
    </row>
    <row r="597" spans="1:18" ht="12.75" x14ac:dyDescent="0.2">
      <c r="A597" s="154">
        <v>4</v>
      </c>
      <c r="B597" s="159" t="s">
        <v>1458</v>
      </c>
      <c r="C597" s="154" t="s">
        <v>1458</v>
      </c>
      <c r="D597" s="154" t="s">
        <v>27</v>
      </c>
      <c r="E597" s="154" t="s">
        <v>1460</v>
      </c>
      <c r="F597" s="154">
        <v>2009</v>
      </c>
      <c r="G597" s="154" t="s">
        <v>1459</v>
      </c>
      <c r="H597" s="8" t="s">
        <v>23</v>
      </c>
      <c r="I597" s="154" t="s">
        <v>52</v>
      </c>
      <c r="J597" s="154" t="str">
        <f>VLOOKUP(C:C, '[1]HostSpecies&amp;Codes'!$1:$1048576,11, FALSE)</f>
        <v>Poultry</v>
      </c>
      <c r="K597" s="154" t="str">
        <f>VLOOKUP(C:C, '[1]HostSpecies&amp;Codes'!$1:$1048576,12, FALSE)</f>
        <v>Poultry</v>
      </c>
      <c r="L597" s="154" t="s">
        <v>19</v>
      </c>
      <c r="M597" s="10" t="s">
        <v>25</v>
      </c>
      <c r="N597" s="154" t="s">
        <v>114</v>
      </c>
      <c r="O597" s="154" t="s">
        <v>778</v>
      </c>
      <c r="P597" s="156">
        <f>VLOOKUP(O:O,[1]Geonames!$1:$1048576,3, FALSE)</f>
        <v>31</v>
      </c>
      <c r="Q597" s="156">
        <f>VLOOKUP(O:O,[1]Geonames!$1:$1048576,4, FALSE)</f>
        <v>112</v>
      </c>
      <c r="R597" s="154" t="s">
        <v>12809</v>
      </c>
    </row>
    <row r="598" spans="1:18" ht="12.75" x14ac:dyDescent="0.2">
      <c r="A598" s="154">
        <v>4</v>
      </c>
      <c r="B598" s="159" t="s">
        <v>1462</v>
      </c>
      <c r="C598" s="154" t="s">
        <v>1462</v>
      </c>
      <c r="D598" s="154" t="s">
        <v>27</v>
      </c>
      <c r="E598" s="154" t="s">
        <v>1463</v>
      </c>
      <c r="F598" s="154">
        <v>2009</v>
      </c>
      <c r="G598" s="154" t="s">
        <v>1459</v>
      </c>
      <c r="H598" s="8" t="s">
        <v>23</v>
      </c>
      <c r="I598" s="154" t="s">
        <v>52</v>
      </c>
      <c r="J598" s="154" t="str">
        <f>VLOOKUP(C:C, '[1]HostSpecies&amp;Codes'!$1:$1048576,11, FALSE)</f>
        <v>Poultry</v>
      </c>
      <c r="K598" s="154" t="str">
        <f>VLOOKUP(C:C, '[1]HostSpecies&amp;Codes'!$1:$1048576,12, FALSE)</f>
        <v>Poultry</v>
      </c>
      <c r="L598" s="154" t="s">
        <v>19</v>
      </c>
      <c r="M598" s="10" t="s">
        <v>25</v>
      </c>
      <c r="N598" s="154" t="s">
        <v>114</v>
      </c>
      <c r="O598" s="154" t="s">
        <v>778</v>
      </c>
      <c r="P598" s="156">
        <f>VLOOKUP(O:O,[1]Geonames!$1:$1048576,3, FALSE)</f>
        <v>31</v>
      </c>
      <c r="Q598" s="156">
        <f>VLOOKUP(O:O,[1]Geonames!$1:$1048576,4, FALSE)</f>
        <v>112</v>
      </c>
      <c r="R598" s="154" t="s">
        <v>12810</v>
      </c>
    </row>
    <row r="599" spans="1:18" ht="12.75" x14ac:dyDescent="0.2">
      <c r="A599" s="154">
        <v>4</v>
      </c>
      <c r="B599" s="159" t="s">
        <v>1465</v>
      </c>
      <c r="C599" s="154" t="s">
        <v>1465</v>
      </c>
      <c r="D599" s="154" t="s">
        <v>27</v>
      </c>
      <c r="E599" s="154" t="s">
        <v>1466</v>
      </c>
      <c r="F599" s="154">
        <v>2009</v>
      </c>
      <c r="G599" s="154" t="s">
        <v>1459</v>
      </c>
      <c r="H599" s="8" t="s">
        <v>23</v>
      </c>
      <c r="I599" s="154" t="s">
        <v>20</v>
      </c>
      <c r="J599" s="154" t="str">
        <f>VLOOKUP(C:C, '[1]HostSpecies&amp;Codes'!$1:$1048576,11, FALSE)</f>
        <v>Poultry</v>
      </c>
      <c r="K599" s="154" t="str">
        <f>VLOOKUP(C:C, '[1]HostSpecies&amp;Codes'!$1:$1048576,12, FALSE)</f>
        <v>Poultry</v>
      </c>
      <c r="L599" s="154" t="s">
        <v>19</v>
      </c>
      <c r="M599" s="10" t="s">
        <v>25</v>
      </c>
      <c r="N599" s="154" t="s">
        <v>114</v>
      </c>
      <c r="O599" s="154" t="s">
        <v>778</v>
      </c>
      <c r="P599" s="156">
        <f>VLOOKUP(O:O,[1]Geonames!$1:$1048576,3, FALSE)</f>
        <v>31</v>
      </c>
      <c r="Q599" s="156">
        <f>VLOOKUP(O:O,[1]Geonames!$1:$1048576,4, FALSE)</f>
        <v>112</v>
      </c>
      <c r="R599" s="154" t="s">
        <v>12811</v>
      </c>
    </row>
    <row r="600" spans="1:18" ht="12.75" x14ac:dyDescent="0.2">
      <c r="A600" s="154">
        <v>4</v>
      </c>
      <c r="B600" s="159" t="s">
        <v>1468</v>
      </c>
      <c r="C600" s="154" t="s">
        <v>1468</v>
      </c>
      <c r="D600" s="154" t="s">
        <v>27</v>
      </c>
      <c r="E600" s="154" t="s">
        <v>1469</v>
      </c>
      <c r="F600" s="154">
        <v>2009</v>
      </c>
      <c r="G600" s="154" t="s">
        <v>1459</v>
      </c>
      <c r="H600" s="8" t="s">
        <v>23</v>
      </c>
      <c r="I600" s="154" t="s">
        <v>52</v>
      </c>
      <c r="J600" s="154" t="str">
        <f>VLOOKUP(C:C, '[1]HostSpecies&amp;Codes'!$1:$1048576,11, FALSE)</f>
        <v>Poultry</v>
      </c>
      <c r="K600" s="154" t="str">
        <f>VLOOKUP(C:C, '[1]HostSpecies&amp;Codes'!$1:$1048576,12, FALSE)</f>
        <v>Poultry</v>
      </c>
      <c r="L600" s="154" t="s">
        <v>19</v>
      </c>
      <c r="M600" s="10" t="s">
        <v>25</v>
      </c>
      <c r="N600" s="154" t="s">
        <v>114</v>
      </c>
      <c r="O600" s="154" t="s">
        <v>778</v>
      </c>
      <c r="P600" s="156">
        <f>VLOOKUP(O:O,[1]Geonames!$1:$1048576,3, FALSE)</f>
        <v>31</v>
      </c>
      <c r="Q600" s="156">
        <f>VLOOKUP(O:O,[1]Geonames!$1:$1048576,4, FALSE)</f>
        <v>112</v>
      </c>
      <c r="R600" s="154" t="s">
        <v>12812</v>
      </c>
    </row>
    <row r="601" spans="1:18" ht="12.75" x14ac:dyDescent="0.2">
      <c r="A601" s="154">
        <v>4</v>
      </c>
      <c r="B601" s="159" t="s">
        <v>1471</v>
      </c>
      <c r="C601" s="154" t="s">
        <v>1471</v>
      </c>
      <c r="D601" s="154" t="s">
        <v>27</v>
      </c>
      <c r="E601" s="154" t="s">
        <v>1472</v>
      </c>
      <c r="F601" s="154">
        <v>2009</v>
      </c>
      <c r="G601" s="154" t="s">
        <v>1459</v>
      </c>
      <c r="H601" s="8" t="s">
        <v>23</v>
      </c>
      <c r="I601" s="154" t="s">
        <v>52</v>
      </c>
      <c r="J601" s="154" t="str">
        <f>VLOOKUP(C:C, '[1]HostSpecies&amp;Codes'!$1:$1048576,11, FALSE)</f>
        <v>Poultry</v>
      </c>
      <c r="K601" s="154" t="str">
        <f>VLOOKUP(C:C, '[1]HostSpecies&amp;Codes'!$1:$1048576,12, FALSE)</f>
        <v>Poultry</v>
      </c>
      <c r="L601" s="154" t="s">
        <v>19</v>
      </c>
      <c r="M601" s="10" t="s">
        <v>25</v>
      </c>
      <c r="N601" s="154" t="s">
        <v>114</v>
      </c>
      <c r="O601" s="154" t="s">
        <v>778</v>
      </c>
      <c r="P601" s="156">
        <f>VLOOKUP(O:O,[1]Geonames!$1:$1048576,3, FALSE)</f>
        <v>31</v>
      </c>
      <c r="Q601" s="156">
        <f>VLOOKUP(O:O,[1]Geonames!$1:$1048576,4, FALSE)</f>
        <v>112</v>
      </c>
      <c r="R601" s="154" t="s">
        <v>12818</v>
      </c>
    </row>
    <row r="602" spans="1:18" ht="12.75" x14ac:dyDescent="0.2">
      <c r="A602" s="154">
        <v>4</v>
      </c>
      <c r="B602" s="159" t="s">
        <v>1474</v>
      </c>
      <c r="C602" s="154" t="s">
        <v>1474</v>
      </c>
      <c r="D602" s="154" t="s">
        <v>27</v>
      </c>
      <c r="E602" s="154" t="s">
        <v>1475</v>
      </c>
      <c r="F602" s="154">
        <v>2009</v>
      </c>
      <c r="G602" s="154" t="s">
        <v>1416</v>
      </c>
      <c r="H602" s="8" t="s">
        <v>23</v>
      </c>
      <c r="I602" s="154" t="s">
        <v>52</v>
      </c>
      <c r="J602" s="154" t="str">
        <f>VLOOKUP(C:C, '[1]HostSpecies&amp;Codes'!$1:$1048576,11, FALSE)</f>
        <v>Poultry</v>
      </c>
      <c r="K602" s="154" t="str">
        <f>VLOOKUP(C:C, '[1]HostSpecies&amp;Codes'!$1:$1048576,12, FALSE)</f>
        <v>Poultry</v>
      </c>
      <c r="L602" s="154" t="s">
        <v>19</v>
      </c>
      <c r="M602" s="10" t="s">
        <v>25</v>
      </c>
      <c r="N602" s="154" t="s">
        <v>114</v>
      </c>
      <c r="O602" s="154" t="s">
        <v>115</v>
      </c>
      <c r="P602" s="156">
        <f>VLOOKUP(O:O,[1]Geonames!$1:$1048576,3, FALSE)</f>
        <v>23</v>
      </c>
      <c r="Q602" s="156">
        <f>VLOOKUP(O:O,[1]Geonames!$1:$1048576,4, FALSE)</f>
        <v>113</v>
      </c>
      <c r="R602" s="154" t="s">
        <v>12819</v>
      </c>
    </row>
    <row r="603" spans="1:18" ht="12.75" x14ac:dyDescent="0.2">
      <c r="A603" s="154">
        <v>4</v>
      </c>
      <c r="B603" s="159" t="s">
        <v>1477</v>
      </c>
      <c r="C603" s="154" t="s">
        <v>1477</v>
      </c>
      <c r="D603" s="154" t="s">
        <v>27</v>
      </c>
      <c r="E603" s="154" t="s">
        <v>1478</v>
      </c>
      <c r="F603" s="154">
        <v>2009</v>
      </c>
      <c r="G603" s="154" t="s">
        <v>1416</v>
      </c>
      <c r="H603" s="8" t="s">
        <v>23</v>
      </c>
      <c r="I603" s="154" t="s">
        <v>52</v>
      </c>
      <c r="J603" s="154" t="str">
        <f>VLOOKUP(C:C, '[1]HostSpecies&amp;Codes'!$1:$1048576,11, FALSE)</f>
        <v>Poultry</v>
      </c>
      <c r="K603" s="154" t="str">
        <f>VLOOKUP(C:C, '[1]HostSpecies&amp;Codes'!$1:$1048576,12, FALSE)</f>
        <v>Poultry</v>
      </c>
      <c r="L603" s="154" t="s">
        <v>19</v>
      </c>
      <c r="M603" s="10" t="s">
        <v>25</v>
      </c>
      <c r="N603" s="154" t="s">
        <v>114</v>
      </c>
      <c r="O603" s="154" t="s">
        <v>115</v>
      </c>
      <c r="P603" s="156">
        <f>VLOOKUP(O:O,[1]Geonames!$1:$1048576,3, FALSE)</f>
        <v>23</v>
      </c>
      <c r="Q603" s="156">
        <f>VLOOKUP(O:O,[1]Geonames!$1:$1048576,4, FALSE)</f>
        <v>113</v>
      </c>
      <c r="R603" s="154" t="s">
        <v>12820</v>
      </c>
    </row>
    <row r="604" spans="1:18" ht="12.75" x14ac:dyDescent="0.2">
      <c r="A604" s="154">
        <v>4</v>
      </c>
      <c r="B604" s="159" t="s">
        <v>1480</v>
      </c>
      <c r="C604" s="154" t="s">
        <v>1480</v>
      </c>
      <c r="D604" s="154" t="s">
        <v>27</v>
      </c>
      <c r="E604" s="154" t="s">
        <v>1481</v>
      </c>
      <c r="F604" s="154">
        <v>2009</v>
      </c>
      <c r="G604" s="154" t="s">
        <v>1416</v>
      </c>
      <c r="H604" s="8" t="s">
        <v>23</v>
      </c>
      <c r="I604" s="154" t="s">
        <v>20</v>
      </c>
      <c r="J604" s="154" t="str">
        <f>VLOOKUP(C:C, '[1]HostSpecies&amp;Codes'!$1:$1048576,11, FALSE)</f>
        <v>Poultry</v>
      </c>
      <c r="K604" s="154" t="str">
        <f>VLOOKUP(C:C, '[1]HostSpecies&amp;Codes'!$1:$1048576,12, FALSE)</f>
        <v>Poultry</v>
      </c>
      <c r="L604" s="154" t="s">
        <v>19</v>
      </c>
      <c r="M604" s="10" t="s">
        <v>25</v>
      </c>
      <c r="N604" s="154" t="s">
        <v>114</v>
      </c>
      <c r="O604" s="154" t="s">
        <v>115</v>
      </c>
      <c r="P604" s="156">
        <f>VLOOKUP(O:O,[1]Geonames!$1:$1048576,3, FALSE)</f>
        <v>23</v>
      </c>
      <c r="Q604" s="156">
        <f>VLOOKUP(O:O,[1]Geonames!$1:$1048576,4, FALSE)</f>
        <v>113</v>
      </c>
      <c r="R604" s="154" t="s">
        <v>12821</v>
      </c>
    </row>
    <row r="605" spans="1:18" ht="12.75" x14ac:dyDescent="0.2">
      <c r="A605" s="154">
        <v>4</v>
      </c>
      <c r="B605" s="159" t="s">
        <v>1483</v>
      </c>
      <c r="C605" s="154" t="s">
        <v>1483</v>
      </c>
      <c r="D605" s="154" t="s">
        <v>27</v>
      </c>
      <c r="E605" s="154" t="s">
        <v>1484</v>
      </c>
      <c r="F605" s="154">
        <v>2009</v>
      </c>
      <c r="G605" s="154" t="s">
        <v>1416</v>
      </c>
      <c r="H605" s="8" t="s">
        <v>23</v>
      </c>
      <c r="I605" s="154" t="s">
        <v>52</v>
      </c>
      <c r="J605" s="154" t="str">
        <f>VLOOKUP(C:C, '[1]HostSpecies&amp;Codes'!$1:$1048576,11, FALSE)</f>
        <v>Poultry</v>
      </c>
      <c r="K605" s="154" t="str">
        <f>VLOOKUP(C:C, '[1]HostSpecies&amp;Codes'!$1:$1048576,12, FALSE)</f>
        <v>Poultry</v>
      </c>
      <c r="L605" s="154" t="s">
        <v>19</v>
      </c>
      <c r="M605" s="10" t="s">
        <v>25</v>
      </c>
      <c r="N605" s="154" t="s">
        <v>114</v>
      </c>
      <c r="O605" s="154" t="s">
        <v>115</v>
      </c>
      <c r="P605" s="156">
        <f>VLOOKUP(O:O,[1]Geonames!$1:$1048576,3, FALSE)</f>
        <v>23</v>
      </c>
      <c r="Q605" s="156">
        <f>VLOOKUP(O:O,[1]Geonames!$1:$1048576,4, FALSE)</f>
        <v>113</v>
      </c>
      <c r="R605" s="154" t="s">
        <v>12822</v>
      </c>
    </row>
    <row r="606" spans="1:18" ht="12.75" x14ac:dyDescent="0.2">
      <c r="A606" s="154">
        <v>4</v>
      </c>
      <c r="B606" s="159" t="s">
        <v>1486</v>
      </c>
      <c r="C606" s="154" t="s">
        <v>1486</v>
      </c>
      <c r="D606" s="154" t="s">
        <v>27</v>
      </c>
      <c r="E606" s="154" t="s">
        <v>1487</v>
      </c>
      <c r="F606" s="154">
        <v>2009</v>
      </c>
      <c r="G606" s="154" t="s">
        <v>1416</v>
      </c>
      <c r="H606" s="8" t="s">
        <v>23</v>
      </c>
      <c r="I606" s="154" t="s">
        <v>52</v>
      </c>
      <c r="J606" s="154" t="str">
        <f>VLOOKUP(C:C, '[1]HostSpecies&amp;Codes'!$1:$1048576,11, FALSE)</f>
        <v>Poultry</v>
      </c>
      <c r="K606" s="154" t="str">
        <f>VLOOKUP(C:C, '[1]HostSpecies&amp;Codes'!$1:$1048576,12, FALSE)</f>
        <v>Poultry</v>
      </c>
      <c r="L606" s="154" t="s">
        <v>19</v>
      </c>
      <c r="M606" s="10" t="s">
        <v>25</v>
      </c>
      <c r="N606" s="154" t="s">
        <v>114</v>
      </c>
      <c r="O606" s="154" t="s">
        <v>115</v>
      </c>
      <c r="P606" s="156">
        <f>VLOOKUP(O:O,[1]Geonames!$1:$1048576,3, FALSE)</f>
        <v>23</v>
      </c>
      <c r="Q606" s="156">
        <f>VLOOKUP(O:O,[1]Geonames!$1:$1048576,4, FALSE)</f>
        <v>113</v>
      </c>
      <c r="R606" s="154" t="s">
        <v>12823</v>
      </c>
    </row>
    <row r="607" spans="1:18" ht="12.75" x14ac:dyDescent="0.2">
      <c r="A607" s="154">
        <v>4</v>
      </c>
      <c r="B607" s="159" t="s">
        <v>1489</v>
      </c>
      <c r="C607" s="154" t="s">
        <v>1489</v>
      </c>
      <c r="D607" s="154" t="s">
        <v>27</v>
      </c>
      <c r="E607" s="154" t="s">
        <v>1490</v>
      </c>
      <c r="F607" s="154">
        <v>2009</v>
      </c>
      <c r="G607" s="154" t="s">
        <v>1416</v>
      </c>
      <c r="H607" s="8" t="s">
        <v>23</v>
      </c>
      <c r="I607" s="154" t="s">
        <v>52</v>
      </c>
      <c r="J607" s="154" t="str">
        <f>VLOOKUP(C:C, '[1]HostSpecies&amp;Codes'!$1:$1048576,11, FALSE)</f>
        <v>Poultry</v>
      </c>
      <c r="K607" s="154" t="str">
        <f>VLOOKUP(C:C, '[1]HostSpecies&amp;Codes'!$1:$1048576,12, FALSE)</f>
        <v>Poultry</v>
      </c>
      <c r="L607" s="154" t="s">
        <v>19</v>
      </c>
      <c r="M607" s="10" t="s">
        <v>25</v>
      </c>
      <c r="N607" s="154" t="s">
        <v>114</v>
      </c>
      <c r="O607" s="154" t="s">
        <v>115</v>
      </c>
      <c r="P607" s="156">
        <f>VLOOKUP(O:O,[1]Geonames!$1:$1048576,3, FALSE)</f>
        <v>23</v>
      </c>
      <c r="Q607" s="156">
        <f>VLOOKUP(O:O,[1]Geonames!$1:$1048576,4, FALSE)</f>
        <v>113</v>
      </c>
      <c r="R607" s="154" t="s">
        <v>12824</v>
      </c>
    </row>
    <row r="608" spans="1:18" ht="12.75" x14ac:dyDescent="0.2">
      <c r="A608" s="154">
        <v>4</v>
      </c>
      <c r="B608" s="159" t="s">
        <v>1492</v>
      </c>
      <c r="C608" s="154" t="s">
        <v>1492</v>
      </c>
      <c r="D608" s="154" t="s">
        <v>27</v>
      </c>
      <c r="E608" s="154" t="s">
        <v>1493</v>
      </c>
      <c r="F608" s="154">
        <v>2009</v>
      </c>
      <c r="G608" s="154" t="s">
        <v>1416</v>
      </c>
      <c r="H608" s="8" t="s">
        <v>23</v>
      </c>
      <c r="I608" s="154" t="s">
        <v>52</v>
      </c>
      <c r="J608" s="154" t="str">
        <f>VLOOKUP(C:C, '[1]HostSpecies&amp;Codes'!$1:$1048576,11, FALSE)</f>
        <v>Poultry</v>
      </c>
      <c r="K608" s="154" t="str">
        <f>VLOOKUP(C:C, '[1]HostSpecies&amp;Codes'!$1:$1048576,12, FALSE)</f>
        <v>Poultry</v>
      </c>
      <c r="L608" s="154" t="s">
        <v>19</v>
      </c>
      <c r="M608" s="10" t="s">
        <v>25</v>
      </c>
      <c r="N608" s="154" t="s">
        <v>114</v>
      </c>
      <c r="O608" s="154" t="s">
        <v>115</v>
      </c>
      <c r="P608" s="156">
        <f>VLOOKUP(O:O,[1]Geonames!$1:$1048576,3, FALSE)</f>
        <v>23</v>
      </c>
      <c r="Q608" s="156">
        <f>VLOOKUP(O:O,[1]Geonames!$1:$1048576,4, FALSE)</f>
        <v>113</v>
      </c>
      <c r="R608" s="154" t="s">
        <v>12825</v>
      </c>
    </row>
    <row r="609" spans="1:18" ht="12.75" x14ac:dyDescent="0.2">
      <c r="A609" s="154">
        <v>4</v>
      </c>
      <c r="B609" s="159" t="s">
        <v>1495</v>
      </c>
      <c r="C609" s="154" t="s">
        <v>1495</v>
      </c>
      <c r="D609" s="154" t="s">
        <v>27</v>
      </c>
      <c r="E609" s="154" t="s">
        <v>1496</v>
      </c>
      <c r="F609" s="154">
        <v>2009</v>
      </c>
      <c r="G609" s="154" t="s">
        <v>1416</v>
      </c>
      <c r="H609" s="8" t="s">
        <v>23</v>
      </c>
      <c r="I609" s="154" t="s">
        <v>52</v>
      </c>
      <c r="J609" s="154" t="str">
        <f>VLOOKUP(C:C, '[1]HostSpecies&amp;Codes'!$1:$1048576,11, FALSE)</f>
        <v>Poultry</v>
      </c>
      <c r="K609" s="154" t="str">
        <f>VLOOKUP(C:C, '[1]HostSpecies&amp;Codes'!$1:$1048576,12, FALSE)</f>
        <v>Poultry</v>
      </c>
      <c r="L609" s="154" t="s">
        <v>19</v>
      </c>
      <c r="M609" s="10" t="s">
        <v>25</v>
      </c>
      <c r="N609" s="154" t="s">
        <v>114</v>
      </c>
      <c r="O609" s="154" t="s">
        <v>115</v>
      </c>
      <c r="P609" s="156">
        <f>VLOOKUP(O:O,[1]Geonames!$1:$1048576,3, FALSE)</f>
        <v>23</v>
      </c>
      <c r="Q609" s="156">
        <f>VLOOKUP(O:O,[1]Geonames!$1:$1048576,4, FALSE)</f>
        <v>113</v>
      </c>
      <c r="R609" s="154" t="s">
        <v>12826</v>
      </c>
    </row>
    <row r="610" spans="1:18" ht="12.75" x14ac:dyDescent="0.2">
      <c r="A610" s="154">
        <v>4</v>
      </c>
      <c r="B610" s="159" t="s">
        <v>1498</v>
      </c>
      <c r="C610" s="154" t="s">
        <v>1498</v>
      </c>
      <c r="D610" s="154" t="s">
        <v>27</v>
      </c>
      <c r="E610" s="154" t="s">
        <v>1499</v>
      </c>
      <c r="F610" s="154">
        <v>2009</v>
      </c>
      <c r="G610" s="154" t="s">
        <v>1416</v>
      </c>
      <c r="H610" s="8" t="s">
        <v>23</v>
      </c>
      <c r="I610" s="154" t="s">
        <v>52</v>
      </c>
      <c r="J610" s="154" t="str">
        <f>VLOOKUP(C:C, '[1]HostSpecies&amp;Codes'!$1:$1048576,11, FALSE)</f>
        <v>Poultry</v>
      </c>
      <c r="K610" s="154" t="str">
        <f>VLOOKUP(C:C, '[1]HostSpecies&amp;Codes'!$1:$1048576,12, FALSE)</f>
        <v>Poultry</v>
      </c>
      <c r="L610" s="154" t="s">
        <v>19</v>
      </c>
      <c r="M610" s="10" t="s">
        <v>25</v>
      </c>
      <c r="N610" s="154" t="s">
        <v>114</v>
      </c>
      <c r="O610" s="154" t="s">
        <v>115</v>
      </c>
      <c r="P610" s="156">
        <f>VLOOKUP(O:O,[1]Geonames!$1:$1048576,3, FALSE)</f>
        <v>23</v>
      </c>
      <c r="Q610" s="156">
        <f>VLOOKUP(O:O,[1]Geonames!$1:$1048576,4, FALSE)</f>
        <v>113</v>
      </c>
      <c r="R610" s="154" t="s">
        <v>12827</v>
      </c>
    </row>
    <row r="611" spans="1:18" ht="12.75" x14ac:dyDescent="0.2">
      <c r="A611" s="154">
        <v>4</v>
      </c>
      <c r="B611" s="159" t="s">
        <v>1501</v>
      </c>
      <c r="C611" s="154" t="s">
        <v>1501</v>
      </c>
      <c r="D611" s="154" t="s">
        <v>27</v>
      </c>
      <c r="E611" s="154" t="s">
        <v>1502</v>
      </c>
      <c r="F611" s="154">
        <v>2009</v>
      </c>
      <c r="G611" s="154" t="s">
        <v>1416</v>
      </c>
      <c r="H611" s="8" t="s">
        <v>23</v>
      </c>
      <c r="I611" s="154" t="s">
        <v>52</v>
      </c>
      <c r="J611" s="154" t="str">
        <f>VLOOKUP(C:C, '[1]HostSpecies&amp;Codes'!$1:$1048576,11, FALSE)</f>
        <v>Poultry</v>
      </c>
      <c r="K611" s="154" t="str">
        <f>VLOOKUP(C:C, '[1]HostSpecies&amp;Codes'!$1:$1048576,12, FALSE)</f>
        <v>Poultry</v>
      </c>
      <c r="L611" s="154" t="s">
        <v>19</v>
      </c>
      <c r="M611" s="10" t="s">
        <v>25</v>
      </c>
      <c r="N611" s="154" t="s">
        <v>114</v>
      </c>
      <c r="O611" s="154" t="s">
        <v>115</v>
      </c>
      <c r="P611" s="156">
        <f>VLOOKUP(O:O,[1]Geonames!$1:$1048576,3, FALSE)</f>
        <v>23</v>
      </c>
      <c r="Q611" s="156">
        <f>VLOOKUP(O:O,[1]Geonames!$1:$1048576,4, FALSE)</f>
        <v>113</v>
      </c>
      <c r="R611" s="154" t="s">
        <v>12829</v>
      </c>
    </row>
    <row r="612" spans="1:18" ht="12.75" x14ac:dyDescent="0.2">
      <c r="A612" s="154">
        <v>4</v>
      </c>
      <c r="B612" s="159" t="s">
        <v>1504</v>
      </c>
      <c r="C612" s="154" t="s">
        <v>1504</v>
      </c>
      <c r="D612" s="154" t="s">
        <v>27</v>
      </c>
      <c r="E612" s="154" t="s">
        <v>1505</v>
      </c>
      <c r="F612" s="154">
        <v>2009</v>
      </c>
      <c r="G612" s="154" t="s">
        <v>1416</v>
      </c>
      <c r="H612" s="8" t="s">
        <v>23</v>
      </c>
      <c r="I612" s="154" t="s">
        <v>20</v>
      </c>
      <c r="J612" s="154" t="str">
        <f>VLOOKUP(C:C, '[1]HostSpecies&amp;Codes'!$1:$1048576,11, FALSE)</f>
        <v>Poultry</v>
      </c>
      <c r="K612" s="154" t="str">
        <f>VLOOKUP(C:C, '[1]HostSpecies&amp;Codes'!$1:$1048576,12, FALSE)</f>
        <v>Poultry</v>
      </c>
      <c r="L612" s="154" t="s">
        <v>19</v>
      </c>
      <c r="M612" s="10" t="s">
        <v>25</v>
      </c>
      <c r="N612" s="154" t="s">
        <v>114</v>
      </c>
      <c r="O612" s="154" t="s">
        <v>115</v>
      </c>
      <c r="P612" s="156">
        <f>VLOOKUP(O:O,[1]Geonames!$1:$1048576,3, FALSE)</f>
        <v>23</v>
      </c>
      <c r="Q612" s="156">
        <f>VLOOKUP(O:O,[1]Geonames!$1:$1048576,4, FALSE)</f>
        <v>113</v>
      </c>
      <c r="R612" s="154" t="s">
        <v>12830</v>
      </c>
    </row>
    <row r="613" spans="1:18" ht="12.75" x14ac:dyDescent="0.2">
      <c r="A613" s="154">
        <v>4</v>
      </c>
      <c r="B613" s="159" t="s">
        <v>1507</v>
      </c>
      <c r="C613" s="154" t="s">
        <v>1507</v>
      </c>
      <c r="D613" s="154" t="s">
        <v>27</v>
      </c>
      <c r="E613" s="154" t="s">
        <v>1508</v>
      </c>
      <c r="F613" s="154">
        <v>2009</v>
      </c>
      <c r="G613" s="154" t="s">
        <v>1416</v>
      </c>
      <c r="H613" s="8" t="s">
        <v>23</v>
      </c>
      <c r="I613" s="154" t="s">
        <v>52</v>
      </c>
      <c r="J613" s="154" t="str">
        <f>VLOOKUP(C:C, '[1]HostSpecies&amp;Codes'!$1:$1048576,11, FALSE)</f>
        <v>Poultry</v>
      </c>
      <c r="K613" s="154" t="str">
        <f>VLOOKUP(C:C, '[1]HostSpecies&amp;Codes'!$1:$1048576,12, FALSE)</f>
        <v>Poultry</v>
      </c>
      <c r="L613" s="154" t="s">
        <v>19</v>
      </c>
      <c r="M613" s="10" t="s">
        <v>25</v>
      </c>
      <c r="N613" s="154" t="s">
        <v>114</v>
      </c>
      <c r="O613" s="154" t="s">
        <v>115</v>
      </c>
      <c r="P613" s="156">
        <f>VLOOKUP(O:O,[1]Geonames!$1:$1048576,3, FALSE)</f>
        <v>23</v>
      </c>
      <c r="Q613" s="156">
        <f>VLOOKUP(O:O,[1]Geonames!$1:$1048576,4, FALSE)</f>
        <v>113</v>
      </c>
      <c r="R613" s="154" t="s">
        <v>12831</v>
      </c>
    </row>
    <row r="614" spans="1:18" ht="12.75" x14ac:dyDescent="0.2">
      <c r="A614" s="154">
        <v>4</v>
      </c>
      <c r="B614" s="159" t="s">
        <v>1510</v>
      </c>
      <c r="C614" s="154" t="s">
        <v>1510</v>
      </c>
      <c r="D614" s="154" t="s">
        <v>27</v>
      </c>
      <c r="E614" s="154" t="s">
        <v>1511</v>
      </c>
      <c r="F614" s="154">
        <v>2009</v>
      </c>
      <c r="G614" s="154" t="s">
        <v>1416</v>
      </c>
      <c r="H614" s="8" t="s">
        <v>23</v>
      </c>
      <c r="I614" s="154" t="s">
        <v>52</v>
      </c>
      <c r="J614" s="154" t="str">
        <f>VLOOKUP(C:C, '[1]HostSpecies&amp;Codes'!$1:$1048576,11, FALSE)</f>
        <v>Poultry</v>
      </c>
      <c r="K614" s="154" t="str">
        <f>VLOOKUP(C:C, '[1]HostSpecies&amp;Codes'!$1:$1048576,12, FALSE)</f>
        <v>Poultry</v>
      </c>
      <c r="L614" s="154" t="s">
        <v>19</v>
      </c>
      <c r="M614" s="10" t="s">
        <v>25</v>
      </c>
      <c r="N614" s="154" t="s">
        <v>114</v>
      </c>
      <c r="O614" s="154" t="s">
        <v>115</v>
      </c>
      <c r="P614" s="156">
        <f>VLOOKUP(O:O,[1]Geonames!$1:$1048576,3, FALSE)</f>
        <v>23</v>
      </c>
      <c r="Q614" s="156">
        <f>VLOOKUP(O:O,[1]Geonames!$1:$1048576,4, FALSE)</f>
        <v>113</v>
      </c>
      <c r="R614" s="154" t="s">
        <v>12832</v>
      </c>
    </row>
    <row r="615" spans="1:18" ht="12.75" x14ac:dyDescent="0.2">
      <c r="A615" s="154">
        <v>4</v>
      </c>
      <c r="B615" s="159" t="s">
        <v>1513</v>
      </c>
      <c r="C615" s="154" t="s">
        <v>1513</v>
      </c>
      <c r="D615" s="154" t="s">
        <v>27</v>
      </c>
      <c r="E615" s="154" t="s">
        <v>1514</v>
      </c>
      <c r="F615" s="154">
        <v>2009</v>
      </c>
      <c r="G615" s="154" t="s">
        <v>1416</v>
      </c>
      <c r="H615" s="8" t="s">
        <v>23</v>
      </c>
      <c r="I615" s="154" t="s">
        <v>52</v>
      </c>
      <c r="J615" s="154" t="str">
        <f>VLOOKUP(C:C, '[1]HostSpecies&amp;Codes'!$1:$1048576,11, FALSE)</f>
        <v>Poultry</v>
      </c>
      <c r="K615" s="154" t="str">
        <f>VLOOKUP(C:C, '[1]HostSpecies&amp;Codes'!$1:$1048576,12, FALSE)</f>
        <v>Poultry</v>
      </c>
      <c r="L615" s="154" t="s">
        <v>19</v>
      </c>
      <c r="M615" s="10" t="s">
        <v>25</v>
      </c>
      <c r="N615" s="154" t="s">
        <v>114</v>
      </c>
      <c r="O615" s="154" t="s">
        <v>115</v>
      </c>
      <c r="P615" s="156">
        <f>VLOOKUP(O:O,[1]Geonames!$1:$1048576,3, FALSE)</f>
        <v>23</v>
      </c>
      <c r="Q615" s="156">
        <f>VLOOKUP(O:O,[1]Geonames!$1:$1048576,4, FALSE)</f>
        <v>113</v>
      </c>
      <c r="R615" s="154" t="s">
        <v>12835</v>
      </c>
    </row>
    <row r="616" spans="1:18" ht="12.75" x14ac:dyDescent="0.2">
      <c r="A616" s="154">
        <v>4</v>
      </c>
      <c r="B616" s="159" t="s">
        <v>1516</v>
      </c>
      <c r="C616" s="154" t="s">
        <v>1516</v>
      </c>
      <c r="D616" s="154" t="s">
        <v>27</v>
      </c>
      <c r="E616" s="154" t="s">
        <v>1517</v>
      </c>
      <c r="F616" s="154">
        <v>2009</v>
      </c>
      <c r="G616" s="154" t="s">
        <v>1416</v>
      </c>
      <c r="H616" s="8" t="s">
        <v>23</v>
      </c>
      <c r="I616" s="154" t="s">
        <v>20</v>
      </c>
      <c r="J616" s="154" t="str">
        <f>VLOOKUP(C:C, '[1]HostSpecies&amp;Codes'!$1:$1048576,11, FALSE)</f>
        <v>Poultry</v>
      </c>
      <c r="K616" s="154" t="str">
        <f>VLOOKUP(C:C, '[1]HostSpecies&amp;Codes'!$1:$1048576,12, FALSE)</f>
        <v>Poultry</v>
      </c>
      <c r="L616" s="154" t="s">
        <v>19</v>
      </c>
      <c r="M616" s="10" t="s">
        <v>25</v>
      </c>
      <c r="N616" s="154" t="s">
        <v>114</v>
      </c>
      <c r="O616" s="154" t="s">
        <v>115</v>
      </c>
      <c r="P616" s="156">
        <f>VLOOKUP(O:O,[1]Geonames!$1:$1048576,3, FALSE)</f>
        <v>23</v>
      </c>
      <c r="Q616" s="156">
        <f>VLOOKUP(O:O,[1]Geonames!$1:$1048576,4, FALSE)</f>
        <v>113</v>
      </c>
      <c r="R616" s="154" t="s">
        <v>12836</v>
      </c>
    </row>
    <row r="617" spans="1:18" ht="12.75" x14ac:dyDescent="0.2">
      <c r="A617" s="154">
        <v>4</v>
      </c>
      <c r="B617" s="159" t="s">
        <v>1519</v>
      </c>
      <c r="C617" s="154" t="s">
        <v>1519</v>
      </c>
      <c r="D617" s="154" t="s">
        <v>27</v>
      </c>
      <c r="E617" s="154" t="s">
        <v>1520</v>
      </c>
      <c r="F617" s="154">
        <v>2009</v>
      </c>
      <c r="G617" s="154" t="s">
        <v>1416</v>
      </c>
      <c r="H617" s="8" t="s">
        <v>23</v>
      </c>
      <c r="I617" s="154" t="s">
        <v>52</v>
      </c>
      <c r="J617" s="154" t="str">
        <f>VLOOKUP(C:C, '[1]HostSpecies&amp;Codes'!$1:$1048576,11, FALSE)</f>
        <v>Poultry</v>
      </c>
      <c r="K617" s="154" t="str">
        <f>VLOOKUP(C:C, '[1]HostSpecies&amp;Codes'!$1:$1048576,12, FALSE)</f>
        <v>Poultry</v>
      </c>
      <c r="L617" s="154" t="s">
        <v>19</v>
      </c>
      <c r="M617" s="10" t="s">
        <v>25</v>
      </c>
      <c r="N617" s="154" t="s">
        <v>114</v>
      </c>
      <c r="O617" s="154" t="s">
        <v>115</v>
      </c>
      <c r="P617" s="156">
        <f>VLOOKUP(O:O,[1]Geonames!$1:$1048576,3, FALSE)</f>
        <v>23</v>
      </c>
      <c r="Q617" s="156">
        <f>VLOOKUP(O:O,[1]Geonames!$1:$1048576,4, FALSE)</f>
        <v>113</v>
      </c>
      <c r="R617" s="154" t="s">
        <v>12837</v>
      </c>
    </row>
    <row r="618" spans="1:18" ht="12.75" x14ac:dyDescent="0.2">
      <c r="A618" s="154">
        <v>4</v>
      </c>
      <c r="B618" s="159" t="s">
        <v>1522</v>
      </c>
      <c r="C618" s="154" t="s">
        <v>1522</v>
      </c>
      <c r="D618" s="154" t="s">
        <v>27</v>
      </c>
      <c r="E618" s="154" t="s">
        <v>1523</v>
      </c>
      <c r="F618" s="154">
        <v>2009</v>
      </c>
      <c r="G618" s="154" t="s">
        <v>1416</v>
      </c>
      <c r="H618" s="8" t="s">
        <v>23</v>
      </c>
      <c r="I618" s="154" t="s">
        <v>52</v>
      </c>
      <c r="J618" s="154" t="str">
        <f>VLOOKUP(C:C, '[1]HostSpecies&amp;Codes'!$1:$1048576,11, FALSE)</f>
        <v>Poultry</v>
      </c>
      <c r="K618" s="154" t="str">
        <f>VLOOKUP(C:C, '[1]HostSpecies&amp;Codes'!$1:$1048576,12, FALSE)</f>
        <v>Poultry</v>
      </c>
      <c r="L618" s="154" t="s">
        <v>19</v>
      </c>
      <c r="M618" s="10" t="s">
        <v>25</v>
      </c>
      <c r="N618" s="154" t="s">
        <v>114</v>
      </c>
      <c r="O618" s="154" t="s">
        <v>115</v>
      </c>
      <c r="P618" s="156">
        <f>VLOOKUP(O:O,[1]Geonames!$1:$1048576,3, FALSE)</f>
        <v>23</v>
      </c>
      <c r="Q618" s="156">
        <f>VLOOKUP(O:O,[1]Geonames!$1:$1048576,4, FALSE)</f>
        <v>113</v>
      </c>
      <c r="R618" s="154" t="s">
        <v>12838</v>
      </c>
    </row>
    <row r="619" spans="1:18" ht="12.75" x14ac:dyDescent="0.2">
      <c r="A619" s="154">
        <v>4</v>
      </c>
      <c r="B619" s="159" t="s">
        <v>2156</v>
      </c>
      <c r="C619" s="154" t="s">
        <v>2156</v>
      </c>
      <c r="D619" s="154" t="s">
        <v>27</v>
      </c>
      <c r="E619" s="154" t="s">
        <v>2157</v>
      </c>
      <c r="F619" s="154">
        <v>2009</v>
      </c>
      <c r="G619" s="154">
        <v>2009</v>
      </c>
      <c r="H619" s="8" t="s">
        <v>23</v>
      </c>
      <c r="I619" s="154" t="s">
        <v>52</v>
      </c>
      <c r="J619" s="154" t="str">
        <f>VLOOKUP(C:C, '[1]HostSpecies&amp;Codes'!$1:$1048576,11, FALSE)</f>
        <v>Poultry</v>
      </c>
      <c r="K619" s="154" t="str">
        <f>VLOOKUP(C:C, '[1]HostSpecies&amp;Codes'!$1:$1048576,12, FALSE)</f>
        <v>Poultry</v>
      </c>
      <c r="L619" s="154" t="s">
        <v>19</v>
      </c>
      <c r="M619" s="10" t="s">
        <v>25</v>
      </c>
      <c r="N619" s="154" t="s">
        <v>26</v>
      </c>
      <c r="O619" s="154" t="s">
        <v>26</v>
      </c>
      <c r="P619" s="156">
        <f>VLOOKUP(O:O,[1]Geonames!$1:$1048576,3, FALSE)</f>
        <v>22.28219</v>
      </c>
      <c r="Q619" s="156">
        <f>VLOOKUP(O:O,[1]Geonames!$1:$1048576,4, FALSE)</f>
        <v>114.14485999999999</v>
      </c>
      <c r="R619" s="154" t="s">
        <v>13534</v>
      </c>
    </row>
    <row r="620" spans="1:18" ht="12.75" x14ac:dyDescent="0.2">
      <c r="A620" s="154">
        <v>4</v>
      </c>
      <c r="B620" s="159" t="s">
        <v>2159</v>
      </c>
      <c r="C620" s="154" t="s">
        <v>2159</v>
      </c>
      <c r="D620" s="154" t="s">
        <v>27</v>
      </c>
      <c r="E620" s="154" t="s">
        <v>2160</v>
      </c>
      <c r="F620" s="154">
        <v>2009</v>
      </c>
      <c r="G620" s="154">
        <v>2009</v>
      </c>
      <c r="H620" s="8" t="s">
        <v>23</v>
      </c>
      <c r="I620" s="154" t="s">
        <v>52</v>
      </c>
      <c r="J620" s="154" t="str">
        <f>VLOOKUP(C:C, '[1]HostSpecies&amp;Codes'!$1:$1048576,11, FALSE)</f>
        <v>Poultry</v>
      </c>
      <c r="K620" s="154" t="str">
        <f>VLOOKUP(C:C, '[1]HostSpecies&amp;Codes'!$1:$1048576,12, FALSE)</f>
        <v>Poultry</v>
      </c>
      <c r="L620" s="154" t="s">
        <v>19</v>
      </c>
      <c r="M620" s="10" t="s">
        <v>25</v>
      </c>
      <c r="N620" s="154" t="s">
        <v>26</v>
      </c>
      <c r="O620" s="154" t="s">
        <v>26</v>
      </c>
      <c r="P620" s="156">
        <f>VLOOKUP(O:O,[1]Geonames!$1:$1048576,3, FALSE)</f>
        <v>22.28219</v>
      </c>
      <c r="Q620" s="156">
        <f>VLOOKUP(O:O,[1]Geonames!$1:$1048576,4, FALSE)</f>
        <v>114.14485999999999</v>
      </c>
      <c r="R620" s="154" t="s">
        <v>13535</v>
      </c>
    </row>
    <row r="621" spans="1:18" ht="12.75" x14ac:dyDescent="0.2">
      <c r="A621" s="154">
        <v>4</v>
      </c>
      <c r="B621" s="159" t="s">
        <v>2162</v>
      </c>
      <c r="C621" s="154" t="s">
        <v>2162</v>
      </c>
      <c r="D621" s="154" t="s">
        <v>27</v>
      </c>
      <c r="E621" s="154" t="s">
        <v>2163</v>
      </c>
      <c r="F621" s="154">
        <v>2009</v>
      </c>
      <c r="G621" s="154">
        <v>2009</v>
      </c>
      <c r="H621" s="8" t="s">
        <v>23</v>
      </c>
      <c r="I621" s="154" t="s">
        <v>52</v>
      </c>
      <c r="J621" s="154" t="str">
        <f>VLOOKUP(C:C, '[1]HostSpecies&amp;Codes'!$1:$1048576,11, FALSE)</f>
        <v>Poultry</v>
      </c>
      <c r="K621" s="154" t="str">
        <f>VLOOKUP(C:C, '[1]HostSpecies&amp;Codes'!$1:$1048576,12, FALSE)</f>
        <v>Poultry</v>
      </c>
      <c r="L621" s="154" t="s">
        <v>19</v>
      </c>
      <c r="M621" s="10" t="s">
        <v>25</v>
      </c>
      <c r="N621" s="154" t="s">
        <v>26</v>
      </c>
      <c r="O621" s="154" t="s">
        <v>26</v>
      </c>
      <c r="P621" s="156">
        <f>VLOOKUP(O:O,[1]Geonames!$1:$1048576,3, FALSE)</f>
        <v>22.28219</v>
      </c>
      <c r="Q621" s="156">
        <f>VLOOKUP(O:O,[1]Geonames!$1:$1048576,4, FALSE)</f>
        <v>114.14485999999999</v>
      </c>
      <c r="R621" s="154" t="s">
        <v>13536</v>
      </c>
    </row>
    <row r="622" spans="1:18" ht="12.75" x14ac:dyDescent="0.2">
      <c r="A622" s="154">
        <v>4</v>
      </c>
      <c r="B622" s="159" t="s">
        <v>2165</v>
      </c>
      <c r="C622" s="154" t="s">
        <v>2165</v>
      </c>
      <c r="D622" s="154" t="s">
        <v>27</v>
      </c>
      <c r="E622" s="154" t="s">
        <v>2166</v>
      </c>
      <c r="F622" s="154">
        <v>2009</v>
      </c>
      <c r="G622" s="154">
        <v>2009</v>
      </c>
      <c r="H622" s="8" t="s">
        <v>23</v>
      </c>
      <c r="I622" s="154" t="s">
        <v>52</v>
      </c>
      <c r="J622" s="154" t="str">
        <f>VLOOKUP(C:C, '[1]HostSpecies&amp;Codes'!$1:$1048576,11, FALSE)</f>
        <v>Poultry</v>
      </c>
      <c r="K622" s="154" t="str">
        <f>VLOOKUP(C:C, '[1]HostSpecies&amp;Codes'!$1:$1048576,12, FALSE)</f>
        <v>Poultry</v>
      </c>
      <c r="L622" s="154" t="s">
        <v>19</v>
      </c>
      <c r="M622" s="10" t="s">
        <v>25</v>
      </c>
      <c r="N622" s="154" t="s">
        <v>26</v>
      </c>
      <c r="O622" s="154" t="s">
        <v>26</v>
      </c>
      <c r="P622" s="156">
        <f>VLOOKUP(O:O,[1]Geonames!$1:$1048576,3, FALSE)</f>
        <v>22.28219</v>
      </c>
      <c r="Q622" s="156">
        <f>VLOOKUP(O:O,[1]Geonames!$1:$1048576,4, FALSE)</f>
        <v>114.14485999999999</v>
      </c>
      <c r="R622" s="154" t="s">
        <v>13538</v>
      </c>
    </row>
    <row r="623" spans="1:18" ht="12.75" x14ac:dyDescent="0.2">
      <c r="A623" s="154">
        <v>4</v>
      </c>
      <c r="B623" s="159" t="s">
        <v>2168</v>
      </c>
      <c r="C623" s="154" t="s">
        <v>2168</v>
      </c>
      <c r="D623" s="154" t="s">
        <v>27</v>
      </c>
      <c r="E623" s="154" t="s">
        <v>2169</v>
      </c>
      <c r="F623" s="154">
        <v>2009</v>
      </c>
      <c r="G623" s="154">
        <v>2009</v>
      </c>
      <c r="H623" s="8" t="s">
        <v>23</v>
      </c>
      <c r="I623" s="154" t="s">
        <v>52</v>
      </c>
      <c r="J623" s="154" t="str">
        <f>VLOOKUP(C:C, '[1]HostSpecies&amp;Codes'!$1:$1048576,11, FALSE)</f>
        <v>Poultry</v>
      </c>
      <c r="K623" s="154" t="str">
        <f>VLOOKUP(C:C, '[1]HostSpecies&amp;Codes'!$1:$1048576,12, FALSE)</f>
        <v>Poultry</v>
      </c>
      <c r="L623" s="154" t="s">
        <v>19</v>
      </c>
      <c r="M623" s="10" t="s">
        <v>25</v>
      </c>
      <c r="N623" s="154" t="s">
        <v>26</v>
      </c>
      <c r="O623" s="154" t="s">
        <v>26</v>
      </c>
      <c r="P623" s="156">
        <f>VLOOKUP(O:O,[1]Geonames!$1:$1048576,3, FALSE)</f>
        <v>22.28219</v>
      </c>
      <c r="Q623" s="156">
        <f>VLOOKUP(O:O,[1]Geonames!$1:$1048576,4, FALSE)</f>
        <v>114.14485999999999</v>
      </c>
      <c r="R623" s="154" t="s">
        <v>13539</v>
      </c>
    </row>
    <row r="624" spans="1:18" ht="12.75" x14ac:dyDescent="0.2">
      <c r="A624" s="154">
        <v>4</v>
      </c>
      <c r="B624" s="159" t="s">
        <v>2171</v>
      </c>
      <c r="C624" s="154" t="s">
        <v>2171</v>
      </c>
      <c r="D624" s="154" t="s">
        <v>27</v>
      </c>
      <c r="E624" s="154" t="s">
        <v>2172</v>
      </c>
      <c r="F624" s="154">
        <v>2009</v>
      </c>
      <c r="G624" s="154">
        <v>2009</v>
      </c>
      <c r="H624" s="8" t="s">
        <v>23</v>
      </c>
      <c r="I624" s="154" t="s">
        <v>95</v>
      </c>
      <c r="J624" s="154" t="str">
        <f>VLOOKUP(C:C, '[1]HostSpecies&amp;Codes'!$1:$1048576,11, FALSE)</f>
        <v>?</v>
      </c>
      <c r="K624" s="154" t="str">
        <f>VLOOKUP(C:C, '[1]HostSpecies&amp;Codes'!$1:$1048576,12, FALSE)</f>
        <v>Galliformes</v>
      </c>
      <c r="L624" s="154" t="s">
        <v>19</v>
      </c>
      <c r="M624" s="10" t="s">
        <v>25</v>
      </c>
      <c r="N624" s="154" t="s">
        <v>26</v>
      </c>
      <c r="O624" s="154" t="s">
        <v>26</v>
      </c>
      <c r="P624" s="156">
        <f>VLOOKUP(O:O,[1]Geonames!$1:$1048576,3, FALSE)</f>
        <v>22.28219</v>
      </c>
      <c r="Q624" s="156">
        <f>VLOOKUP(O:O,[1]Geonames!$1:$1048576,4, FALSE)</f>
        <v>114.14485999999999</v>
      </c>
      <c r="R624" s="154" t="s">
        <v>13540</v>
      </c>
    </row>
    <row r="625" spans="1:18" ht="12.75" x14ac:dyDescent="0.2">
      <c r="A625" s="154">
        <v>4</v>
      </c>
      <c r="B625" s="159" t="s">
        <v>2287</v>
      </c>
      <c r="C625" s="154" t="s">
        <v>2287</v>
      </c>
      <c r="D625" s="154" t="s">
        <v>27</v>
      </c>
      <c r="E625" s="154" t="s">
        <v>2288</v>
      </c>
      <c r="F625" s="154">
        <v>2009</v>
      </c>
      <c r="G625" s="154">
        <v>2009</v>
      </c>
      <c r="H625" s="8" t="s">
        <v>23</v>
      </c>
      <c r="I625" s="154" t="s">
        <v>52</v>
      </c>
      <c r="J625" s="154" t="str">
        <f>VLOOKUP(C:C, '[1]HostSpecies&amp;Codes'!$1:$1048576,11, FALSE)</f>
        <v>Poultry</v>
      </c>
      <c r="K625" s="154" t="str">
        <f>VLOOKUP(C:C, '[1]HostSpecies&amp;Codes'!$1:$1048576,12, FALSE)</f>
        <v>Poultry</v>
      </c>
      <c r="L625" s="154" t="s">
        <v>19</v>
      </c>
      <c r="M625" s="10" t="s">
        <v>25</v>
      </c>
      <c r="N625" s="154" t="s">
        <v>114</v>
      </c>
      <c r="O625" s="154" t="s">
        <v>115</v>
      </c>
      <c r="P625" s="156">
        <f>VLOOKUP(O:O,[1]Geonames!$1:$1048576,3, FALSE)</f>
        <v>23</v>
      </c>
      <c r="Q625" s="156">
        <f>VLOOKUP(O:O,[1]Geonames!$1:$1048576,4, FALSE)</f>
        <v>113</v>
      </c>
      <c r="R625" s="154" t="s">
        <v>13625</v>
      </c>
    </row>
    <row r="626" spans="1:18" ht="12.75" x14ac:dyDescent="0.2">
      <c r="A626" s="154">
        <v>4</v>
      </c>
      <c r="B626" s="159" t="s">
        <v>1300</v>
      </c>
      <c r="C626" s="154" t="s">
        <v>1300</v>
      </c>
      <c r="D626" s="154" t="s">
        <v>27</v>
      </c>
      <c r="E626" s="154" t="s">
        <v>1302</v>
      </c>
      <c r="F626" s="154">
        <v>2010</v>
      </c>
      <c r="G626" s="154" t="s">
        <v>1301</v>
      </c>
      <c r="H626" s="8" t="s">
        <v>23</v>
      </c>
      <c r="I626" s="154" t="s">
        <v>52</v>
      </c>
      <c r="J626" s="154" t="str">
        <f>VLOOKUP(C:C, '[1]HostSpecies&amp;Codes'!$1:$1048576,11, FALSE)</f>
        <v>Poultry</v>
      </c>
      <c r="K626" s="154" t="str">
        <f>VLOOKUP(C:C, '[1]HostSpecies&amp;Codes'!$1:$1048576,12, FALSE)</f>
        <v>Poultry</v>
      </c>
      <c r="L626" s="154" t="s">
        <v>19</v>
      </c>
      <c r="M626" s="10" t="s">
        <v>25</v>
      </c>
      <c r="N626" s="154" t="s">
        <v>114</v>
      </c>
      <c r="O626" s="154" t="s">
        <v>115</v>
      </c>
      <c r="P626" s="156">
        <f>VLOOKUP(O:O,[1]Geonames!$1:$1048576,3, FALSE)</f>
        <v>23</v>
      </c>
      <c r="Q626" s="156">
        <f>VLOOKUP(O:O,[1]Geonames!$1:$1048576,4, FALSE)</f>
        <v>113</v>
      </c>
      <c r="R626" s="154" t="s">
        <v>12671</v>
      </c>
    </row>
    <row r="627" spans="1:18" ht="12.75" x14ac:dyDescent="0.2">
      <c r="A627" s="154">
        <v>4</v>
      </c>
      <c r="B627" s="159" t="s">
        <v>1304</v>
      </c>
      <c r="C627" s="154" t="s">
        <v>1304</v>
      </c>
      <c r="D627" s="154" t="s">
        <v>27</v>
      </c>
      <c r="E627" s="154" t="s">
        <v>1306</v>
      </c>
      <c r="F627" s="154">
        <v>2010</v>
      </c>
      <c r="G627" s="154" t="s">
        <v>1305</v>
      </c>
      <c r="H627" s="8" t="s">
        <v>23</v>
      </c>
      <c r="I627" s="154" t="s">
        <v>52</v>
      </c>
      <c r="J627" s="154" t="str">
        <f>VLOOKUP(C:C, '[1]HostSpecies&amp;Codes'!$1:$1048576,11, FALSE)</f>
        <v>Poultry</v>
      </c>
      <c r="K627" s="154" t="str">
        <f>VLOOKUP(C:C, '[1]HostSpecies&amp;Codes'!$1:$1048576,12, FALSE)</f>
        <v>Poultry</v>
      </c>
      <c r="L627" s="154" t="s">
        <v>19</v>
      </c>
      <c r="M627" s="10" t="s">
        <v>25</v>
      </c>
      <c r="N627" s="154" t="s">
        <v>114</v>
      </c>
      <c r="O627" s="154" t="s">
        <v>115</v>
      </c>
      <c r="P627" s="156">
        <f>VLOOKUP(O:O,[1]Geonames!$1:$1048576,3, FALSE)</f>
        <v>23</v>
      </c>
      <c r="Q627" s="156">
        <f>VLOOKUP(O:O,[1]Geonames!$1:$1048576,4, FALSE)</f>
        <v>113</v>
      </c>
      <c r="R627" s="154" t="s">
        <v>12676</v>
      </c>
    </row>
    <row r="628" spans="1:18" ht="12.75" x14ac:dyDescent="0.2">
      <c r="A628" s="154">
        <v>4</v>
      </c>
      <c r="B628" s="159" t="s">
        <v>1308</v>
      </c>
      <c r="C628" s="154" t="s">
        <v>1308</v>
      </c>
      <c r="D628" s="154" t="s">
        <v>27</v>
      </c>
      <c r="E628" s="154" t="s">
        <v>1311</v>
      </c>
      <c r="F628" s="154">
        <v>2010</v>
      </c>
      <c r="G628" s="154" t="s">
        <v>1310</v>
      </c>
      <c r="H628" s="8" t="s">
        <v>23</v>
      </c>
      <c r="I628" s="154" t="s">
        <v>52</v>
      </c>
      <c r="J628" s="154" t="str">
        <f>VLOOKUP(C:C, '[1]HostSpecies&amp;Codes'!$1:$1048576,11, FALSE)</f>
        <v>Poultry</v>
      </c>
      <c r="K628" s="154" t="str">
        <f>VLOOKUP(C:C, '[1]HostSpecies&amp;Codes'!$1:$1048576,12, FALSE)</f>
        <v>Poultry</v>
      </c>
      <c r="L628" s="154" t="s">
        <v>19</v>
      </c>
      <c r="M628" s="10" t="s">
        <v>25</v>
      </c>
      <c r="N628" s="154" t="s">
        <v>114</v>
      </c>
      <c r="O628" s="154" t="s">
        <v>1309</v>
      </c>
      <c r="P628" s="156">
        <f>VLOOKUP(O:O,[1]Geonames!$1:$1048576,3, FALSE)</f>
        <v>19.2</v>
      </c>
      <c r="Q628" s="156">
        <f>VLOOKUP(O:O,[1]Geonames!$1:$1048576,4, FALSE)</f>
        <v>109.6</v>
      </c>
      <c r="R628" s="154" t="s">
        <v>12677</v>
      </c>
    </row>
    <row r="629" spans="1:18" ht="12.75" x14ac:dyDescent="0.2">
      <c r="A629" s="154">
        <v>4</v>
      </c>
      <c r="B629" s="159" t="s">
        <v>1313</v>
      </c>
      <c r="C629" s="154" t="s">
        <v>1313</v>
      </c>
      <c r="D629" s="154" t="s">
        <v>27</v>
      </c>
      <c r="E629" s="154" t="s">
        <v>1315</v>
      </c>
      <c r="F629" s="154">
        <v>2010</v>
      </c>
      <c r="G629" s="154" t="s">
        <v>1314</v>
      </c>
      <c r="H629" s="8" t="s">
        <v>23</v>
      </c>
      <c r="I629" s="154" t="s">
        <v>52</v>
      </c>
      <c r="J629" s="154" t="str">
        <f>VLOOKUP(C:C, '[1]HostSpecies&amp;Codes'!$1:$1048576,11, FALSE)</f>
        <v>Poultry</v>
      </c>
      <c r="K629" s="154" t="str">
        <f>VLOOKUP(C:C, '[1]HostSpecies&amp;Codes'!$1:$1048576,12, FALSE)</f>
        <v>Poultry</v>
      </c>
      <c r="L629" s="154" t="s">
        <v>19</v>
      </c>
      <c r="M629" s="10" t="s">
        <v>25</v>
      </c>
      <c r="N629" s="154" t="s">
        <v>114</v>
      </c>
      <c r="O629" s="154" t="s">
        <v>115</v>
      </c>
      <c r="P629" s="156">
        <f>VLOOKUP(O:O,[1]Geonames!$1:$1048576,3, FALSE)</f>
        <v>23</v>
      </c>
      <c r="Q629" s="156">
        <f>VLOOKUP(O:O,[1]Geonames!$1:$1048576,4, FALSE)</f>
        <v>113</v>
      </c>
      <c r="R629" s="154" t="s">
        <v>12684</v>
      </c>
    </row>
    <row r="630" spans="1:18" ht="12.75" x14ac:dyDescent="0.2">
      <c r="A630" s="154">
        <v>4</v>
      </c>
      <c r="B630" s="159" t="s">
        <v>1317</v>
      </c>
      <c r="C630" s="154" t="s">
        <v>1317</v>
      </c>
      <c r="D630" s="154" t="s">
        <v>27</v>
      </c>
      <c r="E630" s="154" t="s">
        <v>1318</v>
      </c>
      <c r="F630" s="154">
        <v>2010</v>
      </c>
      <c r="G630" s="154" t="s">
        <v>1314</v>
      </c>
      <c r="H630" s="8" t="s">
        <v>23</v>
      </c>
      <c r="I630" s="154" t="s">
        <v>52</v>
      </c>
      <c r="J630" s="154" t="str">
        <f>VLOOKUP(C:C, '[1]HostSpecies&amp;Codes'!$1:$1048576,11, FALSE)</f>
        <v>Poultry</v>
      </c>
      <c r="K630" s="154" t="str">
        <f>VLOOKUP(C:C, '[1]HostSpecies&amp;Codes'!$1:$1048576,12, FALSE)</f>
        <v>Poultry</v>
      </c>
      <c r="L630" s="154" t="s">
        <v>19</v>
      </c>
      <c r="M630" s="10" t="s">
        <v>25</v>
      </c>
      <c r="N630" s="154" t="s">
        <v>114</v>
      </c>
      <c r="O630" s="154" t="s">
        <v>115</v>
      </c>
      <c r="P630" s="156">
        <f>VLOOKUP(O:O,[1]Geonames!$1:$1048576,3, FALSE)</f>
        <v>23</v>
      </c>
      <c r="Q630" s="156">
        <f>VLOOKUP(O:O,[1]Geonames!$1:$1048576,4, FALSE)</f>
        <v>113</v>
      </c>
      <c r="R630" s="154" t="s">
        <v>12685</v>
      </c>
    </row>
    <row r="631" spans="1:18" ht="12.75" x14ac:dyDescent="0.2">
      <c r="A631" s="154">
        <v>4</v>
      </c>
      <c r="B631" s="159" t="s">
        <v>1525</v>
      </c>
      <c r="C631" s="154" t="s">
        <v>1525</v>
      </c>
      <c r="D631" s="154" t="s">
        <v>27</v>
      </c>
      <c r="E631" s="154" t="s">
        <v>1527</v>
      </c>
      <c r="F631" s="154">
        <v>2010</v>
      </c>
      <c r="G631" s="154" t="s">
        <v>1526</v>
      </c>
      <c r="H631" s="8" t="s">
        <v>23</v>
      </c>
      <c r="I631" s="154" t="s">
        <v>52</v>
      </c>
      <c r="J631" s="154" t="str">
        <f>VLOOKUP(C:C, '[1]HostSpecies&amp;Codes'!$1:$1048576,11, FALSE)</f>
        <v>Poultry</v>
      </c>
      <c r="K631" s="154" t="str">
        <f>VLOOKUP(C:C, '[1]HostSpecies&amp;Codes'!$1:$1048576,12, FALSE)</f>
        <v>Poultry</v>
      </c>
      <c r="L631" s="154" t="s">
        <v>19</v>
      </c>
      <c r="M631" s="10" t="s">
        <v>25</v>
      </c>
      <c r="N631" s="154" t="s">
        <v>114</v>
      </c>
      <c r="O631" s="154" t="s">
        <v>126</v>
      </c>
      <c r="P631" s="156">
        <f>VLOOKUP(O:O,[1]Geonames!$1:$1048576,3, FALSE)</f>
        <v>34</v>
      </c>
      <c r="Q631" s="156">
        <f>VLOOKUP(O:O,[1]Geonames!$1:$1048576,4, FALSE)</f>
        <v>114</v>
      </c>
      <c r="R631" s="154" t="s">
        <v>12853</v>
      </c>
    </row>
    <row r="632" spans="1:18" ht="12.75" x14ac:dyDescent="0.2">
      <c r="A632" s="154">
        <v>4</v>
      </c>
      <c r="B632" s="159" t="s">
        <v>1529</v>
      </c>
      <c r="C632" s="154" t="s">
        <v>1529</v>
      </c>
      <c r="D632" s="154" t="s">
        <v>27</v>
      </c>
      <c r="E632" s="154" t="s">
        <v>1530</v>
      </c>
      <c r="F632" s="154">
        <v>2010</v>
      </c>
      <c r="G632" s="154" t="s">
        <v>1526</v>
      </c>
      <c r="H632" s="8" t="s">
        <v>23</v>
      </c>
      <c r="I632" s="154" t="s">
        <v>52</v>
      </c>
      <c r="J632" s="154" t="str">
        <f>VLOOKUP(C:C, '[1]HostSpecies&amp;Codes'!$1:$1048576,11, FALSE)</f>
        <v>Poultry</v>
      </c>
      <c r="K632" s="154" t="str">
        <f>VLOOKUP(C:C, '[1]HostSpecies&amp;Codes'!$1:$1048576,12, FALSE)</f>
        <v>Poultry</v>
      </c>
      <c r="L632" s="154" t="s">
        <v>19</v>
      </c>
      <c r="M632" s="10" t="s">
        <v>25</v>
      </c>
      <c r="N632" s="154" t="s">
        <v>114</v>
      </c>
      <c r="O632" s="154" t="s">
        <v>126</v>
      </c>
      <c r="P632" s="156">
        <f>VLOOKUP(O:O,[1]Geonames!$1:$1048576,3, FALSE)</f>
        <v>34</v>
      </c>
      <c r="Q632" s="156">
        <f>VLOOKUP(O:O,[1]Geonames!$1:$1048576,4, FALSE)</f>
        <v>114</v>
      </c>
      <c r="R632" s="154" t="s">
        <v>12854</v>
      </c>
    </row>
    <row r="633" spans="1:18" ht="12.75" x14ac:dyDescent="0.2">
      <c r="A633" s="154">
        <v>4</v>
      </c>
      <c r="B633" s="159" t="s">
        <v>1532</v>
      </c>
      <c r="C633" s="154" t="s">
        <v>1532</v>
      </c>
      <c r="D633" s="154" t="s">
        <v>27</v>
      </c>
      <c r="E633" s="154" t="s">
        <v>1533</v>
      </c>
      <c r="F633" s="154">
        <v>2010</v>
      </c>
      <c r="G633" s="154" t="s">
        <v>1526</v>
      </c>
      <c r="H633" s="8" t="s">
        <v>23</v>
      </c>
      <c r="I633" s="154" t="s">
        <v>52</v>
      </c>
      <c r="J633" s="154" t="str">
        <f>VLOOKUP(C:C, '[1]HostSpecies&amp;Codes'!$1:$1048576,11, FALSE)</f>
        <v>Poultry</v>
      </c>
      <c r="K633" s="154" t="str">
        <f>VLOOKUP(C:C, '[1]HostSpecies&amp;Codes'!$1:$1048576,12, FALSE)</f>
        <v>Poultry</v>
      </c>
      <c r="L633" s="154" t="s">
        <v>19</v>
      </c>
      <c r="M633" s="10" t="s">
        <v>25</v>
      </c>
      <c r="N633" s="154" t="s">
        <v>114</v>
      </c>
      <c r="O633" s="154" t="s">
        <v>126</v>
      </c>
      <c r="P633" s="156">
        <f>VLOOKUP(O:O,[1]Geonames!$1:$1048576,3, FALSE)</f>
        <v>34</v>
      </c>
      <c r="Q633" s="156">
        <f>VLOOKUP(O:O,[1]Geonames!$1:$1048576,4, FALSE)</f>
        <v>114</v>
      </c>
      <c r="R633" s="154" t="s">
        <v>12855</v>
      </c>
    </row>
    <row r="634" spans="1:18" ht="12.75" x14ac:dyDescent="0.2">
      <c r="A634" s="154">
        <v>4</v>
      </c>
      <c r="B634" s="159" t="s">
        <v>1535</v>
      </c>
      <c r="C634" s="154" t="s">
        <v>1535</v>
      </c>
      <c r="D634" s="154" t="s">
        <v>27</v>
      </c>
      <c r="E634" s="154" t="s">
        <v>1536</v>
      </c>
      <c r="F634" s="154">
        <v>2010</v>
      </c>
      <c r="G634" s="154" t="s">
        <v>1526</v>
      </c>
      <c r="H634" s="8" t="s">
        <v>23</v>
      </c>
      <c r="I634" s="154" t="s">
        <v>52</v>
      </c>
      <c r="J634" s="154" t="str">
        <f>VLOOKUP(C:C, '[1]HostSpecies&amp;Codes'!$1:$1048576,11, FALSE)</f>
        <v>Poultry</v>
      </c>
      <c r="K634" s="154" t="str">
        <f>VLOOKUP(C:C, '[1]HostSpecies&amp;Codes'!$1:$1048576,12, FALSE)</f>
        <v>Poultry</v>
      </c>
      <c r="L634" s="154" t="s">
        <v>19</v>
      </c>
      <c r="M634" s="10" t="s">
        <v>25</v>
      </c>
      <c r="N634" s="154" t="s">
        <v>114</v>
      </c>
      <c r="O634" s="154" t="s">
        <v>126</v>
      </c>
      <c r="P634" s="156">
        <f>VLOOKUP(O:O,[1]Geonames!$1:$1048576,3, FALSE)</f>
        <v>34</v>
      </c>
      <c r="Q634" s="156">
        <f>VLOOKUP(O:O,[1]Geonames!$1:$1048576,4, FALSE)</f>
        <v>114</v>
      </c>
      <c r="R634" s="154" t="s">
        <v>12856</v>
      </c>
    </row>
    <row r="635" spans="1:18" ht="12.75" x14ac:dyDescent="0.2">
      <c r="A635" s="154">
        <v>4</v>
      </c>
      <c r="B635" s="159" t="s">
        <v>1538</v>
      </c>
      <c r="C635" s="154" t="s">
        <v>1538</v>
      </c>
      <c r="D635" s="154" t="s">
        <v>27</v>
      </c>
      <c r="E635" s="154" t="s">
        <v>1539</v>
      </c>
      <c r="F635" s="154">
        <v>2010</v>
      </c>
      <c r="G635" s="154" t="s">
        <v>1526</v>
      </c>
      <c r="H635" s="8" t="s">
        <v>23</v>
      </c>
      <c r="I635" s="154" t="s">
        <v>52</v>
      </c>
      <c r="J635" s="154" t="str">
        <f>VLOOKUP(C:C, '[1]HostSpecies&amp;Codes'!$1:$1048576,11, FALSE)</f>
        <v>Poultry</v>
      </c>
      <c r="K635" s="154" t="str">
        <f>VLOOKUP(C:C, '[1]HostSpecies&amp;Codes'!$1:$1048576,12, FALSE)</f>
        <v>Poultry</v>
      </c>
      <c r="L635" s="154" t="s">
        <v>19</v>
      </c>
      <c r="M635" s="10" t="s">
        <v>25</v>
      </c>
      <c r="N635" s="154" t="s">
        <v>114</v>
      </c>
      <c r="O635" s="154" t="s">
        <v>126</v>
      </c>
      <c r="P635" s="156">
        <f>VLOOKUP(O:O,[1]Geonames!$1:$1048576,3, FALSE)</f>
        <v>34</v>
      </c>
      <c r="Q635" s="156">
        <f>VLOOKUP(O:O,[1]Geonames!$1:$1048576,4, FALSE)</f>
        <v>114</v>
      </c>
      <c r="R635" s="154" t="s">
        <v>12857</v>
      </c>
    </row>
    <row r="636" spans="1:18" ht="12.75" x14ac:dyDescent="0.2">
      <c r="A636" s="154">
        <v>4</v>
      </c>
      <c r="B636" s="159" t="s">
        <v>1541</v>
      </c>
      <c r="C636" s="154" t="s">
        <v>1541</v>
      </c>
      <c r="D636" s="154" t="s">
        <v>27</v>
      </c>
      <c r="E636" s="154" t="s">
        <v>1542</v>
      </c>
      <c r="F636" s="154">
        <v>2010</v>
      </c>
      <c r="G636" s="154" t="s">
        <v>1526</v>
      </c>
      <c r="H636" s="8" t="s">
        <v>23</v>
      </c>
      <c r="I636" s="154" t="s">
        <v>52</v>
      </c>
      <c r="J636" s="154" t="str">
        <f>VLOOKUP(C:C, '[1]HostSpecies&amp;Codes'!$1:$1048576,11, FALSE)</f>
        <v>Poultry</v>
      </c>
      <c r="K636" s="154" t="str">
        <f>VLOOKUP(C:C, '[1]HostSpecies&amp;Codes'!$1:$1048576,12, FALSE)</f>
        <v>Poultry</v>
      </c>
      <c r="L636" s="154" t="s">
        <v>19</v>
      </c>
      <c r="M636" s="10" t="s">
        <v>25</v>
      </c>
      <c r="N636" s="154" t="s">
        <v>114</v>
      </c>
      <c r="O636" s="154" t="s">
        <v>126</v>
      </c>
      <c r="P636" s="156">
        <f>VLOOKUP(O:O,[1]Geonames!$1:$1048576,3, FALSE)</f>
        <v>34</v>
      </c>
      <c r="Q636" s="156">
        <f>VLOOKUP(O:O,[1]Geonames!$1:$1048576,4, FALSE)</f>
        <v>114</v>
      </c>
      <c r="R636" s="154" t="s">
        <v>12858</v>
      </c>
    </row>
    <row r="637" spans="1:18" ht="12.75" x14ac:dyDescent="0.2">
      <c r="A637" s="154">
        <v>4</v>
      </c>
      <c r="B637" s="159" t="s">
        <v>1544</v>
      </c>
      <c r="C637" s="154" t="s">
        <v>1544</v>
      </c>
      <c r="D637" s="154" t="s">
        <v>27</v>
      </c>
      <c r="E637" s="154" t="s">
        <v>1545</v>
      </c>
      <c r="F637" s="154">
        <v>2010</v>
      </c>
      <c r="G637" s="154" t="s">
        <v>1526</v>
      </c>
      <c r="H637" s="8" t="s">
        <v>23</v>
      </c>
      <c r="I637" s="154" t="s">
        <v>52</v>
      </c>
      <c r="J637" s="154" t="str">
        <f>VLOOKUP(C:C, '[1]HostSpecies&amp;Codes'!$1:$1048576,11, FALSE)</f>
        <v>Poultry</v>
      </c>
      <c r="K637" s="154" t="str">
        <f>VLOOKUP(C:C, '[1]HostSpecies&amp;Codes'!$1:$1048576,12, FALSE)</f>
        <v>Poultry</v>
      </c>
      <c r="L637" s="154" t="s">
        <v>19</v>
      </c>
      <c r="M637" s="10" t="s">
        <v>25</v>
      </c>
      <c r="N637" s="154" t="s">
        <v>114</v>
      </c>
      <c r="O637" s="154" t="s">
        <v>126</v>
      </c>
      <c r="P637" s="156">
        <f>VLOOKUP(O:O,[1]Geonames!$1:$1048576,3, FALSE)</f>
        <v>34</v>
      </c>
      <c r="Q637" s="156">
        <f>VLOOKUP(O:O,[1]Geonames!$1:$1048576,4, FALSE)</f>
        <v>114</v>
      </c>
      <c r="R637" s="154" t="s">
        <v>12859</v>
      </c>
    </row>
    <row r="638" spans="1:18" ht="12.75" x14ac:dyDescent="0.2">
      <c r="A638" s="154">
        <v>4</v>
      </c>
      <c r="B638" s="159" t="s">
        <v>1547</v>
      </c>
      <c r="C638" s="154" t="s">
        <v>1547</v>
      </c>
      <c r="D638" s="154" t="s">
        <v>27</v>
      </c>
      <c r="E638" s="154" t="s">
        <v>1548</v>
      </c>
      <c r="F638" s="154">
        <v>2010</v>
      </c>
      <c r="G638" s="154" t="s">
        <v>1526</v>
      </c>
      <c r="H638" s="8" t="s">
        <v>23</v>
      </c>
      <c r="I638" s="154" t="s">
        <v>52</v>
      </c>
      <c r="J638" s="154" t="str">
        <f>VLOOKUP(C:C, '[1]HostSpecies&amp;Codes'!$1:$1048576,11, FALSE)</f>
        <v>Poultry</v>
      </c>
      <c r="K638" s="154" t="str">
        <f>VLOOKUP(C:C, '[1]HostSpecies&amp;Codes'!$1:$1048576,12, FALSE)</f>
        <v>Poultry</v>
      </c>
      <c r="L638" s="154" t="s">
        <v>19</v>
      </c>
      <c r="M638" s="10" t="s">
        <v>25</v>
      </c>
      <c r="N638" s="154" t="s">
        <v>114</v>
      </c>
      <c r="O638" s="154" t="s">
        <v>126</v>
      </c>
      <c r="P638" s="156">
        <f>VLOOKUP(O:O,[1]Geonames!$1:$1048576,3, FALSE)</f>
        <v>34</v>
      </c>
      <c r="Q638" s="156">
        <f>VLOOKUP(O:O,[1]Geonames!$1:$1048576,4, FALSE)</f>
        <v>114</v>
      </c>
      <c r="R638" s="154" t="s">
        <v>12861</v>
      </c>
    </row>
    <row r="639" spans="1:18" ht="12.75" x14ac:dyDescent="0.2">
      <c r="A639" s="154">
        <v>4</v>
      </c>
      <c r="B639" s="159" t="s">
        <v>1550</v>
      </c>
      <c r="C639" s="154" t="s">
        <v>1550</v>
      </c>
      <c r="D639" s="154" t="s">
        <v>27</v>
      </c>
      <c r="E639" s="154" t="s">
        <v>1551</v>
      </c>
      <c r="F639" s="154">
        <v>2010</v>
      </c>
      <c r="G639" s="154" t="s">
        <v>1526</v>
      </c>
      <c r="H639" s="8" t="s">
        <v>23</v>
      </c>
      <c r="I639" s="154" t="s">
        <v>52</v>
      </c>
      <c r="J639" s="154" t="str">
        <f>VLOOKUP(C:C, '[1]HostSpecies&amp;Codes'!$1:$1048576,11, FALSE)</f>
        <v>Poultry</v>
      </c>
      <c r="K639" s="154" t="str">
        <f>VLOOKUP(C:C, '[1]HostSpecies&amp;Codes'!$1:$1048576,12, FALSE)</f>
        <v>Poultry</v>
      </c>
      <c r="L639" s="154" t="s">
        <v>19</v>
      </c>
      <c r="M639" s="10" t="s">
        <v>25</v>
      </c>
      <c r="N639" s="154" t="s">
        <v>114</v>
      </c>
      <c r="O639" s="154" t="s">
        <v>126</v>
      </c>
      <c r="P639" s="156">
        <f>VLOOKUP(O:O,[1]Geonames!$1:$1048576,3, FALSE)</f>
        <v>34</v>
      </c>
      <c r="Q639" s="156">
        <f>VLOOKUP(O:O,[1]Geonames!$1:$1048576,4, FALSE)</f>
        <v>114</v>
      </c>
      <c r="R639" s="154" t="s">
        <v>12862</v>
      </c>
    </row>
    <row r="640" spans="1:18" ht="12.75" x14ac:dyDescent="0.2">
      <c r="A640" s="154">
        <v>4</v>
      </c>
      <c r="B640" s="159" t="s">
        <v>1553</v>
      </c>
      <c r="C640" s="154" t="s">
        <v>1553</v>
      </c>
      <c r="D640" s="154" t="s">
        <v>27</v>
      </c>
      <c r="E640" s="154" t="s">
        <v>1554</v>
      </c>
      <c r="F640" s="154">
        <v>2010</v>
      </c>
      <c r="G640" s="154" t="s">
        <v>1526</v>
      </c>
      <c r="H640" s="8" t="s">
        <v>23</v>
      </c>
      <c r="I640" s="154" t="s">
        <v>52</v>
      </c>
      <c r="J640" s="154" t="str">
        <f>VLOOKUP(C:C, '[1]HostSpecies&amp;Codes'!$1:$1048576,11, FALSE)</f>
        <v>Poultry</v>
      </c>
      <c r="K640" s="154" t="str">
        <f>VLOOKUP(C:C, '[1]HostSpecies&amp;Codes'!$1:$1048576,12, FALSE)</f>
        <v>Poultry</v>
      </c>
      <c r="L640" s="154" t="s">
        <v>19</v>
      </c>
      <c r="M640" s="10" t="s">
        <v>25</v>
      </c>
      <c r="N640" s="154" t="s">
        <v>114</v>
      </c>
      <c r="O640" s="154" t="s">
        <v>126</v>
      </c>
      <c r="P640" s="156">
        <f>VLOOKUP(O:O,[1]Geonames!$1:$1048576,3, FALSE)</f>
        <v>34</v>
      </c>
      <c r="Q640" s="156">
        <f>VLOOKUP(O:O,[1]Geonames!$1:$1048576,4, FALSE)</f>
        <v>114</v>
      </c>
      <c r="R640" s="154" t="s">
        <v>12863</v>
      </c>
    </row>
    <row r="641" spans="1:18" ht="12.75" x14ac:dyDescent="0.2">
      <c r="A641" s="154">
        <v>4</v>
      </c>
      <c r="B641" s="159" t="s">
        <v>1556</v>
      </c>
      <c r="C641" s="154" t="s">
        <v>1556</v>
      </c>
      <c r="D641" s="154" t="s">
        <v>27</v>
      </c>
      <c r="E641" s="154" t="s">
        <v>1557</v>
      </c>
      <c r="F641" s="154">
        <v>2010</v>
      </c>
      <c r="G641" s="154" t="s">
        <v>1526</v>
      </c>
      <c r="H641" s="8" t="s">
        <v>23</v>
      </c>
      <c r="I641" s="154" t="s">
        <v>52</v>
      </c>
      <c r="J641" s="154" t="str">
        <f>VLOOKUP(C:C, '[1]HostSpecies&amp;Codes'!$1:$1048576,11, FALSE)</f>
        <v>Poultry</v>
      </c>
      <c r="K641" s="154" t="str">
        <f>VLOOKUP(C:C, '[1]HostSpecies&amp;Codes'!$1:$1048576,12, FALSE)</f>
        <v>Poultry</v>
      </c>
      <c r="L641" s="154" t="s">
        <v>19</v>
      </c>
      <c r="M641" s="10" t="s">
        <v>25</v>
      </c>
      <c r="N641" s="154" t="s">
        <v>114</v>
      </c>
      <c r="O641" s="154" t="s">
        <v>126</v>
      </c>
      <c r="P641" s="156">
        <f>VLOOKUP(O:O,[1]Geonames!$1:$1048576,3, FALSE)</f>
        <v>34</v>
      </c>
      <c r="Q641" s="156">
        <f>VLOOKUP(O:O,[1]Geonames!$1:$1048576,4, FALSE)</f>
        <v>114</v>
      </c>
      <c r="R641" s="154" t="s">
        <v>12864</v>
      </c>
    </row>
    <row r="642" spans="1:18" ht="12.75" x14ac:dyDescent="0.2">
      <c r="A642" s="154">
        <v>4</v>
      </c>
      <c r="B642" s="159" t="s">
        <v>1559</v>
      </c>
      <c r="C642" s="154" t="s">
        <v>1559</v>
      </c>
      <c r="D642" s="154" t="s">
        <v>27</v>
      </c>
      <c r="E642" s="154" t="s">
        <v>1560</v>
      </c>
      <c r="F642" s="154">
        <v>2010</v>
      </c>
      <c r="G642" s="154" t="s">
        <v>1526</v>
      </c>
      <c r="H642" s="8" t="s">
        <v>23</v>
      </c>
      <c r="I642" s="154" t="s">
        <v>52</v>
      </c>
      <c r="J642" s="154" t="str">
        <f>VLOOKUP(C:C, '[1]HostSpecies&amp;Codes'!$1:$1048576,11, FALSE)</f>
        <v>Poultry</v>
      </c>
      <c r="K642" s="154" t="str">
        <f>VLOOKUP(C:C, '[1]HostSpecies&amp;Codes'!$1:$1048576,12, FALSE)</f>
        <v>Poultry</v>
      </c>
      <c r="L642" s="154" t="s">
        <v>19</v>
      </c>
      <c r="M642" s="10" t="s">
        <v>25</v>
      </c>
      <c r="N642" s="154" t="s">
        <v>114</v>
      </c>
      <c r="O642" s="154" t="s">
        <v>126</v>
      </c>
      <c r="P642" s="156">
        <f>VLOOKUP(O:O,[1]Geonames!$1:$1048576,3, FALSE)</f>
        <v>34</v>
      </c>
      <c r="Q642" s="156">
        <f>VLOOKUP(O:O,[1]Geonames!$1:$1048576,4, FALSE)</f>
        <v>114</v>
      </c>
      <c r="R642" s="154" t="s">
        <v>12865</v>
      </c>
    </row>
    <row r="643" spans="1:18" ht="12.75" x14ac:dyDescent="0.2">
      <c r="A643" s="154">
        <v>4</v>
      </c>
      <c r="B643" s="159" t="s">
        <v>1562</v>
      </c>
      <c r="C643" s="154" t="s">
        <v>1562</v>
      </c>
      <c r="D643" s="154" t="s">
        <v>27</v>
      </c>
      <c r="E643" s="154" t="s">
        <v>1563</v>
      </c>
      <c r="F643" s="154">
        <v>2010</v>
      </c>
      <c r="G643" s="154" t="s">
        <v>1526</v>
      </c>
      <c r="H643" s="8" t="s">
        <v>23</v>
      </c>
      <c r="I643" s="154" t="s">
        <v>52</v>
      </c>
      <c r="J643" s="154" t="str">
        <f>VLOOKUP(C:C, '[1]HostSpecies&amp;Codes'!$1:$1048576,11, FALSE)</f>
        <v>Poultry</v>
      </c>
      <c r="K643" s="154" t="str">
        <f>VLOOKUP(C:C, '[1]HostSpecies&amp;Codes'!$1:$1048576,12, FALSE)</f>
        <v>Poultry</v>
      </c>
      <c r="L643" s="154" t="s">
        <v>19</v>
      </c>
      <c r="M643" s="10" t="s">
        <v>25</v>
      </c>
      <c r="N643" s="154" t="s">
        <v>114</v>
      </c>
      <c r="O643" s="154" t="s">
        <v>126</v>
      </c>
      <c r="P643" s="156">
        <f>VLOOKUP(O:O,[1]Geonames!$1:$1048576,3, FALSE)</f>
        <v>34</v>
      </c>
      <c r="Q643" s="156">
        <f>VLOOKUP(O:O,[1]Geonames!$1:$1048576,4, FALSE)</f>
        <v>114</v>
      </c>
      <c r="R643" s="154" t="s">
        <v>12866</v>
      </c>
    </row>
    <row r="644" spans="1:18" ht="12.75" x14ac:dyDescent="0.2">
      <c r="A644" s="154">
        <v>4</v>
      </c>
      <c r="B644" s="159" t="s">
        <v>1565</v>
      </c>
      <c r="C644" s="154" t="s">
        <v>1565</v>
      </c>
      <c r="D644" s="154" t="s">
        <v>27</v>
      </c>
      <c r="E644" s="154" t="s">
        <v>1566</v>
      </c>
      <c r="F644" s="154">
        <v>2010</v>
      </c>
      <c r="G644" s="154" t="s">
        <v>1526</v>
      </c>
      <c r="H644" s="8" t="s">
        <v>23</v>
      </c>
      <c r="I644" s="154" t="s">
        <v>20</v>
      </c>
      <c r="J644" s="154" t="str">
        <f>VLOOKUP(C:C, '[1]HostSpecies&amp;Codes'!$1:$1048576,11, FALSE)</f>
        <v>Poultry</v>
      </c>
      <c r="K644" s="154" t="str">
        <f>VLOOKUP(C:C, '[1]HostSpecies&amp;Codes'!$1:$1048576,12, FALSE)</f>
        <v>Poultry</v>
      </c>
      <c r="L644" s="154" t="s">
        <v>19</v>
      </c>
      <c r="M644" s="10" t="s">
        <v>25</v>
      </c>
      <c r="N644" s="154" t="s">
        <v>114</v>
      </c>
      <c r="O644" s="154" t="s">
        <v>115</v>
      </c>
      <c r="P644" s="156">
        <f>VLOOKUP(O:O,[1]Geonames!$1:$1048576,3, FALSE)</f>
        <v>23</v>
      </c>
      <c r="Q644" s="156">
        <f>VLOOKUP(O:O,[1]Geonames!$1:$1048576,4, FALSE)</f>
        <v>113</v>
      </c>
      <c r="R644" s="154" t="s">
        <v>12870</v>
      </c>
    </row>
    <row r="645" spans="1:18" ht="12.75" x14ac:dyDescent="0.2">
      <c r="A645" s="154">
        <v>4</v>
      </c>
      <c r="B645" s="159" t="s">
        <v>1568</v>
      </c>
      <c r="C645" s="154" t="s">
        <v>1568</v>
      </c>
      <c r="D645" s="154" t="s">
        <v>27</v>
      </c>
      <c r="E645" s="154" t="s">
        <v>1569</v>
      </c>
      <c r="F645" s="154">
        <v>2010</v>
      </c>
      <c r="G645" s="154" t="s">
        <v>1526</v>
      </c>
      <c r="H645" s="8" t="s">
        <v>23</v>
      </c>
      <c r="I645" s="154" t="s">
        <v>52</v>
      </c>
      <c r="J645" s="154" t="str">
        <f>VLOOKUP(C:C, '[1]HostSpecies&amp;Codes'!$1:$1048576,11, FALSE)</f>
        <v>Poultry</v>
      </c>
      <c r="K645" s="154" t="str">
        <f>VLOOKUP(C:C, '[1]HostSpecies&amp;Codes'!$1:$1048576,12, FALSE)</f>
        <v>Poultry</v>
      </c>
      <c r="L645" s="154" t="s">
        <v>19</v>
      </c>
      <c r="M645" s="10" t="s">
        <v>25</v>
      </c>
      <c r="N645" s="154" t="s">
        <v>114</v>
      </c>
      <c r="O645" s="154" t="s">
        <v>126</v>
      </c>
      <c r="P645" s="156">
        <f>VLOOKUP(O:O,[1]Geonames!$1:$1048576,3, FALSE)</f>
        <v>34</v>
      </c>
      <c r="Q645" s="156">
        <f>VLOOKUP(O:O,[1]Geonames!$1:$1048576,4, FALSE)</f>
        <v>114</v>
      </c>
      <c r="R645" s="154" t="s">
        <v>12879</v>
      </c>
    </row>
    <row r="646" spans="1:18" ht="12.75" x14ac:dyDescent="0.2">
      <c r="A646" s="154">
        <v>4</v>
      </c>
      <c r="B646" s="159" t="s">
        <v>1571</v>
      </c>
      <c r="C646" s="154" t="s">
        <v>1571</v>
      </c>
      <c r="D646" s="154" t="s">
        <v>27</v>
      </c>
      <c r="E646" s="154" t="s">
        <v>1572</v>
      </c>
      <c r="F646" s="154">
        <v>2010</v>
      </c>
      <c r="G646" s="154" t="s">
        <v>1314</v>
      </c>
      <c r="H646" s="8" t="s">
        <v>23</v>
      </c>
      <c r="I646" s="154" t="s">
        <v>52</v>
      </c>
      <c r="J646" s="154" t="str">
        <f>VLOOKUP(C:C, '[1]HostSpecies&amp;Codes'!$1:$1048576,11, FALSE)</f>
        <v>Poultry</v>
      </c>
      <c r="K646" s="154" t="str">
        <f>VLOOKUP(C:C, '[1]HostSpecies&amp;Codes'!$1:$1048576,12, FALSE)</f>
        <v>Poultry</v>
      </c>
      <c r="L646" s="154" t="s">
        <v>19</v>
      </c>
      <c r="M646" s="10" t="s">
        <v>25</v>
      </c>
      <c r="N646" s="154" t="s">
        <v>114</v>
      </c>
      <c r="O646" s="154" t="s">
        <v>126</v>
      </c>
      <c r="P646" s="156">
        <f>VLOOKUP(O:O,[1]Geonames!$1:$1048576,3, FALSE)</f>
        <v>34</v>
      </c>
      <c r="Q646" s="156">
        <f>VLOOKUP(O:O,[1]Geonames!$1:$1048576,4, FALSE)</f>
        <v>114</v>
      </c>
      <c r="R646" s="154" t="s">
        <v>12887</v>
      </c>
    </row>
    <row r="647" spans="1:18" ht="12.75" x14ac:dyDescent="0.2">
      <c r="A647" s="154">
        <v>4</v>
      </c>
      <c r="B647" s="159" t="s">
        <v>1574</v>
      </c>
      <c r="C647" s="154" t="s">
        <v>1574</v>
      </c>
      <c r="D647" s="154" t="s">
        <v>27</v>
      </c>
      <c r="E647" s="154" t="s">
        <v>1575</v>
      </c>
      <c r="F647" s="154">
        <v>2010</v>
      </c>
      <c r="G647" s="154" t="s">
        <v>1314</v>
      </c>
      <c r="H647" s="8" t="s">
        <v>23</v>
      </c>
      <c r="I647" s="154" t="s">
        <v>52</v>
      </c>
      <c r="J647" s="154" t="str">
        <f>VLOOKUP(C:C, '[1]HostSpecies&amp;Codes'!$1:$1048576,11, FALSE)</f>
        <v>Poultry</v>
      </c>
      <c r="K647" s="154" t="str">
        <f>VLOOKUP(C:C, '[1]HostSpecies&amp;Codes'!$1:$1048576,12, FALSE)</f>
        <v>Poultry</v>
      </c>
      <c r="L647" s="154" t="s">
        <v>19</v>
      </c>
      <c r="M647" s="10" t="s">
        <v>25</v>
      </c>
      <c r="N647" s="154" t="s">
        <v>114</v>
      </c>
      <c r="O647" s="154" t="s">
        <v>778</v>
      </c>
      <c r="P647" s="156">
        <f>VLOOKUP(O:O,[1]Geonames!$1:$1048576,3, FALSE)</f>
        <v>31</v>
      </c>
      <c r="Q647" s="156">
        <f>VLOOKUP(O:O,[1]Geonames!$1:$1048576,4, FALSE)</f>
        <v>112</v>
      </c>
      <c r="R647" s="154" t="s">
        <v>12906</v>
      </c>
    </row>
    <row r="648" spans="1:18" ht="12.75" x14ac:dyDescent="0.2">
      <c r="A648" s="154">
        <v>4</v>
      </c>
      <c r="B648" s="159" t="s">
        <v>1577</v>
      </c>
      <c r="C648" s="154" t="s">
        <v>1577</v>
      </c>
      <c r="D648" s="154" t="s">
        <v>27</v>
      </c>
      <c r="E648" s="154" t="s">
        <v>1578</v>
      </c>
      <c r="F648" s="154">
        <v>2010</v>
      </c>
      <c r="G648" s="154" t="s">
        <v>1314</v>
      </c>
      <c r="H648" s="8" t="s">
        <v>23</v>
      </c>
      <c r="I648" s="154" t="s">
        <v>52</v>
      </c>
      <c r="J648" s="154" t="str">
        <f>VLOOKUP(C:C, '[1]HostSpecies&amp;Codes'!$1:$1048576,11, FALSE)</f>
        <v>Poultry</v>
      </c>
      <c r="K648" s="154" t="str">
        <f>VLOOKUP(C:C, '[1]HostSpecies&amp;Codes'!$1:$1048576,12, FALSE)</f>
        <v>Poultry</v>
      </c>
      <c r="L648" s="154" t="s">
        <v>19</v>
      </c>
      <c r="M648" s="10" t="s">
        <v>25</v>
      </c>
      <c r="N648" s="154" t="s">
        <v>114</v>
      </c>
      <c r="O648" s="154" t="s">
        <v>778</v>
      </c>
      <c r="P648" s="156">
        <f>VLOOKUP(O:O,[1]Geonames!$1:$1048576,3, FALSE)</f>
        <v>31</v>
      </c>
      <c r="Q648" s="156">
        <f>VLOOKUP(O:O,[1]Geonames!$1:$1048576,4, FALSE)</f>
        <v>112</v>
      </c>
      <c r="R648" s="154" t="s">
        <v>12907</v>
      </c>
    </row>
    <row r="649" spans="1:18" ht="12.75" x14ac:dyDescent="0.2">
      <c r="A649" s="154">
        <v>4</v>
      </c>
      <c r="B649" s="159" t="s">
        <v>1580</v>
      </c>
      <c r="C649" s="154" t="s">
        <v>1580</v>
      </c>
      <c r="D649" s="154" t="s">
        <v>27</v>
      </c>
      <c r="E649" s="154" t="s">
        <v>1581</v>
      </c>
      <c r="F649" s="154">
        <v>2010</v>
      </c>
      <c r="G649" s="154" t="s">
        <v>1314</v>
      </c>
      <c r="H649" s="8" t="s">
        <v>23</v>
      </c>
      <c r="I649" s="154" t="s">
        <v>52</v>
      </c>
      <c r="J649" s="154" t="str">
        <f>VLOOKUP(C:C, '[1]HostSpecies&amp;Codes'!$1:$1048576,11, FALSE)</f>
        <v>Poultry</v>
      </c>
      <c r="K649" s="154" t="str">
        <f>VLOOKUP(C:C, '[1]HostSpecies&amp;Codes'!$1:$1048576,12, FALSE)</f>
        <v>Poultry</v>
      </c>
      <c r="L649" s="154" t="s">
        <v>19</v>
      </c>
      <c r="M649" s="10" t="s">
        <v>25</v>
      </c>
      <c r="N649" s="154" t="s">
        <v>114</v>
      </c>
      <c r="O649" s="154" t="s">
        <v>778</v>
      </c>
      <c r="P649" s="156">
        <f>VLOOKUP(O:O,[1]Geonames!$1:$1048576,3, FALSE)</f>
        <v>31</v>
      </c>
      <c r="Q649" s="156">
        <f>VLOOKUP(O:O,[1]Geonames!$1:$1048576,4, FALSE)</f>
        <v>112</v>
      </c>
      <c r="R649" s="154" t="s">
        <v>12908</v>
      </c>
    </row>
    <row r="650" spans="1:18" ht="12.75" x14ac:dyDescent="0.2">
      <c r="A650" s="154">
        <v>4</v>
      </c>
      <c r="B650" s="159" t="s">
        <v>1583</v>
      </c>
      <c r="C650" s="154" t="s">
        <v>1583</v>
      </c>
      <c r="D650" s="154" t="s">
        <v>27</v>
      </c>
      <c r="E650" s="154" t="s">
        <v>1584</v>
      </c>
      <c r="F650" s="154">
        <v>2010</v>
      </c>
      <c r="G650" s="154" t="s">
        <v>1314</v>
      </c>
      <c r="H650" s="8" t="s">
        <v>23</v>
      </c>
      <c r="I650" s="154" t="s">
        <v>52</v>
      </c>
      <c r="J650" s="154" t="str">
        <f>VLOOKUP(C:C, '[1]HostSpecies&amp;Codes'!$1:$1048576,11, FALSE)</f>
        <v>Poultry</v>
      </c>
      <c r="K650" s="154" t="str">
        <f>VLOOKUP(C:C, '[1]HostSpecies&amp;Codes'!$1:$1048576,12, FALSE)</f>
        <v>Poultry</v>
      </c>
      <c r="L650" s="154" t="s">
        <v>19</v>
      </c>
      <c r="M650" s="10" t="s">
        <v>25</v>
      </c>
      <c r="N650" s="154" t="s">
        <v>114</v>
      </c>
      <c r="O650" s="154" t="s">
        <v>778</v>
      </c>
      <c r="P650" s="156">
        <f>VLOOKUP(O:O,[1]Geonames!$1:$1048576,3, FALSE)</f>
        <v>31</v>
      </c>
      <c r="Q650" s="156">
        <f>VLOOKUP(O:O,[1]Geonames!$1:$1048576,4, FALSE)</f>
        <v>112</v>
      </c>
      <c r="R650" s="154" t="s">
        <v>12909</v>
      </c>
    </row>
    <row r="651" spans="1:18" ht="12.75" x14ac:dyDescent="0.2">
      <c r="A651" s="154">
        <v>4</v>
      </c>
      <c r="B651" s="159" t="s">
        <v>1586</v>
      </c>
      <c r="C651" s="154" t="s">
        <v>1586</v>
      </c>
      <c r="D651" s="154" t="s">
        <v>27</v>
      </c>
      <c r="E651" s="154" t="s">
        <v>1587</v>
      </c>
      <c r="F651" s="154">
        <v>2010</v>
      </c>
      <c r="G651" s="154" t="s">
        <v>1314</v>
      </c>
      <c r="H651" s="8" t="s">
        <v>23</v>
      </c>
      <c r="I651" s="154" t="s">
        <v>52</v>
      </c>
      <c r="J651" s="154" t="str">
        <f>VLOOKUP(C:C, '[1]HostSpecies&amp;Codes'!$1:$1048576,11, FALSE)</f>
        <v>Poultry</v>
      </c>
      <c r="K651" s="154" t="str">
        <f>VLOOKUP(C:C, '[1]HostSpecies&amp;Codes'!$1:$1048576,12, FALSE)</f>
        <v>Poultry</v>
      </c>
      <c r="L651" s="154" t="s">
        <v>19</v>
      </c>
      <c r="M651" s="10" t="s">
        <v>25</v>
      </c>
      <c r="N651" s="154" t="s">
        <v>114</v>
      </c>
      <c r="O651" s="154" t="s">
        <v>778</v>
      </c>
      <c r="P651" s="156">
        <f>VLOOKUP(O:O,[1]Geonames!$1:$1048576,3, FALSE)</f>
        <v>31</v>
      </c>
      <c r="Q651" s="156">
        <f>VLOOKUP(O:O,[1]Geonames!$1:$1048576,4, FALSE)</f>
        <v>112</v>
      </c>
      <c r="R651" s="154" t="s">
        <v>12910</v>
      </c>
    </row>
    <row r="652" spans="1:18" ht="12.75" x14ac:dyDescent="0.2">
      <c r="A652" s="154">
        <v>4</v>
      </c>
      <c r="B652" s="159" t="s">
        <v>1589</v>
      </c>
      <c r="C652" s="154" t="s">
        <v>1589</v>
      </c>
      <c r="D652" s="154" t="s">
        <v>27</v>
      </c>
      <c r="E652" s="154" t="s">
        <v>1590</v>
      </c>
      <c r="F652" s="154">
        <v>2010</v>
      </c>
      <c r="G652" s="154" t="s">
        <v>1314</v>
      </c>
      <c r="H652" s="8" t="s">
        <v>23</v>
      </c>
      <c r="I652" s="154" t="s">
        <v>52</v>
      </c>
      <c r="J652" s="154" t="str">
        <f>VLOOKUP(C:C, '[1]HostSpecies&amp;Codes'!$1:$1048576,11, FALSE)</f>
        <v>Poultry</v>
      </c>
      <c r="K652" s="154" t="str">
        <f>VLOOKUP(C:C, '[1]HostSpecies&amp;Codes'!$1:$1048576,12, FALSE)</f>
        <v>Poultry</v>
      </c>
      <c r="L652" s="154" t="s">
        <v>19</v>
      </c>
      <c r="M652" s="10" t="s">
        <v>25</v>
      </c>
      <c r="N652" s="154" t="s">
        <v>114</v>
      </c>
      <c r="O652" s="154" t="s">
        <v>778</v>
      </c>
      <c r="P652" s="156">
        <f>VLOOKUP(O:O,[1]Geonames!$1:$1048576,3, FALSE)</f>
        <v>31</v>
      </c>
      <c r="Q652" s="156">
        <f>VLOOKUP(O:O,[1]Geonames!$1:$1048576,4, FALSE)</f>
        <v>112</v>
      </c>
      <c r="R652" s="154" t="s">
        <v>12911</v>
      </c>
    </row>
    <row r="653" spans="1:18" ht="12.75" x14ac:dyDescent="0.2">
      <c r="A653" s="154">
        <v>4</v>
      </c>
      <c r="B653" s="159" t="s">
        <v>1592</v>
      </c>
      <c r="C653" s="154" t="s">
        <v>1592</v>
      </c>
      <c r="D653" s="154" t="s">
        <v>27</v>
      </c>
      <c r="E653" s="154" t="s">
        <v>1593</v>
      </c>
      <c r="F653" s="154">
        <v>2010</v>
      </c>
      <c r="G653" s="154" t="s">
        <v>1314</v>
      </c>
      <c r="H653" s="8" t="s">
        <v>23</v>
      </c>
      <c r="I653" s="154" t="s">
        <v>52</v>
      </c>
      <c r="J653" s="154" t="str">
        <f>VLOOKUP(C:C, '[1]HostSpecies&amp;Codes'!$1:$1048576,11, FALSE)</f>
        <v>Poultry</v>
      </c>
      <c r="K653" s="154" t="str">
        <f>VLOOKUP(C:C, '[1]HostSpecies&amp;Codes'!$1:$1048576,12, FALSE)</f>
        <v>Poultry</v>
      </c>
      <c r="L653" s="154" t="s">
        <v>19</v>
      </c>
      <c r="M653" s="10" t="s">
        <v>25</v>
      </c>
      <c r="N653" s="154" t="s">
        <v>114</v>
      </c>
      <c r="O653" s="154" t="s">
        <v>778</v>
      </c>
      <c r="P653" s="156">
        <f>VLOOKUP(O:O,[1]Geonames!$1:$1048576,3, FALSE)</f>
        <v>31</v>
      </c>
      <c r="Q653" s="156">
        <f>VLOOKUP(O:O,[1]Geonames!$1:$1048576,4, FALSE)</f>
        <v>112</v>
      </c>
      <c r="R653" s="154" t="s">
        <v>12912</v>
      </c>
    </row>
    <row r="654" spans="1:18" ht="12.75" x14ac:dyDescent="0.2">
      <c r="A654" s="154">
        <v>4</v>
      </c>
      <c r="B654" s="159" t="s">
        <v>1595</v>
      </c>
      <c r="C654" s="154" t="s">
        <v>1595</v>
      </c>
      <c r="D654" s="154" t="s">
        <v>27</v>
      </c>
      <c r="E654" s="154" t="s">
        <v>1596</v>
      </c>
      <c r="F654" s="154">
        <v>2010</v>
      </c>
      <c r="G654" s="154" t="s">
        <v>1314</v>
      </c>
      <c r="H654" s="8" t="s">
        <v>23</v>
      </c>
      <c r="I654" s="154" t="s">
        <v>52</v>
      </c>
      <c r="J654" s="154" t="str">
        <f>VLOOKUP(C:C, '[1]HostSpecies&amp;Codes'!$1:$1048576,11, FALSE)</f>
        <v>Poultry</v>
      </c>
      <c r="K654" s="154" t="str">
        <f>VLOOKUP(C:C, '[1]HostSpecies&amp;Codes'!$1:$1048576,12, FALSE)</f>
        <v>Poultry</v>
      </c>
      <c r="L654" s="154" t="s">
        <v>19</v>
      </c>
      <c r="M654" s="10" t="s">
        <v>25</v>
      </c>
      <c r="N654" s="154" t="s">
        <v>114</v>
      </c>
      <c r="O654" s="154" t="s">
        <v>778</v>
      </c>
      <c r="P654" s="156">
        <f>VLOOKUP(O:O,[1]Geonames!$1:$1048576,3, FALSE)</f>
        <v>31</v>
      </c>
      <c r="Q654" s="156">
        <f>VLOOKUP(O:O,[1]Geonames!$1:$1048576,4, FALSE)</f>
        <v>112</v>
      </c>
      <c r="R654" s="154" t="s">
        <v>12913</v>
      </c>
    </row>
    <row r="655" spans="1:18" ht="12.75" x14ac:dyDescent="0.2">
      <c r="A655" s="154">
        <v>4</v>
      </c>
      <c r="B655" s="159" t="s">
        <v>1598</v>
      </c>
      <c r="C655" s="154" t="s">
        <v>1598</v>
      </c>
      <c r="D655" s="154" t="s">
        <v>27</v>
      </c>
      <c r="E655" s="154" t="s">
        <v>1599</v>
      </c>
      <c r="F655" s="154">
        <v>2010</v>
      </c>
      <c r="G655" s="154" t="s">
        <v>1314</v>
      </c>
      <c r="H655" s="8" t="s">
        <v>23</v>
      </c>
      <c r="I655" s="154" t="s">
        <v>20</v>
      </c>
      <c r="J655" s="154" t="str">
        <f>VLOOKUP(C:C, '[1]HostSpecies&amp;Codes'!$1:$1048576,11, FALSE)</f>
        <v>Poultry</v>
      </c>
      <c r="K655" s="154" t="str">
        <f>VLOOKUP(C:C, '[1]HostSpecies&amp;Codes'!$1:$1048576,12, FALSE)</f>
        <v>Poultry</v>
      </c>
      <c r="L655" s="154" t="s">
        <v>19</v>
      </c>
      <c r="M655" s="10" t="s">
        <v>25</v>
      </c>
      <c r="N655" s="154" t="s">
        <v>114</v>
      </c>
      <c r="O655" s="154" t="s">
        <v>778</v>
      </c>
      <c r="P655" s="156">
        <f>VLOOKUP(O:O,[1]Geonames!$1:$1048576,3, FALSE)</f>
        <v>31</v>
      </c>
      <c r="Q655" s="156">
        <f>VLOOKUP(O:O,[1]Geonames!$1:$1048576,4, FALSE)</f>
        <v>112</v>
      </c>
      <c r="R655" s="154" t="s">
        <v>12914</v>
      </c>
    </row>
    <row r="656" spans="1:18" ht="12.75" x14ac:dyDescent="0.2">
      <c r="A656" s="154">
        <v>4</v>
      </c>
      <c r="B656" s="159" t="s">
        <v>1601</v>
      </c>
      <c r="C656" s="154" t="s">
        <v>1601</v>
      </c>
      <c r="D656" s="154" t="s">
        <v>27</v>
      </c>
      <c r="E656" s="154" t="s">
        <v>1602</v>
      </c>
      <c r="F656" s="154">
        <v>2010</v>
      </c>
      <c r="G656" s="154" t="s">
        <v>1314</v>
      </c>
      <c r="H656" s="8" t="s">
        <v>23</v>
      </c>
      <c r="I656" s="154" t="s">
        <v>52</v>
      </c>
      <c r="J656" s="154" t="str">
        <f>VLOOKUP(C:C, '[1]HostSpecies&amp;Codes'!$1:$1048576,11, FALSE)</f>
        <v>Poultry</v>
      </c>
      <c r="K656" s="154" t="str">
        <f>VLOOKUP(C:C, '[1]HostSpecies&amp;Codes'!$1:$1048576,12, FALSE)</f>
        <v>Poultry</v>
      </c>
      <c r="L656" s="154" t="s">
        <v>19</v>
      </c>
      <c r="M656" s="10" t="s">
        <v>25</v>
      </c>
      <c r="N656" s="154" t="s">
        <v>114</v>
      </c>
      <c r="O656" s="154" t="s">
        <v>778</v>
      </c>
      <c r="P656" s="156">
        <f>VLOOKUP(O:O,[1]Geonames!$1:$1048576,3, FALSE)</f>
        <v>31</v>
      </c>
      <c r="Q656" s="156">
        <f>VLOOKUP(O:O,[1]Geonames!$1:$1048576,4, FALSE)</f>
        <v>112</v>
      </c>
      <c r="R656" s="154" t="s">
        <v>12915</v>
      </c>
    </row>
    <row r="657" spans="1:18" ht="12.75" x14ac:dyDescent="0.2">
      <c r="A657" s="154">
        <v>4</v>
      </c>
      <c r="B657" s="159" t="s">
        <v>1604</v>
      </c>
      <c r="C657" s="154" t="s">
        <v>1604</v>
      </c>
      <c r="D657" s="154" t="s">
        <v>27</v>
      </c>
      <c r="E657" s="154" t="s">
        <v>1605</v>
      </c>
      <c r="F657" s="154">
        <v>2010</v>
      </c>
      <c r="G657" s="154" t="s">
        <v>1314</v>
      </c>
      <c r="H657" s="8" t="s">
        <v>23</v>
      </c>
      <c r="I657" s="154" t="s">
        <v>52</v>
      </c>
      <c r="J657" s="154" t="str">
        <f>VLOOKUP(C:C, '[1]HostSpecies&amp;Codes'!$1:$1048576,11, FALSE)</f>
        <v>Poultry</v>
      </c>
      <c r="K657" s="154" t="str">
        <f>VLOOKUP(C:C, '[1]HostSpecies&amp;Codes'!$1:$1048576,12, FALSE)</f>
        <v>Poultry</v>
      </c>
      <c r="L657" s="154" t="s">
        <v>19</v>
      </c>
      <c r="M657" s="10" t="s">
        <v>25</v>
      </c>
      <c r="N657" s="154" t="s">
        <v>114</v>
      </c>
      <c r="O657" s="154" t="s">
        <v>778</v>
      </c>
      <c r="P657" s="156">
        <f>VLOOKUP(O:O,[1]Geonames!$1:$1048576,3, FALSE)</f>
        <v>31</v>
      </c>
      <c r="Q657" s="156">
        <f>VLOOKUP(O:O,[1]Geonames!$1:$1048576,4, FALSE)</f>
        <v>112</v>
      </c>
      <c r="R657" s="154" t="s">
        <v>12916</v>
      </c>
    </row>
    <row r="658" spans="1:18" ht="12.75" x14ac:dyDescent="0.2">
      <c r="A658" s="154">
        <v>4</v>
      </c>
      <c r="B658" s="159" t="s">
        <v>1607</v>
      </c>
      <c r="C658" s="154" t="s">
        <v>1607</v>
      </c>
      <c r="D658" s="154" t="s">
        <v>27</v>
      </c>
      <c r="E658" s="154" t="s">
        <v>1608</v>
      </c>
      <c r="F658" s="154">
        <v>2010</v>
      </c>
      <c r="G658" s="154" t="s">
        <v>1314</v>
      </c>
      <c r="H658" s="8" t="s">
        <v>23</v>
      </c>
      <c r="I658" s="154" t="s">
        <v>52</v>
      </c>
      <c r="J658" s="154" t="str">
        <f>VLOOKUP(C:C, '[1]HostSpecies&amp;Codes'!$1:$1048576,11, FALSE)</f>
        <v>Poultry</v>
      </c>
      <c r="K658" s="154" t="str">
        <f>VLOOKUP(C:C, '[1]HostSpecies&amp;Codes'!$1:$1048576,12, FALSE)</f>
        <v>Poultry</v>
      </c>
      <c r="L658" s="154" t="s">
        <v>19</v>
      </c>
      <c r="M658" s="10" t="s">
        <v>25</v>
      </c>
      <c r="N658" s="154" t="s">
        <v>114</v>
      </c>
      <c r="O658" s="154" t="s">
        <v>778</v>
      </c>
      <c r="P658" s="156">
        <f>VLOOKUP(O:O,[1]Geonames!$1:$1048576,3, FALSE)</f>
        <v>31</v>
      </c>
      <c r="Q658" s="156">
        <f>VLOOKUP(O:O,[1]Geonames!$1:$1048576,4, FALSE)</f>
        <v>112</v>
      </c>
      <c r="R658" s="154" t="s">
        <v>12917</v>
      </c>
    </row>
    <row r="659" spans="1:18" ht="12.75" x14ac:dyDescent="0.2">
      <c r="A659" s="154">
        <v>4</v>
      </c>
      <c r="B659" s="159" t="s">
        <v>1610</v>
      </c>
      <c r="C659" s="154" t="s">
        <v>1610</v>
      </c>
      <c r="D659" s="154" t="s">
        <v>27</v>
      </c>
      <c r="E659" s="154" t="s">
        <v>1611</v>
      </c>
      <c r="F659" s="154">
        <v>2010</v>
      </c>
      <c r="G659" s="154" t="s">
        <v>1314</v>
      </c>
      <c r="H659" s="8" t="s">
        <v>23</v>
      </c>
      <c r="I659" s="154" t="s">
        <v>52</v>
      </c>
      <c r="J659" s="154" t="str">
        <f>VLOOKUP(C:C, '[1]HostSpecies&amp;Codes'!$1:$1048576,11, FALSE)</f>
        <v>Poultry</v>
      </c>
      <c r="K659" s="154" t="str">
        <f>VLOOKUP(C:C, '[1]HostSpecies&amp;Codes'!$1:$1048576,12, FALSE)</f>
        <v>Poultry</v>
      </c>
      <c r="L659" s="154" t="s">
        <v>19</v>
      </c>
      <c r="M659" s="10" t="s">
        <v>25</v>
      </c>
      <c r="N659" s="154" t="s">
        <v>114</v>
      </c>
      <c r="O659" s="154" t="s">
        <v>778</v>
      </c>
      <c r="P659" s="156">
        <f>VLOOKUP(O:O,[1]Geonames!$1:$1048576,3, FALSE)</f>
        <v>31</v>
      </c>
      <c r="Q659" s="156">
        <f>VLOOKUP(O:O,[1]Geonames!$1:$1048576,4, FALSE)</f>
        <v>112</v>
      </c>
      <c r="R659" s="154" t="s">
        <v>12918</v>
      </c>
    </row>
    <row r="660" spans="1:18" ht="12.75" x14ac:dyDescent="0.2">
      <c r="A660" s="154">
        <v>4</v>
      </c>
      <c r="B660" s="159" t="s">
        <v>1613</v>
      </c>
      <c r="C660" s="154" t="s">
        <v>1613</v>
      </c>
      <c r="D660" s="154" t="s">
        <v>27</v>
      </c>
      <c r="E660" s="154" t="s">
        <v>1614</v>
      </c>
      <c r="F660" s="154">
        <v>2010</v>
      </c>
      <c r="G660" s="154" t="s">
        <v>1314</v>
      </c>
      <c r="H660" s="8" t="s">
        <v>23</v>
      </c>
      <c r="I660" s="154" t="s">
        <v>52</v>
      </c>
      <c r="J660" s="154" t="str">
        <f>VLOOKUP(C:C, '[1]HostSpecies&amp;Codes'!$1:$1048576,11, FALSE)</f>
        <v>Poultry</v>
      </c>
      <c r="K660" s="154" t="str">
        <f>VLOOKUP(C:C, '[1]HostSpecies&amp;Codes'!$1:$1048576,12, FALSE)</f>
        <v>Poultry</v>
      </c>
      <c r="L660" s="154" t="s">
        <v>19</v>
      </c>
      <c r="M660" s="10" t="s">
        <v>25</v>
      </c>
      <c r="N660" s="154" t="s">
        <v>114</v>
      </c>
      <c r="O660" s="154" t="s">
        <v>778</v>
      </c>
      <c r="P660" s="156">
        <f>VLOOKUP(O:O,[1]Geonames!$1:$1048576,3, FALSE)</f>
        <v>31</v>
      </c>
      <c r="Q660" s="156">
        <f>VLOOKUP(O:O,[1]Geonames!$1:$1048576,4, FALSE)</f>
        <v>112</v>
      </c>
      <c r="R660" s="154" t="s">
        <v>12920</v>
      </c>
    </row>
    <row r="661" spans="1:18" ht="12.75" x14ac:dyDescent="0.2">
      <c r="A661" s="154">
        <v>4</v>
      </c>
      <c r="B661" s="159" t="s">
        <v>1616</v>
      </c>
      <c r="C661" s="154" t="s">
        <v>1616</v>
      </c>
      <c r="D661" s="154" t="s">
        <v>27</v>
      </c>
      <c r="E661" s="154" t="s">
        <v>1617</v>
      </c>
      <c r="F661" s="154">
        <v>2010</v>
      </c>
      <c r="G661" s="154" t="s">
        <v>1314</v>
      </c>
      <c r="H661" s="8" t="s">
        <v>23</v>
      </c>
      <c r="I661" s="154" t="s">
        <v>52</v>
      </c>
      <c r="J661" s="154" t="str">
        <f>VLOOKUP(C:C, '[1]HostSpecies&amp;Codes'!$1:$1048576,11, FALSE)</f>
        <v>Poultry</v>
      </c>
      <c r="K661" s="154" t="str">
        <f>VLOOKUP(C:C, '[1]HostSpecies&amp;Codes'!$1:$1048576,12, FALSE)</f>
        <v>Poultry</v>
      </c>
      <c r="L661" s="154" t="s">
        <v>19</v>
      </c>
      <c r="M661" s="10" t="s">
        <v>25</v>
      </c>
      <c r="N661" s="154" t="s">
        <v>114</v>
      </c>
      <c r="O661" s="154" t="s">
        <v>778</v>
      </c>
      <c r="P661" s="156">
        <f>VLOOKUP(O:O,[1]Geonames!$1:$1048576,3, FALSE)</f>
        <v>31</v>
      </c>
      <c r="Q661" s="156">
        <f>VLOOKUP(O:O,[1]Geonames!$1:$1048576,4, FALSE)</f>
        <v>112</v>
      </c>
      <c r="R661" s="154" t="s">
        <v>12921</v>
      </c>
    </row>
    <row r="662" spans="1:18" ht="12.75" x14ac:dyDescent="0.2">
      <c r="A662" s="154">
        <v>4</v>
      </c>
      <c r="B662" s="159" t="s">
        <v>1619</v>
      </c>
      <c r="C662" s="154" t="s">
        <v>1619</v>
      </c>
      <c r="D662" s="154" t="s">
        <v>27</v>
      </c>
      <c r="E662" s="154" t="s">
        <v>1620</v>
      </c>
      <c r="F662" s="154">
        <v>2010</v>
      </c>
      <c r="G662" s="154" t="s">
        <v>1314</v>
      </c>
      <c r="H662" s="8" t="s">
        <v>23</v>
      </c>
      <c r="I662" s="154" t="s">
        <v>52</v>
      </c>
      <c r="J662" s="154" t="str">
        <f>VLOOKUP(C:C, '[1]HostSpecies&amp;Codes'!$1:$1048576,11, FALSE)</f>
        <v>Poultry</v>
      </c>
      <c r="K662" s="154" t="str">
        <f>VLOOKUP(C:C, '[1]HostSpecies&amp;Codes'!$1:$1048576,12, FALSE)</f>
        <v>Poultry</v>
      </c>
      <c r="L662" s="154" t="s">
        <v>19</v>
      </c>
      <c r="M662" s="10" t="s">
        <v>25</v>
      </c>
      <c r="N662" s="154" t="s">
        <v>114</v>
      </c>
      <c r="O662" s="154" t="s">
        <v>778</v>
      </c>
      <c r="P662" s="156">
        <f>VLOOKUP(O:O,[1]Geonames!$1:$1048576,3, FALSE)</f>
        <v>31</v>
      </c>
      <c r="Q662" s="156">
        <f>VLOOKUP(O:O,[1]Geonames!$1:$1048576,4, FALSE)</f>
        <v>112</v>
      </c>
      <c r="R662" s="154" t="s">
        <v>12922</v>
      </c>
    </row>
    <row r="663" spans="1:18" ht="12.75" x14ac:dyDescent="0.2">
      <c r="A663" s="154">
        <v>4</v>
      </c>
      <c r="B663" s="159" t="s">
        <v>1622</v>
      </c>
      <c r="C663" s="154" t="s">
        <v>1622</v>
      </c>
      <c r="D663" s="154" t="s">
        <v>27</v>
      </c>
      <c r="E663" s="154" t="s">
        <v>1623</v>
      </c>
      <c r="F663" s="154">
        <v>2010</v>
      </c>
      <c r="G663" s="154" t="s">
        <v>1314</v>
      </c>
      <c r="H663" s="8" t="s">
        <v>23</v>
      </c>
      <c r="I663" s="154" t="s">
        <v>52</v>
      </c>
      <c r="J663" s="154" t="str">
        <f>VLOOKUP(C:C, '[1]HostSpecies&amp;Codes'!$1:$1048576,11, FALSE)</f>
        <v>Poultry</v>
      </c>
      <c r="K663" s="154" t="str">
        <f>VLOOKUP(C:C, '[1]HostSpecies&amp;Codes'!$1:$1048576,12, FALSE)</f>
        <v>Poultry</v>
      </c>
      <c r="L663" s="154" t="s">
        <v>19</v>
      </c>
      <c r="M663" s="10" t="s">
        <v>25</v>
      </c>
      <c r="N663" s="154" t="s">
        <v>114</v>
      </c>
      <c r="O663" s="154" t="s">
        <v>778</v>
      </c>
      <c r="P663" s="156">
        <f>VLOOKUP(O:O,[1]Geonames!$1:$1048576,3, FALSE)</f>
        <v>31</v>
      </c>
      <c r="Q663" s="156">
        <f>VLOOKUP(O:O,[1]Geonames!$1:$1048576,4, FALSE)</f>
        <v>112</v>
      </c>
      <c r="R663" s="154" t="s">
        <v>12923</v>
      </c>
    </row>
    <row r="664" spans="1:18" ht="12.75" x14ac:dyDescent="0.2">
      <c r="A664" s="154">
        <v>4</v>
      </c>
      <c r="B664" s="159" t="s">
        <v>1625</v>
      </c>
      <c r="C664" s="154" t="s">
        <v>1625</v>
      </c>
      <c r="D664" s="154" t="s">
        <v>27</v>
      </c>
      <c r="E664" s="154" t="s">
        <v>1626</v>
      </c>
      <c r="F664" s="154">
        <v>2010</v>
      </c>
      <c r="G664" s="154" t="s">
        <v>1314</v>
      </c>
      <c r="H664" s="8" t="s">
        <v>23</v>
      </c>
      <c r="I664" s="154" t="s">
        <v>20</v>
      </c>
      <c r="J664" s="154" t="str">
        <f>VLOOKUP(C:C, '[1]HostSpecies&amp;Codes'!$1:$1048576,11, FALSE)</f>
        <v>Poultry</v>
      </c>
      <c r="K664" s="154" t="str">
        <f>VLOOKUP(C:C, '[1]HostSpecies&amp;Codes'!$1:$1048576,12, FALSE)</f>
        <v>Poultry</v>
      </c>
      <c r="L664" s="154" t="s">
        <v>19</v>
      </c>
      <c r="M664" s="10" t="s">
        <v>25</v>
      </c>
      <c r="N664" s="154" t="s">
        <v>114</v>
      </c>
      <c r="O664" s="154" t="s">
        <v>778</v>
      </c>
      <c r="P664" s="156">
        <f>VLOOKUP(O:O,[1]Geonames!$1:$1048576,3, FALSE)</f>
        <v>31</v>
      </c>
      <c r="Q664" s="156">
        <f>VLOOKUP(O:O,[1]Geonames!$1:$1048576,4, FALSE)</f>
        <v>112</v>
      </c>
      <c r="R664" s="154" t="s">
        <v>12924</v>
      </c>
    </row>
    <row r="665" spans="1:18" ht="12.75" x14ac:dyDescent="0.2">
      <c r="A665" s="154">
        <v>4</v>
      </c>
      <c r="B665" s="159" t="s">
        <v>1628</v>
      </c>
      <c r="C665" s="154" t="s">
        <v>1628</v>
      </c>
      <c r="D665" s="154" t="s">
        <v>27</v>
      </c>
      <c r="E665" s="154" t="s">
        <v>1629</v>
      </c>
      <c r="F665" s="154">
        <v>2010</v>
      </c>
      <c r="G665" s="154" t="s">
        <v>1314</v>
      </c>
      <c r="H665" s="8" t="s">
        <v>23</v>
      </c>
      <c r="I665" s="154" t="s">
        <v>52</v>
      </c>
      <c r="J665" s="154" t="str">
        <f>VLOOKUP(C:C, '[1]HostSpecies&amp;Codes'!$1:$1048576,11, FALSE)</f>
        <v>Poultry</v>
      </c>
      <c r="K665" s="154" t="str">
        <f>VLOOKUP(C:C, '[1]HostSpecies&amp;Codes'!$1:$1048576,12, FALSE)</f>
        <v>Poultry</v>
      </c>
      <c r="L665" s="154" t="s">
        <v>19</v>
      </c>
      <c r="M665" s="10" t="s">
        <v>25</v>
      </c>
      <c r="N665" s="154" t="s">
        <v>114</v>
      </c>
      <c r="O665" s="154" t="s">
        <v>778</v>
      </c>
      <c r="P665" s="156">
        <f>VLOOKUP(O:O,[1]Geonames!$1:$1048576,3, FALSE)</f>
        <v>31</v>
      </c>
      <c r="Q665" s="156">
        <f>VLOOKUP(O:O,[1]Geonames!$1:$1048576,4, FALSE)</f>
        <v>112</v>
      </c>
      <c r="R665" s="154" t="s">
        <v>12925</v>
      </c>
    </row>
    <row r="666" spans="1:18" ht="12.75" x14ac:dyDescent="0.2">
      <c r="A666" s="154">
        <v>4</v>
      </c>
      <c r="B666" s="159" t="s">
        <v>1631</v>
      </c>
      <c r="C666" s="154" t="s">
        <v>1631</v>
      </c>
      <c r="D666" s="154" t="s">
        <v>27</v>
      </c>
      <c r="E666" s="154" t="s">
        <v>1632</v>
      </c>
      <c r="F666" s="154">
        <v>2010</v>
      </c>
      <c r="G666" s="154" t="s">
        <v>1314</v>
      </c>
      <c r="H666" s="8" t="s">
        <v>23</v>
      </c>
      <c r="I666" s="154" t="s">
        <v>52</v>
      </c>
      <c r="J666" s="154" t="str">
        <f>VLOOKUP(C:C, '[1]HostSpecies&amp;Codes'!$1:$1048576,11, FALSE)</f>
        <v>Poultry</v>
      </c>
      <c r="K666" s="154" t="str">
        <f>VLOOKUP(C:C, '[1]HostSpecies&amp;Codes'!$1:$1048576,12, FALSE)</f>
        <v>Poultry</v>
      </c>
      <c r="L666" s="154" t="s">
        <v>19</v>
      </c>
      <c r="M666" s="10" t="s">
        <v>25</v>
      </c>
      <c r="N666" s="154" t="s">
        <v>114</v>
      </c>
      <c r="O666" s="154" t="s">
        <v>778</v>
      </c>
      <c r="P666" s="156">
        <f>VLOOKUP(O:O,[1]Geonames!$1:$1048576,3, FALSE)</f>
        <v>31</v>
      </c>
      <c r="Q666" s="156">
        <f>VLOOKUP(O:O,[1]Geonames!$1:$1048576,4, FALSE)</f>
        <v>112</v>
      </c>
      <c r="R666" s="154" t="s">
        <v>12926</v>
      </c>
    </row>
    <row r="667" spans="1:18" ht="12.75" x14ac:dyDescent="0.2">
      <c r="A667" s="154">
        <v>4</v>
      </c>
      <c r="B667" s="159" t="s">
        <v>1634</v>
      </c>
      <c r="C667" s="154" t="s">
        <v>1634</v>
      </c>
      <c r="D667" s="154" t="s">
        <v>27</v>
      </c>
      <c r="E667" s="154" t="s">
        <v>1635</v>
      </c>
      <c r="F667" s="154">
        <v>2010</v>
      </c>
      <c r="G667" s="154" t="s">
        <v>1314</v>
      </c>
      <c r="H667" s="8" t="s">
        <v>23</v>
      </c>
      <c r="I667" s="154" t="s">
        <v>52</v>
      </c>
      <c r="J667" s="154" t="str">
        <f>VLOOKUP(C:C, '[1]HostSpecies&amp;Codes'!$1:$1048576,11, FALSE)</f>
        <v>Poultry</v>
      </c>
      <c r="K667" s="154" t="str">
        <f>VLOOKUP(C:C, '[1]HostSpecies&amp;Codes'!$1:$1048576,12, FALSE)</f>
        <v>Poultry</v>
      </c>
      <c r="L667" s="154" t="s">
        <v>19</v>
      </c>
      <c r="M667" s="10" t="s">
        <v>25</v>
      </c>
      <c r="N667" s="154" t="s">
        <v>114</v>
      </c>
      <c r="O667" s="154" t="s">
        <v>778</v>
      </c>
      <c r="P667" s="156">
        <f>VLOOKUP(O:O,[1]Geonames!$1:$1048576,3, FALSE)</f>
        <v>31</v>
      </c>
      <c r="Q667" s="156">
        <f>VLOOKUP(O:O,[1]Geonames!$1:$1048576,4, FALSE)</f>
        <v>112</v>
      </c>
      <c r="R667" s="154" t="s">
        <v>12927</v>
      </c>
    </row>
    <row r="668" spans="1:18" ht="12.75" x14ac:dyDescent="0.2">
      <c r="A668" s="154">
        <v>4</v>
      </c>
      <c r="B668" s="159" t="s">
        <v>1637</v>
      </c>
      <c r="C668" s="154" t="s">
        <v>1637</v>
      </c>
      <c r="D668" s="154" t="s">
        <v>27</v>
      </c>
      <c r="E668" s="154" t="s">
        <v>1638</v>
      </c>
      <c r="F668" s="154">
        <v>2010</v>
      </c>
      <c r="G668" s="154" t="s">
        <v>1314</v>
      </c>
      <c r="H668" s="8" t="s">
        <v>23</v>
      </c>
      <c r="I668" s="154" t="s">
        <v>52</v>
      </c>
      <c r="J668" s="154" t="str">
        <f>VLOOKUP(C:C, '[1]HostSpecies&amp;Codes'!$1:$1048576,11, FALSE)</f>
        <v>Poultry</v>
      </c>
      <c r="K668" s="154" t="str">
        <f>VLOOKUP(C:C, '[1]HostSpecies&amp;Codes'!$1:$1048576,12, FALSE)</f>
        <v>Poultry</v>
      </c>
      <c r="L668" s="154" t="s">
        <v>19</v>
      </c>
      <c r="M668" s="10" t="s">
        <v>25</v>
      </c>
      <c r="N668" s="154" t="s">
        <v>114</v>
      </c>
      <c r="O668" s="154" t="s">
        <v>778</v>
      </c>
      <c r="P668" s="156">
        <f>VLOOKUP(O:O,[1]Geonames!$1:$1048576,3, FALSE)</f>
        <v>31</v>
      </c>
      <c r="Q668" s="156">
        <f>VLOOKUP(O:O,[1]Geonames!$1:$1048576,4, FALSE)</f>
        <v>112</v>
      </c>
      <c r="R668" s="154" t="s">
        <v>12928</v>
      </c>
    </row>
    <row r="669" spans="1:18" ht="12.75" x14ac:dyDescent="0.2">
      <c r="A669" s="154">
        <v>4</v>
      </c>
      <c r="B669" s="159" t="s">
        <v>1640</v>
      </c>
      <c r="C669" s="154" t="s">
        <v>1640</v>
      </c>
      <c r="D669" s="154" t="s">
        <v>27</v>
      </c>
      <c r="E669" s="154" t="s">
        <v>1641</v>
      </c>
      <c r="F669" s="154">
        <v>2010</v>
      </c>
      <c r="G669" s="154" t="s">
        <v>1314</v>
      </c>
      <c r="H669" s="8" t="s">
        <v>23</v>
      </c>
      <c r="I669" s="154" t="s">
        <v>52</v>
      </c>
      <c r="J669" s="154" t="str">
        <f>VLOOKUP(C:C, '[1]HostSpecies&amp;Codes'!$1:$1048576,11, FALSE)</f>
        <v>Poultry</v>
      </c>
      <c r="K669" s="154" t="str">
        <f>VLOOKUP(C:C, '[1]HostSpecies&amp;Codes'!$1:$1048576,12, FALSE)</f>
        <v>Poultry</v>
      </c>
      <c r="L669" s="154" t="s">
        <v>19</v>
      </c>
      <c r="M669" s="10" t="s">
        <v>25</v>
      </c>
      <c r="N669" s="154" t="s">
        <v>114</v>
      </c>
      <c r="O669" s="154" t="s">
        <v>778</v>
      </c>
      <c r="P669" s="156">
        <f>VLOOKUP(O:O,[1]Geonames!$1:$1048576,3, FALSE)</f>
        <v>31</v>
      </c>
      <c r="Q669" s="156">
        <f>VLOOKUP(O:O,[1]Geonames!$1:$1048576,4, FALSE)</f>
        <v>112</v>
      </c>
      <c r="R669" s="154" t="s">
        <v>12929</v>
      </c>
    </row>
    <row r="670" spans="1:18" ht="12.75" x14ac:dyDescent="0.2">
      <c r="A670" s="154">
        <v>4</v>
      </c>
      <c r="B670" s="159" t="s">
        <v>1643</v>
      </c>
      <c r="C670" s="154" t="s">
        <v>1643</v>
      </c>
      <c r="D670" s="154" t="s">
        <v>27</v>
      </c>
      <c r="E670" s="154" t="s">
        <v>1644</v>
      </c>
      <c r="F670" s="154">
        <v>2010</v>
      </c>
      <c r="G670" s="154" t="s">
        <v>1314</v>
      </c>
      <c r="H670" s="8" t="s">
        <v>23</v>
      </c>
      <c r="I670" s="154" t="s">
        <v>52</v>
      </c>
      <c r="J670" s="154" t="str">
        <f>VLOOKUP(C:C, '[1]HostSpecies&amp;Codes'!$1:$1048576,11, FALSE)</f>
        <v>Poultry</v>
      </c>
      <c r="K670" s="154" t="str">
        <f>VLOOKUP(C:C, '[1]HostSpecies&amp;Codes'!$1:$1048576,12, FALSE)</f>
        <v>Poultry</v>
      </c>
      <c r="L670" s="154" t="s">
        <v>19</v>
      </c>
      <c r="M670" s="10" t="s">
        <v>25</v>
      </c>
      <c r="N670" s="154" t="s">
        <v>114</v>
      </c>
      <c r="O670" s="154" t="s">
        <v>778</v>
      </c>
      <c r="P670" s="156">
        <f>VLOOKUP(O:O,[1]Geonames!$1:$1048576,3, FALSE)</f>
        <v>31</v>
      </c>
      <c r="Q670" s="156">
        <f>VLOOKUP(O:O,[1]Geonames!$1:$1048576,4, FALSE)</f>
        <v>112</v>
      </c>
      <c r="R670" s="154" t="s">
        <v>12930</v>
      </c>
    </row>
    <row r="671" spans="1:18" ht="12.75" x14ac:dyDescent="0.2">
      <c r="A671" s="154">
        <v>4</v>
      </c>
      <c r="B671" s="159" t="s">
        <v>1646</v>
      </c>
      <c r="C671" s="154" t="s">
        <v>1646</v>
      </c>
      <c r="D671" s="154" t="s">
        <v>27</v>
      </c>
      <c r="E671" s="154" t="s">
        <v>1647</v>
      </c>
      <c r="F671" s="154">
        <v>2010</v>
      </c>
      <c r="G671" s="154" t="s">
        <v>1314</v>
      </c>
      <c r="H671" s="8" t="s">
        <v>23</v>
      </c>
      <c r="I671" s="154" t="s">
        <v>52</v>
      </c>
      <c r="J671" s="154" t="str">
        <f>VLOOKUP(C:C, '[1]HostSpecies&amp;Codes'!$1:$1048576,11, FALSE)</f>
        <v>Poultry</v>
      </c>
      <c r="K671" s="154" t="str">
        <f>VLOOKUP(C:C, '[1]HostSpecies&amp;Codes'!$1:$1048576,12, FALSE)</f>
        <v>Poultry</v>
      </c>
      <c r="L671" s="154" t="s">
        <v>19</v>
      </c>
      <c r="M671" s="10" t="s">
        <v>25</v>
      </c>
      <c r="N671" s="154" t="s">
        <v>114</v>
      </c>
      <c r="O671" s="154" t="s">
        <v>778</v>
      </c>
      <c r="P671" s="156">
        <f>VLOOKUP(O:O,[1]Geonames!$1:$1048576,3, FALSE)</f>
        <v>31</v>
      </c>
      <c r="Q671" s="156">
        <f>VLOOKUP(O:O,[1]Geonames!$1:$1048576,4, FALSE)</f>
        <v>112</v>
      </c>
      <c r="R671" s="154" t="s">
        <v>12931</v>
      </c>
    </row>
    <row r="672" spans="1:18" ht="12.75" x14ac:dyDescent="0.2">
      <c r="A672" s="154">
        <v>4</v>
      </c>
      <c r="B672" s="159" t="s">
        <v>1649</v>
      </c>
      <c r="C672" s="154" t="s">
        <v>1649</v>
      </c>
      <c r="D672" s="154" t="s">
        <v>27</v>
      </c>
      <c r="E672" s="154" t="s">
        <v>1650</v>
      </c>
      <c r="F672" s="154">
        <v>2010</v>
      </c>
      <c r="G672" s="154" t="s">
        <v>1314</v>
      </c>
      <c r="H672" s="8" t="s">
        <v>23</v>
      </c>
      <c r="I672" s="154" t="s">
        <v>52</v>
      </c>
      <c r="J672" s="154" t="str">
        <f>VLOOKUP(C:C, '[1]HostSpecies&amp;Codes'!$1:$1048576,11, FALSE)</f>
        <v>Poultry</v>
      </c>
      <c r="K672" s="154" t="str">
        <f>VLOOKUP(C:C, '[1]HostSpecies&amp;Codes'!$1:$1048576,12, FALSE)</f>
        <v>Poultry</v>
      </c>
      <c r="L672" s="154" t="s">
        <v>19</v>
      </c>
      <c r="M672" s="10" t="s">
        <v>25</v>
      </c>
      <c r="N672" s="154" t="s">
        <v>114</v>
      </c>
      <c r="O672" s="154" t="s">
        <v>778</v>
      </c>
      <c r="P672" s="156">
        <f>VLOOKUP(O:O,[1]Geonames!$1:$1048576,3, FALSE)</f>
        <v>31</v>
      </c>
      <c r="Q672" s="156">
        <f>VLOOKUP(O:O,[1]Geonames!$1:$1048576,4, FALSE)</f>
        <v>112</v>
      </c>
      <c r="R672" s="154" t="s">
        <v>12932</v>
      </c>
    </row>
    <row r="673" spans="1:18" ht="12.75" x14ac:dyDescent="0.2">
      <c r="A673" s="154">
        <v>4</v>
      </c>
      <c r="B673" s="159" t="s">
        <v>1652</v>
      </c>
      <c r="C673" s="154" t="s">
        <v>1652</v>
      </c>
      <c r="D673" s="154" t="s">
        <v>27</v>
      </c>
      <c r="E673" s="154" t="s">
        <v>1653</v>
      </c>
      <c r="F673" s="154">
        <v>2010</v>
      </c>
      <c r="G673" s="154" t="s">
        <v>1314</v>
      </c>
      <c r="H673" s="8" t="s">
        <v>23</v>
      </c>
      <c r="I673" s="154" t="s">
        <v>52</v>
      </c>
      <c r="J673" s="154" t="str">
        <f>VLOOKUP(C:C, '[1]HostSpecies&amp;Codes'!$1:$1048576,11, FALSE)</f>
        <v>Poultry</v>
      </c>
      <c r="K673" s="154" t="str">
        <f>VLOOKUP(C:C, '[1]HostSpecies&amp;Codes'!$1:$1048576,12, FALSE)</f>
        <v>Poultry</v>
      </c>
      <c r="L673" s="154" t="s">
        <v>19</v>
      </c>
      <c r="M673" s="10" t="s">
        <v>25</v>
      </c>
      <c r="N673" s="154" t="s">
        <v>114</v>
      </c>
      <c r="O673" s="154" t="s">
        <v>778</v>
      </c>
      <c r="P673" s="156">
        <f>VLOOKUP(O:O,[1]Geonames!$1:$1048576,3, FALSE)</f>
        <v>31</v>
      </c>
      <c r="Q673" s="156">
        <f>VLOOKUP(O:O,[1]Geonames!$1:$1048576,4, FALSE)</f>
        <v>112</v>
      </c>
      <c r="R673" s="154" t="s">
        <v>12933</v>
      </c>
    </row>
    <row r="674" spans="1:18" ht="12.75" x14ac:dyDescent="0.2">
      <c r="A674" s="154">
        <v>4</v>
      </c>
      <c r="B674" s="159" t="s">
        <v>1655</v>
      </c>
      <c r="C674" s="154" t="s">
        <v>1655</v>
      </c>
      <c r="D674" s="154" t="s">
        <v>27</v>
      </c>
      <c r="E674" s="154" t="s">
        <v>1656</v>
      </c>
      <c r="F674" s="154">
        <v>2010</v>
      </c>
      <c r="G674" s="154" t="s">
        <v>1314</v>
      </c>
      <c r="H674" s="8" t="s">
        <v>23</v>
      </c>
      <c r="I674" s="154" t="s">
        <v>52</v>
      </c>
      <c r="J674" s="154" t="str">
        <f>VLOOKUP(C:C, '[1]HostSpecies&amp;Codes'!$1:$1048576,11, FALSE)</f>
        <v>Poultry</v>
      </c>
      <c r="K674" s="154" t="str">
        <f>VLOOKUP(C:C, '[1]HostSpecies&amp;Codes'!$1:$1048576,12, FALSE)</f>
        <v>Poultry</v>
      </c>
      <c r="L674" s="154" t="s">
        <v>19</v>
      </c>
      <c r="M674" s="10" t="s">
        <v>25</v>
      </c>
      <c r="N674" s="154" t="s">
        <v>114</v>
      </c>
      <c r="O674" s="154" t="s">
        <v>115</v>
      </c>
      <c r="P674" s="156">
        <f>VLOOKUP(O:O,[1]Geonames!$1:$1048576,3, FALSE)</f>
        <v>23</v>
      </c>
      <c r="Q674" s="156">
        <f>VLOOKUP(O:O,[1]Geonames!$1:$1048576,4, FALSE)</f>
        <v>113</v>
      </c>
      <c r="R674" s="154" t="s">
        <v>12934</v>
      </c>
    </row>
    <row r="675" spans="1:18" ht="12.75" x14ac:dyDescent="0.2">
      <c r="A675" s="154">
        <v>4</v>
      </c>
      <c r="B675" s="159" t="s">
        <v>1658</v>
      </c>
      <c r="C675" s="154" t="s">
        <v>1658</v>
      </c>
      <c r="D675" s="154" t="s">
        <v>27</v>
      </c>
      <c r="E675" s="154" t="s">
        <v>1659</v>
      </c>
      <c r="F675" s="154">
        <v>2010</v>
      </c>
      <c r="G675" s="154" t="s">
        <v>1314</v>
      </c>
      <c r="H675" s="8" t="s">
        <v>23</v>
      </c>
      <c r="I675" s="154" t="s">
        <v>52</v>
      </c>
      <c r="J675" s="154" t="str">
        <f>VLOOKUP(C:C, '[1]HostSpecies&amp;Codes'!$1:$1048576,11, FALSE)</f>
        <v>Poultry</v>
      </c>
      <c r="K675" s="154" t="str">
        <f>VLOOKUP(C:C, '[1]HostSpecies&amp;Codes'!$1:$1048576,12, FALSE)</f>
        <v>Poultry</v>
      </c>
      <c r="L675" s="154" t="s">
        <v>19</v>
      </c>
      <c r="M675" s="10" t="s">
        <v>25</v>
      </c>
      <c r="N675" s="154" t="s">
        <v>114</v>
      </c>
      <c r="O675" s="154" t="s">
        <v>115</v>
      </c>
      <c r="P675" s="156">
        <f>VLOOKUP(O:O,[1]Geonames!$1:$1048576,3, FALSE)</f>
        <v>23</v>
      </c>
      <c r="Q675" s="156">
        <f>VLOOKUP(O:O,[1]Geonames!$1:$1048576,4, FALSE)</f>
        <v>113</v>
      </c>
      <c r="R675" s="154" t="s">
        <v>12935</v>
      </c>
    </row>
    <row r="676" spans="1:18" ht="12.75" x14ac:dyDescent="0.2">
      <c r="A676" s="154">
        <v>4</v>
      </c>
      <c r="B676" s="159" t="s">
        <v>1661</v>
      </c>
      <c r="C676" s="154" t="s">
        <v>1661</v>
      </c>
      <c r="D676" s="154" t="s">
        <v>27</v>
      </c>
      <c r="E676" s="154" t="s">
        <v>1662</v>
      </c>
      <c r="F676" s="154">
        <v>2010</v>
      </c>
      <c r="G676" s="154" t="s">
        <v>1314</v>
      </c>
      <c r="H676" s="8" t="s">
        <v>23</v>
      </c>
      <c r="I676" s="154" t="s">
        <v>52</v>
      </c>
      <c r="J676" s="154" t="str">
        <f>VLOOKUP(C:C, '[1]HostSpecies&amp;Codes'!$1:$1048576,11, FALSE)</f>
        <v>Poultry</v>
      </c>
      <c r="K676" s="154" t="str">
        <f>VLOOKUP(C:C, '[1]HostSpecies&amp;Codes'!$1:$1048576,12, FALSE)</f>
        <v>Poultry</v>
      </c>
      <c r="L676" s="154" t="s">
        <v>19</v>
      </c>
      <c r="M676" s="10" t="s">
        <v>25</v>
      </c>
      <c r="N676" s="154" t="s">
        <v>114</v>
      </c>
      <c r="O676" s="154" t="s">
        <v>115</v>
      </c>
      <c r="P676" s="156">
        <f>VLOOKUP(O:O,[1]Geonames!$1:$1048576,3, FALSE)</f>
        <v>23</v>
      </c>
      <c r="Q676" s="156">
        <f>VLOOKUP(O:O,[1]Geonames!$1:$1048576,4, FALSE)</f>
        <v>113</v>
      </c>
      <c r="R676" s="154" t="s">
        <v>12936</v>
      </c>
    </row>
    <row r="677" spans="1:18" ht="12.75" x14ac:dyDescent="0.2">
      <c r="A677" s="154">
        <v>4</v>
      </c>
      <c r="B677" s="159" t="s">
        <v>1664</v>
      </c>
      <c r="C677" s="154" t="s">
        <v>1664</v>
      </c>
      <c r="D677" s="154" t="s">
        <v>27</v>
      </c>
      <c r="E677" s="154" t="s">
        <v>1665</v>
      </c>
      <c r="F677" s="154">
        <v>2010</v>
      </c>
      <c r="G677" s="154" t="s">
        <v>1314</v>
      </c>
      <c r="H677" s="8" t="s">
        <v>23</v>
      </c>
      <c r="I677" s="154" t="s">
        <v>52</v>
      </c>
      <c r="J677" s="154" t="str">
        <f>VLOOKUP(C:C, '[1]HostSpecies&amp;Codes'!$1:$1048576,11, FALSE)</f>
        <v>Poultry</v>
      </c>
      <c r="K677" s="154" t="str">
        <f>VLOOKUP(C:C, '[1]HostSpecies&amp;Codes'!$1:$1048576,12, FALSE)</f>
        <v>Poultry</v>
      </c>
      <c r="L677" s="154" t="s">
        <v>19</v>
      </c>
      <c r="M677" s="10" t="s">
        <v>25</v>
      </c>
      <c r="N677" s="154" t="s">
        <v>114</v>
      </c>
      <c r="O677" s="154" t="s">
        <v>115</v>
      </c>
      <c r="P677" s="156">
        <f>VLOOKUP(O:O,[1]Geonames!$1:$1048576,3, FALSE)</f>
        <v>23</v>
      </c>
      <c r="Q677" s="156">
        <f>VLOOKUP(O:O,[1]Geonames!$1:$1048576,4, FALSE)</f>
        <v>113</v>
      </c>
      <c r="R677" s="154" t="s">
        <v>12937</v>
      </c>
    </row>
    <row r="678" spans="1:18" ht="12.75" x14ac:dyDescent="0.2">
      <c r="A678" s="154">
        <v>4</v>
      </c>
      <c r="B678" s="159" t="s">
        <v>1667</v>
      </c>
      <c r="C678" s="154" t="s">
        <v>1667</v>
      </c>
      <c r="D678" s="154" t="s">
        <v>27</v>
      </c>
      <c r="E678" s="154" t="s">
        <v>1668</v>
      </c>
      <c r="F678" s="154">
        <v>2010</v>
      </c>
      <c r="G678" s="154" t="s">
        <v>1314</v>
      </c>
      <c r="H678" s="8" t="s">
        <v>23</v>
      </c>
      <c r="I678" s="154" t="s">
        <v>52</v>
      </c>
      <c r="J678" s="154" t="str">
        <f>VLOOKUP(C:C, '[1]HostSpecies&amp;Codes'!$1:$1048576,11, FALSE)</f>
        <v>Poultry</v>
      </c>
      <c r="K678" s="154" t="str">
        <f>VLOOKUP(C:C, '[1]HostSpecies&amp;Codes'!$1:$1048576,12, FALSE)</f>
        <v>Poultry</v>
      </c>
      <c r="L678" s="154" t="s">
        <v>19</v>
      </c>
      <c r="M678" s="10" t="s">
        <v>25</v>
      </c>
      <c r="N678" s="154" t="s">
        <v>114</v>
      </c>
      <c r="O678" s="154" t="s">
        <v>115</v>
      </c>
      <c r="P678" s="156">
        <f>VLOOKUP(O:O,[1]Geonames!$1:$1048576,3, FALSE)</f>
        <v>23</v>
      </c>
      <c r="Q678" s="156">
        <f>VLOOKUP(O:O,[1]Geonames!$1:$1048576,4, FALSE)</f>
        <v>113</v>
      </c>
      <c r="R678" s="154" t="s">
        <v>12938</v>
      </c>
    </row>
    <row r="679" spans="1:18" ht="12.75" x14ac:dyDescent="0.2">
      <c r="A679" s="154">
        <v>4</v>
      </c>
      <c r="B679" s="159" t="s">
        <v>1670</v>
      </c>
      <c r="C679" s="154" t="s">
        <v>1670</v>
      </c>
      <c r="D679" s="154" t="s">
        <v>27</v>
      </c>
      <c r="E679" s="154" t="s">
        <v>1671</v>
      </c>
      <c r="F679" s="154">
        <v>2010</v>
      </c>
      <c r="G679" s="154" t="s">
        <v>1314</v>
      </c>
      <c r="H679" s="8" t="s">
        <v>23</v>
      </c>
      <c r="I679" s="154" t="s">
        <v>52</v>
      </c>
      <c r="J679" s="154" t="str">
        <f>VLOOKUP(C:C, '[1]HostSpecies&amp;Codes'!$1:$1048576,11, FALSE)</f>
        <v>Poultry</v>
      </c>
      <c r="K679" s="154" t="str">
        <f>VLOOKUP(C:C, '[1]HostSpecies&amp;Codes'!$1:$1048576,12, FALSE)</f>
        <v>Poultry</v>
      </c>
      <c r="L679" s="154" t="s">
        <v>19</v>
      </c>
      <c r="M679" s="10" t="s">
        <v>25</v>
      </c>
      <c r="N679" s="154" t="s">
        <v>114</v>
      </c>
      <c r="O679" s="154" t="s">
        <v>115</v>
      </c>
      <c r="P679" s="156">
        <f>VLOOKUP(O:O,[1]Geonames!$1:$1048576,3, FALSE)</f>
        <v>23</v>
      </c>
      <c r="Q679" s="156">
        <f>VLOOKUP(O:O,[1]Geonames!$1:$1048576,4, FALSE)</f>
        <v>113</v>
      </c>
      <c r="R679" s="154" t="s">
        <v>12939</v>
      </c>
    </row>
    <row r="680" spans="1:18" ht="12.75" x14ac:dyDescent="0.2">
      <c r="A680" s="154">
        <v>4</v>
      </c>
      <c r="B680" s="159" t="s">
        <v>1673</v>
      </c>
      <c r="C680" s="154" t="s">
        <v>1673</v>
      </c>
      <c r="D680" s="154" t="s">
        <v>27</v>
      </c>
      <c r="E680" s="154" t="s">
        <v>1674</v>
      </c>
      <c r="F680" s="154">
        <v>2010</v>
      </c>
      <c r="G680" s="154" t="s">
        <v>1314</v>
      </c>
      <c r="H680" s="8" t="s">
        <v>23</v>
      </c>
      <c r="I680" s="154" t="s">
        <v>52</v>
      </c>
      <c r="J680" s="154" t="str">
        <f>VLOOKUP(C:C, '[1]HostSpecies&amp;Codes'!$1:$1048576,11, FALSE)</f>
        <v>Poultry</v>
      </c>
      <c r="K680" s="154" t="str">
        <f>VLOOKUP(C:C, '[1]HostSpecies&amp;Codes'!$1:$1048576,12, FALSE)</f>
        <v>Poultry</v>
      </c>
      <c r="L680" s="154" t="s">
        <v>19</v>
      </c>
      <c r="M680" s="10" t="s">
        <v>25</v>
      </c>
      <c r="N680" s="154" t="s">
        <v>114</v>
      </c>
      <c r="O680" s="154" t="s">
        <v>115</v>
      </c>
      <c r="P680" s="156">
        <f>VLOOKUP(O:O,[1]Geonames!$1:$1048576,3, FALSE)</f>
        <v>23</v>
      </c>
      <c r="Q680" s="156">
        <f>VLOOKUP(O:O,[1]Geonames!$1:$1048576,4, FALSE)</f>
        <v>113</v>
      </c>
      <c r="R680" s="154" t="s">
        <v>12940</v>
      </c>
    </row>
    <row r="681" spans="1:18" ht="12.75" x14ac:dyDescent="0.2">
      <c r="A681" s="154">
        <v>4</v>
      </c>
      <c r="B681" s="159" t="s">
        <v>1676</v>
      </c>
      <c r="C681" s="154" t="s">
        <v>1676</v>
      </c>
      <c r="D681" s="154" t="s">
        <v>27</v>
      </c>
      <c r="E681" s="154" t="s">
        <v>1677</v>
      </c>
      <c r="F681" s="154">
        <v>2010</v>
      </c>
      <c r="G681" s="154" t="s">
        <v>1314</v>
      </c>
      <c r="H681" s="8" t="s">
        <v>23</v>
      </c>
      <c r="I681" s="154" t="s">
        <v>52</v>
      </c>
      <c r="J681" s="154" t="str">
        <f>VLOOKUP(C:C, '[1]HostSpecies&amp;Codes'!$1:$1048576,11, FALSE)</f>
        <v>Poultry</v>
      </c>
      <c r="K681" s="154" t="str">
        <f>VLOOKUP(C:C, '[1]HostSpecies&amp;Codes'!$1:$1048576,12, FALSE)</f>
        <v>Poultry</v>
      </c>
      <c r="L681" s="154" t="s">
        <v>19</v>
      </c>
      <c r="M681" s="10" t="s">
        <v>25</v>
      </c>
      <c r="N681" s="154" t="s">
        <v>114</v>
      </c>
      <c r="O681" s="154" t="s">
        <v>115</v>
      </c>
      <c r="P681" s="156">
        <f>VLOOKUP(O:O,[1]Geonames!$1:$1048576,3, FALSE)</f>
        <v>23</v>
      </c>
      <c r="Q681" s="156">
        <f>VLOOKUP(O:O,[1]Geonames!$1:$1048576,4, FALSE)</f>
        <v>113</v>
      </c>
      <c r="R681" s="154" t="s">
        <v>12941</v>
      </c>
    </row>
    <row r="682" spans="1:18" ht="12.75" x14ac:dyDescent="0.2">
      <c r="A682" s="154">
        <v>4</v>
      </c>
      <c r="B682" s="159" t="s">
        <v>1679</v>
      </c>
      <c r="C682" s="154" t="s">
        <v>1679</v>
      </c>
      <c r="D682" s="154" t="s">
        <v>27</v>
      </c>
      <c r="E682" s="154" t="s">
        <v>1680</v>
      </c>
      <c r="F682" s="154">
        <v>2010</v>
      </c>
      <c r="G682" s="154" t="s">
        <v>1314</v>
      </c>
      <c r="H682" s="8" t="s">
        <v>23</v>
      </c>
      <c r="I682" s="154" t="s">
        <v>52</v>
      </c>
      <c r="J682" s="154" t="str">
        <f>VLOOKUP(C:C, '[1]HostSpecies&amp;Codes'!$1:$1048576,11, FALSE)</f>
        <v>Poultry</v>
      </c>
      <c r="K682" s="154" t="str">
        <f>VLOOKUP(C:C, '[1]HostSpecies&amp;Codes'!$1:$1048576,12, FALSE)</f>
        <v>Poultry</v>
      </c>
      <c r="L682" s="154" t="s">
        <v>19</v>
      </c>
      <c r="M682" s="10" t="s">
        <v>25</v>
      </c>
      <c r="N682" s="154" t="s">
        <v>114</v>
      </c>
      <c r="O682" s="154" t="s">
        <v>115</v>
      </c>
      <c r="P682" s="156">
        <f>VLOOKUP(O:O,[1]Geonames!$1:$1048576,3, FALSE)</f>
        <v>23</v>
      </c>
      <c r="Q682" s="156">
        <f>VLOOKUP(O:O,[1]Geonames!$1:$1048576,4, FALSE)</f>
        <v>113</v>
      </c>
      <c r="R682" s="154" t="s">
        <v>12942</v>
      </c>
    </row>
    <row r="683" spans="1:18" ht="12.75" x14ac:dyDescent="0.2">
      <c r="A683" s="154">
        <v>4</v>
      </c>
      <c r="B683" s="159" t="s">
        <v>1996</v>
      </c>
      <c r="C683" s="154" t="s">
        <v>1996</v>
      </c>
      <c r="D683" s="154" t="s">
        <v>27</v>
      </c>
      <c r="E683" s="154" t="s">
        <v>1997</v>
      </c>
      <c r="F683" s="154">
        <v>2010</v>
      </c>
      <c r="G683" s="154" t="s">
        <v>1314</v>
      </c>
      <c r="H683" s="8" t="s">
        <v>23</v>
      </c>
      <c r="I683" s="154" t="s">
        <v>52</v>
      </c>
      <c r="J683" s="154" t="str">
        <f>VLOOKUP(C:C, '[1]HostSpecies&amp;Codes'!$1:$1048576,11, FALSE)</f>
        <v>Poultry</v>
      </c>
      <c r="K683" s="154" t="str">
        <f>VLOOKUP(C:C, '[1]HostSpecies&amp;Codes'!$1:$1048576,12, FALSE)</f>
        <v>Poultry</v>
      </c>
      <c r="L683" s="154" t="s">
        <v>19</v>
      </c>
      <c r="M683" s="10" t="s">
        <v>25</v>
      </c>
      <c r="N683" s="154" t="s">
        <v>114</v>
      </c>
      <c r="O683" s="154" t="s">
        <v>115</v>
      </c>
      <c r="P683" s="156">
        <f>VLOOKUP(O:O,[1]Geonames!$1:$1048576,3, FALSE)</f>
        <v>23</v>
      </c>
      <c r="Q683" s="156">
        <f>VLOOKUP(O:O,[1]Geonames!$1:$1048576,4, FALSE)</f>
        <v>113</v>
      </c>
      <c r="R683" s="154" t="s">
        <v>13308</v>
      </c>
    </row>
    <row r="684" spans="1:18" ht="12.75" x14ac:dyDescent="0.2">
      <c r="A684" s="154">
        <v>4</v>
      </c>
      <c r="B684" s="159" t="s">
        <v>2027</v>
      </c>
      <c r="C684" s="154" t="s">
        <v>2027</v>
      </c>
      <c r="D684" s="154" t="s">
        <v>27</v>
      </c>
      <c r="E684" s="154" t="s">
        <v>2028</v>
      </c>
      <c r="F684" s="154">
        <v>2010</v>
      </c>
      <c r="G684" s="154" t="s">
        <v>1305</v>
      </c>
      <c r="H684" s="8" t="s">
        <v>23</v>
      </c>
      <c r="I684" s="154" t="s">
        <v>52</v>
      </c>
      <c r="J684" s="154" t="str">
        <f>VLOOKUP(C:C, '[1]HostSpecies&amp;Codes'!$1:$1048576,11, FALSE)</f>
        <v>Poultry</v>
      </c>
      <c r="K684" s="154" t="str">
        <f>VLOOKUP(C:C, '[1]HostSpecies&amp;Codes'!$1:$1048576,12, FALSE)</f>
        <v>Poultry</v>
      </c>
      <c r="L684" s="154" t="s">
        <v>19</v>
      </c>
      <c r="M684" s="10" t="s">
        <v>25</v>
      </c>
      <c r="N684" s="154" t="s">
        <v>114</v>
      </c>
      <c r="O684" s="154" t="s">
        <v>126</v>
      </c>
      <c r="P684" s="156">
        <f>VLOOKUP(O:O,[1]Geonames!$1:$1048576,3, FALSE)</f>
        <v>34</v>
      </c>
      <c r="Q684" s="156">
        <f>VLOOKUP(O:O,[1]Geonames!$1:$1048576,4, FALSE)</f>
        <v>114</v>
      </c>
      <c r="R684" s="154" t="s">
        <v>13404</v>
      </c>
    </row>
    <row r="685" spans="1:18" ht="12.75" x14ac:dyDescent="0.2">
      <c r="A685" s="154">
        <v>4</v>
      </c>
      <c r="B685" s="159" t="s">
        <v>2030</v>
      </c>
      <c r="C685" s="154" t="s">
        <v>2030</v>
      </c>
      <c r="D685" s="154" t="s">
        <v>27</v>
      </c>
      <c r="E685" s="154" t="s">
        <v>2032</v>
      </c>
      <c r="F685" s="154">
        <v>2010</v>
      </c>
      <c r="G685" s="154" t="s">
        <v>2031</v>
      </c>
      <c r="H685" s="8" t="s">
        <v>23</v>
      </c>
      <c r="I685" s="154" t="s">
        <v>52</v>
      </c>
      <c r="J685" s="154" t="str">
        <f>VLOOKUP(C:C, '[1]HostSpecies&amp;Codes'!$1:$1048576,11, FALSE)</f>
        <v>Poultry</v>
      </c>
      <c r="K685" s="154" t="str">
        <f>VLOOKUP(C:C, '[1]HostSpecies&amp;Codes'!$1:$1048576,12, FALSE)</f>
        <v>Poultry</v>
      </c>
      <c r="L685" s="154" t="s">
        <v>19</v>
      </c>
      <c r="M685" s="10" t="s">
        <v>25</v>
      </c>
      <c r="N685" s="154" t="s">
        <v>114</v>
      </c>
      <c r="O685" s="154" t="s">
        <v>126</v>
      </c>
      <c r="P685" s="156">
        <f>VLOOKUP(O:O,[1]Geonames!$1:$1048576,3, FALSE)</f>
        <v>34</v>
      </c>
      <c r="Q685" s="156">
        <f>VLOOKUP(O:O,[1]Geonames!$1:$1048576,4, FALSE)</f>
        <v>114</v>
      </c>
      <c r="R685" s="154" t="s">
        <v>13405</v>
      </c>
    </row>
    <row r="686" spans="1:18" ht="12.75" x14ac:dyDescent="0.2">
      <c r="A686" s="154">
        <v>4</v>
      </c>
      <c r="B686" s="159" t="s">
        <v>2064</v>
      </c>
      <c r="C686" s="154" t="s">
        <v>2064</v>
      </c>
      <c r="D686" s="154" t="s">
        <v>27</v>
      </c>
      <c r="E686" s="154" t="s">
        <v>2066</v>
      </c>
      <c r="F686" s="154">
        <v>2010</v>
      </c>
      <c r="G686" s="154">
        <v>2010</v>
      </c>
      <c r="H686" s="8" t="s">
        <v>23</v>
      </c>
      <c r="I686" s="154" t="s">
        <v>52</v>
      </c>
      <c r="J686" s="154" t="str">
        <f>VLOOKUP(C:C, '[1]HostSpecies&amp;Codes'!$1:$1048576,11, FALSE)</f>
        <v>Poultry</v>
      </c>
      <c r="K686" s="154" t="str">
        <f>VLOOKUP(C:C, '[1]HostSpecies&amp;Codes'!$1:$1048576,12, FALSE)</f>
        <v>Poultry</v>
      </c>
      <c r="L686" s="154" t="s">
        <v>19</v>
      </c>
      <c r="M686" s="10" t="s">
        <v>25</v>
      </c>
      <c r="N686" s="154" t="s">
        <v>26</v>
      </c>
      <c r="O686" s="154" t="s">
        <v>26</v>
      </c>
      <c r="P686" s="156">
        <f>VLOOKUP(O:O,[1]Geonames!$1:$1048576,3, FALSE)</f>
        <v>22.28219</v>
      </c>
      <c r="Q686" s="156">
        <f>VLOOKUP(O:O,[1]Geonames!$1:$1048576,4, FALSE)</f>
        <v>114.14485999999999</v>
      </c>
      <c r="R686" s="154" t="s">
        <v>13468</v>
      </c>
    </row>
    <row r="687" spans="1:18" ht="12.75" x14ac:dyDescent="0.2">
      <c r="A687" s="154">
        <v>4</v>
      </c>
      <c r="B687" s="159" t="s">
        <v>2174</v>
      </c>
      <c r="C687" s="154" t="s">
        <v>2174</v>
      </c>
      <c r="D687" s="154" t="s">
        <v>27</v>
      </c>
      <c r="E687" s="154" t="s">
        <v>2175</v>
      </c>
      <c r="F687" s="154">
        <v>2010</v>
      </c>
      <c r="G687" s="154">
        <v>2010</v>
      </c>
      <c r="H687" s="8" t="s">
        <v>23</v>
      </c>
      <c r="I687" s="154" t="s">
        <v>52</v>
      </c>
      <c r="J687" s="154" t="str">
        <f>VLOOKUP(C:C, '[1]HostSpecies&amp;Codes'!$1:$1048576,11, FALSE)</f>
        <v>Poultry</v>
      </c>
      <c r="K687" s="154" t="str">
        <f>VLOOKUP(C:C, '[1]HostSpecies&amp;Codes'!$1:$1048576,12, FALSE)</f>
        <v>Poultry</v>
      </c>
      <c r="L687" s="154" t="s">
        <v>19</v>
      </c>
      <c r="M687" s="10" t="s">
        <v>25</v>
      </c>
      <c r="N687" s="154" t="s">
        <v>26</v>
      </c>
      <c r="O687" s="154" t="s">
        <v>26</v>
      </c>
      <c r="P687" s="156">
        <f>VLOOKUP(O:O,[1]Geonames!$1:$1048576,3, FALSE)</f>
        <v>22.28219</v>
      </c>
      <c r="Q687" s="156">
        <f>VLOOKUP(O:O,[1]Geonames!$1:$1048576,4, FALSE)</f>
        <v>114.14485999999999</v>
      </c>
      <c r="R687" s="154" t="s">
        <v>13541</v>
      </c>
    </row>
    <row r="688" spans="1:18" ht="12.75" x14ac:dyDescent="0.2">
      <c r="A688" s="154">
        <v>4</v>
      </c>
      <c r="B688" s="159" t="s">
        <v>2177</v>
      </c>
      <c r="C688" s="154" t="s">
        <v>2177</v>
      </c>
      <c r="D688" s="154" t="s">
        <v>27</v>
      </c>
      <c r="E688" s="154" t="s">
        <v>2178</v>
      </c>
      <c r="F688" s="154">
        <v>2010</v>
      </c>
      <c r="G688" s="154">
        <v>2010</v>
      </c>
      <c r="H688" s="8" t="s">
        <v>23</v>
      </c>
      <c r="I688" s="154" t="s">
        <v>52</v>
      </c>
      <c r="J688" s="154" t="str">
        <f>VLOOKUP(C:C, '[1]HostSpecies&amp;Codes'!$1:$1048576,11, FALSE)</f>
        <v>Poultry</v>
      </c>
      <c r="K688" s="154" t="str">
        <f>VLOOKUP(C:C, '[1]HostSpecies&amp;Codes'!$1:$1048576,12, FALSE)</f>
        <v>Poultry</v>
      </c>
      <c r="L688" s="154" t="s">
        <v>19</v>
      </c>
      <c r="M688" s="10" t="s">
        <v>25</v>
      </c>
      <c r="N688" s="154" t="s">
        <v>26</v>
      </c>
      <c r="O688" s="154" t="s">
        <v>26</v>
      </c>
      <c r="P688" s="156">
        <f>VLOOKUP(O:O,[1]Geonames!$1:$1048576,3, FALSE)</f>
        <v>22.28219</v>
      </c>
      <c r="Q688" s="156">
        <f>VLOOKUP(O:O,[1]Geonames!$1:$1048576,4, FALSE)</f>
        <v>114.14485999999999</v>
      </c>
      <c r="R688" s="154" t="s">
        <v>13542</v>
      </c>
    </row>
    <row r="689" spans="1:18" ht="12.75" x14ac:dyDescent="0.2">
      <c r="A689" s="154">
        <v>4</v>
      </c>
      <c r="B689" s="159" t="s">
        <v>2180</v>
      </c>
      <c r="C689" s="154" t="s">
        <v>2180</v>
      </c>
      <c r="D689" s="154" t="s">
        <v>27</v>
      </c>
      <c r="E689" s="154" t="s">
        <v>2181</v>
      </c>
      <c r="F689" s="154">
        <v>2010</v>
      </c>
      <c r="G689" s="154">
        <v>2010</v>
      </c>
      <c r="H689" s="8" t="s">
        <v>23</v>
      </c>
      <c r="I689" s="154" t="s">
        <v>52</v>
      </c>
      <c r="J689" s="154" t="str">
        <f>VLOOKUP(C:C, '[1]HostSpecies&amp;Codes'!$1:$1048576,11, FALSE)</f>
        <v>Poultry</v>
      </c>
      <c r="K689" s="154" t="str">
        <f>VLOOKUP(C:C, '[1]HostSpecies&amp;Codes'!$1:$1048576,12, FALSE)</f>
        <v>Poultry</v>
      </c>
      <c r="L689" s="154" t="s">
        <v>19</v>
      </c>
      <c r="M689" s="10" t="s">
        <v>25</v>
      </c>
      <c r="N689" s="154" t="s">
        <v>26</v>
      </c>
      <c r="O689" s="154" t="s">
        <v>26</v>
      </c>
      <c r="P689" s="156">
        <f>VLOOKUP(O:O,[1]Geonames!$1:$1048576,3, FALSE)</f>
        <v>22.28219</v>
      </c>
      <c r="Q689" s="156">
        <f>VLOOKUP(O:O,[1]Geonames!$1:$1048576,4, FALSE)</f>
        <v>114.14485999999999</v>
      </c>
      <c r="R689" s="154" t="s">
        <v>13543</v>
      </c>
    </row>
    <row r="690" spans="1:18" ht="12.75" x14ac:dyDescent="0.2">
      <c r="A690" s="154">
        <v>4</v>
      </c>
      <c r="B690" s="159" t="s">
        <v>2183</v>
      </c>
      <c r="C690" s="154" t="s">
        <v>2183</v>
      </c>
      <c r="D690" s="154" t="s">
        <v>27</v>
      </c>
      <c r="E690" s="154" t="s">
        <v>2184</v>
      </c>
      <c r="F690" s="154">
        <v>2010</v>
      </c>
      <c r="G690" s="154">
        <v>2010</v>
      </c>
      <c r="H690" s="8" t="s">
        <v>23</v>
      </c>
      <c r="I690" s="154" t="s">
        <v>52</v>
      </c>
      <c r="J690" s="154" t="str">
        <f>VLOOKUP(C:C, '[1]HostSpecies&amp;Codes'!$1:$1048576,11, FALSE)</f>
        <v>Poultry</v>
      </c>
      <c r="K690" s="154" t="str">
        <f>VLOOKUP(C:C, '[1]HostSpecies&amp;Codes'!$1:$1048576,12, FALSE)</f>
        <v>Poultry</v>
      </c>
      <c r="L690" s="154" t="s">
        <v>19</v>
      </c>
      <c r="M690" s="10" t="s">
        <v>25</v>
      </c>
      <c r="N690" s="154" t="s">
        <v>26</v>
      </c>
      <c r="O690" s="154" t="s">
        <v>26</v>
      </c>
      <c r="P690" s="156">
        <f>VLOOKUP(O:O,[1]Geonames!$1:$1048576,3, FALSE)</f>
        <v>22.28219</v>
      </c>
      <c r="Q690" s="156">
        <f>VLOOKUP(O:O,[1]Geonames!$1:$1048576,4, FALSE)</f>
        <v>114.14485999999999</v>
      </c>
      <c r="R690" s="154" t="s">
        <v>13544</v>
      </c>
    </row>
    <row r="691" spans="1:18" ht="12.75" x14ac:dyDescent="0.2">
      <c r="A691" s="154">
        <v>4</v>
      </c>
      <c r="B691" s="159" t="s">
        <v>2186</v>
      </c>
      <c r="C691" s="154" t="s">
        <v>2186</v>
      </c>
      <c r="D691" s="154" t="s">
        <v>27</v>
      </c>
      <c r="E691" s="154" t="s">
        <v>2187</v>
      </c>
      <c r="F691" s="154">
        <v>2010</v>
      </c>
      <c r="G691" s="154">
        <v>2010</v>
      </c>
      <c r="H691" s="8" t="s">
        <v>23</v>
      </c>
      <c r="I691" s="154" t="s">
        <v>52</v>
      </c>
      <c r="J691" s="154" t="str">
        <f>VLOOKUP(C:C, '[1]HostSpecies&amp;Codes'!$1:$1048576,11, FALSE)</f>
        <v>Poultry</v>
      </c>
      <c r="K691" s="154" t="str">
        <f>VLOOKUP(C:C, '[1]HostSpecies&amp;Codes'!$1:$1048576,12, FALSE)</f>
        <v>Poultry</v>
      </c>
      <c r="L691" s="154" t="s">
        <v>19</v>
      </c>
      <c r="M691" s="10" t="s">
        <v>25</v>
      </c>
      <c r="N691" s="154" t="s">
        <v>26</v>
      </c>
      <c r="O691" s="154" t="s">
        <v>26</v>
      </c>
      <c r="P691" s="156">
        <f>VLOOKUP(O:O,[1]Geonames!$1:$1048576,3, FALSE)</f>
        <v>22.28219</v>
      </c>
      <c r="Q691" s="156">
        <f>VLOOKUP(O:O,[1]Geonames!$1:$1048576,4, FALSE)</f>
        <v>114.14485999999999</v>
      </c>
      <c r="R691" s="154" t="s">
        <v>13546</v>
      </c>
    </row>
    <row r="692" spans="1:18" ht="12.75" x14ac:dyDescent="0.2">
      <c r="A692" s="154">
        <v>4</v>
      </c>
      <c r="B692" s="159" t="s">
        <v>2189</v>
      </c>
      <c r="C692" s="154" t="s">
        <v>2189</v>
      </c>
      <c r="D692" s="154" t="s">
        <v>27</v>
      </c>
      <c r="E692" s="154" t="s">
        <v>2190</v>
      </c>
      <c r="F692" s="154">
        <v>2010</v>
      </c>
      <c r="G692" s="154">
        <v>2010</v>
      </c>
      <c r="H692" s="8" t="s">
        <v>23</v>
      </c>
      <c r="I692" s="154" t="s">
        <v>52</v>
      </c>
      <c r="J692" s="154" t="str">
        <f>VLOOKUP(C:C, '[1]HostSpecies&amp;Codes'!$1:$1048576,11, FALSE)</f>
        <v>Poultry</v>
      </c>
      <c r="K692" s="154" t="str">
        <f>VLOOKUP(C:C, '[1]HostSpecies&amp;Codes'!$1:$1048576,12, FALSE)</f>
        <v>Poultry</v>
      </c>
      <c r="L692" s="154" t="s">
        <v>19</v>
      </c>
      <c r="M692" s="10" t="s">
        <v>25</v>
      </c>
      <c r="N692" s="154" t="s">
        <v>26</v>
      </c>
      <c r="O692" s="154" t="s">
        <v>26</v>
      </c>
      <c r="P692" s="156">
        <f>VLOOKUP(O:O,[1]Geonames!$1:$1048576,3, FALSE)</f>
        <v>22.28219</v>
      </c>
      <c r="Q692" s="156">
        <f>VLOOKUP(O:O,[1]Geonames!$1:$1048576,4, FALSE)</f>
        <v>114.14485999999999</v>
      </c>
      <c r="R692" s="154" t="s">
        <v>13547</v>
      </c>
    </row>
    <row r="693" spans="1:18" ht="12.75" x14ac:dyDescent="0.2">
      <c r="A693" s="154">
        <v>4</v>
      </c>
      <c r="B693" s="159" t="s">
        <v>2192</v>
      </c>
      <c r="C693" s="154" t="s">
        <v>2192</v>
      </c>
      <c r="D693" s="154" t="s">
        <v>27</v>
      </c>
      <c r="E693" s="154" t="s">
        <v>2193</v>
      </c>
      <c r="F693" s="154">
        <v>2010</v>
      </c>
      <c r="G693" s="154">
        <v>2010</v>
      </c>
      <c r="H693" s="8" t="s">
        <v>23</v>
      </c>
      <c r="I693" s="154" t="s">
        <v>52</v>
      </c>
      <c r="J693" s="154" t="str">
        <f>VLOOKUP(C:C, '[1]HostSpecies&amp;Codes'!$1:$1048576,11, FALSE)</f>
        <v>Poultry</v>
      </c>
      <c r="K693" s="154" t="str">
        <f>VLOOKUP(C:C, '[1]HostSpecies&amp;Codes'!$1:$1048576,12, FALSE)</f>
        <v>Poultry</v>
      </c>
      <c r="L693" s="154" t="s">
        <v>19</v>
      </c>
      <c r="M693" s="10" t="s">
        <v>25</v>
      </c>
      <c r="N693" s="154" t="s">
        <v>26</v>
      </c>
      <c r="O693" s="154" t="s">
        <v>26</v>
      </c>
      <c r="P693" s="156">
        <f>VLOOKUP(O:O,[1]Geonames!$1:$1048576,3, FALSE)</f>
        <v>22.28219</v>
      </c>
      <c r="Q693" s="156">
        <f>VLOOKUP(O:O,[1]Geonames!$1:$1048576,4, FALSE)</f>
        <v>114.14485999999999</v>
      </c>
      <c r="R693" s="154" t="s">
        <v>13548</v>
      </c>
    </row>
    <row r="694" spans="1:18" ht="12.75" x14ac:dyDescent="0.2">
      <c r="A694" s="154">
        <v>4</v>
      </c>
      <c r="B694" s="159" t="s">
        <v>2195</v>
      </c>
      <c r="C694" s="154" t="s">
        <v>2195</v>
      </c>
      <c r="D694" s="154" t="s">
        <v>27</v>
      </c>
      <c r="E694" s="154" t="s">
        <v>2196</v>
      </c>
      <c r="F694" s="154">
        <v>2010</v>
      </c>
      <c r="G694" s="154">
        <v>2010</v>
      </c>
      <c r="H694" s="8" t="s">
        <v>23</v>
      </c>
      <c r="I694" s="154" t="s">
        <v>52</v>
      </c>
      <c r="J694" s="154" t="str">
        <f>VLOOKUP(C:C, '[1]HostSpecies&amp;Codes'!$1:$1048576,11, FALSE)</f>
        <v>Poultry</v>
      </c>
      <c r="K694" s="154" t="str">
        <f>VLOOKUP(C:C, '[1]HostSpecies&amp;Codes'!$1:$1048576,12, FALSE)</f>
        <v>Poultry</v>
      </c>
      <c r="L694" s="154" t="s">
        <v>19</v>
      </c>
      <c r="M694" s="10" t="s">
        <v>25</v>
      </c>
      <c r="N694" s="154" t="s">
        <v>26</v>
      </c>
      <c r="O694" s="154" t="s">
        <v>26</v>
      </c>
      <c r="P694" s="156">
        <f>VLOOKUP(O:O,[1]Geonames!$1:$1048576,3, FALSE)</f>
        <v>22.28219</v>
      </c>
      <c r="Q694" s="156">
        <f>VLOOKUP(O:O,[1]Geonames!$1:$1048576,4, FALSE)</f>
        <v>114.14485999999999</v>
      </c>
      <c r="R694" s="154" t="s">
        <v>13549</v>
      </c>
    </row>
    <row r="695" spans="1:18" ht="12.75" x14ac:dyDescent="0.2">
      <c r="A695" s="154">
        <v>4</v>
      </c>
      <c r="B695" s="159" t="s">
        <v>2198</v>
      </c>
      <c r="C695" s="154" t="s">
        <v>2198</v>
      </c>
      <c r="D695" s="154" t="s">
        <v>27</v>
      </c>
      <c r="E695" s="154" t="s">
        <v>2066</v>
      </c>
      <c r="F695" s="154">
        <v>2010</v>
      </c>
      <c r="G695" s="154">
        <v>2010</v>
      </c>
      <c r="H695" s="8" t="s">
        <v>23</v>
      </c>
      <c r="I695" s="154" t="s">
        <v>52</v>
      </c>
      <c r="J695" s="154" t="str">
        <f>VLOOKUP(C:C, '[1]HostSpecies&amp;Codes'!$1:$1048576,11, FALSE)</f>
        <v>Poultry</v>
      </c>
      <c r="K695" s="154" t="str">
        <f>VLOOKUP(C:C, '[1]HostSpecies&amp;Codes'!$1:$1048576,12, FALSE)</f>
        <v>Poultry</v>
      </c>
      <c r="L695" s="154" t="s">
        <v>19</v>
      </c>
      <c r="M695" s="10" t="s">
        <v>25</v>
      </c>
      <c r="N695" s="154" t="s">
        <v>26</v>
      </c>
      <c r="O695" s="154" t="s">
        <v>26</v>
      </c>
      <c r="P695" s="156">
        <f>VLOOKUP(O:O,[1]Geonames!$1:$1048576,3, FALSE)</f>
        <v>22.28219</v>
      </c>
      <c r="Q695" s="156">
        <f>VLOOKUP(O:O,[1]Geonames!$1:$1048576,4, FALSE)</f>
        <v>114.14485999999999</v>
      </c>
      <c r="R695" s="154" t="s">
        <v>13551</v>
      </c>
    </row>
    <row r="696" spans="1:18" ht="12.75" x14ac:dyDescent="0.2">
      <c r="A696" s="154">
        <v>4</v>
      </c>
      <c r="B696" s="159" t="s">
        <v>2200</v>
      </c>
      <c r="C696" s="154" t="s">
        <v>2200</v>
      </c>
      <c r="D696" s="154" t="s">
        <v>27</v>
      </c>
      <c r="E696" s="154" t="s">
        <v>2201</v>
      </c>
      <c r="F696" s="154">
        <v>2010</v>
      </c>
      <c r="G696" s="154">
        <v>2010</v>
      </c>
      <c r="H696" s="8" t="s">
        <v>23</v>
      </c>
      <c r="I696" s="154" t="s">
        <v>52</v>
      </c>
      <c r="J696" s="154" t="str">
        <f>VLOOKUP(C:C, '[1]HostSpecies&amp;Codes'!$1:$1048576,11, FALSE)</f>
        <v>Poultry</v>
      </c>
      <c r="K696" s="154" t="str">
        <f>VLOOKUP(C:C, '[1]HostSpecies&amp;Codes'!$1:$1048576,12, FALSE)</f>
        <v>Poultry</v>
      </c>
      <c r="L696" s="154" t="s">
        <v>19</v>
      </c>
      <c r="M696" s="10" t="s">
        <v>25</v>
      </c>
      <c r="N696" s="154" t="s">
        <v>26</v>
      </c>
      <c r="O696" s="154" t="s">
        <v>26</v>
      </c>
      <c r="P696" s="156">
        <f>VLOOKUP(O:O,[1]Geonames!$1:$1048576,3, FALSE)</f>
        <v>22.28219</v>
      </c>
      <c r="Q696" s="156">
        <f>VLOOKUP(O:O,[1]Geonames!$1:$1048576,4, FALSE)</f>
        <v>114.14485999999999</v>
      </c>
      <c r="R696" s="154" t="s">
        <v>13552</v>
      </c>
    </row>
    <row r="697" spans="1:18" ht="12.75" x14ac:dyDescent="0.2">
      <c r="A697" s="154">
        <v>4</v>
      </c>
      <c r="B697" s="159" t="s">
        <v>787</v>
      </c>
      <c r="C697" s="154" t="s">
        <v>787</v>
      </c>
      <c r="D697" s="154" t="s">
        <v>27</v>
      </c>
      <c r="E697" s="154" t="s">
        <v>788</v>
      </c>
      <c r="F697" s="154">
        <v>2011</v>
      </c>
      <c r="G697" s="157">
        <v>40858</v>
      </c>
      <c r="H697" s="8" t="s">
        <v>23</v>
      </c>
      <c r="I697" s="157" t="s">
        <v>20</v>
      </c>
      <c r="J697" s="154" t="str">
        <f>VLOOKUP(C:C, '[1]HostSpecies&amp;Codes'!$1:$1048576,11, FALSE)</f>
        <v>Poultry</v>
      </c>
      <c r="K697" s="154" t="str">
        <f>VLOOKUP(C:C, '[1]HostSpecies&amp;Codes'!$1:$1048576,12, FALSE)</f>
        <v>Poultry</v>
      </c>
      <c r="L697" s="154" t="s">
        <v>19</v>
      </c>
      <c r="M697" s="10" t="s">
        <v>25</v>
      </c>
      <c r="N697" s="154" t="s">
        <v>114</v>
      </c>
      <c r="O697" s="157" t="s">
        <v>483</v>
      </c>
      <c r="P697" s="156">
        <f>VLOOKUP(O:O,[1]Geonames!$1:$1048576,3, FALSE)</f>
        <v>28</v>
      </c>
      <c r="Q697" s="156">
        <f>VLOOKUP(O:O,[1]Geonames!$1:$1048576,4, FALSE)</f>
        <v>112</v>
      </c>
      <c r="R697" s="154" t="s">
        <v>11909</v>
      </c>
    </row>
    <row r="698" spans="1:18" ht="12.75" x14ac:dyDescent="0.2">
      <c r="A698" s="154">
        <v>4</v>
      </c>
      <c r="B698" s="159" t="s">
        <v>1320</v>
      </c>
      <c r="C698" s="154" t="s">
        <v>1320</v>
      </c>
      <c r="D698" s="154" t="s">
        <v>27</v>
      </c>
      <c r="E698" s="154" t="s">
        <v>1322</v>
      </c>
      <c r="F698" s="154">
        <v>2011</v>
      </c>
      <c r="G698" s="154" t="s">
        <v>1321</v>
      </c>
      <c r="H698" s="8" t="s">
        <v>23</v>
      </c>
      <c r="I698" s="154" t="s">
        <v>52</v>
      </c>
      <c r="J698" s="154" t="str">
        <f>VLOOKUP(C:C, '[1]HostSpecies&amp;Codes'!$1:$1048576,11, FALSE)</f>
        <v>Poultry</v>
      </c>
      <c r="K698" s="154" t="str">
        <f>VLOOKUP(C:C, '[1]HostSpecies&amp;Codes'!$1:$1048576,12, FALSE)</f>
        <v>Poultry</v>
      </c>
      <c r="L698" s="154" t="s">
        <v>19</v>
      </c>
      <c r="M698" s="10" t="s">
        <v>25</v>
      </c>
      <c r="N698" s="154" t="s">
        <v>114</v>
      </c>
      <c r="O698" s="154" t="s">
        <v>115</v>
      </c>
      <c r="P698" s="156">
        <f>VLOOKUP(O:O,[1]Geonames!$1:$1048576,3, FALSE)</f>
        <v>23</v>
      </c>
      <c r="Q698" s="156">
        <f>VLOOKUP(O:O,[1]Geonames!$1:$1048576,4, FALSE)</f>
        <v>113</v>
      </c>
      <c r="R698" s="154" t="s">
        <v>12688</v>
      </c>
    </row>
    <row r="699" spans="1:18" ht="12.75" x14ac:dyDescent="0.2">
      <c r="A699" s="154">
        <v>4</v>
      </c>
      <c r="B699" s="159" t="s">
        <v>1324</v>
      </c>
      <c r="C699" s="154" t="s">
        <v>1324</v>
      </c>
      <c r="D699" s="154" t="s">
        <v>27</v>
      </c>
      <c r="E699" s="154" t="s">
        <v>1325</v>
      </c>
      <c r="F699" s="154">
        <v>2011</v>
      </c>
      <c r="G699" s="154" t="s">
        <v>1321</v>
      </c>
      <c r="H699" s="8" t="s">
        <v>23</v>
      </c>
      <c r="I699" s="154" t="s">
        <v>52</v>
      </c>
      <c r="J699" s="154" t="str">
        <f>VLOOKUP(C:C, '[1]HostSpecies&amp;Codes'!$1:$1048576,11, FALSE)</f>
        <v>Poultry</v>
      </c>
      <c r="K699" s="154" t="str">
        <f>VLOOKUP(C:C, '[1]HostSpecies&amp;Codes'!$1:$1048576,12, FALSE)</f>
        <v>Poultry</v>
      </c>
      <c r="L699" s="154" t="s">
        <v>19</v>
      </c>
      <c r="M699" s="10" t="s">
        <v>25</v>
      </c>
      <c r="N699" s="154" t="s">
        <v>114</v>
      </c>
      <c r="O699" s="154" t="s">
        <v>115</v>
      </c>
      <c r="P699" s="156">
        <f>VLOOKUP(O:O,[1]Geonames!$1:$1048576,3, FALSE)</f>
        <v>23</v>
      </c>
      <c r="Q699" s="156">
        <f>VLOOKUP(O:O,[1]Geonames!$1:$1048576,4, FALSE)</f>
        <v>113</v>
      </c>
      <c r="R699" s="154" t="s">
        <v>12689</v>
      </c>
    </row>
    <row r="700" spans="1:18" ht="12.75" x14ac:dyDescent="0.2">
      <c r="A700" s="154">
        <v>4</v>
      </c>
      <c r="B700" s="159" t="s">
        <v>1327</v>
      </c>
      <c r="C700" s="154" t="s">
        <v>1327</v>
      </c>
      <c r="D700" s="154" t="s">
        <v>27</v>
      </c>
      <c r="E700" s="154" t="s">
        <v>1328</v>
      </c>
      <c r="F700" s="154">
        <v>2011</v>
      </c>
      <c r="G700" s="154" t="s">
        <v>1321</v>
      </c>
      <c r="H700" s="8" t="s">
        <v>23</v>
      </c>
      <c r="I700" s="154" t="s">
        <v>52</v>
      </c>
      <c r="J700" s="154" t="str">
        <f>VLOOKUP(C:C, '[1]HostSpecies&amp;Codes'!$1:$1048576,11, FALSE)</f>
        <v>Poultry</v>
      </c>
      <c r="K700" s="154" t="str">
        <f>VLOOKUP(C:C, '[1]HostSpecies&amp;Codes'!$1:$1048576,12, FALSE)</f>
        <v>Poultry</v>
      </c>
      <c r="L700" s="154" t="s">
        <v>19</v>
      </c>
      <c r="M700" s="10" t="s">
        <v>25</v>
      </c>
      <c r="N700" s="154" t="s">
        <v>114</v>
      </c>
      <c r="O700" s="154" t="s">
        <v>115</v>
      </c>
      <c r="P700" s="156">
        <f>VLOOKUP(O:O,[1]Geonames!$1:$1048576,3, FALSE)</f>
        <v>23</v>
      </c>
      <c r="Q700" s="156">
        <f>VLOOKUP(O:O,[1]Geonames!$1:$1048576,4, FALSE)</f>
        <v>113</v>
      </c>
      <c r="R700" s="154" t="s">
        <v>12690</v>
      </c>
    </row>
    <row r="701" spans="1:18" ht="12.75" x14ac:dyDescent="0.2">
      <c r="A701" s="154">
        <v>4</v>
      </c>
      <c r="B701" s="159" t="s">
        <v>1330</v>
      </c>
      <c r="C701" s="154" t="s">
        <v>1330</v>
      </c>
      <c r="D701" s="154" t="s">
        <v>27</v>
      </c>
      <c r="E701" s="154" t="s">
        <v>1331</v>
      </c>
      <c r="F701" s="154">
        <v>2011</v>
      </c>
      <c r="G701" s="154" t="s">
        <v>1321</v>
      </c>
      <c r="H701" s="8" t="s">
        <v>23</v>
      </c>
      <c r="I701" s="154" t="s">
        <v>52</v>
      </c>
      <c r="J701" s="154" t="str">
        <f>VLOOKUP(C:C, '[1]HostSpecies&amp;Codes'!$1:$1048576,11, FALSE)</f>
        <v>Poultry</v>
      </c>
      <c r="K701" s="154" t="str">
        <f>VLOOKUP(C:C, '[1]HostSpecies&amp;Codes'!$1:$1048576,12, FALSE)</f>
        <v>Poultry</v>
      </c>
      <c r="L701" s="154" t="s">
        <v>19</v>
      </c>
      <c r="M701" s="10" t="s">
        <v>25</v>
      </c>
      <c r="N701" s="154" t="s">
        <v>114</v>
      </c>
      <c r="O701" s="154" t="s">
        <v>115</v>
      </c>
      <c r="P701" s="156">
        <f>VLOOKUP(O:O,[1]Geonames!$1:$1048576,3, FALSE)</f>
        <v>23</v>
      </c>
      <c r="Q701" s="156">
        <f>VLOOKUP(O:O,[1]Geonames!$1:$1048576,4, FALSE)</f>
        <v>113</v>
      </c>
      <c r="R701" s="154" t="s">
        <v>12691</v>
      </c>
    </row>
    <row r="702" spans="1:18" ht="12.75" x14ac:dyDescent="0.2">
      <c r="A702" s="154">
        <v>4</v>
      </c>
      <c r="B702" s="159" t="s">
        <v>1333</v>
      </c>
      <c r="C702" s="154" t="s">
        <v>1333</v>
      </c>
      <c r="D702" s="154" t="s">
        <v>27</v>
      </c>
      <c r="E702" s="154" t="s">
        <v>1334</v>
      </c>
      <c r="F702" s="154">
        <v>2011</v>
      </c>
      <c r="G702" s="154" t="s">
        <v>1321</v>
      </c>
      <c r="H702" s="8" t="s">
        <v>23</v>
      </c>
      <c r="I702" s="154" t="s">
        <v>52</v>
      </c>
      <c r="J702" s="154" t="str">
        <f>VLOOKUP(C:C, '[1]HostSpecies&amp;Codes'!$1:$1048576,11, FALSE)</f>
        <v>Poultry</v>
      </c>
      <c r="K702" s="154" t="str">
        <f>VLOOKUP(C:C, '[1]HostSpecies&amp;Codes'!$1:$1048576,12, FALSE)</f>
        <v>Poultry</v>
      </c>
      <c r="L702" s="154" t="s">
        <v>19</v>
      </c>
      <c r="M702" s="10" t="s">
        <v>25</v>
      </c>
      <c r="N702" s="154" t="s">
        <v>114</v>
      </c>
      <c r="O702" s="154" t="s">
        <v>115</v>
      </c>
      <c r="P702" s="156">
        <f>VLOOKUP(O:O,[1]Geonames!$1:$1048576,3, FALSE)</f>
        <v>23</v>
      </c>
      <c r="Q702" s="156">
        <f>VLOOKUP(O:O,[1]Geonames!$1:$1048576,4, FALSE)</f>
        <v>113</v>
      </c>
      <c r="R702" s="154" t="s">
        <v>12692</v>
      </c>
    </row>
    <row r="703" spans="1:18" ht="12.75" x14ac:dyDescent="0.2">
      <c r="A703" s="154">
        <v>4</v>
      </c>
      <c r="B703" s="159" t="s">
        <v>1336</v>
      </c>
      <c r="C703" s="154" t="s">
        <v>1336</v>
      </c>
      <c r="D703" s="154" t="s">
        <v>27</v>
      </c>
      <c r="E703" s="154" t="s">
        <v>1337</v>
      </c>
      <c r="F703" s="154">
        <v>2011</v>
      </c>
      <c r="G703" s="154" t="s">
        <v>1321</v>
      </c>
      <c r="H703" s="8" t="s">
        <v>23</v>
      </c>
      <c r="I703" s="154" t="s">
        <v>52</v>
      </c>
      <c r="J703" s="154" t="str">
        <f>VLOOKUP(C:C, '[1]HostSpecies&amp;Codes'!$1:$1048576,11, FALSE)</f>
        <v>Poultry</v>
      </c>
      <c r="K703" s="154" t="str">
        <f>VLOOKUP(C:C, '[1]HostSpecies&amp;Codes'!$1:$1048576,12, FALSE)</f>
        <v>Poultry</v>
      </c>
      <c r="L703" s="154" t="s">
        <v>19</v>
      </c>
      <c r="M703" s="10" t="s">
        <v>25</v>
      </c>
      <c r="N703" s="154" t="s">
        <v>114</v>
      </c>
      <c r="O703" s="154" t="s">
        <v>115</v>
      </c>
      <c r="P703" s="156">
        <f>VLOOKUP(O:O,[1]Geonames!$1:$1048576,3, FALSE)</f>
        <v>23</v>
      </c>
      <c r="Q703" s="156">
        <f>VLOOKUP(O:O,[1]Geonames!$1:$1048576,4, FALSE)</f>
        <v>113</v>
      </c>
      <c r="R703" s="154" t="s">
        <v>12693</v>
      </c>
    </row>
    <row r="704" spans="1:18" ht="12.75" x14ac:dyDescent="0.2">
      <c r="A704" s="154">
        <v>4</v>
      </c>
      <c r="B704" s="159" t="s">
        <v>1339</v>
      </c>
      <c r="C704" s="154" t="s">
        <v>1339</v>
      </c>
      <c r="D704" s="154" t="s">
        <v>27</v>
      </c>
      <c r="E704" s="154" t="s">
        <v>1340</v>
      </c>
      <c r="F704" s="154">
        <v>2011</v>
      </c>
      <c r="G704" s="154" t="s">
        <v>1321</v>
      </c>
      <c r="H704" s="8" t="s">
        <v>23</v>
      </c>
      <c r="I704" s="154" t="s">
        <v>52</v>
      </c>
      <c r="J704" s="154" t="str">
        <f>VLOOKUP(C:C, '[1]HostSpecies&amp;Codes'!$1:$1048576,11, FALSE)</f>
        <v>Poultry</v>
      </c>
      <c r="K704" s="154" t="str">
        <f>VLOOKUP(C:C, '[1]HostSpecies&amp;Codes'!$1:$1048576,12, FALSE)</f>
        <v>Poultry</v>
      </c>
      <c r="L704" s="154" t="s">
        <v>19</v>
      </c>
      <c r="M704" s="10" t="s">
        <v>25</v>
      </c>
      <c r="N704" s="154" t="s">
        <v>114</v>
      </c>
      <c r="O704" s="154" t="s">
        <v>115</v>
      </c>
      <c r="P704" s="156">
        <f>VLOOKUP(O:O,[1]Geonames!$1:$1048576,3, FALSE)</f>
        <v>23</v>
      </c>
      <c r="Q704" s="156">
        <f>VLOOKUP(O:O,[1]Geonames!$1:$1048576,4, FALSE)</f>
        <v>113</v>
      </c>
      <c r="R704" s="154" t="s">
        <v>12694</v>
      </c>
    </row>
    <row r="705" spans="1:18" ht="12.75" x14ac:dyDescent="0.2">
      <c r="A705" s="154">
        <v>4</v>
      </c>
      <c r="B705" s="159" t="s">
        <v>1342</v>
      </c>
      <c r="C705" s="154" t="s">
        <v>1342</v>
      </c>
      <c r="D705" s="154" t="s">
        <v>27</v>
      </c>
      <c r="E705" s="154" t="s">
        <v>1343</v>
      </c>
      <c r="F705" s="154">
        <v>2011</v>
      </c>
      <c r="G705" s="154" t="s">
        <v>1321</v>
      </c>
      <c r="H705" s="8" t="s">
        <v>23</v>
      </c>
      <c r="I705" s="154" t="s">
        <v>52</v>
      </c>
      <c r="J705" s="154" t="str">
        <f>VLOOKUP(C:C, '[1]HostSpecies&amp;Codes'!$1:$1048576,11, FALSE)</f>
        <v>Poultry</v>
      </c>
      <c r="K705" s="154" t="str">
        <f>VLOOKUP(C:C, '[1]HostSpecies&amp;Codes'!$1:$1048576,12, FALSE)</f>
        <v>Poultry</v>
      </c>
      <c r="L705" s="154" t="s">
        <v>19</v>
      </c>
      <c r="M705" s="10" t="s">
        <v>25</v>
      </c>
      <c r="N705" s="154" t="s">
        <v>114</v>
      </c>
      <c r="O705" s="154" t="s">
        <v>778</v>
      </c>
      <c r="P705" s="156">
        <f>VLOOKUP(O:O,[1]Geonames!$1:$1048576,3, FALSE)</f>
        <v>31</v>
      </c>
      <c r="Q705" s="156">
        <f>VLOOKUP(O:O,[1]Geonames!$1:$1048576,4, FALSE)</f>
        <v>112</v>
      </c>
      <c r="R705" s="154" t="s">
        <v>12695</v>
      </c>
    </row>
    <row r="706" spans="1:18" ht="12.75" x14ac:dyDescent="0.2">
      <c r="A706" s="154">
        <v>4</v>
      </c>
      <c r="B706" s="159" t="s">
        <v>1345</v>
      </c>
      <c r="C706" s="154" t="s">
        <v>1345</v>
      </c>
      <c r="D706" s="154" t="s">
        <v>27</v>
      </c>
      <c r="E706" s="154" t="s">
        <v>1346</v>
      </c>
      <c r="F706" s="154">
        <v>2011</v>
      </c>
      <c r="G706" s="154" t="s">
        <v>1321</v>
      </c>
      <c r="H706" s="8" t="s">
        <v>23</v>
      </c>
      <c r="I706" s="154" t="s">
        <v>52</v>
      </c>
      <c r="J706" s="154" t="str">
        <f>VLOOKUP(C:C, '[1]HostSpecies&amp;Codes'!$1:$1048576,11, FALSE)</f>
        <v>Poultry</v>
      </c>
      <c r="K706" s="154" t="str">
        <f>VLOOKUP(C:C, '[1]HostSpecies&amp;Codes'!$1:$1048576,12, FALSE)</f>
        <v>Poultry</v>
      </c>
      <c r="L706" s="154" t="s">
        <v>19</v>
      </c>
      <c r="M706" s="10" t="s">
        <v>25</v>
      </c>
      <c r="N706" s="154" t="s">
        <v>114</v>
      </c>
      <c r="O706" s="154" t="s">
        <v>115</v>
      </c>
      <c r="P706" s="156">
        <f>VLOOKUP(O:O,[1]Geonames!$1:$1048576,3, FALSE)</f>
        <v>23</v>
      </c>
      <c r="Q706" s="156">
        <f>VLOOKUP(O:O,[1]Geonames!$1:$1048576,4, FALSE)</f>
        <v>113</v>
      </c>
      <c r="R706" s="154" t="s">
        <v>12696</v>
      </c>
    </row>
    <row r="707" spans="1:18" ht="12.75" x14ac:dyDescent="0.2">
      <c r="A707" s="154">
        <v>4</v>
      </c>
      <c r="B707" s="159" t="s">
        <v>1348</v>
      </c>
      <c r="C707" s="154" t="s">
        <v>1348</v>
      </c>
      <c r="D707" s="154" t="s">
        <v>27</v>
      </c>
      <c r="E707" s="154" t="s">
        <v>1349</v>
      </c>
      <c r="F707" s="154">
        <v>2011</v>
      </c>
      <c r="G707" s="154" t="s">
        <v>1321</v>
      </c>
      <c r="H707" s="8" t="s">
        <v>23</v>
      </c>
      <c r="I707" s="154" t="s">
        <v>52</v>
      </c>
      <c r="J707" s="154" t="str">
        <f>VLOOKUP(C:C, '[1]HostSpecies&amp;Codes'!$1:$1048576,11, FALSE)</f>
        <v>Poultry</v>
      </c>
      <c r="K707" s="154" t="str">
        <f>VLOOKUP(C:C, '[1]HostSpecies&amp;Codes'!$1:$1048576,12, FALSE)</f>
        <v>Poultry</v>
      </c>
      <c r="L707" s="154" t="s">
        <v>19</v>
      </c>
      <c r="M707" s="10" t="s">
        <v>25</v>
      </c>
      <c r="N707" s="154" t="s">
        <v>114</v>
      </c>
      <c r="O707" s="154" t="s">
        <v>115</v>
      </c>
      <c r="P707" s="156">
        <f>VLOOKUP(O:O,[1]Geonames!$1:$1048576,3, FALSE)</f>
        <v>23</v>
      </c>
      <c r="Q707" s="156">
        <f>VLOOKUP(O:O,[1]Geonames!$1:$1048576,4, FALSE)</f>
        <v>113</v>
      </c>
      <c r="R707" s="154" t="s">
        <v>12697</v>
      </c>
    </row>
    <row r="708" spans="1:18" ht="12.75" x14ac:dyDescent="0.2">
      <c r="A708" s="154">
        <v>4</v>
      </c>
      <c r="B708" s="159" t="s">
        <v>1351</v>
      </c>
      <c r="C708" s="154" t="s">
        <v>1351</v>
      </c>
      <c r="D708" s="154" t="s">
        <v>27</v>
      </c>
      <c r="E708" s="154" t="s">
        <v>1353</v>
      </c>
      <c r="F708" s="154">
        <v>2011</v>
      </c>
      <c r="G708" s="154" t="s">
        <v>1352</v>
      </c>
      <c r="H708" s="8" t="s">
        <v>23</v>
      </c>
      <c r="I708" s="154" t="s">
        <v>52</v>
      </c>
      <c r="J708" s="154" t="str">
        <f>VLOOKUP(C:C, '[1]HostSpecies&amp;Codes'!$1:$1048576,11, FALSE)</f>
        <v>Poultry</v>
      </c>
      <c r="K708" s="154" t="str">
        <f>VLOOKUP(C:C, '[1]HostSpecies&amp;Codes'!$1:$1048576,12, FALSE)</f>
        <v>Poultry</v>
      </c>
      <c r="L708" s="154" t="s">
        <v>19</v>
      </c>
      <c r="M708" s="10" t="s">
        <v>25</v>
      </c>
      <c r="N708" s="154" t="s">
        <v>114</v>
      </c>
      <c r="O708" s="154" t="s">
        <v>115</v>
      </c>
      <c r="P708" s="156">
        <f>VLOOKUP(O:O,[1]Geonames!$1:$1048576,3, FALSE)</f>
        <v>23</v>
      </c>
      <c r="Q708" s="156">
        <f>VLOOKUP(O:O,[1]Geonames!$1:$1048576,4, FALSE)</f>
        <v>113</v>
      </c>
      <c r="R708" s="154" t="s">
        <v>12700</v>
      </c>
    </row>
    <row r="709" spans="1:18" ht="12.75" x14ac:dyDescent="0.2">
      <c r="A709" s="154">
        <v>4</v>
      </c>
      <c r="B709" s="159" t="s">
        <v>1355</v>
      </c>
      <c r="C709" s="154" t="s">
        <v>1355</v>
      </c>
      <c r="D709" s="154" t="s">
        <v>27</v>
      </c>
      <c r="E709" s="154" t="s">
        <v>1356</v>
      </c>
      <c r="F709" s="154">
        <v>2011</v>
      </c>
      <c r="G709" s="154" t="s">
        <v>1352</v>
      </c>
      <c r="H709" s="8" t="s">
        <v>23</v>
      </c>
      <c r="I709" s="154" t="s">
        <v>52</v>
      </c>
      <c r="J709" s="154" t="str">
        <f>VLOOKUP(C:C, '[1]HostSpecies&amp;Codes'!$1:$1048576,11, FALSE)</f>
        <v>Poultry</v>
      </c>
      <c r="K709" s="154" t="str">
        <f>VLOOKUP(C:C, '[1]HostSpecies&amp;Codes'!$1:$1048576,12, FALSE)</f>
        <v>Poultry</v>
      </c>
      <c r="L709" s="154" t="s">
        <v>19</v>
      </c>
      <c r="M709" s="10" t="s">
        <v>25</v>
      </c>
      <c r="N709" s="154" t="s">
        <v>114</v>
      </c>
      <c r="O709" s="154" t="s">
        <v>778</v>
      </c>
      <c r="P709" s="156">
        <f>VLOOKUP(O:O,[1]Geonames!$1:$1048576,3, FALSE)</f>
        <v>31</v>
      </c>
      <c r="Q709" s="156">
        <f>VLOOKUP(O:O,[1]Geonames!$1:$1048576,4, FALSE)</f>
        <v>112</v>
      </c>
      <c r="R709" s="154" t="s">
        <v>12701</v>
      </c>
    </row>
    <row r="710" spans="1:18" ht="12.75" x14ac:dyDescent="0.2">
      <c r="A710" s="154">
        <v>4</v>
      </c>
      <c r="B710" s="159" t="s">
        <v>1358</v>
      </c>
      <c r="C710" s="154" t="s">
        <v>1358</v>
      </c>
      <c r="D710" s="154" t="s">
        <v>27</v>
      </c>
      <c r="E710" s="154" t="s">
        <v>1359</v>
      </c>
      <c r="F710" s="154">
        <v>2011</v>
      </c>
      <c r="G710" s="154" t="s">
        <v>1352</v>
      </c>
      <c r="H710" s="8" t="s">
        <v>23</v>
      </c>
      <c r="I710" s="154" t="s">
        <v>52</v>
      </c>
      <c r="J710" s="154" t="str">
        <f>VLOOKUP(C:C, '[1]HostSpecies&amp;Codes'!$1:$1048576,11, FALSE)</f>
        <v>Poultry</v>
      </c>
      <c r="K710" s="154" t="str">
        <f>VLOOKUP(C:C, '[1]HostSpecies&amp;Codes'!$1:$1048576,12, FALSE)</f>
        <v>Poultry</v>
      </c>
      <c r="L710" s="154" t="s">
        <v>19</v>
      </c>
      <c r="M710" s="10" t="s">
        <v>25</v>
      </c>
      <c r="N710" s="154" t="s">
        <v>114</v>
      </c>
      <c r="O710" s="154" t="s">
        <v>115</v>
      </c>
      <c r="P710" s="156">
        <f>VLOOKUP(O:O,[1]Geonames!$1:$1048576,3, FALSE)</f>
        <v>23</v>
      </c>
      <c r="Q710" s="156">
        <f>VLOOKUP(O:O,[1]Geonames!$1:$1048576,4, FALSE)</f>
        <v>113</v>
      </c>
      <c r="R710" s="154" t="s">
        <v>12703</v>
      </c>
    </row>
    <row r="711" spans="1:18" ht="12.75" x14ac:dyDescent="0.2">
      <c r="A711" s="154">
        <v>4</v>
      </c>
      <c r="B711" s="159" t="s">
        <v>1361</v>
      </c>
      <c r="C711" s="154" t="s">
        <v>1361</v>
      </c>
      <c r="D711" s="154" t="s">
        <v>27</v>
      </c>
      <c r="E711" s="154" t="s">
        <v>1362</v>
      </c>
      <c r="F711" s="154">
        <v>2011</v>
      </c>
      <c r="G711" s="154" t="s">
        <v>1352</v>
      </c>
      <c r="H711" s="8" t="s">
        <v>23</v>
      </c>
      <c r="I711" s="154" t="s">
        <v>52</v>
      </c>
      <c r="J711" s="154" t="str">
        <f>VLOOKUP(C:C, '[1]HostSpecies&amp;Codes'!$1:$1048576,11, FALSE)</f>
        <v>Poultry</v>
      </c>
      <c r="K711" s="154" t="str">
        <f>VLOOKUP(C:C, '[1]HostSpecies&amp;Codes'!$1:$1048576,12, FALSE)</f>
        <v>Poultry</v>
      </c>
      <c r="L711" s="154" t="s">
        <v>19</v>
      </c>
      <c r="M711" s="10" t="s">
        <v>25</v>
      </c>
      <c r="N711" s="154" t="s">
        <v>114</v>
      </c>
      <c r="O711" s="154" t="s">
        <v>115</v>
      </c>
      <c r="P711" s="156">
        <f>VLOOKUP(O:O,[1]Geonames!$1:$1048576,3, FALSE)</f>
        <v>23</v>
      </c>
      <c r="Q711" s="156">
        <f>VLOOKUP(O:O,[1]Geonames!$1:$1048576,4, FALSE)</f>
        <v>113</v>
      </c>
      <c r="R711" s="154" t="s">
        <v>12704</v>
      </c>
    </row>
    <row r="712" spans="1:18" ht="12.75" x14ac:dyDescent="0.2">
      <c r="A712" s="154">
        <v>4</v>
      </c>
      <c r="B712" s="159" t="s">
        <v>1364</v>
      </c>
      <c r="C712" s="154" t="s">
        <v>1364</v>
      </c>
      <c r="D712" s="154" t="s">
        <v>27</v>
      </c>
      <c r="E712" s="154" t="s">
        <v>1365</v>
      </c>
      <c r="F712" s="154">
        <v>2011</v>
      </c>
      <c r="G712" s="154" t="s">
        <v>1352</v>
      </c>
      <c r="H712" s="8" t="s">
        <v>23</v>
      </c>
      <c r="I712" s="154" t="s">
        <v>52</v>
      </c>
      <c r="J712" s="154" t="str">
        <f>VLOOKUP(C:C, '[1]HostSpecies&amp;Codes'!$1:$1048576,11, FALSE)</f>
        <v>Poultry</v>
      </c>
      <c r="K712" s="154" t="str">
        <f>VLOOKUP(C:C, '[1]HostSpecies&amp;Codes'!$1:$1048576,12, FALSE)</f>
        <v>Poultry</v>
      </c>
      <c r="L712" s="154" t="s">
        <v>19</v>
      </c>
      <c r="M712" s="10" t="s">
        <v>25</v>
      </c>
      <c r="N712" s="154" t="s">
        <v>114</v>
      </c>
      <c r="O712" s="154" t="s">
        <v>115</v>
      </c>
      <c r="P712" s="156">
        <f>VLOOKUP(O:O,[1]Geonames!$1:$1048576,3, FALSE)</f>
        <v>23</v>
      </c>
      <c r="Q712" s="156">
        <f>VLOOKUP(O:O,[1]Geonames!$1:$1048576,4, FALSE)</f>
        <v>113</v>
      </c>
      <c r="R712" s="154" t="s">
        <v>12707</v>
      </c>
    </row>
    <row r="713" spans="1:18" ht="12.75" x14ac:dyDescent="0.2">
      <c r="A713" s="154">
        <v>4</v>
      </c>
      <c r="B713" s="159" t="s">
        <v>1367</v>
      </c>
      <c r="C713" s="154" t="s">
        <v>1367</v>
      </c>
      <c r="D713" s="154" t="s">
        <v>27</v>
      </c>
      <c r="E713" s="154" t="s">
        <v>1368</v>
      </c>
      <c r="F713" s="154">
        <v>2011</v>
      </c>
      <c r="G713" s="154" t="s">
        <v>1352</v>
      </c>
      <c r="H713" s="8" t="s">
        <v>23</v>
      </c>
      <c r="I713" s="154" t="s">
        <v>52</v>
      </c>
      <c r="J713" s="154" t="str">
        <f>VLOOKUP(C:C, '[1]HostSpecies&amp;Codes'!$1:$1048576,11, FALSE)</f>
        <v>Poultry</v>
      </c>
      <c r="K713" s="154" t="str">
        <f>VLOOKUP(C:C, '[1]HostSpecies&amp;Codes'!$1:$1048576,12, FALSE)</f>
        <v>Poultry</v>
      </c>
      <c r="L713" s="154" t="s">
        <v>19</v>
      </c>
      <c r="M713" s="10" t="s">
        <v>25</v>
      </c>
      <c r="N713" s="154" t="s">
        <v>114</v>
      </c>
      <c r="O713" s="154" t="s">
        <v>115</v>
      </c>
      <c r="P713" s="156">
        <f>VLOOKUP(O:O,[1]Geonames!$1:$1048576,3, FALSE)</f>
        <v>23</v>
      </c>
      <c r="Q713" s="156">
        <f>VLOOKUP(O:O,[1]Geonames!$1:$1048576,4, FALSE)</f>
        <v>113</v>
      </c>
      <c r="R713" s="154" t="s">
        <v>12711</v>
      </c>
    </row>
    <row r="714" spans="1:18" ht="12.75" x14ac:dyDescent="0.2">
      <c r="A714" s="154">
        <v>4</v>
      </c>
      <c r="B714" s="159" t="s">
        <v>1370</v>
      </c>
      <c r="C714" s="154" t="s">
        <v>1370</v>
      </c>
      <c r="D714" s="154" t="s">
        <v>27</v>
      </c>
      <c r="E714" s="154" t="s">
        <v>1371</v>
      </c>
      <c r="F714" s="154">
        <v>2011</v>
      </c>
      <c r="G714" s="154" t="s">
        <v>1352</v>
      </c>
      <c r="H714" s="8" t="s">
        <v>23</v>
      </c>
      <c r="I714" s="154" t="s">
        <v>52</v>
      </c>
      <c r="J714" s="154" t="str">
        <f>VLOOKUP(C:C, '[1]HostSpecies&amp;Codes'!$1:$1048576,11, FALSE)</f>
        <v>Poultry</v>
      </c>
      <c r="K714" s="154" t="str">
        <f>VLOOKUP(C:C, '[1]HostSpecies&amp;Codes'!$1:$1048576,12, FALSE)</f>
        <v>Poultry</v>
      </c>
      <c r="L714" s="154" t="s">
        <v>19</v>
      </c>
      <c r="M714" s="10" t="s">
        <v>25</v>
      </c>
      <c r="N714" s="154" t="s">
        <v>114</v>
      </c>
      <c r="O714" s="154" t="s">
        <v>458</v>
      </c>
      <c r="P714" s="156">
        <f>VLOOKUP(O:O,[1]Geonames!$1:$1048576,3, FALSE)</f>
        <v>24</v>
      </c>
      <c r="Q714" s="156">
        <f>VLOOKUP(O:O,[1]Geonames!$1:$1048576,4, FALSE)</f>
        <v>109</v>
      </c>
      <c r="R714" s="154" t="s">
        <v>12714</v>
      </c>
    </row>
    <row r="715" spans="1:18" ht="12.75" x14ac:dyDescent="0.2">
      <c r="A715" s="154">
        <v>4</v>
      </c>
      <c r="B715" s="159" t="s">
        <v>1373</v>
      </c>
      <c r="C715" s="154" t="s">
        <v>1373</v>
      </c>
      <c r="D715" s="154" t="s">
        <v>27</v>
      </c>
      <c r="E715" s="154" t="s">
        <v>1374</v>
      </c>
      <c r="F715" s="154">
        <v>2011</v>
      </c>
      <c r="G715" s="154" t="s">
        <v>1352</v>
      </c>
      <c r="H715" s="8" t="s">
        <v>23</v>
      </c>
      <c r="I715" s="154" t="s">
        <v>52</v>
      </c>
      <c r="J715" s="154" t="str">
        <f>VLOOKUP(C:C, '[1]HostSpecies&amp;Codes'!$1:$1048576,11, FALSE)</f>
        <v>Poultry</v>
      </c>
      <c r="K715" s="154" t="str">
        <f>VLOOKUP(C:C, '[1]HostSpecies&amp;Codes'!$1:$1048576,12, FALSE)</f>
        <v>Poultry</v>
      </c>
      <c r="L715" s="154" t="s">
        <v>19</v>
      </c>
      <c r="M715" s="10" t="s">
        <v>25</v>
      </c>
      <c r="N715" s="154" t="s">
        <v>114</v>
      </c>
      <c r="O715" s="154" t="s">
        <v>115</v>
      </c>
      <c r="P715" s="156">
        <f>VLOOKUP(O:O,[1]Geonames!$1:$1048576,3, FALSE)</f>
        <v>23</v>
      </c>
      <c r="Q715" s="156">
        <f>VLOOKUP(O:O,[1]Geonames!$1:$1048576,4, FALSE)</f>
        <v>113</v>
      </c>
      <c r="R715" s="154" t="s">
        <v>12716</v>
      </c>
    </row>
    <row r="716" spans="1:18" ht="12.75" x14ac:dyDescent="0.2">
      <c r="A716" s="154">
        <v>4</v>
      </c>
      <c r="B716" s="159" t="s">
        <v>1376</v>
      </c>
      <c r="C716" s="154" t="s">
        <v>1376</v>
      </c>
      <c r="D716" s="154" t="s">
        <v>27</v>
      </c>
      <c r="E716" s="154" t="s">
        <v>1377</v>
      </c>
      <c r="F716" s="154">
        <v>2011</v>
      </c>
      <c r="G716" s="154" t="s">
        <v>1352</v>
      </c>
      <c r="H716" s="8" t="s">
        <v>23</v>
      </c>
      <c r="I716" s="154" t="s">
        <v>52</v>
      </c>
      <c r="J716" s="154" t="str">
        <f>VLOOKUP(C:C, '[1]HostSpecies&amp;Codes'!$1:$1048576,11, FALSE)</f>
        <v>Poultry</v>
      </c>
      <c r="K716" s="154" t="str">
        <f>VLOOKUP(C:C, '[1]HostSpecies&amp;Codes'!$1:$1048576,12, FALSE)</f>
        <v>Poultry</v>
      </c>
      <c r="L716" s="154" t="s">
        <v>19</v>
      </c>
      <c r="M716" s="10" t="s">
        <v>25</v>
      </c>
      <c r="N716" s="154" t="s">
        <v>114</v>
      </c>
      <c r="O716" s="154" t="s">
        <v>115</v>
      </c>
      <c r="P716" s="156">
        <f>VLOOKUP(O:O,[1]Geonames!$1:$1048576,3, FALSE)</f>
        <v>23</v>
      </c>
      <c r="Q716" s="156">
        <f>VLOOKUP(O:O,[1]Geonames!$1:$1048576,4, FALSE)</f>
        <v>113</v>
      </c>
      <c r="R716" s="154" t="s">
        <v>12718</v>
      </c>
    </row>
    <row r="717" spans="1:18" ht="12.75" x14ac:dyDescent="0.2">
      <c r="A717" s="154">
        <v>4</v>
      </c>
      <c r="B717" s="159" t="s">
        <v>1379</v>
      </c>
      <c r="C717" s="154" t="s">
        <v>1379</v>
      </c>
      <c r="D717" s="154" t="s">
        <v>27</v>
      </c>
      <c r="E717" s="154" t="s">
        <v>1380</v>
      </c>
      <c r="F717" s="154">
        <v>2011</v>
      </c>
      <c r="G717" s="154" t="s">
        <v>1352</v>
      </c>
      <c r="H717" s="8" t="s">
        <v>23</v>
      </c>
      <c r="I717" s="154" t="s">
        <v>52</v>
      </c>
      <c r="J717" s="154" t="str">
        <f>VLOOKUP(C:C, '[1]HostSpecies&amp;Codes'!$1:$1048576,11, FALSE)</f>
        <v>Poultry</v>
      </c>
      <c r="K717" s="154" t="str">
        <f>VLOOKUP(C:C, '[1]HostSpecies&amp;Codes'!$1:$1048576,12, FALSE)</f>
        <v>Poultry</v>
      </c>
      <c r="L717" s="154" t="s">
        <v>19</v>
      </c>
      <c r="M717" s="10" t="s">
        <v>25</v>
      </c>
      <c r="N717" s="154" t="s">
        <v>114</v>
      </c>
      <c r="O717" s="154" t="s">
        <v>115</v>
      </c>
      <c r="P717" s="156">
        <f>VLOOKUP(O:O,[1]Geonames!$1:$1048576,3, FALSE)</f>
        <v>23</v>
      </c>
      <c r="Q717" s="156">
        <f>VLOOKUP(O:O,[1]Geonames!$1:$1048576,4, FALSE)</f>
        <v>113</v>
      </c>
      <c r="R717" s="154" t="s">
        <v>12719</v>
      </c>
    </row>
    <row r="718" spans="1:18" ht="12.75" x14ac:dyDescent="0.2">
      <c r="A718" s="154">
        <v>4</v>
      </c>
      <c r="B718" s="159" t="s">
        <v>1400</v>
      </c>
      <c r="C718" s="154" t="s">
        <v>1400</v>
      </c>
      <c r="D718" s="154" t="s">
        <v>27</v>
      </c>
      <c r="E718" s="154" t="s">
        <v>1402</v>
      </c>
      <c r="F718" s="154">
        <v>2011</v>
      </c>
      <c r="G718" s="157">
        <v>40574</v>
      </c>
      <c r="H718" s="8" t="s">
        <v>23</v>
      </c>
      <c r="I718" s="157" t="s">
        <v>52</v>
      </c>
      <c r="J718" s="154" t="str">
        <f>VLOOKUP(C:C, '[1]HostSpecies&amp;Codes'!$1:$1048576,11, FALSE)</f>
        <v>Poultry</v>
      </c>
      <c r="K718" s="154" t="str">
        <f>VLOOKUP(C:C, '[1]HostSpecies&amp;Codes'!$1:$1048576,12, FALSE)</f>
        <v>Poultry</v>
      </c>
      <c r="L718" s="154" t="s">
        <v>19</v>
      </c>
      <c r="M718" s="10" t="s">
        <v>25</v>
      </c>
      <c r="N718" s="154" t="s">
        <v>114</v>
      </c>
      <c r="O718" s="157" t="s">
        <v>1401</v>
      </c>
      <c r="P718" s="156">
        <f>VLOOKUP(O:O,[1]Geonames!$1:$1048576,3, FALSE)</f>
        <v>36.693600000000004</v>
      </c>
      <c r="Q718" s="156">
        <f>VLOOKUP(O:O,[1]Geonames!$1:$1048576,4, FALSE)</f>
        <v>117.99</v>
      </c>
      <c r="R718" s="154" t="s">
        <v>12757</v>
      </c>
    </row>
    <row r="719" spans="1:18" ht="12.75" x14ac:dyDescent="0.2">
      <c r="A719" s="154">
        <v>4</v>
      </c>
      <c r="B719" s="159" t="s">
        <v>1404</v>
      </c>
      <c r="C719" s="154" t="s">
        <v>1404</v>
      </c>
      <c r="D719" s="154" t="s">
        <v>27</v>
      </c>
      <c r="E719" s="154" t="s">
        <v>1406</v>
      </c>
      <c r="F719" s="154">
        <v>2011</v>
      </c>
      <c r="G719" s="157">
        <v>40574</v>
      </c>
      <c r="H719" s="8" t="s">
        <v>23</v>
      </c>
      <c r="I719" s="157" t="s">
        <v>52</v>
      </c>
      <c r="J719" s="154" t="str">
        <f>VLOOKUP(C:C, '[1]HostSpecies&amp;Codes'!$1:$1048576,11, FALSE)</f>
        <v>Poultry</v>
      </c>
      <c r="K719" s="154" t="str">
        <f>VLOOKUP(C:C, '[1]HostSpecies&amp;Codes'!$1:$1048576,12, FALSE)</f>
        <v>Poultry</v>
      </c>
      <c r="L719" s="154" t="s">
        <v>19</v>
      </c>
      <c r="M719" s="10" t="s">
        <v>25</v>
      </c>
      <c r="N719" s="154" t="s">
        <v>114</v>
      </c>
      <c r="O719" s="157" t="s">
        <v>1405</v>
      </c>
      <c r="P719" s="156">
        <f>VLOOKUP(O:O,[1]Geonames!$1:$1048576,3, FALSE)</f>
        <v>33.936109999999999</v>
      </c>
      <c r="Q719" s="156">
        <f>VLOOKUP(O:O,[1]Geonames!$1:$1048576,4, FALSE)</f>
        <v>116.36417</v>
      </c>
      <c r="R719" s="154" t="s">
        <v>12758</v>
      </c>
    </row>
    <row r="720" spans="1:18" ht="12.75" x14ac:dyDescent="0.2">
      <c r="A720" s="154">
        <v>4</v>
      </c>
      <c r="B720" s="159" t="s">
        <v>1408</v>
      </c>
      <c r="C720" s="154" t="s">
        <v>1408</v>
      </c>
      <c r="D720" s="154" t="s">
        <v>27</v>
      </c>
      <c r="E720" s="154" t="s">
        <v>1410</v>
      </c>
      <c r="F720" s="154">
        <v>2011</v>
      </c>
      <c r="G720" s="157">
        <v>40574</v>
      </c>
      <c r="H720" s="8" t="s">
        <v>23</v>
      </c>
      <c r="I720" s="157" t="s">
        <v>52</v>
      </c>
      <c r="J720" s="154" t="str">
        <f>VLOOKUP(C:C, '[1]HostSpecies&amp;Codes'!$1:$1048576,11, FALSE)</f>
        <v>Poultry</v>
      </c>
      <c r="K720" s="154" t="str">
        <f>VLOOKUP(C:C, '[1]HostSpecies&amp;Codes'!$1:$1048576,12, FALSE)</f>
        <v>Poultry</v>
      </c>
      <c r="L720" s="154" t="s">
        <v>19</v>
      </c>
      <c r="M720" s="10" t="s">
        <v>25</v>
      </c>
      <c r="N720" s="154" t="s">
        <v>114</v>
      </c>
      <c r="O720" s="157" t="s">
        <v>1409</v>
      </c>
      <c r="P720" s="156">
        <f>VLOOKUP(O:O,[1]Geonames!$1:$1048576,3, FALSE)</f>
        <v>30.484300000000001</v>
      </c>
      <c r="Q720" s="156">
        <f>VLOOKUP(O:O,[1]Geonames!$1:$1048576,4, FALSE)</f>
        <v>117.227</v>
      </c>
      <c r="R720" s="154" t="s">
        <v>12759</v>
      </c>
    </row>
    <row r="721" spans="1:18" ht="12.75" x14ac:dyDescent="0.2">
      <c r="A721" s="154">
        <v>4</v>
      </c>
      <c r="B721" s="159" t="s">
        <v>1682</v>
      </c>
      <c r="C721" s="154" t="s">
        <v>1682</v>
      </c>
      <c r="D721" s="154" t="s">
        <v>27</v>
      </c>
      <c r="E721" s="154" t="s">
        <v>1684</v>
      </c>
      <c r="F721" s="154">
        <v>2011</v>
      </c>
      <c r="G721" s="154" t="s">
        <v>1683</v>
      </c>
      <c r="H721" s="8" t="s">
        <v>23</v>
      </c>
      <c r="I721" s="154" t="s">
        <v>52</v>
      </c>
      <c r="J721" s="154" t="str">
        <f>VLOOKUP(C:C, '[1]HostSpecies&amp;Codes'!$1:$1048576,11, FALSE)</f>
        <v>Poultry</v>
      </c>
      <c r="K721" s="154" t="str">
        <f>VLOOKUP(C:C, '[1]HostSpecies&amp;Codes'!$1:$1048576,12, FALSE)</f>
        <v>Poultry</v>
      </c>
      <c r="L721" s="154" t="s">
        <v>19</v>
      </c>
      <c r="M721" s="10" t="s">
        <v>25</v>
      </c>
      <c r="N721" s="154" t="s">
        <v>114</v>
      </c>
      <c r="O721" s="154" t="s">
        <v>1309</v>
      </c>
      <c r="P721" s="156">
        <f>VLOOKUP(O:O,[1]Geonames!$1:$1048576,3, FALSE)</f>
        <v>19.2</v>
      </c>
      <c r="Q721" s="156">
        <f>VLOOKUP(O:O,[1]Geonames!$1:$1048576,4, FALSE)</f>
        <v>109.6</v>
      </c>
      <c r="R721" s="154" t="s">
        <v>12977</v>
      </c>
    </row>
    <row r="722" spans="1:18" ht="12.75" x14ac:dyDescent="0.2">
      <c r="A722" s="154">
        <v>4</v>
      </c>
      <c r="B722" s="159" t="s">
        <v>1686</v>
      </c>
      <c r="C722" s="154" t="s">
        <v>1686</v>
      </c>
      <c r="D722" s="154" t="s">
        <v>27</v>
      </c>
      <c r="E722" s="154" t="s">
        <v>1687</v>
      </c>
      <c r="F722" s="154">
        <v>2011</v>
      </c>
      <c r="G722" s="154" t="s">
        <v>1683</v>
      </c>
      <c r="H722" s="8" t="s">
        <v>23</v>
      </c>
      <c r="I722" s="154" t="s">
        <v>52</v>
      </c>
      <c r="J722" s="154" t="str">
        <f>VLOOKUP(C:C, '[1]HostSpecies&amp;Codes'!$1:$1048576,11, FALSE)</f>
        <v>Poultry</v>
      </c>
      <c r="K722" s="154" t="str">
        <f>VLOOKUP(C:C, '[1]HostSpecies&amp;Codes'!$1:$1048576,12, FALSE)</f>
        <v>Poultry</v>
      </c>
      <c r="L722" s="154" t="s">
        <v>19</v>
      </c>
      <c r="M722" s="10" t="s">
        <v>25</v>
      </c>
      <c r="N722" s="154" t="s">
        <v>114</v>
      </c>
      <c r="O722" s="154" t="s">
        <v>1309</v>
      </c>
      <c r="P722" s="156">
        <f>VLOOKUP(O:O,[1]Geonames!$1:$1048576,3, FALSE)</f>
        <v>19.2</v>
      </c>
      <c r="Q722" s="156">
        <f>VLOOKUP(O:O,[1]Geonames!$1:$1048576,4, FALSE)</f>
        <v>109.6</v>
      </c>
      <c r="R722" s="154" t="s">
        <v>12978</v>
      </c>
    </row>
    <row r="723" spans="1:18" ht="12.75" x14ac:dyDescent="0.2">
      <c r="A723" s="154">
        <v>4</v>
      </c>
      <c r="B723" s="159" t="s">
        <v>1689</v>
      </c>
      <c r="C723" s="154" t="s">
        <v>1689</v>
      </c>
      <c r="D723" s="154" t="s">
        <v>27</v>
      </c>
      <c r="E723" s="154" t="s">
        <v>1690</v>
      </c>
      <c r="F723" s="154">
        <v>2011</v>
      </c>
      <c r="G723" s="154" t="s">
        <v>1683</v>
      </c>
      <c r="H723" s="8" t="s">
        <v>23</v>
      </c>
      <c r="I723" s="154" t="s">
        <v>52</v>
      </c>
      <c r="J723" s="154" t="str">
        <f>VLOOKUP(C:C, '[1]HostSpecies&amp;Codes'!$1:$1048576,11, FALSE)</f>
        <v>Poultry</v>
      </c>
      <c r="K723" s="154" t="str">
        <f>VLOOKUP(C:C, '[1]HostSpecies&amp;Codes'!$1:$1048576,12, FALSE)</f>
        <v>Poultry</v>
      </c>
      <c r="L723" s="154" t="s">
        <v>19</v>
      </c>
      <c r="M723" s="10" t="s">
        <v>25</v>
      </c>
      <c r="N723" s="154" t="s">
        <v>114</v>
      </c>
      <c r="O723" s="154" t="s">
        <v>1309</v>
      </c>
      <c r="P723" s="156">
        <f>VLOOKUP(O:O,[1]Geonames!$1:$1048576,3, FALSE)</f>
        <v>19.2</v>
      </c>
      <c r="Q723" s="156">
        <f>VLOOKUP(O:O,[1]Geonames!$1:$1048576,4, FALSE)</f>
        <v>109.6</v>
      </c>
      <c r="R723" s="154" t="s">
        <v>12979</v>
      </c>
    </row>
    <row r="724" spans="1:18" ht="12.75" x14ac:dyDescent="0.2">
      <c r="A724" s="154">
        <v>4</v>
      </c>
      <c r="B724" s="159" t="s">
        <v>1692</v>
      </c>
      <c r="C724" s="154" t="s">
        <v>1692</v>
      </c>
      <c r="D724" s="154" t="s">
        <v>27</v>
      </c>
      <c r="E724" s="154" t="s">
        <v>1693</v>
      </c>
      <c r="F724" s="154">
        <v>2011</v>
      </c>
      <c r="G724" s="154" t="s">
        <v>1683</v>
      </c>
      <c r="H724" s="8" t="s">
        <v>23</v>
      </c>
      <c r="I724" s="154" t="s">
        <v>52</v>
      </c>
      <c r="J724" s="154" t="str">
        <f>VLOOKUP(C:C, '[1]HostSpecies&amp;Codes'!$1:$1048576,11, FALSE)</f>
        <v>Poultry</v>
      </c>
      <c r="K724" s="154" t="str">
        <f>VLOOKUP(C:C, '[1]HostSpecies&amp;Codes'!$1:$1048576,12, FALSE)</f>
        <v>Poultry</v>
      </c>
      <c r="L724" s="154" t="s">
        <v>19</v>
      </c>
      <c r="M724" s="10" t="s">
        <v>25</v>
      </c>
      <c r="N724" s="154" t="s">
        <v>114</v>
      </c>
      <c r="O724" s="154" t="s">
        <v>1309</v>
      </c>
      <c r="P724" s="156">
        <f>VLOOKUP(O:O,[1]Geonames!$1:$1048576,3, FALSE)</f>
        <v>19.2</v>
      </c>
      <c r="Q724" s="156">
        <f>VLOOKUP(O:O,[1]Geonames!$1:$1048576,4, FALSE)</f>
        <v>109.6</v>
      </c>
      <c r="R724" s="154" t="s">
        <v>12980</v>
      </c>
    </row>
    <row r="725" spans="1:18" ht="12.75" x14ac:dyDescent="0.2">
      <c r="A725" s="154">
        <v>4</v>
      </c>
      <c r="B725" s="159" t="s">
        <v>1695</v>
      </c>
      <c r="C725" s="154" t="s">
        <v>1695</v>
      </c>
      <c r="D725" s="154" t="s">
        <v>27</v>
      </c>
      <c r="E725" s="154" t="s">
        <v>1696</v>
      </c>
      <c r="F725" s="154">
        <v>2011</v>
      </c>
      <c r="G725" s="154" t="s">
        <v>1683</v>
      </c>
      <c r="H725" s="8" t="s">
        <v>23</v>
      </c>
      <c r="I725" s="154" t="s">
        <v>52</v>
      </c>
      <c r="J725" s="154" t="str">
        <f>VLOOKUP(C:C, '[1]HostSpecies&amp;Codes'!$1:$1048576,11, FALSE)</f>
        <v>Poultry</v>
      </c>
      <c r="K725" s="154" t="str">
        <f>VLOOKUP(C:C, '[1]HostSpecies&amp;Codes'!$1:$1048576,12, FALSE)</f>
        <v>Poultry</v>
      </c>
      <c r="L725" s="154" t="s">
        <v>19</v>
      </c>
      <c r="M725" s="10" t="s">
        <v>25</v>
      </c>
      <c r="N725" s="154" t="s">
        <v>114</v>
      </c>
      <c r="O725" s="154" t="s">
        <v>1309</v>
      </c>
      <c r="P725" s="156">
        <f>VLOOKUP(O:O,[1]Geonames!$1:$1048576,3, FALSE)</f>
        <v>19.2</v>
      </c>
      <c r="Q725" s="156">
        <f>VLOOKUP(O:O,[1]Geonames!$1:$1048576,4, FALSE)</f>
        <v>109.6</v>
      </c>
      <c r="R725" s="154" t="s">
        <v>12981</v>
      </c>
    </row>
    <row r="726" spans="1:18" ht="12.75" x14ac:dyDescent="0.2">
      <c r="A726" s="154">
        <v>4</v>
      </c>
      <c r="B726" s="159" t="s">
        <v>1698</v>
      </c>
      <c r="C726" s="154" t="s">
        <v>1698</v>
      </c>
      <c r="D726" s="154" t="s">
        <v>27</v>
      </c>
      <c r="E726" s="154" t="s">
        <v>1699</v>
      </c>
      <c r="F726" s="154">
        <v>2011</v>
      </c>
      <c r="G726" s="154" t="s">
        <v>1683</v>
      </c>
      <c r="H726" s="8" t="s">
        <v>23</v>
      </c>
      <c r="I726" s="154" t="s">
        <v>52</v>
      </c>
      <c r="J726" s="154" t="str">
        <f>VLOOKUP(C:C, '[1]HostSpecies&amp;Codes'!$1:$1048576,11, FALSE)</f>
        <v>Poultry</v>
      </c>
      <c r="K726" s="154" t="str">
        <f>VLOOKUP(C:C, '[1]HostSpecies&amp;Codes'!$1:$1048576,12, FALSE)</f>
        <v>Poultry</v>
      </c>
      <c r="L726" s="154" t="s">
        <v>19</v>
      </c>
      <c r="M726" s="10" t="s">
        <v>25</v>
      </c>
      <c r="N726" s="154" t="s">
        <v>114</v>
      </c>
      <c r="O726" s="154" t="s">
        <v>1309</v>
      </c>
      <c r="P726" s="156">
        <f>VLOOKUP(O:O,[1]Geonames!$1:$1048576,3, FALSE)</f>
        <v>19.2</v>
      </c>
      <c r="Q726" s="156">
        <f>VLOOKUP(O:O,[1]Geonames!$1:$1048576,4, FALSE)</f>
        <v>109.6</v>
      </c>
      <c r="R726" s="154" t="s">
        <v>12982</v>
      </c>
    </row>
    <row r="727" spans="1:18" ht="12.75" x14ac:dyDescent="0.2">
      <c r="A727" s="154">
        <v>4</v>
      </c>
      <c r="B727" s="159" t="s">
        <v>1701</v>
      </c>
      <c r="C727" s="154" t="s">
        <v>1701</v>
      </c>
      <c r="D727" s="154" t="s">
        <v>27</v>
      </c>
      <c r="E727" s="154" t="s">
        <v>1702</v>
      </c>
      <c r="F727" s="154">
        <v>2011</v>
      </c>
      <c r="G727" s="154" t="s">
        <v>1683</v>
      </c>
      <c r="H727" s="8" t="s">
        <v>23</v>
      </c>
      <c r="I727" s="154" t="s">
        <v>52</v>
      </c>
      <c r="J727" s="154" t="str">
        <f>VLOOKUP(C:C, '[1]HostSpecies&amp;Codes'!$1:$1048576,11, FALSE)</f>
        <v>Poultry</v>
      </c>
      <c r="K727" s="154" t="str">
        <f>VLOOKUP(C:C, '[1]HostSpecies&amp;Codes'!$1:$1048576,12, FALSE)</f>
        <v>Poultry</v>
      </c>
      <c r="L727" s="154" t="s">
        <v>19</v>
      </c>
      <c r="M727" s="10" t="s">
        <v>25</v>
      </c>
      <c r="N727" s="154" t="s">
        <v>114</v>
      </c>
      <c r="O727" s="154" t="s">
        <v>1309</v>
      </c>
      <c r="P727" s="156">
        <f>VLOOKUP(O:O,[1]Geonames!$1:$1048576,3, FALSE)</f>
        <v>19.2</v>
      </c>
      <c r="Q727" s="156">
        <f>VLOOKUP(O:O,[1]Geonames!$1:$1048576,4, FALSE)</f>
        <v>109.6</v>
      </c>
      <c r="R727" s="154" t="s">
        <v>12983</v>
      </c>
    </row>
    <row r="728" spans="1:18" ht="12.75" x14ac:dyDescent="0.2">
      <c r="A728" s="154">
        <v>4</v>
      </c>
      <c r="B728" s="159" t="s">
        <v>1704</v>
      </c>
      <c r="C728" s="154" t="s">
        <v>1704</v>
      </c>
      <c r="D728" s="154" t="s">
        <v>27</v>
      </c>
      <c r="E728" s="154" t="s">
        <v>1705</v>
      </c>
      <c r="F728" s="154">
        <v>2011</v>
      </c>
      <c r="G728" s="154" t="s">
        <v>1683</v>
      </c>
      <c r="H728" s="8" t="s">
        <v>23</v>
      </c>
      <c r="I728" s="154" t="s">
        <v>52</v>
      </c>
      <c r="J728" s="154" t="str">
        <f>VLOOKUP(C:C, '[1]HostSpecies&amp;Codes'!$1:$1048576,11, FALSE)</f>
        <v>Poultry</v>
      </c>
      <c r="K728" s="154" t="str">
        <f>VLOOKUP(C:C, '[1]HostSpecies&amp;Codes'!$1:$1048576,12, FALSE)</f>
        <v>Poultry</v>
      </c>
      <c r="L728" s="154" t="s">
        <v>19</v>
      </c>
      <c r="M728" s="10" t="s">
        <v>25</v>
      </c>
      <c r="N728" s="154" t="s">
        <v>114</v>
      </c>
      <c r="O728" s="154" t="s">
        <v>1309</v>
      </c>
      <c r="P728" s="156">
        <f>VLOOKUP(O:O,[1]Geonames!$1:$1048576,3, FALSE)</f>
        <v>19.2</v>
      </c>
      <c r="Q728" s="156">
        <f>VLOOKUP(O:O,[1]Geonames!$1:$1048576,4, FALSE)</f>
        <v>109.6</v>
      </c>
      <c r="R728" s="154" t="s">
        <v>12984</v>
      </c>
    </row>
    <row r="729" spans="1:18" ht="12.75" x14ac:dyDescent="0.2">
      <c r="A729" s="154">
        <v>4</v>
      </c>
      <c r="B729" s="159" t="s">
        <v>1707</v>
      </c>
      <c r="C729" s="154" t="s">
        <v>1707</v>
      </c>
      <c r="D729" s="154" t="s">
        <v>27</v>
      </c>
      <c r="E729" s="154" t="s">
        <v>1708</v>
      </c>
      <c r="F729" s="154">
        <v>2011</v>
      </c>
      <c r="G729" s="154" t="s">
        <v>1683</v>
      </c>
      <c r="H729" s="8" t="s">
        <v>23</v>
      </c>
      <c r="I729" s="154" t="s">
        <v>52</v>
      </c>
      <c r="J729" s="154" t="str">
        <f>VLOOKUP(C:C, '[1]HostSpecies&amp;Codes'!$1:$1048576,11, FALSE)</f>
        <v>Poultry</v>
      </c>
      <c r="K729" s="154" t="str">
        <f>VLOOKUP(C:C, '[1]HostSpecies&amp;Codes'!$1:$1048576,12, FALSE)</f>
        <v>Poultry</v>
      </c>
      <c r="L729" s="154" t="s">
        <v>19</v>
      </c>
      <c r="M729" s="10" t="s">
        <v>25</v>
      </c>
      <c r="N729" s="154" t="s">
        <v>114</v>
      </c>
      <c r="O729" s="154" t="s">
        <v>1309</v>
      </c>
      <c r="P729" s="156">
        <f>VLOOKUP(O:O,[1]Geonames!$1:$1048576,3, FALSE)</f>
        <v>19.2</v>
      </c>
      <c r="Q729" s="156">
        <f>VLOOKUP(O:O,[1]Geonames!$1:$1048576,4, FALSE)</f>
        <v>109.6</v>
      </c>
      <c r="R729" s="154" t="s">
        <v>12985</v>
      </c>
    </row>
    <row r="730" spans="1:18" ht="12.75" x14ac:dyDescent="0.2">
      <c r="A730" s="154">
        <v>4</v>
      </c>
      <c r="B730" s="159" t="s">
        <v>1710</v>
      </c>
      <c r="C730" s="154" t="s">
        <v>1710</v>
      </c>
      <c r="D730" s="154" t="s">
        <v>27</v>
      </c>
      <c r="E730" s="154" t="s">
        <v>1711</v>
      </c>
      <c r="F730" s="154">
        <v>2011</v>
      </c>
      <c r="G730" s="154" t="s">
        <v>1683</v>
      </c>
      <c r="H730" s="8" t="s">
        <v>23</v>
      </c>
      <c r="I730" s="154" t="s">
        <v>52</v>
      </c>
      <c r="J730" s="154" t="str">
        <f>VLOOKUP(C:C, '[1]HostSpecies&amp;Codes'!$1:$1048576,11, FALSE)</f>
        <v>Poultry</v>
      </c>
      <c r="K730" s="154" t="str">
        <f>VLOOKUP(C:C, '[1]HostSpecies&amp;Codes'!$1:$1048576,12, FALSE)</f>
        <v>Poultry</v>
      </c>
      <c r="L730" s="154" t="s">
        <v>19</v>
      </c>
      <c r="M730" s="10" t="s">
        <v>25</v>
      </c>
      <c r="N730" s="154" t="s">
        <v>114</v>
      </c>
      <c r="O730" s="154" t="s">
        <v>1309</v>
      </c>
      <c r="P730" s="156">
        <f>VLOOKUP(O:O,[1]Geonames!$1:$1048576,3, FALSE)</f>
        <v>19.2</v>
      </c>
      <c r="Q730" s="156">
        <f>VLOOKUP(O:O,[1]Geonames!$1:$1048576,4, FALSE)</f>
        <v>109.6</v>
      </c>
      <c r="R730" s="154" t="s">
        <v>12986</v>
      </c>
    </row>
    <row r="731" spans="1:18" ht="12.75" x14ac:dyDescent="0.2">
      <c r="A731" s="154">
        <v>4</v>
      </c>
      <c r="B731" s="159" t="s">
        <v>1713</v>
      </c>
      <c r="C731" s="154" t="s">
        <v>1713</v>
      </c>
      <c r="D731" s="154" t="s">
        <v>27</v>
      </c>
      <c r="E731" s="154" t="s">
        <v>1714</v>
      </c>
      <c r="F731" s="154">
        <v>2011</v>
      </c>
      <c r="G731" s="154" t="s">
        <v>1683</v>
      </c>
      <c r="H731" s="8" t="s">
        <v>23</v>
      </c>
      <c r="I731" s="154" t="s">
        <v>52</v>
      </c>
      <c r="J731" s="154" t="str">
        <f>VLOOKUP(C:C, '[1]HostSpecies&amp;Codes'!$1:$1048576,11, FALSE)</f>
        <v>Poultry</v>
      </c>
      <c r="K731" s="154" t="str">
        <f>VLOOKUP(C:C, '[1]HostSpecies&amp;Codes'!$1:$1048576,12, FALSE)</f>
        <v>Poultry</v>
      </c>
      <c r="L731" s="154" t="s">
        <v>19</v>
      </c>
      <c r="M731" s="10" t="s">
        <v>25</v>
      </c>
      <c r="N731" s="154" t="s">
        <v>114</v>
      </c>
      <c r="O731" s="154" t="s">
        <v>1309</v>
      </c>
      <c r="P731" s="156">
        <f>VLOOKUP(O:O,[1]Geonames!$1:$1048576,3, FALSE)</f>
        <v>19.2</v>
      </c>
      <c r="Q731" s="156">
        <f>VLOOKUP(O:O,[1]Geonames!$1:$1048576,4, FALSE)</f>
        <v>109.6</v>
      </c>
      <c r="R731" s="154" t="s">
        <v>12987</v>
      </c>
    </row>
    <row r="732" spans="1:18" ht="12.75" x14ac:dyDescent="0.2">
      <c r="A732" s="154">
        <v>4</v>
      </c>
      <c r="B732" s="159" t="s">
        <v>1716</v>
      </c>
      <c r="C732" s="154" t="s">
        <v>1716</v>
      </c>
      <c r="D732" s="154" t="s">
        <v>27</v>
      </c>
      <c r="E732" s="154" t="s">
        <v>1717</v>
      </c>
      <c r="F732" s="154">
        <v>2011</v>
      </c>
      <c r="G732" s="154" t="s">
        <v>1683</v>
      </c>
      <c r="H732" s="8" t="s">
        <v>23</v>
      </c>
      <c r="I732" s="154" t="s">
        <v>52</v>
      </c>
      <c r="J732" s="154" t="str">
        <f>VLOOKUP(C:C, '[1]HostSpecies&amp;Codes'!$1:$1048576,11, FALSE)</f>
        <v>Poultry</v>
      </c>
      <c r="K732" s="154" t="str">
        <f>VLOOKUP(C:C, '[1]HostSpecies&amp;Codes'!$1:$1048576,12, FALSE)</f>
        <v>Poultry</v>
      </c>
      <c r="L732" s="154" t="s">
        <v>19</v>
      </c>
      <c r="M732" s="10" t="s">
        <v>25</v>
      </c>
      <c r="N732" s="154" t="s">
        <v>114</v>
      </c>
      <c r="O732" s="154" t="s">
        <v>126</v>
      </c>
      <c r="P732" s="156">
        <f>VLOOKUP(O:O,[1]Geonames!$1:$1048576,3, FALSE)</f>
        <v>34</v>
      </c>
      <c r="Q732" s="156">
        <f>VLOOKUP(O:O,[1]Geonames!$1:$1048576,4, FALSE)</f>
        <v>114</v>
      </c>
      <c r="R732" s="154" t="s">
        <v>12988</v>
      </c>
    </row>
    <row r="733" spans="1:18" ht="12.75" x14ac:dyDescent="0.2">
      <c r="A733" s="154">
        <v>4</v>
      </c>
      <c r="B733" s="159" t="s">
        <v>1719</v>
      </c>
      <c r="C733" s="154" t="s">
        <v>1719</v>
      </c>
      <c r="D733" s="154" t="s">
        <v>27</v>
      </c>
      <c r="E733" s="154" t="s">
        <v>1720</v>
      </c>
      <c r="F733" s="154">
        <v>2011</v>
      </c>
      <c r="G733" s="154" t="s">
        <v>1683</v>
      </c>
      <c r="H733" s="8" t="s">
        <v>23</v>
      </c>
      <c r="I733" s="154" t="s">
        <v>52</v>
      </c>
      <c r="J733" s="154" t="str">
        <f>VLOOKUP(C:C, '[1]HostSpecies&amp;Codes'!$1:$1048576,11, FALSE)</f>
        <v>Poultry</v>
      </c>
      <c r="K733" s="154" t="str">
        <f>VLOOKUP(C:C, '[1]HostSpecies&amp;Codes'!$1:$1048576,12, FALSE)</f>
        <v>Poultry</v>
      </c>
      <c r="L733" s="154" t="s">
        <v>19</v>
      </c>
      <c r="M733" s="10" t="s">
        <v>25</v>
      </c>
      <c r="N733" s="154" t="s">
        <v>114</v>
      </c>
      <c r="O733" s="154" t="s">
        <v>126</v>
      </c>
      <c r="P733" s="156">
        <f>VLOOKUP(O:O,[1]Geonames!$1:$1048576,3, FALSE)</f>
        <v>34</v>
      </c>
      <c r="Q733" s="156">
        <f>VLOOKUP(O:O,[1]Geonames!$1:$1048576,4, FALSE)</f>
        <v>114</v>
      </c>
      <c r="R733" s="154" t="s">
        <v>12989</v>
      </c>
    </row>
    <row r="734" spans="1:18" ht="12.75" x14ac:dyDescent="0.2">
      <c r="A734" s="154">
        <v>4</v>
      </c>
      <c r="B734" s="159" t="s">
        <v>1722</v>
      </c>
      <c r="C734" s="154" t="s">
        <v>1722</v>
      </c>
      <c r="D734" s="154" t="s">
        <v>27</v>
      </c>
      <c r="E734" s="154" t="s">
        <v>1723</v>
      </c>
      <c r="F734" s="154">
        <v>2011</v>
      </c>
      <c r="G734" s="154" t="s">
        <v>1683</v>
      </c>
      <c r="H734" s="8" t="s">
        <v>23</v>
      </c>
      <c r="I734" s="154" t="s">
        <v>52</v>
      </c>
      <c r="J734" s="154" t="str">
        <f>VLOOKUP(C:C, '[1]HostSpecies&amp;Codes'!$1:$1048576,11, FALSE)</f>
        <v>Poultry</v>
      </c>
      <c r="K734" s="154" t="str">
        <f>VLOOKUP(C:C, '[1]HostSpecies&amp;Codes'!$1:$1048576,12, FALSE)</f>
        <v>Poultry</v>
      </c>
      <c r="L734" s="154" t="s">
        <v>19</v>
      </c>
      <c r="M734" s="10" t="s">
        <v>25</v>
      </c>
      <c r="N734" s="154" t="s">
        <v>114</v>
      </c>
      <c r="O734" s="154" t="s">
        <v>126</v>
      </c>
      <c r="P734" s="156">
        <f>VLOOKUP(O:O,[1]Geonames!$1:$1048576,3, FALSE)</f>
        <v>34</v>
      </c>
      <c r="Q734" s="156">
        <f>VLOOKUP(O:O,[1]Geonames!$1:$1048576,4, FALSE)</f>
        <v>114</v>
      </c>
      <c r="R734" s="154" t="s">
        <v>12990</v>
      </c>
    </row>
    <row r="735" spans="1:18" ht="12.75" x14ac:dyDescent="0.2">
      <c r="A735" s="154">
        <v>4</v>
      </c>
      <c r="B735" s="159" t="s">
        <v>1725</v>
      </c>
      <c r="C735" s="154" t="s">
        <v>1725</v>
      </c>
      <c r="D735" s="154" t="s">
        <v>27</v>
      </c>
      <c r="E735" s="154" t="s">
        <v>1726</v>
      </c>
      <c r="F735" s="154">
        <v>2011</v>
      </c>
      <c r="G735" s="154" t="s">
        <v>1683</v>
      </c>
      <c r="H735" s="8" t="s">
        <v>23</v>
      </c>
      <c r="I735" s="154" t="s">
        <v>52</v>
      </c>
      <c r="J735" s="154" t="str">
        <f>VLOOKUP(C:C, '[1]HostSpecies&amp;Codes'!$1:$1048576,11, FALSE)</f>
        <v>Poultry</v>
      </c>
      <c r="K735" s="154" t="str">
        <f>VLOOKUP(C:C, '[1]HostSpecies&amp;Codes'!$1:$1048576,12, FALSE)</f>
        <v>Poultry</v>
      </c>
      <c r="L735" s="154" t="s">
        <v>19</v>
      </c>
      <c r="M735" s="10" t="s">
        <v>25</v>
      </c>
      <c r="N735" s="154" t="s">
        <v>114</v>
      </c>
      <c r="O735" s="154" t="s">
        <v>126</v>
      </c>
      <c r="P735" s="156">
        <f>VLOOKUP(O:O,[1]Geonames!$1:$1048576,3, FALSE)</f>
        <v>34</v>
      </c>
      <c r="Q735" s="156">
        <f>VLOOKUP(O:O,[1]Geonames!$1:$1048576,4, FALSE)</f>
        <v>114</v>
      </c>
      <c r="R735" s="154" t="s">
        <v>12991</v>
      </c>
    </row>
    <row r="736" spans="1:18" ht="12.75" x14ac:dyDescent="0.2">
      <c r="A736" s="154">
        <v>4</v>
      </c>
      <c r="B736" s="159" t="s">
        <v>1728</v>
      </c>
      <c r="C736" s="154" t="s">
        <v>1728</v>
      </c>
      <c r="D736" s="154" t="s">
        <v>27</v>
      </c>
      <c r="E736" s="154" t="s">
        <v>1729</v>
      </c>
      <c r="F736" s="154">
        <v>2011</v>
      </c>
      <c r="G736" s="154" t="s">
        <v>1683</v>
      </c>
      <c r="H736" s="8" t="s">
        <v>23</v>
      </c>
      <c r="I736" s="154" t="s">
        <v>52</v>
      </c>
      <c r="J736" s="154" t="str">
        <f>VLOOKUP(C:C, '[1]HostSpecies&amp;Codes'!$1:$1048576,11, FALSE)</f>
        <v>Poultry</v>
      </c>
      <c r="K736" s="154" t="str">
        <f>VLOOKUP(C:C, '[1]HostSpecies&amp;Codes'!$1:$1048576,12, FALSE)</f>
        <v>Poultry</v>
      </c>
      <c r="L736" s="154" t="s">
        <v>19</v>
      </c>
      <c r="M736" s="10" t="s">
        <v>25</v>
      </c>
      <c r="N736" s="154" t="s">
        <v>114</v>
      </c>
      <c r="O736" s="154" t="s">
        <v>126</v>
      </c>
      <c r="P736" s="156">
        <f>VLOOKUP(O:O,[1]Geonames!$1:$1048576,3, FALSE)</f>
        <v>34</v>
      </c>
      <c r="Q736" s="156">
        <f>VLOOKUP(O:O,[1]Geonames!$1:$1048576,4, FALSE)</f>
        <v>114</v>
      </c>
      <c r="R736" s="154" t="s">
        <v>12992</v>
      </c>
    </row>
    <row r="737" spans="1:18" ht="12.75" x14ac:dyDescent="0.2">
      <c r="A737" s="154">
        <v>4</v>
      </c>
      <c r="B737" s="159" t="s">
        <v>1731</v>
      </c>
      <c r="C737" s="154" t="s">
        <v>1731</v>
      </c>
      <c r="D737" s="154" t="s">
        <v>27</v>
      </c>
      <c r="E737" s="154" t="s">
        <v>1732</v>
      </c>
      <c r="F737" s="154">
        <v>2011</v>
      </c>
      <c r="G737" s="154" t="s">
        <v>1683</v>
      </c>
      <c r="H737" s="8" t="s">
        <v>23</v>
      </c>
      <c r="I737" s="154" t="s">
        <v>52</v>
      </c>
      <c r="J737" s="154" t="str">
        <f>VLOOKUP(C:C, '[1]HostSpecies&amp;Codes'!$1:$1048576,11, FALSE)</f>
        <v>Poultry</v>
      </c>
      <c r="K737" s="154" t="str">
        <f>VLOOKUP(C:C, '[1]HostSpecies&amp;Codes'!$1:$1048576,12, FALSE)</f>
        <v>Poultry</v>
      </c>
      <c r="L737" s="154" t="s">
        <v>19</v>
      </c>
      <c r="M737" s="10" t="s">
        <v>25</v>
      </c>
      <c r="N737" s="154" t="s">
        <v>114</v>
      </c>
      <c r="O737" s="154" t="s">
        <v>126</v>
      </c>
      <c r="P737" s="156">
        <f>VLOOKUP(O:O,[1]Geonames!$1:$1048576,3, FALSE)</f>
        <v>34</v>
      </c>
      <c r="Q737" s="156">
        <f>VLOOKUP(O:O,[1]Geonames!$1:$1048576,4, FALSE)</f>
        <v>114</v>
      </c>
      <c r="R737" s="154" t="s">
        <v>12993</v>
      </c>
    </row>
    <row r="738" spans="1:18" ht="12.75" x14ac:dyDescent="0.2">
      <c r="A738" s="154">
        <v>4</v>
      </c>
      <c r="B738" s="159" t="s">
        <v>1734</v>
      </c>
      <c r="C738" s="154" t="s">
        <v>1734</v>
      </c>
      <c r="D738" s="154" t="s">
        <v>27</v>
      </c>
      <c r="E738" s="154" t="s">
        <v>1735</v>
      </c>
      <c r="F738" s="154">
        <v>2011</v>
      </c>
      <c r="G738" s="154" t="s">
        <v>1683</v>
      </c>
      <c r="H738" s="8" t="s">
        <v>23</v>
      </c>
      <c r="I738" s="154" t="s">
        <v>52</v>
      </c>
      <c r="J738" s="154" t="str">
        <f>VLOOKUP(C:C, '[1]HostSpecies&amp;Codes'!$1:$1048576,11, FALSE)</f>
        <v>Poultry</v>
      </c>
      <c r="K738" s="154" t="str">
        <f>VLOOKUP(C:C, '[1]HostSpecies&amp;Codes'!$1:$1048576,12, FALSE)</f>
        <v>Poultry</v>
      </c>
      <c r="L738" s="154" t="s">
        <v>19</v>
      </c>
      <c r="M738" s="10" t="s">
        <v>25</v>
      </c>
      <c r="N738" s="154" t="s">
        <v>114</v>
      </c>
      <c r="O738" s="154" t="s">
        <v>126</v>
      </c>
      <c r="P738" s="156">
        <f>VLOOKUP(O:O,[1]Geonames!$1:$1048576,3, FALSE)</f>
        <v>34</v>
      </c>
      <c r="Q738" s="156">
        <f>VLOOKUP(O:O,[1]Geonames!$1:$1048576,4, FALSE)</f>
        <v>114</v>
      </c>
      <c r="R738" s="154" t="s">
        <v>12994</v>
      </c>
    </row>
    <row r="739" spans="1:18" ht="12.75" x14ac:dyDescent="0.2">
      <c r="A739" s="154">
        <v>4</v>
      </c>
      <c r="B739" s="159" t="s">
        <v>1737</v>
      </c>
      <c r="C739" s="154" t="s">
        <v>1737</v>
      </c>
      <c r="D739" s="154" t="s">
        <v>27</v>
      </c>
      <c r="E739" s="154" t="s">
        <v>1738</v>
      </c>
      <c r="F739" s="154">
        <v>2011</v>
      </c>
      <c r="G739" s="154" t="s">
        <v>1683</v>
      </c>
      <c r="H739" s="8" t="s">
        <v>23</v>
      </c>
      <c r="I739" s="154" t="s">
        <v>52</v>
      </c>
      <c r="J739" s="154" t="str">
        <f>VLOOKUP(C:C, '[1]HostSpecies&amp;Codes'!$1:$1048576,11, FALSE)</f>
        <v>Poultry</v>
      </c>
      <c r="K739" s="154" t="str">
        <f>VLOOKUP(C:C, '[1]HostSpecies&amp;Codes'!$1:$1048576,12, FALSE)</f>
        <v>Poultry</v>
      </c>
      <c r="L739" s="154" t="s">
        <v>19</v>
      </c>
      <c r="M739" s="10" t="s">
        <v>25</v>
      </c>
      <c r="N739" s="154" t="s">
        <v>114</v>
      </c>
      <c r="O739" s="154" t="s">
        <v>126</v>
      </c>
      <c r="P739" s="156">
        <f>VLOOKUP(O:O,[1]Geonames!$1:$1048576,3, FALSE)</f>
        <v>34</v>
      </c>
      <c r="Q739" s="156">
        <f>VLOOKUP(O:O,[1]Geonames!$1:$1048576,4, FALSE)</f>
        <v>114</v>
      </c>
      <c r="R739" s="154" t="s">
        <v>12995</v>
      </c>
    </row>
    <row r="740" spans="1:18" ht="12.75" x14ac:dyDescent="0.2">
      <c r="A740" s="154">
        <v>4</v>
      </c>
      <c r="B740" s="159" t="s">
        <v>1740</v>
      </c>
      <c r="C740" s="154" t="s">
        <v>1740</v>
      </c>
      <c r="D740" s="154" t="s">
        <v>27</v>
      </c>
      <c r="E740" s="154" t="s">
        <v>1741</v>
      </c>
      <c r="F740" s="154">
        <v>2011</v>
      </c>
      <c r="G740" s="154" t="s">
        <v>1683</v>
      </c>
      <c r="H740" s="8" t="s">
        <v>23</v>
      </c>
      <c r="I740" s="154" t="s">
        <v>52</v>
      </c>
      <c r="J740" s="154" t="str">
        <f>VLOOKUP(C:C, '[1]HostSpecies&amp;Codes'!$1:$1048576,11, FALSE)</f>
        <v>Poultry</v>
      </c>
      <c r="K740" s="154" t="str">
        <f>VLOOKUP(C:C, '[1]HostSpecies&amp;Codes'!$1:$1048576,12, FALSE)</f>
        <v>Poultry</v>
      </c>
      <c r="L740" s="154" t="s">
        <v>19</v>
      </c>
      <c r="M740" s="10" t="s">
        <v>25</v>
      </c>
      <c r="N740" s="154" t="s">
        <v>114</v>
      </c>
      <c r="O740" s="154" t="s">
        <v>126</v>
      </c>
      <c r="P740" s="156">
        <f>VLOOKUP(O:O,[1]Geonames!$1:$1048576,3, FALSE)</f>
        <v>34</v>
      </c>
      <c r="Q740" s="156">
        <f>VLOOKUP(O:O,[1]Geonames!$1:$1048576,4, FALSE)</f>
        <v>114</v>
      </c>
      <c r="R740" s="154" t="s">
        <v>12996</v>
      </c>
    </row>
    <row r="741" spans="1:18" ht="12.75" x14ac:dyDescent="0.2">
      <c r="A741" s="154">
        <v>4</v>
      </c>
      <c r="B741" s="159" t="s">
        <v>1743</v>
      </c>
      <c r="C741" s="154" t="s">
        <v>1743</v>
      </c>
      <c r="D741" s="154" t="s">
        <v>27</v>
      </c>
      <c r="E741" s="154" t="s">
        <v>1744</v>
      </c>
      <c r="F741" s="154">
        <v>2011</v>
      </c>
      <c r="G741" s="154" t="s">
        <v>1683</v>
      </c>
      <c r="H741" s="8" t="s">
        <v>23</v>
      </c>
      <c r="I741" s="154" t="s">
        <v>52</v>
      </c>
      <c r="J741" s="154" t="str">
        <f>VLOOKUP(C:C, '[1]HostSpecies&amp;Codes'!$1:$1048576,11, FALSE)</f>
        <v>Poultry</v>
      </c>
      <c r="K741" s="154" t="str">
        <f>VLOOKUP(C:C, '[1]HostSpecies&amp;Codes'!$1:$1048576,12, FALSE)</f>
        <v>Poultry</v>
      </c>
      <c r="L741" s="154" t="s">
        <v>19</v>
      </c>
      <c r="M741" s="10" t="s">
        <v>25</v>
      </c>
      <c r="N741" s="154" t="s">
        <v>114</v>
      </c>
      <c r="O741" s="154" t="s">
        <v>126</v>
      </c>
      <c r="P741" s="156">
        <f>VLOOKUP(O:O,[1]Geonames!$1:$1048576,3, FALSE)</f>
        <v>34</v>
      </c>
      <c r="Q741" s="156">
        <f>VLOOKUP(O:O,[1]Geonames!$1:$1048576,4, FALSE)</f>
        <v>114</v>
      </c>
      <c r="R741" s="154" t="s">
        <v>12997</v>
      </c>
    </row>
    <row r="742" spans="1:18" ht="12.75" x14ac:dyDescent="0.2">
      <c r="A742" s="154">
        <v>4</v>
      </c>
      <c r="B742" s="159" t="s">
        <v>1746</v>
      </c>
      <c r="C742" s="154" t="s">
        <v>1746</v>
      </c>
      <c r="D742" s="154" t="s">
        <v>27</v>
      </c>
      <c r="E742" s="154" t="s">
        <v>1747</v>
      </c>
      <c r="F742" s="154">
        <v>2011</v>
      </c>
      <c r="G742" s="154" t="s">
        <v>1683</v>
      </c>
      <c r="H742" s="8" t="s">
        <v>23</v>
      </c>
      <c r="I742" s="154" t="s">
        <v>52</v>
      </c>
      <c r="J742" s="154" t="str">
        <f>VLOOKUP(C:C, '[1]HostSpecies&amp;Codes'!$1:$1048576,11, FALSE)</f>
        <v>Poultry</v>
      </c>
      <c r="K742" s="154" t="str">
        <f>VLOOKUP(C:C, '[1]HostSpecies&amp;Codes'!$1:$1048576,12, FALSE)</f>
        <v>Poultry</v>
      </c>
      <c r="L742" s="154" t="s">
        <v>19</v>
      </c>
      <c r="M742" s="10" t="s">
        <v>25</v>
      </c>
      <c r="N742" s="154" t="s">
        <v>114</v>
      </c>
      <c r="O742" s="154" t="s">
        <v>126</v>
      </c>
      <c r="P742" s="156">
        <f>VLOOKUP(O:O,[1]Geonames!$1:$1048576,3, FALSE)</f>
        <v>34</v>
      </c>
      <c r="Q742" s="156">
        <f>VLOOKUP(O:O,[1]Geonames!$1:$1048576,4, FALSE)</f>
        <v>114</v>
      </c>
      <c r="R742" s="154" t="s">
        <v>12998</v>
      </c>
    </row>
    <row r="743" spans="1:18" ht="12.75" x14ac:dyDescent="0.2">
      <c r="A743" s="154">
        <v>4</v>
      </c>
      <c r="B743" s="159" t="s">
        <v>1749</v>
      </c>
      <c r="C743" s="154" t="s">
        <v>1749</v>
      </c>
      <c r="D743" s="154" t="s">
        <v>27</v>
      </c>
      <c r="E743" s="154" t="s">
        <v>1750</v>
      </c>
      <c r="F743" s="154">
        <v>2011</v>
      </c>
      <c r="G743" s="154" t="s">
        <v>1683</v>
      </c>
      <c r="H743" s="8" t="s">
        <v>23</v>
      </c>
      <c r="I743" s="154" t="s">
        <v>52</v>
      </c>
      <c r="J743" s="154" t="str">
        <f>VLOOKUP(C:C, '[1]HostSpecies&amp;Codes'!$1:$1048576,11, FALSE)</f>
        <v>Poultry</v>
      </c>
      <c r="K743" s="154" t="str">
        <f>VLOOKUP(C:C, '[1]HostSpecies&amp;Codes'!$1:$1048576,12, FALSE)</f>
        <v>Poultry</v>
      </c>
      <c r="L743" s="154" t="s">
        <v>19</v>
      </c>
      <c r="M743" s="10" t="s">
        <v>25</v>
      </c>
      <c r="N743" s="154" t="s">
        <v>114</v>
      </c>
      <c r="O743" s="154" t="s">
        <v>126</v>
      </c>
      <c r="P743" s="156">
        <f>VLOOKUP(O:O,[1]Geonames!$1:$1048576,3, FALSE)</f>
        <v>34</v>
      </c>
      <c r="Q743" s="156">
        <f>VLOOKUP(O:O,[1]Geonames!$1:$1048576,4, FALSE)</f>
        <v>114</v>
      </c>
      <c r="R743" s="154" t="s">
        <v>12999</v>
      </c>
    </row>
    <row r="744" spans="1:18" ht="12.75" x14ac:dyDescent="0.2">
      <c r="A744" s="154">
        <v>4</v>
      </c>
      <c r="B744" s="159" t="s">
        <v>1752</v>
      </c>
      <c r="C744" s="154" t="s">
        <v>1752</v>
      </c>
      <c r="D744" s="154" t="s">
        <v>27</v>
      </c>
      <c r="E744" s="154" t="s">
        <v>1753</v>
      </c>
      <c r="F744" s="154">
        <v>2011</v>
      </c>
      <c r="G744" s="154" t="s">
        <v>1683</v>
      </c>
      <c r="H744" s="8" t="s">
        <v>23</v>
      </c>
      <c r="I744" s="154" t="s">
        <v>52</v>
      </c>
      <c r="J744" s="154" t="str">
        <f>VLOOKUP(C:C, '[1]HostSpecies&amp;Codes'!$1:$1048576,11, FALSE)</f>
        <v>Poultry</v>
      </c>
      <c r="K744" s="154" t="str">
        <f>VLOOKUP(C:C, '[1]HostSpecies&amp;Codes'!$1:$1048576,12, FALSE)</f>
        <v>Poultry</v>
      </c>
      <c r="L744" s="154" t="s">
        <v>19</v>
      </c>
      <c r="M744" s="10" t="s">
        <v>25</v>
      </c>
      <c r="N744" s="154" t="s">
        <v>114</v>
      </c>
      <c r="O744" s="154" t="s">
        <v>126</v>
      </c>
      <c r="P744" s="156">
        <f>VLOOKUP(O:O,[1]Geonames!$1:$1048576,3, FALSE)</f>
        <v>34</v>
      </c>
      <c r="Q744" s="156">
        <f>VLOOKUP(O:O,[1]Geonames!$1:$1048576,4, FALSE)</f>
        <v>114</v>
      </c>
      <c r="R744" s="154" t="s">
        <v>13000</v>
      </c>
    </row>
    <row r="745" spans="1:18" ht="12.75" x14ac:dyDescent="0.2">
      <c r="A745" s="154">
        <v>4</v>
      </c>
      <c r="B745" s="159" t="s">
        <v>1755</v>
      </c>
      <c r="C745" s="154" t="s">
        <v>1755</v>
      </c>
      <c r="D745" s="154" t="s">
        <v>27</v>
      </c>
      <c r="E745" s="154" t="s">
        <v>1756</v>
      </c>
      <c r="F745" s="154">
        <v>2011</v>
      </c>
      <c r="G745" s="154" t="s">
        <v>1683</v>
      </c>
      <c r="H745" s="8" t="s">
        <v>23</v>
      </c>
      <c r="I745" s="154" t="s">
        <v>52</v>
      </c>
      <c r="J745" s="154" t="str">
        <f>VLOOKUP(C:C, '[1]HostSpecies&amp;Codes'!$1:$1048576,11, FALSE)</f>
        <v>Poultry</v>
      </c>
      <c r="K745" s="154" t="str">
        <f>VLOOKUP(C:C, '[1]HostSpecies&amp;Codes'!$1:$1048576,12, FALSE)</f>
        <v>Poultry</v>
      </c>
      <c r="L745" s="154" t="s">
        <v>19</v>
      </c>
      <c r="M745" s="10" t="s">
        <v>25</v>
      </c>
      <c r="N745" s="154" t="s">
        <v>114</v>
      </c>
      <c r="O745" s="154" t="s">
        <v>126</v>
      </c>
      <c r="P745" s="156">
        <f>VLOOKUP(O:O,[1]Geonames!$1:$1048576,3, FALSE)</f>
        <v>34</v>
      </c>
      <c r="Q745" s="156">
        <f>VLOOKUP(O:O,[1]Geonames!$1:$1048576,4, FALSE)</f>
        <v>114</v>
      </c>
      <c r="R745" s="154" t="s">
        <v>13001</v>
      </c>
    </row>
    <row r="746" spans="1:18" ht="12.75" x14ac:dyDescent="0.2">
      <c r="A746" s="154">
        <v>4</v>
      </c>
      <c r="B746" s="159" t="s">
        <v>1758</v>
      </c>
      <c r="C746" s="154" t="s">
        <v>1758</v>
      </c>
      <c r="D746" s="154" t="s">
        <v>27</v>
      </c>
      <c r="E746" s="154" t="s">
        <v>1759</v>
      </c>
      <c r="F746" s="154">
        <v>2011</v>
      </c>
      <c r="G746" s="154" t="s">
        <v>1683</v>
      </c>
      <c r="H746" s="8" t="s">
        <v>23</v>
      </c>
      <c r="I746" s="154" t="s">
        <v>52</v>
      </c>
      <c r="J746" s="154" t="str">
        <f>VLOOKUP(C:C, '[1]HostSpecies&amp;Codes'!$1:$1048576,11, FALSE)</f>
        <v>Poultry</v>
      </c>
      <c r="K746" s="154" t="str">
        <f>VLOOKUP(C:C, '[1]HostSpecies&amp;Codes'!$1:$1048576,12, FALSE)</f>
        <v>Poultry</v>
      </c>
      <c r="L746" s="154" t="s">
        <v>19</v>
      </c>
      <c r="M746" s="10" t="s">
        <v>25</v>
      </c>
      <c r="N746" s="154" t="s">
        <v>114</v>
      </c>
      <c r="O746" s="154" t="s">
        <v>126</v>
      </c>
      <c r="P746" s="156">
        <f>VLOOKUP(O:O,[1]Geonames!$1:$1048576,3, FALSE)</f>
        <v>34</v>
      </c>
      <c r="Q746" s="156">
        <f>VLOOKUP(O:O,[1]Geonames!$1:$1048576,4, FALSE)</f>
        <v>114</v>
      </c>
      <c r="R746" s="154" t="s">
        <v>13002</v>
      </c>
    </row>
    <row r="747" spans="1:18" ht="12.75" x14ac:dyDescent="0.2">
      <c r="A747" s="154">
        <v>4</v>
      </c>
      <c r="B747" s="159" t="s">
        <v>1761</v>
      </c>
      <c r="C747" s="154" t="s">
        <v>1761</v>
      </c>
      <c r="D747" s="154" t="s">
        <v>27</v>
      </c>
      <c r="E747" s="154" t="s">
        <v>1762</v>
      </c>
      <c r="F747" s="154">
        <v>2011</v>
      </c>
      <c r="G747" s="154" t="s">
        <v>1683</v>
      </c>
      <c r="H747" s="8" t="s">
        <v>23</v>
      </c>
      <c r="I747" s="154" t="s">
        <v>52</v>
      </c>
      <c r="J747" s="154" t="str">
        <f>VLOOKUP(C:C, '[1]HostSpecies&amp;Codes'!$1:$1048576,11, FALSE)</f>
        <v>Poultry</v>
      </c>
      <c r="K747" s="154" t="str">
        <f>VLOOKUP(C:C, '[1]HostSpecies&amp;Codes'!$1:$1048576,12, FALSE)</f>
        <v>Poultry</v>
      </c>
      <c r="L747" s="154" t="s">
        <v>19</v>
      </c>
      <c r="M747" s="10" t="s">
        <v>25</v>
      </c>
      <c r="N747" s="154" t="s">
        <v>114</v>
      </c>
      <c r="O747" s="154" t="s">
        <v>126</v>
      </c>
      <c r="P747" s="156">
        <f>VLOOKUP(O:O,[1]Geonames!$1:$1048576,3, FALSE)</f>
        <v>34</v>
      </c>
      <c r="Q747" s="156">
        <f>VLOOKUP(O:O,[1]Geonames!$1:$1048576,4, FALSE)</f>
        <v>114</v>
      </c>
      <c r="R747" s="154" t="s">
        <v>13003</v>
      </c>
    </row>
    <row r="748" spans="1:18" ht="12.75" x14ac:dyDescent="0.2">
      <c r="A748" s="154">
        <v>4</v>
      </c>
      <c r="B748" s="159" t="s">
        <v>1764</v>
      </c>
      <c r="C748" s="154" t="s">
        <v>1764</v>
      </c>
      <c r="D748" s="154" t="s">
        <v>27</v>
      </c>
      <c r="E748" s="154" t="s">
        <v>1765</v>
      </c>
      <c r="F748" s="154">
        <v>2011</v>
      </c>
      <c r="G748" s="154" t="s">
        <v>1683</v>
      </c>
      <c r="H748" s="8" t="s">
        <v>23</v>
      </c>
      <c r="I748" s="154" t="s">
        <v>52</v>
      </c>
      <c r="J748" s="154" t="str">
        <f>VLOOKUP(C:C, '[1]HostSpecies&amp;Codes'!$1:$1048576,11, FALSE)</f>
        <v>Poultry</v>
      </c>
      <c r="K748" s="154" t="str">
        <f>VLOOKUP(C:C, '[1]HostSpecies&amp;Codes'!$1:$1048576,12, FALSE)</f>
        <v>Poultry</v>
      </c>
      <c r="L748" s="154" t="s">
        <v>19</v>
      </c>
      <c r="M748" s="10" t="s">
        <v>25</v>
      </c>
      <c r="N748" s="154" t="s">
        <v>114</v>
      </c>
      <c r="O748" s="154" t="s">
        <v>126</v>
      </c>
      <c r="P748" s="156">
        <f>VLOOKUP(O:O,[1]Geonames!$1:$1048576,3, FALSE)</f>
        <v>34</v>
      </c>
      <c r="Q748" s="156">
        <f>VLOOKUP(O:O,[1]Geonames!$1:$1048576,4, FALSE)</f>
        <v>114</v>
      </c>
      <c r="R748" s="154" t="s">
        <v>13004</v>
      </c>
    </row>
    <row r="749" spans="1:18" ht="12.75" x14ac:dyDescent="0.2">
      <c r="A749" s="154">
        <v>4</v>
      </c>
      <c r="B749" s="159" t="s">
        <v>1767</v>
      </c>
      <c r="C749" s="154" t="s">
        <v>1767</v>
      </c>
      <c r="D749" s="154" t="s">
        <v>27</v>
      </c>
      <c r="E749" s="154" t="s">
        <v>1768</v>
      </c>
      <c r="F749" s="154">
        <v>2011</v>
      </c>
      <c r="G749" s="154" t="s">
        <v>1683</v>
      </c>
      <c r="H749" s="8" t="s">
        <v>23</v>
      </c>
      <c r="I749" s="154" t="s">
        <v>52</v>
      </c>
      <c r="J749" s="154" t="str">
        <f>VLOOKUP(C:C, '[1]HostSpecies&amp;Codes'!$1:$1048576,11, FALSE)</f>
        <v>Poultry</v>
      </c>
      <c r="K749" s="154" t="str">
        <f>VLOOKUP(C:C, '[1]HostSpecies&amp;Codes'!$1:$1048576,12, FALSE)</f>
        <v>Poultry</v>
      </c>
      <c r="L749" s="154" t="s">
        <v>19</v>
      </c>
      <c r="M749" s="10" t="s">
        <v>25</v>
      </c>
      <c r="N749" s="154" t="s">
        <v>114</v>
      </c>
      <c r="O749" s="154" t="s">
        <v>126</v>
      </c>
      <c r="P749" s="156">
        <f>VLOOKUP(O:O,[1]Geonames!$1:$1048576,3, FALSE)</f>
        <v>34</v>
      </c>
      <c r="Q749" s="156">
        <f>VLOOKUP(O:O,[1]Geonames!$1:$1048576,4, FALSE)</f>
        <v>114</v>
      </c>
      <c r="R749" s="154" t="s">
        <v>13005</v>
      </c>
    </row>
    <row r="750" spans="1:18" ht="12.75" x14ac:dyDescent="0.2">
      <c r="A750" s="154">
        <v>4</v>
      </c>
      <c r="B750" s="159" t="s">
        <v>1770</v>
      </c>
      <c r="C750" s="154" t="s">
        <v>1770</v>
      </c>
      <c r="D750" s="154" t="s">
        <v>27</v>
      </c>
      <c r="E750" s="154" t="s">
        <v>1771</v>
      </c>
      <c r="F750" s="154">
        <v>2011</v>
      </c>
      <c r="G750" s="154" t="s">
        <v>1683</v>
      </c>
      <c r="H750" s="8" t="s">
        <v>23</v>
      </c>
      <c r="I750" s="154" t="s">
        <v>52</v>
      </c>
      <c r="J750" s="154" t="str">
        <f>VLOOKUP(C:C, '[1]HostSpecies&amp;Codes'!$1:$1048576,11, FALSE)</f>
        <v>Poultry</v>
      </c>
      <c r="K750" s="154" t="str">
        <f>VLOOKUP(C:C, '[1]HostSpecies&amp;Codes'!$1:$1048576,12, FALSE)</f>
        <v>Poultry</v>
      </c>
      <c r="L750" s="154" t="s">
        <v>19</v>
      </c>
      <c r="M750" s="10" t="s">
        <v>25</v>
      </c>
      <c r="N750" s="154" t="s">
        <v>114</v>
      </c>
      <c r="O750" s="154" t="s">
        <v>126</v>
      </c>
      <c r="P750" s="156">
        <f>VLOOKUP(O:O,[1]Geonames!$1:$1048576,3, FALSE)</f>
        <v>34</v>
      </c>
      <c r="Q750" s="156">
        <f>VLOOKUP(O:O,[1]Geonames!$1:$1048576,4, FALSE)</f>
        <v>114</v>
      </c>
      <c r="R750" s="154" t="s">
        <v>13006</v>
      </c>
    </row>
    <row r="751" spans="1:18" ht="12.75" x14ac:dyDescent="0.2">
      <c r="A751" s="154">
        <v>4</v>
      </c>
      <c r="B751" s="159" t="s">
        <v>1773</v>
      </c>
      <c r="C751" s="154" t="s">
        <v>1773</v>
      </c>
      <c r="D751" s="154" t="s">
        <v>27</v>
      </c>
      <c r="E751" s="154" t="s">
        <v>1774</v>
      </c>
      <c r="F751" s="154">
        <v>2011</v>
      </c>
      <c r="G751" s="154" t="s">
        <v>1683</v>
      </c>
      <c r="H751" s="8" t="s">
        <v>23</v>
      </c>
      <c r="I751" s="154" t="s">
        <v>52</v>
      </c>
      <c r="J751" s="154" t="str">
        <f>VLOOKUP(C:C, '[1]HostSpecies&amp;Codes'!$1:$1048576,11, FALSE)</f>
        <v>Poultry</v>
      </c>
      <c r="K751" s="154" t="str">
        <f>VLOOKUP(C:C, '[1]HostSpecies&amp;Codes'!$1:$1048576,12, FALSE)</f>
        <v>Poultry</v>
      </c>
      <c r="L751" s="154" t="s">
        <v>19</v>
      </c>
      <c r="M751" s="10" t="s">
        <v>25</v>
      </c>
      <c r="N751" s="154" t="s">
        <v>114</v>
      </c>
      <c r="O751" s="154" t="s">
        <v>126</v>
      </c>
      <c r="P751" s="156">
        <f>VLOOKUP(O:O,[1]Geonames!$1:$1048576,3, FALSE)</f>
        <v>34</v>
      </c>
      <c r="Q751" s="156">
        <f>VLOOKUP(O:O,[1]Geonames!$1:$1048576,4, FALSE)</f>
        <v>114</v>
      </c>
      <c r="R751" s="154" t="s">
        <v>13007</v>
      </c>
    </row>
    <row r="752" spans="1:18" ht="12.75" x14ac:dyDescent="0.2">
      <c r="A752" s="154">
        <v>4</v>
      </c>
      <c r="B752" s="159" t="s">
        <v>1776</v>
      </c>
      <c r="C752" s="154" t="s">
        <v>1776</v>
      </c>
      <c r="D752" s="154" t="s">
        <v>27</v>
      </c>
      <c r="E752" s="154" t="s">
        <v>1777</v>
      </c>
      <c r="F752" s="154">
        <v>2011</v>
      </c>
      <c r="G752" s="154" t="s">
        <v>1683</v>
      </c>
      <c r="H752" s="8" t="s">
        <v>23</v>
      </c>
      <c r="I752" s="154" t="s">
        <v>52</v>
      </c>
      <c r="J752" s="154" t="str">
        <f>VLOOKUP(C:C, '[1]HostSpecies&amp;Codes'!$1:$1048576,11, FALSE)</f>
        <v>Poultry</v>
      </c>
      <c r="K752" s="154" t="str">
        <f>VLOOKUP(C:C, '[1]HostSpecies&amp;Codes'!$1:$1048576,12, FALSE)</f>
        <v>Poultry</v>
      </c>
      <c r="L752" s="154" t="s">
        <v>19</v>
      </c>
      <c r="M752" s="10" t="s">
        <v>25</v>
      </c>
      <c r="N752" s="154" t="s">
        <v>114</v>
      </c>
      <c r="O752" s="154" t="s">
        <v>126</v>
      </c>
      <c r="P752" s="156">
        <f>VLOOKUP(O:O,[1]Geonames!$1:$1048576,3, FALSE)</f>
        <v>34</v>
      </c>
      <c r="Q752" s="156">
        <f>VLOOKUP(O:O,[1]Geonames!$1:$1048576,4, FALSE)</f>
        <v>114</v>
      </c>
      <c r="R752" s="154" t="s">
        <v>13008</v>
      </c>
    </row>
    <row r="753" spans="1:18" ht="12.75" x14ac:dyDescent="0.2">
      <c r="A753" s="154">
        <v>4</v>
      </c>
      <c r="B753" s="159" t="s">
        <v>1779</v>
      </c>
      <c r="C753" s="154" t="s">
        <v>1779</v>
      </c>
      <c r="D753" s="154" t="s">
        <v>27</v>
      </c>
      <c r="E753" s="154" t="s">
        <v>1780</v>
      </c>
      <c r="F753" s="154">
        <v>2011</v>
      </c>
      <c r="G753" s="154" t="s">
        <v>1683</v>
      </c>
      <c r="H753" s="8" t="s">
        <v>23</v>
      </c>
      <c r="I753" s="154" t="s">
        <v>52</v>
      </c>
      <c r="J753" s="154" t="str">
        <f>VLOOKUP(C:C, '[1]HostSpecies&amp;Codes'!$1:$1048576,11, FALSE)</f>
        <v>Poultry</v>
      </c>
      <c r="K753" s="154" t="str">
        <f>VLOOKUP(C:C, '[1]HostSpecies&amp;Codes'!$1:$1048576,12, FALSE)</f>
        <v>Poultry</v>
      </c>
      <c r="L753" s="154" t="s">
        <v>19</v>
      </c>
      <c r="M753" s="10" t="s">
        <v>25</v>
      </c>
      <c r="N753" s="154" t="s">
        <v>114</v>
      </c>
      <c r="O753" s="154" t="s">
        <v>126</v>
      </c>
      <c r="P753" s="156">
        <f>VLOOKUP(O:O,[1]Geonames!$1:$1048576,3, FALSE)</f>
        <v>34</v>
      </c>
      <c r="Q753" s="156">
        <f>VLOOKUP(O:O,[1]Geonames!$1:$1048576,4, FALSE)</f>
        <v>114</v>
      </c>
      <c r="R753" s="154" t="s">
        <v>13009</v>
      </c>
    </row>
    <row r="754" spans="1:18" ht="12.75" x14ac:dyDescent="0.2">
      <c r="A754" s="154">
        <v>4</v>
      </c>
      <c r="B754" s="159" t="s">
        <v>1782</v>
      </c>
      <c r="C754" s="154" t="s">
        <v>1782</v>
      </c>
      <c r="D754" s="154" t="s">
        <v>27</v>
      </c>
      <c r="E754" s="154" t="s">
        <v>1783</v>
      </c>
      <c r="F754" s="154">
        <v>2011</v>
      </c>
      <c r="G754" s="154" t="s">
        <v>1683</v>
      </c>
      <c r="H754" s="8" t="s">
        <v>23</v>
      </c>
      <c r="I754" s="154" t="s">
        <v>52</v>
      </c>
      <c r="J754" s="154" t="str">
        <f>VLOOKUP(C:C, '[1]HostSpecies&amp;Codes'!$1:$1048576,11, FALSE)</f>
        <v>Poultry</v>
      </c>
      <c r="K754" s="154" t="str">
        <f>VLOOKUP(C:C, '[1]HostSpecies&amp;Codes'!$1:$1048576,12, FALSE)</f>
        <v>Poultry</v>
      </c>
      <c r="L754" s="154" t="s">
        <v>19</v>
      </c>
      <c r="M754" s="10" t="s">
        <v>25</v>
      </c>
      <c r="N754" s="154" t="s">
        <v>114</v>
      </c>
      <c r="O754" s="154" t="s">
        <v>126</v>
      </c>
      <c r="P754" s="156">
        <f>VLOOKUP(O:O,[1]Geonames!$1:$1048576,3, FALSE)</f>
        <v>34</v>
      </c>
      <c r="Q754" s="156">
        <f>VLOOKUP(O:O,[1]Geonames!$1:$1048576,4, FALSE)</f>
        <v>114</v>
      </c>
      <c r="R754" s="154" t="s">
        <v>13010</v>
      </c>
    </row>
    <row r="755" spans="1:18" ht="12.75" x14ac:dyDescent="0.2">
      <c r="A755" s="154">
        <v>4</v>
      </c>
      <c r="B755" s="159" t="s">
        <v>1785</v>
      </c>
      <c r="C755" s="154" t="s">
        <v>1785</v>
      </c>
      <c r="D755" s="154" t="s">
        <v>27</v>
      </c>
      <c r="E755" s="154" t="s">
        <v>1786</v>
      </c>
      <c r="F755" s="154">
        <v>2011</v>
      </c>
      <c r="G755" s="154" t="s">
        <v>1683</v>
      </c>
      <c r="H755" s="8" t="s">
        <v>23</v>
      </c>
      <c r="I755" s="154" t="s">
        <v>52</v>
      </c>
      <c r="J755" s="154" t="str">
        <f>VLOOKUP(C:C, '[1]HostSpecies&amp;Codes'!$1:$1048576,11, FALSE)</f>
        <v>Poultry</v>
      </c>
      <c r="K755" s="154" t="str">
        <f>VLOOKUP(C:C, '[1]HostSpecies&amp;Codes'!$1:$1048576,12, FALSE)</f>
        <v>Poultry</v>
      </c>
      <c r="L755" s="154" t="s">
        <v>19</v>
      </c>
      <c r="M755" s="10" t="s">
        <v>25</v>
      </c>
      <c r="N755" s="154" t="s">
        <v>114</v>
      </c>
      <c r="O755" s="154" t="s">
        <v>126</v>
      </c>
      <c r="P755" s="156">
        <f>VLOOKUP(O:O,[1]Geonames!$1:$1048576,3, FALSE)</f>
        <v>34</v>
      </c>
      <c r="Q755" s="156">
        <f>VLOOKUP(O:O,[1]Geonames!$1:$1048576,4, FALSE)</f>
        <v>114</v>
      </c>
      <c r="R755" s="154" t="s">
        <v>13011</v>
      </c>
    </row>
    <row r="756" spans="1:18" ht="12.75" x14ac:dyDescent="0.2">
      <c r="A756" s="154">
        <v>4</v>
      </c>
      <c r="B756" s="159" t="s">
        <v>1788</v>
      </c>
      <c r="C756" s="154" t="s">
        <v>1788</v>
      </c>
      <c r="D756" s="154" t="s">
        <v>27</v>
      </c>
      <c r="E756" s="154" t="s">
        <v>1789</v>
      </c>
      <c r="F756" s="154">
        <v>2011</v>
      </c>
      <c r="G756" s="154" t="s">
        <v>1683</v>
      </c>
      <c r="H756" s="8" t="s">
        <v>23</v>
      </c>
      <c r="I756" s="154" t="s">
        <v>52</v>
      </c>
      <c r="J756" s="154" t="str">
        <f>VLOOKUP(C:C, '[1]HostSpecies&amp;Codes'!$1:$1048576,11, FALSE)</f>
        <v>Poultry</v>
      </c>
      <c r="K756" s="154" t="str">
        <f>VLOOKUP(C:C, '[1]HostSpecies&amp;Codes'!$1:$1048576,12, FALSE)</f>
        <v>Poultry</v>
      </c>
      <c r="L756" s="154" t="s">
        <v>19</v>
      </c>
      <c r="M756" s="10" t="s">
        <v>25</v>
      </c>
      <c r="N756" s="154" t="s">
        <v>114</v>
      </c>
      <c r="O756" s="154" t="s">
        <v>126</v>
      </c>
      <c r="P756" s="156">
        <f>VLOOKUP(O:O,[1]Geonames!$1:$1048576,3, FALSE)</f>
        <v>34</v>
      </c>
      <c r="Q756" s="156">
        <f>VLOOKUP(O:O,[1]Geonames!$1:$1048576,4, FALSE)</f>
        <v>114</v>
      </c>
      <c r="R756" s="154" t="s">
        <v>13012</v>
      </c>
    </row>
    <row r="757" spans="1:18" ht="12.75" x14ac:dyDescent="0.2">
      <c r="A757" s="154">
        <v>4</v>
      </c>
      <c r="B757" s="159" t="s">
        <v>1791</v>
      </c>
      <c r="C757" s="154" t="s">
        <v>1791</v>
      </c>
      <c r="D757" s="154" t="s">
        <v>27</v>
      </c>
      <c r="E757" s="154" t="s">
        <v>1792</v>
      </c>
      <c r="F757" s="154">
        <v>2011</v>
      </c>
      <c r="G757" s="154" t="s">
        <v>1683</v>
      </c>
      <c r="H757" s="8" t="s">
        <v>23</v>
      </c>
      <c r="I757" s="154" t="s">
        <v>52</v>
      </c>
      <c r="J757" s="154" t="str">
        <f>VLOOKUP(C:C, '[1]HostSpecies&amp;Codes'!$1:$1048576,11, FALSE)</f>
        <v>Poultry</v>
      </c>
      <c r="K757" s="154" t="str">
        <f>VLOOKUP(C:C, '[1]HostSpecies&amp;Codes'!$1:$1048576,12, FALSE)</f>
        <v>Poultry</v>
      </c>
      <c r="L757" s="154" t="s">
        <v>19</v>
      </c>
      <c r="M757" s="10" t="s">
        <v>25</v>
      </c>
      <c r="N757" s="154" t="s">
        <v>114</v>
      </c>
      <c r="O757" s="154" t="s">
        <v>126</v>
      </c>
      <c r="P757" s="156">
        <f>VLOOKUP(O:O,[1]Geonames!$1:$1048576,3, FALSE)</f>
        <v>34</v>
      </c>
      <c r="Q757" s="156">
        <f>VLOOKUP(O:O,[1]Geonames!$1:$1048576,4, FALSE)</f>
        <v>114</v>
      </c>
      <c r="R757" s="154" t="s">
        <v>13013</v>
      </c>
    </row>
    <row r="758" spans="1:18" ht="12.75" x14ac:dyDescent="0.2">
      <c r="A758" s="154">
        <v>4</v>
      </c>
      <c r="B758" s="159" t="s">
        <v>1794</v>
      </c>
      <c r="C758" s="154" t="s">
        <v>1794</v>
      </c>
      <c r="D758" s="154" t="s">
        <v>27</v>
      </c>
      <c r="E758" s="154" t="s">
        <v>1795</v>
      </c>
      <c r="F758" s="154">
        <v>2011</v>
      </c>
      <c r="G758" s="154" t="s">
        <v>1683</v>
      </c>
      <c r="H758" s="8" t="s">
        <v>23</v>
      </c>
      <c r="I758" s="154" t="s">
        <v>52</v>
      </c>
      <c r="J758" s="154" t="str">
        <f>VLOOKUP(C:C, '[1]HostSpecies&amp;Codes'!$1:$1048576,11, FALSE)</f>
        <v>Poultry</v>
      </c>
      <c r="K758" s="154" t="str">
        <f>VLOOKUP(C:C, '[1]HostSpecies&amp;Codes'!$1:$1048576,12, FALSE)</f>
        <v>Poultry</v>
      </c>
      <c r="L758" s="154" t="s">
        <v>19</v>
      </c>
      <c r="M758" s="10" t="s">
        <v>25</v>
      </c>
      <c r="N758" s="154" t="s">
        <v>114</v>
      </c>
      <c r="O758" s="154" t="s">
        <v>126</v>
      </c>
      <c r="P758" s="156">
        <f>VLOOKUP(O:O,[1]Geonames!$1:$1048576,3, FALSE)</f>
        <v>34</v>
      </c>
      <c r="Q758" s="156">
        <f>VLOOKUP(O:O,[1]Geonames!$1:$1048576,4, FALSE)</f>
        <v>114</v>
      </c>
      <c r="R758" s="154" t="s">
        <v>13014</v>
      </c>
    </row>
    <row r="759" spans="1:18" ht="12.75" x14ac:dyDescent="0.2">
      <c r="A759" s="154">
        <v>4</v>
      </c>
      <c r="B759" s="159" t="s">
        <v>1797</v>
      </c>
      <c r="C759" s="154" t="s">
        <v>1797</v>
      </c>
      <c r="D759" s="154" t="s">
        <v>27</v>
      </c>
      <c r="E759" s="154" t="s">
        <v>1798</v>
      </c>
      <c r="F759" s="154">
        <v>2011</v>
      </c>
      <c r="G759" s="154" t="s">
        <v>1683</v>
      </c>
      <c r="H759" s="8" t="s">
        <v>23</v>
      </c>
      <c r="I759" s="154" t="s">
        <v>52</v>
      </c>
      <c r="J759" s="154" t="str">
        <f>VLOOKUP(C:C, '[1]HostSpecies&amp;Codes'!$1:$1048576,11, FALSE)</f>
        <v>Poultry</v>
      </c>
      <c r="K759" s="154" t="str">
        <f>VLOOKUP(C:C, '[1]HostSpecies&amp;Codes'!$1:$1048576,12, FALSE)</f>
        <v>Poultry</v>
      </c>
      <c r="L759" s="154" t="s">
        <v>19</v>
      </c>
      <c r="M759" s="10" t="s">
        <v>25</v>
      </c>
      <c r="N759" s="154" t="s">
        <v>114</v>
      </c>
      <c r="O759" s="154" t="s">
        <v>126</v>
      </c>
      <c r="P759" s="156">
        <f>VLOOKUP(O:O,[1]Geonames!$1:$1048576,3, FALSE)</f>
        <v>34</v>
      </c>
      <c r="Q759" s="156">
        <f>VLOOKUP(O:O,[1]Geonames!$1:$1048576,4, FALSE)</f>
        <v>114</v>
      </c>
      <c r="R759" s="154" t="s">
        <v>13015</v>
      </c>
    </row>
    <row r="760" spans="1:18" ht="12.75" x14ac:dyDescent="0.2">
      <c r="A760" s="154">
        <v>4</v>
      </c>
      <c r="B760" s="159" t="s">
        <v>1800</v>
      </c>
      <c r="C760" s="154" t="s">
        <v>1800</v>
      </c>
      <c r="D760" s="154" t="s">
        <v>27</v>
      </c>
      <c r="E760" s="154" t="s">
        <v>1801</v>
      </c>
      <c r="F760" s="154">
        <v>2011</v>
      </c>
      <c r="G760" s="154" t="s">
        <v>1683</v>
      </c>
      <c r="H760" s="8" t="s">
        <v>23</v>
      </c>
      <c r="I760" s="154" t="s">
        <v>52</v>
      </c>
      <c r="J760" s="154" t="str">
        <f>VLOOKUP(C:C, '[1]HostSpecies&amp;Codes'!$1:$1048576,11, FALSE)</f>
        <v>Poultry</v>
      </c>
      <c r="K760" s="154" t="str">
        <f>VLOOKUP(C:C, '[1]HostSpecies&amp;Codes'!$1:$1048576,12, FALSE)</f>
        <v>Poultry</v>
      </c>
      <c r="L760" s="154" t="s">
        <v>19</v>
      </c>
      <c r="M760" s="10" t="s">
        <v>25</v>
      </c>
      <c r="N760" s="154" t="s">
        <v>114</v>
      </c>
      <c r="O760" s="154" t="s">
        <v>126</v>
      </c>
      <c r="P760" s="156">
        <f>VLOOKUP(O:O,[1]Geonames!$1:$1048576,3, FALSE)</f>
        <v>34</v>
      </c>
      <c r="Q760" s="156">
        <f>VLOOKUP(O:O,[1]Geonames!$1:$1048576,4, FALSE)</f>
        <v>114</v>
      </c>
      <c r="R760" s="154" t="s">
        <v>13016</v>
      </c>
    </row>
    <row r="761" spans="1:18" ht="12.75" x14ac:dyDescent="0.2">
      <c r="A761" s="154">
        <v>4</v>
      </c>
      <c r="B761" s="159" t="s">
        <v>1803</v>
      </c>
      <c r="C761" s="154" t="s">
        <v>1803</v>
      </c>
      <c r="D761" s="154" t="s">
        <v>27</v>
      </c>
      <c r="E761" s="154" t="s">
        <v>1804</v>
      </c>
      <c r="F761" s="154">
        <v>2011</v>
      </c>
      <c r="G761" s="154" t="s">
        <v>1683</v>
      </c>
      <c r="H761" s="8" t="s">
        <v>23</v>
      </c>
      <c r="I761" s="154" t="s">
        <v>52</v>
      </c>
      <c r="J761" s="154" t="str">
        <f>VLOOKUP(C:C, '[1]HostSpecies&amp;Codes'!$1:$1048576,11, FALSE)</f>
        <v>Poultry</v>
      </c>
      <c r="K761" s="154" t="str">
        <f>VLOOKUP(C:C, '[1]HostSpecies&amp;Codes'!$1:$1048576,12, FALSE)</f>
        <v>Poultry</v>
      </c>
      <c r="L761" s="154" t="s">
        <v>19</v>
      </c>
      <c r="M761" s="10" t="s">
        <v>25</v>
      </c>
      <c r="N761" s="154" t="s">
        <v>114</v>
      </c>
      <c r="O761" s="154" t="s">
        <v>126</v>
      </c>
      <c r="P761" s="156">
        <f>VLOOKUP(O:O,[1]Geonames!$1:$1048576,3, FALSE)</f>
        <v>34</v>
      </c>
      <c r="Q761" s="156">
        <f>VLOOKUP(O:O,[1]Geonames!$1:$1048576,4, FALSE)</f>
        <v>114</v>
      </c>
      <c r="R761" s="154" t="s">
        <v>13017</v>
      </c>
    </row>
    <row r="762" spans="1:18" ht="12.75" x14ac:dyDescent="0.2">
      <c r="A762" s="154">
        <v>4</v>
      </c>
      <c r="B762" s="159" t="s">
        <v>1806</v>
      </c>
      <c r="C762" s="154" t="s">
        <v>1806</v>
      </c>
      <c r="D762" s="154" t="s">
        <v>27</v>
      </c>
      <c r="E762" s="154" t="s">
        <v>1807</v>
      </c>
      <c r="F762" s="154">
        <v>2011</v>
      </c>
      <c r="G762" s="154" t="s">
        <v>1683</v>
      </c>
      <c r="H762" s="8" t="s">
        <v>23</v>
      </c>
      <c r="I762" s="154" t="s">
        <v>52</v>
      </c>
      <c r="J762" s="154" t="str">
        <f>VLOOKUP(C:C, '[1]HostSpecies&amp;Codes'!$1:$1048576,11, FALSE)</f>
        <v>Poultry</v>
      </c>
      <c r="K762" s="154" t="str">
        <f>VLOOKUP(C:C, '[1]HostSpecies&amp;Codes'!$1:$1048576,12, FALSE)</f>
        <v>Poultry</v>
      </c>
      <c r="L762" s="154" t="s">
        <v>19</v>
      </c>
      <c r="M762" s="10" t="s">
        <v>25</v>
      </c>
      <c r="N762" s="154" t="s">
        <v>114</v>
      </c>
      <c r="O762" s="154" t="s">
        <v>126</v>
      </c>
      <c r="P762" s="156">
        <f>VLOOKUP(O:O,[1]Geonames!$1:$1048576,3, FALSE)</f>
        <v>34</v>
      </c>
      <c r="Q762" s="156">
        <f>VLOOKUP(O:O,[1]Geonames!$1:$1048576,4, FALSE)</f>
        <v>114</v>
      </c>
      <c r="R762" s="154" t="s">
        <v>13018</v>
      </c>
    </row>
    <row r="763" spans="1:18" ht="12.75" x14ac:dyDescent="0.2">
      <c r="A763" s="154">
        <v>4</v>
      </c>
      <c r="B763" s="159" t="s">
        <v>1809</v>
      </c>
      <c r="C763" s="154" t="s">
        <v>1809</v>
      </c>
      <c r="D763" s="154" t="s">
        <v>27</v>
      </c>
      <c r="E763" s="154" t="s">
        <v>1810</v>
      </c>
      <c r="F763" s="154">
        <v>2011</v>
      </c>
      <c r="G763" s="154" t="s">
        <v>1683</v>
      </c>
      <c r="H763" s="8" t="s">
        <v>23</v>
      </c>
      <c r="I763" s="154" t="s">
        <v>52</v>
      </c>
      <c r="J763" s="154" t="str">
        <f>VLOOKUP(C:C, '[1]HostSpecies&amp;Codes'!$1:$1048576,11, FALSE)</f>
        <v>Poultry</v>
      </c>
      <c r="K763" s="154" t="str">
        <f>VLOOKUP(C:C, '[1]HostSpecies&amp;Codes'!$1:$1048576,12, FALSE)</f>
        <v>Poultry</v>
      </c>
      <c r="L763" s="154" t="s">
        <v>19</v>
      </c>
      <c r="M763" s="10" t="s">
        <v>25</v>
      </c>
      <c r="N763" s="154" t="s">
        <v>114</v>
      </c>
      <c r="O763" s="154" t="s">
        <v>126</v>
      </c>
      <c r="P763" s="156">
        <f>VLOOKUP(O:O,[1]Geonames!$1:$1048576,3, FALSE)</f>
        <v>34</v>
      </c>
      <c r="Q763" s="156">
        <f>VLOOKUP(O:O,[1]Geonames!$1:$1048576,4, FALSE)</f>
        <v>114</v>
      </c>
      <c r="R763" s="154" t="s">
        <v>13019</v>
      </c>
    </row>
    <row r="764" spans="1:18" ht="12.75" x14ac:dyDescent="0.2">
      <c r="A764" s="154">
        <v>4</v>
      </c>
      <c r="B764" s="159" t="s">
        <v>1812</v>
      </c>
      <c r="C764" s="154" t="s">
        <v>1812</v>
      </c>
      <c r="D764" s="154" t="s">
        <v>27</v>
      </c>
      <c r="E764" s="154" t="s">
        <v>1813</v>
      </c>
      <c r="F764" s="154">
        <v>2011</v>
      </c>
      <c r="G764" s="154" t="s">
        <v>1683</v>
      </c>
      <c r="H764" s="8" t="s">
        <v>23</v>
      </c>
      <c r="I764" s="154" t="s">
        <v>52</v>
      </c>
      <c r="J764" s="154" t="str">
        <f>VLOOKUP(C:C, '[1]HostSpecies&amp;Codes'!$1:$1048576,11, FALSE)</f>
        <v>Poultry</v>
      </c>
      <c r="K764" s="154" t="str">
        <f>VLOOKUP(C:C, '[1]HostSpecies&amp;Codes'!$1:$1048576,12, FALSE)</f>
        <v>Poultry</v>
      </c>
      <c r="L764" s="154" t="s">
        <v>19</v>
      </c>
      <c r="M764" s="10" t="s">
        <v>25</v>
      </c>
      <c r="N764" s="154" t="s">
        <v>114</v>
      </c>
      <c r="O764" s="154" t="s">
        <v>126</v>
      </c>
      <c r="P764" s="156">
        <f>VLOOKUP(O:O,[1]Geonames!$1:$1048576,3, FALSE)</f>
        <v>34</v>
      </c>
      <c r="Q764" s="156">
        <f>VLOOKUP(O:O,[1]Geonames!$1:$1048576,4, FALSE)</f>
        <v>114</v>
      </c>
      <c r="R764" s="154" t="s">
        <v>13020</v>
      </c>
    </row>
    <row r="765" spans="1:18" ht="12.75" x14ac:dyDescent="0.2">
      <c r="A765" s="154">
        <v>4</v>
      </c>
      <c r="B765" s="159" t="s">
        <v>1815</v>
      </c>
      <c r="C765" s="154" t="s">
        <v>1815</v>
      </c>
      <c r="D765" s="154" t="s">
        <v>27</v>
      </c>
      <c r="E765" s="154" t="s">
        <v>1816</v>
      </c>
      <c r="F765" s="154">
        <v>2011</v>
      </c>
      <c r="G765" s="154" t="s">
        <v>1683</v>
      </c>
      <c r="H765" s="8" t="s">
        <v>23</v>
      </c>
      <c r="I765" s="154" t="s">
        <v>52</v>
      </c>
      <c r="J765" s="154" t="str">
        <f>VLOOKUP(C:C, '[1]HostSpecies&amp;Codes'!$1:$1048576,11, FALSE)</f>
        <v>Poultry</v>
      </c>
      <c r="K765" s="154" t="str">
        <f>VLOOKUP(C:C, '[1]HostSpecies&amp;Codes'!$1:$1048576,12, FALSE)</f>
        <v>Poultry</v>
      </c>
      <c r="L765" s="154" t="s">
        <v>19</v>
      </c>
      <c r="M765" s="10" t="s">
        <v>25</v>
      </c>
      <c r="N765" s="154" t="s">
        <v>114</v>
      </c>
      <c r="O765" s="154" t="s">
        <v>126</v>
      </c>
      <c r="P765" s="156">
        <f>VLOOKUP(O:O,[1]Geonames!$1:$1048576,3, FALSE)</f>
        <v>34</v>
      </c>
      <c r="Q765" s="156">
        <f>VLOOKUP(O:O,[1]Geonames!$1:$1048576,4, FALSE)</f>
        <v>114</v>
      </c>
      <c r="R765" s="154" t="s">
        <v>13021</v>
      </c>
    </row>
    <row r="766" spans="1:18" ht="12.75" x14ac:dyDescent="0.2">
      <c r="A766" s="154">
        <v>4</v>
      </c>
      <c r="B766" s="159" t="s">
        <v>1818</v>
      </c>
      <c r="C766" s="154" t="s">
        <v>1818</v>
      </c>
      <c r="D766" s="154" t="s">
        <v>27</v>
      </c>
      <c r="E766" s="154" t="s">
        <v>1819</v>
      </c>
      <c r="F766" s="154">
        <v>2011</v>
      </c>
      <c r="G766" s="154" t="s">
        <v>1683</v>
      </c>
      <c r="H766" s="8" t="s">
        <v>23</v>
      </c>
      <c r="I766" s="154" t="s">
        <v>52</v>
      </c>
      <c r="J766" s="154" t="str">
        <f>VLOOKUP(C:C, '[1]HostSpecies&amp;Codes'!$1:$1048576,11, FALSE)</f>
        <v>Poultry</v>
      </c>
      <c r="K766" s="154" t="str">
        <f>VLOOKUP(C:C, '[1]HostSpecies&amp;Codes'!$1:$1048576,12, FALSE)</f>
        <v>Poultry</v>
      </c>
      <c r="L766" s="154" t="s">
        <v>19</v>
      </c>
      <c r="M766" s="10" t="s">
        <v>25</v>
      </c>
      <c r="N766" s="154" t="s">
        <v>114</v>
      </c>
      <c r="O766" s="154" t="s">
        <v>126</v>
      </c>
      <c r="P766" s="156">
        <f>VLOOKUP(O:O,[1]Geonames!$1:$1048576,3, FALSE)</f>
        <v>34</v>
      </c>
      <c r="Q766" s="156">
        <f>VLOOKUP(O:O,[1]Geonames!$1:$1048576,4, FALSE)</f>
        <v>114</v>
      </c>
      <c r="R766" s="154" t="s">
        <v>13022</v>
      </c>
    </row>
    <row r="767" spans="1:18" ht="12.75" x14ac:dyDescent="0.2">
      <c r="A767" s="154">
        <v>4</v>
      </c>
      <c r="B767" s="159" t="s">
        <v>1821</v>
      </c>
      <c r="C767" s="154" t="s">
        <v>1821</v>
      </c>
      <c r="D767" s="154" t="s">
        <v>27</v>
      </c>
      <c r="E767" s="154" t="s">
        <v>1823</v>
      </c>
      <c r="F767" s="154">
        <v>2011</v>
      </c>
      <c r="G767" s="154" t="s">
        <v>1683</v>
      </c>
      <c r="H767" s="8" t="s">
        <v>23</v>
      </c>
      <c r="I767" s="154" t="s">
        <v>52</v>
      </c>
      <c r="J767" s="154" t="str">
        <f>VLOOKUP(C:C, '[1]HostSpecies&amp;Codes'!$1:$1048576,11, FALSE)</f>
        <v>Poultry</v>
      </c>
      <c r="K767" s="154" t="str">
        <f>VLOOKUP(C:C, '[1]HostSpecies&amp;Codes'!$1:$1048576,12, FALSE)</f>
        <v>Poultry</v>
      </c>
      <c r="L767" s="154" t="s">
        <v>19</v>
      </c>
      <c r="M767" s="10" t="s">
        <v>25</v>
      </c>
      <c r="N767" s="154" t="s">
        <v>114</v>
      </c>
      <c r="O767" s="154" t="s">
        <v>1822</v>
      </c>
      <c r="P767" s="156">
        <f>VLOOKUP(O:O,[1]Geonames!$1:$1048576,3, FALSE)</f>
        <v>37</v>
      </c>
      <c r="Q767" s="156">
        <f>VLOOKUP(O:O,[1]Geonames!$1:$1048576,4, FALSE)</f>
        <v>112</v>
      </c>
      <c r="R767" s="154" t="s">
        <v>13056</v>
      </c>
    </row>
    <row r="768" spans="1:18" ht="12.75" x14ac:dyDescent="0.2">
      <c r="A768" s="154">
        <v>4</v>
      </c>
      <c r="B768" s="159" t="s">
        <v>1825</v>
      </c>
      <c r="C768" s="154" t="s">
        <v>1825</v>
      </c>
      <c r="D768" s="154" t="s">
        <v>27</v>
      </c>
      <c r="E768" s="154" t="s">
        <v>1826</v>
      </c>
      <c r="F768" s="154">
        <v>2011</v>
      </c>
      <c r="G768" s="154" t="s">
        <v>1683</v>
      </c>
      <c r="H768" s="8" t="s">
        <v>23</v>
      </c>
      <c r="I768" s="154" t="s">
        <v>52</v>
      </c>
      <c r="J768" s="154" t="str">
        <f>VLOOKUP(C:C, '[1]HostSpecies&amp;Codes'!$1:$1048576,11, FALSE)</f>
        <v>Poultry</v>
      </c>
      <c r="K768" s="154" t="str">
        <f>VLOOKUP(C:C, '[1]HostSpecies&amp;Codes'!$1:$1048576,12, FALSE)</f>
        <v>Poultry</v>
      </c>
      <c r="L768" s="154" t="s">
        <v>19</v>
      </c>
      <c r="M768" s="10" t="s">
        <v>25</v>
      </c>
      <c r="N768" s="154" t="s">
        <v>114</v>
      </c>
      <c r="O768" s="154" t="s">
        <v>1822</v>
      </c>
      <c r="P768" s="156">
        <f>VLOOKUP(O:O,[1]Geonames!$1:$1048576,3, FALSE)</f>
        <v>37</v>
      </c>
      <c r="Q768" s="156">
        <f>VLOOKUP(O:O,[1]Geonames!$1:$1048576,4, FALSE)</f>
        <v>112</v>
      </c>
      <c r="R768" s="154" t="s">
        <v>13057</v>
      </c>
    </row>
    <row r="769" spans="1:18" ht="12.75" x14ac:dyDescent="0.2">
      <c r="A769" s="154">
        <v>4</v>
      </c>
      <c r="B769" s="159" t="s">
        <v>1828</v>
      </c>
      <c r="C769" s="154" t="s">
        <v>1828</v>
      </c>
      <c r="D769" s="154" t="s">
        <v>27</v>
      </c>
      <c r="E769" s="154" t="s">
        <v>1829</v>
      </c>
      <c r="F769" s="154">
        <v>2011</v>
      </c>
      <c r="G769" s="154" t="s">
        <v>1683</v>
      </c>
      <c r="H769" s="8" t="s">
        <v>23</v>
      </c>
      <c r="I769" s="154" t="s">
        <v>52</v>
      </c>
      <c r="J769" s="154" t="str">
        <f>VLOOKUP(C:C, '[1]HostSpecies&amp;Codes'!$1:$1048576,11, FALSE)</f>
        <v>Poultry</v>
      </c>
      <c r="K769" s="154" t="str">
        <f>VLOOKUP(C:C, '[1]HostSpecies&amp;Codes'!$1:$1048576,12, FALSE)</f>
        <v>Poultry</v>
      </c>
      <c r="L769" s="154" t="s">
        <v>19</v>
      </c>
      <c r="M769" s="10" t="s">
        <v>25</v>
      </c>
      <c r="N769" s="154" t="s">
        <v>114</v>
      </c>
      <c r="O769" s="154" t="s">
        <v>1822</v>
      </c>
      <c r="P769" s="156">
        <f>VLOOKUP(O:O,[1]Geonames!$1:$1048576,3, FALSE)</f>
        <v>37</v>
      </c>
      <c r="Q769" s="156">
        <f>VLOOKUP(O:O,[1]Geonames!$1:$1048576,4, FALSE)</f>
        <v>112</v>
      </c>
      <c r="R769" s="154" t="s">
        <v>13058</v>
      </c>
    </row>
    <row r="770" spans="1:18" ht="12.75" x14ac:dyDescent="0.2">
      <c r="A770" s="154">
        <v>4</v>
      </c>
      <c r="B770" s="159" t="s">
        <v>1831</v>
      </c>
      <c r="C770" s="154" t="s">
        <v>1831</v>
      </c>
      <c r="D770" s="154" t="s">
        <v>27</v>
      </c>
      <c r="E770" s="154" t="s">
        <v>1832</v>
      </c>
      <c r="F770" s="154">
        <v>2011</v>
      </c>
      <c r="G770" s="154" t="s">
        <v>1683</v>
      </c>
      <c r="H770" s="8" t="s">
        <v>23</v>
      </c>
      <c r="I770" s="154" t="s">
        <v>52</v>
      </c>
      <c r="J770" s="154" t="str">
        <f>VLOOKUP(C:C, '[1]HostSpecies&amp;Codes'!$1:$1048576,11, FALSE)</f>
        <v>Poultry</v>
      </c>
      <c r="K770" s="154" t="str">
        <f>VLOOKUP(C:C, '[1]HostSpecies&amp;Codes'!$1:$1048576,12, FALSE)</f>
        <v>Poultry</v>
      </c>
      <c r="L770" s="154" t="s">
        <v>19</v>
      </c>
      <c r="M770" s="10" t="s">
        <v>25</v>
      </c>
      <c r="N770" s="154" t="s">
        <v>114</v>
      </c>
      <c r="O770" s="154" t="s">
        <v>1822</v>
      </c>
      <c r="P770" s="156">
        <f>VLOOKUP(O:O,[1]Geonames!$1:$1048576,3, FALSE)</f>
        <v>37</v>
      </c>
      <c r="Q770" s="156">
        <f>VLOOKUP(O:O,[1]Geonames!$1:$1048576,4, FALSE)</f>
        <v>112</v>
      </c>
      <c r="R770" s="154" t="s">
        <v>13059</v>
      </c>
    </row>
    <row r="771" spans="1:18" ht="12.75" x14ac:dyDescent="0.2">
      <c r="A771" s="154">
        <v>4</v>
      </c>
      <c r="B771" s="159" t="s">
        <v>1834</v>
      </c>
      <c r="C771" s="154" t="s">
        <v>1834</v>
      </c>
      <c r="D771" s="154" t="s">
        <v>27</v>
      </c>
      <c r="E771" s="154" t="s">
        <v>1835</v>
      </c>
      <c r="F771" s="154">
        <v>2011</v>
      </c>
      <c r="G771" s="154" t="s">
        <v>1683</v>
      </c>
      <c r="H771" s="8" t="s">
        <v>23</v>
      </c>
      <c r="I771" s="154" t="s">
        <v>52</v>
      </c>
      <c r="J771" s="154" t="str">
        <f>VLOOKUP(C:C, '[1]HostSpecies&amp;Codes'!$1:$1048576,11, FALSE)</f>
        <v>Poultry</v>
      </c>
      <c r="K771" s="154" t="str">
        <f>VLOOKUP(C:C, '[1]HostSpecies&amp;Codes'!$1:$1048576,12, FALSE)</f>
        <v>Poultry</v>
      </c>
      <c r="L771" s="154" t="s">
        <v>19</v>
      </c>
      <c r="M771" s="10" t="s">
        <v>25</v>
      </c>
      <c r="N771" s="154" t="s">
        <v>114</v>
      </c>
      <c r="O771" s="154" t="s">
        <v>1822</v>
      </c>
      <c r="P771" s="156">
        <f>VLOOKUP(O:O,[1]Geonames!$1:$1048576,3, FALSE)</f>
        <v>37</v>
      </c>
      <c r="Q771" s="156">
        <f>VLOOKUP(O:O,[1]Geonames!$1:$1048576,4, FALSE)</f>
        <v>112</v>
      </c>
      <c r="R771" s="154" t="s">
        <v>13060</v>
      </c>
    </row>
    <row r="772" spans="1:18" ht="12.75" x14ac:dyDescent="0.2">
      <c r="A772" s="154">
        <v>4</v>
      </c>
      <c r="B772" s="159" t="s">
        <v>1837</v>
      </c>
      <c r="C772" s="154" t="s">
        <v>1837</v>
      </c>
      <c r="D772" s="154" t="s">
        <v>27</v>
      </c>
      <c r="E772" s="154" t="s">
        <v>1838</v>
      </c>
      <c r="F772" s="154">
        <v>2011</v>
      </c>
      <c r="G772" s="154" t="s">
        <v>1683</v>
      </c>
      <c r="H772" s="8" t="s">
        <v>23</v>
      </c>
      <c r="I772" s="154" t="s">
        <v>52</v>
      </c>
      <c r="J772" s="154" t="str">
        <f>VLOOKUP(C:C, '[1]HostSpecies&amp;Codes'!$1:$1048576,11, FALSE)</f>
        <v>Poultry</v>
      </c>
      <c r="K772" s="154" t="str">
        <f>VLOOKUP(C:C, '[1]HostSpecies&amp;Codes'!$1:$1048576,12, FALSE)</f>
        <v>Poultry</v>
      </c>
      <c r="L772" s="154" t="s">
        <v>19</v>
      </c>
      <c r="M772" s="10" t="s">
        <v>25</v>
      </c>
      <c r="N772" s="154" t="s">
        <v>114</v>
      </c>
      <c r="O772" s="154" t="s">
        <v>1822</v>
      </c>
      <c r="P772" s="156">
        <f>VLOOKUP(O:O,[1]Geonames!$1:$1048576,3, FALSE)</f>
        <v>37</v>
      </c>
      <c r="Q772" s="156">
        <f>VLOOKUP(O:O,[1]Geonames!$1:$1048576,4, FALSE)</f>
        <v>112</v>
      </c>
      <c r="R772" s="154" t="s">
        <v>13061</v>
      </c>
    </row>
    <row r="773" spans="1:18" ht="12.75" x14ac:dyDescent="0.2">
      <c r="A773" s="154">
        <v>4</v>
      </c>
      <c r="B773" s="159" t="s">
        <v>1840</v>
      </c>
      <c r="C773" s="154" t="s">
        <v>1840</v>
      </c>
      <c r="D773" s="154" t="s">
        <v>27</v>
      </c>
      <c r="E773" s="154" t="s">
        <v>1841</v>
      </c>
      <c r="F773" s="154">
        <v>2011</v>
      </c>
      <c r="G773" s="154" t="s">
        <v>1683</v>
      </c>
      <c r="H773" s="8" t="s">
        <v>23</v>
      </c>
      <c r="I773" s="154" t="s">
        <v>52</v>
      </c>
      <c r="J773" s="154" t="str">
        <f>VLOOKUP(C:C, '[1]HostSpecies&amp;Codes'!$1:$1048576,11, FALSE)</f>
        <v>Poultry</v>
      </c>
      <c r="K773" s="154" t="str">
        <f>VLOOKUP(C:C, '[1]HostSpecies&amp;Codes'!$1:$1048576,12, FALSE)</f>
        <v>Poultry</v>
      </c>
      <c r="L773" s="154" t="s">
        <v>19</v>
      </c>
      <c r="M773" s="10" t="s">
        <v>25</v>
      </c>
      <c r="N773" s="154" t="s">
        <v>114</v>
      </c>
      <c r="O773" s="154" t="s">
        <v>1822</v>
      </c>
      <c r="P773" s="156">
        <f>VLOOKUP(O:O,[1]Geonames!$1:$1048576,3, FALSE)</f>
        <v>37</v>
      </c>
      <c r="Q773" s="156">
        <f>VLOOKUP(O:O,[1]Geonames!$1:$1048576,4, FALSE)</f>
        <v>112</v>
      </c>
      <c r="R773" s="154" t="s">
        <v>13062</v>
      </c>
    </row>
    <row r="774" spans="1:18" ht="12.75" x14ac:dyDescent="0.2">
      <c r="A774" s="154">
        <v>4</v>
      </c>
      <c r="B774" s="159" t="s">
        <v>1843</v>
      </c>
      <c r="C774" s="154" t="s">
        <v>1843</v>
      </c>
      <c r="D774" s="154" t="s">
        <v>27</v>
      </c>
      <c r="E774" s="154" t="s">
        <v>1844</v>
      </c>
      <c r="F774" s="154">
        <v>2011</v>
      </c>
      <c r="G774" s="154" t="s">
        <v>1683</v>
      </c>
      <c r="H774" s="8" t="s">
        <v>23</v>
      </c>
      <c r="I774" s="154" t="s">
        <v>52</v>
      </c>
      <c r="J774" s="154" t="str">
        <f>VLOOKUP(C:C, '[1]HostSpecies&amp;Codes'!$1:$1048576,11, FALSE)</f>
        <v>Poultry</v>
      </c>
      <c r="K774" s="154" t="str">
        <f>VLOOKUP(C:C, '[1]HostSpecies&amp;Codes'!$1:$1048576,12, FALSE)</f>
        <v>Poultry</v>
      </c>
      <c r="L774" s="154" t="s">
        <v>19</v>
      </c>
      <c r="M774" s="10" t="s">
        <v>25</v>
      </c>
      <c r="N774" s="154" t="s">
        <v>114</v>
      </c>
      <c r="O774" s="154" t="s">
        <v>1822</v>
      </c>
      <c r="P774" s="156">
        <f>VLOOKUP(O:O,[1]Geonames!$1:$1048576,3, FALSE)</f>
        <v>37</v>
      </c>
      <c r="Q774" s="156">
        <f>VLOOKUP(O:O,[1]Geonames!$1:$1048576,4, FALSE)</f>
        <v>112</v>
      </c>
      <c r="R774" s="154" t="s">
        <v>13063</v>
      </c>
    </row>
    <row r="775" spans="1:18" ht="12.75" x14ac:dyDescent="0.2">
      <c r="A775" s="154">
        <v>4</v>
      </c>
      <c r="B775" s="159" t="s">
        <v>1846</v>
      </c>
      <c r="C775" s="154" t="s">
        <v>1846</v>
      </c>
      <c r="D775" s="154" t="s">
        <v>27</v>
      </c>
      <c r="E775" s="154" t="s">
        <v>1847</v>
      </c>
      <c r="F775" s="154">
        <v>2011</v>
      </c>
      <c r="G775" s="154" t="s">
        <v>1683</v>
      </c>
      <c r="H775" s="8" t="s">
        <v>23</v>
      </c>
      <c r="I775" s="154" t="s">
        <v>52</v>
      </c>
      <c r="J775" s="154" t="str">
        <f>VLOOKUP(C:C, '[1]HostSpecies&amp;Codes'!$1:$1048576,11, FALSE)</f>
        <v>Poultry</v>
      </c>
      <c r="K775" s="154" t="str">
        <f>VLOOKUP(C:C, '[1]HostSpecies&amp;Codes'!$1:$1048576,12, FALSE)</f>
        <v>Poultry</v>
      </c>
      <c r="L775" s="154" t="s">
        <v>19</v>
      </c>
      <c r="M775" s="10" t="s">
        <v>25</v>
      </c>
      <c r="N775" s="154" t="s">
        <v>114</v>
      </c>
      <c r="O775" s="154" t="s">
        <v>1822</v>
      </c>
      <c r="P775" s="156">
        <f>VLOOKUP(O:O,[1]Geonames!$1:$1048576,3, FALSE)</f>
        <v>37</v>
      </c>
      <c r="Q775" s="156">
        <f>VLOOKUP(O:O,[1]Geonames!$1:$1048576,4, FALSE)</f>
        <v>112</v>
      </c>
      <c r="R775" s="154" t="s">
        <v>13064</v>
      </c>
    </row>
    <row r="776" spans="1:18" ht="12.75" x14ac:dyDescent="0.2">
      <c r="A776" s="154">
        <v>4</v>
      </c>
      <c r="B776" s="159" t="s">
        <v>1849</v>
      </c>
      <c r="C776" s="154" t="s">
        <v>1849</v>
      </c>
      <c r="D776" s="154" t="s">
        <v>27</v>
      </c>
      <c r="E776" s="154" t="s">
        <v>1850</v>
      </c>
      <c r="F776" s="154">
        <v>2011</v>
      </c>
      <c r="G776" s="154" t="s">
        <v>1683</v>
      </c>
      <c r="H776" s="8" t="s">
        <v>23</v>
      </c>
      <c r="I776" s="154" t="s">
        <v>52</v>
      </c>
      <c r="J776" s="154" t="str">
        <f>VLOOKUP(C:C, '[1]HostSpecies&amp;Codes'!$1:$1048576,11, FALSE)</f>
        <v>Poultry</v>
      </c>
      <c r="K776" s="154" t="str">
        <f>VLOOKUP(C:C, '[1]HostSpecies&amp;Codes'!$1:$1048576,12, FALSE)</f>
        <v>Poultry</v>
      </c>
      <c r="L776" s="154" t="s">
        <v>19</v>
      </c>
      <c r="M776" s="10" t="s">
        <v>25</v>
      </c>
      <c r="N776" s="154" t="s">
        <v>114</v>
      </c>
      <c r="O776" s="154" t="s">
        <v>1822</v>
      </c>
      <c r="P776" s="156">
        <f>VLOOKUP(O:O,[1]Geonames!$1:$1048576,3, FALSE)</f>
        <v>37</v>
      </c>
      <c r="Q776" s="156">
        <f>VLOOKUP(O:O,[1]Geonames!$1:$1048576,4, FALSE)</f>
        <v>112</v>
      </c>
      <c r="R776" s="154" t="s">
        <v>13065</v>
      </c>
    </row>
    <row r="777" spans="1:18" ht="12.75" x14ac:dyDescent="0.2">
      <c r="A777" s="154">
        <v>4</v>
      </c>
      <c r="B777" s="159" t="s">
        <v>1852</v>
      </c>
      <c r="C777" s="154" t="s">
        <v>1852</v>
      </c>
      <c r="D777" s="154" t="s">
        <v>27</v>
      </c>
      <c r="E777" s="154" t="s">
        <v>1853</v>
      </c>
      <c r="F777" s="154">
        <v>2011</v>
      </c>
      <c r="G777" s="154" t="s">
        <v>1683</v>
      </c>
      <c r="H777" s="8" t="s">
        <v>23</v>
      </c>
      <c r="I777" s="154" t="s">
        <v>52</v>
      </c>
      <c r="J777" s="154" t="str">
        <f>VLOOKUP(C:C, '[1]HostSpecies&amp;Codes'!$1:$1048576,11, FALSE)</f>
        <v>Poultry</v>
      </c>
      <c r="K777" s="154" t="str">
        <f>VLOOKUP(C:C, '[1]HostSpecies&amp;Codes'!$1:$1048576,12, FALSE)</f>
        <v>Poultry</v>
      </c>
      <c r="L777" s="154" t="s">
        <v>19</v>
      </c>
      <c r="M777" s="10" t="s">
        <v>25</v>
      </c>
      <c r="N777" s="154" t="s">
        <v>114</v>
      </c>
      <c r="O777" s="154" t="s">
        <v>1822</v>
      </c>
      <c r="P777" s="156">
        <f>VLOOKUP(O:O,[1]Geonames!$1:$1048576,3, FALSE)</f>
        <v>37</v>
      </c>
      <c r="Q777" s="156">
        <f>VLOOKUP(O:O,[1]Geonames!$1:$1048576,4, FALSE)</f>
        <v>112</v>
      </c>
      <c r="R777" s="154" t="s">
        <v>13066</v>
      </c>
    </row>
    <row r="778" spans="1:18" ht="12.75" x14ac:dyDescent="0.2">
      <c r="A778" s="154">
        <v>4</v>
      </c>
      <c r="B778" s="159" t="s">
        <v>1855</v>
      </c>
      <c r="C778" s="154" t="s">
        <v>1855</v>
      </c>
      <c r="D778" s="154" t="s">
        <v>27</v>
      </c>
      <c r="E778" s="154" t="s">
        <v>1856</v>
      </c>
      <c r="F778" s="154">
        <v>2011</v>
      </c>
      <c r="G778" s="154" t="s">
        <v>1683</v>
      </c>
      <c r="H778" s="8" t="s">
        <v>23</v>
      </c>
      <c r="I778" s="154" t="s">
        <v>52</v>
      </c>
      <c r="J778" s="154" t="str">
        <f>VLOOKUP(C:C, '[1]HostSpecies&amp;Codes'!$1:$1048576,11, FALSE)</f>
        <v>Poultry</v>
      </c>
      <c r="K778" s="154" t="str">
        <f>VLOOKUP(C:C, '[1]HostSpecies&amp;Codes'!$1:$1048576,12, FALSE)</f>
        <v>Poultry</v>
      </c>
      <c r="L778" s="154" t="s">
        <v>19</v>
      </c>
      <c r="M778" s="10" t="s">
        <v>25</v>
      </c>
      <c r="N778" s="154" t="s">
        <v>114</v>
      </c>
      <c r="O778" s="154" t="s">
        <v>1822</v>
      </c>
      <c r="P778" s="156">
        <f>VLOOKUP(O:O,[1]Geonames!$1:$1048576,3, FALSE)</f>
        <v>37</v>
      </c>
      <c r="Q778" s="156">
        <f>VLOOKUP(O:O,[1]Geonames!$1:$1048576,4, FALSE)</f>
        <v>112</v>
      </c>
      <c r="R778" s="154" t="s">
        <v>13067</v>
      </c>
    </row>
    <row r="779" spans="1:18" ht="12.75" x14ac:dyDescent="0.2">
      <c r="A779" s="154">
        <v>4</v>
      </c>
      <c r="B779" s="159" t="s">
        <v>1858</v>
      </c>
      <c r="C779" s="154" t="s">
        <v>1858</v>
      </c>
      <c r="D779" s="154" t="s">
        <v>27</v>
      </c>
      <c r="E779" s="154" t="s">
        <v>1859</v>
      </c>
      <c r="F779" s="154">
        <v>2011</v>
      </c>
      <c r="G779" s="154" t="s">
        <v>1683</v>
      </c>
      <c r="H779" s="8" t="s">
        <v>23</v>
      </c>
      <c r="I779" s="154" t="s">
        <v>52</v>
      </c>
      <c r="J779" s="154" t="str">
        <f>VLOOKUP(C:C, '[1]HostSpecies&amp;Codes'!$1:$1048576,11, FALSE)</f>
        <v>Poultry</v>
      </c>
      <c r="K779" s="154" t="str">
        <f>VLOOKUP(C:C, '[1]HostSpecies&amp;Codes'!$1:$1048576,12, FALSE)</f>
        <v>Poultry</v>
      </c>
      <c r="L779" s="154" t="s">
        <v>19</v>
      </c>
      <c r="M779" s="10" t="s">
        <v>25</v>
      </c>
      <c r="N779" s="154" t="s">
        <v>114</v>
      </c>
      <c r="O779" s="154" t="s">
        <v>1822</v>
      </c>
      <c r="P779" s="156">
        <f>VLOOKUP(O:O,[1]Geonames!$1:$1048576,3, FALSE)</f>
        <v>37</v>
      </c>
      <c r="Q779" s="156">
        <f>VLOOKUP(O:O,[1]Geonames!$1:$1048576,4, FALSE)</f>
        <v>112</v>
      </c>
      <c r="R779" s="154" t="s">
        <v>13068</v>
      </c>
    </row>
    <row r="780" spans="1:18" ht="12.75" x14ac:dyDescent="0.2">
      <c r="A780" s="154">
        <v>4</v>
      </c>
      <c r="B780" s="159" t="s">
        <v>1861</v>
      </c>
      <c r="C780" s="154" t="s">
        <v>1861</v>
      </c>
      <c r="D780" s="154" t="s">
        <v>27</v>
      </c>
      <c r="E780" s="154" t="s">
        <v>1863</v>
      </c>
      <c r="F780" s="154">
        <v>2011</v>
      </c>
      <c r="G780" s="154" t="s">
        <v>1862</v>
      </c>
      <c r="H780" s="8" t="s">
        <v>23</v>
      </c>
      <c r="I780" s="154" t="s">
        <v>52</v>
      </c>
      <c r="J780" s="154" t="str">
        <f>VLOOKUP(C:C, '[1]HostSpecies&amp;Codes'!$1:$1048576,11, FALSE)</f>
        <v>Poultry</v>
      </c>
      <c r="K780" s="154" t="str">
        <f>VLOOKUP(C:C, '[1]HostSpecies&amp;Codes'!$1:$1048576,12, FALSE)</f>
        <v>Poultry</v>
      </c>
      <c r="L780" s="154" t="s">
        <v>19</v>
      </c>
      <c r="M780" s="10" t="s">
        <v>25</v>
      </c>
      <c r="N780" s="154" t="s">
        <v>114</v>
      </c>
      <c r="O780" s="154" t="s">
        <v>126</v>
      </c>
      <c r="P780" s="156">
        <f>VLOOKUP(O:O,[1]Geonames!$1:$1048576,3, FALSE)</f>
        <v>34</v>
      </c>
      <c r="Q780" s="156">
        <f>VLOOKUP(O:O,[1]Geonames!$1:$1048576,4, FALSE)</f>
        <v>114</v>
      </c>
      <c r="R780" s="154" t="s">
        <v>13100</v>
      </c>
    </row>
    <row r="781" spans="1:18" ht="12.75" x14ac:dyDescent="0.2">
      <c r="A781" s="154">
        <v>4</v>
      </c>
      <c r="B781" s="159" t="s">
        <v>1865</v>
      </c>
      <c r="C781" s="154" t="s">
        <v>1865</v>
      </c>
      <c r="D781" s="154" t="s">
        <v>27</v>
      </c>
      <c r="E781" s="154" t="s">
        <v>1866</v>
      </c>
      <c r="F781" s="154">
        <v>2011</v>
      </c>
      <c r="G781" s="154" t="s">
        <v>1862</v>
      </c>
      <c r="H781" s="8" t="s">
        <v>23</v>
      </c>
      <c r="I781" s="154" t="s">
        <v>52</v>
      </c>
      <c r="J781" s="154" t="str">
        <f>VLOOKUP(C:C, '[1]HostSpecies&amp;Codes'!$1:$1048576,11, FALSE)</f>
        <v>Poultry</v>
      </c>
      <c r="K781" s="154" t="str">
        <f>VLOOKUP(C:C, '[1]HostSpecies&amp;Codes'!$1:$1048576,12, FALSE)</f>
        <v>Poultry</v>
      </c>
      <c r="L781" s="154" t="s">
        <v>19</v>
      </c>
      <c r="M781" s="10" t="s">
        <v>25</v>
      </c>
      <c r="N781" s="154" t="s">
        <v>114</v>
      </c>
      <c r="O781" s="154" t="s">
        <v>778</v>
      </c>
      <c r="P781" s="156">
        <f>VLOOKUP(O:O,[1]Geonames!$1:$1048576,3, FALSE)</f>
        <v>31</v>
      </c>
      <c r="Q781" s="156">
        <f>VLOOKUP(O:O,[1]Geonames!$1:$1048576,4, FALSE)</f>
        <v>112</v>
      </c>
      <c r="R781" s="154" t="s">
        <v>13114</v>
      </c>
    </row>
    <row r="782" spans="1:18" ht="12.75" x14ac:dyDescent="0.2">
      <c r="A782" s="154">
        <v>4</v>
      </c>
      <c r="B782" s="159" t="s">
        <v>1868</v>
      </c>
      <c r="C782" s="154" t="s">
        <v>1868</v>
      </c>
      <c r="D782" s="154" t="s">
        <v>27</v>
      </c>
      <c r="E782" s="154" t="s">
        <v>1869</v>
      </c>
      <c r="F782" s="154">
        <v>2011</v>
      </c>
      <c r="G782" s="154" t="s">
        <v>1862</v>
      </c>
      <c r="H782" s="8" t="s">
        <v>23</v>
      </c>
      <c r="I782" s="154" t="s">
        <v>52</v>
      </c>
      <c r="J782" s="154" t="str">
        <f>VLOOKUP(C:C, '[1]HostSpecies&amp;Codes'!$1:$1048576,11, FALSE)</f>
        <v>Poultry</v>
      </c>
      <c r="K782" s="154" t="str">
        <f>VLOOKUP(C:C, '[1]HostSpecies&amp;Codes'!$1:$1048576,12, FALSE)</f>
        <v>Poultry</v>
      </c>
      <c r="L782" s="154" t="s">
        <v>19</v>
      </c>
      <c r="M782" s="10" t="s">
        <v>25</v>
      </c>
      <c r="N782" s="154" t="s">
        <v>114</v>
      </c>
      <c r="O782" s="154" t="s">
        <v>778</v>
      </c>
      <c r="P782" s="156">
        <f>VLOOKUP(O:O,[1]Geonames!$1:$1048576,3, FALSE)</f>
        <v>31</v>
      </c>
      <c r="Q782" s="156">
        <f>VLOOKUP(O:O,[1]Geonames!$1:$1048576,4, FALSE)</f>
        <v>112</v>
      </c>
      <c r="R782" s="154" t="s">
        <v>13115</v>
      </c>
    </row>
    <row r="783" spans="1:18" ht="12.75" x14ac:dyDescent="0.2">
      <c r="A783" s="154">
        <v>4</v>
      </c>
      <c r="B783" s="159" t="s">
        <v>1871</v>
      </c>
      <c r="C783" s="154" t="s">
        <v>1871</v>
      </c>
      <c r="D783" s="154" t="s">
        <v>27</v>
      </c>
      <c r="E783" s="154" t="s">
        <v>1872</v>
      </c>
      <c r="F783" s="154">
        <v>2011</v>
      </c>
      <c r="G783" s="154" t="s">
        <v>1862</v>
      </c>
      <c r="H783" s="8" t="s">
        <v>23</v>
      </c>
      <c r="I783" s="154" t="s">
        <v>52</v>
      </c>
      <c r="J783" s="154" t="str">
        <f>VLOOKUP(C:C, '[1]HostSpecies&amp;Codes'!$1:$1048576,11, FALSE)</f>
        <v>Poultry</v>
      </c>
      <c r="K783" s="154" t="str">
        <f>VLOOKUP(C:C, '[1]HostSpecies&amp;Codes'!$1:$1048576,12, FALSE)</f>
        <v>Poultry</v>
      </c>
      <c r="L783" s="154" t="s">
        <v>19</v>
      </c>
      <c r="M783" s="10" t="s">
        <v>25</v>
      </c>
      <c r="N783" s="154" t="s">
        <v>114</v>
      </c>
      <c r="O783" s="154" t="s">
        <v>778</v>
      </c>
      <c r="P783" s="156">
        <f>VLOOKUP(O:O,[1]Geonames!$1:$1048576,3, FALSE)</f>
        <v>31</v>
      </c>
      <c r="Q783" s="156">
        <f>VLOOKUP(O:O,[1]Geonames!$1:$1048576,4, FALSE)</f>
        <v>112</v>
      </c>
      <c r="R783" s="154" t="s">
        <v>13117</v>
      </c>
    </row>
    <row r="784" spans="1:18" ht="12.75" x14ac:dyDescent="0.2">
      <c r="A784" s="154">
        <v>4</v>
      </c>
      <c r="B784" s="159" t="s">
        <v>1874</v>
      </c>
      <c r="C784" s="154" t="s">
        <v>1874</v>
      </c>
      <c r="D784" s="154" t="s">
        <v>27</v>
      </c>
      <c r="E784" s="154" t="s">
        <v>1875</v>
      </c>
      <c r="F784" s="154">
        <v>2011</v>
      </c>
      <c r="G784" s="154" t="s">
        <v>1862</v>
      </c>
      <c r="H784" s="8" t="s">
        <v>23</v>
      </c>
      <c r="I784" s="154" t="s">
        <v>52</v>
      </c>
      <c r="J784" s="154" t="str">
        <f>VLOOKUP(C:C, '[1]HostSpecies&amp;Codes'!$1:$1048576,11, FALSE)</f>
        <v>Poultry</v>
      </c>
      <c r="K784" s="154" t="str">
        <f>VLOOKUP(C:C, '[1]HostSpecies&amp;Codes'!$1:$1048576,12, FALSE)</f>
        <v>Poultry</v>
      </c>
      <c r="L784" s="154" t="s">
        <v>19</v>
      </c>
      <c r="M784" s="10" t="s">
        <v>25</v>
      </c>
      <c r="N784" s="154" t="s">
        <v>114</v>
      </c>
      <c r="O784" s="154" t="s">
        <v>1822</v>
      </c>
      <c r="P784" s="156">
        <f>VLOOKUP(O:O,[1]Geonames!$1:$1048576,3, FALSE)</f>
        <v>37</v>
      </c>
      <c r="Q784" s="156">
        <f>VLOOKUP(O:O,[1]Geonames!$1:$1048576,4, FALSE)</f>
        <v>112</v>
      </c>
      <c r="R784" s="154" t="s">
        <v>13118</v>
      </c>
    </row>
    <row r="785" spans="1:18" ht="12.75" x14ac:dyDescent="0.2">
      <c r="A785" s="154">
        <v>4</v>
      </c>
      <c r="B785" s="159" t="s">
        <v>1877</v>
      </c>
      <c r="C785" s="154" t="s">
        <v>1877</v>
      </c>
      <c r="D785" s="154" t="s">
        <v>27</v>
      </c>
      <c r="E785" s="154" t="s">
        <v>1878</v>
      </c>
      <c r="F785" s="154">
        <v>2011</v>
      </c>
      <c r="G785" s="154" t="s">
        <v>1862</v>
      </c>
      <c r="H785" s="8" t="s">
        <v>23</v>
      </c>
      <c r="I785" s="154" t="s">
        <v>52</v>
      </c>
      <c r="J785" s="154" t="str">
        <f>VLOOKUP(C:C, '[1]HostSpecies&amp;Codes'!$1:$1048576,11, FALSE)</f>
        <v>Poultry</v>
      </c>
      <c r="K785" s="154" t="str">
        <f>VLOOKUP(C:C, '[1]HostSpecies&amp;Codes'!$1:$1048576,12, FALSE)</f>
        <v>Poultry</v>
      </c>
      <c r="L785" s="154" t="s">
        <v>19</v>
      </c>
      <c r="M785" s="10" t="s">
        <v>25</v>
      </c>
      <c r="N785" s="154" t="s">
        <v>114</v>
      </c>
      <c r="O785" s="154" t="s">
        <v>1822</v>
      </c>
      <c r="P785" s="156">
        <f>VLOOKUP(O:O,[1]Geonames!$1:$1048576,3, FALSE)</f>
        <v>37</v>
      </c>
      <c r="Q785" s="156">
        <f>VLOOKUP(O:O,[1]Geonames!$1:$1048576,4, FALSE)</f>
        <v>112</v>
      </c>
      <c r="R785" s="154" t="s">
        <v>13119</v>
      </c>
    </row>
    <row r="786" spans="1:18" ht="12.75" x14ac:dyDescent="0.2">
      <c r="A786" s="154">
        <v>4</v>
      </c>
      <c r="B786" s="159" t="s">
        <v>1880</v>
      </c>
      <c r="C786" s="154" t="s">
        <v>1880</v>
      </c>
      <c r="D786" s="154" t="s">
        <v>27</v>
      </c>
      <c r="E786" s="154" t="s">
        <v>1881</v>
      </c>
      <c r="F786" s="154">
        <v>2011</v>
      </c>
      <c r="G786" s="154" t="s">
        <v>1862</v>
      </c>
      <c r="H786" s="8" t="s">
        <v>23</v>
      </c>
      <c r="I786" s="154" t="s">
        <v>52</v>
      </c>
      <c r="J786" s="154" t="str">
        <f>VLOOKUP(C:C, '[1]HostSpecies&amp;Codes'!$1:$1048576,11, FALSE)</f>
        <v>Poultry</v>
      </c>
      <c r="K786" s="154" t="str">
        <f>VLOOKUP(C:C, '[1]HostSpecies&amp;Codes'!$1:$1048576,12, FALSE)</f>
        <v>Poultry</v>
      </c>
      <c r="L786" s="154" t="s">
        <v>19</v>
      </c>
      <c r="M786" s="10" t="s">
        <v>25</v>
      </c>
      <c r="N786" s="154" t="s">
        <v>114</v>
      </c>
      <c r="O786" s="154" t="s">
        <v>115</v>
      </c>
      <c r="P786" s="156">
        <f>VLOOKUP(O:O,[1]Geonames!$1:$1048576,3, FALSE)</f>
        <v>23</v>
      </c>
      <c r="Q786" s="156">
        <f>VLOOKUP(O:O,[1]Geonames!$1:$1048576,4, FALSE)</f>
        <v>113</v>
      </c>
      <c r="R786" s="154" t="s">
        <v>13129</v>
      </c>
    </row>
    <row r="787" spans="1:18" ht="12.75" x14ac:dyDescent="0.2">
      <c r="A787" s="154">
        <v>4</v>
      </c>
      <c r="B787" s="159" t="s">
        <v>1883</v>
      </c>
      <c r="C787" s="154" t="s">
        <v>1883</v>
      </c>
      <c r="D787" s="154" t="s">
        <v>27</v>
      </c>
      <c r="E787" s="154" t="s">
        <v>1884</v>
      </c>
      <c r="F787" s="154">
        <v>2011</v>
      </c>
      <c r="G787" s="154" t="s">
        <v>1862</v>
      </c>
      <c r="H787" s="8" t="s">
        <v>23</v>
      </c>
      <c r="I787" s="154" t="s">
        <v>52</v>
      </c>
      <c r="J787" s="154" t="str">
        <f>VLOOKUP(C:C, '[1]HostSpecies&amp;Codes'!$1:$1048576,11, FALSE)</f>
        <v>Poultry</v>
      </c>
      <c r="K787" s="154" t="str">
        <f>VLOOKUP(C:C, '[1]HostSpecies&amp;Codes'!$1:$1048576,12, FALSE)</f>
        <v>Poultry</v>
      </c>
      <c r="L787" s="154" t="s">
        <v>19</v>
      </c>
      <c r="M787" s="10" t="s">
        <v>25</v>
      </c>
      <c r="N787" s="154" t="s">
        <v>114</v>
      </c>
      <c r="O787" s="154" t="s">
        <v>115</v>
      </c>
      <c r="P787" s="156">
        <f>VLOOKUP(O:O,[1]Geonames!$1:$1048576,3, FALSE)</f>
        <v>23</v>
      </c>
      <c r="Q787" s="156">
        <f>VLOOKUP(O:O,[1]Geonames!$1:$1048576,4, FALSE)</f>
        <v>113</v>
      </c>
      <c r="R787" s="154" t="s">
        <v>13130</v>
      </c>
    </row>
    <row r="788" spans="1:18" ht="12.75" x14ac:dyDescent="0.2">
      <c r="A788" s="154">
        <v>4</v>
      </c>
      <c r="B788" s="159" t="s">
        <v>1886</v>
      </c>
      <c r="C788" s="154" t="s">
        <v>1886</v>
      </c>
      <c r="D788" s="154" t="s">
        <v>27</v>
      </c>
      <c r="E788" s="154" t="s">
        <v>1888</v>
      </c>
      <c r="F788" s="154">
        <v>2011</v>
      </c>
      <c r="G788" s="154" t="s">
        <v>1887</v>
      </c>
      <c r="H788" s="8" t="s">
        <v>23</v>
      </c>
      <c r="I788" s="154" t="s">
        <v>52</v>
      </c>
      <c r="J788" s="154" t="str">
        <f>VLOOKUP(C:C, '[1]HostSpecies&amp;Codes'!$1:$1048576,11, FALSE)</f>
        <v>Poultry</v>
      </c>
      <c r="K788" s="154" t="str">
        <f>VLOOKUP(C:C, '[1]HostSpecies&amp;Codes'!$1:$1048576,12, FALSE)</f>
        <v>Poultry</v>
      </c>
      <c r="L788" s="154" t="s">
        <v>19</v>
      </c>
      <c r="M788" s="10" t="s">
        <v>25</v>
      </c>
      <c r="N788" s="154" t="s">
        <v>114</v>
      </c>
      <c r="O788" s="154" t="s">
        <v>115</v>
      </c>
      <c r="P788" s="156">
        <f>VLOOKUP(O:O,[1]Geonames!$1:$1048576,3, FALSE)</f>
        <v>23</v>
      </c>
      <c r="Q788" s="156">
        <f>VLOOKUP(O:O,[1]Geonames!$1:$1048576,4, FALSE)</f>
        <v>113</v>
      </c>
      <c r="R788" s="154" t="s">
        <v>13136</v>
      </c>
    </row>
    <row r="789" spans="1:18" ht="12.75" x14ac:dyDescent="0.2">
      <c r="A789" s="154">
        <v>4</v>
      </c>
      <c r="B789" s="159" t="s">
        <v>1890</v>
      </c>
      <c r="C789" s="154" t="s">
        <v>1890</v>
      </c>
      <c r="D789" s="154" t="s">
        <v>27</v>
      </c>
      <c r="E789" s="154" t="s">
        <v>1891</v>
      </c>
      <c r="F789" s="154">
        <v>2011</v>
      </c>
      <c r="G789" s="154" t="s">
        <v>1862</v>
      </c>
      <c r="H789" s="8" t="s">
        <v>23</v>
      </c>
      <c r="I789" s="154" t="s">
        <v>52</v>
      </c>
      <c r="J789" s="154" t="str">
        <f>VLOOKUP(C:C, '[1]HostSpecies&amp;Codes'!$1:$1048576,11, FALSE)</f>
        <v>Poultry</v>
      </c>
      <c r="K789" s="154" t="str">
        <f>VLOOKUP(C:C, '[1]HostSpecies&amp;Codes'!$1:$1048576,12, FALSE)</f>
        <v>Poultry</v>
      </c>
      <c r="L789" s="154" t="s">
        <v>19</v>
      </c>
      <c r="M789" s="10" t="s">
        <v>25</v>
      </c>
      <c r="N789" s="154" t="s">
        <v>114</v>
      </c>
      <c r="O789" s="154" t="s">
        <v>115</v>
      </c>
      <c r="P789" s="156">
        <f>VLOOKUP(O:O,[1]Geonames!$1:$1048576,3, FALSE)</f>
        <v>23</v>
      </c>
      <c r="Q789" s="156">
        <f>VLOOKUP(O:O,[1]Geonames!$1:$1048576,4, FALSE)</f>
        <v>113</v>
      </c>
      <c r="R789" s="154" t="s">
        <v>13137</v>
      </c>
    </row>
    <row r="790" spans="1:18" ht="12.75" x14ac:dyDescent="0.2">
      <c r="A790" s="154">
        <v>4</v>
      </c>
      <c r="B790" s="159" t="s">
        <v>1893</v>
      </c>
      <c r="C790" s="154" t="s">
        <v>1893</v>
      </c>
      <c r="D790" s="154" t="s">
        <v>27</v>
      </c>
      <c r="E790" s="154" t="s">
        <v>1894</v>
      </c>
      <c r="F790" s="154">
        <v>2011</v>
      </c>
      <c r="G790" s="154" t="s">
        <v>1683</v>
      </c>
      <c r="H790" s="8" t="s">
        <v>23</v>
      </c>
      <c r="I790" s="154" t="s">
        <v>52</v>
      </c>
      <c r="J790" s="154" t="str">
        <f>VLOOKUP(C:C, '[1]HostSpecies&amp;Codes'!$1:$1048576,11, FALSE)</f>
        <v>Poultry</v>
      </c>
      <c r="K790" s="154" t="str">
        <f>VLOOKUP(C:C, '[1]HostSpecies&amp;Codes'!$1:$1048576,12, FALSE)</f>
        <v>Poultry</v>
      </c>
      <c r="L790" s="154" t="s">
        <v>19</v>
      </c>
      <c r="M790" s="10" t="s">
        <v>25</v>
      </c>
      <c r="N790" s="154" t="s">
        <v>114</v>
      </c>
      <c r="O790" s="154" t="s">
        <v>115</v>
      </c>
      <c r="P790" s="156">
        <f>VLOOKUP(O:O,[1]Geonames!$1:$1048576,3, FALSE)</f>
        <v>23</v>
      </c>
      <c r="Q790" s="156">
        <f>VLOOKUP(O:O,[1]Geonames!$1:$1048576,4, FALSE)</f>
        <v>113</v>
      </c>
      <c r="R790" s="154" t="s">
        <v>13138</v>
      </c>
    </row>
    <row r="791" spans="1:18" ht="12.75" x14ac:dyDescent="0.2">
      <c r="A791" s="154">
        <v>4</v>
      </c>
      <c r="B791" s="159" t="s">
        <v>1896</v>
      </c>
      <c r="C791" s="154" t="s">
        <v>1896</v>
      </c>
      <c r="D791" s="154" t="s">
        <v>27</v>
      </c>
      <c r="E791" s="154" t="s">
        <v>1897</v>
      </c>
      <c r="F791" s="154">
        <v>2011</v>
      </c>
      <c r="G791" s="154" t="s">
        <v>1683</v>
      </c>
      <c r="H791" s="8" t="s">
        <v>23</v>
      </c>
      <c r="I791" s="154" t="s">
        <v>52</v>
      </c>
      <c r="J791" s="154" t="str">
        <f>VLOOKUP(C:C, '[1]HostSpecies&amp;Codes'!$1:$1048576,11, FALSE)</f>
        <v>Poultry</v>
      </c>
      <c r="K791" s="154" t="str">
        <f>VLOOKUP(C:C, '[1]HostSpecies&amp;Codes'!$1:$1048576,12, FALSE)</f>
        <v>Poultry</v>
      </c>
      <c r="L791" s="154" t="s">
        <v>19</v>
      </c>
      <c r="M791" s="10" t="s">
        <v>25</v>
      </c>
      <c r="N791" s="154" t="s">
        <v>114</v>
      </c>
      <c r="O791" s="154" t="s">
        <v>115</v>
      </c>
      <c r="P791" s="156">
        <f>VLOOKUP(O:O,[1]Geonames!$1:$1048576,3, FALSE)</f>
        <v>23</v>
      </c>
      <c r="Q791" s="156">
        <f>VLOOKUP(O:O,[1]Geonames!$1:$1048576,4, FALSE)</f>
        <v>113</v>
      </c>
      <c r="R791" s="154" t="s">
        <v>13139</v>
      </c>
    </row>
    <row r="792" spans="1:18" ht="12.75" x14ac:dyDescent="0.2">
      <c r="A792" s="154">
        <v>4</v>
      </c>
      <c r="B792" s="159" t="s">
        <v>1899</v>
      </c>
      <c r="C792" s="154" t="s">
        <v>1899</v>
      </c>
      <c r="D792" s="154" t="s">
        <v>27</v>
      </c>
      <c r="E792" s="154" t="s">
        <v>1900</v>
      </c>
      <c r="F792" s="154">
        <v>2011</v>
      </c>
      <c r="G792" s="154" t="s">
        <v>1683</v>
      </c>
      <c r="H792" s="8" t="s">
        <v>23</v>
      </c>
      <c r="I792" s="154" t="s">
        <v>52</v>
      </c>
      <c r="J792" s="154" t="str">
        <f>VLOOKUP(C:C, '[1]HostSpecies&amp;Codes'!$1:$1048576,11, FALSE)</f>
        <v>Poultry</v>
      </c>
      <c r="K792" s="154" t="str">
        <f>VLOOKUP(C:C, '[1]HostSpecies&amp;Codes'!$1:$1048576,12, FALSE)</f>
        <v>Poultry</v>
      </c>
      <c r="L792" s="154" t="s">
        <v>19</v>
      </c>
      <c r="M792" s="10" t="s">
        <v>25</v>
      </c>
      <c r="N792" s="154" t="s">
        <v>114</v>
      </c>
      <c r="O792" s="154" t="s">
        <v>778</v>
      </c>
      <c r="P792" s="156">
        <f>VLOOKUP(O:O,[1]Geonames!$1:$1048576,3, FALSE)</f>
        <v>31</v>
      </c>
      <c r="Q792" s="156">
        <f>VLOOKUP(O:O,[1]Geonames!$1:$1048576,4, FALSE)</f>
        <v>112</v>
      </c>
      <c r="R792" s="154" t="s">
        <v>13141</v>
      </c>
    </row>
    <row r="793" spans="1:18" ht="12.75" x14ac:dyDescent="0.2">
      <c r="A793" s="154">
        <v>4</v>
      </c>
      <c r="B793" s="159" t="s">
        <v>1902</v>
      </c>
      <c r="C793" s="154" t="s">
        <v>1902</v>
      </c>
      <c r="D793" s="154" t="s">
        <v>27</v>
      </c>
      <c r="E793" s="154" t="s">
        <v>1904</v>
      </c>
      <c r="F793" s="154">
        <v>2011</v>
      </c>
      <c r="G793" s="154" t="s">
        <v>1903</v>
      </c>
      <c r="H793" s="8" t="s">
        <v>23</v>
      </c>
      <c r="I793" s="154" t="s">
        <v>52</v>
      </c>
      <c r="J793" s="154" t="str">
        <f>VLOOKUP(C:C, '[1]HostSpecies&amp;Codes'!$1:$1048576,11, FALSE)</f>
        <v>Poultry</v>
      </c>
      <c r="K793" s="154" t="str">
        <f>VLOOKUP(C:C, '[1]HostSpecies&amp;Codes'!$1:$1048576,12, FALSE)</f>
        <v>Poultry</v>
      </c>
      <c r="L793" s="154" t="s">
        <v>19</v>
      </c>
      <c r="M793" s="10" t="s">
        <v>25</v>
      </c>
      <c r="N793" s="154" t="s">
        <v>114</v>
      </c>
      <c r="O793" s="154" t="s">
        <v>458</v>
      </c>
      <c r="P793" s="156">
        <f>VLOOKUP(O:O,[1]Geonames!$1:$1048576,3, FALSE)</f>
        <v>24</v>
      </c>
      <c r="Q793" s="156">
        <f>VLOOKUP(O:O,[1]Geonames!$1:$1048576,4, FALSE)</f>
        <v>109</v>
      </c>
      <c r="R793" s="154" t="s">
        <v>13143</v>
      </c>
    </row>
    <row r="794" spans="1:18" ht="12.75" x14ac:dyDescent="0.2">
      <c r="A794" s="154">
        <v>4</v>
      </c>
      <c r="B794" s="159" t="s">
        <v>1906</v>
      </c>
      <c r="C794" s="154" t="s">
        <v>1906</v>
      </c>
      <c r="D794" s="154" t="s">
        <v>27</v>
      </c>
      <c r="E794" s="154" t="s">
        <v>1907</v>
      </c>
      <c r="F794" s="154">
        <v>2011</v>
      </c>
      <c r="G794" s="154" t="s">
        <v>1862</v>
      </c>
      <c r="H794" s="8" t="s">
        <v>23</v>
      </c>
      <c r="I794" s="154" t="s">
        <v>52</v>
      </c>
      <c r="J794" s="154" t="str">
        <f>VLOOKUP(C:C, '[1]HostSpecies&amp;Codes'!$1:$1048576,11, FALSE)</f>
        <v>Poultry</v>
      </c>
      <c r="K794" s="154" t="str">
        <f>VLOOKUP(C:C, '[1]HostSpecies&amp;Codes'!$1:$1048576,12, FALSE)</f>
        <v>Poultry</v>
      </c>
      <c r="L794" s="154" t="s">
        <v>19</v>
      </c>
      <c r="M794" s="10" t="s">
        <v>25</v>
      </c>
      <c r="N794" s="154" t="s">
        <v>114</v>
      </c>
      <c r="O794" s="154" t="s">
        <v>115</v>
      </c>
      <c r="P794" s="156">
        <f>VLOOKUP(O:O,[1]Geonames!$1:$1048576,3, FALSE)</f>
        <v>23</v>
      </c>
      <c r="Q794" s="156">
        <f>VLOOKUP(O:O,[1]Geonames!$1:$1048576,4, FALSE)</f>
        <v>113</v>
      </c>
      <c r="R794" s="154" t="s">
        <v>13146</v>
      </c>
    </row>
    <row r="795" spans="1:18" ht="12.75" x14ac:dyDescent="0.2">
      <c r="A795" s="154">
        <v>4</v>
      </c>
      <c r="B795" s="159" t="s">
        <v>1909</v>
      </c>
      <c r="C795" s="154" t="s">
        <v>1909</v>
      </c>
      <c r="D795" s="154" t="s">
        <v>27</v>
      </c>
      <c r="E795" s="154" t="s">
        <v>1911</v>
      </c>
      <c r="F795" s="154">
        <v>2011</v>
      </c>
      <c r="G795" s="154" t="s">
        <v>1910</v>
      </c>
      <c r="H795" s="8" t="s">
        <v>23</v>
      </c>
      <c r="I795" s="154" t="s">
        <v>52</v>
      </c>
      <c r="J795" s="154" t="str">
        <f>VLOOKUP(C:C, '[1]HostSpecies&amp;Codes'!$1:$1048576,11, FALSE)</f>
        <v>Poultry</v>
      </c>
      <c r="K795" s="154" t="str">
        <f>VLOOKUP(C:C, '[1]HostSpecies&amp;Codes'!$1:$1048576,12, FALSE)</f>
        <v>Poultry</v>
      </c>
      <c r="L795" s="154" t="s">
        <v>19</v>
      </c>
      <c r="M795" s="10" t="s">
        <v>25</v>
      </c>
      <c r="N795" s="154" t="s">
        <v>114</v>
      </c>
      <c r="O795" s="154" t="s">
        <v>458</v>
      </c>
      <c r="P795" s="156">
        <f>VLOOKUP(O:O,[1]Geonames!$1:$1048576,3, FALSE)</f>
        <v>24</v>
      </c>
      <c r="Q795" s="156">
        <f>VLOOKUP(O:O,[1]Geonames!$1:$1048576,4, FALSE)</f>
        <v>109</v>
      </c>
      <c r="R795" s="154" t="s">
        <v>13149</v>
      </c>
    </row>
    <row r="796" spans="1:18" ht="12.75" x14ac:dyDescent="0.2">
      <c r="A796" s="154">
        <v>4</v>
      </c>
      <c r="B796" s="159" t="s">
        <v>1913</v>
      </c>
      <c r="C796" s="154" t="s">
        <v>1913</v>
      </c>
      <c r="D796" s="154" t="s">
        <v>27</v>
      </c>
      <c r="E796" s="154" t="s">
        <v>1915</v>
      </c>
      <c r="F796" s="154">
        <v>2011</v>
      </c>
      <c r="G796" s="154" t="s">
        <v>1914</v>
      </c>
      <c r="H796" s="8" t="s">
        <v>23</v>
      </c>
      <c r="I796" s="154" t="s">
        <v>52</v>
      </c>
      <c r="J796" s="154" t="str">
        <f>VLOOKUP(C:C, '[1]HostSpecies&amp;Codes'!$1:$1048576,11, FALSE)</f>
        <v>Poultry</v>
      </c>
      <c r="K796" s="154" t="str">
        <f>VLOOKUP(C:C, '[1]HostSpecies&amp;Codes'!$1:$1048576,12, FALSE)</f>
        <v>Poultry</v>
      </c>
      <c r="L796" s="154" t="s">
        <v>19</v>
      </c>
      <c r="M796" s="10" t="s">
        <v>25</v>
      </c>
      <c r="N796" s="154" t="s">
        <v>114</v>
      </c>
      <c r="O796" s="154" t="s">
        <v>115</v>
      </c>
      <c r="P796" s="156">
        <f>VLOOKUP(O:O,[1]Geonames!$1:$1048576,3, FALSE)</f>
        <v>23</v>
      </c>
      <c r="Q796" s="156">
        <f>VLOOKUP(O:O,[1]Geonames!$1:$1048576,4, FALSE)</f>
        <v>113</v>
      </c>
      <c r="R796" s="154" t="s">
        <v>13150</v>
      </c>
    </row>
    <row r="797" spans="1:18" ht="12.75" x14ac:dyDescent="0.2">
      <c r="A797" s="154">
        <v>4</v>
      </c>
      <c r="B797" s="159" t="s">
        <v>1928</v>
      </c>
      <c r="C797" s="154" t="s">
        <v>1928</v>
      </c>
      <c r="D797" s="154" t="s">
        <v>27</v>
      </c>
      <c r="E797" s="154" t="s">
        <v>1929</v>
      </c>
      <c r="F797" s="154">
        <v>2011</v>
      </c>
      <c r="G797" s="154" t="s">
        <v>1914</v>
      </c>
      <c r="H797" s="8" t="s">
        <v>23</v>
      </c>
      <c r="I797" s="154" t="s">
        <v>52</v>
      </c>
      <c r="J797" s="154" t="str">
        <f>VLOOKUP(C:C, '[1]HostSpecies&amp;Codes'!$1:$1048576,11, FALSE)</f>
        <v>Poultry</v>
      </c>
      <c r="K797" s="154" t="str">
        <f>VLOOKUP(C:C, '[1]HostSpecies&amp;Codes'!$1:$1048576,12, FALSE)</f>
        <v>Poultry</v>
      </c>
      <c r="L797" s="154" t="s">
        <v>19</v>
      </c>
      <c r="M797" s="10" t="s">
        <v>25</v>
      </c>
      <c r="N797" s="154" t="s">
        <v>114</v>
      </c>
      <c r="O797" s="154" t="s">
        <v>483</v>
      </c>
      <c r="P797" s="156">
        <f>VLOOKUP(O:O,[1]Geonames!$1:$1048576,3, FALSE)</f>
        <v>28</v>
      </c>
      <c r="Q797" s="156">
        <f>VLOOKUP(O:O,[1]Geonames!$1:$1048576,4, FALSE)</f>
        <v>112</v>
      </c>
      <c r="R797" s="154" t="s">
        <v>13200</v>
      </c>
    </row>
    <row r="798" spans="1:18" ht="12.75" x14ac:dyDescent="0.2">
      <c r="A798" s="154">
        <v>4</v>
      </c>
      <c r="B798" s="159" t="s">
        <v>1931</v>
      </c>
      <c r="C798" s="154" t="s">
        <v>1931</v>
      </c>
      <c r="D798" s="154" t="s">
        <v>27</v>
      </c>
      <c r="E798" s="154" t="s">
        <v>1933</v>
      </c>
      <c r="F798" s="154">
        <v>2011</v>
      </c>
      <c r="G798" s="154" t="s">
        <v>1932</v>
      </c>
      <c r="H798" s="8" t="s">
        <v>23</v>
      </c>
      <c r="I798" s="154" t="s">
        <v>52</v>
      </c>
      <c r="J798" s="154" t="str">
        <f>VLOOKUP(C:C, '[1]HostSpecies&amp;Codes'!$1:$1048576,11, FALSE)</f>
        <v>Poultry</v>
      </c>
      <c r="K798" s="154" t="str">
        <f>VLOOKUP(C:C, '[1]HostSpecies&amp;Codes'!$1:$1048576,12, FALSE)</f>
        <v>Poultry</v>
      </c>
      <c r="L798" s="154" t="s">
        <v>19</v>
      </c>
      <c r="M798" s="10" t="s">
        <v>25</v>
      </c>
      <c r="N798" s="154" t="s">
        <v>114</v>
      </c>
      <c r="O798" s="154" t="s">
        <v>458</v>
      </c>
      <c r="P798" s="156">
        <f>VLOOKUP(O:O,[1]Geonames!$1:$1048576,3, FALSE)</f>
        <v>24</v>
      </c>
      <c r="Q798" s="156">
        <f>VLOOKUP(O:O,[1]Geonames!$1:$1048576,4, FALSE)</f>
        <v>109</v>
      </c>
      <c r="R798" s="154" t="s">
        <v>13201</v>
      </c>
    </row>
    <row r="799" spans="1:18" ht="12.75" x14ac:dyDescent="0.2">
      <c r="A799" s="154">
        <v>4</v>
      </c>
      <c r="B799" s="159" t="s">
        <v>1935</v>
      </c>
      <c r="C799" s="154" t="s">
        <v>1935</v>
      </c>
      <c r="D799" s="154" t="s">
        <v>27</v>
      </c>
      <c r="E799" s="154" t="s">
        <v>1936</v>
      </c>
      <c r="F799" s="154">
        <v>2011</v>
      </c>
      <c r="G799" s="154" t="s">
        <v>1932</v>
      </c>
      <c r="H799" s="8" t="s">
        <v>23</v>
      </c>
      <c r="I799" s="154" t="s">
        <v>52</v>
      </c>
      <c r="J799" s="154" t="str">
        <f>VLOOKUP(C:C, '[1]HostSpecies&amp;Codes'!$1:$1048576,11, FALSE)</f>
        <v>Poultry</v>
      </c>
      <c r="K799" s="154" t="str">
        <f>VLOOKUP(C:C, '[1]HostSpecies&amp;Codes'!$1:$1048576,12, FALSE)</f>
        <v>Poultry</v>
      </c>
      <c r="L799" s="154" t="s">
        <v>19</v>
      </c>
      <c r="M799" s="10" t="s">
        <v>25</v>
      </c>
      <c r="N799" s="154" t="s">
        <v>114</v>
      </c>
      <c r="O799" s="154" t="s">
        <v>115</v>
      </c>
      <c r="P799" s="156">
        <f>VLOOKUP(O:O,[1]Geonames!$1:$1048576,3, FALSE)</f>
        <v>23</v>
      </c>
      <c r="Q799" s="156">
        <f>VLOOKUP(O:O,[1]Geonames!$1:$1048576,4, FALSE)</f>
        <v>113</v>
      </c>
      <c r="R799" s="154" t="s">
        <v>13202</v>
      </c>
    </row>
    <row r="800" spans="1:18" ht="12.75" x14ac:dyDescent="0.2">
      <c r="A800" s="154">
        <v>4</v>
      </c>
      <c r="B800" s="159" t="s">
        <v>1938</v>
      </c>
      <c r="C800" s="154" t="s">
        <v>1938</v>
      </c>
      <c r="D800" s="154" t="s">
        <v>27</v>
      </c>
      <c r="E800" s="154" t="s">
        <v>1939</v>
      </c>
      <c r="F800" s="154">
        <v>2011</v>
      </c>
      <c r="G800" s="154" t="s">
        <v>1932</v>
      </c>
      <c r="H800" s="8" t="s">
        <v>23</v>
      </c>
      <c r="I800" s="154" t="s">
        <v>52</v>
      </c>
      <c r="J800" s="154" t="str">
        <f>VLOOKUP(C:C, '[1]HostSpecies&amp;Codes'!$1:$1048576,11, FALSE)</f>
        <v>Poultry</v>
      </c>
      <c r="K800" s="154" t="str">
        <f>VLOOKUP(C:C, '[1]HostSpecies&amp;Codes'!$1:$1048576,12, FALSE)</f>
        <v>Poultry</v>
      </c>
      <c r="L800" s="154" t="s">
        <v>19</v>
      </c>
      <c r="M800" s="10" t="s">
        <v>25</v>
      </c>
      <c r="N800" s="154" t="s">
        <v>114</v>
      </c>
      <c r="O800" s="154" t="s">
        <v>115</v>
      </c>
      <c r="P800" s="156">
        <f>VLOOKUP(O:O,[1]Geonames!$1:$1048576,3, FALSE)</f>
        <v>23</v>
      </c>
      <c r="Q800" s="156">
        <f>VLOOKUP(O:O,[1]Geonames!$1:$1048576,4, FALSE)</f>
        <v>113</v>
      </c>
      <c r="R800" s="154" t="s">
        <v>13203</v>
      </c>
    </row>
    <row r="801" spans="1:18" ht="12.75" x14ac:dyDescent="0.2">
      <c r="A801" s="154">
        <v>4</v>
      </c>
      <c r="B801" s="159" t="s">
        <v>1941</v>
      </c>
      <c r="C801" s="154" t="s">
        <v>1941</v>
      </c>
      <c r="D801" s="154" t="s">
        <v>27</v>
      </c>
      <c r="E801" s="154" t="s">
        <v>1942</v>
      </c>
      <c r="F801" s="154">
        <v>2011</v>
      </c>
      <c r="G801" s="154" t="s">
        <v>1914</v>
      </c>
      <c r="H801" s="8" t="s">
        <v>23</v>
      </c>
      <c r="I801" s="154" t="s">
        <v>52</v>
      </c>
      <c r="J801" s="154" t="str">
        <f>VLOOKUP(C:C, '[1]HostSpecies&amp;Codes'!$1:$1048576,11, FALSE)</f>
        <v>Poultry</v>
      </c>
      <c r="K801" s="154" t="str">
        <f>VLOOKUP(C:C, '[1]HostSpecies&amp;Codes'!$1:$1048576,12, FALSE)</f>
        <v>Poultry</v>
      </c>
      <c r="L801" s="154" t="s">
        <v>19</v>
      </c>
      <c r="M801" s="10" t="s">
        <v>25</v>
      </c>
      <c r="N801" s="154" t="s">
        <v>114</v>
      </c>
      <c r="O801" s="154" t="s">
        <v>115</v>
      </c>
      <c r="P801" s="156">
        <f>VLOOKUP(O:O,[1]Geonames!$1:$1048576,3, FALSE)</f>
        <v>23</v>
      </c>
      <c r="Q801" s="156">
        <f>VLOOKUP(O:O,[1]Geonames!$1:$1048576,4, FALSE)</f>
        <v>113</v>
      </c>
      <c r="R801" s="154" t="s">
        <v>13205</v>
      </c>
    </row>
    <row r="802" spans="1:18" ht="12.75" x14ac:dyDescent="0.2">
      <c r="A802" s="154">
        <v>4</v>
      </c>
      <c r="B802" s="159" t="s">
        <v>1944</v>
      </c>
      <c r="C802" s="154" t="s">
        <v>1944</v>
      </c>
      <c r="D802" s="154" t="s">
        <v>27</v>
      </c>
      <c r="E802" s="154" t="s">
        <v>1945</v>
      </c>
      <c r="F802" s="154">
        <v>2011</v>
      </c>
      <c r="G802" s="154" t="s">
        <v>1932</v>
      </c>
      <c r="H802" s="8" t="s">
        <v>23</v>
      </c>
      <c r="I802" s="154" t="s">
        <v>52</v>
      </c>
      <c r="J802" s="154" t="str">
        <f>VLOOKUP(C:C, '[1]HostSpecies&amp;Codes'!$1:$1048576,11, FALSE)</f>
        <v>Poultry</v>
      </c>
      <c r="K802" s="154" t="str">
        <f>VLOOKUP(C:C, '[1]HostSpecies&amp;Codes'!$1:$1048576,12, FALSE)</f>
        <v>Poultry</v>
      </c>
      <c r="L802" s="154" t="s">
        <v>19</v>
      </c>
      <c r="M802" s="10" t="s">
        <v>25</v>
      </c>
      <c r="N802" s="154" t="s">
        <v>114</v>
      </c>
      <c r="O802" s="154" t="s">
        <v>115</v>
      </c>
      <c r="P802" s="156">
        <f>VLOOKUP(O:O,[1]Geonames!$1:$1048576,3, FALSE)</f>
        <v>23</v>
      </c>
      <c r="Q802" s="156">
        <f>VLOOKUP(O:O,[1]Geonames!$1:$1048576,4, FALSE)</f>
        <v>113</v>
      </c>
      <c r="R802" s="154" t="s">
        <v>13206</v>
      </c>
    </row>
    <row r="803" spans="1:18" ht="12.75" x14ac:dyDescent="0.2">
      <c r="A803" s="154">
        <v>4</v>
      </c>
      <c r="B803" s="159" t="s">
        <v>1947</v>
      </c>
      <c r="C803" s="154" t="s">
        <v>1947</v>
      </c>
      <c r="D803" s="154" t="s">
        <v>27</v>
      </c>
      <c r="E803" s="154" t="s">
        <v>1948</v>
      </c>
      <c r="F803" s="154">
        <v>2011</v>
      </c>
      <c r="G803" s="154" t="s">
        <v>1932</v>
      </c>
      <c r="H803" s="8" t="s">
        <v>23</v>
      </c>
      <c r="I803" s="154" t="s">
        <v>52</v>
      </c>
      <c r="J803" s="154" t="str">
        <f>VLOOKUP(C:C, '[1]HostSpecies&amp;Codes'!$1:$1048576,11, FALSE)</f>
        <v>Poultry</v>
      </c>
      <c r="K803" s="154" t="str">
        <f>VLOOKUP(C:C, '[1]HostSpecies&amp;Codes'!$1:$1048576,12, FALSE)</f>
        <v>Poultry</v>
      </c>
      <c r="L803" s="154" t="s">
        <v>19</v>
      </c>
      <c r="M803" s="10" t="s">
        <v>25</v>
      </c>
      <c r="N803" s="154" t="s">
        <v>114</v>
      </c>
      <c r="O803" s="154" t="s">
        <v>115</v>
      </c>
      <c r="P803" s="156">
        <f>VLOOKUP(O:O,[1]Geonames!$1:$1048576,3, FALSE)</f>
        <v>23</v>
      </c>
      <c r="Q803" s="156">
        <f>VLOOKUP(O:O,[1]Geonames!$1:$1048576,4, FALSE)</f>
        <v>113</v>
      </c>
      <c r="R803" s="154" t="s">
        <v>13207</v>
      </c>
    </row>
    <row r="804" spans="1:18" ht="12.75" x14ac:dyDescent="0.2">
      <c r="A804" s="154">
        <v>4</v>
      </c>
      <c r="B804" s="159" t="s">
        <v>1950</v>
      </c>
      <c r="C804" s="154" t="s">
        <v>1950</v>
      </c>
      <c r="D804" s="154" t="s">
        <v>27</v>
      </c>
      <c r="E804" s="154" t="s">
        <v>1951</v>
      </c>
      <c r="F804" s="154">
        <v>2011</v>
      </c>
      <c r="G804" s="154" t="s">
        <v>1932</v>
      </c>
      <c r="H804" s="8" t="s">
        <v>23</v>
      </c>
      <c r="I804" s="154" t="s">
        <v>52</v>
      </c>
      <c r="J804" s="154" t="str">
        <f>VLOOKUP(C:C, '[1]HostSpecies&amp;Codes'!$1:$1048576,11, FALSE)</f>
        <v>Poultry</v>
      </c>
      <c r="K804" s="154" t="str">
        <f>VLOOKUP(C:C, '[1]HostSpecies&amp;Codes'!$1:$1048576,12, FALSE)</f>
        <v>Poultry</v>
      </c>
      <c r="L804" s="154" t="s">
        <v>19</v>
      </c>
      <c r="M804" s="10" t="s">
        <v>25</v>
      </c>
      <c r="N804" s="154" t="s">
        <v>114</v>
      </c>
      <c r="O804" s="154" t="s">
        <v>115</v>
      </c>
      <c r="P804" s="156">
        <f>VLOOKUP(O:O,[1]Geonames!$1:$1048576,3, FALSE)</f>
        <v>23</v>
      </c>
      <c r="Q804" s="156">
        <f>VLOOKUP(O:O,[1]Geonames!$1:$1048576,4, FALSE)</f>
        <v>113</v>
      </c>
      <c r="R804" s="154" t="s">
        <v>13208</v>
      </c>
    </row>
    <row r="805" spans="1:18" ht="12.75" x14ac:dyDescent="0.2">
      <c r="A805" s="154">
        <v>4</v>
      </c>
      <c r="B805" s="159" t="s">
        <v>1953</v>
      </c>
      <c r="C805" s="154" t="s">
        <v>1953</v>
      </c>
      <c r="D805" s="154" t="s">
        <v>27</v>
      </c>
      <c r="E805" s="154" t="s">
        <v>1954</v>
      </c>
      <c r="F805" s="154">
        <v>2011</v>
      </c>
      <c r="G805" s="154" t="s">
        <v>1932</v>
      </c>
      <c r="H805" s="8" t="s">
        <v>23</v>
      </c>
      <c r="I805" s="154" t="s">
        <v>52</v>
      </c>
      <c r="J805" s="154" t="str">
        <f>VLOOKUP(C:C, '[1]HostSpecies&amp;Codes'!$1:$1048576,11, FALSE)</f>
        <v>Poultry</v>
      </c>
      <c r="K805" s="154" t="str">
        <f>VLOOKUP(C:C, '[1]HostSpecies&amp;Codes'!$1:$1048576,12, FALSE)</f>
        <v>Poultry</v>
      </c>
      <c r="L805" s="154" t="s">
        <v>19</v>
      </c>
      <c r="M805" s="10" t="s">
        <v>25</v>
      </c>
      <c r="N805" s="154" t="s">
        <v>114</v>
      </c>
      <c r="O805" s="154" t="s">
        <v>115</v>
      </c>
      <c r="P805" s="156">
        <f>VLOOKUP(O:O,[1]Geonames!$1:$1048576,3, FALSE)</f>
        <v>23</v>
      </c>
      <c r="Q805" s="156">
        <f>VLOOKUP(O:O,[1]Geonames!$1:$1048576,4, FALSE)</f>
        <v>113</v>
      </c>
      <c r="R805" s="154" t="s">
        <v>13211</v>
      </c>
    </row>
    <row r="806" spans="1:18" ht="12.75" x14ac:dyDescent="0.2">
      <c r="A806" s="154">
        <v>4</v>
      </c>
      <c r="B806" s="159" t="s">
        <v>1956</v>
      </c>
      <c r="C806" s="154" t="s">
        <v>1956</v>
      </c>
      <c r="D806" s="154" t="s">
        <v>27</v>
      </c>
      <c r="E806" s="154" t="s">
        <v>1957</v>
      </c>
      <c r="F806" s="154">
        <v>2011</v>
      </c>
      <c r="G806" s="154" t="s">
        <v>1910</v>
      </c>
      <c r="H806" s="8" t="s">
        <v>23</v>
      </c>
      <c r="I806" s="154" t="s">
        <v>52</v>
      </c>
      <c r="J806" s="154" t="str">
        <f>VLOOKUP(C:C, '[1]HostSpecies&amp;Codes'!$1:$1048576,11, FALSE)</f>
        <v>Poultry</v>
      </c>
      <c r="K806" s="154" t="str">
        <f>VLOOKUP(C:C, '[1]HostSpecies&amp;Codes'!$1:$1048576,12, FALSE)</f>
        <v>Poultry</v>
      </c>
      <c r="L806" s="154" t="s">
        <v>19</v>
      </c>
      <c r="M806" s="10" t="s">
        <v>25</v>
      </c>
      <c r="N806" s="154" t="s">
        <v>114</v>
      </c>
      <c r="O806" s="154" t="s">
        <v>115</v>
      </c>
      <c r="P806" s="156">
        <f>VLOOKUP(O:O,[1]Geonames!$1:$1048576,3, FALSE)</f>
        <v>23</v>
      </c>
      <c r="Q806" s="156">
        <f>VLOOKUP(O:O,[1]Geonames!$1:$1048576,4, FALSE)</f>
        <v>113</v>
      </c>
      <c r="R806" s="154" t="s">
        <v>13212</v>
      </c>
    </row>
    <row r="807" spans="1:18" ht="12.75" x14ac:dyDescent="0.2">
      <c r="A807" s="154">
        <v>4</v>
      </c>
      <c r="B807" s="159" t="s">
        <v>1959</v>
      </c>
      <c r="C807" s="154" t="s">
        <v>1959</v>
      </c>
      <c r="D807" s="154" t="s">
        <v>27</v>
      </c>
      <c r="E807" s="154" t="s">
        <v>1960</v>
      </c>
      <c r="F807" s="154">
        <v>2011</v>
      </c>
      <c r="G807" s="154" t="s">
        <v>1910</v>
      </c>
      <c r="H807" s="8" t="s">
        <v>23</v>
      </c>
      <c r="I807" s="154" t="s">
        <v>52</v>
      </c>
      <c r="J807" s="154" t="str">
        <f>VLOOKUP(C:C, '[1]HostSpecies&amp;Codes'!$1:$1048576,11, FALSE)</f>
        <v>Poultry</v>
      </c>
      <c r="K807" s="154" t="str">
        <f>VLOOKUP(C:C, '[1]HostSpecies&amp;Codes'!$1:$1048576,12, FALSE)</f>
        <v>Poultry</v>
      </c>
      <c r="L807" s="154" t="s">
        <v>19</v>
      </c>
      <c r="M807" s="10" t="s">
        <v>25</v>
      </c>
      <c r="N807" s="154" t="s">
        <v>114</v>
      </c>
      <c r="O807" s="154" t="s">
        <v>115</v>
      </c>
      <c r="P807" s="156">
        <f>VLOOKUP(O:O,[1]Geonames!$1:$1048576,3, FALSE)</f>
        <v>23</v>
      </c>
      <c r="Q807" s="156">
        <f>VLOOKUP(O:O,[1]Geonames!$1:$1048576,4, FALSE)</f>
        <v>113</v>
      </c>
      <c r="R807" s="154" t="s">
        <v>13251</v>
      </c>
    </row>
    <row r="808" spans="1:18" ht="12.75" x14ac:dyDescent="0.2">
      <c r="A808" s="154">
        <v>4</v>
      </c>
      <c r="B808" s="159" t="s">
        <v>1962</v>
      </c>
      <c r="C808" s="154" t="s">
        <v>1962</v>
      </c>
      <c r="D808" s="154" t="s">
        <v>27</v>
      </c>
      <c r="E808" s="154" t="s">
        <v>1963</v>
      </c>
      <c r="F808" s="154">
        <v>2011</v>
      </c>
      <c r="G808" s="154" t="s">
        <v>1910</v>
      </c>
      <c r="H808" s="8" t="s">
        <v>23</v>
      </c>
      <c r="I808" s="154" t="s">
        <v>52</v>
      </c>
      <c r="J808" s="154" t="str">
        <f>VLOOKUP(C:C, '[1]HostSpecies&amp;Codes'!$1:$1048576,11, FALSE)</f>
        <v>Poultry</v>
      </c>
      <c r="K808" s="154" t="str">
        <f>VLOOKUP(C:C, '[1]HostSpecies&amp;Codes'!$1:$1048576,12, FALSE)</f>
        <v>Poultry</v>
      </c>
      <c r="L808" s="154" t="s">
        <v>19</v>
      </c>
      <c r="M808" s="10" t="s">
        <v>25</v>
      </c>
      <c r="N808" s="154" t="s">
        <v>114</v>
      </c>
      <c r="O808" s="154" t="s">
        <v>115</v>
      </c>
      <c r="P808" s="156">
        <f>VLOOKUP(O:O,[1]Geonames!$1:$1048576,3, FALSE)</f>
        <v>23</v>
      </c>
      <c r="Q808" s="156">
        <f>VLOOKUP(O:O,[1]Geonames!$1:$1048576,4, FALSE)</f>
        <v>113</v>
      </c>
      <c r="R808" s="154" t="s">
        <v>13252</v>
      </c>
    </row>
    <row r="809" spans="1:18" ht="12.75" x14ac:dyDescent="0.2">
      <c r="A809" s="154">
        <v>4</v>
      </c>
      <c r="B809" s="159" t="s">
        <v>1965</v>
      </c>
      <c r="C809" s="154" t="s">
        <v>1965</v>
      </c>
      <c r="D809" s="154" t="s">
        <v>27</v>
      </c>
      <c r="E809" s="154" t="s">
        <v>1966</v>
      </c>
      <c r="F809" s="154">
        <v>2011</v>
      </c>
      <c r="G809" s="154" t="s">
        <v>1932</v>
      </c>
      <c r="H809" s="8" t="s">
        <v>23</v>
      </c>
      <c r="I809" s="154" t="s">
        <v>52</v>
      </c>
      <c r="J809" s="154" t="str">
        <f>VLOOKUP(C:C, '[1]HostSpecies&amp;Codes'!$1:$1048576,11, FALSE)</f>
        <v>Poultry</v>
      </c>
      <c r="K809" s="154" t="str">
        <f>VLOOKUP(C:C, '[1]HostSpecies&amp;Codes'!$1:$1048576,12, FALSE)</f>
        <v>Poultry</v>
      </c>
      <c r="L809" s="154" t="s">
        <v>19</v>
      </c>
      <c r="M809" s="10" t="s">
        <v>25</v>
      </c>
      <c r="N809" s="154" t="s">
        <v>114</v>
      </c>
      <c r="O809" s="154" t="s">
        <v>115</v>
      </c>
      <c r="P809" s="156">
        <f>VLOOKUP(O:O,[1]Geonames!$1:$1048576,3, FALSE)</f>
        <v>23</v>
      </c>
      <c r="Q809" s="156">
        <f>VLOOKUP(O:O,[1]Geonames!$1:$1048576,4, FALSE)</f>
        <v>113</v>
      </c>
      <c r="R809" s="154" t="s">
        <v>13253</v>
      </c>
    </row>
    <row r="810" spans="1:18" ht="12.75" x14ac:dyDescent="0.2">
      <c r="A810" s="154">
        <v>4</v>
      </c>
      <c r="B810" s="159" t="s">
        <v>1968</v>
      </c>
      <c r="C810" s="154" t="s">
        <v>1968</v>
      </c>
      <c r="D810" s="154" t="s">
        <v>27</v>
      </c>
      <c r="E810" s="154" t="s">
        <v>1969</v>
      </c>
      <c r="F810" s="154">
        <v>2011</v>
      </c>
      <c r="G810" s="154" t="s">
        <v>1903</v>
      </c>
      <c r="H810" s="8" t="s">
        <v>23</v>
      </c>
      <c r="I810" s="154" t="s">
        <v>52</v>
      </c>
      <c r="J810" s="154" t="str">
        <f>VLOOKUP(C:C, '[1]HostSpecies&amp;Codes'!$1:$1048576,11, FALSE)</f>
        <v>Poultry</v>
      </c>
      <c r="K810" s="154" t="str">
        <f>VLOOKUP(C:C, '[1]HostSpecies&amp;Codes'!$1:$1048576,12, FALSE)</f>
        <v>Poultry</v>
      </c>
      <c r="L810" s="154" t="s">
        <v>19</v>
      </c>
      <c r="M810" s="10" t="s">
        <v>25</v>
      </c>
      <c r="N810" s="154" t="s">
        <v>114</v>
      </c>
      <c r="O810" s="154" t="s">
        <v>458</v>
      </c>
      <c r="P810" s="156">
        <f>VLOOKUP(O:O,[1]Geonames!$1:$1048576,3, FALSE)</f>
        <v>24</v>
      </c>
      <c r="Q810" s="156">
        <f>VLOOKUP(O:O,[1]Geonames!$1:$1048576,4, FALSE)</f>
        <v>109</v>
      </c>
      <c r="R810" s="154" t="s">
        <v>13254</v>
      </c>
    </row>
    <row r="811" spans="1:18" ht="12.75" x14ac:dyDescent="0.2">
      <c r="A811" s="154">
        <v>4</v>
      </c>
      <c r="B811" s="159" t="s">
        <v>1971</v>
      </c>
      <c r="C811" s="154" t="s">
        <v>1971</v>
      </c>
      <c r="D811" s="154" t="s">
        <v>27</v>
      </c>
      <c r="E811" s="154" t="s">
        <v>1972</v>
      </c>
      <c r="F811" s="154">
        <v>2011</v>
      </c>
      <c r="G811" s="154" t="s">
        <v>1903</v>
      </c>
      <c r="H811" s="8" t="s">
        <v>23</v>
      </c>
      <c r="I811" s="154" t="s">
        <v>52</v>
      </c>
      <c r="J811" s="154" t="str">
        <f>VLOOKUP(C:C, '[1]HostSpecies&amp;Codes'!$1:$1048576,11, FALSE)</f>
        <v>Poultry</v>
      </c>
      <c r="K811" s="154" t="str">
        <f>VLOOKUP(C:C, '[1]HostSpecies&amp;Codes'!$1:$1048576,12, FALSE)</f>
        <v>Poultry</v>
      </c>
      <c r="L811" s="154" t="s">
        <v>19</v>
      </c>
      <c r="M811" s="10" t="s">
        <v>25</v>
      </c>
      <c r="N811" s="154" t="s">
        <v>114</v>
      </c>
      <c r="O811" s="154" t="s">
        <v>458</v>
      </c>
      <c r="P811" s="156">
        <f>VLOOKUP(O:O,[1]Geonames!$1:$1048576,3, FALSE)</f>
        <v>24</v>
      </c>
      <c r="Q811" s="156">
        <f>VLOOKUP(O:O,[1]Geonames!$1:$1048576,4, FALSE)</f>
        <v>109</v>
      </c>
      <c r="R811" s="154" t="s">
        <v>13255</v>
      </c>
    </row>
    <row r="812" spans="1:18" ht="12.75" x14ac:dyDescent="0.2">
      <c r="A812" s="154">
        <v>4</v>
      </c>
      <c r="B812" s="159" t="s">
        <v>1974</v>
      </c>
      <c r="C812" s="154" t="s">
        <v>1974</v>
      </c>
      <c r="D812" s="154" t="s">
        <v>27</v>
      </c>
      <c r="E812" s="154" t="s">
        <v>1975</v>
      </c>
      <c r="F812" s="154">
        <v>2011</v>
      </c>
      <c r="G812" s="154" t="s">
        <v>1910</v>
      </c>
      <c r="H812" s="8" t="s">
        <v>23</v>
      </c>
      <c r="I812" s="154" t="s">
        <v>52</v>
      </c>
      <c r="J812" s="154" t="str">
        <f>VLOOKUP(C:C, '[1]HostSpecies&amp;Codes'!$1:$1048576,11, FALSE)</f>
        <v>Poultry</v>
      </c>
      <c r="K812" s="154" t="str">
        <f>VLOOKUP(C:C, '[1]HostSpecies&amp;Codes'!$1:$1048576,12, FALSE)</f>
        <v>Poultry</v>
      </c>
      <c r="L812" s="154" t="s">
        <v>19</v>
      </c>
      <c r="M812" s="10" t="s">
        <v>25</v>
      </c>
      <c r="N812" s="154" t="s">
        <v>114</v>
      </c>
      <c r="O812" s="154" t="s">
        <v>458</v>
      </c>
      <c r="P812" s="156">
        <f>VLOOKUP(O:O,[1]Geonames!$1:$1048576,3, FALSE)</f>
        <v>24</v>
      </c>
      <c r="Q812" s="156">
        <f>VLOOKUP(O:O,[1]Geonames!$1:$1048576,4, FALSE)</f>
        <v>109</v>
      </c>
      <c r="R812" s="154" t="s">
        <v>13256</v>
      </c>
    </row>
    <row r="813" spans="1:18" ht="12.75" x14ac:dyDescent="0.2">
      <c r="A813" s="154">
        <v>4</v>
      </c>
      <c r="B813" s="159" t="s">
        <v>1977</v>
      </c>
      <c r="C813" s="154" t="s">
        <v>1977</v>
      </c>
      <c r="D813" s="154" t="s">
        <v>27</v>
      </c>
      <c r="E813" s="154" t="s">
        <v>1979</v>
      </c>
      <c r="F813" s="154">
        <v>2011</v>
      </c>
      <c r="G813" s="154" t="s">
        <v>1978</v>
      </c>
      <c r="H813" s="8" t="s">
        <v>23</v>
      </c>
      <c r="I813" s="154" t="s">
        <v>52</v>
      </c>
      <c r="J813" s="154" t="str">
        <f>VLOOKUP(C:C, '[1]HostSpecies&amp;Codes'!$1:$1048576,11, FALSE)</f>
        <v>Poultry</v>
      </c>
      <c r="K813" s="154" t="str">
        <f>VLOOKUP(C:C, '[1]HostSpecies&amp;Codes'!$1:$1048576,12, FALSE)</f>
        <v>Poultry</v>
      </c>
      <c r="L813" s="154" t="s">
        <v>19</v>
      </c>
      <c r="M813" s="10" t="s">
        <v>25</v>
      </c>
      <c r="N813" s="154" t="s">
        <v>114</v>
      </c>
      <c r="O813" s="154" t="s">
        <v>458</v>
      </c>
      <c r="P813" s="156">
        <f>VLOOKUP(O:O,[1]Geonames!$1:$1048576,3, FALSE)</f>
        <v>24</v>
      </c>
      <c r="Q813" s="156">
        <f>VLOOKUP(O:O,[1]Geonames!$1:$1048576,4, FALSE)</f>
        <v>109</v>
      </c>
      <c r="R813" s="154" t="s">
        <v>13257</v>
      </c>
    </row>
    <row r="814" spans="1:18" ht="12.75" x14ac:dyDescent="0.2">
      <c r="A814" s="154">
        <v>4</v>
      </c>
      <c r="B814" s="159" t="s">
        <v>1981</v>
      </c>
      <c r="C814" s="154" t="s">
        <v>1981</v>
      </c>
      <c r="D814" s="154" t="s">
        <v>27</v>
      </c>
      <c r="E814" s="154" t="s">
        <v>1982</v>
      </c>
      <c r="F814" s="154">
        <v>2011</v>
      </c>
      <c r="G814" s="154" t="s">
        <v>1914</v>
      </c>
      <c r="H814" s="8" t="s">
        <v>23</v>
      </c>
      <c r="I814" s="154" t="s">
        <v>52</v>
      </c>
      <c r="J814" s="154" t="str">
        <f>VLOOKUP(C:C, '[1]HostSpecies&amp;Codes'!$1:$1048576,11, FALSE)</f>
        <v>Poultry</v>
      </c>
      <c r="K814" s="154" t="str">
        <f>VLOOKUP(C:C, '[1]HostSpecies&amp;Codes'!$1:$1048576,12, FALSE)</f>
        <v>Poultry</v>
      </c>
      <c r="L814" s="154" t="s">
        <v>19</v>
      </c>
      <c r="M814" s="10" t="s">
        <v>25</v>
      </c>
      <c r="N814" s="154" t="s">
        <v>114</v>
      </c>
      <c r="O814" s="154" t="s">
        <v>115</v>
      </c>
      <c r="P814" s="156">
        <f>VLOOKUP(O:O,[1]Geonames!$1:$1048576,3, FALSE)</f>
        <v>23</v>
      </c>
      <c r="Q814" s="156">
        <f>VLOOKUP(O:O,[1]Geonames!$1:$1048576,4, FALSE)</f>
        <v>113</v>
      </c>
      <c r="R814" s="154" t="s">
        <v>13258</v>
      </c>
    </row>
    <row r="815" spans="1:18" ht="12.75" x14ac:dyDescent="0.2">
      <c r="A815" s="154">
        <v>4</v>
      </c>
      <c r="B815" s="159" t="s">
        <v>1984</v>
      </c>
      <c r="C815" s="154" t="s">
        <v>1984</v>
      </c>
      <c r="D815" s="154" t="s">
        <v>27</v>
      </c>
      <c r="E815" s="154" t="s">
        <v>1985</v>
      </c>
      <c r="F815" s="154">
        <v>2011</v>
      </c>
      <c r="G815" s="154" t="s">
        <v>1683</v>
      </c>
      <c r="H815" s="8" t="s">
        <v>23</v>
      </c>
      <c r="I815" s="154" t="s">
        <v>52</v>
      </c>
      <c r="J815" s="154" t="str">
        <f>VLOOKUP(C:C, '[1]HostSpecies&amp;Codes'!$1:$1048576,11, FALSE)</f>
        <v>Poultry</v>
      </c>
      <c r="K815" s="154" t="str">
        <f>VLOOKUP(C:C, '[1]HostSpecies&amp;Codes'!$1:$1048576,12, FALSE)</f>
        <v>Poultry</v>
      </c>
      <c r="L815" s="154" t="s">
        <v>19</v>
      </c>
      <c r="M815" s="10" t="s">
        <v>25</v>
      </c>
      <c r="N815" s="154" t="s">
        <v>114</v>
      </c>
      <c r="O815" s="154" t="s">
        <v>115</v>
      </c>
      <c r="P815" s="156">
        <f>VLOOKUP(O:O,[1]Geonames!$1:$1048576,3, FALSE)</f>
        <v>23</v>
      </c>
      <c r="Q815" s="156">
        <f>VLOOKUP(O:O,[1]Geonames!$1:$1048576,4, FALSE)</f>
        <v>113</v>
      </c>
      <c r="R815" s="154" t="s">
        <v>13259</v>
      </c>
    </row>
    <row r="816" spans="1:18" ht="12.75" x14ac:dyDescent="0.2">
      <c r="A816" s="154">
        <v>4</v>
      </c>
      <c r="B816" s="159" t="s">
        <v>1987</v>
      </c>
      <c r="C816" s="154" t="s">
        <v>1987</v>
      </c>
      <c r="D816" s="154" t="s">
        <v>27</v>
      </c>
      <c r="E816" s="154" t="s">
        <v>1988</v>
      </c>
      <c r="F816" s="154">
        <v>2011</v>
      </c>
      <c r="G816" s="154" t="s">
        <v>1914</v>
      </c>
      <c r="H816" s="8" t="s">
        <v>23</v>
      </c>
      <c r="I816" s="154" t="s">
        <v>52</v>
      </c>
      <c r="J816" s="154" t="str">
        <f>VLOOKUP(C:C, '[1]HostSpecies&amp;Codes'!$1:$1048576,11, FALSE)</f>
        <v>Poultry</v>
      </c>
      <c r="K816" s="154" t="str">
        <f>VLOOKUP(C:C, '[1]HostSpecies&amp;Codes'!$1:$1048576,12, FALSE)</f>
        <v>Poultry</v>
      </c>
      <c r="L816" s="154" t="s">
        <v>19</v>
      </c>
      <c r="M816" s="10" t="s">
        <v>25</v>
      </c>
      <c r="N816" s="154" t="s">
        <v>114</v>
      </c>
      <c r="O816" s="154" t="s">
        <v>115</v>
      </c>
      <c r="P816" s="156">
        <f>VLOOKUP(O:O,[1]Geonames!$1:$1048576,3, FALSE)</f>
        <v>23</v>
      </c>
      <c r="Q816" s="156">
        <f>VLOOKUP(O:O,[1]Geonames!$1:$1048576,4, FALSE)</f>
        <v>113</v>
      </c>
      <c r="R816" s="154" t="s">
        <v>13260</v>
      </c>
    </row>
    <row r="817" spans="1:18" ht="12.75" x14ac:dyDescent="0.2">
      <c r="A817" s="154">
        <v>4</v>
      </c>
      <c r="B817" s="159" t="s">
        <v>1990</v>
      </c>
      <c r="C817" s="154" t="s">
        <v>1990</v>
      </c>
      <c r="D817" s="154" t="s">
        <v>27</v>
      </c>
      <c r="E817" s="154" t="s">
        <v>1991</v>
      </c>
      <c r="F817" s="154">
        <v>2011</v>
      </c>
      <c r="G817" s="154" t="s">
        <v>1910</v>
      </c>
      <c r="H817" s="8" t="s">
        <v>23</v>
      </c>
      <c r="I817" s="154" t="s">
        <v>52</v>
      </c>
      <c r="J817" s="154" t="str">
        <f>VLOOKUP(C:C, '[1]HostSpecies&amp;Codes'!$1:$1048576,11, FALSE)</f>
        <v>Poultry</v>
      </c>
      <c r="K817" s="154" t="str">
        <f>VLOOKUP(C:C, '[1]HostSpecies&amp;Codes'!$1:$1048576,12, FALSE)</f>
        <v>Poultry</v>
      </c>
      <c r="L817" s="154" t="s">
        <v>19</v>
      </c>
      <c r="M817" s="10" t="s">
        <v>25</v>
      </c>
      <c r="N817" s="154" t="s">
        <v>114</v>
      </c>
      <c r="O817" s="154" t="s">
        <v>115</v>
      </c>
      <c r="P817" s="156">
        <f>VLOOKUP(O:O,[1]Geonames!$1:$1048576,3, FALSE)</f>
        <v>23</v>
      </c>
      <c r="Q817" s="156">
        <f>VLOOKUP(O:O,[1]Geonames!$1:$1048576,4, FALSE)</f>
        <v>113</v>
      </c>
      <c r="R817" s="154" t="s">
        <v>13261</v>
      </c>
    </row>
    <row r="818" spans="1:18" ht="12.75" x14ac:dyDescent="0.2">
      <c r="A818" s="154">
        <v>4</v>
      </c>
      <c r="B818" s="159" t="s">
        <v>1999</v>
      </c>
      <c r="C818" s="154" t="s">
        <v>1999</v>
      </c>
      <c r="D818" s="154" t="s">
        <v>27</v>
      </c>
      <c r="E818" s="154" t="s">
        <v>2000</v>
      </c>
      <c r="F818" s="154">
        <v>2011</v>
      </c>
      <c r="G818" s="154" t="s">
        <v>1914</v>
      </c>
      <c r="H818" s="8" t="s">
        <v>23</v>
      </c>
      <c r="I818" s="154" t="s">
        <v>52</v>
      </c>
      <c r="J818" s="154" t="str">
        <f>VLOOKUP(C:C, '[1]HostSpecies&amp;Codes'!$1:$1048576,11, FALSE)</f>
        <v>Poultry</v>
      </c>
      <c r="K818" s="154" t="str">
        <f>VLOOKUP(C:C, '[1]HostSpecies&amp;Codes'!$1:$1048576,12, FALSE)</f>
        <v>Poultry</v>
      </c>
      <c r="L818" s="154" t="s">
        <v>19</v>
      </c>
      <c r="M818" s="10" t="s">
        <v>25</v>
      </c>
      <c r="N818" s="154" t="s">
        <v>114</v>
      </c>
      <c r="O818" s="154" t="s">
        <v>778</v>
      </c>
      <c r="P818" s="156">
        <f>VLOOKUP(O:O,[1]Geonames!$1:$1048576,3, FALSE)</f>
        <v>31</v>
      </c>
      <c r="Q818" s="156">
        <f>VLOOKUP(O:O,[1]Geonames!$1:$1048576,4, FALSE)</f>
        <v>112</v>
      </c>
      <c r="R818" s="154" t="s">
        <v>13309</v>
      </c>
    </row>
    <row r="819" spans="1:18" ht="12.75" x14ac:dyDescent="0.2">
      <c r="A819" s="154">
        <v>4</v>
      </c>
      <c r="B819" s="159" t="s">
        <v>2002</v>
      </c>
      <c r="C819" s="154" t="s">
        <v>2002</v>
      </c>
      <c r="D819" s="154" t="s">
        <v>27</v>
      </c>
      <c r="E819" s="154" t="s">
        <v>2003</v>
      </c>
      <c r="F819" s="154">
        <v>2011</v>
      </c>
      <c r="G819" s="154" t="s">
        <v>1914</v>
      </c>
      <c r="H819" s="8" t="s">
        <v>23</v>
      </c>
      <c r="I819" s="154" t="s">
        <v>52</v>
      </c>
      <c r="J819" s="154" t="str">
        <f>VLOOKUP(C:C, '[1]HostSpecies&amp;Codes'!$1:$1048576,11, FALSE)</f>
        <v>Poultry</v>
      </c>
      <c r="K819" s="154" t="str">
        <f>VLOOKUP(C:C, '[1]HostSpecies&amp;Codes'!$1:$1048576,12, FALSE)</f>
        <v>Poultry</v>
      </c>
      <c r="L819" s="154" t="s">
        <v>19</v>
      </c>
      <c r="M819" s="10" t="s">
        <v>25</v>
      </c>
      <c r="N819" s="154" t="s">
        <v>114</v>
      </c>
      <c r="O819" s="154" t="s">
        <v>778</v>
      </c>
      <c r="P819" s="156">
        <f>VLOOKUP(O:O,[1]Geonames!$1:$1048576,3, FALSE)</f>
        <v>31</v>
      </c>
      <c r="Q819" s="156">
        <f>VLOOKUP(O:O,[1]Geonames!$1:$1048576,4, FALSE)</f>
        <v>112</v>
      </c>
      <c r="R819" s="154" t="s">
        <v>13310</v>
      </c>
    </row>
    <row r="820" spans="1:18" ht="12.75" x14ac:dyDescent="0.2">
      <c r="A820" s="154">
        <v>4</v>
      </c>
      <c r="B820" s="159" t="s">
        <v>2008</v>
      </c>
      <c r="C820" s="154" t="s">
        <v>2008</v>
      </c>
      <c r="D820" s="154" t="s">
        <v>27</v>
      </c>
      <c r="E820" s="154" t="s">
        <v>2009</v>
      </c>
      <c r="F820" s="154">
        <v>2011</v>
      </c>
      <c r="G820" s="154" t="s">
        <v>1978</v>
      </c>
      <c r="H820" s="8" t="s">
        <v>23</v>
      </c>
      <c r="I820" s="154" t="s">
        <v>52</v>
      </c>
      <c r="J820" s="154" t="str">
        <f>VLOOKUP(C:C, '[1]HostSpecies&amp;Codes'!$1:$1048576,11, FALSE)</f>
        <v>Poultry</v>
      </c>
      <c r="K820" s="154" t="str">
        <f>VLOOKUP(C:C, '[1]HostSpecies&amp;Codes'!$1:$1048576,12, FALSE)</f>
        <v>Poultry</v>
      </c>
      <c r="L820" s="154" t="s">
        <v>19</v>
      </c>
      <c r="M820" s="10" t="s">
        <v>25</v>
      </c>
      <c r="N820" s="154" t="s">
        <v>114</v>
      </c>
      <c r="O820" s="154" t="s">
        <v>126</v>
      </c>
      <c r="P820" s="156">
        <f>VLOOKUP(O:O,[1]Geonames!$1:$1048576,3, FALSE)</f>
        <v>34</v>
      </c>
      <c r="Q820" s="156">
        <f>VLOOKUP(O:O,[1]Geonames!$1:$1048576,4, FALSE)</f>
        <v>114</v>
      </c>
      <c r="R820" s="154" t="s">
        <v>13397</v>
      </c>
    </row>
    <row r="821" spans="1:18" ht="12.75" x14ac:dyDescent="0.2">
      <c r="A821" s="154">
        <v>4</v>
      </c>
      <c r="B821" s="159" t="s">
        <v>2011</v>
      </c>
      <c r="C821" s="154" t="s">
        <v>2011</v>
      </c>
      <c r="D821" s="154" t="s">
        <v>27</v>
      </c>
      <c r="E821" s="154" t="s">
        <v>2012</v>
      </c>
      <c r="F821" s="154">
        <v>2011</v>
      </c>
      <c r="G821" s="154" t="s">
        <v>1978</v>
      </c>
      <c r="H821" s="8" t="s">
        <v>23</v>
      </c>
      <c r="I821" s="154" t="s">
        <v>52</v>
      </c>
      <c r="J821" s="154" t="str">
        <f>VLOOKUP(C:C, '[1]HostSpecies&amp;Codes'!$1:$1048576,11, FALSE)</f>
        <v>Poultry</v>
      </c>
      <c r="K821" s="154" t="str">
        <f>VLOOKUP(C:C, '[1]HostSpecies&amp;Codes'!$1:$1048576,12, FALSE)</f>
        <v>Poultry</v>
      </c>
      <c r="L821" s="154" t="s">
        <v>19</v>
      </c>
      <c r="M821" s="10" t="s">
        <v>25</v>
      </c>
      <c r="N821" s="154" t="s">
        <v>114</v>
      </c>
      <c r="O821" s="154" t="s">
        <v>126</v>
      </c>
      <c r="P821" s="156">
        <f>VLOOKUP(O:O,[1]Geonames!$1:$1048576,3, FALSE)</f>
        <v>34</v>
      </c>
      <c r="Q821" s="156">
        <f>VLOOKUP(O:O,[1]Geonames!$1:$1048576,4, FALSE)</f>
        <v>114</v>
      </c>
      <c r="R821" s="154" t="s">
        <v>13398</v>
      </c>
    </row>
    <row r="822" spans="1:18" ht="12.75" x14ac:dyDescent="0.2">
      <c r="A822" s="154">
        <v>4</v>
      </c>
      <c r="B822" s="159" t="s">
        <v>2018</v>
      </c>
      <c r="C822" s="154" t="s">
        <v>2018</v>
      </c>
      <c r="D822" s="154" t="s">
        <v>27</v>
      </c>
      <c r="E822" s="154" t="s">
        <v>2019</v>
      </c>
      <c r="F822" s="154">
        <v>2011</v>
      </c>
      <c r="G822" s="154" t="s">
        <v>1914</v>
      </c>
      <c r="H822" s="8" t="s">
        <v>23</v>
      </c>
      <c r="I822" s="154" t="s">
        <v>52</v>
      </c>
      <c r="J822" s="154" t="str">
        <f>VLOOKUP(C:C, '[1]HostSpecies&amp;Codes'!$1:$1048576,11, FALSE)</f>
        <v>Poultry</v>
      </c>
      <c r="K822" s="154" t="str">
        <f>VLOOKUP(C:C, '[1]HostSpecies&amp;Codes'!$1:$1048576,12, FALSE)</f>
        <v>Poultry</v>
      </c>
      <c r="L822" s="154" t="s">
        <v>19</v>
      </c>
      <c r="M822" s="10" t="s">
        <v>25</v>
      </c>
      <c r="N822" s="154" t="s">
        <v>114</v>
      </c>
      <c r="O822" s="154" t="s">
        <v>126</v>
      </c>
      <c r="P822" s="156">
        <f>VLOOKUP(O:O,[1]Geonames!$1:$1048576,3, FALSE)</f>
        <v>34</v>
      </c>
      <c r="Q822" s="156">
        <f>VLOOKUP(O:O,[1]Geonames!$1:$1048576,4, FALSE)</f>
        <v>114</v>
      </c>
      <c r="R822" s="154" t="s">
        <v>13401</v>
      </c>
    </row>
    <row r="823" spans="1:18" ht="12.75" x14ac:dyDescent="0.2">
      <c r="A823" s="154">
        <v>4</v>
      </c>
      <c r="B823" s="159" t="s">
        <v>2021</v>
      </c>
      <c r="C823" s="154" t="s">
        <v>2021</v>
      </c>
      <c r="D823" s="154" t="s">
        <v>27</v>
      </c>
      <c r="E823" s="154" t="s">
        <v>2022</v>
      </c>
      <c r="F823" s="154">
        <v>2011</v>
      </c>
      <c r="G823" s="154" t="s">
        <v>1910</v>
      </c>
      <c r="H823" s="8" t="s">
        <v>23</v>
      </c>
      <c r="I823" s="154" t="s">
        <v>52</v>
      </c>
      <c r="J823" s="154" t="str">
        <f>VLOOKUP(C:C, '[1]HostSpecies&amp;Codes'!$1:$1048576,11, FALSE)</f>
        <v>Poultry</v>
      </c>
      <c r="K823" s="154" t="str">
        <f>VLOOKUP(C:C, '[1]HostSpecies&amp;Codes'!$1:$1048576,12, FALSE)</f>
        <v>Poultry</v>
      </c>
      <c r="L823" s="154" t="s">
        <v>19</v>
      </c>
      <c r="M823" s="10" t="s">
        <v>25</v>
      </c>
      <c r="N823" s="154" t="s">
        <v>114</v>
      </c>
      <c r="O823" s="154" t="s">
        <v>126</v>
      </c>
      <c r="P823" s="156">
        <f>VLOOKUP(O:O,[1]Geonames!$1:$1048576,3, FALSE)</f>
        <v>34</v>
      </c>
      <c r="Q823" s="156">
        <f>VLOOKUP(O:O,[1]Geonames!$1:$1048576,4, FALSE)</f>
        <v>114</v>
      </c>
      <c r="R823" s="154" t="s">
        <v>13402</v>
      </c>
    </row>
    <row r="824" spans="1:18" ht="12.75" x14ac:dyDescent="0.2">
      <c r="A824" s="154">
        <v>4</v>
      </c>
      <c r="B824" s="159" t="s">
        <v>2024</v>
      </c>
      <c r="C824" s="154" t="s">
        <v>2024</v>
      </c>
      <c r="D824" s="154" t="s">
        <v>27</v>
      </c>
      <c r="E824" s="154" t="s">
        <v>2025</v>
      </c>
      <c r="F824" s="154">
        <v>2011</v>
      </c>
      <c r="G824" s="154" t="s">
        <v>1910</v>
      </c>
      <c r="H824" s="8" t="s">
        <v>23</v>
      </c>
      <c r="I824" s="154" t="s">
        <v>52</v>
      </c>
      <c r="J824" s="154" t="str">
        <f>VLOOKUP(C:C, '[1]HostSpecies&amp;Codes'!$1:$1048576,11, FALSE)</f>
        <v>Poultry</v>
      </c>
      <c r="K824" s="154" t="str">
        <f>VLOOKUP(C:C, '[1]HostSpecies&amp;Codes'!$1:$1048576,12, FALSE)</f>
        <v>Poultry</v>
      </c>
      <c r="L824" s="154" t="s">
        <v>19</v>
      </c>
      <c r="M824" s="10" t="s">
        <v>25</v>
      </c>
      <c r="N824" s="154" t="s">
        <v>114</v>
      </c>
      <c r="O824" s="154" t="s">
        <v>126</v>
      </c>
      <c r="P824" s="156">
        <f>VLOOKUP(O:O,[1]Geonames!$1:$1048576,3, FALSE)</f>
        <v>34</v>
      </c>
      <c r="Q824" s="156">
        <f>VLOOKUP(O:O,[1]Geonames!$1:$1048576,4, FALSE)</f>
        <v>114</v>
      </c>
      <c r="R824" s="154" t="s">
        <v>13403</v>
      </c>
    </row>
    <row r="825" spans="1:18" ht="12.75" x14ac:dyDescent="0.2">
      <c r="A825" s="154">
        <v>4</v>
      </c>
      <c r="B825" s="159" t="s">
        <v>2034</v>
      </c>
      <c r="C825" s="154" t="s">
        <v>2034</v>
      </c>
      <c r="D825" s="154" t="s">
        <v>27</v>
      </c>
      <c r="E825" s="154" t="s">
        <v>2035</v>
      </c>
      <c r="F825" s="154">
        <v>2011</v>
      </c>
      <c r="G825" s="154" t="s">
        <v>1914</v>
      </c>
      <c r="H825" s="8" t="s">
        <v>23</v>
      </c>
      <c r="I825" s="154" t="s">
        <v>52</v>
      </c>
      <c r="J825" s="154" t="str">
        <f>VLOOKUP(C:C, '[1]HostSpecies&amp;Codes'!$1:$1048576,11, FALSE)</f>
        <v>Poultry</v>
      </c>
      <c r="K825" s="154" t="str">
        <f>VLOOKUP(C:C, '[1]HostSpecies&amp;Codes'!$1:$1048576,12, FALSE)</f>
        <v>Poultry</v>
      </c>
      <c r="L825" s="154" t="s">
        <v>19</v>
      </c>
      <c r="M825" s="10" t="s">
        <v>25</v>
      </c>
      <c r="N825" s="154" t="s">
        <v>114</v>
      </c>
      <c r="O825" s="154" t="s">
        <v>126</v>
      </c>
      <c r="P825" s="156">
        <f>VLOOKUP(O:O,[1]Geonames!$1:$1048576,3, FALSE)</f>
        <v>34</v>
      </c>
      <c r="Q825" s="156">
        <f>VLOOKUP(O:O,[1]Geonames!$1:$1048576,4, FALSE)</f>
        <v>114</v>
      </c>
      <c r="R825" s="154" t="s">
        <v>13406</v>
      </c>
    </row>
    <row r="826" spans="1:18" ht="12.75" x14ac:dyDescent="0.2">
      <c r="A826" s="154">
        <v>4</v>
      </c>
      <c r="B826" s="159" t="s">
        <v>2061</v>
      </c>
      <c r="C826" s="154" t="s">
        <v>2061</v>
      </c>
      <c r="D826" s="154" t="s">
        <v>27</v>
      </c>
      <c r="E826" s="154" t="s">
        <v>2062</v>
      </c>
      <c r="F826" s="154">
        <v>2011</v>
      </c>
      <c r="G826" s="154">
        <v>2011</v>
      </c>
      <c r="H826" s="8" t="s">
        <v>23</v>
      </c>
      <c r="I826" s="154" t="s">
        <v>52</v>
      </c>
      <c r="J826" s="154" t="str">
        <f>VLOOKUP(C:C, '[1]HostSpecies&amp;Codes'!$1:$1048576,11, FALSE)</f>
        <v>Poultry</v>
      </c>
      <c r="K826" s="154" t="str">
        <f>VLOOKUP(C:C, '[1]HostSpecies&amp;Codes'!$1:$1048576,12, FALSE)</f>
        <v>Poultry</v>
      </c>
      <c r="L826" s="154" t="s">
        <v>19</v>
      </c>
      <c r="M826" s="10" t="s">
        <v>25</v>
      </c>
      <c r="N826" s="154" t="s">
        <v>26</v>
      </c>
      <c r="O826" s="154" t="s">
        <v>26</v>
      </c>
      <c r="P826" s="156">
        <f>VLOOKUP(O:O,[1]Geonames!$1:$1048576,3, FALSE)</f>
        <v>22.28219</v>
      </c>
      <c r="Q826" s="156">
        <f>VLOOKUP(O:O,[1]Geonames!$1:$1048576,4, FALSE)</f>
        <v>114.14485999999999</v>
      </c>
      <c r="R826" s="154" t="s">
        <v>13459</v>
      </c>
    </row>
    <row r="827" spans="1:18" ht="12.75" x14ac:dyDescent="0.2">
      <c r="A827" s="154">
        <v>4</v>
      </c>
      <c r="B827" s="159" t="s">
        <v>2203</v>
      </c>
      <c r="C827" s="154" t="s">
        <v>2203</v>
      </c>
      <c r="D827" s="154" t="s">
        <v>27</v>
      </c>
      <c r="E827" s="154" t="s">
        <v>2062</v>
      </c>
      <c r="F827" s="154">
        <v>2011</v>
      </c>
      <c r="G827" s="154">
        <v>2011</v>
      </c>
      <c r="H827" s="8" t="s">
        <v>23</v>
      </c>
      <c r="I827" s="154" t="s">
        <v>52</v>
      </c>
      <c r="J827" s="154" t="str">
        <f>VLOOKUP(C:C, '[1]HostSpecies&amp;Codes'!$1:$1048576,11, FALSE)</f>
        <v>Poultry</v>
      </c>
      <c r="K827" s="154" t="str">
        <f>VLOOKUP(C:C, '[1]HostSpecies&amp;Codes'!$1:$1048576,12, FALSE)</f>
        <v>Poultry</v>
      </c>
      <c r="L827" s="154" t="s">
        <v>19</v>
      </c>
      <c r="M827" s="10" t="s">
        <v>25</v>
      </c>
      <c r="N827" s="154" t="s">
        <v>26</v>
      </c>
      <c r="O827" s="154" t="s">
        <v>26</v>
      </c>
      <c r="P827" s="156">
        <f>VLOOKUP(O:O,[1]Geonames!$1:$1048576,3, FALSE)</f>
        <v>22.28219</v>
      </c>
      <c r="Q827" s="156">
        <f>VLOOKUP(O:O,[1]Geonames!$1:$1048576,4, FALSE)</f>
        <v>114.14485999999999</v>
      </c>
      <c r="R827" s="154" t="s">
        <v>13553</v>
      </c>
    </row>
    <row r="828" spans="1:18" ht="12.75" x14ac:dyDescent="0.2">
      <c r="A828" s="154">
        <v>4</v>
      </c>
      <c r="B828" s="159" t="s">
        <v>2205</v>
      </c>
      <c r="C828" s="154" t="s">
        <v>2205</v>
      </c>
      <c r="D828" s="154" t="s">
        <v>27</v>
      </c>
      <c r="E828" s="154" t="s">
        <v>2206</v>
      </c>
      <c r="F828" s="154">
        <v>2011</v>
      </c>
      <c r="G828" s="154">
        <v>2011</v>
      </c>
      <c r="H828" s="8" t="s">
        <v>23</v>
      </c>
      <c r="I828" s="154" t="s">
        <v>52</v>
      </c>
      <c r="J828" s="154" t="str">
        <f>VLOOKUP(C:C, '[1]HostSpecies&amp;Codes'!$1:$1048576,11, FALSE)</f>
        <v>Poultry</v>
      </c>
      <c r="K828" s="154" t="str">
        <f>VLOOKUP(C:C, '[1]HostSpecies&amp;Codes'!$1:$1048576,12, FALSE)</f>
        <v>Poultry</v>
      </c>
      <c r="L828" s="154" t="s">
        <v>19</v>
      </c>
      <c r="M828" s="10" t="s">
        <v>25</v>
      </c>
      <c r="N828" s="154" t="s">
        <v>26</v>
      </c>
      <c r="O828" s="154" t="s">
        <v>26</v>
      </c>
      <c r="P828" s="156">
        <f>VLOOKUP(O:O,[1]Geonames!$1:$1048576,3, FALSE)</f>
        <v>22.28219</v>
      </c>
      <c r="Q828" s="156">
        <f>VLOOKUP(O:O,[1]Geonames!$1:$1048576,4, FALSE)</f>
        <v>114.14485999999999</v>
      </c>
      <c r="R828" s="154" t="s">
        <v>13554</v>
      </c>
    </row>
    <row r="829" spans="1:18" ht="12.75" x14ac:dyDescent="0.2">
      <c r="A829" s="154">
        <v>4</v>
      </c>
      <c r="B829" s="159" t="s">
        <v>2208</v>
      </c>
      <c r="C829" s="154" t="s">
        <v>2208</v>
      </c>
      <c r="D829" s="154" t="s">
        <v>27</v>
      </c>
      <c r="E829" s="154" t="s">
        <v>2209</v>
      </c>
      <c r="F829" s="154">
        <v>2011</v>
      </c>
      <c r="G829" s="154">
        <v>2011</v>
      </c>
      <c r="H829" s="8" t="s">
        <v>23</v>
      </c>
      <c r="I829" s="154" t="s">
        <v>52</v>
      </c>
      <c r="J829" s="154" t="str">
        <f>VLOOKUP(C:C, '[1]HostSpecies&amp;Codes'!$1:$1048576,11, FALSE)</f>
        <v>Poultry</v>
      </c>
      <c r="K829" s="154" t="str">
        <f>VLOOKUP(C:C, '[1]HostSpecies&amp;Codes'!$1:$1048576,12, FALSE)</f>
        <v>Poultry</v>
      </c>
      <c r="L829" s="154" t="s">
        <v>19</v>
      </c>
      <c r="M829" s="10" t="s">
        <v>25</v>
      </c>
      <c r="N829" s="154" t="s">
        <v>26</v>
      </c>
      <c r="O829" s="154" t="s">
        <v>26</v>
      </c>
      <c r="P829" s="156">
        <f>VLOOKUP(O:O,[1]Geonames!$1:$1048576,3, FALSE)</f>
        <v>22.28219</v>
      </c>
      <c r="Q829" s="156">
        <f>VLOOKUP(O:O,[1]Geonames!$1:$1048576,4, FALSE)</f>
        <v>114.14485999999999</v>
      </c>
      <c r="R829" s="154" t="s">
        <v>13555</v>
      </c>
    </row>
    <row r="830" spans="1:18" ht="12.75" x14ac:dyDescent="0.2">
      <c r="A830" s="154">
        <v>4</v>
      </c>
      <c r="B830" s="159" t="s">
        <v>2211</v>
      </c>
      <c r="C830" s="154" t="s">
        <v>2211</v>
      </c>
      <c r="D830" s="154" t="s">
        <v>27</v>
      </c>
      <c r="E830" s="154" t="s">
        <v>2212</v>
      </c>
      <c r="F830" s="154">
        <v>2011</v>
      </c>
      <c r="G830" s="154">
        <v>2011</v>
      </c>
      <c r="H830" s="8" t="s">
        <v>23</v>
      </c>
      <c r="I830" s="154" t="s">
        <v>52</v>
      </c>
      <c r="J830" s="154" t="str">
        <f>VLOOKUP(C:C, '[1]HostSpecies&amp;Codes'!$1:$1048576,11, FALSE)</f>
        <v>Poultry</v>
      </c>
      <c r="K830" s="154" t="str">
        <f>VLOOKUP(C:C, '[1]HostSpecies&amp;Codes'!$1:$1048576,12, FALSE)</f>
        <v>Poultry</v>
      </c>
      <c r="L830" s="154" t="s">
        <v>19</v>
      </c>
      <c r="M830" s="10" t="s">
        <v>25</v>
      </c>
      <c r="N830" s="154" t="s">
        <v>26</v>
      </c>
      <c r="O830" s="154" t="s">
        <v>26</v>
      </c>
      <c r="P830" s="156">
        <f>VLOOKUP(O:O,[1]Geonames!$1:$1048576,3, FALSE)</f>
        <v>22.28219</v>
      </c>
      <c r="Q830" s="156">
        <f>VLOOKUP(O:O,[1]Geonames!$1:$1048576,4, FALSE)</f>
        <v>114.14485999999999</v>
      </c>
      <c r="R830" s="154" t="s">
        <v>13556</v>
      </c>
    </row>
    <row r="831" spans="1:18" ht="12.75" x14ac:dyDescent="0.2">
      <c r="A831" s="154">
        <v>4</v>
      </c>
      <c r="B831" s="159" t="s">
        <v>2214</v>
      </c>
      <c r="C831" s="154" t="s">
        <v>2214</v>
      </c>
      <c r="D831" s="154" t="s">
        <v>27</v>
      </c>
      <c r="E831" s="154" t="s">
        <v>2215</v>
      </c>
      <c r="F831" s="154">
        <v>2011</v>
      </c>
      <c r="G831" s="154">
        <v>2011</v>
      </c>
      <c r="H831" s="8" t="s">
        <v>23</v>
      </c>
      <c r="I831" s="154" t="s">
        <v>52</v>
      </c>
      <c r="J831" s="154" t="str">
        <f>VLOOKUP(C:C, '[1]HostSpecies&amp;Codes'!$1:$1048576,11, FALSE)</f>
        <v>Poultry</v>
      </c>
      <c r="K831" s="154" t="str">
        <f>VLOOKUP(C:C, '[1]HostSpecies&amp;Codes'!$1:$1048576,12, FALSE)</f>
        <v>Poultry</v>
      </c>
      <c r="L831" s="154" t="s">
        <v>19</v>
      </c>
      <c r="M831" s="10" t="s">
        <v>25</v>
      </c>
      <c r="N831" s="154" t="s">
        <v>26</v>
      </c>
      <c r="O831" s="154" t="s">
        <v>26</v>
      </c>
      <c r="P831" s="156">
        <f>VLOOKUP(O:O,[1]Geonames!$1:$1048576,3, FALSE)</f>
        <v>22.28219</v>
      </c>
      <c r="Q831" s="156">
        <f>VLOOKUP(O:O,[1]Geonames!$1:$1048576,4, FALSE)</f>
        <v>114.14485999999999</v>
      </c>
      <c r="R831" s="154" t="s">
        <v>13557</v>
      </c>
    </row>
    <row r="832" spans="1:18" ht="12.75" x14ac:dyDescent="0.2">
      <c r="A832" s="154">
        <v>4</v>
      </c>
      <c r="B832" s="159" t="s">
        <v>2217</v>
      </c>
      <c r="C832" s="154" t="s">
        <v>2217</v>
      </c>
      <c r="D832" s="154" t="s">
        <v>27</v>
      </c>
      <c r="E832" s="154" t="s">
        <v>2218</v>
      </c>
      <c r="F832" s="154">
        <v>2011</v>
      </c>
      <c r="G832" s="154">
        <v>2011</v>
      </c>
      <c r="H832" s="8" t="s">
        <v>23</v>
      </c>
      <c r="I832" s="154" t="s">
        <v>52</v>
      </c>
      <c r="J832" s="154" t="str">
        <f>VLOOKUP(C:C, '[1]HostSpecies&amp;Codes'!$1:$1048576,11, FALSE)</f>
        <v>Poultry</v>
      </c>
      <c r="K832" s="154" t="str">
        <f>VLOOKUP(C:C, '[1]HostSpecies&amp;Codes'!$1:$1048576,12, FALSE)</f>
        <v>Poultry</v>
      </c>
      <c r="L832" s="154" t="s">
        <v>19</v>
      </c>
      <c r="M832" s="10" t="s">
        <v>25</v>
      </c>
      <c r="N832" s="154" t="s">
        <v>26</v>
      </c>
      <c r="O832" s="154" t="s">
        <v>26</v>
      </c>
      <c r="P832" s="156">
        <f>VLOOKUP(O:O,[1]Geonames!$1:$1048576,3, FALSE)</f>
        <v>22.28219</v>
      </c>
      <c r="Q832" s="156">
        <f>VLOOKUP(O:O,[1]Geonames!$1:$1048576,4, FALSE)</f>
        <v>114.14485999999999</v>
      </c>
      <c r="R832" s="154" t="s">
        <v>13558</v>
      </c>
    </row>
    <row r="833" spans="1:18" ht="12.75" x14ac:dyDescent="0.2">
      <c r="A833" s="154">
        <v>4</v>
      </c>
      <c r="B833" s="159" t="s">
        <v>2220</v>
      </c>
      <c r="C833" s="154" t="s">
        <v>2220</v>
      </c>
      <c r="D833" s="154" t="s">
        <v>27</v>
      </c>
      <c r="E833" s="154" t="s">
        <v>2221</v>
      </c>
      <c r="F833" s="154">
        <v>2011</v>
      </c>
      <c r="G833" s="154">
        <v>2011</v>
      </c>
      <c r="H833" s="8" t="s">
        <v>23</v>
      </c>
      <c r="I833" s="154" t="s">
        <v>52</v>
      </c>
      <c r="J833" s="154" t="str">
        <f>VLOOKUP(C:C, '[1]HostSpecies&amp;Codes'!$1:$1048576,11, FALSE)</f>
        <v>Poultry</v>
      </c>
      <c r="K833" s="154" t="str">
        <f>VLOOKUP(C:C, '[1]HostSpecies&amp;Codes'!$1:$1048576,12, FALSE)</f>
        <v>Poultry</v>
      </c>
      <c r="L833" s="154" t="s">
        <v>19</v>
      </c>
      <c r="M833" s="10" t="s">
        <v>25</v>
      </c>
      <c r="N833" s="154" t="s">
        <v>26</v>
      </c>
      <c r="O833" s="154" t="s">
        <v>26</v>
      </c>
      <c r="P833" s="156">
        <f>VLOOKUP(O:O,[1]Geonames!$1:$1048576,3, FALSE)</f>
        <v>22.28219</v>
      </c>
      <c r="Q833" s="156">
        <f>VLOOKUP(O:O,[1]Geonames!$1:$1048576,4, FALSE)</f>
        <v>114.14485999999999</v>
      </c>
      <c r="R833" s="154" t="s">
        <v>13559</v>
      </c>
    </row>
    <row r="834" spans="1:18" ht="12.75" x14ac:dyDescent="0.2">
      <c r="A834" s="154">
        <v>4</v>
      </c>
      <c r="B834" s="159" t="s">
        <v>2223</v>
      </c>
      <c r="C834" s="154" t="s">
        <v>2223</v>
      </c>
      <c r="D834" s="154" t="s">
        <v>27</v>
      </c>
      <c r="E834" s="154" t="s">
        <v>2224</v>
      </c>
      <c r="F834" s="154">
        <v>2011</v>
      </c>
      <c r="G834" s="154">
        <v>2011</v>
      </c>
      <c r="H834" s="8" t="s">
        <v>23</v>
      </c>
      <c r="I834" s="154" t="s">
        <v>52</v>
      </c>
      <c r="J834" s="154" t="str">
        <f>VLOOKUP(C:C, '[1]HostSpecies&amp;Codes'!$1:$1048576,11, FALSE)</f>
        <v>Poultry</v>
      </c>
      <c r="K834" s="154" t="str">
        <f>VLOOKUP(C:C, '[1]HostSpecies&amp;Codes'!$1:$1048576,12, FALSE)</f>
        <v>Poultry</v>
      </c>
      <c r="L834" s="154" t="s">
        <v>19</v>
      </c>
      <c r="M834" s="10" t="s">
        <v>25</v>
      </c>
      <c r="N834" s="154" t="s">
        <v>26</v>
      </c>
      <c r="O834" s="154" t="s">
        <v>26</v>
      </c>
      <c r="P834" s="156">
        <f>VLOOKUP(O:O,[1]Geonames!$1:$1048576,3, FALSE)</f>
        <v>22.28219</v>
      </c>
      <c r="Q834" s="156">
        <f>VLOOKUP(O:O,[1]Geonames!$1:$1048576,4, FALSE)</f>
        <v>114.14485999999999</v>
      </c>
      <c r="R834" s="154" t="s">
        <v>13560</v>
      </c>
    </row>
    <row r="835" spans="1:18" ht="12.75" x14ac:dyDescent="0.2">
      <c r="A835" s="154">
        <v>4</v>
      </c>
      <c r="B835" s="159" t="s">
        <v>2226</v>
      </c>
      <c r="C835" s="154" t="s">
        <v>2226</v>
      </c>
      <c r="D835" s="154" t="s">
        <v>27</v>
      </c>
      <c r="E835" s="154" t="s">
        <v>2227</v>
      </c>
      <c r="F835" s="154">
        <v>2011</v>
      </c>
      <c r="G835" s="154">
        <v>2011</v>
      </c>
      <c r="H835" s="8" t="s">
        <v>23</v>
      </c>
      <c r="I835" s="154" t="s">
        <v>52</v>
      </c>
      <c r="J835" s="154" t="str">
        <f>VLOOKUP(C:C, '[1]HostSpecies&amp;Codes'!$1:$1048576,11, FALSE)</f>
        <v>Poultry</v>
      </c>
      <c r="K835" s="154" t="str">
        <f>VLOOKUP(C:C, '[1]HostSpecies&amp;Codes'!$1:$1048576,12, FALSE)</f>
        <v>Poultry</v>
      </c>
      <c r="L835" s="154" t="s">
        <v>19</v>
      </c>
      <c r="M835" s="10" t="s">
        <v>25</v>
      </c>
      <c r="N835" s="154" t="s">
        <v>26</v>
      </c>
      <c r="O835" s="154" t="s">
        <v>26</v>
      </c>
      <c r="P835" s="156">
        <f>VLOOKUP(O:O,[1]Geonames!$1:$1048576,3, FALSE)</f>
        <v>22.28219</v>
      </c>
      <c r="Q835" s="156">
        <f>VLOOKUP(O:O,[1]Geonames!$1:$1048576,4, FALSE)</f>
        <v>114.14485999999999</v>
      </c>
      <c r="R835" s="154" t="s">
        <v>13561</v>
      </c>
    </row>
    <row r="836" spans="1:18" ht="12.75" x14ac:dyDescent="0.2">
      <c r="A836" s="154">
        <v>4</v>
      </c>
      <c r="B836" s="159" t="s">
        <v>2229</v>
      </c>
      <c r="C836" s="154" t="s">
        <v>2229</v>
      </c>
      <c r="D836" s="154" t="s">
        <v>27</v>
      </c>
      <c r="E836" s="154" t="s">
        <v>2230</v>
      </c>
      <c r="F836" s="154">
        <v>2011</v>
      </c>
      <c r="G836" s="154">
        <v>2011</v>
      </c>
      <c r="H836" s="8" t="s">
        <v>23</v>
      </c>
      <c r="I836" s="154" t="s">
        <v>52</v>
      </c>
      <c r="J836" s="154" t="str">
        <f>VLOOKUP(C:C, '[1]HostSpecies&amp;Codes'!$1:$1048576,11, FALSE)</f>
        <v>Poultry</v>
      </c>
      <c r="K836" s="154" t="str">
        <f>VLOOKUP(C:C, '[1]HostSpecies&amp;Codes'!$1:$1048576,12, FALSE)</f>
        <v>Poultry</v>
      </c>
      <c r="L836" s="154" t="s">
        <v>19</v>
      </c>
      <c r="M836" s="10" t="s">
        <v>25</v>
      </c>
      <c r="N836" s="154" t="s">
        <v>26</v>
      </c>
      <c r="O836" s="154" t="s">
        <v>26</v>
      </c>
      <c r="P836" s="156">
        <f>VLOOKUP(O:O,[1]Geonames!$1:$1048576,3, FALSE)</f>
        <v>22.28219</v>
      </c>
      <c r="Q836" s="156">
        <f>VLOOKUP(O:O,[1]Geonames!$1:$1048576,4, FALSE)</f>
        <v>114.14485999999999</v>
      </c>
      <c r="R836" s="154" t="s">
        <v>13562</v>
      </c>
    </row>
    <row r="837" spans="1:18" ht="12.75" x14ac:dyDescent="0.2">
      <c r="A837" s="154">
        <v>4</v>
      </c>
      <c r="B837" s="159" t="s">
        <v>2232</v>
      </c>
      <c r="C837" s="154" t="s">
        <v>2232</v>
      </c>
      <c r="D837" s="154" t="s">
        <v>27</v>
      </c>
      <c r="E837" s="154" t="s">
        <v>2233</v>
      </c>
      <c r="F837" s="154">
        <v>2011</v>
      </c>
      <c r="G837" s="154">
        <v>2011</v>
      </c>
      <c r="H837" s="8" t="s">
        <v>23</v>
      </c>
      <c r="I837" s="154" t="s">
        <v>52</v>
      </c>
      <c r="J837" s="154" t="str">
        <f>VLOOKUP(C:C, '[1]HostSpecies&amp;Codes'!$1:$1048576,11, FALSE)</f>
        <v>Poultry</v>
      </c>
      <c r="K837" s="154" t="str">
        <f>VLOOKUP(C:C, '[1]HostSpecies&amp;Codes'!$1:$1048576,12, FALSE)</f>
        <v>Poultry</v>
      </c>
      <c r="L837" s="154" t="s">
        <v>19</v>
      </c>
      <c r="M837" s="10" t="s">
        <v>25</v>
      </c>
      <c r="N837" s="154" t="s">
        <v>26</v>
      </c>
      <c r="O837" s="154" t="s">
        <v>26</v>
      </c>
      <c r="P837" s="156">
        <f>VLOOKUP(O:O,[1]Geonames!$1:$1048576,3, FALSE)</f>
        <v>22.28219</v>
      </c>
      <c r="Q837" s="156">
        <f>VLOOKUP(O:O,[1]Geonames!$1:$1048576,4, FALSE)</f>
        <v>114.14485999999999</v>
      </c>
      <c r="R837" s="154" t="s">
        <v>13563</v>
      </c>
    </row>
    <row r="838" spans="1:18" ht="12.75" x14ac:dyDescent="0.2">
      <c r="A838" s="154">
        <v>4</v>
      </c>
      <c r="B838" s="159" t="s">
        <v>2235</v>
      </c>
      <c r="C838" s="154" t="s">
        <v>2235</v>
      </c>
      <c r="D838" s="154" t="s">
        <v>27</v>
      </c>
      <c r="E838" s="154" t="s">
        <v>2236</v>
      </c>
      <c r="F838" s="154">
        <v>2011</v>
      </c>
      <c r="G838" s="154">
        <v>2011</v>
      </c>
      <c r="H838" s="8" t="s">
        <v>23</v>
      </c>
      <c r="I838" s="154" t="s">
        <v>52</v>
      </c>
      <c r="J838" s="154" t="str">
        <f>VLOOKUP(C:C, '[1]HostSpecies&amp;Codes'!$1:$1048576,11, FALSE)</f>
        <v>Poultry</v>
      </c>
      <c r="K838" s="154" t="str">
        <f>VLOOKUP(C:C, '[1]HostSpecies&amp;Codes'!$1:$1048576,12, FALSE)</f>
        <v>Poultry</v>
      </c>
      <c r="L838" s="154" t="s">
        <v>19</v>
      </c>
      <c r="M838" s="10" t="s">
        <v>25</v>
      </c>
      <c r="N838" s="154" t="s">
        <v>26</v>
      </c>
      <c r="O838" s="154" t="s">
        <v>26</v>
      </c>
      <c r="P838" s="156">
        <f>VLOOKUP(O:O,[1]Geonames!$1:$1048576,3, FALSE)</f>
        <v>22.28219</v>
      </c>
      <c r="Q838" s="156">
        <f>VLOOKUP(O:O,[1]Geonames!$1:$1048576,4, FALSE)</f>
        <v>114.14485999999999</v>
      </c>
      <c r="R838" s="154" t="s">
        <v>13564</v>
      </c>
    </row>
    <row r="839" spans="1:18" ht="12.75" x14ac:dyDescent="0.2">
      <c r="A839" s="154">
        <v>4</v>
      </c>
      <c r="B839" s="159" t="s">
        <v>2238</v>
      </c>
      <c r="C839" s="154" t="s">
        <v>2238</v>
      </c>
      <c r="D839" s="154" t="s">
        <v>27</v>
      </c>
      <c r="E839" s="154" t="s">
        <v>2239</v>
      </c>
      <c r="F839" s="154">
        <v>2011</v>
      </c>
      <c r="G839" s="154">
        <v>2011</v>
      </c>
      <c r="H839" s="8" t="s">
        <v>23</v>
      </c>
      <c r="I839" s="154" t="s">
        <v>13497</v>
      </c>
      <c r="J839" s="154" t="str">
        <f>VLOOKUP(C:C, '[1]HostSpecies&amp;Codes'!$1:$1048576,11, FALSE)</f>
        <v>Poultry</v>
      </c>
      <c r="K839" s="154" t="str">
        <f>VLOOKUP(C:C, '[1]HostSpecies&amp;Codes'!$1:$1048576,12, FALSE)</f>
        <v>Poultry</v>
      </c>
      <c r="L839" s="154" t="s">
        <v>19</v>
      </c>
      <c r="M839" s="10" t="s">
        <v>25</v>
      </c>
      <c r="N839" s="154" t="s">
        <v>26</v>
      </c>
      <c r="O839" s="154" t="s">
        <v>26</v>
      </c>
      <c r="P839" s="156">
        <f>VLOOKUP(O:O,[1]Geonames!$1:$1048576,3, FALSE)</f>
        <v>22.28219</v>
      </c>
      <c r="Q839" s="156">
        <f>VLOOKUP(O:O,[1]Geonames!$1:$1048576,4, FALSE)</f>
        <v>114.14485999999999</v>
      </c>
      <c r="R839" s="154" t="s">
        <v>13565</v>
      </c>
    </row>
    <row r="840" spans="1:18" ht="12.75" x14ac:dyDescent="0.2">
      <c r="A840" s="154">
        <v>4</v>
      </c>
      <c r="B840" s="159" t="s">
        <v>2241</v>
      </c>
      <c r="C840" s="154" t="s">
        <v>2241</v>
      </c>
      <c r="D840" s="154" t="s">
        <v>27</v>
      </c>
      <c r="E840" s="154" t="s">
        <v>2242</v>
      </c>
      <c r="F840" s="154">
        <v>2011</v>
      </c>
      <c r="G840" s="154">
        <v>2011</v>
      </c>
      <c r="H840" s="8" t="s">
        <v>23</v>
      </c>
      <c r="I840" s="154" t="s">
        <v>52</v>
      </c>
      <c r="J840" s="154" t="str">
        <f>VLOOKUP(C:C, '[1]HostSpecies&amp;Codes'!$1:$1048576,11, FALSE)</f>
        <v>Poultry</v>
      </c>
      <c r="K840" s="154" t="str">
        <f>VLOOKUP(C:C, '[1]HostSpecies&amp;Codes'!$1:$1048576,12, FALSE)</f>
        <v>Poultry</v>
      </c>
      <c r="L840" s="154" t="s">
        <v>19</v>
      </c>
      <c r="M840" s="164" t="s">
        <v>25</v>
      </c>
      <c r="N840" s="154" t="s">
        <v>26</v>
      </c>
      <c r="O840" s="154" t="s">
        <v>26</v>
      </c>
      <c r="P840" s="156">
        <f>VLOOKUP(O:O,[1]Geonames!$1:$1048576,3, FALSE)</f>
        <v>22.28219</v>
      </c>
      <c r="Q840" s="156">
        <f>VLOOKUP(O:O,[1]Geonames!$1:$1048576,4, FALSE)</f>
        <v>114.14485999999999</v>
      </c>
      <c r="R840" s="154" t="s">
        <v>13566</v>
      </c>
    </row>
    <row r="841" spans="1:18" ht="12.75" x14ac:dyDescent="0.2">
      <c r="A841" s="154">
        <v>4</v>
      </c>
      <c r="B841" s="159" t="s">
        <v>2290</v>
      </c>
      <c r="C841" s="154" t="s">
        <v>2290</v>
      </c>
      <c r="D841" s="154" t="s">
        <v>27</v>
      </c>
      <c r="E841" s="154" t="s">
        <v>2291</v>
      </c>
      <c r="F841" s="154">
        <v>2011</v>
      </c>
      <c r="G841" s="157">
        <v>40880</v>
      </c>
      <c r="H841" s="8" t="s">
        <v>23</v>
      </c>
      <c r="I841" s="157" t="s">
        <v>52</v>
      </c>
      <c r="J841" s="154" t="str">
        <f>VLOOKUP(C:C, '[1]HostSpecies&amp;Codes'!$1:$1048576,11, FALSE)</f>
        <v>Poultry</v>
      </c>
      <c r="K841" s="154" t="str">
        <f>VLOOKUP(C:C, '[1]HostSpecies&amp;Codes'!$1:$1048576,12, FALSE)</f>
        <v>Poultry</v>
      </c>
      <c r="L841" s="154" t="s">
        <v>19</v>
      </c>
      <c r="M841" s="10" t="s">
        <v>25</v>
      </c>
      <c r="N841" s="154" t="s">
        <v>114</v>
      </c>
      <c r="O841" s="157" t="s">
        <v>483</v>
      </c>
      <c r="P841" s="156">
        <f>VLOOKUP(O:O,[1]Geonames!$1:$1048576,3, FALSE)</f>
        <v>28</v>
      </c>
      <c r="Q841" s="156">
        <f>VLOOKUP(O:O,[1]Geonames!$1:$1048576,4, FALSE)</f>
        <v>112</v>
      </c>
      <c r="R841" s="154" t="s">
        <v>13631</v>
      </c>
    </row>
    <row r="842" spans="1:18" ht="12.75" x14ac:dyDescent="0.2">
      <c r="A842" s="154">
        <v>4</v>
      </c>
      <c r="B842" s="159" t="s">
        <v>2014</v>
      </c>
      <c r="C842" s="154" t="s">
        <v>2014</v>
      </c>
      <c r="D842" s="154" t="s">
        <v>27</v>
      </c>
      <c r="E842" s="154" t="s">
        <v>2016</v>
      </c>
      <c r="F842" s="154">
        <v>2012</v>
      </c>
      <c r="G842" s="154" t="s">
        <v>2015</v>
      </c>
      <c r="H842" s="8" t="s">
        <v>23</v>
      </c>
      <c r="I842" s="154" t="s">
        <v>52</v>
      </c>
      <c r="J842" s="154" t="str">
        <f>VLOOKUP(C:C, '[1]HostSpecies&amp;Codes'!$1:$1048576,11, FALSE)</f>
        <v>Poultry</v>
      </c>
      <c r="K842" s="154" t="str">
        <f>VLOOKUP(C:C, '[1]HostSpecies&amp;Codes'!$1:$1048576,12, FALSE)</f>
        <v>Poultry</v>
      </c>
      <c r="L842" s="154" t="s">
        <v>19</v>
      </c>
      <c r="M842" s="10" t="s">
        <v>25</v>
      </c>
      <c r="N842" s="154" t="s">
        <v>114</v>
      </c>
      <c r="O842" s="154" t="s">
        <v>126</v>
      </c>
      <c r="P842" s="156">
        <f>VLOOKUP(O:O,[1]Geonames!$1:$1048576,3, FALSE)</f>
        <v>34</v>
      </c>
      <c r="Q842" s="156">
        <f>VLOOKUP(O:O,[1]Geonames!$1:$1048576,4, FALSE)</f>
        <v>114</v>
      </c>
      <c r="R842" s="154" t="s">
        <v>13399</v>
      </c>
    </row>
    <row r="843" spans="1:18" ht="12.75" x14ac:dyDescent="0.2">
      <c r="A843" s="154">
        <v>4</v>
      </c>
      <c r="B843" s="159" t="s">
        <v>2037</v>
      </c>
      <c r="C843" s="154" t="s">
        <v>2037</v>
      </c>
      <c r="D843" s="154" t="s">
        <v>27</v>
      </c>
      <c r="E843" s="154" t="s">
        <v>2038</v>
      </c>
      <c r="F843" s="154">
        <v>2012</v>
      </c>
      <c r="G843" s="157">
        <v>41246</v>
      </c>
      <c r="H843" s="8" t="s">
        <v>23</v>
      </c>
      <c r="I843" s="157" t="s">
        <v>52</v>
      </c>
      <c r="J843" s="154" t="str">
        <f>VLOOKUP(C:C, '[1]HostSpecies&amp;Codes'!$1:$1048576,11, FALSE)</f>
        <v>Poultry</v>
      </c>
      <c r="K843" s="154" t="str">
        <f>VLOOKUP(C:C, '[1]HostSpecies&amp;Codes'!$1:$1048576,12, FALSE)</f>
        <v>Poultry</v>
      </c>
      <c r="L843" s="154" t="s">
        <v>19</v>
      </c>
      <c r="M843" s="10" t="s">
        <v>25</v>
      </c>
      <c r="N843" s="154" t="s">
        <v>114</v>
      </c>
      <c r="O843" s="157" t="s">
        <v>126</v>
      </c>
      <c r="P843" s="156">
        <f>VLOOKUP(O:O,[1]Geonames!$1:$1048576,3, FALSE)</f>
        <v>34</v>
      </c>
      <c r="Q843" s="156">
        <f>VLOOKUP(O:O,[1]Geonames!$1:$1048576,4, FALSE)</f>
        <v>114</v>
      </c>
      <c r="R843" s="154" t="s">
        <v>13409</v>
      </c>
    </row>
    <row r="844" spans="1:18" ht="12.75" x14ac:dyDescent="0.2">
      <c r="A844" s="154">
        <v>4</v>
      </c>
      <c r="B844" s="159" t="s">
        <v>2040</v>
      </c>
      <c r="C844" s="154" t="s">
        <v>2040</v>
      </c>
      <c r="D844" s="154" t="s">
        <v>27</v>
      </c>
      <c r="E844" s="154" t="s">
        <v>2041</v>
      </c>
      <c r="F844" s="154">
        <v>2012</v>
      </c>
      <c r="G844" s="157">
        <v>41216</v>
      </c>
      <c r="H844" s="8" t="s">
        <v>23</v>
      </c>
      <c r="I844" s="157" t="s">
        <v>52</v>
      </c>
      <c r="J844" s="154" t="str">
        <f>VLOOKUP(C:C, '[1]HostSpecies&amp;Codes'!$1:$1048576,11, FALSE)</f>
        <v>Poultry</v>
      </c>
      <c r="K844" s="154" t="str">
        <f>VLOOKUP(C:C, '[1]HostSpecies&amp;Codes'!$1:$1048576,12, FALSE)</f>
        <v>Poultry</v>
      </c>
      <c r="L844" s="154" t="s">
        <v>19</v>
      </c>
      <c r="M844" s="10" t="s">
        <v>25</v>
      </c>
      <c r="N844" s="154" t="s">
        <v>114</v>
      </c>
      <c r="O844" s="157" t="s">
        <v>115</v>
      </c>
      <c r="P844" s="156">
        <f>VLOOKUP(O:O,[1]Geonames!$1:$1048576,3, FALSE)</f>
        <v>23</v>
      </c>
      <c r="Q844" s="156">
        <f>VLOOKUP(O:O,[1]Geonames!$1:$1048576,4, FALSE)</f>
        <v>113</v>
      </c>
      <c r="R844" s="154" t="s">
        <v>13412</v>
      </c>
    </row>
    <row r="845" spans="1:18" ht="12.75" x14ac:dyDescent="0.2">
      <c r="A845" s="154">
        <v>4</v>
      </c>
      <c r="B845" s="159" t="s">
        <v>2043</v>
      </c>
      <c r="C845" s="154" t="s">
        <v>2043</v>
      </c>
      <c r="D845" s="154" t="s">
        <v>27</v>
      </c>
      <c r="E845" s="154" t="s">
        <v>2045</v>
      </c>
      <c r="F845" s="154">
        <v>2012</v>
      </c>
      <c r="G845" s="157">
        <v>41055</v>
      </c>
      <c r="H845" s="8" t="s">
        <v>23</v>
      </c>
      <c r="I845" s="157" t="s">
        <v>52</v>
      </c>
      <c r="J845" s="154" t="str">
        <f>VLOOKUP(C:C, '[1]HostSpecies&amp;Codes'!$1:$1048576,11, FALSE)</f>
        <v>Poultry</v>
      </c>
      <c r="K845" s="154" t="str">
        <f>VLOOKUP(C:C, '[1]HostSpecies&amp;Codes'!$1:$1048576,12, FALSE)</f>
        <v>Poultry</v>
      </c>
      <c r="L845" s="154" t="s">
        <v>19</v>
      </c>
      <c r="M845" s="10" t="s">
        <v>25</v>
      </c>
      <c r="N845" s="154" t="s">
        <v>114</v>
      </c>
      <c r="O845" s="157" t="s">
        <v>2044</v>
      </c>
      <c r="P845" s="156">
        <f>VLOOKUP(O:O,[1]Geonames!$1:$1048576,3, FALSE)</f>
        <v>37</v>
      </c>
      <c r="Q845" s="156">
        <f>VLOOKUP(O:O,[1]Geonames!$1:$1048576,4, FALSE)</f>
        <v>112</v>
      </c>
      <c r="R845" s="154" t="s">
        <v>13416</v>
      </c>
    </row>
    <row r="846" spans="1:18" ht="12.75" x14ac:dyDescent="0.2">
      <c r="A846" s="154">
        <v>4</v>
      </c>
      <c r="B846" s="159" t="s">
        <v>2047</v>
      </c>
      <c r="C846" s="154" t="s">
        <v>2047</v>
      </c>
      <c r="D846" s="154" t="s">
        <v>27</v>
      </c>
      <c r="E846" s="154" t="s">
        <v>2049</v>
      </c>
      <c r="F846" s="154">
        <v>2012</v>
      </c>
      <c r="G846" s="157">
        <v>41041</v>
      </c>
      <c r="H846" s="8" t="s">
        <v>23</v>
      </c>
      <c r="I846" s="157" t="s">
        <v>52</v>
      </c>
      <c r="J846" s="154" t="str">
        <f>VLOOKUP(C:C, '[1]HostSpecies&amp;Codes'!$1:$1048576,11, FALSE)</f>
        <v>Poultry</v>
      </c>
      <c r="K846" s="154" t="str">
        <f>VLOOKUP(C:C, '[1]HostSpecies&amp;Codes'!$1:$1048576,12, FALSE)</f>
        <v>Poultry</v>
      </c>
      <c r="L846" s="154" t="s">
        <v>19</v>
      </c>
      <c r="M846" s="10" t="s">
        <v>25</v>
      </c>
      <c r="N846" s="154" t="s">
        <v>114</v>
      </c>
      <c r="O846" s="157" t="s">
        <v>2048</v>
      </c>
      <c r="P846" s="156">
        <f>VLOOKUP(O:O,[1]Geonames!$1:$1048576,3, FALSE)</f>
        <v>24</v>
      </c>
      <c r="Q846" s="156">
        <f>VLOOKUP(O:O,[1]Geonames!$1:$1048576,4, FALSE)</f>
        <v>109</v>
      </c>
      <c r="R846" s="154" t="s">
        <v>13419</v>
      </c>
    </row>
    <row r="847" spans="1:18" ht="12.75" x14ac:dyDescent="0.2">
      <c r="A847" s="154">
        <v>4</v>
      </c>
      <c r="B847" s="159" t="s">
        <v>2244</v>
      </c>
      <c r="C847" s="154" t="s">
        <v>2244</v>
      </c>
      <c r="D847" s="154" t="s">
        <v>27</v>
      </c>
      <c r="E847" s="154" t="s">
        <v>2246</v>
      </c>
      <c r="F847" s="154">
        <v>2012</v>
      </c>
      <c r="G847" s="154">
        <v>2012</v>
      </c>
      <c r="H847" s="8" t="s">
        <v>23</v>
      </c>
      <c r="I847" s="154" t="s">
        <v>52</v>
      </c>
      <c r="J847" s="154" t="str">
        <f>VLOOKUP(C:C, '[1]HostSpecies&amp;Codes'!$1:$1048576,11, FALSE)</f>
        <v>Poultry</v>
      </c>
      <c r="K847" s="154" t="str">
        <f>VLOOKUP(C:C, '[1]HostSpecies&amp;Codes'!$1:$1048576,12, FALSE)</f>
        <v>Poultry</v>
      </c>
      <c r="L847" s="154" t="s">
        <v>19</v>
      </c>
      <c r="M847" s="10" t="s">
        <v>25</v>
      </c>
      <c r="N847" s="154" t="s">
        <v>26</v>
      </c>
      <c r="O847" s="154" t="s">
        <v>26</v>
      </c>
      <c r="P847" s="156">
        <f>VLOOKUP(O:O,[1]Geonames!$1:$1048576,3, FALSE)</f>
        <v>22.28219</v>
      </c>
      <c r="Q847" s="156">
        <f>VLOOKUP(O:O,[1]Geonames!$1:$1048576,4, FALSE)</f>
        <v>114.14485999999999</v>
      </c>
      <c r="R847" s="154" t="s">
        <v>13569</v>
      </c>
    </row>
    <row r="848" spans="1:18" ht="12.75" x14ac:dyDescent="0.2">
      <c r="A848" s="154">
        <v>4</v>
      </c>
      <c r="B848" s="159" t="s">
        <v>2248</v>
      </c>
      <c r="C848" s="154" t="s">
        <v>2248</v>
      </c>
      <c r="D848" s="154" t="s">
        <v>27</v>
      </c>
      <c r="E848" s="154" t="s">
        <v>2249</v>
      </c>
      <c r="F848" s="154">
        <v>2012</v>
      </c>
      <c r="G848" s="154">
        <v>2012</v>
      </c>
      <c r="H848" s="8" t="s">
        <v>23</v>
      </c>
      <c r="I848" s="154" t="s">
        <v>52</v>
      </c>
      <c r="J848" s="154" t="str">
        <f>VLOOKUP(C:C, '[1]HostSpecies&amp;Codes'!$1:$1048576,11, FALSE)</f>
        <v>Poultry</v>
      </c>
      <c r="K848" s="154" t="str">
        <f>VLOOKUP(C:C, '[1]HostSpecies&amp;Codes'!$1:$1048576,12, FALSE)</f>
        <v>Poultry</v>
      </c>
      <c r="L848" s="154" t="s">
        <v>19</v>
      </c>
      <c r="M848" s="10" t="s">
        <v>25</v>
      </c>
      <c r="N848" s="154" t="s">
        <v>26</v>
      </c>
      <c r="O848" s="154" t="s">
        <v>26</v>
      </c>
      <c r="P848" s="156">
        <f>VLOOKUP(O:O,[1]Geonames!$1:$1048576,3, FALSE)</f>
        <v>22.28219</v>
      </c>
      <c r="Q848" s="156">
        <f>VLOOKUP(O:O,[1]Geonames!$1:$1048576,4, FALSE)</f>
        <v>114.14485999999999</v>
      </c>
      <c r="R848" s="154" t="s">
        <v>13570</v>
      </c>
    </row>
    <row r="849" spans="1:18" ht="12.75" x14ac:dyDescent="0.2">
      <c r="A849" s="154">
        <v>4</v>
      </c>
      <c r="B849" s="159" t="s">
        <v>2251</v>
      </c>
      <c r="C849" s="154" t="s">
        <v>2251</v>
      </c>
      <c r="D849" s="154" t="s">
        <v>27</v>
      </c>
      <c r="E849" s="154" t="s">
        <v>2252</v>
      </c>
      <c r="F849" s="154">
        <v>2012</v>
      </c>
      <c r="G849" s="154">
        <v>2012</v>
      </c>
      <c r="H849" s="8" t="s">
        <v>23</v>
      </c>
      <c r="I849" s="154" t="s">
        <v>52</v>
      </c>
      <c r="J849" s="154" t="str">
        <f>VLOOKUP(C:C, '[1]HostSpecies&amp;Codes'!$1:$1048576,11, FALSE)</f>
        <v>Poultry</v>
      </c>
      <c r="K849" s="154" t="str">
        <f>VLOOKUP(C:C, '[1]HostSpecies&amp;Codes'!$1:$1048576,12, FALSE)</f>
        <v>Poultry</v>
      </c>
      <c r="L849" s="154" t="s">
        <v>19</v>
      </c>
      <c r="M849" s="10" t="s">
        <v>25</v>
      </c>
      <c r="N849" s="154" t="s">
        <v>26</v>
      </c>
      <c r="O849" s="154" t="s">
        <v>26</v>
      </c>
      <c r="P849" s="156">
        <f>VLOOKUP(O:O,[1]Geonames!$1:$1048576,3, FALSE)</f>
        <v>22.28219</v>
      </c>
      <c r="Q849" s="156">
        <f>VLOOKUP(O:O,[1]Geonames!$1:$1048576,4, FALSE)</f>
        <v>114.14485999999999</v>
      </c>
      <c r="R849" s="154" t="s">
        <v>13573</v>
      </c>
    </row>
    <row r="850" spans="1:18" ht="12.75" x14ac:dyDescent="0.2">
      <c r="A850" s="154">
        <v>4</v>
      </c>
      <c r="B850" s="159" t="s">
        <v>2254</v>
      </c>
      <c r="C850" s="154" t="s">
        <v>2254</v>
      </c>
      <c r="D850" s="154" t="s">
        <v>27</v>
      </c>
      <c r="E850" s="154" t="s">
        <v>2255</v>
      </c>
      <c r="F850" s="154">
        <v>2012</v>
      </c>
      <c r="G850" s="154">
        <v>2012</v>
      </c>
      <c r="H850" s="8" t="s">
        <v>23</v>
      </c>
      <c r="I850" s="154" t="s">
        <v>52</v>
      </c>
      <c r="J850" s="154" t="str">
        <f>VLOOKUP(C:C, '[1]HostSpecies&amp;Codes'!$1:$1048576,11, FALSE)</f>
        <v>Poultry</v>
      </c>
      <c r="K850" s="154" t="str">
        <f>VLOOKUP(C:C, '[1]HostSpecies&amp;Codes'!$1:$1048576,12, FALSE)</f>
        <v>Poultry</v>
      </c>
      <c r="L850" s="154" t="s">
        <v>19</v>
      </c>
      <c r="M850" s="10" t="s">
        <v>25</v>
      </c>
      <c r="N850" s="154" t="s">
        <v>26</v>
      </c>
      <c r="O850" s="154" t="s">
        <v>26</v>
      </c>
      <c r="P850" s="156">
        <f>VLOOKUP(O:O,[1]Geonames!$1:$1048576,3, FALSE)</f>
        <v>22.28219</v>
      </c>
      <c r="Q850" s="156">
        <f>VLOOKUP(O:O,[1]Geonames!$1:$1048576,4, FALSE)</f>
        <v>114.14485999999999</v>
      </c>
      <c r="R850" s="154" t="s">
        <v>13574</v>
      </c>
    </row>
    <row r="851" spans="1:18" ht="12.75" x14ac:dyDescent="0.2">
      <c r="A851" s="154">
        <v>4</v>
      </c>
      <c r="B851" s="159" t="s">
        <v>2257</v>
      </c>
      <c r="C851" s="154" t="s">
        <v>2257</v>
      </c>
      <c r="D851" s="154" t="s">
        <v>27</v>
      </c>
      <c r="E851" s="154" t="s">
        <v>2258</v>
      </c>
      <c r="F851" s="154">
        <v>2012</v>
      </c>
      <c r="G851" s="154">
        <v>2012</v>
      </c>
      <c r="H851" s="8" t="s">
        <v>23</v>
      </c>
      <c r="I851" s="154" t="s">
        <v>52</v>
      </c>
      <c r="J851" s="154" t="str">
        <f>VLOOKUP(C:C, '[1]HostSpecies&amp;Codes'!$1:$1048576,11, FALSE)</f>
        <v>Poultry</v>
      </c>
      <c r="K851" s="154" t="str">
        <f>VLOOKUP(C:C, '[1]HostSpecies&amp;Codes'!$1:$1048576,12, FALSE)</f>
        <v>Poultry</v>
      </c>
      <c r="L851" s="154" t="s">
        <v>19</v>
      </c>
      <c r="M851" s="10" t="s">
        <v>25</v>
      </c>
      <c r="N851" s="154" t="s">
        <v>26</v>
      </c>
      <c r="O851" s="154" t="s">
        <v>26</v>
      </c>
      <c r="P851" s="156">
        <f>VLOOKUP(O:O,[1]Geonames!$1:$1048576,3, FALSE)</f>
        <v>22.28219</v>
      </c>
      <c r="Q851" s="156">
        <f>VLOOKUP(O:O,[1]Geonames!$1:$1048576,4, FALSE)</f>
        <v>114.14485999999999</v>
      </c>
      <c r="R851" s="154" t="s">
        <v>13575</v>
      </c>
    </row>
    <row r="852" spans="1:18" ht="12.75" x14ac:dyDescent="0.2">
      <c r="A852" s="154">
        <v>4</v>
      </c>
      <c r="B852" s="159" t="s">
        <v>2260</v>
      </c>
      <c r="C852" s="154" t="s">
        <v>2260</v>
      </c>
      <c r="D852" s="154" t="s">
        <v>27</v>
      </c>
      <c r="E852" s="154" t="s">
        <v>2261</v>
      </c>
      <c r="F852" s="154">
        <v>2012</v>
      </c>
      <c r="G852" s="154">
        <v>2012</v>
      </c>
      <c r="H852" s="8" t="s">
        <v>23</v>
      </c>
      <c r="I852" s="154" t="s">
        <v>52</v>
      </c>
      <c r="J852" s="154" t="str">
        <f>VLOOKUP(C:C, '[1]HostSpecies&amp;Codes'!$1:$1048576,11, FALSE)</f>
        <v>Poultry</v>
      </c>
      <c r="K852" s="154" t="str">
        <f>VLOOKUP(C:C, '[1]HostSpecies&amp;Codes'!$1:$1048576,12, FALSE)</f>
        <v>Poultry</v>
      </c>
      <c r="L852" s="154" t="s">
        <v>19</v>
      </c>
      <c r="M852" s="10" t="s">
        <v>25</v>
      </c>
      <c r="N852" s="154" t="s">
        <v>26</v>
      </c>
      <c r="O852" s="154" t="s">
        <v>26</v>
      </c>
      <c r="P852" s="156">
        <f>VLOOKUP(O:O,[1]Geonames!$1:$1048576,3, FALSE)</f>
        <v>22.28219</v>
      </c>
      <c r="Q852" s="156">
        <f>VLOOKUP(O:O,[1]Geonames!$1:$1048576,4, FALSE)</f>
        <v>114.14485999999999</v>
      </c>
      <c r="R852" s="154" t="s">
        <v>13576</v>
      </c>
    </row>
    <row r="853" spans="1:18" ht="12.75" x14ac:dyDescent="0.2">
      <c r="A853" s="154">
        <v>4</v>
      </c>
      <c r="B853" s="159" t="s">
        <v>2263</v>
      </c>
      <c r="C853" s="154" t="s">
        <v>2263</v>
      </c>
      <c r="D853" s="154" t="s">
        <v>27</v>
      </c>
      <c r="E853" s="154" t="s">
        <v>2264</v>
      </c>
      <c r="F853" s="154">
        <v>2012</v>
      </c>
      <c r="G853" s="154">
        <v>2012</v>
      </c>
      <c r="H853" s="8" t="s">
        <v>23</v>
      </c>
      <c r="I853" s="154" t="s">
        <v>52</v>
      </c>
      <c r="J853" s="154" t="str">
        <f>VLOOKUP(C:C, '[1]HostSpecies&amp;Codes'!$1:$1048576,11, FALSE)</f>
        <v>Poultry</v>
      </c>
      <c r="K853" s="154" t="str">
        <f>VLOOKUP(C:C, '[1]HostSpecies&amp;Codes'!$1:$1048576,12, FALSE)</f>
        <v>Poultry</v>
      </c>
      <c r="L853" s="154" t="s">
        <v>19</v>
      </c>
      <c r="M853" s="10" t="s">
        <v>25</v>
      </c>
      <c r="N853" s="154" t="s">
        <v>26</v>
      </c>
      <c r="O853" s="154" t="s">
        <v>26</v>
      </c>
      <c r="P853" s="156">
        <f>VLOOKUP(O:O,[1]Geonames!$1:$1048576,3, FALSE)</f>
        <v>22.28219</v>
      </c>
      <c r="Q853" s="156">
        <f>VLOOKUP(O:O,[1]Geonames!$1:$1048576,4, FALSE)</f>
        <v>114.14485999999999</v>
      </c>
      <c r="R853" s="154" t="s">
        <v>13577</v>
      </c>
    </row>
    <row r="854" spans="1:18" ht="12.75" x14ac:dyDescent="0.2">
      <c r="A854" s="154">
        <v>4</v>
      </c>
      <c r="B854" s="159" t="s">
        <v>2266</v>
      </c>
      <c r="C854" s="154" t="s">
        <v>2266</v>
      </c>
      <c r="D854" s="154" t="s">
        <v>27</v>
      </c>
      <c r="E854" s="154" t="s">
        <v>2267</v>
      </c>
      <c r="F854" s="154">
        <v>2012</v>
      </c>
      <c r="G854" s="154">
        <v>2012</v>
      </c>
      <c r="H854" s="8" t="s">
        <v>23</v>
      </c>
      <c r="I854" s="154" t="s">
        <v>52</v>
      </c>
      <c r="J854" s="154" t="str">
        <f>VLOOKUP(C:C, '[1]HostSpecies&amp;Codes'!$1:$1048576,11, FALSE)</f>
        <v>Poultry</v>
      </c>
      <c r="K854" s="154" t="str">
        <f>VLOOKUP(C:C, '[1]HostSpecies&amp;Codes'!$1:$1048576,12, FALSE)</f>
        <v>Poultry</v>
      </c>
      <c r="L854" s="154" t="s">
        <v>19</v>
      </c>
      <c r="M854" s="10" t="s">
        <v>25</v>
      </c>
      <c r="N854" s="154" t="s">
        <v>26</v>
      </c>
      <c r="O854" s="154" t="s">
        <v>26</v>
      </c>
      <c r="P854" s="156">
        <f>VLOOKUP(O:O,[1]Geonames!$1:$1048576,3, FALSE)</f>
        <v>22.28219</v>
      </c>
      <c r="Q854" s="156">
        <f>VLOOKUP(O:O,[1]Geonames!$1:$1048576,4, FALSE)</f>
        <v>114.14485999999999</v>
      </c>
      <c r="R854" s="154" t="s">
        <v>13578</v>
      </c>
    </row>
    <row r="855" spans="1:18" ht="12.75" x14ac:dyDescent="0.2">
      <c r="A855" s="154">
        <v>4</v>
      </c>
      <c r="B855" s="159" t="s">
        <v>2269</v>
      </c>
      <c r="C855" s="154" t="s">
        <v>2269</v>
      </c>
      <c r="D855" s="154" t="s">
        <v>27</v>
      </c>
      <c r="E855" s="154" t="s">
        <v>2270</v>
      </c>
      <c r="F855" s="154">
        <v>2012</v>
      </c>
      <c r="G855" s="154">
        <v>2012</v>
      </c>
      <c r="H855" s="8" t="s">
        <v>23</v>
      </c>
      <c r="I855" s="154" t="s">
        <v>52</v>
      </c>
      <c r="J855" s="154" t="str">
        <f>VLOOKUP(C:C, '[1]HostSpecies&amp;Codes'!$1:$1048576,11, FALSE)</f>
        <v>Poultry</v>
      </c>
      <c r="K855" s="154" t="str">
        <f>VLOOKUP(C:C, '[1]HostSpecies&amp;Codes'!$1:$1048576,12, FALSE)</f>
        <v>Poultry</v>
      </c>
      <c r="L855" s="154" t="s">
        <v>19</v>
      </c>
      <c r="M855" s="10" t="s">
        <v>25</v>
      </c>
      <c r="N855" s="154" t="s">
        <v>26</v>
      </c>
      <c r="O855" s="154" t="s">
        <v>26</v>
      </c>
      <c r="P855" s="156">
        <f>VLOOKUP(O:O,[1]Geonames!$1:$1048576,3, FALSE)</f>
        <v>22.28219</v>
      </c>
      <c r="Q855" s="156">
        <f>VLOOKUP(O:O,[1]Geonames!$1:$1048576,4, FALSE)</f>
        <v>114.14485999999999</v>
      </c>
      <c r="R855" s="154" t="s">
        <v>13579</v>
      </c>
    </row>
    <row r="856" spans="1:18" ht="12.75" x14ac:dyDescent="0.2">
      <c r="A856" s="154">
        <v>4</v>
      </c>
      <c r="B856" s="159" t="s">
        <v>2272</v>
      </c>
      <c r="C856" s="154" t="s">
        <v>2272</v>
      </c>
      <c r="D856" s="154" t="s">
        <v>27</v>
      </c>
      <c r="E856" s="154" t="s">
        <v>2273</v>
      </c>
      <c r="F856" s="154">
        <v>2012</v>
      </c>
      <c r="G856" s="154">
        <v>2012</v>
      </c>
      <c r="H856" s="8" t="s">
        <v>23</v>
      </c>
      <c r="I856" s="154" t="s">
        <v>52</v>
      </c>
      <c r="J856" s="154" t="str">
        <f>VLOOKUP(C:C, '[1]HostSpecies&amp;Codes'!$1:$1048576,11, FALSE)</f>
        <v>Poultry</v>
      </c>
      <c r="K856" s="154" t="str">
        <f>VLOOKUP(C:C, '[1]HostSpecies&amp;Codes'!$1:$1048576,12, FALSE)</f>
        <v>Poultry</v>
      </c>
      <c r="L856" s="154" t="s">
        <v>19</v>
      </c>
      <c r="M856" s="10" t="s">
        <v>25</v>
      </c>
      <c r="N856" s="154" t="s">
        <v>26</v>
      </c>
      <c r="O856" s="154" t="s">
        <v>26</v>
      </c>
      <c r="P856" s="156">
        <f>VLOOKUP(O:O,[1]Geonames!$1:$1048576,3, FALSE)</f>
        <v>22.28219</v>
      </c>
      <c r="Q856" s="156">
        <f>VLOOKUP(O:O,[1]Geonames!$1:$1048576,4, FALSE)</f>
        <v>114.14485999999999</v>
      </c>
      <c r="R856" s="154" t="s">
        <v>13582</v>
      </c>
    </row>
    <row r="857" spans="1:18" ht="12.75" x14ac:dyDescent="0.2">
      <c r="A857" s="154">
        <v>4</v>
      </c>
      <c r="B857" s="158" t="s">
        <v>2865</v>
      </c>
      <c r="C857" s="154" t="s">
        <v>2865</v>
      </c>
      <c r="D857" s="154" t="s">
        <v>27</v>
      </c>
      <c r="E857" s="154" t="s">
        <v>2867</v>
      </c>
      <c r="F857" s="154">
        <v>1997</v>
      </c>
      <c r="G857" s="154">
        <v>1997</v>
      </c>
      <c r="H857" s="8" t="s">
        <v>23</v>
      </c>
      <c r="I857" s="154" t="s">
        <v>53</v>
      </c>
      <c r="J857" s="154" t="str">
        <f>VLOOKUP(C:C, '[1]HostSpecies&amp;Codes'!$1:$1048576,11, FALSE)</f>
        <v>Poultry</v>
      </c>
      <c r="K857" s="154" t="str">
        <f>VLOOKUP(C:C, '[1]HostSpecies&amp;Codes'!$1:$1048576,12, FALSE)</f>
        <v>Poultry</v>
      </c>
      <c r="L857" s="154" t="s">
        <v>19</v>
      </c>
      <c r="M857" s="10" t="s">
        <v>2850</v>
      </c>
      <c r="N857" s="154" t="s">
        <v>114</v>
      </c>
      <c r="O857" s="154" t="s">
        <v>2866</v>
      </c>
      <c r="P857" s="156">
        <f>VLOOKUP(O:O,[1]Geonames!$1:$1048576,3, FALSE)</f>
        <v>30.5</v>
      </c>
      <c r="Q857" s="156">
        <f>VLOOKUP(O:O,[1]Geonames!$1:$1048576,4, FALSE)</f>
        <v>102.5</v>
      </c>
      <c r="R857" s="154" t="s">
        <v>11436</v>
      </c>
    </row>
    <row r="858" spans="1:18" ht="12.75" x14ac:dyDescent="0.2">
      <c r="A858" s="154">
        <v>4</v>
      </c>
      <c r="B858" s="158" t="s">
        <v>2849</v>
      </c>
      <c r="C858" s="154" t="s">
        <v>2849</v>
      </c>
      <c r="D858" s="154" t="s">
        <v>27</v>
      </c>
      <c r="E858" s="154" t="s">
        <v>2852</v>
      </c>
      <c r="F858" s="154">
        <v>1999</v>
      </c>
      <c r="G858" s="154">
        <v>1999</v>
      </c>
      <c r="H858" s="8" t="s">
        <v>23</v>
      </c>
      <c r="I858" s="154" t="s">
        <v>53</v>
      </c>
      <c r="J858" s="154" t="str">
        <f>VLOOKUP(C:C, '[1]HostSpecies&amp;Codes'!$1:$1048576,11, FALSE)</f>
        <v>Poultry</v>
      </c>
      <c r="K858" s="154" t="str">
        <f>VLOOKUP(C:C, '[1]HostSpecies&amp;Codes'!$1:$1048576,12, FALSE)</f>
        <v>Poultry</v>
      </c>
      <c r="L858" s="154" t="s">
        <v>19</v>
      </c>
      <c r="M858" s="10" t="s">
        <v>2850</v>
      </c>
      <c r="N858" s="154" t="s">
        <v>114</v>
      </c>
      <c r="O858" s="154" t="s">
        <v>2851</v>
      </c>
      <c r="P858" s="156">
        <f>VLOOKUP(O:O,[1]Geonames!$1:$1048576,3, FALSE)</f>
        <v>38</v>
      </c>
      <c r="Q858" s="156">
        <f>VLOOKUP(O:O,[1]Geonames!$1:$1048576,4, FALSE)</f>
        <v>102</v>
      </c>
      <c r="R858" s="154" t="s">
        <v>11402</v>
      </c>
    </row>
    <row r="859" spans="1:18" ht="12.75" x14ac:dyDescent="0.2">
      <c r="A859" s="154">
        <v>4</v>
      </c>
      <c r="B859" s="158" t="s">
        <v>2854</v>
      </c>
      <c r="C859" s="154" t="s">
        <v>2854</v>
      </c>
      <c r="D859" s="154" t="s">
        <v>27</v>
      </c>
      <c r="E859" s="154" t="s">
        <v>2856</v>
      </c>
      <c r="F859" s="154">
        <v>1999</v>
      </c>
      <c r="G859" s="154">
        <v>1999</v>
      </c>
      <c r="H859" s="8" t="s">
        <v>23</v>
      </c>
      <c r="I859" s="154" t="s">
        <v>53</v>
      </c>
      <c r="J859" s="154" t="str">
        <f>VLOOKUP(C:C, '[1]HostSpecies&amp;Codes'!$1:$1048576,11, FALSE)</f>
        <v>Poultry</v>
      </c>
      <c r="K859" s="154" t="str">
        <f>VLOOKUP(C:C, '[1]HostSpecies&amp;Codes'!$1:$1048576,12, FALSE)</f>
        <v>Poultry</v>
      </c>
      <c r="L859" s="154" t="s">
        <v>19</v>
      </c>
      <c r="M859" s="10" t="s">
        <v>2850</v>
      </c>
      <c r="N859" s="154" t="s">
        <v>114</v>
      </c>
      <c r="O859" s="154" t="s">
        <v>2855</v>
      </c>
      <c r="P859" s="156">
        <f>VLOOKUP(O:O,[1]Geonames!$1:$1048576,3, FALSE)</f>
        <v>25</v>
      </c>
      <c r="Q859" s="156">
        <f>VLOOKUP(O:O,[1]Geonames!$1:$1048576,4, FALSE)</f>
        <v>102</v>
      </c>
      <c r="R859" s="154" t="s">
        <v>11417</v>
      </c>
    </row>
    <row r="860" spans="1:18" ht="12.75" x14ac:dyDescent="0.2">
      <c r="A860" s="154">
        <v>4</v>
      </c>
      <c r="B860" s="158" t="s">
        <v>2861</v>
      </c>
      <c r="C860" s="154" t="s">
        <v>2861</v>
      </c>
      <c r="D860" s="154" t="s">
        <v>27</v>
      </c>
      <c r="E860" s="154" t="s">
        <v>2863</v>
      </c>
      <c r="F860" s="154">
        <v>1999</v>
      </c>
      <c r="G860" s="154">
        <v>1999</v>
      </c>
      <c r="H860" s="8" t="s">
        <v>23</v>
      </c>
      <c r="I860" s="154" t="s">
        <v>53</v>
      </c>
      <c r="J860" s="154" t="str">
        <f>VLOOKUP(C:C, '[1]HostSpecies&amp;Codes'!$1:$1048576,11, FALSE)</f>
        <v>Poultry</v>
      </c>
      <c r="K860" s="154" t="str">
        <f>VLOOKUP(C:C, '[1]HostSpecies&amp;Codes'!$1:$1048576,12, FALSE)</f>
        <v>Poultry</v>
      </c>
      <c r="L860" s="154" t="s">
        <v>19</v>
      </c>
      <c r="M860" s="10" t="s">
        <v>2850</v>
      </c>
      <c r="N860" s="154" t="s">
        <v>114</v>
      </c>
      <c r="O860" s="154" t="s">
        <v>7564</v>
      </c>
      <c r="P860" s="156">
        <f>VLOOKUP(O:O,[1]Geonames!$1:$1048576,3, FALSE)</f>
        <v>37</v>
      </c>
      <c r="Q860" s="156">
        <f>VLOOKUP(O:O,[1]Geonames!$1:$1048576,4, FALSE)</f>
        <v>106</v>
      </c>
      <c r="R860" s="154" t="s">
        <v>11435</v>
      </c>
    </row>
    <row r="861" spans="1:18" ht="12.75" x14ac:dyDescent="0.2">
      <c r="A861" s="154">
        <v>4</v>
      </c>
      <c r="B861" s="158" t="s">
        <v>2900</v>
      </c>
      <c r="C861" s="154" t="s">
        <v>2900</v>
      </c>
      <c r="D861" s="154" t="s">
        <v>27</v>
      </c>
      <c r="E861" s="154" t="s">
        <v>2901</v>
      </c>
      <c r="F861" s="154">
        <v>1999</v>
      </c>
      <c r="G861" s="154">
        <v>1999</v>
      </c>
      <c r="H861" s="8" t="s">
        <v>23</v>
      </c>
      <c r="I861" s="154" t="s">
        <v>52</v>
      </c>
      <c r="J861" s="154" t="str">
        <f>VLOOKUP(C:C, '[1]HostSpecies&amp;Codes'!$1:$1048576,11, FALSE)</f>
        <v>Poultry</v>
      </c>
      <c r="K861" s="154" t="str">
        <f>VLOOKUP(C:C, '[1]HostSpecies&amp;Codes'!$1:$1048576,12, FALSE)</f>
        <v>Poultry</v>
      </c>
      <c r="L861" s="154" t="s">
        <v>19</v>
      </c>
      <c r="M861" s="10" t="s">
        <v>2850</v>
      </c>
      <c r="N861" s="154" t="s">
        <v>114</v>
      </c>
      <c r="O861" s="154" t="s">
        <v>7564</v>
      </c>
      <c r="P861" s="156">
        <f>VLOOKUP(O:O,[1]Geonames!$1:$1048576,3, FALSE)</f>
        <v>37</v>
      </c>
      <c r="Q861" s="156">
        <f>VLOOKUP(O:O,[1]Geonames!$1:$1048576,4, FALSE)</f>
        <v>106</v>
      </c>
      <c r="R861" s="154" t="s">
        <v>11940</v>
      </c>
    </row>
    <row r="862" spans="1:18" ht="12.75" x14ac:dyDescent="0.2">
      <c r="A862" s="154">
        <v>4</v>
      </c>
      <c r="B862" s="158" t="s">
        <v>2903</v>
      </c>
      <c r="C862" s="154" t="s">
        <v>2903</v>
      </c>
      <c r="D862" s="154" t="s">
        <v>27</v>
      </c>
      <c r="E862" s="154" t="s">
        <v>2904</v>
      </c>
      <c r="F862" s="154">
        <v>1999</v>
      </c>
      <c r="G862" s="154">
        <v>1999</v>
      </c>
      <c r="H862" s="8" t="s">
        <v>23</v>
      </c>
      <c r="I862" s="154" t="s">
        <v>52</v>
      </c>
      <c r="J862" s="154" t="str">
        <f>VLOOKUP(C:C, '[1]HostSpecies&amp;Codes'!$1:$1048576,11, FALSE)</f>
        <v>Poultry</v>
      </c>
      <c r="K862" s="154" t="str">
        <f>VLOOKUP(C:C, '[1]HostSpecies&amp;Codes'!$1:$1048576,12, FALSE)</f>
        <v>Poultry</v>
      </c>
      <c r="L862" s="154" t="s">
        <v>19</v>
      </c>
      <c r="M862" s="10" t="s">
        <v>2850</v>
      </c>
      <c r="N862" s="154" t="s">
        <v>114</v>
      </c>
      <c r="O862" s="154" t="s">
        <v>2855</v>
      </c>
      <c r="P862" s="156">
        <f>VLOOKUP(O:O,[1]Geonames!$1:$1048576,3, FALSE)</f>
        <v>25</v>
      </c>
      <c r="Q862" s="156">
        <f>VLOOKUP(O:O,[1]Geonames!$1:$1048576,4, FALSE)</f>
        <v>102</v>
      </c>
      <c r="R862" s="154" t="s">
        <v>11994</v>
      </c>
    </row>
    <row r="863" spans="1:18" ht="12.75" x14ac:dyDescent="0.2">
      <c r="A863" s="154">
        <v>4</v>
      </c>
      <c r="B863" s="158" t="s">
        <v>2909</v>
      </c>
      <c r="C863" s="154" t="s">
        <v>2909</v>
      </c>
      <c r="D863" s="154" t="s">
        <v>27</v>
      </c>
      <c r="E863" s="154" t="s">
        <v>2910</v>
      </c>
      <c r="F863" s="154">
        <v>1999</v>
      </c>
      <c r="G863" s="154">
        <v>1999</v>
      </c>
      <c r="H863" s="8" t="s">
        <v>23</v>
      </c>
      <c r="I863" s="154" t="s">
        <v>52</v>
      </c>
      <c r="J863" s="154" t="str">
        <f>VLOOKUP(C:C, '[1]HostSpecies&amp;Codes'!$1:$1048576,11, FALSE)</f>
        <v>Poultry</v>
      </c>
      <c r="K863" s="154" t="str">
        <f>VLOOKUP(C:C, '[1]HostSpecies&amp;Codes'!$1:$1048576,12, FALSE)</f>
        <v>Poultry</v>
      </c>
      <c r="L863" s="154" t="s">
        <v>19</v>
      </c>
      <c r="M863" s="10" t="s">
        <v>2850</v>
      </c>
      <c r="N863" s="154" t="s">
        <v>114</v>
      </c>
      <c r="O863" s="154" t="s">
        <v>2851</v>
      </c>
      <c r="P863" s="156">
        <f>VLOOKUP(O:O,[1]Geonames!$1:$1048576,3, FALSE)</f>
        <v>38</v>
      </c>
      <c r="Q863" s="156">
        <f>VLOOKUP(O:O,[1]Geonames!$1:$1048576,4, FALSE)</f>
        <v>102</v>
      </c>
      <c r="R863" s="154" t="s">
        <v>12051</v>
      </c>
    </row>
    <row r="864" spans="1:18" ht="12.75" x14ac:dyDescent="0.2">
      <c r="A864" s="154">
        <v>4</v>
      </c>
      <c r="B864" s="158" t="s">
        <v>2858</v>
      </c>
      <c r="C864" s="154" t="s">
        <v>2858</v>
      </c>
      <c r="D864" s="154" t="s">
        <v>27</v>
      </c>
      <c r="E864" s="154" t="s">
        <v>2859</v>
      </c>
      <c r="F864" s="154">
        <v>2000</v>
      </c>
      <c r="G864" s="154">
        <v>2000</v>
      </c>
      <c r="H864" s="8" t="s">
        <v>23</v>
      </c>
      <c r="I864" s="154" t="s">
        <v>53</v>
      </c>
      <c r="J864" s="154" t="str">
        <f>VLOOKUP(C:C, '[1]HostSpecies&amp;Codes'!$1:$1048576,11, FALSE)</f>
        <v>Poultry</v>
      </c>
      <c r="K864" s="154" t="str">
        <f>VLOOKUP(C:C, '[1]HostSpecies&amp;Codes'!$1:$1048576,12, FALSE)</f>
        <v>Poultry</v>
      </c>
      <c r="L864" s="154" t="s">
        <v>19</v>
      </c>
      <c r="M864" s="10" t="s">
        <v>2850</v>
      </c>
      <c r="N864" s="154" t="s">
        <v>114</v>
      </c>
      <c r="O864" s="154" t="s">
        <v>2855</v>
      </c>
      <c r="P864" s="156">
        <f>VLOOKUP(O:O,[1]Geonames!$1:$1048576,3, FALSE)</f>
        <v>25</v>
      </c>
      <c r="Q864" s="156">
        <f>VLOOKUP(O:O,[1]Geonames!$1:$1048576,4, FALSE)</f>
        <v>102</v>
      </c>
      <c r="R864" s="154" t="s">
        <v>11418</v>
      </c>
    </row>
    <row r="865" spans="1:18" ht="12.75" x14ac:dyDescent="0.2">
      <c r="A865" s="154">
        <v>4</v>
      </c>
      <c r="B865" s="158" t="s">
        <v>2906</v>
      </c>
      <c r="C865" s="154" t="s">
        <v>2906</v>
      </c>
      <c r="D865" s="154" t="s">
        <v>27</v>
      </c>
      <c r="E865" s="154" t="s">
        <v>2907</v>
      </c>
      <c r="F865" s="154">
        <v>2001</v>
      </c>
      <c r="G865" s="154">
        <v>2001</v>
      </c>
      <c r="H865" s="8" t="s">
        <v>23</v>
      </c>
      <c r="I865" s="154" t="s">
        <v>52</v>
      </c>
      <c r="J865" s="154" t="str">
        <f>VLOOKUP(C:C, '[1]HostSpecies&amp;Codes'!$1:$1048576,11, FALSE)</f>
        <v>Poultry</v>
      </c>
      <c r="K865" s="154" t="str">
        <f>VLOOKUP(C:C, '[1]HostSpecies&amp;Codes'!$1:$1048576,12, FALSE)</f>
        <v>Poultry</v>
      </c>
      <c r="L865" s="154" t="s">
        <v>19</v>
      </c>
      <c r="M865" s="10" t="s">
        <v>2850</v>
      </c>
      <c r="N865" s="154" t="s">
        <v>114</v>
      </c>
      <c r="O865" s="154" t="s">
        <v>2855</v>
      </c>
      <c r="P865" s="156">
        <f>VLOOKUP(O:O,[1]Geonames!$1:$1048576,3, FALSE)</f>
        <v>25</v>
      </c>
      <c r="Q865" s="156">
        <f>VLOOKUP(O:O,[1]Geonames!$1:$1048576,4, FALSE)</f>
        <v>102</v>
      </c>
      <c r="R865" s="154" t="s">
        <v>12029</v>
      </c>
    </row>
    <row r="866" spans="1:18" ht="12.75" x14ac:dyDescent="0.2">
      <c r="A866" s="154">
        <v>4</v>
      </c>
      <c r="B866" s="158" t="s">
        <v>2963</v>
      </c>
      <c r="C866" s="154" t="s">
        <v>2963</v>
      </c>
      <c r="D866" s="154" t="s">
        <v>27</v>
      </c>
      <c r="E866" s="154" t="s">
        <v>2964</v>
      </c>
      <c r="F866" s="154">
        <v>2001</v>
      </c>
      <c r="G866" s="154" t="s">
        <v>1131</v>
      </c>
      <c r="H866" s="8" t="s">
        <v>23</v>
      </c>
      <c r="I866" s="154" t="s">
        <v>52</v>
      </c>
      <c r="J866" s="154" t="str">
        <f>VLOOKUP(C:C, '[1]HostSpecies&amp;Codes'!$1:$1048576,11, FALSE)</f>
        <v>Poultry</v>
      </c>
      <c r="K866" s="154" t="str">
        <f>VLOOKUP(C:C, '[1]HostSpecies&amp;Codes'!$1:$1048576,12, FALSE)</f>
        <v>Poultry</v>
      </c>
      <c r="L866" s="154" t="s">
        <v>19</v>
      </c>
      <c r="M866" s="10" t="s">
        <v>2850</v>
      </c>
      <c r="N866" s="154" t="s">
        <v>114</v>
      </c>
      <c r="O866" s="154" t="s">
        <v>2866</v>
      </c>
      <c r="P866" s="156">
        <f>VLOOKUP(O:O,[1]Geonames!$1:$1048576,3, FALSE)</f>
        <v>30.5</v>
      </c>
      <c r="Q866" s="156">
        <f>VLOOKUP(O:O,[1]Geonames!$1:$1048576,4, FALSE)</f>
        <v>102.5</v>
      </c>
      <c r="R866" s="154" t="s">
        <v>12287</v>
      </c>
    </row>
    <row r="867" spans="1:18" ht="12.75" x14ac:dyDescent="0.2">
      <c r="A867" s="154">
        <v>4</v>
      </c>
      <c r="B867" s="158" t="s">
        <v>2869</v>
      </c>
      <c r="C867" s="154" t="s">
        <v>2869</v>
      </c>
      <c r="D867" s="154" t="s">
        <v>27</v>
      </c>
      <c r="E867" s="154" t="s">
        <v>2870</v>
      </c>
      <c r="F867" s="154">
        <v>2002</v>
      </c>
      <c r="G867" s="154">
        <v>2002</v>
      </c>
      <c r="H867" s="8" t="s">
        <v>23</v>
      </c>
      <c r="I867" s="154" t="s">
        <v>52</v>
      </c>
      <c r="J867" s="154" t="str">
        <f>VLOOKUP(C:C, '[1]HostSpecies&amp;Codes'!$1:$1048576,11, FALSE)</f>
        <v>Poultry</v>
      </c>
      <c r="K867" s="154" t="str">
        <f>VLOOKUP(C:C, '[1]HostSpecies&amp;Codes'!$1:$1048576,12, FALSE)</f>
        <v>Poultry</v>
      </c>
      <c r="L867" s="154" t="s">
        <v>19</v>
      </c>
      <c r="M867" s="10" t="s">
        <v>2850</v>
      </c>
      <c r="N867" s="154" t="s">
        <v>114</v>
      </c>
      <c r="O867" s="154" t="s">
        <v>2855</v>
      </c>
      <c r="P867" s="156">
        <f>VLOOKUP(O:O,[1]Geonames!$1:$1048576,3, FALSE)</f>
        <v>25</v>
      </c>
      <c r="Q867" s="156">
        <f>VLOOKUP(O:O,[1]Geonames!$1:$1048576,4, FALSE)</f>
        <v>102</v>
      </c>
      <c r="R867" s="154" t="s">
        <v>11686</v>
      </c>
    </row>
    <row r="868" spans="1:18" ht="12.75" x14ac:dyDescent="0.2">
      <c r="A868" s="154">
        <v>4</v>
      </c>
      <c r="B868" s="158" t="s">
        <v>2872</v>
      </c>
      <c r="C868" s="154" t="s">
        <v>2872</v>
      </c>
      <c r="D868" s="154" t="s">
        <v>27</v>
      </c>
      <c r="E868" s="154" t="s">
        <v>2873</v>
      </c>
      <c r="F868" s="154">
        <v>2002</v>
      </c>
      <c r="G868" s="154">
        <v>2002</v>
      </c>
      <c r="H868" s="8" t="s">
        <v>23</v>
      </c>
      <c r="I868" s="154" t="s">
        <v>52</v>
      </c>
      <c r="J868" s="154" t="str">
        <f>VLOOKUP(C:C, '[1]HostSpecies&amp;Codes'!$1:$1048576,11, FALSE)</f>
        <v>Poultry</v>
      </c>
      <c r="K868" s="154" t="str">
        <f>VLOOKUP(C:C, '[1]HostSpecies&amp;Codes'!$1:$1048576,12, FALSE)</f>
        <v>Poultry</v>
      </c>
      <c r="L868" s="154" t="s">
        <v>19</v>
      </c>
      <c r="M868" s="10" t="s">
        <v>2850</v>
      </c>
      <c r="N868" s="154" t="s">
        <v>114</v>
      </c>
      <c r="O868" s="154" t="s">
        <v>2855</v>
      </c>
      <c r="P868" s="156">
        <f>VLOOKUP(O:O,[1]Geonames!$1:$1048576,3, FALSE)</f>
        <v>25</v>
      </c>
      <c r="Q868" s="156">
        <f>VLOOKUP(O:O,[1]Geonames!$1:$1048576,4, FALSE)</f>
        <v>102</v>
      </c>
      <c r="R868" s="154" t="s">
        <v>11687</v>
      </c>
    </row>
    <row r="869" spans="1:18" ht="12.75" x14ac:dyDescent="0.2">
      <c r="A869" s="154">
        <v>4</v>
      </c>
      <c r="B869" s="158" t="s">
        <v>2875</v>
      </c>
      <c r="C869" s="154" t="s">
        <v>2875</v>
      </c>
      <c r="D869" s="154" t="s">
        <v>27</v>
      </c>
      <c r="E869" s="154" t="s">
        <v>2876</v>
      </c>
      <c r="F869" s="154">
        <v>2002</v>
      </c>
      <c r="G869" s="154">
        <v>2002</v>
      </c>
      <c r="H869" s="8" t="s">
        <v>23</v>
      </c>
      <c r="I869" s="154" t="s">
        <v>52</v>
      </c>
      <c r="J869" s="154" t="str">
        <f>VLOOKUP(C:C, '[1]HostSpecies&amp;Codes'!$1:$1048576,11, FALSE)</f>
        <v>Poultry</v>
      </c>
      <c r="K869" s="154" t="str">
        <f>VLOOKUP(C:C, '[1]HostSpecies&amp;Codes'!$1:$1048576,12, FALSE)</f>
        <v>Poultry</v>
      </c>
      <c r="L869" s="154" t="s">
        <v>19</v>
      </c>
      <c r="M869" s="10" t="s">
        <v>2850</v>
      </c>
      <c r="N869" s="154" t="s">
        <v>114</v>
      </c>
      <c r="O869" s="154" t="s">
        <v>2855</v>
      </c>
      <c r="P869" s="156">
        <f>VLOOKUP(O:O,[1]Geonames!$1:$1048576,3, FALSE)</f>
        <v>25</v>
      </c>
      <c r="Q869" s="156">
        <f>VLOOKUP(O:O,[1]Geonames!$1:$1048576,4, FALSE)</f>
        <v>102</v>
      </c>
      <c r="R869" s="154" t="s">
        <v>11688</v>
      </c>
    </row>
    <row r="870" spans="1:18" ht="12.75" x14ac:dyDescent="0.2">
      <c r="A870" s="154">
        <v>4</v>
      </c>
      <c r="B870" s="158" t="s">
        <v>2878</v>
      </c>
      <c r="C870" s="154" t="s">
        <v>2878</v>
      </c>
      <c r="D870" s="154" t="s">
        <v>27</v>
      </c>
      <c r="E870" s="154" t="s">
        <v>2879</v>
      </c>
      <c r="F870" s="154">
        <v>2003</v>
      </c>
      <c r="G870" s="154">
        <v>2003</v>
      </c>
      <c r="H870" s="8" t="s">
        <v>23</v>
      </c>
      <c r="I870" s="154" t="s">
        <v>52</v>
      </c>
      <c r="J870" s="154" t="str">
        <f>VLOOKUP(C:C, '[1]HostSpecies&amp;Codes'!$1:$1048576,11, FALSE)</f>
        <v>Poultry</v>
      </c>
      <c r="K870" s="154" t="str">
        <f>VLOOKUP(C:C, '[1]HostSpecies&amp;Codes'!$1:$1048576,12, FALSE)</f>
        <v>Poultry</v>
      </c>
      <c r="L870" s="154" t="s">
        <v>19</v>
      </c>
      <c r="M870" s="10" t="s">
        <v>2850</v>
      </c>
      <c r="N870" s="154" t="s">
        <v>114</v>
      </c>
      <c r="O870" s="154" t="s">
        <v>2855</v>
      </c>
      <c r="P870" s="156">
        <f>VLOOKUP(O:O,[1]Geonames!$1:$1048576,3, FALSE)</f>
        <v>25</v>
      </c>
      <c r="Q870" s="156">
        <f>VLOOKUP(O:O,[1]Geonames!$1:$1048576,4, FALSE)</f>
        <v>102</v>
      </c>
      <c r="R870" s="154" t="s">
        <v>11689</v>
      </c>
    </row>
    <row r="871" spans="1:18" ht="12.75" x14ac:dyDescent="0.2">
      <c r="A871" s="154">
        <v>4</v>
      </c>
      <c r="B871" s="158" t="s">
        <v>2881</v>
      </c>
      <c r="C871" s="154" t="s">
        <v>2881</v>
      </c>
      <c r="D871" s="154" t="s">
        <v>27</v>
      </c>
      <c r="E871" s="154" t="s">
        <v>2882</v>
      </c>
      <c r="F871" s="154">
        <v>2003</v>
      </c>
      <c r="G871" s="154">
        <v>2003</v>
      </c>
      <c r="H871" s="8" t="s">
        <v>23</v>
      </c>
      <c r="I871" s="154" t="s">
        <v>52</v>
      </c>
      <c r="J871" s="154" t="str">
        <f>VLOOKUP(C:C, '[1]HostSpecies&amp;Codes'!$1:$1048576,11, FALSE)</f>
        <v>Poultry</v>
      </c>
      <c r="K871" s="154" t="str">
        <f>VLOOKUP(C:C, '[1]HostSpecies&amp;Codes'!$1:$1048576,12, FALSE)</f>
        <v>Poultry</v>
      </c>
      <c r="L871" s="154" t="s">
        <v>19</v>
      </c>
      <c r="M871" s="10" t="s">
        <v>2850</v>
      </c>
      <c r="N871" s="154" t="s">
        <v>114</v>
      </c>
      <c r="O871" s="154" t="s">
        <v>2855</v>
      </c>
      <c r="P871" s="156">
        <f>VLOOKUP(O:O,[1]Geonames!$1:$1048576,3, FALSE)</f>
        <v>25</v>
      </c>
      <c r="Q871" s="156">
        <f>VLOOKUP(O:O,[1]Geonames!$1:$1048576,4, FALSE)</f>
        <v>102</v>
      </c>
      <c r="R871" s="154" t="s">
        <v>11690</v>
      </c>
    </row>
    <row r="872" spans="1:18" ht="12.75" x14ac:dyDescent="0.2">
      <c r="A872" s="154">
        <v>4</v>
      </c>
      <c r="B872" s="158" t="s">
        <v>2884</v>
      </c>
      <c r="C872" s="154" t="s">
        <v>2884</v>
      </c>
      <c r="D872" s="154" t="s">
        <v>27</v>
      </c>
      <c r="E872" s="154" t="s">
        <v>2885</v>
      </c>
      <c r="F872" s="154">
        <v>2004</v>
      </c>
      <c r="G872" s="154">
        <v>2004</v>
      </c>
      <c r="H872" s="8" t="s">
        <v>23</v>
      </c>
      <c r="I872" s="154" t="s">
        <v>52</v>
      </c>
      <c r="J872" s="154" t="str">
        <f>VLOOKUP(C:C, '[1]HostSpecies&amp;Codes'!$1:$1048576,11, FALSE)</f>
        <v>Poultry</v>
      </c>
      <c r="K872" s="154" t="str">
        <f>VLOOKUP(C:C, '[1]HostSpecies&amp;Codes'!$1:$1048576,12, FALSE)</f>
        <v>Poultry</v>
      </c>
      <c r="L872" s="154" t="s">
        <v>19</v>
      </c>
      <c r="M872" s="10" t="s">
        <v>2850</v>
      </c>
      <c r="N872" s="154" t="s">
        <v>114</v>
      </c>
      <c r="O872" s="154" t="s">
        <v>2855</v>
      </c>
      <c r="P872" s="156">
        <f>VLOOKUP(O:O,[1]Geonames!$1:$1048576,3, FALSE)</f>
        <v>25</v>
      </c>
      <c r="Q872" s="156">
        <f>VLOOKUP(O:O,[1]Geonames!$1:$1048576,4, FALSE)</f>
        <v>102</v>
      </c>
      <c r="R872" s="154" t="s">
        <v>11692</v>
      </c>
    </row>
    <row r="873" spans="1:18" ht="12.75" x14ac:dyDescent="0.2">
      <c r="A873" s="154">
        <v>4</v>
      </c>
      <c r="B873" s="158" t="s">
        <v>2887</v>
      </c>
      <c r="C873" s="154" t="s">
        <v>2887</v>
      </c>
      <c r="D873" s="154" t="s">
        <v>27</v>
      </c>
      <c r="E873" s="154" t="s">
        <v>2888</v>
      </c>
      <c r="F873" s="154">
        <v>2004</v>
      </c>
      <c r="G873" s="154">
        <v>2004</v>
      </c>
      <c r="H873" s="8" t="s">
        <v>23</v>
      </c>
      <c r="I873" s="154" t="s">
        <v>52</v>
      </c>
      <c r="J873" s="154" t="str">
        <f>VLOOKUP(C:C, '[1]HostSpecies&amp;Codes'!$1:$1048576,11, FALSE)</f>
        <v>Poultry</v>
      </c>
      <c r="K873" s="154" t="str">
        <f>VLOOKUP(C:C, '[1]HostSpecies&amp;Codes'!$1:$1048576,12, FALSE)</f>
        <v>Poultry</v>
      </c>
      <c r="L873" s="154" t="s">
        <v>19</v>
      </c>
      <c r="M873" s="10" t="s">
        <v>2850</v>
      </c>
      <c r="N873" s="154" t="s">
        <v>114</v>
      </c>
      <c r="O873" s="154" t="s">
        <v>2855</v>
      </c>
      <c r="P873" s="156">
        <f>VLOOKUP(O:O,[1]Geonames!$1:$1048576,3, FALSE)</f>
        <v>25</v>
      </c>
      <c r="Q873" s="156">
        <f>VLOOKUP(O:O,[1]Geonames!$1:$1048576,4, FALSE)</f>
        <v>102</v>
      </c>
      <c r="R873" s="154" t="s">
        <v>11693</v>
      </c>
    </row>
    <row r="874" spans="1:18" ht="12.75" x14ac:dyDescent="0.2">
      <c r="A874" s="154">
        <v>4</v>
      </c>
      <c r="B874" s="158" t="s">
        <v>2912</v>
      </c>
      <c r="C874" s="154" t="s">
        <v>2912</v>
      </c>
      <c r="D874" s="154" t="s">
        <v>27</v>
      </c>
      <c r="E874" s="154" t="s">
        <v>2913</v>
      </c>
      <c r="F874" s="154">
        <v>2006</v>
      </c>
      <c r="G874" s="154">
        <v>2006</v>
      </c>
      <c r="H874" s="8" t="s">
        <v>23</v>
      </c>
      <c r="I874" s="154" t="s">
        <v>52</v>
      </c>
      <c r="J874" s="154" t="str">
        <f>VLOOKUP(C:C, '[1]HostSpecies&amp;Codes'!$1:$1048576,11, FALSE)</f>
        <v>Poultry</v>
      </c>
      <c r="K874" s="154" t="str">
        <f>VLOOKUP(C:C, '[1]HostSpecies&amp;Codes'!$1:$1048576,12, FALSE)</f>
        <v>Poultry</v>
      </c>
      <c r="L874" s="154" t="s">
        <v>19</v>
      </c>
      <c r="M874" s="10" t="s">
        <v>2850</v>
      </c>
      <c r="N874" s="154" t="s">
        <v>114</v>
      </c>
      <c r="O874" s="154" t="s">
        <v>2855</v>
      </c>
      <c r="P874" s="156">
        <f>VLOOKUP(O:O,[1]Geonames!$1:$1048576,3, FALSE)</f>
        <v>25</v>
      </c>
      <c r="Q874" s="156">
        <f>VLOOKUP(O:O,[1]Geonames!$1:$1048576,4, FALSE)</f>
        <v>102</v>
      </c>
      <c r="R874" s="154" t="s">
        <v>12181</v>
      </c>
    </row>
    <row r="875" spans="1:18" ht="12.75" x14ac:dyDescent="0.2">
      <c r="A875" s="154">
        <v>4</v>
      </c>
      <c r="B875" s="158" t="s">
        <v>2930</v>
      </c>
      <c r="C875" s="154" t="s">
        <v>2930</v>
      </c>
      <c r="D875" s="154" t="s">
        <v>27</v>
      </c>
      <c r="E875" s="154" t="s">
        <v>2931</v>
      </c>
      <c r="F875" s="154">
        <v>2006</v>
      </c>
      <c r="G875" s="154">
        <v>2006</v>
      </c>
      <c r="H875" s="8" t="s">
        <v>23</v>
      </c>
      <c r="I875" s="154" t="s">
        <v>52</v>
      </c>
      <c r="J875" s="154" t="str">
        <f>VLOOKUP(C:C, '[1]HostSpecies&amp;Codes'!$1:$1048576,11, FALSE)</f>
        <v>Poultry</v>
      </c>
      <c r="K875" s="154" t="str">
        <f>VLOOKUP(C:C, '[1]HostSpecies&amp;Codes'!$1:$1048576,12, FALSE)</f>
        <v>Poultry</v>
      </c>
      <c r="L875" s="154" t="s">
        <v>19</v>
      </c>
      <c r="M875" s="10" t="s">
        <v>2850</v>
      </c>
      <c r="N875" s="154" t="s">
        <v>114</v>
      </c>
      <c r="O875" s="154" t="s">
        <v>2855</v>
      </c>
      <c r="P875" s="156">
        <f>VLOOKUP(O:O,[1]Geonames!$1:$1048576,3, FALSE)</f>
        <v>25</v>
      </c>
      <c r="Q875" s="156">
        <f>VLOOKUP(O:O,[1]Geonames!$1:$1048576,4, FALSE)</f>
        <v>102</v>
      </c>
      <c r="R875" s="154" t="s">
        <v>12187</v>
      </c>
    </row>
    <row r="876" spans="1:18" ht="12.75" x14ac:dyDescent="0.2">
      <c r="A876" s="154">
        <v>4</v>
      </c>
      <c r="B876" s="158" t="s">
        <v>2939</v>
      </c>
      <c r="C876" s="154" t="s">
        <v>2939</v>
      </c>
      <c r="D876" s="154" t="s">
        <v>27</v>
      </c>
      <c r="E876" s="154" t="s">
        <v>2940</v>
      </c>
      <c r="F876" s="154">
        <v>2006</v>
      </c>
      <c r="G876" s="154">
        <v>2006</v>
      </c>
      <c r="H876" s="8" t="s">
        <v>23</v>
      </c>
      <c r="I876" s="154" t="s">
        <v>52</v>
      </c>
      <c r="J876" s="154" t="str">
        <f>VLOOKUP(C:C, '[1]HostSpecies&amp;Codes'!$1:$1048576,11, FALSE)</f>
        <v>Poultry</v>
      </c>
      <c r="K876" s="154" t="str">
        <f>VLOOKUP(C:C, '[1]HostSpecies&amp;Codes'!$1:$1048576,12, FALSE)</f>
        <v>Poultry</v>
      </c>
      <c r="L876" s="154" t="s">
        <v>19</v>
      </c>
      <c r="M876" s="10" t="s">
        <v>2850</v>
      </c>
      <c r="N876" s="154" t="s">
        <v>114</v>
      </c>
      <c r="O876" s="154" t="s">
        <v>2855</v>
      </c>
      <c r="P876" s="156">
        <f>VLOOKUP(O:O,[1]Geonames!$1:$1048576,3, FALSE)</f>
        <v>25</v>
      </c>
      <c r="Q876" s="156">
        <f>VLOOKUP(O:O,[1]Geonames!$1:$1048576,4, FALSE)</f>
        <v>102</v>
      </c>
      <c r="R876" s="154" t="s">
        <v>12190</v>
      </c>
    </row>
    <row r="877" spans="1:18" ht="12.75" x14ac:dyDescent="0.2">
      <c r="A877" s="154">
        <v>4</v>
      </c>
      <c r="B877" s="158" t="s">
        <v>2915</v>
      </c>
      <c r="C877" s="154" t="s">
        <v>2915</v>
      </c>
      <c r="D877" s="154" t="s">
        <v>27</v>
      </c>
      <c r="E877" s="154" t="s">
        <v>2916</v>
      </c>
      <c r="F877" s="154">
        <v>2007</v>
      </c>
      <c r="G877" s="154">
        <v>2007</v>
      </c>
      <c r="H877" s="8" t="s">
        <v>23</v>
      </c>
      <c r="I877" s="154" t="s">
        <v>52</v>
      </c>
      <c r="J877" s="154" t="str">
        <f>VLOOKUP(C:C, '[1]HostSpecies&amp;Codes'!$1:$1048576,11, FALSE)</f>
        <v>Poultry</v>
      </c>
      <c r="K877" s="154" t="str">
        <f>VLOOKUP(C:C, '[1]HostSpecies&amp;Codes'!$1:$1048576,12, FALSE)</f>
        <v>Poultry</v>
      </c>
      <c r="L877" s="154" t="s">
        <v>19</v>
      </c>
      <c r="M877" s="10" t="s">
        <v>2850</v>
      </c>
      <c r="N877" s="154" t="s">
        <v>114</v>
      </c>
      <c r="O877" s="154" t="s">
        <v>2855</v>
      </c>
      <c r="P877" s="156">
        <f>VLOOKUP(O:O,[1]Geonames!$1:$1048576,3, FALSE)</f>
        <v>25</v>
      </c>
      <c r="Q877" s="156">
        <f>VLOOKUP(O:O,[1]Geonames!$1:$1048576,4, FALSE)</f>
        <v>102</v>
      </c>
      <c r="R877" s="154" t="s">
        <v>12182</v>
      </c>
    </row>
    <row r="878" spans="1:18" ht="12.75" x14ac:dyDescent="0.2">
      <c r="A878" s="154">
        <v>4</v>
      </c>
      <c r="B878" s="158" t="s">
        <v>2918</v>
      </c>
      <c r="C878" s="154" t="s">
        <v>2918</v>
      </c>
      <c r="D878" s="154" t="s">
        <v>27</v>
      </c>
      <c r="E878" s="154" t="s">
        <v>2919</v>
      </c>
      <c r="F878" s="154">
        <v>2007</v>
      </c>
      <c r="G878" s="154">
        <v>2007</v>
      </c>
      <c r="H878" s="8" t="s">
        <v>23</v>
      </c>
      <c r="I878" s="154" t="s">
        <v>52</v>
      </c>
      <c r="J878" s="154" t="str">
        <f>VLOOKUP(C:C, '[1]HostSpecies&amp;Codes'!$1:$1048576,11, FALSE)</f>
        <v>Poultry</v>
      </c>
      <c r="K878" s="154" t="str">
        <f>VLOOKUP(C:C, '[1]HostSpecies&amp;Codes'!$1:$1048576,12, FALSE)</f>
        <v>Poultry</v>
      </c>
      <c r="L878" s="154" t="s">
        <v>19</v>
      </c>
      <c r="M878" s="10" t="s">
        <v>2850</v>
      </c>
      <c r="N878" s="154" t="s">
        <v>114</v>
      </c>
      <c r="O878" s="154" t="s">
        <v>2855</v>
      </c>
      <c r="P878" s="156">
        <f>VLOOKUP(O:O,[1]Geonames!$1:$1048576,3, FALSE)</f>
        <v>25</v>
      </c>
      <c r="Q878" s="156">
        <f>VLOOKUP(O:O,[1]Geonames!$1:$1048576,4, FALSE)</f>
        <v>102</v>
      </c>
      <c r="R878" s="154" t="s">
        <v>12183</v>
      </c>
    </row>
    <row r="879" spans="1:18" ht="12.75" x14ac:dyDescent="0.2">
      <c r="A879" s="154">
        <v>4</v>
      </c>
      <c r="B879" s="158" t="s">
        <v>2921</v>
      </c>
      <c r="C879" s="154" t="s">
        <v>2921</v>
      </c>
      <c r="D879" s="154" t="s">
        <v>27</v>
      </c>
      <c r="E879" s="154" t="s">
        <v>2922</v>
      </c>
      <c r="F879" s="154">
        <v>2007</v>
      </c>
      <c r="G879" s="154">
        <v>2007</v>
      </c>
      <c r="H879" s="8" t="s">
        <v>23</v>
      </c>
      <c r="I879" s="154" t="s">
        <v>52</v>
      </c>
      <c r="J879" s="154" t="str">
        <f>VLOOKUP(C:C, '[1]HostSpecies&amp;Codes'!$1:$1048576,11, FALSE)</f>
        <v>Poultry</v>
      </c>
      <c r="K879" s="154" t="str">
        <f>VLOOKUP(C:C, '[1]HostSpecies&amp;Codes'!$1:$1048576,12, FALSE)</f>
        <v>Poultry</v>
      </c>
      <c r="L879" s="154" t="s">
        <v>19</v>
      </c>
      <c r="M879" s="10" t="s">
        <v>2850</v>
      </c>
      <c r="N879" s="154" t="s">
        <v>114</v>
      </c>
      <c r="O879" s="154" t="s">
        <v>2855</v>
      </c>
      <c r="P879" s="156">
        <f>VLOOKUP(O:O,[1]Geonames!$1:$1048576,3, FALSE)</f>
        <v>25</v>
      </c>
      <c r="Q879" s="156">
        <f>VLOOKUP(O:O,[1]Geonames!$1:$1048576,4, FALSE)</f>
        <v>102</v>
      </c>
      <c r="R879" s="154" t="s">
        <v>12184</v>
      </c>
    </row>
    <row r="880" spans="1:18" ht="12.75" x14ac:dyDescent="0.2">
      <c r="A880" s="154">
        <v>4</v>
      </c>
      <c r="B880" s="158" t="s">
        <v>2924</v>
      </c>
      <c r="C880" s="154" t="s">
        <v>2924</v>
      </c>
      <c r="D880" s="154" t="s">
        <v>27</v>
      </c>
      <c r="E880" s="154" t="s">
        <v>2925</v>
      </c>
      <c r="F880" s="154">
        <v>2007</v>
      </c>
      <c r="G880" s="154">
        <v>2007</v>
      </c>
      <c r="H880" s="8" t="s">
        <v>23</v>
      </c>
      <c r="I880" s="154" t="s">
        <v>52</v>
      </c>
      <c r="J880" s="154" t="str">
        <f>VLOOKUP(C:C, '[1]HostSpecies&amp;Codes'!$1:$1048576,11, FALSE)</f>
        <v>Poultry</v>
      </c>
      <c r="K880" s="154" t="str">
        <f>VLOOKUP(C:C, '[1]HostSpecies&amp;Codes'!$1:$1048576,12, FALSE)</f>
        <v>Poultry</v>
      </c>
      <c r="L880" s="154" t="s">
        <v>19</v>
      </c>
      <c r="M880" s="10" t="s">
        <v>2850</v>
      </c>
      <c r="N880" s="154" t="s">
        <v>114</v>
      </c>
      <c r="O880" s="154" t="s">
        <v>2855</v>
      </c>
      <c r="P880" s="156">
        <f>VLOOKUP(O:O,[1]Geonames!$1:$1048576,3, FALSE)</f>
        <v>25</v>
      </c>
      <c r="Q880" s="156">
        <f>VLOOKUP(O:O,[1]Geonames!$1:$1048576,4, FALSE)</f>
        <v>102</v>
      </c>
      <c r="R880" s="154" t="s">
        <v>12185</v>
      </c>
    </row>
    <row r="881" spans="1:18" ht="12.75" x14ac:dyDescent="0.2">
      <c r="A881" s="154">
        <v>4</v>
      </c>
      <c r="B881" s="158" t="s">
        <v>2927</v>
      </c>
      <c r="C881" s="154" t="s">
        <v>2927</v>
      </c>
      <c r="D881" s="154" t="s">
        <v>27</v>
      </c>
      <c r="E881" s="154" t="s">
        <v>2928</v>
      </c>
      <c r="F881" s="154">
        <v>2007</v>
      </c>
      <c r="G881" s="154">
        <v>2007</v>
      </c>
      <c r="H881" s="8" t="s">
        <v>23</v>
      </c>
      <c r="I881" s="154" t="s">
        <v>52</v>
      </c>
      <c r="J881" s="154" t="str">
        <f>VLOOKUP(C:C, '[1]HostSpecies&amp;Codes'!$1:$1048576,11, FALSE)</f>
        <v>Poultry</v>
      </c>
      <c r="K881" s="154" t="str">
        <f>VLOOKUP(C:C, '[1]HostSpecies&amp;Codes'!$1:$1048576,12, FALSE)</f>
        <v>Poultry</v>
      </c>
      <c r="L881" s="154" t="s">
        <v>19</v>
      </c>
      <c r="M881" s="10" t="s">
        <v>2850</v>
      </c>
      <c r="N881" s="154" t="s">
        <v>114</v>
      </c>
      <c r="O881" s="154" t="s">
        <v>2855</v>
      </c>
      <c r="P881" s="156">
        <f>VLOOKUP(O:O,[1]Geonames!$1:$1048576,3, FALSE)</f>
        <v>25</v>
      </c>
      <c r="Q881" s="156">
        <f>VLOOKUP(O:O,[1]Geonames!$1:$1048576,4, FALSE)</f>
        <v>102</v>
      </c>
      <c r="R881" s="154" t="s">
        <v>12186</v>
      </c>
    </row>
    <row r="882" spans="1:18" ht="12.75" x14ac:dyDescent="0.2">
      <c r="A882" s="154">
        <v>4</v>
      </c>
      <c r="B882" s="158" t="s">
        <v>2933</v>
      </c>
      <c r="C882" s="154" t="s">
        <v>2933</v>
      </c>
      <c r="D882" s="154" t="s">
        <v>27</v>
      </c>
      <c r="E882" s="154" t="s">
        <v>2934</v>
      </c>
      <c r="F882" s="154">
        <v>2007</v>
      </c>
      <c r="G882" s="154">
        <v>2007</v>
      </c>
      <c r="H882" s="8" t="s">
        <v>23</v>
      </c>
      <c r="I882" s="154" t="s">
        <v>52</v>
      </c>
      <c r="J882" s="154" t="str">
        <f>VLOOKUP(C:C, '[1]HostSpecies&amp;Codes'!$1:$1048576,11, FALSE)</f>
        <v>Poultry</v>
      </c>
      <c r="K882" s="154" t="str">
        <f>VLOOKUP(C:C, '[1]HostSpecies&amp;Codes'!$1:$1048576,12, FALSE)</f>
        <v>Poultry</v>
      </c>
      <c r="L882" s="154" t="s">
        <v>19</v>
      </c>
      <c r="M882" s="10" t="s">
        <v>2850</v>
      </c>
      <c r="N882" s="154" t="s">
        <v>114</v>
      </c>
      <c r="O882" s="154" t="s">
        <v>2855</v>
      </c>
      <c r="P882" s="156">
        <f>VLOOKUP(O:O,[1]Geonames!$1:$1048576,3, FALSE)</f>
        <v>25</v>
      </c>
      <c r="Q882" s="156">
        <f>VLOOKUP(O:O,[1]Geonames!$1:$1048576,4, FALSE)</f>
        <v>102</v>
      </c>
      <c r="R882" s="154" t="s">
        <v>12188</v>
      </c>
    </row>
    <row r="883" spans="1:18" ht="12.75" x14ac:dyDescent="0.2">
      <c r="A883" s="154">
        <v>4</v>
      </c>
      <c r="B883" s="158" t="s">
        <v>2936</v>
      </c>
      <c r="C883" s="154" t="s">
        <v>2936</v>
      </c>
      <c r="D883" s="154" t="s">
        <v>27</v>
      </c>
      <c r="E883" s="154" t="s">
        <v>2937</v>
      </c>
      <c r="F883" s="154">
        <v>2007</v>
      </c>
      <c r="G883" s="154">
        <v>2007</v>
      </c>
      <c r="H883" s="8" t="s">
        <v>23</v>
      </c>
      <c r="I883" s="154" t="s">
        <v>52</v>
      </c>
      <c r="J883" s="154" t="str">
        <f>VLOOKUP(C:C, '[1]HostSpecies&amp;Codes'!$1:$1048576,11, FALSE)</f>
        <v>Poultry</v>
      </c>
      <c r="K883" s="154" t="str">
        <f>VLOOKUP(C:C, '[1]HostSpecies&amp;Codes'!$1:$1048576,12, FALSE)</f>
        <v>Poultry</v>
      </c>
      <c r="L883" s="154" t="s">
        <v>19</v>
      </c>
      <c r="M883" s="10" t="s">
        <v>2850</v>
      </c>
      <c r="N883" s="154" t="s">
        <v>114</v>
      </c>
      <c r="O883" s="154" t="s">
        <v>2855</v>
      </c>
      <c r="P883" s="156">
        <f>VLOOKUP(O:O,[1]Geonames!$1:$1048576,3, FALSE)</f>
        <v>25</v>
      </c>
      <c r="Q883" s="156">
        <f>VLOOKUP(O:O,[1]Geonames!$1:$1048576,4, FALSE)</f>
        <v>102</v>
      </c>
      <c r="R883" s="154" t="s">
        <v>12189</v>
      </c>
    </row>
    <row r="884" spans="1:18" ht="12.75" x14ac:dyDescent="0.2">
      <c r="A884" s="154">
        <v>4</v>
      </c>
      <c r="B884" s="158" t="s">
        <v>2942</v>
      </c>
      <c r="C884" s="154" t="s">
        <v>2942</v>
      </c>
      <c r="D884" s="154" t="s">
        <v>27</v>
      </c>
      <c r="E884" s="154" t="s">
        <v>2943</v>
      </c>
      <c r="F884" s="154">
        <v>2007</v>
      </c>
      <c r="G884" s="154">
        <v>2007</v>
      </c>
      <c r="H884" s="8" t="s">
        <v>23</v>
      </c>
      <c r="I884" s="154" t="s">
        <v>52</v>
      </c>
      <c r="J884" s="154" t="str">
        <f>VLOOKUP(C:C, '[1]HostSpecies&amp;Codes'!$1:$1048576,11, FALSE)</f>
        <v>Poultry</v>
      </c>
      <c r="K884" s="154" t="str">
        <f>VLOOKUP(C:C, '[1]HostSpecies&amp;Codes'!$1:$1048576,12, FALSE)</f>
        <v>Poultry</v>
      </c>
      <c r="L884" s="154" t="s">
        <v>19</v>
      </c>
      <c r="M884" s="10" t="s">
        <v>2850</v>
      </c>
      <c r="N884" s="154" t="s">
        <v>114</v>
      </c>
      <c r="O884" s="154" t="s">
        <v>2855</v>
      </c>
      <c r="P884" s="156">
        <f>VLOOKUP(O:O,[1]Geonames!$1:$1048576,3, FALSE)</f>
        <v>25</v>
      </c>
      <c r="Q884" s="156">
        <f>VLOOKUP(O:O,[1]Geonames!$1:$1048576,4, FALSE)</f>
        <v>102</v>
      </c>
      <c r="R884" s="154" t="s">
        <v>12191</v>
      </c>
    </row>
    <row r="885" spans="1:18" ht="12.75" x14ac:dyDescent="0.2">
      <c r="A885" s="154">
        <v>4</v>
      </c>
      <c r="B885" s="158" t="s">
        <v>2945</v>
      </c>
      <c r="C885" s="154" t="s">
        <v>2945</v>
      </c>
      <c r="D885" s="154" t="s">
        <v>27</v>
      </c>
      <c r="E885" s="154" t="s">
        <v>2946</v>
      </c>
      <c r="F885" s="154">
        <v>2007</v>
      </c>
      <c r="G885" s="154">
        <v>2007</v>
      </c>
      <c r="H885" s="8" t="s">
        <v>23</v>
      </c>
      <c r="I885" s="154" t="s">
        <v>52</v>
      </c>
      <c r="J885" s="154" t="str">
        <f>VLOOKUP(C:C, '[1]HostSpecies&amp;Codes'!$1:$1048576,11, FALSE)</f>
        <v>Poultry</v>
      </c>
      <c r="K885" s="154" t="str">
        <f>VLOOKUP(C:C, '[1]HostSpecies&amp;Codes'!$1:$1048576,12, FALSE)</f>
        <v>Poultry</v>
      </c>
      <c r="L885" s="154" t="s">
        <v>19</v>
      </c>
      <c r="M885" s="10" t="s">
        <v>2850</v>
      </c>
      <c r="N885" s="154" t="s">
        <v>114</v>
      </c>
      <c r="O885" s="154" t="s">
        <v>2855</v>
      </c>
      <c r="P885" s="156">
        <f>VLOOKUP(O:O,[1]Geonames!$1:$1048576,3, FALSE)</f>
        <v>25</v>
      </c>
      <c r="Q885" s="156">
        <f>VLOOKUP(O:O,[1]Geonames!$1:$1048576,4, FALSE)</f>
        <v>102</v>
      </c>
      <c r="R885" s="154" t="s">
        <v>12192</v>
      </c>
    </row>
    <row r="886" spans="1:18" ht="12.75" x14ac:dyDescent="0.2">
      <c r="A886" s="154">
        <v>4</v>
      </c>
      <c r="B886" s="158" t="s">
        <v>2948</v>
      </c>
      <c r="C886" s="154" t="s">
        <v>2948</v>
      </c>
      <c r="D886" s="154" t="s">
        <v>27</v>
      </c>
      <c r="E886" s="154" t="s">
        <v>2949</v>
      </c>
      <c r="F886" s="154">
        <v>2007</v>
      </c>
      <c r="G886" s="154">
        <v>2007</v>
      </c>
      <c r="H886" s="8" t="s">
        <v>23</v>
      </c>
      <c r="I886" s="154" t="s">
        <v>52</v>
      </c>
      <c r="J886" s="154" t="str">
        <f>VLOOKUP(C:C, '[1]HostSpecies&amp;Codes'!$1:$1048576,11, FALSE)</f>
        <v>Poultry</v>
      </c>
      <c r="K886" s="154" t="str">
        <f>VLOOKUP(C:C, '[1]HostSpecies&amp;Codes'!$1:$1048576,12, FALSE)</f>
        <v>Poultry</v>
      </c>
      <c r="L886" s="154" t="s">
        <v>19</v>
      </c>
      <c r="M886" s="10" t="s">
        <v>2850</v>
      </c>
      <c r="N886" s="154" t="s">
        <v>114</v>
      </c>
      <c r="O886" s="154" t="s">
        <v>2855</v>
      </c>
      <c r="P886" s="156">
        <f>VLOOKUP(O:O,[1]Geonames!$1:$1048576,3, FALSE)</f>
        <v>25</v>
      </c>
      <c r="Q886" s="156">
        <f>VLOOKUP(O:O,[1]Geonames!$1:$1048576,4, FALSE)</f>
        <v>102</v>
      </c>
      <c r="R886" s="154" t="s">
        <v>12193</v>
      </c>
    </row>
    <row r="887" spans="1:18" ht="12.75" x14ac:dyDescent="0.2">
      <c r="A887" s="154">
        <v>4</v>
      </c>
      <c r="B887" s="158" t="s">
        <v>2951</v>
      </c>
      <c r="C887" s="154" t="s">
        <v>2951</v>
      </c>
      <c r="D887" s="154" t="s">
        <v>27</v>
      </c>
      <c r="E887" s="154" t="s">
        <v>2952</v>
      </c>
      <c r="F887" s="154">
        <v>2007</v>
      </c>
      <c r="G887" s="154">
        <v>2007</v>
      </c>
      <c r="H887" s="8" t="s">
        <v>23</v>
      </c>
      <c r="I887" s="154" t="s">
        <v>52</v>
      </c>
      <c r="J887" s="154" t="str">
        <f>VLOOKUP(C:C, '[1]HostSpecies&amp;Codes'!$1:$1048576,11, FALSE)</f>
        <v>Poultry</v>
      </c>
      <c r="K887" s="154" t="str">
        <f>VLOOKUP(C:C, '[1]HostSpecies&amp;Codes'!$1:$1048576,12, FALSE)</f>
        <v>Poultry</v>
      </c>
      <c r="L887" s="154" t="s">
        <v>19</v>
      </c>
      <c r="M887" s="10" t="s">
        <v>2850</v>
      </c>
      <c r="N887" s="154" t="s">
        <v>114</v>
      </c>
      <c r="O887" s="154" t="s">
        <v>2855</v>
      </c>
      <c r="P887" s="156">
        <f>VLOOKUP(O:O,[1]Geonames!$1:$1048576,3, FALSE)</f>
        <v>25</v>
      </c>
      <c r="Q887" s="156">
        <f>VLOOKUP(O:O,[1]Geonames!$1:$1048576,4, FALSE)</f>
        <v>102</v>
      </c>
      <c r="R887" s="154" t="s">
        <v>12194</v>
      </c>
    </row>
    <row r="888" spans="1:18" ht="12.75" x14ac:dyDescent="0.2">
      <c r="A888" s="154">
        <v>4</v>
      </c>
      <c r="B888" s="158" t="s">
        <v>2954</v>
      </c>
      <c r="C888" s="154" t="s">
        <v>2954</v>
      </c>
      <c r="D888" s="154" t="s">
        <v>27</v>
      </c>
      <c r="E888" s="154" t="s">
        <v>2955</v>
      </c>
      <c r="F888" s="154">
        <v>2007</v>
      </c>
      <c r="G888" s="154">
        <v>2007</v>
      </c>
      <c r="H888" s="8" t="s">
        <v>23</v>
      </c>
      <c r="I888" s="154" t="s">
        <v>2280</v>
      </c>
      <c r="J888" s="154" t="str">
        <f>VLOOKUP(C:C, '[1]HostSpecies&amp;Codes'!$1:$1048576,11, FALSE)</f>
        <v>?</v>
      </c>
      <c r="K888" s="154" t="str">
        <f>VLOOKUP(C:C, '[1]HostSpecies&amp;Codes'!$1:$1048576,12, FALSE)</f>
        <v>Poultry</v>
      </c>
      <c r="L888" s="154" t="s">
        <v>19</v>
      </c>
      <c r="M888" s="10" t="s">
        <v>2850</v>
      </c>
      <c r="N888" s="154" t="s">
        <v>114</v>
      </c>
      <c r="O888" s="154" t="s">
        <v>2855</v>
      </c>
      <c r="P888" s="156">
        <f>VLOOKUP(O:O,[1]Geonames!$1:$1048576,3, FALSE)</f>
        <v>25</v>
      </c>
      <c r="Q888" s="156">
        <f>VLOOKUP(O:O,[1]Geonames!$1:$1048576,4, FALSE)</f>
        <v>102</v>
      </c>
      <c r="R888" s="154" t="s">
        <v>12216</v>
      </c>
    </row>
    <row r="889" spans="1:18" ht="12.75" x14ac:dyDescent="0.2">
      <c r="A889" s="154">
        <v>4</v>
      </c>
      <c r="B889" s="158" t="s">
        <v>2957</v>
      </c>
      <c r="C889" s="154" t="s">
        <v>2957</v>
      </c>
      <c r="D889" s="154" t="s">
        <v>27</v>
      </c>
      <c r="E889" s="154" t="s">
        <v>2958</v>
      </c>
      <c r="F889" s="154">
        <v>2007</v>
      </c>
      <c r="G889" s="154">
        <v>2007</v>
      </c>
      <c r="H889" s="8" t="s">
        <v>23</v>
      </c>
      <c r="I889" s="154" t="s">
        <v>52</v>
      </c>
      <c r="J889" s="154" t="str">
        <f>VLOOKUP(C:C, '[1]HostSpecies&amp;Codes'!$1:$1048576,11, FALSE)</f>
        <v>Poultry</v>
      </c>
      <c r="K889" s="154" t="str">
        <f>VLOOKUP(C:C, '[1]HostSpecies&amp;Codes'!$1:$1048576,12, FALSE)</f>
        <v>Poultry</v>
      </c>
      <c r="L889" s="154" t="s">
        <v>19</v>
      </c>
      <c r="M889" s="10" t="s">
        <v>2850</v>
      </c>
      <c r="N889" s="154" t="s">
        <v>114</v>
      </c>
      <c r="O889" s="154" t="s">
        <v>2855</v>
      </c>
      <c r="P889" s="156">
        <f>VLOOKUP(O:O,[1]Geonames!$1:$1048576,3, FALSE)</f>
        <v>25</v>
      </c>
      <c r="Q889" s="156">
        <f>VLOOKUP(O:O,[1]Geonames!$1:$1048576,4, FALSE)</f>
        <v>102</v>
      </c>
      <c r="R889" s="154" t="s">
        <v>12217</v>
      </c>
    </row>
    <row r="890" spans="1:18" ht="12.75" x14ac:dyDescent="0.2">
      <c r="A890" s="154">
        <v>4</v>
      </c>
      <c r="B890" s="158" t="s">
        <v>2960</v>
      </c>
      <c r="C890" s="154" t="s">
        <v>2960</v>
      </c>
      <c r="D890" s="154" t="s">
        <v>27</v>
      </c>
      <c r="E890" s="154" t="s">
        <v>2961</v>
      </c>
      <c r="F890" s="154">
        <v>2007</v>
      </c>
      <c r="G890" s="157">
        <v>39426</v>
      </c>
      <c r="H890" s="8" t="s">
        <v>23</v>
      </c>
      <c r="I890" s="157" t="s">
        <v>52</v>
      </c>
      <c r="J890" s="154" t="str">
        <f>VLOOKUP(C:C, '[1]HostSpecies&amp;Codes'!$1:$1048576,11, FALSE)</f>
        <v>Poultry</v>
      </c>
      <c r="K890" s="154" t="str">
        <f>VLOOKUP(C:C, '[1]HostSpecies&amp;Codes'!$1:$1048576,12, FALSE)</f>
        <v>Poultry</v>
      </c>
      <c r="L890" s="154" t="s">
        <v>19</v>
      </c>
      <c r="M890" s="10" t="s">
        <v>2850</v>
      </c>
      <c r="N890" s="154" t="s">
        <v>114</v>
      </c>
      <c r="O890" s="157" t="s">
        <v>2866</v>
      </c>
      <c r="P890" s="156">
        <f>VLOOKUP(O:O,[1]Geonames!$1:$1048576,3, FALSE)</f>
        <v>30.5</v>
      </c>
      <c r="Q890" s="156">
        <f>VLOOKUP(O:O,[1]Geonames!$1:$1048576,4, FALSE)</f>
        <v>102.5</v>
      </c>
      <c r="R890" s="154" t="s">
        <v>12286</v>
      </c>
    </row>
    <row r="891" spans="1:18" ht="12.75" x14ac:dyDescent="0.2">
      <c r="A891" s="154">
        <v>4</v>
      </c>
      <c r="B891" s="158" t="s">
        <v>2966</v>
      </c>
      <c r="C891" s="154" t="s">
        <v>2966</v>
      </c>
      <c r="D891" s="154" t="s">
        <v>27</v>
      </c>
      <c r="E891" s="154" t="s">
        <v>2967</v>
      </c>
      <c r="F891" s="154">
        <v>2007</v>
      </c>
      <c r="G891" s="154" t="s">
        <v>1151</v>
      </c>
      <c r="H891" s="8" t="s">
        <v>23</v>
      </c>
      <c r="I891" s="154" t="s">
        <v>52</v>
      </c>
      <c r="J891" s="154" t="str">
        <f>VLOOKUP(C:C, '[1]HostSpecies&amp;Codes'!$1:$1048576,11, FALSE)</f>
        <v>Poultry</v>
      </c>
      <c r="K891" s="154" t="str">
        <f>VLOOKUP(C:C, '[1]HostSpecies&amp;Codes'!$1:$1048576,12, FALSE)</f>
        <v>Poultry</v>
      </c>
      <c r="L891" s="154" t="s">
        <v>19</v>
      </c>
      <c r="M891" s="10" t="s">
        <v>2850</v>
      </c>
      <c r="N891" s="154" t="s">
        <v>114</v>
      </c>
      <c r="O891" s="154" t="s">
        <v>2855</v>
      </c>
      <c r="P891" s="156">
        <f>VLOOKUP(O:O,[1]Geonames!$1:$1048576,3, FALSE)</f>
        <v>25</v>
      </c>
      <c r="Q891" s="156">
        <f>VLOOKUP(O:O,[1]Geonames!$1:$1048576,4, FALSE)</f>
        <v>102</v>
      </c>
      <c r="R891" s="154" t="s">
        <v>12297</v>
      </c>
    </row>
    <row r="892" spans="1:18" ht="12.75" x14ac:dyDescent="0.2">
      <c r="A892" s="154">
        <v>4</v>
      </c>
      <c r="B892" s="158" t="s">
        <v>2969</v>
      </c>
      <c r="C892" s="154" t="s">
        <v>2969</v>
      </c>
      <c r="D892" s="154" t="s">
        <v>27</v>
      </c>
      <c r="E892" s="154" t="s">
        <v>2970</v>
      </c>
      <c r="F892" s="154">
        <v>2007</v>
      </c>
      <c r="G892" s="154" t="s">
        <v>1151</v>
      </c>
      <c r="H892" s="8" t="s">
        <v>23</v>
      </c>
      <c r="I892" s="154" t="s">
        <v>52</v>
      </c>
      <c r="J892" s="154" t="str">
        <f>VLOOKUP(C:C, '[1]HostSpecies&amp;Codes'!$1:$1048576,11, FALSE)</f>
        <v>Poultry</v>
      </c>
      <c r="K892" s="154" t="str">
        <f>VLOOKUP(C:C, '[1]HostSpecies&amp;Codes'!$1:$1048576,12, FALSE)</f>
        <v>Poultry</v>
      </c>
      <c r="L892" s="154" t="s">
        <v>19</v>
      </c>
      <c r="M892" s="10" t="s">
        <v>2850</v>
      </c>
      <c r="N892" s="154" t="s">
        <v>114</v>
      </c>
      <c r="O892" s="154" t="s">
        <v>2855</v>
      </c>
      <c r="P892" s="156">
        <f>VLOOKUP(O:O,[1]Geonames!$1:$1048576,3, FALSE)</f>
        <v>25</v>
      </c>
      <c r="Q892" s="156">
        <f>VLOOKUP(O:O,[1]Geonames!$1:$1048576,4, FALSE)</f>
        <v>102</v>
      </c>
      <c r="R892" s="154" t="s">
        <v>12298</v>
      </c>
    </row>
    <row r="893" spans="1:18" ht="12.75" x14ac:dyDescent="0.2">
      <c r="A893" s="154">
        <v>4</v>
      </c>
      <c r="B893" s="158" t="s">
        <v>2972</v>
      </c>
      <c r="C893" s="154" t="s">
        <v>2972</v>
      </c>
      <c r="D893" s="154" t="s">
        <v>27</v>
      </c>
      <c r="E893" s="154" t="s">
        <v>2974</v>
      </c>
      <c r="F893" s="154">
        <v>2007</v>
      </c>
      <c r="G893" s="154" t="s">
        <v>1281</v>
      </c>
      <c r="H893" s="8" t="s">
        <v>23</v>
      </c>
      <c r="I893" s="154" t="s">
        <v>52</v>
      </c>
      <c r="J893" s="154" t="str">
        <f>VLOOKUP(C:C, '[1]HostSpecies&amp;Codes'!$1:$1048576,11, FALSE)</f>
        <v>Poultry</v>
      </c>
      <c r="K893" s="154" t="str">
        <f>VLOOKUP(C:C, '[1]HostSpecies&amp;Codes'!$1:$1048576,12, FALSE)</f>
        <v>Poultry</v>
      </c>
      <c r="L893" s="154" t="s">
        <v>19</v>
      </c>
      <c r="M893" s="10" t="s">
        <v>2850</v>
      </c>
      <c r="N893" s="154" t="s">
        <v>114</v>
      </c>
      <c r="O893" s="154" t="s">
        <v>2973</v>
      </c>
      <c r="P893" s="156">
        <f>VLOOKUP(O:O,[1]Geonames!$1:$1048576,3, FALSE)</f>
        <v>42.56917</v>
      </c>
      <c r="Q893" s="156">
        <f>VLOOKUP(O:O,[1]Geonames!$1:$1048576,4, FALSE)</f>
        <v>85.456109999999995</v>
      </c>
      <c r="R893" s="154" t="s">
        <v>12299</v>
      </c>
    </row>
    <row r="894" spans="1:18" ht="12.75" x14ac:dyDescent="0.2">
      <c r="A894" s="154">
        <v>4</v>
      </c>
      <c r="B894" s="158" t="s">
        <v>2976</v>
      </c>
      <c r="C894" s="154" t="s">
        <v>2976</v>
      </c>
      <c r="D894" s="154" t="s">
        <v>27</v>
      </c>
      <c r="E894" s="154" t="s">
        <v>2977</v>
      </c>
      <c r="F894" s="154">
        <v>2007</v>
      </c>
      <c r="G894" s="154" t="s">
        <v>1281</v>
      </c>
      <c r="H894" s="8" t="s">
        <v>23</v>
      </c>
      <c r="I894" s="154" t="s">
        <v>52</v>
      </c>
      <c r="J894" s="154" t="str">
        <f>VLOOKUP(C:C, '[1]HostSpecies&amp;Codes'!$1:$1048576,11, FALSE)</f>
        <v>Poultry</v>
      </c>
      <c r="K894" s="154" t="str">
        <f>VLOOKUP(C:C, '[1]HostSpecies&amp;Codes'!$1:$1048576,12, FALSE)</f>
        <v>Poultry</v>
      </c>
      <c r="L894" s="154" t="s">
        <v>19</v>
      </c>
      <c r="M894" s="10" t="s">
        <v>2850</v>
      </c>
      <c r="N894" s="154" t="s">
        <v>114</v>
      </c>
      <c r="O894" s="154" t="s">
        <v>2973</v>
      </c>
      <c r="P894" s="156">
        <f>VLOOKUP(O:O,[1]Geonames!$1:$1048576,3, FALSE)</f>
        <v>42.56917</v>
      </c>
      <c r="Q894" s="156">
        <f>VLOOKUP(O:O,[1]Geonames!$1:$1048576,4, FALSE)</f>
        <v>85.456109999999995</v>
      </c>
      <c r="R894" s="154" t="s">
        <v>12300</v>
      </c>
    </row>
    <row r="895" spans="1:18" ht="12.75" x14ac:dyDescent="0.2">
      <c r="A895" s="154">
        <v>4</v>
      </c>
      <c r="B895" s="158" t="s">
        <v>3014</v>
      </c>
      <c r="C895" s="154" t="s">
        <v>3014</v>
      </c>
      <c r="D895" s="154" t="s">
        <v>27</v>
      </c>
      <c r="E895" s="154" t="s">
        <v>3015</v>
      </c>
      <c r="F895" s="154">
        <v>2007</v>
      </c>
      <c r="G895" s="157">
        <v>39273</v>
      </c>
      <c r="H895" s="8" t="s">
        <v>23</v>
      </c>
      <c r="I895" s="157" t="s">
        <v>52</v>
      </c>
      <c r="J895" s="154" t="str">
        <f>VLOOKUP(C:C, '[1]HostSpecies&amp;Codes'!$1:$1048576,11, FALSE)</f>
        <v>Poultry</v>
      </c>
      <c r="K895" s="154" t="str">
        <f>VLOOKUP(C:C, '[1]HostSpecies&amp;Codes'!$1:$1048576,12, FALSE)</f>
        <v>Poultry</v>
      </c>
      <c r="L895" s="154" t="s">
        <v>19</v>
      </c>
      <c r="M895" s="10" t="s">
        <v>2850</v>
      </c>
      <c r="N895" s="154" t="s">
        <v>114</v>
      </c>
      <c r="O895" s="157" t="s">
        <v>2866</v>
      </c>
      <c r="P895" s="156">
        <f>VLOOKUP(O:O,[1]Geonames!$1:$1048576,3, FALSE)</f>
        <v>30.5</v>
      </c>
      <c r="Q895" s="156">
        <f>VLOOKUP(O:O,[1]Geonames!$1:$1048576,4, FALSE)</f>
        <v>102.5</v>
      </c>
      <c r="R895" s="154" t="s">
        <v>12524</v>
      </c>
    </row>
    <row r="896" spans="1:18" ht="12.75" x14ac:dyDescent="0.2">
      <c r="A896" s="154">
        <v>4</v>
      </c>
      <c r="B896" s="158" t="s">
        <v>3032</v>
      </c>
      <c r="C896" s="154" t="s">
        <v>3032</v>
      </c>
      <c r="D896" s="154" t="s">
        <v>27</v>
      </c>
      <c r="E896" s="154" t="s">
        <v>3035</v>
      </c>
      <c r="F896" s="154">
        <v>2008</v>
      </c>
      <c r="G896" s="154" t="s">
        <v>3034</v>
      </c>
      <c r="H896" s="8" t="s">
        <v>23</v>
      </c>
      <c r="I896" s="154" t="s">
        <v>52</v>
      </c>
      <c r="J896" s="154" t="str">
        <f>VLOOKUP(C:C, '[1]HostSpecies&amp;Codes'!$1:$1048576,11, FALSE)</f>
        <v>Poultry</v>
      </c>
      <c r="K896" s="154" t="str">
        <f>VLOOKUP(C:C, '[1]HostSpecies&amp;Codes'!$1:$1048576,12, FALSE)</f>
        <v>Poultry</v>
      </c>
      <c r="L896" s="154" t="s">
        <v>19</v>
      </c>
      <c r="M896" s="10" t="s">
        <v>2850</v>
      </c>
      <c r="N896" s="154" t="s">
        <v>114</v>
      </c>
      <c r="O896" s="154" t="s">
        <v>3033</v>
      </c>
      <c r="P896" s="156">
        <f>VLOOKUP(O:O,[1]Geonames!$1:$1048576,3, FALSE)</f>
        <v>46.558610000000002</v>
      </c>
      <c r="Q896" s="156">
        <f>VLOOKUP(O:O,[1]Geonames!$1:$1048576,4, FALSE)</f>
        <v>131.42444</v>
      </c>
      <c r="R896" s="154" t="s">
        <v>12640</v>
      </c>
    </row>
    <row r="897" spans="1:18" ht="12.75" x14ac:dyDescent="0.2">
      <c r="A897" s="154">
        <v>4</v>
      </c>
      <c r="B897" s="158" t="s">
        <v>3041</v>
      </c>
      <c r="C897" s="154" t="s">
        <v>3041</v>
      </c>
      <c r="D897" s="154" t="s">
        <v>27</v>
      </c>
      <c r="E897" s="154" t="s">
        <v>3043</v>
      </c>
      <c r="F897" s="154">
        <v>2008</v>
      </c>
      <c r="G897" s="154" t="s">
        <v>3042</v>
      </c>
      <c r="H897" s="8" t="s">
        <v>23</v>
      </c>
      <c r="I897" s="154" t="s">
        <v>52</v>
      </c>
      <c r="J897" s="154" t="str">
        <f>VLOOKUP(C:C, '[1]HostSpecies&amp;Codes'!$1:$1048576,11, FALSE)</f>
        <v>Poultry</v>
      </c>
      <c r="K897" s="154" t="str">
        <f>VLOOKUP(C:C, '[1]HostSpecies&amp;Codes'!$1:$1048576,12, FALSE)</f>
        <v>Poultry</v>
      </c>
      <c r="L897" s="154" t="s">
        <v>19</v>
      </c>
      <c r="M897" s="10" t="s">
        <v>2850</v>
      </c>
      <c r="N897" s="154" t="s">
        <v>114</v>
      </c>
      <c r="O897" s="154" t="s">
        <v>12642</v>
      </c>
      <c r="P897" s="156">
        <f>VLOOKUP(O:O,[1]Geonames!$1:$1048576,3, FALSE)</f>
        <v>25</v>
      </c>
      <c r="Q897" s="156">
        <f>VLOOKUP(O:O,[1]Geonames!$1:$1048576,4, FALSE)</f>
        <v>102</v>
      </c>
      <c r="R897" s="154" t="s">
        <v>12643</v>
      </c>
    </row>
    <row r="898" spans="1:18" ht="12.75" x14ac:dyDescent="0.2">
      <c r="A898" s="154">
        <v>4</v>
      </c>
      <c r="B898" s="158" t="s">
        <v>3049</v>
      </c>
      <c r="C898" s="154" t="s">
        <v>3049</v>
      </c>
      <c r="D898" s="154" t="s">
        <v>27</v>
      </c>
      <c r="E898" s="154" t="s">
        <v>3051</v>
      </c>
      <c r="F898" s="154">
        <v>2008</v>
      </c>
      <c r="G898" s="154" t="s">
        <v>3034</v>
      </c>
      <c r="H898" s="8" t="s">
        <v>23</v>
      </c>
      <c r="I898" s="154" t="s">
        <v>52</v>
      </c>
      <c r="J898" s="154" t="str">
        <f>VLOOKUP(C:C, '[1]HostSpecies&amp;Codes'!$1:$1048576,11, FALSE)</f>
        <v>Poultry</v>
      </c>
      <c r="K898" s="154" t="str">
        <f>VLOOKUP(C:C, '[1]HostSpecies&amp;Codes'!$1:$1048576,12, FALSE)</f>
        <v>Poultry</v>
      </c>
      <c r="L898" s="154" t="s">
        <v>19</v>
      </c>
      <c r="M898" s="10" t="s">
        <v>2850</v>
      </c>
      <c r="N898" s="154" t="s">
        <v>114</v>
      </c>
      <c r="O898" s="154" t="s">
        <v>3050</v>
      </c>
      <c r="P898" s="156">
        <f>VLOOKUP(O:O,[1]Geonames!$1:$1048576,3, FALSE)</f>
        <v>23.879719999999999</v>
      </c>
      <c r="Q898" s="156">
        <f>VLOOKUP(O:O,[1]Geonames!$1:$1048576,4, FALSE)</f>
        <v>100.09455</v>
      </c>
      <c r="R898" s="154" t="s">
        <v>12645</v>
      </c>
    </row>
    <row r="899" spans="1:18" ht="12.75" x14ac:dyDescent="0.2">
      <c r="A899" s="154">
        <v>4</v>
      </c>
      <c r="B899" s="158" t="s">
        <v>3053</v>
      </c>
      <c r="C899" s="154" t="s">
        <v>3053</v>
      </c>
      <c r="D899" s="154" t="s">
        <v>27</v>
      </c>
      <c r="E899" s="154" t="s">
        <v>3054</v>
      </c>
      <c r="F899" s="154">
        <v>2008</v>
      </c>
      <c r="G899" s="154" t="s">
        <v>3042</v>
      </c>
      <c r="H899" s="8" t="s">
        <v>23</v>
      </c>
      <c r="I899" s="154" t="s">
        <v>52</v>
      </c>
      <c r="J899" s="154" t="str">
        <f>VLOOKUP(C:C, '[1]HostSpecies&amp;Codes'!$1:$1048576,11, FALSE)</f>
        <v>Poultry</v>
      </c>
      <c r="K899" s="154" t="str">
        <f>VLOOKUP(C:C, '[1]HostSpecies&amp;Codes'!$1:$1048576,12, FALSE)</f>
        <v>Poultry</v>
      </c>
      <c r="L899" s="154" t="s">
        <v>19</v>
      </c>
      <c r="M899" s="10" t="s">
        <v>2850</v>
      </c>
      <c r="N899" s="154" t="s">
        <v>114</v>
      </c>
      <c r="O899" s="154" t="s">
        <v>12646</v>
      </c>
      <c r="P899" s="156">
        <f>VLOOKUP(O:O,[1]Geonames!$1:$1048576,3, FALSE)</f>
        <v>25</v>
      </c>
      <c r="Q899" s="156">
        <f>VLOOKUP(O:O,[1]Geonames!$1:$1048576,4, FALSE)</f>
        <v>102</v>
      </c>
      <c r="R899" s="154" t="s">
        <v>12647</v>
      </c>
    </row>
    <row r="900" spans="1:18" ht="12.75" x14ac:dyDescent="0.2">
      <c r="A900" s="154">
        <v>4</v>
      </c>
      <c r="B900" s="158" t="s">
        <v>2890</v>
      </c>
      <c r="C900" s="154" t="s">
        <v>2890</v>
      </c>
      <c r="D900" s="154" t="s">
        <v>27</v>
      </c>
      <c r="E900" s="154" t="s">
        <v>2892</v>
      </c>
      <c r="F900" s="154">
        <v>2009</v>
      </c>
      <c r="G900" s="157">
        <v>40066</v>
      </c>
      <c r="H900" s="8" t="s">
        <v>23</v>
      </c>
      <c r="I900" s="157" t="s">
        <v>52</v>
      </c>
      <c r="J900" s="154" t="str">
        <f>VLOOKUP(C:C, '[1]HostSpecies&amp;Codes'!$1:$1048576,11, FALSE)</f>
        <v>Poultry</v>
      </c>
      <c r="K900" s="154" t="str">
        <f>VLOOKUP(C:C, '[1]HostSpecies&amp;Codes'!$1:$1048576,12, FALSE)</f>
        <v>Poultry</v>
      </c>
      <c r="L900" s="154" t="s">
        <v>19</v>
      </c>
      <c r="M900" s="10" t="s">
        <v>2850</v>
      </c>
      <c r="N900" s="154" t="s">
        <v>114</v>
      </c>
      <c r="O900" s="157" t="s">
        <v>2891</v>
      </c>
      <c r="P900" s="156">
        <f>VLOOKUP(O:O,[1]Geonames!$1:$1048576,3, FALSE)</f>
        <v>32</v>
      </c>
      <c r="Q900" s="156">
        <f>VLOOKUP(O:O,[1]Geonames!$1:$1048576,4, FALSE)</f>
        <v>90</v>
      </c>
      <c r="R900" s="154" t="s">
        <v>11842</v>
      </c>
    </row>
    <row r="901" spans="1:18" ht="12.75" x14ac:dyDescent="0.2">
      <c r="A901" s="154">
        <v>4</v>
      </c>
      <c r="B901" s="158" t="s">
        <v>2894</v>
      </c>
      <c r="C901" s="154" t="s">
        <v>2894</v>
      </c>
      <c r="D901" s="154" t="s">
        <v>27</v>
      </c>
      <c r="E901" s="154" t="s">
        <v>2895</v>
      </c>
      <c r="F901" s="154">
        <v>2009</v>
      </c>
      <c r="G901" s="157">
        <v>40066</v>
      </c>
      <c r="H901" s="8" t="s">
        <v>23</v>
      </c>
      <c r="I901" s="157" t="s">
        <v>52</v>
      </c>
      <c r="J901" s="154" t="str">
        <f>VLOOKUP(C:C, '[1]HostSpecies&amp;Codes'!$1:$1048576,11, FALSE)</f>
        <v>Poultry</v>
      </c>
      <c r="K901" s="154" t="str">
        <f>VLOOKUP(C:C, '[1]HostSpecies&amp;Codes'!$1:$1048576,12, FALSE)</f>
        <v>Poultry</v>
      </c>
      <c r="L901" s="154" t="s">
        <v>19</v>
      </c>
      <c r="M901" s="10" t="s">
        <v>2850</v>
      </c>
      <c r="N901" s="154" t="s">
        <v>114</v>
      </c>
      <c r="O901" s="157" t="s">
        <v>2891</v>
      </c>
      <c r="P901" s="156">
        <f>VLOOKUP(O:O,[1]Geonames!$1:$1048576,3, FALSE)</f>
        <v>32</v>
      </c>
      <c r="Q901" s="156">
        <f>VLOOKUP(O:O,[1]Geonames!$1:$1048576,4, FALSE)</f>
        <v>90</v>
      </c>
      <c r="R901" s="154" t="s">
        <v>11843</v>
      </c>
    </row>
    <row r="902" spans="1:18" ht="12.75" x14ac:dyDescent="0.2">
      <c r="A902" s="154">
        <v>4</v>
      </c>
      <c r="B902" s="158" t="s">
        <v>2897</v>
      </c>
      <c r="C902" s="154" t="s">
        <v>2897</v>
      </c>
      <c r="D902" s="154" t="s">
        <v>27</v>
      </c>
      <c r="E902" s="154" t="s">
        <v>2898</v>
      </c>
      <c r="F902" s="154">
        <v>2009</v>
      </c>
      <c r="G902" s="157">
        <v>40066</v>
      </c>
      <c r="H902" s="8" t="s">
        <v>23</v>
      </c>
      <c r="I902" s="157" t="s">
        <v>20</v>
      </c>
      <c r="J902" s="154" t="str">
        <f>VLOOKUP(C:C, '[1]HostSpecies&amp;Codes'!$1:$1048576,11, FALSE)</f>
        <v>Poultry</v>
      </c>
      <c r="K902" s="154" t="str">
        <f>VLOOKUP(C:C, '[1]HostSpecies&amp;Codes'!$1:$1048576,12, FALSE)</f>
        <v>Poultry</v>
      </c>
      <c r="L902" s="154" t="s">
        <v>19</v>
      </c>
      <c r="M902" s="10" t="s">
        <v>2850</v>
      </c>
      <c r="N902" s="154" t="s">
        <v>114</v>
      </c>
      <c r="O902" s="157" t="s">
        <v>2891</v>
      </c>
      <c r="P902" s="156">
        <f>VLOOKUP(O:O,[1]Geonames!$1:$1048576,3, FALSE)</f>
        <v>32</v>
      </c>
      <c r="Q902" s="156">
        <f>VLOOKUP(O:O,[1]Geonames!$1:$1048576,4, FALSE)</f>
        <v>90</v>
      </c>
      <c r="R902" s="154" t="s">
        <v>11844</v>
      </c>
    </row>
    <row r="903" spans="1:18" ht="12.75" x14ac:dyDescent="0.2">
      <c r="A903" s="154">
        <v>4</v>
      </c>
      <c r="B903" s="158" t="s">
        <v>2979</v>
      </c>
      <c r="C903" s="154" t="s">
        <v>2979</v>
      </c>
      <c r="D903" s="154" t="s">
        <v>27</v>
      </c>
      <c r="E903" s="154" t="s">
        <v>2980</v>
      </c>
      <c r="F903" s="154">
        <v>2009</v>
      </c>
      <c r="G903" s="154" t="s">
        <v>2528</v>
      </c>
      <c r="H903" s="8" t="s">
        <v>23</v>
      </c>
      <c r="I903" s="154" t="s">
        <v>52</v>
      </c>
      <c r="J903" s="154" t="str">
        <f>VLOOKUP(C:C, '[1]HostSpecies&amp;Codes'!$1:$1048576,11, FALSE)</f>
        <v>Poultry</v>
      </c>
      <c r="K903" s="154" t="str">
        <f>VLOOKUP(C:C, '[1]HostSpecies&amp;Codes'!$1:$1048576,12, FALSE)</f>
        <v>Poultry</v>
      </c>
      <c r="L903" s="154" t="s">
        <v>19</v>
      </c>
      <c r="M903" s="10" t="s">
        <v>2850</v>
      </c>
      <c r="N903" s="154" t="s">
        <v>114</v>
      </c>
      <c r="O903" s="154" t="s">
        <v>2973</v>
      </c>
      <c r="P903" s="156">
        <f>VLOOKUP(O:O,[1]Geonames!$1:$1048576,3, FALSE)</f>
        <v>42.56917</v>
      </c>
      <c r="Q903" s="156">
        <f>VLOOKUP(O:O,[1]Geonames!$1:$1048576,4, FALSE)</f>
        <v>85.456109999999995</v>
      </c>
      <c r="R903" s="154" t="s">
        <v>12422</v>
      </c>
    </row>
    <row r="904" spans="1:18" ht="12.75" x14ac:dyDescent="0.2">
      <c r="A904" s="154">
        <v>4</v>
      </c>
      <c r="B904" s="158" t="s">
        <v>2982</v>
      </c>
      <c r="C904" s="154" t="s">
        <v>2982</v>
      </c>
      <c r="D904" s="154" t="s">
        <v>27</v>
      </c>
      <c r="E904" s="154" t="s">
        <v>2983</v>
      </c>
      <c r="F904" s="154">
        <v>2009</v>
      </c>
      <c r="G904" s="154" t="s">
        <v>2528</v>
      </c>
      <c r="H904" s="8" t="s">
        <v>23</v>
      </c>
      <c r="I904" s="154" t="s">
        <v>52</v>
      </c>
      <c r="J904" s="154" t="str">
        <f>VLOOKUP(C:C, '[1]HostSpecies&amp;Codes'!$1:$1048576,11, FALSE)</f>
        <v>Poultry</v>
      </c>
      <c r="K904" s="154" t="str">
        <f>VLOOKUP(C:C, '[1]HostSpecies&amp;Codes'!$1:$1048576,12, FALSE)</f>
        <v>Poultry</v>
      </c>
      <c r="L904" s="154" t="s">
        <v>19</v>
      </c>
      <c r="M904" s="10" t="s">
        <v>2850</v>
      </c>
      <c r="N904" s="154" t="s">
        <v>114</v>
      </c>
      <c r="O904" s="154" t="s">
        <v>2973</v>
      </c>
      <c r="P904" s="156">
        <f>VLOOKUP(O:O,[1]Geonames!$1:$1048576,3, FALSE)</f>
        <v>42.56917</v>
      </c>
      <c r="Q904" s="156">
        <f>VLOOKUP(O:O,[1]Geonames!$1:$1048576,4, FALSE)</f>
        <v>85.456109999999995</v>
      </c>
      <c r="R904" s="154" t="s">
        <v>12423</v>
      </c>
    </row>
    <row r="905" spans="1:18" ht="12.75" x14ac:dyDescent="0.2">
      <c r="A905" s="154">
        <v>4</v>
      </c>
      <c r="B905" s="158" t="s">
        <v>2985</v>
      </c>
      <c r="C905" s="154" t="s">
        <v>2985</v>
      </c>
      <c r="D905" s="154" t="s">
        <v>27</v>
      </c>
      <c r="E905" s="154" t="s">
        <v>2986</v>
      </c>
      <c r="F905" s="154">
        <v>2009</v>
      </c>
      <c r="G905" s="154" t="s">
        <v>2528</v>
      </c>
      <c r="H905" s="8" t="s">
        <v>23</v>
      </c>
      <c r="I905" s="154" t="s">
        <v>52</v>
      </c>
      <c r="J905" s="154" t="str">
        <f>VLOOKUP(C:C, '[1]HostSpecies&amp;Codes'!$1:$1048576,11, FALSE)</f>
        <v>Poultry</v>
      </c>
      <c r="K905" s="154" t="str">
        <f>VLOOKUP(C:C, '[1]HostSpecies&amp;Codes'!$1:$1048576,12, FALSE)</f>
        <v>Poultry</v>
      </c>
      <c r="L905" s="154" t="s">
        <v>19</v>
      </c>
      <c r="M905" s="10" t="s">
        <v>2850</v>
      </c>
      <c r="N905" s="154" t="s">
        <v>114</v>
      </c>
      <c r="O905" s="154" t="s">
        <v>2973</v>
      </c>
      <c r="P905" s="156">
        <f>VLOOKUP(O:O,[1]Geonames!$1:$1048576,3, FALSE)</f>
        <v>42.56917</v>
      </c>
      <c r="Q905" s="156">
        <f>VLOOKUP(O:O,[1]Geonames!$1:$1048576,4, FALSE)</f>
        <v>85.456109999999995</v>
      </c>
      <c r="R905" s="154" t="s">
        <v>12424</v>
      </c>
    </row>
    <row r="906" spans="1:18" ht="12.75" x14ac:dyDescent="0.2">
      <c r="A906" s="154">
        <v>4</v>
      </c>
      <c r="B906" s="158" t="s">
        <v>2988</v>
      </c>
      <c r="C906" s="154" t="s">
        <v>2988</v>
      </c>
      <c r="D906" s="154" t="s">
        <v>27</v>
      </c>
      <c r="E906" s="154" t="s">
        <v>2991</v>
      </c>
      <c r="F906" s="154">
        <v>2009</v>
      </c>
      <c r="G906" s="154" t="s">
        <v>2990</v>
      </c>
      <c r="H906" s="8" t="s">
        <v>23</v>
      </c>
      <c r="I906" s="154" t="s">
        <v>52</v>
      </c>
      <c r="J906" s="154" t="str">
        <f>VLOOKUP(C:C, '[1]HostSpecies&amp;Codes'!$1:$1048576,11, FALSE)</f>
        <v>Poultry</v>
      </c>
      <c r="K906" s="154" t="str">
        <f>VLOOKUP(C:C, '[1]HostSpecies&amp;Codes'!$1:$1048576,12, FALSE)</f>
        <v>Poultry</v>
      </c>
      <c r="L906" s="154" t="s">
        <v>19</v>
      </c>
      <c r="M906" s="10" t="s">
        <v>2850</v>
      </c>
      <c r="N906" s="154" t="s">
        <v>114</v>
      </c>
      <c r="O906" s="154" t="s">
        <v>2989</v>
      </c>
      <c r="P906" s="156">
        <f>VLOOKUP(O:O,[1]Geonames!$1:$1048576,3, FALSE)</f>
        <v>27</v>
      </c>
      <c r="Q906" s="156">
        <f>VLOOKUP(O:O,[1]Geonames!$1:$1048576,4, FALSE)</f>
        <v>107</v>
      </c>
      <c r="R906" s="154" t="s">
        <v>12426</v>
      </c>
    </row>
    <row r="907" spans="1:18" ht="12.75" x14ac:dyDescent="0.2">
      <c r="A907" s="154">
        <v>4</v>
      </c>
      <c r="B907" s="158" t="s">
        <v>2993</v>
      </c>
      <c r="C907" s="154" t="s">
        <v>2993</v>
      </c>
      <c r="D907" s="154" t="s">
        <v>27</v>
      </c>
      <c r="E907" s="154" t="s">
        <v>2994</v>
      </c>
      <c r="F907" s="154">
        <v>2009</v>
      </c>
      <c r="G907" s="154" t="s">
        <v>2990</v>
      </c>
      <c r="H907" s="8" t="s">
        <v>23</v>
      </c>
      <c r="I907" s="154" t="s">
        <v>52</v>
      </c>
      <c r="J907" s="154" t="str">
        <f>VLOOKUP(C:C, '[1]HostSpecies&amp;Codes'!$1:$1048576,11, FALSE)</f>
        <v>Poultry</v>
      </c>
      <c r="K907" s="154" t="str">
        <f>VLOOKUP(C:C, '[1]HostSpecies&amp;Codes'!$1:$1048576,12, FALSE)</f>
        <v>Poultry</v>
      </c>
      <c r="L907" s="154" t="s">
        <v>19</v>
      </c>
      <c r="M907" s="10" t="s">
        <v>2850</v>
      </c>
      <c r="N907" s="154" t="s">
        <v>114</v>
      </c>
      <c r="O907" s="154" t="s">
        <v>2989</v>
      </c>
      <c r="P907" s="156">
        <f>VLOOKUP(O:O,[1]Geonames!$1:$1048576,3, FALSE)</f>
        <v>27</v>
      </c>
      <c r="Q907" s="156">
        <f>VLOOKUP(O:O,[1]Geonames!$1:$1048576,4, FALSE)</f>
        <v>107</v>
      </c>
      <c r="R907" s="154" t="s">
        <v>12427</v>
      </c>
    </row>
    <row r="908" spans="1:18" ht="12.75" x14ac:dyDescent="0.2">
      <c r="A908" s="154">
        <v>4</v>
      </c>
      <c r="B908" s="158" t="s">
        <v>2996</v>
      </c>
      <c r="C908" s="154" t="s">
        <v>2996</v>
      </c>
      <c r="D908" s="154" t="s">
        <v>27</v>
      </c>
      <c r="E908" s="154" t="s">
        <v>2997</v>
      </c>
      <c r="F908" s="154">
        <v>2009</v>
      </c>
      <c r="G908" s="154" t="s">
        <v>2990</v>
      </c>
      <c r="H908" s="8" t="s">
        <v>23</v>
      </c>
      <c r="I908" s="154" t="s">
        <v>52</v>
      </c>
      <c r="J908" s="154" t="str">
        <f>VLOOKUP(C:C, '[1]HostSpecies&amp;Codes'!$1:$1048576,11, FALSE)</f>
        <v>Poultry</v>
      </c>
      <c r="K908" s="154" t="str">
        <f>VLOOKUP(C:C, '[1]HostSpecies&amp;Codes'!$1:$1048576,12, FALSE)</f>
        <v>Poultry</v>
      </c>
      <c r="L908" s="154" t="s">
        <v>19</v>
      </c>
      <c r="M908" s="10" t="s">
        <v>2850</v>
      </c>
      <c r="N908" s="154" t="s">
        <v>114</v>
      </c>
      <c r="O908" s="154" t="s">
        <v>2989</v>
      </c>
      <c r="P908" s="156">
        <f>VLOOKUP(O:O,[1]Geonames!$1:$1048576,3, FALSE)</f>
        <v>27</v>
      </c>
      <c r="Q908" s="156">
        <f>VLOOKUP(O:O,[1]Geonames!$1:$1048576,4, FALSE)</f>
        <v>107</v>
      </c>
      <c r="R908" s="154" t="s">
        <v>12428</v>
      </c>
    </row>
    <row r="909" spans="1:18" ht="12.75" x14ac:dyDescent="0.2">
      <c r="A909" s="154">
        <v>4</v>
      </c>
      <c r="B909" s="158" t="s">
        <v>2999</v>
      </c>
      <c r="C909" s="154" t="s">
        <v>2999</v>
      </c>
      <c r="D909" s="154" t="s">
        <v>27</v>
      </c>
      <c r="E909" s="154" t="s">
        <v>3000</v>
      </c>
      <c r="F909" s="154">
        <v>2009</v>
      </c>
      <c r="G909" s="154" t="s">
        <v>2528</v>
      </c>
      <c r="H909" s="8" t="s">
        <v>23</v>
      </c>
      <c r="I909" s="154" t="s">
        <v>52</v>
      </c>
      <c r="J909" s="154" t="str">
        <f>VLOOKUP(C:C, '[1]HostSpecies&amp;Codes'!$1:$1048576,11, FALSE)</f>
        <v>Poultry</v>
      </c>
      <c r="K909" s="154" t="str">
        <f>VLOOKUP(C:C, '[1]HostSpecies&amp;Codes'!$1:$1048576,12, FALSE)</f>
        <v>Poultry</v>
      </c>
      <c r="L909" s="154" t="s">
        <v>19</v>
      </c>
      <c r="M909" s="10" t="s">
        <v>2850</v>
      </c>
      <c r="N909" s="154" t="s">
        <v>114</v>
      </c>
      <c r="O909" s="154" t="s">
        <v>7564</v>
      </c>
      <c r="P909" s="156">
        <f>VLOOKUP(O:O,[1]Geonames!$1:$1048576,3, FALSE)</f>
        <v>37</v>
      </c>
      <c r="Q909" s="156">
        <f>VLOOKUP(O:O,[1]Geonames!$1:$1048576,4, FALSE)</f>
        <v>106</v>
      </c>
      <c r="R909" s="154" t="s">
        <v>12430</v>
      </c>
    </row>
    <row r="910" spans="1:18" ht="12.75" x14ac:dyDescent="0.2">
      <c r="A910" s="154">
        <v>4</v>
      </c>
      <c r="B910" s="158" t="s">
        <v>3002</v>
      </c>
      <c r="C910" s="154" t="s">
        <v>3002</v>
      </c>
      <c r="D910" s="154" t="s">
        <v>27</v>
      </c>
      <c r="E910" s="154" t="s">
        <v>3003</v>
      </c>
      <c r="F910" s="154">
        <v>2009</v>
      </c>
      <c r="G910" s="154" t="s">
        <v>2528</v>
      </c>
      <c r="H910" s="8" t="s">
        <v>23</v>
      </c>
      <c r="I910" s="154" t="s">
        <v>52</v>
      </c>
      <c r="J910" s="154" t="str">
        <f>VLOOKUP(C:C, '[1]HostSpecies&amp;Codes'!$1:$1048576,11, FALSE)</f>
        <v>Poultry</v>
      </c>
      <c r="K910" s="154" t="str">
        <f>VLOOKUP(C:C, '[1]HostSpecies&amp;Codes'!$1:$1048576,12, FALSE)</f>
        <v>Poultry</v>
      </c>
      <c r="L910" s="154" t="s">
        <v>19</v>
      </c>
      <c r="M910" s="10" t="s">
        <v>2850</v>
      </c>
      <c r="N910" s="154" t="s">
        <v>114</v>
      </c>
      <c r="O910" s="154" t="s">
        <v>7564</v>
      </c>
      <c r="P910" s="156">
        <f>VLOOKUP(O:O,[1]Geonames!$1:$1048576,3, FALSE)</f>
        <v>37</v>
      </c>
      <c r="Q910" s="156">
        <f>VLOOKUP(O:O,[1]Geonames!$1:$1048576,4, FALSE)</f>
        <v>106</v>
      </c>
      <c r="R910" s="154" t="s">
        <v>12431</v>
      </c>
    </row>
    <row r="911" spans="1:18" ht="12.75" x14ac:dyDescent="0.2">
      <c r="A911" s="154">
        <v>4</v>
      </c>
      <c r="B911" s="158" t="s">
        <v>3008</v>
      </c>
      <c r="C911" s="154" t="s">
        <v>3008</v>
      </c>
      <c r="D911" s="154" t="s">
        <v>27</v>
      </c>
      <c r="E911" s="154" t="s">
        <v>3009</v>
      </c>
      <c r="F911" s="154">
        <v>2009</v>
      </c>
      <c r="G911" s="154" t="s">
        <v>2528</v>
      </c>
      <c r="H911" s="8" t="s">
        <v>23</v>
      </c>
      <c r="I911" s="154" t="s">
        <v>52</v>
      </c>
      <c r="J911" s="154" t="str">
        <f>VLOOKUP(C:C, '[1]HostSpecies&amp;Codes'!$1:$1048576,11, FALSE)</f>
        <v>Poultry</v>
      </c>
      <c r="K911" s="154" t="str">
        <f>VLOOKUP(C:C, '[1]HostSpecies&amp;Codes'!$1:$1048576,12, FALSE)</f>
        <v>Poultry</v>
      </c>
      <c r="L911" s="154" t="s">
        <v>19</v>
      </c>
      <c r="M911" s="10" t="s">
        <v>2850</v>
      </c>
      <c r="N911" s="154" t="s">
        <v>114</v>
      </c>
      <c r="O911" s="154" t="s">
        <v>2891</v>
      </c>
      <c r="P911" s="156">
        <f>VLOOKUP(O:O,[1]Geonames!$1:$1048576,3, FALSE)</f>
        <v>32</v>
      </c>
      <c r="Q911" s="156">
        <f>VLOOKUP(O:O,[1]Geonames!$1:$1048576,4, FALSE)</f>
        <v>90</v>
      </c>
      <c r="R911" s="154" t="s">
        <v>12433</v>
      </c>
    </row>
    <row r="912" spans="1:18" ht="12.75" x14ac:dyDescent="0.2">
      <c r="A912" s="154">
        <v>4</v>
      </c>
      <c r="B912" s="158" t="s">
        <v>3011</v>
      </c>
      <c r="C912" s="154" t="s">
        <v>3011</v>
      </c>
      <c r="D912" s="154" t="s">
        <v>27</v>
      </c>
      <c r="E912" s="154" t="s">
        <v>3012</v>
      </c>
      <c r="F912" s="154">
        <v>2009</v>
      </c>
      <c r="G912" s="154" t="s">
        <v>2528</v>
      </c>
      <c r="H912" s="8" t="s">
        <v>23</v>
      </c>
      <c r="I912" s="154" t="s">
        <v>52</v>
      </c>
      <c r="J912" s="154" t="str">
        <f>VLOOKUP(C:C, '[1]HostSpecies&amp;Codes'!$1:$1048576,11, FALSE)</f>
        <v>Poultry</v>
      </c>
      <c r="K912" s="154" t="str">
        <f>VLOOKUP(C:C, '[1]HostSpecies&amp;Codes'!$1:$1048576,12, FALSE)</f>
        <v>Poultry</v>
      </c>
      <c r="L912" s="154" t="s">
        <v>19</v>
      </c>
      <c r="M912" s="10" t="s">
        <v>2850</v>
      </c>
      <c r="N912" s="154" t="s">
        <v>114</v>
      </c>
      <c r="O912" s="154" t="s">
        <v>2891</v>
      </c>
      <c r="P912" s="156">
        <f>VLOOKUP(O:O,[1]Geonames!$1:$1048576,3, FALSE)</f>
        <v>32</v>
      </c>
      <c r="Q912" s="156">
        <f>VLOOKUP(O:O,[1]Geonames!$1:$1048576,4, FALSE)</f>
        <v>90</v>
      </c>
      <c r="R912" s="154" t="s">
        <v>12434</v>
      </c>
    </row>
    <row r="913" spans="1:18" ht="12.75" x14ac:dyDescent="0.2">
      <c r="A913" s="154">
        <v>4</v>
      </c>
      <c r="B913" s="158" t="s">
        <v>3017</v>
      </c>
      <c r="C913" s="154" t="s">
        <v>3017</v>
      </c>
      <c r="D913" s="154" t="s">
        <v>27</v>
      </c>
      <c r="E913" s="154" t="s">
        <v>3018</v>
      </c>
      <c r="F913" s="154">
        <v>2009</v>
      </c>
      <c r="G913" s="157">
        <v>40066</v>
      </c>
      <c r="H913" s="8" t="s">
        <v>23</v>
      </c>
      <c r="I913" s="157" t="s">
        <v>52</v>
      </c>
      <c r="J913" s="154" t="str">
        <f>VLOOKUP(C:C, '[1]HostSpecies&amp;Codes'!$1:$1048576,11, FALSE)</f>
        <v>Poultry</v>
      </c>
      <c r="K913" s="154" t="str">
        <f>VLOOKUP(C:C, '[1]HostSpecies&amp;Codes'!$1:$1048576,12, FALSE)</f>
        <v>Poultry</v>
      </c>
      <c r="L913" s="154" t="s">
        <v>19</v>
      </c>
      <c r="M913" s="10" t="s">
        <v>2850</v>
      </c>
      <c r="N913" s="154" t="s">
        <v>114</v>
      </c>
      <c r="O913" s="157" t="s">
        <v>2866</v>
      </c>
      <c r="P913" s="156">
        <f>VLOOKUP(O:O,[1]Geonames!$1:$1048576,3, FALSE)</f>
        <v>30.5</v>
      </c>
      <c r="Q913" s="156">
        <f>VLOOKUP(O:O,[1]Geonames!$1:$1048576,4, FALSE)</f>
        <v>102.5</v>
      </c>
      <c r="R913" s="154" t="s">
        <v>12525</v>
      </c>
    </row>
    <row r="914" spans="1:18" ht="12.75" x14ac:dyDescent="0.2">
      <c r="A914" s="154">
        <v>4</v>
      </c>
      <c r="B914" s="158" t="s">
        <v>3026</v>
      </c>
      <c r="C914" s="154" t="s">
        <v>3026</v>
      </c>
      <c r="D914" s="154" t="s">
        <v>27</v>
      </c>
      <c r="E914" s="154" t="s">
        <v>3027</v>
      </c>
      <c r="F914" s="154">
        <v>2009</v>
      </c>
      <c r="G914" s="157">
        <v>40065</v>
      </c>
      <c r="H914" s="8" t="s">
        <v>23</v>
      </c>
      <c r="I914" s="157" t="s">
        <v>52</v>
      </c>
      <c r="J914" s="154" t="str">
        <f>VLOOKUP(C:C, '[1]HostSpecies&amp;Codes'!$1:$1048576,11, FALSE)</f>
        <v>Poultry</v>
      </c>
      <c r="K914" s="154" t="str">
        <f>VLOOKUP(C:C, '[1]HostSpecies&amp;Codes'!$1:$1048576,12, FALSE)</f>
        <v>Poultry</v>
      </c>
      <c r="L914" s="154" t="s">
        <v>19</v>
      </c>
      <c r="M914" s="10" t="s">
        <v>2850</v>
      </c>
      <c r="N914" s="154" t="s">
        <v>114</v>
      </c>
      <c r="O914" s="157" t="s">
        <v>2866</v>
      </c>
      <c r="P914" s="156">
        <f>VLOOKUP(O:O,[1]Geonames!$1:$1048576,3, FALSE)</f>
        <v>30.5</v>
      </c>
      <c r="Q914" s="156">
        <f>VLOOKUP(O:O,[1]Geonames!$1:$1048576,4, FALSE)</f>
        <v>102.5</v>
      </c>
      <c r="R914" s="154" t="s">
        <v>12528</v>
      </c>
    </row>
    <row r="915" spans="1:18" ht="12.75" x14ac:dyDescent="0.2">
      <c r="A915" s="154">
        <v>4</v>
      </c>
      <c r="B915" s="158" t="s">
        <v>3029</v>
      </c>
      <c r="C915" s="154" t="s">
        <v>3029</v>
      </c>
      <c r="D915" s="154" t="s">
        <v>27</v>
      </c>
      <c r="E915" s="154" t="s">
        <v>3030</v>
      </c>
      <c r="F915" s="154">
        <v>2009</v>
      </c>
      <c r="G915" s="157">
        <v>40066</v>
      </c>
      <c r="H915" s="8" t="s">
        <v>23</v>
      </c>
      <c r="I915" s="157" t="s">
        <v>52</v>
      </c>
      <c r="J915" s="154" t="str">
        <f>VLOOKUP(C:C, '[1]HostSpecies&amp;Codes'!$1:$1048576,11, FALSE)</f>
        <v>Poultry</v>
      </c>
      <c r="K915" s="154" t="str">
        <f>VLOOKUP(C:C, '[1]HostSpecies&amp;Codes'!$1:$1048576,12, FALSE)</f>
        <v>Poultry</v>
      </c>
      <c r="L915" s="154" t="s">
        <v>19</v>
      </c>
      <c r="M915" s="10" t="s">
        <v>2850</v>
      </c>
      <c r="N915" s="154" t="s">
        <v>114</v>
      </c>
      <c r="O915" s="157" t="s">
        <v>2866</v>
      </c>
      <c r="P915" s="156">
        <f>VLOOKUP(O:O,[1]Geonames!$1:$1048576,3, FALSE)</f>
        <v>30.5</v>
      </c>
      <c r="Q915" s="156">
        <f>VLOOKUP(O:O,[1]Geonames!$1:$1048576,4, FALSE)</f>
        <v>102.5</v>
      </c>
      <c r="R915" s="154" t="s">
        <v>12529</v>
      </c>
    </row>
    <row r="916" spans="1:18" ht="12.75" x14ac:dyDescent="0.2">
      <c r="A916" s="154">
        <v>4</v>
      </c>
      <c r="B916" s="158" t="s">
        <v>3037</v>
      </c>
      <c r="C916" s="154" t="s">
        <v>3037</v>
      </c>
      <c r="D916" s="154" t="s">
        <v>27</v>
      </c>
      <c r="E916" s="154" t="s">
        <v>3039</v>
      </c>
      <c r="F916" s="154">
        <v>2009</v>
      </c>
      <c r="G916" s="154" t="s">
        <v>3038</v>
      </c>
      <c r="H916" s="8" t="s">
        <v>23</v>
      </c>
      <c r="I916" s="154" t="s">
        <v>52</v>
      </c>
      <c r="J916" s="154" t="str">
        <f>VLOOKUP(C:C, '[1]HostSpecies&amp;Codes'!$1:$1048576,11, FALSE)</f>
        <v>Poultry</v>
      </c>
      <c r="K916" s="154" t="str">
        <f>VLOOKUP(C:C, '[1]HostSpecies&amp;Codes'!$1:$1048576,12, FALSE)</f>
        <v>Poultry</v>
      </c>
      <c r="L916" s="154" t="s">
        <v>19</v>
      </c>
      <c r="M916" s="10" t="s">
        <v>2850</v>
      </c>
      <c r="N916" s="154" t="s">
        <v>114</v>
      </c>
      <c r="O916" s="154" t="s">
        <v>3033</v>
      </c>
      <c r="P916" s="156">
        <f>VLOOKUP(O:O,[1]Geonames!$1:$1048576,3, FALSE)</f>
        <v>46.558610000000002</v>
      </c>
      <c r="Q916" s="156">
        <f>VLOOKUP(O:O,[1]Geonames!$1:$1048576,4, FALSE)</f>
        <v>131.42444</v>
      </c>
      <c r="R916" s="154" t="s">
        <v>12641</v>
      </c>
    </row>
    <row r="917" spans="1:18" ht="12.75" x14ac:dyDescent="0.2">
      <c r="A917" s="154">
        <v>4</v>
      </c>
      <c r="B917" s="158" t="s">
        <v>3045</v>
      </c>
      <c r="C917" s="154" t="s">
        <v>3045</v>
      </c>
      <c r="D917" s="154" t="s">
        <v>27</v>
      </c>
      <c r="E917" s="154" t="s">
        <v>3047</v>
      </c>
      <c r="F917" s="154">
        <v>2009</v>
      </c>
      <c r="G917" s="154" t="s">
        <v>2528</v>
      </c>
      <c r="H917" s="8" t="s">
        <v>23</v>
      </c>
      <c r="I917" s="154" t="s">
        <v>52</v>
      </c>
      <c r="J917" s="154" t="str">
        <f>VLOOKUP(C:C, '[1]HostSpecies&amp;Codes'!$1:$1048576,11, FALSE)</f>
        <v>Poultry</v>
      </c>
      <c r="K917" s="154" t="str">
        <f>VLOOKUP(C:C, '[1]HostSpecies&amp;Codes'!$1:$1048576,12, FALSE)</f>
        <v>Poultry</v>
      </c>
      <c r="L917" s="154" t="s">
        <v>19</v>
      </c>
      <c r="M917" s="10" t="s">
        <v>2850</v>
      </c>
      <c r="N917" s="154" t="s">
        <v>114</v>
      </c>
      <c r="O917" s="154" t="s">
        <v>3046</v>
      </c>
      <c r="P917" s="156">
        <f>VLOOKUP(O:O,[1]Geonames!$1:$1048576,3, FALSE)</f>
        <v>24.66347</v>
      </c>
      <c r="Q917" s="156">
        <f>VLOOKUP(O:O,[1]Geonames!$1:$1048576,4, FALSE)</f>
        <v>98.039640000000006</v>
      </c>
      <c r="R917" s="154" t="s">
        <v>12644</v>
      </c>
    </row>
    <row r="918" spans="1:18" ht="12.75" x14ac:dyDescent="0.2">
      <c r="A918" s="154">
        <v>4</v>
      </c>
      <c r="B918" s="158" t="s">
        <v>3056</v>
      </c>
      <c r="C918" s="154" t="s">
        <v>3056</v>
      </c>
      <c r="D918" s="154" t="s">
        <v>27</v>
      </c>
      <c r="E918" s="154" t="s">
        <v>3058</v>
      </c>
      <c r="F918" s="154">
        <v>2009</v>
      </c>
      <c r="G918" s="154" t="s">
        <v>3038</v>
      </c>
      <c r="H918" s="8" t="s">
        <v>23</v>
      </c>
      <c r="I918" s="154" t="s">
        <v>20</v>
      </c>
      <c r="J918" s="154" t="str">
        <f>VLOOKUP(C:C, '[1]HostSpecies&amp;Codes'!$1:$1048576,11, FALSE)</f>
        <v>Poultry</v>
      </c>
      <c r="K918" s="154" t="str">
        <f>VLOOKUP(C:C, '[1]HostSpecies&amp;Codes'!$1:$1048576,12, FALSE)</f>
        <v>Poultry</v>
      </c>
      <c r="L918" s="154" t="s">
        <v>19</v>
      </c>
      <c r="M918" s="10" t="s">
        <v>2850</v>
      </c>
      <c r="N918" s="154" t="s">
        <v>114</v>
      </c>
      <c r="O918" s="154" t="s">
        <v>3057</v>
      </c>
      <c r="P918" s="156">
        <f>VLOOKUP(O:O,[1]Geonames!$1:$1048576,3, FALSE)</f>
        <v>23.516749999999998</v>
      </c>
      <c r="Q918" s="156">
        <f>VLOOKUP(O:O,[1]Geonames!$1:$1048576,4, FALSE)</f>
        <v>102.97389</v>
      </c>
      <c r="R918" s="154" t="s">
        <v>12649</v>
      </c>
    </row>
    <row r="919" spans="1:18" ht="12.75" x14ac:dyDescent="0.2">
      <c r="A919" s="154">
        <v>4</v>
      </c>
      <c r="B919" s="158" t="s">
        <v>3073</v>
      </c>
      <c r="C919" s="154" t="s">
        <v>3073</v>
      </c>
      <c r="D919" s="154" t="s">
        <v>27</v>
      </c>
      <c r="E919" s="154" t="s">
        <v>3074</v>
      </c>
      <c r="F919" s="154">
        <v>2009</v>
      </c>
      <c r="G919" s="154" t="s">
        <v>1459</v>
      </c>
      <c r="H919" s="8" t="s">
        <v>23</v>
      </c>
      <c r="I919" s="154" t="s">
        <v>52</v>
      </c>
      <c r="J919" s="154" t="str">
        <f>VLOOKUP(C:C, '[1]HostSpecies&amp;Codes'!$1:$1048576,11, FALSE)</f>
        <v>Poultry</v>
      </c>
      <c r="K919" s="154" t="str">
        <f>VLOOKUP(C:C, '[1]HostSpecies&amp;Codes'!$1:$1048576,12, FALSE)</f>
        <v>Poultry</v>
      </c>
      <c r="L919" s="154" t="s">
        <v>19</v>
      </c>
      <c r="M919" s="10" t="s">
        <v>2850</v>
      </c>
      <c r="N919" s="154" t="s">
        <v>114</v>
      </c>
      <c r="O919" s="154" t="s">
        <v>7564</v>
      </c>
      <c r="P919" s="156">
        <f>VLOOKUP(O:O,[1]Geonames!$1:$1048576,3, FALSE)</f>
        <v>37</v>
      </c>
      <c r="Q919" s="156">
        <f>VLOOKUP(O:O,[1]Geonames!$1:$1048576,4, FALSE)</f>
        <v>106</v>
      </c>
      <c r="R919" s="154" t="s">
        <v>12788</v>
      </c>
    </row>
    <row r="920" spans="1:18" ht="12.75" x14ac:dyDescent="0.2">
      <c r="A920" s="154">
        <v>4</v>
      </c>
      <c r="B920" s="158" t="s">
        <v>3076</v>
      </c>
      <c r="C920" s="154" t="s">
        <v>3076</v>
      </c>
      <c r="D920" s="154" t="s">
        <v>27</v>
      </c>
      <c r="E920" s="154" t="s">
        <v>3077</v>
      </c>
      <c r="F920" s="154">
        <v>2010</v>
      </c>
      <c r="G920" s="154" t="s">
        <v>1314</v>
      </c>
      <c r="H920" s="8" t="s">
        <v>23</v>
      </c>
      <c r="I920" s="154" t="s">
        <v>52</v>
      </c>
      <c r="J920" s="154" t="str">
        <f>VLOOKUP(C:C, '[1]HostSpecies&amp;Codes'!$1:$1048576,11, FALSE)</f>
        <v>Poultry</v>
      </c>
      <c r="K920" s="154" t="str">
        <f>VLOOKUP(C:C, '[1]HostSpecies&amp;Codes'!$1:$1048576,12, FALSE)</f>
        <v>Poultry</v>
      </c>
      <c r="L920" s="154" t="s">
        <v>19</v>
      </c>
      <c r="M920" s="10" t="s">
        <v>2850</v>
      </c>
      <c r="N920" s="154" t="s">
        <v>114</v>
      </c>
      <c r="O920" s="154" t="s">
        <v>2989</v>
      </c>
      <c r="P920" s="156">
        <f>VLOOKUP(O:O,[1]Geonames!$1:$1048576,3, FALSE)</f>
        <v>27</v>
      </c>
      <c r="Q920" s="156">
        <f>VLOOKUP(O:O,[1]Geonames!$1:$1048576,4, FALSE)</f>
        <v>107</v>
      </c>
      <c r="R920" s="154" t="s">
        <v>12888</v>
      </c>
    </row>
    <row r="921" spans="1:18" ht="12.75" x14ac:dyDescent="0.2">
      <c r="A921" s="154">
        <v>4</v>
      </c>
      <c r="B921" s="158" t="s">
        <v>3079</v>
      </c>
      <c r="C921" s="154" t="s">
        <v>3079</v>
      </c>
      <c r="D921" s="154" t="s">
        <v>27</v>
      </c>
      <c r="E921" s="154" t="s">
        <v>3080</v>
      </c>
      <c r="F921" s="154">
        <v>2010</v>
      </c>
      <c r="G921" s="154" t="s">
        <v>1314</v>
      </c>
      <c r="H921" s="8" t="s">
        <v>23</v>
      </c>
      <c r="I921" s="154" t="s">
        <v>52</v>
      </c>
      <c r="J921" s="154" t="str">
        <f>VLOOKUP(C:C, '[1]HostSpecies&amp;Codes'!$1:$1048576,11, FALSE)</f>
        <v>Poultry</v>
      </c>
      <c r="K921" s="154" t="str">
        <f>VLOOKUP(C:C, '[1]HostSpecies&amp;Codes'!$1:$1048576,12, FALSE)</f>
        <v>Poultry</v>
      </c>
      <c r="L921" s="154" t="s">
        <v>19</v>
      </c>
      <c r="M921" s="10" t="s">
        <v>2850</v>
      </c>
      <c r="N921" s="154" t="s">
        <v>114</v>
      </c>
      <c r="O921" s="154" t="s">
        <v>2989</v>
      </c>
      <c r="P921" s="156">
        <f>VLOOKUP(O:O,[1]Geonames!$1:$1048576,3, FALSE)</f>
        <v>27</v>
      </c>
      <c r="Q921" s="156">
        <f>VLOOKUP(O:O,[1]Geonames!$1:$1048576,4, FALSE)</f>
        <v>107</v>
      </c>
      <c r="R921" s="154" t="s">
        <v>12889</v>
      </c>
    </row>
    <row r="922" spans="1:18" ht="12.75" x14ac:dyDescent="0.2">
      <c r="A922" s="154">
        <v>4</v>
      </c>
      <c r="B922" s="158" t="s">
        <v>3082</v>
      </c>
      <c r="C922" s="154" t="s">
        <v>3082</v>
      </c>
      <c r="D922" s="154" t="s">
        <v>27</v>
      </c>
      <c r="E922" s="154" t="s">
        <v>3083</v>
      </c>
      <c r="F922" s="154">
        <v>2010</v>
      </c>
      <c r="G922" s="154" t="s">
        <v>1314</v>
      </c>
      <c r="H922" s="8" t="s">
        <v>23</v>
      </c>
      <c r="I922" s="154" t="s">
        <v>52</v>
      </c>
      <c r="J922" s="154" t="str">
        <f>VLOOKUP(C:C, '[1]HostSpecies&amp;Codes'!$1:$1048576,11, FALSE)</f>
        <v>Poultry</v>
      </c>
      <c r="K922" s="154" t="str">
        <f>VLOOKUP(C:C, '[1]HostSpecies&amp;Codes'!$1:$1048576,12, FALSE)</f>
        <v>Poultry</v>
      </c>
      <c r="L922" s="154" t="s">
        <v>19</v>
      </c>
      <c r="M922" s="10" t="s">
        <v>2850</v>
      </c>
      <c r="N922" s="154" t="s">
        <v>114</v>
      </c>
      <c r="O922" s="154" t="s">
        <v>2989</v>
      </c>
      <c r="P922" s="156">
        <f>VLOOKUP(O:O,[1]Geonames!$1:$1048576,3, FALSE)</f>
        <v>27</v>
      </c>
      <c r="Q922" s="156">
        <f>VLOOKUP(O:O,[1]Geonames!$1:$1048576,4, FALSE)</f>
        <v>107</v>
      </c>
      <c r="R922" s="154" t="s">
        <v>12890</v>
      </c>
    </row>
    <row r="923" spans="1:18" ht="12.75" x14ac:dyDescent="0.2">
      <c r="A923" s="154">
        <v>4</v>
      </c>
      <c r="B923" s="158" t="s">
        <v>3085</v>
      </c>
      <c r="C923" s="154" t="s">
        <v>3085</v>
      </c>
      <c r="D923" s="154" t="s">
        <v>27</v>
      </c>
      <c r="E923" s="154" t="s">
        <v>3086</v>
      </c>
      <c r="F923" s="154">
        <v>2010</v>
      </c>
      <c r="G923" s="154" t="s">
        <v>1314</v>
      </c>
      <c r="H923" s="8" t="s">
        <v>23</v>
      </c>
      <c r="I923" s="154" t="s">
        <v>52</v>
      </c>
      <c r="J923" s="154" t="str">
        <f>VLOOKUP(C:C, '[1]HostSpecies&amp;Codes'!$1:$1048576,11, FALSE)</f>
        <v>Poultry</v>
      </c>
      <c r="K923" s="154" t="str">
        <f>VLOOKUP(C:C, '[1]HostSpecies&amp;Codes'!$1:$1048576,12, FALSE)</f>
        <v>Poultry</v>
      </c>
      <c r="L923" s="154" t="s">
        <v>19</v>
      </c>
      <c r="M923" s="10" t="s">
        <v>2850</v>
      </c>
      <c r="N923" s="154" t="s">
        <v>114</v>
      </c>
      <c r="O923" s="154" t="s">
        <v>2989</v>
      </c>
      <c r="P923" s="156">
        <f>VLOOKUP(O:O,[1]Geonames!$1:$1048576,3, FALSE)</f>
        <v>27</v>
      </c>
      <c r="Q923" s="156">
        <f>VLOOKUP(O:O,[1]Geonames!$1:$1048576,4, FALSE)</f>
        <v>107</v>
      </c>
      <c r="R923" s="154" t="s">
        <v>12891</v>
      </c>
    </row>
    <row r="924" spans="1:18" ht="12.75" x14ac:dyDescent="0.2">
      <c r="A924" s="154">
        <v>4</v>
      </c>
      <c r="B924" s="158" t="s">
        <v>3088</v>
      </c>
      <c r="C924" s="154" t="s">
        <v>3088</v>
      </c>
      <c r="D924" s="154" t="s">
        <v>27</v>
      </c>
      <c r="E924" s="154" t="s">
        <v>3089</v>
      </c>
      <c r="F924" s="154">
        <v>2010</v>
      </c>
      <c r="G924" s="154" t="s">
        <v>1314</v>
      </c>
      <c r="H924" s="8" t="s">
        <v>23</v>
      </c>
      <c r="I924" s="154" t="s">
        <v>52</v>
      </c>
      <c r="J924" s="154" t="str">
        <f>VLOOKUP(C:C, '[1]HostSpecies&amp;Codes'!$1:$1048576,11, FALSE)</f>
        <v>Poultry</v>
      </c>
      <c r="K924" s="154" t="str">
        <f>VLOOKUP(C:C, '[1]HostSpecies&amp;Codes'!$1:$1048576,12, FALSE)</f>
        <v>Poultry</v>
      </c>
      <c r="L924" s="154" t="s">
        <v>19</v>
      </c>
      <c r="M924" s="10" t="s">
        <v>2850</v>
      </c>
      <c r="N924" s="154" t="s">
        <v>114</v>
      </c>
      <c r="O924" s="154" t="s">
        <v>2989</v>
      </c>
      <c r="P924" s="156">
        <f>VLOOKUP(O:O,[1]Geonames!$1:$1048576,3, FALSE)</f>
        <v>27</v>
      </c>
      <c r="Q924" s="156">
        <f>VLOOKUP(O:O,[1]Geonames!$1:$1048576,4, FALSE)</f>
        <v>107</v>
      </c>
      <c r="R924" s="154" t="s">
        <v>12892</v>
      </c>
    </row>
    <row r="925" spans="1:18" ht="12.75" x14ac:dyDescent="0.2">
      <c r="A925" s="154">
        <v>4</v>
      </c>
      <c r="B925" s="158" t="s">
        <v>3091</v>
      </c>
      <c r="C925" s="154" t="s">
        <v>3091</v>
      </c>
      <c r="D925" s="154" t="s">
        <v>27</v>
      </c>
      <c r="E925" s="154" t="s">
        <v>3092</v>
      </c>
      <c r="F925" s="154">
        <v>2010</v>
      </c>
      <c r="G925" s="154" t="s">
        <v>1314</v>
      </c>
      <c r="H925" s="8" t="s">
        <v>23</v>
      </c>
      <c r="I925" s="154" t="s">
        <v>52</v>
      </c>
      <c r="J925" s="154" t="str">
        <f>VLOOKUP(C:C, '[1]HostSpecies&amp;Codes'!$1:$1048576,11, FALSE)</f>
        <v>Poultry</v>
      </c>
      <c r="K925" s="154" t="str">
        <f>VLOOKUP(C:C, '[1]HostSpecies&amp;Codes'!$1:$1048576,12, FALSE)</f>
        <v>Poultry</v>
      </c>
      <c r="L925" s="154" t="s">
        <v>19</v>
      </c>
      <c r="M925" s="10" t="s">
        <v>2850</v>
      </c>
      <c r="N925" s="154" t="s">
        <v>114</v>
      </c>
      <c r="O925" s="154" t="s">
        <v>2989</v>
      </c>
      <c r="P925" s="156">
        <f>VLOOKUP(O:O,[1]Geonames!$1:$1048576,3, FALSE)</f>
        <v>27</v>
      </c>
      <c r="Q925" s="156">
        <f>VLOOKUP(O:O,[1]Geonames!$1:$1048576,4, FALSE)</f>
        <v>107</v>
      </c>
      <c r="R925" s="154" t="s">
        <v>12893</v>
      </c>
    </row>
    <row r="926" spans="1:18" ht="12.75" x14ac:dyDescent="0.2">
      <c r="A926" s="154">
        <v>4</v>
      </c>
      <c r="B926" s="158" t="s">
        <v>3094</v>
      </c>
      <c r="C926" s="154" t="s">
        <v>3094</v>
      </c>
      <c r="D926" s="154" t="s">
        <v>27</v>
      </c>
      <c r="E926" s="154" t="s">
        <v>3095</v>
      </c>
      <c r="F926" s="154">
        <v>2010</v>
      </c>
      <c r="G926" s="154" t="s">
        <v>1314</v>
      </c>
      <c r="H926" s="8" t="s">
        <v>23</v>
      </c>
      <c r="I926" s="154" t="s">
        <v>52</v>
      </c>
      <c r="J926" s="154" t="str">
        <f>VLOOKUP(C:C, '[1]HostSpecies&amp;Codes'!$1:$1048576,11, FALSE)</f>
        <v>Poultry</v>
      </c>
      <c r="K926" s="154" t="str">
        <f>VLOOKUP(C:C, '[1]HostSpecies&amp;Codes'!$1:$1048576,12, FALSE)</f>
        <v>Poultry</v>
      </c>
      <c r="L926" s="154" t="s">
        <v>19</v>
      </c>
      <c r="M926" s="10" t="s">
        <v>2850</v>
      </c>
      <c r="N926" s="154" t="s">
        <v>114</v>
      </c>
      <c r="O926" s="154" t="s">
        <v>2989</v>
      </c>
      <c r="P926" s="156">
        <f>VLOOKUP(O:O,[1]Geonames!$1:$1048576,3, FALSE)</f>
        <v>27</v>
      </c>
      <c r="Q926" s="156">
        <f>VLOOKUP(O:O,[1]Geonames!$1:$1048576,4, FALSE)</f>
        <v>107</v>
      </c>
      <c r="R926" s="154" t="s">
        <v>12894</v>
      </c>
    </row>
    <row r="927" spans="1:18" ht="12.75" x14ac:dyDescent="0.2">
      <c r="A927" s="154">
        <v>4</v>
      </c>
      <c r="B927" s="158" t="s">
        <v>3097</v>
      </c>
      <c r="C927" s="154" t="s">
        <v>3097</v>
      </c>
      <c r="D927" s="154" t="s">
        <v>27</v>
      </c>
      <c r="E927" s="154" t="s">
        <v>3098</v>
      </c>
      <c r="F927" s="154">
        <v>2010</v>
      </c>
      <c r="G927" s="154" t="s">
        <v>1314</v>
      </c>
      <c r="H927" s="8" t="s">
        <v>23</v>
      </c>
      <c r="I927" s="154" t="s">
        <v>52</v>
      </c>
      <c r="J927" s="154" t="str">
        <f>VLOOKUP(C:C, '[1]HostSpecies&amp;Codes'!$1:$1048576,11, FALSE)</f>
        <v>Poultry</v>
      </c>
      <c r="K927" s="154" t="str">
        <f>VLOOKUP(C:C, '[1]HostSpecies&amp;Codes'!$1:$1048576,12, FALSE)</f>
        <v>Poultry</v>
      </c>
      <c r="L927" s="154" t="s">
        <v>19</v>
      </c>
      <c r="M927" s="10" t="s">
        <v>2850</v>
      </c>
      <c r="N927" s="154" t="s">
        <v>114</v>
      </c>
      <c r="O927" s="154" t="s">
        <v>2989</v>
      </c>
      <c r="P927" s="156">
        <f>VLOOKUP(O:O,[1]Geonames!$1:$1048576,3, FALSE)</f>
        <v>27</v>
      </c>
      <c r="Q927" s="156">
        <f>VLOOKUP(O:O,[1]Geonames!$1:$1048576,4, FALSE)</f>
        <v>107</v>
      </c>
      <c r="R927" s="154" t="s">
        <v>12895</v>
      </c>
    </row>
    <row r="928" spans="1:18" ht="12.75" x14ac:dyDescent="0.2">
      <c r="A928" s="154">
        <v>4</v>
      </c>
      <c r="B928" s="158" t="s">
        <v>3110</v>
      </c>
      <c r="C928" s="154" t="s">
        <v>3110</v>
      </c>
      <c r="D928" s="154" t="s">
        <v>27</v>
      </c>
      <c r="E928" s="154" t="s">
        <v>3111</v>
      </c>
      <c r="F928" s="154">
        <v>2011</v>
      </c>
      <c r="G928" s="154" t="s">
        <v>1683</v>
      </c>
      <c r="H928" s="8" t="s">
        <v>23</v>
      </c>
      <c r="I928" s="154" t="s">
        <v>52</v>
      </c>
      <c r="J928" s="154" t="str">
        <f>VLOOKUP(C:C, '[1]HostSpecies&amp;Codes'!$1:$1048576,11, FALSE)</f>
        <v>Poultry</v>
      </c>
      <c r="K928" s="154" t="str">
        <f>VLOOKUP(C:C, '[1]HostSpecies&amp;Codes'!$1:$1048576,12, FALSE)</f>
        <v>Poultry</v>
      </c>
      <c r="L928" s="154" t="s">
        <v>19</v>
      </c>
      <c r="M928" s="10" t="s">
        <v>2850</v>
      </c>
      <c r="N928" s="154" t="s">
        <v>114</v>
      </c>
      <c r="O928" s="154" t="s">
        <v>3101</v>
      </c>
      <c r="P928" s="156">
        <f>VLOOKUP(O:O,[1]Geonames!$1:$1048576,3, FALSE)</f>
        <v>29.56278</v>
      </c>
      <c r="Q928" s="156">
        <f>VLOOKUP(O:O,[1]Geonames!$1:$1048576,4, FALSE)</f>
        <v>106.55278</v>
      </c>
      <c r="R928" s="154" t="s">
        <v>12966</v>
      </c>
    </row>
    <row r="929" spans="1:18" ht="12.75" x14ac:dyDescent="0.2">
      <c r="A929" s="154">
        <v>4</v>
      </c>
      <c r="B929" s="158" t="s">
        <v>3116</v>
      </c>
      <c r="C929" s="154" t="s">
        <v>3116</v>
      </c>
      <c r="D929" s="154" t="s">
        <v>27</v>
      </c>
      <c r="E929" s="154" t="s">
        <v>3117</v>
      </c>
      <c r="F929" s="154">
        <v>2011</v>
      </c>
      <c r="G929" s="154" t="s">
        <v>1683</v>
      </c>
      <c r="H929" s="8" t="s">
        <v>23</v>
      </c>
      <c r="I929" s="154" t="s">
        <v>52</v>
      </c>
      <c r="J929" s="154" t="str">
        <f>VLOOKUP(C:C, '[1]HostSpecies&amp;Codes'!$1:$1048576,11, FALSE)</f>
        <v>Poultry</v>
      </c>
      <c r="K929" s="154" t="str">
        <f>VLOOKUP(C:C, '[1]HostSpecies&amp;Codes'!$1:$1048576,12, FALSE)</f>
        <v>Poultry</v>
      </c>
      <c r="L929" s="154" t="s">
        <v>19</v>
      </c>
      <c r="M929" s="10" t="s">
        <v>2850</v>
      </c>
      <c r="N929" s="154" t="s">
        <v>114</v>
      </c>
      <c r="O929" s="154" t="s">
        <v>3101</v>
      </c>
      <c r="P929" s="156">
        <f>VLOOKUP(O:O,[1]Geonames!$1:$1048576,3, FALSE)</f>
        <v>29.56278</v>
      </c>
      <c r="Q929" s="156">
        <f>VLOOKUP(O:O,[1]Geonames!$1:$1048576,4, FALSE)</f>
        <v>106.55278</v>
      </c>
      <c r="R929" s="154" t="s">
        <v>12968</v>
      </c>
    </row>
    <row r="930" spans="1:18" ht="12.75" x14ac:dyDescent="0.2">
      <c r="A930" s="154">
        <v>4</v>
      </c>
      <c r="B930" s="158" t="s">
        <v>3131</v>
      </c>
      <c r="C930" s="154" t="s">
        <v>3131</v>
      </c>
      <c r="D930" s="154" t="s">
        <v>27</v>
      </c>
      <c r="E930" s="154" t="s">
        <v>3132</v>
      </c>
      <c r="F930" s="154">
        <v>2011</v>
      </c>
      <c r="G930" s="154" t="s">
        <v>1683</v>
      </c>
      <c r="H930" s="8" t="s">
        <v>23</v>
      </c>
      <c r="I930" s="154" t="s">
        <v>52</v>
      </c>
      <c r="J930" s="154" t="str">
        <f>VLOOKUP(C:C, '[1]HostSpecies&amp;Codes'!$1:$1048576,11, FALSE)</f>
        <v>Poultry</v>
      </c>
      <c r="K930" s="154" t="str">
        <f>VLOOKUP(C:C, '[1]HostSpecies&amp;Codes'!$1:$1048576,12, FALSE)</f>
        <v>Poultry</v>
      </c>
      <c r="L930" s="154" t="s">
        <v>19</v>
      </c>
      <c r="M930" s="10" t="s">
        <v>2850</v>
      </c>
      <c r="N930" s="154" t="s">
        <v>114</v>
      </c>
      <c r="O930" s="154" t="s">
        <v>2989</v>
      </c>
      <c r="P930" s="156">
        <f>VLOOKUP(O:O,[1]Geonames!$1:$1048576,3, FALSE)</f>
        <v>27</v>
      </c>
      <c r="Q930" s="156">
        <f>VLOOKUP(O:O,[1]Geonames!$1:$1048576,4, FALSE)</f>
        <v>107</v>
      </c>
      <c r="R930" s="154" t="s">
        <v>12973</v>
      </c>
    </row>
    <row r="931" spans="1:18" ht="12.75" x14ac:dyDescent="0.2">
      <c r="A931" s="154">
        <v>4</v>
      </c>
      <c r="B931" s="158" t="s">
        <v>3137</v>
      </c>
      <c r="C931" s="154" t="s">
        <v>3137</v>
      </c>
      <c r="D931" s="154" t="s">
        <v>27</v>
      </c>
      <c r="E931" s="154" t="s">
        <v>3138</v>
      </c>
      <c r="F931" s="154">
        <v>2011</v>
      </c>
      <c r="G931" s="154" t="s">
        <v>1683</v>
      </c>
      <c r="H931" s="8" t="s">
        <v>23</v>
      </c>
      <c r="I931" s="154" t="s">
        <v>52</v>
      </c>
      <c r="J931" s="154" t="str">
        <f>VLOOKUP(C:C, '[1]HostSpecies&amp;Codes'!$1:$1048576,11, FALSE)</f>
        <v>Poultry</v>
      </c>
      <c r="K931" s="154" t="str">
        <f>VLOOKUP(C:C, '[1]HostSpecies&amp;Codes'!$1:$1048576,12, FALSE)</f>
        <v>Poultry</v>
      </c>
      <c r="L931" s="154" t="s">
        <v>19</v>
      </c>
      <c r="M931" s="10" t="s">
        <v>2850</v>
      </c>
      <c r="N931" s="154" t="s">
        <v>114</v>
      </c>
      <c r="O931" s="154" t="s">
        <v>2989</v>
      </c>
      <c r="P931" s="156">
        <f>VLOOKUP(O:O,[1]Geonames!$1:$1048576,3, FALSE)</f>
        <v>27</v>
      </c>
      <c r="Q931" s="156">
        <f>VLOOKUP(O:O,[1]Geonames!$1:$1048576,4, FALSE)</f>
        <v>107</v>
      </c>
      <c r="R931" s="154" t="s">
        <v>12975</v>
      </c>
    </row>
    <row r="932" spans="1:18" ht="12.75" x14ac:dyDescent="0.2">
      <c r="A932" s="154">
        <v>4</v>
      </c>
      <c r="B932" s="158" t="s">
        <v>3152</v>
      </c>
      <c r="C932" s="154" t="s">
        <v>3152</v>
      </c>
      <c r="D932" s="154" t="s">
        <v>27</v>
      </c>
      <c r="E932" s="154" t="s">
        <v>3153</v>
      </c>
      <c r="F932" s="154">
        <v>2011</v>
      </c>
      <c r="G932" s="154" t="s">
        <v>1683</v>
      </c>
      <c r="H932" s="8" t="s">
        <v>23</v>
      </c>
      <c r="I932" s="154" t="s">
        <v>52</v>
      </c>
      <c r="J932" s="154" t="str">
        <f>VLOOKUP(C:C, '[1]HostSpecies&amp;Codes'!$1:$1048576,11, FALSE)</f>
        <v>Poultry</v>
      </c>
      <c r="K932" s="154" t="str">
        <f>VLOOKUP(C:C, '[1]HostSpecies&amp;Codes'!$1:$1048576,12, FALSE)</f>
        <v>Poultry</v>
      </c>
      <c r="L932" s="154" t="s">
        <v>19</v>
      </c>
      <c r="M932" s="10" t="s">
        <v>2850</v>
      </c>
      <c r="N932" s="154" t="s">
        <v>114</v>
      </c>
      <c r="O932" s="154" t="s">
        <v>7564</v>
      </c>
      <c r="P932" s="156">
        <f>VLOOKUP(O:O,[1]Geonames!$1:$1048576,3, FALSE)</f>
        <v>37</v>
      </c>
      <c r="Q932" s="156">
        <f>VLOOKUP(O:O,[1]Geonames!$1:$1048576,4, FALSE)</f>
        <v>106</v>
      </c>
      <c r="R932" s="154" t="s">
        <v>13046</v>
      </c>
    </row>
    <row r="933" spans="1:18" ht="12.75" x14ac:dyDescent="0.2">
      <c r="A933" s="154">
        <v>4</v>
      </c>
      <c r="B933" s="158" t="s">
        <v>3155</v>
      </c>
      <c r="C933" s="154" t="s">
        <v>3155</v>
      </c>
      <c r="D933" s="154" t="s">
        <v>27</v>
      </c>
      <c r="E933" s="154" t="s">
        <v>3156</v>
      </c>
      <c r="F933" s="154">
        <v>2011</v>
      </c>
      <c r="G933" s="154" t="s">
        <v>1683</v>
      </c>
      <c r="H933" s="8" t="s">
        <v>23</v>
      </c>
      <c r="I933" s="154" t="s">
        <v>52</v>
      </c>
      <c r="J933" s="154" t="str">
        <f>VLOOKUP(C:C, '[1]HostSpecies&amp;Codes'!$1:$1048576,11, FALSE)</f>
        <v>Poultry</v>
      </c>
      <c r="K933" s="154" t="str">
        <f>VLOOKUP(C:C, '[1]HostSpecies&amp;Codes'!$1:$1048576,12, FALSE)</f>
        <v>Poultry</v>
      </c>
      <c r="L933" s="154" t="s">
        <v>19</v>
      </c>
      <c r="M933" s="10" t="s">
        <v>2850</v>
      </c>
      <c r="N933" s="154" t="s">
        <v>114</v>
      </c>
      <c r="O933" s="154" t="s">
        <v>7564</v>
      </c>
      <c r="P933" s="156">
        <f>VLOOKUP(O:O,[1]Geonames!$1:$1048576,3, FALSE)</f>
        <v>37</v>
      </c>
      <c r="Q933" s="156">
        <f>VLOOKUP(O:O,[1]Geonames!$1:$1048576,4, FALSE)</f>
        <v>106</v>
      </c>
      <c r="R933" s="154" t="s">
        <v>13047</v>
      </c>
    </row>
    <row r="934" spans="1:18" ht="12.75" x14ac:dyDescent="0.2">
      <c r="A934" s="154">
        <v>4</v>
      </c>
      <c r="B934" s="158" t="s">
        <v>3158</v>
      </c>
      <c r="C934" s="154" t="s">
        <v>3158</v>
      </c>
      <c r="D934" s="154" t="s">
        <v>27</v>
      </c>
      <c r="E934" s="154" t="s">
        <v>3159</v>
      </c>
      <c r="F934" s="154">
        <v>2011</v>
      </c>
      <c r="G934" s="154" t="s">
        <v>1683</v>
      </c>
      <c r="H934" s="8" t="s">
        <v>23</v>
      </c>
      <c r="I934" s="154" t="s">
        <v>20</v>
      </c>
      <c r="J934" s="154" t="str">
        <f>VLOOKUP(C:C, '[1]HostSpecies&amp;Codes'!$1:$1048576,11, FALSE)</f>
        <v>Poultry</v>
      </c>
      <c r="K934" s="154" t="str">
        <f>VLOOKUP(C:C, '[1]HostSpecies&amp;Codes'!$1:$1048576,12, FALSE)</f>
        <v>Poultry</v>
      </c>
      <c r="L934" s="154" t="s">
        <v>19</v>
      </c>
      <c r="M934" s="10" t="s">
        <v>2850</v>
      </c>
      <c r="N934" s="154" t="s">
        <v>114</v>
      </c>
      <c r="O934" s="154" t="s">
        <v>3101</v>
      </c>
      <c r="P934" s="156">
        <f>VLOOKUP(O:O,[1]Geonames!$1:$1048576,3, FALSE)</f>
        <v>29.56278</v>
      </c>
      <c r="Q934" s="156">
        <f>VLOOKUP(O:O,[1]Geonames!$1:$1048576,4, FALSE)</f>
        <v>106.55278</v>
      </c>
      <c r="R934" s="154" t="s">
        <v>13071</v>
      </c>
    </row>
    <row r="935" spans="1:18" ht="12.75" x14ac:dyDescent="0.2">
      <c r="A935" s="154">
        <v>4</v>
      </c>
      <c r="B935" s="158" t="s">
        <v>3170</v>
      </c>
      <c r="C935" s="154" t="s">
        <v>3170</v>
      </c>
      <c r="D935" s="154" t="s">
        <v>27</v>
      </c>
      <c r="E935" s="154" t="s">
        <v>3171</v>
      </c>
      <c r="F935" s="154">
        <v>2011</v>
      </c>
      <c r="G935" s="154" t="s">
        <v>1862</v>
      </c>
      <c r="H935" s="8" t="s">
        <v>23</v>
      </c>
      <c r="I935" s="154" t="s">
        <v>52</v>
      </c>
      <c r="J935" s="154" t="str">
        <f>VLOOKUP(C:C, '[1]HostSpecies&amp;Codes'!$1:$1048576,11, FALSE)</f>
        <v>Poultry</v>
      </c>
      <c r="K935" s="154" t="str">
        <f>VLOOKUP(C:C, '[1]HostSpecies&amp;Codes'!$1:$1048576,12, FALSE)</f>
        <v>Poultry</v>
      </c>
      <c r="L935" s="154" t="s">
        <v>19</v>
      </c>
      <c r="M935" s="10" t="s">
        <v>2850</v>
      </c>
      <c r="N935" s="154" t="s">
        <v>114</v>
      </c>
      <c r="O935" s="154" t="s">
        <v>2989</v>
      </c>
      <c r="P935" s="156">
        <f>VLOOKUP(O:O,[1]Geonames!$1:$1048576,3, FALSE)</f>
        <v>27</v>
      </c>
      <c r="Q935" s="156">
        <f>VLOOKUP(O:O,[1]Geonames!$1:$1048576,4, FALSE)</f>
        <v>107</v>
      </c>
      <c r="R935" s="154" t="s">
        <v>13099</v>
      </c>
    </row>
    <row r="936" spans="1:18" ht="12.75" x14ac:dyDescent="0.2">
      <c r="A936" s="154">
        <v>4</v>
      </c>
      <c r="B936" s="158" t="s">
        <v>3173</v>
      </c>
      <c r="C936" s="154" t="s">
        <v>3173</v>
      </c>
      <c r="D936" s="154" t="s">
        <v>27</v>
      </c>
      <c r="E936" s="154" t="s">
        <v>3174</v>
      </c>
      <c r="F936" s="154">
        <v>2011</v>
      </c>
      <c r="G936" s="154" t="s">
        <v>1862</v>
      </c>
      <c r="H936" s="8" t="s">
        <v>23</v>
      </c>
      <c r="I936" s="154" t="s">
        <v>52</v>
      </c>
      <c r="J936" s="154" t="str">
        <f>VLOOKUP(C:C, '[1]HostSpecies&amp;Codes'!$1:$1048576,11, FALSE)</f>
        <v>Poultry</v>
      </c>
      <c r="K936" s="154" t="str">
        <f>VLOOKUP(C:C, '[1]HostSpecies&amp;Codes'!$1:$1048576,12, FALSE)</f>
        <v>Poultry</v>
      </c>
      <c r="L936" s="154" t="s">
        <v>19</v>
      </c>
      <c r="M936" s="10" t="s">
        <v>2850</v>
      </c>
      <c r="N936" s="154" t="s">
        <v>114</v>
      </c>
      <c r="O936" s="154" t="s">
        <v>7564</v>
      </c>
      <c r="P936" s="156">
        <f>VLOOKUP(O:O,[1]Geonames!$1:$1048576,3, FALSE)</f>
        <v>37</v>
      </c>
      <c r="Q936" s="156">
        <f>VLOOKUP(O:O,[1]Geonames!$1:$1048576,4, FALSE)</f>
        <v>106</v>
      </c>
      <c r="R936" s="154" t="s">
        <v>13101</v>
      </c>
    </row>
    <row r="937" spans="1:18" ht="12.75" x14ac:dyDescent="0.2">
      <c r="A937" s="154">
        <v>4</v>
      </c>
      <c r="B937" s="158" t="s">
        <v>3185</v>
      </c>
      <c r="C937" s="154" t="s">
        <v>3185</v>
      </c>
      <c r="D937" s="154" t="s">
        <v>27</v>
      </c>
      <c r="E937" s="154" t="s">
        <v>3186</v>
      </c>
      <c r="F937" s="154">
        <v>2011</v>
      </c>
      <c r="G937" s="154" t="s">
        <v>1862</v>
      </c>
      <c r="H937" s="8" t="s">
        <v>23</v>
      </c>
      <c r="I937" s="154" t="s">
        <v>52</v>
      </c>
      <c r="J937" s="154" t="str">
        <f>VLOOKUP(C:C, '[1]HostSpecies&amp;Codes'!$1:$1048576,11, FALSE)</f>
        <v>Poultry</v>
      </c>
      <c r="K937" s="154" t="str">
        <f>VLOOKUP(C:C, '[1]HostSpecies&amp;Codes'!$1:$1048576,12, FALSE)</f>
        <v>Poultry</v>
      </c>
      <c r="L937" s="154" t="s">
        <v>19</v>
      </c>
      <c r="M937" s="10" t="s">
        <v>2850</v>
      </c>
      <c r="N937" s="154" t="s">
        <v>114</v>
      </c>
      <c r="O937" s="154" t="s">
        <v>7564</v>
      </c>
      <c r="P937" s="156">
        <f>VLOOKUP(O:O,[1]Geonames!$1:$1048576,3, FALSE)</f>
        <v>37</v>
      </c>
      <c r="Q937" s="156">
        <f>VLOOKUP(O:O,[1]Geonames!$1:$1048576,4, FALSE)</f>
        <v>106</v>
      </c>
      <c r="R937" s="154" t="s">
        <v>13105</v>
      </c>
    </row>
    <row r="938" spans="1:18" ht="12.75" x14ac:dyDescent="0.2">
      <c r="A938" s="154">
        <v>4</v>
      </c>
      <c r="B938" s="158" t="s">
        <v>3188</v>
      </c>
      <c r="C938" s="154" t="s">
        <v>3188</v>
      </c>
      <c r="D938" s="154" t="s">
        <v>27</v>
      </c>
      <c r="E938" s="154" t="s">
        <v>3189</v>
      </c>
      <c r="F938" s="154">
        <v>2011</v>
      </c>
      <c r="G938" s="154" t="s">
        <v>1862</v>
      </c>
      <c r="H938" s="8" t="s">
        <v>23</v>
      </c>
      <c r="I938" s="154" t="s">
        <v>52</v>
      </c>
      <c r="J938" s="154" t="str">
        <f>VLOOKUP(C:C, '[1]HostSpecies&amp;Codes'!$1:$1048576,11, FALSE)</f>
        <v>Poultry</v>
      </c>
      <c r="K938" s="154" t="str">
        <f>VLOOKUP(C:C, '[1]HostSpecies&amp;Codes'!$1:$1048576,12, FALSE)</f>
        <v>Poultry</v>
      </c>
      <c r="L938" s="154" t="s">
        <v>19</v>
      </c>
      <c r="M938" s="10" t="s">
        <v>2850</v>
      </c>
      <c r="N938" s="154" t="s">
        <v>114</v>
      </c>
      <c r="O938" s="154" t="s">
        <v>7564</v>
      </c>
      <c r="P938" s="156">
        <f>VLOOKUP(O:O,[1]Geonames!$1:$1048576,3, FALSE)</f>
        <v>37</v>
      </c>
      <c r="Q938" s="156">
        <f>VLOOKUP(O:O,[1]Geonames!$1:$1048576,4, FALSE)</f>
        <v>106</v>
      </c>
      <c r="R938" s="154" t="s">
        <v>13106</v>
      </c>
    </row>
    <row r="939" spans="1:18" ht="12.75" x14ac:dyDescent="0.2">
      <c r="A939" s="154">
        <v>4</v>
      </c>
      <c r="B939" s="158" t="s">
        <v>3194</v>
      </c>
      <c r="C939" s="154" t="s">
        <v>3194</v>
      </c>
      <c r="D939" s="154" t="s">
        <v>27</v>
      </c>
      <c r="E939" s="154" t="s">
        <v>3195</v>
      </c>
      <c r="F939" s="154">
        <v>2011</v>
      </c>
      <c r="G939" s="154" t="s">
        <v>1862</v>
      </c>
      <c r="H939" s="8" t="s">
        <v>23</v>
      </c>
      <c r="I939" s="154" t="s">
        <v>52</v>
      </c>
      <c r="J939" s="154" t="str">
        <f>VLOOKUP(C:C, '[1]HostSpecies&amp;Codes'!$1:$1048576,11, FALSE)</f>
        <v>Poultry</v>
      </c>
      <c r="K939" s="154" t="str">
        <f>VLOOKUP(C:C, '[1]HostSpecies&amp;Codes'!$1:$1048576,12, FALSE)</f>
        <v>Poultry</v>
      </c>
      <c r="L939" s="154" t="s">
        <v>19</v>
      </c>
      <c r="M939" s="10" t="s">
        <v>2850</v>
      </c>
      <c r="N939" s="154" t="s">
        <v>114</v>
      </c>
      <c r="O939" s="154" t="s">
        <v>7564</v>
      </c>
      <c r="P939" s="156">
        <f>VLOOKUP(O:O,[1]Geonames!$1:$1048576,3, FALSE)</f>
        <v>37</v>
      </c>
      <c r="Q939" s="156">
        <f>VLOOKUP(O:O,[1]Geonames!$1:$1048576,4, FALSE)</f>
        <v>106</v>
      </c>
      <c r="R939" s="154" t="s">
        <v>13108</v>
      </c>
    </row>
    <row r="940" spans="1:18" ht="12.75" x14ac:dyDescent="0.2">
      <c r="A940" s="154">
        <v>4</v>
      </c>
      <c r="B940" s="158" t="s">
        <v>3197</v>
      </c>
      <c r="C940" s="154" t="s">
        <v>3197</v>
      </c>
      <c r="D940" s="154" t="s">
        <v>27</v>
      </c>
      <c r="E940" s="154" t="s">
        <v>3198</v>
      </c>
      <c r="F940" s="154">
        <v>2011</v>
      </c>
      <c r="G940" s="154" t="s">
        <v>1862</v>
      </c>
      <c r="H940" s="8" t="s">
        <v>23</v>
      </c>
      <c r="I940" s="154" t="s">
        <v>52</v>
      </c>
      <c r="J940" s="154" t="str">
        <f>VLOOKUP(C:C, '[1]HostSpecies&amp;Codes'!$1:$1048576,11, FALSE)</f>
        <v>Poultry</v>
      </c>
      <c r="K940" s="154" t="str">
        <f>VLOOKUP(C:C, '[1]HostSpecies&amp;Codes'!$1:$1048576,12, FALSE)</f>
        <v>Poultry</v>
      </c>
      <c r="L940" s="154" t="s">
        <v>19</v>
      </c>
      <c r="M940" s="10" t="s">
        <v>2850</v>
      </c>
      <c r="N940" s="154" t="s">
        <v>114</v>
      </c>
      <c r="O940" s="154" t="s">
        <v>7564</v>
      </c>
      <c r="P940" s="156">
        <f>VLOOKUP(O:O,[1]Geonames!$1:$1048576,3, FALSE)</f>
        <v>37</v>
      </c>
      <c r="Q940" s="156">
        <f>VLOOKUP(O:O,[1]Geonames!$1:$1048576,4, FALSE)</f>
        <v>106</v>
      </c>
      <c r="R940" s="154" t="s">
        <v>13109</v>
      </c>
    </row>
    <row r="941" spans="1:18" ht="12.75" x14ac:dyDescent="0.2">
      <c r="A941" s="154">
        <v>4</v>
      </c>
      <c r="B941" s="158" t="s">
        <v>3200</v>
      </c>
      <c r="C941" s="154" t="s">
        <v>3200</v>
      </c>
      <c r="D941" s="154" t="s">
        <v>27</v>
      </c>
      <c r="E941" s="154" t="s">
        <v>3201</v>
      </c>
      <c r="F941" s="154">
        <v>2011</v>
      </c>
      <c r="G941" s="154" t="s">
        <v>1862</v>
      </c>
      <c r="H941" s="8" t="s">
        <v>23</v>
      </c>
      <c r="I941" s="154" t="s">
        <v>52</v>
      </c>
      <c r="J941" s="154" t="str">
        <f>VLOOKUP(C:C, '[1]HostSpecies&amp;Codes'!$1:$1048576,11, FALSE)</f>
        <v>Poultry</v>
      </c>
      <c r="K941" s="154" t="str">
        <f>VLOOKUP(C:C, '[1]HostSpecies&amp;Codes'!$1:$1048576,12, FALSE)</f>
        <v>Poultry</v>
      </c>
      <c r="L941" s="154" t="s">
        <v>19</v>
      </c>
      <c r="M941" s="10" t="s">
        <v>2850</v>
      </c>
      <c r="N941" s="154" t="s">
        <v>114</v>
      </c>
      <c r="O941" s="154" t="s">
        <v>7564</v>
      </c>
      <c r="P941" s="156">
        <f>VLOOKUP(O:O,[1]Geonames!$1:$1048576,3, FALSE)</f>
        <v>37</v>
      </c>
      <c r="Q941" s="156">
        <f>VLOOKUP(O:O,[1]Geonames!$1:$1048576,4, FALSE)</f>
        <v>106</v>
      </c>
      <c r="R941" s="154" t="s">
        <v>13110</v>
      </c>
    </row>
    <row r="942" spans="1:18" ht="12.75" x14ac:dyDescent="0.2">
      <c r="A942" s="154">
        <v>4</v>
      </c>
      <c r="B942" s="158" t="s">
        <v>3203</v>
      </c>
      <c r="C942" s="154" t="s">
        <v>3203</v>
      </c>
      <c r="D942" s="154" t="s">
        <v>27</v>
      </c>
      <c r="E942" s="154" t="s">
        <v>3204</v>
      </c>
      <c r="F942" s="154">
        <v>2011</v>
      </c>
      <c r="G942" s="154" t="s">
        <v>1862</v>
      </c>
      <c r="H942" s="8" t="s">
        <v>23</v>
      </c>
      <c r="I942" s="154" t="s">
        <v>52</v>
      </c>
      <c r="J942" s="154" t="str">
        <f>VLOOKUP(C:C, '[1]HostSpecies&amp;Codes'!$1:$1048576,11, FALSE)</f>
        <v>Poultry</v>
      </c>
      <c r="K942" s="154" t="str">
        <f>VLOOKUP(C:C, '[1]HostSpecies&amp;Codes'!$1:$1048576,12, FALSE)</f>
        <v>Poultry</v>
      </c>
      <c r="L942" s="154" t="s">
        <v>19</v>
      </c>
      <c r="M942" s="10" t="s">
        <v>2850</v>
      </c>
      <c r="N942" s="154" t="s">
        <v>114</v>
      </c>
      <c r="O942" s="154" t="s">
        <v>7564</v>
      </c>
      <c r="P942" s="156">
        <f>VLOOKUP(O:O,[1]Geonames!$1:$1048576,3, FALSE)</f>
        <v>37</v>
      </c>
      <c r="Q942" s="156">
        <f>VLOOKUP(O:O,[1]Geonames!$1:$1048576,4, FALSE)</f>
        <v>106</v>
      </c>
      <c r="R942" s="154" t="s">
        <v>13111</v>
      </c>
    </row>
    <row r="943" spans="1:18" ht="12.75" x14ac:dyDescent="0.2">
      <c r="A943" s="154">
        <v>4</v>
      </c>
      <c r="B943" s="158" t="s">
        <v>3212</v>
      </c>
      <c r="C943" s="154" t="s">
        <v>3212</v>
      </c>
      <c r="D943" s="154" t="s">
        <v>27</v>
      </c>
      <c r="E943" s="154" t="s">
        <v>3213</v>
      </c>
      <c r="F943" s="154">
        <v>2011</v>
      </c>
      <c r="G943" s="154" t="s">
        <v>1862</v>
      </c>
      <c r="H943" s="8" t="s">
        <v>23</v>
      </c>
      <c r="I943" s="154" t="s">
        <v>52</v>
      </c>
      <c r="J943" s="154" t="str">
        <f>VLOOKUP(C:C, '[1]HostSpecies&amp;Codes'!$1:$1048576,11, FALSE)</f>
        <v>Poultry</v>
      </c>
      <c r="K943" s="154" t="str">
        <f>VLOOKUP(C:C, '[1]HostSpecies&amp;Codes'!$1:$1048576,12, FALSE)</f>
        <v>Poultry</v>
      </c>
      <c r="L943" s="154" t="s">
        <v>19</v>
      </c>
      <c r="M943" s="10" t="s">
        <v>2850</v>
      </c>
      <c r="N943" s="154" t="s">
        <v>114</v>
      </c>
      <c r="O943" s="154" t="s">
        <v>3101</v>
      </c>
      <c r="P943" s="156">
        <f>VLOOKUP(O:O,[1]Geonames!$1:$1048576,3, FALSE)</f>
        <v>29.56278</v>
      </c>
      <c r="Q943" s="156">
        <f>VLOOKUP(O:O,[1]Geonames!$1:$1048576,4, FALSE)</f>
        <v>106.55278</v>
      </c>
      <c r="R943" s="154" t="s">
        <v>13121</v>
      </c>
    </row>
    <row r="944" spans="1:18" ht="12.75" x14ac:dyDescent="0.2">
      <c r="A944" s="154">
        <v>4</v>
      </c>
      <c r="B944" s="158" t="s">
        <v>3215</v>
      </c>
      <c r="C944" s="154" t="s">
        <v>3215</v>
      </c>
      <c r="D944" s="154" t="s">
        <v>27</v>
      </c>
      <c r="E944" s="154" t="s">
        <v>3216</v>
      </c>
      <c r="F944" s="154">
        <v>2011</v>
      </c>
      <c r="G944" s="154" t="s">
        <v>1862</v>
      </c>
      <c r="H944" s="8" t="s">
        <v>23</v>
      </c>
      <c r="I944" s="154" t="s">
        <v>52</v>
      </c>
      <c r="J944" s="154" t="str">
        <f>VLOOKUP(C:C, '[1]HostSpecies&amp;Codes'!$1:$1048576,11, FALSE)</f>
        <v>Poultry</v>
      </c>
      <c r="K944" s="154" t="str">
        <f>VLOOKUP(C:C, '[1]HostSpecies&amp;Codes'!$1:$1048576,12, FALSE)</f>
        <v>Poultry</v>
      </c>
      <c r="L944" s="154" t="s">
        <v>19</v>
      </c>
      <c r="M944" s="10" t="s">
        <v>2850</v>
      </c>
      <c r="N944" s="154" t="s">
        <v>114</v>
      </c>
      <c r="O944" s="154" t="s">
        <v>3101</v>
      </c>
      <c r="P944" s="156">
        <f>VLOOKUP(O:O,[1]Geonames!$1:$1048576,3, FALSE)</f>
        <v>29.56278</v>
      </c>
      <c r="Q944" s="156">
        <f>VLOOKUP(O:O,[1]Geonames!$1:$1048576,4, FALSE)</f>
        <v>106.55278</v>
      </c>
      <c r="R944" s="154" t="s">
        <v>13122</v>
      </c>
    </row>
    <row r="945" spans="1:18" ht="12.75" x14ac:dyDescent="0.2">
      <c r="A945" s="154">
        <v>4</v>
      </c>
      <c r="B945" s="158" t="s">
        <v>3218</v>
      </c>
      <c r="C945" s="154" t="s">
        <v>3218</v>
      </c>
      <c r="D945" s="154" t="s">
        <v>27</v>
      </c>
      <c r="E945" s="154" t="s">
        <v>3219</v>
      </c>
      <c r="F945" s="154">
        <v>2011</v>
      </c>
      <c r="G945" s="154" t="s">
        <v>1862</v>
      </c>
      <c r="H945" s="8" t="s">
        <v>23</v>
      </c>
      <c r="I945" s="154" t="s">
        <v>52</v>
      </c>
      <c r="J945" s="154" t="str">
        <f>VLOOKUP(C:C, '[1]HostSpecies&amp;Codes'!$1:$1048576,11, FALSE)</f>
        <v>Poultry</v>
      </c>
      <c r="K945" s="154" t="str">
        <f>VLOOKUP(C:C, '[1]HostSpecies&amp;Codes'!$1:$1048576,12, FALSE)</f>
        <v>Poultry</v>
      </c>
      <c r="L945" s="154" t="s">
        <v>19</v>
      </c>
      <c r="M945" s="10" t="s">
        <v>2850</v>
      </c>
      <c r="N945" s="154" t="s">
        <v>114</v>
      </c>
      <c r="O945" s="154" t="s">
        <v>3101</v>
      </c>
      <c r="P945" s="156">
        <f>VLOOKUP(O:O,[1]Geonames!$1:$1048576,3, FALSE)</f>
        <v>29.56278</v>
      </c>
      <c r="Q945" s="156">
        <f>VLOOKUP(O:O,[1]Geonames!$1:$1048576,4, FALSE)</f>
        <v>106.55278</v>
      </c>
      <c r="R945" s="154" t="s">
        <v>13123</v>
      </c>
    </row>
    <row r="946" spans="1:18" ht="12.75" x14ac:dyDescent="0.2">
      <c r="A946" s="154">
        <v>4</v>
      </c>
      <c r="B946" s="158" t="s">
        <v>3221</v>
      </c>
      <c r="C946" s="154" t="s">
        <v>3221</v>
      </c>
      <c r="D946" s="154" t="s">
        <v>27</v>
      </c>
      <c r="E946" s="154" t="s">
        <v>3222</v>
      </c>
      <c r="F946" s="154">
        <v>2011</v>
      </c>
      <c r="G946" s="154" t="s">
        <v>1862</v>
      </c>
      <c r="H946" s="8" t="s">
        <v>23</v>
      </c>
      <c r="I946" s="154" t="s">
        <v>52</v>
      </c>
      <c r="J946" s="154" t="str">
        <f>VLOOKUP(C:C, '[1]HostSpecies&amp;Codes'!$1:$1048576,11, FALSE)</f>
        <v>Poultry</v>
      </c>
      <c r="K946" s="154" t="str">
        <f>VLOOKUP(C:C, '[1]HostSpecies&amp;Codes'!$1:$1048576,12, FALSE)</f>
        <v>Poultry</v>
      </c>
      <c r="L946" s="154" t="s">
        <v>19</v>
      </c>
      <c r="M946" s="10" t="s">
        <v>2850</v>
      </c>
      <c r="N946" s="154" t="s">
        <v>114</v>
      </c>
      <c r="O946" s="154" t="s">
        <v>3101</v>
      </c>
      <c r="P946" s="156">
        <f>VLOOKUP(O:O,[1]Geonames!$1:$1048576,3, FALSE)</f>
        <v>29.56278</v>
      </c>
      <c r="Q946" s="156">
        <f>VLOOKUP(O:O,[1]Geonames!$1:$1048576,4, FALSE)</f>
        <v>106.55278</v>
      </c>
      <c r="R946" s="154" t="s">
        <v>13124</v>
      </c>
    </row>
    <row r="947" spans="1:18" ht="12.75" x14ac:dyDescent="0.2">
      <c r="A947" s="154">
        <v>4</v>
      </c>
      <c r="B947" s="158" t="s">
        <v>3227</v>
      </c>
      <c r="C947" s="154" t="s">
        <v>3227</v>
      </c>
      <c r="D947" s="154" t="s">
        <v>27</v>
      </c>
      <c r="E947" s="154" t="s">
        <v>3228</v>
      </c>
      <c r="F947" s="154">
        <v>2011</v>
      </c>
      <c r="G947" s="154" t="s">
        <v>1862</v>
      </c>
      <c r="H947" s="8" t="s">
        <v>23</v>
      </c>
      <c r="I947" s="154" t="s">
        <v>20</v>
      </c>
      <c r="J947" s="154" t="str">
        <f>VLOOKUP(C:C, '[1]HostSpecies&amp;Codes'!$1:$1048576,11, FALSE)</f>
        <v>Poultry</v>
      </c>
      <c r="K947" s="154" t="str">
        <f>VLOOKUP(C:C, '[1]HostSpecies&amp;Codes'!$1:$1048576,12, FALSE)</f>
        <v>Poultry</v>
      </c>
      <c r="L947" s="154" t="s">
        <v>19</v>
      </c>
      <c r="M947" s="10" t="s">
        <v>2850</v>
      </c>
      <c r="N947" s="154" t="s">
        <v>114</v>
      </c>
      <c r="O947" s="154" t="s">
        <v>3101</v>
      </c>
      <c r="P947" s="156">
        <f>VLOOKUP(O:O,[1]Geonames!$1:$1048576,3, FALSE)</f>
        <v>29.56278</v>
      </c>
      <c r="Q947" s="156">
        <f>VLOOKUP(O:O,[1]Geonames!$1:$1048576,4, FALSE)</f>
        <v>106.55278</v>
      </c>
      <c r="R947" s="154" t="s">
        <v>13126</v>
      </c>
    </row>
    <row r="948" spans="1:18" ht="12.75" x14ac:dyDescent="0.2">
      <c r="A948" s="154">
        <v>4</v>
      </c>
      <c r="B948" s="158" t="s">
        <v>3246</v>
      </c>
      <c r="C948" s="154" t="s">
        <v>3246</v>
      </c>
      <c r="D948" s="154" t="s">
        <v>27</v>
      </c>
      <c r="E948" s="154" t="s">
        <v>3248</v>
      </c>
      <c r="F948" s="154">
        <v>2012</v>
      </c>
      <c r="G948" s="157">
        <v>41230</v>
      </c>
      <c r="H948" s="8" t="s">
        <v>23</v>
      </c>
      <c r="I948" s="157" t="s">
        <v>52</v>
      </c>
      <c r="J948" s="154" t="str">
        <f>VLOOKUP(C:C, '[1]HostSpecies&amp;Codes'!$1:$1048576,11, FALSE)</f>
        <v>Poultry</v>
      </c>
      <c r="K948" s="154" t="str">
        <f>VLOOKUP(C:C, '[1]HostSpecies&amp;Codes'!$1:$1048576,12, FALSE)</f>
        <v>Poultry</v>
      </c>
      <c r="L948" s="154" t="s">
        <v>19</v>
      </c>
      <c r="M948" s="10" t="s">
        <v>2850</v>
      </c>
      <c r="N948" s="154" t="s">
        <v>114</v>
      </c>
      <c r="O948" s="157" t="s">
        <v>3247</v>
      </c>
      <c r="P948" s="156">
        <f>VLOOKUP(O:O,[1]Geonames!$1:$1048576,3, FALSE)</f>
        <v>36</v>
      </c>
      <c r="Q948" s="156">
        <f>VLOOKUP(O:O,[1]Geonames!$1:$1048576,4, FALSE)</f>
        <v>109</v>
      </c>
      <c r="R948" s="154" t="s">
        <v>13391</v>
      </c>
    </row>
    <row r="949" spans="1:18" ht="12.75" x14ac:dyDescent="0.2">
      <c r="A949" s="154">
        <v>4</v>
      </c>
      <c r="B949" s="158" t="s">
        <v>3250</v>
      </c>
      <c r="C949" s="154" t="s">
        <v>3250</v>
      </c>
      <c r="D949" s="154" t="s">
        <v>27</v>
      </c>
      <c r="E949" s="154" t="s">
        <v>3251</v>
      </c>
      <c r="F949" s="154">
        <v>2012</v>
      </c>
      <c r="G949" s="157">
        <v>41269</v>
      </c>
      <c r="H949" s="8" t="s">
        <v>23</v>
      </c>
      <c r="I949" s="157" t="s">
        <v>52</v>
      </c>
      <c r="J949" s="154" t="str">
        <f>VLOOKUP(C:C, '[1]HostSpecies&amp;Codes'!$1:$1048576,11, FALSE)</f>
        <v>Poultry</v>
      </c>
      <c r="K949" s="154" t="str">
        <f>VLOOKUP(C:C, '[1]HostSpecies&amp;Codes'!$1:$1048576,12, FALSE)</f>
        <v>Poultry</v>
      </c>
      <c r="L949" s="154" t="s">
        <v>19</v>
      </c>
      <c r="M949" s="10" t="s">
        <v>2850</v>
      </c>
      <c r="N949" s="154" t="s">
        <v>114</v>
      </c>
      <c r="O949" s="157" t="s">
        <v>3247</v>
      </c>
      <c r="P949" s="156">
        <f>VLOOKUP(O:O,[1]Geonames!$1:$1048576,3, FALSE)</f>
        <v>36</v>
      </c>
      <c r="Q949" s="156">
        <f>VLOOKUP(O:O,[1]Geonames!$1:$1048576,4, FALSE)</f>
        <v>109</v>
      </c>
      <c r="R949" s="154" t="s">
        <v>13628</v>
      </c>
    </row>
    <row r="950" spans="1:18" ht="12.75" x14ac:dyDescent="0.2">
      <c r="A950" s="154">
        <v>4</v>
      </c>
      <c r="B950" s="158" t="s">
        <v>3253</v>
      </c>
      <c r="C950" s="154" t="s">
        <v>3253</v>
      </c>
      <c r="D950" s="154" t="s">
        <v>27</v>
      </c>
      <c r="E950" s="154" t="s">
        <v>3254</v>
      </c>
      <c r="F950" s="154">
        <v>2012</v>
      </c>
      <c r="G950" s="157">
        <v>40992</v>
      </c>
      <c r="H950" s="8" t="s">
        <v>23</v>
      </c>
      <c r="I950" s="157" t="s">
        <v>52</v>
      </c>
      <c r="J950" s="154" t="str">
        <f>VLOOKUP(C:C, '[1]HostSpecies&amp;Codes'!$1:$1048576,11, FALSE)</f>
        <v>Poultry</v>
      </c>
      <c r="K950" s="154" t="str">
        <f>VLOOKUP(C:C, '[1]HostSpecies&amp;Codes'!$1:$1048576,12, FALSE)</f>
        <v>Poultry</v>
      </c>
      <c r="L950" s="154" t="s">
        <v>19</v>
      </c>
      <c r="M950" s="10" t="s">
        <v>2850</v>
      </c>
      <c r="N950" s="154" t="s">
        <v>114</v>
      </c>
      <c r="O950" s="157" t="s">
        <v>2851</v>
      </c>
      <c r="P950" s="156">
        <f>VLOOKUP(O:O,[1]Geonames!$1:$1048576,3, FALSE)</f>
        <v>38</v>
      </c>
      <c r="Q950" s="156">
        <f>VLOOKUP(O:O,[1]Geonames!$1:$1048576,4, FALSE)</f>
        <v>102</v>
      </c>
      <c r="R950" s="154" t="s">
        <v>13634</v>
      </c>
    </row>
    <row r="951" spans="1:18" ht="12.75" x14ac:dyDescent="0.2">
      <c r="A951" s="154">
        <v>4</v>
      </c>
      <c r="B951" s="159" t="s">
        <v>3005</v>
      </c>
      <c r="C951" s="154" t="s">
        <v>3005</v>
      </c>
      <c r="D951" s="154" t="s">
        <v>27</v>
      </c>
      <c r="E951" s="154" t="s">
        <v>3006</v>
      </c>
      <c r="F951" s="154">
        <v>2009</v>
      </c>
      <c r="G951" s="154" t="s">
        <v>2528</v>
      </c>
      <c r="H951" s="8" t="s">
        <v>23</v>
      </c>
      <c r="I951" s="154" t="s">
        <v>52</v>
      </c>
      <c r="J951" s="154" t="str">
        <f>VLOOKUP(C:C, '[1]HostSpecies&amp;Codes'!$1:$1048576,11, FALSE)</f>
        <v>Poultry</v>
      </c>
      <c r="K951" s="154" t="str">
        <f>VLOOKUP(C:C, '[1]HostSpecies&amp;Codes'!$1:$1048576,12, FALSE)</f>
        <v>Poultry</v>
      </c>
      <c r="L951" s="154" t="s">
        <v>19</v>
      </c>
      <c r="M951" s="10" t="s">
        <v>2850</v>
      </c>
      <c r="N951" s="154" t="s">
        <v>114</v>
      </c>
      <c r="O951" s="154" t="s">
        <v>7564</v>
      </c>
      <c r="P951" s="156">
        <f>VLOOKUP(O:O,[1]Geonames!$1:$1048576,3, FALSE)</f>
        <v>37</v>
      </c>
      <c r="Q951" s="156">
        <f>VLOOKUP(O:O,[1]Geonames!$1:$1048576,4, FALSE)</f>
        <v>106</v>
      </c>
      <c r="R951" s="154" t="s">
        <v>12432</v>
      </c>
    </row>
    <row r="952" spans="1:18" ht="12.75" x14ac:dyDescent="0.2">
      <c r="A952" s="154">
        <v>4</v>
      </c>
      <c r="B952" s="159" t="s">
        <v>3020</v>
      </c>
      <c r="C952" s="154" t="s">
        <v>3020</v>
      </c>
      <c r="D952" s="154" t="s">
        <v>27</v>
      </c>
      <c r="E952" s="154" t="s">
        <v>3021</v>
      </c>
      <c r="F952" s="154">
        <v>2009</v>
      </c>
      <c r="G952" s="157">
        <v>40067</v>
      </c>
      <c r="H952" s="8" t="s">
        <v>23</v>
      </c>
      <c r="I952" s="157" t="s">
        <v>52</v>
      </c>
      <c r="J952" s="154" t="str">
        <f>VLOOKUP(C:C, '[1]HostSpecies&amp;Codes'!$1:$1048576,11, FALSE)</f>
        <v>Poultry</v>
      </c>
      <c r="K952" s="154" t="str">
        <f>VLOOKUP(C:C, '[1]HostSpecies&amp;Codes'!$1:$1048576,12, FALSE)</f>
        <v>Poultry</v>
      </c>
      <c r="L952" s="154" t="s">
        <v>19</v>
      </c>
      <c r="M952" s="10" t="s">
        <v>2850</v>
      </c>
      <c r="N952" s="154" t="s">
        <v>114</v>
      </c>
      <c r="O952" s="157" t="s">
        <v>2866</v>
      </c>
      <c r="P952" s="156">
        <f>VLOOKUP(O:O,[1]Geonames!$1:$1048576,3, FALSE)</f>
        <v>30.5</v>
      </c>
      <c r="Q952" s="156">
        <f>VLOOKUP(O:O,[1]Geonames!$1:$1048576,4, FALSE)</f>
        <v>102.5</v>
      </c>
      <c r="R952" s="154" t="s">
        <v>12526</v>
      </c>
    </row>
    <row r="953" spans="1:18" ht="12.75" x14ac:dyDescent="0.2">
      <c r="A953" s="154">
        <v>4</v>
      </c>
      <c r="B953" s="159" t="s">
        <v>3023</v>
      </c>
      <c r="C953" s="154" t="s">
        <v>3023</v>
      </c>
      <c r="D953" s="154" t="s">
        <v>27</v>
      </c>
      <c r="E953" s="154" t="s">
        <v>3024</v>
      </c>
      <c r="F953" s="154">
        <v>2009</v>
      </c>
      <c r="G953" s="157">
        <v>40068</v>
      </c>
      <c r="H953" s="8" t="s">
        <v>23</v>
      </c>
      <c r="I953" s="157" t="s">
        <v>52</v>
      </c>
      <c r="J953" s="154" t="str">
        <f>VLOOKUP(C:C, '[1]HostSpecies&amp;Codes'!$1:$1048576,11, FALSE)</f>
        <v>Poultry</v>
      </c>
      <c r="K953" s="154" t="str">
        <f>VLOOKUP(C:C, '[1]HostSpecies&amp;Codes'!$1:$1048576,12, FALSE)</f>
        <v>Poultry</v>
      </c>
      <c r="L953" s="154" t="s">
        <v>19</v>
      </c>
      <c r="M953" s="10" t="s">
        <v>2850</v>
      </c>
      <c r="N953" s="154" t="s">
        <v>114</v>
      </c>
      <c r="O953" s="157" t="s">
        <v>2866</v>
      </c>
      <c r="P953" s="156">
        <f>VLOOKUP(O:O,[1]Geonames!$1:$1048576,3, FALSE)</f>
        <v>30.5</v>
      </c>
      <c r="Q953" s="156">
        <f>VLOOKUP(O:O,[1]Geonames!$1:$1048576,4, FALSE)</f>
        <v>102.5</v>
      </c>
      <c r="R953" s="154" t="s">
        <v>12527</v>
      </c>
    </row>
    <row r="954" spans="1:18" ht="12.75" x14ac:dyDescent="0.2">
      <c r="A954" s="154">
        <v>4</v>
      </c>
      <c r="B954" s="159" t="s">
        <v>3060</v>
      </c>
      <c r="C954" s="154" t="s">
        <v>3060</v>
      </c>
      <c r="D954" s="154" t="s">
        <v>27</v>
      </c>
      <c r="E954" s="154" t="s">
        <v>3061</v>
      </c>
      <c r="F954" s="154">
        <v>2009</v>
      </c>
      <c r="G954" s="154" t="s">
        <v>2528</v>
      </c>
      <c r="H954" s="8" t="s">
        <v>23</v>
      </c>
      <c r="I954" s="154" t="s">
        <v>52</v>
      </c>
      <c r="J954" s="154" t="str">
        <f>VLOOKUP(C:C, '[1]HostSpecies&amp;Codes'!$1:$1048576,11, FALSE)</f>
        <v>Poultry</v>
      </c>
      <c r="K954" s="154" t="str">
        <f>VLOOKUP(C:C, '[1]HostSpecies&amp;Codes'!$1:$1048576,12, FALSE)</f>
        <v>Poultry</v>
      </c>
      <c r="L954" s="154" t="s">
        <v>19</v>
      </c>
      <c r="M954" s="10" t="s">
        <v>2850</v>
      </c>
      <c r="N954" s="154" t="s">
        <v>114</v>
      </c>
      <c r="O954" s="154" t="s">
        <v>12650</v>
      </c>
      <c r="P954" s="156">
        <f>VLOOKUP(O:O,[1]Geonames!$1:$1048576,3, FALSE)</f>
        <v>25</v>
      </c>
      <c r="Q954" s="156">
        <f>VLOOKUP(O:O,[1]Geonames!$1:$1048576,4, FALSE)</f>
        <v>102</v>
      </c>
      <c r="R954" s="154" t="s">
        <v>12651</v>
      </c>
    </row>
    <row r="955" spans="1:18" ht="12.75" x14ac:dyDescent="0.2">
      <c r="A955" s="154">
        <v>4</v>
      </c>
      <c r="B955" s="159" t="s">
        <v>3063</v>
      </c>
      <c r="C955" s="154" t="s">
        <v>3063</v>
      </c>
      <c r="D955" s="154" t="s">
        <v>27</v>
      </c>
      <c r="E955" s="154" t="s">
        <v>3065</v>
      </c>
      <c r="F955" s="154">
        <v>2009</v>
      </c>
      <c r="G955" s="154" t="s">
        <v>2528</v>
      </c>
      <c r="H955" s="8" t="s">
        <v>23</v>
      </c>
      <c r="I955" s="154" t="s">
        <v>52</v>
      </c>
      <c r="J955" s="154" t="str">
        <f>VLOOKUP(C:C, '[1]HostSpecies&amp;Codes'!$1:$1048576,11, FALSE)</f>
        <v>Poultry</v>
      </c>
      <c r="K955" s="154" t="str">
        <f>VLOOKUP(C:C, '[1]HostSpecies&amp;Codes'!$1:$1048576,12, FALSE)</f>
        <v>Poultry</v>
      </c>
      <c r="L955" s="154" t="s">
        <v>19</v>
      </c>
      <c r="M955" s="10" t="s">
        <v>2850</v>
      </c>
      <c r="N955" s="154" t="s">
        <v>114</v>
      </c>
      <c r="O955" s="154" t="s">
        <v>3064</v>
      </c>
      <c r="P955" s="156">
        <f>VLOOKUP(O:O,[1]Geonames!$1:$1048576,3, FALSE)</f>
        <v>28.25</v>
      </c>
      <c r="Q955" s="156">
        <f>VLOOKUP(O:O,[1]Geonames!$1:$1048576,4, FALSE)</f>
        <v>104.16667</v>
      </c>
      <c r="R955" s="154" t="s">
        <v>12652</v>
      </c>
    </row>
    <row r="956" spans="1:18" ht="12.75" x14ac:dyDescent="0.2">
      <c r="A956" s="154">
        <v>4</v>
      </c>
      <c r="B956" s="159" t="s">
        <v>3067</v>
      </c>
      <c r="C956" s="154" t="s">
        <v>3067</v>
      </c>
      <c r="D956" s="154" t="s">
        <v>27</v>
      </c>
      <c r="E956" s="154" t="s">
        <v>3068</v>
      </c>
      <c r="F956" s="154">
        <v>2009</v>
      </c>
      <c r="G956" s="154" t="s">
        <v>1459</v>
      </c>
      <c r="H956" s="8" t="s">
        <v>23</v>
      </c>
      <c r="I956" s="154" t="s">
        <v>52</v>
      </c>
      <c r="J956" s="154" t="str">
        <f>VLOOKUP(C:C, '[1]HostSpecies&amp;Codes'!$1:$1048576,11, FALSE)</f>
        <v>Poultry</v>
      </c>
      <c r="K956" s="154" t="str">
        <f>VLOOKUP(C:C, '[1]HostSpecies&amp;Codes'!$1:$1048576,12, FALSE)</f>
        <v>Poultry</v>
      </c>
      <c r="L956" s="154" t="s">
        <v>19</v>
      </c>
      <c r="M956" s="10" t="s">
        <v>2850</v>
      </c>
      <c r="N956" s="154" t="s">
        <v>114</v>
      </c>
      <c r="O956" s="154" t="s">
        <v>2989</v>
      </c>
      <c r="P956" s="156">
        <f>VLOOKUP(O:O,[1]Geonames!$1:$1048576,3, FALSE)</f>
        <v>27</v>
      </c>
      <c r="Q956" s="156">
        <f>VLOOKUP(O:O,[1]Geonames!$1:$1048576,4, FALSE)</f>
        <v>107</v>
      </c>
      <c r="R956" s="154" t="s">
        <v>12786</v>
      </c>
    </row>
    <row r="957" spans="1:18" ht="12.75" x14ac:dyDescent="0.2">
      <c r="A957" s="154">
        <v>4</v>
      </c>
      <c r="B957" s="159" t="s">
        <v>3070</v>
      </c>
      <c r="C957" s="154" t="s">
        <v>3070</v>
      </c>
      <c r="D957" s="154" t="s">
        <v>27</v>
      </c>
      <c r="E957" s="154" t="s">
        <v>3071</v>
      </c>
      <c r="F957" s="154">
        <v>2009</v>
      </c>
      <c r="G957" s="154" t="s">
        <v>1459</v>
      </c>
      <c r="H957" s="8" t="s">
        <v>23</v>
      </c>
      <c r="I957" s="154" t="s">
        <v>52</v>
      </c>
      <c r="J957" s="154" t="str">
        <f>VLOOKUP(C:C, '[1]HostSpecies&amp;Codes'!$1:$1048576,11, FALSE)</f>
        <v>Poultry</v>
      </c>
      <c r="K957" s="154" t="str">
        <f>VLOOKUP(C:C, '[1]HostSpecies&amp;Codes'!$1:$1048576,12, FALSE)</f>
        <v>Poultry</v>
      </c>
      <c r="L957" s="154" t="s">
        <v>19</v>
      </c>
      <c r="M957" s="10" t="s">
        <v>2850</v>
      </c>
      <c r="N957" s="154" t="s">
        <v>114</v>
      </c>
      <c r="O957" s="154" t="s">
        <v>7564</v>
      </c>
      <c r="P957" s="156">
        <f>VLOOKUP(O:O,[1]Geonames!$1:$1048576,3, FALSE)</f>
        <v>37</v>
      </c>
      <c r="Q957" s="156">
        <f>VLOOKUP(O:O,[1]Geonames!$1:$1048576,4, FALSE)</f>
        <v>106</v>
      </c>
      <c r="R957" s="154" t="s">
        <v>12787</v>
      </c>
    </row>
    <row r="958" spans="1:18" ht="12.75" x14ac:dyDescent="0.2">
      <c r="A958" s="154">
        <v>4</v>
      </c>
      <c r="B958" s="159" t="s">
        <v>3100</v>
      </c>
      <c r="C958" s="154" t="s">
        <v>3100</v>
      </c>
      <c r="D958" s="154" t="s">
        <v>27</v>
      </c>
      <c r="E958" s="154" t="s">
        <v>3102</v>
      </c>
      <c r="F958" s="154">
        <v>2011</v>
      </c>
      <c r="G958" s="154" t="s">
        <v>1683</v>
      </c>
      <c r="H958" s="8" t="s">
        <v>23</v>
      </c>
      <c r="I958" s="154" t="s">
        <v>52</v>
      </c>
      <c r="J958" s="154" t="str">
        <f>VLOOKUP(C:C, '[1]HostSpecies&amp;Codes'!$1:$1048576,11, FALSE)</f>
        <v>Poultry</v>
      </c>
      <c r="K958" s="154" t="str">
        <f>VLOOKUP(C:C, '[1]HostSpecies&amp;Codes'!$1:$1048576,12, FALSE)</f>
        <v>Poultry</v>
      </c>
      <c r="L958" s="154" t="s">
        <v>19</v>
      </c>
      <c r="M958" s="10" t="s">
        <v>2850</v>
      </c>
      <c r="N958" s="154" t="s">
        <v>114</v>
      </c>
      <c r="O958" s="154" t="s">
        <v>3101</v>
      </c>
      <c r="P958" s="156">
        <f>VLOOKUP(O:O,[1]Geonames!$1:$1048576,3, FALSE)</f>
        <v>29.56278</v>
      </c>
      <c r="Q958" s="156">
        <f>VLOOKUP(O:O,[1]Geonames!$1:$1048576,4, FALSE)</f>
        <v>106.55278</v>
      </c>
      <c r="R958" s="154" t="s">
        <v>12963</v>
      </c>
    </row>
    <row r="959" spans="1:18" ht="12.75" x14ac:dyDescent="0.2">
      <c r="A959" s="154">
        <v>4</v>
      </c>
      <c r="B959" s="159" t="s">
        <v>3104</v>
      </c>
      <c r="C959" s="154" t="s">
        <v>3104</v>
      </c>
      <c r="D959" s="154" t="s">
        <v>27</v>
      </c>
      <c r="E959" s="154" t="s">
        <v>3105</v>
      </c>
      <c r="F959" s="154">
        <v>2011</v>
      </c>
      <c r="G959" s="154" t="s">
        <v>1683</v>
      </c>
      <c r="H959" s="8" t="s">
        <v>23</v>
      </c>
      <c r="I959" s="154" t="s">
        <v>52</v>
      </c>
      <c r="J959" s="154" t="str">
        <f>VLOOKUP(C:C, '[1]HostSpecies&amp;Codes'!$1:$1048576,11, FALSE)</f>
        <v>Poultry</v>
      </c>
      <c r="K959" s="154" t="str">
        <f>VLOOKUP(C:C, '[1]HostSpecies&amp;Codes'!$1:$1048576,12, FALSE)</f>
        <v>Poultry</v>
      </c>
      <c r="L959" s="154" t="s">
        <v>19</v>
      </c>
      <c r="M959" s="10" t="s">
        <v>2850</v>
      </c>
      <c r="N959" s="154" t="s">
        <v>114</v>
      </c>
      <c r="O959" s="154" t="s">
        <v>3101</v>
      </c>
      <c r="P959" s="156">
        <f>VLOOKUP(O:O,[1]Geonames!$1:$1048576,3, FALSE)</f>
        <v>29.56278</v>
      </c>
      <c r="Q959" s="156">
        <f>VLOOKUP(O:O,[1]Geonames!$1:$1048576,4, FALSE)</f>
        <v>106.55278</v>
      </c>
      <c r="R959" s="154" t="s">
        <v>12964</v>
      </c>
    </row>
    <row r="960" spans="1:18" ht="12.75" x14ac:dyDescent="0.2">
      <c r="A960" s="154">
        <v>4</v>
      </c>
      <c r="B960" s="159" t="s">
        <v>3107</v>
      </c>
      <c r="C960" s="154" t="s">
        <v>3107</v>
      </c>
      <c r="D960" s="154" t="s">
        <v>27</v>
      </c>
      <c r="E960" s="154" t="s">
        <v>3108</v>
      </c>
      <c r="F960" s="154">
        <v>2011</v>
      </c>
      <c r="G960" s="154" t="s">
        <v>1683</v>
      </c>
      <c r="H960" s="8" t="s">
        <v>23</v>
      </c>
      <c r="I960" s="154" t="s">
        <v>52</v>
      </c>
      <c r="J960" s="154" t="str">
        <f>VLOOKUP(C:C, '[1]HostSpecies&amp;Codes'!$1:$1048576,11, FALSE)</f>
        <v>Poultry</v>
      </c>
      <c r="K960" s="154" t="str">
        <f>VLOOKUP(C:C, '[1]HostSpecies&amp;Codes'!$1:$1048576,12, FALSE)</f>
        <v>Poultry</v>
      </c>
      <c r="L960" s="154" t="s">
        <v>19</v>
      </c>
      <c r="M960" s="10" t="s">
        <v>2850</v>
      </c>
      <c r="N960" s="154" t="s">
        <v>114</v>
      </c>
      <c r="O960" s="154" t="s">
        <v>3101</v>
      </c>
      <c r="P960" s="156">
        <f>VLOOKUP(O:O,[1]Geonames!$1:$1048576,3, FALSE)</f>
        <v>29.56278</v>
      </c>
      <c r="Q960" s="156">
        <f>VLOOKUP(O:O,[1]Geonames!$1:$1048576,4, FALSE)</f>
        <v>106.55278</v>
      </c>
      <c r="R960" s="154" t="s">
        <v>12965</v>
      </c>
    </row>
    <row r="961" spans="1:18" ht="12.75" x14ac:dyDescent="0.2">
      <c r="A961" s="154">
        <v>4</v>
      </c>
      <c r="B961" s="159" t="s">
        <v>3113</v>
      </c>
      <c r="C961" s="154" t="s">
        <v>3113</v>
      </c>
      <c r="D961" s="154" t="s">
        <v>27</v>
      </c>
      <c r="E961" s="154" t="s">
        <v>3114</v>
      </c>
      <c r="F961" s="154">
        <v>2011</v>
      </c>
      <c r="G961" s="154" t="s">
        <v>1683</v>
      </c>
      <c r="H961" s="8" t="s">
        <v>23</v>
      </c>
      <c r="I961" s="154" t="s">
        <v>52</v>
      </c>
      <c r="J961" s="154" t="str">
        <f>VLOOKUP(C:C, '[1]HostSpecies&amp;Codes'!$1:$1048576,11, FALSE)</f>
        <v>Poultry</v>
      </c>
      <c r="K961" s="154" t="str">
        <f>VLOOKUP(C:C, '[1]HostSpecies&amp;Codes'!$1:$1048576,12, FALSE)</f>
        <v>Poultry</v>
      </c>
      <c r="L961" s="154" t="s">
        <v>19</v>
      </c>
      <c r="M961" s="10" t="s">
        <v>2850</v>
      </c>
      <c r="N961" s="154" t="s">
        <v>114</v>
      </c>
      <c r="O961" s="154" t="s">
        <v>3101</v>
      </c>
      <c r="P961" s="156">
        <f>VLOOKUP(O:O,[1]Geonames!$1:$1048576,3, FALSE)</f>
        <v>29.56278</v>
      </c>
      <c r="Q961" s="156">
        <f>VLOOKUP(O:O,[1]Geonames!$1:$1048576,4, FALSE)</f>
        <v>106.55278</v>
      </c>
      <c r="R961" s="154" t="s">
        <v>12967</v>
      </c>
    </row>
    <row r="962" spans="1:18" ht="12.75" x14ac:dyDescent="0.2">
      <c r="A962" s="154">
        <v>4</v>
      </c>
      <c r="B962" s="159" t="s">
        <v>3119</v>
      </c>
      <c r="C962" s="154" t="s">
        <v>3119</v>
      </c>
      <c r="D962" s="154" t="s">
        <v>27</v>
      </c>
      <c r="E962" s="154" t="s">
        <v>3120</v>
      </c>
      <c r="F962" s="154">
        <v>2011</v>
      </c>
      <c r="G962" s="154" t="s">
        <v>1683</v>
      </c>
      <c r="H962" s="8" t="s">
        <v>23</v>
      </c>
      <c r="I962" s="154" t="s">
        <v>52</v>
      </c>
      <c r="J962" s="154" t="str">
        <f>VLOOKUP(C:C, '[1]HostSpecies&amp;Codes'!$1:$1048576,11, FALSE)</f>
        <v>Poultry</v>
      </c>
      <c r="K962" s="154" t="str">
        <f>VLOOKUP(C:C, '[1]HostSpecies&amp;Codes'!$1:$1048576,12, FALSE)</f>
        <v>Poultry</v>
      </c>
      <c r="L962" s="154" t="s">
        <v>19</v>
      </c>
      <c r="M962" s="10" t="s">
        <v>2850</v>
      </c>
      <c r="N962" s="154" t="s">
        <v>114</v>
      </c>
      <c r="O962" s="154" t="s">
        <v>3101</v>
      </c>
      <c r="P962" s="156">
        <f>VLOOKUP(O:O,[1]Geonames!$1:$1048576,3, FALSE)</f>
        <v>29.56278</v>
      </c>
      <c r="Q962" s="156">
        <f>VLOOKUP(O:O,[1]Geonames!$1:$1048576,4, FALSE)</f>
        <v>106.55278</v>
      </c>
      <c r="R962" s="154" t="s">
        <v>12969</v>
      </c>
    </row>
    <row r="963" spans="1:18" ht="12.75" x14ac:dyDescent="0.2">
      <c r="A963" s="154">
        <v>4</v>
      </c>
      <c r="B963" s="159" t="s">
        <v>3122</v>
      </c>
      <c r="C963" s="154" t="s">
        <v>3122</v>
      </c>
      <c r="D963" s="154" t="s">
        <v>27</v>
      </c>
      <c r="E963" s="154" t="s">
        <v>3123</v>
      </c>
      <c r="F963" s="154">
        <v>2011</v>
      </c>
      <c r="G963" s="154" t="s">
        <v>1683</v>
      </c>
      <c r="H963" s="8" t="s">
        <v>23</v>
      </c>
      <c r="I963" s="154" t="s">
        <v>52</v>
      </c>
      <c r="J963" s="154" t="str">
        <f>VLOOKUP(C:C, '[1]HostSpecies&amp;Codes'!$1:$1048576,11, FALSE)</f>
        <v>Poultry</v>
      </c>
      <c r="K963" s="154" t="str">
        <f>VLOOKUP(C:C, '[1]HostSpecies&amp;Codes'!$1:$1048576,12, FALSE)</f>
        <v>Poultry</v>
      </c>
      <c r="L963" s="154" t="s">
        <v>19</v>
      </c>
      <c r="M963" s="10" t="s">
        <v>2850</v>
      </c>
      <c r="N963" s="154" t="s">
        <v>114</v>
      </c>
      <c r="O963" s="154" t="s">
        <v>2989</v>
      </c>
      <c r="P963" s="156">
        <f>VLOOKUP(O:O,[1]Geonames!$1:$1048576,3, FALSE)</f>
        <v>27</v>
      </c>
      <c r="Q963" s="156">
        <f>VLOOKUP(O:O,[1]Geonames!$1:$1048576,4, FALSE)</f>
        <v>107</v>
      </c>
      <c r="R963" s="154" t="s">
        <v>12970</v>
      </c>
    </row>
    <row r="964" spans="1:18" ht="12.75" x14ac:dyDescent="0.2">
      <c r="A964" s="154">
        <v>4</v>
      </c>
      <c r="B964" s="159" t="s">
        <v>3125</v>
      </c>
      <c r="C964" s="154" t="s">
        <v>3125</v>
      </c>
      <c r="D964" s="154" t="s">
        <v>27</v>
      </c>
      <c r="E964" s="154" t="s">
        <v>3126</v>
      </c>
      <c r="F964" s="154">
        <v>2011</v>
      </c>
      <c r="G964" s="154" t="s">
        <v>1683</v>
      </c>
      <c r="H964" s="8" t="s">
        <v>23</v>
      </c>
      <c r="I964" s="154" t="s">
        <v>52</v>
      </c>
      <c r="J964" s="154" t="str">
        <f>VLOOKUP(C:C, '[1]HostSpecies&amp;Codes'!$1:$1048576,11, FALSE)</f>
        <v>Poultry</v>
      </c>
      <c r="K964" s="154" t="str">
        <f>VLOOKUP(C:C, '[1]HostSpecies&amp;Codes'!$1:$1048576,12, FALSE)</f>
        <v>Poultry</v>
      </c>
      <c r="L964" s="154" t="s">
        <v>19</v>
      </c>
      <c r="M964" s="10" t="s">
        <v>2850</v>
      </c>
      <c r="N964" s="154" t="s">
        <v>114</v>
      </c>
      <c r="O964" s="154" t="s">
        <v>2989</v>
      </c>
      <c r="P964" s="156">
        <f>VLOOKUP(O:O,[1]Geonames!$1:$1048576,3, FALSE)</f>
        <v>27</v>
      </c>
      <c r="Q964" s="156">
        <f>VLOOKUP(O:O,[1]Geonames!$1:$1048576,4, FALSE)</f>
        <v>107</v>
      </c>
      <c r="R964" s="154" t="s">
        <v>12971</v>
      </c>
    </row>
    <row r="965" spans="1:18" ht="12.75" x14ac:dyDescent="0.2">
      <c r="A965" s="154">
        <v>4</v>
      </c>
      <c r="B965" s="159" t="s">
        <v>3128</v>
      </c>
      <c r="C965" s="154" t="s">
        <v>3128</v>
      </c>
      <c r="D965" s="154" t="s">
        <v>27</v>
      </c>
      <c r="E965" s="154" t="s">
        <v>3129</v>
      </c>
      <c r="F965" s="154">
        <v>2011</v>
      </c>
      <c r="G965" s="154" t="s">
        <v>1683</v>
      </c>
      <c r="H965" s="8" t="s">
        <v>23</v>
      </c>
      <c r="I965" s="154" t="s">
        <v>52</v>
      </c>
      <c r="J965" s="154" t="str">
        <f>VLOOKUP(C:C, '[1]HostSpecies&amp;Codes'!$1:$1048576,11, FALSE)</f>
        <v>Poultry</v>
      </c>
      <c r="K965" s="154" t="str">
        <f>VLOOKUP(C:C, '[1]HostSpecies&amp;Codes'!$1:$1048576,12, FALSE)</f>
        <v>Poultry</v>
      </c>
      <c r="L965" s="154" t="s">
        <v>19</v>
      </c>
      <c r="M965" s="10" t="s">
        <v>2850</v>
      </c>
      <c r="N965" s="154" t="s">
        <v>114</v>
      </c>
      <c r="O965" s="154" t="s">
        <v>2989</v>
      </c>
      <c r="P965" s="156">
        <f>VLOOKUP(O:O,[1]Geonames!$1:$1048576,3, FALSE)</f>
        <v>27</v>
      </c>
      <c r="Q965" s="156">
        <f>VLOOKUP(O:O,[1]Geonames!$1:$1048576,4, FALSE)</f>
        <v>107</v>
      </c>
      <c r="R965" s="154" t="s">
        <v>12972</v>
      </c>
    </row>
    <row r="966" spans="1:18" ht="12.75" x14ac:dyDescent="0.2">
      <c r="A966" s="154">
        <v>4</v>
      </c>
      <c r="B966" s="159" t="s">
        <v>3134</v>
      </c>
      <c r="C966" s="154" t="s">
        <v>3134</v>
      </c>
      <c r="D966" s="154" t="s">
        <v>27</v>
      </c>
      <c r="E966" s="154" t="s">
        <v>3135</v>
      </c>
      <c r="F966" s="154">
        <v>2011</v>
      </c>
      <c r="G966" s="154" t="s">
        <v>1683</v>
      </c>
      <c r="H966" s="8" t="s">
        <v>23</v>
      </c>
      <c r="I966" s="154" t="s">
        <v>52</v>
      </c>
      <c r="J966" s="154" t="str">
        <f>VLOOKUP(C:C, '[1]HostSpecies&amp;Codes'!$1:$1048576,11, FALSE)</f>
        <v>Poultry</v>
      </c>
      <c r="K966" s="154" t="str">
        <f>VLOOKUP(C:C, '[1]HostSpecies&amp;Codes'!$1:$1048576,12, FALSE)</f>
        <v>Poultry</v>
      </c>
      <c r="L966" s="154" t="s">
        <v>19</v>
      </c>
      <c r="M966" s="10" t="s">
        <v>2850</v>
      </c>
      <c r="N966" s="154" t="s">
        <v>114</v>
      </c>
      <c r="O966" s="154" t="s">
        <v>2989</v>
      </c>
      <c r="P966" s="156">
        <f>VLOOKUP(O:O,[1]Geonames!$1:$1048576,3, FALSE)</f>
        <v>27</v>
      </c>
      <c r="Q966" s="156">
        <f>VLOOKUP(O:O,[1]Geonames!$1:$1048576,4, FALSE)</f>
        <v>107</v>
      </c>
      <c r="R966" s="154" t="s">
        <v>12974</v>
      </c>
    </row>
    <row r="967" spans="1:18" ht="12.75" x14ac:dyDescent="0.2">
      <c r="A967" s="154">
        <v>4</v>
      </c>
      <c r="B967" s="159" t="s">
        <v>3140</v>
      </c>
      <c r="C967" s="154" t="s">
        <v>3140</v>
      </c>
      <c r="D967" s="154" t="s">
        <v>27</v>
      </c>
      <c r="E967" s="154" t="s">
        <v>3141</v>
      </c>
      <c r="F967" s="154">
        <v>2011</v>
      </c>
      <c r="G967" s="154" t="s">
        <v>1683</v>
      </c>
      <c r="H967" s="8" t="s">
        <v>23</v>
      </c>
      <c r="I967" s="154" t="s">
        <v>52</v>
      </c>
      <c r="J967" s="154" t="str">
        <f>VLOOKUP(C:C, '[1]HostSpecies&amp;Codes'!$1:$1048576,11, FALSE)</f>
        <v>Poultry</v>
      </c>
      <c r="K967" s="154" t="str">
        <f>VLOOKUP(C:C, '[1]HostSpecies&amp;Codes'!$1:$1048576,12, FALSE)</f>
        <v>Poultry</v>
      </c>
      <c r="L967" s="154" t="s">
        <v>19</v>
      </c>
      <c r="M967" s="10" t="s">
        <v>2850</v>
      </c>
      <c r="N967" s="154" t="s">
        <v>114</v>
      </c>
      <c r="O967" s="154" t="s">
        <v>2989</v>
      </c>
      <c r="P967" s="156">
        <f>VLOOKUP(O:O,[1]Geonames!$1:$1048576,3, FALSE)</f>
        <v>27</v>
      </c>
      <c r="Q967" s="156">
        <f>VLOOKUP(O:O,[1]Geonames!$1:$1048576,4, FALSE)</f>
        <v>107</v>
      </c>
      <c r="R967" s="154" t="s">
        <v>12976</v>
      </c>
    </row>
    <row r="968" spans="1:18" ht="12.75" x14ac:dyDescent="0.2">
      <c r="A968" s="154">
        <v>4</v>
      </c>
      <c r="B968" s="159" t="s">
        <v>3143</v>
      </c>
      <c r="C968" s="154" t="s">
        <v>3143</v>
      </c>
      <c r="D968" s="154" t="s">
        <v>27</v>
      </c>
      <c r="E968" s="154" t="s">
        <v>3144</v>
      </c>
      <c r="F968" s="154">
        <v>2011</v>
      </c>
      <c r="G968" s="154" t="s">
        <v>1683</v>
      </c>
      <c r="H968" s="8" t="s">
        <v>23</v>
      </c>
      <c r="I968" s="154" t="s">
        <v>52</v>
      </c>
      <c r="J968" s="154" t="str">
        <f>VLOOKUP(C:C, '[1]HostSpecies&amp;Codes'!$1:$1048576,11, FALSE)</f>
        <v>Poultry</v>
      </c>
      <c r="K968" s="154" t="str">
        <f>VLOOKUP(C:C, '[1]HostSpecies&amp;Codes'!$1:$1048576,12, FALSE)</f>
        <v>Poultry</v>
      </c>
      <c r="L968" s="154" t="s">
        <v>19</v>
      </c>
      <c r="M968" s="10" t="s">
        <v>2850</v>
      </c>
      <c r="N968" s="154" t="s">
        <v>114</v>
      </c>
      <c r="O968" s="154" t="s">
        <v>7564</v>
      </c>
      <c r="P968" s="156">
        <f>VLOOKUP(O:O,[1]Geonames!$1:$1048576,3, FALSE)</f>
        <v>37</v>
      </c>
      <c r="Q968" s="156">
        <f>VLOOKUP(O:O,[1]Geonames!$1:$1048576,4, FALSE)</f>
        <v>106</v>
      </c>
      <c r="R968" s="154" t="s">
        <v>13043</v>
      </c>
    </row>
    <row r="969" spans="1:18" ht="12.75" x14ac:dyDescent="0.2">
      <c r="A969" s="154">
        <v>4</v>
      </c>
      <c r="B969" s="159" t="s">
        <v>3146</v>
      </c>
      <c r="C969" s="154" t="s">
        <v>3146</v>
      </c>
      <c r="D969" s="154" t="s">
        <v>27</v>
      </c>
      <c r="E969" s="154" t="s">
        <v>3147</v>
      </c>
      <c r="F969" s="154">
        <v>2011</v>
      </c>
      <c r="G969" s="154" t="s">
        <v>1683</v>
      </c>
      <c r="H969" s="8" t="s">
        <v>23</v>
      </c>
      <c r="I969" s="154" t="s">
        <v>52</v>
      </c>
      <c r="J969" s="154" t="str">
        <f>VLOOKUP(C:C, '[1]HostSpecies&amp;Codes'!$1:$1048576,11, FALSE)</f>
        <v>Poultry</v>
      </c>
      <c r="K969" s="154" t="str">
        <f>VLOOKUP(C:C, '[1]HostSpecies&amp;Codes'!$1:$1048576,12, FALSE)</f>
        <v>Poultry</v>
      </c>
      <c r="L969" s="154" t="s">
        <v>19</v>
      </c>
      <c r="M969" s="10" t="s">
        <v>2850</v>
      </c>
      <c r="N969" s="154" t="s">
        <v>114</v>
      </c>
      <c r="O969" s="154" t="s">
        <v>7564</v>
      </c>
      <c r="P969" s="156">
        <f>VLOOKUP(O:O,[1]Geonames!$1:$1048576,3, FALSE)</f>
        <v>37</v>
      </c>
      <c r="Q969" s="156">
        <f>VLOOKUP(O:O,[1]Geonames!$1:$1048576,4, FALSE)</f>
        <v>106</v>
      </c>
      <c r="R969" s="154" t="s">
        <v>13044</v>
      </c>
    </row>
    <row r="970" spans="1:18" ht="12.75" x14ac:dyDescent="0.2">
      <c r="A970" s="154">
        <v>4</v>
      </c>
      <c r="B970" s="159" t="s">
        <v>3149</v>
      </c>
      <c r="C970" s="154" t="s">
        <v>3149</v>
      </c>
      <c r="D970" s="154" t="s">
        <v>27</v>
      </c>
      <c r="E970" s="154" t="s">
        <v>3150</v>
      </c>
      <c r="F970" s="154">
        <v>2011</v>
      </c>
      <c r="G970" s="154" t="s">
        <v>1683</v>
      </c>
      <c r="H970" s="8" t="s">
        <v>23</v>
      </c>
      <c r="I970" s="154" t="s">
        <v>52</v>
      </c>
      <c r="J970" s="154" t="str">
        <f>VLOOKUP(C:C, '[1]HostSpecies&amp;Codes'!$1:$1048576,11, FALSE)</f>
        <v>Poultry</v>
      </c>
      <c r="K970" s="154" t="str">
        <f>VLOOKUP(C:C, '[1]HostSpecies&amp;Codes'!$1:$1048576,12, FALSE)</f>
        <v>Poultry</v>
      </c>
      <c r="L970" s="154" t="s">
        <v>19</v>
      </c>
      <c r="M970" s="10" t="s">
        <v>2850</v>
      </c>
      <c r="N970" s="154" t="s">
        <v>114</v>
      </c>
      <c r="O970" s="154" t="s">
        <v>7564</v>
      </c>
      <c r="P970" s="156">
        <f>VLOOKUP(O:O,[1]Geonames!$1:$1048576,3, FALSE)</f>
        <v>37</v>
      </c>
      <c r="Q970" s="156">
        <f>VLOOKUP(O:O,[1]Geonames!$1:$1048576,4, FALSE)</f>
        <v>106</v>
      </c>
      <c r="R970" s="154" t="s">
        <v>13045</v>
      </c>
    </row>
    <row r="971" spans="1:18" ht="12.75" x14ac:dyDescent="0.2">
      <c r="A971" s="154">
        <v>4</v>
      </c>
      <c r="B971" s="159" t="s">
        <v>3161</v>
      </c>
      <c r="C971" s="154" t="s">
        <v>3161</v>
      </c>
      <c r="D971" s="154" t="s">
        <v>27</v>
      </c>
      <c r="E971" s="154" t="s">
        <v>3162</v>
      </c>
      <c r="F971" s="154">
        <v>2011</v>
      </c>
      <c r="G971" s="154" t="s">
        <v>1862</v>
      </c>
      <c r="H971" s="8" t="s">
        <v>23</v>
      </c>
      <c r="I971" s="154" t="s">
        <v>52</v>
      </c>
      <c r="J971" s="154" t="str">
        <f>VLOOKUP(C:C, '[1]HostSpecies&amp;Codes'!$1:$1048576,11, FALSE)</f>
        <v>Poultry</v>
      </c>
      <c r="K971" s="154" t="str">
        <f>VLOOKUP(C:C, '[1]HostSpecies&amp;Codes'!$1:$1048576,12, FALSE)</f>
        <v>Poultry</v>
      </c>
      <c r="L971" s="154" t="s">
        <v>19</v>
      </c>
      <c r="M971" s="10" t="s">
        <v>2850</v>
      </c>
      <c r="N971" s="154" t="s">
        <v>114</v>
      </c>
      <c r="O971" s="154" t="s">
        <v>2989</v>
      </c>
      <c r="P971" s="156">
        <f>VLOOKUP(O:O,[1]Geonames!$1:$1048576,3, FALSE)</f>
        <v>27</v>
      </c>
      <c r="Q971" s="156">
        <f>VLOOKUP(O:O,[1]Geonames!$1:$1048576,4, FALSE)</f>
        <v>107</v>
      </c>
      <c r="R971" s="154" t="s">
        <v>13096</v>
      </c>
    </row>
    <row r="972" spans="1:18" ht="12.75" x14ac:dyDescent="0.2">
      <c r="A972" s="154">
        <v>4</v>
      </c>
      <c r="B972" s="159" t="s">
        <v>3164</v>
      </c>
      <c r="C972" s="154" t="s">
        <v>3164</v>
      </c>
      <c r="D972" s="154" t="s">
        <v>27</v>
      </c>
      <c r="E972" s="154" t="s">
        <v>3165</v>
      </c>
      <c r="F972" s="154">
        <v>2011</v>
      </c>
      <c r="G972" s="154" t="s">
        <v>1862</v>
      </c>
      <c r="H972" s="8" t="s">
        <v>23</v>
      </c>
      <c r="I972" s="154" t="s">
        <v>52</v>
      </c>
      <c r="J972" s="154" t="str">
        <f>VLOOKUP(C:C, '[1]HostSpecies&amp;Codes'!$1:$1048576,11, FALSE)</f>
        <v>Poultry</v>
      </c>
      <c r="K972" s="154" t="str">
        <f>VLOOKUP(C:C, '[1]HostSpecies&amp;Codes'!$1:$1048576,12, FALSE)</f>
        <v>Poultry</v>
      </c>
      <c r="L972" s="154" t="s">
        <v>19</v>
      </c>
      <c r="M972" s="10" t="s">
        <v>2850</v>
      </c>
      <c r="N972" s="154" t="s">
        <v>114</v>
      </c>
      <c r="O972" s="154" t="s">
        <v>2989</v>
      </c>
      <c r="P972" s="156">
        <f>VLOOKUP(O:O,[1]Geonames!$1:$1048576,3, FALSE)</f>
        <v>27</v>
      </c>
      <c r="Q972" s="156">
        <f>VLOOKUP(O:O,[1]Geonames!$1:$1048576,4, FALSE)</f>
        <v>107</v>
      </c>
      <c r="R972" s="154" t="s">
        <v>13097</v>
      </c>
    </row>
    <row r="973" spans="1:18" ht="12.75" x14ac:dyDescent="0.2">
      <c r="A973" s="154">
        <v>4</v>
      </c>
      <c r="B973" s="159" t="s">
        <v>3167</v>
      </c>
      <c r="C973" s="154" t="s">
        <v>3167</v>
      </c>
      <c r="D973" s="154" t="s">
        <v>27</v>
      </c>
      <c r="E973" s="154" t="s">
        <v>3168</v>
      </c>
      <c r="F973" s="154">
        <v>2011</v>
      </c>
      <c r="G973" s="154" t="s">
        <v>1862</v>
      </c>
      <c r="H973" s="8" t="s">
        <v>23</v>
      </c>
      <c r="I973" s="154" t="s">
        <v>52</v>
      </c>
      <c r="J973" s="154" t="str">
        <f>VLOOKUP(C:C, '[1]HostSpecies&amp;Codes'!$1:$1048576,11, FALSE)</f>
        <v>Poultry</v>
      </c>
      <c r="K973" s="154" t="str">
        <f>VLOOKUP(C:C, '[1]HostSpecies&amp;Codes'!$1:$1048576,12, FALSE)</f>
        <v>Poultry</v>
      </c>
      <c r="L973" s="154" t="s">
        <v>19</v>
      </c>
      <c r="M973" s="10" t="s">
        <v>2850</v>
      </c>
      <c r="N973" s="154" t="s">
        <v>114</v>
      </c>
      <c r="O973" s="154" t="s">
        <v>2989</v>
      </c>
      <c r="P973" s="156">
        <f>VLOOKUP(O:O,[1]Geonames!$1:$1048576,3, FALSE)</f>
        <v>27</v>
      </c>
      <c r="Q973" s="156">
        <f>VLOOKUP(O:O,[1]Geonames!$1:$1048576,4, FALSE)</f>
        <v>107</v>
      </c>
      <c r="R973" s="154" t="s">
        <v>13098</v>
      </c>
    </row>
    <row r="974" spans="1:18" ht="12.75" x14ac:dyDescent="0.2">
      <c r="A974" s="154">
        <v>4</v>
      </c>
      <c r="B974" s="159" t="s">
        <v>3176</v>
      </c>
      <c r="C974" s="154" t="s">
        <v>3176</v>
      </c>
      <c r="D974" s="154" t="s">
        <v>27</v>
      </c>
      <c r="E974" s="154" t="s">
        <v>3177</v>
      </c>
      <c r="F974" s="154">
        <v>2011</v>
      </c>
      <c r="G974" s="154" t="s">
        <v>1862</v>
      </c>
      <c r="H974" s="8" t="s">
        <v>23</v>
      </c>
      <c r="I974" s="154" t="s">
        <v>52</v>
      </c>
      <c r="J974" s="154" t="str">
        <f>VLOOKUP(C:C, '[1]HostSpecies&amp;Codes'!$1:$1048576,11, FALSE)</f>
        <v>Poultry</v>
      </c>
      <c r="K974" s="154" t="str">
        <f>VLOOKUP(C:C, '[1]HostSpecies&amp;Codes'!$1:$1048576,12, FALSE)</f>
        <v>Poultry</v>
      </c>
      <c r="L974" s="154" t="s">
        <v>19</v>
      </c>
      <c r="M974" s="10" t="s">
        <v>2850</v>
      </c>
      <c r="N974" s="154" t="s">
        <v>114</v>
      </c>
      <c r="O974" s="154" t="s">
        <v>7564</v>
      </c>
      <c r="P974" s="156">
        <f>VLOOKUP(O:O,[1]Geonames!$1:$1048576,3, FALSE)</f>
        <v>37</v>
      </c>
      <c r="Q974" s="156">
        <f>VLOOKUP(O:O,[1]Geonames!$1:$1048576,4, FALSE)</f>
        <v>106</v>
      </c>
      <c r="R974" s="154" t="s">
        <v>13102</v>
      </c>
    </row>
    <row r="975" spans="1:18" ht="12.75" x14ac:dyDescent="0.2">
      <c r="A975" s="154">
        <v>4</v>
      </c>
      <c r="B975" s="159" t="s">
        <v>3179</v>
      </c>
      <c r="C975" s="154" t="s">
        <v>3179</v>
      </c>
      <c r="D975" s="154" t="s">
        <v>27</v>
      </c>
      <c r="E975" s="154" t="s">
        <v>3180</v>
      </c>
      <c r="F975" s="154">
        <v>2011</v>
      </c>
      <c r="G975" s="154" t="s">
        <v>1862</v>
      </c>
      <c r="H975" s="8" t="s">
        <v>23</v>
      </c>
      <c r="I975" s="154" t="s">
        <v>52</v>
      </c>
      <c r="J975" s="154" t="str">
        <f>VLOOKUP(C:C, '[1]HostSpecies&amp;Codes'!$1:$1048576,11, FALSE)</f>
        <v>Poultry</v>
      </c>
      <c r="K975" s="154" t="str">
        <f>VLOOKUP(C:C, '[1]HostSpecies&amp;Codes'!$1:$1048576,12, FALSE)</f>
        <v>Poultry</v>
      </c>
      <c r="L975" s="154" t="s">
        <v>19</v>
      </c>
      <c r="M975" s="10" t="s">
        <v>2850</v>
      </c>
      <c r="N975" s="154" t="s">
        <v>114</v>
      </c>
      <c r="O975" s="154" t="s">
        <v>7564</v>
      </c>
      <c r="P975" s="156">
        <f>VLOOKUP(O:O,[1]Geonames!$1:$1048576,3, FALSE)</f>
        <v>37</v>
      </c>
      <c r="Q975" s="156">
        <f>VLOOKUP(O:O,[1]Geonames!$1:$1048576,4, FALSE)</f>
        <v>106</v>
      </c>
      <c r="R975" s="154" t="s">
        <v>13103</v>
      </c>
    </row>
    <row r="976" spans="1:18" ht="12.75" x14ac:dyDescent="0.2">
      <c r="A976" s="154">
        <v>4</v>
      </c>
      <c r="B976" s="159" t="s">
        <v>3182</v>
      </c>
      <c r="C976" s="154" t="s">
        <v>3182</v>
      </c>
      <c r="D976" s="154" t="s">
        <v>27</v>
      </c>
      <c r="E976" s="154" t="s">
        <v>3183</v>
      </c>
      <c r="F976" s="154">
        <v>2011</v>
      </c>
      <c r="G976" s="154" t="s">
        <v>1862</v>
      </c>
      <c r="H976" s="8" t="s">
        <v>23</v>
      </c>
      <c r="I976" s="154" t="s">
        <v>52</v>
      </c>
      <c r="J976" s="154" t="str">
        <f>VLOOKUP(C:C, '[1]HostSpecies&amp;Codes'!$1:$1048576,11, FALSE)</f>
        <v>Poultry</v>
      </c>
      <c r="K976" s="154" t="str">
        <f>VLOOKUP(C:C, '[1]HostSpecies&amp;Codes'!$1:$1048576,12, FALSE)</f>
        <v>Poultry</v>
      </c>
      <c r="L976" s="154" t="s">
        <v>19</v>
      </c>
      <c r="M976" s="10" t="s">
        <v>2850</v>
      </c>
      <c r="N976" s="154" t="s">
        <v>114</v>
      </c>
      <c r="O976" s="154" t="s">
        <v>7564</v>
      </c>
      <c r="P976" s="156">
        <f>VLOOKUP(O:O,[1]Geonames!$1:$1048576,3, FALSE)</f>
        <v>37</v>
      </c>
      <c r="Q976" s="156">
        <f>VLOOKUP(O:O,[1]Geonames!$1:$1048576,4, FALSE)</f>
        <v>106</v>
      </c>
      <c r="R976" s="154" t="s">
        <v>13104</v>
      </c>
    </row>
    <row r="977" spans="1:18" ht="12.75" x14ac:dyDescent="0.2">
      <c r="A977" s="154">
        <v>4</v>
      </c>
      <c r="B977" s="159" t="s">
        <v>3191</v>
      </c>
      <c r="C977" s="154" t="s">
        <v>3191</v>
      </c>
      <c r="D977" s="154" t="s">
        <v>27</v>
      </c>
      <c r="E977" s="154" t="s">
        <v>3192</v>
      </c>
      <c r="F977" s="154">
        <v>2011</v>
      </c>
      <c r="G977" s="154" t="s">
        <v>1862</v>
      </c>
      <c r="H977" s="8" t="s">
        <v>23</v>
      </c>
      <c r="I977" s="154" t="s">
        <v>52</v>
      </c>
      <c r="J977" s="154" t="str">
        <f>VLOOKUP(C:C, '[1]HostSpecies&amp;Codes'!$1:$1048576,11, FALSE)</f>
        <v>Poultry</v>
      </c>
      <c r="K977" s="154" t="str">
        <f>VLOOKUP(C:C, '[1]HostSpecies&amp;Codes'!$1:$1048576,12, FALSE)</f>
        <v>Poultry</v>
      </c>
      <c r="L977" s="154" t="s">
        <v>19</v>
      </c>
      <c r="M977" s="10" t="s">
        <v>2850</v>
      </c>
      <c r="N977" s="154" t="s">
        <v>114</v>
      </c>
      <c r="O977" s="154" t="s">
        <v>7564</v>
      </c>
      <c r="P977" s="156">
        <f>VLOOKUP(O:O,[1]Geonames!$1:$1048576,3, FALSE)</f>
        <v>37</v>
      </c>
      <c r="Q977" s="156">
        <f>VLOOKUP(O:O,[1]Geonames!$1:$1048576,4, FALSE)</f>
        <v>106</v>
      </c>
      <c r="R977" s="154" t="s">
        <v>13107</v>
      </c>
    </row>
    <row r="978" spans="1:18" ht="12.75" x14ac:dyDescent="0.2">
      <c r="A978" s="154">
        <v>4</v>
      </c>
      <c r="B978" s="159" t="s">
        <v>3206</v>
      </c>
      <c r="C978" s="154" t="s">
        <v>3206</v>
      </c>
      <c r="D978" s="154" t="s">
        <v>27</v>
      </c>
      <c r="E978" s="154" t="s">
        <v>3207</v>
      </c>
      <c r="F978" s="154">
        <v>2011</v>
      </c>
      <c r="G978" s="154" t="s">
        <v>1862</v>
      </c>
      <c r="H978" s="8" t="s">
        <v>23</v>
      </c>
      <c r="I978" s="154" t="s">
        <v>52</v>
      </c>
      <c r="J978" s="154" t="str">
        <f>VLOOKUP(C:C, '[1]HostSpecies&amp;Codes'!$1:$1048576,11, FALSE)</f>
        <v>Poultry</v>
      </c>
      <c r="K978" s="154" t="str">
        <f>VLOOKUP(C:C, '[1]HostSpecies&amp;Codes'!$1:$1048576,12, FALSE)</f>
        <v>Poultry</v>
      </c>
      <c r="L978" s="154" t="s">
        <v>19</v>
      </c>
      <c r="M978" s="10" t="s">
        <v>2850</v>
      </c>
      <c r="N978" s="154" t="s">
        <v>114</v>
      </c>
      <c r="O978" s="154" t="s">
        <v>7564</v>
      </c>
      <c r="P978" s="156">
        <f>VLOOKUP(O:O,[1]Geonames!$1:$1048576,3, FALSE)</f>
        <v>37</v>
      </c>
      <c r="Q978" s="156">
        <f>VLOOKUP(O:O,[1]Geonames!$1:$1048576,4, FALSE)</f>
        <v>106</v>
      </c>
      <c r="R978" s="154" t="s">
        <v>13112</v>
      </c>
    </row>
    <row r="979" spans="1:18" ht="12.75" x14ac:dyDescent="0.2">
      <c r="A979" s="154">
        <v>4</v>
      </c>
      <c r="B979" s="159" t="s">
        <v>3209</v>
      </c>
      <c r="C979" s="154" t="s">
        <v>3209</v>
      </c>
      <c r="D979" s="154" t="s">
        <v>27</v>
      </c>
      <c r="E979" s="154" t="s">
        <v>3210</v>
      </c>
      <c r="F979" s="154">
        <v>2011</v>
      </c>
      <c r="G979" s="154" t="s">
        <v>1862</v>
      </c>
      <c r="H979" s="8" t="s">
        <v>23</v>
      </c>
      <c r="I979" s="154" t="s">
        <v>52</v>
      </c>
      <c r="J979" s="154" t="str">
        <f>VLOOKUP(C:C, '[1]HostSpecies&amp;Codes'!$1:$1048576,11, FALSE)</f>
        <v>Poultry</v>
      </c>
      <c r="K979" s="154" t="str">
        <f>VLOOKUP(C:C, '[1]HostSpecies&amp;Codes'!$1:$1048576,12, FALSE)</f>
        <v>Poultry</v>
      </c>
      <c r="L979" s="154" t="s">
        <v>19</v>
      </c>
      <c r="M979" s="10" t="s">
        <v>2850</v>
      </c>
      <c r="N979" s="154" t="s">
        <v>114</v>
      </c>
      <c r="O979" s="154" t="s">
        <v>7564</v>
      </c>
      <c r="P979" s="156">
        <f>VLOOKUP(O:O,[1]Geonames!$1:$1048576,3, FALSE)</f>
        <v>37</v>
      </c>
      <c r="Q979" s="156">
        <f>VLOOKUP(O:O,[1]Geonames!$1:$1048576,4, FALSE)</f>
        <v>106</v>
      </c>
      <c r="R979" s="154" t="s">
        <v>13113</v>
      </c>
    </row>
    <row r="980" spans="1:18" ht="12.75" x14ac:dyDescent="0.2">
      <c r="A980" s="154">
        <v>4</v>
      </c>
      <c r="B980" s="159" t="s">
        <v>3224</v>
      </c>
      <c r="C980" s="154" t="s">
        <v>3224</v>
      </c>
      <c r="D980" s="154" t="s">
        <v>27</v>
      </c>
      <c r="E980" s="154" t="s">
        <v>3225</v>
      </c>
      <c r="F980" s="154">
        <v>2011</v>
      </c>
      <c r="G980" s="154" t="s">
        <v>1862</v>
      </c>
      <c r="H980" s="8" t="s">
        <v>23</v>
      </c>
      <c r="I980" s="154" t="s">
        <v>52</v>
      </c>
      <c r="J980" s="154" t="str">
        <f>VLOOKUP(C:C, '[1]HostSpecies&amp;Codes'!$1:$1048576,11, FALSE)</f>
        <v>Poultry</v>
      </c>
      <c r="K980" s="154" t="str">
        <f>VLOOKUP(C:C, '[1]HostSpecies&amp;Codes'!$1:$1048576,12, FALSE)</f>
        <v>Poultry</v>
      </c>
      <c r="L980" s="154" t="s">
        <v>19</v>
      </c>
      <c r="M980" s="10" t="s">
        <v>2850</v>
      </c>
      <c r="N980" s="154" t="s">
        <v>114</v>
      </c>
      <c r="O980" s="154" t="s">
        <v>3101</v>
      </c>
      <c r="P980" s="156">
        <f>VLOOKUP(O:O,[1]Geonames!$1:$1048576,3, FALSE)</f>
        <v>29.56278</v>
      </c>
      <c r="Q980" s="156">
        <f>VLOOKUP(O:O,[1]Geonames!$1:$1048576,4, FALSE)</f>
        <v>106.55278</v>
      </c>
      <c r="R980" s="154" t="s">
        <v>13125</v>
      </c>
    </row>
    <row r="981" spans="1:18" ht="12.75" x14ac:dyDescent="0.2">
      <c r="A981" s="154">
        <v>4</v>
      </c>
      <c r="B981" s="159" t="s">
        <v>3230</v>
      </c>
      <c r="C981" s="154" t="s">
        <v>3230</v>
      </c>
      <c r="D981" s="154" t="s">
        <v>27</v>
      </c>
      <c r="E981" s="154" t="s">
        <v>3231</v>
      </c>
      <c r="F981" s="154">
        <v>2011</v>
      </c>
      <c r="G981" s="154" t="s">
        <v>1862</v>
      </c>
      <c r="H981" s="8" t="s">
        <v>23</v>
      </c>
      <c r="I981" s="154" t="s">
        <v>52</v>
      </c>
      <c r="J981" s="154" t="str">
        <f>VLOOKUP(C:C, '[1]HostSpecies&amp;Codes'!$1:$1048576,11, FALSE)</f>
        <v>Poultry</v>
      </c>
      <c r="K981" s="154" t="str">
        <f>VLOOKUP(C:C, '[1]HostSpecies&amp;Codes'!$1:$1048576,12, FALSE)</f>
        <v>Poultry</v>
      </c>
      <c r="L981" s="154" t="s">
        <v>19</v>
      </c>
      <c r="M981" s="10" t="s">
        <v>2850</v>
      </c>
      <c r="N981" s="154" t="s">
        <v>114</v>
      </c>
      <c r="O981" s="154" t="s">
        <v>3101</v>
      </c>
      <c r="P981" s="156">
        <f>VLOOKUP(O:O,[1]Geonames!$1:$1048576,3, FALSE)</f>
        <v>29.56278</v>
      </c>
      <c r="Q981" s="156">
        <f>VLOOKUP(O:O,[1]Geonames!$1:$1048576,4, FALSE)</f>
        <v>106.55278</v>
      </c>
      <c r="R981" s="154" t="s">
        <v>13127</v>
      </c>
    </row>
    <row r="982" spans="1:18" ht="12.75" x14ac:dyDescent="0.2">
      <c r="A982" s="154">
        <v>4</v>
      </c>
      <c r="B982" s="159" t="s">
        <v>3233</v>
      </c>
      <c r="C982" s="154" t="s">
        <v>3233</v>
      </c>
      <c r="D982" s="154" t="s">
        <v>27</v>
      </c>
      <c r="E982" s="154" t="s">
        <v>3234</v>
      </c>
      <c r="F982" s="154">
        <v>2011</v>
      </c>
      <c r="G982" s="154" t="s">
        <v>1862</v>
      </c>
      <c r="H982" s="8" t="s">
        <v>23</v>
      </c>
      <c r="I982" s="154" t="s">
        <v>52</v>
      </c>
      <c r="J982" s="154" t="str">
        <f>VLOOKUP(C:C, '[1]HostSpecies&amp;Codes'!$1:$1048576,11, FALSE)</f>
        <v>Poultry</v>
      </c>
      <c r="K982" s="154" t="str">
        <f>VLOOKUP(C:C, '[1]HostSpecies&amp;Codes'!$1:$1048576,12, FALSE)</f>
        <v>Poultry</v>
      </c>
      <c r="L982" s="154" t="s">
        <v>19</v>
      </c>
      <c r="M982" s="10" t="s">
        <v>2850</v>
      </c>
      <c r="N982" s="154" t="s">
        <v>114</v>
      </c>
      <c r="O982" s="154" t="s">
        <v>3101</v>
      </c>
      <c r="P982" s="156">
        <f>VLOOKUP(O:O,[1]Geonames!$1:$1048576,3, FALSE)</f>
        <v>29.56278</v>
      </c>
      <c r="Q982" s="156">
        <f>VLOOKUP(O:O,[1]Geonames!$1:$1048576,4, FALSE)</f>
        <v>106.55278</v>
      </c>
      <c r="R982" s="154" t="s">
        <v>13128</v>
      </c>
    </row>
    <row r="983" spans="1:18" ht="12.75" x14ac:dyDescent="0.2">
      <c r="A983" s="154">
        <v>4</v>
      </c>
      <c r="B983" s="159" t="s">
        <v>3236</v>
      </c>
      <c r="C983" s="154" t="s">
        <v>3236</v>
      </c>
      <c r="D983" s="154" t="s">
        <v>27</v>
      </c>
      <c r="E983" s="154" t="s">
        <v>3237</v>
      </c>
      <c r="F983" s="154">
        <v>2011</v>
      </c>
      <c r="G983" s="154" t="s">
        <v>1903</v>
      </c>
      <c r="H983" s="8" t="s">
        <v>23</v>
      </c>
      <c r="I983" s="154" t="s">
        <v>52</v>
      </c>
      <c r="J983" s="154" t="str">
        <f>VLOOKUP(C:C, '[1]HostSpecies&amp;Codes'!$1:$1048576,11, FALSE)</f>
        <v>Poultry</v>
      </c>
      <c r="K983" s="154" t="str">
        <f>VLOOKUP(C:C, '[1]HostSpecies&amp;Codes'!$1:$1048576,12, FALSE)</f>
        <v>Poultry</v>
      </c>
      <c r="L983" s="154" t="s">
        <v>19</v>
      </c>
      <c r="M983" s="10" t="s">
        <v>2850</v>
      </c>
      <c r="N983" s="154" t="s">
        <v>114</v>
      </c>
      <c r="O983" s="154" t="s">
        <v>2989</v>
      </c>
      <c r="P983" s="156">
        <f>VLOOKUP(O:O,[1]Geonames!$1:$1048576,3, FALSE)</f>
        <v>27</v>
      </c>
      <c r="Q983" s="156">
        <f>VLOOKUP(O:O,[1]Geonames!$1:$1048576,4, FALSE)</f>
        <v>107</v>
      </c>
      <c r="R983" s="154" t="s">
        <v>13142</v>
      </c>
    </row>
    <row r="984" spans="1:18" ht="12.75" x14ac:dyDescent="0.2">
      <c r="A984" s="154">
        <v>4</v>
      </c>
      <c r="B984" s="159" t="s">
        <v>3239</v>
      </c>
      <c r="C984" s="154" t="s">
        <v>3239</v>
      </c>
      <c r="D984" s="154" t="s">
        <v>27</v>
      </c>
      <c r="E984" s="154" t="s">
        <v>3241</v>
      </c>
      <c r="F984" s="154">
        <v>2011</v>
      </c>
      <c r="G984" s="154" t="s">
        <v>3240</v>
      </c>
      <c r="H984" s="8" t="s">
        <v>23</v>
      </c>
      <c r="I984" s="154" t="s">
        <v>52</v>
      </c>
      <c r="J984" s="154" t="str">
        <f>VLOOKUP(C:C, '[1]HostSpecies&amp;Codes'!$1:$1048576,11, FALSE)</f>
        <v>Poultry</v>
      </c>
      <c r="K984" s="154" t="str">
        <f>VLOOKUP(C:C, '[1]HostSpecies&amp;Codes'!$1:$1048576,12, FALSE)</f>
        <v>Poultry</v>
      </c>
      <c r="L984" s="154" t="s">
        <v>19</v>
      </c>
      <c r="M984" s="10" t="s">
        <v>2850</v>
      </c>
      <c r="N984" s="154" t="s">
        <v>114</v>
      </c>
      <c r="O984" s="154" t="s">
        <v>2989</v>
      </c>
      <c r="P984" s="156">
        <f>VLOOKUP(O:O,[1]Geonames!$1:$1048576,3, FALSE)</f>
        <v>27</v>
      </c>
      <c r="Q984" s="156">
        <f>VLOOKUP(O:O,[1]Geonames!$1:$1048576,4, FALSE)</f>
        <v>107</v>
      </c>
      <c r="R984" s="154" t="s">
        <v>13147</v>
      </c>
    </row>
    <row r="985" spans="1:18" ht="12.75" x14ac:dyDescent="0.2">
      <c r="A985" s="154">
        <v>4</v>
      </c>
      <c r="B985" s="159" t="s">
        <v>3243</v>
      </c>
      <c r="C985" s="154" t="s">
        <v>3243</v>
      </c>
      <c r="D985" s="154" t="s">
        <v>27</v>
      </c>
      <c r="E985" s="154" t="s">
        <v>3244</v>
      </c>
      <c r="F985" s="154">
        <v>2011</v>
      </c>
      <c r="G985" s="154" t="s">
        <v>3240</v>
      </c>
      <c r="H985" s="8" t="s">
        <v>23</v>
      </c>
      <c r="I985" s="154" t="s">
        <v>52</v>
      </c>
      <c r="J985" s="154" t="str">
        <f>VLOOKUP(C:C, '[1]HostSpecies&amp;Codes'!$1:$1048576,11, FALSE)</f>
        <v>Poultry</v>
      </c>
      <c r="K985" s="154" t="str">
        <f>VLOOKUP(C:C, '[1]HostSpecies&amp;Codes'!$1:$1048576,12, FALSE)</f>
        <v>Poultry</v>
      </c>
      <c r="L985" s="154" t="s">
        <v>19</v>
      </c>
      <c r="M985" s="10" t="s">
        <v>2850</v>
      </c>
      <c r="N985" s="154" t="s">
        <v>114</v>
      </c>
      <c r="O985" s="154" t="s">
        <v>2989</v>
      </c>
      <c r="P985" s="156">
        <f>VLOOKUP(O:O,[1]Geonames!$1:$1048576,3, FALSE)</f>
        <v>27</v>
      </c>
      <c r="Q985" s="156">
        <f>VLOOKUP(O:O,[1]Geonames!$1:$1048576,4, FALSE)</f>
        <v>107</v>
      </c>
      <c r="R985" s="154" t="s">
        <v>13148</v>
      </c>
    </row>
    <row r="986" spans="1:18" ht="12.75" x14ac:dyDescent="0.2">
      <c r="A986" s="154">
        <v>4</v>
      </c>
      <c r="B986" s="158" t="s">
        <v>3256</v>
      </c>
      <c r="C986" s="154" t="s">
        <v>3256</v>
      </c>
      <c r="D986" s="154" t="s">
        <v>27</v>
      </c>
      <c r="E986" s="154" t="s">
        <v>3260</v>
      </c>
      <c r="F986" s="154">
        <v>1994</v>
      </c>
      <c r="G986" s="154">
        <v>1994</v>
      </c>
      <c r="H986" s="8" t="s">
        <v>23</v>
      </c>
      <c r="I986" s="154" t="s">
        <v>52</v>
      </c>
      <c r="J986" s="154" t="str">
        <f>VLOOKUP(C:C, '[1]HostSpecies&amp;Codes'!$1:$1048576,11, FALSE)</f>
        <v>Poultry</v>
      </c>
      <c r="K986" s="154" t="str">
        <f>VLOOKUP(C:C, '[1]HostSpecies&amp;Codes'!$1:$1048576,12, FALSE)</f>
        <v>Poultry</v>
      </c>
      <c r="L986" s="154" t="s">
        <v>19</v>
      </c>
      <c r="M986" s="10" t="s">
        <v>3258</v>
      </c>
      <c r="N986" s="154" t="s">
        <v>114</v>
      </c>
      <c r="O986" s="154" t="s">
        <v>3259</v>
      </c>
      <c r="P986" s="156">
        <f>VLOOKUP(O:O,[1]Geonames!$1:$1048576,3, FALSE)</f>
        <v>39.907499999999999</v>
      </c>
      <c r="Q986" s="156">
        <f>VLOOKUP(O:O,[1]Geonames!$1:$1048576,4, FALSE)</f>
        <v>116.39722999999999</v>
      </c>
      <c r="R986" s="154" t="s">
        <v>11368</v>
      </c>
    </row>
    <row r="987" spans="1:18" ht="12.75" x14ac:dyDescent="0.2">
      <c r="A987" s="154">
        <v>4</v>
      </c>
      <c r="B987" s="158" t="s">
        <v>5226</v>
      </c>
      <c r="C987" s="154" t="s">
        <v>5226</v>
      </c>
      <c r="D987" s="154" t="s">
        <v>27</v>
      </c>
      <c r="E987" s="154" t="s">
        <v>5227</v>
      </c>
      <c r="F987" s="154">
        <v>1996</v>
      </c>
      <c r="G987" s="154">
        <v>1996</v>
      </c>
      <c r="H987" s="8" t="s">
        <v>23</v>
      </c>
      <c r="I987" s="154" t="s">
        <v>52</v>
      </c>
      <c r="J987" s="154" t="str">
        <f>VLOOKUP(C:C, '[1]HostSpecies&amp;Codes'!$1:$1048576,11, FALSE)</f>
        <v>Poultry</v>
      </c>
      <c r="K987" s="154" t="str">
        <f>VLOOKUP(C:C, '[1]HostSpecies&amp;Codes'!$1:$1048576,12, FALSE)</f>
        <v>Poultry</v>
      </c>
      <c r="L987" s="154" t="s">
        <v>19</v>
      </c>
      <c r="M987" s="10" t="s">
        <v>3258</v>
      </c>
      <c r="N987" s="154" t="s">
        <v>5222</v>
      </c>
      <c r="O987" s="154" t="s">
        <v>5223</v>
      </c>
      <c r="P987" s="156">
        <f>VLOOKUP(O:O,[1]Geonames!$1:$1048576,3, FALSE)</f>
        <v>36.5</v>
      </c>
      <c r="Q987" s="156">
        <f>VLOOKUP(O:O,[1]Geonames!$1:$1048576,4, FALSE)</f>
        <v>127.75</v>
      </c>
      <c r="R987" s="154" t="s">
        <v>11373</v>
      </c>
    </row>
    <row r="988" spans="1:18" ht="12.75" x14ac:dyDescent="0.2">
      <c r="A988" s="154">
        <v>4</v>
      </c>
      <c r="B988" s="158" t="s">
        <v>3284</v>
      </c>
      <c r="C988" s="154" t="s">
        <v>3284</v>
      </c>
      <c r="D988" s="154" t="s">
        <v>27</v>
      </c>
      <c r="E988" s="154" t="s">
        <v>3285</v>
      </c>
      <c r="F988" s="154">
        <v>1996</v>
      </c>
      <c r="G988" s="154">
        <v>1996</v>
      </c>
      <c r="H988" s="8" t="s">
        <v>23</v>
      </c>
      <c r="I988" s="154" t="s">
        <v>53</v>
      </c>
      <c r="J988" s="154" t="str">
        <f>VLOOKUP(C:C, '[1]HostSpecies&amp;Codes'!$1:$1048576,11, FALSE)</f>
        <v>Poultry</v>
      </c>
      <c r="K988" s="154" t="str">
        <f>VLOOKUP(C:C, '[1]HostSpecies&amp;Codes'!$1:$1048576,12, FALSE)</f>
        <v>Poultry</v>
      </c>
      <c r="L988" s="154" t="s">
        <v>19</v>
      </c>
      <c r="M988" s="10" t="s">
        <v>3258</v>
      </c>
      <c r="N988" s="154" t="s">
        <v>114</v>
      </c>
      <c r="O988" s="154" t="s">
        <v>762</v>
      </c>
      <c r="P988" s="156">
        <f>VLOOKUP(O:O,[1]Geonames!$1:$1048576,3, FALSE)</f>
        <v>39</v>
      </c>
      <c r="Q988" s="156">
        <f>VLOOKUP(O:O,[1]Geonames!$1:$1048576,4, FALSE)</f>
        <v>116</v>
      </c>
      <c r="R988" s="154" t="s">
        <v>11464</v>
      </c>
    </row>
    <row r="989" spans="1:18" ht="12.75" x14ac:dyDescent="0.2">
      <c r="A989" s="154">
        <v>4</v>
      </c>
      <c r="B989" s="158" t="s">
        <v>3289</v>
      </c>
      <c r="C989" s="154" t="s">
        <v>3289</v>
      </c>
      <c r="D989" s="154" t="s">
        <v>27</v>
      </c>
      <c r="E989" s="154" t="s">
        <v>3290</v>
      </c>
      <c r="F989" s="154">
        <v>1996</v>
      </c>
      <c r="G989" s="154">
        <v>1996</v>
      </c>
      <c r="H989" s="8" t="s">
        <v>23</v>
      </c>
      <c r="I989" s="154" t="s">
        <v>52</v>
      </c>
      <c r="J989" s="154" t="str">
        <f>VLOOKUP(C:C, '[1]HostSpecies&amp;Codes'!$1:$1048576,11, FALSE)</f>
        <v>Poultry</v>
      </c>
      <c r="K989" s="154" t="str">
        <f>VLOOKUP(C:C, '[1]HostSpecies&amp;Codes'!$1:$1048576,12, FALSE)</f>
        <v>Poultry</v>
      </c>
      <c r="L989" s="154" t="s">
        <v>19</v>
      </c>
      <c r="M989" s="10" t="s">
        <v>3258</v>
      </c>
      <c r="N989" s="154" t="s">
        <v>114</v>
      </c>
      <c r="O989" s="154" t="s">
        <v>3277</v>
      </c>
      <c r="P989" s="156">
        <f>VLOOKUP(O:O,[1]Geonames!$1:$1048576,3, FALSE)</f>
        <v>36</v>
      </c>
      <c r="Q989" s="156">
        <f>VLOOKUP(O:O,[1]Geonames!$1:$1048576,4, FALSE)</f>
        <v>119</v>
      </c>
      <c r="R989" s="154" t="s">
        <v>11942</v>
      </c>
    </row>
    <row r="990" spans="1:18" ht="12.75" x14ac:dyDescent="0.2">
      <c r="A990" s="154">
        <v>4</v>
      </c>
      <c r="B990" s="158" t="s">
        <v>5232</v>
      </c>
      <c r="C990" s="154" t="s">
        <v>5232</v>
      </c>
      <c r="D990" s="154" t="s">
        <v>27</v>
      </c>
      <c r="E990" s="154" t="s">
        <v>5233</v>
      </c>
      <c r="F990" s="154">
        <v>1996</v>
      </c>
      <c r="G990" s="154">
        <v>1996</v>
      </c>
      <c r="H990" s="8" t="s">
        <v>23</v>
      </c>
      <c r="I990" s="154" t="s">
        <v>52</v>
      </c>
      <c r="J990" s="154" t="str">
        <f>VLOOKUP(C:C, '[1]HostSpecies&amp;Codes'!$1:$1048576,11, FALSE)</f>
        <v>Poultry</v>
      </c>
      <c r="K990" s="154" t="str">
        <f>VLOOKUP(C:C, '[1]HostSpecies&amp;Codes'!$1:$1048576,12, FALSE)</f>
        <v>Poultry</v>
      </c>
      <c r="L990" s="154" t="s">
        <v>19</v>
      </c>
      <c r="M990" s="10" t="s">
        <v>3258</v>
      </c>
      <c r="N990" s="154" t="s">
        <v>5222</v>
      </c>
      <c r="O990" s="154" t="s">
        <v>5223</v>
      </c>
      <c r="P990" s="156">
        <f>VLOOKUP(O:O,[1]Geonames!$1:$1048576,3, FALSE)</f>
        <v>36.5</v>
      </c>
      <c r="Q990" s="156">
        <f>VLOOKUP(O:O,[1]Geonames!$1:$1048576,4, FALSE)</f>
        <v>127.75</v>
      </c>
      <c r="R990" s="154" t="s">
        <v>12471</v>
      </c>
    </row>
    <row r="991" spans="1:18" ht="12.75" x14ac:dyDescent="0.2">
      <c r="A991" s="154">
        <v>4</v>
      </c>
      <c r="B991" s="158" t="s">
        <v>3316</v>
      </c>
      <c r="C991" s="154" t="s">
        <v>3316</v>
      </c>
      <c r="D991" s="154" t="s">
        <v>27</v>
      </c>
      <c r="E991" s="154" t="s">
        <v>3318</v>
      </c>
      <c r="F991" s="154">
        <v>1998</v>
      </c>
      <c r="G991" s="154">
        <v>1998</v>
      </c>
      <c r="H991" s="8" t="s">
        <v>23</v>
      </c>
      <c r="I991" s="154" t="s">
        <v>53</v>
      </c>
      <c r="J991" s="154" t="str">
        <f>VLOOKUP(C:C, '[1]HostSpecies&amp;Codes'!$1:$1048576,11, FALSE)</f>
        <v>Poultry</v>
      </c>
      <c r="K991" s="154" t="str">
        <f>VLOOKUP(C:C, '[1]HostSpecies&amp;Codes'!$1:$1048576,12, FALSE)</f>
        <v>Poultry</v>
      </c>
      <c r="L991" s="154" t="s">
        <v>19</v>
      </c>
      <c r="M991" s="10" t="s">
        <v>3258</v>
      </c>
      <c r="N991" s="154" t="s">
        <v>114</v>
      </c>
      <c r="O991" s="154" t="s">
        <v>3317</v>
      </c>
      <c r="P991" s="156">
        <f>VLOOKUP(O:O,[1]Geonames!$1:$1048576,3, FALSE)</f>
        <v>33</v>
      </c>
      <c r="Q991" s="156">
        <f>VLOOKUP(O:O,[1]Geonames!$1:$1048576,4, FALSE)</f>
        <v>120</v>
      </c>
      <c r="R991" s="154" t="s">
        <v>11400</v>
      </c>
    </row>
    <row r="992" spans="1:18" ht="12.75" x14ac:dyDescent="0.2">
      <c r="A992" s="154">
        <v>4</v>
      </c>
      <c r="B992" s="158" t="s">
        <v>3327</v>
      </c>
      <c r="C992" s="154" t="s">
        <v>3327</v>
      </c>
      <c r="D992" s="154" t="s">
        <v>27</v>
      </c>
      <c r="E992" s="154" t="s">
        <v>3328</v>
      </c>
      <c r="F992" s="154">
        <v>1998</v>
      </c>
      <c r="G992" s="154">
        <v>1998</v>
      </c>
      <c r="H992" s="8" t="s">
        <v>23</v>
      </c>
      <c r="I992" s="154" t="s">
        <v>53</v>
      </c>
      <c r="J992" s="154" t="str">
        <f>VLOOKUP(C:C, '[1]HostSpecies&amp;Codes'!$1:$1048576,11, FALSE)</f>
        <v>Poultry</v>
      </c>
      <c r="K992" s="154" t="str">
        <f>VLOOKUP(C:C, '[1]HostSpecies&amp;Codes'!$1:$1048576,12, FALSE)</f>
        <v>Poultry</v>
      </c>
      <c r="L992" s="154" t="s">
        <v>19</v>
      </c>
      <c r="M992" s="10" t="s">
        <v>3258</v>
      </c>
      <c r="N992" s="154" t="s">
        <v>114</v>
      </c>
      <c r="O992" s="154" t="s">
        <v>3281</v>
      </c>
      <c r="P992" s="156">
        <f>VLOOKUP(O:O,[1]Geonames!$1:$1048576,3, FALSE)</f>
        <v>31.22222</v>
      </c>
      <c r="Q992" s="156">
        <f>VLOOKUP(O:O,[1]Geonames!$1:$1048576,4, FALSE)</f>
        <v>121.45806</v>
      </c>
      <c r="R992" s="154" t="s">
        <v>11421</v>
      </c>
    </row>
    <row r="993" spans="1:18" ht="12.75" x14ac:dyDescent="0.2">
      <c r="A993" s="154">
        <v>4</v>
      </c>
      <c r="B993" s="158" t="s">
        <v>3348</v>
      </c>
      <c r="C993" s="154" t="s">
        <v>3348</v>
      </c>
      <c r="D993" s="154" t="s">
        <v>27</v>
      </c>
      <c r="E993" s="154" t="s">
        <v>3328</v>
      </c>
      <c r="F993" s="154">
        <v>1998</v>
      </c>
      <c r="G993" s="154">
        <v>1998</v>
      </c>
      <c r="H993" s="8" t="s">
        <v>23</v>
      </c>
      <c r="I993" s="154" t="s">
        <v>53</v>
      </c>
      <c r="J993" s="154" t="str">
        <f>VLOOKUP(C:C, '[1]HostSpecies&amp;Codes'!$1:$1048576,11, FALSE)</f>
        <v>Poultry</v>
      </c>
      <c r="K993" s="154" t="str">
        <f>VLOOKUP(C:C, '[1]HostSpecies&amp;Codes'!$1:$1048576,12, FALSE)</f>
        <v>Poultry</v>
      </c>
      <c r="L993" s="154" t="s">
        <v>19</v>
      </c>
      <c r="M993" s="10" t="s">
        <v>3258</v>
      </c>
      <c r="N993" s="154" t="s">
        <v>114</v>
      </c>
      <c r="O993" s="154" t="s">
        <v>3281</v>
      </c>
      <c r="P993" s="156">
        <f>VLOOKUP(O:O,[1]Geonames!$1:$1048576,3, FALSE)</f>
        <v>31.22222</v>
      </c>
      <c r="Q993" s="156">
        <f>VLOOKUP(O:O,[1]Geonames!$1:$1048576,4, FALSE)</f>
        <v>121.45806</v>
      </c>
      <c r="R993" s="154" t="s">
        <v>11547</v>
      </c>
    </row>
    <row r="994" spans="1:18" ht="12.75" x14ac:dyDescent="0.2">
      <c r="A994" s="154">
        <v>4</v>
      </c>
      <c r="B994" s="158" t="s">
        <v>3385</v>
      </c>
      <c r="C994" s="154" t="s">
        <v>3385</v>
      </c>
      <c r="D994" s="154" t="s">
        <v>27</v>
      </c>
      <c r="E994" s="154" t="s">
        <v>3386</v>
      </c>
      <c r="F994" s="154">
        <v>1999</v>
      </c>
      <c r="G994" s="154">
        <v>1999</v>
      </c>
      <c r="H994" s="8" t="s">
        <v>23</v>
      </c>
      <c r="I994" s="154" t="s">
        <v>53</v>
      </c>
      <c r="J994" s="154" t="str">
        <f>VLOOKUP(C:C, '[1]HostSpecies&amp;Codes'!$1:$1048576,11, FALSE)</f>
        <v>Poultry</v>
      </c>
      <c r="K994" s="154" t="str">
        <f>VLOOKUP(C:C, '[1]HostSpecies&amp;Codes'!$1:$1048576,12, FALSE)</f>
        <v>Poultry</v>
      </c>
      <c r="L994" s="154" t="s">
        <v>19</v>
      </c>
      <c r="M994" s="10" t="s">
        <v>3258</v>
      </c>
      <c r="N994" s="154" t="s">
        <v>114</v>
      </c>
      <c r="O994" s="154" t="s">
        <v>3353</v>
      </c>
      <c r="P994" s="156">
        <f>VLOOKUP(O:O,[1]Geonames!$1:$1048576,3, FALSE)</f>
        <v>38.04139</v>
      </c>
      <c r="Q994" s="156">
        <f>VLOOKUP(O:O,[1]Geonames!$1:$1048576,4, FALSE)</f>
        <v>114.47861</v>
      </c>
      <c r="R994" s="154" t="s">
        <v>11438</v>
      </c>
    </row>
    <row r="995" spans="1:18" ht="12.75" x14ac:dyDescent="0.2">
      <c r="A995" s="154">
        <v>4</v>
      </c>
      <c r="B995" s="158" t="s">
        <v>3391</v>
      </c>
      <c r="C995" s="154" t="s">
        <v>3391</v>
      </c>
      <c r="D995" s="154" t="s">
        <v>27</v>
      </c>
      <c r="E995" s="154" t="s">
        <v>3393</v>
      </c>
      <c r="F995" s="154">
        <v>1999</v>
      </c>
      <c r="G995" s="154">
        <v>1999</v>
      </c>
      <c r="H995" s="8" t="s">
        <v>23</v>
      </c>
      <c r="I995" s="154" t="s">
        <v>52</v>
      </c>
      <c r="J995" s="154" t="str">
        <f>VLOOKUP(C:C, '[1]HostSpecies&amp;Codes'!$1:$1048576,11, FALSE)</f>
        <v>Poultry</v>
      </c>
      <c r="K995" s="154" t="str">
        <f>VLOOKUP(C:C, '[1]HostSpecies&amp;Codes'!$1:$1048576,12, FALSE)</f>
        <v>Poultry</v>
      </c>
      <c r="L995" s="154" t="s">
        <v>19</v>
      </c>
      <c r="M995" s="10" t="s">
        <v>3258</v>
      </c>
      <c r="N995" s="154" t="s">
        <v>114</v>
      </c>
      <c r="O995" s="154" t="s">
        <v>3392</v>
      </c>
      <c r="P995" s="156">
        <f>VLOOKUP(O:O,[1]Geonames!$1:$1048576,3, FALSE)</f>
        <v>41</v>
      </c>
      <c r="Q995" s="156">
        <f>VLOOKUP(O:O,[1]Geonames!$1:$1048576,4, FALSE)</f>
        <v>123</v>
      </c>
      <c r="R995" s="154" t="s">
        <v>11468</v>
      </c>
    </row>
    <row r="996" spans="1:18" ht="12.75" x14ac:dyDescent="0.2">
      <c r="A996" s="154">
        <v>4</v>
      </c>
      <c r="B996" s="158" t="s">
        <v>3372</v>
      </c>
      <c r="C996" s="154" t="s">
        <v>3372</v>
      </c>
      <c r="D996" s="154" t="s">
        <v>27</v>
      </c>
      <c r="E996" s="154" t="s">
        <v>3374</v>
      </c>
      <c r="F996" s="154">
        <v>1999</v>
      </c>
      <c r="G996" s="154" t="s">
        <v>3373</v>
      </c>
      <c r="H996" s="8" t="s">
        <v>23</v>
      </c>
      <c r="I996" s="154" t="s">
        <v>52</v>
      </c>
      <c r="J996" s="154" t="str">
        <f>VLOOKUP(C:C, '[1]HostSpecies&amp;Codes'!$1:$1048576,11, FALSE)</f>
        <v>Poultry</v>
      </c>
      <c r="K996" s="154" t="str">
        <f>VLOOKUP(C:C, '[1]HostSpecies&amp;Codes'!$1:$1048576,12, FALSE)</f>
        <v>Poultry</v>
      </c>
      <c r="L996" s="154" t="s">
        <v>19</v>
      </c>
      <c r="M996" s="10" t="s">
        <v>3258</v>
      </c>
      <c r="N996" s="154" t="s">
        <v>114</v>
      </c>
      <c r="O996" s="154" t="s">
        <v>3277</v>
      </c>
      <c r="P996" s="156">
        <f>VLOOKUP(O:O,[1]Geonames!$1:$1048576,3, FALSE)</f>
        <v>36</v>
      </c>
      <c r="Q996" s="156">
        <f>VLOOKUP(O:O,[1]Geonames!$1:$1048576,4, FALSE)</f>
        <v>119</v>
      </c>
      <c r="R996" s="154" t="s">
        <v>12605</v>
      </c>
    </row>
    <row r="997" spans="1:18" ht="12.75" x14ac:dyDescent="0.2">
      <c r="A997" s="154">
        <v>4</v>
      </c>
      <c r="B997" s="158" t="s">
        <v>3465</v>
      </c>
      <c r="C997" s="154" t="s">
        <v>3465</v>
      </c>
      <c r="D997" s="154" t="s">
        <v>27</v>
      </c>
      <c r="E997" s="154" t="s">
        <v>3466</v>
      </c>
      <c r="F997" s="154">
        <v>2000</v>
      </c>
      <c r="G997" s="154">
        <v>2000</v>
      </c>
      <c r="H997" s="8" t="s">
        <v>23</v>
      </c>
      <c r="I997" s="154" t="s">
        <v>52</v>
      </c>
      <c r="J997" s="154" t="str">
        <f>VLOOKUP(C:C, '[1]HostSpecies&amp;Codes'!$1:$1048576,11, FALSE)</f>
        <v>Poultry</v>
      </c>
      <c r="K997" s="154" t="str">
        <f>VLOOKUP(C:C, '[1]HostSpecies&amp;Codes'!$1:$1048576,12, FALSE)</f>
        <v>Poultry</v>
      </c>
      <c r="L997" s="154" t="s">
        <v>19</v>
      </c>
      <c r="M997" s="10" t="s">
        <v>3258</v>
      </c>
      <c r="N997" s="154" t="s">
        <v>114</v>
      </c>
      <c r="O997" s="154" t="s">
        <v>762</v>
      </c>
      <c r="P997" s="156">
        <f>VLOOKUP(O:O,[1]Geonames!$1:$1048576,3, FALSE)</f>
        <v>39</v>
      </c>
      <c r="Q997" s="156">
        <f>VLOOKUP(O:O,[1]Geonames!$1:$1048576,4, FALSE)</f>
        <v>116</v>
      </c>
      <c r="R997" s="154" t="s">
        <v>11404</v>
      </c>
    </row>
    <row r="998" spans="1:18" ht="12.75" x14ac:dyDescent="0.2">
      <c r="A998" s="154">
        <v>4</v>
      </c>
      <c r="B998" s="158" t="s">
        <v>3459</v>
      </c>
      <c r="C998" s="154" t="s">
        <v>3459</v>
      </c>
      <c r="D998" s="154" t="s">
        <v>27</v>
      </c>
      <c r="E998" s="154" t="s">
        <v>3460</v>
      </c>
      <c r="F998" s="154">
        <v>2000</v>
      </c>
      <c r="G998" s="154">
        <v>2000</v>
      </c>
      <c r="H998" s="8" t="s">
        <v>23</v>
      </c>
      <c r="I998" s="154" t="s">
        <v>52</v>
      </c>
      <c r="J998" s="154" t="str">
        <f>VLOOKUP(C:C, '[1]HostSpecies&amp;Codes'!$1:$1048576,11, FALSE)</f>
        <v>Poultry</v>
      </c>
      <c r="K998" s="154" t="str">
        <f>VLOOKUP(C:C, '[1]HostSpecies&amp;Codes'!$1:$1048576,12, FALSE)</f>
        <v>Poultry</v>
      </c>
      <c r="L998" s="154" t="s">
        <v>19</v>
      </c>
      <c r="M998" s="10" t="s">
        <v>3258</v>
      </c>
      <c r="N998" s="154" t="s">
        <v>114</v>
      </c>
      <c r="O998" s="154" t="s">
        <v>3392</v>
      </c>
      <c r="P998" s="156">
        <f>VLOOKUP(O:O,[1]Geonames!$1:$1048576,3, FALSE)</f>
        <v>41</v>
      </c>
      <c r="Q998" s="156">
        <f>VLOOKUP(O:O,[1]Geonames!$1:$1048576,4, FALSE)</f>
        <v>123</v>
      </c>
      <c r="R998" s="154" t="s">
        <v>11407</v>
      </c>
    </row>
    <row r="999" spans="1:18" ht="12.75" x14ac:dyDescent="0.2">
      <c r="A999" s="154">
        <v>4</v>
      </c>
      <c r="B999" s="158" t="s">
        <v>3438</v>
      </c>
      <c r="C999" s="154" t="s">
        <v>3438</v>
      </c>
      <c r="D999" s="154" t="s">
        <v>27</v>
      </c>
      <c r="E999" s="154" t="s">
        <v>3439</v>
      </c>
      <c r="F999" s="154">
        <v>2000</v>
      </c>
      <c r="G999" s="154">
        <v>2000</v>
      </c>
      <c r="H999" s="8" t="s">
        <v>23</v>
      </c>
      <c r="I999" s="154" t="s">
        <v>53</v>
      </c>
      <c r="J999" s="154" t="str">
        <f>VLOOKUP(C:C, '[1]HostSpecies&amp;Codes'!$1:$1048576,11, FALSE)</f>
        <v>Poultry</v>
      </c>
      <c r="K999" s="154" t="str">
        <f>VLOOKUP(C:C, '[1]HostSpecies&amp;Codes'!$1:$1048576,12, FALSE)</f>
        <v>Poultry</v>
      </c>
      <c r="L999" s="154" t="s">
        <v>19</v>
      </c>
      <c r="M999" s="10" t="s">
        <v>3258</v>
      </c>
      <c r="N999" s="154" t="s">
        <v>114</v>
      </c>
      <c r="O999" s="154" t="s">
        <v>3392</v>
      </c>
      <c r="P999" s="156">
        <f>VLOOKUP(O:O,[1]Geonames!$1:$1048576,3, FALSE)</f>
        <v>41</v>
      </c>
      <c r="Q999" s="156">
        <f>VLOOKUP(O:O,[1]Geonames!$1:$1048576,4, FALSE)</f>
        <v>123</v>
      </c>
      <c r="R999" s="154" t="s">
        <v>11408</v>
      </c>
    </row>
    <row r="1000" spans="1:18" ht="12.75" x14ac:dyDescent="0.2">
      <c r="A1000" s="154">
        <v>4</v>
      </c>
      <c r="B1000" s="158" t="s">
        <v>3457</v>
      </c>
      <c r="C1000" s="154" t="s">
        <v>3457</v>
      </c>
      <c r="D1000" s="154" t="s">
        <v>27</v>
      </c>
      <c r="E1000" s="154" t="s">
        <v>3417</v>
      </c>
      <c r="F1000" s="154">
        <v>2000</v>
      </c>
      <c r="G1000" s="154">
        <v>2000</v>
      </c>
      <c r="H1000" s="8" t="s">
        <v>23</v>
      </c>
      <c r="I1000" s="154" t="s">
        <v>52</v>
      </c>
      <c r="J1000" s="154" t="str">
        <f>VLOOKUP(C:C, '[1]HostSpecies&amp;Codes'!$1:$1048576,11, FALSE)</f>
        <v>Poultry</v>
      </c>
      <c r="K1000" s="154" t="str">
        <f>VLOOKUP(C:C, '[1]HostSpecies&amp;Codes'!$1:$1048576,12, FALSE)</f>
        <v>Poultry</v>
      </c>
      <c r="L1000" s="154" t="s">
        <v>19</v>
      </c>
      <c r="M1000" s="10" t="s">
        <v>3258</v>
      </c>
      <c r="N1000" s="154" t="s">
        <v>114</v>
      </c>
      <c r="O1000" s="154" t="s">
        <v>3281</v>
      </c>
      <c r="P1000" s="156">
        <f>VLOOKUP(O:O,[1]Geonames!$1:$1048576,3, FALSE)</f>
        <v>31.22222</v>
      </c>
      <c r="Q1000" s="156">
        <f>VLOOKUP(O:O,[1]Geonames!$1:$1048576,4, FALSE)</f>
        <v>121.45806</v>
      </c>
      <c r="R1000" s="154" t="s">
        <v>11412</v>
      </c>
    </row>
    <row r="1001" spans="1:18" ht="12.75" x14ac:dyDescent="0.2">
      <c r="A1001" s="154">
        <v>4</v>
      </c>
      <c r="B1001" s="158" t="s">
        <v>3445</v>
      </c>
      <c r="C1001" s="154" t="s">
        <v>3445</v>
      </c>
      <c r="D1001" s="154" t="s">
        <v>27</v>
      </c>
      <c r="E1001" s="154" t="s">
        <v>3446</v>
      </c>
      <c r="F1001" s="154">
        <v>2000</v>
      </c>
      <c r="G1001" s="154">
        <v>2000</v>
      </c>
      <c r="H1001" s="8" t="s">
        <v>23</v>
      </c>
      <c r="I1001" s="154" t="s">
        <v>52</v>
      </c>
      <c r="J1001" s="154" t="str">
        <f>VLOOKUP(C:C, '[1]HostSpecies&amp;Codes'!$1:$1048576,11, FALSE)</f>
        <v>Poultry</v>
      </c>
      <c r="K1001" s="154" t="str">
        <f>VLOOKUP(C:C, '[1]HostSpecies&amp;Codes'!$1:$1048576,12, FALSE)</f>
        <v>Poultry</v>
      </c>
      <c r="L1001" s="154" t="s">
        <v>19</v>
      </c>
      <c r="M1001" s="10" t="s">
        <v>3258</v>
      </c>
      <c r="N1001" s="154" t="s">
        <v>114</v>
      </c>
      <c r="O1001" s="154" t="s">
        <v>762</v>
      </c>
      <c r="P1001" s="156">
        <f>VLOOKUP(O:O,[1]Geonames!$1:$1048576,3, FALSE)</f>
        <v>39</v>
      </c>
      <c r="Q1001" s="156">
        <f>VLOOKUP(O:O,[1]Geonames!$1:$1048576,4, FALSE)</f>
        <v>116</v>
      </c>
      <c r="R1001" s="154" t="s">
        <v>11420</v>
      </c>
    </row>
    <row r="1002" spans="1:18" ht="12.75" x14ac:dyDescent="0.2">
      <c r="A1002" s="154">
        <v>4</v>
      </c>
      <c r="B1002" s="158" t="s">
        <v>3441</v>
      </c>
      <c r="C1002" s="154" t="s">
        <v>3441</v>
      </c>
      <c r="D1002" s="154" t="s">
        <v>27</v>
      </c>
      <c r="E1002" s="154" t="s">
        <v>3443</v>
      </c>
      <c r="F1002" s="154">
        <v>2000</v>
      </c>
      <c r="G1002" s="154">
        <v>2000</v>
      </c>
      <c r="H1002" s="8" t="s">
        <v>23</v>
      </c>
      <c r="I1002" s="154" t="s">
        <v>52</v>
      </c>
      <c r="J1002" s="154" t="str">
        <f>VLOOKUP(C:C, '[1]HostSpecies&amp;Codes'!$1:$1048576,11, FALSE)</f>
        <v>Poultry</v>
      </c>
      <c r="K1002" s="154" t="str">
        <f>VLOOKUP(C:C, '[1]HostSpecies&amp;Codes'!$1:$1048576,12, FALSE)</f>
        <v>Poultry</v>
      </c>
      <c r="L1002" s="154" t="s">
        <v>19</v>
      </c>
      <c r="M1002" s="10" t="s">
        <v>3258</v>
      </c>
      <c r="N1002" s="154" t="s">
        <v>114</v>
      </c>
      <c r="O1002" s="154" t="s">
        <v>3442</v>
      </c>
      <c r="P1002" s="156">
        <f>VLOOKUP(O:O,[1]Geonames!$1:$1048576,3, FALSE)</f>
        <v>44.583300000000001</v>
      </c>
      <c r="Q1002" s="156">
        <f>VLOOKUP(O:O,[1]Geonames!$1:$1048576,4, FALSE)</f>
        <v>129.6</v>
      </c>
      <c r="R1002" s="154" t="s">
        <v>11510</v>
      </c>
    </row>
    <row r="1003" spans="1:18" ht="12.75" x14ac:dyDescent="0.2">
      <c r="A1003" s="154">
        <v>4</v>
      </c>
      <c r="B1003" s="158" t="s">
        <v>3462</v>
      </c>
      <c r="C1003" s="154" t="s">
        <v>3462</v>
      </c>
      <c r="D1003" s="154" t="s">
        <v>27</v>
      </c>
      <c r="E1003" s="154" t="s">
        <v>3463</v>
      </c>
      <c r="F1003" s="154">
        <v>2000</v>
      </c>
      <c r="G1003" s="154">
        <v>2000</v>
      </c>
      <c r="H1003" s="8" t="s">
        <v>23</v>
      </c>
      <c r="I1003" s="154" t="s">
        <v>52</v>
      </c>
      <c r="J1003" s="154" t="str">
        <f>VLOOKUP(C:C, '[1]HostSpecies&amp;Codes'!$1:$1048576,11, FALSE)</f>
        <v>Poultry</v>
      </c>
      <c r="K1003" s="154" t="str">
        <f>VLOOKUP(C:C, '[1]HostSpecies&amp;Codes'!$1:$1048576,12, FALSE)</f>
        <v>Poultry</v>
      </c>
      <c r="L1003" s="154" t="s">
        <v>19</v>
      </c>
      <c r="M1003" s="10" t="s">
        <v>3258</v>
      </c>
      <c r="N1003" s="154" t="s">
        <v>114</v>
      </c>
      <c r="O1003" s="154" t="s">
        <v>3313</v>
      </c>
      <c r="P1003" s="156">
        <f>VLOOKUP(O:O,[1]Geonames!$1:$1048576,3, FALSE)</f>
        <v>26.545000000000002</v>
      </c>
      <c r="Q1003" s="156">
        <f>VLOOKUP(O:O,[1]Geonames!$1:$1048576,4, FALSE)</f>
        <v>117.84278</v>
      </c>
      <c r="R1003" s="154" t="s">
        <v>11920</v>
      </c>
    </row>
    <row r="1004" spans="1:18" ht="12.75" x14ac:dyDescent="0.2">
      <c r="A1004" s="154">
        <v>4</v>
      </c>
      <c r="B1004" s="158" t="s">
        <v>3454</v>
      </c>
      <c r="C1004" s="154" t="s">
        <v>3454</v>
      </c>
      <c r="D1004" s="154" t="s">
        <v>27</v>
      </c>
      <c r="E1004" s="154" t="s">
        <v>3455</v>
      </c>
      <c r="F1004" s="154">
        <v>2000</v>
      </c>
      <c r="G1004" s="154">
        <v>2000</v>
      </c>
      <c r="H1004" s="8" t="s">
        <v>23</v>
      </c>
      <c r="I1004" s="154" t="s">
        <v>52</v>
      </c>
      <c r="J1004" s="154" t="str">
        <f>VLOOKUP(C:C, '[1]HostSpecies&amp;Codes'!$1:$1048576,11, FALSE)</f>
        <v>Poultry</v>
      </c>
      <c r="K1004" s="154" t="str">
        <f>VLOOKUP(C:C, '[1]HostSpecies&amp;Codes'!$1:$1048576,12, FALSE)</f>
        <v>Poultry</v>
      </c>
      <c r="L1004" s="154" t="s">
        <v>19</v>
      </c>
      <c r="M1004" s="10" t="s">
        <v>3258</v>
      </c>
      <c r="N1004" s="154" t="s">
        <v>114</v>
      </c>
      <c r="O1004" s="154" t="s">
        <v>3317</v>
      </c>
      <c r="P1004" s="156">
        <f>VLOOKUP(O:O,[1]Geonames!$1:$1048576,3, FALSE)</f>
        <v>33</v>
      </c>
      <c r="Q1004" s="156">
        <f>VLOOKUP(O:O,[1]Geonames!$1:$1048576,4, FALSE)</f>
        <v>120</v>
      </c>
      <c r="R1004" s="154" t="s">
        <v>11937</v>
      </c>
    </row>
    <row r="1005" spans="1:18" ht="12.75" x14ac:dyDescent="0.2">
      <c r="A1005" s="154">
        <v>4</v>
      </c>
      <c r="B1005" s="158" t="s">
        <v>5246</v>
      </c>
      <c r="C1005" s="154" t="s">
        <v>5246</v>
      </c>
      <c r="D1005" s="154" t="s">
        <v>27</v>
      </c>
      <c r="E1005" s="154" t="s">
        <v>5247</v>
      </c>
      <c r="F1005" s="154">
        <v>2000</v>
      </c>
      <c r="G1005" s="154">
        <v>2000</v>
      </c>
      <c r="H1005" s="17" t="s">
        <v>23</v>
      </c>
      <c r="I1005" s="154" t="s">
        <v>5223</v>
      </c>
      <c r="J1005" s="154" t="str">
        <f>VLOOKUP(C:C, '[1]HostSpecies&amp;Codes'!$1:$1048576,11, FALSE)</f>
        <v>NA</v>
      </c>
      <c r="K1005" s="154" t="str">
        <f>VLOOKUP(C:C, '[1]HostSpecies&amp;Codes'!$1:$1048576,12, FALSE)</f>
        <v>Avian (unidentified)</v>
      </c>
      <c r="L1005" s="154" t="s">
        <v>19</v>
      </c>
      <c r="M1005" s="10" t="s">
        <v>3258</v>
      </c>
      <c r="N1005" s="154" t="s">
        <v>5222</v>
      </c>
      <c r="O1005" s="154" t="s">
        <v>12163</v>
      </c>
      <c r="P1005" s="156">
        <f>VLOOKUP(O:O,[1]Geonames!$1:$1048576,3, FALSE)</f>
        <v>36.5</v>
      </c>
      <c r="Q1005" s="156">
        <f>VLOOKUP(O:O,[1]Geonames!$1:$1048576,4, FALSE)</f>
        <v>127.75</v>
      </c>
      <c r="R1005" s="154" t="s">
        <v>12164</v>
      </c>
    </row>
    <row r="1006" spans="1:18" ht="12.75" x14ac:dyDescent="0.2">
      <c r="A1006" s="154">
        <v>4</v>
      </c>
      <c r="B1006" s="158" t="s">
        <v>3451</v>
      </c>
      <c r="C1006" s="154" t="s">
        <v>3451</v>
      </c>
      <c r="D1006" s="154" t="s">
        <v>27</v>
      </c>
      <c r="E1006" s="154" t="s">
        <v>3446</v>
      </c>
      <c r="F1006" s="154">
        <v>2000</v>
      </c>
      <c r="G1006" s="154" t="s">
        <v>3452</v>
      </c>
      <c r="H1006" s="8" t="s">
        <v>23</v>
      </c>
      <c r="I1006" s="154" t="s">
        <v>52</v>
      </c>
      <c r="J1006" s="154" t="str">
        <f>VLOOKUP(C:C, '[1]HostSpecies&amp;Codes'!$1:$1048576,11, FALSE)</f>
        <v>Poultry</v>
      </c>
      <c r="K1006" s="154" t="str">
        <f>VLOOKUP(C:C, '[1]HostSpecies&amp;Codes'!$1:$1048576,12, FALSE)</f>
        <v>Poultry</v>
      </c>
      <c r="L1006" s="154" t="s">
        <v>19</v>
      </c>
      <c r="M1006" s="10" t="s">
        <v>3258</v>
      </c>
      <c r="N1006" s="154" t="s">
        <v>114</v>
      </c>
      <c r="O1006" s="154" t="s">
        <v>762</v>
      </c>
      <c r="P1006" s="156">
        <f>VLOOKUP(O:O,[1]Geonames!$1:$1048576,3, FALSE)</f>
        <v>39</v>
      </c>
      <c r="Q1006" s="156">
        <f>VLOOKUP(O:O,[1]Geonames!$1:$1048576,4, FALSE)</f>
        <v>116</v>
      </c>
      <c r="R1006" s="154" t="s">
        <v>13622</v>
      </c>
    </row>
    <row r="1007" spans="1:18" ht="12.75" x14ac:dyDescent="0.2">
      <c r="A1007" s="154">
        <v>4</v>
      </c>
      <c r="B1007" s="158" t="s">
        <v>5193</v>
      </c>
      <c r="C1007" s="154" t="s">
        <v>5193</v>
      </c>
      <c r="D1007" s="154" t="s">
        <v>27</v>
      </c>
      <c r="E1007" s="154" t="s">
        <v>5194</v>
      </c>
      <c r="F1007" s="154">
        <v>2001</v>
      </c>
      <c r="G1007" s="154">
        <v>2001</v>
      </c>
      <c r="H1007" s="8" t="s">
        <v>23</v>
      </c>
      <c r="I1007" s="154" t="s">
        <v>52</v>
      </c>
      <c r="J1007" s="154" t="str">
        <f>VLOOKUP(C:C, '[1]HostSpecies&amp;Codes'!$1:$1048576,11, FALSE)</f>
        <v>Poultry</v>
      </c>
      <c r="K1007" s="154" t="str">
        <f>VLOOKUP(C:C, '[1]HostSpecies&amp;Codes'!$1:$1048576,12, FALSE)</f>
        <v>Poultry</v>
      </c>
      <c r="L1007" s="154" t="s">
        <v>19</v>
      </c>
      <c r="M1007" s="10" t="s">
        <v>3258</v>
      </c>
      <c r="N1007" s="154" t="s">
        <v>5129</v>
      </c>
      <c r="O1007" s="154" t="s">
        <v>11323</v>
      </c>
      <c r="P1007" s="156">
        <f>VLOOKUP(O:O,[1]Geonames!$1:$1048576,3, FALSE)</f>
        <v>35.447780000000002</v>
      </c>
      <c r="Q1007" s="156">
        <f>VLOOKUP(O:O,[1]Geonames!$1:$1048576,4, FALSE)</f>
        <v>139.64250000000001</v>
      </c>
      <c r="R1007" s="154" t="s">
        <v>11324</v>
      </c>
    </row>
    <row r="1008" spans="1:18" ht="12.75" x14ac:dyDescent="0.2">
      <c r="A1008" s="154">
        <v>4</v>
      </c>
      <c r="B1008" s="158" t="s">
        <v>5190</v>
      </c>
      <c r="C1008" s="154" t="s">
        <v>5190</v>
      </c>
      <c r="D1008" s="154" t="s">
        <v>27</v>
      </c>
      <c r="E1008" s="154" t="s">
        <v>5191</v>
      </c>
      <c r="F1008" s="154">
        <v>2001</v>
      </c>
      <c r="G1008" s="154">
        <v>2001</v>
      </c>
      <c r="H1008" s="8" t="s">
        <v>23</v>
      </c>
      <c r="I1008" s="154" t="s">
        <v>52</v>
      </c>
      <c r="J1008" s="154" t="str">
        <f>VLOOKUP(C:C, '[1]HostSpecies&amp;Codes'!$1:$1048576,11, FALSE)</f>
        <v>Poultry</v>
      </c>
      <c r="K1008" s="154" t="str">
        <f>VLOOKUP(C:C, '[1]HostSpecies&amp;Codes'!$1:$1048576,12, FALSE)</f>
        <v>Poultry</v>
      </c>
      <c r="L1008" s="154" t="s">
        <v>19</v>
      </c>
      <c r="M1008" s="10" t="s">
        <v>3258</v>
      </c>
      <c r="N1008" s="154" t="s">
        <v>5129</v>
      </c>
      <c r="O1008" s="154" t="s">
        <v>5140</v>
      </c>
      <c r="P1008" s="156">
        <f>VLOOKUP(O:O,[1]Geonames!$1:$1048576,3, FALSE)</f>
        <v>34.693739999999998</v>
      </c>
      <c r="Q1008" s="156">
        <f>VLOOKUP(O:O,[1]Geonames!$1:$1048576,4, FALSE)</f>
        <v>135.50216</v>
      </c>
      <c r="R1008" s="154" t="s">
        <v>11326</v>
      </c>
    </row>
    <row r="1009" spans="1:18" ht="12.75" x14ac:dyDescent="0.2">
      <c r="A1009" s="154">
        <v>4</v>
      </c>
      <c r="B1009" s="158" t="s">
        <v>5187</v>
      </c>
      <c r="C1009" s="154" t="s">
        <v>5187</v>
      </c>
      <c r="D1009" s="154" t="s">
        <v>27</v>
      </c>
      <c r="E1009" s="154" t="s">
        <v>5188</v>
      </c>
      <c r="F1009" s="154">
        <v>2001</v>
      </c>
      <c r="G1009" s="154">
        <v>2001</v>
      </c>
      <c r="H1009" s="8" t="s">
        <v>23</v>
      </c>
      <c r="I1009" s="154" t="s">
        <v>52</v>
      </c>
      <c r="J1009" s="154" t="str">
        <f>VLOOKUP(C:C, '[1]HostSpecies&amp;Codes'!$1:$1048576,11, FALSE)</f>
        <v>Poultry</v>
      </c>
      <c r="K1009" s="154" t="str">
        <f>VLOOKUP(C:C, '[1]HostSpecies&amp;Codes'!$1:$1048576,12, FALSE)</f>
        <v>Poultry</v>
      </c>
      <c r="L1009" s="154" t="s">
        <v>19</v>
      </c>
      <c r="M1009" s="10" t="s">
        <v>3258</v>
      </c>
      <c r="N1009" s="154" t="s">
        <v>5129</v>
      </c>
      <c r="O1009" s="154" t="s">
        <v>5140</v>
      </c>
      <c r="P1009" s="156">
        <f>VLOOKUP(O:O,[1]Geonames!$1:$1048576,3, FALSE)</f>
        <v>34.693739999999998</v>
      </c>
      <c r="Q1009" s="156">
        <f>VLOOKUP(O:O,[1]Geonames!$1:$1048576,4, FALSE)</f>
        <v>135.50216</v>
      </c>
      <c r="R1009" s="154" t="s">
        <v>11332</v>
      </c>
    </row>
    <row r="1010" spans="1:18" ht="12.75" x14ac:dyDescent="0.2">
      <c r="A1010" s="154">
        <v>4</v>
      </c>
      <c r="B1010" s="158" t="s">
        <v>5196</v>
      </c>
      <c r="C1010" s="154" t="s">
        <v>5196</v>
      </c>
      <c r="D1010" s="154" t="s">
        <v>27</v>
      </c>
      <c r="E1010" s="154" t="s">
        <v>5197</v>
      </c>
      <c r="F1010" s="154">
        <v>2001</v>
      </c>
      <c r="G1010" s="154">
        <v>2001</v>
      </c>
      <c r="H1010" s="8" t="s">
        <v>23</v>
      </c>
      <c r="I1010" s="154" t="s">
        <v>52</v>
      </c>
      <c r="J1010" s="154" t="str">
        <f>VLOOKUP(C:C, '[1]HostSpecies&amp;Codes'!$1:$1048576,11, FALSE)</f>
        <v>Poultry</v>
      </c>
      <c r="K1010" s="154" t="str">
        <f>VLOOKUP(C:C, '[1]HostSpecies&amp;Codes'!$1:$1048576,12, FALSE)</f>
        <v>Poultry</v>
      </c>
      <c r="L1010" s="154" t="s">
        <v>19</v>
      </c>
      <c r="M1010" s="10" t="s">
        <v>3258</v>
      </c>
      <c r="N1010" s="154" t="s">
        <v>5129</v>
      </c>
      <c r="O1010" s="154" t="s">
        <v>11323</v>
      </c>
      <c r="P1010" s="156">
        <f>VLOOKUP(O:O,[1]Geonames!$1:$1048576,3, FALSE)</f>
        <v>35.447780000000002</v>
      </c>
      <c r="Q1010" s="156">
        <f>VLOOKUP(O:O,[1]Geonames!$1:$1048576,4, FALSE)</f>
        <v>139.64250000000001</v>
      </c>
      <c r="R1010" s="154" t="s">
        <v>11333</v>
      </c>
    </row>
    <row r="1011" spans="1:18" ht="12.75" x14ac:dyDescent="0.2">
      <c r="A1011" s="154">
        <v>4</v>
      </c>
      <c r="B1011" s="158" t="s">
        <v>3558</v>
      </c>
      <c r="C1011" s="154" t="s">
        <v>3558</v>
      </c>
      <c r="D1011" s="154" t="s">
        <v>27</v>
      </c>
      <c r="E1011" s="154" t="s">
        <v>3559</v>
      </c>
      <c r="F1011" s="154">
        <v>2001</v>
      </c>
      <c r="G1011" s="154">
        <v>2001</v>
      </c>
      <c r="H1011" s="8" t="s">
        <v>23</v>
      </c>
      <c r="I1011" s="154" t="s">
        <v>53</v>
      </c>
      <c r="J1011" s="154" t="str">
        <f>VLOOKUP(C:C, '[1]HostSpecies&amp;Codes'!$1:$1048576,11, FALSE)</f>
        <v>Poultry</v>
      </c>
      <c r="K1011" s="154" t="str">
        <f>VLOOKUP(C:C, '[1]HostSpecies&amp;Codes'!$1:$1048576,12, FALSE)</f>
        <v>Poultry</v>
      </c>
      <c r="L1011" s="154" t="s">
        <v>19</v>
      </c>
      <c r="M1011" s="10" t="s">
        <v>3258</v>
      </c>
      <c r="N1011" s="154" t="s">
        <v>114</v>
      </c>
      <c r="O1011" s="154" t="s">
        <v>3281</v>
      </c>
      <c r="P1011" s="156">
        <f>VLOOKUP(O:O,[1]Geonames!$1:$1048576,3, FALSE)</f>
        <v>31.22222</v>
      </c>
      <c r="Q1011" s="156">
        <f>VLOOKUP(O:O,[1]Geonames!$1:$1048576,4, FALSE)</f>
        <v>121.45806</v>
      </c>
      <c r="R1011" s="154" t="s">
        <v>11413</v>
      </c>
    </row>
    <row r="1012" spans="1:18" ht="12.75" x14ac:dyDescent="0.2">
      <c r="A1012" s="154">
        <v>4</v>
      </c>
      <c r="B1012" s="158" t="s">
        <v>3567</v>
      </c>
      <c r="C1012" s="154" t="s">
        <v>3567</v>
      </c>
      <c r="D1012" s="154" t="s">
        <v>27</v>
      </c>
      <c r="E1012" s="154" t="s">
        <v>3568</v>
      </c>
      <c r="F1012" s="154">
        <v>2001</v>
      </c>
      <c r="G1012" s="157">
        <v>37008</v>
      </c>
      <c r="H1012" s="8" t="s">
        <v>23</v>
      </c>
      <c r="I1012" s="157" t="s">
        <v>52</v>
      </c>
      <c r="J1012" s="154" t="str">
        <f>VLOOKUP(C:C, '[1]HostSpecies&amp;Codes'!$1:$1048576,11, FALSE)</f>
        <v>Poultry</v>
      </c>
      <c r="K1012" s="154" t="str">
        <f>VLOOKUP(C:C, '[1]HostSpecies&amp;Codes'!$1:$1048576,12, FALSE)</f>
        <v>Poultry</v>
      </c>
      <c r="L1012" s="154" t="s">
        <v>19</v>
      </c>
      <c r="M1012" s="10" t="s">
        <v>3258</v>
      </c>
      <c r="N1012" s="154" t="s">
        <v>114</v>
      </c>
      <c r="O1012" s="157" t="s">
        <v>3425</v>
      </c>
      <c r="P1012" s="156">
        <f>VLOOKUP(O:O,[1]Geonames!$1:$1048576,3, FALSE)</f>
        <v>28.683299999999999</v>
      </c>
      <c r="Q1012" s="156">
        <f>VLOOKUP(O:O,[1]Geonames!$1:$1048576,4, FALSE)</f>
        <v>115.88330000000001</v>
      </c>
      <c r="R1012" s="154" t="s">
        <v>11585</v>
      </c>
    </row>
    <row r="1013" spans="1:18" ht="12.75" x14ac:dyDescent="0.2">
      <c r="A1013" s="154">
        <v>4</v>
      </c>
      <c r="B1013" s="158" t="s">
        <v>3564</v>
      </c>
      <c r="C1013" s="154" t="s">
        <v>3564</v>
      </c>
      <c r="D1013" s="154" t="s">
        <v>27</v>
      </c>
      <c r="E1013" s="154" t="s">
        <v>3565</v>
      </c>
      <c r="F1013" s="154">
        <v>2001</v>
      </c>
      <c r="G1013" s="154">
        <v>2001</v>
      </c>
      <c r="H1013" s="8" t="s">
        <v>23</v>
      </c>
      <c r="I1013" s="154" t="s">
        <v>52</v>
      </c>
      <c r="J1013" s="154" t="str">
        <f>VLOOKUP(C:C, '[1]HostSpecies&amp;Codes'!$1:$1048576,11, FALSE)</f>
        <v>Poultry</v>
      </c>
      <c r="K1013" s="154" t="str">
        <f>VLOOKUP(C:C, '[1]HostSpecies&amp;Codes'!$1:$1048576,12, FALSE)</f>
        <v>Poultry</v>
      </c>
      <c r="L1013" s="154" t="s">
        <v>19</v>
      </c>
      <c r="M1013" s="10" t="s">
        <v>3258</v>
      </c>
      <c r="N1013" s="154" t="s">
        <v>114</v>
      </c>
      <c r="O1013" s="154" t="s">
        <v>3296</v>
      </c>
      <c r="P1013" s="156">
        <f>VLOOKUP(O:O,[1]Geonames!$1:$1048576,3, FALSE)</f>
        <v>48</v>
      </c>
      <c r="Q1013" s="156">
        <f>VLOOKUP(O:O,[1]Geonames!$1:$1048576,4, FALSE)</f>
        <v>128</v>
      </c>
      <c r="R1013" s="154" t="s">
        <v>11932</v>
      </c>
    </row>
    <row r="1014" spans="1:18" ht="12.75" x14ac:dyDescent="0.2">
      <c r="A1014" s="154">
        <v>4</v>
      </c>
      <c r="B1014" s="158" t="s">
        <v>3554</v>
      </c>
      <c r="C1014" s="154" t="s">
        <v>3554</v>
      </c>
      <c r="D1014" s="154" t="s">
        <v>27</v>
      </c>
      <c r="E1014" s="154" t="s">
        <v>3556</v>
      </c>
      <c r="F1014" s="154">
        <v>2001</v>
      </c>
      <c r="G1014" s="154">
        <v>2001</v>
      </c>
      <c r="H1014" s="8" t="s">
        <v>23</v>
      </c>
      <c r="I1014" s="154" t="s">
        <v>20</v>
      </c>
      <c r="J1014" s="154" t="str">
        <f>VLOOKUP(C:C, '[1]HostSpecies&amp;Codes'!$1:$1048576,11, FALSE)</f>
        <v>Poultry</v>
      </c>
      <c r="K1014" s="154" t="str">
        <f>VLOOKUP(C:C, '[1]HostSpecies&amp;Codes'!$1:$1048576,12, FALSE)</f>
        <v>Poultry</v>
      </c>
      <c r="L1014" s="154" t="s">
        <v>19</v>
      </c>
      <c r="M1014" s="10" t="s">
        <v>3258</v>
      </c>
      <c r="N1014" s="154" t="s">
        <v>114</v>
      </c>
      <c r="O1014" s="154" t="s">
        <v>3555</v>
      </c>
      <c r="P1014" s="156">
        <f>VLOOKUP(O:O,[1]Geonames!$1:$1048576,3, FALSE)</f>
        <v>34.26258</v>
      </c>
      <c r="Q1014" s="156">
        <f>VLOOKUP(O:O,[1]Geonames!$1:$1048576,4, FALSE)</f>
        <v>117.54903</v>
      </c>
      <c r="R1014" s="154" t="s">
        <v>12007</v>
      </c>
    </row>
    <row r="1015" spans="1:18" ht="12.75" x14ac:dyDescent="0.2">
      <c r="A1015" s="154">
        <v>4</v>
      </c>
      <c r="B1015" s="158" t="s">
        <v>5252</v>
      </c>
      <c r="C1015" s="154" t="s">
        <v>5252</v>
      </c>
      <c r="D1015" s="154" t="s">
        <v>27</v>
      </c>
      <c r="E1015" s="154" t="s">
        <v>5253</v>
      </c>
      <c r="F1015" s="154">
        <v>2001</v>
      </c>
      <c r="G1015" s="154">
        <v>2001</v>
      </c>
      <c r="H1015" s="8" t="s">
        <v>23</v>
      </c>
      <c r="I1015" s="154" t="s">
        <v>52</v>
      </c>
      <c r="J1015" s="154" t="str">
        <f>VLOOKUP(C:C, '[1]HostSpecies&amp;Codes'!$1:$1048576,11, FALSE)</f>
        <v>Poultry</v>
      </c>
      <c r="K1015" s="154" t="str">
        <f>VLOOKUP(C:C, '[1]HostSpecies&amp;Codes'!$1:$1048576,12, FALSE)</f>
        <v>Poultry</v>
      </c>
      <c r="L1015" s="154" t="s">
        <v>19</v>
      </c>
      <c r="M1015" s="10" t="s">
        <v>3258</v>
      </c>
      <c r="N1015" s="154" t="s">
        <v>5222</v>
      </c>
      <c r="O1015" s="154" t="s">
        <v>5223</v>
      </c>
      <c r="P1015" s="156">
        <f>VLOOKUP(O:O,[1]Geonames!$1:$1048576,3, FALSE)</f>
        <v>36.5</v>
      </c>
      <c r="Q1015" s="156">
        <f>VLOOKUP(O:O,[1]Geonames!$1:$1048576,4, FALSE)</f>
        <v>127.75</v>
      </c>
      <c r="R1015" s="154" t="s">
        <v>12195</v>
      </c>
    </row>
    <row r="1016" spans="1:18" ht="12.75" x14ac:dyDescent="0.2">
      <c r="A1016" s="154">
        <v>4</v>
      </c>
      <c r="B1016" s="158" t="s">
        <v>3544</v>
      </c>
      <c r="C1016" s="154" t="s">
        <v>3544</v>
      </c>
      <c r="D1016" s="154" t="s">
        <v>27</v>
      </c>
      <c r="E1016" s="154" t="s">
        <v>3546</v>
      </c>
      <c r="F1016" s="154">
        <v>2001</v>
      </c>
      <c r="G1016" s="154" t="s">
        <v>3545</v>
      </c>
      <c r="H1016" s="8" t="s">
        <v>23</v>
      </c>
      <c r="I1016" s="154" t="s">
        <v>52</v>
      </c>
      <c r="J1016" s="154" t="str">
        <f>VLOOKUP(C:C, '[1]HostSpecies&amp;Codes'!$1:$1048576,11, FALSE)</f>
        <v>Poultry</v>
      </c>
      <c r="K1016" s="154" t="str">
        <f>VLOOKUP(C:C, '[1]HostSpecies&amp;Codes'!$1:$1048576,12, FALSE)</f>
        <v>Poultry</v>
      </c>
      <c r="L1016" s="154" t="s">
        <v>19</v>
      </c>
      <c r="M1016" s="10" t="s">
        <v>3258</v>
      </c>
      <c r="N1016" s="154" t="s">
        <v>114</v>
      </c>
      <c r="O1016" s="154" t="s">
        <v>762</v>
      </c>
      <c r="P1016" s="156">
        <f>VLOOKUP(O:O,[1]Geonames!$1:$1048576,3, FALSE)</f>
        <v>39</v>
      </c>
      <c r="Q1016" s="156">
        <f>VLOOKUP(O:O,[1]Geonames!$1:$1048576,4, FALSE)</f>
        <v>116</v>
      </c>
      <c r="R1016" s="154" t="s">
        <v>12266</v>
      </c>
    </row>
    <row r="1017" spans="1:18" ht="12.75" x14ac:dyDescent="0.2">
      <c r="A1017" s="154">
        <v>4</v>
      </c>
      <c r="B1017" s="158" t="s">
        <v>3548</v>
      </c>
      <c r="C1017" s="154" t="s">
        <v>3548</v>
      </c>
      <c r="D1017" s="154" t="s">
        <v>27</v>
      </c>
      <c r="E1017" s="154" t="s">
        <v>3549</v>
      </c>
      <c r="F1017" s="154">
        <v>2001</v>
      </c>
      <c r="G1017" s="154">
        <v>2001</v>
      </c>
      <c r="H1017" s="8" t="s">
        <v>23</v>
      </c>
      <c r="I1017" s="154" t="s">
        <v>52</v>
      </c>
      <c r="J1017" s="154" t="str">
        <f>VLOOKUP(C:C, '[1]HostSpecies&amp;Codes'!$1:$1048576,11, FALSE)</f>
        <v>Poultry</v>
      </c>
      <c r="K1017" s="154" t="str">
        <f>VLOOKUP(C:C, '[1]HostSpecies&amp;Codes'!$1:$1048576,12, FALSE)</f>
        <v>Poultry</v>
      </c>
      <c r="L1017" s="154" t="s">
        <v>19</v>
      </c>
      <c r="M1017" s="10" t="s">
        <v>3258</v>
      </c>
      <c r="N1017" s="154" t="s">
        <v>114</v>
      </c>
      <c r="O1017" s="154" t="s">
        <v>3317</v>
      </c>
      <c r="P1017" s="156">
        <f>VLOOKUP(O:O,[1]Geonames!$1:$1048576,3, FALSE)</f>
        <v>33</v>
      </c>
      <c r="Q1017" s="156">
        <f>VLOOKUP(O:O,[1]Geonames!$1:$1048576,4, FALSE)</f>
        <v>120</v>
      </c>
      <c r="R1017" s="154" t="s">
        <v>12269</v>
      </c>
    </row>
    <row r="1018" spans="1:18" ht="12.75" x14ac:dyDescent="0.2">
      <c r="A1018" s="154">
        <v>4</v>
      </c>
      <c r="B1018" s="158" t="s">
        <v>3551</v>
      </c>
      <c r="C1018" s="154" t="s">
        <v>3551</v>
      </c>
      <c r="D1018" s="154" t="s">
        <v>27</v>
      </c>
      <c r="E1018" s="154" t="s">
        <v>3552</v>
      </c>
      <c r="F1018" s="154">
        <v>2001</v>
      </c>
      <c r="G1018" s="157">
        <v>36991</v>
      </c>
      <c r="H1018" s="8" t="s">
        <v>23</v>
      </c>
      <c r="I1018" s="157" t="s">
        <v>52</v>
      </c>
      <c r="J1018" s="154" t="str">
        <f>VLOOKUP(C:C, '[1]HostSpecies&amp;Codes'!$1:$1048576,11, FALSE)</f>
        <v>Poultry</v>
      </c>
      <c r="K1018" s="154" t="str">
        <f>VLOOKUP(C:C, '[1]HostSpecies&amp;Codes'!$1:$1048576,12, FALSE)</f>
        <v>Poultry</v>
      </c>
      <c r="L1018" s="154" t="s">
        <v>19</v>
      </c>
      <c r="M1018" s="10" t="s">
        <v>3258</v>
      </c>
      <c r="N1018" s="154" t="s">
        <v>114</v>
      </c>
      <c r="O1018" s="157" t="s">
        <v>3317</v>
      </c>
      <c r="P1018" s="156">
        <f>VLOOKUP(O:O,[1]Geonames!$1:$1048576,3, FALSE)</f>
        <v>33</v>
      </c>
      <c r="Q1018" s="156">
        <f>VLOOKUP(O:O,[1]Geonames!$1:$1048576,4, FALSE)</f>
        <v>120</v>
      </c>
      <c r="R1018" s="154" t="s">
        <v>12361</v>
      </c>
    </row>
    <row r="1019" spans="1:18" ht="12.75" x14ac:dyDescent="0.2">
      <c r="A1019" s="154">
        <v>4</v>
      </c>
      <c r="B1019" s="158" t="s">
        <v>3561</v>
      </c>
      <c r="C1019" s="154" t="s">
        <v>3561</v>
      </c>
      <c r="D1019" s="154" t="s">
        <v>27</v>
      </c>
      <c r="E1019" s="154" t="s">
        <v>3562</v>
      </c>
      <c r="F1019" s="154">
        <v>2001</v>
      </c>
      <c r="G1019" s="154">
        <v>2001</v>
      </c>
      <c r="H1019" s="8" t="s">
        <v>23</v>
      </c>
      <c r="I1019" s="154" t="s">
        <v>20</v>
      </c>
      <c r="J1019" s="154" t="str">
        <f>VLOOKUP(C:C, '[1]HostSpecies&amp;Codes'!$1:$1048576,11, FALSE)</f>
        <v>Poultry</v>
      </c>
      <c r="K1019" s="154" t="str">
        <f>VLOOKUP(C:C, '[1]HostSpecies&amp;Codes'!$1:$1048576,12, FALSE)</f>
        <v>Poultry</v>
      </c>
      <c r="L1019" s="154" t="s">
        <v>19</v>
      </c>
      <c r="M1019" s="10" t="s">
        <v>3258</v>
      </c>
      <c r="N1019" s="154" t="s">
        <v>114</v>
      </c>
      <c r="O1019" s="154" t="s">
        <v>3425</v>
      </c>
      <c r="P1019" s="156">
        <f>VLOOKUP(O:O,[1]Geonames!$1:$1048576,3, FALSE)</f>
        <v>28.683299999999999</v>
      </c>
      <c r="Q1019" s="156">
        <f>VLOOKUP(O:O,[1]Geonames!$1:$1048576,4, FALSE)</f>
        <v>115.88330000000001</v>
      </c>
      <c r="R1019" s="154" t="s">
        <v>13473</v>
      </c>
    </row>
    <row r="1020" spans="1:18" ht="12.75" x14ac:dyDescent="0.2">
      <c r="A1020" s="154">
        <v>4</v>
      </c>
      <c r="B1020" s="158" t="s">
        <v>5202</v>
      </c>
      <c r="C1020" s="154" t="s">
        <v>5202</v>
      </c>
      <c r="D1020" s="154" t="s">
        <v>27</v>
      </c>
      <c r="E1020" s="154" t="s">
        <v>5203</v>
      </c>
      <c r="F1020" s="154">
        <v>2002</v>
      </c>
      <c r="G1020" s="154">
        <v>2002</v>
      </c>
      <c r="H1020" s="8" t="s">
        <v>23</v>
      </c>
      <c r="I1020" s="154" t="s">
        <v>52</v>
      </c>
      <c r="J1020" s="154" t="str">
        <f>VLOOKUP(C:C, '[1]HostSpecies&amp;Codes'!$1:$1048576,11, FALSE)</f>
        <v>Poultry</v>
      </c>
      <c r="K1020" s="154" t="str">
        <f>VLOOKUP(C:C, '[1]HostSpecies&amp;Codes'!$1:$1048576,12, FALSE)</f>
        <v>Poultry</v>
      </c>
      <c r="L1020" s="154" t="s">
        <v>19</v>
      </c>
      <c r="M1020" s="10" t="s">
        <v>3258</v>
      </c>
      <c r="N1020" s="154" t="s">
        <v>5129</v>
      </c>
      <c r="O1020" s="154" t="s">
        <v>11323</v>
      </c>
      <c r="P1020" s="156">
        <f>VLOOKUP(O:O,[1]Geonames!$1:$1048576,3, FALSE)</f>
        <v>35.447780000000002</v>
      </c>
      <c r="Q1020" s="156">
        <f>VLOOKUP(O:O,[1]Geonames!$1:$1048576,4, FALSE)</f>
        <v>139.64250000000001</v>
      </c>
      <c r="R1020" s="154" t="s">
        <v>11329</v>
      </c>
    </row>
    <row r="1021" spans="1:18" ht="12.75" x14ac:dyDescent="0.2">
      <c r="A1021" s="154">
        <v>4</v>
      </c>
      <c r="B1021" s="158" t="s">
        <v>3631</v>
      </c>
      <c r="C1021" s="154" t="s">
        <v>3631</v>
      </c>
      <c r="D1021" s="154" t="s">
        <v>27</v>
      </c>
      <c r="E1021" s="154" t="s">
        <v>3632</v>
      </c>
      <c r="F1021" s="154">
        <v>2002</v>
      </c>
      <c r="G1021" s="154">
        <v>2002</v>
      </c>
      <c r="H1021" s="8" t="s">
        <v>23</v>
      </c>
      <c r="I1021" s="154" t="s">
        <v>52</v>
      </c>
      <c r="J1021" s="154" t="str">
        <f>VLOOKUP(C:C, '[1]HostSpecies&amp;Codes'!$1:$1048576,11, FALSE)</f>
        <v>Poultry</v>
      </c>
      <c r="K1021" s="154" t="str">
        <f>VLOOKUP(C:C, '[1]HostSpecies&amp;Codes'!$1:$1048576,12, FALSE)</f>
        <v>Poultry</v>
      </c>
      <c r="L1021" s="154" t="s">
        <v>19</v>
      </c>
      <c r="M1021" s="10" t="s">
        <v>3258</v>
      </c>
      <c r="N1021" s="154" t="s">
        <v>114</v>
      </c>
      <c r="O1021" s="154" t="s">
        <v>3277</v>
      </c>
      <c r="P1021" s="156">
        <f>VLOOKUP(O:O,[1]Geonames!$1:$1048576,3, FALSE)</f>
        <v>36</v>
      </c>
      <c r="Q1021" s="156">
        <f>VLOOKUP(O:O,[1]Geonames!$1:$1048576,4, FALSE)</f>
        <v>119</v>
      </c>
      <c r="R1021" s="154" t="s">
        <v>11513</v>
      </c>
    </row>
    <row r="1022" spans="1:18" ht="12.75" x14ac:dyDescent="0.2">
      <c r="A1022" s="154">
        <v>4</v>
      </c>
      <c r="B1022" s="158" t="s">
        <v>3622</v>
      </c>
      <c r="C1022" s="154" t="s">
        <v>3622</v>
      </c>
      <c r="D1022" s="154" t="s">
        <v>3623</v>
      </c>
      <c r="E1022" s="154" t="s">
        <v>3624</v>
      </c>
      <c r="F1022" s="154">
        <v>2002</v>
      </c>
      <c r="G1022" s="154">
        <v>2002</v>
      </c>
      <c r="H1022" s="8" t="s">
        <v>23</v>
      </c>
      <c r="I1022" s="154" t="s">
        <v>52</v>
      </c>
      <c r="J1022" s="154" t="str">
        <f>VLOOKUP(C:C, '[1]HostSpecies&amp;Codes'!$1:$1048576,11, FALSE)</f>
        <v>Poultry</v>
      </c>
      <c r="K1022" s="154" t="str">
        <f>VLOOKUP(C:C, '[1]HostSpecies&amp;Codes'!$1:$1048576,12, FALSE)</f>
        <v>Poultry</v>
      </c>
      <c r="L1022" s="154" t="s">
        <v>19</v>
      </c>
      <c r="M1022" s="10" t="s">
        <v>3258</v>
      </c>
      <c r="N1022" s="154" t="s">
        <v>114</v>
      </c>
      <c r="O1022" s="154" t="s">
        <v>3277</v>
      </c>
      <c r="P1022" s="156">
        <f>VLOOKUP(O:O,[1]Geonames!$1:$1048576,3, FALSE)</f>
        <v>36</v>
      </c>
      <c r="Q1022" s="156">
        <f>VLOOKUP(O:O,[1]Geonames!$1:$1048576,4, FALSE)</f>
        <v>119</v>
      </c>
      <c r="R1022" s="154" t="s">
        <v>11563</v>
      </c>
    </row>
    <row r="1023" spans="1:18" ht="12.75" x14ac:dyDescent="0.2">
      <c r="A1023" s="154">
        <v>4</v>
      </c>
      <c r="B1023" s="158" t="s">
        <v>3637</v>
      </c>
      <c r="C1023" s="154" t="s">
        <v>3637</v>
      </c>
      <c r="D1023" s="154" t="s">
        <v>27</v>
      </c>
      <c r="E1023" s="154" t="s">
        <v>3638</v>
      </c>
      <c r="F1023" s="154">
        <v>2002</v>
      </c>
      <c r="G1023" s="154">
        <v>2002</v>
      </c>
      <c r="H1023" s="8" t="s">
        <v>23</v>
      </c>
      <c r="I1023" s="154" t="s">
        <v>52</v>
      </c>
      <c r="J1023" s="154" t="str">
        <f>VLOOKUP(C:C, '[1]HostSpecies&amp;Codes'!$1:$1048576,11, FALSE)</f>
        <v>Poultry</v>
      </c>
      <c r="K1023" s="154" t="str">
        <f>VLOOKUP(C:C, '[1]HostSpecies&amp;Codes'!$1:$1048576,12, FALSE)</f>
        <v>Poultry</v>
      </c>
      <c r="L1023" s="154" t="s">
        <v>19</v>
      </c>
      <c r="M1023" s="10" t="s">
        <v>3258</v>
      </c>
      <c r="N1023" s="154" t="s">
        <v>114</v>
      </c>
      <c r="O1023" s="154" t="s">
        <v>3317</v>
      </c>
      <c r="P1023" s="156">
        <f>VLOOKUP(O:O,[1]Geonames!$1:$1048576,3, FALSE)</f>
        <v>33</v>
      </c>
      <c r="Q1023" s="156">
        <f>VLOOKUP(O:O,[1]Geonames!$1:$1048576,4, FALSE)</f>
        <v>120</v>
      </c>
      <c r="R1023" s="154" t="s">
        <v>12023</v>
      </c>
    </row>
    <row r="1024" spans="1:18" ht="12.75" x14ac:dyDescent="0.2">
      <c r="A1024" s="154">
        <v>4</v>
      </c>
      <c r="B1024" s="158" t="s">
        <v>3612</v>
      </c>
      <c r="C1024" s="154" t="s">
        <v>3612</v>
      </c>
      <c r="D1024" s="154" t="s">
        <v>27</v>
      </c>
      <c r="E1024" s="154" t="s">
        <v>3613</v>
      </c>
      <c r="F1024" s="154">
        <v>2002</v>
      </c>
      <c r="G1024" s="154">
        <v>2002</v>
      </c>
      <c r="H1024" s="8" t="s">
        <v>23</v>
      </c>
      <c r="I1024" s="154" t="s">
        <v>20</v>
      </c>
      <c r="J1024" s="154" t="str">
        <f>VLOOKUP(C:C, '[1]HostSpecies&amp;Codes'!$1:$1048576,11, FALSE)</f>
        <v>Poultry</v>
      </c>
      <c r="K1024" s="154" t="str">
        <f>VLOOKUP(C:C, '[1]HostSpecies&amp;Codes'!$1:$1048576,12, FALSE)</f>
        <v>Poultry</v>
      </c>
      <c r="L1024" s="154" t="s">
        <v>19</v>
      </c>
      <c r="M1024" s="10" t="s">
        <v>3258</v>
      </c>
      <c r="N1024" s="154" t="s">
        <v>114</v>
      </c>
      <c r="O1024" s="154" t="s">
        <v>3317</v>
      </c>
      <c r="P1024" s="156">
        <f>VLOOKUP(O:O,[1]Geonames!$1:$1048576,3, FALSE)</f>
        <v>33</v>
      </c>
      <c r="Q1024" s="156">
        <f>VLOOKUP(O:O,[1]Geonames!$1:$1048576,4, FALSE)</f>
        <v>120</v>
      </c>
      <c r="R1024" s="154" t="s">
        <v>12027</v>
      </c>
    </row>
    <row r="1025" spans="1:18" ht="12.75" x14ac:dyDescent="0.2">
      <c r="A1025" s="154">
        <v>4</v>
      </c>
      <c r="B1025" s="158" t="s">
        <v>3626</v>
      </c>
      <c r="C1025" s="154" t="s">
        <v>3626</v>
      </c>
      <c r="D1025" s="154" t="s">
        <v>27</v>
      </c>
      <c r="E1025" s="154" t="s">
        <v>3627</v>
      </c>
      <c r="F1025" s="154">
        <v>2002</v>
      </c>
      <c r="G1025" s="154" t="s">
        <v>3574</v>
      </c>
      <c r="H1025" s="8" t="s">
        <v>23</v>
      </c>
      <c r="I1025" s="154" t="s">
        <v>52</v>
      </c>
      <c r="J1025" s="154" t="str">
        <f>VLOOKUP(C:C, '[1]HostSpecies&amp;Codes'!$1:$1048576,11, FALSE)</f>
        <v>Poultry</v>
      </c>
      <c r="K1025" s="154" t="str">
        <f>VLOOKUP(C:C, '[1]HostSpecies&amp;Codes'!$1:$1048576,12, FALSE)</f>
        <v>Poultry</v>
      </c>
      <c r="L1025" s="154" t="s">
        <v>19</v>
      </c>
      <c r="M1025" s="10" t="s">
        <v>3258</v>
      </c>
      <c r="N1025" s="154" t="s">
        <v>114</v>
      </c>
      <c r="O1025" s="154" t="s">
        <v>762</v>
      </c>
      <c r="P1025" s="156">
        <f>VLOOKUP(O:O,[1]Geonames!$1:$1048576,3, FALSE)</f>
        <v>39</v>
      </c>
      <c r="Q1025" s="156">
        <f>VLOOKUP(O:O,[1]Geonames!$1:$1048576,4, FALSE)</f>
        <v>116</v>
      </c>
      <c r="R1025" s="154" t="s">
        <v>12265</v>
      </c>
    </row>
    <row r="1026" spans="1:18" ht="12.75" x14ac:dyDescent="0.2">
      <c r="A1026" s="154">
        <v>4</v>
      </c>
      <c r="B1026" s="158" t="s">
        <v>3629</v>
      </c>
      <c r="C1026" s="154" t="s">
        <v>3629</v>
      </c>
      <c r="D1026" s="154" t="s">
        <v>27</v>
      </c>
      <c r="E1026" s="154" t="s">
        <v>3603</v>
      </c>
      <c r="F1026" s="154">
        <v>2002</v>
      </c>
      <c r="G1026" s="154">
        <v>2002</v>
      </c>
      <c r="H1026" s="8" t="s">
        <v>23</v>
      </c>
      <c r="I1026" s="154" t="s">
        <v>52</v>
      </c>
      <c r="J1026" s="154" t="str">
        <f>VLOOKUP(C:C, '[1]HostSpecies&amp;Codes'!$1:$1048576,11, FALSE)</f>
        <v>Poultry</v>
      </c>
      <c r="K1026" s="154" t="str">
        <f>VLOOKUP(C:C, '[1]HostSpecies&amp;Codes'!$1:$1048576,12, FALSE)</f>
        <v>Poultry</v>
      </c>
      <c r="L1026" s="154" t="s">
        <v>19</v>
      </c>
      <c r="M1026" s="10" t="s">
        <v>3258</v>
      </c>
      <c r="N1026" s="154" t="s">
        <v>114</v>
      </c>
      <c r="O1026" s="154" t="s">
        <v>3317</v>
      </c>
      <c r="P1026" s="156">
        <f>VLOOKUP(O:O,[1]Geonames!$1:$1048576,3, FALSE)</f>
        <v>33</v>
      </c>
      <c r="Q1026" s="156">
        <f>VLOOKUP(O:O,[1]Geonames!$1:$1048576,4, FALSE)</f>
        <v>120</v>
      </c>
      <c r="R1026" s="154" t="s">
        <v>12295</v>
      </c>
    </row>
    <row r="1027" spans="1:18" ht="12.75" x14ac:dyDescent="0.2">
      <c r="A1027" s="154">
        <v>4</v>
      </c>
      <c r="B1027" s="158" t="s">
        <v>3615</v>
      </c>
      <c r="C1027" s="154" t="s">
        <v>3615</v>
      </c>
      <c r="D1027" s="154" t="s">
        <v>27</v>
      </c>
      <c r="E1027" s="154" t="s">
        <v>3616</v>
      </c>
      <c r="F1027" s="154">
        <v>2002</v>
      </c>
      <c r="G1027" s="157">
        <v>37610</v>
      </c>
      <c r="H1027" s="8" t="s">
        <v>23</v>
      </c>
      <c r="I1027" s="157" t="s">
        <v>52</v>
      </c>
      <c r="J1027" s="154" t="str">
        <f>VLOOKUP(C:C, '[1]HostSpecies&amp;Codes'!$1:$1048576,11, FALSE)</f>
        <v>Poultry</v>
      </c>
      <c r="K1027" s="154" t="str">
        <f>VLOOKUP(C:C, '[1]HostSpecies&amp;Codes'!$1:$1048576,12, FALSE)</f>
        <v>Poultry</v>
      </c>
      <c r="L1027" s="154" t="s">
        <v>19</v>
      </c>
      <c r="M1027" s="10" t="s">
        <v>3258</v>
      </c>
      <c r="N1027" s="154" t="s">
        <v>114</v>
      </c>
      <c r="O1027" s="157" t="s">
        <v>3321</v>
      </c>
      <c r="P1027" s="156">
        <f>VLOOKUP(O:O,[1]Geonames!$1:$1048576,3, FALSE)</f>
        <v>32</v>
      </c>
      <c r="Q1027" s="156">
        <f>VLOOKUP(O:O,[1]Geonames!$1:$1048576,4, FALSE)</f>
        <v>117</v>
      </c>
      <c r="R1027" s="154" t="s">
        <v>12351</v>
      </c>
    </row>
    <row r="1028" spans="1:18" ht="12.75" x14ac:dyDescent="0.2">
      <c r="A1028" s="154">
        <v>4</v>
      </c>
      <c r="B1028" s="158" t="s">
        <v>3609</v>
      </c>
      <c r="C1028" s="154" t="s">
        <v>3609</v>
      </c>
      <c r="D1028" s="154" t="s">
        <v>27</v>
      </c>
      <c r="E1028" s="154" t="s">
        <v>3610</v>
      </c>
      <c r="F1028" s="154">
        <v>2002</v>
      </c>
      <c r="G1028" s="157">
        <v>37549</v>
      </c>
      <c r="H1028" s="8" t="s">
        <v>23</v>
      </c>
      <c r="I1028" s="157" t="s">
        <v>20</v>
      </c>
      <c r="J1028" s="154" t="str">
        <f>VLOOKUP(C:C, '[1]HostSpecies&amp;Codes'!$1:$1048576,11, FALSE)</f>
        <v>Poultry</v>
      </c>
      <c r="K1028" s="154" t="str">
        <f>VLOOKUP(C:C, '[1]HostSpecies&amp;Codes'!$1:$1048576,12, FALSE)</f>
        <v>Poultry</v>
      </c>
      <c r="L1028" s="154" t="s">
        <v>19</v>
      </c>
      <c r="M1028" s="10" t="s">
        <v>3258</v>
      </c>
      <c r="N1028" s="154" t="s">
        <v>114</v>
      </c>
      <c r="O1028" s="157" t="s">
        <v>3317</v>
      </c>
      <c r="P1028" s="156">
        <f>VLOOKUP(O:O,[1]Geonames!$1:$1048576,3, FALSE)</f>
        <v>33</v>
      </c>
      <c r="Q1028" s="156">
        <f>VLOOKUP(O:O,[1]Geonames!$1:$1048576,4, FALSE)</f>
        <v>120</v>
      </c>
      <c r="R1028" s="154" t="s">
        <v>12366</v>
      </c>
    </row>
    <row r="1029" spans="1:18" ht="12.75" x14ac:dyDescent="0.2">
      <c r="A1029" s="154">
        <v>4</v>
      </c>
      <c r="B1029" s="158" t="s">
        <v>3634</v>
      </c>
      <c r="C1029" s="154" t="s">
        <v>3634</v>
      </c>
      <c r="D1029" s="154" t="s">
        <v>27</v>
      </c>
      <c r="E1029" s="154" t="s">
        <v>3635</v>
      </c>
      <c r="F1029" s="154">
        <v>2002</v>
      </c>
      <c r="G1029" s="154">
        <v>2002</v>
      </c>
      <c r="H1029" s="8" t="s">
        <v>23</v>
      </c>
      <c r="I1029" s="154" t="s">
        <v>52</v>
      </c>
      <c r="J1029" s="154" t="str">
        <f>VLOOKUP(C:C, '[1]HostSpecies&amp;Codes'!$1:$1048576,11, FALSE)</f>
        <v>Poultry</v>
      </c>
      <c r="K1029" s="154" t="str">
        <f>VLOOKUP(C:C, '[1]HostSpecies&amp;Codes'!$1:$1048576,12, FALSE)</f>
        <v>Poultry</v>
      </c>
      <c r="L1029" s="154" t="s">
        <v>19</v>
      </c>
      <c r="M1029" s="10" t="s">
        <v>3258</v>
      </c>
      <c r="N1029" s="154" t="s">
        <v>114</v>
      </c>
      <c r="O1029" s="154" t="s">
        <v>762</v>
      </c>
      <c r="P1029" s="156">
        <f>VLOOKUP(O:O,[1]Geonames!$1:$1048576,3, FALSE)</f>
        <v>39</v>
      </c>
      <c r="Q1029" s="156">
        <f>VLOOKUP(O:O,[1]Geonames!$1:$1048576,4, FALSE)</f>
        <v>116</v>
      </c>
      <c r="R1029" s="154" t="s">
        <v>12441</v>
      </c>
    </row>
    <row r="1030" spans="1:18" ht="12.75" x14ac:dyDescent="0.2">
      <c r="A1030" s="154">
        <v>4</v>
      </c>
      <c r="B1030" s="158" t="s">
        <v>3618</v>
      </c>
      <c r="C1030" s="154" t="s">
        <v>3618</v>
      </c>
      <c r="D1030" s="154" t="s">
        <v>27</v>
      </c>
      <c r="E1030" s="154" t="s">
        <v>3620</v>
      </c>
      <c r="F1030" s="154">
        <v>2002</v>
      </c>
      <c r="G1030" s="154" t="s">
        <v>3619</v>
      </c>
      <c r="H1030" s="8" t="s">
        <v>23</v>
      </c>
      <c r="I1030" s="154" t="s">
        <v>52</v>
      </c>
      <c r="J1030" s="154" t="str">
        <f>VLOOKUP(C:C, '[1]HostSpecies&amp;Codes'!$1:$1048576,11, FALSE)</f>
        <v>Poultry</v>
      </c>
      <c r="K1030" s="154" t="str">
        <f>VLOOKUP(C:C, '[1]HostSpecies&amp;Codes'!$1:$1048576,12, FALSE)</f>
        <v>Poultry</v>
      </c>
      <c r="L1030" s="154" t="s">
        <v>19</v>
      </c>
      <c r="M1030" s="10" t="s">
        <v>3258</v>
      </c>
      <c r="N1030" s="154" t="s">
        <v>114</v>
      </c>
      <c r="O1030" s="154" t="s">
        <v>3277</v>
      </c>
      <c r="P1030" s="156">
        <f>VLOOKUP(O:O,[1]Geonames!$1:$1048576,3, FALSE)</f>
        <v>36</v>
      </c>
      <c r="Q1030" s="156">
        <f>VLOOKUP(O:O,[1]Geonames!$1:$1048576,4, FALSE)</f>
        <v>119</v>
      </c>
      <c r="R1030" s="154" t="s">
        <v>13193</v>
      </c>
    </row>
    <row r="1031" spans="1:18" ht="12.75" x14ac:dyDescent="0.2">
      <c r="A1031" s="154">
        <v>4</v>
      </c>
      <c r="B1031" s="158" t="s">
        <v>3649</v>
      </c>
      <c r="C1031" s="154" t="s">
        <v>3649</v>
      </c>
      <c r="D1031" s="154" t="s">
        <v>27</v>
      </c>
      <c r="E1031" s="154" t="s">
        <v>3650</v>
      </c>
      <c r="F1031" s="154">
        <v>2003</v>
      </c>
      <c r="G1031" s="157">
        <v>37897</v>
      </c>
      <c r="H1031" s="8" t="s">
        <v>23</v>
      </c>
      <c r="I1031" s="157" t="s">
        <v>52</v>
      </c>
      <c r="J1031" s="154" t="str">
        <f>VLOOKUP(C:C, '[1]HostSpecies&amp;Codes'!$1:$1048576,11, FALSE)</f>
        <v>Poultry</v>
      </c>
      <c r="K1031" s="154" t="str">
        <f>VLOOKUP(C:C, '[1]HostSpecies&amp;Codes'!$1:$1048576,12, FALSE)</f>
        <v>Poultry</v>
      </c>
      <c r="L1031" s="154" t="s">
        <v>19</v>
      </c>
      <c r="M1031" s="10" t="s">
        <v>3258</v>
      </c>
      <c r="N1031" s="154" t="s">
        <v>114</v>
      </c>
      <c r="O1031" s="157" t="s">
        <v>3317</v>
      </c>
      <c r="P1031" s="156">
        <f>VLOOKUP(O:O,[1]Geonames!$1:$1048576,3, FALSE)</f>
        <v>33</v>
      </c>
      <c r="Q1031" s="156">
        <f>VLOOKUP(O:O,[1]Geonames!$1:$1048576,4, FALSE)</f>
        <v>120</v>
      </c>
      <c r="R1031" s="154" t="s">
        <v>11346</v>
      </c>
    </row>
    <row r="1032" spans="1:18" ht="12.75" x14ac:dyDescent="0.2">
      <c r="A1032" s="154">
        <v>4</v>
      </c>
      <c r="B1032" s="158" t="s">
        <v>5264</v>
      </c>
      <c r="C1032" s="154" t="s">
        <v>5264</v>
      </c>
      <c r="D1032" s="154" t="s">
        <v>27</v>
      </c>
      <c r="E1032" s="154" t="s">
        <v>5265</v>
      </c>
      <c r="F1032" s="154">
        <v>2003</v>
      </c>
      <c r="G1032" s="154">
        <v>2003</v>
      </c>
      <c r="H1032" s="8" t="s">
        <v>23</v>
      </c>
      <c r="I1032" s="154" t="s">
        <v>52</v>
      </c>
      <c r="J1032" s="154" t="str">
        <f>VLOOKUP(C:C, '[1]HostSpecies&amp;Codes'!$1:$1048576,11, FALSE)</f>
        <v>Poultry</v>
      </c>
      <c r="K1032" s="154" t="str">
        <f>VLOOKUP(C:C, '[1]HostSpecies&amp;Codes'!$1:$1048576,12, FALSE)</f>
        <v>Poultry</v>
      </c>
      <c r="L1032" s="154" t="s">
        <v>19</v>
      </c>
      <c r="M1032" s="10" t="s">
        <v>3258</v>
      </c>
      <c r="N1032" s="154" t="s">
        <v>5222</v>
      </c>
      <c r="O1032" s="154" t="s">
        <v>5223</v>
      </c>
      <c r="P1032" s="156">
        <f>VLOOKUP(O:O,[1]Geonames!$1:$1048576,3, FALSE)</f>
        <v>36.5</v>
      </c>
      <c r="Q1032" s="156">
        <f>VLOOKUP(O:O,[1]Geonames!$1:$1048576,4, FALSE)</f>
        <v>127.75</v>
      </c>
      <c r="R1032" s="154" t="s">
        <v>11550</v>
      </c>
    </row>
    <row r="1033" spans="1:18" ht="12.75" x14ac:dyDescent="0.2">
      <c r="A1033" s="154">
        <v>4</v>
      </c>
      <c r="B1033" s="158" t="s">
        <v>5273</v>
      </c>
      <c r="C1033" s="154" t="s">
        <v>5273</v>
      </c>
      <c r="D1033" s="154" t="s">
        <v>27</v>
      </c>
      <c r="E1033" s="154" t="s">
        <v>5274</v>
      </c>
      <c r="F1033" s="154">
        <v>2003</v>
      </c>
      <c r="G1033" s="154">
        <v>2003</v>
      </c>
      <c r="H1033" s="8" t="s">
        <v>23</v>
      </c>
      <c r="I1033" s="154" t="s">
        <v>11553</v>
      </c>
      <c r="J1033" s="154" t="str">
        <f>VLOOKUP(C:C, '[1]HostSpecies&amp;Codes'!$1:$1048576,11, FALSE)</f>
        <v>Poultry</v>
      </c>
      <c r="K1033" s="154" t="str">
        <f>VLOOKUP(C:C, '[1]HostSpecies&amp;Codes'!$1:$1048576,12, FALSE)</f>
        <v>Poultry</v>
      </c>
      <c r="L1033" s="154" t="s">
        <v>19</v>
      </c>
      <c r="M1033" s="10" t="s">
        <v>3258</v>
      </c>
      <c r="N1033" s="154" t="s">
        <v>5222</v>
      </c>
      <c r="O1033" s="154" t="s">
        <v>5223</v>
      </c>
      <c r="P1033" s="156">
        <f>VLOOKUP(O:O,[1]Geonames!$1:$1048576,3, FALSE)</f>
        <v>36.5</v>
      </c>
      <c r="Q1033" s="156">
        <f>VLOOKUP(O:O,[1]Geonames!$1:$1048576,4, FALSE)</f>
        <v>127.75</v>
      </c>
      <c r="R1033" s="154" t="s">
        <v>11554</v>
      </c>
    </row>
    <row r="1034" spans="1:18" ht="12.75" x14ac:dyDescent="0.2">
      <c r="A1034" s="154">
        <v>4</v>
      </c>
      <c r="B1034" s="158" t="s">
        <v>5267</v>
      </c>
      <c r="C1034" s="154" t="s">
        <v>5267</v>
      </c>
      <c r="D1034" s="154" t="s">
        <v>27</v>
      </c>
      <c r="E1034" s="154" t="s">
        <v>5268</v>
      </c>
      <c r="F1034" s="154">
        <v>2003</v>
      </c>
      <c r="G1034" s="154">
        <v>2003</v>
      </c>
      <c r="H1034" s="8" t="s">
        <v>23</v>
      </c>
      <c r="I1034" s="154" t="s">
        <v>52</v>
      </c>
      <c r="J1034" s="154" t="str">
        <f>VLOOKUP(C:C, '[1]HostSpecies&amp;Codes'!$1:$1048576,11, FALSE)</f>
        <v>Poultry</v>
      </c>
      <c r="K1034" s="154" t="str">
        <f>VLOOKUP(C:C, '[1]HostSpecies&amp;Codes'!$1:$1048576,12, FALSE)</f>
        <v>Poultry</v>
      </c>
      <c r="L1034" s="154" t="s">
        <v>19</v>
      </c>
      <c r="M1034" s="10" t="s">
        <v>3258</v>
      </c>
      <c r="N1034" s="154" t="s">
        <v>5222</v>
      </c>
      <c r="O1034" s="154" t="s">
        <v>5223</v>
      </c>
      <c r="P1034" s="156">
        <f>VLOOKUP(O:O,[1]Geonames!$1:$1048576,3, FALSE)</f>
        <v>36.5</v>
      </c>
      <c r="Q1034" s="156">
        <f>VLOOKUP(O:O,[1]Geonames!$1:$1048576,4, FALSE)</f>
        <v>127.75</v>
      </c>
      <c r="R1034" s="154" t="s">
        <v>11555</v>
      </c>
    </row>
    <row r="1035" spans="1:18" ht="12.75" x14ac:dyDescent="0.2">
      <c r="A1035" s="154">
        <v>4</v>
      </c>
      <c r="B1035" s="158" t="s">
        <v>5258</v>
      </c>
      <c r="C1035" s="154" t="s">
        <v>5258</v>
      </c>
      <c r="D1035" s="154" t="s">
        <v>27</v>
      </c>
      <c r="E1035" s="154" t="s">
        <v>5259</v>
      </c>
      <c r="F1035" s="154">
        <v>2003</v>
      </c>
      <c r="G1035" s="154">
        <v>2003</v>
      </c>
      <c r="H1035" s="8" t="s">
        <v>23</v>
      </c>
      <c r="I1035" s="154" t="s">
        <v>52</v>
      </c>
      <c r="J1035" s="154" t="str">
        <f>VLOOKUP(C:C, '[1]HostSpecies&amp;Codes'!$1:$1048576,11, FALSE)</f>
        <v>Poultry</v>
      </c>
      <c r="K1035" s="154" t="str">
        <f>VLOOKUP(C:C, '[1]HostSpecies&amp;Codes'!$1:$1048576,12, FALSE)</f>
        <v>Poultry</v>
      </c>
      <c r="L1035" s="154" t="s">
        <v>19</v>
      </c>
      <c r="M1035" s="10" t="s">
        <v>3258</v>
      </c>
      <c r="N1035" s="154" t="s">
        <v>5222</v>
      </c>
      <c r="O1035" s="154" t="s">
        <v>5223</v>
      </c>
      <c r="P1035" s="156">
        <f>VLOOKUP(O:O,[1]Geonames!$1:$1048576,3, FALSE)</f>
        <v>36.5</v>
      </c>
      <c r="Q1035" s="156">
        <f>VLOOKUP(O:O,[1]Geonames!$1:$1048576,4, FALSE)</f>
        <v>127.75</v>
      </c>
      <c r="R1035" s="154" t="s">
        <v>11556</v>
      </c>
    </row>
    <row r="1036" spans="1:18" ht="12.75" x14ac:dyDescent="0.2">
      <c r="A1036" s="154">
        <v>4</v>
      </c>
      <c r="B1036" s="158" t="s">
        <v>5276</v>
      </c>
      <c r="C1036" s="154" t="s">
        <v>5276</v>
      </c>
      <c r="D1036" s="154" t="s">
        <v>27</v>
      </c>
      <c r="E1036" s="154" t="s">
        <v>5277</v>
      </c>
      <c r="F1036" s="154">
        <v>2003</v>
      </c>
      <c r="G1036" s="154">
        <v>2003</v>
      </c>
      <c r="H1036" s="8" t="s">
        <v>23</v>
      </c>
      <c r="I1036" s="154" t="s">
        <v>52</v>
      </c>
      <c r="J1036" s="154" t="str">
        <f>VLOOKUP(C:C, '[1]HostSpecies&amp;Codes'!$1:$1048576,11, FALSE)</f>
        <v>Poultry</v>
      </c>
      <c r="K1036" s="154" t="str">
        <f>VLOOKUP(C:C, '[1]HostSpecies&amp;Codes'!$1:$1048576,12, FALSE)</f>
        <v>Poultry</v>
      </c>
      <c r="L1036" s="154" t="s">
        <v>19</v>
      </c>
      <c r="M1036" s="10" t="s">
        <v>3258</v>
      </c>
      <c r="N1036" s="154" t="s">
        <v>5222</v>
      </c>
      <c r="O1036" s="154" t="s">
        <v>5223</v>
      </c>
      <c r="P1036" s="156">
        <f>VLOOKUP(O:O,[1]Geonames!$1:$1048576,3, FALSE)</f>
        <v>36.5</v>
      </c>
      <c r="Q1036" s="156">
        <f>VLOOKUP(O:O,[1]Geonames!$1:$1048576,4, FALSE)</f>
        <v>127.75</v>
      </c>
      <c r="R1036" s="154" t="s">
        <v>11557</v>
      </c>
    </row>
    <row r="1037" spans="1:18" ht="12.75" x14ac:dyDescent="0.2">
      <c r="A1037" s="154">
        <v>4</v>
      </c>
      <c r="B1037" s="158" t="s">
        <v>5270</v>
      </c>
      <c r="C1037" s="154" t="s">
        <v>5270</v>
      </c>
      <c r="D1037" s="154" t="s">
        <v>27</v>
      </c>
      <c r="E1037" s="154" t="s">
        <v>5271</v>
      </c>
      <c r="F1037" s="154">
        <v>2003</v>
      </c>
      <c r="G1037" s="154">
        <v>2003</v>
      </c>
      <c r="H1037" s="17" t="s">
        <v>23</v>
      </c>
      <c r="I1037" s="154" t="s">
        <v>20</v>
      </c>
      <c r="J1037" s="154" t="str">
        <f>VLOOKUP(C:C, '[1]HostSpecies&amp;Codes'!$1:$1048576,11, FALSE)</f>
        <v>?</v>
      </c>
      <c r="K1037" s="154" t="str">
        <f>VLOOKUP(C:C, '[1]HostSpecies&amp;Codes'!$1:$1048576,12, FALSE)</f>
        <v>Duck (unidentified)</v>
      </c>
      <c r="L1037" s="154" t="s">
        <v>19</v>
      </c>
      <c r="M1037" s="10" t="s">
        <v>3258</v>
      </c>
      <c r="N1037" s="154" t="s">
        <v>5222</v>
      </c>
      <c r="O1037" s="154" t="s">
        <v>5223</v>
      </c>
      <c r="P1037" s="156">
        <f>VLOOKUP(O:O,[1]Geonames!$1:$1048576,3, FALSE)</f>
        <v>36.5</v>
      </c>
      <c r="Q1037" s="156">
        <f>VLOOKUP(O:O,[1]Geonames!$1:$1048576,4, FALSE)</f>
        <v>127.75</v>
      </c>
      <c r="R1037" s="154" t="s">
        <v>11558</v>
      </c>
    </row>
    <row r="1038" spans="1:18" ht="12.75" x14ac:dyDescent="0.2">
      <c r="A1038" s="154">
        <v>4</v>
      </c>
      <c r="B1038" s="158" t="s">
        <v>5261</v>
      </c>
      <c r="C1038" s="154" t="s">
        <v>5261</v>
      </c>
      <c r="D1038" s="154" t="s">
        <v>27</v>
      </c>
      <c r="E1038" s="154" t="s">
        <v>5262</v>
      </c>
      <c r="F1038" s="154">
        <v>2003</v>
      </c>
      <c r="G1038" s="154">
        <v>2003</v>
      </c>
      <c r="H1038" s="8" t="s">
        <v>23</v>
      </c>
      <c r="I1038" s="154" t="s">
        <v>52</v>
      </c>
      <c r="J1038" s="154" t="str">
        <f>VLOOKUP(C:C, '[1]HostSpecies&amp;Codes'!$1:$1048576,11, FALSE)</f>
        <v>Poultry</v>
      </c>
      <c r="K1038" s="154" t="str">
        <f>VLOOKUP(C:C, '[1]HostSpecies&amp;Codes'!$1:$1048576,12, FALSE)</f>
        <v>Poultry</v>
      </c>
      <c r="L1038" s="154" t="s">
        <v>19</v>
      </c>
      <c r="M1038" s="10" t="s">
        <v>3258</v>
      </c>
      <c r="N1038" s="154" t="s">
        <v>5222</v>
      </c>
      <c r="O1038" s="154" t="s">
        <v>5223</v>
      </c>
      <c r="P1038" s="156">
        <f>VLOOKUP(O:O,[1]Geonames!$1:$1048576,3, FALSE)</f>
        <v>36.5</v>
      </c>
      <c r="Q1038" s="156">
        <f>VLOOKUP(O:O,[1]Geonames!$1:$1048576,4, FALSE)</f>
        <v>127.75</v>
      </c>
      <c r="R1038" s="154" t="s">
        <v>11560</v>
      </c>
    </row>
    <row r="1039" spans="1:18" ht="12.75" x14ac:dyDescent="0.2">
      <c r="A1039" s="154">
        <v>4</v>
      </c>
      <c r="B1039" s="158" t="s">
        <v>5279</v>
      </c>
      <c r="C1039" s="154" t="s">
        <v>5279</v>
      </c>
      <c r="D1039" s="154" t="s">
        <v>27</v>
      </c>
      <c r="E1039" s="154" t="s">
        <v>5280</v>
      </c>
      <c r="F1039" s="154">
        <v>2003</v>
      </c>
      <c r="G1039" s="154">
        <v>2003</v>
      </c>
      <c r="H1039" s="8" t="s">
        <v>23</v>
      </c>
      <c r="I1039" s="154" t="s">
        <v>52</v>
      </c>
      <c r="J1039" s="154" t="str">
        <f>VLOOKUP(C:C, '[1]HostSpecies&amp;Codes'!$1:$1048576,11, FALSE)</f>
        <v>Poultry</v>
      </c>
      <c r="K1039" s="154" t="str">
        <f>VLOOKUP(C:C, '[1]HostSpecies&amp;Codes'!$1:$1048576,12, FALSE)</f>
        <v>Poultry</v>
      </c>
      <c r="L1039" s="154" t="s">
        <v>19</v>
      </c>
      <c r="M1039" s="10" t="s">
        <v>3258</v>
      </c>
      <c r="N1039" s="154" t="s">
        <v>5222</v>
      </c>
      <c r="O1039" s="154" t="s">
        <v>5223</v>
      </c>
      <c r="P1039" s="156">
        <f>VLOOKUP(O:O,[1]Geonames!$1:$1048576,3, FALSE)</f>
        <v>36.5</v>
      </c>
      <c r="Q1039" s="156">
        <f>VLOOKUP(O:O,[1]Geonames!$1:$1048576,4, FALSE)</f>
        <v>127.75</v>
      </c>
      <c r="R1039" s="154" t="s">
        <v>11561</v>
      </c>
    </row>
    <row r="1040" spans="1:18" ht="12.75" x14ac:dyDescent="0.2">
      <c r="A1040" s="154">
        <v>4</v>
      </c>
      <c r="B1040" s="158" t="s">
        <v>5255</v>
      </c>
      <c r="C1040" s="154" t="s">
        <v>5255</v>
      </c>
      <c r="D1040" s="154" t="s">
        <v>27</v>
      </c>
      <c r="E1040" s="154" t="s">
        <v>5256</v>
      </c>
      <c r="F1040" s="154">
        <v>2003</v>
      </c>
      <c r="G1040" s="154">
        <v>2003</v>
      </c>
      <c r="H1040" s="8" t="s">
        <v>23</v>
      </c>
      <c r="I1040" s="154" t="s">
        <v>52</v>
      </c>
      <c r="J1040" s="154" t="str">
        <f>VLOOKUP(C:C, '[1]HostSpecies&amp;Codes'!$1:$1048576,11, FALSE)</f>
        <v>Poultry</v>
      </c>
      <c r="K1040" s="154" t="str">
        <f>VLOOKUP(C:C, '[1]HostSpecies&amp;Codes'!$1:$1048576,12, FALSE)</f>
        <v>Poultry</v>
      </c>
      <c r="L1040" s="154" t="s">
        <v>19</v>
      </c>
      <c r="M1040" s="10" t="s">
        <v>3258</v>
      </c>
      <c r="N1040" s="154" t="s">
        <v>5222</v>
      </c>
      <c r="O1040" s="154" t="s">
        <v>5223</v>
      </c>
      <c r="P1040" s="156">
        <f>VLOOKUP(O:O,[1]Geonames!$1:$1048576,3, FALSE)</f>
        <v>36.5</v>
      </c>
      <c r="Q1040" s="156">
        <f>VLOOKUP(O:O,[1]Geonames!$1:$1048576,4, FALSE)</f>
        <v>127.75</v>
      </c>
      <c r="R1040" s="154" t="s">
        <v>11562</v>
      </c>
    </row>
    <row r="1041" spans="1:18" ht="12.75" x14ac:dyDescent="0.2">
      <c r="A1041" s="154">
        <v>4</v>
      </c>
      <c r="B1041" s="158" t="s">
        <v>3666</v>
      </c>
      <c r="C1041" s="154" t="s">
        <v>3666</v>
      </c>
      <c r="D1041" s="154" t="s">
        <v>27</v>
      </c>
      <c r="E1041" s="154" t="s">
        <v>3667</v>
      </c>
      <c r="F1041" s="154">
        <v>2003</v>
      </c>
      <c r="G1041" s="154">
        <v>2003</v>
      </c>
      <c r="H1041" s="8" t="s">
        <v>23</v>
      </c>
      <c r="I1041" s="154" t="s">
        <v>20</v>
      </c>
      <c r="J1041" s="154" t="str">
        <f>VLOOKUP(C:C, '[1]HostSpecies&amp;Codes'!$1:$1048576,11, FALSE)</f>
        <v>Poultry</v>
      </c>
      <c r="K1041" s="154" t="str">
        <f>VLOOKUP(C:C, '[1]HostSpecies&amp;Codes'!$1:$1048576,12, FALSE)</f>
        <v>Poultry</v>
      </c>
      <c r="L1041" s="154" t="s">
        <v>19</v>
      </c>
      <c r="M1041" s="10" t="s">
        <v>3258</v>
      </c>
      <c r="N1041" s="154" t="s">
        <v>114</v>
      </c>
      <c r="O1041" s="154" t="s">
        <v>3555</v>
      </c>
      <c r="P1041" s="156">
        <f>VLOOKUP(O:O,[1]Geonames!$1:$1048576,3, FALSE)</f>
        <v>34.26258</v>
      </c>
      <c r="Q1041" s="156">
        <f>VLOOKUP(O:O,[1]Geonames!$1:$1048576,4, FALSE)</f>
        <v>117.54903</v>
      </c>
      <c r="R1041" s="154" t="s">
        <v>12005</v>
      </c>
    </row>
    <row r="1042" spans="1:18" ht="12.75" x14ac:dyDescent="0.2">
      <c r="A1042" s="154">
        <v>4</v>
      </c>
      <c r="B1042" s="158" t="s">
        <v>3652</v>
      </c>
      <c r="C1042" s="154" t="s">
        <v>3652</v>
      </c>
      <c r="D1042" s="154" t="s">
        <v>27</v>
      </c>
      <c r="E1042" s="154" t="s">
        <v>3654</v>
      </c>
      <c r="F1042" s="154">
        <v>2003</v>
      </c>
      <c r="G1042" s="154" t="s">
        <v>3653</v>
      </c>
      <c r="H1042" s="8" t="s">
        <v>23</v>
      </c>
      <c r="I1042" s="154" t="s">
        <v>52</v>
      </c>
      <c r="J1042" s="154" t="str">
        <f>VLOOKUP(C:C, '[1]HostSpecies&amp;Codes'!$1:$1048576,11, FALSE)</f>
        <v>Poultry</v>
      </c>
      <c r="K1042" s="154" t="str">
        <f>VLOOKUP(C:C, '[1]HostSpecies&amp;Codes'!$1:$1048576,12, FALSE)</f>
        <v>Poultry</v>
      </c>
      <c r="L1042" s="154" t="s">
        <v>19</v>
      </c>
      <c r="M1042" s="10" t="s">
        <v>3258</v>
      </c>
      <c r="N1042" s="154" t="s">
        <v>114</v>
      </c>
      <c r="O1042" s="154" t="s">
        <v>3277</v>
      </c>
      <c r="P1042" s="156">
        <f>VLOOKUP(O:O,[1]Geonames!$1:$1048576,3, FALSE)</f>
        <v>36</v>
      </c>
      <c r="Q1042" s="156">
        <f>VLOOKUP(O:O,[1]Geonames!$1:$1048576,4, FALSE)</f>
        <v>119</v>
      </c>
      <c r="R1042" s="154" t="s">
        <v>12254</v>
      </c>
    </row>
    <row r="1043" spans="1:18" ht="12.75" x14ac:dyDescent="0.2">
      <c r="A1043" s="154">
        <v>4</v>
      </c>
      <c r="B1043" s="158" t="s">
        <v>3640</v>
      </c>
      <c r="C1043" s="154" t="s">
        <v>3640</v>
      </c>
      <c r="D1043" s="154" t="s">
        <v>27</v>
      </c>
      <c r="E1043" s="154" t="s">
        <v>3641</v>
      </c>
      <c r="F1043" s="154">
        <v>2003</v>
      </c>
      <c r="G1043" s="157">
        <v>37700</v>
      </c>
      <c r="H1043" s="8" t="s">
        <v>23</v>
      </c>
      <c r="I1043" s="157" t="s">
        <v>52</v>
      </c>
      <c r="J1043" s="154" t="str">
        <f>VLOOKUP(C:C, '[1]HostSpecies&amp;Codes'!$1:$1048576,11, FALSE)</f>
        <v>Poultry</v>
      </c>
      <c r="K1043" s="154" t="str">
        <f>VLOOKUP(C:C, '[1]HostSpecies&amp;Codes'!$1:$1048576,12, FALSE)</f>
        <v>Poultry</v>
      </c>
      <c r="L1043" s="154" t="s">
        <v>19</v>
      </c>
      <c r="M1043" s="10" t="s">
        <v>3258</v>
      </c>
      <c r="N1043" s="154" t="s">
        <v>114</v>
      </c>
      <c r="O1043" s="157" t="s">
        <v>3277</v>
      </c>
      <c r="P1043" s="156">
        <f>VLOOKUP(O:O,[1]Geonames!$1:$1048576,3, FALSE)</f>
        <v>36</v>
      </c>
      <c r="Q1043" s="156">
        <f>VLOOKUP(O:O,[1]Geonames!$1:$1048576,4, FALSE)</f>
        <v>119</v>
      </c>
      <c r="R1043" s="154" t="s">
        <v>12362</v>
      </c>
    </row>
    <row r="1044" spans="1:18" ht="12.75" x14ac:dyDescent="0.2">
      <c r="A1044" s="154">
        <v>4</v>
      </c>
      <c r="B1044" s="158" t="s">
        <v>3656</v>
      </c>
      <c r="C1044" s="154" t="s">
        <v>3656</v>
      </c>
      <c r="D1044" s="154" t="s">
        <v>27</v>
      </c>
      <c r="E1044" s="154" t="s">
        <v>3657</v>
      </c>
      <c r="F1044" s="154">
        <v>2003</v>
      </c>
      <c r="G1044" s="154">
        <v>2003</v>
      </c>
      <c r="H1044" s="8" t="s">
        <v>23</v>
      </c>
      <c r="I1044" s="154" t="s">
        <v>52</v>
      </c>
      <c r="J1044" s="154" t="str">
        <f>VLOOKUP(C:C, '[1]HostSpecies&amp;Codes'!$1:$1048576,11, FALSE)</f>
        <v>Poultry</v>
      </c>
      <c r="K1044" s="154" t="str">
        <f>VLOOKUP(C:C, '[1]HostSpecies&amp;Codes'!$1:$1048576,12, FALSE)</f>
        <v>Poultry</v>
      </c>
      <c r="L1044" s="154" t="s">
        <v>19</v>
      </c>
      <c r="M1044" s="10" t="s">
        <v>3258</v>
      </c>
      <c r="N1044" s="154" t="s">
        <v>114</v>
      </c>
      <c r="O1044" s="154" t="s">
        <v>3277</v>
      </c>
      <c r="P1044" s="156">
        <f>VLOOKUP(O:O,[1]Geonames!$1:$1048576,3, FALSE)</f>
        <v>36</v>
      </c>
      <c r="Q1044" s="156">
        <f>VLOOKUP(O:O,[1]Geonames!$1:$1048576,4, FALSE)</f>
        <v>119</v>
      </c>
      <c r="R1044" s="154" t="s">
        <v>12442</v>
      </c>
    </row>
    <row r="1045" spans="1:18" ht="12.75" x14ac:dyDescent="0.2">
      <c r="A1045" s="154">
        <v>4</v>
      </c>
      <c r="B1045" s="158" t="s">
        <v>3643</v>
      </c>
      <c r="C1045" s="154" t="s">
        <v>3643</v>
      </c>
      <c r="D1045" s="154" t="s">
        <v>27</v>
      </c>
      <c r="E1045" s="154" t="s">
        <v>3644</v>
      </c>
      <c r="F1045" s="154">
        <v>2003</v>
      </c>
      <c r="G1045" s="154">
        <v>2003</v>
      </c>
      <c r="H1045" s="8" t="s">
        <v>23</v>
      </c>
      <c r="I1045" s="154" t="s">
        <v>52</v>
      </c>
      <c r="J1045" s="154" t="str">
        <f>VLOOKUP(C:C, '[1]HostSpecies&amp;Codes'!$1:$1048576,11, FALSE)</f>
        <v>Poultry</v>
      </c>
      <c r="K1045" s="154" t="str">
        <f>VLOOKUP(C:C, '[1]HostSpecies&amp;Codes'!$1:$1048576,12, FALSE)</f>
        <v>Poultry</v>
      </c>
      <c r="L1045" s="154" t="s">
        <v>19</v>
      </c>
      <c r="M1045" s="10" t="s">
        <v>3258</v>
      </c>
      <c r="N1045" s="154" t="s">
        <v>114</v>
      </c>
      <c r="O1045" s="154" t="s">
        <v>3259</v>
      </c>
      <c r="P1045" s="156">
        <f>VLOOKUP(O:O,[1]Geonames!$1:$1048576,3, FALSE)</f>
        <v>39.907499999999999</v>
      </c>
      <c r="Q1045" s="156">
        <f>VLOOKUP(O:O,[1]Geonames!$1:$1048576,4, FALSE)</f>
        <v>116.39722999999999</v>
      </c>
      <c r="R1045" s="154" t="s">
        <v>12585</v>
      </c>
    </row>
    <row r="1046" spans="1:18" ht="12.75" x14ac:dyDescent="0.2">
      <c r="A1046" s="154">
        <v>4</v>
      </c>
      <c r="B1046" s="158" t="s">
        <v>3659</v>
      </c>
      <c r="C1046" s="154" t="s">
        <v>3659</v>
      </c>
      <c r="D1046" s="154" t="s">
        <v>27</v>
      </c>
      <c r="E1046" s="154" t="s">
        <v>3661</v>
      </c>
      <c r="F1046" s="154">
        <v>2003</v>
      </c>
      <c r="G1046" s="154">
        <v>2003</v>
      </c>
      <c r="H1046" s="8" t="s">
        <v>23</v>
      </c>
      <c r="I1046" s="154" t="s">
        <v>52</v>
      </c>
      <c r="J1046" s="154" t="str">
        <f>VLOOKUP(C:C, '[1]HostSpecies&amp;Codes'!$1:$1048576,11, FALSE)</f>
        <v>Poultry</v>
      </c>
      <c r="K1046" s="154" t="str">
        <f>VLOOKUP(C:C, '[1]HostSpecies&amp;Codes'!$1:$1048576,12, FALSE)</f>
        <v>Poultry</v>
      </c>
      <c r="L1046" s="154" t="s">
        <v>19</v>
      </c>
      <c r="M1046" s="10" t="s">
        <v>3258</v>
      </c>
      <c r="N1046" s="154" t="s">
        <v>114</v>
      </c>
      <c r="O1046" s="154" t="s">
        <v>3660</v>
      </c>
      <c r="P1046" s="156">
        <f>VLOOKUP(O:O,[1]Geonames!$1:$1048576,3, FALSE)</f>
        <v>42.866669999999999</v>
      </c>
      <c r="Q1046" s="156">
        <f>VLOOKUP(O:O,[1]Geonames!$1:$1048576,4, FALSE)</f>
        <v>124.32301</v>
      </c>
      <c r="R1046" s="154" t="s">
        <v>12586</v>
      </c>
    </row>
    <row r="1047" spans="1:18" ht="12.75" x14ac:dyDescent="0.2">
      <c r="A1047" s="154">
        <v>4</v>
      </c>
      <c r="B1047" s="158" t="s">
        <v>3663</v>
      </c>
      <c r="C1047" s="154" t="s">
        <v>3663</v>
      </c>
      <c r="D1047" s="154" t="s">
        <v>27</v>
      </c>
      <c r="E1047" s="154" t="s">
        <v>3664</v>
      </c>
      <c r="F1047" s="154">
        <v>2003</v>
      </c>
      <c r="G1047" s="154">
        <v>2003</v>
      </c>
      <c r="H1047" s="8" t="s">
        <v>23</v>
      </c>
      <c r="I1047" s="154" t="s">
        <v>52</v>
      </c>
      <c r="J1047" s="154" t="str">
        <f>VLOOKUP(C:C, '[1]HostSpecies&amp;Codes'!$1:$1048576,11, FALSE)</f>
        <v>Poultry</v>
      </c>
      <c r="K1047" s="154" t="str">
        <f>VLOOKUP(C:C, '[1]HostSpecies&amp;Codes'!$1:$1048576,12, FALSE)</f>
        <v>Poultry</v>
      </c>
      <c r="L1047" s="154" t="s">
        <v>19</v>
      </c>
      <c r="M1047" s="10" t="s">
        <v>3258</v>
      </c>
      <c r="N1047" s="154" t="s">
        <v>114</v>
      </c>
      <c r="O1047" s="154" t="s">
        <v>3300</v>
      </c>
      <c r="P1047" s="156">
        <f>VLOOKUP(O:O,[1]Geonames!$1:$1048576,3, FALSE)</f>
        <v>32.061669999999999</v>
      </c>
      <c r="Q1047" s="156">
        <f>VLOOKUP(O:O,[1]Geonames!$1:$1048576,4, FALSE)</f>
        <v>118.77778000000001</v>
      </c>
      <c r="R1047" s="154" t="s">
        <v>12587</v>
      </c>
    </row>
    <row r="1048" spans="1:18" ht="12.75" x14ac:dyDescent="0.2">
      <c r="A1048" s="154">
        <v>4</v>
      </c>
      <c r="B1048" s="158" t="s">
        <v>3646</v>
      </c>
      <c r="C1048" s="154" t="s">
        <v>3646</v>
      </c>
      <c r="D1048" s="154" t="s">
        <v>27</v>
      </c>
      <c r="E1048" s="154" t="s">
        <v>3647</v>
      </c>
      <c r="F1048" s="154">
        <v>2003</v>
      </c>
      <c r="G1048" s="157">
        <v>37712</v>
      </c>
      <c r="H1048" s="8" t="s">
        <v>23</v>
      </c>
      <c r="I1048" s="157" t="s">
        <v>20</v>
      </c>
      <c r="J1048" s="154" t="str">
        <f>VLOOKUP(C:C, '[1]HostSpecies&amp;Codes'!$1:$1048576,11, FALSE)</f>
        <v>Poultry</v>
      </c>
      <c r="K1048" s="154" t="str">
        <f>VLOOKUP(C:C, '[1]HostSpecies&amp;Codes'!$1:$1048576,12, FALSE)</f>
        <v>Poultry</v>
      </c>
      <c r="L1048" s="154" t="s">
        <v>19</v>
      </c>
      <c r="M1048" s="10" t="s">
        <v>3258</v>
      </c>
      <c r="N1048" s="154" t="s">
        <v>114</v>
      </c>
      <c r="O1048" s="157" t="s">
        <v>3313</v>
      </c>
      <c r="P1048" s="156">
        <f>VLOOKUP(O:O,[1]Geonames!$1:$1048576,3, FALSE)</f>
        <v>26.545000000000002</v>
      </c>
      <c r="Q1048" s="156">
        <f>VLOOKUP(O:O,[1]Geonames!$1:$1048576,4, FALSE)</f>
        <v>117.84278</v>
      </c>
      <c r="R1048" s="154" t="s">
        <v>12738</v>
      </c>
    </row>
    <row r="1049" spans="1:18" ht="12.75" x14ac:dyDescent="0.2">
      <c r="A1049" s="154">
        <v>4</v>
      </c>
      <c r="B1049" s="158" t="s">
        <v>5301</v>
      </c>
      <c r="C1049" s="154" t="s">
        <v>5301</v>
      </c>
      <c r="D1049" s="154" t="s">
        <v>27</v>
      </c>
      <c r="E1049" s="154" t="s">
        <v>5302</v>
      </c>
      <c r="F1049" s="154">
        <v>2004</v>
      </c>
      <c r="G1049" s="154">
        <v>2004</v>
      </c>
      <c r="H1049" s="8" t="s">
        <v>23</v>
      </c>
      <c r="I1049" s="154" t="s">
        <v>52</v>
      </c>
      <c r="J1049" s="154" t="str">
        <f>VLOOKUP(C:C, '[1]HostSpecies&amp;Codes'!$1:$1048576,11, FALSE)</f>
        <v>Poultry</v>
      </c>
      <c r="K1049" s="154" t="str">
        <f>VLOOKUP(C:C, '[1]HostSpecies&amp;Codes'!$1:$1048576,12, FALSE)</f>
        <v>Poultry</v>
      </c>
      <c r="L1049" s="154" t="s">
        <v>19</v>
      </c>
      <c r="M1049" s="10" t="s">
        <v>3258</v>
      </c>
      <c r="N1049" s="154" t="s">
        <v>5222</v>
      </c>
      <c r="O1049" s="154" t="s">
        <v>5223</v>
      </c>
      <c r="P1049" s="156">
        <f>VLOOKUP(O:O,[1]Geonames!$1:$1048576,3, FALSE)</f>
        <v>36.5</v>
      </c>
      <c r="Q1049" s="156">
        <f>VLOOKUP(O:O,[1]Geonames!$1:$1048576,4, FALSE)</f>
        <v>127.75</v>
      </c>
      <c r="R1049" s="154" t="s">
        <v>11551</v>
      </c>
    </row>
    <row r="1050" spans="1:18" ht="12.75" x14ac:dyDescent="0.2">
      <c r="A1050" s="154">
        <v>4</v>
      </c>
      <c r="B1050" s="158" t="s">
        <v>5307</v>
      </c>
      <c r="C1050" s="154" t="s">
        <v>5307</v>
      </c>
      <c r="D1050" s="154" t="s">
        <v>27</v>
      </c>
      <c r="E1050" s="154" t="s">
        <v>5308</v>
      </c>
      <c r="F1050" s="154">
        <v>2004</v>
      </c>
      <c r="G1050" s="154">
        <v>2004</v>
      </c>
      <c r="H1050" s="8" t="s">
        <v>23</v>
      </c>
      <c r="I1050" s="154" t="s">
        <v>52</v>
      </c>
      <c r="J1050" s="154" t="str">
        <f>VLOOKUP(C:C, '[1]HostSpecies&amp;Codes'!$1:$1048576,11, FALSE)</f>
        <v>Poultry</v>
      </c>
      <c r="K1050" s="154" t="str">
        <f>VLOOKUP(C:C, '[1]HostSpecies&amp;Codes'!$1:$1048576,12, FALSE)</f>
        <v>Poultry</v>
      </c>
      <c r="L1050" s="154" t="s">
        <v>19</v>
      </c>
      <c r="M1050" s="10" t="s">
        <v>3258</v>
      </c>
      <c r="N1050" s="154" t="s">
        <v>5222</v>
      </c>
      <c r="O1050" s="154" t="s">
        <v>5223</v>
      </c>
      <c r="P1050" s="156">
        <f>VLOOKUP(O:O,[1]Geonames!$1:$1048576,3, FALSE)</f>
        <v>36.5</v>
      </c>
      <c r="Q1050" s="156">
        <f>VLOOKUP(O:O,[1]Geonames!$1:$1048576,4, FALSE)</f>
        <v>127.75</v>
      </c>
      <c r="R1050" s="154" t="s">
        <v>11552</v>
      </c>
    </row>
    <row r="1051" spans="1:18" ht="12.75" x14ac:dyDescent="0.2">
      <c r="A1051" s="154">
        <v>4</v>
      </c>
      <c r="B1051" s="158" t="s">
        <v>5320</v>
      </c>
      <c r="C1051" s="154" t="s">
        <v>5320</v>
      </c>
      <c r="D1051" s="154" t="s">
        <v>27</v>
      </c>
      <c r="E1051" s="154" t="s">
        <v>5293</v>
      </c>
      <c r="F1051" s="154">
        <v>2004</v>
      </c>
      <c r="G1051" s="154">
        <v>2004</v>
      </c>
      <c r="H1051" s="8" t="s">
        <v>23</v>
      </c>
      <c r="I1051" s="154" t="s">
        <v>52</v>
      </c>
      <c r="J1051" s="154" t="str">
        <f>VLOOKUP(C:C, '[1]HostSpecies&amp;Codes'!$1:$1048576,11, FALSE)</f>
        <v>Poultry</v>
      </c>
      <c r="K1051" s="154" t="str">
        <f>VLOOKUP(C:C, '[1]HostSpecies&amp;Codes'!$1:$1048576,12, FALSE)</f>
        <v>Poultry</v>
      </c>
      <c r="L1051" s="154" t="s">
        <v>19</v>
      </c>
      <c r="M1051" s="10" t="s">
        <v>3258</v>
      </c>
      <c r="N1051" s="154" t="s">
        <v>5222</v>
      </c>
      <c r="O1051" s="154" t="s">
        <v>5223</v>
      </c>
      <c r="P1051" s="156">
        <f>VLOOKUP(O:O,[1]Geonames!$1:$1048576,3, FALSE)</f>
        <v>36.5</v>
      </c>
      <c r="Q1051" s="156">
        <f>VLOOKUP(O:O,[1]Geonames!$1:$1048576,4, FALSE)</f>
        <v>127.75</v>
      </c>
      <c r="R1051" s="154" t="s">
        <v>11996</v>
      </c>
    </row>
    <row r="1052" spans="1:18" ht="12.75" x14ac:dyDescent="0.2">
      <c r="A1052" s="154">
        <v>4</v>
      </c>
      <c r="B1052" s="158" t="s">
        <v>5289</v>
      </c>
      <c r="C1052" s="154" t="s">
        <v>5289</v>
      </c>
      <c r="D1052" s="154" t="s">
        <v>27</v>
      </c>
      <c r="E1052" s="154" t="s">
        <v>5290</v>
      </c>
      <c r="F1052" s="154">
        <v>2004</v>
      </c>
      <c r="G1052" s="154">
        <v>2004</v>
      </c>
      <c r="H1052" s="8" t="s">
        <v>23</v>
      </c>
      <c r="I1052" s="154" t="s">
        <v>52</v>
      </c>
      <c r="J1052" s="154" t="str">
        <f>VLOOKUP(C:C, '[1]HostSpecies&amp;Codes'!$1:$1048576,11, FALSE)</f>
        <v>Poultry</v>
      </c>
      <c r="K1052" s="154" t="str">
        <f>VLOOKUP(C:C, '[1]HostSpecies&amp;Codes'!$1:$1048576,12, FALSE)</f>
        <v>Poultry</v>
      </c>
      <c r="L1052" s="154" t="s">
        <v>19</v>
      </c>
      <c r="M1052" s="10" t="s">
        <v>3258</v>
      </c>
      <c r="N1052" s="154" t="s">
        <v>5222</v>
      </c>
      <c r="O1052" s="154" t="s">
        <v>5223</v>
      </c>
      <c r="P1052" s="156">
        <f>VLOOKUP(O:O,[1]Geonames!$1:$1048576,3, FALSE)</f>
        <v>36.5</v>
      </c>
      <c r="Q1052" s="156">
        <f>VLOOKUP(O:O,[1]Geonames!$1:$1048576,4, FALSE)</f>
        <v>127.75</v>
      </c>
      <c r="R1052" s="154" t="s">
        <v>11997</v>
      </c>
    </row>
    <row r="1053" spans="1:18" ht="12.75" x14ac:dyDescent="0.2">
      <c r="A1053" s="154">
        <v>4</v>
      </c>
      <c r="B1053" s="158" t="s">
        <v>5310</v>
      </c>
      <c r="C1053" s="154" t="s">
        <v>5310</v>
      </c>
      <c r="D1053" s="154" t="s">
        <v>27</v>
      </c>
      <c r="E1053" s="154" t="s">
        <v>5311</v>
      </c>
      <c r="F1053" s="154">
        <v>2004</v>
      </c>
      <c r="G1053" s="154">
        <v>2004</v>
      </c>
      <c r="H1053" s="8" t="s">
        <v>23</v>
      </c>
      <c r="I1053" s="154" t="s">
        <v>52</v>
      </c>
      <c r="J1053" s="154" t="str">
        <f>VLOOKUP(C:C, '[1]HostSpecies&amp;Codes'!$1:$1048576,11, FALSE)</f>
        <v>Poultry</v>
      </c>
      <c r="K1053" s="154" t="str">
        <f>VLOOKUP(C:C, '[1]HostSpecies&amp;Codes'!$1:$1048576,12, FALSE)</f>
        <v>Poultry</v>
      </c>
      <c r="L1053" s="154" t="s">
        <v>19</v>
      </c>
      <c r="M1053" s="10" t="s">
        <v>3258</v>
      </c>
      <c r="N1053" s="154" t="s">
        <v>5222</v>
      </c>
      <c r="O1053" s="154" t="s">
        <v>5223</v>
      </c>
      <c r="P1053" s="156">
        <f>VLOOKUP(O:O,[1]Geonames!$1:$1048576,3, FALSE)</f>
        <v>36.5</v>
      </c>
      <c r="Q1053" s="156">
        <f>VLOOKUP(O:O,[1]Geonames!$1:$1048576,4, FALSE)</f>
        <v>127.75</v>
      </c>
      <c r="R1053" s="154" t="s">
        <v>11998</v>
      </c>
    </row>
    <row r="1054" spans="1:18" ht="12.75" x14ac:dyDescent="0.2">
      <c r="A1054" s="154">
        <v>4</v>
      </c>
      <c r="B1054" s="158" t="s">
        <v>5304</v>
      </c>
      <c r="C1054" s="154" t="s">
        <v>5304</v>
      </c>
      <c r="D1054" s="154" t="s">
        <v>27</v>
      </c>
      <c r="E1054" s="154" t="s">
        <v>5305</v>
      </c>
      <c r="F1054" s="154">
        <v>2004</v>
      </c>
      <c r="G1054" s="154">
        <v>2004</v>
      </c>
      <c r="H1054" s="8" t="s">
        <v>23</v>
      </c>
      <c r="I1054" s="154" t="s">
        <v>52</v>
      </c>
      <c r="J1054" s="154" t="str">
        <f>VLOOKUP(C:C, '[1]HostSpecies&amp;Codes'!$1:$1048576,11, FALSE)</f>
        <v>Poultry</v>
      </c>
      <c r="K1054" s="154" t="str">
        <f>VLOOKUP(C:C, '[1]HostSpecies&amp;Codes'!$1:$1048576,12, FALSE)</f>
        <v>Poultry</v>
      </c>
      <c r="L1054" s="154" t="s">
        <v>19</v>
      </c>
      <c r="M1054" s="10" t="s">
        <v>3258</v>
      </c>
      <c r="N1054" s="154" t="s">
        <v>5222</v>
      </c>
      <c r="O1054" s="154" t="s">
        <v>5223</v>
      </c>
      <c r="P1054" s="156">
        <f>VLOOKUP(O:O,[1]Geonames!$1:$1048576,3, FALSE)</f>
        <v>36.5</v>
      </c>
      <c r="Q1054" s="156">
        <f>VLOOKUP(O:O,[1]Geonames!$1:$1048576,4, FALSE)</f>
        <v>127.75</v>
      </c>
      <c r="R1054" s="154" t="s">
        <v>11999</v>
      </c>
    </row>
    <row r="1055" spans="1:18" ht="12.75" x14ac:dyDescent="0.2">
      <c r="A1055" s="154">
        <v>4</v>
      </c>
      <c r="B1055" s="158" t="s">
        <v>5295</v>
      </c>
      <c r="C1055" s="154" t="s">
        <v>5295</v>
      </c>
      <c r="D1055" s="154" t="s">
        <v>27</v>
      </c>
      <c r="E1055" s="154" t="s">
        <v>5297</v>
      </c>
      <c r="F1055" s="154">
        <v>2004</v>
      </c>
      <c r="G1055" s="154">
        <v>2004</v>
      </c>
      <c r="H1055" s="8" t="s">
        <v>23</v>
      </c>
      <c r="I1055" s="154" t="s">
        <v>52</v>
      </c>
      <c r="J1055" s="154" t="str">
        <f>VLOOKUP(C:C, '[1]HostSpecies&amp;Codes'!$1:$1048576,11, FALSE)</f>
        <v>Poultry</v>
      </c>
      <c r="K1055" s="154" t="str">
        <f>VLOOKUP(C:C, '[1]HostSpecies&amp;Codes'!$1:$1048576,12, FALSE)</f>
        <v>Poultry</v>
      </c>
      <c r="L1055" s="154" t="s">
        <v>19</v>
      </c>
      <c r="M1055" s="10" t="s">
        <v>3258</v>
      </c>
      <c r="N1055" s="154" t="s">
        <v>5222</v>
      </c>
      <c r="O1055" s="154" t="s">
        <v>5296</v>
      </c>
      <c r="P1055" s="156">
        <f>VLOOKUP(O:O,[1]Geonames!$1:$1048576,3, FALSE)</f>
        <v>36.637219999999999</v>
      </c>
      <c r="Q1055" s="156">
        <f>VLOOKUP(O:O,[1]Geonames!$1:$1048576,4, FALSE)</f>
        <v>127.48972000000001</v>
      </c>
      <c r="R1055" s="154" t="s">
        <v>12000</v>
      </c>
    </row>
    <row r="1056" spans="1:18" ht="12.75" x14ac:dyDescent="0.2">
      <c r="A1056" s="154">
        <v>4</v>
      </c>
      <c r="B1056" s="158" t="s">
        <v>5316</v>
      </c>
      <c r="C1056" s="154" t="s">
        <v>5316</v>
      </c>
      <c r="D1056" s="154" t="s">
        <v>5317</v>
      </c>
      <c r="E1056" s="154" t="s">
        <v>5318</v>
      </c>
      <c r="F1056" s="154">
        <v>2004</v>
      </c>
      <c r="G1056" s="154">
        <v>2004</v>
      </c>
      <c r="H1056" s="8" t="s">
        <v>23</v>
      </c>
      <c r="I1056" s="154" t="s">
        <v>52</v>
      </c>
      <c r="J1056" s="154" t="str">
        <f>VLOOKUP(C:C, '[1]HostSpecies&amp;Codes'!$1:$1048576,11, FALSE)</f>
        <v>Poultry</v>
      </c>
      <c r="K1056" s="154" t="str">
        <f>VLOOKUP(C:C, '[1]HostSpecies&amp;Codes'!$1:$1048576,12, FALSE)</f>
        <v>Poultry</v>
      </c>
      <c r="L1056" s="154" t="s">
        <v>19</v>
      </c>
      <c r="M1056" s="10" t="s">
        <v>3258</v>
      </c>
      <c r="N1056" s="154" t="s">
        <v>5222</v>
      </c>
      <c r="O1056" s="154" t="s">
        <v>5223</v>
      </c>
      <c r="P1056" s="156">
        <f>VLOOKUP(O:O,[1]Geonames!$1:$1048576,3, FALSE)</f>
        <v>36.5</v>
      </c>
      <c r="Q1056" s="156">
        <f>VLOOKUP(O:O,[1]Geonames!$1:$1048576,4, FALSE)</f>
        <v>127.75</v>
      </c>
      <c r="R1056" s="154" t="s">
        <v>12009</v>
      </c>
    </row>
    <row r="1057" spans="1:18" ht="12.75" x14ac:dyDescent="0.2">
      <c r="A1057" s="154">
        <v>4</v>
      </c>
      <c r="B1057" s="158" t="s">
        <v>5299</v>
      </c>
      <c r="C1057" s="154" t="s">
        <v>5299</v>
      </c>
      <c r="D1057" s="154" t="s">
        <v>27</v>
      </c>
      <c r="E1057" s="154" t="s">
        <v>5293</v>
      </c>
      <c r="F1057" s="154">
        <v>2004</v>
      </c>
      <c r="G1057" s="154">
        <v>2004</v>
      </c>
      <c r="H1057" s="8" t="s">
        <v>23</v>
      </c>
      <c r="I1057" s="154" t="s">
        <v>52</v>
      </c>
      <c r="J1057" s="154" t="str">
        <f>VLOOKUP(C:C, '[1]HostSpecies&amp;Codes'!$1:$1048576,11, FALSE)</f>
        <v>Poultry</v>
      </c>
      <c r="K1057" s="154" t="str">
        <f>VLOOKUP(C:C, '[1]HostSpecies&amp;Codes'!$1:$1048576,12, FALSE)</f>
        <v>Poultry</v>
      </c>
      <c r="L1057" s="154" t="s">
        <v>19</v>
      </c>
      <c r="M1057" s="10" t="s">
        <v>3258</v>
      </c>
      <c r="N1057" s="154" t="s">
        <v>5222</v>
      </c>
      <c r="O1057" s="154" t="s">
        <v>5223</v>
      </c>
      <c r="P1057" s="156">
        <f>VLOOKUP(O:O,[1]Geonames!$1:$1048576,3, FALSE)</f>
        <v>36.5</v>
      </c>
      <c r="Q1057" s="156">
        <f>VLOOKUP(O:O,[1]Geonames!$1:$1048576,4, FALSE)</f>
        <v>127.75</v>
      </c>
      <c r="R1057" s="154" t="s">
        <v>12218</v>
      </c>
    </row>
    <row r="1058" spans="1:18" ht="12.75" x14ac:dyDescent="0.2">
      <c r="A1058" s="154">
        <v>4</v>
      </c>
      <c r="B1058" s="158" t="s">
        <v>5292</v>
      </c>
      <c r="C1058" s="154" t="s">
        <v>5292</v>
      </c>
      <c r="D1058" s="154" t="s">
        <v>27</v>
      </c>
      <c r="E1058" s="154" t="s">
        <v>5293</v>
      </c>
      <c r="F1058" s="154">
        <v>2004</v>
      </c>
      <c r="G1058" s="154">
        <v>2004</v>
      </c>
      <c r="H1058" s="8" t="s">
        <v>23</v>
      </c>
      <c r="I1058" s="154" t="s">
        <v>52</v>
      </c>
      <c r="J1058" s="154" t="str">
        <f>VLOOKUP(C:C, '[1]HostSpecies&amp;Codes'!$1:$1048576,11, FALSE)</f>
        <v>Poultry</v>
      </c>
      <c r="K1058" s="154" t="str">
        <f>VLOOKUP(C:C, '[1]HostSpecies&amp;Codes'!$1:$1048576,12, FALSE)</f>
        <v>Poultry</v>
      </c>
      <c r="L1058" s="154" t="s">
        <v>19</v>
      </c>
      <c r="M1058" s="10" t="s">
        <v>3258</v>
      </c>
      <c r="N1058" s="154" t="s">
        <v>5222</v>
      </c>
      <c r="O1058" s="154" t="s">
        <v>5223</v>
      </c>
      <c r="P1058" s="156">
        <f>VLOOKUP(O:O,[1]Geonames!$1:$1048576,3, FALSE)</f>
        <v>36.5</v>
      </c>
      <c r="Q1058" s="156">
        <f>VLOOKUP(O:O,[1]Geonames!$1:$1048576,4, FALSE)</f>
        <v>127.75</v>
      </c>
      <c r="R1058" s="154" t="s">
        <v>12219</v>
      </c>
    </row>
    <row r="1059" spans="1:18" ht="12.75" x14ac:dyDescent="0.2">
      <c r="A1059" s="154">
        <v>4</v>
      </c>
      <c r="B1059" s="158" t="s">
        <v>3721</v>
      </c>
      <c r="C1059" s="154" t="s">
        <v>3721</v>
      </c>
      <c r="D1059" s="154" t="s">
        <v>27</v>
      </c>
      <c r="E1059" s="154" t="s">
        <v>3722</v>
      </c>
      <c r="F1059" s="154">
        <v>2004</v>
      </c>
      <c r="G1059" s="154">
        <v>2004</v>
      </c>
      <c r="H1059" s="8" t="s">
        <v>23</v>
      </c>
      <c r="I1059" s="154" t="s">
        <v>52</v>
      </c>
      <c r="J1059" s="154" t="str">
        <f>VLOOKUP(C:C, '[1]HostSpecies&amp;Codes'!$1:$1048576,11, FALSE)</f>
        <v>Poultry</v>
      </c>
      <c r="K1059" s="154" t="str">
        <f>VLOOKUP(C:C, '[1]HostSpecies&amp;Codes'!$1:$1048576,12, FALSE)</f>
        <v>Poultry</v>
      </c>
      <c r="L1059" s="154" t="s">
        <v>19</v>
      </c>
      <c r="M1059" s="10" t="s">
        <v>3258</v>
      </c>
      <c r="N1059" s="154" t="s">
        <v>114</v>
      </c>
      <c r="O1059" s="154" t="s">
        <v>3317</v>
      </c>
      <c r="P1059" s="156">
        <f>VLOOKUP(O:O,[1]Geonames!$1:$1048576,3, FALSE)</f>
        <v>33</v>
      </c>
      <c r="Q1059" s="156">
        <f>VLOOKUP(O:O,[1]Geonames!$1:$1048576,4, FALSE)</f>
        <v>120</v>
      </c>
      <c r="R1059" s="154" t="s">
        <v>12242</v>
      </c>
    </row>
    <row r="1060" spans="1:18" ht="12.75" x14ac:dyDescent="0.2">
      <c r="A1060" s="154">
        <v>4</v>
      </c>
      <c r="B1060" s="158" t="s">
        <v>3710</v>
      </c>
      <c r="C1060" s="154" t="s">
        <v>3710</v>
      </c>
      <c r="D1060" s="154" t="s">
        <v>27</v>
      </c>
      <c r="E1060" s="154" t="s">
        <v>3712</v>
      </c>
      <c r="F1060" s="154">
        <v>2004</v>
      </c>
      <c r="G1060" s="154">
        <v>2004</v>
      </c>
      <c r="H1060" s="8" t="s">
        <v>23</v>
      </c>
      <c r="I1060" s="154" t="s">
        <v>52</v>
      </c>
      <c r="J1060" s="154" t="str">
        <f>VLOOKUP(C:C, '[1]HostSpecies&amp;Codes'!$1:$1048576,11, FALSE)</f>
        <v>Poultry</v>
      </c>
      <c r="K1060" s="154" t="str">
        <f>VLOOKUP(C:C, '[1]HostSpecies&amp;Codes'!$1:$1048576,12, FALSE)</f>
        <v>Poultry</v>
      </c>
      <c r="L1060" s="154" t="s">
        <v>19</v>
      </c>
      <c r="M1060" s="10" t="s">
        <v>3258</v>
      </c>
      <c r="N1060" s="154" t="s">
        <v>114</v>
      </c>
      <c r="O1060" s="154" t="s">
        <v>3711</v>
      </c>
      <c r="P1060" s="156">
        <f>VLOOKUP(O:O,[1]Geonames!$1:$1048576,3, FALSE)</f>
        <v>39.142220000000002</v>
      </c>
      <c r="Q1060" s="156">
        <f>VLOOKUP(O:O,[1]Geonames!$1:$1048576,4, FALSE)</f>
        <v>117.17667</v>
      </c>
      <c r="R1060" s="154" t="s">
        <v>12243</v>
      </c>
    </row>
    <row r="1061" spans="1:18" ht="12.75" x14ac:dyDescent="0.2">
      <c r="A1061" s="154">
        <v>4</v>
      </c>
      <c r="B1061" s="158" t="s">
        <v>3718</v>
      </c>
      <c r="C1061" s="154" t="s">
        <v>3718</v>
      </c>
      <c r="D1061" s="154" t="s">
        <v>27</v>
      </c>
      <c r="E1061" s="154" t="s">
        <v>3719</v>
      </c>
      <c r="F1061" s="154">
        <v>2004</v>
      </c>
      <c r="G1061" s="157">
        <v>38275</v>
      </c>
      <c r="H1061" s="8" t="s">
        <v>23</v>
      </c>
      <c r="I1061" s="157" t="s">
        <v>20</v>
      </c>
      <c r="J1061" s="154" t="str">
        <f>VLOOKUP(C:C, '[1]HostSpecies&amp;Codes'!$1:$1048576,11, FALSE)</f>
        <v>Poultry</v>
      </c>
      <c r="K1061" s="154" t="str">
        <f>VLOOKUP(C:C, '[1]HostSpecies&amp;Codes'!$1:$1048576,12, FALSE)</f>
        <v>Poultry</v>
      </c>
      <c r="L1061" s="154" t="s">
        <v>19</v>
      </c>
      <c r="M1061" s="10" t="s">
        <v>3258</v>
      </c>
      <c r="N1061" s="154" t="s">
        <v>114</v>
      </c>
      <c r="O1061" s="157" t="s">
        <v>3317</v>
      </c>
      <c r="P1061" s="156">
        <f>VLOOKUP(O:O,[1]Geonames!$1:$1048576,3, FALSE)</f>
        <v>33</v>
      </c>
      <c r="Q1061" s="156">
        <f>VLOOKUP(O:O,[1]Geonames!$1:$1048576,4, FALSE)</f>
        <v>120</v>
      </c>
      <c r="R1061" s="154" t="s">
        <v>12348</v>
      </c>
    </row>
    <row r="1062" spans="1:18" ht="12.75" x14ac:dyDescent="0.2">
      <c r="A1062" s="154">
        <v>4</v>
      </c>
      <c r="B1062" s="158" t="s">
        <v>3724</v>
      </c>
      <c r="C1062" s="154" t="s">
        <v>3724</v>
      </c>
      <c r="D1062" s="154" t="s">
        <v>27</v>
      </c>
      <c r="E1062" s="154" t="s">
        <v>3725</v>
      </c>
      <c r="F1062" s="154">
        <v>2004</v>
      </c>
      <c r="G1062" s="157">
        <v>38056</v>
      </c>
      <c r="H1062" s="8" t="s">
        <v>23</v>
      </c>
      <c r="I1062" s="157" t="s">
        <v>52</v>
      </c>
      <c r="J1062" s="154" t="str">
        <f>VLOOKUP(C:C, '[1]HostSpecies&amp;Codes'!$1:$1048576,11, FALSE)</f>
        <v>Poultry</v>
      </c>
      <c r="K1062" s="154" t="str">
        <f>VLOOKUP(C:C, '[1]HostSpecies&amp;Codes'!$1:$1048576,12, FALSE)</f>
        <v>Poultry</v>
      </c>
      <c r="L1062" s="154" t="s">
        <v>19</v>
      </c>
      <c r="M1062" s="10" t="s">
        <v>3258</v>
      </c>
      <c r="N1062" s="154" t="s">
        <v>114</v>
      </c>
      <c r="O1062" s="157" t="s">
        <v>3317</v>
      </c>
      <c r="P1062" s="156">
        <f>VLOOKUP(O:O,[1]Geonames!$1:$1048576,3, FALSE)</f>
        <v>33</v>
      </c>
      <c r="Q1062" s="156">
        <f>VLOOKUP(O:O,[1]Geonames!$1:$1048576,4, FALSE)</f>
        <v>120</v>
      </c>
      <c r="R1062" s="154" t="s">
        <v>12358</v>
      </c>
    </row>
    <row r="1063" spans="1:18" ht="12.75" x14ac:dyDescent="0.2">
      <c r="A1063" s="154">
        <v>4</v>
      </c>
      <c r="B1063" s="158" t="s">
        <v>3727</v>
      </c>
      <c r="C1063" s="154" t="s">
        <v>3727</v>
      </c>
      <c r="D1063" s="154" t="s">
        <v>27</v>
      </c>
      <c r="E1063" s="154" t="s">
        <v>3728</v>
      </c>
      <c r="F1063" s="154">
        <v>2004</v>
      </c>
      <c r="G1063" s="157">
        <v>38301</v>
      </c>
      <c r="H1063" s="8" t="s">
        <v>23</v>
      </c>
      <c r="I1063" s="157" t="s">
        <v>52</v>
      </c>
      <c r="J1063" s="154" t="str">
        <f>VLOOKUP(C:C, '[1]HostSpecies&amp;Codes'!$1:$1048576,11, FALSE)</f>
        <v>Poultry</v>
      </c>
      <c r="K1063" s="154" t="str">
        <f>VLOOKUP(C:C, '[1]HostSpecies&amp;Codes'!$1:$1048576,12, FALSE)</f>
        <v>Poultry</v>
      </c>
      <c r="L1063" s="154" t="s">
        <v>19</v>
      </c>
      <c r="M1063" s="10" t="s">
        <v>3258</v>
      </c>
      <c r="N1063" s="154" t="s">
        <v>114</v>
      </c>
      <c r="O1063" s="157" t="s">
        <v>3277</v>
      </c>
      <c r="P1063" s="156">
        <f>VLOOKUP(O:O,[1]Geonames!$1:$1048576,3, FALSE)</f>
        <v>36</v>
      </c>
      <c r="Q1063" s="156">
        <f>VLOOKUP(O:O,[1]Geonames!$1:$1048576,4, FALSE)</f>
        <v>119</v>
      </c>
      <c r="R1063" s="154" t="s">
        <v>12363</v>
      </c>
    </row>
    <row r="1064" spans="1:18" ht="12.75" x14ac:dyDescent="0.2">
      <c r="A1064" s="154">
        <v>4</v>
      </c>
      <c r="B1064" s="158" t="s">
        <v>5313</v>
      </c>
      <c r="C1064" s="154" t="s">
        <v>5313</v>
      </c>
      <c r="D1064" s="154" t="s">
        <v>27</v>
      </c>
      <c r="E1064" s="154" t="s">
        <v>5314</v>
      </c>
      <c r="F1064" s="154">
        <v>2004</v>
      </c>
      <c r="G1064" s="154">
        <v>2004</v>
      </c>
      <c r="H1064" s="8" t="s">
        <v>23</v>
      </c>
      <c r="I1064" s="154" t="s">
        <v>52</v>
      </c>
      <c r="J1064" s="154" t="str">
        <f>VLOOKUP(C:C, '[1]HostSpecies&amp;Codes'!$1:$1048576,11, FALSE)</f>
        <v>Poultry</v>
      </c>
      <c r="K1064" s="154" t="str">
        <f>VLOOKUP(C:C, '[1]HostSpecies&amp;Codes'!$1:$1048576,12, FALSE)</f>
        <v>Poultry</v>
      </c>
      <c r="L1064" s="154" t="s">
        <v>19</v>
      </c>
      <c r="M1064" s="10" t="s">
        <v>3258</v>
      </c>
      <c r="N1064" s="154" t="s">
        <v>5222</v>
      </c>
      <c r="O1064" s="154" t="s">
        <v>5223</v>
      </c>
      <c r="P1064" s="156">
        <f>VLOOKUP(O:O,[1]Geonames!$1:$1048576,3, FALSE)</f>
        <v>36.5</v>
      </c>
      <c r="Q1064" s="156">
        <f>VLOOKUP(O:O,[1]Geonames!$1:$1048576,4, FALSE)</f>
        <v>127.75</v>
      </c>
      <c r="R1064" s="154" t="s">
        <v>13478</v>
      </c>
    </row>
    <row r="1065" spans="1:18" ht="12.75" x14ac:dyDescent="0.2">
      <c r="A1065" s="154">
        <v>4</v>
      </c>
      <c r="B1065" s="158" t="s">
        <v>3714</v>
      </c>
      <c r="C1065" s="154" t="s">
        <v>3714</v>
      </c>
      <c r="D1065" s="154" t="s">
        <v>27</v>
      </c>
      <c r="E1065" s="154" t="s">
        <v>3716</v>
      </c>
      <c r="F1065" s="154">
        <v>2004</v>
      </c>
      <c r="G1065" s="154" t="s">
        <v>3715</v>
      </c>
      <c r="H1065" s="8" t="s">
        <v>23</v>
      </c>
      <c r="I1065" s="154" t="s">
        <v>52</v>
      </c>
      <c r="J1065" s="154" t="str">
        <f>VLOOKUP(C:C, '[1]HostSpecies&amp;Codes'!$1:$1048576,11, FALSE)</f>
        <v>Poultry</v>
      </c>
      <c r="K1065" s="154" t="str">
        <f>VLOOKUP(C:C, '[1]HostSpecies&amp;Codes'!$1:$1048576,12, FALSE)</f>
        <v>Poultry</v>
      </c>
      <c r="L1065" s="154" t="s">
        <v>19</v>
      </c>
      <c r="M1065" s="10" t="s">
        <v>3258</v>
      </c>
      <c r="N1065" s="154" t="s">
        <v>114</v>
      </c>
      <c r="O1065" s="154" t="s">
        <v>3296</v>
      </c>
      <c r="P1065" s="156">
        <f>VLOOKUP(O:O,[1]Geonames!$1:$1048576,3, FALSE)</f>
        <v>48</v>
      </c>
      <c r="Q1065" s="156">
        <f>VLOOKUP(O:O,[1]Geonames!$1:$1048576,4, FALSE)</f>
        <v>128</v>
      </c>
      <c r="R1065" s="154" t="s">
        <v>13615</v>
      </c>
    </row>
    <row r="1066" spans="1:18" ht="12.75" x14ac:dyDescent="0.2">
      <c r="A1066" s="154">
        <v>4</v>
      </c>
      <c r="B1066" s="158" t="s">
        <v>3700</v>
      </c>
      <c r="C1066" s="154" t="s">
        <v>3700</v>
      </c>
      <c r="D1066" s="154" t="s">
        <v>27</v>
      </c>
      <c r="E1066" s="154" t="s">
        <v>3702</v>
      </c>
      <c r="F1066" s="154">
        <v>2004</v>
      </c>
      <c r="G1066" s="154" t="s">
        <v>3701</v>
      </c>
      <c r="H1066" s="8" t="s">
        <v>23</v>
      </c>
      <c r="I1066" s="154" t="s">
        <v>52</v>
      </c>
      <c r="J1066" s="154" t="str">
        <f>VLOOKUP(C:C, '[1]HostSpecies&amp;Codes'!$1:$1048576,11, FALSE)</f>
        <v>Poultry</v>
      </c>
      <c r="K1066" s="154" t="str">
        <f>VLOOKUP(C:C, '[1]HostSpecies&amp;Codes'!$1:$1048576,12, FALSE)</f>
        <v>Poultry</v>
      </c>
      <c r="L1066" s="154" t="s">
        <v>19</v>
      </c>
      <c r="M1066" s="10" t="s">
        <v>3258</v>
      </c>
      <c r="N1066" s="154" t="s">
        <v>114</v>
      </c>
      <c r="O1066" s="154" t="s">
        <v>3317</v>
      </c>
      <c r="P1066" s="156">
        <f>VLOOKUP(O:O,[1]Geonames!$1:$1048576,3, FALSE)</f>
        <v>33</v>
      </c>
      <c r="Q1066" s="156">
        <f>VLOOKUP(O:O,[1]Geonames!$1:$1048576,4, FALSE)</f>
        <v>120</v>
      </c>
      <c r="R1066" s="154" t="s">
        <v>13629</v>
      </c>
    </row>
    <row r="1067" spans="1:18" ht="12.75" x14ac:dyDescent="0.2">
      <c r="A1067" s="154">
        <v>4</v>
      </c>
      <c r="B1067" s="158" t="s">
        <v>3707</v>
      </c>
      <c r="C1067" s="154" t="s">
        <v>3707</v>
      </c>
      <c r="D1067" s="154" t="s">
        <v>27</v>
      </c>
      <c r="E1067" s="154" t="s">
        <v>3708</v>
      </c>
      <c r="F1067" s="154">
        <v>2004</v>
      </c>
      <c r="G1067" s="157">
        <v>38102</v>
      </c>
      <c r="H1067" s="8" t="s">
        <v>23</v>
      </c>
      <c r="I1067" s="157" t="s">
        <v>52</v>
      </c>
      <c r="J1067" s="154" t="str">
        <f>VLOOKUP(C:C, '[1]HostSpecies&amp;Codes'!$1:$1048576,11, FALSE)</f>
        <v>Poultry</v>
      </c>
      <c r="K1067" s="154" t="str">
        <f>VLOOKUP(C:C, '[1]HostSpecies&amp;Codes'!$1:$1048576,12, FALSE)</f>
        <v>Poultry</v>
      </c>
      <c r="L1067" s="154" t="s">
        <v>19</v>
      </c>
      <c r="M1067" s="10" t="s">
        <v>3258</v>
      </c>
      <c r="N1067" s="154" t="s">
        <v>114</v>
      </c>
      <c r="O1067" s="157" t="s">
        <v>3317</v>
      </c>
      <c r="P1067" s="156">
        <f>VLOOKUP(O:O,[1]Geonames!$1:$1048576,3, FALSE)</f>
        <v>33</v>
      </c>
      <c r="Q1067" s="156">
        <f>VLOOKUP(O:O,[1]Geonames!$1:$1048576,4, FALSE)</f>
        <v>120</v>
      </c>
      <c r="R1067" s="154" t="s">
        <v>13639</v>
      </c>
    </row>
    <row r="1068" spans="1:18" ht="12.75" x14ac:dyDescent="0.2">
      <c r="A1068" s="154">
        <v>4</v>
      </c>
      <c r="B1068" s="158" t="s">
        <v>3704</v>
      </c>
      <c r="C1068" s="154" t="s">
        <v>3704</v>
      </c>
      <c r="D1068" s="154" t="s">
        <v>27</v>
      </c>
      <c r="E1068" s="154" t="s">
        <v>3705</v>
      </c>
      <c r="F1068" s="154">
        <v>2004</v>
      </c>
      <c r="G1068" s="157">
        <v>38172</v>
      </c>
      <c r="H1068" s="8" t="s">
        <v>23</v>
      </c>
      <c r="I1068" s="157" t="s">
        <v>52</v>
      </c>
      <c r="J1068" s="154" t="str">
        <f>VLOOKUP(C:C, '[1]HostSpecies&amp;Codes'!$1:$1048576,11, FALSE)</f>
        <v>Poultry</v>
      </c>
      <c r="K1068" s="154" t="str">
        <f>VLOOKUP(C:C, '[1]HostSpecies&amp;Codes'!$1:$1048576,12, FALSE)</f>
        <v>Poultry</v>
      </c>
      <c r="L1068" s="154" t="s">
        <v>19</v>
      </c>
      <c r="M1068" s="10" t="s">
        <v>3258</v>
      </c>
      <c r="N1068" s="154" t="s">
        <v>114</v>
      </c>
      <c r="O1068" s="157" t="s">
        <v>762</v>
      </c>
      <c r="P1068" s="156">
        <f>VLOOKUP(O:O,[1]Geonames!$1:$1048576,3, FALSE)</f>
        <v>39</v>
      </c>
      <c r="Q1068" s="156">
        <f>VLOOKUP(O:O,[1]Geonames!$1:$1048576,4, FALSE)</f>
        <v>116</v>
      </c>
      <c r="R1068" s="154" t="s">
        <v>13644</v>
      </c>
    </row>
    <row r="1069" spans="1:18" ht="12.75" x14ac:dyDescent="0.2">
      <c r="A1069" s="154">
        <v>4</v>
      </c>
      <c r="B1069" s="158" t="s">
        <v>3820</v>
      </c>
      <c r="C1069" s="154" t="s">
        <v>3820</v>
      </c>
      <c r="D1069" s="154" t="s">
        <v>27</v>
      </c>
      <c r="E1069" s="154" t="s">
        <v>3821</v>
      </c>
      <c r="F1069" s="154">
        <v>2005</v>
      </c>
      <c r="G1069" s="154">
        <v>2005</v>
      </c>
      <c r="H1069" s="8" t="s">
        <v>23</v>
      </c>
      <c r="I1069" s="154" t="s">
        <v>52</v>
      </c>
      <c r="J1069" s="154" t="str">
        <f>VLOOKUP(C:C, '[1]HostSpecies&amp;Codes'!$1:$1048576,11, FALSE)</f>
        <v>Poultry</v>
      </c>
      <c r="K1069" s="154" t="str">
        <f>VLOOKUP(C:C, '[1]HostSpecies&amp;Codes'!$1:$1048576,12, FALSE)</f>
        <v>Poultry</v>
      </c>
      <c r="L1069" s="154" t="s">
        <v>19</v>
      </c>
      <c r="M1069" s="10" t="s">
        <v>3258</v>
      </c>
      <c r="N1069" s="154" t="s">
        <v>114</v>
      </c>
      <c r="O1069" s="154" t="s">
        <v>3313</v>
      </c>
      <c r="P1069" s="156">
        <f>VLOOKUP(O:O,[1]Geonames!$1:$1048576,3, FALSE)</f>
        <v>26.545000000000002</v>
      </c>
      <c r="Q1069" s="156">
        <f>VLOOKUP(O:O,[1]Geonames!$1:$1048576,4, FALSE)</f>
        <v>117.84278</v>
      </c>
      <c r="R1069" s="154" t="s">
        <v>11651</v>
      </c>
    </row>
    <row r="1070" spans="1:18" ht="12.75" x14ac:dyDescent="0.2">
      <c r="A1070" s="154">
        <v>4</v>
      </c>
      <c r="B1070" s="158" t="s">
        <v>3814</v>
      </c>
      <c r="C1070" s="154" t="s">
        <v>3814</v>
      </c>
      <c r="D1070" s="154" t="s">
        <v>27</v>
      </c>
      <c r="E1070" s="154" t="s">
        <v>3815</v>
      </c>
      <c r="F1070" s="154">
        <v>2005</v>
      </c>
      <c r="G1070" s="154">
        <v>2005</v>
      </c>
      <c r="H1070" s="8" t="s">
        <v>23</v>
      </c>
      <c r="I1070" s="154" t="s">
        <v>52</v>
      </c>
      <c r="J1070" s="154" t="str">
        <f>VLOOKUP(C:C, '[1]HostSpecies&amp;Codes'!$1:$1048576,11, FALSE)</f>
        <v>Poultry</v>
      </c>
      <c r="K1070" s="154" t="str">
        <f>VLOOKUP(C:C, '[1]HostSpecies&amp;Codes'!$1:$1048576,12, FALSE)</f>
        <v>Poultry</v>
      </c>
      <c r="L1070" s="154" t="s">
        <v>19</v>
      </c>
      <c r="M1070" s="10" t="s">
        <v>3258</v>
      </c>
      <c r="N1070" s="154" t="s">
        <v>114</v>
      </c>
      <c r="O1070" s="154" t="s">
        <v>3313</v>
      </c>
      <c r="P1070" s="156">
        <f>VLOOKUP(O:O,[1]Geonames!$1:$1048576,3, FALSE)</f>
        <v>26.545000000000002</v>
      </c>
      <c r="Q1070" s="156">
        <f>VLOOKUP(O:O,[1]Geonames!$1:$1048576,4, FALSE)</f>
        <v>117.84278</v>
      </c>
      <c r="R1070" s="154" t="s">
        <v>11653</v>
      </c>
    </row>
    <row r="1071" spans="1:18" ht="12.75" x14ac:dyDescent="0.2">
      <c r="A1071" s="154">
        <v>4</v>
      </c>
      <c r="B1071" s="158" t="s">
        <v>3811</v>
      </c>
      <c r="C1071" s="154" t="s">
        <v>3811</v>
      </c>
      <c r="D1071" s="154" t="s">
        <v>27</v>
      </c>
      <c r="E1071" s="154" t="s">
        <v>3812</v>
      </c>
      <c r="F1071" s="154">
        <v>2005</v>
      </c>
      <c r="G1071" s="154">
        <v>2005</v>
      </c>
      <c r="H1071" s="8" t="s">
        <v>23</v>
      </c>
      <c r="I1071" s="154" t="s">
        <v>52</v>
      </c>
      <c r="J1071" s="154" t="str">
        <f>VLOOKUP(C:C, '[1]HostSpecies&amp;Codes'!$1:$1048576,11, FALSE)</f>
        <v>Poultry</v>
      </c>
      <c r="K1071" s="154" t="str">
        <f>VLOOKUP(C:C, '[1]HostSpecies&amp;Codes'!$1:$1048576,12, FALSE)</f>
        <v>Poultry</v>
      </c>
      <c r="L1071" s="154" t="s">
        <v>19</v>
      </c>
      <c r="M1071" s="10" t="s">
        <v>3258</v>
      </c>
      <c r="N1071" s="154" t="s">
        <v>114</v>
      </c>
      <c r="O1071" s="154" t="s">
        <v>3313</v>
      </c>
      <c r="P1071" s="156">
        <f>VLOOKUP(O:O,[1]Geonames!$1:$1048576,3, FALSE)</f>
        <v>26.545000000000002</v>
      </c>
      <c r="Q1071" s="156">
        <f>VLOOKUP(O:O,[1]Geonames!$1:$1048576,4, FALSE)</f>
        <v>117.84278</v>
      </c>
      <c r="R1071" s="154" t="s">
        <v>11654</v>
      </c>
    </row>
    <row r="1072" spans="1:18" ht="12.75" x14ac:dyDescent="0.2">
      <c r="A1072" s="154">
        <v>4</v>
      </c>
      <c r="B1072" s="158" t="s">
        <v>3802</v>
      </c>
      <c r="C1072" s="154" t="s">
        <v>3802</v>
      </c>
      <c r="D1072" s="154" t="s">
        <v>27</v>
      </c>
      <c r="E1072" s="154" t="s">
        <v>3803</v>
      </c>
      <c r="F1072" s="154">
        <v>2005</v>
      </c>
      <c r="G1072" s="154">
        <v>2005</v>
      </c>
      <c r="H1072" s="8" t="s">
        <v>23</v>
      </c>
      <c r="I1072" s="154" t="s">
        <v>52</v>
      </c>
      <c r="J1072" s="154" t="str">
        <f>VLOOKUP(C:C, '[1]HostSpecies&amp;Codes'!$1:$1048576,11, FALSE)</f>
        <v>Poultry</v>
      </c>
      <c r="K1072" s="154" t="str">
        <f>VLOOKUP(C:C, '[1]HostSpecies&amp;Codes'!$1:$1048576,12, FALSE)</f>
        <v>Poultry</v>
      </c>
      <c r="L1072" s="154" t="s">
        <v>19</v>
      </c>
      <c r="M1072" s="10" t="s">
        <v>3258</v>
      </c>
      <c r="N1072" s="154" t="s">
        <v>114</v>
      </c>
      <c r="O1072" s="154" t="s">
        <v>3313</v>
      </c>
      <c r="P1072" s="156">
        <f>VLOOKUP(O:O,[1]Geonames!$1:$1048576,3, FALSE)</f>
        <v>26.545000000000002</v>
      </c>
      <c r="Q1072" s="156">
        <f>VLOOKUP(O:O,[1]Geonames!$1:$1048576,4, FALSE)</f>
        <v>117.84278</v>
      </c>
      <c r="R1072" s="154" t="s">
        <v>11655</v>
      </c>
    </row>
    <row r="1073" spans="1:18" ht="12.75" x14ac:dyDescent="0.2">
      <c r="A1073" s="154">
        <v>4</v>
      </c>
      <c r="B1073" s="158" t="s">
        <v>3817</v>
      </c>
      <c r="C1073" s="154" t="s">
        <v>3817</v>
      </c>
      <c r="D1073" s="154" t="s">
        <v>27</v>
      </c>
      <c r="E1073" s="154" t="s">
        <v>3818</v>
      </c>
      <c r="F1073" s="154">
        <v>2005</v>
      </c>
      <c r="G1073" s="154">
        <v>2005</v>
      </c>
      <c r="H1073" s="8" t="s">
        <v>23</v>
      </c>
      <c r="I1073" s="154" t="s">
        <v>52</v>
      </c>
      <c r="J1073" s="154" t="str">
        <f>VLOOKUP(C:C, '[1]HostSpecies&amp;Codes'!$1:$1048576,11, FALSE)</f>
        <v>Poultry</v>
      </c>
      <c r="K1073" s="154" t="str">
        <f>VLOOKUP(C:C, '[1]HostSpecies&amp;Codes'!$1:$1048576,12, FALSE)</f>
        <v>Poultry</v>
      </c>
      <c r="L1073" s="154" t="s">
        <v>19</v>
      </c>
      <c r="M1073" s="10" t="s">
        <v>3258</v>
      </c>
      <c r="N1073" s="154" t="s">
        <v>114</v>
      </c>
      <c r="O1073" s="154" t="s">
        <v>3313</v>
      </c>
      <c r="P1073" s="156">
        <f>VLOOKUP(O:O,[1]Geonames!$1:$1048576,3, FALSE)</f>
        <v>26.545000000000002</v>
      </c>
      <c r="Q1073" s="156">
        <f>VLOOKUP(O:O,[1]Geonames!$1:$1048576,4, FALSE)</f>
        <v>117.84278</v>
      </c>
      <c r="R1073" s="154" t="s">
        <v>11656</v>
      </c>
    </row>
    <row r="1074" spans="1:18" ht="12.75" x14ac:dyDescent="0.2">
      <c r="A1074" s="154">
        <v>4</v>
      </c>
      <c r="B1074" s="158" t="s">
        <v>3805</v>
      </c>
      <c r="C1074" s="154" t="s">
        <v>3805</v>
      </c>
      <c r="D1074" s="154" t="s">
        <v>27</v>
      </c>
      <c r="E1074" s="154" t="s">
        <v>3806</v>
      </c>
      <c r="F1074" s="154">
        <v>2005</v>
      </c>
      <c r="G1074" s="154">
        <v>2005</v>
      </c>
      <c r="H1074" s="8" t="s">
        <v>23</v>
      </c>
      <c r="I1074" s="154" t="s">
        <v>52</v>
      </c>
      <c r="J1074" s="154" t="str">
        <f>VLOOKUP(C:C, '[1]HostSpecies&amp;Codes'!$1:$1048576,11, FALSE)</f>
        <v>Poultry</v>
      </c>
      <c r="K1074" s="154" t="str">
        <f>VLOOKUP(C:C, '[1]HostSpecies&amp;Codes'!$1:$1048576,12, FALSE)</f>
        <v>Poultry</v>
      </c>
      <c r="L1074" s="154" t="s">
        <v>19</v>
      </c>
      <c r="M1074" s="10" t="s">
        <v>3258</v>
      </c>
      <c r="N1074" s="154" t="s">
        <v>114</v>
      </c>
      <c r="O1074" s="154" t="s">
        <v>3313</v>
      </c>
      <c r="P1074" s="156">
        <f>VLOOKUP(O:O,[1]Geonames!$1:$1048576,3, FALSE)</f>
        <v>26.545000000000002</v>
      </c>
      <c r="Q1074" s="156">
        <f>VLOOKUP(O:O,[1]Geonames!$1:$1048576,4, FALSE)</f>
        <v>117.84278</v>
      </c>
      <c r="R1074" s="154" t="s">
        <v>11660</v>
      </c>
    </row>
    <row r="1075" spans="1:18" ht="12.75" x14ac:dyDescent="0.2">
      <c r="A1075" s="154">
        <v>4</v>
      </c>
      <c r="B1075" s="158" t="s">
        <v>3795</v>
      </c>
      <c r="C1075" s="154" t="s">
        <v>3795</v>
      </c>
      <c r="D1075" s="154" t="s">
        <v>27</v>
      </c>
      <c r="E1075" s="154" t="s">
        <v>3796</v>
      </c>
      <c r="F1075" s="154">
        <v>2005</v>
      </c>
      <c r="G1075" s="154">
        <v>2005</v>
      </c>
      <c r="H1075" s="8" t="s">
        <v>23</v>
      </c>
      <c r="I1075" s="154" t="s">
        <v>52</v>
      </c>
      <c r="J1075" s="154" t="str">
        <f>VLOOKUP(C:C, '[1]HostSpecies&amp;Codes'!$1:$1048576,11, FALSE)</f>
        <v>Poultry</v>
      </c>
      <c r="K1075" s="154" t="str">
        <f>VLOOKUP(C:C, '[1]HostSpecies&amp;Codes'!$1:$1048576,12, FALSE)</f>
        <v>Poultry</v>
      </c>
      <c r="L1075" s="154" t="s">
        <v>19</v>
      </c>
      <c r="M1075" s="10" t="s">
        <v>3258</v>
      </c>
      <c r="N1075" s="154" t="s">
        <v>114</v>
      </c>
      <c r="O1075" s="154" t="s">
        <v>3313</v>
      </c>
      <c r="P1075" s="156">
        <f>VLOOKUP(O:O,[1]Geonames!$1:$1048576,3, FALSE)</f>
        <v>26.545000000000002</v>
      </c>
      <c r="Q1075" s="156">
        <f>VLOOKUP(O:O,[1]Geonames!$1:$1048576,4, FALSE)</f>
        <v>117.84278</v>
      </c>
      <c r="R1075" s="154" t="s">
        <v>11664</v>
      </c>
    </row>
    <row r="1076" spans="1:18" ht="12.75" x14ac:dyDescent="0.2">
      <c r="A1076" s="154">
        <v>4</v>
      </c>
      <c r="B1076" s="158" t="s">
        <v>3823</v>
      </c>
      <c r="C1076" s="154" t="s">
        <v>3823</v>
      </c>
      <c r="D1076" s="154" t="s">
        <v>27</v>
      </c>
      <c r="E1076" s="154" t="s">
        <v>3824</v>
      </c>
      <c r="F1076" s="154">
        <v>2005</v>
      </c>
      <c r="G1076" s="154">
        <v>2005</v>
      </c>
      <c r="H1076" s="8" t="s">
        <v>23</v>
      </c>
      <c r="I1076" s="154" t="s">
        <v>20</v>
      </c>
      <c r="J1076" s="154" t="str">
        <f>VLOOKUP(C:C, '[1]HostSpecies&amp;Codes'!$1:$1048576,11, FALSE)</f>
        <v>Poultry</v>
      </c>
      <c r="K1076" s="154" t="str">
        <f>VLOOKUP(C:C, '[1]HostSpecies&amp;Codes'!$1:$1048576,12, FALSE)</f>
        <v>Poultry</v>
      </c>
      <c r="L1076" s="154" t="s">
        <v>19</v>
      </c>
      <c r="M1076" s="10" t="s">
        <v>3258</v>
      </c>
      <c r="N1076" s="154" t="s">
        <v>114</v>
      </c>
      <c r="O1076" s="154" t="s">
        <v>3259</v>
      </c>
      <c r="P1076" s="156">
        <f>VLOOKUP(O:O,[1]Geonames!$1:$1048576,3, FALSE)</f>
        <v>39.907499999999999</v>
      </c>
      <c r="Q1076" s="156">
        <f>VLOOKUP(O:O,[1]Geonames!$1:$1048576,4, FALSE)</f>
        <v>116.39722999999999</v>
      </c>
      <c r="R1076" s="154" t="s">
        <v>12407</v>
      </c>
    </row>
    <row r="1077" spans="1:18" ht="12.75" x14ac:dyDescent="0.2">
      <c r="A1077" s="154">
        <v>4</v>
      </c>
      <c r="B1077" s="158" t="s">
        <v>3798</v>
      </c>
      <c r="C1077" s="154" t="s">
        <v>3798</v>
      </c>
      <c r="D1077" s="154" t="s">
        <v>27</v>
      </c>
      <c r="E1077" s="154" t="s">
        <v>3800</v>
      </c>
      <c r="F1077" s="154">
        <v>2005</v>
      </c>
      <c r="G1077" s="154" t="s">
        <v>3799</v>
      </c>
      <c r="H1077" s="8" t="s">
        <v>23</v>
      </c>
      <c r="I1077" s="154" t="s">
        <v>52</v>
      </c>
      <c r="J1077" s="154" t="str">
        <f>VLOOKUP(C:C, '[1]HostSpecies&amp;Codes'!$1:$1048576,11, FALSE)</f>
        <v>Poultry</v>
      </c>
      <c r="K1077" s="154" t="str">
        <f>VLOOKUP(C:C, '[1]HostSpecies&amp;Codes'!$1:$1048576,12, FALSE)</f>
        <v>Poultry</v>
      </c>
      <c r="L1077" s="154" t="s">
        <v>19</v>
      </c>
      <c r="M1077" s="10" t="s">
        <v>3258</v>
      </c>
      <c r="N1077" s="154" t="s">
        <v>114</v>
      </c>
      <c r="O1077" s="154" t="s">
        <v>3277</v>
      </c>
      <c r="P1077" s="156">
        <f>VLOOKUP(O:O,[1]Geonames!$1:$1048576,3, FALSE)</f>
        <v>36</v>
      </c>
      <c r="Q1077" s="156">
        <f>VLOOKUP(O:O,[1]Geonames!$1:$1048576,4, FALSE)</f>
        <v>119</v>
      </c>
      <c r="R1077" s="154" t="s">
        <v>12602</v>
      </c>
    </row>
    <row r="1078" spans="1:18" ht="12.75" x14ac:dyDescent="0.2">
      <c r="A1078" s="154">
        <v>4</v>
      </c>
      <c r="B1078" s="158" t="s">
        <v>3808</v>
      </c>
      <c r="C1078" s="154" t="s">
        <v>3808</v>
      </c>
      <c r="D1078" s="154" t="s">
        <v>27</v>
      </c>
      <c r="E1078" s="154" t="s">
        <v>3809</v>
      </c>
      <c r="F1078" s="154">
        <v>2005</v>
      </c>
      <c r="G1078" s="154" t="s">
        <v>1294</v>
      </c>
      <c r="H1078" s="8" t="s">
        <v>23</v>
      </c>
      <c r="I1078" s="154" t="s">
        <v>52</v>
      </c>
      <c r="J1078" s="154" t="str">
        <f>VLOOKUP(C:C, '[1]HostSpecies&amp;Codes'!$1:$1048576,11, FALSE)</f>
        <v>Poultry</v>
      </c>
      <c r="K1078" s="154" t="str">
        <f>VLOOKUP(C:C, '[1]HostSpecies&amp;Codes'!$1:$1048576,12, FALSE)</f>
        <v>Poultry</v>
      </c>
      <c r="L1078" s="154" t="s">
        <v>19</v>
      </c>
      <c r="M1078" s="10" t="s">
        <v>3258</v>
      </c>
      <c r="N1078" s="154" t="s">
        <v>114</v>
      </c>
      <c r="O1078" s="154" t="s">
        <v>3277</v>
      </c>
      <c r="P1078" s="156">
        <f>VLOOKUP(O:O,[1]Geonames!$1:$1048576,3, FALSE)</f>
        <v>36</v>
      </c>
      <c r="Q1078" s="156">
        <f>VLOOKUP(O:O,[1]Geonames!$1:$1048576,4, FALSE)</f>
        <v>119</v>
      </c>
      <c r="R1078" s="154" t="s">
        <v>12603</v>
      </c>
    </row>
    <row r="1079" spans="1:18" ht="12.75" x14ac:dyDescent="0.2">
      <c r="A1079" s="154">
        <v>4</v>
      </c>
      <c r="B1079" s="158" t="s">
        <v>3848</v>
      </c>
      <c r="C1079" s="154" t="s">
        <v>3848</v>
      </c>
      <c r="D1079" s="154" t="s">
        <v>27</v>
      </c>
      <c r="E1079" s="154" t="s">
        <v>3849</v>
      </c>
      <c r="F1079" s="154">
        <v>2006</v>
      </c>
      <c r="G1079" s="154">
        <v>2006</v>
      </c>
      <c r="H1079" s="8" t="s">
        <v>23</v>
      </c>
      <c r="I1079" s="154" t="s">
        <v>67</v>
      </c>
      <c r="J1079" s="154" t="str">
        <f>VLOOKUP(C:C, '[1]HostSpecies&amp;Codes'!$1:$1048576,11, FALSE)</f>
        <v>?</v>
      </c>
      <c r="K1079" s="154" t="str">
        <f>VLOOKUP(C:C, '[1]HostSpecies&amp;Codes'!$1:$1048576,12, FALSE)</f>
        <v>Galliformes</v>
      </c>
      <c r="L1079" s="154" t="s">
        <v>19</v>
      </c>
      <c r="M1079" s="10" t="s">
        <v>3258</v>
      </c>
      <c r="N1079" s="154" t="s">
        <v>114</v>
      </c>
      <c r="O1079" s="154" t="s">
        <v>458</v>
      </c>
      <c r="P1079" s="156">
        <f>VLOOKUP(O:O,[1]Geonames!$1:$1048576,3, FALSE)</f>
        <v>24</v>
      </c>
      <c r="Q1079" s="156">
        <f>VLOOKUP(O:O,[1]Geonames!$1:$1048576,4, FALSE)</f>
        <v>109</v>
      </c>
      <c r="R1079" s="154" t="s">
        <v>12175</v>
      </c>
    </row>
    <row r="1080" spans="1:18" ht="12.75" x14ac:dyDescent="0.2">
      <c r="A1080" s="154">
        <v>4</v>
      </c>
      <c r="B1080" s="158" t="s">
        <v>3838</v>
      </c>
      <c r="C1080" s="154" t="s">
        <v>3838</v>
      </c>
      <c r="D1080" s="154" t="s">
        <v>27</v>
      </c>
      <c r="E1080" s="154" t="s">
        <v>3839</v>
      </c>
      <c r="F1080" s="154">
        <v>2006</v>
      </c>
      <c r="G1080" s="154">
        <v>2006</v>
      </c>
      <c r="H1080" s="8" t="s">
        <v>23</v>
      </c>
      <c r="I1080" s="154" t="s">
        <v>52</v>
      </c>
      <c r="J1080" s="154" t="str">
        <f>VLOOKUP(C:C, '[1]HostSpecies&amp;Codes'!$1:$1048576,11, FALSE)</f>
        <v>Poultry</v>
      </c>
      <c r="K1080" s="154" t="str">
        <f>VLOOKUP(C:C, '[1]HostSpecies&amp;Codes'!$1:$1048576,12, FALSE)</f>
        <v>Poultry</v>
      </c>
      <c r="L1080" s="154" t="s">
        <v>19</v>
      </c>
      <c r="M1080" s="10" t="s">
        <v>3258</v>
      </c>
      <c r="N1080" s="154" t="s">
        <v>114</v>
      </c>
      <c r="O1080" s="154" t="s">
        <v>762</v>
      </c>
      <c r="P1080" s="156">
        <f>VLOOKUP(O:O,[1]Geonames!$1:$1048576,3, FALSE)</f>
        <v>39</v>
      </c>
      <c r="Q1080" s="156">
        <f>VLOOKUP(O:O,[1]Geonames!$1:$1048576,4, FALSE)</f>
        <v>116</v>
      </c>
      <c r="R1080" s="154" t="s">
        <v>12215</v>
      </c>
    </row>
    <row r="1081" spans="1:18" ht="12.75" x14ac:dyDescent="0.2">
      <c r="A1081" s="154">
        <v>4</v>
      </c>
      <c r="B1081" s="158" t="s">
        <v>3829</v>
      </c>
      <c r="C1081" s="154" t="s">
        <v>3829</v>
      </c>
      <c r="D1081" s="154" t="s">
        <v>27</v>
      </c>
      <c r="E1081" s="154" t="s">
        <v>3830</v>
      </c>
      <c r="F1081" s="154">
        <v>2006</v>
      </c>
      <c r="G1081" s="157">
        <v>38949</v>
      </c>
      <c r="H1081" s="8" t="s">
        <v>23</v>
      </c>
      <c r="I1081" s="157" t="s">
        <v>52</v>
      </c>
      <c r="J1081" s="154" t="str">
        <f>VLOOKUP(C:C, '[1]HostSpecies&amp;Codes'!$1:$1048576,11, FALSE)</f>
        <v>Poultry</v>
      </c>
      <c r="K1081" s="154" t="str">
        <f>VLOOKUP(C:C, '[1]HostSpecies&amp;Codes'!$1:$1048576,12, FALSE)</f>
        <v>Poultry</v>
      </c>
      <c r="L1081" s="154" t="s">
        <v>19</v>
      </c>
      <c r="M1081" s="10" t="s">
        <v>3258</v>
      </c>
      <c r="N1081" s="154" t="s">
        <v>114</v>
      </c>
      <c r="O1081" s="157" t="s">
        <v>3277</v>
      </c>
      <c r="P1081" s="156">
        <f>VLOOKUP(O:O,[1]Geonames!$1:$1048576,3, FALSE)</f>
        <v>36</v>
      </c>
      <c r="Q1081" s="156">
        <f>VLOOKUP(O:O,[1]Geonames!$1:$1048576,4, FALSE)</f>
        <v>119</v>
      </c>
      <c r="R1081" s="154" t="s">
        <v>12272</v>
      </c>
    </row>
    <row r="1082" spans="1:18" ht="12.75" x14ac:dyDescent="0.2">
      <c r="A1082" s="154">
        <v>4</v>
      </c>
      <c r="B1082" s="158" t="s">
        <v>3851</v>
      </c>
      <c r="C1082" s="154" t="s">
        <v>3851</v>
      </c>
      <c r="D1082" s="154" t="s">
        <v>27</v>
      </c>
      <c r="E1082" s="154" t="s">
        <v>3852</v>
      </c>
      <c r="F1082" s="154">
        <v>2006</v>
      </c>
      <c r="G1082" s="154">
        <v>2006</v>
      </c>
      <c r="H1082" s="8" t="s">
        <v>23</v>
      </c>
      <c r="I1082" s="154" t="s">
        <v>52</v>
      </c>
      <c r="J1082" s="154" t="str">
        <f>VLOOKUP(C:C, '[1]HostSpecies&amp;Codes'!$1:$1048576,11, FALSE)</f>
        <v>Poultry</v>
      </c>
      <c r="K1082" s="154" t="str">
        <f>VLOOKUP(C:C, '[1]HostSpecies&amp;Codes'!$1:$1048576,12, FALSE)</f>
        <v>Poultry</v>
      </c>
      <c r="L1082" s="154" t="s">
        <v>19</v>
      </c>
      <c r="M1082" s="10" t="s">
        <v>3258</v>
      </c>
      <c r="N1082" s="154" t="s">
        <v>114</v>
      </c>
      <c r="O1082" s="154" t="s">
        <v>3281</v>
      </c>
      <c r="P1082" s="156">
        <f>VLOOKUP(O:O,[1]Geonames!$1:$1048576,3, FALSE)</f>
        <v>31.22222</v>
      </c>
      <c r="Q1082" s="156">
        <f>VLOOKUP(O:O,[1]Geonames!$1:$1048576,4, FALSE)</f>
        <v>121.45806</v>
      </c>
      <c r="R1082" s="154" t="s">
        <v>12402</v>
      </c>
    </row>
    <row r="1083" spans="1:18" ht="12.75" x14ac:dyDescent="0.2">
      <c r="A1083" s="154">
        <v>4</v>
      </c>
      <c r="B1083" s="158" t="s">
        <v>3854</v>
      </c>
      <c r="C1083" s="154" t="s">
        <v>3854</v>
      </c>
      <c r="D1083" s="154" t="s">
        <v>27</v>
      </c>
      <c r="E1083" s="154" t="s">
        <v>3855</v>
      </c>
      <c r="F1083" s="154">
        <v>2006</v>
      </c>
      <c r="G1083" s="154">
        <v>2006</v>
      </c>
      <c r="H1083" s="8" t="s">
        <v>23</v>
      </c>
      <c r="I1083" s="154" t="s">
        <v>52</v>
      </c>
      <c r="J1083" s="154" t="str">
        <f>VLOOKUP(C:C, '[1]HostSpecies&amp;Codes'!$1:$1048576,11, FALSE)</f>
        <v>Poultry</v>
      </c>
      <c r="K1083" s="154" t="str">
        <f>VLOOKUP(C:C, '[1]HostSpecies&amp;Codes'!$1:$1048576,12, FALSE)</f>
        <v>Poultry</v>
      </c>
      <c r="L1083" s="154" t="s">
        <v>19</v>
      </c>
      <c r="M1083" s="10" t="s">
        <v>3258</v>
      </c>
      <c r="N1083" s="154" t="s">
        <v>114</v>
      </c>
      <c r="O1083" s="154" t="s">
        <v>3281</v>
      </c>
      <c r="P1083" s="156">
        <f>VLOOKUP(O:O,[1]Geonames!$1:$1048576,3, FALSE)</f>
        <v>31.22222</v>
      </c>
      <c r="Q1083" s="156">
        <f>VLOOKUP(O:O,[1]Geonames!$1:$1048576,4, FALSE)</f>
        <v>121.45806</v>
      </c>
      <c r="R1083" s="154" t="s">
        <v>12403</v>
      </c>
    </row>
    <row r="1084" spans="1:18" ht="12.75" x14ac:dyDescent="0.2">
      <c r="A1084" s="154">
        <v>4</v>
      </c>
      <c r="B1084" s="158" t="s">
        <v>3845</v>
      </c>
      <c r="C1084" s="154" t="s">
        <v>3845</v>
      </c>
      <c r="D1084" s="154" t="s">
        <v>27</v>
      </c>
      <c r="E1084" s="154" t="s">
        <v>3846</v>
      </c>
      <c r="F1084" s="154">
        <v>2006</v>
      </c>
      <c r="G1084" s="154">
        <v>2006</v>
      </c>
      <c r="H1084" s="8" t="s">
        <v>23</v>
      </c>
      <c r="I1084" s="154" t="s">
        <v>52</v>
      </c>
      <c r="J1084" s="154" t="str">
        <f>VLOOKUP(C:C, '[1]HostSpecies&amp;Codes'!$1:$1048576,11, FALSE)</f>
        <v>Poultry</v>
      </c>
      <c r="K1084" s="154" t="str">
        <f>VLOOKUP(C:C, '[1]HostSpecies&amp;Codes'!$1:$1048576,12, FALSE)</f>
        <v>Poultry</v>
      </c>
      <c r="L1084" s="154" t="s">
        <v>19</v>
      </c>
      <c r="M1084" s="10" t="s">
        <v>3258</v>
      </c>
      <c r="N1084" s="154" t="s">
        <v>114</v>
      </c>
      <c r="O1084" s="154" t="s">
        <v>3277</v>
      </c>
      <c r="P1084" s="156">
        <f>VLOOKUP(O:O,[1]Geonames!$1:$1048576,3, FALSE)</f>
        <v>36</v>
      </c>
      <c r="Q1084" s="156">
        <f>VLOOKUP(O:O,[1]Geonames!$1:$1048576,4, FALSE)</f>
        <v>119</v>
      </c>
      <c r="R1084" s="154" t="s">
        <v>12409</v>
      </c>
    </row>
    <row r="1085" spans="1:18" ht="12.75" x14ac:dyDescent="0.2">
      <c r="A1085" s="154">
        <v>4</v>
      </c>
      <c r="B1085" s="158" t="s">
        <v>3835</v>
      </c>
      <c r="C1085" s="154" t="s">
        <v>3835</v>
      </c>
      <c r="D1085" s="154" t="s">
        <v>27</v>
      </c>
      <c r="E1085" s="154" t="s">
        <v>3836</v>
      </c>
      <c r="F1085" s="154">
        <v>2006</v>
      </c>
      <c r="G1085" s="154">
        <v>2006</v>
      </c>
      <c r="H1085" s="8" t="s">
        <v>23</v>
      </c>
      <c r="I1085" s="154" t="s">
        <v>52</v>
      </c>
      <c r="J1085" s="154" t="str">
        <f>VLOOKUP(C:C, '[1]HostSpecies&amp;Codes'!$1:$1048576,11, FALSE)</f>
        <v>Poultry</v>
      </c>
      <c r="K1085" s="154" t="str">
        <f>VLOOKUP(C:C, '[1]HostSpecies&amp;Codes'!$1:$1048576,12, FALSE)</f>
        <v>Poultry</v>
      </c>
      <c r="L1085" s="154" t="s">
        <v>19</v>
      </c>
      <c r="M1085" s="10" t="s">
        <v>3258</v>
      </c>
      <c r="N1085" s="154" t="s">
        <v>114</v>
      </c>
      <c r="O1085" s="154" t="s">
        <v>3277</v>
      </c>
      <c r="P1085" s="156">
        <f>VLOOKUP(O:O,[1]Geonames!$1:$1048576,3, FALSE)</f>
        <v>36</v>
      </c>
      <c r="Q1085" s="156">
        <f>VLOOKUP(O:O,[1]Geonames!$1:$1048576,4, FALSE)</f>
        <v>119</v>
      </c>
      <c r="R1085" s="154" t="s">
        <v>12413</v>
      </c>
    </row>
    <row r="1086" spans="1:18" ht="12.75" x14ac:dyDescent="0.2">
      <c r="A1086" s="154">
        <v>4</v>
      </c>
      <c r="B1086" s="158" t="s">
        <v>3832</v>
      </c>
      <c r="C1086" s="154" t="s">
        <v>3832</v>
      </c>
      <c r="D1086" s="154" t="s">
        <v>27</v>
      </c>
      <c r="E1086" s="154" t="s">
        <v>3833</v>
      </c>
      <c r="F1086" s="154">
        <v>2006</v>
      </c>
      <c r="G1086" s="154">
        <v>2006</v>
      </c>
      <c r="H1086" s="8" t="s">
        <v>23</v>
      </c>
      <c r="I1086" s="154" t="s">
        <v>52</v>
      </c>
      <c r="J1086" s="154" t="str">
        <f>VLOOKUP(C:C, '[1]HostSpecies&amp;Codes'!$1:$1048576,11, FALSE)</f>
        <v>Poultry</v>
      </c>
      <c r="K1086" s="154" t="str">
        <f>VLOOKUP(C:C, '[1]HostSpecies&amp;Codes'!$1:$1048576,12, FALSE)</f>
        <v>Poultry</v>
      </c>
      <c r="L1086" s="154" t="s">
        <v>19</v>
      </c>
      <c r="M1086" s="10" t="s">
        <v>3258</v>
      </c>
      <c r="N1086" s="154" t="s">
        <v>114</v>
      </c>
      <c r="O1086" s="154" t="s">
        <v>3259</v>
      </c>
      <c r="P1086" s="156">
        <f>VLOOKUP(O:O,[1]Geonames!$1:$1048576,3, FALSE)</f>
        <v>39.907499999999999</v>
      </c>
      <c r="Q1086" s="156">
        <f>VLOOKUP(O:O,[1]Geonames!$1:$1048576,4, FALSE)</f>
        <v>116.39722999999999</v>
      </c>
      <c r="R1086" s="154" t="s">
        <v>12420</v>
      </c>
    </row>
    <row r="1087" spans="1:18" ht="12.75" x14ac:dyDescent="0.2">
      <c r="A1087" s="154">
        <v>4</v>
      </c>
      <c r="B1087" s="158" t="s">
        <v>5381</v>
      </c>
      <c r="C1087" s="154" t="s">
        <v>5381</v>
      </c>
      <c r="D1087" s="154" t="s">
        <v>27</v>
      </c>
      <c r="E1087" s="154" t="s">
        <v>5382</v>
      </c>
      <c r="F1087" s="154">
        <v>2006</v>
      </c>
      <c r="G1087" s="157">
        <v>38734</v>
      </c>
      <c r="H1087" s="8" t="s">
        <v>23</v>
      </c>
      <c r="I1087" s="157" t="s">
        <v>52</v>
      </c>
      <c r="J1087" s="154" t="str">
        <f>VLOOKUP(C:C, '[1]HostSpecies&amp;Codes'!$1:$1048576,11, FALSE)</f>
        <v>Poultry</v>
      </c>
      <c r="K1087" s="154" t="str">
        <f>VLOOKUP(C:C, '[1]HostSpecies&amp;Codes'!$1:$1048576,12, FALSE)</f>
        <v>Poultry</v>
      </c>
      <c r="L1087" s="154" t="s">
        <v>19</v>
      </c>
      <c r="M1087" s="10" t="s">
        <v>3258</v>
      </c>
      <c r="N1087" s="154" t="s">
        <v>5222</v>
      </c>
      <c r="O1087" s="157" t="s">
        <v>5223</v>
      </c>
      <c r="P1087" s="156">
        <f>VLOOKUP(O:O,[1]Geonames!$1:$1048576,3, FALSE)</f>
        <v>36.5</v>
      </c>
      <c r="Q1087" s="156">
        <f>VLOOKUP(O:O,[1]Geonames!$1:$1048576,4, FALSE)</f>
        <v>127.75</v>
      </c>
      <c r="R1087" s="154" t="s">
        <v>12503</v>
      </c>
    </row>
    <row r="1088" spans="1:18" ht="12.75" x14ac:dyDescent="0.2">
      <c r="A1088" s="154">
        <v>4</v>
      </c>
      <c r="B1088" s="158" t="s">
        <v>5357</v>
      </c>
      <c r="C1088" s="154" t="s">
        <v>5357</v>
      </c>
      <c r="D1088" s="154" t="s">
        <v>27</v>
      </c>
      <c r="E1088" s="154" t="s">
        <v>5358</v>
      </c>
      <c r="F1088" s="154">
        <v>2006</v>
      </c>
      <c r="G1088" s="157">
        <v>38761</v>
      </c>
      <c r="H1088" s="8" t="s">
        <v>23</v>
      </c>
      <c r="I1088" s="157" t="s">
        <v>52</v>
      </c>
      <c r="J1088" s="154" t="str">
        <f>VLOOKUP(C:C, '[1]HostSpecies&amp;Codes'!$1:$1048576,11, FALSE)</f>
        <v>Poultry</v>
      </c>
      <c r="K1088" s="154" t="str">
        <f>VLOOKUP(C:C, '[1]HostSpecies&amp;Codes'!$1:$1048576,12, FALSE)</f>
        <v>Poultry</v>
      </c>
      <c r="L1088" s="154" t="s">
        <v>19</v>
      </c>
      <c r="M1088" s="10" t="s">
        <v>3258</v>
      </c>
      <c r="N1088" s="154" t="s">
        <v>5222</v>
      </c>
      <c r="O1088" s="157" t="s">
        <v>5223</v>
      </c>
      <c r="P1088" s="156">
        <f>VLOOKUP(O:O,[1]Geonames!$1:$1048576,3, FALSE)</f>
        <v>36.5</v>
      </c>
      <c r="Q1088" s="156">
        <f>VLOOKUP(O:O,[1]Geonames!$1:$1048576,4, FALSE)</f>
        <v>127.75</v>
      </c>
      <c r="R1088" s="154" t="s">
        <v>12504</v>
      </c>
    </row>
    <row r="1089" spans="1:18" ht="12.75" x14ac:dyDescent="0.2">
      <c r="A1089" s="154">
        <v>4</v>
      </c>
      <c r="B1089" s="158" t="s">
        <v>5366</v>
      </c>
      <c r="C1089" s="154" t="s">
        <v>5366</v>
      </c>
      <c r="D1089" s="154" t="s">
        <v>27</v>
      </c>
      <c r="E1089" s="154" t="s">
        <v>5367</v>
      </c>
      <c r="F1089" s="154">
        <v>2006</v>
      </c>
      <c r="G1089" s="157">
        <v>38862</v>
      </c>
      <c r="H1089" s="8" t="s">
        <v>23</v>
      </c>
      <c r="I1089" s="157" t="s">
        <v>52</v>
      </c>
      <c r="J1089" s="154" t="str">
        <f>VLOOKUP(C:C, '[1]HostSpecies&amp;Codes'!$1:$1048576,11, FALSE)</f>
        <v>Poultry</v>
      </c>
      <c r="K1089" s="154" t="str">
        <f>VLOOKUP(C:C, '[1]HostSpecies&amp;Codes'!$1:$1048576,12, FALSE)</f>
        <v>Poultry</v>
      </c>
      <c r="L1089" s="154" t="s">
        <v>19</v>
      </c>
      <c r="M1089" s="10" t="s">
        <v>3258</v>
      </c>
      <c r="N1089" s="154" t="s">
        <v>5222</v>
      </c>
      <c r="O1089" s="157" t="s">
        <v>5223</v>
      </c>
      <c r="P1089" s="156">
        <f>VLOOKUP(O:O,[1]Geonames!$1:$1048576,3, FALSE)</f>
        <v>36.5</v>
      </c>
      <c r="Q1089" s="156">
        <f>VLOOKUP(O:O,[1]Geonames!$1:$1048576,4, FALSE)</f>
        <v>127.75</v>
      </c>
      <c r="R1089" s="154" t="s">
        <v>12505</v>
      </c>
    </row>
    <row r="1090" spans="1:18" ht="12.75" x14ac:dyDescent="0.2">
      <c r="A1090" s="154">
        <v>4</v>
      </c>
      <c r="B1090" s="158" t="s">
        <v>5360</v>
      </c>
      <c r="C1090" s="154" t="s">
        <v>5360</v>
      </c>
      <c r="D1090" s="154" t="s">
        <v>27</v>
      </c>
      <c r="E1090" s="154" t="s">
        <v>5361</v>
      </c>
      <c r="F1090" s="154">
        <v>2006</v>
      </c>
      <c r="G1090" s="157">
        <v>38863</v>
      </c>
      <c r="H1090" s="8" t="s">
        <v>23</v>
      </c>
      <c r="I1090" s="157" t="s">
        <v>52</v>
      </c>
      <c r="J1090" s="154" t="str">
        <f>VLOOKUP(C:C, '[1]HostSpecies&amp;Codes'!$1:$1048576,11, FALSE)</f>
        <v>Poultry</v>
      </c>
      <c r="K1090" s="154" t="str">
        <f>VLOOKUP(C:C, '[1]HostSpecies&amp;Codes'!$1:$1048576,12, FALSE)</f>
        <v>Poultry</v>
      </c>
      <c r="L1090" s="154" t="s">
        <v>19</v>
      </c>
      <c r="M1090" s="10" t="s">
        <v>3258</v>
      </c>
      <c r="N1090" s="154" t="s">
        <v>5222</v>
      </c>
      <c r="O1090" s="157" t="s">
        <v>5223</v>
      </c>
      <c r="P1090" s="156">
        <f>VLOOKUP(O:O,[1]Geonames!$1:$1048576,3, FALSE)</f>
        <v>36.5</v>
      </c>
      <c r="Q1090" s="156">
        <f>VLOOKUP(O:O,[1]Geonames!$1:$1048576,4, FALSE)</f>
        <v>127.75</v>
      </c>
      <c r="R1090" s="154" t="s">
        <v>12506</v>
      </c>
    </row>
    <row r="1091" spans="1:18" ht="12.75" x14ac:dyDescent="0.2">
      <c r="A1091" s="154">
        <v>4</v>
      </c>
      <c r="B1091" s="158" t="s">
        <v>5363</v>
      </c>
      <c r="C1091" s="154" t="s">
        <v>5363</v>
      </c>
      <c r="D1091" s="154" t="s">
        <v>27</v>
      </c>
      <c r="E1091" s="154" t="s">
        <v>5364</v>
      </c>
      <c r="F1091" s="154">
        <v>2006</v>
      </c>
      <c r="G1091" s="157">
        <v>38866</v>
      </c>
      <c r="H1091" s="8" t="s">
        <v>23</v>
      </c>
      <c r="I1091" s="157" t="s">
        <v>52</v>
      </c>
      <c r="J1091" s="154" t="str">
        <f>VLOOKUP(C:C, '[1]HostSpecies&amp;Codes'!$1:$1048576,11, FALSE)</f>
        <v>Poultry</v>
      </c>
      <c r="K1091" s="154" t="str">
        <f>VLOOKUP(C:C, '[1]HostSpecies&amp;Codes'!$1:$1048576,12, FALSE)</f>
        <v>Poultry</v>
      </c>
      <c r="L1091" s="154" t="s">
        <v>19</v>
      </c>
      <c r="M1091" s="10" t="s">
        <v>3258</v>
      </c>
      <c r="N1091" s="154" t="s">
        <v>5222</v>
      </c>
      <c r="O1091" s="157" t="s">
        <v>5223</v>
      </c>
      <c r="P1091" s="156">
        <f>VLOOKUP(O:O,[1]Geonames!$1:$1048576,3, FALSE)</f>
        <v>36.5</v>
      </c>
      <c r="Q1091" s="156">
        <f>VLOOKUP(O:O,[1]Geonames!$1:$1048576,4, FALSE)</f>
        <v>127.75</v>
      </c>
      <c r="R1091" s="154" t="s">
        <v>12507</v>
      </c>
    </row>
    <row r="1092" spans="1:18" ht="12.75" x14ac:dyDescent="0.2">
      <c r="A1092" s="154">
        <v>4</v>
      </c>
      <c r="B1092" s="158" t="s">
        <v>5345</v>
      </c>
      <c r="C1092" s="154" t="s">
        <v>5345</v>
      </c>
      <c r="D1092" s="154" t="s">
        <v>27</v>
      </c>
      <c r="E1092" s="154" t="s">
        <v>5346</v>
      </c>
      <c r="F1092" s="154">
        <v>2006</v>
      </c>
      <c r="G1092" s="157">
        <v>39043</v>
      </c>
      <c r="H1092" s="8" t="s">
        <v>23</v>
      </c>
      <c r="I1092" s="157" t="s">
        <v>52</v>
      </c>
      <c r="J1092" s="154" t="str">
        <f>VLOOKUP(C:C, '[1]HostSpecies&amp;Codes'!$1:$1048576,11, FALSE)</f>
        <v>Poultry</v>
      </c>
      <c r="K1092" s="154" t="str">
        <f>VLOOKUP(C:C, '[1]HostSpecies&amp;Codes'!$1:$1048576,12, FALSE)</f>
        <v>Poultry</v>
      </c>
      <c r="L1092" s="154" t="s">
        <v>19</v>
      </c>
      <c r="M1092" s="10" t="s">
        <v>3258</v>
      </c>
      <c r="N1092" s="154" t="s">
        <v>5222</v>
      </c>
      <c r="O1092" s="157" t="s">
        <v>5223</v>
      </c>
      <c r="P1092" s="156">
        <f>VLOOKUP(O:O,[1]Geonames!$1:$1048576,3, FALSE)</f>
        <v>36.5</v>
      </c>
      <c r="Q1092" s="156">
        <f>VLOOKUP(O:O,[1]Geonames!$1:$1048576,4, FALSE)</f>
        <v>127.75</v>
      </c>
      <c r="R1092" s="154" t="s">
        <v>12508</v>
      </c>
    </row>
    <row r="1093" spans="1:18" ht="12.75" x14ac:dyDescent="0.2">
      <c r="A1093" s="154">
        <v>4</v>
      </c>
      <c r="B1093" s="158" t="s">
        <v>5342</v>
      </c>
      <c r="C1093" s="154" t="s">
        <v>5342</v>
      </c>
      <c r="D1093" s="154" t="s">
        <v>27</v>
      </c>
      <c r="E1093" s="154" t="s">
        <v>5343</v>
      </c>
      <c r="F1093" s="154">
        <v>2006</v>
      </c>
      <c r="G1093" s="157">
        <v>39059</v>
      </c>
      <c r="H1093" s="8" t="s">
        <v>23</v>
      </c>
      <c r="I1093" s="157" t="s">
        <v>52</v>
      </c>
      <c r="J1093" s="154" t="str">
        <f>VLOOKUP(C:C, '[1]HostSpecies&amp;Codes'!$1:$1048576,11, FALSE)</f>
        <v>Poultry</v>
      </c>
      <c r="K1093" s="154" t="str">
        <f>VLOOKUP(C:C, '[1]HostSpecies&amp;Codes'!$1:$1048576,12, FALSE)</f>
        <v>Poultry</v>
      </c>
      <c r="L1093" s="154" t="s">
        <v>19</v>
      </c>
      <c r="M1093" s="10" t="s">
        <v>3258</v>
      </c>
      <c r="N1093" s="154" t="s">
        <v>5222</v>
      </c>
      <c r="O1093" s="157" t="s">
        <v>5223</v>
      </c>
      <c r="P1093" s="156">
        <f>VLOOKUP(O:O,[1]Geonames!$1:$1048576,3, FALSE)</f>
        <v>36.5</v>
      </c>
      <c r="Q1093" s="156">
        <f>VLOOKUP(O:O,[1]Geonames!$1:$1048576,4, FALSE)</f>
        <v>127.75</v>
      </c>
      <c r="R1093" s="154" t="s">
        <v>12509</v>
      </c>
    </row>
    <row r="1094" spans="1:18" ht="12.75" x14ac:dyDescent="0.2">
      <c r="A1094" s="154">
        <v>4</v>
      </c>
      <c r="B1094" s="158" t="s">
        <v>5351</v>
      </c>
      <c r="C1094" s="154" t="s">
        <v>5351</v>
      </c>
      <c r="D1094" s="154" t="s">
        <v>27</v>
      </c>
      <c r="E1094" s="154" t="s">
        <v>5352</v>
      </c>
      <c r="F1094" s="154">
        <v>2006</v>
      </c>
      <c r="G1094" s="157">
        <v>38758</v>
      </c>
      <c r="H1094" s="8" t="s">
        <v>23</v>
      </c>
      <c r="I1094" s="157" t="s">
        <v>52</v>
      </c>
      <c r="J1094" s="154" t="str">
        <f>VLOOKUP(C:C, '[1]HostSpecies&amp;Codes'!$1:$1048576,11, FALSE)</f>
        <v>Poultry</v>
      </c>
      <c r="K1094" s="154" t="str">
        <f>VLOOKUP(C:C, '[1]HostSpecies&amp;Codes'!$1:$1048576,12, FALSE)</f>
        <v>Poultry</v>
      </c>
      <c r="L1094" s="154" t="s">
        <v>19</v>
      </c>
      <c r="M1094" s="10" t="s">
        <v>3258</v>
      </c>
      <c r="N1094" s="154" t="s">
        <v>5222</v>
      </c>
      <c r="O1094" s="157" t="s">
        <v>5223</v>
      </c>
      <c r="P1094" s="156">
        <f>VLOOKUP(O:O,[1]Geonames!$1:$1048576,3, FALSE)</f>
        <v>36.5</v>
      </c>
      <c r="Q1094" s="156">
        <f>VLOOKUP(O:O,[1]Geonames!$1:$1048576,4, FALSE)</f>
        <v>127.75</v>
      </c>
      <c r="R1094" s="154" t="s">
        <v>12515</v>
      </c>
    </row>
    <row r="1095" spans="1:18" ht="12.75" x14ac:dyDescent="0.2">
      <c r="A1095" s="154">
        <v>4</v>
      </c>
      <c r="B1095" s="158" t="s">
        <v>5369</v>
      </c>
      <c r="C1095" s="154" t="s">
        <v>5369</v>
      </c>
      <c r="D1095" s="154" t="s">
        <v>27</v>
      </c>
      <c r="E1095" s="154" t="s">
        <v>5370</v>
      </c>
      <c r="F1095" s="154">
        <v>2006</v>
      </c>
      <c r="G1095" s="157">
        <v>38765</v>
      </c>
      <c r="H1095" s="8" t="s">
        <v>23</v>
      </c>
      <c r="I1095" s="157" t="s">
        <v>52</v>
      </c>
      <c r="J1095" s="154" t="str">
        <f>VLOOKUP(C:C, '[1]HostSpecies&amp;Codes'!$1:$1048576,11, FALSE)</f>
        <v>Poultry</v>
      </c>
      <c r="K1095" s="154" t="str">
        <f>VLOOKUP(C:C, '[1]HostSpecies&amp;Codes'!$1:$1048576,12, FALSE)</f>
        <v>Poultry</v>
      </c>
      <c r="L1095" s="154" t="s">
        <v>19</v>
      </c>
      <c r="M1095" s="10" t="s">
        <v>3258</v>
      </c>
      <c r="N1095" s="154" t="s">
        <v>5222</v>
      </c>
      <c r="O1095" s="157" t="s">
        <v>5223</v>
      </c>
      <c r="P1095" s="156">
        <f>VLOOKUP(O:O,[1]Geonames!$1:$1048576,3, FALSE)</f>
        <v>36.5</v>
      </c>
      <c r="Q1095" s="156">
        <f>VLOOKUP(O:O,[1]Geonames!$1:$1048576,4, FALSE)</f>
        <v>127.75</v>
      </c>
      <c r="R1095" s="154" t="s">
        <v>12516</v>
      </c>
    </row>
    <row r="1096" spans="1:18" ht="12.75" x14ac:dyDescent="0.2">
      <c r="A1096" s="154">
        <v>4</v>
      </c>
      <c r="B1096" s="158" t="s">
        <v>5354</v>
      </c>
      <c r="C1096" s="154" t="s">
        <v>5354</v>
      </c>
      <c r="D1096" s="154" t="s">
        <v>27</v>
      </c>
      <c r="E1096" s="154" t="s">
        <v>5355</v>
      </c>
      <c r="F1096" s="154">
        <v>2006</v>
      </c>
      <c r="G1096" s="157">
        <v>38834</v>
      </c>
      <c r="H1096" s="8" t="s">
        <v>23</v>
      </c>
      <c r="I1096" s="157" t="s">
        <v>52</v>
      </c>
      <c r="J1096" s="154" t="str">
        <f>VLOOKUP(C:C, '[1]HostSpecies&amp;Codes'!$1:$1048576,11, FALSE)</f>
        <v>Poultry</v>
      </c>
      <c r="K1096" s="154" t="str">
        <f>VLOOKUP(C:C, '[1]HostSpecies&amp;Codes'!$1:$1048576,12, FALSE)</f>
        <v>Poultry</v>
      </c>
      <c r="L1096" s="154" t="s">
        <v>19</v>
      </c>
      <c r="M1096" s="10" t="s">
        <v>3258</v>
      </c>
      <c r="N1096" s="154" t="s">
        <v>5222</v>
      </c>
      <c r="O1096" s="157" t="s">
        <v>5223</v>
      </c>
      <c r="P1096" s="156">
        <f>VLOOKUP(O:O,[1]Geonames!$1:$1048576,3, FALSE)</f>
        <v>36.5</v>
      </c>
      <c r="Q1096" s="156">
        <f>VLOOKUP(O:O,[1]Geonames!$1:$1048576,4, FALSE)</f>
        <v>127.75</v>
      </c>
      <c r="R1096" s="154" t="s">
        <v>12517</v>
      </c>
    </row>
    <row r="1097" spans="1:18" ht="12.75" x14ac:dyDescent="0.2">
      <c r="A1097" s="154">
        <v>4</v>
      </c>
      <c r="B1097" s="158" t="s">
        <v>5372</v>
      </c>
      <c r="C1097" s="154" t="s">
        <v>5372</v>
      </c>
      <c r="D1097" s="154" t="s">
        <v>27</v>
      </c>
      <c r="E1097" s="154" t="s">
        <v>5373</v>
      </c>
      <c r="F1097" s="154">
        <v>2006</v>
      </c>
      <c r="G1097" s="157">
        <v>38736</v>
      </c>
      <c r="H1097" s="8" t="s">
        <v>23</v>
      </c>
      <c r="I1097" s="157" t="s">
        <v>52</v>
      </c>
      <c r="J1097" s="154" t="str">
        <f>VLOOKUP(C:C, '[1]HostSpecies&amp;Codes'!$1:$1048576,11, FALSE)</f>
        <v>Poultry</v>
      </c>
      <c r="K1097" s="154" t="str">
        <f>VLOOKUP(C:C, '[1]HostSpecies&amp;Codes'!$1:$1048576,12, FALSE)</f>
        <v>Poultry</v>
      </c>
      <c r="L1097" s="154" t="s">
        <v>19</v>
      </c>
      <c r="M1097" s="10" t="s">
        <v>3258</v>
      </c>
      <c r="N1097" s="154" t="s">
        <v>5222</v>
      </c>
      <c r="O1097" s="157" t="s">
        <v>5223</v>
      </c>
      <c r="P1097" s="156">
        <f>VLOOKUP(O:O,[1]Geonames!$1:$1048576,3, FALSE)</f>
        <v>36.5</v>
      </c>
      <c r="Q1097" s="156">
        <f>VLOOKUP(O:O,[1]Geonames!$1:$1048576,4, FALSE)</f>
        <v>127.75</v>
      </c>
      <c r="R1097" s="154" t="s">
        <v>12748</v>
      </c>
    </row>
    <row r="1098" spans="1:18" ht="12.75" x14ac:dyDescent="0.2">
      <c r="A1098" s="154">
        <v>4</v>
      </c>
      <c r="B1098" s="158" t="s">
        <v>5348</v>
      </c>
      <c r="C1098" s="154" t="s">
        <v>5348</v>
      </c>
      <c r="D1098" s="154" t="s">
        <v>27</v>
      </c>
      <c r="E1098" s="154" t="s">
        <v>5349</v>
      </c>
      <c r="F1098" s="154">
        <v>2006</v>
      </c>
      <c r="G1098" s="157">
        <v>38847</v>
      </c>
      <c r="H1098" s="8" t="s">
        <v>23</v>
      </c>
      <c r="I1098" s="157" t="s">
        <v>52</v>
      </c>
      <c r="J1098" s="154" t="str">
        <f>VLOOKUP(C:C, '[1]HostSpecies&amp;Codes'!$1:$1048576,11, FALSE)</f>
        <v>Poultry</v>
      </c>
      <c r="K1098" s="154" t="str">
        <f>VLOOKUP(C:C, '[1]HostSpecies&amp;Codes'!$1:$1048576,12, FALSE)</f>
        <v>Poultry</v>
      </c>
      <c r="L1098" s="154" t="s">
        <v>19</v>
      </c>
      <c r="M1098" s="10" t="s">
        <v>3258</v>
      </c>
      <c r="N1098" s="154" t="s">
        <v>5222</v>
      </c>
      <c r="O1098" s="157" t="s">
        <v>5223</v>
      </c>
      <c r="P1098" s="156">
        <f>VLOOKUP(O:O,[1]Geonames!$1:$1048576,3, FALSE)</f>
        <v>36.5</v>
      </c>
      <c r="Q1098" s="156">
        <f>VLOOKUP(O:O,[1]Geonames!$1:$1048576,4, FALSE)</f>
        <v>127.75</v>
      </c>
      <c r="R1098" s="154" t="s">
        <v>12749</v>
      </c>
    </row>
    <row r="1099" spans="1:18" ht="12.75" x14ac:dyDescent="0.2">
      <c r="A1099" s="154">
        <v>4</v>
      </c>
      <c r="B1099" s="158" t="s">
        <v>5378</v>
      </c>
      <c r="C1099" s="154" t="s">
        <v>5378</v>
      </c>
      <c r="D1099" s="154" t="s">
        <v>27</v>
      </c>
      <c r="E1099" s="154" t="s">
        <v>5379</v>
      </c>
      <c r="F1099" s="154">
        <v>2006</v>
      </c>
      <c r="G1099" s="157">
        <v>38860</v>
      </c>
      <c r="H1099" s="8" t="s">
        <v>23</v>
      </c>
      <c r="I1099" s="157" t="s">
        <v>52</v>
      </c>
      <c r="J1099" s="154" t="str">
        <f>VLOOKUP(C:C, '[1]HostSpecies&amp;Codes'!$1:$1048576,11, FALSE)</f>
        <v>Poultry</v>
      </c>
      <c r="K1099" s="154" t="str">
        <f>VLOOKUP(C:C, '[1]HostSpecies&amp;Codes'!$1:$1048576,12, FALSE)</f>
        <v>Poultry</v>
      </c>
      <c r="L1099" s="154" t="s">
        <v>19</v>
      </c>
      <c r="M1099" s="10" t="s">
        <v>3258</v>
      </c>
      <c r="N1099" s="154" t="s">
        <v>5222</v>
      </c>
      <c r="O1099" s="157" t="s">
        <v>5223</v>
      </c>
      <c r="P1099" s="156">
        <f>VLOOKUP(O:O,[1]Geonames!$1:$1048576,3, FALSE)</f>
        <v>36.5</v>
      </c>
      <c r="Q1099" s="156">
        <f>VLOOKUP(O:O,[1]Geonames!$1:$1048576,4, FALSE)</f>
        <v>127.75</v>
      </c>
      <c r="R1099" s="154" t="s">
        <v>12750</v>
      </c>
    </row>
    <row r="1100" spans="1:18" ht="12.75" x14ac:dyDescent="0.2">
      <c r="A1100" s="154">
        <v>4</v>
      </c>
      <c r="B1100" s="158" t="s">
        <v>5375</v>
      </c>
      <c r="C1100" s="154" t="s">
        <v>5375</v>
      </c>
      <c r="D1100" s="154" t="s">
        <v>27</v>
      </c>
      <c r="E1100" s="154" t="s">
        <v>5376</v>
      </c>
      <c r="F1100" s="154">
        <v>2006</v>
      </c>
      <c r="G1100" s="157">
        <v>39078</v>
      </c>
      <c r="H1100" s="8" t="s">
        <v>23</v>
      </c>
      <c r="I1100" s="157" t="s">
        <v>52</v>
      </c>
      <c r="J1100" s="154" t="str">
        <f>VLOOKUP(C:C, '[1]HostSpecies&amp;Codes'!$1:$1048576,11, FALSE)</f>
        <v>Poultry</v>
      </c>
      <c r="K1100" s="154" t="str">
        <f>VLOOKUP(C:C, '[1]HostSpecies&amp;Codes'!$1:$1048576,12, FALSE)</f>
        <v>Poultry</v>
      </c>
      <c r="L1100" s="154" t="s">
        <v>19</v>
      </c>
      <c r="M1100" s="10" t="s">
        <v>3258</v>
      </c>
      <c r="N1100" s="154" t="s">
        <v>5222</v>
      </c>
      <c r="O1100" s="157" t="s">
        <v>5223</v>
      </c>
      <c r="P1100" s="156">
        <f>VLOOKUP(O:O,[1]Geonames!$1:$1048576,3, FALSE)</f>
        <v>36.5</v>
      </c>
      <c r="Q1100" s="156">
        <f>VLOOKUP(O:O,[1]Geonames!$1:$1048576,4, FALSE)</f>
        <v>127.75</v>
      </c>
      <c r="R1100" s="154" t="s">
        <v>12751</v>
      </c>
    </row>
    <row r="1101" spans="1:18" ht="12.75" x14ac:dyDescent="0.2">
      <c r="A1101" s="154">
        <v>4</v>
      </c>
      <c r="B1101" s="158" t="s">
        <v>3841</v>
      </c>
      <c r="C1101" s="154" t="s">
        <v>3841</v>
      </c>
      <c r="D1101" s="154" t="s">
        <v>27</v>
      </c>
      <c r="E1101" s="154" t="s">
        <v>3843</v>
      </c>
      <c r="F1101" s="154">
        <v>2006</v>
      </c>
      <c r="G1101" s="154" t="s">
        <v>3842</v>
      </c>
      <c r="H1101" s="8" t="s">
        <v>23</v>
      </c>
      <c r="I1101" s="154" t="s">
        <v>52</v>
      </c>
      <c r="J1101" s="154" t="str">
        <f>VLOOKUP(C:C, '[1]HostSpecies&amp;Codes'!$1:$1048576,11, FALSE)</f>
        <v>Poultry</v>
      </c>
      <c r="K1101" s="154" t="str">
        <f>VLOOKUP(C:C, '[1]HostSpecies&amp;Codes'!$1:$1048576,12, FALSE)</f>
        <v>Poultry</v>
      </c>
      <c r="L1101" s="154" t="s">
        <v>19</v>
      </c>
      <c r="M1101" s="10" t="s">
        <v>3258</v>
      </c>
      <c r="N1101" s="154" t="s">
        <v>114</v>
      </c>
      <c r="O1101" s="154" t="s">
        <v>3277</v>
      </c>
      <c r="P1101" s="156">
        <f>VLOOKUP(O:O,[1]Geonames!$1:$1048576,3, FALSE)</f>
        <v>36</v>
      </c>
      <c r="Q1101" s="156">
        <f>VLOOKUP(O:O,[1]Geonames!$1:$1048576,4, FALSE)</f>
        <v>119</v>
      </c>
      <c r="R1101" s="154" t="s">
        <v>13194</v>
      </c>
    </row>
    <row r="1102" spans="1:18" ht="12.75" x14ac:dyDescent="0.2">
      <c r="A1102" s="154">
        <v>4</v>
      </c>
      <c r="B1102" s="158" t="s">
        <v>4037</v>
      </c>
      <c r="C1102" s="154" t="s">
        <v>4037</v>
      </c>
      <c r="D1102" s="154" t="s">
        <v>27</v>
      </c>
      <c r="E1102" s="154" t="s">
        <v>4038</v>
      </c>
      <c r="F1102" s="154">
        <v>2007</v>
      </c>
      <c r="G1102" s="154">
        <v>2007</v>
      </c>
      <c r="H1102" s="8" t="s">
        <v>23</v>
      </c>
      <c r="I1102" s="154" t="s">
        <v>52</v>
      </c>
      <c r="J1102" s="154" t="str">
        <f>VLOOKUP(C:C, '[1]HostSpecies&amp;Codes'!$1:$1048576,11, FALSE)</f>
        <v>Poultry</v>
      </c>
      <c r="K1102" s="154" t="str">
        <f>VLOOKUP(C:C, '[1]HostSpecies&amp;Codes'!$1:$1048576,12, FALSE)</f>
        <v>Poultry</v>
      </c>
      <c r="L1102" s="154" t="s">
        <v>19</v>
      </c>
      <c r="M1102" s="10" t="s">
        <v>3258</v>
      </c>
      <c r="N1102" s="154" t="s">
        <v>114</v>
      </c>
      <c r="O1102" s="154" t="s">
        <v>3277</v>
      </c>
      <c r="P1102" s="156">
        <f>VLOOKUP(O:O,[1]Geonames!$1:$1048576,3, FALSE)</f>
        <v>36</v>
      </c>
      <c r="Q1102" s="156">
        <f>VLOOKUP(O:O,[1]Geonames!$1:$1048576,4, FALSE)</f>
        <v>119</v>
      </c>
      <c r="R1102" s="154" t="s">
        <v>12237</v>
      </c>
    </row>
    <row r="1103" spans="1:18" ht="12.75" x14ac:dyDescent="0.2">
      <c r="A1103" s="154">
        <v>4</v>
      </c>
      <c r="B1103" s="158" t="s">
        <v>4040</v>
      </c>
      <c r="C1103" s="154" t="s">
        <v>4040</v>
      </c>
      <c r="D1103" s="154" t="s">
        <v>27</v>
      </c>
      <c r="E1103" s="154" t="s">
        <v>4041</v>
      </c>
      <c r="F1103" s="154">
        <v>2007</v>
      </c>
      <c r="G1103" s="157">
        <v>39413</v>
      </c>
      <c r="H1103" s="8" t="s">
        <v>23</v>
      </c>
      <c r="I1103" s="157" t="s">
        <v>52</v>
      </c>
      <c r="J1103" s="154" t="str">
        <f>VLOOKUP(C:C, '[1]HostSpecies&amp;Codes'!$1:$1048576,11, FALSE)</f>
        <v>Poultry</v>
      </c>
      <c r="K1103" s="154" t="str">
        <f>VLOOKUP(C:C, '[1]HostSpecies&amp;Codes'!$1:$1048576,12, FALSE)</f>
        <v>Poultry</v>
      </c>
      <c r="L1103" s="154" t="s">
        <v>19</v>
      </c>
      <c r="M1103" s="10" t="s">
        <v>3258</v>
      </c>
      <c r="N1103" s="154" t="s">
        <v>114</v>
      </c>
      <c r="O1103" s="157" t="s">
        <v>3277</v>
      </c>
      <c r="P1103" s="156">
        <f>VLOOKUP(O:O,[1]Geonames!$1:$1048576,3, FALSE)</f>
        <v>36</v>
      </c>
      <c r="Q1103" s="156">
        <f>VLOOKUP(O:O,[1]Geonames!$1:$1048576,4, FALSE)</f>
        <v>119</v>
      </c>
      <c r="R1103" s="154" t="s">
        <v>12273</v>
      </c>
    </row>
    <row r="1104" spans="1:18" ht="12.75" x14ac:dyDescent="0.2">
      <c r="A1104" s="154">
        <v>4</v>
      </c>
      <c r="B1104" s="158" t="s">
        <v>4031</v>
      </c>
      <c r="C1104" s="154" t="s">
        <v>4031</v>
      </c>
      <c r="D1104" s="154" t="s">
        <v>27</v>
      </c>
      <c r="E1104" s="154" t="s">
        <v>4032</v>
      </c>
      <c r="F1104" s="154">
        <v>2007</v>
      </c>
      <c r="G1104" s="157">
        <v>39410</v>
      </c>
      <c r="H1104" s="8" t="s">
        <v>23</v>
      </c>
      <c r="I1104" s="157" t="s">
        <v>52</v>
      </c>
      <c r="J1104" s="154" t="str">
        <f>VLOOKUP(C:C, '[1]HostSpecies&amp;Codes'!$1:$1048576,11, FALSE)</f>
        <v>Poultry</v>
      </c>
      <c r="K1104" s="154" t="str">
        <f>VLOOKUP(C:C, '[1]HostSpecies&amp;Codes'!$1:$1048576,12, FALSE)</f>
        <v>Poultry</v>
      </c>
      <c r="L1104" s="154" t="s">
        <v>19</v>
      </c>
      <c r="M1104" s="10" t="s">
        <v>3258</v>
      </c>
      <c r="N1104" s="154" t="s">
        <v>114</v>
      </c>
      <c r="O1104" s="157" t="s">
        <v>3277</v>
      </c>
      <c r="P1104" s="156">
        <f>VLOOKUP(O:O,[1]Geonames!$1:$1048576,3, FALSE)</f>
        <v>36</v>
      </c>
      <c r="Q1104" s="156">
        <f>VLOOKUP(O:O,[1]Geonames!$1:$1048576,4, FALSE)</f>
        <v>119</v>
      </c>
      <c r="R1104" s="154" t="s">
        <v>12274</v>
      </c>
    </row>
    <row r="1105" spans="1:18" ht="12.75" x14ac:dyDescent="0.2">
      <c r="A1105" s="154">
        <v>4</v>
      </c>
      <c r="B1105" s="158" t="s">
        <v>4046</v>
      </c>
      <c r="C1105" s="154" t="s">
        <v>4046</v>
      </c>
      <c r="D1105" s="154" t="s">
        <v>27</v>
      </c>
      <c r="E1105" s="154" t="s">
        <v>4047</v>
      </c>
      <c r="F1105" s="154">
        <v>2007</v>
      </c>
      <c r="G1105" s="157">
        <v>39384</v>
      </c>
      <c r="H1105" s="8" t="s">
        <v>23</v>
      </c>
      <c r="I1105" s="157" t="s">
        <v>52</v>
      </c>
      <c r="J1105" s="154" t="str">
        <f>VLOOKUP(C:C, '[1]HostSpecies&amp;Codes'!$1:$1048576,11, FALSE)</f>
        <v>Poultry</v>
      </c>
      <c r="K1105" s="154" t="str">
        <f>VLOOKUP(C:C, '[1]HostSpecies&amp;Codes'!$1:$1048576,12, FALSE)</f>
        <v>Poultry</v>
      </c>
      <c r="L1105" s="154" t="s">
        <v>19</v>
      </c>
      <c r="M1105" s="10" t="s">
        <v>3258</v>
      </c>
      <c r="N1105" s="154" t="s">
        <v>114</v>
      </c>
      <c r="O1105" s="157" t="s">
        <v>3277</v>
      </c>
      <c r="P1105" s="156">
        <f>VLOOKUP(O:O,[1]Geonames!$1:$1048576,3, FALSE)</f>
        <v>36</v>
      </c>
      <c r="Q1105" s="156">
        <f>VLOOKUP(O:O,[1]Geonames!$1:$1048576,4, FALSE)</f>
        <v>119</v>
      </c>
      <c r="R1105" s="154" t="s">
        <v>12281</v>
      </c>
    </row>
    <row r="1106" spans="1:18" ht="12.75" x14ac:dyDescent="0.2">
      <c r="A1106" s="154">
        <v>4</v>
      </c>
      <c r="B1106" s="158" t="s">
        <v>4025</v>
      </c>
      <c r="C1106" s="154" t="s">
        <v>4025</v>
      </c>
      <c r="D1106" s="154" t="s">
        <v>27</v>
      </c>
      <c r="E1106" s="154" t="s">
        <v>4026</v>
      </c>
      <c r="F1106" s="154">
        <v>2007</v>
      </c>
      <c r="G1106" s="157">
        <v>39379</v>
      </c>
      <c r="H1106" s="8" t="s">
        <v>23</v>
      </c>
      <c r="I1106" s="157" t="s">
        <v>52</v>
      </c>
      <c r="J1106" s="154" t="str">
        <f>VLOOKUP(C:C, '[1]HostSpecies&amp;Codes'!$1:$1048576,11, FALSE)</f>
        <v>Poultry</v>
      </c>
      <c r="K1106" s="154" t="str">
        <f>VLOOKUP(C:C, '[1]HostSpecies&amp;Codes'!$1:$1048576,12, FALSE)</f>
        <v>Poultry</v>
      </c>
      <c r="L1106" s="154" t="s">
        <v>19</v>
      </c>
      <c r="M1106" s="10" t="s">
        <v>3258</v>
      </c>
      <c r="N1106" s="154" t="s">
        <v>114</v>
      </c>
      <c r="O1106" s="157" t="s">
        <v>3534</v>
      </c>
      <c r="P1106" s="156">
        <f>VLOOKUP(O:O,[1]Geonames!$1:$1048576,3, FALSE)</f>
        <v>43.850830000000002</v>
      </c>
      <c r="Q1106" s="156">
        <f>VLOOKUP(O:O,[1]Geonames!$1:$1048576,4, FALSE)</f>
        <v>126.56028000000001</v>
      </c>
      <c r="R1106" s="154" t="s">
        <v>12288</v>
      </c>
    </row>
    <row r="1107" spans="1:18" ht="12.75" x14ac:dyDescent="0.2">
      <c r="A1107" s="154">
        <v>4</v>
      </c>
      <c r="B1107" s="158" t="s">
        <v>4022</v>
      </c>
      <c r="C1107" s="154" t="s">
        <v>4022</v>
      </c>
      <c r="D1107" s="154" t="s">
        <v>27</v>
      </c>
      <c r="E1107" s="154" t="s">
        <v>4023</v>
      </c>
      <c r="F1107" s="154">
        <v>2007</v>
      </c>
      <c r="G1107" s="154" t="s">
        <v>1144</v>
      </c>
      <c r="H1107" s="8" t="s">
        <v>23</v>
      </c>
      <c r="I1107" s="154" t="s">
        <v>52</v>
      </c>
      <c r="J1107" s="154" t="str">
        <f>VLOOKUP(C:C, '[1]HostSpecies&amp;Codes'!$1:$1048576,11, FALSE)</f>
        <v>Poultry</v>
      </c>
      <c r="K1107" s="154" t="str">
        <f>VLOOKUP(C:C, '[1]HostSpecies&amp;Codes'!$1:$1048576,12, FALSE)</f>
        <v>Poultry</v>
      </c>
      <c r="L1107" s="154" t="s">
        <v>19</v>
      </c>
      <c r="M1107" s="10" t="s">
        <v>3258</v>
      </c>
      <c r="N1107" s="154" t="s">
        <v>114</v>
      </c>
      <c r="O1107" s="154" t="s">
        <v>3277</v>
      </c>
      <c r="P1107" s="156">
        <f>VLOOKUP(O:O,[1]Geonames!$1:$1048576,3, FALSE)</f>
        <v>36</v>
      </c>
      <c r="Q1107" s="156">
        <f>VLOOKUP(O:O,[1]Geonames!$1:$1048576,4, FALSE)</f>
        <v>119</v>
      </c>
      <c r="R1107" s="154" t="s">
        <v>12292</v>
      </c>
    </row>
    <row r="1108" spans="1:18" ht="12.75" x14ac:dyDescent="0.2">
      <c r="A1108" s="154">
        <v>4</v>
      </c>
      <c r="B1108" s="158" t="s">
        <v>4034</v>
      </c>
      <c r="C1108" s="154" t="s">
        <v>4034</v>
      </c>
      <c r="D1108" s="154" t="s">
        <v>27</v>
      </c>
      <c r="E1108" s="154" t="s">
        <v>4035</v>
      </c>
      <c r="F1108" s="154">
        <v>2007</v>
      </c>
      <c r="G1108" s="154" t="s">
        <v>1151</v>
      </c>
      <c r="H1108" s="8" t="s">
        <v>23</v>
      </c>
      <c r="I1108" s="154" t="s">
        <v>52</v>
      </c>
      <c r="J1108" s="154" t="str">
        <f>VLOOKUP(C:C, '[1]HostSpecies&amp;Codes'!$1:$1048576,11, FALSE)</f>
        <v>Poultry</v>
      </c>
      <c r="K1108" s="154" t="str">
        <f>VLOOKUP(C:C, '[1]HostSpecies&amp;Codes'!$1:$1048576,12, FALSE)</f>
        <v>Poultry</v>
      </c>
      <c r="L1108" s="154" t="s">
        <v>19</v>
      </c>
      <c r="M1108" s="10" t="s">
        <v>3258</v>
      </c>
      <c r="N1108" s="154" t="s">
        <v>114</v>
      </c>
      <c r="O1108" s="154" t="s">
        <v>3313</v>
      </c>
      <c r="P1108" s="156">
        <f>VLOOKUP(O:O,[1]Geonames!$1:$1048576,3, FALSE)</f>
        <v>26.545000000000002</v>
      </c>
      <c r="Q1108" s="156">
        <f>VLOOKUP(O:O,[1]Geonames!$1:$1048576,4, FALSE)</f>
        <v>117.84278</v>
      </c>
      <c r="R1108" s="154" t="s">
        <v>12308</v>
      </c>
    </row>
    <row r="1109" spans="1:18" ht="12.75" x14ac:dyDescent="0.2">
      <c r="A1109" s="154">
        <v>4</v>
      </c>
      <c r="B1109" s="158" t="s">
        <v>4043</v>
      </c>
      <c r="C1109" s="154" t="s">
        <v>4043</v>
      </c>
      <c r="D1109" s="154" t="s">
        <v>27</v>
      </c>
      <c r="E1109" s="154" t="s">
        <v>4044</v>
      </c>
      <c r="F1109" s="154">
        <v>2007</v>
      </c>
      <c r="G1109" s="154" t="s">
        <v>1151</v>
      </c>
      <c r="H1109" s="8" t="s">
        <v>23</v>
      </c>
      <c r="I1109" s="154" t="s">
        <v>52</v>
      </c>
      <c r="J1109" s="154" t="str">
        <f>VLOOKUP(C:C, '[1]HostSpecies&amp;Codes'!$1:$1048576,11, FALSE)</f>
        <v>Poultry</v>
      </c>
      <c r="K1109" s="154" t="str">
        <f>VLOOKUP(C:C, '[1]HostSpecies&amp;Codes'!$1:$1048576,12, FALSE)</f>
        <v>Poultry</v>
      </c>
      <c r="L1109" s="154" t="s">
        <v>19</v>
      </c>
      <c r="M1109" s="10" t="s">
        <v>3258</v>
      </c>
      <c r="N1109" s="154" t="s">
        <v>114</v>
      </c>
      <c r="O1109" s="154" t="s">
        <v>3541</v>
      </c>
      <c r="P1109" s="156">
        <f>VLOOKUP(O:O,[1]Geonames!$1:$1048576,3, FALSE)</f>
        <v>29</v>
      </c>
      <c r="Q1109" s="156">
        <f>VLOOKUP(O:O,[1]Geonames!$1:$1048576,4, FALSE)</f>
        <v>120</v>
      </c>
      <c r="R1109" s="154" t="s">
        <v>12322</v>
      </c>
    </row>
    <row r="1110" spans="1:18" ht="12.75" x14ac:dyDescent="0.2">
      <c r="A1110" s="154">
        <v>4</v>
      </c>
      <c r="B1110" s="158" t="s">
        <v>5427</v>
      </c>
      <c r="C1110" s="154" t="s">
        <v>5427</v>
      </c>
      <c r="D1110" s="154" t="s">
        <v>27</v>
      </c>
      <c r="E1110" s="154" t="s">
        <v>5428</v>
      </c>
      <c r="F1110" s="154">
        <v>2007</v>
      </c>
      <c r="G1110" s="154" t="s">
        <v>1281</v>
      </c>
      <c r="H1110" s="8" t="s">
        <v>23</v>
      </c>
      <c r="I1110" s="154" t="s">
        <v>5398</v>
      </c>
      <c r="J1110" s="154" t="e">
        <f>VLOOKUP(C:C, '[1]HostSpecies&amp;Codes'!$1:$1048576,11, FALSE)</f>
        <v>#N/A</v>
      </c>
      <c r="K1110" s="154" t="e">
        <f>VLOOKUP(C:C, '[1]HostSpecies&amp;Codes'!$1:$1048576,12, FALSE)</f>
        <v>#N/A</v>
      </c>
      <c r="L1110" s="154" t="s">
        <v>19</v>
      </c>
      <c r="M1110" s="10" t="s">
        <v>3258</v>
      </c>
      <c r="N1110" s="154" t="s">
        <v>5222</v>
      </c>
      <c r="O1110" s="154" t="s">
        <v>5223</v>
      </c>
      <c r="P1110" s="156">
        <f>VLOOKUP(O:O,[1]Geonames!$1:$1048576,3, FALSE)</f>
        <v>36.5</v>
      </c>
      <c r="Q1110" s="156">
        <f>VLOOKUP(O:O,[1]Geonames!$1:$1048576,4, FALSE)</f>
        <v>127.75</v>
      </c>
      <c r="R1110" s="154" t="s">
        <v>12491</v>
      </c>
    </row>
    <row r="1111" spans="1:18" ht="12.75" x14ac:dyDescent="0.2">
      <c r="A1111" s="154">
        <v>4</v>
      </c>
      <c r="B1111" s="158" t="s">
        <v>4028</v>
      </c>
      <c r="C1111" s="154" t="s">
        <v>4028</v>
      </c>
      <c r="D1111" s="154" t="s">
        <v>27</v>
      </c>
      <c r="E1111" s="154" t="s">
        <v>4029</v>
      </c>
      <c r="F1111" s="154">
        <v>2007</v>
      </c>
      <c r="G1111" s="154">
        <v>2007</v>
      </c>
      <c r="H1111" s="8" t="s">
        <v>23</v>
      </c>
      <c r="I1111" s="154" t="s">
        <v>52</v>
      </c>
      <c r="J1111" s="154" t="str">
        <f>VLOOKUP(C:C, '[1]HostSpecies&amp;Codes'!$1:$1048576,11, FALSE)</f>
        <v>Poultry</v>
      </c>
      <c r="K1111" s="154" t="str">
        <f>VLOOKUP(C:C, '[1]HostSpecies&amp;Codes'!$1:$1048576,12, FALSE)</f>
        <v>Poultry</v>
      </c>
      <c r="L1111" s="154" t="s">
        <v>19</v>
      </c>
      <c r="M1111" s="10" t="s">
        <v>3258</v>
      </c>
      <c r="N1111" s="154" t="s">
        <v>114</v>
      </c>
      <c r="O1111" s="154" t="s">
        <v>3313</v>
      </c>
      <c r="P1111" s="156">
        <f>VLOOKUP(O:O,[1]Geonames!$1:$1048576,3, FALSE)</f>
        <v>26.545000000000002</v>
      </c>
      <c r="Q1111" s="156">
        <f>VLOOKUP(O:O,[1]Geonames!$1:$1048576,4, FALSE)</f>
        <v>117.84278</v>
      </c>
      <c r="R1111" s="154" t="s">
        <v>12584</v>
      </c>
    </row>
    <row r="1112" spans="1:18" ht="12.75" x14ac:dyDescent="0.2">
      <c r="A1112" s="154">
        <v>4</v>
      </c>
      <c r="B1112" s="158" t="s">
        <v>5430</v>
      </c>
      <c r="C1112" s="154" t="s">
        <v>5430</v>
      </c>
      <c r="D1112" s="154" t="s">
        <v>27</v>
      </c>
      <c r="E1112" s="154" t="s">
        <v>5431</v>
      </c>
      <c r="F1112" s="154">
        <v>2007</v>
      </c>
      <c r="G1112" s="154" t="s">
        <v>1259</v>
      </c>
      <c r="H1112" s="8" t="s">
        <v>23</v>
      </c>
      <c r="I1112" s="154" t="s">
        <v>5398</v>
      </c>
      <c r="J1112" s="154" t="e">
        <f>VLOOKUP(C:C, '[1]HostSpecies&amp;Codes'!$1:$1048576,11, FALSE)</f>
        <v>#N/A</v>
      </c>
      <c r="K1112" s="154" t="e">
        <f>VLOOKUP(C:C, '[1]HostSpecies&amp;Codes'!$1:$1048576,12, FALSE)</f>
        <v>#N/A</v>
      </c>
      <c r="L1112" s="154" t="s">
        <v>19</v>
      </c>
      <c r="M1112" s="10" t="s">
        <v>3258</v>
      </c>
      <c r="N1112" s="154" t="s">
        <v>5222</v>
      </c>
      <c r="O1112" s="154" t="s">
        <v>5223</v>
      </c>
      <c r="P1112" s="156">
        <f>VLOOKUP(O:O,[1]Geonames!$1:$1048576,3, FALSE)</f>
        <v>36.5</v>
      </c>
      <c r="Q1112" s="156">
        <f>VLOOKUP(O:O,[1]Geonames!$1:$1048576,4, FALSE)</f>
        <v>127.75</v>
      </c>
      <c r="R1112" s="154" t="s">
        <v>12615</v>
      </c>
    </row>
    <row r="1113" spans="1:18" ht="12.75" x14ac:dyDescent="0.2">
      <c r="A1113" s="154">
        <v>4</v>
      </c>
      <c r="B1113" s="158" t="s">
        <v>4151</v>
      </c>
      <c r="C1113" s="154" t="s">
        <v>4151</v>
      </c>
      <c r="D1113" s="154" t="s">
        <v>27</v>
      </c>
      <c r="E1113" s="154" t="s">
        <v>4152</v>
      </c>
      <c r="F1113" s="154">
        <v>2008</v>
      </c>
      <c r="G1113" s="154">
        <v>2008</v>
      </c>
      <c r="H1113" s="8" t="s">
        <v>23</v>
      </c>
      <c r="I1113" s="154" t="s">
        <v>52</v>
      </c>
      <c r="J1113" s="154" t="str">
        <f>VLOOKUP(C:C, '[1]HostSpecies&amp;Codes'!$1:$1048576,11, FALSE)</f>
        <v>Poultry</v>
      </c>
      <c r="K1113" s="154" t="str">
        <f>VLOOKUP(C:C, '[1]HostSpecies&amp;Codes'!$1:$1048576,12, FALSE)</f>
        <v>Poultry</v>
      </c>
      <c r="L1113" s="154" t="s">
        <v>19</v>
      </c>
      <c r="M1113" s="10" t="s">
        <v>3258</v>
      </c>
      <c r="N1113" s="154" t="s">
        <v>114</v>
      </c>
      <c r="O1113" s="154" t="s">
        <v>4089</v>
      </c>
      <c r="P1113" s="156">
        <f>VLOOKUP(O:O,[1]Geonames!$1:$1048576,3, FALSE)</f>
        <v>36.790559999999999</v>
      </c>
      <c r="Q1113" s="156">
        <f>VLOOKUP(O:O,[1]Geonames!$1:$1048576,4, FALSE)</f>
        <v>118.06332999999999</v>
      </c>
      <c r="R1113" s="154" t="s">
        <v>12238</v>
      </c>
    </row>
    <row r="1114" spans="1:18" ht="12.75" x14ac:dyDescent="0.2">
      <c r="A1114" s="154">
        <v>4</v>
      </c>
      <c r="B1114" s="158" t="s">
        <v>4145</v>
      </c>
      <c r="C1114" s="154" t="s">
        <v>4145</v>
      </c>
      <c r="D1114" s="154" t="s">
        <v>27</v>
      </c>
      <c r="E1114" s="154" t="s">
        <v>4146</v>
      </c>
      <c r="F1114" s="154">
        <v>2008</v>
      </c>
      <c r="G1114" s="157">
        <v>39523</v>
      </c>
      <c r="H1114" s="8" t="s">
        <v>23</v>
      </c>
      <c r="I1114" s="157" t="s">
        <v>52</v>
      </c>
      <c r="J1114" s="154" t="str">
        <f>VLOOKUP(C:C, '[1]HostSpecies&amp;Codes'!$1:$1048576,11, FALSE)</f>
        <v>Poultry</v>
      </c>
      <c r="K1114" s="154" t="str">
        <f>VLOOKUP(C:C, '[1]HostSpecies&amp;Codes'!$1:$1048576,12, FALSE)</f>
        <v>Poultry</v>
      </c>
      <c r="L1114" s="154" t="s">
        <v>19</v>
      </c>
      <c r="M1114" s="10" t="s">
        <v>3258</v>
      </c>
      <c r="N1114" s="154" t="s">
        <v>114</v>
      </c>
      <c r="O1114" s="157" t="s">
        <v>3277</v>
      </c>
      <c r="P1114" s="156">
        <f>VLOOKUP(O:O,[1]Geonames!$1:$1048576,3, FALSE)</f>
        <v>36</v>
      </c>
      <c r="Q1114" s="156">
        <f>VLOOKUP(O:O,[1]Geonames!$1:$1048576,4, FALSE)</f>
        <v>119</v>
      </c>
      <c r="R1114" s="154" t="s">
        <v>12275</v>
      </c>
    </row>
    <row r="1115" spans="1:18" ht="12.75" x14ac:dyDescent="0.2">
      <c r="A1115" s="154">
        <v>4</v>
      </c>
      <c r="B1115" s="158" t="s">
        <v>4154</v>
      </c>
      <c r="C1115" s="154" t="s">
        <v>4154</v>
      </c>
      <c r="D1115" s="154" t="s">
        <v>27</v>
      </c>
      <c r="E1115" s="154" t="s">
        <v>4155</v>
      </c>
      <c r="F1115" s="154">
        <v>2008</v>
      </c>
      <c r="G1115" s="154" t="s">
        <v>2766</v>
      </c>
      <c r="H1115" s="8" t="s">
        <v>23</v>
      </c>
      <c r="I1115" s="154" t="s">
        <v>52</v>
      </c>
      <c r="J1115" s="154" t="str">
        <f>VLOOKUP(C:C, '[1]HostSpecies&amp;Codes'!$1:$1048576,11, FALSE)</f>
        <v>Poultry</v>
      </c>
      <c r="K1115" s="154" t="str">
        <f>VLOOKUP(C:C, '[1]HostSpecies&amp;Codes'!$1:$1048576,12, FALSE)</f>
        <v>Poultry</v>
      </c>
      <c r="L1115" s="154" t="s">
        <v>19</v>
      </c>
      <c r="M1115" s="10" t="s">
        <v>3258</v>
      </c>
      <c r="N1115" s="154" t="s">
        <v>114</v>
      </c>
      <c r="O1115" s="154" t="s">
        <v>3321</v>
      </c>
      <c r="P1115" s="156">
        <f>VLOOKUP(O:O,[1]Geonames!$1:$1048576,3, FALSE)</f>
        <v>32</v>
      </c>
      <c r="Q1115" s="156">
        <f>VLOOKUP(O:O,[1]Geonames!$1:$1048576,4, FALSE)</f>
        <v>117</v>
      </c>
      <c r="R1115" s="154" t="s">
        <v>12318</v>
      </c>
    </row>
    <row r="1116" spans="1:18" ht="12.75" x14ac:dyDescent="0.2">
      <c r="A1116" s="154">
        <v>4</v>
      </c>
      <c r="B1116" s="158" t="s">
        <v>4133</v>
      </c>
      <c r="C1116" s="154" t="s">
        <v>4133</v>
      </c>
      <c r="D1116" s="154" t="s">
        <v>27</v>
      </c>
      <c r="E1116" s="154" t="s">
        <v>4134</v>
      </c>
      <c r="F1116" s="154">
        <v>2008</v>
      </c>
      <c r="G1116" s="154">
        <v>2008</v>
      </c>
      <c r="H1116" s="8" t="s">
        <v>23</v>
      </c>
      <c r="I1116" s="154" t="s">
        <v>52</v>
      </c>
      <c r="J1116" s="154" t="str">
        <f>VLOOKUP(C:C, '[1]HostSpecies&amp;Codes'!$1:$1048576,11, FALSE)</f>
        <v>Poultry</v>
      </c>
      <c r="K1116" s="154" t="str">
        <f>VLOOKUP(C:C, '[1]HostSpecies&amp;Codes'!$1:$1048576,12, FALSE)</f>
        <v>Poultry</v>
      </c>
      <c r="L1116" s="154" t="s">
        <v>19</v>
      </c>
      <c r="M1116" s="10" t="s">
        <v>3258</v>
      </c>
      <c r="N1116" s="154" t="s">
        <v>114</v>
      </c>
      <c r="O1116" s="154" t="s">
        <v>3281</v>
      </c>
      <c r="P1116" s="156">
        <f>VLOOKUP(O:O,[1]Geonames!$1:$1048576,3, FALSE)</f>
        <v>31.22222</v>
      </c>
      <c r="Q1116" s="156">
        <f>VLOOKUP(O:O,[1]Geonames!$1:$1048576,4, FALSE)</f>
        <v>121.45806</v>
      </c>
      <c r="R1116" s="154" t="s">
        <v>12405</v>
      </c>
    </row>
    <row r="1117" spans="1:18" ht="12.75" x14ac:dyDescent="0.2">
      <c r="A1117" s="154">
        <v>4</v>
      </c>
      <c r="B1117" s="158" t="s">
        <v>4148</v>
      </c>
      <c r="C1117" s="154" t="s">
        <v>4148</v>
      </c>
      <c r="D1117" s="154" t="s">
        <v>27</v>
      </c>
      <c r="E1117" s="154" t="s">
        <v>4149</v>
      </c>
      <c r="F1117" s="154">
        <v>2008</v>
      </c>
      <c r="G1117" s="157">
        <v>39813</v>
      </c>
      <c r="H1117" s="8" t="s">
        <v>23</v>
      </c>
      <c r="I1117" s="157" t="s">
        <v>52</v>
      </c>
      <c r="J1117" s="154" t="str">
        <f>VLOOKUP(C:C, '[1]HostSpecies&amp;Codes'!$1:$1048576,11, FALSE)</f>
        <v>Poultry</v>
      </c>
      <c r="K1117" s="154" t="str">
        <f>VLOOKUP(C:C, '[1]HostSpecies&amp;Codes'!$1:$1048576,12, FALSE)</f>
        <v>Poultry</v>
      </c>
      <c r="L1117" s="154" t="s">
        <v>19</v>
      </c>
      <c r="M1117" s="10" t="s">
        <v>3258</v>
      </c>
      <c r="N1117" s="154" t="s">
        <v>114</v>
      </c>
      <c r="O1117" s="157" t="s">
        <v>3277</v>
      </c>
      <c r="P1117" s="156">
        <f>VLOOKUP(O:O,[1]Geonames!$1:$1048576,3, FALSE)</f>
        <v>36</v>
      </c>
      <c r="Q1117" s="156">
        <f>VLOOKUP(O:O,[1]Geonames!$1:$1048576,4, FALSE)</f>
        <v>119</v>
      </c>
      <c r="R1117" s="154" t="s">
        <v>12410</v>
      </c>
    </row>
    <row r="1118" spans="1:18" ht="12.75" x14ac:dyDescent="0.2">
      <c r="A1118" s="154">
        <v>4</v>
      </c>
      <c r="B1118" s="158" t="s">
        <v>5443</v>
      </c>
      <c r="C1118" s="154" t="s">
        <v>5443</v>
      </c>
      <c r="D1118" s="154" t="s">
        <v>27</v>
      </c>
      <c r="E1118" s="154" t="s">
        <v>5445</v>
      </c>
      <c r="F1118" s="154">
        <v>2008</v>
      </c>
      <c r="G1118" s="154" t="s">
        <v>5444</v>
      </c>
      <c r="H1118" s="8" t="s">
        <v>23</v>
      </c>
      <c r="I1118" s="154" t="s">
        <v>5411</v>
      </c>
      <c r="J1118" s="154" t="str">
        <f>VLOOKUP(C:C, '[1]HostSpecies&amp;Codes'!$1:$1048576,11, FALSE)</f>
        <v>?</v>
      </c>
      <c r="K1118" s="154" t="str">
        <f>VLOOKUP(C:C, '[1]HostSpecies&amp;Codes'!$1:$1048576,12, FALSE)</f>
        <v>Galliformes</v>
      </c>
      <c r="L1118" s="154" t="s">
        <v>19</v>
      </c>
      <c r="M1118" s="10" t="s">
        <v>3258</v>
      </c>
      <c r="N1118" s="154" t="s">
        <v>5222</v>
      </c>
      <c r="O1118" s="154" t="s">
        <v>5223</v>
      </c>
      <c r="P1118" s="156">
        <f>VLOOKUP(O:O,[1]Geonames!$1:$1048576,3, FALSE)</f>
        <v>36.5</v>
      </c>
      <c r="Q1118" s="156">
        <f>VLOOKUP(O:O,[1]Geonames!$1:$1048576,4, FALSE)</f>
        <v>127.75</v>
      </c>
      <c r="R1118" s="154" t="s">
        <v>12494</v>
      </c>
    </row>
    <row r="1119" spans="1:18" ht="12.75" x14ac:dyDescent="0.2">
      <c r="A1119" s="154">
        <v>4</v>
      </c>
      <c r="B1119" s="158" t="s">
        <v>5450</v>
      </c>
      <c r="C1119" s="154" t="s">
        <v>5450</v>
      </c>
      <c r="D1119" s="154" t="s">
        <v>27</v>
      </c>
      <c r="E1119" s="154" t="s">
        <v>5451</v>
      </c>
      <c r="F1119" s="154">
        <v>2008</v>
      </c>
      <c r="G1119" s="154" t="s">
        <v>4072</v>
      </c>
      <c r="H1119" s="8" t="s">
        <v>23</v>
      </c>
      <c r="I1119" s="154" t="s">
        <v>95</v>
      </c>
      <c r="J1119" s="154" t="str">
        <f>VLOOKUP(C:C, '[1]HostSpecies&amp;Codes'!$1:$1048576,11, FALSE)</f>
        <v>?</v>
      </c>
      <c r="K1119" s="154" t="str">
        <f>VLOOKUP(C:C, '[1]HostSpecies&amp;Codes'!$1:$1048576,12, FALSE)</f>
        <v>Galliformes</v>
      </c>
      <c r="L1119" s="154" t="s">
        <v>19</v>
      </c>
      <c r="M1119" s="10" t="s">
        <v>3258</v>
      </c>
      <c r="N1119" s="154" t="s">
        <v>5222</v>
      </c>
      <c r="O1119" s="154" t="s">
        <v>5223</v>
      </c>
      <c r="P1119" s="156">
        <f>VLOOKUP(O:O,[1]Geonames!$1:$1048576,3, FALSE)</f>
        <v>36.5</v>
      </c>
      <c r="Q1119" s="156">
        <f>VLOOKUP(O:O,[1]Geonames!$1:$1048576,4, FALSE)</f>
        <v>127.75</v>
      </c>
      <c r="R1119" s="154" t="s">
        <v>12618</v>
      </c>
    </row>
    <row r="1120" spans="1:18" ht="12.75" x14ac:dyDescent="0.2">
      <c r="A1120" s="154">
        <v>4</v>
      </c>
      <c r="B1120" s="158" t="s">
        <v>5447</v>
      </c>
      <c r="C1120" s="154" t="s">
        <v>5447</v>
      </c>
      <c r="D1120" s="154" t="s">
        <v>27</v>
      </c>
      <c r="E1120" s="154" t="s">
        <v>5448</v>
      </c>
      <c r="F1120" s="154">
        <v>2008</v>
      </c>
      <c r="G1120" s="154" t="s">
        <v>4072</v>
      </c>
      <c r="H1120" s="8" t="s">
        <v>23</v>
      </c>
      <c r="I1120" s="154" t="s">
        <v>95</v>
      </c>
      <c r="J1120" s="154" t="str">
        <f>VLOOKUP(C:C, '[1]HostSpecies&amp;Codes'!$1:$1048576,11, FALSE)</f>
        <v>?</v>
      </c>
      <c r="K1120" s="154" t="str">
        <f>VLOOKUP(C:C, '[1]HostSpecies&amp;Codes'!$1:$1048576,12, FALSE)</f>
        <v>Galliformes</v>
      </c>
      <c r="L1120" s="154" t="s">
        <v>19</v>
      </c>
      <c r="M1120" s="10" t="s">
        <v>3258</v>
      </c>
      <c r="N1120" s="154" t="s">
        <v>5222</v>
      </c>
      <c r="O1120" s="154" t="s">
        <v>5223</v>
      </c>
      <c r="P1120" s="156">
        <f>VLOOKUP(O:O,[1]Geonames!$1:$1048576,3, FALSE)</f>
        <v>36.5</v>
      </c>
      <c r="Q1120" s="156">
        <f>VLOOKUP(O:O,[1]Geonames!$1:$1048576,4, FALSE)</f>
        <v>127.75</v>
      </c>
      <c r="R1120" s="154" t="s">
        <v>12619</v>
      </c>
    </row>
    <row r="1121" spans="1:18" ht="12.75" x14ac:dyDescent="0.2">
      <c r="A1121" s="154">
        <v>4</v>
      </c>
      <c r="B1121" s="158" t="s">
        <v>5440</v>
      </c>
      <c r="C1121" s="154" t="s">
        <v>5440</v>
      </c>
      <c r="D1121" s="154" t="s">
        <v>27</v>
      </c>
      <c r="E1121" s="154" t="s">
        <v>5441</v>
      </c>
      <c r="F1121" s="154">
        <v>2008</v>
      </c>
      <c r="G1121" s="154" t="s">
        <v>3042</v>
      </c>
      <c r="H1121" s="17" t="s">
        <v>23</v>
      </c>
      <c r="I1121" s="154" t="s">
        <v>20</v>
      </c>
      <c r="J1121" s="154" t="str">
        <f>VLOOKUP(C:C, '[1]HostSpecies&amp;Codes'!$1:$1048576,11, FALSE)</f>
        <v>?</v>
      </c>
      <c r="K1121" s="154" t="str">
        <f>VLOOKUP(C:C, '[1]HostSpecies&amp;Codes'!$1:$1048576,12, FALSE)</f>
        <v>Duck (unidentified)</v>
      </c>
      <c r="L1121" s="154" t="s">
        <v>19</v>
      </c>
      <c r="M1121" s="10" t="s">
        <v>3258</v>
      </c>
      <c r="N1121" s="154" t="s">
        <v>5222</v>
      </c>
      <c r="O1121" s="154" t="s">
        <v>5223</v>
      </c>
      <c r="P1121" s="156">
        <f>VLOOKUP(O:O,[1]Geonames!$1:$1048576,3, FALSE)</f>
        <v>36.5</v>
      </c>
      <c r="Q1121" s="156">
        <f>VLOOKUP(O:O,[1]Geonames!$1:$1048576,4, FALSE)</f>
        <v>127.75</v>
      </c>
      <c r="R1121" s="154" t="s">
        <v>12620</v>
      </c>
    </row>
    <row r="1122" spans="1:18" ht="12.75" x14ac:dyDescent="0.2">
      <c r="A1122" s="154">
        <v>4</v>
      </c>
      <c r="B1122" s="158" t="s">
        <v>4139</v>
      </c>
      <c r="C1122" s="154" t="s">
        <v>4139</v>
      </c>
      <c r="D1122" s="154" t="s">
        <v>27</v>
      </c>
      <c r="E1122" s="154" t="s">
        <v>4140</v>
      </c>
      <c r="F1122" s="154">
        <v>2008</v>
      </c>
      <c r="G1122" s="154" t="s">
        <v>4115</v>
      </c>
      <c r="H1122" s="8" t="s">
        <v>23</v>
      </c>
      <c r="I1122" s="154" t="s">
        <v>52</v>
      </c>
      <c r="J1122" s="154" t="str">
        <f>VLOOKUP(C:C, '[1]HostSpecies&amp;Codes'!$1:$1048576,11, FALSE)</f>
        <v>Poultry</v>
      </c>
      <c r="K1122" s="154" t="str">
        <f>VLOOKUP(C:C, '[1]HostSpecies&amp;Codes'!$1:$1048576,12, FALSE)</f>
        <v>Poultry</v>
      </c>
      <c r="L1122" s="154" t="s">
        <v>19</v>
      </c>
      <c r="M1122" s="10" t="s">
        <v>3258</v>
      </c>
      <c r="N1122" s="154" t="s">
        <v>114</v>
      </c>
      <c r="O1122" s="154" t="s">
        <v>3277</v>
      </c>
      <c r="P1122" s="156">
        <f>VLOOKUP(O:O,[1]Geonames!$1:$1048576,3, FALSE)</f>
        <v>36</v>
      </c>
      <c r="Q1122" s="156">
        <f>VLOOKUP(O:O,[1]Geonames!$1:$1048576,4, FALSE)</f>
        <v>119</v>
      </c>
      <c r="R1122" s="154" t="s">
        <v>12638</v>
      </c>
    </row>
    <row r="1123" spans="1:18" ht="12.75" x14ac:dyDescent="0.2">
      <c r="A1123" s="154">
        <v>4</v>
      </c>
      <c r="B1123" s="158" t="s">
        <v>4136</v>
      </c>
      <c r="C1123" s="154" t="s">
        <v>4136</v>
      </c>
      <c r="D1123" s="154" t="s">
        <v>27</v>
      </c>
      <c r="E1123" s="154" t="s">
        <v>4137</v>
      </c>
      <c r="F1123" s="154">
        <v>2008</v>
      </c>
      <c r="G1123" s="154" t="s">
        <v>4115</v>
      </c>
      <c r="H1123" s="8" t="s">
        <v>23</v>
      </c>
      <c r="I1123" s="154" t="s">
        <v>52</v>
      </c>
      <c r="J1123" s="154" t="str">
        <f>VLOOKUP(C:C, '[1]HostSpecies&amp;Codes'!$1:$1048576,11, FALSE)</f>
        <v>Poultry</v>
      </c>
      <c r="K1123" s="154" t="str">
        <f>VLOOKUP(C:C, '[1]HostSpecies&amp;Codes'!$1:$1048576,12, FALSE)</f>
        <v>Poultry</v>
      </c>
      <c r="L1123" s="154" t="s">
        <v>19</v>
      </c>
      <c r="M1123" s="10" t="s">
        <v>3258</v>
      </c>
      <c r="N1123" s="154" t="s">
        <v>114</v>
      </c>
      <c r="O1123" s="154" t="s">
        <v>3281</v>
      </c>
      <c r="P1123" s="156">
        <f>VLOOKUP(O:O,[1]Geonames!$1:$1048576,3, FALSE)</f>
        <v>31.22222</v>
      </c>
      <c r="Q1123" s="156">
        <f>VLOOKUP(O:O,[1]Geonames!$1:$1048576,4, FALSE)</f>
        <v>121.45806</v>
      </c>
      <c r="R1123" s="154" t="s">
        <v>12664</v>
      </c>
    </row>
    <row r="1124" spans="1:18" ht="12.75" x14ac:dyDescent="0.2">
      <c r="A1124" s="154">
        <v>4</v>
      </c>
      <c r="B1124" s="158" t="s">
        <v>4142</v>
      </c>
      <c r="C1124" s="154" t="s">
        <v>4142</v>
      </c>
      <c r="D1124" s="154" t="s">
        <v>27</v>
      </c>
      <c r="E1124" s="154" t="s">
        <v>4143</v>
      </c>
      <c r="F1124" s="154">
        <v>2008</v>
      </c>
      <c r="G1124" s="154" t="s">
        <v>4053</v>
      </c>
      <c r="H1124" s="8" t="s">
        <v>23</v>
      </c>
      <c r="I1124" s="154" t="s">
        <v>52</v>
      </c>
      <c r="J1124" s="154" t="str">
        <f>VLOOKUP(C:C, '[1]HostSpecies&amp;Codes'!$1:$1048576,11, FALSE)</f>
        <v>Poultry</v>
      </c>
      <c r="K1124" s="154" t="str">
        <f>VLOOKUP(C:C, '[1]HostSpecies&amp;Codes'!$1:$1048576,12, FALSE)</f>
        <v>Poultry</v>
      </c>
      <c r="L1124" s="154" t="s">
        <v>19</v>
      </c>
      <c r="M1124" s="10" t="s">
        <v>3258</v>
      </c>
      <c r="N1124" s="154" t="s">
        <v>114</v>
      </c>
      <c r="O1124" s="154" t="s">
        <v>3281</v>
      </c>
      <c r="P1124" s="156">
        <f>VLOOKUP(O:O,[1]Geonames!$1:$1048576,3, FALSE)</f>
        <v>31.22222</v>
      </c>
      <c r="Q1124" s="156">
        <f>VLOOKUP(O:O,[1]Geonames!$1:$1048576,4, FALSE)</f>
        <v>121.45806</v>
      </c>
      <c r="R1124" s="154" t="s">
        <v>12667</v>
      </c>
    </row>
    <row r="1125" spans="1:18" ht="12.75" x14ac:dyDescent="0.2">
      <c r="A1125" s="154">
        <v>4</v>
      </c>
      <c r="B1125" s="158" t="s">
        <v>4281</v>
      </c>
      <c r="C1125" s="154" t="s">
        <v>4281</v>
      </c>
      <c r="D1125" s="154" t="s">
        <v>27</v>
      </c>
      <c r="E1125" s="154" t="s">
        <v>4282</v>
      </c>
      <c r="F1125" s="154">
        <v>2009</v>
      </c>
      <c r="G1125" s="154" t="s">
        <v>2528</v>
      </c>
      <c r="H1125" s="8" t="s">
        <v>23</v>
      </c>
      <c r="I1125" s="154" t="s">
        <v>52</v>
      </c>
      <c r="J1125" s="154" t="str">
        <f>VLOOKUP(C:C, '[1]HostSpecies&amp;Codes'!$1:$1048576,11, FALSE)</f>
        <v>Poultry</v>
      </c>
      <c r="K1125" s="154" t="str">
        <f>VLOOKUP(C:C, '[1]HostSpecies&amp;Codes'!$1:$1048576,12, FALSE)</f>
        <v>Poultry</v>
      </c>
      <c r="L1125" s="154" t="s">
        <v>19</v>
      </c>
      <c r="M1125" s="10" t="s">
        <v>3258</v>
      </c>
      <c r="N1125" s="154" t="s">
        <v>114</v>
      </c>
      <c r="O1125" s="154" t="s">
        <v>3534</v>
      </c>
      <c r="P1125" s="156">
        <f>VLOOKUP(O:O,[1]Geonames!$1:$1048576,3, FALSE)</f>
        <v>43.850830000000002</v>
      </c>
      <c r="Q1125" s="156">
        <f>VLOOKUP(O:O,[1]Geonames!$1:$1048576,4, FALSE)</f>
        <v>126.56028000000001</v>
      </c>
      <c r="R1125" s="154" t="s">
        <v>12429</v>
      </c>
    </row>
    <row r="1126" spans="1:18" ht="12.75" x14ac:dyDescent="0.2">
      <c r="A1126" s="154">
        <v>4</v>
      </c>
      <c r="B1126" s="158" t="s">
        <v>5505</v>
      </c>
      <c r="C1126" s="154" t="s">
        <v>5505</v>
      </c>
      <c r="D1126" s="154" t="s">
        <v>27</v>
      </c>
      <c r="E1126" s="154" t="s">
        <v>5506</v>
      </c>
      <c r="F1126" s="154">
        <v>2009</v>
      </c>
      <c r="G1126" s="157">
        <v>39931</v>
      </c>
      <c r="H1126" s="8" t="s">
        <v>23</v>
      </c>
      <c r="I1126" s="157" t="s">
        <v>52</v>
      </c>
      <c r="J1126" s="154" t="str">
        <f>VLOOKUP(C:C, '[1]HostSpecies&amp;Codes'!$1:$1048576,11, FALSE)</f>
        <v>Poultry</v>
      </c>
      <c r="K1126" s="154" t="str">
        <f>VLOOKUP(C:C, '[1]HostSpecies&amp;Codes'!$1:$1048576,12, FALSE)</f>
        <v>Poultry</v>
      </c>
      <c r="L1126" s="154" t="s">
        <v>19</v>
      </c>
      <c r="M1126" s="10" t="s">
        <v>3258</v>
      </c>
      <c r="N1126" s="154" t="s">
        <v>5222</v>
      </c>
      <c r="O1126" s="157" t="s">
        <v>5223</v>
      </c>
      <c r="P1126" s="156">
        <f>VLOOKUP(O:O,[1]Geonames!$1:$1048576,3, FALSE)</f>
        <v>36.5</v>
      </c>
      <c r="Q1126" s="156">
        <f>VLOOKUP(O:O,[1]Geonames!$1:$1048576,4, FALSE)</f>
        <v>127.75</v>
      </c>
      <c r="R1126" s="154" t="s">
        <v>12488</v>
      </c>
    </row>
    <row r="1127" spans="1:18" ht="12.75" x14ac:dyDescent="0.2">
      <c r="A1127" s="154">
        <v>4</v>
      </c>
      <c r="B1127" s="158" t="s">
        <v>4296</v>
      </c>
      <c r="C1127" s="154" t="s">
        <v>4296</v>
      </c>
      <c r="D1127" s="154" t="s">
        <v>27</v>
      </c>
      <c r="E1127" s="154" t="s">
        <v>4297</v>
      </c>
      <c r="F1127" s="154">
        <v>2009</v>
      </c>
      <c r="G1127" s="157">
        <v>40060</v>
      </c>
      <c r="H1127" s="8" t="s">
        <v>23</v>
      </c>
      <c r="I1127" s="157" t="s">
        <v>52</v>
      </c>
      <c r="J1127" s="154" t="str">
        <f>VLOOKUP(C:C, '[1]HostSpecies&amp;Codes'!$1:$1048576,11, FALSE)</f>
        <v>Poultry</v>
      </c>
      <c r="K1127" s="154" t="str">
        <f>VLOOKUP(C:C, '[1]HostSpecies&amp;Codes'!$1:$1048576,12, FALSE)</f>
        <v>Poultry</v>
      </c>
      <c r="L1127" s="154" t="s">
        <v>19</v>
      </c>
      <c r="M1127" s="10" t="s">
        <v>3258</v>
      </c>
      <c r="N1127" s="154" t="s">
        <v>114</v>
      </c>
      <c r="O1127" s="157" t="s">
        <v>3541</v>
      </c>
      <c r="P1127" s="156">
        <f>VLOOKUP(O:O,[1]Geonames!$1:$1048576,3, FALSE)</f>
        <v>29</v>
      </c>
      <c r="Q1127" s="156">
        <f>VLOOKUP(O:O,[1]Geonames!$1:$1048576,4, FALSE)</f>
        <v>120</v>
      </c>
      <c r="R1127" s="154" t="s">
        <v>12534</v>
      </c>
    </row>
    <row r="1128" spans="1:18" ht="12.75" x14ac:dyDescent="0.2">
      <c r="A1128" s="154">
        <v>4</v>
      </c>
      <c r="B1128" s="158" t="s">
        <v>4287</v>
      </c>
      <c r="C1128" s="154" t="s">
        <v>4287</v>
      </c>
      <c r="D1128" s="154" t="s">
        <v>27</v>
      </c>
      <c r="E1128" s="154" t="s">
        <v>4288</v>
      </c>
      <c r="F1128" s="154">
        <v>2009</v>
      </c>
      <c r="G1128" s="157">
        <v>40060</v>
      </c>
      <c r="H1128" s="8" t="s">
        <v>23</v>
      </c>
      <c r="I1128" s="157" t="s">
        <v>52</v>
      </c>
      <c r="J1128" s="154" t="str">
        <f>VLOOKUP(C:C, '[1]HostSpecies&amp;Codes'!$1:$1048576,11, FALSE)</f>
        <v>Poultry</v>
      </c>
      <c r="K1128" s="154" t="str">
        <f>VLOOKUP(C:C, '[1]HostSpecies&amp;Codes'!$1:$1048576,12, FALSE)</f>
        <v>Poultry</v>
      </c>
      <c r="L1128" s="154" t="s">
        <v>19</v>
      </c>
      <c r="M1128" s="10" t="s">
        <v>3258</v>
      </c>
      <c r="N1128" s="154" t="s">
        <v>114</v>
      </c>
      <c r="O1128" s="157" t="s">
        <v>3541</v>
      </c>
      <c r="P1128" s="156">
        <f>VLOOKUP(O:O,[1]Geonames!$1:$1048576,3, FALSE)</f>
        <v>29</v>
      </c>
      <c r="Q1128" s="156">
        <f>VLOOKUP(O:O,[1]Geonames!$1:$1048576,4, FALSE)</f>
        <v>120</v>
      </c>
      <c r="R1128" s="154" t="s">
        <v>12536</v>
      </c>
    </row>
    <row r="1129" spans="1:18" ht="12.75" x14ac:dyDescent="0.2">
      <c r="A1129" s="154">
        <v>4</v>
      </c>
      <c r="B1129" s="158" t="s">
        <v>4284</v>
      </c>
      <c r="C1129" s="154" t="s">
        <v>4284</v>
      </c>
      <c r="D1129" s="154" t="s">
        <v>27</v>
      </c>
      <c r="E1129" s="154" t="s">
        <v>4285</v>
      </c>
      <c r="F1129" s="154">
        <v>2009</v>
      </c>
      <c r="G1129" s="154" t="s">
        <v>4178</v>
      </c>
      <c r="H1129" s="8" t="s">
        <v>23</v>
      </c>
      <c r="I1129" s="154" t="s">
        <v>52</v>
      </c>
      <c r="J1129" s="154" t="str">
        <f>VLOOKUP(C:C, '[1]HostSpecies&amp;Codes'!$1:$1048576,11, FALSE)</f>
        <v>Poultry</v>
      </c>
      <c r="K1129" s="154" t="str">
        <f>VLOOKUP(C:C, '[1]HostSpecies&amp;Codes'!$1:$1048576,12, FALSE)</f>
        <v>Poultry</v>
      </c>
      <c r="L1129" s="154" t="s">
        <v>19</v>
      </c>
      <c r="M1129" s="10" t="s">
        <v>3258</v>
      </c>
      <c r="N1129" s="154" t="s">
        <v>114</v>
      </c>
      <c r="O1129" s="154" t="s">
        <v>3277</v>
      </c>
      <c r="P1129" s="156">
        <f>VLOOKUP(O:O,[1]Geonames!$1:$1048576,3, FALSE)</f>
        <v>36</v>
      </c>
      <c r="Q1129" s="156">
        <f>VLOOKUP(O:O,[1]Geonames!$1:$1048576,4, FALSE)</f>
        <v>119</v>
      </c>
      <c r="R1129" s="154" t="s">
        <v>12601</v>
      </c>
    </row>
    <row r="1130" spans="1:18" ht="12.75" x14ac:dyDescent="0.2">
      <c r="A1130" s="154">
        <v>4</v>
      </c>
      <c r="B1130" s="158" t="s">
        <v>5514</v>
      </c>
      <c r="C1130" s="154" t="s">
        <v>5514</v>
      </c>
      <c r="D1130" s="154" t="s">
        <v>27</v>
      </c>
      <c r="E1130" s="154" t="s">
        <v>5515</v>
      </c>
      <c r="F1130" s="154">
        <v>2009</v>
      </c>
      <c r="G1130" s="154" t="s">
        <v>3038</v>
      </c>
      <c r="H1130" s="8" t="s">
        <v>23</v>
      </c>
      <c r="I1130" s="154" t="s">
        <v>52</v>
      </c>
      <c r="J1130" s="154" t="str">
        <f>VLOOKUP(C:C, '[1]HostSpecies&amp;Codes'!$1:$1048576,11, FALSE)</f>
        <v>Poultry</v>
      </c>
      <c r="K1130" s="154" t="str">
        <f>VLOOKUP(C:C, '[1]HostSpecies&amp;Codes'!$1:$1048576,12, FALSE)</f>
        <v>Poultry</v>
      </c>
      <c r="L1130" s="154" t="s">
        <v>19</v>
      </c>
      <c r="M1130" s="10" t="s">
        <v>3258</v>
      </c>
      <c r="N1130" s="154" t="s">
        <v>5222</v>
      </c>
      <c r="O1130" s="154" t="s">
        <v>5223</v>
      </c>
      <c r="P1130" s="156">
        <f>VLOOKUP(O:O,[1]Geonames!$1:$1048576,3, FALSE)</f>
        <v>36.5</v>
      </c>
      <c r="Q1130" s="156">
        <f>VLOOKUP(O:O,[1]Geonames!$1:$1048576,4, FALSE)</f>
        <v>127.75</v>
      </c>
      <c r="R1130" s="154" t="s">
        <v>12621</v>
      </c>
    </row>
    <row r="1131" spans="1:18" ht="12.75" x14ac:dyDescent="0.2">
      <c r="A1131" s="154">
        <v>4</v>
      </c>
      <c r="B1131" s="158" t="s">
        <v>5508</v>
      </c>
      <c r="C1131" s="154" t="s">
        <v>5508</v>
      </c>
      <c r="D1131" s="154" t="s">
        <v>27</v>
      </c>
      <c r="E1131" s="154" t="s">
        <v>5509</v>
      </c>
      <c r="F1131" s="154">
        <v>2009</v>
      </c>
      <c r="G1131" s="154" t="s">
        <v>3038</v>
      </c>
      <c r="H1131" s="8" t="s">
        <v>23</v>
      </c>
      <c r="I1131" s="154" t="s">
        <v>52</v>
      </c>
      <c r="J1131" s="154" t="str">
        <f>VLOOKUP(C:C, '[1]HostSpecies&amp;Codes'!$1:$1048576,11, FALSE)</f>
        <v>Poultry</v>
      </c>
      <c r="K1131" s="154" t="str">
        <f>VLOOKUP(C:C, '[1]HostSpecies&amp;Codes'!$1:$1048576,12, FALSE)</f>
        <v>Poultry</v>
      </c>
      <c r="L1131" s="154" t="s">
        <v>19</v>
      </c>
      <c r="M1131" s="10" t="s">
        <v>3258</v>
      </c>
      <c r="N1131" s="154" t="s">
        <v>5222</v>
      </c>
      <c r="O1131" s="154" t="s">
        <v>5223</v>
      </c>
      <c r="P1131" s="156">
        <f>VLOOKUP(O:O,[1]Geonames!$1:$1048576,3, FALSE)</f>
        <v>36.5</v>
      </c>
      <c r="Q1131" s="156">
        <f>VLOOKUP(O:O,[1]Geonames!$1:$1048576,4, FALSE)</f>
        <v>127.75</v>
      </c>
      <c r="R1131" s="154" t="s">
        <v>12622</v>
      </c>
    </row>
    <row r="1132" spans="1:18" ht="12.75" x14ac:dyDescent="0.2">
      <c r="A1132" s="154">
        <v>4</v>
      </c>
      <c r="B1132" s="158" t="s">
        <v>5502</v>
      </c>
      <c r="C1132" s="154" t="s">
        <v>5502</v>
      </c>
      <c r="D1132" s="154" t="s">
        <v>27</v>
      </c>
      <c r="E1132" s="154" t="s">
        <v>5503</v>
      </c>
      <c r="F1132" s="154">
        <v>2009</v>
      </c>
      <c r="G1132" s="154" t="s">
        <v>2990</v>
      </c>
      <c r="H1132" s="17" t="s">
        <v>23</v>
      </c>
      <c r="I1132" s="154" t="s">
        <v>20</v>
      </c>
      <c r="J1132" s="154" t="str">
        <f>VLOOKUP(C:C, '[1]HostSpecies&amp;Codes'!$1:$1048576,11, FALSE)</f>
        <v>?</v>
      </c>
      <c r="K1132" s="154" t="str">
        <f>VLOOKUP(C:C, '[1]HostSpecies&amp;Codes'!$1:$1048576,12, FALSE)</f>
        <v>Duck (unidentified)</v>
      </c>
      <c r="L1132" s="154" t="s">
        <v>19</v>
      </c>
      <c r="M1132" s="10" t="s">
        <v>3258</v>
      </c>
      <c r="N1132" s="154" t="s">
        <v>5222</v>
      </c>
      <c r="O1132" s="154" t="s">
        <v>5223</v>
      </c>
      <c r="P1132" s="156">
        <f>VLOOKUP(O:O,[1]Geonames!$1:$1048576,3, FALSE)</f>
        <v>36.5</v>
      </c>
      <c r="Q1132" s="156">
        <f>VLOOKUP(O:O,[1]Geonames!$1:$1048576,4, FALSE)</f>
        <v>127.75</v>
      </c>
      <c r="R1132" s="154" t="s">
        <v>12629</v>
      </c>
    </row>
    <row r="1133" spans="1:18" ht="12.75" x14ac:dyDescent="0.2">
      <c r="A1133" s="154">
        <v>4</v>
      </c>
      <c r="B1133" s="158" t="s">
        <v>5499</v>
      </c>
      <c r="C1133" s="154" t="s">
        <v>5499</v>
      </c>
      <c r="D1133" s="154" t="s">
        <v>27</v>
      </c>
      <c r="E1133" s="154" t="s">
        <v>5500</v>
      </c>
      <c r="F1133" s="154">
        <v>2009</v>
      </c>
      <c r="G1133" s="154" t="s">
        <v>1459</v>
      </c>
      <c r="H1133" s="17" t="s">
        <v>23</v>
      </c>
      <c r="I1133" s="154" t="s">
        <v>20</v>
      </c>
      <c r="J1133" s="154" t="str">
        <f>VLOOKUP(C:C, '[1]HostSpecies&amp;Codes'!$1:$1048576,11, FALSE)</f>
        <v>?</v>
      </c>
      <c r="K1133" s="154" t="str">
        <f>VLOOKUP(C:C, '[1]HostSpecies&amp;Codes'!$1:$1048576,12, FALSE)</f>
        <v>Duck (unidentified)</v>
      </c>
      <c r="L1133" s="154" t="s">
        <v>19</v>
      </c>
      <c r="M1133" s="10" t="s">
        <v>3258</v>
      </c>
      <c r="N1133" s="154" t="s">
        <v>5222</v>
      </c>
      <c r="O1133" s="154" t="s">
        <v>5223</v>
      </c>
      <c r="P1133" s="156">
        <f>VLOOKUP(O:O,[1]Geonames!$1:$1048576,3, FALSE)</f>
        <v>36.5</v>
      </c>
      <c r="Q1133" s="156">
        <f>VLOOKUP(O:O,[1]Geonames!$1:$1048576,4, FALSE)</f>
        <v>127.75</v>
      </c>
      <c r="R1133" s="154" t="s">
        <v>12635</v>
      </c>
    </row>
    <row r="1134" spans="1:18" ht="12.75" x14ac:dyDescent="0.2">
      <c r="A1134" s="154">
        <v>4</v>
      </c>
      <c r="B1134" s="158" t="s">
        <v>4290</v>
      </c>
      <c r="C1134" s="154" t="s">
        <v>4290</v>
      </c>
      <c r="D1134" s="154" t="s">
        <v>27</v>
      </c>
      <c r="E1134" s="154" t="s">
        <v>4291</v>
      </c>
      <c r="F1134" s="154">
        <v>2009</v>
      </c>
      <c r="G1134" s="154" t="s">
        <v>1459</v>
      </c>
      <c r="H1134" s="8" t="s">
        <v>23</v>
      </c>
      <c r="I1134" s="154" t="s">
        <v>52</v>
      </c>
      <c r="J1134" s="154" t="str">
        <f>VLOOKUP(C:C, '[1]HostSpecies&amp;Codes'!$1:$1048576,11, FALSE)</f>
        <v>Poultry</v>
      </c>
      <c r="K1134" s="154" t="str">
        <f>VLOOKUP(C:C, '[1]HostSpecies&amp;Codes'!$1:$1048576,12, FALSE)</f>
        <v>Poultry</v>
      </c>
      <c r="L1134" s="154" t="s">
        <v>19</v>
      </c>
      <c r="M1134" s="10" t="s">
        <v>3258</v>
      </c>
      <c r="N1134" s="154" t="s">
        <v>114</v>
      </c>
      <c r="O1134" s="154" t="s">
        <v>3534</v>
      </c>
      <c r="P1134" s="156">
        <f>VLOOKUP(O:O,[1]Geonames!$1:$1048576,3, FALSE)</f>
        <v>43.850830000000002</v>
      </c>
      <c r="Q1134" s="156">
        <f>VLOOKUP(O:O,[1]Geonames!$1:$1048576,4, FALSE)</f>
        <v>126.56028000000001</v>
      </c>
      <c r="R1134" s="154" t="s">
        <v>12796</v>
      </c>
    </row>
    <row r="1135" spans="1:18" ht="12.75" x14ac:dyDescent="0.2">
      <c r="A1135" s="154">
        <v>4</v>
      </c>
      <c r="B1135" s="158" t="s">
        <v>5511</v>
      </c>
      <c r="C1135" s="154" t="s">
        <v>5511</v>
      </c>
      <c r="D1135" s="154" t="s">
        <v>27</v>
      </c>
      <c r="E1135" s="154" t="s">
        <v>5512</v>
      </c>
      <c r="F1135" s="154">
        <v>2009</v>
      </c>
      <c r="G1135" s="154" t="s">
        <v>2990</v>
      </c>
      <c r="H1135" s="8" t="s">
        <v>23</v>
      </c>
      <c r="I1135" s="154" t="s">
        <v>52</v>
      </c>
      <c r="J1135" s="154" t="str">
        <f>VLOOKUP(C:C, '[1]HostSpecies&amp;Codes'!$1:$1048576,11, FALSE)</f>
        <v>Poultry</v>
      </c>
      <c r="K1135" s="154" t="str">
        <f>VLOOKUP(C:C, '[1]HostSpecies&amp;Codes'!$1:$1048576,12, FALSE)</f>
        <v>Poultry</v>
      </c>
      <c r="L1135" s="154" t="s">
        <v>19</v>
      </c>
      <c r="M1135" s="10" t="s">
        <v>3258</v>
      </c>
      <c r="N1135" s="154" t="s">
        <v>5222</v>
      </c>
      <c r="O1135" s="154" t="s">
        <v>5223</v>
      </c>
      <c r="P1135" s="156">
        <f>VLOOKUP(O:O,[1]Geonames!$1:$1048576,3, FALSE)</f>
        <v>36.5</v>
      </c>
      <c r="Q1135" s="156">
        <f>VLOOKUP(O:O,[1]Geonames!$1:$1048576,4, FALSE)</f>
        <v>127.75</v>
      </c>
      <c r="R1135" s="154" t="s">
        <v>13135</v>
      </c>
    </row>
    <row r="1136" spans="1:18" ht="12.75" x14ac:dyDescent="0.2">
      <c r="A1136" s="154">
        <v>4</v>
      </c>
      <c r="B1136" s="158" t="s">
        <v>4293</v>
      </c>
      <c r="C1136" s="154" t="s">
        <v>4293</v>
      </c>
      <c r="D1136" s="154" t="s">
        <v>27</v>
      </c>
      <c r="E1136" s="154" t="s">
        <v>4294</v>
      </c>
      <c r="F1136" s="154">
        <v>2009</v>
      </c>
      <c r="G1136" s="157">
        <v>40107</v>
      </c>
      <c r="H1136" s="8" t="s">
        <v>23</v>
      </c>
      <c r="I1136" s="157" t="s">
        <v>52</v>
      </c>
      <c r="J1136" s="154" t="str">
        <f>VLOOKUP(C:C, '[1]HostSpecies&amp;Codes'!$1:$1048576,11, FALSE)</f>
        <v>Poultry</v>
      </c>
      <c r="K1136" s="154" t="str">
        <f>VLOOKUP(C:C, '[1]HostSpecies&amp;Codes'!$1:$1048576,12, FALSE)</f>
        <v>Poultry</v>
      </c>
      <c r="L1136" s="154" t="s">
        <v>19</v>
      </c>
      <c r="M1136" s="10" t="s">
        <v>3258</v>
      </c>
      <c r="N1136" s="154" t="s">
        <v>114</v>
      </c>
      <c r="O1136" s="157" t="s">
        <v>3277</v>
      </c>
      <c r="P1136" s="156">
        <f>VLOOKUP(O:O,[1]Geonames!$1:$1048576,3, FALSE)</f>
        <v>36</v>
      </c>
      <c r="Q1136" s="156">
        <f>VLOOKUP(O:O,[1]Geonames!$1:$1048576,4, FALSE)</f>
        <v>119</v>
      </c>
      <c r="R1136" s="154" t="s">
        <v>13637</v>
      </c>
    </row>
    <row r="1137" spans="1:18" ht="12.75" x14ac:dyDescent="0.2">
      <c r="A1137" s="154">
        <v>4</v>
      </c>
      <c r="B1137" s="158" t="s">
        <v>4278</v>
      </c>
      <c r="C1137" s="154" t="s">
        <v>4278</v>
      </c>
      <c r="D1137" s="154" t="s">
        <v>27</v>
      </c>
      <c r="E1137" s="154" t="s">
        <v>4279</v>
      </c>
      <c r="F1137" s="154">
        <v>2009</v>
      </c>
      <c r="G1137" s="157">
        <v>40049</v>
      </c>
      <c r="H1137" s="8" t="s">
        <v>23</v>
      </c>
      <c r="I1137" s="157" t="s">
        <v>52</v>
      </c>
      <c r="J1137" s="154" t="str">
        <f>VLOOKUP(C:C, '[1]HostSpecies&amp;Codes'!$1:$1048576,11, FALSE)</f>
        <v>Poultry</v>
      </c>
      <c r="K1137" s="154" t="str">
        <f>VLOOKUP(C:C, '[1]HostSpecies&amp;Codes'!$1:$1048576,12, FALSE)</f>
        <v>Poultry</v>
      </c>
      <c r="L1137" s="154" t="s">
        <v>19</v>
      </c>
      <c r="M1137" s="10" t="s">
        <v>3258</v>
      </c>
      <c r="N1137" s="154" t="s">
        <v>114</v>
      </c>
      <c r="O1137" s="157" t="s">
        <v>3277</v>
      </c>
      <c r="P1137" s="156">
        <f>VLOOKUP(O:O,[1]Geonames!$1:$1048576,3, FALSE)</f>
        <v>36</v>
      </c>
      <c r="Q1137" s="156">
        <f>VLOOKUP(O:O,[1]Geonames!$1:$1048576,4, FALSE)</f>
        <v>119</v>
      </c>
      <c r="R1137" s="154" t="s">
        <v>13642</v>
      </c>
    </row>
    <row r="1138" spans="1:18" ht="12.75" x14ac:dyDescent="0.2">
      <c r="A1138" s="154">
        <v>4</v>
      </c>
      <c r="B1138" s="158" t="s">
        <v>4515</v>
      </c>
      <c r="C1138" s="154" t="s">
        <v>4515</v>
      </c>
      <c r="D1138" s="154" t="s">
        <v>27</v>
      </c>
      <c r="E1138" s="154" t="s">
        <v>4516</v>
      </c>
      <c r="F1138" s="154">
        <v>2010</v>
      </c>
      <c r="G1138" s="154" t="s">
        <v>1310</v>
      </c>
      <c r="H1138" s="8" t="s">
        <v>23</v>
      </c>
      <c r="I1138" s="154" t="s">
        <v>52</v>
      </c>
      <c r="J1138" s="154" t="str">
        <f>VLOOKUP(C:C, '[1]HostSpecies&amp;Codes'!$1:$1048576,11, FALSE)</f>
        <v>Poultry</v>
      </c>
      <c r="K1138" s="154" t="str">
        <f>VLOOKUP(C:C, '[1]HostSpecies&amp;Codes'!$1:$1048576,12, FALSE)</f>
        <v>Poultry</v>
      </c>
      <c r="L1138" s="154" t="s">
        <v>19</v>
      </c>
      <c r="M1138" s="10" t="s">
        <v>3258</v>
      </c>
      <c r="N1138" s="154" t="s">
        <v>114</v>
      </c>
      <c r="O1138" s="154" t="s">
        <v>3317</v>
      </c>
      <c r="P1138" s="156">
        <f>VLOOKUP(O:O,[1]Geonames!$1:$1048576,3, FALSE)</f>
        <v>33</v>
      </c>
      <c r="Q1138" s="156">
        <f>VLOOKUP(O:O,[1]Geonames!$1:$1048576,4, FALSE)</f>
        <v>120</v>
      </c>
      <c r="R1138" s="154" t="s">
        <v>12675</v>
      </c>
    </row>
    <row r="1139" spans="1:18" ht="12.75" x14ac:dyDescent="0.2">
      <c r="A1139" s="154">
        <v>4</v>
      </c>
      <c r="B1139" s="158" t="s">
        <v>4506</v>
      </c>
      <c r="C1139" s="154" t="s">
        <v>4506</v>
      </c>
      <c r="D1139" s="154" t="s">
        <v>27</v>
      </c>
      <c r="E1139" s="154" t="s">
        <v>4507</v>
      </c>
      <c r="F1139" s="154">
        <v>2010</v>
      </c>
      <c r="G1139" s="154" t="s">
        <v>4412</v>
      </c>
      <c r="H1139" s="8" t="s">
        <v>23</v>
      </c>
      <c r="I1139" s="154" t="s">
        <v>52</v>
      </c>
      <c r="J1139" s="154" t="str">
        <f>VLOOKUP(C:C, '[1]HostSpecies&amp;Codes'!$1:$1048576,11, FALSE)</f>
        <v>Poultry</v>
      </c>
      <c r="K1139" s="154" t="str">
        <f>VLOOKUP(C:C, '[1]HostSpecies&amp;Codes'!$1:$1048576,12, FALSE)</f>
        <v>Poultry</v>
      </c>
      <c r="L1139" s="154" t="s">
        <v>19</v>
      </c>
      <c r="M1139" s="10" t="s">
        <v>3258</v>
      </c>
      <c r="N1139" s="154" t="s">
        <v>114</v>
      </c>
      <c r="O1139" s="154" t="s">
        <v>3277</v>
      </c>
      <c r="P1139" s="156">
        <f>VLOOKUP(O:O,[1]Geonames!$1:$1048576,3, FALSE)</f>
        <v>36</v>
      </c>
      <c r="Q1139" s="156">
        <f>VLOOKUP(O:O,[1]Geonames!$1:$1048576,4, FALSE)</f>
        <v>119</v>
      </c>
      <c r="R1139" s="154" t="s">
        <v>12775</v>
      </c>
    </row>
    <row r="1140" spans="1:18" ht="12.75" x14ac:dyDescent="0.2">
      <c r="A1140" s="154">
        <v>4</v>
      </c>
      <c r="B1140" s="158" t="s">
        <v>4521</v>
      </c>
      <c r="C1140" s="154" t="s">
        <v>4521</v>
      </c>
      <c r="D1140" s="154" t="s">
        <v>27</v>
      </c>
      <c r="E1140" s="154" t="s">
        <v>4522</v>
      </c>
      <c r="F1140" s="154">
        <v>2010</v>
      </c>
      <c r="G1140" s="154" t="s">
        <v>1526</v>
      </c>
      <c r="H1140" s="8" t="s">
        <v>23</v>
      </c>
      <c r="I1140" s="154" t="s">
        <v>52</v>
      </c>
      <c r="J1140" s="154" t="str">
        <f>VLOOKUP(C:C, '[1]HostSpecies&amp;Codes'!$1:$1048576,11, FALSE)</f>
        <v>Poultry</v>
      </c>
      <c r="K1140" s="154" t="str">
        <f>VLOOKUP(C:C, '[1]HostSpecies&amp;Codes'!$1:$1048576,12, FALSE)</f>
        <v>Poultry</v>
      </c>
      <c r="L1140" s="154" t="s">
        <v>19</v>
      </c>
      <c r="M1140" s="10" t="s">
        <v>3258</v>
      </c>
      <c r="N1140" s="154" t="s">
        <v>114</v>
      </c>
      <c r="O1140" s="154" t="s">
        <v>3277</v>
      </c>
      <c r="P1140" s="156">
        <f>VLOOKUP(O:O,[1]Geonames!$1:$1048576,3, FALSE)</f>
        <v>36</v>
      </c>
      <c r="Q1140" s="156">
        <f>VLOOKUP(O:O,[1]Geonames!$1:$1048576,4, FALSE)</f>
        <v>119</v>
      </c>
      <c r="R1140" s="154" t="s">
        <v>12778</v>
      </c>
    </row>
    <row r="1141" spans="1:18" ht="12.75" x14ac:dyDescent="0.2">
      <c r="A1141" s="154">
        <v>4</v>
      </c>
      <c r="B1141" s="158" t="s">
        <v>4518</v>
      </c>
      <c r="C1141" s="154" t="s">
        <v>4518</v>
      </c>
      <c r="D1141" s="154" t="s">
        <v>27</v>
      </c>
      <c r="E1141" s="154" t="s">
        <v>4519</v>
      </c>
      <c r="F1141" s="154">
        <v>2010</v>
      </c>
      <c r="G1141" s="154" t="s">
        <v>1526</v>
      </c>
      <c r="H1141" s="8" t="s">
        <v>23</v>
      </c>
      <c r="I1141" s="154" t="s">
        <v>52</v>
      </c>
      <c r="J1141" s="154" t="str">
        <f>VLOOKUP(C:C, '[1]HostSpecies&amp;Codes'!$1:$1048576,11, FALSE)</f>
        <v>Poultry</v>
      </c>
      <c r="K1141" s="154" t="str">
        <f>VLOOKUP(C:C, '[1]HostSpecies&amp;Codes'!$1:$1048576,12, FALSE)</f>
        <v>Poultry</v>
      </c>
      <c r="L1141" s="154" t="s">
        <v>19</v>
      </c>
      <c r="M1141" s="10" t="s">
        <v>3258</v>
      </c>
      <c r="N1141" s="154" t="s">
        <v>114</v>
      </c>
      <c r="O1141" s="154" t="s">
        <v>3321</v>
      </c>
      <c r="P1141" s="156">
        <f>VLOOKUP(O:O,[1]Geonames!$1:$1048576,3, FALSE)</f>
        <v>32</v>
      </c>
      <c r="Q1141" s="156">
        <f>VLOOKUP(O:O,[1]Geonames!$1:$1048576,4, FALSE)</f>
        <v>117</v>
      </c>
      <c r="R1141" s="154" t="s">
        <v>12844</v>
      </c>
    </row>
    <row r="1142" spans="1:18" ht="12.75" x14ac:dyDescent="0.2">
      <c r="A1142" s="154">
        <v>4</v>
      </c>
      <c r="B1142" s="158" t="s">
        <v>4524</v>
      </c>
      <c r="C1142" s="154" t="s">
        <v>4524</v>
      </c>
      <c r="D1142" s="154" t="s">
        <v>27</v>
      </c>
      <c r="E1142" s="154" t="s">
        <v>4525</v>
      </c>
      <c r="F1142" s="154">
        <v>2010</v>
      </c>
      <c r="G1142" s="154" t="s">
        <v>1526</v>
      </c>
      <c r="H1142" s="8" t="s">
        <v>23</v>
      </c>
      <c r="I1142" s="154" t="s">
        <v>52</v>
      </c>
      <c r="J1142" s="154" t="str">
        <f>VLOOKUP(C:C, '[1]HostSpecies&amp;Codes'!$1:$1048576,11, FALSE)</f>
        <v>Poultry</v>
      </c>
      <c r="K1142" s="154" t="str">
        <f>VLOOKUP(C:C, '[1]HostSpecies&amp;Codes'!$1:$1048576,12, FALSE)</f>
        <v>Poultry</v>
      </c>
      <c r="L1142" s="154" t="s">
        <v>19</v>
      </c>
      <c r="M1142" s="10" t="s">
        <v>3258</v>
      </c>
      <c r="N1142" s="154" t="s">
        <v>114</v>
      </c>
      <c r="O1142" s="154" t="s">
        <v>3321</v>
      </c>
      <c r="P1142" s="156">
        <f>VLOOKUP(O:O,[1]Geonames!$1:$1048576,3, FALSE)</f>
        <v>32</v>
      </c>
      <c r="Q1142" s="156">
        <f>VLOOKUP(O:O,[1]Geonames!$1:$1048576,4, FALSE)</f>
        <v>117</v>
      </c>
      <c r="R1142" s="154" t="s">
        <v>12849</v>
      </c>
    </row>
    <row r="1143" spans="1:18" ht="12.75" x14ac:dyDescent="0.2">
      <c r="A1143" s="154">
        <v>4</v>
      </c>
      <c r="B1143" s="158" t="s">
        <v>4527</v>
      </c>
      <c r="C1143" s="154" t="s">
        <v>4527</v>
      </c>
      <c r="D1143" s="154" t="s">
        <v>27</v>
      </c>
      <c r="E1143" s="154" t="s">
        <v>4528</v>
      </c>
      <c r="F1143" s="154">
        <v>2010</v>
      </c>
      <c r="G1143" s="154" t="s">
        <v>1526</v>
      </c>
      <c r="H1143" s="8" t="s">
        <v>23</v>
      </c>
      <c r="I1143" s="154" t="s">
        <v>52</v>
      </c>
      <c r="J1143" s="154" t="str">
        <f>VLOOKUP(C:C, '[1]HostSpecies&amp;Codes'!$1:$1048576,11, FALSE)</f>
        <v>Poultry</v>
      </c>
      <c r="K1143" s="154" t="str">
        <f>VLOOKUP(C:C, '[1]HostSpecies&amp;Codes'!$1:$1048576,12, FALSE)</f>
        <v>Poultry</v>
      </c>
      <c r="L1143" s="154" t="s">
        <v>19</v>
      </c>
      <c r="M1143" s="10" t="s">
        <v>3258</v>
      </c>
      <c r="N1143" s="154" t="s">
        <v>114</v>
      </c>
      <c r="O1143" s="154" t="s">
        <v>3321</v>
      </c>
      <c r="P1143" s="156">
        <f>VLOOKUP(O:O,[1]Geonames!$1:$1048576,3, FALSE)</f>
        <v>32</v>
      </c>
      <c r="Q1143" s="156">
        <f>VLOOKUP(O:O,[1]Geonames!$1:$1048576,4, FALSE)</f>
        <v>117</v>
      </c>
      <c r="R1143" s="154" t="s">
        <v>12851</v>
      </c>
    </row>
    <row r="1144" spans="1:18" ht="12.75" x14ac:dyDescent="0.2">
      <c r="A1144" s="154">
        <v>4</v>
      </c>
      <c r="B1144" s="158" t="s">
        <v>4503</v>
      </c>
      <c r="C1144" s="154" t="s">
        <v>4503</v>
      </c>
      <c r="D1144" s="154" t="s">
        <v>27</v>
      </c>
      <c r="E1144" s="154" t="s">
        <v>4504</v>
      </c>
      <c r="F1144" s="154">
        <v>2010</v>
      </c>
      <c r="G1144" s="154" t="s">
        <v>1314</v>
      </c>
      <c r="H1144" s="8" t="s">
        <v>23</v>
      </c>
      <c r="I1144" s="154" t="s">
        <v>52</v>
      </c>
      <c r="J1144" s="154" t="str">
        <f>VLOOKUP(C:C, '[1]HostSpecies&amp;Codes'!$1:$1048576,11, FALSE)</f>
        <v>Poultry</v>
      </c>
      <c r="K1144" s="154" t="str">
        <f>VLOOKUP(C:C, '[1]HostSpecies&amp;Codes'!$1:$1048576,12, FALSE)</f>
        <v>Poultry</v>
      </c>
      <c r="L1144" s="154" t="s">
        <v>19</v>
      </c>
      <c r="M1144" s="10" t="s">
        <v>3258</v>
      </c>
      <c r="N1144" s="154" t="s">
        <v>114</v>
      </c>
      <c r="O1144" s="154" t="s">
        <v>3321</v>
      </c>
      <c r="P1144" s="156">
        <f>VLOOKUP(O:O,[1]Geonames!$1:$1048576,3, FALSE)</f>
        <v>32</v>
      </c>
      <c r="Q1144" s="156">
        <f>VLOOKUP(O:O,[1]Geonames!$1:$1048576,4, FALSE)</f>
        <v>117</v>
      </c>
      <c r="R1144" s="154" t="s">
        <v>12880</v>
      </c>
    </row>
    <row r="1145" spans="1:18" ht="12.75" x14ac:dyDescent="0.2">
      <c r="A1145" s="154">
        <v>4</v>
      </c>
      <c r="B1145" s="158" t="s">
        <v>4509</v>
      </c>
      <c r="C1145" s="154" t="s">
        <v>4509</v>
      </c>
      <c r="D1145" s="154" t="s">
        <v>27</v>
      </c>
      <c r="E1145" s="154" t="s">
        <v>4510</v>
      </c>
      <c r="F1145" s="154">
        <v>2010</v>
      </c>
      <c r="G1145" s="154" t="s">
        <v>1314</v>
      </c>
      <c r="H1145" s="8" t="s">
        <v>23</v>
      </c>
      <c r="I1145" s="154" t="s">
        <v>52</v>
      </c>
      <c r="J1145" s="154" t="str">
        <f>VLOOKUP(C:C, '[1]HostSpecies&amp;Codes'!$1:$1048576,11, FALSE)</f>
        <v>Poultry</v>
      </c>
      <c r="K1145" s="154" t="str">
        <f>VLOOKUP(C:C, '[1]HostSpecies&amp;Codes'!$1:$1048576,12, FALSE)</f>
        <v>Poultry</v>
      </c>
      <c r="L1145" s="154" t="s">
        <v>19</v>
      </c>
      <c r="M1145" s="10" t="s">
        <v>3258</v>
      </c>
      <c r="N1145" s="154" t="s">
        <v>114</v>
      </c>
      <c r="O1145" s="154" t="s">
        <v>3321</v>
      </c>
      <c r="P1145" s="156">
        <f>VLOOKUP(O:O,[1]Geonames!$1:$1048576,3, FALSE)</f>
        <v>32</v>
      </c>
      <c r="Q1145" s="156">
        <f>VLOOKUP(O:O,[1]Geonames!$1:$1048576,4, FALSE)</f>
        <v>117</v>
      </c>
      <c r="R1145" s="154" t="s">
        <v>12882</v>
      </c>
    </row>
    <row r="1146" spans="1:18" ht="12.75" x14ac:dyDescent="0.2">
      <c r="A1146" s="154">
        <v>4</v>
      </c>
      <c r="B1146" s="158" t="s">
        <v>4530</v>
      </c>
      <c r="C1146" s="154" t="s">
        <v>4530</v>
      </c>
      <c r="D1146" s="154" t="s">
        <v>27</v>
      </c>
      <c r="E1146" s="154" t="s">
        <v>4531</v>
      </c>
      <c r="F1146" s="154">
        <v>2010</v>
      </c>
      <c r="G1146" s="154" t="s">
        <v>1314</v>
      </c>
      <c r="H1146" s="8" t="s">
        <v>23</v>
      </c>
      <c r="I1146" s="154" t="s">
        <v>52</v>
      </c>
      <c r="J1146" s="154" t="str">
        <f>VLOOKUP(C:C, '[1]HostSpecies&amp;Codes'!$1:$1048576,11, FALSE)</f>
        <v>Poultry</v>
      </c>
      <c r="K1146" s="154" t="str">
        <f>VLOOKUP(C:C, '[1]HostSpecies&amp;Codes'!$1:$1048576,12, FALSE)</f>
        <v>Poultry</v>
      </c>
      <c r="L1146" s="154" t="s">
        <v>19</v>
      </c>
      <c r="M1146" s="10" t="s">
        <v>3258</v>
      </c>
      <c r="N1146" s="154" t="s">
        <v>114</v>
      </c>
      <c r="O1146" s="154" t="s">
        <v>3317</v>
      </c>
      <c r="P1146" s="156">
        <f>VLOOKUP(O:O,[1]Geonames!$1:$1048576,3, FALSE)</f>
        <v>33</v>
      </c>
      <c r="Q1146" s="156">
        <f>VLOOKUP(O:O,[1]Geonames!$1:$1048576,4, FALSE)</f>
        <v>120</v>
      </c>
      <c r="R1146" s="154" t="s">
        <v>12900</v>
      </c>
    </row>
    <row r="1147" spans="1:18" ht="12.75" x14ac:dyDescent="0.2">
      <c r="A1147" s="154">
        <v>4</v>
      </c>
      <c r="B1147" s="158" t="s">
        <v>4512</v>
      </c>
      <c r="C1147" s="154" t="s">
        <v>4512</v>
      </c>
      <c r="D1147" s="154" t="s">
        <v>27</v>
      </c>
      <c r="E1147" s="154" t="s">
        <v>4513</v>
      </c>
      <c r="F1147" s="154">
        <v>2010</v>
      </c>
      <c r="G1147" s="154">
        <v>2010</v>
      </c>
      <c r="H1147" s="8" t="s">
        <v>23</v>
      </c>
      <c r="I1147" s="154" t="s">
        <v>52</v>
      </c>
      <c r="J1147" s="154" t="str">
        <f>VLOOKUP(C:C, '[1]HostSpecies&amp;Codes'!$1:$1048576,11, FALSE)</f>
        <v>Poultry</v>
      </c>
      <c r="K1147" s="154" t="str">
        <f>VLOOKUP(C:C, '[1]HostSpecies&amp;Codes'!$1:$1048576,12, FALSE)</f>
        <v>Poultry</v>
      </c>
      <c r="L1147" s="154" t="s">
        <v>19</v>
      </c>
      <c r="M1147" s="10" t="s">
        <v>3258</v>
      </c>
      <c r="N1147" s="154" t="s">
        <v>114</v>
      </c>
      <c r="O1147" s="154" t="s">
        <v>3534</v>
      </c>
      <c r="P1147" s="156">
        <f>VLOOKUP(O:O,[1]Geonames!$1:$1048576,3, FALSE)</f>
        <v>43.850830000000002</v>
      </c>
      <c r="Q1147" s="156">
        <f>VLOOKUP(O:O,[1]Geonames!$1:$1048576,4, FALSE)</f>
        <v>126.56028000000001</v>
      </c>
      <c r="R1147" s="154" t="s">
        <v>13311</v>
      </c>
    </row>
    <row r="1148" spans="1:18" ht="12.75" x14ac:dyDescent="0.2">
      <c r="A1148" s="154">
        <v>4</v>
      </c>
      <c r="B1148" s="158" t="s">
        <v>4883</v>
      </c>
      <c r="C1148" s="154" t="s">
        <v>4883</v>
      </c>
      <c r="D1148" s="154" t="s">
        <v>27</v>
      </c>
      <c r="E1148" s="154" t="s">
        <v>4884</v>
      </c>
      <c r="F1148" s="154">
        <v>2011</v>
      </c>
      <c r="G1148" s="154" t="s">
        <v>1321</v>
      </c>
      <c r="H1148" s="8" t="s">
        <v>23</v>
      </c>
      <c r="I1148" s="154" t="s">
        <v>52</v>
      </c>
      <c r="J1148" s="154" t="str">
        <f>VLOOKUP(C:C, '[1]HostSpecies&amp;Codes'!$1:$1048576,11, FALSE)</f>
        <v>Poultry</v>
      </c>
      <c r="K1148" s="154" t="str">
        <f>VLOOKUP(C:C, '[1]HostSpecies&amp;Codes'!$1:$1048576,12, FALSE)</f>
        <v>Poultry</v>
      </c>
      <c r="L1148" s="154" t="s">
        <v>19</v>
      </c>
      <c r="M1148" s="10" t="s">
        <v>3258</v>
      </c>
      <c r="N1148" s="154" t="s">
        <v>114</v>
      </c>
      <c r="O1148" s="154" t="s">
        <v>3321</v>
      </c>
      <c r="P1148" s="156">
        <f>VLOOKUP(O:O,[1]Geonames!$1:$1048576,3, FALSE)</f>
        <v>32</v>
      </c>
      <c r="Q1148" s="156">
        <f>VLOOKUP(O:O,[1]Geonames!$1:$1048576,4, FALSE)</f>
        <v>117</v>
      </c>
      <c r="R1148" s="154" t="s">
        <v>12687</v>
      </c>
    </row>
    <row r="1149" spans="1:18" ht="12.75" x14ac:dyDescent="0.2">
      <c r="A1149" s="154">
        <v>4</v>
      </c>
      <c r="B1149" s="158" t="s">
        <v>4892</v>
      </c>
      <c r="C1149" s="154" t="s">
        <v>4892</v>
      </c>
      <c r="D1149" s="154" t="s">
        <v>27</v>
      </c>
      <c r="E1149" s="154" t="s">
        <v>4893</v>
      </c>
      <c r="F1149" s="154">
        <v>2011</v>
      </c>
      <c r="G1149" s="154" t="s">
        <v>1352</v>
      </c>
      <c r="H1149" s="8" t="s">
        <v>23</v>
      </c>
      <c r="I1149" s="154" t="s">
        <v>52</v>
      </c>
      <c r="J1149" s="154" t="str">
        <f>VLOOKUP(C:C, '[1]HostSpecies&amp;Codes'!$1:$1048576,11, FALSE)</f>
        <v>Poultry</v>
      </c>
      <c r="K1149" s="154" t="str">
        <f>VLOOKUP(C:C, '[1]HostSpecies&amp;Codes'!$1:$1048576,12, FALSE)</f>
        <v>Poultry</v>
      </c>
      <c r="L1149" s="154" t="s">
        <v>19</v>
      </c>
      <c r="M1149" s="10" t="s">
        <v>3258</v>
      </c>
      <c r="N1149" s="154" t="s">
        <v>114</v>
      </c>
      <c r="O1149" s="154" t="s">
        <v>3313</v>
      </c>
      <c r="P1149" s="156">
        <f>VLOOKUP(O:O,[1]Geonames!$1:$1048576,3, FALSE)</f>
        <v>26.545000000000002</v>
      </c>
      <c r="Q1149" s="156">
        <f>VLOOKUP(O:O,[1]Geonames!$1:$1048576,4, FALSE)</f>
        <v>117.84278</v>
      </c>
      <c r="R1149" s="154" t="s">
        <v>12705</v>
      </c>
    </row>
    <row r="1150" spans="1:18" ht="12.75" x14ac:dyDescent="0.2">
      <c r="A1150" s="154">
        <v>4</v>
      </c>
      <c r="B1150" s="158" t="s">
        <v>4898</v>
      </c>
      <c r="C1150" s="154" t="s">
        <v>4898</v>
      </c>
      <c r="D1150" s="154" t="s">
        <v>27</v>
      </c>
      <c r="E1150" s="154" t="s">
        <v>4900</v>
      </c>
      <c r="F1150" s="154">
        <v>2011</v>
      </c>
      <c r="G1150" s="157">
        <v>40589</v>
      </c>
      <c r="H1150" s="8" t="s">
        <v>23</v>
      </c>
      <c r="I1150" s="157" t="s">
        <v>52</v>
      </c>
      <c r="J1150" s="154" t="str">
        <f>VLOOKUP(C:C, '[1]HostSpecies&amp;Codes'!$1:$1048576,11, FALSE)</f>
        <v>Poultry</v>
      </c>
      <c r="K1150" s="154" t="str">
        <f>VLOOKUP(C:C, '[1]HostSpecies&amp;Codes'!$1:$1048576,12, FALSE)</f>
        <v>Poultry</v>
      </c>
      <c r="L1150" s="154" t="s">
        <v>19</v>
      </c>
      <c r="M1150" s="10" t="s">
        <v>3258</v>
      </c>
      <c r="N1150" s="154" t="s">
        <v>114</v>
      </c>
      <c r="O1150" s="157" t="s">
        <v>4899</v>
      </c>
      <c r="P1150" s="156">
        <f>VLOOKUP(O:O,[1]Geonames!$1:$1048576,3, FALSE)</f>
        <v>34.440330000000003</v>
      </c>
      <c r="Q1150" s="156">
        <f>VLOOKUP(O:O,[1]Geonames!$1:$1048576,4, FALSE)</f>
        <v>117.44692000000001</v>
      </c>
      <c r="R1150" s="154" t="s">
        <v>12762</v>
      </c>
    </row>
    <row r="1151" spans="1:18" ht="12.75" x14ac:dyDescent="0.2">
      <c r="A1151" s="154">
        <v>4</v>
      </c>
      <c r="B1151" s="158" t="s">
        <v>4895</v>
      </c>
      <c r="C1151" s="154" t="s">
        <v>4895</v>
      </c>
      <c r="D1151" s="154" t="s">
        <v>27</v>
      </c>
      <c r="E1151" s="154" t="s">
        <v>4896</v>
      </c>
      <c r="F1151" s="154">
        <v>2011</v>
      </c>
      <c r="G1151" s="154" t="s">
        <v>1683</v>
      </c>
      <c r="H1151" s="8" t="s">
        <v>23</v>
      </c>
      <c r="I1151" s="154" t="s">
        <v>52</v>
      </c>
      <c r="J1151" s="154" t="str">
        <f>VLOOKUP(C:C, '[1]HostSpecies&amp;Codes'!$1:$1048576,11, FALSE)</f>
        <v>Poultry</v>
      </c>
      <c r="K1151" s="154" t="str">
        <f>VLOOKUP(C:C, '[1]HostSpecies&amp;Codes'!$1:$1048576,12, FALSE)</f>
        <v>Poultry</v>
      </c>
      <c r="L1151" s="154" t="s">
        <v>19</v>
      </c>
      <c r="M1151" s="10" t="s">
        <v>3258</v>
      </c>
      <c r="N1151" s="154" t="s">
        <v>114</v>
      </c>
      <c r="O1151" s="154" t="s">
        <v>3321</v>
      </c>
      <c r="P1151" s="156">
        <f>VLOOKUP(O:O,[1]Geonames!$1:$1048576,3, FALSE)</f>
        <v>32</v>
      </c>
      <c r="Q1151" s="156">
        <f>VLOOKUP(O:O,[1]Geonames!$1:$1048576,4, FALSE)</f>
        <v>117</v>
      </c>
      <c r="R1151" s="154" t="s">
        <v>12943</v>
      </c>
    </row>
    <row r="1152" spans="1:18" ht="12.75" x14ac:dyDescent="0.2">
      <c r="A1152" s="154">
        <v>4</v>
      </c>
      <c r="B1152" s="158" t="s">
        <v>4889</v>
      </c>
      <c r="C1152" s="154" t="s">
        <v>4889</v>
      </c>
      <c r="D1152" s="154" t="s">
        <v>27</v>
      </c>
      <c r="E1152" s="154" t="s">
        <v>4890</v>
      </c>
      <c r="F1152" s="154">
        <v>2011</v>
      </c>
      <c r="G1152" s="154" t="s">
        <v>1683</v>
      </c>
      <c r="H1152" s="8" t="s">
        <v>23</v>
      </c>
      <c r="I1152" s="154" t="s">
        <v>52</v>
      </c>
      <c r="J1152" s="154" t="str">
        <f>VLOOKUP(C:C, '[1]HostSpecies&amp;Codes'!$1:$1048576,11, FALSE)</f>
        <v>Poultry</v>
      </c>
      <c r="K1152" s="154" t="str">
        <f>VLOOKUP(C:C, '[1]HostSpecies&amp;Codes'!$1:$1048576,12, FALSE)</f>
        <v>Poultry</v>
      </c>
      <c r="L1152" s="154" t="s">
        <v>19</v>
      </c>
      <c r="M1152" s="10" t="s">
        <v>3258</v>
      </c>
      <c r="N1152" s="154" t="s">
        <v>114</v>
      </c>
      <c r="O1152" s="154" t="s">
        <v>3317</v>
      </c>
      <c r="P1152" s="156">
        <f>VLOOKUP(O:O,[1]Geonames!$1:$1048576,3, FALSE)</f>
        <v>33</v>
      </c>
      <c r="Q1152" s="156">
        <f>VLOOKUP(O:O,[1]Geonames!$1:$1048576,4, FALSE)</f>
        <v>120</v>
      </c>
      <c r="R1152" s="154" t="s">
        <v>13028</v>
      </c>
    </row>
    <row r="1153" spans="1:18" ht="12.75" x14ac:dyDescent="0.2">
      <c r="A1153" s="154">
        <v>4</v>
      </c>
      <c r="B1153" s="158" t="s">
        <v>4905</v>
      </c>
      <c r="C1153" s="154" t="s">
        <v>4905</v>
      </c>
      <c r="D1153" s="154" t="s">
        <v>27</v>
      </c>
      <c r="E1153" s="154" t="s">
        <v>4906</v>
      </c>
      <c r="F1153" s="154">
        <v>2011</v>
      </c>
      <c r="G1153" s="154" t="s">
        <v>1683</v>
      </c>
      <c r="H1153" s="8" t="s">
        <v>23</v>
      </c>
      <c r="I1153" s="154" t="s">
        <v>52</v>
      </c>
      <c r="J1153" s="154" t="str">
        <f>VLOOKUP(C:C, '[1]HostSpecies&amp;Codes'!$1:$1048576,11, FALSE)</f>
        <v>Poultry</v>
      </c>
      <c r="K1153" s="154" t="str">
        <f>VLOOKUP(C:C, '[1]HostSpecies&amp;Codes'!$1:$1048576,12, FALSE)</f>
        <v>Poultry</v>
      </c>
      <c r="L1153" s="154" t="s">
        <v>19</v>
      </c>
      <c r="M1153" s="10" t="s">
        <v>3258</v>
      </c>
      <c r="N1153" s="154" t="s">
        <v>114</v>
      </c>
      <c r="O1153" s="154" t="s">
        <v>3277</v>
      </c>
      <c r="P1153" s="156">
        <f>VLOOKUP(O:O,[1]Geonames!$1:$1048576,3, FALSE)</f>
        <v>36</v>
      </c>
      <c r="Q1153" s="156">
        <f>VLOOKUP(O:O,[1]Geonames!$1:$1048576,4, FALSE)</f>
        <v>119</v>
      </c>
      <c r="R1153" s="154" t="s">
        <v>13050</v>
      </c>
    </row>
    <row r="1154" spans="1:18" ht="12.75" x14ac:dyDescent="0.2">
      <c r="A1154" s="154">
        <v>4</v>
      </c>
      <c r="B1154" s="158" t="s">
        <v>4911</v>
      </c>
      <c r="C1154" s="154" t="s">
        <v>4911</v>
      </c>
      <c r="D1154" s="154" t="s">
        <v>27</v>
      </c>
      <c r="E1154" s="154" t="s">
        <v>4912</v>
      </c>
      <c r="F1154" s="154">
        <v>2011</v>
      </c>
      <c r="G1154" s="154" t="s">
        <v>1862</v>
      </c>
      <c r="H1154" s="8" t="s">
        <v>23</v>
      </c>
      <c r="I1154" s="154" t="s">
        <v>52</v>
      </c>
      <c r="J1154" s="154" t="str">
        <f>VLOOKUP(C:C, '[1]HostSpecies&amp;Codes'!$1:$1048576,11, FALSE)</f>
        <v>Poultry</v>
      </c>
      <c r="K1154" s="154" t="str">
        <f>VLOOKUP(C:C, '[1]HostSpecies&amp;Codes'!$1:$1048576,12, FALSE)</f>
        <v>Poultry</v>
      </c>
      <c r="L1154" s="154" t="s">
        <v>19</v>
      </c>
      <c r="M1154" s="10" t="s">
        <v>3258</v>
      </c>
      <c r="N1154" s="154" t="s">
        <v>114</v>
      </c>
      <c r="O1154" s="154" t="s">
        <v>3321</v>
      </c>
      <c r="P1154" s="156">
        <f>VLOOKUP(O:O,[1]Geonames!$1:$1048576,3, FALSE)</f>
        <v>32</v>
      </c>
      <c r="Q1154" s="156">
        <f>VLOOKUP(O:O,[1]Geonames!$1:$1048576,4, FALSE)</f>
        <v>117</v>
      </c>
      <c r="R1154" s="154" t="s">
        <v>13093</v>
      </c>
    </row>
    <row r="1155" spans="1:18" ht="12.75" x14ac:dyDescent="0.2">
      <c r="A1155" s="154">
        <v>4</v>
      </c>
      <c r="B1155" s="158" t="s">
        <v>4902</v>
      </c>
      <c r="C1155" s="154" t="s">
        <v>4902</v>
      </c>
      <c r="D1155" s="154" t="s">
        <v>27</v>
      </c>
      <c r="E1155" s="154" t="s">
        <v>4903</v>
      </c>
      <c r="F1155" s="154">
        <v>2011</v>
      </c>
      <c r="G1155" s="154" t="s">
        <v>1321</v>
      </c>
      <c r="H1155" s="8" t="s">
        <v>23</v>
      </c>
      <c r="I1155" s="154" t="s">
        <v>52</v>
      </c>
      <c r="J1155" s="154" t="str">
        <f>VLOOKUP(C:C, '[1]HostSpecies&amp;Codes'!$1:$1048576,11, FALSE)</f>
        <v>Poultry</v>
      </c>
      <c r="K1155" s="154" t="str">
        <f>VLOOKUP(C:C, '[1]HostSpecies&amp;Codes'!$1:$1048576,12, FALSE)</f>
        <v>Poultry</v>
      </c>
      <c r="L1155" s="154" t="s">
        <v>19</v>
      </c>
      <c r="M1155" s="10" t="s">
        <v>3258</v>
      </c>
      <c r="N1155" s="154" t="s">
        <v>114</v>
      </c>
      <c r="O1155" s="154" t="s">
        <v>3277</v>
      </c>
      <c r="P1155" s="156">
        <f>VLOOKUP(O:O,[1]Geonames!$1:$1048576,3, FALSE)</f>
        <v>36</v>
      </c>
      <c r="Q1155" s="156">
        <f>VLOOKUP(O:O,[1]Geonames!$1:$1048576,4, FALSE)</f>
        <v>119</v>
      </c>
      <c r="R1155" s="154" t="s">
        <v>13318</v>
      </c>
    </row>
    <row r="1156" spans="1:18" ht="12.75" x14ac:dyDescent="0.2">
      <c r="A1156" s="154">
        <v>4</v>
      </c>
      <c r="B1156" s="158" t="s">
        <v>4886</v>
      </c>
      <c r="C1156" s="154" t="s">
        <v>4886</v>
      </c>
      <c r="D1156" s="154" t="s">
        <v>27</v>
      </c>
      <c r="E1156" s="154" t="s">
        <v>4887</v>
      </c>
      <c r="F1156" s="154">
        <v>2011</v>
      </c>
      <c r="G1156" s="157">
        <v>40598</v>
      </c>
      <c r="H1156" s="8" t="s">
        <v>23</v>
      </c>
      <c r="I1156" s="157" t="s">
        <v>52</v>
      </c>
      <c r="J1156" s="154" t="str">
        <f>VLOOKUP(C:C, '[1]HostSpecies&amp;Codes'!$1:$1048576,11, FALSE)</f>
        <v>Poultry</v>
      </c>
      <c r="K1156" s="154" t="str">
        <f>VLOOKUP(C:C, '[1]HostSpecies&amp;Codes'!$1:$1048576,12, FALSE)</f>
        <v>Poultry</v>
      </c>
      <c r="L1156" s="154" t="s">
        <v>19</v>
      </c>
      <c r="M1156" s="10" t="s">
        <v>3258</v>
      </c>
      <c r="N1156" s="154" t="s">
        <v>114</v>
      </c>
      <c r="O1156" s="157" t="s">
        <v>3277</v>
      </c>
      <c r="P1156" s="156">
        <f>VLOOKUP(O:O,[1]Geonames!$1:$1048576,3, FALSE)</f>
        <v>36</v>
      </c>
      <c r="Q1156" s="156">
        <f>VLOOKUP(O:O,[1]Geonames!$1:$1048576,4, FALSE)</f>
        <v>119</v>
      </c>
      <c r="R1156" s="154" t="s">
        <v>13707</v>
      </c>
    </row>
    <row r="1157" spans="1:18" ht="12.75" x14ac:dyDescent="0.2">
      <c r="A1157" s="154">
        <v>4</v>
      </c>
      <c r="B1157" s="158" t="s">
        <v>4908</v>
      </c>
      <c r="C1157" s="154" t="s">
        <v>4908</v>
      </c>
      <c r="D1157" s="154" t="s">
        <v>27</v>
      </c>
      <c r="E1157" s="154" t="s">
        <v>4909</v>
      </c>
      <c r="F1157" s="154">
        <v>2011</v>
      </c>
      <c r="G1157" s="157">
        <v>40862</v>
      </c>
      <c r="H1157" s="8" t="s">
        <v>23</v>
      </c>
      <c r="I1157" s="157" t="s">
        <v>52</v>
      </c>
      <c r="J1157" s="154" t="str">
        <f>VLOOKUP(C:C, '[1]HostSpecies&amp;Codes'!$1:$1048576,11, FALSE)</f>
        <v>Poultry</v>
      </c>
      <c r="K1157" s="154" t="str">
        <f>VLOOKUP(C:C, '[1]HostSpecies&amp;Codes'!$1:$1048576,12, FALSE)</f>
        <v>Poultry</v>
      </c>
      <c r="L1157" s="154" t="s">
        <v>19</v>
      </c>
      <c r="M1157" s="10" t="s">
        <v>3258</v>
      </c>
      <c r="N1157" s="154" t="s">
        <v>114</v>
      </c>
      <c r="O1157" s="157" t="s">
        <v>3277</v>
      </c>
      <c r="P1157" s="156">
        <f>VLOOKUP(O:O,[1]Geonames!$1:$1048576,3, FALSE)</f>
        <v>36</v>
      </c>
      <c r="Q1157" s="156">
        <f>VLOOKUP(O:O,[1]Geonames!$1:$1048576,4, FALSE)</f>
        <v>119</v>
      </c>
      <c r="R1157" s="154" t="s">
        <v>13713</v>
      </c>
    </row>
    <row r="1158" spans="1:18" ht="12.75" x14ac:dyDescent="0.2">
      <c r="A1158" s="154">
        <v>4</v>
      </c>
      <c r="B1158" s="158" t="s">
        <v>4978</v>
      </c>
      <c r="C1158" s="154" t="s">
        <v>4978</v>
      </c>
      <c r="D1158" s="154" t="s">
        <v>27</v>
      </c>
      <c r="E1158" s="154" t="s">
        <v>4980</v>
      </c>
      <c r="F1158" s="154">
        <v>2012</v>
      </c>
      <c r="G1158" s="154" t="s">
        <v>4979</v>
      </c>
      <c r="H1158" s="8" t="s">
        <v>23</v>
      </c>
      <c r="I1158" s="154" t="s">
        <v>52</v>
      </c>
      <c r="J1158" s="154" t="str">
        <f>VLOOKUP(C:C, '[1]HostSpecies&amp;Codes'!$1:$1048576,11, FALSE)</f>
        <v>Poultry</v>
      </c>
      <c r="K1158" s="154" t="str">
        <f>VLOOKUP(C:C, '[1]HostSpecies&amp;Codes'!$1:$1048576,12, FALSE)</f>
        <v>Poultry</v>
      </c>
      <c r="L1158" s="154" t="s">
        <v>19</v>
      </c>
      <c r="M1158" s="10" t="s">
        <v>3258</v>
      </c>
      <c r="N1158" s="154" t="s">
        <v>114</v>
      </c>
      <c r="O1158" s="154" t="s">
        <v>3313</v>
      </c>
      <c r="P1158" s="156">
        <f>VLOOKUP(O:O,[1]Geonames!$1:$1048576,3, FALSE)</f>
        <v>26.545000000000002</v>
      </c>
      <c r="Q1158" s="156">
        <f>VLOOKUP(O:O,[1]Geonames!$1:$1048576,4, FALSE)</f>
        <v>117.84278</v>
      </c>
      <c r="R1158" s="154" t="s">
        <v>13322</v>
      </c>
    </row>
    <row r="1159" spans="1:18" ht="12.75" x14ac:dyDescent="0.2">
      <c r="A1159" s="154">
        <v>4</v>
      </c>
      <c r="B1159" s="158" t="s">
        <v>4966</v>
      </c>
      <c r="C1159" s="154" t="s">
        <v>4966</v>
      </c>
      <c r="D1159" s="154" t="s">
        <v>27</v>
      </c>
      <c r="E1159" s="154" t="s">
        <v>4967</v>
      </c>
      <c r="F1159" s="154">
        <v>2012</v>
      </c>
      <c r="G1159" s="154" t="s">
        <v>4953</v>
      </c>
      <c r="H1159" s="8" t="s">
        <v>23</v>
      </c>
      <c r="I1159" s="154" t="s">
        <v>52</v>
      </c>
      <c r="J1159" s="154" t="str">
        <f>VLOOKUP(C:C, '[1]HostSpecies&amp;Codes'!$1:$1048576,11, FALSE)</f>
        <v>Poultry</v>
      </c>
      <c r="K1159" s="154" t="str">
        <f>VLOOKUP(C:C, '[1]HostSpecies&amp;Codes'!$1:$1048576,12, FALSE)</f>
        <v>Poultry</v>
      </c>
      <c r="L1159" s="154" t="s">
        <v>19</v>
      </c>
      <c r="M1159" s="10" t="s">
        <v>3258</v>
      </c>
      <c r="N1159" s="154" t="s">
        <v>114</v>
      </c>
      <c r="O1159" s="154" t="s">
        <v>3281</v>
      </c>
      <c r="P1159" s="156">
        <f>VLOOKUP(O:O,[1]Geonames!$1:$1048576,3, FALSE)</f>
        <v>31.22222</v>
      </c>
      <c r="Q1159" s="156">
        <f>VLOOKUP(O:O,[1]Geonames!$1:$1048576,4, FALSE)</f>
        <v>121.45806</v>
      </c>
      <c r="R1159" s="154" t="s">
        <v>13340</v>
      </c>
    </row>
    <row r="1160" spans="1:18" ht="12.75" x14ac:dyDescent="0.2">
      <c r="A1160" s="154">
        <v>4</v>
      </c>
      <c r="B1160" s="158" t="s">
        <v>4969</v>
      </c>
      <c r="C1160" s="154" t="s">
        <v>4969</v>
      </c>
      <c r="D1160" s="154" t="s">
        <v>27</v>
      </c>
      <c r="E1160" s="154" t="s">
        <v>4970</v>
      </c>
      <c r="F1160" s="154">
        <v>2012</v>
      </c>
      <c r="G1160" s="157">
        <v>41255</v>
      </c>
      <c r="H1160" s="8" t="s">
        <v>23</v>
      </c>
      <c r="I1160" s="157" t="s">
        <v>52</v>
      </c>
      <c r="J1160" s="154" t="str">
        <f>VLOOKUP(C:C, '[1]HostSpecies&amp;Codes'!$1:$1048576,11, FALSE)</f>
        <v>Poultry</v>
      </c>
      <c r="K1160" s="154" t="str">
        <f>VLOOKUP(C:C, '[1]HostSpecies&amp;Codes'!$1:$1048576,12, FALSE)</f>
        <v>Poultry</v>
      </c>
      <c r="L1160" s="154" t="s">
        <v>19</v>
      </c>
      <c r="M1160" s="10" t="s">
        <v>3258</v>
      </c>
      <c r="N1160" s="154" t="s">
        <v>114</v>
      </c>
      <c r="O1160" s="157" t="s">
        <v>3317</v>
      </c>
      <c r="P1160" s="156">
        <f>VLOOKUP(O:O,[1]Geonames!$1:$1048576,3, FALSE)</f>
        <v>33</v>
      </c>
      <c r="Q1160" s="156">
        <f>VLOOKUP(O:O,[1]Geonames!$1:$1048576,4, FALSE)</f>
        <v>120</v>
      </c>
      <c r="R1160" s="154" t="s">
        <v>13410</v>
      </c>
    </row>
    <row r="1161" spans="1:18" ht="12.75" x14ac:dyDescent="0.2">
      <c r="A1161" s="154">
        <v>4</v>
      </c>
      <c r="B1161" s="158" t="s">
        <v>4972</v>
      </c>
      <c r="C1161" s="154" t="s">
        <v>4972</v>
      </c>
      <c r="D1161" s="154" t="s">
        <v>27</v>
      </c>
      <c r="E1161" s="154" t="s">
        <v>4973</v>
      </c>
      <c r="F1161" s="154">
        <v>2012</v>
      </c>
      <c r="G1161" s="157">
        <v>41229</v>
      </c>
      <c r="H1161" s="8" t="s">
        <v>23</v>
      </c>
      <c r="I1161" s="157" t="s">
        <v>52</v>
      </c>
      <c r="J1161" s="154" t="str">
        <f>VLOOKUP(C:C, '[1]HostSpecies&amp;Codes'!$1:$1048576,11, FALSE)</f>
        <v>Poultry</v>
      </c>
      <c r="K1161" s="154" t="str">
        <f>VLOOKUP(C:C, '[1]HostSpecies&amp;Codes'!$1:$1048576,12, FALSE)</f>
        <v>Poultry</v>
      </c>
      <c r="L1161" s="154" t="s">
        <v>19</v>
      </c>
      <c r="M1161" s="10" t="s">
        <v>3258</v>
      </c>
      <c r="N1161" s="154" t="s">
        <v>114</v>
      </c>
      <c r="O1161" s="157" t="s">
        <v>3277</v>
      </c>
      <c r="P1161" s="156">
        <f>VLOOKUP(O:O,[1]Geonames!$1:$1048576,3, FALSE)</f>
        <v>36</v>
      </c>
      <c r="Q1161" s="156">
        <f>VLOOKUP(O:O,[1]Geonames!$1:$1048576,4, FALSE)</f>
        <v>119</v>
      </c>
      <c r="R1161" s="154" t="s">
        <v>13413</v>
      </c>
    </row>
    <row r="1162" spans="1:18" ht="12.75" x14ac:dyDescent="0.2">
      <c r="A1162" s="154">
        <v>4</v>
      </c>
      <c r="B1162" s="158" t="s">
        <v>4975</v>
      </c>
      <c r="C1162" s="154" t="s">
        <v>4975</v>
      </c>
      <c r="D1162" s="154" t="s">
        <v>27</v>
      </c>
      <c r="E1162" s="154" t="s">
        <v>4976</v>
      </c>
      <c r="F1162" s="154">
        <v>2012</v>
      </c>
      <c r="G1162" s="157">
        <v>41079</v>
      </c>
      <c r="H1162" s="8" t="s">
        <v>23</v>
      </c>
      <c r="I1162" s="157" t="s">
        <v>52</v>
      </c>
      <c r="J1162" s="154" t="str">
        <f>VLOOKUP(C:C, '[1]HostSpecies&amp;Codes'!$1:$1048576,11, FALSE)</f>
        <v>Poultry</v>
      </c>
      <c r="K1162" s="154" t="str">
        <f>VLOOKUP(C:C, '[1]HostSpecies&amp;Codes'!$1:$1048576,12, FALSE)</f>
        <v>Poultry</v>
      </c>
      <c r="L1162" s="154" t="s">
        <v>19</v>
      </c>
      <c r="M1162" s="10" t="s">
        <v>3258</v>
      </c>
      <c r="N1162" s="154" t="s">
        <v>114</v>
      </c>
      <c r="O1162" s="157" t="s">
        <v>3277</v>
      </c>
      <c r="P1162" s="156">
        <f>VLOOKUP(O:O,[1]Geonames!$1:$1048576,3, FALSE)</f>
        <v>36</v>
      </c>
      <c r="Q1162" s="156">
        <f>VLOOKUP(O:O,[1]Geonames!$1:$1048576,4, FALSE)</f>
        <v>119</v>
      </c>
      <c r="R1162" s="154" t="s">
        <v>13415</v>
      </c>
    </row>
    <row r="1163" spans="1:18" ht="12.75" x14ac:dyDescent="0.2">
      <c r="A1163" s="154">
        <v>4</v>
      </c>
      <c r="B1163" s="158" t="s">
        <v>4985</v>
      </c>
      <c r="C1163" s="154" t="s">
        <v>4985</v>
      </c>
      <c r="D1163" s="154" t="s">
        <v>27</v>
      </c>
      <c r="E1163" s="154" t="s">
        <v>4986</v>
      </c>
      <c r="F1163" s="154">
        <v>2012</v>
      </c>
      <c r="G1163" s="157">
        <v>41045</v>
      </c>
      <c r="H1163" s="8" t="s">
        <v>23</v>
      </c>
      <c r="I1163" s="157" t="s">
        <v>52</v>
      </c>
      <c r="J1163" s="154" t="str">
        <f>VLOOKUP(C:C, '[1]HostSpecies&amp;Codes'!$1:$1048576,11, FALSE)</f>
        <v>Poultry</v>
      </c>
      <c r="K1163" s="154" t="str">
        <f>VLOOKUP(C:C, '[1]HostSpecies&amp;Codes'!$1:$1048576,12, FALSE)</f>
        <v>Poultry</v>
      </c>
      <c r="L1163" s="154" t="s">
        <v>19</v>
      </c>
      <c r="M1163" s="10" t="s">
        <v>3258</v>
      </c>
      <c r="N1163" s="154" t="s">
        <v>114</v>
      </c>
      <c r="O1163" s="157" t="s">
        <v>3392</v>
      </c>
      <c r="P1163" s="156">
        <f>VLOOKUP(O:O,[1]Geonames!$1:$1048576,3, FALSE)</f>
        <v>41</v>
      </c>
      <c r="Q1163" s="156">
        <f>VLOOKUP(O:O,[1]Geonames!$1:$1048576,4, FALSE)</f>
        <v>123</v>
      </c>
      <c r="R1163" s="154" t="s">
        <v>13420</v>
      </c>
    </row>
    <row r="1164" spans="1:18" ht="12.75" x14ac:dyDescent="0.2">
      <c r="A1164" s="154">
        <v>4</v>
      </c>
      <c r="B1164" s="158" t="s">
        <v>4982</v>
      </c>
      <c r="C1164" s="154" t="s">
        <v>4982</v>
      </c>
      <c r="D1164" s="154" t="s">
        <v>27</v>
      </c>
      <c r="E1164" s="154" t="s">
        <v>4983</v>
      </c>
      <c r="F1164" s="154">
        <v>2012</v>
      </c>
      <c r="G1164" s="157">
        <v>40989</v>
      </c>
      <c r="H1164" s="8" t="s">
        <v>23</v>
      </c>
      <c r="I1164" s="157" t="s">
        <v>52</v>
      </c>
      <c r="J1164" s="154" t="str">
        <f>VLOOKUP(C:C, '[1]HostSpecies&amp;Codes'!$1:$1048576,11, FALSE)</f>
        <v>Poultry</v>
      </c>
      <c r="K1164" s="154" t="str">
        <f>VLOOKUP(C:C, '[1]HostSpecies&amp;Codes'!$1:$1048576,12, FALSE)</f>
        <v>Poultry</v>
      </c>
      <c r="L1164" s="154" t="s">
        <v>19</v>
      </c>
      <c r="M1164" s="10" t="s">
        <v>3258</v>
      </c>
      <c r="N1164" s="154" t="s">
        <v>114</v>
      </c>
      <c r="O1164" s="157" t="s">
        <v>3277</v>
      </c>
      <c r="P1164" s="156">
        <f>VLOOKUP(O:O,[1]Geonames!$1:$1048576,3, FALSE)</f>
        <v>36</v>
      </c>
      <c r="Q1164" s="156">
        <f>VLOOKUP(O:O,[1]Geonames!$1:$1048576,4, FALSE)</f>
        <v>119</v>
      </c>
      <c r="R1164" s="154" t="s">
        <v>13421</v>
      </c>
    </row>
    <row r="1165" spans="1:18" ht="12.75" x14ac:dyDescent="0.2">
      <c r="A1165" s="154">
        <v>4</v>
      </c>
      <c r="B1165" s="158" t="s">
        <v>5104</v>
      </c>
      <c r="C1165" s="154" t="s">
        <v>5104</v>
      </c>
      <c r="D1165" s="154" t="s">
        <v>27</v>
      </c>
      <c r="E1165" s="154" t="s">
        <v>5105</v>
      </c>
      <c r="F1165" s="154">
        <v>2013</v>
      </c>
      <c r="G1165" s="157">
        <v>41358</v>
      </c>
      <c r="H1165" s="8" t="s">
        <v>23</v>
      </c>
      <c r="I1165" s="157" t="s">
        <v>783</v>
      </c>
      <c r="J1165" s="154" t="str">
        <f>VLOOKUP(C:C, '[1]HostSpecies&amp;Codes'!$1:$1048576,11, FALSE)</f>
        <v>Environmental</v>
      </c>
      <c r="K1165" s="154" t="str">
        <f>VLOOKUP(C:C, '[1]HostSpecies&amp;Codes'!$1:$1048576,12, FALSE)</f>
        <v>Environmental</v>
      </c>
      <c r="L1165" s="154" t="s">
        <v>782</v>
      </c>
      <c r="M1165" s="10" t="s">
        <v>3258</v>
      </c>
      <c r="N1165" s="154" t="s">
        <v>114</v>
      </c>
      <c r="O1165" s="157" t="s">
        <v>3541</v>
      </c>
      <c r="P1165" s="156">
        <f>VLOOKUP(O:O,[1]Geonames!$1:$1048576,3, FALSE)</f>
        <v>29</v>
      </c>
      <c r="Q1165" s="156">
        <f>VLOOKUP(O:O,[1]Geonames!$1:$1048576,4, FALSE)</f>
        <v>120</v>
      </c>
      <c r="R1165" s="154" t="s">
        <v>13425</v>
      </c>
    </row>
    <row r="1166" spans="1:18" ht="12.75" x14ac:dyDescent="0.2">
      <c r="A1166" s="154">
        <v>4</v>
      </c>
      <c r="B1166" s="158" t="s">
        <v>5095</v>
      </c>
      <c r="C1166" s="154" t="s">
        <v>5095</v>
      </c>
      <c r="D1166" s="154" t="s">
        <v>27</v>
      </c>
      <c r="E1166" s="154" t="s">
        <v>5096</v>
      </c>
      <c r="F1166" s="154">
        <v>2013</v>
      </c>
      <c r="G1166" s="154">
        <v>2013</v>
      </c>
      <c r="H1166" s="8" t="s">
        <v>23</v>
      </c>
      <c r="I1166" s="154" t="s">
        <v>52</v>
      </c>
      <c r="J1166" s="154" t="str">
        <f>VLOOKUP(C:C, '[1]HostSpecies&amp;Codes'!$1:$1048576,11, FALSE)</f>
        <v>Poultry</v>
      </c>
      <c r="K1166" s="154" t="str">
        <f>VLOOKUP(C:C, '[1]HostSpecies&amp;Codes'!$1:$1048576,12, FALSE)</f>
        <v>Poultry</v>
      </c>
      <c r="L1166" s="154" t="s">
        <v>19</v>
      </c>
      <c r="M1166" s="10" t="s">
        <v>3258</v>
      </c>
      <c r="N1166" s="154" t="s">
        <v>114</v>
      </c>
      <c r="O1166" s="154" t="s">
        <v>5005</v>
      </c>
      <c r="P1166" s="156">
        <f>VLOOKUP(O:O,[1]Geonames!$1:$1048576,3, FALSE)</f>
        <v>27.999420000000001</v>
      </c>
      <c r="Q1166" s="156">
        <f>VLOOKUP(O:O,[1]Geonames!$1:$1048576,4, FALSE)</f>
        <v>120.66682</v>
      </c>
      <c r="R1166" s="154" t="s">
        <v>13583</v>
      </c>
    </row>
    <row r="1167" spans="1:18" ht="12.75" x14ac:dyDescent="0.2">
      <c r="A1167" s="154">
        <v>4</v>
      </c>
      <c r="B1167" s="158" t="s">
        <v>5098</v>
      </c>
      <c r="C1167" s="154" t="s">
        <v>5098</v>
      </c>
      <c r="D1167" s="154" t="s">
        <v>27</v>
      </c>
      <c r="E1167" s="154" t="s">
        <v>5099</v>
      </c>
      <c r="F1167" s="154">
        <v>2013</v>
      </c>
      <c r="G1167" s="154">
        <v>2013</v>
      </c>
      <c r="H1167" s="8" t="s">
        <v>23</v>
      </c>
      <c r="I1167" s="154" t="s">
        <v>52</v>
      </c>
      <c r="J1167" s="154" t="str">
        <f>VLOOKUP(C:C, '[1]HostSpecies&amp;Codes'!$1:$1048576,11, FALSE)</f>
        <v>Poultry</v>
      </c>
      <c r="K1167" s="154" t="str">
        <f>VLOOKUP(C:C, '[1]HostSpecies&amp;Codes'!$1:$1048576,12, FALSE)</f>
        <v>Poultry</v>
      </c>
      <c r="L1167" s="154" t="s">
        <v>19</v>
      </c>
      <c r="M1167" s="10" t="s">
        <v>3258</v>
      </c>
      <c r="N1167" s="154" t="s">
        <v>114</v>
      </c>
      <c r="O1167" s="154" t="s">
        <v>5005</v>
      </c>
      <c r="P1167" s="156">
        <f>VLOOKUP(O:O,[1]Geonames!$1:$1048576,3, FALSE)</f>
        <v>27.999420000000001</v>
      </c>
      <c r="Q1167" s="156">
        <f>VLOOKUP(O:O,[1]Geonames!$1:$1048576,4, FALSE)</f>
        <v>120.66682</v>
      </c>
      <c r="R1167" s="154" t="s">
        <v>13584</v>
      </c>
    </row>
    <row r="1168" spans="1:18" ht="12.75" x14ac:dyDescent="0.2">
      <c r="A1168" s="154">
        <v>4</v>
      </c>
      <c r="B1168" s="158" t="s">
        <v>5092</v>
      </c>
      <c r="C1168" s="154" t="s">
        <v>5092</v>
      </c>
      <c r="D1168" s="154" t="s">
        <v>27</v>
      </c>
      <c r="E1168" s="154" t="s">
        <v>5093</v>
      </c>
      <c r="F1168" s="154">
        <v>2013</v>
      </c>
      <c r="G1168" s="154">
        <v>2013</v>
      </c>
      <c r="H1168" s="8" t="s">
        <v>23</v>
      </c>
      <c r="I1168" s="154" t="s">
        <v>52</v>
      </c>
      <c r="J1168" s="154" t="str">
        <f>VLOOKUP(C:C, '[1]HostSpecies&amp;Codes'!$1:$1048576,11, FALSE)</f>
        <v>Poultry</v>
      </c>
      <c r="K1168" s="154" t="str">
        <f>VLOOKUP(C:C, '[1]HostSpecies&amp;Codes'!$1:$1048576,12, FALSE)</f>
        <v>Poultry</v>
      </c>
      <c r="L1168" s="154" t="s">
        <v>19</v>
      </c>
      <c r="M1168" s="10" t="s">
        <v>3258</v>
      </c>
      <c r="N1168" s="154" t="s">
        <v>114</v>
      </c>
      <c r="O1168" s="154" t="s">
        <v>4996</v>
      </c>
      <c r="P1168" s="156">
        <f>VLOOKUP(O:O,[1]Geonames!$1:$1048576,3, FALSE)</f>
        <v>35.433300000000003</v>
      </c>
      <c r="Q1168" s="156">
        <f>VLOOKUP(O:O,[1]Geonames!$1:$1048576,4, FALSE)</f>
        <v>119.4499</v>
      </c>
      <c r="R1168" s="154" t="s">
        <v>13589</v>
      </c>
    </row>
    <row r="1169" spans="1:18" ht="12.75" x14ac:dyDescent="0.2">
      <c r="A1169" s="154">
        <v>4</v>
      </c>
      <c r="B1169" s="158" t="s">
        <v>5119</v>
      </c>
      <c r="C1169" s="154" t="s">
        <v>5119</v>
      </c>
      <c r="D1169" s="154" t="s">
        <v>27</v>
      </c>
      <c r="E1169" s="154" t="s">
        <v>5120</v>
      </c>
      <c r="F1169" s="154">
        <v>2013</v>
      </c>
      <c r="G1169" s="154">
        <v>2013</v>
      </c>
      <c r="H1169" s="8" t="s">
        <v>23</v>
      </c>
      <c r="I1169" s="154" t="s">
        <v>52</v>
      </c>
      <c r="J1169" s="154" t="str">
        <f>VLOOKUP(C:C, '[1]HostSpecies&amp;Codes'!$1:$1048576,11, FALSE)</f>
        <v>Poultry</v>
      </c>
      <c r="K1169" s="154" t="str">
        <f>VLOOKUP(C:C, '[1]HostSpecies&amp;Codes'!$1:$1048576,12, FALSE)</f>
        <v>Poultry</v>
      </c>
      <c r="L1169" s="154" t="s">
        <v>19</v>
      </c>
      <c r="M1169" s="10" t="s">
        <v>3258</v>
      </c>
      <c r="N1169" s="154" t="s">
        <v>114</v>
      </c>
      <c r="O1169" s="154" t="s">
        <v>4996</v>
      </c>
      <c r="P1169" s="156">
        <f>VLOOKUP(O:O,[1]Geonames!$1:$1048576,3, FALSE)</f>
        <v>35.433300000000003</v>
      </c>
      <c r="Q1169" s="156">
        <f>VLOOKUP(O:O,[1]Geonames!$1:$1048576,4, FALSE)</f>
        <v>119.4499</v>
      </c>
      <c r="R1169" s="154" t="s">
        <v>13592</v>
      </c>
    </row>
    <row r="1170" spans="1:18" ht="12.75" x14ac:dyDescent="0.2">
      <c r="A1170" s="154">
        <v>4</v>
      </c>
      <c r="B1170" s="158" t="s">
        <v>5110</v>
      </c>
      <c r="C1170" s="154" t="s">
        <v>5110</v>
      </c>
      <c r="D1170" s="154" t="s">
        <v>27</v>
      </c>
      <c r="E1170" s="154" t="s">
        <v>5111</v>
      </c>
      <c r="F1170" s="154">
        <v>2013</v>
      </c>
      <c r="G1170" s="154">
        <v>2013</v>
      </c>
      <c r="H1170" s="8" t="s">
        <v>23</v>
      </c>
      <c r="I1170" s="154" t="s">
        <v>52</v>
      </c>
      <c r="J1170" s="154" t="str">
        <f>VLOOKUP(C:C, '[1]HostSpecies&amp;Codes'!$1:$1048576,11, FALSE)</f>
        <v>Poultry</v>
      </c>
      <c r="K1170" s="154" t="str">
        <f>VLOOKUP(C:C, '[1]HostSpecies&amp;Codes'!$1:$1048576,12, FALSE)</f>
        <v>Poultry</v>
      </c>
      <c r="L1170" s="154" t="s">
        <v>19</v>
      </c>
      <c r="M1170" s="10" t="s">
        <v>3258</v>
      </c>
      <c r="N1170" s="154" t="s">
        <v>114</v>
      </c>
      <c r="O1170" s="154" t="s">
        <v>4996</v>
      </c>
      <c r="P1170" s="156">
        <f>VLOOKUP(O:O,[1]Geonames!$1:$1048576,3, FALSE)</f>
        <v>35.433300000000003</v>
      </c>
      <c r="Q1170" s="156">
        <f>VLOOKUP(O:O,[1]Geonames!$1:$1048576,4, FALSE)</f>
        <v>119.4499</v>
      </c>
      <c r="R1170" s="154" t="s">
        <v>13594</v>
      </c>
    </row>
    <row r="1171" spans="1:18" ht="12.75" x14ac:dyDescent="0.2">
      <c r="A1171" s="154">
        <v>4</v>
      </c>
      <c r="B1171" s="158" t="s">
        <v>5116</v>
      </c>
      <c r="C1171" s="154" t="s">
        <v>5116</v>
      </c>
      <c r="D1171" s="154" t="s">
        <v>27</v>
      </c>
      <c r="E1171" s="154" t="s">
        <v>5117</v>
      </c>
      <c r="F1171" s="154">
        <v>2013</v>
      </c>
      <c r="G1171" s="154">
        <v>2013</v>
      </c>
      <c r="H1171" s="8" t="s">
        <v>23</v>
      </c>
      <c r="I1171" s="154" t="s">
        <v>52</v>
      </c>
      <c r="J1171" s="154" t="str">
        <f>VLOOKUP(C:C, '[1]HostSpecies&amp;Codes'!$1:$1048576,11, FALSE)</f>
        <v>Poultry</v>
      </c>
      <c r="K1171" s="154" t="str">
        <f>VLOOKUP(C:C, '[1]HostSpecies&amp;Codes'!$1:$1048576,12, FALSE)</f>
        <v>Poultry</v>
      </c>
      <c r="L1171" s="154" t="s">
        <v>19</v>
      </c>
      <c r="M1171" s="10" t="s">
        <v>3258</v>
      </c>
      <c r="N1171" s="154" t="s">
        <v>114</v>
      </c>
      <c r="O1171" s="154" t="s">
        <v>5005</v>
      </c>
      <c r="P1171" s="156">
        <f>VLOOKUP(O:O,[1]Geonames!$1:$1048576,3, FALSE)</f>
        <v>27.999420000000001</v>
      </c>
      <c r="Q1171" s="156">
        <f>VLOOKUP(O:O,[1]Geonames!$1:$1048576,4, FALSE)</f>
        <v>120.66682</v>
      </c>
      <c r="R1171" s="154" t="s">
        <v>13602</v>
      </c>
    </row>
    <row r="1172" spans="1:18" ht="12.75" x14ac:dyDescent="0.2">
      <c r="A1172" s="154">
        <v>4</v>
      </c>
      <c r="B1172" s="158" t="s">
        <v>5107</v>
      </c>
      <c r="C1172" s="154" t="s">
        <v>5107</v>
      </c>
      <c r="D1172" s="154" t="s">
        <v>27</v>
      </c>
      <c r="E1172" s="154" t="s">
        <v>5108</v>
      </c>
      <c r="F1172" s="154">
        <v>2013</v>
      </c>
      <c r="G1172" s="154">
        <v>2013</v>
      </c>
      <c r="H1172" s="8" t="s">
        <v>23</v>
      </c>
      <c r="I1172" s="154" t="s">
        <v>13497</v>
      </c>
      <c r="J1172" s="154" t="str">
        <f>VLOOKUP(C:C, '[1]HostSpecies&amp;Codes'!$1:$1048576,11, FALSE)</f>
        <v>Poultry</v>
      </c>
      <c r="K1172" s="154" t="str">
        <f>VLOOKUP(C:C, '[1]HostSpecies&amp;Codes'!$1:$1048576,12, FALSE)</f>
        <v>Poultry</v>
      </c>
      <c r="L1172" s="154" t="s">
        <v>19</v>
      </c>
      <c r="M1172" s="10" t="s">
        <v>3258</v>
      </c>
      <c r="N1172" s="154" t="s">
        <v>114</v>
      </c>
      <c r="O1172" s="154" t="s">
        <v>5005</v>
      </c>
      <c r="P1172" s="156">
        <f>VLOOKUP(O:O,[1]Geonames!$1:$1048576,3, FALSE)</f>
        <v>27.999420000000001</v>
      </c>
      <c r="Q1172" s="156">
        <f>VLOOKUP(O:O,[1]Geonames!$1:$1048576,4, FALSE)</f>
        <v>120.66682</v>
      </c>
      <c r="R1172" s="154" t="s">
        <v>13604</v>
      </c>
    </row>
    <row r="1173" spans="1:18" ht="12.75" x14ac:dyDescent="0.2">
      <c r="A1173" s="154">
        <v>4</v>
      </c>
      <c r="B1173" s="158" t="s">
        <v>5101</v>
      </c>
      <c r="C1173" s="154" t="s">
        <v>5101</v>
      </c>
      <c r="D1173" s="154" t="s">
        <v>27</v>
      </c>
      <c r="E1173" s="154" t="s">
        <v>5102</v>
      </c>
      <c r="F1173" s="154">
        <v>2013</v>
      </c>
      <c r="G1173" s="154">
        <v>2013</v>
      </c>
      <c r="H1173" s="8" t="s">
        <v>23</v>
      </c>
      <c r="I1173" s="154" t="s">
        <v>52</v>
      </c>
      <c r="J1173" s="154" t="str">
        <f>VLOOKUP(C:C, '[1]HostSpecies&amp;Codes'!$1:$1048576,11, FALSE)</f>
        <v>Poultry</v>
      </c>
      <c r="K1173" s="154" t="str">
        <f>VLOOKUP(C:C, '[1]HostSpecies&amp;Codes'!$1:$1048576,12, FALSE)</f>
        <v>Poultry</v>
      </c>
      <c r="L1173" s="154" t="s">
        <v>19</v>
      </c>
      <c r="M1173" s="10" t="s">
        <v>3258</v>
      </c>
      <c r="N1173" s="154" t="s">
        <v>114</v>
      </c>
      <c r="O1173" s="154" t="s">
        <v>5005</v>
      </c>
      <c r="P1173" s="156">
        <f>VLOOKUP(O:O,[1]Geonames!$1:$1048576,3, FALSE)</f>
        <v>27.999420000000001</v>
      </c>
      <c r="Q1173" s="156">
        <f>VLOOKUP(O:O,[1]Geonames!$1:$1048576,4, FALSE)</f>
        <v>120.66682</v>
      </c>
      <c r="R1173" s="154" t="s">
        <v>13611</v>
      </c>
    </row>
    <row r="1174" spans="1:18" ht="12.75" x14ac:dyDescent="0.2">
      <c r="A1174" s="154">
        <v>4</v>
      </c>
      <c r="B1174" s="158" t="s">
        <v>5113</v>
      </c>
      <c r="C1174" s="154" t="s">
        <v>5113</v>
      </c>
      <c r="D1174" s="154" t="s">
        <v>27</v>
      </c>
      <c r="E1174" s="154" t="s">
        <v>5114</v>
      </c>
      <c r="F1174" s="154">
        <v>2013</v>
      </c>
      <c r="G1174" s="157">
        <v>41399</v>
      </c>
      <c r="H1174" s="8" t="s">
        <v>23</v>
      </c>
      <c r="I1174" s="157" t="s">
        <v>52</v>
      </c>
      <c r="J1174" s="154" t="str">
        <f>VLOOKUP(C:C, '[1]HostSpecies&amp;Codes'!$1:$1048576,11, FALSE)</f>
        <v>Poultry</v>
      </c>
      <c r="K1174" s="154" t="str">
        <f>VLOOKUP(C:C, '[1]HostSpecies&amp;Codes'!$1:$1048576,12, FALSE)</f>
        <v>Poultry</v>
      </c>
      <c r="L1174" s="154" t="s">
        <v>19</v>
      </c>
      <c r="M1174" s="10" t="s">
        <v>3258</v>
      </c>
      <c r="N1174" s="154" t="s">
        <v>114</v>
      </c>
      <c r="O1174" s="157" t="s">
        <v>3277</v>
      </c>
      <c r="P1174" s="156">
        <f>VLOOKUP(O:O,[1]Geonames!$1:$1048576,3, FALSE)</f>
        <v>36</v>
      </c>
      <c r="Q1174" s="156">
        <f>VLOOKUP(O:O,[1]Geonames!$1:$1048576,4, FALSE)</f>
        <v>119</v>
      </c>
      <c r="R1174" s="154" t="s">
        <v>13709</v>
      </c>
    </row>
    <row r="1175" spans="1:18" ht="12.75" x14ac:dyDescent="0.2">
      <c r="A1175" s="154">
        <v>4</v>
      </c>
      <c r="B1175" s="158" t="s">
        <v>5125</v>
      </c>
      <c r="C1175" s="154" t="s">
        <v>5125</v>
      </c>
      <c r="D1175" s="154" t="s">
        <v>27</v>
      </c>
      <c r="E1175" s="154" t="s">
        <v>5131</v>
      </c>
      <c r="F1175" s="154">
        <v>1997</v>
      </c>
      <c r="G1175" s="154">
        <v>1997</v>
      </c>
      <c r="H1175" s="16" t="s">
        <v>2303</v>
      </c>
      <c r="I1175" s="154" t="s">
        <v>5126</v>
      </c>
      <c r="J1175" s="154" t="str">
        <f>VLOOKUP(C:C, '[1]HostSpecies&amp;Codes'!$1:$1048576,11, FALSE)</f>
        <v>Passeriformes?</v>
      </c>
      <c r="K1175" s="154" t="str">
        <f>VLOOKUP(C:C, '[1]HostSpecies&amp;Codes'!$1:$1048576,12, FALSE)</f>
        <v>Psittaciformes</v>
      </c>
      <c r="L1175" s="154" t="s">
        <v>19</v>
      </c>
      <c r="M1175" s="10" t="s">
        <v>3258</v>
      </c>
      <c r="N1175" s="154" t="s">
        <v>5129</v>
      </c>
      <c r="O1175" s="154" t="s">
        <v>5130</v>
      </c>
      <c r="P1175" s="156">
        <f>VLOOKUP(O:O,[1]Geonames!$1:$1048576,3, FALSE)</f>
        <v>35.605060000000002</v>
      </c>
      <c r="Q1175" s="156">
        <f>VLOOKUP(O:O,[1]Geonames!$1:$1048576,4, FALSE)</f>
        <v>140.12333000000001</v>
      </c>
      <c r="R1175" s="154" t="s">
        <v>11309</v>
      </c>
    </row>
    <row r="1176" spans="1:18" ht="12.75" x14ac:dyDescent="0.2">
      <c r="A1176" s="154">
        <v>4</v>
      </c>
      <c r="B1176" s="158" t="s">
        <v>5143</v>
      </c>
      <c r="C1176" s="154" t="s">
        <v>5143</v>
      </c>
      <c r="D1176" s="154" t="s">
        <v>27</v>
      </c>
      <c r="E1176" s="154" t="s">
        <v>5137</v>
      </c>
      <c r="F1176" s="154">
        <v>1997</v>
      </c>
      <c r="G1176" s="154">
        <v>1997</v>
      </c>
      <c r="H1176" s="16" t="s">
        <v>2303</v>
      </c>
      <c r="I1176" s="154" t="s">
        <v>20</v>
      </c>
      <c r="J1176" s="154" t="str">
        <f>VLOOKUP(C:C, '[1]HostSpecies&amp;Codes'!$1:$1048576,11, FALSE)</f>
        <v>?</v>
      </c>
      <c r="K1176" s="154" t="str">
        <f>VLOOKUP(C:C, '[1]HostSpecies&amp;Codes'!$1:$1048576,12, FALSE)</f>
        <v>Duck (unidentified)</v>
      </c>
      <c r="L1176" s="154" t="s">
        <v>19</v>
      </c>
      <c r="M1176" s="10" t="s">
        <v>3258</v>
      </c>
      <c r="N1176" s="154" t="s">
        <v>5129</v>
      </c>
      <c r="O1176" s="154" t="s">
        <v>5136</v>
      </c>
      <c r="P1176" s="156">
        <f>VLOOKUP(O:O,[1]Geonames!$1:$1048576,3, FALSE)</f>
        <v>43.064509999999999</v>
      </c>
      <c r="Q1176" s="156">
        <f>VLOOKUP(O:O,[1]Geonames!$1:$1048576,4, FALSE)</f>
        <v>141.3466</v>
      </c>
      <c r="R1176" s="154" t="s">
        <v>11508</v>
      </c>
    </row>
    <row r="1177" spans="1:18" ht="12.75" x14ac:dyDescent="0.2">
      <c r="A1177" s="154">
        <v>4</v>
      </c>
      <c r="B1177" s="158" t="s">
        <v>5145</v>
      </c>
      <c r="C1177" s="154" t="s">
        <v>5145</v>
      </c>
      <c r="D1177" s="154" t="s">
        <v>27</v>
      </c>
      <c r="E1177" s="154" t="s">
        <v>5147</v>
      </c>
      <c r="F1177" s="154">
        <v>1998</v>
      </c>
      <c r="G1177" s="154">
        <v>1998</v>
      </c>
      <c r="H1177" s="16" t="s">
        <v>2303</v>
      </c>
      <c r="I1177" s="154" t="s">
        <v>5126</v>
      </c>
      <c r="J1177" s="154" t="str">
        <f>VLOOKUP(C:C, '[1]HostSpecies&amp;Codes'!$1:$1048576,11, FALSE)</f>
        <v>Passeriformes?</v>
      </c>
      <c r="K1177" s="154" t="str">
        <f>VLOOKUP(C:C, '[1]HostSpecies&amp;Codes'!$1:$1048576,12, FALSE)</f>
        <v>Psittaciformes</v>
      </c>
      <c r="L1177" s="154" t="s">
        <v>19</v>
      </c>
      <c r="M1177" s="10" t="s">
        <v>3258</v>
      </c>
      <c r="N1177" s="154" t="s">
        <v>5129</v>
      </c>
      <c r="O1177" s="154" t="s">
        <v>5146</v>
      </c>
      <c r="P1177" s="156">
        <f>VLOOKUP(O:O,[1]Geonames!$1:$1048576,3, FALSE)</f>
        <v>35.783329999999999</v>
      </c>
      <c r="Q1177" s="156">
        <f>VLOOKUP(O:O,[1]Geonames!$1:$1048576,4, FALSE)</f>
        <v>140.31666999999999</v>
      </c>
      <c r="R1177" s="154" t="s">
        <v>11310</v>
      </c>
    </row>
    <row r="1178" spans="1:18" ht="12.75" x14ac:dyDescent="0.2">
      <c r="A1178" s="154">
        <v>4</v>
      </c>
      <c r="B1178" s="158" t="s">
        <v>5152</v>
      </c>
      <c r="C1178" s="154" t="s">
        <v>5152</v>
      </c>
      <c r="D1178" s="154" t="s">
        <v>27</v>
      </c>
      <c r="E1178" s="154" t="s">
        <v>5150</v>
      </c>
      <c r="F1178" s="154">
        <v>1998</v>
      </c>
      <c r="G1178" s="154">
        <v>1998</v>
      </c>
      <c r="H1178" s="16" t="s">
        <v>2303</v>
      </c>
      <c r="I1178" s="154" t="s">
        <v>20</v>
      </c>
      <c r="J1178" s="154" t="str">
        <f>VLOOKUP(C:C, '[1]HostSpecies&amp;Codes'!$1:$1048576,11, FALSE)</f>
        <v>?</v>
      </c>
      <c r="K1178" s="154" t="str">
        <f>VLOOKUP(C:C, '[1]HostSpecies&amp;Codes'!$1:$1048576,12, FALSE)</f>
        <v>Duck (unidentified)</v>
      </c>
      <c r="L1178" s="154" t="s">
        <v>19</v>
      </c>
      <c r="M1178" s="10" t="s">
        <v>3258</v>
      </c>
      <c r="N1178" s="154" t="s">
        <v>5129</v>
      </c>
      <c r="O1178" s="154" t="s">
        <v>5136</v>
      </c>
      <c r="P1178" s="156">
        <f>VLOOKUP(O:O,[1]Geonames!$1:$1048576,3, FALSE)</f>
        <v>43.064509999999999</v>
      </c>
      <c r="Q1178" s="156">
        <f>VLOOKUP(O:O,[1]Geonames!$1:$1048576,4, FALSE)</f>
        <v>141.3466</v>
      </c>
      <c r="R1178" s="154" t="s">
        <v>11505</v>
      </c>
    </row>
    <row r="1179" spans="1:18" ht="12.75" x14ac:dyDescent="0.2">
      <c r="A1179" s="154">
        <v>4</v>
      </c>
      <c r="B1179" s="158" t="s">
        <v>5162</v>
      </c>
      <c r="C1179" s="154" t="s">
        <v>5162</v>
      </c>
      <c r="D1179" s="154" t="s">
        <v>27</v>
      </c>
      <c r="E1179" s="154" t="s">
        <v>5155</v>
      </c>
      <c r="F1179" s="154">
        <v>1999</v>
      </c>
      <c r="G1179" s="154">
        <v>1999</v>
      </c>
      <c r="H1179" s="16" t="s">
        <v>2303</v>
      </c>
      <c r="I1179" s="154" t="s">
        <v>20</v>
      </c>
      <c r="J1179" s="154" t="str">
        <f>VLOOKUP(C:C, '[1]HostSpecies&amp;Codes'!$1:$1048576,11, FALSE)</f>
        <v>?</v>
      </c>
      <c r="K1179" s="154" t="str">
        <f>VLOOKUP(C:C, '[1]HostSpecies&amp;Codes'!$1:$1048576,12, FALSE)</f>
        <v>Duck (unidentified)</v>
      </c>
      <c r="L1179" s="154" t="s">
        <v>19</v>
      </c>
      <c r="M1179" s="10" t="s">
        <v>3258</v>
      </c>
      <c r="N1179" s="154" t="s">
        <v>5129</v>
      </c>
      <c r="O1179" s="154" t="s">
        <v>5136</v>
      </c>
      <c r="P1179" s="156">
        <f>VLOOKUP(O:O,[1]Geonames!$1:$1048576,3, FALSE)</f>
        <v>43.064509999999999</v>
      </c>
      <c r="Q1179" s="156">
        <f>VLOOKUP(O:O,[1]Geonames!$1:$1048576,4, FALSE)</f>
        <v>141.3466</v>
      </c>
      <c r="R1179" s="154" t="s">
        <v>11504</v>
      </c>
    </row>
    <row r="1180" spans="1:18" ht="12.75" x14ac:dyDescent="0.2">
      <c r="A1180" s="154">
        <v>4</v>
      </c>
      <c r="B1180" s="158" t="s">
        <v>5164</v>
      </c>
      <c r="C1180" s="154" t="s">
        <v>5164</v>
      </c>
      <c r="D1180" s="154" t="s">
        <v>27</v>
      </c>
      <c r="E1180" s="154" t="s">
        <v>5158</v>
      </c>
      <c r="F1180" s="154">
        <v>1999</v>
      </c>
      <c r="G1180" s="154">
        <v>1999</v>
      </c>
      <c r="H1180" s="16" t="s">
        <v>2303</v>
      </c>
      <c r="I1180" s="154" t="s">
        <v>20</v>
      </c>
      <c r="J1180" s="154" t="str">
        <f>VLOOKUP(C:C, '[1]HostSpecies&amp;Codes'!$1:$1048576,11, FALSE)</f>
        <v>?</v>
      </c>
      <c r="K1180" s="154" t="str">
        <f>VLOOKUP(C:C, '[1]HostSpecies&amp;Codes'!$1:$1048576,12, FALSE)</f>
        <v>Duck (unidentified)</v>
      </c>
      <c r="L1180" s="154" t="s">
        <v>19</v>
      </c>
      <c r="M1180" s="10" t="s">
        <v>3258</v>
      </c>
      <c r="N1180" s="154" t="s">
        <v>5129</v>
      </c>
      <c r="O1180" s="154" t="s">
        <v>5136</v>
      </c>
      <c r="P1180" s="156">
        <f>VLOOKUP(O:O,[1]Geonames!$1:$1048576,3, FALSE)</f>
        <v>43.064509999999999</v>
      </c>
      <c r="Q1180" s="156">
        <f>VLOOKUP(O:O,[1]Geonames!$1:$1048576,4, FALSE)</f>
        <v>141.3466</v>
      </c>
      <c r="R1180" s="154" t="s">
        <v>11506</v>
      </c>
    </row>
    <row r="1181" spans="1:18" ht="12.75" x14ac:dyDescent="0.2">
      <c r="A1181" s="154">
        <v>4</v>
      </c>
      <c r="B1181" s="158" t="s">
        <v>5171</v>
      </c>
      <c r="C1181" s="154" t="s">
        <v>5171</v>
      </c>
      <c r="D1181" s="154" t="s">
        <v>27</v>
      </c>
      <c r="E1181" s="154" t="s">
        <v>5167</v>
      </c>
      <c r="F1181" s="154">
        <v>2000</v>
      </c>
      <c r="G1181" s="154">
        <v>2000</v>
      </c>
      <c r="H1181" s="16" t="s">
        <v>2303</v>
      </c>
      <c r="I1181" s="154" t="s">
        <v>20</v>
      </c>
      <c r="J1181" s="154" t="str">
        <f>VLOOKUP(C:C, '[1]HostSpecies&amp;Codes'!$1:$1048576,11, FALSE)</f>
        <v>Poultry</v>
      </c>
      <c r="K1181" s="154" t="str">
        <f>VLOOKUP(C:C, '[1]HostSpecies&amp;Codes'!$1:$1048576,12, FALSE)</f>
        <v>Poultry</v>
      </c>
      <c r="L1181" s="154" t="s">
        <v>19</v>
      </c>
      <c r="M1181" s="10" t="s">
        <v>3258</v>
      </c>
      <c r="N1181" s="154" t="s">
        <v>5129</v>
      </c>
      <c r="O1181" s="154" t="s">
        <v>5136</v>
      </c>
      <c r="P1181" s="156">
        <f>VLOOKUP(O:O,[1]Geonames!$1:$1048576,3, FALSE)</f>
        <v>43.064509999999999</v>
      </c>
      <c r="Q1181" s="156">
        <f>VLOOKUP(O:O,[1]Geonames!$1:$1048576,4, FALSE)</f>
        <v>141.3466</v>
      </c>
      <c r="R1181" s="154" t="s">
        <v>11507</v>
      </c>
    </row>
    <row r="1182" spans="1:18" ht="12.75" x14ac:dyDescent="0.2">
      <c r="A1182" s="154">
        <v>4</v>
      </c>
      <c r="B1182" s="158" t="s">
        <v>3468</v>
      </c>
      <c r="C1182" s="154" t="s">
        <v>3468</v>
      </c>
      <c r="D1182" s="154" t="s">
        <v>27</v>
      </c>
      <c r="E1182" s="154" t="s">
        <v>3469</v>
      </c>
      <c r="F1182" s="154">
        <v>2000</v>
      </c>
      <c r="G1182" s="157">
        <v>36573</v>
      </c>
      <c r="H1182" s="16" t="s">
        <v>2303</v>
      </c>
      <c r="I1182" s="157" t="s">
        <v>2322</v>
      </c>
      <c r="J1182" s="154" t="str">
        <f>VLOOKUP(C:C, '[1]HostSpecies&amp;Codes'!$1:$1048576,11, FALSE)</f>
        <v>Anseriformes</v>
      </c>
      <c r="K1182" s="154" t="str">
        <f>VLOOKUP(C:C, '[1]HostSpecies&amp;Codes'!$1:$1048576,12, FALSE)</f>
        <v>Anseriformes</v>
      </c>
      <c r="L1182" s="154" t="s">
        <v>19</v>
      </c>
      <c r="M1182" s="10" t="s">
        <v>3258</v>
      </c>
      <c r="N1182" s="154" t="s">
        <v>114</v>
      </c>
      <c r="O1182" s="157" t="s">
        <v>3425</v>
      </c>
      <c r="P1182" s="156">
        <f>VLOOKUP(O:O,[1]Geonames!$1:$1048576,3, FALSE)</f>
        <v>28.683299999999999</v>
      </c>
      <c r="Q1182" s="156">
        <f>VLOOKUP(O:O,[1]Geonames!$1:$1048576,4, FALSE)</f>
        <v>115.88330000000001</v>
      </c>
      <c r="R1182" s="154" t="s">
        <v>11584</v>
      </c>
    </row>
    <row r="1183" spans="1:18" ht="12.75" x14ac:dyDescent="0.2">
      <c r="A1183" s="154">
        <v>4</v>
      </c>
      <c r="B1183" s="158" t="s">
        <v>3471</v>
      </c>
      <c r="C1183" s="154" t="s">
        <v>3471</v>
      </c>
      <c r="D1183" s="154" t="s">
        <v>27</v>
      </c>
      <c r="E1183" s="154" t="s">
        <v>3472</v>
      </c>
      <c r="F1183" s="154">
        <v>2000</v>
      </c>
      <c r="G1183" s="157">
        <v>36573</v>
      </c>
      <c r="H1183" s="16" t="s">
        <v>2303</v>
      </c>
      <c r="I1183" s="157" t="s">
        <v>2300</v>
      </c>
      <c r="J1183" s="154" t="str">
        <f>VLOOKUP(C:C, '[1]HostSpecies&amp;Codes'!$1:$1048576,11, FALSE)</f>
        <v>?</v>
      </c>
      <c r="K1183" s="154" t="str">
        <f>VLOOKUP(C:C, '[1]HostSpecies&amp;Codes'!$1:$1048576,12, FALSE)</f>
        <v>Columbiformes</v>
      </c>
      <c r="L1183" s="154" t="s">
        <v>19</v>
      </c>
      <c r="M1183" s="10" t="s">
        <v>3258</v>
      </c>
      <c r="N1183" s="154" t="s">
        <v>114</v>
      </c>
      <c r="O1183" s="157" t="s">
        <v>3425</v>
      </c>
      <c r="P1183" s="156">
        <f>VLOOKUP(O:O,[1]Geonames!$1:$1048576,3, FALSE)</f>
        <v>28.683299999999999</v>
      </c>
      <c r="Q1183" s="156">
        <f>VLOOKUP(O:O,[1]Geonames!$1:$1048576,4, FALSE)</f>
        <v>115.88330000000001</v>
      </c>
      <c r="R1183" s="154" t="s">
        <v>11589</v>
      </c>
    </row>
    <row r="1184" spans="1:18" ht="12.75" x14ac:dyDescent="0.2">
      <c r="A1184" s="154">
        <v>4</v>
      </c>
      <c r="B1184" s="158" t="s">
        <v>5282</v>
      </c>
      <c r="C1184" s="154" t="s">
        <v>5282</v>
      </c>
      <c r="D1184" s="154" t="s">
        <v>27</v>
      </c>
      <c r="E1184" s="154" t="s">
        <v>5284</v>
      </c>
      <c r="F1184" s="154">
        <v>2003</v>
      </c>
      <c r="G1184" s="154">
        <v>2003</v>
      </c>
      <c r="H1184" s="16" t="s">
        <v>2303</v>
      </c>
      <c r="I1184" s="154" t="s">
        <v>5283</v>
      </c>
      <c r="J1184" s="154" t="str">
        <f>VLOOKUP(C:C, '[1]HostSpecies&amp;Codes'!$1:$1048576,11, FALSE)</f>
        <v>?</v>
      </c>
      <c r="K1184" s="154" t="str">
        <f>VLOOKUP(C:C, '[1]HostSpecies&amp;Codes'!$1:$1048576,12, FALSE)</f>
        <v>Columbiformes</v>
      </c>
      <c r="L1184" s="154" t="s">
        <v>19</v>
      </c>
      <c r="M1184" s="10" t="s">
        <v>3258</v>
      </c>
      <c r="N1184" s="154" t="s">
        <v>5222</v>
      </c>
      <c r="O1184" s="154" t="s">
        <v>5223</v>
      </c>
      <c r="P1184" s="156">
        <f>VLOOKUP(O:O,[1]Geonames!$1:$1048576,3, FALSE)</f>
        <v>36.5</v>
      </c>
      <c r="Q1184" s="156">
        <f>VLOOKUP(O:O,[1]Geonames!$1:$1048576,4, FALSE)</f>
        <v>127.75</v>
      </c>
      <c r="R1184" s="154" t="s">
        <v>11559</v>
      </c>
    </row>
    <row r="1185" spans="1:18" ht="12.75" x14ac:dyDescent="0.2">
      <c r="A1185" s="154">
        <v>4</v>
      </c>
      <c r="B1185" s="158" t="s">
        <v>5328</v>
      </c>
      <c r="C1185" s="154" t="s">
        <v>5328</v>
      </c>
      <c r="D1185" s="154" t="s">
        <v>27</v>
      </c>
      <c r="E1185" s="154" t="s">
        <v>5331</v>
      </c>
      <c r="F1185" s="154">
        <v>2004</v>
      </c>
      <c r="G1185" s="154" t="s">
        <v>5330</v>
      </c>
      <c r="H1185" s="16" t="s">
        <v>2303</v>
      </c>
      <c r="I1185" s="154" t="s">
        <v>5329</v>
      </c>
      <c r="J1185" s="154" t="str">
        <f>VLOOKUP(C:C, '[1]HostSpecies&amp;Codes'!$1:$1048576,11, FALSE)</f>
        <v>Anseriformes</v>
      </c>
      <c r="K1185" s="154" t="str">
        <f>VLOOKUP(C:C, '[1]HostSpecies&amp;Codes'!$1:$1048576,12, FALSE)</f>
        <v>Anseriformes</v>
      </c>
      <c r="L1185" s="154" t="s">
        <v>19</v>
      </c>
      <c r="M1185" s="10" t="s">
        <v>3258</v>
      </c>
      <c r="N1185" s="154" t="s">
        <v>5222</v>
      </c>
      <c r="O1185" s="154" t="s">
        <v>5223</v>
      </c>
      <c r="P1185" s="156">
        <f>VLOOKUP(O:O,[1]Geonames!$1:$1048576,3, FALSE)</f>
        <v>36.5</v>
      </c>
      <c r="Q1185" s="156">
        <f>VLOOKUP(O:O,[1]Geonames!$1:$1048576,4, FALSE)</f>
        <v>127.75</v>
      </c>
      <c r="R1185" s="154" t="s">
        <v>12612</v>
      </c>
    </row>
    <row r="1186" spans="1:18" ht="12.75" x14ac:dyDescent="0.2">
      <c r="A1186" s="154">
        <v>4</v>
      </c>
      <c r="B1186" s="158" t="s">
        <v>5336</v>
      </c>
      <c r="C1186" s="154" t="s">
        <v>5336</v>
      </c>
      <c r="D1186" s="154" t="s">
        <v>27</v>
      </c>
      <c r="E1186" s="154" t="s">
        <v>5338</v>
      </c>
      <c r="F1186" s="154">
        <v>2005</v>
      </c>
      <c r="G1186" s="154" t="s">
        <v>5337</v>
      </c>
      <c r="H1186" s="16" t="s">
        <v>2303</v>
      </c>
      <c r="I1186" s="154" t="s">
        <v>5329</v>
      </c>
      <c r="J1186" s="154" t="str">
        <f>VLOOKUP(C:C, '[1]HostSpecies&amp;Codes'!$1:$1048576,11, FALSE)</f>
        <v>Anseriformes</v>
      </c>
      <c r="K1186" s="154" t="str">
        <f>VLOOKUP(C:C, '[1]HostSpecies&amp;Codes'!$1:$1048576,12, FALSE)</f>
        <v>Anseriformes</v>
      </c>
      <c r="L1186" s="154" t="s">
        <v>19</v>
      </c>
      <c r="M1186" s="10" t="s">
        <v>3258</v>
      </c>
      <c r="N1186" s="154" t="s">
        <v>5222</v>
      </c>
      <c r="O1186" s="154" t="s">
        <v>5223</v>
      </c>
      <c r="P1186" s="156">
        <f>VLOOKUP(O:O,[1]Geonames!$1:$1048576,3, FALSE)</f>
        <v>36.5</v>
      </c>
      <c r="Q1186" s="156">
        <f>VLOOKUP(O:O,[1]Geonames!$1:$1048576,4, FALSE)</f>
        <v>127.75</v>
      </c>
      <c r="R1186" s="154" t="s">
        <v>12613</v>
      </c>
    </row>
    <row r="1187" spans="1:18" ht="12.75" x14ac:dyDescent="0.2">
      <c r="A1187" s="154">
        <v>4</v>
      </c>
      <c r="B1187" s="158" t="s">
        <v>5340</v>
      </c>
      <c r="C1187" s="154" t="s">
        <v>5340</v>
      </c>
      <c r="D1187" s="154" t="s">
        <v>27</v>
      </c>
      <c r="E1187" s="154" t="s">
        <v>5338</v>
      </c>
      <c r="F1187" s="154">
        <v>2005</v>
      </c>
      <c r="G1187" s="157">
        <v>38661</v>
      </c>
      <c r="H1187" s="16" t="s">
        <v>2303</v>
      </c>
      <c r="I1187" s="157" t="s">
        <v>5329</v>
      </c>
      <c r="J1187" s="154" t="str">
        <f>VLOOKUP(C:C, '[1]HostSpecies&amp;Codes'!$1:$1048576,11, FALSE)</f>
        <v>Anseriformes</v>
      </c>
      <c r="K1187" s="154" t="str">
        <f>VLOOKUP(C:C, '[1]HostSpecies&amp;Codes'!$1:$1048576,12, FALSE)</f>
        <v>Anseriformes</v>
      </c>
      <c r="L1187" s="154" t="s">
        <v>19</v>
      </c>
      <c r="M1187" s="10" t="s">
        <v>3258</v>
      </c>
      <c r="N1187" s="154" t="s">
        <v>5222</v>
      </c>
      <c r="O1187" s="157" t="s">
        <v>5223</v>
      </c>
      <c r="P1187" s="156">
        <f>VLOOKUP(O:O,[1]Geonames!$1:$1048576,3, FALSE)</f>
        <v>36.5</v>
      </c>
      <c r="Q1187" s="156">
        <f>VLOOKUP(O:O,[1]Geonames!$1:$1048576,4, FALSE)</f>
        <v>127.75</v>
      </c>
      <c r="R1187" s="154" t="s">
        <v>13338</v>
      </c>
    </row>
    <row r="1188" spans="1:18" ht="12.75" x14ac:dyDescent="0.2">
      <c r="A1188" s="154">
        <v>4</v>
      </c>
      <c r="B1188" s="158" t="s">
        <v>5209</v>
      </c>
      <c r="C1188" s="154" t="s">
        <v>5209</v>
      </c>
      <c r="D1188" s="154" t="s">
        <v>27</v>
      </c>
      <c r="E1188" s="154" t="s">
        <v>5210</v>
      </c>
      <c r="F1188" s="154">
        <v>2006</v>
      </c>
      <c r="G1188" s="154">
        <v>2006</v>
      </c>
      <c r="H1188" s="16" t="s">
        <v>2303</v>
      </c>
      <c r="I1188" s="154" t="s">
        <v>20</v>
      </c>
      <c r="J1188" s="154" t="str">
        <f>VLOOKUP(C:C, '[1]HostSpecies&amp;Codes'!$1:$1048576,11, FALSE)</f>
        <v>?</v>
      </c>
      <c r="K1188" s="154" t="str">
        <f>VLOOKUP(C:C, '[1]HostSpecies&amp;Codes'!$1:$1048576,12, FALSE)</f>
        <v>Duck (unidentified)</v>
      </c>
      <c r="L1188" s="154" t="s">
        <v>19</v>
      </c>
      <c r="M1188" s="10" t="s">
        <v>3258</v>
      </c>
      <c r="N1188" s="154" t="s">
        <v>5129</v>
      </c>
      <c r="O1188" s="154" t="s">
        <v>5136</v>
      </c>
      <c r="P1188" s="156">
        <f>VLOOKUP(O:O,[1]Geonames!$1:$1048576,3, FALSE)</f>
        <v>43.064509999999999</v>
      </c>
      <c r="Q1188" s="156">
        <f>VLOOKUP(O:O,[1]Geonames!$1:$1048576,4, FALSE)</f>
        <v>141.3466</v>
      </c>
      <c r="R1188" s="154" t="s">
        <v>11341</v>
      </c>
    </row>
    <row r="1189" spans="1:18" ht="12.75" x14ac:dyDescent="0.2">
      <c r="A1189" s="154">
        <v>4</v>
      </c>
      <c r="B1189" s="158" t="s">
        <v>5212</v>
      </c>
      <c r="C1189" s="154" t="s">
        <v>5212</v>
      </c>
      <c r="D1189" s="154" t="s">
        <v>27</v>
      </c>
      <c r="E1189" s="154" t="s">
        <v>5213</v>
      </c>
      <c r="F1189" s="154">
        <v>2006</v>
      </c>
      <c r="G1189" s="154">
        <v>2006</v>
      </c>
      <c r="H1189" s="16" t="s">
        <v>2303</v>
      </c>
      <c r="I1189" s="154" t="s">
        <v>20</v>
      </c>
      <c r="J1189" s="154" t="str">
        <f>VLOOKUP(C:C, '[1]HostSpecies&amp;Codes'!$1:$1048576,11, FALSE)</f>
        <v>?</v>
      </c>
      <c r="K1189" s="154" t="str">
        <f>VLOOKUP(C:C, '[1]HostSpecies&amp;Codes'!$1:$1048576,12, FALSE)</f>
        <v>Duck (unidentified)</v>
      </c>
      <c r="L1189" s="154" t="s">
        <v>19</v>
      </c>
      <c r="M1189" s="10" t="s">
        <v>3258</v>
      </c>
      <c r="N1189" s="154" t="s">
        <v>5129</v>
      </c>
      <c r="O1189" s="154" t="s">
        <v>5136</v>
      </c>
      <c r="P1189" s="156">
        <f>VLOOKUP(O:O,[1]Geonames!$1:$1048576,3, FALSE)</f>
        <v>43.064509999999999</v>
      </c>
      <c r="Q1189" s="156">
        <f>VLOOKUP(O:O,[1]Geonames!$1:$1048576,4, FALSE)</f>
        <v>141.3466</v>
      </c>
      <c r="R1189" s="154" t="s">
        <v>11342</v>
      </c>
    </row>
    <row r="1190" spans="1:18" ht="12.75" x14ac:dyDescent="0.2">
      <c r="A1190" s="154">
        <v>4</v>
      </c>
      <c r="B1190" s="158" t="s">
        <v>5215</v>
      </c>
      <c r="C1190" s="154" t="s">
        <v>5215</v>
      </c>
      <c r="D1190" s="154" t="s">
        <v>27</v>
      </c>
      <c r="E1190" s="154" t="s">
        <v>5216</v>
      </c>
      <c r="F1190" s="154">
        <v>2007</v>
      </c>
      <c r="G1190" s="154">
        <v>2007</v>
      </c>
      <c r="H1190" s="16" t="s">
        <v>2303</v>
      </c>
      <c r="I1190" s="154" t="s">
        <v>20</v>
      </c>
      <c r="J1190" s="154" t="str">
        <f>VLOOKUP(C:C, '[1]HostSpecies&amp;Codes'!$1:$1048576,11, FALSE)</f>
        <v>?</v>
      </c>
      <c r="K1190" s="154" t="str">
        <f>VLOOKUP(C:C, '[1]HostSpecies&amp;Codes'!$1:$1048576,12, FALSE)</f>
        <v>Duck (unidentified)</v>
      </c>
      <c r="L1190" s="154" t="s">
        <v>19</v>
      </c>
      <c r="M1190" s="10" t="s">
        <v>3258</v>
      </c>
      <c r="N1190" s="154" t="s">
        <v>5129</v>
      </c>
      <c r="O1190" s="154" t="s">
        <v>5130</v>
      </c>
      <c r="P1190" s="156">
        <f>VLOOKUP(O:O,[1]Geonames!$1:$1048576,3, FALSE)</f>
        <v>35.605060000000002</v>
      </c>
      <c r="Q1190" s="156">
        <f>VLOOKUP(O:O,[1]Geonames!$1:$1048576,4, FALSE)</f>
        <v>140.12333000000001</v>
      </c>
      <c r="R1190" s="154" t="s">
        <v>11359</v>
      </c>
    </row>
    <row r="1191" spans="1:18" ht="12.75" x14ac:dyDescent="0.2">
      <c r="A1191" s="154">
        <v>4</v>
      </c>
      <c r="B1191" s="158" t="s">
        <v>5433</v>
      </c>
      <c r="C1191" s="154" t="s">
        <v>5433</v>
      </c>
      <c r="D1191" s="154" t="s">
        <v>27</v>
      </c>
      <c r="E1191" s="154" t="s">
        <v>5435</v>
      </c>
      <c r="F1191" s="154">
        <v>2007</v>
      </c>
      <c r="G1191" s="157">
        <v>39430</v>
      </c>
      <c r="H1191" s="16" t="s">
        <v>2303</v>
      </c>
      <c r="I1191" s="157" t="s">
        <v>5434</v>
      </c>
      <c r="J1191" s="154" t="str">
        <f>VLOOKUP(C:C, '[1]HostSpecies&amp;Codes'!$1:$1048576,11, FALSE)</f>
        <v>Anseriformes</v>
      </c>
      <c r="K1191" s="154" t="str">
        <f>VLOOKUP(C:C, '[1]HostSpecies&amp;Codes'!$1:$1048576,12, FALSE)</f>
        <v>Anseriformes</v>
      </c>
      <c r="L1191" s="154" t="s">
        <v>19</v>
      </c>
      <c r="M1191" s="10" t="s">
        <v>3258</v>
      </c>
      <c r="N1191" s="154" t="s">
        <v>5222</v>
      </c>
      <c r="O1191" s="157" t="s">
        <v>5223</v>
      </c>
      <c r="P1191" s="156">
        <f>VLOOKUP(O:O,[1]Geonames!$1:$1048576,3, FALSE)</f>
        <v>36.5</v>
      </c>
      <c r="Q1191" s="156">
        <f>VLOOKUP(O:O,[1]Geonames!$1:$1048576,4, FALSE)</f>
        <v>127.75</v>
      </c>
      <c r="R1191" s="154" t="s">
        <v>13351</v>
      </c>
    </row>
    <row r="1192" spans="1:18" ht="12.75" x14ac:dyDescent="0.2">
      <c r="A1192" s="154">
        <v>4</v>
      </c>
      <c r="B1192" s="158" t="s">
        <v>4914</v>
      </c>
      <c r="C1192" s="154" t="s">
        <v>4914</v>
      </c>
      <c r="D1192" s="154" t="s">
        <v>27</v>
      </c>
      <c r="E1192" s="154" t="s">
        <v>4915</v>
      </c>
      <c r="F1192" s="154">
        <v>2011</v>
      </c>
      <c r="G1192" s="157">
        <v>40574</v>
      </c>
      <c r="H1192" s="16" t="s">
        <v>2303</v>
      </c>
      <c r="I1192" s="157" t="s">
        <v>2300</v>
      </c>
      <c r="J1192" s="154" t="str">
        <f>VLOOKUP(C:C, '[1]HostSpecies&amp;Codes'!$1:$1048576,11, FALSE)</f>
        <v>?</v>
      </c>
      <c r="K1192" s="154" t="str">
        <f>VLOOKUP(C:C, '[1]HostSpecies&amp;Codes'!$1:$1048576,12, FALSE)</f>
        <v>Columbiformes</v>
      </c>
      <c r="L1192" s="154" t="s">
        <v>19</v>
      </c>
      <c r="M1192" s="10" t="s">
        <v>3258</v>
      </c>
      <c r="N1192" s="154" t="s">
        <v>114</v>
      </c>
      <c r="O1192" s="157" t="s">
        <v>3555</v>
      </c>
      <c r="P1192" s="156">
        <f>VLOOKUP(O:O,[1]Geonames!$1:$1048576,3, FALSE)</f>
        <v>34.26258</v>
      </c>
      <c r="Q1192" s="156">
        <f>VLOOKUP(O:O,[1]Geonames!$1:$1048576,4, FALSE)</f>
        <v>117.54903</v>
      </c>
      <c r="R1192" s="154" t="s">
        <v>12760</v>
      </c>
    </row>
    <row r="1193" spans="1:18" ht="12.75" x14ac:dyDescent="0.2">
      <c r="A1193" s="154">
        <v>4</v>
      </c>
      <c r="B1193" s="158" t="s">
        <v>4917</v>
      </c>
      <c r="C1193" s="154" t="s">
        <v>4917</v>
      </c>
      <c r="D1193" s="154" t="s">
        <v>27</v>
      </c>
      <c r="E1193" s="154" t="s">
        <v>4920</v>
      </c>
      <c r="F1193" s="154">
        <v>2011</v>
      </c>
      <c r="G1193" s="154" t="s">
        <v>1321</v>
      </c>
      <c r="H1193" s="16" t="s">
        <v>2303</v>
      </c>
      <c r="I1193" s="154" t="s">
        <v>4918</v>
      </c>
      <c r="J1193" s="154" t="str">
        <f>VLOOKUP(C:C, '[1]HostSpecies&amp;Codes'!$1:$1048576,11, FALSE)</f>
        <v>Anseriformes</v>
      </c>
      <c r="K1193" s="154" t="str">
        <f>VLOOKUP(C:C, '[1]HostSpecies&amp;Codes'!$1:$1048576,12, FALSE)</f>
        <v>Anseriformes</v>
      </c>
      <c r="L1193" s="154" t="s">
        <v>19</v>
      </c>
      <c r="M1193" s="10" t="s">
        <v>3258</v>
      </c>
      <c r="N1193" s="154" t="s">
        <v>114</v>
      </c>
      <c r="O1193" s="154" t="s">
        <v>3731</v>
      </c>
      <c r="P1193" s="156">
        <f>VLOOKUP(O:O,[1]Geonames!$1:$1048576,3, FALSE)</f>
        <v>28</v>
      </c>
      <c r="Q1193" s="156">
        <f>VLOOKUP(O:O,[1]Geonames!$1:$1048576,4, FALSE)</f>
        <v>116</v>
      </c>
      <c r="R1193" s="154" t="s">
        <v>13215</v>
      </c>
    </row>
    <row r="1194" spans="1:18" ht="12.75" x14ac:dyDescent="0.2">
      <c r="A1194" s="154">
        <v>4</v>
      </c>
      <c r="B1194" s="158" t="s">
        <v>4922</v>
      </c>
      <c r="C1194" s="154" t="s">
        <v>4922</v>
      </c>
      <c r="D1194" s="154" t="s">
        <v>27</v>
      </c>
      <c r="E1194" s="154" t="s">
        <v>4923</v>
      </c>
      <c r="F1194" s="154">
        <v>2011</v>
      </c>
      <c r="G1194" s="154" t="s">
        <v>1321</v>
      </c>
      <c r="H1194" s="16" t="s">
        <v>2303</v>
      </c>
      <c r="I1194" s="154" t="s">
        <v>4918</v>
      </c>
      <c r="J1194" s="154" t="str">
        <f>VLOOKUP(C:C, '[1]HostSpecies&amp;Codes'!$1:$1048576,11, FALSE)</f>
        <v>Anseriformes</v>
      </c>
      <c r="K1194" s="154" t="str">
        <f>VLOOKUP(C:C, '[1]HostSpecies&amp;Codes'!$1:$1048576,12, FALSE)</f>
        <v>Anseriformes</v>
      </c>
      <c r="L1194" s="154" t="s">
        <v>19</v>
      </c>
      <c r="M1194" s="10" t="s">
        <v>3258</v>
      </c>
      <c r="N1194" s="154" t="s">
        <v>114</v>
      </c>
      <c r="O1194" s="154" t="s">
        <v>3731</v>
      </c>
      <c r="P1194" s="156">
        <f>VLOOKUP(O:O,[1]Geonames!$1:$1048576,3, FALSE)</f>
        <v>28</v>
      </c>
      <c r="Q1194" s="156">
        <f>VLOOKUP(O:O,[1]Geonames!$1:$1048576,4, FALSE)</f>
        <v>116</v>
      </c>
      <c r="R1194" s="154" t="s">
        <v>13216</v>
      </c>
    </row>
    <row r="1195" spans="1:18" ht="12.75" x14ac:dyDescent="0.2">
      <c r="A1195" s="154">
        <v>4</v>
      </c>
      <c r="B1195" s="158" t="s">
        <v>4925</v>
      </c>
      <c r="C1195" s="154" t="s">
        <v>4925</v>
      </c>
      <c r="D1195" s="154" t="s">
        <v>27</v>
      </c>
      <c r="E1195" s="154" t="s">
        <v>4926</v>
      </c>
      <c r="F1195" s="154">
        <v>2011</v>
      </c>
      <c r="G1195" s="154" t="s">
        <v>1321</v>
      </c>
      <c r="H1195" s="16" t="s">
        <v>2303</v>
      </c>
      <c r="I1195" s="154" t="s">
        <v>4918</v>
      </c>
      <c r="J1195" s="154" t="str">
        <f>VLOOKUP(C:C, '[1]HostSpecies&amp;Codes'!$1:$1048576,11, FALSE)</f>
        <v>Anseriformes</v>
      </c>
      <c r="K1195" s="154" t="str">
        <f>VLOOKUP(C:C, '[1]HostSpecies&amp;Codes'!$1:$1048576,12, FALSE)</f>
        <v>Anseriformes</v>
      </c>
      <c r="L1195" s="154" t="s">
        <v>19</v>
      </c>
      <c r="M1195" s="10" t="s">
        <v>3258</v>
      </c>
      <c r="N1195" s="154" t="s">
        <v>114</v>
      </c>
      <c r="O1195" s="154" t="s">
        <v>3731</v>
      </c>
      <c r="P1195" s="156">
        <f>VLOOKUP(O:O,[1]Geonames!$1:$1048576,3, FALSE)</f>
        <v>28</v>
      </c>
      <c r="Q1195" s="156">
        <f>VLOOKUP(O:O,[1]Geonames!$1:$1048576,4, FALSE)</f>
        <v>116</v>
      </c>
      <c r="R1195" s="154" t="s">
        <v>13217</v>
      </c>
    </row>
    <row r="1196" spans="1:18" ht="12.75" x14ac:dyDescent="0.2">
      <c r="A1196" s="154">
        <v>4</v>
      </c>
      <c r="B1196" s="158" t="s">
        <v>4928</v>
      </c>
      <c r="C1196" s="154" t="s">
        <v>4928</v>
      </c>
      <c r="D1196" s="154" t="s">
        <v>27</v>
      </c>
      <c r="E1196" s="154" t="s">
        <v>4930</v>
      </c>
      <c r="F1196" s="154">
        <v>2011</v>
      </c>
      <c r="G1196" s="154" t="s">
        <v>1321</v>
      </c>
      <c r="H1196" s="16" t="s">
        <v>2303</v>
      </c>
      <c r="I1196" s="154" t="s">
        <v>4929</v>
      </c>
      <c r="J1196" s="154" t="str">
        <f>VLOOKUP(C:C, '[1]HostSpecies&amp;Codes'!$1:$1048576,11, FALSE)</f>
        <v>Anseriformes</v>
      </c>
      <c r="K1196" s="154" t="str">
        <f>VLOOKUP(C:C, '[1]HostSpecies&amp;Codes'!$1:$1048576,12, FALSE)</f>
        <v>Anseriformes</v>
      </c>
      <c r="L1196" s="154" t="s">
        <v>19</v>
      </c>
      <c r="M1196" s="10" t="s">
        <v>3258</v>
      </c>
      <c r="N1196" s="154" t="s">
        <v>114</v>
      </c>
      <c r="O1196" s="154" t="s">
        <v>3731</v>
      </c>
      <c r="P1196" s="156">
        <f>VLOOKUP(O:O,[1]Geonames!$1:$1048576,3, FALSE)</f>
        <v>28</v>
      </c>
      <c r="Q1196" s="156">
        <f>VLOOKUP(O:O,[1]Geonames!$1:$1048576,4, FALSE)</f>
        <v>116</v>
      </c>
      <c r="R1196" s="154" t="s">
        <v>13218</v>
      </c>
    </row>
    <row r="1197" spans="1:18" ht="12.75" x14ac:dyDescent="0.2">
      <c r="A1197" s="154">
        <v>4</v>
      </c>
      <c r="B1197" s="158" t="s">
        <v>4932</v>
      </c>
      <c r="C1197" s="154" t="s">
        <v>4932</v>
      </c>
      <c r="D1197" s="154" t="s">
        <v>27</v>
      </c>
      <c r="E1197" s="154" t="s">
        <v>4933</v>
      </c>
      <c r="F1197" s="154">
        <v>2011</v>
      </c>
      <c r="G1197" s="154" t="s">
        <v>1321</v>
      </c>
      <c r="H1197" s="16" t="s">
        <v>2303</v>
      </c>
      <c r="I1197" s="154" t="s">
        <v>4929</v>
      </c>
      <c r="J1197" s="154" t="str">
        <f>VLOOKUP(C:C, '[1]HostSpecies&amp;Codes'!$1:$1048576,11, FALSE)</f>
        <v>Anseriformes</v>
      </c>
      <c r="K1197" s="154" t="str">
        <f>VLOOKUP(C:C, '[1]HostSpecies&amp;Codes'!$1:$1048576,12, FALSE)</f>
        <v>Anseriformes</v>
      </c>
      <c r="L1197" s="154" t="s">
        <v>19</v>
      </c>
      <c r="M1197" s="10" t="s">
        <v>3258</v>
      </c>
      <c r="N1197" s="154" t="s">
        <v>114</v>
      </c>
      <c r="O1197" s="154" t="s">
        <v>3731</v>
      </c>
      <c r="P1197" s="156">
        <f>VLOOKUP(O:O,[1]Geonames!$1:$1048576,3, FALSE)</f>
        <v>28</v>
      </c>
      <c r="Q1197" s="156">
        <f>VLOOKUP(O:O,[1]Geonames!$1:$1048576,4, FALSE)</f>
        <v>116</v>
      </c>
      <c r="R1197" s="154" t="s">
        <v>13219</v>
      </c>
    </row>
    <row r="1198" spans="1:18" ht="12.75" x14ac:dyDescent="0.2">
      <c r="A1198" s="154">
        <v>4</v>
      </c>
      <c r="B1198" s="158" t="s">
        <v>4935</v>
      </c>
      <c r="C1198" s="154" t="s">
        <v>4935</v>
      </c>
      <c r="D1198" s="154" t="s">
        <v>27</v>
      </c>
      <c r="E1198" s="154" t="s">
        <v>4936</v>
      </c>
      <c r="F1198" s="154">
        <v>2011</v>
      </c>
      <c r="G1198" s="154" t="s">
        <v>1321</v>
      </c>
      <c r="H1198" s="16" t="s">
        <v>2303</v>
      </c>
      <c r="I1198" s="154" t="s">
        <v>4929</v>
      </c>
      <c r="J1198" s="154" t="str">
        <f>VLOOKUP(C:C, '[1]HostSpecies&amp;Codes'!$1:$1048576,11, FALSE)</f>
        <v>Anseriformes</v>
      </c>
      <c r="K1198" s="154" t="str">
        <f>VLOOKUP(C:C, '[1]HostSpecies&amp;Codes'!$1:$1048576,12, FALSE)</f>
        <v>Anseriformes</v>
      </c>
      <c r="L1198" s="154" t="s">
        <v>19</v>
      </c>
      <c r="M1198" s="10" t="s">
        <v>3258</v>
      </c>
      <c r="N1198" s="154" t="s">
        <v>114</v>
      </c>
      <c r="O1198" s="154" t="s">
        <v>3731</v>
      </c>
      <c r="P1198" s="156">
        <f>VLOOKUP(O:O,[1]Geonames!$1:$1048576,3, FALSE)</f>
        <v>28</v>
      </c>
      <c r="Q1198" s="156">
        <f>VLOOKUP(O:O,[1]Geonames!$1:$1048576,4, FALSE)</f>
        <v>116</v>
      </c>
      <c r="R1198" s="154" t="s">
        <v>13220</v>
      </c>
    </row>
    <row r="1199" spans="1:18" ht="12.75" x14ac:dyDescent="0.2">
      <c r="A1199" s="154">
        <v>4</v>
      </c>
      <c r="B1199" s="158" t="s">
        <v>4938</v>
      </c>
      <c r="C1199" s="154" t="s">
        <v>4938</v>
      </c>
      <c r="D1199" s="154" t="s">
        <v>27</v>
      </c>
      <c r="E1199" s="154" t="s">
        <v>4939</v>
      </c>
      <c r="F1199" s="154">
        <v>2011</v>
      </c>
      <c r="G1199" s="154" t="s">
        <v>1321</v>
      </c>
      <c r="H1199" s="16" t="s">
        <v>2303</v>
      </c>
      <c r="I1199" s="154" t="s">
        <v>4929</v>
      </c>
      <c r="J1199" s="154" t="str">
        <f>VLOOKUP(C:C, '[1]HostSpecies&amp;Codes'!$1:$1048576,11, FALSE)</f>
        <v>Anseriformes</v>
      </c>
      <c r="K1199" s="154" t="str">
        <f>VLOOKUP(C:C, '[1]HostSpecies&amp;Codes'!$1:$1048576,12, FALSE)</f>
        <v>Anseriformes</v>
      </c>
      <c r="L1199" s="154" t="s">
        <v>19</v>
      </c>
      <c r="M1199" s="10" t="s">
        <v>3258</v>
      </c>
      <c r="N1199" s="154" t="s">
        <v>114</v>
      </c>
      <c r="O1199" s="154" t="s">
        <v>3731</v>
      </c>
      <c r="P1199" s="156">
        <f>VLOOKUP(O:O,[1]Geonames!$1:$1048576,3, FALSE)</f>
        <v>28</v>
      </c>
      <c r="Q1199" s="156">
        <f>VLOOKUP(O:O,[1]Geonames!$1:$1048576,4, FALSE)</f>
        <v>116</v>
      </c>
      <c r="R1199" s="154" t="s">
        <v>13221</v>
      </c>
    </row>
    <row r="1200" spans="1:18" ht="12.75" x14ac:dyDescent="0.2">
      <c r="A1200" s="154">
        <v>4</v>
      </c>
      <c r="B1200" s="158" t="s">
        <v>4941</v>
      </c>
      <c r="C1200" s="154" t="s">
        <v>4941</v>
      </c>
      <c r="D1200" s="154" t="s">
        <v>27</v>
      </c>
      <c r="E1200" s="154" t="s">
        <v>4944</v>
      </c>
      <c r="F1200" s="154">
        <v>2011</v>
      </c>
      <c r="G1200" s="154" t="s">
        <v>1910</v>
      </c>
      <c r="H1200" s="16" t="s">
        <v>2303</v>
      </c>
      <c r="I1200" s="154" t="s">
        <v>4942</v>
      </c>
      <c r="J1200" s="154" t="str">
        <f>VLOOKUP(C:C, '[1]HostSpecies&amp;Codes'!$1:$1048576,11, FALSE)</f>
        <v>Anseriformes</v>
      </c>
      <c r="K1200" s="154" t="str">
        <f>VLOOKUP(C:C, '[1]HostSpecies&amp;Codes'!$1:$1048576,12, FALSE)</f>
        <v>Anseriformes</v>
      </c>
      <c r="L1200" s="154" t="s">
        <v>19</v>
      </c>
      <c r="M1200" s="10" t="s">
        <v>3258</v>
      </c>
      <c r="N1200" s="154" t="s">
        <v>114</v>
      </c>
      <c r="O1200" s="154" t="s">
        <v>4943</v>
      </c>
      <c r="P1200" s="156">
        <f>VLOOKUP(O:O,[1]Geonames!$1:$1048576,3, FALSE)</f>
        <v>45.033329999999999</v>
      </c>
      <c r="Q1200" s="156">
        <f>VLOOKUP(O:O,[1]Geonames!$1:$1048576,4, FALSE)</f>
        <v>122.35</v>
      </c>
      <c r="R1200" s="154" t="s">
        <v>13337</v>
      </c>
    </row>
    <row r="1201" spans="1:18" ht="12.75" x14ac:dyDescent="0.2">
      <c r="A1201" s="154">
        <v>4</v>
      </c>
      <c r="B1201" s="158" t="s">
        <v>5520</v>
      </c>
      <c r="C1201" s="154" t="s">
        <v>5520</v>
      </c>
      <c r="D1201" s="154" t="s">
        <v>27</v>
      </c>
      <c r="E1201" s="154" t="s">
        <v>5522</v>
      </c>
      <c r="F1201" s="154">
        <v>2011</v>
      </c>
      <c r="G1201" s="157">
        <v>40827</v>
      </c>
      <c r="H1201" s="16" t="s">
        <v>2303</v>
      </c>
      <c r="I1201" s="157" t="s">
        <v>5521</v>
      </c>
      <c r="J1201" s="154" t="str">
        <f>VLOOKUP(C:C, '[1]HostSpecies&amp;Codes'!$1:$1048576,11, FALSE)</f>
        <v>Anseriformes</v>
      </c>
      <c r="K1201" s="154" t="str">
        <f>VLOOKUP(C:C, '[1]HostSpecies&amp;Codes'!$1:$1048576,12, FALSE)</f>
        <v>Anseriformes</v>
      </c>
      <c r="L1201" s="154" t="s">
        <v>19</v>
      </c>
      <c r="M1201" s="10" t="s">
        <v>3258</v>
      </c>
      <c r="N1201" s="154" t="s">
        <v>5222</v>
      </c>
      <c r="O1201" s="157" t="s">
        <v>5223</v>
      </c>
      <c r="P1201" s="156">
        <f>VLOOKUP(O:O,[1]Geonames!$1:$1048576,3, FALSE)</f>
        <v>36.5</v>
      </c>
      <c r="Q1201" s="156">
        <f>VLOOKUP(O:O,[1]Geonames!$1:$1048576,4, FALSE)</f>
        <v>127.75</v>
      </c>
      <c r="R1201" s="154" t="s">
        <v>13697</v>
      </c>
    </row>
    <row r="1202" spans="1:18" ht="12.75" x14ac:dyDescent="0.2">
      <c r="A1202" s="154">
        <v>4</v>
      </c>
      <c r="B1202" s="158" t="s">
        <v>4988</v>
      </c>
      <c r="C1202" s="154" t="s">
        <v>4988</v>
      </c>
      <c r="D1202" s="154" t="s">
        <v>27</v>
      </c>
      <c r="E1202" s="154" t="s">
        <v>4990</v>
      </c>
      <c r="F1202" s="154">
        <v>2012</v>
      </c>
      <c r="G1202" s="157">
        <v>41220</v>
      </c>
      <c r="H1202" s="16" t="s">
        <v>2303</v>
      </c>
      <c r="I1202" s="157" t="s">
        <v>4989</v>
      </c>
      <c r="J1202" s="154" t="str">
        <f>VLOOKUP(C:C, '[1]HostSpecies&amp;Codes'!$1:$1048576,11, FALSE)</f>
        <v>Passeriformes</v>
      </c>
      <c r="K1202" s="154" t="str">
        <f>VLOOKUP(C:C, '[1]HostSpecies&amp;Codes'!$1:$1048576,12, FALSE)</f>
        <v>Passeriformes</v>
      </c>
      <c r="L1202" s="154" t="s">
        <v>19</v>
      </c>
      <c r="M1202" s="10" t="s">
        <v>3258</v>
      </c>
      <c r="N1202" s="154" t="s">
        <v>114</v>
      </c>
      <c r="O1202" s="157" t="s">
        <v>3259</v>
      </c>
      <c r="P1202" s="156">
        <f>VLOOKUP(O:O,[1]Geonames!$1:$1048576,3, FALSE)</f>
        <v>39.907499999999999</v>
      </c>
      <c r="Q1202" s="156">
        <f>VLOOKUP(O:O,[1]Geonames!$1:$1048576,4, FALSE)</f>
        <v>116.39722999999999</v>
      </c>
      <c r="R1202" s="154" t="s">
        <v>13343</v>
      </c>
    </row>
    <row r="1203" spans="1:18" ht="12.75" x14ac:dyDescent="0.2">
      <c r="A1203" s="154">
        <v>4</v>
      </c>
      <c r="B1203" s="158" t="s">
        <v>5122</v>
      </c>
      <c r="C1203" s="154" t="s">
        <v>5122</v>
      </c>
      <c r="D1203" s="154" t="s">
        <v>27</v>
      </c>
      <c r="E1203" s="154" t="s">
        <v>5123</v>
      </c>
      <c r="F1203" s="154">
        <v>2013</v>
      </c>
      <c r="G1203" s="154" t="s">
        <v>5001</v>
      </c>
      <c r="H1203" s="16" t="s">
        <v>2303</v>
      </c>
      <c r="I1203" s="154" t="s">
        <v>2300</v>
      </c>
      <c r="J1203" s="154" t="str">
        <f>VLOOKUP(C:C, '[1]HostSpecies&amp;Codes'!$1:$1048576,11, FALSE)</f>
        <v>?</v>
      </c>
      <c r="K1203" s="154" t="str">
        <f>VLOOKUP(C:C, '[1]HostSpecies&amp;Codes'!$1:$1048576,12, FALSE)</f>
        <v>Columbiformes</v>
      </c>
      <c r="L1203" s="154" t="s">
        <v>19</v>
      </c>
      <c r="M1203" s="10" t="s">
        <v>3258</v>
      </c>
      <c r="N1203" s="154" t="s">
        <v>114</v>
      </c>
      <c r="O1203" s="154" t="s">
        <v>3281</v>
      </c>
      <c r="P1203" s="156">
        <f>VLOOKUP(O:O,[1]Geonames!$1:$1048576,3, FALSE)</f>
        <v>31.22222</v>
      </c>
      <c r="Q1203" s="156">
        <f>VLOOKUP(O:O,[1]Geonames!$1:$1048576,4, FALSE)</f>
        <v>121.45806</v>
      </c>
      <c r="R1203" s="154" t="s">
        <v>13698</v>
      </c>
    </row>
    <row r="1204" spans="1:18" ht="12.75" x14ac:dyDescent="0.2">
      <c r="A1204" s="154">
        <v>4</v>
      </c>
      <c r="B1204" s="159" t="s">
        <v>3262</v>
      </c>
      <c r="C1204" s="154" t="s">
        <v>3262</v>
      </c>
      <c r="D1204" s="154" t="s">
        <v>27</v>
      </c>
      <c r="E1204" s="154" t="s">
        <v>3260</v>
      </c>
      <c r="F1204" s="154">
        <v>1994</v>
      </c>
      <c r="G1204" s="154">
        <v>1994</v>
      </c>
      <c r="H1204" s="8" t="s">
        <v>23</v>
      </c>
      <c r="I1204" s="154" t="s">
        <v>52</v>
      </c>
      <c r="J1204" s="154" t="str">
        <f>VLOOKUP(C:C, '[1]HostSpecies&amp;Codes'!$1:$1048576,11, FALSE)</f>
        <v>Poultry</v>
      </c>
      <c r="K1204" s="154" t="str">
        <f>VLOOKUP(C:C, '[1]HostSpecies&amp;Codes'!$1:$1048576,12, FALSE)</f>
        <v>Poultry</v>
      </c>
      <c r="L1204" s="154" t="s">
        <v>19</v>
      </c>
      <c r="M1204" s="10" t="s">
        <v>3258</v>
      </c>
      <c r="N1204" s="154" t="s">
        <v>114</v>
      </c>
      <c r="O1204" s="154" t="s">
        <v>3259</v>
      </c>
      <c r="P1204" s="156">
        <f>VLOOKUP(O:O,[1]Geonames!$1:$1048576,3, FALSE)</f>
        <v>39.907499999999999</v>
      </c>
      <c r="Q1204" s="156">
        <f>VLOOKUP(O:O,[1]Geonames!$1:$1048576,4, FALSE)</f>
        <v>116.39722999999999</v>
      </c>
      <c r="R1204" s="154" t="s">
        <v>13447</v>
      </c>
    </row>
    <row r="1205" spans="1:18" ht="12.75" x14ac:dyDescent="0.2">
      <c r="A1205" s="154">
        <v>4</v>
      </c>
      <c r="B1205" s="159" t="s">
        <v>3264</v>
      </c>
      <c r="C1205" s="154" t="s">
        <v>3264</v>
      </c>
      <c r="D1205" s="154" t="s">
        <v>27</v>
      </c>
      <c r="E1205" s="154" t="s">
        <v>3266</v>
      </c>
      <c r="F1205" s="154">
        <v>1995</v>
      </c>
      <c r="G1205" s="154">
        <v>1995</v>
      </c>
      <c r="H1205" s="8" t="s">
        <v>23</v>
      </c>
      <c r="I1205" s="154" t="s">
        <v>53</v>
      </c>
      <c r="J1205" s="154" t="str">
        <f>VLOOKUP(C:C, '[1]HostSpecies&amp;Codes'!$1:$1048576,11, FALSE)</f>
        <v>Poultry</v>
      </c>
      <c r="K1205" s="154" t="str">
        <f>VLOOKUP(C:C, '[1]HostSpecies&amp;Codes'!$1:$1048576,12, FALSE)</f>
        <v>Poultry</v>
      </c>
      <c r="L1205" s="154" t="s">
        <v>19</v>
      </c>
      <c r="M1205" s="10" t="s">
        <v>3258</v>
      </c>
      <c r="N1205" s="154" t="s">
        <v>114</v>
      </c>
      <c r="O1205" s="154" t="s">
        <v>3259</v>
      </c>
      <c r="P1205" s="156">
        <f>VLOOKUP(O:O,[1]Geonames!$1:$1048576,3, FALSE)</f>
        <v>39.907499999999999</v>
      </c>
      <c r="Q1205" s="156">
        <f>VLOOKUP(O:O,[1]Geonames!$1:$1048576,4, FALSE)</f>
        <v>116.39722999999999</v>
      </c>
      <c r="R1205" s="154" t="s">
        <v>11460</v>
      </c>
    </row>
    <row r="1206" spans="1:18" ht="12.75" x14ac:dyDescent="0.2">
      <c r="A1206" s="154">
        <v>4</v>
      </c>
      <c r="B1206" s="159" t="s">
        <v>5221</v>
      </c>
      <c r="C1206" s="154" t="s">
        <v>5221</v>
      </c>
      <c r="D1206" s="154" t="s">
        <v>27</v>
      </c>
      <c r="E1206" s="154" t="s">
        <v>5224</v>
      </c>
      <c r="F1206" s="154">
        <v>1996</v>
      </c>
      <c r="G1206" s="154">
        <v>1996</v>
      </c>
      <c r="H1206" s="8" t="s">
        <v>23</v>
      </c>
      <c r="I1206" s="154" t="s">
        <v>53</v>
      </c>
      <c r="J1206" s="154" t="str">
        <f>VLOOKUP(C:C, '[1]HostSpecies&amp;Codes'!$1:$1048576,11, FALSE)</f>
        <v>Poultry</v>
      </c>
      <c r="K1206" s="154" t="str">
        <f>VLOOKUP(C:C, '[1]HostSpecies&amp;Codes'!$1:$1048576,12, FALSE)</f>
        <v>Poultry</v>
      </c>
      <c r="L1206" s="154" t="s">
        <v>19</v>
      </c>
      <c r="M1206" s="10" t="s">
        <v>3258</v>
      </c>
      <c r="N1206" s="154" t="s">
        <v>5222</v>
      </c>
      <c r="O1206" s="154" t="s">
        <v>5223</v>
      </c>
      <c r="P1206" s="156">
        <f>VLOOKUP(O:O,[1]Geonames!$1:$1048576,3, FALSE)</f>
        <v>36.5</v>
      </c>
      <c r="Q1206" s="156">
        <f>VLOOKUP(O:O,[1]Geonames!$1:$1048576,4, FALSE)</f>
        <v>127.75</v>
      </c>
      <c r="R1206" s="154" t="s">
        <v>11372</v>
      </c>
    </row>
    <row r="1207" spans="1:18" ht="12.75" x14ac:dyDescent="0.2">
      <c r="A1207" s="154">
        <v>4</v>
      </c>
      <c r="B1207" s="159" t="s">
        <v>5229</v>
      </c>
      <c r="C1207" s="154" t="s">
        <v>5229</v>
      </c>
      <c r="D1207" s="154" t="s">
        <v>27</v>
      </c>
      <c r="E1207" s="154" t="s">
        <v>5230</v>
      </c>
      <c r="F1207" s="154">
        <v>1996</v>
      </c>
      <c r="G1207" s="154">
        <v>1996</v>
      </c>
      <c r="H1207" s="8" t="s">
        <v>23</v>
      </c>
      <c r="I1207" s="154" t="s">
        <v>53</v>
      </c>
      <c r="J1207" s="154" t="str">
        <f>VLOOKUP(C:C, '[1]HostSpecies&amp;Codes'!$1:$1048576,11, FALSE)</f>
        <v>Poultry</v>
      </c>
      <c r="K1207" s="154" t="str">
        <f>VLOOKUP(C:C, '[1]HostSpecies&amp;Codes'!$1:$1048576,12, FALSE)</f>
        <v>Poultry</v>
      </c>
      <c r="L1207" s="154" t="s">
        <v>19</v>
      </c>
      <c r="M1207" s="10" t="s">
        <v>3258</v>
      </c>
      <c r="N1207" s="154" t="s">
        <v>5222</v>
      </c>
      <c r="O1207" s="154" t="s">
        <v>5223</v>
      </c>
      <c r="P1207" s="156">
        <f>VLOOKUP(O:O,[1]Geonames!$1:$1048576,3, FALSE)</f>
        <v>36.5</v>
      </c>
      <c r="Q1207" s="156">
        <f>VLOOKUP(O:O,[1]Geonames!$1:$1048576,4, FALSE)</f>
        <v>127.75</v>
      </c>
      <c r="R1207" s="154" t="s">
        <v>11386</v>
      </c>
    </row>
    <row r="1208" spans="1:18" ht="12.75" x14ac:dyDescent="0.2">
      <c r="A1208" s="154">
        <v>4</v>
      </c>
      <c r="B1208" s="159" t="s">
        <v>3268</v>
      </c>
      <c r="C1208" s="154" t="s">
        <v>3268</v>
      </c>
      <c r="D1208" s="154" t="s">
        <v>27</v>
      </c>
      <c r="E1208" s="154" t="s">
        <v>3271</v>
      </c>
      <c r="F1208" s="154">
        <v>1996</v>
      </c>
      <c r="G1208" s="154">
        <v>1996</v>
      </c>
      <c r="H1208" s="8" t="s">
        <v>23</v>
      </c>
      <c r="I1208" s="154" t="s">
        <v>53</v>
      </c>
      <c r="J1208" s="154" t="str">
        <f>VLOOKUP(C:C, '[1]HostSpecies&amp;Codes'!$1:$1048576,11, FALSE)</f>
        <v>Poultry</v>
      </c>
      <c r="K1208" s="154" t="str">
        <f>VLOOKUP(C:C, '[1]HostSpecies&amp;Codes'!$1:$1048576,12, FALSE)</f>
        <v>Poultry</v>
      </c>
      <c r="L1208" s="154" t="s">
        <v>19</v>
      </c>
      <c r="M1208" s="10" t="s">
        <v>3258</v>
      </c>
      <c r="N1208" s="154" t="s">
        <v>114</v>
      </c>
      <c r="O1208" s="154" t="s">
        <v>3269</v>
      </c>
      <c r="P1208" s="156">
        <f>VLOOKUP(O:O,[1]Geonames!$1:$1048576,3, FALSE)</f>
        <v>33.244439999999997</v>
      </c>
      <c r="Q1208" s="156">
        <f>VLOOKUP(O:O,[1]Geonames!$1:$1048576,4, FALSE)</f>
        <v>117.94028</v>
      </c>
      <c r="R1208" s="154" t="s">
        <v>11415</v>
      </c>
    </row>
    <row r="1209" spans="1:18" ht="12.75" x14ac:dyDescent="0.2">
      <c r="A1209" s="154">
        <v>4</v>
      </c>
      <c r="B1209" s="159" t="s">
        <v>3273</v>
      </c>
      <c r="C1209" s="154" t="s">
        <v>3273</v>
      </c>
      <c r="D1209" s="154" t="s">
        <v>27</v>
      </c>
      <c r="E1209" s="154" t="s">
        <v>3274</v>
      </c>
      <c r="F1209" s="154">
        <v>1996</v>
      </c>
      <c r="G1209" s="154">
        <v>1996</v>
      </c>
      <c r="H1209" s="8" t="s">
        <v>23</v>
      </c>
      <c r="I1209" s="154" t="s">
        <v>53</v>
      </c>
      <c r="J1209" s="154" t="str">
        <f>VLOOKUP(C:C, '[1]HostSpecies&amp;Codes'!$1:$1048576,11, FALSE)</f>
        <v>Poultry</v>
      </c>
      <c r="K1209" s="154" t="str">
        <f>VLOOKUP(C:C, '[1]HostSpecies&amp;Codes'!$1:$1048576,12, FALSE)</f>
        <v>Poultry</v>
      </c>
      <c r="L1209" s="154" t="s">
        <v>19</v>
      </c>
      <c r="M1209" s="10" t="s">
        <v>3258</v>
      </c>
      <c r="N1209" s="154" t="s">
        <v>114</v>
      </c>
      <c r="O1209" s="154" t="s">
        <v>3269</v>
      </c>
      <c r="P1209" s="156">
        <f>VLOOKUP(O:O,[1]Geonames!$1:$1048576,3, FALSE)</f>
        <v>33.244439999999997</v>
      </c>
      <c r="Q1209" s="156">
        <f>VLOOKUP(O:O,[1]Geonames!$1:$1048576,4, FALSE)</f>
        <v>117.94028</v>
      </c>
      <c r="R1209" s="154" t="s">
        <v>11416</v>
      </c>
    </row>
    <row r="1210" spans="1:18" ht="12.75" x14ac:dyDescent="0.2">
      <c r="A1210" s="154">
        <v>4</v>
      </c>
      <c r="B1210" s="159" t="s">
        <v>3276</v>
      </c>
      <c r="C1210" s="154" t="s">
        <v>3276</v>
      </c>
      <c r="D1210" s="154" t="s">
        <v>27</v>
      </c>
      <c r="E1210" s="154" t="s">
        <v>3278</v>
      </c>
      <c r="F1210" s="154">
        <v>1996</v>
      </c>
      <c r="G1210" s="154">
        <v>1996</v>
      </c>
      <c r="H1210" s="8" t="s">
        <v>23</v>
      </c>
      <c r="I1210" s="154" t="s">
        <v>52</v>
      </c>
      <c r="J1210" s="154" t="str">
        <f>VLOOKUP(C:C, '[1]HostSpecies&amp;Codes'!$1:$1048576,11, FALSE)</f>
        <v>Poultry</v>
      </c>
      <c r="K1210" s="154" t="str">
        <f>VLOOKUP(C:C, '[1]HostSpecies&amp;Codes'!$1:$1048576,12, FALSE)</f>
        <v>Poultry</v>
      </c>
      <c r="L1210" s="154" t="s">
        <v>19</v>
      </c>
      <c r="M1210" s="10" t="s">
        <v>3258</v>
      </c>
      <c r="N1210" s="154" t="s">
        <v>114</v>
      </c>
      <c r="O1210" s="154" t="s">
        <v>3277</v>
      </c>
      <c r="P1210" s="156">
        <f>VLOOKUP(O:O,[1]Geonames!$1:$1048576,3, FALSE)</f>
        <v>36</v>
      </c>
      <c r="Q1210" s="156">
        <f>VLOOKUP(O:O,[1]Geonames!$1:$1048576,4, FALSE)</f>
        <v>119</v>
      </c>
      <c r="R1210" s="154" t="s">
        <v>11437</v>
      </c>
    </row>
    <row r="1211" spans="1:18" ht="12.75" x14ac:dyDescent="0.2">
      <c r="A1211" s="154">
        <v>4</v>
      </c>
      <c r="B1211" s="159" t="s">
        <v>3280</v>
      </c>
      <c r="C1211" s="154" t="s">
        <v>3280</v>
      </c>
      <c r="D1211" s="154" t="s">
        <v>27</v>
      </c>
      <c r="E1211" s="154" t="s">
        <v>3282</v>
      </c>
      <c r="F1211" s="154">
        <v>1996</v>
      </c>
      <c r="G1211" s="154">
        <v>1996</v>
      </c>
      <c r="H1211" s="8" t="s">
        <v>23</v>
      </c>
      <c r="I1211" s="154" t="s">
        <v>70</v>
      </c>
      <c r="J1211" s="154" t="str">
        <f>VLOOKUP(C:C, '[1]HostSpecies&amp;Codes'!$1:$1048576,11, FALSE)</f>
        <v>?</v>
      </c>
      <c r="K1211" s="154" t="str">
        <f>VLOOKUP(C:C, '[1]HostSpecies&amp;Codes'!$1:$1048576,12, FALSE)</f>
        <v>Galliformes</v>
      </c>
      <c r="L1211" s="154" t="s">
        <v>19</v>
      </c>
      <c r="M1211" s="10" t="s">
        <v>3258</v>
      </c>
      <c r="N1211" s="154" t="s">
        <v>114</v>
      </c>
      <c r="O1211" s="154" t="s">
        <v>3281</v>
      </c>
      <c r="P1211" s="156">
        <f>VLOOKUP(O:O,[1]Geonames!$1:$1048576,3, FALSE)</f>
        <v>31.22222</v>
      </c>
      <c r="Q1211" s="156">
        <f>VLOOKUP(O:O,[1]Geonames!$1:$1048576,4, FALSE)</f>
        <v>121.45806</v>
      </c>
      <c r="R1211" s="154" t="s">
        <v>11441</v>
      </c>
    </row>
    <row r="1212" spans="1:18" ht="12.75" x14ac:dyDescent="0.2">
      <c r="A1212" s="154">
        <v>4</v>
      </c>
      <c r="B1212" s="159" t="s">
        <v>3287</v>
      </c>
      <c r="C1212" s="154" t="s">
        <v>3287</v>
      </c>
      <c r="D1212" s="154" t="s">
        <v>27</v>
      </c>
      <c r="E1212" s="154" t="s">
        <v>3278</v>
      </c>
      <c r="F1212" s="154">
        <v>1996</v>
      </c>
      <c r="G1212" s="154">
        <v>1996</v>
      </c>
      <c r="H1212" s="8" t="s">
        <v>23</v>
      </c>
      <c r="I1212" s="154" t="s">
        <v>52</v>
      </c>
      <c r="J1212" s="154" t="str">
        <f>VLOOKUP(C:C, '[1]HostSpecies&amp;Codes'!$1:$1048576,11, FALSE)</f>
        <v>Poultry</v>
      </c>
      <c r="K1212" s="154" t="str">
        <f>VLOOKUP(C:C, '[1]HostSpecies&amp;Codes'!$1:$1048576,12, FALSE)</f>
        <v>Poultry</v>
      </c>
      <c r="L1212" s="154" t="s">
        <v>19</v>
      </c>
      <c r="M1212" s="10" t="s">
        <v>3258</v>
      </c>
      <c r="N1212" s="154" t="s">
        <v>114</v>
      </c>
      <c r="O1212" s="154" t="s">
        <v>3277</v>
      </c>
      <c r="P1212" s="156">
        <f>VLOOKUP(O:O,[1]Geonames!$1:$1048576,3, FALSE)</f>
        <v>36</v>
      </c>
      <c r="Q1212" s="156">
        <f>VLOOKUP(O:O,[1]Geonames!$1:$1048576,4, FALSE)</f>
        <v>119</v>
      </c>
      <c r="R1212" s="154" t="s">
        <v>11941</v>
      </c>
    </row>
    <row r="1213" spans="1:18" ht="12.75" x14ac:dyDescent="0.2">
      <c r="A1213" s="154">
        <v>4</v>
      </c>
      <c r="B1213" s="159" t="s">
        <v>5235</v>
      </c>
      <c r="C1213" s="154" t="s">
        <v>5235</v>
      </c>
      <c r="D1213" s="154" t="s">
        <v>27</v>
      </c>
      <c r="E1213" s="154" t="s">
        <v>5236</v>
      </c>
      <c r="F1213" s="154">
        <v>1996</v>
      </c>
      <c r="G1213" s="154">
        <v>1996</v>
      </c>
      <c r="H1213" s="8" t="s">
        <v>23</v>
      </c>
      <c r="I1213" s="154" t="s">
        <v>52</v>
      </c>
      <c r="J1213" s="154" t="str">
        <f>VLOOKUP(C:C, '[1]HostSpecies&amp;Codes'!$1:$1048576,11, FALSE)</f>
        <v>Poultry</v>
      </c>
      <c r="K1213" s="154" t="str">
        <f>VLOOKUP(C:C, '[1]HostSpecies&amp;Codes'!$1:$1048576,12, FALSE)</f>
        <v>Poultry</v>
      </c>
      <c r="L1213" s="154" t="s">
        <v>19</v>
      </c>
      <c r="M1213" s="10" t="s">
        <v>3258</v>
      </c>
      <c r="N1213" s="154" t="s">
        <v>5222</v>
      </c>
      <c r="O1213" s="154" t="s">
        <v>5223</v>
      </c>
      <c r="P1213" s="156">
        <f>VLOOKUP(O:O,[1]Geonames!$1:$1048576,3, FALSE)</f>
        <v>36.5</v>
      </c>
      <c r="Q1213" s="156">
        <f>VLOOKUP(O:O,[1]Geonames!$1:$1048576,4, FALSE)</f>
        <v>127.75</v>
      </c>
      <c r="R1213" s="154" t="s">
        <v>12472</v>
      </c>
    </row>
    <row r="1214" spans="1:18" ht="12.75" x14ac:dyDescent="0.2">
      <c r="A1214" s="154">
        <v>4</v>
      </c>
      <c r="B1214" s="159" t="s">
        <v>5238</v>
      </c>
      <c r="C1214" s="154" t="s">
        <v>5238</v>
      </c>
      <c r="D1214" s="154" t="s">
        <v>27</v>
      </c>
      <c r="E1214" s="154" t="s">
        <v>5239</v>
      </c>
      <c r="F1214" s="154">
        <v>1996</v>
      </c>
      <c r="G1214" s="154">
        <v>1996</v>
      </c>
      <c r="H1214" s="8" t="s">
        <v>23</v>
      </c>
      <c r="I1214" s="154" t="s">
        <v>52</v>
      </c>
      <c r="J1214" s="154" t="str">
        <f>VLOOKUP(C:C, '[1]HostSpecies&amp;Codes'!$1:$1048576,11, FALSE)</f>
        <v>Poultry</v>
      </c>
      <c r="K1214" s="154" t="str">
        <f>VLOOKUP(C:C, '[1]HostSpecies&amp;Codes'!$1:$1048576,12, FALSE)</f>
        <v>Poultry</v>
      </c>
      <c r="L1214" s="154" t="s">
        <v>19</v>
      </c>
      <c r="M1214" s="10" t="s">
        <v>3258</v>
      </c>
      <c r="N1214" s="154" t="s">
        <v>5222</v>
      </c>
      <c r="O1214" s="154" t="s">
        <v>5223</v>
      </c>
      <c r="P1214" s="156">
        <f>VLOOKUP(O:O,[1]Geonames!$1:$1048576,3, FALSE)</f>
        <v>36.5</v>
      </c>
      <c r="Q1214" s="156">
        <f>VLOOKUP(O:O,[1]Geonames!$1:$1048576,4, FALSE)</f>
        <v>127.75</v>
      </c>
      <c r="R1214" s="154" t="s">
        <v>13464</v>
      </c>
    </row>
    <row r="1215" spans="1:18" ht="12.75" x14ac:dyDescent="0.2">
      <c r="A1215" s="154">
        <v>4</v>
      </c>
      <c r="B1215" s="159" t="s">
        <v>5241</v>
      </c>
      <c r="C1215" s="154" t="s">
        <v>5241</v>
      </c>
      <c r="D1215" s="154" t="s">
        <v>27</v>
      </c>
      <c r="E1215" s="154" t="s">
        <v>5227</v>
      </c>
      <c r="F1215" s="154">
        <v>1996</v>
      </c>
      <c r="G1215" s="154">
        <v>1996</v>
      </c>
      <c r="H1215" s="8" t="s">
        <v>23</v>
      </c>
      <c r="I1215" s="154" t="s">
        <v>52</v>
      </c>
      <c r="J1215" s="154" t="str">
        <f>VLOOKUP(C:C, '[1]HostSpecies&amp;Codes'!$1:$1048576,11, FALSE)</f>
        <v>Poultry</v>
      </c>
      <c r="K1215" s="154" t="str">
        <f>VLOOKUP(C:C, '[1]HostSpecies&amp;Codes'!$1:$1048576,12, FALSE)</f>
        <v>Poultry</v>
      </c>
      <c r="L1215" s="154" t="s">
        <v>19</v>
      </c>
      <c r="M1215" s="10" t="s">
        <v>3258</v>
      </c>
      <c r="N1215" s="154" t="s">
        <v>5222</v>
      </c>
      <c r="O1215" s="154" t="s">
        <v>5223</v>
      </c>
      <c r="P1215" s="156">
        <f>VLOOKUP(O:O,[1]Geonames!$1:$1048576,3, FALSE)</f>
        <v>36.5</v>
      </c>
      <c r="Q1215" s="156">
        <f>VLOOKUP(O:O,[1]Geonames!$1:$1048576,4, FALSE)</f>
        <v>127.75</v>
      </c>
      <c r="R1215" s="154" t="s">
        <v>13475</v>
      </c>
    </row>
    <row r="1216" spans="1:18" ht="12.75" x14ac:dyDescent="0.2">
      <c r="A1216" s="154">
        <v>4</v>
      </c>
      <c r="B1216" s="159" t="s">
        <v>5139</v>
      </c>
      <c r="C1216" s="154" t="s">
        <v>5139</v>
      </c>
      <c r="D1216" s="154" t="s">
        <v>27</v>
      </c>
      <c r="E1216" s="154" t="s">
        <v>5141</v>
      </c>
      <c r="F1216" s="154">
        <v>1997</v>
      </c>
      <c r="G1216" s="154">
        <v>1997</v>
      </c>
      <c r="H1216" s="8" t="s">
        <v>23</v>
      </c>
      <c r="I1216" s="154" t="s">
        <v>52</v>
      </c>
      <c r="J1216" s="154" t="str">
        <f>VLOOKUP(C:C, '[1]HostSpecies&amp;Codes'!$1:$1048576,11, FALSE)</f>
        <v>Poultry</v>
      </c>
      <c r="K1216" s="154" t="str">
        <f>VLOOKUP(C:C, '[1]HostSpecies&amp;Codes'!$1:$1048576,12, FALSE)</f>
        <v>Poultry</v>
      </c>
      <c r="L1216" s="154" t="s">
        <v>19</v>
      </c>
      <c r="M1216" s="10" t="s">
        <v>3258</v>
      </c>
      <c r="N1216" s="154" t="s">
        <v>5129</v>
      </c>
      <c r="O1216" s="154" t="s">
        <v>5140</v>
      </c>
      <c r="P1216" s="156">
        <f>VLOOKUP(O:O,[1]Geonames!$1:$1048576,3, FALSE)</f>
        <v>34.693739999999998</v>
      </c>
      <c r="Q1216" s="156">
        <f>VLOOKUP(O:O,[1]Geonames!$1:$1048576,4, FALSE)</f>
        <v>135.50216</v>
      </c>
      <c r="R1216" s="154" t="s">
        <v>11322</v>
      </c>
    </row>
    <row r="1217" spans="1:18" ht="12.75" x14ac:dyDescent="0.2">
      <c r="A1217" s="154">
        <v>4</v>
      </c>
      <c r="B1217" s="159" t="s">
        <v>3292</v>
      </c>
      <c r="C1217" s="154" t="s">
        <v>3292</v>
      </c>
      <c r="D1217" s="154" t="s">
        <v>27</v>
      </c>
      <c r="E1217" s="154" t="s">
        <v>3293</v>
      </c>
      <c r="F1217" s="154">
        <v>1997</v>
      </c>
      <c r="G1217" s="154">
        <v>1997</v>
      </c>
      <c r="H1217" s="8" t="s">
        <v>23</v>
      </c>
      <c r="I1217" s="154" t="s">
        <v>53</v>
      </c>
      <c r="J1217" s="154" t="str">
        <f>VLOOKUP(C:C, '[1]HostSpecies&amp;Codes'!$1:$1048576,11, FALSE)</f>
        <v>Poultry</v>
      </c>
      <c r="K1217" s="154" t="str">
        <f>VLOOKUP(C:C, '[1]HostSpecies&amp;Codes'!$1:$1048576,12, FALSE)</f>
        <v>Poultry</v>
      </c>
      <c r="L1217" s="154" t="s">
        <v>19</v>
      </c>
      <c r="M1217" s="10" t="s">
        <v>3258</v>
      </c>
      <c r="N1217" s="154" t="s">
        <v>114</v>
      </c>
      <c r="O1217" s="154" t="s">
        <v>3259</v>
      </c>
      <c r="P1217" s="156">
        <f>VLOOKUP(O:O,[1]Geonames!$1:$1048576,3, FALSE)</f>
        <v>39.907499999999999</v>
      </c>
      <c r="Q1217" s="156">
        <f>VLOOKUP(O:O,[1]Geonames!$1:$1048576,4, FALSE)</f>
        <v>116.39722999999999</v>
      </c>
      <c r="R1217" s="154" t="s">
        <v>11419</v>
      </c>
    </row>
    <row r="1218" spans="1:18" ht="12.75" x14ac:dyDescent="0.2">
      <c r="A1218" s="154">
        <v>4</v>
      </c>
      <c r="B1218" s="159" t="s">
        <v>3295</v>
      </c>
      <c r="C1218" s="154" t="s">
        <v>3295</v>
      </c>
      <c r="D1218" s="154" t="s">
        <v>27</v>
      </c>
      <c r="E1218" s="154" t="s">
        <v>3297</v>
      </c>
      <c r="F1218" s="154">
        <v>1997</v>
      </c>
      <c r="G1218" s="154">
        <v>1997</v>
      </c>
      <c r="H1218" s="8" t="s">
        <v>23</v>
      </c>
      <c r="I1218" s="154" t="s">
        <v>53</v>
      </c>
      <c r="J1218" s="154" t="str">
        <f>VLOOKUP(C:C, '[1]HostSpecies&amp;Codes'!$1:$1048576,11, FALSE)</f>
        <v>Poultry</v>
      </c>
      <c r="K1218" s="154" t="str">
        <f>VLOOKUP(C:C, '[1]HostSpecies&amp;Codes'!$1:$1048576,12, FALSE)</f>
        <v>Poultry</v>
      </c>
      <c r="L1218" s="154" t="s">
        <v>19</v>
      </c>
      <c r="M1218" s="10" t="s">
        <v>3258</v>
      </c>
      <c r="N1218" s="154" t="s">
        <v>114</v>
      </c>
      <c r="O1218" s="154" t="s">
        <v>3296</v>
      </c>
      <c r="P1218" s="156">
        <f>VLOOKUP(O:O,[1]Geonames!$1:$1048576,3, FALSE)</f>
        <v>48</v>
      </c>
      <c r="Q1218" s="156">
        <f>VLOOKUP(O:O,[1]Geonames!$1:$1048576,4, FALSE)</f>
        <v>128</v>
      </c>
      <c r="R1218" s="154" t="s">
        <v>11433</v>
      </c>
    </row>
    <row r="1219" spans="1:18" ht="12.75" x14ac:dyDescent="0.2">
      <c r="A1219" s="154">
        <v>4</v>
      </c>
      <c r="B1219" s="159" t="s">
        <v>3299</v>
      </c>
      <c r="C1219" s="154" t="s">
        <v>3299</v>
      </c>
      <c r="D1219" s="154" t="s">
        <v>27</v>
      </c>
      <c r="E1219" s="154" t="s">
        <v>3301</v>
      </c>
      <c r="F1219" s="154">
        <v>1997</v>
      </c>
      <c r="G1219" s="154">
        <v>1997</v>
      </c>
      <c r="H1219" s="8" t="s">
        <v>23</v>
      </c>
      <c r="I1219" s="154" t="s">
        <v>20</v>
      </c>
      <c r="J1219" s="154" t="str">
        <f>VLOOKUP(C:C, '[1]HostSpecies&amp;Codes'!$1:$1048576,11, FALSE)</f>
        <v>Poultry</v>
      </c>
      <c r="K1219" s="154" t="str">
        <f>VLOOKUP(C:C, '[1]HostSpecies&amp;Codes'!$1:$1048576,12, FALSE)</f>
        <v>Poultry</v>
      </c>
      <c r="L1219" s="154" t="s">
        <v>19</v>
      </c>
      <c r="M1219" s="10" t="s">
        <v>3258</v>
      </c>
      <c r="N1219" s="154" t="s">
        <v>114</v>
      </c>
      <c r="O1219" s="154" t="s">
        <v>3300</v>
      </c>
      <c r="P1219" s="156">
        <f>VLOOKUP(O:O,[1]Geonames!$1:$1048576,3, FALSE)</f>
        <v>32.061669999999999</v>
      </c>
      <c r="Q1219" s="156">
        <f>VLOOKUP(O:O,[1]Geonames!$1:$1048576,4, FALSE)</f>
        <v>118.77778000000001</v>
      </c>
      <c r="R1219" s="154" t="s">
        <v>11440</v>
      </c>
    </row>
    <row r="1220" spans="1:18" ht="12.75" x14ac:dyDescent="0.2">
      <c r="A1220" s="154">
        <v>4</v>
      </c>
      <c r="B1220" s="159" t="s">
        <v>3303</v>
      </c>
      <c r="C1220" s="154" t="s">
        <v>3303</v>
      </c>
      <c r="D1220" s="154" t="s">
        <v>27</v>
      </c>
      <c r="E1220" s="154" t="s">
        <v>3304</v>
      </c>
      <c r="F1220" s="154">
        <v>1997</v>
      </c>
      <c r="G1220" s="154">
        <v>1997</v>
      </c>
      <c r="H1220" s="8" t="s">
        <v>23</v>
      </c>
      <c r="I1220" s="154" t="s">
        <v>53</v>
      </c>
      <c r="J1220" s="154" t="str">
        <f>VLOOKUP(C:C, '[1]HostSpecies&amp;Codes'!$1:$1048576,11, FALSE)</f>
        <v>Poultry</v>
      </c>
      <c r="K1220" s="154" t="str">
        <f>VLOOKUP(C:C, '[1]HostSpecies&amp;Codes'!$1:$1048576,12, FALSE)</f>
        <v>Poultry</v>
      </c>
      <c r="L1220" s="154" t="s">
        <v>19</v>
      </c>
      <c r="M1220" s="10" t="s">
        <v>3258</v>
      </c>
      <c r="N1220" s="154" t="s">
        <v>114</v>
      </c>
      <c r="O1220" s="154" t="s">
        <v>3259</v>
      </c>
      <c r="P1220" s="156">
        <f>VLOOKUP(O:O,[1]Geonames!$1:$1048576,3, FALSE)</f>
        <v>39.907499999999999</v>
      </c>
      <c r="Q1220" s="156">
        <f>VLOOKUP(O:O,[1]Geonames!$1:$1048576,4, FALSE)</f>
        <v>116.39722999999999</v>
      </c>
      <c r="R1220" s="154" t="s">
        <v>11461</v>
      </c>
    </row>
    <row r="1221" spans="1:18" ht="12.75" x14ac:dyDescent="0.2">
      <c r="A1221" s="154">
        <v>4</v>
      </c>
      <c r="B1221" s="159" t="s">
        <v>3306</v>
      </c>
      <c r="C1221" s="154" t="s">
        <v>3306</v>
      </c>
      <c r="D1221" s="154" t="s">
        <v>27</v>
      </c>
      <c r="E1221" s="154" t="s">
        <v>3301</v>
      </c>
      <c r="F1221" s="154">
        <v>1997</v>
      </c>
      <c r="G1221" s="154">
        <v>1997</v>
      </c>
      <c r="H1221" s="8" t="s">
        <v>23</v>
      </c>
      <c r="I1221" s="154" t="s">
        <v>20</v>
      </c>
      <c r="J1221" s="154" t="str">
        <f>VLOOKUP(C:C, '[1]HostSpecies&amp;Codes'!$1:$1048576,11, FALSE)</f>
        <v>Poultry</v>
      </c>
      <c r="K1221" s="154" t="str">
        <f>VLOOKUP(C:C, '[1]HostSpecies&amp;Codes'!$1:$1048576,12, FALSE)</f>
        <v>Poultry</v>
      </c>
      <c r="L1221" s="154" t="s">
        <v>19</v>
      </c>
      <c r="M1221" s="10" t="s">
        <v>3258</v>
      </c>
      <c r="N1221" s="154" t="s">
        <v>114</v>
      </c>
      <c r="O1221" s="154" t="s">
        <v>3300</v>
      </c>
      <c r="P1221" s="156">
        <f>VLOOKUP(O:O,[1]Geonames!$1:$1048576,3, FALSE)</f>
        <v>32.061669999999999</v>
      </c>
      <c r="Q1221" s="156">
        <f>VLOOKUP(O:O,[1]Geonames!$1:$1048576,4, FALSE)</f>
        <v>118.77778000000001</v>
      </c>
      <c r="R1221" s="154" t="s">
        <v>11938</v>
      </c>
    </row>
    <row r="1222" spans="1:18" ht="12.75" x14ac:dyDescent="0.2">
      <c r="A1222" s="154">
        <v>4</v>
      </c>
      <c r="B1222" s="159" t="s">
        <v>3308</v>
      </c>
      <c r="C1222" s="154" t="s">
        <v>3308</v>
      </c>
      <c r="D1222" s="154" t="s">
        <v>27</v>
      </c>
      <c r="E1222" s="154" t="s">
        <v>3309</v>
      </c>
      <c r="F1222" s="154">
        <v>1997</v>
      </c>
      <c r="G1222" s="154">
        <v>1997</v>
      </c>
      <c r="H1222" s="8" t="s">
        <v>23</v>
      </c>
      <c r="I1222" s="154" t="s">
        <v>20</v>
      </c>
      <c r="J1222" s="154" t="str">
        <f>VLOOKUP(C:C, '[1]HostSpecies&amp;Codes'!$1:$1048576,11, FALSE)</f>
        <v>Poultry</v>
      </c>
      <c r="K1222" s="154" t="str">
        <f>VLOOKUP(C:C, '[1]HostSpecies&amp;Codes'!$1:$1048576,12, FALSE)</f>
        <v>Poultry</v>
      </c>
      <c r="L1222" s="154" t="s">
        <v>19</v>
      </c>
      <c r="M1222" s="10" t="s">
        <v>3258</v>
      </c>
      <c r="N1222" s="154" t="s">
        <v>114</v>
      </c>
      <c r="O1222" s="154" t="s">
        <v>3300</v>
      </c>
      <c r="P1222" s="156">
        <f>VLOOKUP(O:O,[1]Geonames!$1:$1048576,3, FALSE)</f>
        <v>32.061669999999999</v>
      </c>
      <c r="Q1222" s="156">
        <f>VLOOKUP(O:O,[1]Geonames!$1:$1048576,4, FALSE)</f>
        <v>118.77778000000001</v>
      </c>
      <c r="R1222" s="154" t="s">
        <v>11939</v>
      </c>
    </row>
    <row r="1223" spans="1:18" ht="12.75" x14ac:dyDescent="0.2">
      <c r="A1223" s="154">
        <v>4</v>
      </c>
      <c r="B1223" s="159" t="s">
        <v>3311</v>
      </c>
      <c r="C1223" s="154" t="s">
        <v>3311</v>
      </c>
      <c r="D1223" s="154" t="s">
        <v>27</v>
      </c>
      <c r="E1223" s="154" t="s">
        <v>3314</v>
      </c>
      <c r="F1223" s="154">
        <v>1997</v>
      </c>
      <c r="G1223" s="157">
        <v>35686</v>
      </c>
      <c r="H1223" s="8" t="s">
        <v>23</v>
      </c>
      <c r="I1223" s="157" t="s">
        <v>3312</v>
      </c>
      <c r="J1223" s="154" t="str">
        <f>VLOOKUP(C:C, '[1]HostSpecies&amp;Codes'!$1:$1048576,11, FALSE)</f>
        <v>Poultry</v>
      </c>
      <c r="K1223" s="154" t="str">
        <f>VLOOKUP(C:C, '[1]HostSpecies&amp;Codes'!$1:$1048576,12, FALSE)</f>
        <v>Poultry</v>
      </c>
      <c r="L1223" s="154" t="s">
        <v>19</v>
      </c>
      <c r="M1223" s="10" t="s">
        <v>3258</v>
      </c>
      <c r="N1223" s="154" t="s">
        <v>114</v>
      </c>
      <c r="O1223" s="157" t="s">
        <v>3313</v>
      </c>
      <c r="P1223" s="156">
        <f>VLOOKUP(O:O,[1]Geonames!$1:$1048576,3, FALSE)</f>
        <v>26.545000000000002</v>
      </c>
      <c r="Q1223" s="156">
        <f>VLOOKUP(O:O,[1]Geonames!$1:$1048576,4, FALSE)</f>
        <v>117.84278</v>
      </c>
      <c r="R1223" s="154" t="s">
        <v>12737</v>
      </c>
    </row>
    <row r="1224" spans="1:18" ht="12.75" x14ac:dyDescent="0.2">
      <c r="A1224" s="154">
        <v>4</v>
      </c>
      <c r="B1224" s="159" t="s">
        <v>3320</v>
      </c>
      <c r="C1224" s="154" t="s">
        <v>3320</v>
      </c>
      <c r="D1224" s="154" t="s">
        <v>27</v>
      </c>
      <c r="E1224" s="154" t="s">
        <v>3322</v>
      </c>
      <c r="F1224" s="154">
        <v>1998</v>
      </c>
      <c r="G1224" s="154">
        <v>1998</v>
      </c>
      <c r="H1224" s="8" t="s">
        <v>23</v>
      </c>
      <c r="I1224" s="154" t="s">
        <v>52</v>
      </c>
      <c r="J1224" s="154" t="str">
        <f>VLOOKUP(C:C, '[1]HostSpecies&amp;Codes'!$1:$1048576,11, FALSE)</f>
        <v>Poultry</v>
      </c>
      <c r="K1224" s="154" t="str">
        <f>VLOOKUP(C:C, '[1]HostSpecies&amp;Codes'!$1:$1048576,12, FALSE)</f>
        <v>Poultry</v>
      </c>
      <c r="L1224" s="154" t="s">
        <v>19</v>
      </c>
      <c r="M1224" s="10" t="s">
        <v>3258</v>
      </c>
      <c r="N1224" s="154" t="s">
        <v>114</v>
      </c>
      <c r="O1224" s="154" t="s">
        <v>3321</v>
      </c>
      <c r="P1224" s="156">
        <f>VLOOKUP(O:O,[1]Geonames!$1:$1048576,3, FALSE)</f>
        <v>32</v>
      </c>
      <c r="Q1224" s="156">
        <f>VLOOKUP(O:O,[1]Geonames!$1:$1048576,4, FALSE)</f>
        <v>117</v>
      </c>
      <c r="R1224" s="154" t="s">
        <v>11401</v>
      </c>
    </row>
    <row r="1225" spans="1:18" ht="12.75" x14ac:dyDescent="0.2">
      <c r="A1225" s="154">
        <v>4</v>
      </c>
      <c r="B1225" s="159" t="s">
        <v>3324</v>
      </c>
      <c r="C1225" s="154" t="s">
        <v>3324</v>
      </c>
      <c r="D1225" s="154" t="s">
        <v>27</v>
      </c>
      <c r="E1225" s="154" t="s">
        <v>3325</v>
      </c>
      <c r="F1225" s="154">
        <v>1998</v>
      </c>
      <c r="G1225" s="154">
        <v>1998</v>
      </c>
      <c r="H1225" s="8" t="s">
        <v>23</v>
      </c>
      <c r="I1225" s="154" t="s">
        <v>52</v>
      </c>
      <c r="J1225" s="154" t="str">
        <f>VLOOKUP(C:C, '[1]HostSpecies&amp;Codes'!$1:$1048576,11, FALSE)</f>
        <v>Poultry</v>
      </c>
      <c r="K1225" s="154" t="str">
        <f>VLOOKUP(C:C, '[1]HostSpecies&amp;Codes'!$1:$1048576,12, FALSE)</f>
        <v>Poultry</v>
      </c>
      <c r="L1225" s="154" t="s">
        <v>19</v>
      </c>
      <c r="M1225" s="10" t="s">
        <v>3258</v>
      </c>
      <c r="N1225" s="154" t="s">
        <v>114</v>
      </c>
      <c r="O1225" s="154" t="s">
        <v>3277</v>
      </c>
      <c r="P1225" s="156">
        <f>VLOOKUP(O:O,[1]Geonames!$1:$1048576,3, FALSE)</f>
        <v>36</v>
      </c>
      <c r="Q1225" s="156">
        <f>VLOOKUP(O:O,[1]Geonames!$1:$1048576,4, FALSE)</f>
        <v>119</v>
      </c>
      <c r="R1225" s="154" t="s">
        <v>11409</v>
      </c>
    </row>
    <row r="1226" spans="1:18" ht="12.75" x14ac:dyDescent="0.2">
      <c r="A1226" s="154">
        <v>4</v>
      </c>
      <c r="B1226" s="159" t="s">
        <v>3330</v>
      </c>
      <c r="C1226" s="154" t="s">
        <v>3330</v>
      </c>
      <c r="D1226" s="154" t="s">
        <v>27</v>
      </c>
      <c r="E1226" s="154" t="s">
        <v>3331</v>
      </c>
      <c r="F1226" s="154">
        <v>1998</v>
      </c>
      <c r="G1226" s="154">
        <v>1998</v>
      </c>
      <c r="H1226" s="8" t="s">
        <v>23</v>
      </c>
      <c r="I1226" s="154" t="s">
        <v>52</v>
      </c>
      <c r="J1226" s="154" t="str">
        <f>VLOOKUP(C:C, '[1]HostSpecies&amp;Codes'!$1:$1048576,11, FALSE)</f>
        <v>Poultry</v>
      </c>
      <c r="K1226" s="154" t="str">
        <f>VLOOKUP(C:C, '[1]HostSpecies&amp;Codes'!$1:$1048576,12, FALSE)</f>
        <v>Poultry</v>
      </c>
      <c r="L1226" s="154" t="s">
        <v>19</v>
      </c>
      <c r="M1226" s="10" t="s">
        <v>3258</v>
      </c>
      <c r="N1226" s="154" t="s">
        <v>114</v>
      </c>
      <c r="O1226" s="154" t="s">
        <v>3259</v>
      </c>
      <c r="P1226" s="156">
        <f>VLOOKUP(O:O,[1]Geonames!$1:$1048576,3, FALSE)</f>
        <v>39.907499999999999</v>
      </c>
      <c r="Q1226" s="156">
        <f>VLOOKUP(O:O,[1]Geonames!$1:$1048576,4, FALSE)</f>
        <v>116.39722999999999</v>
      </c>
      <c r="R1226" s="154" t="s">
        <v>11429</v>
      </c>
    </row>
    <row r="1227" spans="1:18" ht="12.75" x14ac:dyDescent="0.2">
      <c r="A1227" s="154">
        <v>4</v>
      </c>
      <c r="B1227" s="159" t="s">
        <v>3333</v>
      </c>
      <c r="C1227" s="154" t="s">
        <v>3333</v>
      </c>
      <c r="D1227" s="154" t="s">
        <v>27</v>
      </c>
      <c r="E1227" s="154" t="s">
        <v>3334</v>
      </c>
      <c r="F1227" s="154">
        <v>1998</v>
      </c>
      <c r="G1227" s="154">
        <v>1998</v>
      </c>
      <c r="H1227" s="8" t="s">
        <v>23</v>
      </c>
      <c r="I1227" s="154" t="s">
        <v>53</v>
      </c>
      <c r="J1227" s="154" t="str">
        <f>VLOOKUP(C:C, '[1]HostSpecies&amp;Codes'!$1:$1048576,11, FALSE)</f>
        <v>Poultry</v>
      </c>
      <c r="K1227" s="154" t="str">
        <f>VLOOKUP(C:C, '[1]HostSpecies&amp;Codes'!$1:$1048576,12, FALSE)</f>
        <v>Poultry</v>
      </c>
      <c r="L1227" s="154" t="s">
        <v>19</v>
      </c>
      <c r="M1227" s="10" t="s">
        <v>3258</v>
      </c>
      <c r="N1227" s="154" t="s">
        <v>114</v>
      </c>
      <c r="O1227" s="154" t="s">
        <v>762</v>
      </c>
      <c r="P1227" s="156">
        <f>VLOOKUP(O:O,[1]Geonames!$1:$1048576,3, FALSE)</f>
        <v>39</v>
      </c>
      <c r="Q1227" s="156">
        <f>VLOOKUP(O:O,[1]Geonames!$1:$1048576,4, FALSE)</f>
        <v>116</v>
      </c>
      <c r="R1227" s="154" t="s">
        <v>11432</v>
      </c>
    </row>
    <row r="1228" spans="1:18" ht="12.75" x14ac:dyDescent="0.2">
      <c r="A1228" s="154">
        <v>4</v>
      </c>
      <c r="B1228" s="159" t="s">
        <v>3336</v>
      </c>
      <c r="C1228" s="154" t="s">
        <v>3336</v>
      </c>
      <c r="D1228" s="154" t="s">
        <v>27</v>
      </c>
      <c r="E1228" s="154" t="s">
        <v>3337</v>
      </c>
      <c r="F1228" s="154">
        <v>1998</v>
      </c>
      <c r="G1228" s="154">
        <v>1998</v>
      </c>
      <c r="H1228" s="8" t="s">
        <v>23</v>
      </c>
      <c r="I1228" s="154" t="s">
        <v>53</v>
      </c>
      <c r="J1228" s="154" t="str">
        <f>VLOOKUP(C:C, '[1]HostSpecies&amp;Codes'!$1:$1048576,11, FALSE)</f>
        <v>Poultry</v>
      </c>
      <c r="K1228" s="154" t="str">
        <f>VLOOKUP(C:C, '[1]HostSpecies&amp;Codes'!$1:$1048576,12, FALSE)</f>
        <v>Poultry</v>
      </c>
      <c r="L1228" s="154" t="s">
        <v>19</v>
      </c>
      <c r="M1228" s="10" t="s">
        <v>3258</v>
      </c>
      <c r="N1228" s="154" t="s">
        <v>114</v>
      </c>
      <c r="O1228" s="154" t="s">
        <v>762</v>
      </c>
      <c r="P1228" s="156">
        <f>VLOOKUP(O:O,[1]Geonames!$1:$1048576,3, FALSE)</f>
        <v>39</v>
      </c>
      <c r="Q1228" s="156">
        <f>VLOOKUP(O:O,[1]Geonames!$1:$1048576,4, FALSE)</f>
        <v>116</v>
      </c>
      <c r="R1228" s="154" t="s">
        <v>11465</v>
      </c>
    </row>
    <row r="1229" spans="1:18" ht="12.75" x14ac:dyDescent="0.2">
      <c r="A1229" s="154">
        <v>4</v>
      </c>
      <c r="B1229" s="159" t="s">
        <v>3339</v>
      </c>
      <c r="C1229" s="154" t="s">
        <v>3339</v>
      </c>
      <c r="D1229" s="154" t="s">
        <v>27</v>
      </c>
      <c r="E1229" s="154" t="s">
        <v>3340</v>
      </c>
      <c r="F1229" s="154">
        <v>1998</v>
      </c>
      <c r="G1229" s="154">
        <v>1998</v>
      </c>
      <c r="H1229" s="8" t="s">
        <v>23</v>
      </c>
      <c r="I1229" s="154" t="s">
        <v>53</v>
      </c>
      <c r="J1229" s="154" t="str">
        <f>VLOOKUP(C:C, '[1]HostSpecies&amp;Codes'!$1:$1048576,11, FALSE)</f>
        <v>Poultry</v>
      </c>
      <c r="K1229" s="154" t="str">
        <f>VLOOKUP(C:C, '[1]HostSpecies&amp;Codes'!$1:$1048576,12, FALSE)</f>
        <v>Poultry</v>
      </c>
      <c r="L1229" s="154" t="s">
        <v>19</v>
      </c>
      <c r="M1229" s="10" t="s">
        <v>3258</v>
      </c>
      <c r="N1229" s="154" t="s">
        <v>114</v>
      </c>
      <c r="O1229" s="154" t="s">
        <v>762</v>
      </c>
      <c r="P1229" s="156">
        <f>VLOOKUP(O:O,[1]Geonames!$1:$1048576,3, FALSE)</f>
        <v>39</v>
      </c>
      <c r="Q1229" s="156">
        <f>VLOOKUP(O:O,[1]Geonames!$1:$1048576,4, FALSE)</f>
        <v>116</v>
      </c>
      <c r="R1229" s="154" t="s">
        <v>11466</v>
      </c>
    </row>
    <row r="1230" spans="1:18" ht="12.75" x14ac:dyDescent="0.2">
      <c r="A1230" s="154">
        <v>4</v>
      </c>
      <c r="B1230" s="159" t="s">
        <v>3342</v>
      </c>
      <c r="C1230" s="154" t="s">
        <v>3342</v>
      </c>
      <c r="D1230" s="154" t="s">
        <v>27</v>
      </c>
      <c r="E1230" s="154" t="s">
        <v>3343</v>
      </c>
      <c r="F1230" s="154">
        <v>1998</v>
      </c>
      <c r="G1230" s="154">
        <v>1998</v>
      </c>
      <c r="H1230" s="8" t="s">
        <v>23</v>
      </c>
      <c r="I1230" s="154" t="s">
        <v>53</v>
      </c>
      <c r="J1230" s="154" t="str">
        <f>VLOOKUP(C:C, '[1]HostSpecies&amp;Codes'!$1:$1048576,11, FALSE)</f>
        <v>Poultry</v>
      </c>
      <c r="K1230" s="154" t="str">
        <f>VLOOKUP(C:C, '[1]HostSpecies&amp;Codes'!$1:$1048576,12, FALSE)</f>
        <v>Poultry</v>
      </c>
      <c r="L1230" s="154" t="s">
        <v>19</v>
      </c>
      <c r="M1230" s="10" t="s">
        <v>3258</v>
      </c>
      <c r="N1230" s="154" t="s">
        <v>114</v>
      </c>
      <c r="O1230" s="154" t="s">
        <v>3277</v>
      </c>
      <c r="P1230" s="156">
        <f>VLOOKUP(O:O,[1]Geonames!$1:$1048576,3, FALSE)</f>
        <v>36</v>
      </c>
      <c r="Q1230" s="156">
        <f>VLOOKUP(O:O,[1]Geonames!$1:$1048576,4, FALSE)</f>
        <v>119</v>
      </c>
      <c r="R1230" s="154" t="s">
        <v>11469</v>
      </c>
    </row>
    <row r="1231" spans="1:18" ht="12.75" x14ac:dyDescent="0.2">
      <c r="A1231" s="154">
        <v>4</v>
      </c>
      <c r="B1231" s="159" t="s">
        <v>3345</v>
      </c>
      <c r="C1231" s="154" t="s">
        <v>3345</v>
      </c>
      <c r="D1231" s="154" t="s">
        <v>27</v>
      </c>
      <c r="E1231" s="154" t="s">
        <v>3346</v>
      </c>
      <c r="F1231" s="154">
        <v>1998</v>
      </c>
      <c r="G1231" s="154">
        <v>1998</v>
      </c>
      <c r="H1231" s="8" t="s">
        <v>23</v>
      </c>
      <c r="I1231" s="154" t="s">
        <v>52</v>
      </c>
      <c r="J1231" s="154" t="str">
        <f>VLOOKUP(C:C, '[1]HostSpecies&amp;Codes'!$1:$1048576,11, FALSE)</f>
        <v>Poultry</v>
      </c>
      <c r="K1231" s="154" t="str">
        <f>VLOOKUP(C:C, '[1]HostSpecies&amp;Codes'!$1:$1048576,12, FALSE)</f>
        <v>Poultry</v>
      </c>
      <c r="L1231" s="154" t="s">
        <v>19</v>
      </c>
      <c r="M1231" s="10" t="s">
        <v>3258</v>
      </c>
      <c r="N1231" s="154" t="s">
        <v>114</v>
      </c>
      <c r="O1231" s="154" t="s">
        <v>3259</v>
      </c>
      <c r="P1231" s="156">
        <f>VLOOKUP(O:O,[1]Geonames!$1:$1048576,3, FALSE)</f>
        <v>39.907499999999999</v>
      </c>
      <c r="Q1231" s="156">
        <f>VLOOKUP(O:O,[1]Geonames!$1:$1048576,4, FALSE)</f>
        <v>116.39722999999999</v>
      </c>
      <c r="R1231" s="154" t="s">
        <v>11514</v>
      </c>
    </row>
    <row r="1232" spans="1:18" ht="12.75" x14ac:dyDescent="0.2">
      <c r="A1232" s="154">
        <v>4</v>
      </c>
      <c r="B1232" s="159" t="s">
        <v>3350</v>
      </c>
      <c r="C1232" s="154" t="s">
        <v>3350</v>
      </c>
      <c r="D1232" s="154" t="s">
        <v>27</v>
      </c>
      <c r="E1232" s="154" t="s">
        <v>3331</v>
      </c>
      <c r="F1232" s="154">
        <v>1998</v>
      </c>
      <c r="G1232" s="154">
        <v>1998</v>
      </c>
      <c r="H1232" s="8" t="s">
        <v>23</v>
      </c>
      <c r="I1232" s="154" t="s">
        <v>52</v>
      </c>
      <c r="J1232" s="154" t="str">
        <f>VLOOKUP(C:C, '[1]HostSpecies&amp;Codes'!$1:$1048576,11, FALSE)</f>
        <v>Poultry</v>
      </c>
      <c r="K1232" s="154" t="str">
        <f>VLOOKUP(C:C, '[1]HostSpecies&amp;Codes'!$1:$1048576,12, FALSE)</f>
        <v>Poultry</v>
      </c>
      <c r="L1232" s="154" t="s">
        <v>19</v>
      </c>
      <c r="M1232" s="10" t="s">
        <v>3258</v>
      </c>
      <c r="N1232" s="154" t="s">
        <v>114</v>
      </c>
      <c r="O1232" s="154" t="s">
        <v>3259</v>
      </c>
      <c r="P1232" s="156">
        <f>VLOOKUP(O:O,[1]Geonames!$1:$1048576,3, FALSE)</f>
        <v>39.907499999999999</v>
      </c>
      <c r="Q1232" s="156">
        <f>VLOOKUP(O:O,[1]Geonames!$1:$1048576,4, FALSE)</f>
        <v>116.39722999999999</v>
      </c>
      <c r="R1232" s="154" t="s">
        <v>11919</v>
      </c>
    </row>
    <row r="1233" spans="1:18" ht="12.75" x14ac:dyDescent="0.2">
      <c r="A1233" s="154">
        <v>4</v>
      </c>
      <c r="B1233" s="159" t="s">
        <v>3352</v>
      </c>
      <c r="C1233" s="154" t="s">
        <v>3352</v>
      </c>
      <c r="D1233" s="154" t="s">
        <v>27</v>
      </c>
      <c r="E1233" s="154" t="s">
        <v>3354</v>
      </c>
      <c r="F1233" s="154">
        <v>1998</v>
      </c>
      <c r="G1233" s="154">
        <v>1998</v>
      </c>
      <c r="H1233" s="8" t="s">
        <v>23</v>
      </c>
      <c r="I1233" s="154" t="s">
        <v>52</v>
      </c>
      <c r="J1233" s="154" t="str">
        <f>VLOOKUP(C:C, '[1]HostSpecies&amp;Codes'!$1:$1048576,11, FALSE)</f>
        <v>Poultry</v>
      </c>
      <c r="K1233" s="154" t="str">
        <f>VLOOKUP(C:C, '[1]HostSpecies&amp;Codes'!$1:$1048576,12, FALSE)</f>
        <v>Poultry</v>
      </c>
      <c r="L1233" s="154" t="s">
        <v>19</v>
      </c>
      <c r="M1233" s="10" t="s">
        <v>3258</v>
      </c>
      <c r="N1233" s="154" t="s">
        <v>114</v>
      </c>
      <c r="O1233" s="154" t="s">
        <v>3353</v>
      </c>
      <c r="P1233" s="156">
        <f>VLOOKUP(O:O,[1]Geonames!$1:$1048576,3, FALSE)</f>
        <v>38.04139</v>
      </c>
      <c r="Q1233" s="156">
        <f>VLOOKUP(O:O,[1]Geonames!$1:$1048576,4, FALSE)</f>
        <v>114.47861</v>
      </c>
      <c r="R1233" s="154" t="s">
        <v>11944</v>
      </c>
    </row>
    <row r="1234" spans="1:18" ht="12.75" x14ac:dyDescent="0.2">
      <c r="A1234" s="154">
        <v>4</v>
      </c>
      <c r="B1234" s="159" t="s">
        <v>3356</v>
      </c>
      <c r="C1234" s="154" t="s">
        <v>3356</v>
      </c>
      <c r="D1234" s="154" t="s">
        <v>27</v>
      </c>
      <c r="E1234" s="154" t="s">
        <v>3357</v>
      </c>
      <c r="F1234" s="154">
        <v>1998</v>
      </c>
      <c r="G1234" s="154">
        <v>1998</v>
      </c>
      <c r="H1234" s="8" t="s">
        <v>23</v>
      </c>
      <c r="I1234" s="154" t="s">
        <v>52</v>
      </c>
      <c r="J1234" s="154" t="str">
        <f>VLOOKUP(C:C, '[1]HostSpecies&amp;Codes'!$1:$1048576,11, FALSE)</f>
        <v>Poultry</v>
      </c>
      <c r="K1234" s="154" t="str">
        <f>VLOOKUP(C:C, '[1]HostSpecies&amp;Codes'!$1:$1048576,12, FALSE)</f>
        <v>Poultry</v>
      </c>
      <c r="L1234" s="154" t="s">
        <v>19</v>
      </c>
      <c r="M1234" s="10" t="s">
        <v>3258</v>
      </c>
      <c r="N1234" s="154" t="s">
        <v>114</v>
      </c>
      <c r="O1234" s="154" t="s">
        <v>3277</v>
      </c>
      <c r="P1234" s="156">
        <f>VLOOKUP(O:O,[1]Geonames!$1:$1048576,3, FALSE)</f>
        <v>36</v>
      </c>
      <c r="Q1234" s="156">
        <f>VLOOKUP(O:O,[1]Geonames!$1:$1048576,4, FALSE)</f>
        <v>119</v>
      </c>
      <c r="R1234" s="154" t="s">
        <v>12213</v>
      </c>
    </row>
    <row r="1235" spans="1:18" ht="12.75" x14ac:dyDescent="0.2">
      <c r="A1235" s="154">
        <v>4</v>
      </c>
      <c r="B1235" s="159" t="s">
        <v>3359</v>
      </c>
      <c r="C1235" s="154" t="s">
        <v>3359</v>
      </c>
      <c r="D1235" s="154" t="s">
        <v>27</v>
      </c>
      <c r="E1235" s="154" t="s">
        <v>3360</v>
      </c>
      <c r="F1235" s="154">
        <v>1998</v>
      </c>
      <c r="G1235" s="154">
        <v>1998</v>
      </c>
      <c r="H1235" s="8" t="s">
        <v>23</v>
      </c>
      <c r="I1235" s="154" t="s">
        <v>52</v>
      </c>
      <c r="J1235" s="154" t="str">
        <f>VLOOKUP(C:C, '[1]HostSpecies&amp;Codes'!$1:$1048576,11, FALSE)</f>
        <v>Poultry</v>
      </c>
      <c r="K1235" s="154" t="str">
        <f>VLOOKUP(C:C, '[1]HostSpecies&amp;Codes'!$1:$1048576,12, FALSE)</f>
        <v>Poultry</v>
      </c>
      <c r="L1235" s="154" t="s">
        <v>19</v>
      </c>
      <c r="M1235" s="10" t="s">
        <v>3258</v>
      </c>
      <c r="N1235" s="154" t="s">
        <v>114</v>
      </c>
      <c r="O1235" s="154" t="s">
        <v>3296</v>
      </c>
      <c r="P1235" s="156">
        <f>VLOOKUP(O:O,[1]Geonames!$1:$1048576,3, FALSE)</f>
        <v>48</v>
      </c>
      <c r="Q1235" s="156">
        <f>VLOOKUP(O:O,[1]Geonames!$1:$1048576,4, FALSE)</f>
        <v>128</v>
      </c>
      <c r="R1235" s="154" t="s">
        <v>12250</v>
      </c>
    </row>
    <row r="1236" spans="1:18" ht="12.75" x14ac:dyDescent="0.2">
      <c r="A1236" s="154">
        <v>4</v>
      </c>
      <c r="B1236" s="159" t="s">
        <v>3362</v>
      </c>
      <c r="C1236" s="154" t="s">
        <v>3362</v>
      </c>
      <c r="D1236" s="154" t="s">
        <v>27</v>
      </c>
      <c r="E1236" s="154" t="s">
        <v>3322</v>
      </c>
      <c r="F1236" s="154">
        <v>1998</v>
      </c>
      <c r="G1236" s="157">
        <v>35874</v>
      </c>
      <c r="H1236" s="8" t="s">
        <v>23</v>
      </c>
      <c r="I1236" s="157" t="s">
        <v>52</v>
      </c>
      <c r="J1236" s="154" t="str">
        <f>VLOOKUP(C:C, '[1]HostSpecies&amp;Codes'!$1:$1048576,11, FALSE)</f>
        <v>Poultry</v>
      </c>
      <c r="K1236" s="154" t="str">
        <f>VLOOKUP(C:C, '[1]HostSpecies&amp;Codes'!$1:$1048576,12, FALSE)</f>
        <v>Poultry</v>
      </c>
      <c r="L1236" s="154" t="s">
        <v>19</v>
      </c>
      <c r="M1236" s="10" t="s">
        <v>3258</v>
      </c>
      <c r="N1236" s="154" t="s">
        <v>114</v>
      </c>
      <c r="O1236" s="157" t="s">
        <v>3321</v>
      </c>
      <c r="P1236" s="156">
        <f>VLOOKUP(O:O,[1]Geonames!$1:$1048576,3, FALSE)</f>
        <v>32</v>
      </c>
      <c r="Q1236" s="156">
        <f>VLOOKUP(O:O,[1]Geonames!$1:$1048576,4, FALSE)</f>
        <v>117</v>
      </c>
      <c r="R1236" s="154" t="s">
        <v>12350</v>
      </c>
    </row>
    <row r="1237" spans="1:18" ht="12.75" x14ac:dyDescent="0.2">
      <c r="A1237" s="154">
        <v>4</v>
      </c>
      <c r="B1237" s="159" t="s">
        <v>3364</v>
      </c>
      <c r="C1237" s="154" t="s">
        <v>3364</v>
      </c>
      <c r="D1237" s="154" t="s">
        <v>27</v>
      </c>
      <c r="E1237" s="154" t="s">
        <v>3365</v>
      </c>
      <c r="F1237" s="154">
        <v>1998</v>
      </c>
      <c r="G1237" s="157">
        <v>35905</v>
      </c>
      <c r="H1237" s="8" t="s">
        <v>23</v>
      </c>
      <c r="I1237" s="157" t="s">
        <v>52</v>
      </c>
      <c r="J1237" s="154" t="str">
        <f>VLOOKUP(C:C, '[1]HostSpecies&amp;Codes'!$1:$1048576,11, FALSE)</f>
        <v>Poultry</v>
      </c>
      <c r="K1237" s="154" t="str">
        <f>VLOOKUP(C:C, '[1]HostSpecies&amp;Codes'!$1:$1048576,12, FALSE)</f>
        <v>Poultry</v>
      </c>
      <c r="L1237" s="154" t="s">
        <v>19</v>
      </c>
      <c r="M1237" s="10" t="s">
        <v>3258</v>
      </c>
      <c r="N1237" s="154" t="s">
        <v>114</v>
      </c>
      <c r="O1237" s="157" t="s">
        <v>3317</v>
      </c>
      <c r="P1237" s="156">
        <f>VLOOKUP(O:O,[1]Geonames!$1:$1048576,3, FALSE)</f>
        <v>33</v>
      </c>
      <c r="Q1237" s="156">
        <f>VLOOKUP(O:O,[1]Geonames!$1:$1048576,4, FALSE)</f>
        <v>120</v>
      </c>
      <c r="R1237" s="154" t="s">
        <v>12359</v>
      </c>
    </row>
    <row r="1238" spans="1:18" ht="12.75" x14ac:dyDescent="0.2">
      <c r="A1238" s="154">
        <v>4</v>
      </c>
      <c r="B1238" s="159" t="s">
        <v>3367</v>
      </c>
      <c r="C1238" s="154" t="s">
        <v>3367</v>
      </c>
      <c r="D1238" s="154" t="s">
        <v>27</v>
      </c>
      <c r="E1238" s="154" t="s">
        <v>3325</v>
      </c>
      <c r="F1238" s="154">
        <v>1998</v>
      </c>
      <c r="G1238" s="157">
        <v>35986</v>
      </c>
      <c r="H1238" s="8" t="s">
        <v>23</v>
      </c>
      <c r="I1238" s="157" t="s">
        <v>52</v>
      </c>
      <c r="J1238" s="154" t="str">
        <f>VLOOKUP(C:C, '[1]HostSpecies&amp;Codes'!$1:$1048576,11, FALSE)</f>
        <v>Poultry</v>
      </c>
      <c r="K1238" s="154" t="str">
        <f>VLOOKUP(C:C, '[1]HostSpecies&amp;Codes'!$1:$1048576,12, FALSE)</f>
        <v>Poultry</v>
      </c>
      <c r="L1238" s="154" t="s">
        <v>19</v>
      </c>
      <c r="M1238" s="10" t="s">
        <v>3258</v>
      </c>
      <c r="N1238" s="154" t="s">
        <v>114</v>
      </c>
      <c r="O1238" s="157" t="s">
        <v>3277</v>
      </c>
      <c r="P1238" s="156">
        <f>VLOOKUP(O:O,[1]Geonames!$1:$1048576,3, FALSE)</f>
        <v>36</v>
      </c>
      <c r="Q1238" s="156">
        <f>VLOOKUP(O:O,[1]Geonames!$1:$1048576,4, FALSE)</f>
        <v>119</v>
      </c>
      <c r="R1238" s="154" t="s">
        <v>12364</v>
      </c>
    </row>
    <row r="1239" spans="1:18" ht="12.75" x14ac:dyDescent="0.2">
      <c r="A1239" s="154">
        <v>4</v>
      </c>
      <c r="B1239" s="159" t="s">
        <v>3369</v>
      </c>
      <c r="C1239" s="154" t="s">
        <v>3369</v>
      </c>
      <c r="D1239" s="154" t="s">
        <v>27</v>
      </c>
      <c r="E1239" s="154" t="s">
        <v>3370</v>
      </c>
      <c r="F1239" s="154">
        <v>1998</v>
      </c>
      <c r="G1239" s="154">
        <v>1998</v>
      </c>
      <c r="H1239" s="8" t="s">
        <v>23</v>
      </c>
      <c r="I1239" s="154" t="s">
        <v>52</v>
      </c>
      <c r="J1239" s="154" t="str">
        <f>VLOOKUP(C:C, '[1]HostSpecies&amp;Codes'!$1:$1048576,11, FALSE)</f>
        <v>Poultry</v>
      </c>
      <c r="K1239" s="154" t="str">
        <f>VLOOKUP(C:C, '[1]HostSpecies&amp;Codes'!$1:$1048576,12, FALSE)</f>
        <v>Poultry</v>
      </c>
      <c r="L1239" s="154" t="s">
        <v>19</v>
      </c>
      <c r="M1239" s="10" t="s">
        <v>3258</v>
      </c>
      <c r="N1239" s="154" t="s">
        <v>114</v>
      </c>
      <c r="O1239" s="154" t="s">
        <v>3277</v>
      </c>
      <c r="P1239" s="156">
        <f>VLOOKUP(O:O,[1]Geonames!$1:$1048576,3, FALSE)</f>
        <v>36</v>
      </c>
      <c r="Q1239" s="156">
        <f>VLOOKUP(O:O,[1]Geonames!$1:$1048576,4, FALSE)</f>
        <v>119</v>
      </c>
      <c r="R1239" s="154" t="s">
        <v>12734</v>
      </c>
    </row>
    <row r="1240" spans="1:18" ht="12.75" x14ac:dyDescent="0.2">
      <c r="A1240" s="154">
        <v>4</v>
      </c>
      <c r="B1240" s="159" t="s">
        <v>3376</v>
      </c>
      <c r="C1240" s="154" t="s">
        <v>3376</v>
      </c>
      <c r="D1240" s="154" t="s">
        <v>27</v>
      </c>
      <c r="E1240" s="154" t="s">
        <v>3377</v>
      </c>
      <c r="F1240" s="154">
        <v>1999</v>
      </c>
      <c r="G1240" s="154">
        <v>1999</v>
      </c>
      <c r="H1240" s="8" t="s">
        <v>23</v>
      </c>
      <c r="I1240" s="154" t="s">
        <v>52</v>
      </c>
      <c r="J1240" s="154" t="str">
        <f>VLOOKUP(C:C, '[1]HostSpecies&amp;Codes'!$1:$1048576,11, FALSE)</f>
        <v>Poultry</v>
      </c>
      <c r="K1240" s="154" t="str">
        <f>VLOOKUP(C:C, '[1]HostSpecies&amp;Codes'!$1:$1048576,12, FALSE)</f>
        <v>Poultry</v>
      </c>
      <c r="L1240" s="154" t="s">
        <v>19</v>
      </c>
      <c r="M1240" s="10" t="s">
        <v>3258</v>
      </c>
      <c r="N1240" s="154" t="s">
        <v>114</v>
      </c>
      <c r="O1240" s="154" t="s">
        <v>3317</v>
      </c>
      <c r="P1240" s="156">
        <f>VLOOKUP(O:O,[1]Geonames!$1:$1048576,3, FALSE)</f>
        <v>33</v>
      </c>
      <c r="Q1240" s="156">
        <f>VLOOKUP(O:O,[1]Geonames!$1:$1048576,4, FALSE)</f>
        <v>120</v>
      </c>
      <c r="R1240" s="154" t="s">
        <v>11399</v>
      </c>
    </row>
    <row r="1241" spans="1:18" ht="12.75" x14ac:dyDescent="0.2">
      <c r="A1241" s="154">
        <v>4</v>
      </c>
      <c r="B1241" s="159" t="s">
        <v>3379</v>
      </c>
      <c r="C1241" s="154" t="s">
        <v>3379</v>
      </c>
      <c r="D1241" s="154" t="s">
        <v>27</v>
      </c>
      <c r="E1241" s="154" t="s">
        <v>3380</v>
      </c>
      <c r="F1241" s="154">
        <v>1999</v>
      </c>
      <c r="G1241" s="154">
        <v>1999</v>
      </c>
      <c r="H1241" s="8" t="s">
        <v>23</v>
      </c>
      <c r="I1241" s="154" t="s">
        <v>53</v>
      </c>
      <c r="J1241" s="154" t="str">
        <f>VLOOKUP(C:C, '[1]HostSpecies&amp;Codes'!$1:$1048576,11, FALSE)</f>
        <v>Poultry</v>
      </c>
      <c r="K1241" s="154" t="str">
        <f>VLOOKUP(C:C, '[1]HostSpecies&amp;Codes'!$1:$1048576,12, FALSE)</f>
        <v>Poultry</v>
      </c>
      <c r="L1241" s="154" t="s">
        <v>19</v>
      </c>
      <c r="M1241" s="10" t="s">
        <v>3258</v>
      </c>
      <c r="N1241" s="154" t="s">
        <v>114</v>
      </c>
      <c r="O1241" s="154" t="s">
        <v>3277</v>
      </c>
      <c r="P1241" s="156">
        <f>VLOOKUP(O:O,[1]Geonames!$1:$1048576,3, FALSE)</f>
        <v>36</v>
      </c>
      <c r="Q1241" s="156">
        <f>VLOOKUP(O:O,[1]Geonames!$1:$1048576,4, FALSE)</f>
        <v>119</v>
      </c>
      <c r="R1241" s="154" t="s">
        <v>11410</v>
      </c>
    </row>
    <row r="1242" spans="1:18" ht="12.75" x14ac:dyDescent="0.2">
      <c r="A1242" s="154">
        <v>4</v>
      </c>
      <c r="B1242" s="159" t="s">
        <v>3382</v>
      </c>
      <c r="C1242" s="154" t="s">
        <v>3382</v>
      </c>
      <c r="D1242" s="154" t="s">
        <v>27</v>
      </c>
      <c r="E1242" s="154" t="s">
        <v>3383</v>
      </c>
      <c r="F1242" s="154">
        <v>1999</v>
      </c>
      <c r="G1242" s="154">
        <v>1999</v>
      </c>
      <c r="H1242" s="8" t="s">
        <v>23</v>
      </c>
      <c r="I1242" s="154" t="s">
        <v>52</v>
      </c>
      <c r="J1242" s="154" t="str">
        <f>VLOOKUP(C:C, '[1]HostSpecies&amp;Codes'!$1:$1048576,11, FALSE)</f>
        <v>Poultry</v>
      </c>
      <c r="K1242" s="154" t="str">
        <f>VLOOKUP(C:C, '[1]HostSpecies&amp;Codes'!$1:$1048576,12, FALSE)</f>
        <v>Poultry</v>
      </c>
      <c r="L1242" s="154" t="s">
        <v>19</v>
      </c>
      <c r="M1242" s="10" t="s">
        <v>3258</v>
      </c>
      <c r="N1242" s="154" t="s">
        <v>114</v>
      </c>
      <c r="O1242" s="154" t="s">
        <v>3281</v>
      </c>
      <c r="P1242" s="156">
        <f>VLOOKUP(O:O,[1]Geonames!$1:$1048576,3, FALSE)</f>
        <v>31.22222</v>
      </c>
      <c r="Q1242" s="156">
        <f>VLOOKUP(O:O,[1]Geonames!$1:$1048576,4, FALSE)</f>
        <v>121.45806</v>
      </c>
      <c r="R1242" s="154" t="s">
        <v>11411</v>
      </c>
    </row>
    <row r="1243" spans="1:18" ht="12.75" x14ac:dyDescent="0.2">
      <c r="A1243" s="154">
        <v>4</v>
      </c>
      <c r="B1243" s="159" t="s">
        <v>5243</v>
      </c>
      <c r="C1243" s="154" t="s">
        <v>5243</v>
      </c>
      <c r="D1243" s="154" t="s">
        <v>27</v>
      </c>
      <c r="E1243" s="154" t="s">
        <v>5244</v>
      </c>
      <c r="F1243" s="154">
        <v>1999</v>
      </c>
      <c r="G1243" s="154">
        <v>1999</v>
      </c>
      <c r="H1243" s="8" t="s">
        <v>23</v>
      </c>
      <c r="I1243" s="154" t="s">
        <v>53</v>
      </c>
      <c r="J1243" s="154" t="str">
        <f>VLOOKUP(C:C, '[1]HostSpecies&amp;Codes'!$1:$1048576,11, FALSE)</f>
        <v>Poultry</v>
      </c>
      <c r="K1243" s="154" t="str">
        <f>VLOOKUP(C:C, '[1]HostSpecies&amp;Codes'!$1:$1048576,12, FALSE)</f>
        <v>Poultry</v>
      </c>
      <c r="L1243" s="154" t="s">
        <v>19</v>
      </c>
      <c r="M1243" s="10" t="s">
        <v>3258</v>
      </c>
      <c r="N1243" s="154" t="s">
        <v>5222</v>
      </c>
      <c r="O1243" s="154" t="s">
        <v>5223</v>
      </c>
      <c r="P1243" s="156">
        <f>VLOOKUP(O:O,[1]Geonames!$1:$1048576,3, FALSE)</f>
        <v>36.5</v>
      </c>
      <c r="Q1243" s="156">
        <f>VLOOKUP(O:O,[1]Geonames!$1:$1048576,4, FALSE)</f>
        <v>127.75</v>
      </c>
      <c r="R1243" s="154" t="s">
        <v>11428</v>
      </c>
    </row>
    <row r="1244" spans="1:18" ht="12.75" x14ac:dyDescent="0.2">
      <c r="A1244" s="154">
        <v>4</v>
      </c>
      <c r="B1244" s="159" t="s">
        <v>3388</v>
      </c>
      <c r="C1244" s="154" t="s">
        <v>3388</v>
      </c>
      <c r="D1244" s="154" t="s">
        <v>27</v>
      </c>
      <c r="E1244" s="154" t="s">
        <v>3389</v>
      </c>
      <c r="F1244" s="154">
        <v>1999</v>
      </c>
      <c r="G1244" s="154">
        <v>1999</v>
      </c>
      <c r="H1244" s="8" t="s">
        <v>23</v>
      </c>
      <c r="I1244" s="154" t="s">
        <v>53</v>
      </c>
      <c r="J1244" s="154" t="str">
        <f>VLOOKUP(C:C, '[1]HostSpecies&amp;Codes'!$1:$1048576,11, FALSE)</f>
        <v>Poultry</v>
      </c>
      <c r="K1244" s="154" t="str">
        <f>VLOOKUP(C:C, '[1]HostSpecies&amp;Codes'!$1:$1048576,12, FALSE)</f>
        <v>Poultry</v>
      </c>
      <c r="L1244" s="154" t="s">
        <v>19</v>
      </c>
      <c r="M1244" s="10" t="s">
        <v>3258</v>
      </c>
      <c r="N1244" s="154" t="s">
        <v>114</v>
      </c>
      <c r="O1244" s="154" t="s">
        <v>3259</v>
      </c>
      <c r="P1244" s="156">
        <f>VLOOKUP(O:O,[1]Geonames!$1:$1048576,3, FALSE)</f>
        <v>39.907499999999999</v>
      </c>
      <c r="Q1244" s="156">
        <f>VLOOKUP(O:O,[1]Geonames!$1:$1048576,4, FALSE)</f>
        <v>116.39722999999999</v>
      </c>
      <c r="R1244" s="154" t="s">
        <v>11462</v>
      </c>
    </row>
    <row r="1245" spans="1:18" ht="12.75" x14ac:dyDescent="0.2">
      <c r="A1245" s="154">
        <v>4</v>
      </c>
      <c r="B1245" s="159" t="s">
        <v>3395</v>
      </c>
      <c r="C1245" s="154" t="s">
        <v>3395</v>
      </c>
      <c r="D1245" s="154" t="s">
        <v>27</v>
      </c>
      <c r="E1245" s="154" t="s">
        <v>3396</v>
      </c>
      <c r="F1245" s="154">
        <v>1999</v>
      </c>
      <c r="G1245" s="154">
        <v>1999</v>
      </c>
      <c r="H1245" s="8" t="s">
        <v>23</v>
      </c>
      <c r="I1245" s="154" t="s">
        <v>20</v>
      </c>
      <c r="J1245" s="154" t="str">
        <f>VLOOKUP(C:C, '[1]HostSpecies&amp;Codes'!$1:$1048576,11, FALSE)</f>
        <v>Poultry</v>
      </c>
      <c r="K1245" s="154" t="str">
        <f>VLOOKUP(C:C, '[1]HostSpecies&amp;Codes'!$1:$1048576,12, FALSE)</f>
        <v>Poultry</v>
      </c>
      <c r="L1245" s="154" t="s">
        <v>19</v>
      </c>
      <c r="M1245" s="10" t="s">
        <v>3258</v>
      </c>
      <c r="N1245" s="154" t="s">
        <v>114</v>
      </c>
      <c r="O1245" s="154" t="s">
        <v>3300</v>
      </c>
      <c r="P1245" s="156">
        <f>VLOOKUP(O:O,[1]Geonames!$1:$1048576,3, FALSE)</f>
        <v>32.061669999999999</v>
      </c>
      <c r="Q1245" s="156">
        <f>VLOOKUP(O:O,[1]Geonames!$1:$1048576,4, FALSE)</f>
        <v>118.77778000000001</v>
      </c>
      <c r="R1245" s="154" t="s">
        <v>12008</v>
      </c>
    </row>
    <row r="1246" spans="1:18" ht="12.75" x14ac:dyDescent="0.2">
      <c r="A1246" s="154">
        <v>4</v>
      </c>
      <c r="B1246" s="159" t="s">
        <v>3398</v>
      </c>
      <c r="C1246" s="154" t="s">
        <v>3398</v>
      </c>
      <c r="D1246" s="154" t="s">
        <v>27</v>
      </c>
      <c r="E1246" s="154" t="s">
        <v>3399</v>
      </c>
      <c r="F1246" s="154">
        <v>1999</v>
      </c>
      <c r="G1246" s="154">
        <v>1999</v>
      </c>
      <c r="H1246" s="8" t="s">
        <v>23</v>
      </c>
      <c r="I1246" s="154" t="s">
        <v>52</v>
      </c>
      <c r="J1246" s="154" t="str">
        <f>VLOOKUP(C:C, '[1]HostSpecies&amp;Codes'!$1:$1048576,11, FALSE)</f>
        <v>Poultry</v>
      </c>
      <c r="K1246" s="154" t="str">
        <f>VLOOKUP(C:C, '[1]HostSpecies&amp;Codes'!$1:$1048576,12, FALSE)</f>
        <v>Poultry</v>
      </c>
      <c r="L1246" s="154" t="s">
        <v>19</v>
      </c>
      <c r="M1246" s="10" t="s">
        <v>3258</v>
      </c>
      <c r="N1246" s="154" t="s">
        <v>114</v>
      </c>
      <c r="O1246" s="154" t="s">
        <v>3259</v>
      </c>
      <c r="P1246" s="156">
        <f>VLOOKUP(O:O,[1]Geonames!$1:$1048576,3, FALSE)</f>
        <v>39.907499999999999</v>
      </c>
      <c r="Q1246" s="156">
        <f>VLOOKUP(O:O,[1]Geonames!$1:$1048576,4, FALSE)</f>
        <v>116.39722999999999</v>
      </c>
      <c r="R1246" s="154" t="s">
        <v>12033</v>
      </c>
    </row>
    <row r="1247" spans="1:18" ht="12.75" x14ac:dyDescent="0.2">
      <c r="A1247" s="154">
        <v>4</v>
      </c>
      <c r="B1247" s="159" t="s">
        <v>3401</v>
      </c>
      <c r="C1247" s="154" t="s">
        <v>3401</v>
      </c>
      <c r="D1247" s="154" t="s">
        <v>27</v>
      </c>
      <c r="E1247" s="154" t="s">
        <v>3383</v>
      </c>
      <c r="F1247" s="154">
        <v>1999</v>
      </c>
      <c r="G1247" s="154">
        <v>1999</v>
      </c>
      <c r="H1247" s="8" t="s">
        <v>23</v>
      </c>
      <c r="I1247" s="154" t="s">
        <v>52</v>
      </c>
      <c r="J1247" s="154" t="str">
        <f>VLOOKUP(C:C, '[1]HostSpecies&amp;Codes'!$1:$1048576,11, FALSE)</f>
        <v>Poultry</v>
      </c>
      <c r="K1247" s="154" t="str">
        <f>VLOOKUP(C:C, '[1]HostSpecies&amp;Codes'!$1:$1048576,12, FALSE)</f>
        <v>Poultry</v>
      </c>
      <c r="L1247" s="154" t="s">
        <v>19</v>
      </c>
      <c r="M1247" s="10" t="s">
        <v>3258</v>
      </c>
      <c r="N1247" s="154" t="s">
        <v>114</v>
      </c>
      <c r="O1247" s="154" t="s">
        <v>3281</v>
      </c>
      <c r="P1247" s="156">
        <f>VLOOKUP(O:O,[1]Geonames!$1:$1048576,3, FALSE)</f>
        <v>31.22222</v>
      </c>
      <c r="Q1247" s="156">
        <f>VLOOKUP(O:O,[1]Geonames!$1:$1048576,4, FALSE)</f>
        <v>121.45806</v>
      </c>
      <c r="R1247" s="154" t="s">
        <v>12224</v>
      </c>
    </row>
    <row r="1248" spans="1:18" ht="12.75" x14ac:dyDescent="0.2">
      <c r="A1248" s="154">
        <v>4</v>
      </c>
      <c r="B1248" s="159" t="s">
        <v>3402</v>
      </c>
      <c r="C1248" s="154" t="s">
        <v>3402</v>
      </c>
      <c r="D1248" s="154" t="s">
        <v>27</v>
      </c>
      <c r="E1248" s="154" t="s">
        <v>3377</v>
      </c>
      <c r="F1248" s="154">
        <v>1999</v>
      </c>
      <c r="G1248" s="157">
        <v>36260</v>
      </c>
      <c r="H1248" s="8" t="s">
        <v>23</v>
      </c>
      <c r="I1248" s="157" t="s">
        <v>52</v>
      </c>
      <c r="J1248" s="154" t="str">
        <f>VLOOKUP(C:C, '[1]HostSpecies&amp;Codes'!$1:$1048576,11, FALSE)</f>
        <v>Poultry</v>
      </c>
      <c r="K1248" s="154" t="str">
        <f>VLOOKUP(C:C, '[1]HostSpecies&amp;Codes'!$1:$1048576,12, FALSE)</f>
        <v>Poultry</v>
      </c>
      <c r="L1248" s="154" t="s">
        <v>19</v>
      </c>
      <c r="M1248" s="10" t="s">
        <v>3258</v>
      </c>
      <c r="N1248" s="154" t="s">
        <v>114</v>
      </c>
      <c r="O1248" s="157" t="s">
        <v>3317</v>
      </c>
      <c r="P1248" s="156">
        <f>VLOOKUP(O:O,[1]Geonames!$1:$1048576,3, FALSE)</f>
        <v>33</v>
      </c>
      <c r="Q1248" s="156">
        <f>VLOOKUP(O:O,[1]Geonames!$1:$1048576,4, FALSE)</f>
        <v>120</v>
      </c>
      <c r="R1248" s="154" t="s">
        <v>12360</v>
      </c>
    </row>
    <row r="1249" spans="1:18" ht="12.75" x14ac:dyDescent="0.2">
      <c r="A1249" s="154">
        <v>4</v>
      </c>
      <c r="B1249" s="159" t="s">
        <v>3404</v>
      </c>
      <c r="C1249" s="154" t="s">
        <v>3404</v>
      </c>
      <c r="D1249" s="154" t="s">
        <v>27</v>
      </c>
      <c r="E1249" s="154" t="s">
        <v>3405</v>
      </c>
      <c r="F1249" s="154">
        <v>1999</v>
      </c>
      <c r="G1249" s="157">
        <v>36229</v>
      </c>
      <c r="H1249" s="8" t="s">
        <v>23</v>
      </c>
      <c r="I1249" s="157" t="s">
        <v>52</v>
      </c>
      <c r="J1249" s="154" t="str">
        <f>VLOOKUP(C:C, '[1]HostSpecies&amp;Codes'!$1:$1048576,11, FALSE)</f>
        <v>Poultry</v>
      </c>
      <c r="K1249" s="154" t="str">
        <f>VLOOKUP(C:C, '[1]HostSpecies&amp;Codes'!$1:$1048576,12, FALSE)</f>
        <v>Poultry</v>
      </c>
      <c r="L1249" s="154" t="s">
        <v>19</v>
      </c>
      <c r="M1249" s="10" t="s">
        <v>3258</v>
      </c>
      <c r="N1249" s="154" t="s">
        <v>114</v>
      </c>
      <c r="O1249" s="157" t="s">
        <v>3277</v>
      </c>
      <c r="P1249" s="156">
        <f>VLOOKUP(O:O,[1]Geonames!$1:$1048576,3, FALSE)</f>
        <v>36</v>
      </c>
      <c r="Q1249" s="156">
        <f>VLOOKUP(O:O,[1]Geonames!$1:$1048576,4, FALSE)</f>
        <v>119</v>
      </c>
      <c r="R1249" s="154" t="s">
        <v>12365</v>
      </c>
    </row>
    <row r="1250" spans="1:18" ht="12.75" x14ac:dyDescent="0.2">
      <c r="A1250" s="154">
        <v>4</v>
      </c>
      <c r="B1250" s="159" t="s">
        <v>3407</v>
      </c>
      <c r="C1250" s="154" t="s">
        <v>3407</v>
      </c>
      <c r="D1250" s="154" t="s">
        <v>27</v>
      </c>
      <c r="E1250" s="154" t="s">
        <v>3408</v>
      </c>
      <c r="F1250" s="154">
        <v>1999</v>
      </c>
      <c r="G1250" s="154">
        <v>1999</v>
      </c>
      <c r="H1250" s="8" t="s">
        <v>23</v>
      </c>
      <c r="I1250" s="154" t="s">
        <v>52</v>
      </c>
      <c r="J1250" s="154" t="str">
        <f>VLOOKUP(C:C, '[1]HostSpecies&amp;Codes'!$1:$1048576,11, FALSE)</f>
        <v>Poultry</v>
      </c>
      <c r="K1250" s="154" t="str">
        <f>VLOOKUP(C:C, '[1]HostSpecies&amp;Codes'!$1:$1048576,12, FALSE)</f>
        <v>Poultry</v>
      </c>
      <c r="L1250" s="154" t="s">
        <v>19</v>
      </c>
      <c r="M1250" s="10" t="s">
        <v>3258</v>
      </c>
      <c r="N1250" s="154" t="s">
        <v>114</v>
      </c>
      <c r="O1250" s="154" t="s">
        <v>762</v>
      </c>
      <c r="P1250" s="156">
        <f>VLOOKUP(O:O,[1]Geonames!$1:$1048576,3, FALSE)</f>
        <v>39</v>
      </c>
      <c r="Q1250" s="156">
        <f>VLOOKUP(O:O,[1]Geonames!$1:$1048576,4, FALSE)</f>
        <v>116</v>
      </c>
      <c r="R1250" s="154" t="s">
        <v>12443</v>
      </c>
    </row>
    <row r="1251" spans="1:18" ht="12.75" x14ac:dyDescent="0.2">
      <c r="A1251" s="154">
        <v>4</v>
      </c>
      <c r="B1251" s="159" t="s">
        <v>3410</v>
      </c>
      <c r="C1251" s="154" t="s">
        <v>3410</v>
      </c>
      <c r="D1251" s="154" t="s">
        <v>27</v>
      </c>
      <c r="E1251" s="154" t="s">
        <v>3411</v>
      </c>
      <c r="F1251" s="154">
        <v>1999</v>
      </c>
      <c r="G1251" s="154" t="s">
        <v>1116</v>
      </c>
      <c r="H1251" s="8" t="s">
        <v>23</v>
      </c>
      <c r="I1251" s="154" t="s">
        <v>52</v>
      </c>
      <c r="J1251" s="154" t="str">
        <f>VLOOKUP(C:C, '[1]HostSpecies&amp;Codes'!$1:$1048576,11, FALSE)</f>
        <v>Poultry</v>
      </c>
      <c r="K1251" s="154" t="str">
        <f>VLOOKUP(C:C, '[1]HostSpecies&amp;Codes'!$1:$1048576,12, FALSE)</f>
        <v>Poultry</v>
      </c>
      <c r="L1251" s="154" t="s">
        <v>19</v>
      </c>
      <c r="M1251" s="10" t="s">
        <v>3258</v>
      </c>
      <c r="N1251" s="154" t="s">
        <v>114</v>
      </c>
      <c r="O1251" s="154" t="s">
        <v>3277</v>
      </c>
      <c r="P1251" s="156">
        <f>VLOOKUP(O:O,[1]Geonames!$1:$1048576,3, FALSE)</f>
        <v>36</v>
      </c>
      <c r="Q1251" s="156">
        <f>VLOOKUP(O:O,[1]Geonames!$1:$1048576,4, FALSE)</f>
        <v>119</v>
      </c>
      <c r="R1251" s="154" t="s">
        <v>12604</v>
      </c>
    </row>
    <row r="1252" spans="1:18" ht="12.75" x14ac:dyDescent="0.2">
      <c r="A1252" s="154">
        <v>4</v>
      </c>
      <c r="B1252" s="159" t="s">
        <v>3434</v>
      </c>
      <c r="C1252" s="154" t="s">
        <v>3434</v>
      </c>
      <c r="D1252" s="154" t="s">
        <v>27</v>
      </c>
      <c r="E1252" s="154" t="s">
        <v>3436</v>
      </c>
      <c r="F1252" s="154">
        <v>2000</v>
      </c>
      <c r="G1252" s="154">
        <v>2000</v>
      </c>
      <c r="H1252" s="8" t="s">
        <v>23</v>
      </c>
      <c r="I1252" s="154" t="s">
        <v>53</v>
      </c>
      <c r="J1252" s="154" t="str">
        <f>VLOOKUP(C:C, '[1]HostSpecies&amp;Codes'!$1:$1048576,11, FALSE)</f>
        <v>Poultry</v>
      </c>
      <c r="K1252" s="154" t="str">
        <f>VLOOKUP(C:C, '[1]HostSpecies&amp;Codes'!$1:$1048576,12, FALSE)</f>
        <v>Poultry</v>
      </c>
      <c r="L1252" s="154" t="s">
        <v>19</v>
      </c>
      <c r="M1252" s="10" t="s">
        <v>3258</v>
      </c>
      <c r="N1252" s="154" t="s">
        <v>114</v>
      </c>
      <c r="O1252" s="154" t="s">
        <v>3435</v>
      </c>
      <c r="P1252" s="156">
        <f>VLOOKUP(O:O,[1]Geonames!$1:$1048576,3, FALSE)</f>
        <v>40.979640000000003</v>
      </c>
      <c r="Q1252" s="156">
        <f>VLOOKUP(O:O,[1]Geonames!$1:$1048576,4, FALSE)</f>
        <v>123.16213</v>
      </c>
      <c r="R1252" s="154" t="s">
        <v>11403</v>
      </c>
    </row>
    <row r="1253" spans="1:18" ht="12.75" x14ac:dyDescent="0.2">
      <c r="A1253" s="154">
        <v>4</v>
      </c>
      <c r="B1253" s="159" t="s">
        <v>3431</v>
      </c>
      <c r="C1253" s="154" t="s">
        <v>3431</v>
      </c>
      <c r="D1253" s="154" t="s">
        <v>27</v>
      </c>
      <c r="E1253" s="154" t="s">
        <v>3432</v>
      </c>
      <c r="F1253" s="154">
        <v>2000</v>
      </c>
      <c r="G1253" s="154">
        <v>2000</v>
      </c>
      <c r="H1253" s="8" t="s">
        <v>23</v>
      </c>
      <c r="I1253" s="154" t="s">
        <v>52</v>
      </c>
      <c r="J1253" s="154" t="str">
        <f>VLOOKUP(C:C, '[1]HostSpecies&amp;Codes'!$1:$1048576,11, FALSE)</f>
        <v>Poultry</v>
      </c>
      <c r="K1253" s="154" t="str">
        <f>VLOOKUP(C:C, '[1]HostSpecies&amp;Codes'!$1:$1048576,12, FALSE)</f>
        <v>Poultry</v>
      </c>
      <c r="L1253" s="154" t="s">
        <v>19</v>
      </c>
      <c r="M1253" s="10" t="s">
        <v>3258</v>
      </c>
      <c r="N1253" s="154" t="s">
        <v>114</v>
      </c>
      <c r="O1253" s="154" t="s">
        <v>3259</v>
      </c>
      <c r="P1253" s="156">
        <f>VLOOKUP(O:O,[1]Geonames!$1:$1048576,3, FALSE)</f>
        <v>39.907499999999999</v>
      </c>
      <c r="Q1253" s="156">
        <f>VLOOKUP(O:O,[1]Geonames!$1:$1048576,4, FALSE)</f>
        <v>116.39722999999999</v>
      </c>
      <c r="R1253" s="154" t="s">
        <v>11511</v>
      </c>
    </row>
    <row r="1254" spans="1:18" ht="12.75" x14ac:dyDescent="0.2">
      <c r="A1254" s="154">
        <v>4</v>
      </c>
      <c r="B1254" s="159" t="s">
        <v>3424</v>
      </c>
      <c r="C1254" s="154" t="s">
        <v>3424</v>
      </c>
      <c r="D1254" s="154" t="s">
        <v>27</v>
      </c>
      <c r="E1254" s="154" t="s">
        <v>3426</v>
      </c>
      <c r="F1254" s="154">
        <v>2000</v>
      </c>
      <c r="G1254" s="157">
        <v>36573</v>
      </c>
      <c r="H1254" s="8" t="s">
        <v>23</v>
      </c>
      <c r="I1254" s="157" t="s">
        <v>67</v>
      </c>
      <c r="J1254" s="154" t="str">
        <f>VLOOKUP(C:C, '[1]HostSpecies&amp;Codes'!$1:$1048576,11, FALSE)</f>
        <v>?</v>
      </c>
      <c r="K1254" s="154" t="str">
        <f>VLOOKUP(C:C, '[1]HostSpecies&amp;Codes'!$1:$1048576,12, FALSE)</f>
        <v>Galliformes</v>
      </c>
      <c r="L1254" s="154" t="s">
        <v>19</v>
      </c>
      <c r="M1254" s="10" t="s">
        <v>3258</v>
      </c>
      <c r="N1254" s="154" t="s">
        <v>114</v>
      </c>
      <c r="O1254" s="157" t="s">
        <v>3425</v>
      </c>
      <c r="P1254" s="156">
        <f>VLOOKUP(O:O,[1]Geonames!$1:$1048576,3, FALSE)</f>
        <v>28.683299999999999</v>
      </c>
      <c r="Q1254" s="156">
        <f>VLOOKUP(O:O,[1]Geonames!$1:$1048576,4, FALSE)</f>
        <v>115.88330000000001</v>
      </c>
      <c r="R1254" s="154" t="s">
        <v>11583</v>
      </c>
    </row>
    <row r="1255" spans="1:18" ht="12.75" x14ac:dyDescent="0.2">
      <c r="A1255" s="154">
        <v>4</v>
      </c>
      <c r="B1255" s="159" t="s">
        <v>3413</v>
      </c>
      <c r="C1255" s="154" t="s">
        <v>3413</v>
      </c>
      <c r="D1255" s="154" t="s">
        <v>27</v>
      </c>
      <c r="E1255" s="154" t="s">
        <v>3414</v>
      </c>
      <c r="F1255" s="154">
        <v>2000</v>
      </c>
      <c r="G1255" s="154">
        <v>2000</v>
      </c>
      <c r="H1255" s="8" t="s">
        <v>23</v>
      </c>
      <c r="I1255" s="154" t="s">
        <v>52</v>
      </c>
      <c r="J1255" s="154" t="str">
        <f>VLOOKUP(C:C, '[1]HostSpecies&amp;Codes'!$1:$1048576,11, FALSE)</f>
        <v>Poultry</v>
      </c>
      <c r="K1255" s="154" t="str">
        <f>VLOOKUP(C:C, '[1]HostSpecies&amp;Codes'!$1:$1048576,12, FALSE)</f>
        <v>Poultry</v>
      </c>
      <c r="L1255" s="154" t="s">
        <v>19</v>
      </c>
      <c r="M1255" s="10" t="s">
        <v>3258</v>
      </c>
      <c r="N1255" s="154" t="s">
        <v>114</v>
      </c>
      <c r="O1255" s="154" t="s">
        <v>762</v>
      </c>
      <c r="P1255" s="156">
        <f>VLOOKUP(O:O,[1]Geonames!$1:$1048576,3, FALSE)</f>
        <v>39</v>
      </c>
      <c r="Q1255" s="156">
        <f>VLOOKUP(O:O,[1]Geonames!$1:$1048576,4, FALSE)</f>
        <v>116</v>
      </c>
      <c r="R1255" s="154" t="s">
        <v>11930</v>
      </c>
    </row>
    <row r="1256" spans="1:18" ht="12.75" x14ac:dyDescent="0.2">
      <c r="A1256" s="154">
        <v>4</v>
      </c>
      <c r="B1256" s="159" t="s">
        <v>3448</v>
      </c>
      <c r="C1256" s="154" t="s">
        <v>3448</v>
      </c>
      <c r="D1256" s="154" t="s">
        <v>27</v>
      </c>
      <c r="E1256" s="154" t="s">
        <v>3449</v>
      </c>
      <c r="F1256" s="154">
        <v>2000</v>
      </c>
      <c r="G1256" s="154">
        <v>2000</v>
      </c>
      <c r="H1256" s="127" t="s">
        <v>23</v>
      </c>
      <c r="I1256" s="154" t="s">
        <v>52</v>
      </c>
      <c r="J1256" s="154" t="str">
        <f>VLOOKUP(C:C, '[1]HostSpecies&amp;Codes'!$1:$1048576,11, FALSE)</f>
        <v>Poultry</v>
      </c>
      <c r="K1256" s="154" t="str">
        <f>VLOOKUP(C:C, '[1]HostSpecies&amp;Codes'!$1:$1048576,12, FALSE)</f>
        <v>Poultry</v>
      </c>
      <c r="L1256" s="154" t="s">
        <v>19</v>
      </c>
      <c r="M1256" s="129" t="s">
        <v>3258</v>
      </c>
      <c r="N1256" s="154" t="s">
        <v>114</v>
      </c>
      <c r="O1256" s="154" t="s">
        <v>3296</v>
      </c>
      <c r="P1256" s="156">
        <f>VLOOKUP(O:O,[1]Geonames!$1:$1048576,3, FALSE)</f>
        <v>48</v>
      </c>
      <c r="Q1256" s="156">
        <f>VLOOKUP(O:O,[1]Geonames!$1:$1048576,4, FALSE)</f>
        <v>128</v>
      </c>
      <c r="R1256" s="154" t="s">
        <v>11931</v>
      </c>
    </row>
    <row r="1257" spans="1:18" ht="12.75" x14ac:dyDescent="0.2">
      <c r="A1257" s="154">
        <v>4</v>
      </c>
      <c r="B1257" s="159" t="s">
        <v>3416</v>
      </c>
      <c r="C1257" s="154" t="s">
        <v>3416</v>
      </c>
      <c r="D1257" s="154" t="s">
        <v>27</v>
      </c>
      <c r="E1257" s="154" t="s">
        <v>3417</v>
      </c>
      <c r="F1257" s="154">
        <v>2000</v>
      </c>
      <c r="G1257" s="154">
        <v>2000</v>
      </c>
      <c r="H1257" s="8" t="s">
        <v>23</v>
      </c>
      <c r="I1257" s="154" t="s">
        <v>52</v>
      </c>
      <c r="J1257" s="154" t="str">
        <f>VLOOKUP(C:C, '[1]HostSpecies&amp;Codes'!$1:$1048576,11, FALSE)</f>
        <v>Poultry</v>
      </c>
      <c r="K1257" s="154" t="str">
        <f>VLOOKUP(C:C, '[1]HostSpecies&amp;Codes'!$1:$1048576,12, FALSE)</f>
        <v>Poultry</v>
      </c>
      <c r="L1257" s="154" t="s">
        <v>19</v>
      </c>
      <c r="M1257" s="10" t="s">
        <v>3258</v>
      </c>
      <c r="N1257" s="154" t="s">
        <v>114</v>
      </c>
      <c r="O1257" s="154" t="s">
        <v>3281</v>
      </c>
      <c r="P1257" s="156">
        <f>VLOOKUP(O:O,[1]Geonames!$1:$1048576,3, FALSE)</f>
        <v>31.22222</v>
      </c>
      <c r="Q1257" s="156">
        <f>VLOOKUP(O:O,[1]Geonames!$1:$1048576,4, FALSE)</f>
        <v>121.45806</v>
      </c>
      <c r="R1257" s="154" t="s">
        <v>12225</v>
      </c>
    </row>
    <row r="1258" spans="1:18" ht="12.75" x14ac:dyDescent="0.2">
      <c r="A1258" s="154">
        <v>4</v>
      </c>
      <c r="B1258" s="159" t="s">
        <v>3419</v>
      </c>
      <c r="C1258" s="154" t="s">
        <v>3419</v>
      </c>
      <c r="D1258" s="154" t="s">
        <v>27</v>
      </c>
      <c r="E1258" s="154" t="s">
        <v>3422</v>
      </c>
      <c r="F1258" s="154">
        <v>2000</v>
      </c>
      <c r="G1258" s="154" t="s">
        <v>3421</v>
      </c>
      <c r="H1258" s="8" t="s">
        <v>23</v>
      </c>
      <c r="I1258" s="154" t="s">
        <v>52</v>
      </c>
      <c r="J1258" s="154" t="str">
        <f>VLOOKUP(C:C, '[1]HostSpecies&amp;Codes'!$1:$1048576,11, FALSE)</f>
        <v>Poultry</v>
      </c>
      <c r="K1258" s="154" t="str">
        <f>VLOOKUP(C:C, '[1]HostSpecies&amp;Codes'!$1:$1048576,12, FALSE)</f>
        <v>Poultry</v>
      </c>
      <c r="L1258" s="154" t="s">
        <v>19</v>
      </c>
      <c r="M1258" s="10" t="s">
        <v>3258</v>
      </c>
      <c r="N1258" s="154" t="s">
        <v>114</v>
      </c>
      <c r="O1258" s="154" t="s">
        <v>3420</v>
      </c>
      <c r="P1258" s="156">
        <f>VLOOKUP(O:O,[1]Geonames!$1:$1048576,3, FALSE)</f>
        <v>32.397219999999997</v>
      </c>
      <c r="Q1258" s="156">
        <f>VLOOKUP(O:O,[1]Geonames!$1:$1048576,4, FALSE)</f>
        <v>119.43583</v>
      </c>
      <c r="R1258" s="154" t="s">
        <v>12608</v>
      </c>
    </row>
    <row r="1259" spans="1:18" ht="12.75" x14ac:dyDescent="0.2">
      <c r="A1259" s="154">
        <v>4</v>
      </c>
      <c r="B1259" s="159" t="s">
        <v>3428</v>
      </c>
      <c r="C1259" s="154" t="s">
        <v>3428</v>
      </c>
      <c r="D1259" s="154" t="s">
        <v>27</v>
      </c>
      <c r="E1259" s="154" t="s">
        <v>3429</v>
      </c>
      <c r="F1259" s="154">
        <v>2000</v>
      </c>
      <c r="G1259" s="154">
        <v>2000</v>
      </c>
      <c r="H1259" s="8" t="s">
        <v>23</v>
      </c>
      <c r="I1259" s="154" t="s">
        <v>11312</v>
      </c>
      <c r="J1259" s="154" t="str">
        <f>VLOOKUP(C:C, '[1]HostSpecies&amp;Codes'!$1:$1048576,11, FALSE)</f>
        <v>Poultry</v>
      </c>
      <c r="K1259" s="154" t="str">
        <f>VLOOKUP(C:C, '[1]HostSpecies&amp;Codes'!$1:$1048576,12, FALSE)</f>
        <v>Poultry</v>
      </c>
      <c r="L1259" s="154" t="s">
        <v>19</v>
      </c>
      <c r="M1259" s="10" t="s">
        <v>3258</v>
      </c>
      <c r="N1259" s="154" t="s">
        <v>114</v>
      </c>
      <c r="O1259" s="154" t="s">
        <v>3425</v>
      </c>
      <c r="P1259" s="156">
        <f>VLOOKUP(O:O,[1]Geonames!$1:$1048576,3, FALSE)</f>
        <v>28.683299999999999</v>
      </c>
      <c r="Q1259" s="156">
        <f>VLOOKUP(O:O,[1]Geonames!$1:$1048576,4, FALSE)</f>
        <v>115.88330000000001</v>
      </c>
      <c r="R1259" s="154" t="s">
        <v>13476</v>
      </c>
    </row>
    <row r="1260" spans="1:18" ht="12.75" x14ac:dyDescent="0.2">
      <c r="A1260" s="154">
        <v>4</v>
      </c>
      <c r="B1260" s="159" t="s">
        <v>5183</v>
      </c>
      <c r="C1260" s="154" t="s">
        <v>5183</v>
      </c>
      <c r="D1260" s="154" t="s">
        <v>27</v>
      </c>
      <c r="E1260" s="154" t="s">
        <v>5185</v>
      </c>
      <c r="F1260" s="154">
        <v>2001</v>
      </c>
      <c r="G1260" s="154">
        <v>2001</v>
      </c>
      <c r="H1260" s="8" t="s">
        <v>23</v>
      </c>
      <c r="I1260" s="154" t="s">
        <v>52</v>
      </c>
      <c r="J1260" s="154" t="str">
        <f>VLOOKUP(C:C, '[1]HostSpecies&amp;Codes'!$1:$1048576,11, FALSE)</f>
        <v>Poultry</v>
      </c>
      <c r="K1260" s="154" t="str">
        <f>VLOOKUP(C:C, '[1]HostSpecies&amp;Codes'!$1:$1048576,12, FALSE)</f>
        <v>Poultry</v>
      </c>
      <c r="L1260" s="154" t="s">
        <v>19</v>
      </c>
      <c r="M1260" s="10" t="s">
        <v>3258</v>
      </c>
      <c r="N1260" s="154" t="s">
        <v>5129</v>
      </c>
      <c r="O1260" s="154" t="s">
        <v>5184</v>
      </c>
      <c r="P1260" s="156">
        <f>VLOOKUP(O:O,[1]Geonames!$1:$1048576,3, FALSE)</f>
        <v>34.691299999999998</v>
      </c>
      <c r="Q1260" s="156">
        <f>VLOOKUP(O:O,[1]Geonames!$1:$1048576,4, FALSE)</f>
        <v>135.18299999999999</v>
      </c>
      <c r="R1260" s="154" t="s">
        <v>11325</v>
      </c>
    </row>
    <row r="1261" spans="1:18" ht="12.75" x14ac:dyDescent="0.2">
      <c r="A1261" s="154">
        <v>4</v>
      </c>
      <c r="B1261" s="159" t="s">
        <v>5180</v>
      </c>
      <c r="C1261" s="154" t="s">
        <v>5180</v>
      </c>
      <c r="D1261" s="154" t="s">
        <v>27</v>
      </c>
      <c r="E1261" s="154" t="s">
        <v>5181</v>
      </c>
      <c r="F1261" s="154">
        <v>2001</v>
      </c>
      <c r="G1261" s="154">
        <v>2001</v>
      </c>
      <c r="H1261" s="8" t="s">
        <v>23</v>
      </c>
      <c r="I1261" s="154" t="s">
        <v>52</v>
      </c>
      <c r="J1261" s="154" t="str">
        <f>VLOOKUP(C:C, '[1]HostSpecies&amp;Codes'!$1:$1048576,11, FALSE)</f>
        <v>Poultry</v>
      </c>
      <c r="K1261" s="154" t="str">
        <f>VLOOKUP(C:C, '[1]HostSpecies&amp;Codes'!$1:$1048576,12, FALSE)</f>
        <v>Poultry</v>
      </c>
      <c r="L1261" s="154" t="s">
        <v>19</v>
      </c>
      <c r="M1261" s="10" t="s">
        <v>3258</v>
      </c>
      <c r="N1261" s="154" t="s">
        <v>5129</v>
      </c>
      <c r="O1261" s="154" t="s">
        <v>5140</v>
      </c>
      <c r="P1261" s="156">
        <f>VLOOKUP(O:O,[1]Geonames!$1:$1048576,3, FALSE)</f>
        <v>34.693739999999998</v>
      </c>
      <c r="Q1261" s="156">
        <f>VLOOKUP(O:O,[1]Geonames!$1:$1048576,4, FALSE)</f>
        <v>135.50216</v>
      </c>
      <c r="R1261" s="154" t="s">
        <v>11327</v>
      </c>
    </row>
    <row r="1262" spans="1:18" ht="12.75" x14ac:dyDescent="0.2">
      <c r="A1262" s="154">
        <v>4</v>
      </c>
      <c r="B1262" s="159" t="s">
        <v>5177</v>
      </c>
      <c r="C1262" s="154" t="s">
        <v>5177</v>
      </c>
      <c r="D1262" s="154" t="s">
        <v>27</v>
      </c>
      <c r="E1262" s="154" t="s">
        <v>5178</v>
      </c>
      <c r="F1262" s="154">
        <v>2001</v>
      </c>
      <c r="G1262" s="154">
        <v>2001</v>
      </c>
      <c r="H1262" s="8" t="s">
        <v>23</v>
      </c>
      <c r="I1262" s="154" t="s">
        <v>52</v>
      </c>
      <c r="J1262" s="154" t="str">
        <f>VLOOKUP(C:C, '[1]HostSpecies&amp;Codes'!$1:$1048576,11, FALSE)</f>
        <v>Poultry</v>
      </c>
      <c r="K1262" s="154" t="str">
        <f>VLOOKUP(C:C, '[1]HostSpecies&amp;Codes'!$1:$1048576,12, FALSE)</f>
        <v>Poultry</v>
      </c>
      <c r="L1262" s="154" t="s">
        <v>19</v>
      </c>
      <c r="M1262" s="10" t="s">
        <v>3258</v>
      </c>
      <c r="N1262" s="154" t="s">
        <v>5129</v>
      </c>
      <c r="O1262" s="154" t="s">
        <v>11323</v>
      </c>
      <c r="P1262" s="156">
        <f>VLOOKUP(O:O,[1]Geonames!$1:$1048576,3, FALSE)</f>
        <v>35.447780000000002</v>
      </c>
      <c r="Q1262" s="156">
        <f>VLOOKUP(O:O,[1]Geonames!$1:$1048576,4, FALSE)</f>
        <v>139.64250000000001</v>
      </c>
      <c r="R1262" s="154" t="s">
        <v>11330</v>
      </c>
    </row>
    <row r="1263" spans="1:18" ht="12.75" x14ac:dyDescent="0.2">
      <c r="A1263" s="154">
        <v>4</v>
      </c>
      <c r="B1263" s="159" t="s">
        <v>5173</v>
      </c>
      <c r="C1263" s="154" t="s">
        <v>5173</v>
      </c>
      <c r="D1263" s="154" t="s">
        <v>27</v>
      </c>
      <c r="E1263" s="154" t="s">
        <v>5175</v>
      </c>
      <c r="F1263" s="154">
        <v>2001</v>
      </c>
      <c r="G1263" s="154">
        <v>2001</v>
      </c>
      <c r="H1263" s="8" t="s">
        <v>23</v>
      </c>
      <c r="I1263" s="154" t="s">
        <v>52</v>
      </c>
      <c r="J1263" s="154" t="str">
        <f>VLOOKUP(C:C, '[1]HostSpecies&amp;Codes'!$1:$1048576,11, FALSE)</f>
        <v>Poultry</v>
      </c>
      <c r="K1263" s="154" t="str">
        <f>VLOOKUP(C:C, '[1]HostSpecies&amp;Codes'!$1:$1048576,12, FALSE)</f>
        <v>Poultry</v>
      </c>
      <c r="L1263" s="154" t="s">
        <v>19</v>
      </c>
      <c r="M1263" s="10" t="s">
        <v>3258</v>
      </c>
      <c r="N1263" s="154" t="s">
        <v>5129</v>
      </c>
      <c r="O1263" s="154" t="s">
        <v>11323</v>
      </c>
      <c r="P1263" s="156">
        <f>VLOOKUP(O:O,[1]Geonames!$1:$1048576,3, FALSE)</f>
        <v>35.447780000000002</v>
      </c>
      <c r="Q1263" s="156">
        <f>VLOOKUP(O:O,[1]Geonames!$1:$1048576,4, FALSE)</f>
        <v>139.64250000000001</v>
      </c>
      <c r="R1263" s="154" t="s">
        <v>11331</v>
      </c>
    </row>
    <row r="1264" spans="1:18" ht="12.75" x14ac:dyDescent="0.2">
      <c r="A1264" s="154">
        <v>4</v>
      </c>
      <c r="B1264" s="159" t="s">
        <v>3537</v>
      </c>
      <c r="C1264" s="154" t="s">
        <v>3537</v>
      </c>
      <c r="D1264" s="154" t="s">
        <v>27</v>
      </c>
      <c r="E1264" s="154" t="s">
        <v>3538</v>
      </c>
      <c r="F1264" s="154">
        <v>2001</v>
      </c>
      <c r="G1264" s="157">
        <v>37234</v>
      </c>
      <c r="H1264" s="8" t="s">
        <v>23</v>
      </c>
      <c r="I1264" s="157" t="s">
        <v>52</v>
      </c>
      <c r="J1264" s="154" t="str">
        <f>VLOOKUP(C:C, '[1]HostSpecies&amp;Codes'!$1:$1048576,11, FALSE)</f>
        <v>Poultry</v>
      </c>
      <c r="K1264" s="154" t="str">
        <f>VLOOKUP(C:C, '[1]HostSpecies&amp;Codes'!$1:$1048576,12, FALSE)</f>
        <v>Poultry</v>
      </c>
      <c r="L1264" s="154" t="s">
        <v>19</v>
      </c>
      <c r="M1264" s="10" t="s">
        <v>3258</v>
      </c>
      <c r="N1264" s="154" t="s">
        <v>114</v>
      </c>
      <c r="O1264" s="157" t="s">
        <v>3317</v>
      </c>
      <c r="P1264" s="156">
        <f>VLOOKUP(O:O,[1]Geonames!$1:$1048576,3, FALSE)</f>
        <v>33</v>
      </c>
      <c r="Q1264" s="156">
        <f>VLOOKUP(O:O,[1]Geonames!$1:$1048576,4, FALSE)</f>
        <v>120</v>
      </c>
      <c r="R1264" s="154" t="s">
        <v>11347</v>
      </c>
    </row>
    <row r="1265" spans="1:18" ht="12.75" x14ac:dyDescent="0.2">
      <c r="A1265" s="154">
        <v>4</v>
      </c>
      <c r="B1265" s="159" t="s">
        <v>3530</v>
      </c>
      <c r="C1265" s="154" t="s">
        <v>3530</v>
      </c>
      <c r="D1265" s="154" t="s">
        <v>27</v>
      </c>
      <c r="E1265" s="154" t="s">
        <v>3531</v>
      </c>
      <c r="F1265" s="154">
        <v>2001</v>
      </c>
      <c r="G1265" s="154">
        <v>2001</v>
      </c>
      <c r="H1265" s="8" t="s">
        <v>23</v>
      </c>
      <c r="I1265" s="154" t="s">
        <v>53</v>
      </c>
      <c r="J1265" s="154" t="str">
        <f>VLOOKUP(C:C, '[1]HostSpecies&amp;Codes'!$1:$1048576,11, FALSE)</f>
        <v>Poultry</v>
      </c>
      <c r="K1265" s="154" t="str">
        <f>VLOOKUP(C:C, '[1]HostSpecies&amp;Codes'!$1:$1048576,12, FALSE)</f>
        <v>Poultry</v>
      </c>
      <c r="L1265" s="154" t="s">
        <v>19</v>
      </c>
      <c r="M1265" s="10" t="s">
        <v>3258</v>
      </c>
      <c r="N1265" s="154" t="s">
        <v>114</v>
      </c>
      <c r="O1265" s="154" t="s">
        <v>3281</v>
      </c>
      <c r="P1265" s="156">
        <f>VLOOKUP(O:O,[1]Geonames!$1:$1048576,3, FALSE)</f>
        <v>31.22222</v>
      </c>
      <c r="Q1265" s="156">
        <f>VLOOKUP(O:O,[1]Geonames!$1:$1048576,4, FALSE)</f>
        <v>121.45806</v>
      </c>
      <c r="R1265" s="154" t="s">
        <v>11414</v>
      </c>
    </row>
    <row r="1266" spans="1:18" ht="12.75" x14ac:dyDescent="0.2">
      <c r="A1266" s="154">
        <v>4</v>
      </c>
      <c r="B1266" s="159" t="s">
        <v>3487</v>
      </c>
      <c r="C1266" s="154" t="s">
        <v>3487</v>
      </c>
      <c r="D1266" s="154" t="s">
        <v>27</v>
      </c>
      <c r="E1266" s="154" t="s">
        <v>3488</v>
      </c>
      <c r="F1266" s="154">
        <v>2001</v>
      </c>
      <c r="G1266" s="154">
        <v>2001</v>
      </c>
      <c r="H1266" s="8" t="s">
        <v>23</v>
      </c>
      <c r="I1266" s="154" t="s">
        <v>53</v>
      </c>
      <c r="J1266" s="154" t="str">
        <f>VLOOKUP(C:C, '[1]HostSpecies&amp;Codes'!$1:$1048576,11, FALSE)</f>
        <v>Poultry</v>
      </c>
      <c r="K1266" s="154" t="str">
        <f>VLOOKUP(C:C, '[1]HostSpecies&amp;Codes'!$1:$1048576,12, FALSE)</f>
        <v>Poultry</v>
      </c>
      <c r="L1266" s="154" t="s">
        <v>19</v>
      </c>
      <c r="M1266" s="10" t="s">
        <v>3258</v>
      </c>
      <c r="N1266" s="154" t="s">
        <v>114</v>
      </c>
      <c r="O1266" s="154" t="s">
        <v>3281</v>
      </c>
      <c r="P1266" s="156">
        <f>VLOOKUP(O:O,[1]Geonames!$1:$1048576,3, FALSE)</f>
        <v>31.22222</v>
      </c>
      <c r="Q1266" s="156">
        <f>VLOOKUP(O:O,[1]Geonames!$1:$1048576,4, FALSE)</f>
        <v>121.45806</v>
      </c>
      <c r="R1266" s="154" t="s">
        <v>11489</v>
      </c>
    </row>
    <row r="1267" spans="1:18" ht="12.75" x14ac:dyDescent="0.2">
      <c r="A1267" s="154">
        <v>4</v>
      </c>
      <c r="B1267" s="159" t="s">
        <v>3503</v>
      </c>
      <c r="C1267" s="154" t="s">
        <v>3503</v>
      </c>
      <c r="D1267" s="154" t="s">
        <v>27</v>
      </c>
      <c r="E1267" s="154" t="s">
        <v>3504</v>
      </c>
      <c r="F1267" s="154">
        <v>2001</v>
      </c>
      <c r="G1267" s="154">
        <v>2001</v>
      </c>
      <c r="H1267" s="8" t="s">
        <v>23</v>
      </c>
      <c r="I1267" s="154" t="s">
        <v>53</v>
      </c>
      <c r="J1267" s="154" t="str">
        <f>VLOOKUP(C:C, '[1]HostSpecies&amp;Codes'!$1:$1048576,11, FALSE)</f>
        <v>Poultry</v>
      </c>
      <c r="K1267" s="154" t="str">
        <f>VLOOKUP(C:C, '[1]HostSpecies&amp;Codes'!$1:$1048576,12, FALSE)</f>
        <v>Poultry</v>
      </c>
      <c r="L1267" s="154" t="s">
        <v>19</v>
      </c>
      <c r="M1267" s="10" t="s">
        <v>3258</v>
      </c>
      <c r="N1267" s="154" t="s">
        <v>114</v>
      </c>
      <c r="O1267" s="154" t="s">
        <v>3281</v>
      </c>
      <c r="P1267" s="156">
        <f>VLOOKUP(O:O,[1]Geonames!$1:$1048576,3, FALSE)</f>
        <v>31.22222</v>
      </c>
      <c r="Q1267" s="156">
        <f>VLOOKUP(O:O,[1]Geonames!$1:$1048576,4, FALSE)</f>
        <v>121.45806</v>
      </c>
      <c r="R1267" s="154" t="s">
        <v>11490</v>
      </c>
    </row>
    <row r="1268" spans="1:18" ht="12.75" x14ac:dyDescent="0.2">
      <c r="A1268" s="154">
        <v>4</v>
      </c>
      <c r="B1268" s="159" t="s">
        <v>3490</v>
      </c>
      <c r="C1268" s="154" t="s">
        <v>3490</v>
      </c>
      <c r="D1268" s="154" t="s">
        <v>27</v>
      </c>
      <c r="E1268" s="154" t="s">
        <v>3491</v>
      </c>
      <c r="F1268" s="154">
        <v>2001</v>
      </c>
      <c r="G1268" s="154">
        <v>2001</v>
      </c>
      <c r="H1268" s="8" t="s">
        <v>23</v>
      </c>
      <c r="I1268" s="154" t="s">
        <v>52</v>
      </c>
      <c r="J1268" s="154" t="str">
        <f>VLOOKUP(C:C, '[1]HostSpecies&amp;Codes'!$1:$1048576,11, FALSE)</f>
        <v>Poultry</v>
      </c>
      <c r="K1268" s="154" t="str">
        <f>VLOOKUP(C:C, '[1]HostSpecies&amp;Codes'!$1:$1048576,12, FALSE)</f>
        <v>Poultry</v>
      </c>
      <c r="L1268" s="154" t="s">
        <v>19</v>
      </c>
      <c r="M1268" s="10" t="s">
        <v>3258</v>
      </c>
      <c r="N1268" s="154" t="s">
        <v>114</v>
      </c>
      <c r="O1268" s="154" t="s">
        <v>762</v>
      </c>
      <c r="P1268" s="156">
        <f>VLOOKUP(O:O,[1]Geonames!$1:$1048576,3, FALSE)</f>
        <v>39</v>
      </c>
      <c r="Q1268" s="156">
        <f>VLOOKUP(O:O,[1]Geonames!$1:$1048576,4, FALSE)</f>
        <v>116</v>
      </c>
      <c r="R1268" s="154" t="s">
        <v>11512</v>
      </c>
    </row>
    <row r="1269" spans="1:18" ht="12.75" x14ac:dyDescent="0.2">
      <c r="A1269" s="154">
        <v>4</v>
      </c>
      <c r="B1269" s="159" t="s">
        <v>3512</v>
      </c>
      <c r="C1269" s="154" t="s">
        <v>3512</v>
      </c>
      <c r="D1269" s="154" t="s">
        <v>27</v>
      </c>
      <c r="E1269" s="154" t="s">
        <v>3513</v>
      </c>
      <c r="F1269" s="154">
        <v>2001</v>
      </c>
      <c r="G1269" s="157">
        <v>37008</v>
      </c>
      <c r="H1269" s="8" t="s">
        <v>23</v>
      </c>
      <c r="I1269" s="157" t="s">
        <v>20</v>
      </c>
      <c r="J1269" s="154" t="str">
        <f>VLOOKUP(C:C, '[1]HostSpecies&amp;Codes'!$1:$1048576,11, FALSE)</f>
        <v>Poultry</v>
      </c>
      <c r="K1269" s="154" t="str">
        <f>VLOOKUP(C:C, '[1]HostSpecies&amp;Codes'!$1:$1048576,12, FALSE)</f>
        <v>Poultry</v>
      </c>
      <c r="L1269" s="154" t="s">
        <v>19</v>
      </c>
      <c r="M1269" s="10" t="s">
        <v>3258</v>
      </c>
      <c r="N1269" s="154" t="s">
        <v>114</v>
      </c>
      <c r="O1269" s="157" t="s">
        <v>3425</v>
      </c>
      <c r="P1269" s="156">
        <f>VLOOKUP(O:O,[1]Geonames!$1:$1048576,3, FALSE)</f>
        <v>28.683299999999999</v>
      </c>
      <c r="Q1269" s="156">
        <f>VLOOKUP(O:O,[1]Geonames!$1:$1048576,4, FALSE)</f>
        <v>115.88330000000001</v>
      </c>
      <c r="R1269" s="154" t="s">
        <v>11586</v>
      </c>
    </row>
    <row r="1270" spans="1:18" ht="12.75" x14ac:dyDescent="0.2">
      <c r="A1270" s="154">
        <v>4</v>
      </c>
      <c r="B1270" s="159" t="s">
        <v>3533</v>
      </c>
      <c r="C1270" s="154" t="s">
        <v>3533</v>
      </c>
      <c r="D1270" s="154" t="s">
        <v>27</v>
      </c>
      <c r="E1270" s="154" t="s">
        <v>3535</v>
      </c>
      <c r="F1270" s="154">
        <v>2001</v>
      </c>
      <c r="G1270" s="154">
        <v>2001</v>
      </c>
      <c r="H1270" s="8" t="s">
        <v>23</v>
      </c>
      <c r="I1270" s="154" t="s">
        <v>52</v>
      </c>
      <c r="J1270" s="154" t="str">
        <f>VLOOKUP(C:C, '[1]HostSpecies&amp;Codes'!$1:$1048576,11, FALSE)</f>
        <v>Poultry</v>
      </c>
      <c r="K1270" s="154" t="str">
        <f>VLOOKUP(C:C, '[1]HostSpecies&amp;Codes'!$1:$1048576,12, FALSE)</f>
        <v>Poultry</v>
      </c>
      <c r="L1270" s="154" t="s">
        <v>19</v>
      </c>
      <c r="M1270" s="10" t="s">
        <v>3258</v>
      </c>
      <c r="N1270" s="154" t="s">
        <v>114</v>
      </c>
      <c r="O1270" s="154" t="s">
        <v>3534</v>
      </c>
      <c r="P1270" s="156">
        <f>VLOOKUP(O:O,[1]Geonames!$1:$1048576,3, FALSE)</f>
        <v>43.850830000000002</v>
      </c>
      <c r="Q1270" s="156">
        <f>VLOOKUP(O:O,[1]Geonames!$1:$1048576,4, FALSE)</f>
        <v>126.56028000000001</v>
      </c>
      <c r="R1270" s="154" t="s">
        <v>11936</v>
      </c>
    </row>
    <row r="1271" spans="1:18" ht="12.75" x14ac:dyDescent="0.2">
      <c r="A1271" s="154">
        <v>4</v>
      </c>
      <c r="B1271" s="159" t="s">
        <v>3518</v>
      </c>
      <c r="C1271" s="154" t="s">
        <v>3518</v>
      </c>
      <c r="D1271" s="154" t="s">
        <v>27</v>
      </c>
      <c r="E1271" s="154" t="s">
        <v>3519</v>
      </c>
      <c r="F1271" s="154">
        <v>2001</v>
      </c>
      <c r="G1271" s="154">
        <v>2001</v>
      </c>
      <c r="H1271" s="8" t="s">
        <v>23</v>
      </c>
      <c r="I1271" s="154" t="s">
        <v>52</v>
      </c>
      <c r="J1271" s="154" t="str">
        <f>VLOOKUP(C:C, '[1]HostSpecies&amp;Codes'!$1:$1048576,11, FALSE)</f>
        <v>Poultry</v>
      </c>
      <c r="K1271" s="154" t="str">
        <f>VLOOKUP(C:C, '[1]HostSpecies&amp;Codes'!$1:$1048576,12, FALSE)</f>
        <v>Poultry</v>
      </c>
      <c r="L1271" s="154" t="s">
        <v>19</v>
      </c>
      <c r="M1271" s="10" t="s">
        <v>3258</v>
      </c>
      <c r="N1271" s="154" t="s">
        <v>114</v>
      </c>
      <c r="O1271" s="154" t="s">
        <v>3281</v>
      </c>
      <c r="P1271" s="156">
        <f>VLOOKUP(O:O,[1]Geonames!$1:$1048576,3, FALSE)</f>
        <v>31.22222</v>
      </c>
      <c r="Q1271" s="156">
        <f>VLOOKUP(O:O,[1]Geonames!$1:$1048576,4, FALSE)</f>
        <v>121.45806</v>
      </c>
      <c r="R1271" s="154" t="s">
        <v>11943</v>
      </c>
    </row>
    <row r="1272" spans="1:18" ht="12.75" x14ac:dyDescent="0.2">
      <c r="A1272" s="154">
        <v>4</v>
      </c>
      <c r="B1272" s="159" t="s">
        <v>3540</v>
      </c>
      <c r="C1272" s="154" t="s">
        <v>3540</v>
      </c>
      <c r="D1272" s="154" t="s">
        <v>27</v>
      </c>
      <c r="E1272" s="154" t="s">
        <v>3542</v>
      </c>
      <c r="F1272" s="154">
        <v>2001</v>
      </c>
      <c r="G1272" s="154">
        <v>2001</v>
      </c>
      <c r="H1272" s="8" t="s">
        <v>23</v>
      </c>
      <c r="I1272" s="154" t="s">
        <v>20</v>
      </c>
      <c r="J1272" s="154" t="str">
        <f>VLOOKUP(C:C, '[1]HostSpecies&amp;Codes'!$1:$1048576,11, FALSE)</f>
        <v>Poultry</v>
      </c>
      <c r="K1272" s="154" t="str">
        <f>VLOOKUP(C:C, '[1]HostSpecies&amp;Codes'!$1:$1048576,12, FALSE)</f>
        <v>Poultry</v>
      </c>
      <c r="L1272" s="154" t="s">
        <v>19</v>
      </c>
      <c r="M1272" s="10" t="s">
        <v>3258</v>
      </c>
      <c r="N1272" s="154" t="s">
        <v>114</v>
      </c>
      <c r="O1272" s="154" t="s">
        <v>3541</v>
      </c>
      <c r="P1272" s="156">
        <f>VLOOKUP(O:O,[1]Geonames!$1:$1048576,3, FALSE)</f>
        <v>29</v>
      </c>
      <c r="Q1272" s="156">
        <f>VLOOKUP(O:O,[1]Geonames!$1:$1048576,4, FALSE)</f>
        <v>120</v>
      </c>
      <c r="R1272" s="154" t="s">
        <v>12006</v>
      </c>
    </row>
    <row r="1273" spans="1:18" ht="12.75" x14ac:dyDescent="0.2">
      <c r="A1273" s="154">
        <v>4</v>
      </c>
      <c r="B1273" s="159" t="s">
        <v>3481</v>
      </c>
      <c r="C1273" s="154" t="s">
        <v>3481</v>
      </c>
      <c r="D1273" s="154" t="s">
        <v>27</v>
      </c>
      <c r="E1273" s="154" t="s">
        <v>3482</v>
      </c>
      <c r="F1273" s="154">
        <v>2001</v>
      </c>
      <c r="G1273" s="154">
        <v>2001</v>
      </c>
      <c r="H1273" s="8" t="s">
        <v>23</v>
      </c>
      <c r="I1273" s="154" t="s">
        <v>52</v>
      </c>
      <c r="J1273" s="154" t="str">
        <f>VLOOKUP(C:C, '[1]HostSpecies&amp;Codes'!$1:$1048576,11, FALSE)</f>
        <v>Poultry</v>
      </c>
      <c r="K1273" s="154" t="str">
        <f>VLOOKUP(C:C, '[1]HostSpecies&amp;Codes'!$1:$1048576,12, FALSE)</f>
        <v>Poultry</v>
      </c>
      <c r="L1273" s="154" t="s">
        <v>19</v>
      </c>
      <c r="M1273" s="10" t="s">
        <v>3258</v>
      </c>
      <c r="N1273" s="154" t="s">
        <v>114</v>
      </c>
      <c r="O1273" s="154" t="s">
        <v>3317</v>
      </c>
      <c r="P1273" s="156">
        <f>VLOOKUP(O:O,[1]Geonames!$1:$1048576,3, FALSE)</f>
        <v>33</v>
      </c>
      <c r="Q1273" s="156">
        <f>VLOOKUP(O:O,[1]Geonames!$1:$1048576,4, FALSE)</f>
        <v>120</v>
      </c>
      <c r="R1273" s="154" t="s">
        <v>12028</v>
      </c>
    </row>
    <row r="1274" spans="1:18" ht="12.75" x14ac:dyDescent="0.2">
      <c r="A1274" s="154">
        <v>4</v>
      </c>
      <c r="B1274" s="159" t="s">
        <v>3527</v>
      </c>
      <c r="C1274" s="154" t="s">
        <v>3527</v>
      </c>
      <c r="D1274" s="154" t="s">
        <v>27</v>
      </c>
      <c r="E1274" s="154" t="s">
        <v>3528</v>
      </c>
      <c r="F1274" s="154">
        <v>2001</v>
      </c>
      <c r="G1274" s="154">
        <v>2001</v>
      </c>
      <c r="H1274" s="8" t="s">
        <v>23</v>
      </c>
      <c r="I1274" s="154" t="s">
        <v>52</v>
      </c>
      <c r="J1274" s="154" t="str">
        <f>VLOOKUP(C:C, '[1]HostSpecies&amp;Codes'!$1:$1048576,11, FALSE)</f>
        <v>Poultry</v>
      </c>
      <c r="K1274" s="154" t="str">
        <f>VLOOKUP(C:C, '[1]HostSpecies&amp;Codes'!$1:$1048576,12, FALSE)</f>
        <v>Poultry</v>
      </c>
      <c r="L1274" s="154" t="s">
        <v>19</v>
      </c>
      <c r="M1274" s="10" t="s">
        <v>3258</v>
      </c>
      <c r="N1274" s="154" t="s">
        <v>114</v>
      </c>
      <c r="O1274" s="154" t="s">
        <v>762</v>
      </c>
      <c r="P1274" s="156">
        <f>VLOOKUP(O:O,[1]Geonames!$1:$1048576,3, FALSE)</f>
        <v>39</v>
      </c>
      <c r="Q1274" s="156">
        <f>VLOOKUP(O:O,[1]Geonames!$1:$1048576,4, FALSE)</f>
        <v>116</v>
      </c>
      <c r="R1274" s="154" t="s">
        <v>12212</v>
      </c>
    </row>
    <row r="1275" spans="1:18" ht="12.75" x14ac:dyDescent="0.2">
      <c r="A1275" s="154">
        <v>4</v>
      </c>
      <c r="B1275" s="159" t="s">
        <v>3496</v>
      </c>
      <c r="C1275" s="154" t="s">
        <v>3496</v>
      </c>
      <c r="D1275" s="154" t="s">
        <v>27</v>
      </c>
      <c r="E1275" s="154" t="s">
        <v>3497</v>
      </c>
      <c r="F1275" s="154">
        <v>2001</v>
      </c>
      <c r="G1275" s="154">
        <v>2001</v>
      </c>
      <c r="H1275" s="8" t="s">
        <v>23</v>
      </c>
      <c r="I1275" s="154" t="s">
        <v>52</v>
      </c>
      <c r="J1275" s="154" t="str">
        <f>VLOOKUP(C:C, '[1]HostSpecies&amp;Codes'!$1:$1048576,11, FALSE)</f>
        <v>Poultry</v>
      </c>
      <c r="K1275" s="154" t="str">
        <f>VLOOKUP(C:C, '[1]HostSpecies&amp;Codes'!$1:$1048576,12, FALSE)</f>
        <v>Poultry</v>
      </c>
      <c r="L1275" s="154" t="s">
        <v>19</v>
      </c>
      <c r="M1275" s="10" t="s">
        <v>3258</v>
      </c>
      <c r="N1275" s="154" t="s">
        <v>114</v>
      </c>
      <c r="O1275" s="154" t="s">
        <v>3281</v>
      </c>
      <c r="P1275" s="156">
        <f>VLOOKUP(O:O,[1]Geonames!$1:$1048576,3, FALSE)</f>
        <v>31.22222</v>
      </c>
      <c r="Q1275" s="156">
        <f>VLOOKUP(O:O,[1]Geonames!$1:$1048576,4, FALSE)</f>
        <v>121.45806</v>
      </c>
      <c r="R1275" s="154" t="s">
        <v>12226</v>
      </c>
    </row>
    <row r="1276" spans="1:18" ht="12.75" x14ac:dyDescent="0.2">
      <c r="A1276" s="154">
        <v>4</v>
      </c>
      <c r="B1276" s="159" t="s">
        <v>3509</v>
      </c>
      <c r="C1276" s="154" t="s">
        <v>3509</v>
      </c>
      <c r="D1276" s="154" t="s">
        <v>27</v>
      </c>
      <c r="E1276" s="154" t="s">
        <v>3510</v>
      </c>
      <c r="F1276" s="154">
        <v>2001</v>
      </c>
      <c r="G1276" s="154">
        <v>2001</v>
      </c>
      <c r="H1276" s="8" t="s">
        <v>23</v>
      </c>
      <c r="I1276" s="154" t="s">
        <v>52</v>
      </c>
      <c r="J1276" s="154" t="str">
        <f>VLOOKUP(C:C, '[1]HostSpecies&amp;Codes'!$1:$1048576,11, FALSE)</f>
        <v>Poultry</v>
      </c>
      <c r="K1276" s="154" t="str">
        <f>VLOOKUP(C:C, '[1]HostSpecies&amp;Codes'!$1:$1048576,12, FALSE)</f>
        <v>Poultry</v>
      </c>
      <c r="L1276" s="154" t="s">
        <v>19</v>
      </c>
      <c r="M1276" s="10" t="s">
        <v>3258</v>
      </c>
      <c r="N1276" s="154" t="s">
        <v>114</v>
      </c>
      <c r="O1276" s="154" t="s">
        <v>3281</v>
      </c>
      <c r="P1276" s="156">
        <f>VLOOKUP(O:O,[1]Geonames!$1:$1048576,3, FALSE)</f>
        <v>31.22222</v>
      </c>
      <c r="Q1276" s="156">
        <f>VLOOKUP(O:O,[1]Geonames!$1:$1048576,4, FALSE)</f>
        <v>121.45806</v>
      </c>
      <c r="R1276" s="154" t="s">
        <v>12227</v>
      </c>
    </row>
    <row r="1277" spans="1:18" ht="12.75" x14ac:dyDescent="0.2">
      <c r="A1277" s="154">
        <v>4</v>
      </c>
      <c r="B1277" s="159" t="s">
        <v>3484</v>
      </c>
      <c r="C1277" s="154" t="s">
        <v>3484</v>
      </c>
      <c r="D1277" s="154" t="s">
        <v>27</v>
      </c>
      <c r="E1277" s="154" t="s">
        <v>3485</v>
      </c>
      <c r="F1277" s="154">
        <v>2001</v>
      </c>
      <c r="G1277" s="154">
        <v>2001</v>
      </c>
      <c r="H1277" s="8" t="s">
        <v>23</v>
      </c>
      <c r="I1277" s="154" t="s">
        <v>52</v>
      </c>
      <c r="J1277" s="154" t="str">
        <f>VLOOKUP(C:C, '[1]HostSpecies&amp;Codes'!$1:$1048576,11, FALSE)</f>
        <v>Poultry</v>
      </c>
      <c r="K1277" s="154" t="str">
        <f>VLOOKUP(C:C, '[1]HostSpecies&amp;Codes'!$1:$1048576,12, FALSE)</f>
        <v>Poultry</v>
      </c>
      <c r="L1277" s="154" t="s">
        <v>19</v>
      </c>
      <c r="M1277" s="10" t="s">
        <v>3258</v>
      </c>
      <c r="N1277" s="154" t="s">
        <v>114</v>
      </c>
      <c r="O1277" s="154" t="s">
        <v>3281</v>
      </c>
      <c r="P1277" s="156">
        <f>VLOOKUP(O:O,[1]Geonames!$1:$1048576,3, FALSE)</f>
        <v>31.22222</v>
      </c>
      <c r="Q1277" s="156">
        <f>VLOOKUP(O:O,[1]Geonames!$1:$1048576,4, FALSE)</f>
        <v>121.45806</v>
      </c>
      <c r="R1277" s="154" t="s">
        <v>12228</v>
      </c>
    </row>
    <row r="1278" spans="1:18" ht="12.75" x14ac:dyDescent="0.2">
      <c r="A1278" s="154">
        <v>4</v>
      </c>
      <c r="B1278" s="159" t="s">
        <v>3506</v>
      </c>
      <c r="C1278" s="154" t="s">
        <v>3506</v>
      </c>
      <c r="D1278" s="154" t="s">
        <v>27</v>
      </c>
      <c r="E1278" s="154" t="s">
        <v>3507</v>
      </c>
      <c r="F1278" s="154">
        <v>2001</v>
      </c>
      <c r="G1278" s="154">
        <v>2001</v>
      </c>
      <c r="H1278" s="8" t="s">
        <v>23</v>
      </c>
      <c r="I1278" s="154" t="s">
        <v>52</v>
      </c>
      <c r="J1278" s="154" t="str">
        <f>VLOOKUP(C:C, '[1]HostSpecies&amp;Codes'!$1:$1048576,11, FALSE)</f>
        <v>Poultry</v>
      </c>
      <c r="K1278" s="154" t="str">
        <f>VLOOKUP(C:C, '[1]HostSpecies&amp;Codes'!$1:$1048576,12, FALSE)</f>
        <v>Poultry</v>
      </c>
      <c r="L1278" s="154" t="s">
        <v>19</v>
      </c>
      <c r="M1278" s="10" t="s">
        <v>3258</v>
      </c>
      <c r="N1278" s="154" t="s">
        <v>114</v>
      </c>
      <c r="O1278" s="154" t="s">
        <v>3281</v>
      </c>
      <c r="P1278" s="156">
        <f>VLOOKUP(O:O,[1]Geonames!$1:$1048576,3, FALSE)</f>
        <v>31.22222</v>
      </c>
      <c r="Q1278" s="156">
        <f>VLOOKUP(O:O,[1]Geonames!$1:$1048576,4, FALSE)</f>
        <v>121.45806</v>
      </c>
      <c r="R1278" s="154" t="s">
        <v>12229</v>
      </c>
    </row>
    <row r="1279" spans="1:18" ht="12.75" x14ac:dyDescent="0.2">
      <c r="A1279" s="154">
        <v>4</v>
      </c>
      <c r="B1279" s="159" t="s">
        <v>3524</v>
      </c>
      <c r="C1279" s="154" t="s">
        <v>3524</v>
      </c>
      <c r="D1279" s="154" t="s">
        <v>27</v>
      </c>
      <c r="E1279" s="154" t="s">
        <v>3525</v>
      </c>
      <c r="F1279" s="154">
        <v>2001</v>
      </c>
      <c r="G1279" s="154">
        <v>2001</v>
      </c>
      <c r="H1279" s="8" t="s">
        <v>23</v>
      </c>
      <c r="I1279" s="154" t="s">
        <v>52</v>
      </c>
      <c r="J1279" s="154" t="str">
        <f>VLOOKUP(C:C, '[1]HostSpecies&amp;Codes'!$1:$1048576,11, FALSE)</f>
        <v>Poultry</v>
      </c>
      <c r="K1279" s="154" t="str">
        <f>VLOOKUP(C:C, '[1]HostSpecies&amp;Codes'!$1:$1048576,12, FALSE)</f>
        <v>Poultry</v>
      </c>
      <c r="L1279" s="154" t="s">
        <v>19</v>
      </c>
      <c r="M1279" s="10" t="s">
        <v>3258</v>
      </c>
      <c r="N1279" s="154" t="s">
        <v>114</v>
      </c>
      <c r="O1279" s="154" t="s">
        <v>3281</v>
      </c>
      <c r="P1279" s="156">
        <f>VLOOKUP(O:O,[1]Geonames!$1:$1048576,3, FALSE)</f>
        <v>31.22222</v>
      </c>
      <c r="Q1279" s="156">
        <f>VLOOKUP(O:O,[1]Geonames!$1:$1048576,4, FALSE)</f>
        <v>121.45806</v>
      </c>
      <c r="R1279" s="154" t="s">
        <v>12230</v>
      </c>
    </row>
    <row r="1280" spans="1:18" ht="12.75" x14ac:dyDescent="0.2">
      <c r="A1280" s="154">
        <v>4</v>
      </c>
      <c r="B1280" s="159" t="s">
        <v>3499</v>
      </c>
      <c r="C1280" s="154" t="s">
        <v>3499</v>
      </c>
      <c r="D1280" s="154" t="s">
        <v>27</v>
      </c>
      <c r="E1280" s="154" t="s">
        <v>3501</v>
      </c>
      <c r="F1280" s="154">
        <v>2001</v>
      </c>
      <c r="G1280" s="154" t="s">
        <v>3500</v>
      </c>
      <c r="H1280" s="8" t="s">
        <v>23</v>
      </c>
      <c r="I1280" s="154" t="s">
        <v>52</v>
      </c>
      <c r="J1280" s="154" t="str">
        <f>VLOOKUP(C:C, '[1]HostSpecies&amp;Codes'!$1:$1048576,11, FALSE)</f>
        <v>Poultry</v>
      </c>
      <c r="K1280" s="154" t="str">
        <f>VLOOKUP(C:C, '[1]HostSpecies&amp;Codes'!$1:$1048576,12, FALSE)</f>
        <v>Poultry</v>
      </c>
      <c r="L1280" s="154" t="s">
        <v>19</v>
      </c>
      <c r="M1280" s="10" t="s">
        <v>3258</v>
      </c>
      <c r="N1280" s="154" t="s">
        <v>114</v>
      </c>
      <c r="O1280" s="154" t="s">
        <v>3259</v>
      </c>
      <c r="P1280" s="156">
        <f>VLOOKUP(O:O,[1]Geonames!$1:$1048576,3, FALSE)</f>
        <v>39.907499999999999</v>
      </c>
      <c r="Q1280" s="156">
        <f>VLOOKUP(O:O,[1]Geonames!$1:$1048576,4, FALSE)</f>
        <v>116.39722999999999</v>
      </c>
      <c r="R1280" s="154" t="s">
        <v>12248</v>
      </c>
    </row>
    <row r="1281" spans="1:18" ht="12.75" x14ac:dyDescent="0.2">
      <c r="A1281" s="154">
        <v>4</v>
      </c>
      <c r="B1281" s="159" t="s">
        <v>3515</v>
      </c>
      <c r="C1281" s="154" t="s">
        <v>3515</v>
      </c>
      <c r="D1281" s="154" t="s">
        <v>27</v>
      </c>
      <c r="E1281" s="154" t="s">
        <v>3516</v>
      </c>
      <c r="F1281" s="154">
        <v>2001</v>
      </c>
      <c r="G1281" s="154">
        <v>2001</v>
      </c>
      <c r="H1281" s="8" t="s">
        <v>23</v>
      </c>
      <c r="I1281" s="154" t="s">
        <v>52</v>
      </c>
      <c r="J1281" s="154" t="str">
        <f>VLOOKUP(C:C, '[1]HostSpecies&amp;Codes'!$1:$1048576,11, FALSE)</f>
        <v>Poultry</v>
      </c>
      <c r="K1281" s="154" t="str">
        <f>VLOOKUP(C:C, '[1]HostSpecies&amp;Codes'!$1:$1048576,12, FALSE)</f>
        <v>Poultry</v>
      </c>
      <c r="L1281" s="154" t="s">
        <v>19</v>
      </c>
      <c r="M1281" s="10" t="s">
        <v>3258</v>
      </c>
      <c r="N1281" s="154" t="s">
        <v>114</v>
      </c>
      <c r="O1281" s="154" t="s">
        <v>3317</v>
      </c>
      <c r="P1281" s="156">
        <f>VLOOKUP(O:O,[1]Geonames!$1:$1048576,3, FALSE)</f>
        <v>33</v>
      </c>
      <c r="Q1281" s="156">
        <f>VLOOKUP(O:O,[1]Geonames!$1:$1048576,4, FALSE)</f>
        <v>120</v>
      </c>
      <c r="R1281" s="154" t="s">
        <v>12268</v>
      </c>
    </row>
    <row r="1282" spans="1:18" ht="12.75" x14ac:dyDescent="0.2">
      <c r="A1282" s="154">
        <v>4</v>
      </c>
      <c r="B1282" s="159" t="s">
        <v>3521</v>
      </c>
      <c r="C1282" s="154" t="s">
        <v>3521</v>
      </c>
      <c r="D1282" s="154" t="s">
        <v>27</v>
      </c>
      <c r="E1282" s="154" t="s">
        <v>3522</v>
      </c>
      <c r="F1282" s="154">
        <v>2001</v>
      </c>
      <c r="G1282" s="154">
        <v>2001</v>
      </c>
      <c r="H1282" s="8" t="s">
        <v>23</v>
      </c>
      <c r="I1282" s="154" t="s">
        <v>52</v>
      </c>
      <c r="J1282" s="154" t="str">
        <f>VLOOKUP(C:C, '[1]HostSpecies&amp;Codes'!$1:$1048576,11, FALSE)</f>
        <v>Poultry</v>
      </c>
      <c r="K1282" s="154" t="str">
        <f>VLOOKUP(C:C, '[1]HostSpecies&amp;Codes'!$1:$1048576,12, FALSE)</f>
        <v>Poultry</v>
      </c>
      <c r="L1282" s="154" t="s">
        <v>19</v>
      </c>
      <c r="M1282" s="10" t="s">
        <v>3258</v>
      </c>
      <c r="N1282" s="154" t="s">
        <v>114</v>
      </c>
      <c r="O1282" s="154" t="s">
        <v>3277</v>
      </c>
      <c r="P1282" s="156">
        <f>VLOOKUP(O:O,[1]Geonames!$1:$1048576,3, FALSE)</f>
        <v>36</v>
      </c>
      <c r="Q1282" s="156">
        <f>VLOOKUP(O:O,[1]Geonames!$1:$1048576,4, FALSE)</f>
        <v>119</v>
      </c>
      <c r="R1282" s="154" t="s">
        <v>12440</v>
      </c>
    </row>
    <row r="1283" spans="1:18" ht="12.75" x14ac:dyDescent="0.2">
      <c r="A1283" s="154">
        <v>4</v>
      </c>
      <c r="B1283" s="159" t="s">
        <v>5249</v>
      </c>
      <c r="C1283" s="154" t="s">
        <v>5249</v>
      </c>
      <c r="D1283" s="154" t="s">
        <v>27</v>
      </c>
      <c r="E1283" s="154" t="s">
        <v>13249</v>
      </c>
      <c r="F1283" s="154">
        <v>2001</v>
      </c>
      <c r="G1283" s="154">
        <v>2001</v>
      </c>
      <c r="H1283" s="8" t="s">
        <v>23</v>
      </c>
      <c r="I1283" s="154" t="s">
        <v>52</v>
      </c>
      <c r="J1283" s="154" t="str">
        <f>VLOOKUP(C:C, '[1]HostSpecies&amp;Codes'!$1:$1048576,11, FALSE)</f>
        <v>Poultry</v>
      </c>
      <c r="K1283" s="154" t="str">
        <f>VLOOKUP(C:C, '[1]HostSpecies&amp;Codes'!$1:$1048576,12, FALSE)</f>
        <v>Poultry</v>
      </c>
      <c r="L1283" s="154" t="s">
        <v>19</v>
      </c>
      <c r="M1283" s="10" t="s">
        <v>3258</v>
      </c>
      <c r="N1283" s="154" t="s">
        <v>5222</v>
      </c>
      <c r="O1283" s="154" t="s">
        <v>5223</v>
      </c>
      <c r="P1283" s="154">
        <f>VLOOKUP(O:O,[1]Geonames!$1:$1048576,3, FALSE)</f>
        <v>36.5</v>
      </c>
      <c r="Q1283" s="154">
        <f>VLOOKUP(O:O,[1]Geonames!$1:$1048576,4, FALSE)</f>
        <v>127.75</v>
      </c>
      <c r="R1283" s="154" t="s">
        <v>13250</v>
      </c>
    </row>
    <row r="1284" spans="1:18" ht="12.75" x14ac:dyDescent="0.2">
      <c r="A1284" s="154">
        <v>4</v>
      </c>
      <c r="B1284" s="159" t="s">
        <v>3477</v>
      </c>
      <c r="C1284" s="154" t="s">
        <v>3477</v>
      </c>
      <c r="D1284" s="154" t="s">
        <v>27</v>
      </c>
      <c r="E1284" s="154" t="s">
        <v>3479</v>
      </c>
      <c r="F1284" s="154">
        <v>2001</v>
      </c>
      <c r="G1284" s="154" t="s">
        <v>3478</v>
      </c>
      <c r="H1284" s="8" t="s">
        <v>23</v>
      </c>
      <c r="I1284" s="154" t="s">
        <v>52</v>
      </c>
      <c r="J1284" s="154" t="str">
        <f>VLOOKUP(C:C, '[1]HostSpecies&amp;Codes'!$1:$1048576,11, FALSE)</f>
        <v>Poultry</v>
      </c>
      <c r="K1284" s="154" t="str">
        <f>VLOOKUP(C:C, '[1]HostSpecies&amp;Codes'!$1:$1048576,12, FALSE)</f>
        <v>Poultry</v>
      </c>
      <c r="L1284" s="154" t="s">
        <v>19</v>
      </c>
      <c r="M1284" s="10" t="s">
        <v>3258</v>
      </c>
      <c r="N1284" s="154" t="s">
        <v>114</v>
      </c>
      <c r="O1284" s="154" t="s">
        <v>3277</v>
      </c>
      <c r="P1284" s="156">
        <f>VLOOKUP(O:O,[1]Geonames!$1:$1048576,3, FALSE)</f>
        <v>36</v>
      </c>
      <c r="Q1284" s="156">
        <f>VLOOKUP(O:O,[1]Geonames!$1:$1048576,4, FALSE)</f>
        <v>119</v>
      </c>
      <c r="R1284" s="154" t="s">
        <v>13621</v>
      </c>
    </row>
    <row r="1285" spans="1:18" ht="12.75" x14ac:dyDescent="0.2">
      <c r="A1285" s="154">
        <v>4</v>
      </c>
      <c r="B1285" s="159" t="s">
        <v>3493</v>
      </c>
      <c r="C1285" s="154" t="s">
        <v>3493</v>
      </c>
      <c r="D1285" s="154" t="s">
        <v>27</v>
      </c>
      <c r="E1285" s="154" t="s">
        <v>3494</v>
      </c>
      <c r="F1285" s="154">
        <v>2001</v>
      </c>
      <c r="G1285" s="157">
        <v>37090</v>
      </c>
      <c r="H1285" s="8" t="s">
        <v>23</v>
      </c>
      <c r="I1285" s="157" t="s">
        <v>52</v>
      </c>
      <c r="J1285" s="154" t="str">
        <f>VLOOKUP(C:C, '[1]HostSpecies&amp;Codes'!$1:$1048576,11, FALSE)</f>
        <v>Poultry</v>
      </c>
      <c r="K1285" s="154" t="str">
        <f>VLOOKUP(C:C, '[1]HostSpecies&amp;Codes'!$1:$1048576,12, FALSE)</f>
        <v>Poultry</v>
      </c>
      <c r="L1285" s="154" t="s">
        <v>19</v>
      </c>
      <c r="M1285" s="10" t="s">
        <v>3258</v>
      </c>
      <c r="N1285" s="154" t="s">
        <v>114</v>
      </c>
      <c r="O1285" s="157" t="s">
        <v>3277</v>
      </c>
      <c r="P1285" s="156">
        <f>VLOOKUP(O:O,[1]Geonames!$1:$1048576,3, FALSE)</f>
        <v>36</v>
      </c>
      <c r="Q1285" s="156">
        <f>VLOOKUP(O:O,[1]Geonames!$1:$1048576,4, FALSE)</f>
        <v>119</v>
      </c>
      <c r="R1285" s="154" t="s">
        <v>13643</v>
      </c>
    </row>
    <row r="1286" spans="1:18" ht="12.75" x14ac:dyDescent="0.2">
      <c r="A1286" s="154">
        <v>4</v>
      </c>
      <c r="B1286" s="159" t="s">
        <v>5199</v>
      </c>
      <c r="C1286" s="154" t="s">
        <v>5199</v>
      </c>
      <c r="D1286" s="154" t="s">
        <v>27</v>
      </c>
      <c r="E1286" s="154" t="s">
        <v>5200</v>
      </c>
      <c r="F1286" s="154">
        <v>2002</v>
      </c>
      <c r="G1286" s="154">
        <v>2002</v>
      </c>
      <c r="H1286" s="8" t="s">
        <v>23</v>
      </c>
      <c r="I1286" s="154" t="s">
        <v>52</v>
      </c>
      <c r="J1286" s="154" t="str">
        <f>VLOOKUP(C:C, '[1]HostSpecies&amp;Codes'!$1:$1048576,11, FALSE)</f>
        <v>Poultry</v>
      </c>
      <c r="K1286" s="154" t="str">
        <f>VLOOKUP(C:C, '[1]HostSpecies&amp;Codes'!$1:$1048576,12, FALSE)</f>
        <v>Poultry</v>
      </c>
      <c r="L1286" s="154" t="s">
        <v>19</v>
      </c>
      <c r="M1286" s="10" t="s">
        <v>3258</v>
      </c>
      <c r="N1286" s="154" t="s">
        <v>5129</v>
      </c>
      <c r="O1286" s="154" t="s">
        <v>11323</v>
      </c>
      <c r="P1286" s="156">
        <f>VLOOKUP(O:O,[1]Geonames!$1:$1048576,3, FALSE)</f>
        <v>35.447780000000002</v>
      </c>
      <c r="Q1286" s="156">
        <f>VLOOKUP(O:O,[1]Geonames!$1:$1048576,4, FALSE)</f>
        <v>139.64250000000001</v>
      </c>
      <c r="R1286" s="154" t="s">
        <v>11328</v>
      </c>
    </row>
    <row r="1287" spans="1:18" ht="12.75" x14ac:dyDescent="0.2">
      <c r="A1287" s="154">
        <v>4</v>
      </c>
      <c r="B1287" s="159" t="s">
        <v>3592</v>
      </c>
      <c r="C1287" s="154" t="s">
        <v>3592</v>
      </c>
      <c r="D1287" s="154" t="s">
        <v>27</v>
      </c>
      <c r="E1287" s="154" t="s">
        <v>3587</v>
      </c>
      <c r="F1287" s="154">
        <v>2002</v>
      </c>
      <c r="G1287" s="154">
        <v>2002</v>
      </c>
      <c r="H1287" s="8" t="s">
        <v>23</v>
      </c>
      <c r="I1287" s="154" t="s">
        <v>52</v>
      </c>
      <c r="J1287" s="154" t="str">
        <f>VLOOKUP(C:C, '[1]HostSpecies&amp;Codes'!$1:$1048576,11, FALSE)</f>
        <v>Poultry</v>
      </c>
      <c r="K1287" s="154" t="str">
        <f>VLOOKUP(C:C, '[1]HostSpecies&amp;Codes'!$1:$1048576,12, FALSE)</f>
        <v>Poultry</v>
      </c>
      <c r="L1287" s="154" t="s">
        <v>19</v>
      </c>
      <c r="M1287" s="10" t="s">
        <v>3258</v>
      </c>
      <c r="N1287" s="154" t="s">
        <v>114</v>
      </c>
      <c r="O1287" s="154" t="s">
        <v>3281</v>
      </c>
      <c r="P1287" s="156">
        <f>VLOOKUP(O:O,[1]Geonames!$1:$1048576,3, FALSE)</f>
        <v>31.22222</v>
      </c>
      <c r="Q1287" s="156">
        <f>VLOOKUP(O:O,[1]Geonames!$1:$1048576,4, FALSE)</f>
        <v>121.45806</v>
      </c>
      <c r="R1287" s="154" t="s">
        <v>11501</v>
      </c>
    </row>
    <row r="1288" spans="1:18" ht="12.75" x14ac:dyDescent="0.2">
      <c r="A1288" s="154">
        <v>4</v>
      </c>
      <c r="B1288" s="159" t="s">
        <v>3593</v>
      </c>
      <c r="C1288" s="154" t="s">
        <v>3593</v>
      </c>
      <c r="D1288" s="154" t="s">
        <v>27</v>
      </c>
      <c r="E1288" s="154" t="s">
        <v>3594</v>
      </c>
      <c r="F1288" s="154">
        <v>2002</v>
      </c>
      <c r="G1288" s="154">
        <v>2002</v>
      </c>
      <c r="H1288" s="8" t="s">
        <v>23</v>
      </c>
      <c r="I1288" s="154" t="s">
        <v>52</v>
      </c>
      <c r="J1288" s="154" t="str">
        <f>VLOOKUP(C:C, '[1]HostSpecies&amp;Codes'!$1:$1048576,11, FALSE)</f>
        <v>Poultry</v>
      </c>
      <c r="K1288" s="154" t="str">
        <f>VLOOKUP(C:C, '[1]HostSpecies&amp;Codes'!$1:$1048576,12, FALSE)</f>
        <v>Poultry</v>
      </c>
      <c r="L1288" s="154" t="s">
        <v>19</v>
      </c>
      <c r="M1288" s="10" t="s">
        <v>3258</v>
      </c>
      <c r="N1288" s="154" t="s">
        <v>114</v>
      </c>
      <c r="O1288" s="154" t="s">
        <v>3317</v>
      </c>
      <c r="P1288" s="156">
        <f>VLOOKUP(O:O,[1]Geonames!$1:$1048576,3, FALSE)</f>
        <v>33</v>
      </c>
      <c r="Q1288" s="156">
        <f>VLOOKUP(O:O,[1]Geonames!$1:$1048576,4, FALSE)</f>
        <v>120</v>
      </c>
      <c r="R1288" s="154" t="s">
        <v>11509</v>
      </c>
    </row>
    <row r="1289" spans="1:18" ht="12.75" x14ac:dyDescent="0.2">
      <c r="A1289" s="154">
        <v>4</v>
      </c>
      <c r="B1289" s="159" t="s">
        <v>3577</v>
      </c>
      <c r="C1289" s="154" t="s">
        <v>3577</v>
      </c>
      <c r="D1289" s="154" t="s">
        <v>27</v>
      </c>
      <c r="E1289" s="154" t="s">
        <v>3578</v>
      </c>
      <c r="F1289" s="154">
        <v>2002</v>
      </c>
      <c r="G1289" s="154">
        <v>2002</v>
      </c>
      <c r="H1289" s="8" t="s">
        <v>23</v>
      </c>
      <c r="I1289" s="154" t="s">
        <v>52</v>
      </c>
      <c r="J1289" s="154" t="str">
        <f>VLOOKUP(C:C, '[1]HostSpecies&amp;Codes'!$1:$1048576,11, FALSE)</f>
        <v>Poultry</v>
      </c>
      <c r="K1289" s="154" t="str">
        <f>VLOOKUP(C:C, '[1]HostSpecies&amp;Codes'!$1:$1048576,12, FALSE)</f>
        <v>Poultry</v>
      </c>
      <c r="L1289" s="154" t="s">
        <v>19</v>
      </c>
      <c r="M1289" s="10" t="s">
        <v>3258</v>
      </c>
      <c r="N1289" s="154" t="s">
        <v>114</v>
      </c>
      <c r="O1289" s="154" t="s">
        <v>762</v>
      </c>
      <c r="P1289" s="156">
        <f>VLOOKUP(O:O,[1]Geonames!$1:$1048576,3, FALSE)</f>
        <v>39</v>
      </c>
      <c r="Q1289" s="156">
        <f>VLOOKUP(O:O,[1]Geonames!$1:$1048576,4, FALSE)</f>
        <v>116</v>
      </c>
      <c r="R1289" s="154" t="s">
        <v>12031</v>
      </c>
    </row>
    <row r="1290" spans="1:18" ht="12.75" x14ac:dyDescent="0.2">
      <c r="A1290" s="154">
        <v>4</v>
      </c>
      <c r="B1290" s="159" t="s">
        <v>3586</v>
      </c>
      <c r="C1290" s="154" t="s">
        <v>3586</v>
      </c>
      <c r="D1290" s="154" t="s">
        <v>27</v>
      </c>
      <c r="E1290" s="154" t="s">
        <v>3587</v>
      </c>
      <c r="F1290" s="154">
        <v>2002</v>
      </c>
      <c r="G1290" s="154">
        <v>2002</v>
      </c>
      <c r="H1290" s="8" t="s">
        <v>23</v>
      </c>
      <c r="I1290" s="154" t="s">
        <v>52</v>
      </c>
      <c r="J1290" s="154" t="str">
        <f>VLOOKUP(C:C, '[1]HostSpecies&amp;Codes'!$1:$1048576,11, FALSE)</f>
        <v>Poultry</v>
      </c>
      <c r="K1290" s="154" t="str">
        <f>VLOOKUP(C:C, '[1]HostSpecies&amp;Codes'!$1:$1048576,12, FALSE)</f>
        <v>Poultry</v>
      </c>
      <c r="L1290" s="154" t="s">
        <v>19</v>
      </c>
      <c r="M1290" s="10" t="s">
        <v>3258</v>
      </c>
      <c r="N1290" s="154" t="s">
        <v>114</v>
      </c>
      <c r="O1290" s="154" t="s">
        <v>3281</v>
      </c>
      <c r="P1290" s="156">
        <f>VLOOKUP(O:O,[1]Geonames!$1:$1048576,3, FALSE)</f>
        <v>31.22222</v>
      </c>
      <c r="Q1290" s="156">
        <f>VLOOKUP(O:O,[1]Geonames!$1:$1048576,4, FALSE)</f>
        <v>121.45806</v>
      </c>
      <c r="R1290" s="154" t="s">
        <v>12231</v>
      </c>
    </row>
    <row r="1291" spans="1:18" ht="12.75" x14ac:dyDescent="0.2">
      <c r="A1291" s="154">
        <v>4</v>
      </c>
      <c r="B1291" s="159" t="s">
        <v>3570</v>
      </c>
      <c r="C1291" s="154" t="s">
        <v>3570</v>
      </c>
      <c r="D1291" s="154" t="s">
        <v>27</v>
      </c>
      <c r="E1291" s="154" t="s">
        <v>3571</v>
      </c>
      <c r="F1291" s="154">
        <v>2002</v>
      </c>
      <c r="G1291" s="154">
        <v>2002</v>
      </c>
      <c r="H1291" s="8" t="s">
        <v>23</v>
      </c>
      <c r="I1291" s="154" t="s">
        <v>52</v>
      </c>
      <c r="J1291" s="154" t="str">
        <f>VLOOKUP(C:C, '[1]HostSpecies&amp;Codes'!$1:$1048576,11, FALSE)</f>
        <v>Poultry</v>
      </c>
      <c r="K1291" s="154" t="str">
        <f>VLOOKUP(C:C, '[1]HostSpecies&amp;Codes'!$1:$1048576,12, FALSE)</f>
        <v>Poultry</v>
      </c>
      <c r="L1291" s="154" t="s">
        <v>19</v>
      </c>
      <c r="M1291" s="10" t="s">
        <v>3258</v>
      </c>
      <c r="N1291" s="154" t="s">
        <v>114</v>
      </c>
      <c r="O1291" s="154" t="s">
        <v>3281</v>
      </c>
      <c r="P1291" s="156">
        <f>VLOOKUP(O:O,[1]Geonames!$1:$1048576,3, FALSE)</f>
        <v>31.22222</v>
      </c>
      <c r="Q1291" s="156">
        <f>VLOOKUP(O:O,[1]Geonames!$1:$1048576,4, FALSE)</f>
        <v>121.45806</v>
      </c>
      <c r="R1291" s="154" t="s">
        <v>12232</v>
      </c>
    </row>
    <row r="1292" spans="1:18" ht="12.75" x14ac:dyDescent="0.2">
      <c r="A1292" s="154">
        <v>4</v>
      </c>
      <c r="B1292" s="159" t="s">
        <v>3589</v>
      </c>
      <c r="C1292" s="154" t="s">
        <v>3589</v>
      </c>
      <c r="D1292" s="154" t="s">
        <v>27</v>
      </c>
      <c r="E1292" s="154" t="s">
        <v>3590</v>
      </c>
      <c r="F1292" s="154">
        <v>2002</v>
      </c>
      <c r="G1292" s="154" t="s">
        <v>3574</v>
      </c>
      <c r="H1292" s="8" t="s">
        <v>23</v>
      </c>
      <c r="I1292" s="154" t="s">
        <v>52</v>
      </c>
      <c r="J1292" s="154" t="str">
        <f>VLOOKUP(C:C, '[1]HostSpecies&amp;Codes'!$1:$1048576,11, FALSE)</f>
        <v>Poultry</v>
      </c>
      <c r="K1292" s="154" t="str">
        <f>VLOOKUP(C:C, '[1]HostSpecies&amp;Codes'!$1:$1048576,12, FALSE)</f>
        <v>Poultry</v>
      </c>
      <c r="L1292" s="154" t="s">
        <v>19</v>
      </c>
      <c r="M1292" s="10" t="s">
        <v>3258</v>
      </c>
      <c r="N1292" s="154" t="s">
        <v>114</v>
      </c>
      <c r="O1292" s="154" t="s">
        <v>3313</v>
      </c>
      <c r="P1292" s="156">
        <f>VLOOKUP(O:O,[1]Geonames!$1:$1048576,3, FALSE)</f>
        <v>26.545000000000002</v>
      </c>
      <c r="Q1292" s="156">
        <f>VLOOKUP(O:O,[1]Geonames!$1:$1048576,4, FALSE)</f>
        <v>117.84278</v>
      </c>
      <c r="R1292" s="154" t="s">
        <v>12259</v>
      </c>
    </row>
    <row r="1293" spans="1:18" ht="12.75" x14ac:dyDescent="0.2">
      <c r="A1293" s="154">
        <v>4</v>
      </c>
      <c r="B1293" s="159" t="s">
        <v>3573</v>
      </c>
      <c r="C1293" s="154" t="s">
        <v>3573</v>
      </c>
      <c r="D1293" s="154" t="s">
        <v>27</v>
      </c>
      <c r="E1293" s="154" t="s">
        <v>3575</v>
      </c>
      <c r="F1293" s="154">
        <v>2002</v>
      </c>
      <c r="G1293" s="154" t="s">
        <v>3574</v>
      </c>
      <c r="H1293" s="8" t="s">
        <v>23</v>
      </c>
      <c r="I1293" s="154" t="s">
        <v>52</v>
      </c>
      <c r="J1293" s="154" t="str">
        <f>VLOOKUP(C:C, '[1]HostSpecies&amp;Codes'!$1:$1048576,11, FALSE)</f>
        <v>Poultry</v>
      </c>
      <c r="K1293" s="154" t="str">
        <f>VLOOKUP(C:C, '[1]HostSpecies&amp;Codes'!$1:$1048576,12, FALSE)</f>
        <v>Poultry</v>
      </c>
      <c r="L1293" s="154" t="s">
        <v>19</v>
      </c>
      <c r="M1293" s="10" t="s">
        <v>3258</v>
      </c>
      <c r="N1293" s="154" t="s">
        <v>114</v>
      </c>
      <c r="O1293" s="154" t="s">
        <v>3296</v>
      </c>
      <c r="P1293" s="156">
        <f>VLOOKUP(O:O,[1]Geonames!$1:$1048576,3, FALSE)</f>
        <v>48</v>
      </c>
      <c r="Q1293" s="156">
        <f>VLOOKUP(O:O,[1]Geonames!$1:$1048576,4, FALSE)</f>
        <v>128</v>
      </c>
      <c r="R1293" s="154" t="s">
        <v>12267</v>
      </c>
    </row>
    <row r="1294" spans="1:18" ht="12.75" x14ac:dyDescent="0.2">
      <c r="A1294" s="154">
        <v>4</v>
      </c>
      <c r="B1294" s="159" t="s">
        <v>3602</v>
      </c>
      <c r="C1294" s="154" t="s">
        <v>3602</v>
      </c>
      <c r="D1294" s="154" t="s">
        <v>27</v>
      </c>
      <c r="E1294" s="154" t="s">
        <v>3603</v>
      </c>
      <c r="F1294" s="154">
        <v>2002</v>
      </c>
      <c r="G1294" s="154">
        <v>2002</v>
      </c>
      <c r="H1294" s="8" t="s">
        <v>23</v>
      </c>
      <c r="I1294" s="154" t="s">
        <v>52</v>
      </c>
      <c r="J1294" s="154" t="str">
        <f>VLOOKUP(C:C, '[1]HostSpecies&amp;Codes'!$1:$1048576,11, FALSE)</f>
        <v>Poultry</v>
      </c>
      <c r="K1294" s="154" t="str">
        <f>VLOOKUP(C:C, '[1]HostSpecies&amp;Codes'!$1:$1048576,12, FALSE)</f>
        <v>Poultry</v>
      </c>
      <c r="L1294" s="154" t="s">
        <v>19</v>
      </c>
      <c r="M1294" s="10" t="s">
        <v>3258</v>
      </c>
      <c r="N1294" s="154" t="s">
        <v>114</v>
      </c>
      <c r="O1294" s="154" t="s">
        <v>3317</v>
      </c>
      <c r="P1294" s="156">
        <f>VLOOKUP(O:O,[1]Geonames!$1:$1048576,3, FALSE)</f>
        <v>33</v>
      </c>
      <c r="Q1294" s="156">
        <f>VLOOKUP(O:O,[1]Geonames!$1:$1048576,4, FALSE)</f>
        <v>120</v>
      </c>
      <c r="R1294" s="154" t="s">
        <v>12296</v>
      </c>
    </row>
    <row r="1295" spans="1:18" ht="12.75" x14ac:dyDescent="0.2">
      <c r="A1295" s="154">
        <v>4</v>
      </c>
      <c r="B1295" s="159" t="s">
        <v>3580</v>
      </c>
      <c r="C1295" s="154" t="s">
        <v>3580</v>
      </c>
      <c r="D1295" s="154" t="s">
        <v>27</v>
      </c>
      <c r="E1295" s="154" t="s">
        <v>3581</v>
      </c>
      <c r="F1295" s="154">
        <v>2002</v>
      </c>
      <c r="G1295" s="157">
        <v>37570</v>
      </c>
      <c r="H1295" s="8" t="s">
        <v>23</v>
      </c>
      <c r="I1295" s="157" t="s">
        <v>20</v>
      </c>
      <c r="J1295" s="154" t="str">
        <f>VLOOKUP(C:C, '[1]HostSpecies&amp;Codes'!$1:$1048576,11, FALSE)</f>
        <v>Poultry</v>
      </c>
      <c r="K1295" s="154" t="str">
        <f>VLOOKUP(C:C, '[1]HostSpecies&amp;Codes'!$1:$1048576,12, FALSE)</f>
        <v>Poultry</v>
      </c>
      <c r="L1295" s="154" t="s">
        <v>19</v>
      </c>
      <c r="M1295" s="10" t="s">
        <v>3258</v>
      </c>
      <c r="N1295" s="154" t="s">
        <v>114</v>
      </c>
      <c r="O1295" s="157" t="s">
        <v>3541</v>
      </c>
      <c r="P1295" s="156">
        <f>VLOOKUP(O:O,[1]Geonames!$1:$1048576,3, FALSE)</f>
        <v>29</v>
      </c>
      <c r="Q1295" s="156">
        <f>VLOOKUP(O:O,[1]Geonames!$1:$1048576,4, FALSE)</f>
        <v>120</v>
      </c>
      <c r="R1295" s="154" t="s">
        <v>12349</v>
      </c>
    </row>
    <row r="1296" spans="1:18" ht="12.75" x14ac:dyDescent="0.2">
      <c r="A1296" s="154">
        <v>4</v>
      </c>
      <c r="B1296" s="159" t="s">
        <v>3583</v>
      </c>
      <c r="C1296" s="154" t="s">
        <v>3583</v>
      </c>
      <c r="D1296" s="154" t="s">
        <v>27</v>
      </c>
      <c r="E1296" s="154" t="s">
        <v>3584</v>
      </c>
      <c r="F1296" s="154">
        <v>2002</v>
      </c>
      <c r="G1296" s="157">
        <v>37483</v>
      </c>
      <c r="H1296" s="8" t="s">
        <v>23</v>
      </c>
      <c r="I1296" s="157" t="s">
        <v>52</v>
      </c>
      <c r="J1296" s="154" t="str">
        <f>VLOOKUP(C:C, '[1]HostSpecies&amp;Codes'!$1:$1048576,11, FALSE)</f>
        <v>Poultry</v>
      </c>
      <c r="K1296" s="154" t="str">
        <f>VLOOKUP(C:C, '[1]HostSpecies&amp;Codes'!$1:$1048576,12, FALSE)</f>
        <v>Poultry</v>
      </c>
      <c r="L1296" s="154" t="s">
        <v>19</v>
      </c>
      <c r="M1296" s="10" t="s">
        <v>3258</v>
      </c>
      <c r="N1296" s="154" t="s">
        <v>114</v>
      </c>
      <c r="O1296" s="157" t="s">
        <v>3317</v>
      </c>
      <c r="P1296" s="156">
        <f>VLOOKUP(O:O,[1]Geonames!$1:$1048576,3, FALSE)</f>
        <v>33</v>
      </c>
      <c r="Q1296" s="156">
        <f>VLOOKUP(O:O,[1]Geonames!$1:$1048576,4, FALSE)</f>
        <v>120</v>
      </c>
      <c r="R1296" s="154" t="s">
        <v>12357</v>
      </c>
    </row>
    <row r="1297" spans="1:19" ht="12.75" x14ac:dyDescent="0.2">
      <c r="A1297" s="154">
        <v>4</v>
      </c>
      <c r="B1297" s="159" t="s">
        <v>3599</v>
      </c>
      <c r="C1297" s="154" t="s">
        <v>3599</v>
      </c>
      <c r="D1297" s="154" t="s">
        <v>27</v>
      </c>
      <c r="E1297" s="154" t="s">
        <v>3600</v>
      </c>
      <c r="F1297" s="154">
        <v>2002</v>
      </c>
      <c r="G1297" s="154">
        <v>2002</v>
      </c>
      <c r="H1297" s="8" t="s">
        <v>23</v>
      </c>
      <c r="I1297" s="154" t="s">
        <v>52</v>
      </c>
      <c r="J1297" s="154" t="str">
        <f>VLOOKUP(C:C, '[1]HostSpecies&amp;Codes'!$1:$1048576,11, FALSE)</f>
        <v>Poultry</v>
      </c>
      <c r="K1297" s="154" t="str">
        <f>VLOOKUP(C:C, '[1]HostSpecies&amp;Codes'!$1:$1048576,12, FALSE)</f>
        <v>Poultry</v>
      </c>
      <c r="L1297" s="154" t="s">
        <v>19</v>
      </c>
      <c r="M1297" s="10" t="s">
        <v>3258</v>
      </c>
      <c r="N1297" s="154" t="s">
        <v>114</v>
      </c>
      <c r="O1297" s="154" t="s">
        <v>3281</v>
      </c>
      <c r="P1297" s="156">
        <f>VLOOKUP(O:O,[1]Geonames!$1:$1048576,3, FALSE)</f>
        <v>31.22222</v>
      </c>
      <c r="Q1297" s="156">
        <f>VLOOKUP(O:O,[1]Geonames!$1:$1048576,4, FALSE)</f>
        <v>121.45806</v>
      </c>
      <c r="R1297" s="154" t="s">
        <v>12401</v>
      </c>
    </row>
    <row r="1298" spans="1:19" ht="12.75" x14ac:dyDescent="0.2">
      <c r="A1298" s="154">
        <v>4</v>
      </c>
      <c r="B1298" s="159" t="s">
        <v>3596</v>
      </c>
      <c r="C1298" s="154" t="s">
        <v>3596</v>
      </c>
      <c r="D1298" s="154" t="s">
        <v>27</v>
      </c>
      <c r="E1298" s="154" t="s">
        <v>3597</v>
      </c>
      <c r="F1298" s="154">
        <v>2002</v>
      </c>
      <c r="G1298" s="154">
        <v>2002</v>
      </c>
      <c r="H1298" s="8" t="s">
        <v>23</v>
      </c>
      <c r="I1298" s="154" t="s">
        <v>52</v>
      </c>
      <c r="J1298" s="154" t="str">
        <f>VLOOKUP(C:C, '[1]HostSpecies&amp;Codes'!$1:$1048576,11, FALSE)</f>
        <v>Poultry</v>
      </c>
      <c r="K1298" s="154" t="str">
        <f>VLOOKUP(C:C, '[1]HostSpecies&amp;Codes'!$1:$1048576,12, FALSE)</f>
        <v>Poultry</v>
      </c>
      <c r="L1298" s="154" t="s">
        <v>19</v>
      </c>
      <c r="M1298" s="10" t="s">
        <v>3258</v>
      </c>
      <c r="N1298" s="154" t="s">
        <v>114</v>
      </c>
      <c r="O1298" s="154" t="s">
        <v>3321</v>
      </c>
      <c r="P1298" s="156">
        <f>VLOOKUP(O:O,[1]Geonames!$1:$1048576,3, FALSE)</f>
        <v>32</v>
      </c>
      <c r="Q1298" s="156">
        <f>VLOOKUP(O:O,[1]Geonames!$1:$1048576,4, FALSE)</f>
        <v>117</v>
      </c>
      <c r="R1298" s="154" t="s">
        <v>12444</v>
      </c>
    </row>
    <row r="1299" spans="1:19" ht="12.75" x14ac:dyDescent="0.2">
      <c r="A1299" s="154">
        <v>4</v>
      </c>
      <c r="B1299" s="159" t="s">
        <v>3605</v>
      </c>
      <c r="C1299" s="154" t="s">
        <v>3605</v>
      </c>
      <c r="D1299" s="154" t="s">
        <v>27</v>
      </c>
      <c r="E1299" s="154" t="s">
        <v>3607</v>
      </c>
      <c r="F1299" s="154">
        <v>2002</v>
      </c>
      <c r="G1299" s="154" t="s">
        <v>3606</v>
      </c>
      <c r="H1299" s="8" t="s">
        <v>23</v>
      </c>
      <c r="I1299" s="154" t="s">
        <v>20</v>
      </c>
      <c r="J1299" s="154" t="str">
        <f>VLOOKUP(C:C, '[1]HostSpecies&amp;Codes'!$1:$1048576,11, FALSE)</f>
        <v>Poultry</v>
      </c>
      <c r="K1299" s="154" t="str">
        <f>VLOOKUP(C:C, '[1]HostSpecies&amp;Codes'!$1:$1048576,12, FALSE)</f>
        <v>Poultry</v>
      </c>
      <c r="L1299" s="154" t="s">
        <v>19</v>
      </c>
      <c r="M1299" s="10" t="s">
        <v>3258</v>
      </c>
      <c r="N1299" s="154" t="s">
        <v>114</v>
      </c>
      <c r="O1299" s="154" t="s">
        <v>3321</v>
      </c>
      <c r="P1299" s="156">
        <f>VLOOKUP(O:O,[1]Geonames!$1:$1048576,3, FALSE)</f>
        <v>32</v>
      </c>
      <c r="Q1299" s="156">
        <f>VLOOKUP(O:O,[1]Geonames!$1:$1048576,4, FALSE)</f>
        <v>117</v>
      </c>
      <c r="R1299" s="154" t="s">
        <v>13620</v>
      </c>
    </row>
    <row r="1300" spans="1:19" ht="12.75" x14ac:dyDescent="0.2">
      <c r="A1300" s="154">
        <v>4</v>
      </c>
      <c r="B1300" s="159" t="s">
        <v>5286</v>
      </c>
      <c r="C1300" s="154" t="s">
        <v>5286</v>
      </c>
      <c r="D1300" s="154" t="s">
        <v>27</v>
      </c>
      <c r="E1300" s="154" t="s">
        <v>5287</v>
      </c>
      <c r="F1300" s="154">
        <v>2004</v>
      </c>
      <c r="G1300" s="154">
        <v>2004</v>
      </c>
      <c r="H1300" s="8" t="s">
        <v>23</v>
      </c>
      <c r="I1300" s="154" t="s">
        <v>52</v>
      </c>
      <c r="J1300" s="154" t="str">
        <f>VLOOKUP(C:C, '[1]HostSpecies&amp;Codes'!$1:$1048576,11, FALSE)</f>
        <v>Poultry</v>
      </c>
      <c r="K1300" s="154" t="str">
        <f>VLOOKUP(C:C, '[1]HostSpecies&amp;Codes'!$1:$1048576,12, FALSE)</f>
        <v>Poultry</v>
      </c>
      <c r="L1300" s="154" t="s">
        <v>19</v>
      </c>
      <c r="M1300" s="10" t="s">
        <v>3258</v>
      </c>
      <c r="N1300" s="154" t="s">
        <v>5222</v>
      </c>
      <c r="O1300" s="154" t="s">
        <v>5223</v>
      </c>
      <c r="P1300" s="156">
        <f>VLOOKUP(O:O,[1]Geonames!$1:$1048576,3, FALSE)</f>
        <v>36.5</v>
      </c>
      <c r="Q1300" s="156">
        <f>VLOOKUP(O:O,[1]Geonames!$1:$1048576,4, FALSE)</f>
        <v>127.75</v>
      </c>
      <c r="R1300" s="154" t="s">
        <v>13450</v>
      </c>
    </row>
    <row r="1301" spans="1:19" ht="12.75" x14ac:dyDescent="0.2">
      <c r="A1301" s="154">
        <v>4</v>
      </c>
      <c r="B1301" s="159" t="s">
        <v>3765</v>
      </c>
      <c r="C1301" s="154" t="s">
        <v>3765</v>
      </c>
      <c r="D1301" s="154" t="s">
        <v>27</v>
      </c>
      <c r="E1301" s="154" t="s">
        <v>3766</v>
      </c>
      <c r="F1301" s="154">
        <v>2005</v>
      </c>
      <c r="G1301" s="154">
        <v>2005</v>
      </c>
      <c r="H1301" s="8" t="s">
        <v>23</v>
      </c>
      <c r="I1301" s="154" t="s">
        <v>52</v>
      </c>
      <c r="J1301" s="154" t="str">
        <f>VLOOKUP(C:C, '[1]HostSpecies&amp;Codes'!$1:$1048576,11, FALSE)</f>
        <v>Poultry</v>
      </c>
      <c r="K1301" s="154" t="str">
        <f>VLOOKUP(C:C, '[1]HostSpecies&amp;Codes'!$1:$1048576,12, FALSE)</f>
        <v>Poultry</v>
      </c>
      <c r="L1301" s="154" t="s">
        <v>19</v>
      </c>
      <c r="M1301" s="10" t="s">
        <v>3258</v>
      </c>
      <c r="N1301" s="154" t="s">
        <v>114</v>
      </c>
      <c r="O1301" s="154" t="s">
        <v>3313</v>
      </c>
      <c r="P1301" s="156">
        <f>VLOOKUP(O:O,[1]Geonames!$1:$1048576,3, FALSE)</f>
        <v>26.545000000000002</v>
      </c>
      <c r="Q1301" s="156">
        <f>VLOOKUP(O:O,[1]Geonames!$1:$1048576,4, FALSE)</f>
        <v>117.84278</v>
      </c>
      <c r="R1301" s="154" t="s">
        <v>11648</v>
      </c>
    </row>
    <row r="1302" spans="1:19" ht="12.75" x14ac:dyDescent="0.2">
      <c r="A1302" s="154">
        <v>4</v>
      </c>
      <c r="B1302" s="159" t="s">
        <v>3753</v>
      </c>
      <c r="C1302" s="154" t="s">
        <v>3753</v>
      </c>
      <c r="D1302" s="154" t="s">
        <v>27</v>
      </c>
      <c r="E1302" s="154" t="s">
        <v>3754</v>
      </c>
      <c r="F1302" s="154">
        <v>2005</v>
      </c>
      <c r="G1302" s="154">
        <v>2005</v>
      </c>
      <c r="H1302" s="8" t="s">
        <v>23</v>
      </c>
      <c r="I1302" s="154" t="s">
        <v>52</v>
      </c>
      <c r="J1302" s="154" t="str">
        <f>VLOOKUP(C:C, '[1]HostSpecies&amp;Codes'!$1:$1048576,11, FALSE)</f>
        <v>Poultry</v>
      </c>
      <c r="K1302" s="154" t="str">
        <f>VLOOKUP(C:C, '[1]HostSpecies&amp;Codes'!$1:$1048576,12, FALSE)</f>
        <v>Poultry</v>
      </c>
      <c r="L1302" s="154" t="s">
        <v>19</v>
      </c>
      <c r="M1302" s="10" t="s">
        <v>3258</v>
      </c>
      <c r="N1302" s="154" t="s">
        <v>114</v>
      </c>
      <c r="O1302" s="154" t="s">
        <v>3313</v>
      </c>
      <c r="P1302" s="156">
        <f>VLOOKUP(O:O,[1]Geonames!$1:$1048576,3, FALSE)</f>
        <v>26.545000000000002</v>
      </c>
      <c r="Q1302" s="156">
        <f>VLOOKUP(O:O,[1]Geonames!$1:$1048576,4, FALSE)</f>
        <v>117.84278</v>
      </c>
      <c r="R1302" s="154" t="s">
        <v>11649</v>
      </c>
    </row>
    <row r="1303" spans="1:19" ht="12.75" x14ac:dyDescent="0.2">
      <c r="A1303" s="154">
        <v>4</v>
      </c>
      <c r="B1303" s="159" t="s">
        <v>3780</v>
      </c>
      <c r="C1303" s="154" t="s">
        <v>3780</v>
      </c>
      <c r="D1303" s="154" t="s">
        <v>27</v>
      </c>
      <c r="E1303" s="154" t="s">
        <v>3781</v>
      </c>
      <c r="F1303" s="154">
        <v>2005</v>
      </c>
      <c r="G1303" s="154">
        <v>2005</v>
      </c>
      <c r="H1303" s="8" t="s">
        <v>23</v>
      </c>
      <c r="I1303" s="154" t="s">
        <v>52</v>
      </c>
      <c r="J1303" s="154" t="str">
        <f>VLOOKUP(C:C, '[1]HostSpecies&amp;Codes'!$1:$1048576,11, FALSE)</f>
        <v>Poultry</v>
      </c>
      <c r="K1303" s="154" t="str">
        <f>VLOOKUP(C:C, '[1]HostSpecies&amp;Codes'!$1:$1048576,12, FALSE)</f>
        <v>Poultry</v>
      </c>
      <c r="L1303" s="154" t="s">
        <v>19</v>
      </c>
      <c r="M1303" s="10" t="s">
        <v>3258</v>
      </c>
      <c r="N1303" s="154" t="s">
        <v>114</v>
      </c>
      <c r="O1303" s="154" t="s">
        <v>3313</v>
      </c>
      <c r="P1303" s="156">
        <f>VLOOKUP(O:O,[1]Geonames!$1:$1048576,3, FALSE)</f>
        <v>26.545000000000002</v>
      </c>
      <c r="Q1303" s="156">
        <f>VLOOKUP(O:O,[1]Geonames!$1:$1048576,4, FALSE)</f>
        <v>117.84278</v>
      </c>
      <c r="R1303" s="154" t="s">
        <v>11650</v>
      </c>
    </row>
    <row r="1304" spans="1:19" ht="12.75" x14ac:dyDescent="0.2">
      <c r="A1304" s="154">
        <v>4</v>
      </c>
      <c r="B1304" s="159" t="s">
        <v>3750</v>
      </c>
      <c r="C1304" s="154" t="s">
        <v>3750</v>
      </c>
      <c r="D1304" s="154" t="s">
        <v>27</v>
      </c>
      <c r="E1304" s="154" t="s">
        <v>3751</v>
      </c>
      <c r="F1304" s="154">
        <v>2005</v>
      </c>
      <c r="G1304" s="154">
        <v>2005</v>
      </c>
      <c r="H1304" s="8" t="s">
        <v>23</v>
      </c>
      <c r="I1304" s="154" t="s">
        <v>52</v>
      </c>
      <c r="J1304" s="154" t="str">
        <f>VLOOKUP(C:C, '[1]HostSpecies&amp;Codes'!$1:$1048576,11, FALSE)</f>
        <v>Poultry</v>
      </c>
      <c r="K1304" s="154" t="str">
        <f>VLOOKUP(C:C, '[1]HostSpecies&amp;Codes'!$1:$1048576,12, FALSE)</f>
        <v>Poultry</v>
      </c>
      <c r="L1304" s="154" t="s">
        <v>19</v>
      </c>
      <c r="M1304" s="10" t="s">
        <v>3258</v>
      </c>
      <c r="N1304" s="154" t="s">
        <v>114</v>
      </c>
      <c r="O1304" s="154" t="s">
        <v>3313</v>
      </c>
      <c r="P1304" s="156">
        <f>VLOOKUP(O:O,[1]Geonames!$1:$1048576,3, FALSE)</f>
        <v>26.545000000000002</v>
      </c>
      <c r="Q1304" s="156">
        <f>VLOOKUP(O:O,[1]Geonames!$1:$1048576,4, FALSE)</f>
        <v>117.84278</v>
      </c>
      <c r="R1304" s="154" t="s">
        <v>11652</v>
      </c>
    </row>
    <row r="1305" spans="1:19" ht="12.75" x14ac:dyDescent="0.2">
      <c r="A1305" s="154">
        <v>4</v>
      </c>
      <c r="B1305" s="159" t="s">
        <v>3783</v>
      </c>
      <c r="C1305" s="154" t="s">
        <v>3783</v>
      </c>
      <c r="D1305" s="154" t="s">
        <v>27</v>
      </c>
      <c r="E1305" s="154" t="s">
        <v>3784</v>
      </c>
      <c r="F1305" s="154">
        <v>2005</v>
      </c>
      <c r="G1305" s="154">
        <v>2005</v>
      </c>
      <c r="H1305" s="8" t="s">
        <v>23</v>
      </c>
      <c r="I1305" s="154" t="s">
        <v>52</v>
      </c>
      <c r="J1305" s="154" t="str">
        <f>VLOOKUP(C:C, '[1]HostSpecies&amp;Codes'!$1:$1048576,11, FALSE)</f>
        <v>Poultry</v>
      </c>
      <c r="K1305" s="154" t="str">
        <f>VLOOKUP(C:C, '[1]HostSpecies&amp;Codes'!$1:$1048576,12, FALSE)</f>
        <v>Poultry</v>
      </c>
      <c r="L1305" s="154" t="s">
        <v>19</v>
      </c>
      <c r="M1305" s="10" t="s">
        <v>3258</v>
      </c>
      <c r="N1305" s="154" t="s">
        <v>114</v>
      </c>
      <c r="O1305" s="154" t="s">
        <v>3313</v>
      </c>
      <c r="P1305" s="156">
        <f>VLOOKUP(O:O,[1]Geonames!$1:$1048576,3, FALSE)</f>
        <v>26.545000000000002</v>
      </c>
      <c r="Q1305" s="156">
        <f>VLOOKUP(O:O,[1]Geonames!$1:$1048576,4, FALSE)</f>
        <v>117.84278</v>
      </c>
      <c r="R1305" s="154" t="s">
        <v>11657</v>
      </c>
    </row>
    <row r="1306" spans="1:19" ht="12.75" x14ac:dyDescent="0.2">
      <c r="A1306" s="154">
        <v>4</v>
      </c>
      <c r="B1306" s="159" t="s">
        <v>3792</v>
      </c>
      <c r="C1306" s="154" t="s">
        <v>3792</v>
      </c>
      <c r="D1306" s="154" t="s">
        <v>27</v>
      </c>
      <c r="E1306" s="154" t="s">
        <v>3793</v>
      </c>
      <c r="F1306" s="154">
        <v>2005</v>
      </c>
      <c r="G1306" s="154">
        <v>2005</v>
      </c>
      <c r="H1306" s="8" t="s">
        <v>23</v>
      </c>
      <c r="I1306" s="154" t="s">
        <v>52</v>
      </c>
      <c r="J1306" s="154" t="str">
        <f>VLOOKUP(C:C, '[1]HostSpecies&amp;Codes'!$1:$1048576,11, FALSE)</f>
        <v>Poultry</v>
      </c>
      <c r="K1306" s="154" t="str">
        <f>VLOOKUP(C:C, '[1]HostSpecies&amp;Codes'!$1:$1048576,12, FALSE)</f>
        <v>Poultry</v>
      </c>
      <c r="L1306" s="154" t="s">
        <v>19</v>
      </c>
      <c r="M1306" s="10" t="s">
        <v>3258</v>
      </c>
      <c r="N1306" s="154" t="s">
        <v>114</v>
      </c>
      <c r="O1306" s="154" t="s">
        <v>3313</v>
      </c>
      <c r="P1306" s="156">
        <f>VLOOKUP(O:O,[1]Geonames!$1:$1048576,3, FALSE)</f>
        <v>26.545000000000002</v>
      </c>
      <c r="Q1306" s="156">
        <f>VLOOKUP(O:O,[1]Geonames!$1:$1048576,4, FALSE)</f>
        <v>117.84278</v>
      </c>
      <c r="R1306" s="154" t="s">
        <v>11659</v>
      </c>
    </row>
    <row r="1307" spans="1:19" ht="12.75" x14ac:dyDescent="0.2">
      <c r="A1307" s="154">
        <v>4</v>
      </c>
      <c r="B1307" s="159" t="s">
        <v>3756</v>
      </c>
      <c r="C1307" s="154" t="s">
        <v>3756</v>
      </c>
      <c r="D1307" s="154" t="s">
        <v>27</v>
      </c>
      <c r="E1307" s="154" t="s">
        <v>3757</v>
      </c>
      <c r="F1307" s="154">
        <v>2005</v>
      </c>
      <c r="G1307" s="154">
        <v>2005</v>
      </c>
      <c r="H1307" s="8" t="s">
        <v>23</v>
      </c>
      <c r="I1307" s="154" t="s">
        <v>52</v>
      </c>
      <c r="J1307" s="154" t="str">
        <f>VLOOKUP(C:C, '[1]HostSpecies&amp;Codes'!$1:$1048576,11, FALSE)</f>
        <v>Poultry</v>
      </c>
      <c r="K1307" s="154" t="str">
        <f>VLOOKUP(C:C, '[1]HostSpecies&amp;Codes'!$1:$1048576,12, FALSE)</f>
        <v>Poultry</v>
      </c>
      <c r="L1307" s="154" t="s">
        <v>19</v>
      </c>
      <c r="M1307" s="10" t="s">
        <v>3258</v>
      </c>
      <c r="N1307" s="154" t="s">
        <v>114</v>
      </c>
      <c r="O1307" s="154" t="s">
        <v>3313</v>
      </c>
      <c r="P1307" s="156">
        <f>VLOOKUP(O:O,[1]Geonames!$1:$1048576,3, FALSE)</f>
        <v>26.545000000000002</v>
      </c>
      <c r="Q1307" s="156">
        <f>VLOOKUP(O:O,[1]Geonames!$1:$1048576,4, FALSE)</f>
        <v>117.84278</v>
      </c>
      <c r="R1307" s="154" t="s">
        <v>11661</v>
      </c>
    </row>
    <row r="1308" spans="1:19" ht="12.75" x14ac:dyDescent="0.2">
      <c r="A1308" s="154">
        <v>4</v>
      </c>
      <c r="B1308" s="159" t="s">
        <v>3768</v>
      </c>
      <c r="C1308" s="154" t="s">
        <v>3768</v>
      </c>
      <c r="D1308" s="154" t="s">
        <v>27</v>
      </c>
      <c r="E1308" s="154" t="s">
        <v>3769</v>
      </c>
      <c r="F1308" s="154">
        <v>2005</v>
      </c>
      <c r="G1308" s="154">
        <v>2005</v>
      </c>
      <c r="H1308" s="8" t="s">
        <v>23</v>
      </c>
      <c r="I1308" s="154" t="s">
        <v>52</v>
      </c>
      <c r="J1308" s="154" t="str">
        <f>VLOOKUP(C:C, '[1]HostSpecies&amp;Codes'!$1:$1048576,11, FALSE)</f>
        <v>Poultry</v>
      </c>
      <c r="K1308" s="154" t="str">
        <f>VLOOKUP(C:C, '[1]HostSpecies&amp;Codes'!$1:$1048576,12, FALSE)</f>
        <v>Poultry</v>
      </c>
      <c r="L1308" s="154" t="s">
        <v>19</v>
      </c>
      <c r="M1308" s="10" t="s">
        <v>3258</v>
      </c>
      <c r="N1308" s="154" t="s">
        <v>114</v>
      </c>
      <c r="O1308" s="154" t="s">
        <v>3313</v>
      </c>
      <c r="P1308" s="156">
        <f>VLOOKUP(O:O,[1]Geonames!$1:$1048576,3, FALSE)</f>
        <v>26.545000000000002</v>
      </c>
      <c r="Q1308" s="156">
        <f>VLOOKUP(O:O,[1]Geonames!$1:$1048576,4, FALSE)</f>
        <v>117.84278</v>
      </c>
      <c r="R1308" s="154" t="s">
        <v>11662</v>
      </c>
    </row>
    <row r="1309" spans="1:19" ht="12.75" x14ac:dyDescent="0.2">
      <c r="A1309" s="154">
        <v>4</v>
      </c>
      <c r="B1309" s="159" t="s">
        <v>3759</v>
      </c>
      <c r="C1309" s="154" t="s">
        <v>3759</v>
      </c>
      <c r="D1309" s="154" t="s">
        <v>27</v>
      </c>
      <c r="E1309" s="154" t="s">
        <v>3760</v>
      </c>
      <c r="F1309" s="154">
        <v>2005</v>
      </c>
      <c r="G1309" s="154">
        <v>2005</v>
      </c>
      <c r="H1309" s="8" t="s">
        <v>23</v>
      </c>
      <c r="I1309" s="154" t="s">
        <v>52</v>
      </c>
      <c r="J1309" s="154" t="str">
        <f>VLOOKUP(C:C, '[1]HostSpecies&amp;Codes'!$1:$1048576,11, FALSE)</f>
        <v>Poultry</v>
      </c>
      <c r="K1309" s="154" t="str">
        <f>VLOOKUP(C:C, '[1]HostSpecies&amp;Codes'!$1:$1048576,12, FALSE)</f>
        <v>Poultry</v>
      </c>
      <c r="L1309" s="154" t="s">
        <v>19</v>
      </c>
      <c r="M1309" s="10" t="s">
        <v>3258</v>
      </c>
      <c r="N1309" s="154" t="s">
        <v>114</v>
      </c>
      <c r="O1309" s="154" t="s">
        <v>3313</v>
      </c>
      <c r="P1309" s="156">
        <f>VLOOKUP(O:O,[1]Geonames!$1:$1048576,3, FALSE)</f>
        <v>26.545000000000002</v>
      </c>
      <c r="Q1309" s="156">
        <f>VLOOKUP(O:O,[1]Geonames!$1:$1048576,4, FALSE)</f>
        <v>117.84278</v>
      </c>
      <c r="R1309" s="154" t="s">
        <v>11663</v>
      </c>
    </row>
    <row r="1310" spans="1:19" ht="12.75" x14ac:dyDescent="0.2">
      <c r="A1310" s="154">
        <v>4</v>
      </c>
      <c r="B1310" s="159" t="s">
        <v>3737</v>
      </c>
      <c r="C1310" s="154" t="s">
        <v>3737</v>
      </c>
      <c r="D1310" s="154" t="s">
        <v>27</v>
      </c>
      <c r="E1310" s="154" t="s">
        <v>3738</v>
      </c>
      <c r="F1310" s="154">
        <v>2005</v>
      </c>
      <c r="G1310" s="154">
        <v>2005</v>
      </c>
      <c r="H1310" s="8" t="s">
        <v>23</v>
      </c>
      <c r="I1310" s="154" t="s">
        <v>52</v>
      </c>
      <c r="J1310" s="154" t="str">
        <f>VLOOKUP(C:C, '[1]HostSpecies&amp;Codes'!$1:$1048576,11, FALSE)</f>
        <v>Poultry</v>
      </c>
      <c r="K1310" s="154" t="str">
        <f>VLOOKUP(C:C, '[1]HostSpecies&amp;Codes'!$1:$1048576,12, FALSE)</f>
        <v>Poultry</v>
      </c>
      <c r="L1310" s="154" t="s">
        <v>19</v>
      </c>
      <c r="M1310" s="10" t="s">
        <v>3258</v>
      </c>
      <c r="N1310" s="154" t="s">
        <v>114</v>
      </c>
      <c r="O1310" s="154" t="s">
        <v>3313</v>
      </c>
      <c r="P1310" s="156">
        <f>VLOOKUP(O:O,[1]Geonames!$1:$1048576,3, FALSE)</f>
        <v>26.545000000000002</v>
      </c>
      <c r="Q1310" s="156">
        <f>VLOOKUP(O:O,[1]Geonames!$1:$1048576,4, FALSE)</f>
        <v>117.84278</v>
      </c>
      <c r="R1310" s="154" t="s">
        <v>11665</v>
      </c>
      <c r="S1310" s="154" t="s">
        <v>11666</v>
      </c>
    </row>
    <row r="1311" spans="1:19" ht="12.75" x14ac:dyDescent="0.2">
      <c r="A1311" s="154">
        <v>4</v>
      </c>
      <c r="B1311" s="159" t="s">
        <v>3762</v>
      </c>
      <c r="C1311" s="154" t="s">
        <v>3762</v>
      </c>
      <c r="D1311" s="154" t="s">
        <v>27</v>
      </c>
      <c r="E1311" s="154" t="s">
        <v>3763</v>
      </c>
      <c r="F1311" s="154">
        <v>2005</v>
      </c>
      <c r="G1311" s="154">
        <v>2005</v>
      </c>
      <c r="H1311" s="8" t="s">
        <v>23</v>
      </c>
      <c r="I1311" s="154" t="s">
        <v>20</v>
      </c>
      <c r="J1311" s="154" t="str">
        <f>VLOOKUP(C:C, '[1]HostSpecies&amp;Codes'!$1:$1048576,11, FALSE)</f>
        <v>Poultry</v>
      </c>
      <c r="K1311" s="154" t="str">
        <f>VLOOKUP(C:C, '[1]HostSpecies&amp;Codes'!$1:$1048576,12, FALSE)</f>
        <v>Poultry</v>
      </c>
      <c r="L1311" s="154" t="s">
        <v>19</v>
      </c>
      <c r="M1311" s="10" t="s">
        <v>3258</v>
      </c>
      <c r="N1311" s="154" t="s">
        <v>114</v>
      </c>
      <c r="O1311" s="154" t="s">
        <v>3281</v>
      </c>
      <c r="P1311" s="156">
        <f>VLOOKUP(O:O,[1]Geonames!$1:$1048576,3, FALSE)</f>
        <v>31.22222</v>
      </c>
      <c r="Q1311" s="156">
        <f>VLOOKUP(O:O,[1]Geonames!$1:$1048576,4, FALSE)</f>
        <v>121.45806</v>
      </c>
      <c r="R1311" s="154" t="s">
        <v>11995</v>
      </c>
    </row>
    <row r="1312" spans="1:19" ht="12.75" x14ac:dyDescent="0.2">
      <c r="A1312" s="154">
        <v>4</v>
      </c>
      <c r="B1312" s="159" t="s">
        <v>3774</v>
      </c>
      <c r="C1312" s="154" t="s">
        <v>3774</v>
      </c>
      <c r="D1312" s="154" t="s">
        <v>27</v>
      </c>
      <c r="E1312" s="154" t="s">
        <v>3775</v>
      </c>
      <c r="F1312" s="154">
        <v>2005</v>
      </c>
      <c r="G1312" s="154">
        <v>2005</v>
      </c>
      <c r="H1312" s="8" t="s">
        <v>23</v>
      </c>
      <c r="I1312" s="154" t="s">
        <v>52</v>
      </c>
      <c r="J1312" s="154" t="str">
        <f>VLOOKUP(C:C, '[1]HostSpecies&amp;Codes'!$1:$1048576,11, FALSE)</f>
        <v>Poultry</v>
      </c>
      <c r="K1312" s="154" t="str">
        <f>VLOOKUP(C:C, '[1]HostSpecies&amp;Codes'!$1:$1048576,12, FALSE)</f>
        <v>Poultry</v>
      </c>
      <c r="L1312" s="154" t="s">
        <v>19</v>
      </c>
      <c r="M1312" s="10" t="s">
        <v>3258</v>
      </c>
      <c r="N1312" s="154" t="s">
        <v>114</v>
      </c>
      <c r="O1312" s="154" t="s">
        <v>3259</v>
      </c>
      <c r="P1312" s="156">
        <f>VLOOKUP(O:O,[1]Geonames!$1:$1048576,3, FALSE)</f>
        <v>39.907499999999999</v>
      </c>
      <c r="Q1312" s="156">
        <f>VLOOKUP(O:O,[1]Geonames!$1:$1048576,4, FALSE)</f>
        <v>116.39722999999999</v>
      </c>
      <c r="R1312" s="154" t="s">
        <v>12214</v>
      </c>
    </row>
    <row r="1313" spans="1:18" ht="12.75" x14ac:dyDescent="0.2">
      <c r="A1313" s="154">
        <v>4</v>
      </c>
      <c r="B1313" s="159" t="s">
        <v>3789</v>
      </c>
      <c r="C1313" s="154" t="s">
        <v>3789</v>
      </c>
      <c r="D1313" s="154" t="s">
        <v>27</v>
      </c>
      <c r="E1313" s="154" t="s">
        <v>3790</v>
      </c>
      <c r="F1313" s="154">
        <v>2005</v>
      </c>
      <c r="G1313" s="154">
        <v>2005</v>
      </c>
      <c r="H1313" s="8" t="s">
        <v>23</v>
      </c>
      <c r="I1313" s="154" t="s">
        <v>52</v>
      </c>
      <c r="J1313" s="154" t="str">
        <f>VLOOKUP(C:C, '[1]HostSpecies&amp;Codes'!$1:$1048576,11, FALSE)</f>
        <v>Poultry</v>
      </c>
      <c r="K1313" s="154" t="str">
        <f>VLOOKUP(C:C, '[1]HostSpecies&amp;Codes'!$1:$1048576,12, FALSE)</f>
        <v>Poultry</v>
      </c>
      <c r="L1313" s="154" t="s">
        <v>19</v>
      </c>
      <c r="M1313" s="10" t="s">
        <v>3258</v>
      </c>
      <c r="N1313" s="154" t="s">
        <v>114</v>
      </c>
      <c r="O1313" s="154" t="s">
        <v>3317</v>
      </c>
      <c r="P1313" s="156">
        <f>VLOOKUP(O:O,[1]Geonames!$1:$1048576,3, FALSE)</f>
        <v>33</v>
      </c>
      <c r="Q1313" s="156">
        <f>VLOOKUP(O:O,[1]Geonames!$1:$1048576,4, FALSE)</f>
        <v>120</v>
      </c>
      <c r="R1313" s="154" t="s">
        <v>12244</v>
      </c>
    </row>
    <row r="1314" spans="1:18" ht="12.75" x14ac:dyDescent="0.2">
      <c r="A1314" s="154">
        <v>4</v>
      </c>
      <c r="B1314" s="159" t="s">
        <v>3771</v>
      </c>
      <c r="C1314" s="154" t="s">
        <v>3771</v>
      </c>
      <c r="D1314" s="154" t="s">
        <v>27</v>
      </c>
      <c r="E1314" s="154" t="s">
        <v>3772</v>
      </c>
      <c r="F1314" s="154">
        <v>2005</v>
      </c>
      <c r="G1314" s="157">
        <v>38362</v>
      </c>
      <c r="H1314" s="8" t="s">
        <v>23</v>
      </c>
      <c r="I1314" s="157" t="s">
        <v>20</v>
      </c>
      <c r="J1314" s="154" t="str">
        <f>VLOOKUP(C:C, '[1]HostSpecies&amp;Codes'!$1:$1048576,11, FALSE)</f>
        <v>Poultry</v>
      </c>
      <c r="K1314" s="154" t="str">
        <f>VLOOKUP(C:C, '[1]HostSpecies&amp;Codes'!$1:$1048576,12, FALSE)</f>
        <v>Poultry</v>
      </c>
      <c r="L1314" s="154" t="s">
        <v>19</v>
      </c>
      <c r="M1314" s="10" t="s">
        <v>3258</v>
      </c>
      <c r="N1314" s="154" t="s">
        <v>114</v>
      </c>
      <c r="O1314" s="157" t="s">
        <v>3317</v>
      </c>
      <c r="P1314" s="156">
        <f>VLOOKUP(O:O,[1]Geonames!$1:$1048576,3, FALSE)</f>
        <v>33</v>
      </c>
      <c r="Q1314" s="156">
        <f>VLOOKUP(O:O,[1]Geonames!$1:$1048576,4, FALSE)</f>
        <v>120</v>
      </c>
      <c r="R1314" s="154" t="s">
        <v>12347</v>
      </c>
    </row>
    <row r="1315" spans="1:18" ht="12.75" x14ac:dyDescent="0.2">
      <c r="A1315" s="154">
        <v>4</v>
      </c>
      <c r="B1315" s="159" t="s">
        <v>3740</v>
      </c>
      <c r="C1315" s="154" t="s">
        <v>3740</v>
      </c>
      <c r="D1315" s="154" t="s">
        <v>27</v>
      </c>
      <c r="E1315" s="154" t="s">
        <v>3741</v>
      </c>
      <c r="F1315" s="154">
        <v>2005</v>
      </c>
      <c r="G1315" s="154">
        <v>2005</v>
      </c>
      <c r="H1315" s="8" t="s">
        <v>23</v>
      </c>
      <c r="I1315" s="154" t="s">
        <v>20</v>
      </c>
      <c r="J1315" s="154" t="str">
        <f>VLOOKUP(C:C, '[1]HostSpecies&amp;Codes'!$1:$1048576,11, FALSE)</f>
        <v>Poultry</v>
      </c>
      <c r="K1315" s="154" t="str">
        <f>VLOOKUP(C:C, '[1]HostSpecies&amp;Codes'!$1:$1048576,12, FALSE)</f>
        <v>Poultry</v>
      </c>
      <c r="L1315" s="154" t="s">
        <v>19</v>
      </c>
      <c r="M1315" s="10" t="s">
        <v>3258</v>
      </c>
      <c r="N1315" s="154" t="s">
        <v>114</v>
      </c>
      <c r="O1315" s="154" t="s">
        <v>3259</v>
      </c>
      <c r="P1315" s="156">
        <f>VLOOKUP(O:O,[1]Geonames!$1:$1048576,3, FALSE)</f>
        <v>39.907499999999999</v>
      </c>
      <c r="Q1315" s="156">
        <f>VLOOKUP(O:O,[1]Geonames!$1:$1048576,4, FALSE)</f>
        <v>116.39722999999999</v>
      </c>
      <c r="R1315" s="154" t="s">
        <v>12406</v>
      </c>
    </row>
    <row r="1316" spans="1:18" ht="12.75" x14ac:dyDescent="0.2">
      <c r="A1316" s="154">
        <v>4</v>
      </c>
      <c r="B1316" s="159" t="s">
        <v>3786</v>
      </c>
      <c r="C1316" s="154" t="s">
        <v>3786</v>
      </c>
      <c r="D1316" s="154" t="s">
        <v>27</v>
      </c>
      <c r="E1316" s="154" t="s">
        <v>3787</v>
      </c>
      <c r="F1316" s="154">
        <v>2005</v>
      </c>
      <c r="G1316" s="154">
        <v>2005</v>
      </c>
      <c r="H1316" s="8" t="s">
        <v>23</v>
      </c>
      <c r="I1316" s="154" t="s">
        <v>52</v>
      </c>
      <c r="J1316" s="154" t="str">
        <f>VLOOKUP(C:C, '[1]HostSpecies&amp;Codes'!$1:$1048576,11, FALSE)</f>
        <v>Poultry</v>
      </c>
      <c r="K1316" s="154" t="str">
        <f>VLOOKUP(C:C, '[1]HostSpecies&amp;Codes'!$1:$1048576,12, FALSE)</f>
        <v>Poultry</v>
      </c>
      <c r="L1316" s="154" t="s">
        <v>19</v>
      </c>
      <c r="M1316" s="10" t="s">
        <v>3258</v>
      </c>
      <c r="N1316" s="154" t="s">
        <v>114</v>
      </c>
      <c r="O1316" s="154" t="s">
        <v>3259</v>
      </c>
      <c r="P1316" s="156">
        <f>VLOOKUP(O:O,[1]Geonames!$1:$1048576,3, FALSE)</f>
        <v>39.907499999999999</v>
      </c>
      <c r="Q1316" s="156">
        <f>VLOOKUP(O:O,[1]Geonames!$1:$1048576,4, FALSE)</f>
        <v>116.39722999999999</v>
      </c>
      <c r="R1316" s="154" t="s">
        <v>12421</v>
      </c>
    </row>
    <row r="1317" spans="1:18" ht="12.75" x14ac:dyDescent="0.2">
      <c r="A1317" s="154">
        <v>4</v>
      </c>
      <c r="B1317" s="159" t="s">
        <v>5333</v>
      </c>
      <c r="C1317" s="154" t="s">
        <v>5333</v>
      </c>
      <c r="D1317" s="154" t="s">
        <v>27</v>
      </c>
      <c r="E1317" s="154" t="s">
        <v>5334</v>
      </c>
      <c r="F1317" s="154">
        <v>2005</v>
      </c>
      <c r="G1317" s="157">
        <v>38653</v>
      </c>
      <c r="H1317" s="8" t="s">
        <v>23</v>
      </c>
      <c r="I1317" s="157" t="s">
        <v>52</v>
      </c>
      <c r="J1317" s="154" t="str">
        <f>VLOOKUP(C:C, '[1]HostSpecies&amp;Codes'!$1:$1048576,11, FALSE)</f>
        <v>Poultry</v>
      </c>
      <c r="K1317" s="154" t="str">
        <f>VLOOKUP(C:C, '[1]HostSpecies&amp;Codes'!$1:$1048576,12, FALSE)</f>
        <v>Poultry</v>
      </c>
      <c r="L1317" s="154" t="s">
        <v>19</v>
      </c>
      <c r="M1317" s="10" t="s">
        <v>3258</v>
      </c>
      <c r="N1317" s="154" t="s">
        <v>5222</v>
      </c>
      <c r="O1317" s="157" t="s">
        <v>5223</v>
      </c>
      <c r="P1317" s="156">
        <f>VLOOKUP(O:O,[1]Geonames!$1:$1048576,3, FALSE)</f>
        <v>36.5</v>
      </c>
      <c r="Q1317" s="156">
        <f>VLOOKUP(O:O,[1]Geonames!$1:$1048576,4, FALSE)</f>
        <v>127.75</v>
      </c>
      <c r="R1317" s="154" t="s">
        <v>12502</v>
      </c>
    </row>
    <row r="1318" spans="1:18" ht="12.75" x14ac:dyDescent="0.2">
      <c r="A1318" s="154">
        <v>4</v>
      </c>
      <c r="B1318" s="159" t="s">
        <v>3743</v>
      </c>
      <c r="C1318" s="154" t="s">
        <v>3743</v>
      </c>
      <c r="D1318" s="154" t="s">
        <v>27</v>
      </c>
      <c r="E1318" s="154" t="s">
        <v>3745</v>
      </c>
      <c r="F1318" s="154">
        <v>2005</v>
      </c>
      <c r="G1318" s="154" t="s">
        <v>3744</v>
      </c>
      <c r="H1318" s="8" t="s">
        <v>23</v>
      </c>
      <c r="I1318" s="154" t="s">
        <v>52</v>
      </c>
      <c r="J1318" s="154" t="str">
        <f>VLOOKUP(C:C, '[1]HostSpecies&amp;Codes'!$1:$1048576,11, FALSE)</f>
        <v>Poultry</v>
      </c>
      <c r="K1318" s="154" t="str">
        <f>VLOOKUP(C:C, '[1]HostSpecies&amp;Codes'!$1:$1048576,12, FALSE)</f>
        <v>Poultry</v>
      </c>
      <c r="L1318" s="154" t="s">
        <v>19</v>
      </c>
      <c r="M1318" s="10" t="s">
        <v>3258</v>
      </c>
      <c r="N1318" s="154" t="s">
        <v>114</v>
      </c>
      <c r="O1318" s="154" t="s">
        <v>3277</v>
      </c>
      <c r="P1318" s="156">
        <f>VLOOKUP(O:O,[1]Geonames!$1:$1048576,3, FALSE)</f>
        <v>36</v>
      </c>
      <c r="Q1318" s="156">
        <f>VLOOKUP(O:O,[1]Geonames!$1:$1048576,4, FALSE)</f>
        <v>119</v>
      </c>
      <c r="R1318" s="154" t="s">
        <v>12607</v>
      </c>
    </row>
    <row r="1319" spans="1:18" ht="12.75" x14ac:dyDescent="0.2">
      <c r="A1319" s="154">
        <v>4</v>
      </c>
      <c r="B1319" s="159" t="s">
        <v>3777</v>
      </c>
      <c r="C1319" s="154" t="s">
        <v>3777</v>
      </c>
      <c r="D1319" s="154" t="s">
        <v>27</v>
      </c>
      <c r="E1319" s="154" t="s">
        <v>3778</v>
      </c>
      <c r="F1319" s="154">
        <v>2005</v>
      </c>
      <c r="G1319" s="154" t="s">
        <v>2537</v>
      </c>
      <c r="H1319" s="8" t="s">
        <v>23</v>
      </c>
      <c r="I1319" s="154" t="s">
        <v>52</v>
      </c>
      <c r="J1319" s="154" t="str">
        <f>VLOOKUP(C:C, '[1]HostSpecies&amp;Codes'!$1:$1048576,11, FALSE)</f>
        <v>Poultry</v>
      </c>
      <c r="K1319" s="154" t="str">
        <f>VLOOKUP(C:C, '[1]HostSpecies&amp;Codes'!$1:$1048576,12, FALSE)</f>
        <v>Poultry</v>
      </c>
      <c r="L1319" s="154" t="s">
        <v>19</v>
      </c>
      <c r="M1319" s="10" t="s">
        <v>3258</v>
      </c>
      <c r="N1319" s="154" t="s">
        <v>114</v>
      </c>
      <c r="O1319" s="154" t="s">
        <v>3392</v>
      </c>
      <c r="P1319" s="156">
        <f>VLOOKUP(O:O,[1]Geonames!$1:$1048576,3, FALSE)</f>
        <v>41</v>
      </c>
      <c r="Q1319" s="156">
        <f>VLOOKUP(O:O,[1]Geonames!$1:$1048576,4, FALSE)</f>
        <v>123</v>
      </c>
      <c r="R1319" s="154" t="s">
        <v>13619</v>
      </c>
    </row>
    <row r="1320" spans="1:18" ht="12.75" x14ac:dyDescent="0.2">
      <c r="A1320" s="154">
        <v>4</v>
      </c>
      <c r="B1320" s="159" t="s">
        <v>3747</v>
      </c>
      <c r="C1320" s="154" t="s">
        <v>3747</v>
      </c>
      <c r="D1320" s="154" t="s">
        <v>27</v>
      </c>
      <c r="E1320" s="154" t="s">
        <v>3748</v>
      </c>
      <c r="F1320" s="154">
        <v>2005</v>
      </c>
      <c r="G1320" s="157">
        <v>38465</v>
      </c>
      <c r="H1320" s="8" t="s">
        <v>23</v>
      </c>
      <c r="I1320" s="157" t="s">
        <v>52</v>
      </c>
      <c r="J1320" s="154" t="str">
        <f>VLOOKUP(C:C, '[1]HostSpecies&amp;Codes'!$1:$1048576,11, FALSE)</f>
        <v>Poultry</v>
      </c>
      <c r="K1320" s="154" t="str">
        <f>VLOOKUP(C:C, '[1]HostSpecies&amp;Codes'!$1:$1048576,12, FALSE)</f>
        <v>Poultry</v>
      </c>
      <c r="L1320" s="154" t="s">
        <v>19</v>
      </c>
      <c r="M1320" s="10" t="s">
        <v>3258</v>
      </c>
      <c r="N1320" s="154" t="s">
        <v>114</v>
      </c>
      <c r="O1320" s="157" t="s">
        <v>3259</v>
      </c>
      <c r="P1320" s="156">
        <f>VLOOKUP(O:O,[1]Geonames!$1:$1048576,3, FALSE)</f>
        <v>39.907499999999999</v>
      </c>
      <c r="Q1320" s="156">
        <f>VLOOKUP(O:O,[1]Geonames!$1:$1048576,4, FALSE)</f>
        <v>116.39722999999999</v>
      </c>
      <c r="R1320" s="154" t="s">
        <v>13636</v>
      </c>
    </row>
    <row r="1321" spans="1:18" ht="12.75" x14ac:dyDescent="0.2">
      <c r="A1321" s="154">
        <v>4</v>
      </c>
      <c r="B1321" s="159" t="s">
        <v>3902</v>
      </c>
      <c r="C1321" s="154" t="s">
        <v>3902</v>
      </c>
      <c r="D1321" s="154" t="s">
        <v>27</v>
      </c>
      <c r="E1321" s="154" t="s">
        <v>3903</v>
      </c>
      <c r="F1321" s="154">
        <v>2007</v>
      </c>
      <c r="G1321" s="154">
        <v>2007</v>
      </c>
      <c r="H1321" s="8" t="s">
        <v>23</v>
      </c>
      <c r="I1321" s="154" t="s">
        <v>52</v>
      </c>
      <c r="J1321" s="154" t="str">
        <f>VLOOKUP(C:C, '[1]HostSpecies&amp;Codes'!$1:$1048576,11, FALSE)</f>
        <v>Poultry</v>
      </c>
      <c r="K1321" s="154" t="str">
        <f>VLOOKUP(C:C, '[1]HostSpecies&amp;Codes'!$1:$1048576,12, FALSE)</f>
        <v>Poultry</v>
      </c>
      <c r="L1321" s="154" t="s">
        <v>19</v>
      </c>
      <c r="M1321" s="10" t="s">
        <v>3258</v>
      </c>
      <c r="N1321" s="154" t="s">
        <v>114</v>
      </c>
      <c r="O1321" s="154" t="s">
        <v>3277</v>
      </c>
      <c r="P1321" s="156">
        <f>VLOOKUP(O:O,[1]Geonames!$1:$1048576,3, FALSE)</f>
        <v>36</v>
      </c>
      <c r="Q1321" s="156">
        <f>VLOOKUP(O:O,[1]Geonames!$1:$1048576,4, FALSE)</f>
        <v>119</v>
      </c>
      <c r="R1321" s="154" t="s">
        <v>12234</v>
      </c>
    </row>
    <row r="1322" spans="1:18" ht="12.75" x14ac:dyDescent="0.2">
      <c r="A1322" s="154">
        <v>4</v>
      </c>
      <c r="B1322" s="159" t="s">
        <v>3884</v>
      </c>
      <c r="C1322" s="154" t="s">
        <v>3884</v>
      </c>
      <c r="D1322" s="154" t="s">
        <v>27</v>
      </c>
      <c r="E1322" s="154" t="s">
        <v>3885</v>
      </c>
      <c r="F1322" s="154">
        <v>2007</v>
      </c>
      <c r="G1322" s="154">
        <v>2007</v>
      </c>
      <c r="H1322" s="8" t="s">
        <v>23</v>
      </c>
      <c r="I1322" s="154" t="s">
        <v>52</v>
      </c>
      <c r="J1322" s="154" t="str">
        <f>VLOOKUP(C:C, '[1]HostSpecies&amp;Codes'!$1:$1048576,11, FALSE)</f>
        <v>Poultry</v>
      </c>
      <c r="K1322" s="154" t="str">
        <f>VLOOKUP(C:C, '[1]HostSpecies&amp;Codes'!$1:$1048576,12, FALSE)</f>
        <v>Poultry</v>
      </c>
      <c r="L1322" s="154" t="s">
        <v>19</v>
      </c>
      <c r="M1322" s="10" t="s">
        <v>3258</v>
      </c>
      <c r="N1322" s="154" t="s">
        <v>114</v>
      </c>
      <c r="O1322" s="154" t="s">
        <v>3277</v>
      </c>
      <c r="P1322" s="156">
        <f>VLOOKUP(O:O,[1]Geonames!$1:$1048576,3, FALSE)</f>
        <v>36</v>
      </c>
      <c r="Q1322" s="156">
        <f>VLOOKUP(O:O,[1]Geonames!$1:$1048576,4, FALSE)</f>
        <v>119</v>
      </c>
      <c r="R1322" s="154" t="s">
        <v>12235</v>
      </c>
    </row>
    <row r="1323" spans="1:18" ht="12.75" x14ac:dyDescent="0.2">
      <c r="A1323" s="154">
        <v>4</v>
      </c>
      <c r="B1323" s="159" t="s">
        <v>3967</v>
      </c>
      <c r="C1323" s="154" t="s">
        <v>3967</v>
      </c>
      <c r="D1323" s="154" t="s">
        <v>27</v>
      </c>
      <c r="E1323" s="154" t="s">
        <v>3968</v>
      </c>
      <c r="F1323" s="154">
        <v>2007</v>
      </c>
      <c r="G1323" s="154">
        <v>2007</v>
      </c>
      <c r="H1323" s="8" t="s">
        <v>23</v>
      </c>
      <c r="I1323" s="154" t="s">
        <v>52</v>
      </c>
      <c r="J1323" s="154" t="str">
        <f>VLOOKUP(C:C, '[1]HostSpecies&amp;Codes'!$1:$1048576,11, FALSE)</f>
        <v>Poultry</v>
      </c>
      <c r="K1323" s="154" t="str">
        <f>VLOOKUP(C:C, '[1]HostSpecies&amp;Codes'!$1:$1048576,12, FALSE)</f>
        <v>Poultry</v>
      </c>
      <c r="L1323" s="154" t="s">
        <v>19</v>
      </c>
      <c r="M1323" s="10" t="s">
        <v>3258</v>
      </c>
      <c r="N1323" s="154" t="s">
        <v>114</v>
      </c>
      <c r="O1323" s="154" t="s">
        <v>3277</v>
      </c>
      <c r="P1323" s="156">
        <f>VLOOKUP(O:O,[1]Geonames!$1:$1048576,3, FALSE)</f>
        <v>36</v>
      </c>
      <c r="Q1323" s="156">
        <f>VLOOKUP(O:O,[1]Geonames!$1:$1048576,4, FALSE)</f>
        <v>119</v>
      </c>
      <c r="R1323" s="154" t="s">
        <v>12236</v>
      </c>
    </row>
    <row r="1324" spans="1:18" ht="12.75" x14ac:dyDescent="0.2">
      <c r="A1324" s="154">
        <v>4</v>
      </c>
      <c r="B1324" s="159" t="s">
        <v>4016</v>
      </c>
      <c r="C1324" s="154" t="s">
        <v>4016</v>
      </c>
      <c r="D1324" s="154" t="s">
        <v>27</v>
      </c>
      <c r="E1324" s="154" t="s">
        <v>4017</v>
      </c>
      <c r="F1324" s="154">
        <v>2007</v>
      </c>
      <c r="G1324" s="157">
        <v>39193</v>
      </c>
      <c r="H1324" s="8" t="s">
        <v>23</v>
      </c>
      <c r="I1324" s="157" t="s">
        <v>52</v>
      </c>
      <c r="J1324" s="154" t="str">
        <f>VLOOKUP(C:C, '[1]HostSpecies&amp;Codes'!$1:$1048576,11, FALSE)</f>
        <v>Poultry</v>
      </c>
      <c r="K1324" s="154" t="str">
        <f>VLOOKUP(C:C, '[1]HostSpecies&amp;Codes'!$1:$1048576,12, FALSE)</f>
        <v>Poultry</v>
      </c>
      <c r="L1324" s="154" t="s">
        <v>19</v>
      </c>
      <c r="M1324" s="10" t="s">
        <v>3258</v>
      </c>
      <c r="N1324" s="154" t="s">
        <v>114</v>
      </c>
      <c r="O1324" s="157" t="s">
        <v>3277</v>
      </c>
      <c r="P1324" s="156">
        <f>VLOOKUP(O:O,[1]Geonames!$1:$1048576,3, FALSE)</f>
        <v>36</v>
      </c>
      <c r="Q1324" s="156">
        <f>VLOOKUP(O:O,[1]Geonames!$1:$1048576,4, FALSE)</f>
        <v>119</v>
      </c>
      <c r="R1324" s="154" t="s">
        <v>12255</v>
      </c>
    </row>
    <row r="1325" spans="1:18" ht="12.75" x14ac:dyDescent="0.2">
      <c r="A1325" s="154">
        <v>4</v>
      </c>
      <c r="B1325" s="159" t="s">
        <v>3875</v>
      </c>
      <c r="C1325" s="154" t="s">
        <v>3875</v>
      </c>
      <c r="D1325" s="154" t="s">
        <v>27</v>
      </c>
      <c r="E1325" s="154" t="s">
        <v>3876</v>
      </c>
      <c r="F1325" s="154">
        <v>2007</v>
      </c>
      <c r="G1325" s="157">
        <v>39157</v>
      </c>
      <c r="H1325" s="8" t="s">
        <v>23</v>
      </c>
      <c r="I1325" s="157" t="s">
        <v>52</v>
      </c>
      <c r="J1325" s="154" t="str">
        <f>VLOOKUP(C:C, '[1]HostSpecies&amp;Codes'!$1:$1048576,11, FALSE)</f>
        <v>Poultry</v>
      </c>
      <c r="K1325" s="154" t="str">
        <f>VLOOKUP(C:C, '[1]HostSpecies&amp;Codes'!$1:$1048576,12, FALSE)</f>
        <v>Poultry</v>
      </c>
      <c r="L1325" s="154" t="s">
        <v>19</v>
      </c>
      <c r="M1325" s="10" t="s">
        <v>3258</v>
      </c>
      <c r="N1325" s="154" t="s">
        <v>114</v>
      </c>
      <c r="O1325" s="157" t="s">
        <v>3277</v>
      </c>
      <c r="P1325" s="156">
        <f>VLOOKUP(O:O,[1]Geonames!$1:$1048576,3, FALSE)</f>
        <v>36</v>
      </c>
      <c r="Q1325" s="156">
        <f>VLOOKUP(O:O,[1]Geonames!$1:$1048576,4, FALSE)</f>
        <v>119</v>
      </c>
      <c r="R1325" s="154" t="s">
        <v>12256</v>
      </c>
    </row>
    <row r="1326" spans="1:18" ht="12.75" x14ac:dyDescent="0.2">
      <c r="A1326" s="154">
        <v>4</v>
      </c>
      <c r="B1326" s="159" t="s">
        <v>3992</v>
      </c>
      <c r="C1326" s="154" t="s">
        <v>3992</v>
      </c>
      <c r="D1326" s="154" t="s">
        <v>27</v>
      </c>
      <c r="E1326" s="154" t="s">
        <v>3993</v>
      </c>
      <c r="F1326" s="154">
        <v>2007</v>
      </c>
      <c r="G1326" s="157">
        <v>39354</v>
      </c>
      <c r="H1326" s="8" t="s">
        <v>23</v>
      </c>
      <c r="I1326" s="157" t="s">
        <v>52</v>
      </c>
      <c r="J1326" s="154" t="str">
        <f>VLOOKUP(C:C, '[1]HostSpecies&amp;Codes'!$1:$1048576,11, FALSE)</f>
        <v>Poultry</v>
      </c>
      <c r="K1326" s="154" t="str">
        <f>VLOOKUP(C:C, '[1]HostSpecies&amp;Codes'!$1:$1048576,12, FALSE)</f>
        <v>Poultry</v>
      </c>
      <c r="L1326" s="154" t="s">
        <v>19</v>
      </c>
      <c r="M1326" s="10" t="s">
        <v>3258</v>
      </c>
      <c r="N1326" s="154" t="s">
        <v>114</v>
      </c>
      <c r="O1326" s="157" t="s">
        <v>3277</v>
      </c>
      <c r="P1326" s="156">
        <f>VLOOKUP(O:O,[1]Geonames!$1:$1048576,3, FALSE)</f>
        <v>36</v>
      </c>
      <c r="Q1326" s="156">
        <f>VLOOKUP(O:O,[1]Geonames!$1:$1048576,4, FALSE)</f>
        <v>119</v>
      </c>
      <c r="R1326" s="154" t="s">
        <v>12257</v>
      </c>
    </row>
    <row r="1327" spans="1:18" ht="12.75" x14ac:dyDescent="0.2">
      <c r="A1327" s="154">
        <v>4</v>
      </c>
      <c r="B1327" s="159" t="s">
        <v>3995</v>
      </c>
      <c r="C1327" s="154" t="s">
        <v>3995</v>
      </c>
      <c r="D1327" s="154" t="s">
        <v>27</v>
      </c>
      <c r="E1327" s="154" t="s">
        <v>3996</v>
      </c>
      <c r="F1327" s="154">
        <v>2007</v>
      </c>
      <c r="G1327" s="157">
        <v>39321</v>
      </c>
      <c r="H1327" s="8" t="s">
        <v>23</v>
      </c>
      <c r="I1327" s="157" t="s">
        <v>52</v>
      </c>
      <c r="J1327" s="154" t="str">
        <f>VLOOKUP(C:C, '[1]HostSpecies&amp;Codes'!$1:$1048576,11, FALSE)</f>
        <v>Poultry</v>
      </c>
      <c r="K1327" s="154" t="str">
        <f>VLOOKUP(C:C, '[1]HostSpecies&amp;Codes'!$1:$1048576,12, FALSE)</f>
        <v>Poultry</v>
      </c>
      <c r="L1327" s="154" t="s">
        <v>19</v>
      </c>
      <c r="M1327" s="10" t="s">
        <v>3258</v>
      </c>
      <c r="N1327" s="154" t="s">
        <v>114</v>
      </c>
      <c r="O1327" s="157" t="s">
        <v>3277</v>
      </c>
      <c r="P1327" s="156">
        <f>VLOOKUP(O:O,[1]Geonames!$1:$1048576,3, FALSE)</f>
        <v>36</v>
      </c>
      <c r="Q1327" s="156">
        <f>VLOOKUP(O:O,[1]Geonames!$1:$1048576,4, FALSE)</f>
        <v>119</v>
      </c>
      <c r="R1327" s="154" t="s">
        <v>12258</v>
      </c>
    </row>
    <row r="1328" spans="1:18" ht="12.75" x14ac:dyDescent="0.2">
      <c r="A1328" s="154">
        <v>4</v>
      </c>
      <c r="B1328" s="159" t="s">
        <v>3878</v>
      </c>
      <c r="C1328" s="154" t="s">
        <v>3878</v>
      </c>
      <c r="D1328" s="154" t="s">
        <v>27</v>
      </c>
      <c r="E1328" s="154" t="s">
        <v>3879</v>
      </c>
      <c r="F1328" s="154">
        <v>2007</v>
      </c>
      <c r="G1328" s="157">
        <v>39379</v>
      </c>
      <c r="H1328" s="8" t="s">
        <v>23</v>
      </c>
      <c r="I1328" s="157" t="s">
        <v>52</v>
      </c>
      <c r="J1328" s="154" t="str">
        <f>VLOOKUP(C:C, '[1]HostSpecies&amp;Codes'!$1:$1048576,11, FALSE)</f>
        <v>Poultry</v>
      </c>
      <c r="K1328" s="154" t="str">
        <f>VLOOKUP(C:C, '[1]HostSpecies&amp;Codes'!$1:$1048576,12, FALSE)</f>
        <v>Poultry</v>
      </c>
      <c r="L1328" s="154" t="s">
        <v>19</v>
      </c>
      <c r="M1328" s="10" t="s">
        <v>3258</v>
      </c>
      <c r="N1328" s="154" t="s">
        <v>114</v>
      </c>
      <c r="O1328" s="157" t="s">
        <v>3392</v>
      </c>
      <c r="P1328" s="156">
        <f>VLOOKUP(O:O,[1]Geonames!$1:$1048576,3, FALSE)</f>
        <v>41</v>
      </c>
      <c r="Q1328" s="156">
        <f>VLOOKUP(O:O,[1]Geonames!$1:$1048576,4, FALSE)</f>
        <v>123</v>
      </c>
      <c r="R1328" s="154" t="s">
        <v>12270</v>
      </c>
    </row>
    <row r="1329" spans="1:18" ht="12.75" x14ac:dyDescent="0.2">
      <c r="A1329" s="154">
        <v>4</v>
      </c>
      <c r="B1329" s="159" t="s">
        <v>3933</v>
      </c>
      <c r="C1329" s="154" t="s">
        <v>3933</v>
      </c>
      <c r="D1329" s="154" t="s">
        <v>27</v>
      </c>
      <c r="E1329" s="154" t="s">
        <v>3934</v>
      </c>
      <c r="F1329" s="154">
        <v>2007</v>
      </c>
      <c r="G1329" s="157">
        <v>39180</v>
      </c>
      <c r="H1329" s="8" t="s">
        <v>23</v>
      </c>
      <c r="I1329" s="157" t="s">
        <v>52</v>
      </c>
      <c r="J1329" s="154" t="str">
        <f>VLOOKUP(C:C, '[1]HostSpecies&amp;Codes'!$1:$1048576,11, FALSE)</f>
        <v>Poultry</v>
      </c>
      <c r="K1329" s="154" t="str">
        <f>VLOOKUP(C:C, '[1]HostSpecies&amp;Codes'!$1:$1048576,12, FALSE)</f>
        <v>Poultry</v>
      </c>
      <c r="L1329" s="154" t="s">
        <v>19</v>
      </c>
      <c r="M1329" s="10" t="s">
        <v>3258</v>
      </c>
      <c r="N1329" s="154" t="s">
        <v>114</v>
      </c>
      <c r="O1329" s="157" t="s">
        <v>3277</v>
      </c>
      <c r="P1329" s="156">
        <f>VLOOKUP(O:O,[1]Geonames!$1:$1048576,3, FALSE)</f>
        <v>36</v>
      </c>
      <c r="Q1329" s="156">
        <f>VLOOKUP(O:O,[1]Geonames!$1:$1048576,4, FALSE)</f>
        <v>119</v>
      </c>
      <c r="R1329" s="154" t="s">
        <v>12271</v>
      </c>
    </row>
    <row r="1330" spans="1:18" ht="12.75" x14ac:dyDescent="0.2">
      <c r="A1330" s="154">
        <v>4</v>
      </c>
      <c r="B1330" s="159" t="s">
        <v>3943</v>
      </c>
      <c r="C1330" s="154" t="s">
        <v>3943</v>
      </c>
      <c r="D1330" s="154" t="s">
        <v>27</v>
      </c>
      <c r="E1330" s="154" t="s">
        <v>3944</v>
      </c>
      <c r="F1330" s="154">
        <v>2007</v>
      </c>
      <c r="G1330" s="157">
        <v>39168</v>
      </c>
      <c r="H1330" s="8" t="s">
        <v>23</v>
      </c>
      <c r="I1330" s="157" t="s">
        <v>52</v>
      </c>
      <c r="J1330" s="154" t="str">
        <f>VLOOKUP(C:C, '[1]HostSpecies&amp;Codes'!$1:$1048576,11, FALSE)</f>
        <v>Poultry</v>
      </c>
      <c r="K1330" s="154" t="str">
        <f>VLOOKUP(C:C, '[1]HostSpecies&amp;Codes'!$1:$1048576,12, FALSE)</f>
        <v>Poultry</v>
      </c>
      <c r="L1330" s="154" t="s">
        <v>19</v>
      </c>
      <c r="M1330" s="10" t="s">
        <v>3258</v>
      </c>
      <c r="N1330" s="154" t="s">
        <v>114</v>
      </c>
      <c r="O1330" s="157" t="s">
        <v>3277</v>
      </c>
      <c r="P1330" s="156">
        <f>VLOOKUP(O:O,[1]Geonames!$1:$1048576,3, FALSE)</f>
        <v>36</v>
      </c>
      <c r="Q1330" s="156">
        <f>VLOOKUP(O:O,[1]Geonames!$1:$1048576,4, FALSE)</f>
        <v>119</v>
      </c>
      <c r="R1330" s="154" t="s">
        <v>12276</v>
      </c>
    </row>
    <row r="1331" spans="1:18" ht="12.75" x14ac:dyDescent="0.2">
      <c r="A1331" s="154">
        <v>4</v>
      </c>
      <c r="B1331" s="159" t="s">
        <v>3955</v>
      </c>
      <c r="C1331" s="154" t="s">
        <v>3955</v>
      </c>
      <c r="D1331" s="154" t="s">
        <v>27</v>
      </c>
      <c r="E1331" s="154" t="s">
        <v>3956</v>
      </c>
      <c r="F1331" s="154">
        <v>2007</v>
      </c>
      <c r="G1331" s="157">
        <v>39172</v>
      </c>
      <c r="H1331" s="8" t="s">
        <v>23</v>
      </c>
      <c r="I1331" s="157" t="s">
        <v>52</v>
      </c>
      <c r="J1331" s="154" t="str">
        <f>VLOOKUP(C:C, '[1]HostSpecies&amp;Codes'!$1:$1048576,11, FALSE)</f>
        <v>Poultry</v>
      </c>
      <c r="K1331" s="154" t="str">
        <f>VLOOKUP(C:C, '[1]HostSpecies&amp;Codes'!$1:$1048576,12, FALSE)</f>
        <v>Poultry</v>
      </c>
      <c r="L1331" s="154" t="s">
        <v>19</v>
      </c>
      <c r="M1331" s="10" t="s">
        <v>3258</v>
      </c>
      <c r="N1331" s="154" t="s">
        <v>114</v>
      </c>
      <c r="O1331" s="157" t="s">
        <v>3277</v>
      </c>
      <c r="P1331" s="156">
        <f>VLOOKUP(O:O,[1]Geonames!$1:$1048576,3, FALSE)</f>
        <v>36</v>
      </c>
      <c r="Q1331" s="156">
        <f>VLOOKUP(O:O,[1]Geonames!$1:$1048576,4, FALSE)</f>
        <v>119</v>
      </c>
      <c r="R1331" s="154" t="s">
        <v>12277</v>
      </c>
    </row>
    <row r="1332" spans="1:18" ht="12.75" x14ac:dyDescent="0.2">
      <c r="A1332" s="154">
        <v>4</v>
      </c>
      <c r="B1332" s="159" t="s">
        <v>3961</v>
      </c>
      <c r="C1332" s="154" t="s">
        <v>3961</v>
      </c>
      <c r="D1332" s="154" t="s">
        <v>27</v>
      </c>
      <c r="E1332" s="154" t="s">
        <v>3962</v>
      </c>
      <c r="F1332" s="154">
        <v>2007</v>
      </c>
      <c r="G1332" s="157">
        <v>39186</v>
      </c>
      <c r="H1332" s="8" t="s">
        <v>23</v>
      </c>
      <c r="I1332" s="157" t="s">
        <v>52</v>
      </c>
      <c r="J1332" s="154" t="str">
        <f>VLOOKUP(C:C, '[1]HostSpecies&amp;Codes'!$1:$1048576,11, FALSE)</f>
        <v>Poultry</v>
      </c>
      <c r="K1332" s="154" t="str">
        <f>VLOOKUP(C:C, '[1]HostSpecies&amp;Codes'!$1:$1048576,12, FALSE)</f>
        <v>Poultry</v>
      </c>
      <c r="L1332" s="154" t="s">
        <v>19</v>
      </c>
      <c r="M1332" s="10" t="s">
        <v>3258</v>
      </c>
      <c r="N1332" s="154" t="s">
        <v>114</v>
      </c>
      <c r="O1332" s="157" t="s">
        <v>3277</v>
      </c>
      <c r="P1332" s="156">
        <f>VLOOKUP(O:O,[1]Geonames!$1:$1048576,3, FALSE)</f>
        <v>36</v>
      </c>
      <c r="Q1332" s="156">
        <f>VLOOKUP(O:O,[1]Geonames!$1:$1048576,4, FALSE)</f>
        <v>119</v>
      </c>
      <c r="R1332" s="154" t="s">
        <v>12278</v>
      </c>
    </row>
    <row r="1333" spans="1:18" ht="12.75" x14ac:dyDescent="0.2">
      <c r="A1333" s="154">
        <v>4</v>
      </c>
      <c r="B1333" s="159" t="s">
        <v>3936</v>
      </c>
      <c r="C1333" s="154" t="s">
        <v>3936</v>
      </c>
      <c r="D1333" s="154" t="s">
        <v>27</v>
      </c>
      <c r="E1333" s="154" t="s">
        <v>3937</v>
      </c>
      <c r="F1333" s="154">
        <v>2007</v>
      </c>
      <c r="G1333" s="157">
        <v>39378</v>
      </c>
      <c r="H1333" s="8" t="s">
        <v>23</v>
      </c>
      <c r="I1333" s="157" t="s">
        <v>52</v>
      </c>
      <c r="J1333" s="154" t="str">
        <f>VLOOKUP(C:C, '[1]HostSpecies&amp;Codes'!$1:$1048576,11, FALSE)</f>
        <v>Poultry</v>
      </c>
      <c r="K1333" s="154" t="str">
        <f>VLOOKUP(C:C, '[1]HostSpecies&amp;Codes'!$1:$1048576,12, FALSE)</f>
        <v>Poultry</v>
      </c>
      <c r="L1333" s="154" t="s">
        <v>19</v>
      </c>
      <c r="M1333" s="10" t="s">
        <v>3258</v>
      </c>
      <c r="N1333" s="154" t="s">
        <v>114</v>
      </c>
      <c r="O1333" s="157" t="s">
        <v>3277</v>
      </c>
      <c r="P1333" s="156">
        <f>VLOOKUP(O:O,[1]Geonames!$1:$1048576,3, FALSE)</f>
        <v>36</v>
      </c>
      <c r="Q1333" s="156">
        <f>VLOOKUP(O:O,[1]Geonames!$1:$1048576,4, FALSE)</f>
        <v>119</v>
      </c>
      <c r="R1333" s="154" t="s">
        <v>12279</v>
      </c>
    </row>
    <row r="1334" spans="1:18" ht="12.75" x14ac:dyDescent="0.2">
      <c r="A1334" s="154">
        <v>4</v>
      </c>
      <c r="B1334" s="159" t="s">
        <v>3908</v>
      </c>
      <c r="C1334" s="154" t="s">
        <v>3908</v>
      </c>
      <c r="D1334" s="154" t="s">
        <v>27</v>
      </c>
      <c r="E1334" s="154" t="s">
        <v>3909</v>
      </c>
      <c r="F1334" s="154">
        <v>2007</v>
      </c>
      <c r="G1334" s="157">
        <v>39382</v>
      </c>
      <c r="H1334" s="8" t="s">
        <v>23</v>
      </c>
      <c r="I1334" s="157" t="s">
        <v>52</v>
      </c>
      <c r="J1334" s="154" t="str">
        <f>VLOOKUP(C:C, '[1]HostSpecies&amp;Codes'!$1:$1048576,11, FALSE)</f>
        <v>Poultry</v>
      </c>
      <c r="K1334" s="154" t="str">
        <f>VLOOKUP(C:C, '[1]HostSpecies&amp;Codes'!$1:$1048576,12, FALSE)</f>
        <v>Poultry</v>
      </c>
      <c r="L1334" s="154" t="s">
        <v>19</v>
      </c>
      <c r="M1334" s="10" t="s">
        <v>3258</v>
      </c>
      <c r="N1334" s="154" t="s">
        <v>114</v>
      </c>
      <c r="O1334" s="157" t="s">
        <v>3277</v>
      </c>
      <c r="P1334" s="156">
        <f>VLOOKUP(O:O,[1]Geonames!$1:$1048576,3, FALSE)</f>
        <v>36</v>
      </c>
      <c r="Q1334" s="156">
        <f>VLOOKUP(O:O,[1]Geonames!$1:$1048576,4, FALSE)</f>
        <v>119</v>
      </c>
      <c r="R1334" s="154" t="s">
        <v>12280</v>
      </c>
    </row>
    <row r="1335" spans="1:18" ht="12.75" x14ac:dyDescent="0.2">
      <c r="A1335" s="154">
        <v>4</v>
      </c>
      <c r="B1335" s="159" t="s">
        <v>3857</v>
      </c>
      <c r="C1335" s="154" t="s">
        <v>3857</v>
      </c>
      <c r="D1335" s="154" t="s">
        <v>27</v>
      </c>
      <c r="E1335" s="154" t="s">
        <v>3858</v>
      </c>
      <c r="F1335" s="154">
        <v>2007</v>
      </c>
      <c r="G1335" s="157">
        <v>39415</v>
      </c>
      <c r="H1335" s="8" t="s">
        <v>23</v>
      </c>
      <c r="I1335" s="157" t="s">
        <v>52</v>
      </c>
      <c r="J1335" s="154" t="str">
        <f>VLOOKUP(C:C, '[1]HostSpecies&amp;Codes'!$1:$1048576,11, FALSE)</f>
        <v>Poultry</v>
      </c>
      <c r="K1335" s="154" t="str">
        <f>VLOOKUP(C:C, '[1]HostSpecies&amp;Codes'!$1:$1048576,12, FALSE)</f>
        <v>Poultry</v>
      </c>
      <c r="L1335" s="154" t="s">
        <v>19</v>
      </c>
      <c r="M1335" s="10" t="s">
        <v>3258</v>
      </c>
      <c r="N1335" s="154" t="s">
        <v>114</v>
      </c>
      <c r="O1335" s="157" t="s">
        <v>3277</v>
      </c>
      <c r="P1335" s="156">
        <f>VLOOKUP(O:O,[1]Geonames!$1:$1048576,3, FALSE)</f>
        <v>36</v>
      </c>
      <c r="Q1335" s="156">
        <f>VLOOKUP(O:O,[1]Geonames!$1:$1048576,4, FALSE)</f>
        <v>119</v>
      </c>
      <c r="R1335" s="154" t="s">
        <v>12282</v>
      </c>
    </row>
    <row r="1336" spans="1:18" ht="12.75" x14ac:dyDescent="0.2">
      <c r="A1336" s="154">
        <v>4</v>
      </c>
      <c r="B1336" s="159" t="s">
        <v>3924</v>
      </c>
      <c r="C1336" s="154" t="s">
        <v>3924</v>
      </c>
      <c r="D1336" s="154" t="s">
        <v>27</v>
      </c>
      <c r="E1336" s="154" t="s">
        <v>3925</v>
      </c>
      <c r="F1336" s="154">
        <v>2007</v>
      </c>
      <c r="G1336" s="157">
        <v>39440</v>
      </c>
      <c r="H1336" s="8" t="s">
        <v>23</v>
      </c>
      <c r="I1336" s="157" t="s">
        <v>52</v>
      </c>
      <c r="J1336" s="154" t="str">
        <f>VLOOKUP(C:C, '[1]HostSpecies&amp;Codes'!$1:$1048576,11, FALSE)</f>
        <v>Poultry</v>
      </c>
      <c r="K1336" s="154" t="str">
        <f>VLOOKUP(C:C, '[1]HostSpecies&amp;Codes'!$1:$1048576,12, FALSE)</f>
        <v>Poultry</v>
      </c>
      <c r="L1336" s="154" t="s">
        <v>19</v>
      </c>
      <c r="M1336" s="10" t="s">
        <v>3258</v>
      </c>
      <c r="N1336" s="154" t="s">
        <v>114</v>
      </c>
      <c r="O1336" s="157" t="s">
        <v>3277</v>
      </c>
      <c r="P1336" s="156">
        <f>VLOOKUP(O:O,[1]Geonames!$1:$1048576,3, FALSE)</f>
        <v>36</v>
      </c>
      <c r="Q1336" s="156">
        <f>VLOOKUP(O:O,[1]Geonames!$1:$1048576,4, FALSE)</f>
        <v>119</v>
      </c>
      <c r="R1336" s="154" t="s">
        <v>12283</v>
      </c>
    </row>
    <row r="1337" spans="1:18" ht="12.75" x14ac:dyDescent="0.2">
      <c r="A1337" s="154">
        <v>4</v>
      </c>
      <c r="B1337" s="159" t="s">
        <v>3905</v>
      </c>
      <c r="C1337" s="154" t="s">
        <v>3905</v>
      </c>
      <c r="D1337" s="154" t="s">
        <v>27</v>
      </c>
      <c r="E1337" s="154" t="s">
        <v>3906</v>
      </c>
      <c r="F1337" s="154">
        <v>2007</v>
      </c>
      <c r="G1337" s="157">
        <v>39391</v>
      </c>
      <c r="H1337" s="8" t="s">
        <v>23</v>
      </c>
      <c r="I1337" s="157" t="s">
        <v>52</v>
      </c>
      <c r="J1337" s="154" t="str">
        <f>VLOOKUP(C:C, '[1]HostSpecies&amp;Codes'!$1:$1048576,11, FALSE)</f>
        <v>Poultry</v>
      </c>
      <c r="K1337" s="154" t="str">
        <f>VLOOKUP(C:C, '[1]HostSpecies&amp;Codes'!$1:$1048576,12, FALSE)</f>
        <v>Poultry</v>
      </c>
      <c r="L1337" s="154" t="s">
        <v>19</v>
      </c>
      <c r="M1337" s="10" t="s">
        <v>3258</v>
      </c>
      <c r="N1337" s="154" t="s">
        <v>114</v>
      </c>
      <c r="O1337" s="157" t="s">
        <v>3277</v>
      </c>
      <c r="P1337" s="156">
        <f>VLOOKUP(O:O,[1]Geonames!$1:$1048576,3, FALSE)</f>
        <v>36</v>
      </c>
      <c r="Q1337" s="156">
        <f>VLOOKUP(O:O,[1]Geonames!$1:$1048576,4, FALSE)</f>
        <v>119</v>
      </c>
      <c r="R1337" s="154" t="s">
        <v>12284</v>
      </c>
    </row>
    <row r="1338" spans="1:18" ht="12.75" x14ac:dyDescent="0.2">
      <c r="A1338" s="154">
        <v>4</v>
      </c>
      <c r="B1338" s="159" t="s">
        <v>3964</v>
      </c>
      <c r="C1338" s="154" t="s">
        <v>3964</v>
      </c>
      <c r="D1338" s="154" t="s">
        <v>27</v>
      </c>
      <c r="E1338" s="154" t="s">
        <v>3965</v>
      </c>
      <c r="F1338" s="154">
        <v>2007</v>
      </c>
      <c r="G1338" s="157">
        <v>39259</v>
      </c>
      <c r="H1338" s="8" t="s">
        <v>23</v>
      </c>
      <c r="I1338" s="157" t="s">
        <v>52</v>
      </c>
      <c r="J1338" s="154" t="str">
        <f>VLOOKUP(C:C, '[1]HostSpecies&amp;Codes'!$1:$1048576,11, FALSE)</f>
        <v>Poultry</v>
      </c>
      <c r="K1338" s="154" t="str">
        <f>VLOOKUP(C:C, '[1]HostSpecies&amp;Codes'!$1:$1048576,12, FALSE)</f>
        <v>Poultry</v>
      </c>
      <c r="L1338" s="154" t="s">
        <v>19</v>
      </c>
      <c r="M1338" s="10" t="s">
        <v>3258</v>
      </c>
      <c r="N1338" s="154" t="s">
        <v>114</v>
      </c>
      <c r="O1338" s="157" t="s">
        <v>3277</v>
      </c>
      <c r="P1338" s="156">
        <f>VLOOKUP(O:O,[1]Geonames!$1:$1048576,3, FALSE)</f>
        <v>36</v>
      </c>
      <c r="Q1338" s="156">
        <f>VLOOKUP(O:O,[1]Geonames!$1:$1048576,4, FALSE)</f>
        <v>119</v>
      </c>
      <c r="R1338" s="154" t="s">
        <v>12291</v>
      </c>
    </row>
    <row r="1339" spans="1:18" ht="12.75" x14ac:dyDescent="0.2">
      <c r="A1339" s="154">
        <v>4</v>
      </c>
      <c r="B1339" s="159" t="s">
        <v>3866</v>
      </c>
      <c r="C1339" s="154" t="s">
        <v>3866</v>
      </c>
      <c r="D1339" s="154" t="s">
        <v>27</v>
      </c>
      <c r="E1339" s="154" t="s">
        <v>3867</v>
      </c>
      <c r="F1339" s="154">
        <v>2007</v>
      </c>
      <c r="G1339" s="154" t="s">
        <v>1144</v>
      </c>
      <c r="H1339" s="8" t="s">
        <v>23</v>
      </c>
      <c r="I1339" s="154" t="s">
        <v>52</v>
      </c>
      <c r="J1339" s="154" t="str">
        <f>VLOOKUP(C:C, '[1]HostSpecies&amp;Codes'!$1:$1048576,11, FALSE)</f>
        <v>Poultry</v>
      </c>
      <c r="K1339" s="154" t="str">
        <f>VLOOKUP(C:C, '[1]HostSpecies&amp;Codes'!$1:$1048576,12, FALSE)</f>
        <v>Poultry</v>
      </c>
      <c r="L1339" s="154" t="s">
        <v>19</v>
      </c>
      <c r="M1339" s="10" t="s">
        <v>3258</v>
      </c>
      <c r="N1339" s="154" t="s">
        <v>114</v>
      </c>
      <c r="O1339" s="154" t="s">
        <v>3277</v>
      </c>
      <c r="P1339" s="156">
        <f>VLOOKUP(O:O,[1]Geonames!$1:$1048576,3, FALSE)</f>
        <v>36</v>
      </c>
      <c r="Q1339" s="156">
        <f>VLOOKUP(O:O,[1]Geonames!$1:$1048576,4, FALSE)</f>
        <v>119</v>
      </c>
      <c r="R1339" s="154" t="s">
        <v>12293</v>
      </c>
    </row>
    <row r="1340" spans="1:18" ht="12.75" x14ac:dyDescent="0.2">
      <c r="A1340" s="154">
        <v>4</v>
      </c>
      <c r="B1340" s="159" t="s">
        <v>3872</v>
      </c>
      <c r="C1340" s="154" t="s">
        <v>3872</v>
      </c>
      <c r="D1340" s="154" t="s">
        <v>27</v>
      </c>
      <c r="E1340" s="154" t="s">
        <v>3873</v>
      </c>
      <c r="F1340" s="154">
        <v>2007</v>
      </c>
      <c r="G1340" s="154" t="s">
        <v>1144</v>
      </c>
      <c r="H1340" s="8" t="s">
        <v>23</v>
      </c>
      <c r="I1340" s="154" t="s">
        <v>52</v>
      </c>
      <c r="J1340" s="154" t="str">
        <f>VLOOKUP(C:C, '[1]HostSpecies&amp;Codes'!$1:$1048576,11, FALSE)</f>
        <v>Poultry</v>
      </c>
      <c r="K1340" s="154" t="str">
        <f>VLOOKUP(C:C, '[1]HostSpecies&amp;Codes'!$1:$1048576,12, FALSE)</f>
        <v>Poultry</v>
      </c>
      <c r="L1340" s="154" t="s">
        <v>19</v>
      </c>
      <c r="M1340" s="10" t="s">
        <v>3258</v>
      </c>
      <c r="N1340" s="154" t="s">
        <v>114</v>
      </c>
      <c r="O1340" s="154" t="s">
        <v>3277</v>
      </c>
      <c r="P1340" s="156">
        <f>VLOOKUP(O:O,[1]Geonames!$1:$1048576,3, FALSE)</f>
        <v>36</v>
      </c>
      <c r="Q1340" s="156">
        <f>VLOOKUP(O:O,[1]Geonames!$1:$1048576,4, FALSE)</f>
        <v>119</v>
      </c>
      <c r="R1340" s="154" t="s">
        <v>12294</v>
      </c>
    </row>
    <row r="1341" spans="1:18" ht="12.75" x14ac:dyDescent="0.2">
      <c r="A1341" s="154">
        <v>4</v>
      </c>
      <c r="B1341" s="159" t="s">
        <v>3979</v>
      </c>
      <c r="C1341" s="154" t="s">
        <v>3979</v>
      </c>
      <c r="D1341" s="154" t="s">
        <v>27</v>
      </c>
      <c r="E1341" s="154" t="s">
        <v>3980</v>
      </c>
      <c r="F1341" s="154">
        <v>2007</v>
      </c>
      <c r="G1341" s="154" t="s">
        <v>1151</v>
      </c>
      <c r="H1341" s="8" t="s">
        <v>23</v>
      </c>
      <c r="I1341" s="154" t="s">
        <v>52</v>
      </c>
      <c r="J1341" s="154" t="str">
        <f>VLOOKUP(C:C, '[1]HostSpecies&amp;Codes'!$1:$1048576,11, FALSE)</f>
        <v>Poultry</v>
      </c>
      <c r="K1341" s="154" t="str">
        <f>VLOOKUP(C:C, '[1]HostSpecies&amp;Codes'!$1:$1048576,12, FALSE)</f>
        <v>Poultry</v>
      </c>
      <c r="L1341" s="154" t="s">
        <v>19</v>
      </c>
      <c r="M1341" s="10" t="s">
        <v>3258</v>
      </c>
      <c r="N1341" s="154" t="s">
        <v>114</v>
      </c>
      <c r="O1341" s="154" t="s">
        <v>3313</v>
      </c>
      <c r="P1341" s="156">
        <f>VLOOKUP(O:O,[1]Geonames!$1:$1048576,3, FALSE)</f>
        <v>26.545000000000002</v>
      </c>
      <c r="Q1341" s="156">
        <f>VLOOKUP(O:O,[1]Geonames!$1:$1048576,4, FALSE)</f>
        <v>117.84278</v>
      </c>
      <c r="R1341" s="154" t="s">
        <v>12305</v>
      </c>
    </row>
    <row r="1342" spans="1:18" ht="12.75" x14ac:dyDescent="0.2">
      <c r="A1342" s="154">
        <v>4</v>
      </c>
      <c r="B1342" s="159" t="s">
        <v>3989</v>
      </c>
      <c r="C1342" s="154" t="s">
        <v>3989</v>
      </c>
      <c r="D1342" s="154" t="s">
        <v>27</v>
      </c>
      <c r="E1342" s="154" t="s">
        <v>3990</v>
      </c>
      <c r="F1342" s="154">
        <v>2007</v>
      </c>
      <c r="G1342" s="154" t="s">
        <v>1151</v>
      </c>
      <c r="H1342" s="8" t="s">
        <v>23</v>
      </c>
      <c r="I1342" s="154" t="s">
        <v>52</v>
      </c>
      <c r="J1342" s="154" t="str">
        <f>VLOOKUP(C:C, '[1]HostSpecies&amp;Codes'!$1:$1048576,11, FALSE)</f>
        <v>Poultry</v>
      </c>
      <c r="K1342" s="154" t="str">
        <f>VLOOKUP(C:C, '[1]HostSpecies&amp;Codes'!$1:$1048576,12, FALSE)</f>
        <v>Poultry</v>
      </c>
      <c r="L1342" s="154" t="s">
        <v>19</v>
      </c>
      <c r="M1342" s="10" t="s">
        <v>3258</v>
      </c>
      <c r="N1342" s="154" t="s">
        <v>114</v>
      </c>
      <c r="O1342" s="154" t="s">
        <v>3313</v>
      </c>
      <c r="P1342" s="156">
        <f>VLOOKUP(O:O,[1]Geonames!$1:$1048576,3, FALSE)</f>
        <v>26.545000000000002</v>
      </c>
      <c r="Q1342" s="156">
        <f>VLOOKUP(O:O,[1]Geonames!$1:$1048576,4, FALSE)</f>
        <v>117.84278</v>
      </c>
      <c r="R1342" s="154" t="s">
        <v>12306</v>
      </c>
    </row>
    <row r="1343" spans="1:18" ht="12.75" x14ac:dyDescent="0.2">
      <c r="A1343" s="154">
        <v>4</v>
      </c>
      <c r="B1343" s="159" t="s">
        <v>3998</v>
      </c>
      <c r="C1343" s="154" t="s">
        <v>3998</v>
      </c>
      <c r="D1343" s="154" t="s">
        <v>27</v>
      </c>
      <c r="E1343" s="154" t="s">
        <v>3999</v>
      </c>
      <c r="F1343" s="154">
        <v>2007</v>
      </c>
      <c r="G1343" s="154" t="s">
        <v>1151</v>
      </c>
      <c r="H1343" s="8" t="s">
        <v>23</v>
      </c>
      <c r="I1343" s="154" t="s">
        <v>52</v>
      </c>
      <c r="J1343" s="154" t="str">
        <f>VLOOKUP(C:C, '[1]HostSpecies&amp;Codes'!$1:$1048576,11, FALSE)</f>
        <v>Poultry</v>
      </c>
      <c r="K1343" s="154" t="str">
        <f>VLOOKUP(C:C, '[1]HostSpecies&amp;Codes'!$1:$1048576,12, FALSE)</f>
        <v>Poultry</v>
      </c>
      <c r="L1343" s="154" t="s">
        <v>19</v>
      </c>
      <c r="M1343" s="10" t="s">
        <v>3258</v>
      </c>
      <c r="N1343" s="154" t="s">
        <v>114</v>
      </c>
      <c r="O1343" s="154" t="s">
        <v>3313</v>
      </c>
      <c r="P1343" s="156">
        <f>VLOOKUP(O:O,[1]Geonames!$1:$1048576,3, FALSE)</f>
        <v>26.545000000000002</v>
      </c>
      <c r="Q1343" s="156">
        <f>VLOOKUP(O:O,[1]Geonames!$1:$1048576,4, FALSE)</f>
        <v>117.84278</v>
      </c>
      <c r="R1343" s="154" t="s">
        <v>12307</v>
      </c>
    </row>
    <row r="1344" spans="1:18" ht="12.75" x14ac:dyDescent="0.2">
      <c r="A1344" s="154">
        <v>4</v>
      </c>
      <c r="B1344" s="159" t="s">
        <v>3881</v>
      </c>
      <c r="C1344" s="154" t="s">
        <v>3881</v>
      </c>
      <c r="D1344" s="154" t="s">
        <v>27</v>
      </c>
      <c r="E1344" s="154" t="s">
        <v>3882</v>
      </c>
      <c r="F1344" s="154">
        <v>2007</v>
      </c>
      <c r="G1344" s="154" t="s">
        <v>1151</v>
      </c>
      <c r="H1344" s="8" t="s">
        <v>23</v>
      </c>
      <c r="I1344" s="154" t="s">
        <v>52</v>
      </c>
      <c r="J1344" s="154" t="str">
        <f>VLOOKUP(C:C, '[1]HostSpecies&amp;Codes'!$1:$1048576,11, FALSE)</f>
        <v>Poultry</v>
      </c>
      <c r="K1344" s="154" t="str">
        <f>VLOOKUP(C:C, '[1]HostSpecies&amp;Codes'!$1:$1048576,12, FALSE)</f>
        <v>Poultry</v>
      </c>
      <c r="L1344" s="154" t="s">
        <v>19</v>
      </c>
      <c r="M1344" s="10" t="s">
        <v>3258</v>
      </c>
      <c r="N1344" s="154" t="s">
        <v>114</v>
      </c>
      <c r="O1344" s="154" t="s">
        <v>3313</v>
      </c>
      <c r="P1344" s="156">
        <f>VLOOKUP(O:O,[1]Geonames!$1:$1048576,3, FALSE)</f>
        <v>26.545000000000002</v>
      </c>
      <c r="Q1344" s="156">
        <f>VLOOKUP(O:O,[1]Geonames!$1:$1048576,4, FALSE)</f>
        <v>117.84278</v>
      </c>
      <c r="R1344" s="154" t="s">
        <v>12309</v>
      </c>
    </row>
    <row r="1345" spans="1:18" ht="12.75" x14ac:dyDescent="0.2">
      <c r="A1345" s="154">
        <v>4</v>
      </c>
      <c r="B1345" s="159" t="s">
        <v>3952</v>
      </c>
      <c r="C1345" s="154" t="s">
        <v>3952</v>
      </c>
      <c r="D1345" s="154" t="s">
        <v>27</v>
      </c>
      <c r="E1345" s="154" t="s">
        <v>3953</v>
      </c>
      <c r="F1345" s="154">
        <v>2007</v>
      </c>
      <c r="G1345" s="154" t="s">
        <v>1151</v>
      </c>
      <c r="H1345" s="8" t="s">
        <v>23</v>
      </c>
      <c r="I1345" s="154" t="s">
        <v>52</v>
      </c>
      <c r="J1345" s="154" t="str">
        <f>VLOOKUP(C:C, '[1]HostSpecies&amp;Codes'!$1:$1048576,11, FALSE)</f>
        <v>Poultry</v>
      </c>
      <c r="K1345" s="154" t="str">
        <f>VLOOKUP(C:C, '[1]HostSpecies&amp;Codes'!$1:$1048576,12, FALSE)</f>
        <v>Poultry</v>
      </c>
      <c r="L1345" s="154" t="s">
        <v>19</v>
      </c>
      <c r="M1345" s="10" t="s">
        <v>3258</v>
      </c>
      <c r="N1345" s="154" t="s">
        <v>114</v>
      </c>
      <c r="O1345" s="154" t="s">
        <v>3313</v>
      </c>
      <c r="P1345" s="156">
        <f>VLOOKUP(O:O,[1]Geonames!$1:$1048576,3, FALSE)</f>
        <v>26.545000000000002</v>
      </c>
      <c r="Q1345" s="156">
        <f>VLOOKUP(O:O,[1]Geonames!$1:$1048576,4, FALSE)</f>
        <v>117.84278</v>
      </c>
      <c r="R1345" s="154" t="s">
        <v>12310</v>
      </c>
    </row>
    <row r="1346" spans="1:18" ht="12.75" x14ac:dyDescent="0.2">
      <c r="A1346" s="154">
        <v>4</v>
      </c>
      <c r="B1346" s="159" t="s">
        <v>3976</v>
      </c>
      <c r="C1346" s="154" t="s">
        <v>3976</v>
      </c>
      <c r="D1346" s="154" t="s">
        <v>27</v>
      </c>
      <c r="E1346" s="154" t="s">
        <v>3977</v>
      </c>
      <c r="F1346" s="154">
        <v>2007</v>
      </c>
      <c r="G1346" s="154" t="s">
        <v>1151</v>
      </c>
      <c r="H1346" s="8" t="s">
        <v>23</v>
      </c>
      <c r="I1346" s="154" t="s">
        <v>52</v>
      </c>
      <c r="J1346" s="154" t="str">
        <f>VLOOKUP(C:C, '[1]HostSpecies&amp;Codes'!$1:$1048576,11, FALSE)</f>
        <v>Poultry</v>
      </c>
      <c r="K1346" s="154" t="str">
        <f>VLOOKUP(C:C, '[1]HostSpecies&amp;Codes'!$1:$1048576,12, FALSE)</f>
        <v>Poultry</v>
      </c>
      <c r="L1346" s="154" t="s">
        <v>19</v>
      </c>
      <c r="M1346" s="10" t="s">
        <v>3258</v>
      </c>
      <c r="N1346" s="154" t="s">
        <v>114</v>
      </c>
      <c r="O1346" s="154" t="s">
        <v>3313</v>
      </c>
      <c r="P1346" s="156">
        <f>VLOOKUP(O:O,[1]Geonames!$1:$1048576,3, FALSE)</f>
        <v>26.545000000000002</v>
      </c>
      <c r="Q1346" s="156">
        <f>VLOOKUP(O:O,[1]Geonames!$1:$1048576,4, FALSE)</f>
        <v>117.84278</v>
      </c>
      <c r="R1346" s="154" t="s">
        <v>12311</v>
      </c>
    </row>
    <row r="1347" spans="1:18" ht="12.75" x14ac:dyDescent="0.2">
      <c r="A1347" s="154">
        <v>4</v>
      </c>
      <c r="B1347" s="159" t="s">
        <v>4019</v>
      </c>
      <c r="C1347" s="154" t="s">
        <v>4019</v>
      </c>
      <c r="D1347" s="154" t="s">
        <v>27</v>
      </c>
      <c r="E1347" s="154" t="s">
        <v>4020</v>
      </c>
      <c r="F1347" s="154">
        <v>2007</v>
      </c>
      <c r="G1347" s="154" t="s">
        <v>1151</v>
      </c>
      <c r="H1347" s="8" t="s">
        <v>23</v>
      </c>
      <c r="I1347" s="154" t="s">
        <v>52</v>
      </c>
      <c r="J1347" s="154" t="str">
        <f>VLOOKUP(C:C, '[1]HostSpecies&amp;Codes'!$1:$1048576,11, FALSE)</f>
        <v>Poultry</v>
      </c>
      <c r="K1347" s="154" t="str">
        <f>VLOOKUP(C:C, '[1]HostSpecies&amp;Codes'!$1:$1048576,12, FALSE)</f>
        <v>Poultry</v>
      </c>
      <c r="L1347" s="154" t="s">
        <v>19</v>
      </c>
      <c r="M1347" s="10" t="s">
        <v>3258</v>
      </c>
      <c r="N1347" s="154" t="s">
        <v>114</v>
      </c>
      <c r="O1347" s="154" t="s">
        <v>3392</v>
      </c>
      <c r="P1347" s="156">
        <f>VLOOKUP(O:O,[1]Geonames!$1:$1048576,3, FALSE)</f>
        <v>41</v>
      </c>
      <c r="Q1347" s="156">
        <f>VLOOKUP(O:O,[1]Geonames!$1:$1048576,4, FALSE)</f>
        <v>123</v>
      </c>
      <c r="R1347" s="154" t="s">
        <v>12312</v>
      </c>
    </row>
    <row r="1348" spans="1:18" ht="12.75" x14ac:dyDescent="0.2">
      <c r="A1348" s="154">
        <v>4</v>
      </c>
      <c r="B1348" s="159" t="s">
        <v>3921</v>
      </c>
      <c r="C1348" s="154" t="s">
        <v>3921</v>
      </c>
      <c r="D1348" s="154" t="s">
        <v>27</v>
      </c>
      <c r="E1348" s="154" t="s">
        <v>3922</v>
      </c>
      <c r="F1348" s="154">
        <v>2007</v>
      </c>
      <c r="G1348" s="154" t="s">
        <v>1151</v>
      </c>
      <c r="H1348" s="8" t="s">
        <v>23</v>
      </c>
      <c r="I1348" s="154" t="s">
        <v>52</v>
      </c>
      <c r="J1348" s="154" t="str">
        <f>VLOOKUP(C:C, '[1]HostSpecies&amp;Codes'!$1:$1048576,11, FALSE)</f>
        <v>Poultry</v>
      </c>
      <c r="K1348" s="154" t="str">
        <f>VLOOKUP(C:C, '[1]HostSpecies&amp;Codes'!$1:$1048576,12, FALSE)</f>
        <v>Poultry</v>
      </c>
      <c r="L1348" s="154" t="s">
        <v>19</v>
      </c>
      <c r="M1348" s="10" t="s">
        <v>3258</v>
      </c>
      <c r="N1348" s="154" t="s">
        <v>114</v>
      </c>
      <c r="O1348" s="154" t="s">
        <v>3392</v>
      </c>
      <c r="P1348" s="156">
        <f>VLOOKUP(O:O,[1]Geonames!$1:$1048576,3, FALSE)</f>
        <v>41</v>
      </c>
      <c r="Q1348" s="156">
        <f>VLOOKUP(O:O,[1]Geonames!$1:$1048576,4, FALSE)</f>
        <v>123</v>
      </c>
      <c r="R1348" s="154" t="s">
        <v>12313</v>
      </c>
    </row>
    <row r="1349" spans="1:18" ht="12.75" x14ac:dyDescent="0.2">
      <c r="A1349" s="154">
        <v>4</v>
      </c>
      <c r="B1349" s="159" t="s">
        <v>4004</v>
      </c>
      <c r="C1349" s="154" t="s">
        <v>4004</v>
      </c>
      <c r="D1349" s="154" t="s">
        <v>27</v>
      </c>
      <c r="E1349" s="154" t="s">
        <v>4005</v>
      </c>
      <c r="F1349" s="154">
        <v>2007</v>
      </c>
      <c r="G1349" s="154" t="s">
        <v>1151</v>
      </c>
      <c r="H1349" s="8" t="s">
        <v>23</v>
      </c>
      <c r="I1349" s="154" t="s">
        <v>52</v>
      </c>
      <c r="J1349" s="154" t="str">
        <f>VLOOKUP(C:C, '[1]HostSpecies&amp;Codes'!$1:$1048576,11, FALSE)</f>
        <v>Poultry</v>
      </c>
      <c r="K1349" s="154" t="str">
        <f>VLOOKUP(C:C, '[1]HostSpecies&amp;Codes'!$1:$1048576,12, FALSE)</f>
        <v>Poultry</v>
      </c>
      <c r="L1349" s="154" t="s">
        <v>19</v>
      </c>
      <c r="M1349" s="10" t="s">
        <v>3258</v>
      </c>
      <c r="N1349" s="154" t="s">
        <v>114</v>
      </c>
      <c r="O1349" s="154" t="s">
        <v>3392</v>
      </c>
      <c r="P1349" s="156">
        <f>VLOOKUP(O:O,[1]Geonames!$1:$1048576,3, FALSE)</f>
        <v>41</v>
      </c>
      <c r="Q1349" s="156">
        <f>VLOOKUP(O:O,[1]Geonames!$1:$1048576,4, FALSE)</f>
        <v>123</v>
      </c>
      <c r="R1349" s="154" t="s">
        <v>12314</v>
      </c>
    </row>
    <row r="1350" spans="1:18" ht="12.75" x14ac:dyDescent="0.2">
      <c r="A1350" s="154">
        <v>4</v>
      </c>
      <c r="B1350" s="159" t="s">
        <v>4013</v>
      </c>
      <c r="C1350" s="154" t="s">
        <v>4013</v>
      </c>
      <c r="D1350" s="154" t="s">
        <v>27</v>
      </c>
      <c r="E1350" s="154" t="s">
        <v>4014</v>
      </c>
      <c r="F1350" s="154">
        <v>2007</v>
      </c>
      <c r="G1350" s="154" t="s">
        <v>1151</v>
      </c>
      <c r="H1350" s="8" t="s">
        <v>23</v>
      </c>
      <c r="I1350" s="154" t="s">
        <v>52</v>
      </c>
      <c r="J1350" s="154" t="str">
        <f>VLOOKUP(C:C, '[1]HostSpecies&amp;Codes'!$1:$1048576,11, FALSE)</f>
        <v>Poultry</v>
      </c>
      <c r="K1350" s="154" t="str">
        <f>VLOOKUP(C:C, '[1]HostSpecies&amp;Codes'!$1:$1048576,12, FALSE)</f>
        <v>Poultry</v>
      </c>
      <c r="L1350" s="154" t="s">
        <v>19</v>
      </c>
      <c r="M1350" s="10" t="s">
        <v>3258</v>
      </c>
      <c r="N1350" s="154" t="s">
        <v>114</v>
      </c>
      <c r="O1350" s="154" t="s">
        <v>3541</v>
      </c>
      <c r="P1350" s="156">
        <f>VLOOKUP(O:O,[1]Geonames!$1:$1048576,3, FALSE)</f>
        <v>29</v>
      </c>
      <c r="Q1350" s="156">
        <f>VLOOKUP(O:O,[1]Geonames!$1:$1048576,4, FALSE)</f>
        <v>120</v>
      </c>
      <c r="R1350" s="154" t="s">
        <v>12323</v>
      </c>
    </row>
    <row r="1351" spans="1:18" ht="12.75" x14ac:dyDescent="0.2">
      <c r="A1351" s="154">
        <v>4</v>
      </c>
      <c r="B1351" s="159" t="s">
        <v>3927</v>
      </c>
      <c r="C1351" s="154" t="s">
        <v>3927</v>
      </c>
      <c r="D1351" s="154" t="s">
        <v>27</v>
      </c>
      <c r="E1351" s="154" t="s">
        <v>3928</v>
      </c>
      <c r="F1351" s="154">
        <v>2007</v>
      </c>
      <c r="G1351" s="154">
        <v>2007</v>
      </c>
      <c r="H1351" s="8" t="s">
        <v>23</v>
      </c>
      <c r="I1351" s="154" t="s">
        <v>52</v>
      </c>
      <c r="J1351" s="154" t="str">
        <f>VLOOKUP(C:C, '[1]HostSpecies&amp;Codes'!$1:$1048576,11, FALSE)</f>
        <v>Poultry</v>
      </c>
      <c r="K1351" s="154" t="str">
        <f>VLOOKUP(C:C, '[1]HostSpecies&amp;Codes'!$1:$1048576,12, FALSE)</f>
        <v>Poultry</v>
      </c>
      <c r="L1351" s="154" t="s">
        <v>19</v>
      </c>
      <c r="M1351" s="10" t="s">
        <v>3258</v>
      </c>
      <c r="N1351" s="154" t="s">
        <v>114</v>
      </c>
      <c r="O1351" s="154" t="s">
        <v>3541</v>
      </c>
      <c r="P1351" s="156">
        <f>VLOOKUP(O:O,[1]Geonames!$1:$1048576,3, FALSE)</f>
        <v>29</v>
      </c>
      <c r="Q1351" s="156">
        <f>VLOOKUP(O:O,[1]Geonames!$1:$1048576,4, FALSE)</f>
        <v>120</v>
      </c>
      <c r="R1351" s="154" t="s">
        <v>12345</v>
      </c>
    </row>
    <row r="1352" spans="1:18" ht="12.75" x14ac:dyDescent="0.2">
      <c r="A1352" s="154">
        <v>4</v>
      </c>
      <c r="B1352" s="159" t="s">
        <v>3917</v>
      </c>
      <c r="C1352" s="154" t="s">
        <v>3917</v>
      </c>
      <c r="D1352" s="154" t="s">
        <v>27</v>
      </c>
      <c r="E1352" s="154" t="s">
        <v>3919</v>
      </c>
      <c r="F1352" s="154">
        <v>2007</v>
      </c>
      <c r="G1352" s="154" t="s">
        <v>3918</v>
      </c>
      <c r="H1352" s="8" t="s">
        <v>23</v>
      </c>
      <c r="I1352" s="154" t="s">
        <v>52</v>
      </c>
      <c r="J1352" s="154" t="str">
        <f>VLOOKUP(C:C, '[1]HostSpecies&amp;Codes'!$1:$1048576,11, FALSE)</f>
        <v>Poultry</v>
      </c>
      <c r="K1352" s="154" t="str">
        <f>VLOOKUP(C:C, '[1]HostSpecies&amp;Codes'!$1:$1048576,12, FALSE)</f>
        <v>Poultry</v>
      </c>
      <c r="L1352" s="154" t="s">
        <v>19</v>
      </c>
      <c r="M1352" s="10" t="s">
        <v>3258</v>
      </c>
      <c r="N1352" s="154" t="s">
        <v>114</v>
      </c>
      <c r="O1352" s="154" t="s">
        <v>762</v>
      </c>
      <c r="P1352" s="156">
        <f>VLOOKUP(O:O,[1]Geonames!$1:$1048576,3, FALSE)</f>
        <v>39</v>
      </c>
      <c r="Q1352" s="156">
        <f>VLOOKUP(O:O,[1]Geonames!$1:$1048576,4, FALSE)</f>
        <v>116</v>
      </c>
      <c r="R1352" s="154" t="s">
        <v>12399</v>
      </c>
    </row>
    <row r="1353" spans="1:18" ht="12.75" x14ac:dyDescent="0.2">
      <c r="A1353" s="154">
        <v>4</v>
      </c>
      <c r="B1353" s="159" t="s">
        <v>3860</v>
      </c>
      <c r="C1353" s="154" t="s">
        <v>3860</v>
      </c>
      <c r="D1353" s="154" t="s">
        <v>27</v>
      </c>
      <c r="E1353" s="154" t="s">
        <v>3861</v>
      </c>
      <c r="F1353" s="154">
        <v>2007</v>
      </c>
      <c r="G1353" s="154">
        <v>2007</v>
      </c>
      <c r="H1353" s="8" t="s">
        <v>23</v>
      </c>
      <c r="I1353" s="154" t="s">
        <v>52</v>
      </c>
      <c r="J1353" s="154" t="str">
        <f>VLOOKUP(C:C, '[1]HostSpecies&amp;Codes'!$1:$1048576,11, FALSE)</f>
        <v>Poultry</v>
      </c>
      <c r="K1353" s="154" t="str">
        <f>VLOOKUP(C:C, '[1]HostSpecies&amp;Codes'!$1:$1048576,12, FALSE)</f>
        <v>Poultry</v>
      </c>
      <c r="L1353" s="154" t="s">
        <v>19</v>
      </c>
      <c r="M1353" s="10" t="s">
        <v>3258</v>
      </c>
      <c r="N1353" s="154" t="s">
        <v>114</v>
      </c>
      <c r="O1353" s="154" t="s">
        <v>3281</v>
      </c>
      <c r="P1353" s="156">
        <f>VLOOKUP(O:O,[1]Geonames!$1:$1048576,3, FALSE)</f>
        <v>31.22222</v>
      </c>
      <c r="Q1353" s="156">
        <f>VLOOKUP(O:O,[1]Geonames!$1:$1048576,4, FALSE)</f>
        <v>121.45806</v>
      </c>
      <c r="R1353" s="154" t="s">
        <v>12404</v>
      </c>
    </row>
    <row r="1354" spans="1:18" ht="12.75" x14ac:dyDescent="0.2">
      <c r="A1354" s="154">
        <v>4</v>
      </c>
      <c r="B1354" s="159" t="s">
        <v>3863</v>
      </c>
      <c r="C1354" s="154" t="s">
        <v>3863</v>
      </c>
      <c r="D1354" s="154" t="s">
        <v>27</v>
      </c>
      <c r="E1354" s="154" t="s">
        <v>3864</v>
      </c>
      <c r="F1354" s="154">
        <v>2007</v>
      </c>
      <c r="G1354" s="154">
        <v>2007</v>
      </c>
      <c r="H1354" s="8" t="s">
        <v>23</v>
      </c>
      <c r="I1354" s="154" t="s">
        <v>52</v>
      </c>
      <c r="J1354" s="154" t="str">
        <f>VLOOKUP(C:C, '[1]HostSpecies&amp;Codes'!$1:$1048576,11, FALSE)</f>
        <v>Poultry</v>
      </c>
      <c r="K1354" s="154" t="str">
        <f>VLOOKUP(C:C, '[1]HostSpecies&amp;Codes'!$1:$1048576,12, FALSE)</f>
        <v>Poultry</v>
      </c>
      <c r="L1354" s="154" t="s">
        <v>19</v>
      </c>
      <c r="M1354" s="10" t="s">
        <v>3258</v>
      </c>
      <c r="N1354" s="154" t="s">
        <v>114</v>
      </c>
      <c r="O1354" s="154" t="s">
        <v>3277</v>
      </c>
      <c r="P1354" s="156">
        <f>VLOOKUP(O:O,[1]Geonames!$1:$1048576,3, FALSE)</f>
        <v>36</v>
      </c>
      <c r="Q1354" s="156">
        <f>VLOOKUP(O:O,[1]Geonames!$1:$1048576,4, FALSE)</f>
        <v>119</v>
      </c>
      <c r="R1354" s="154" t="s">
        <v>12408</v>
      </c>
    </row>
    <row r="1355" spans="1:18" ht="12.75" x14ac:dyDescent="0.2">
      <c r="A1355" s="154">
        <v>4</v>
      </c>
      <c r="B1355" s="159" t="s">
        <v>4010</v>
      </c>
      <c r="C1355" s="154" t="s">
        <v>4010</v>
      </c>
      <c r="D1355" s="154" t="s">
        <v>27</v>
      </c>
      <c r="E1355" s="154" t="s">
        <v>4011</v>
      </c>
      <c r="F1355" s="154">
        <v>2007</v>
      </c>
      <c r="G1355" s="154">
        <v>2007</v>
      </c>
      <c r="H1355" s="8" t="s">
        <v>23</v>
      </c>
      <c r="I1355" s="154" t="s">
        <v>52</v>
      </c>
      <c r="J1355" s="154" t="str">
        <f>VLOOKUP(C:C, '[1]HostSpecies&amp;Codes'!$1:$1048576,11, FALSE)</f>
        <v>Poultry</v>
      </c>
      <c r="K1355" s="154" t="str">
        <f>VLOOKUP(C:C, '[1]HostSpecies&amp;Codes'!$1:$1048576,12, FALSE)</f>
        <v>Poultry</v>
      </c>
      <c r="L1355" s="154" t="s">
        <v>19</v>
      </c>
      <c r="M1355" s="10" t="s">
        <v>3258</v>
      </c>
      <c r="N1355" s="154" t="s">
        <v>114</v>
      </c>
      <c r="O1355" s="154" t="s">
        <v>3731</v>
      </c>
      <c r="P1355" s="156">
        <f>VLOOKUP(O:O,[1]Geonames!$1:$1048576,3, FALSE)</f>
        <v>28</v>
      </c>
      <c r="Q1355" s="156">
        <f>VLOOKUP(O:O,[1]Geonames!$1:$1048576,4, FALSE)</f>
        <v>116</v>
      </c>
      <c r="R1355" s="154" t="s">
        <v>12414</v>
      </c>
    </row>
    <row r="1356" spans="1:18" ht="12.75" x14ac:dyDescent="0.2">
      <c r="A1356" s="154">
        <v>4</v>
      </c>
      <c r="B1356" s="159" t="s">
        <v>3970</v>
      </c>
      <c r="C1356" s="154" t="s">
        <v>3970</v>
      </c>
      <c r="D1356" s="154" t="s">
        <v>27</v>
      </c>
      <c r="E1356" s="154" t="s">
        <v>3971</v>
      </c>
      <c r="F1356" s="154">
        <v>2007</v>
      </c>
      <c r="G1356" s="154">
        <v>2007</v>
      </c>
      <c r="H1356" s="8" t="s">
        <v>23</v>
      </c>
      <c r="I1356" s="154" t="s">
        <v>52</v>
      </c>
      <c r="J1356" s="154" t="str">
        <f>VLOOKUP(C:C, '[1]HostSpecies&amp;Codes'!$1:$1048576,11, FALSE)</f>
        <v>Poultry</v>
      </c>
      <c r="K1356" s="154" t="str">
        <f>VLOOKUP(C:C, '[1]HostSpecies&amp;Codes'!$1:$1048576,12, FALSE)</f>
        <v>Poultry</v>
      </c>
      <c r="L1356" s="154" t="s">
        <v>19</v>
      </c>
      <c r="M1356" s="10" t="s">
        <v>3258</v>
      </c>
      <c r="N1356" s="154" t="s">
        <v>114</v>
      </c>
      <c r="O1356" s="154" t="s">
        <v>762</v>
      </c>
      <c r="P1356" s="156">
        <f>VLOOKUP(O:O,[1]Geonames!$1:$1048576,3, FALSE)</f>
        <v>39</v>
      </c>
      <c r="Q1356" s="156">
        <f>VLOOKUP(O:O,[1]Geonames!$1:$1048576,4, FALSE)</f>
        <v>116</v>
      </c>
      <c r="R1356" s="154" t="s">
        <v>12416</v>
      </c>
    </row>
    <row r="1357" spans="1:18" ht="12.75" x14ac:dyDescent="0.2">
      <c r="A1357" s="154">
        <v>4</v>
      </c>
      <c r="B1357" s="159" t="s">
        <v>3911</v>
      </c>
      <c r="C1357" s="154" t="s">
        <v>3911</v>
      </c>
      <c r="D1357" s="154" t="s">
        <v>27</v>
      </c>
      <c r="E1357" s="154" t="s">
        <v>3912</v>
      </c>
      <c r="F1357" s="154">
        <v>2007</v>
      </c>
      <c r="G1357" s="154">
        <v>2007</v>
      </c>
      <c r="H1357" s="8" t="s">
        <v>23</v>
      </c>
      <c r="I1357" s="154" t="s">
        <v>52</v>
      </c>
      <c r="J1357" s="154" t="str">
        <f>VLOOKUP(C:C, '[1]HostSpecies&amp;Codes'!$1:$1048576,11, FALSE)</f>
        <v>Poultry</v>
      </c>
      <c r="K1357" s="154" t="str">
        <f>VLOOKUP(C:C, '[1]HostSpecies&amp;Codes'!$1:$1048576,12, FALSE)</f>
        <v>Poultry</v>
      </c>
      <c r="L1357" s="154" t="s">
        <v>19</v>
      </c>
      <c r="M1357" s="10" t="s">
        <v>3258</v>
      </c>
      <c r="N1357" s="154" t="s">
        <v>114</v>
      </c>
      <c r="O1357" s="154" t="s">
        <v>762</v>
      </c>
      <c r="P1357" s="156">
        <f>VLOOKUP(O:O,[1]Geonames!$1:$1048576,3, FALSE)</f>
        <v>39</v>
      </c>
      <c r="Q1357" s="156">
        <f>VLOOKUP(O:O,[1]Geonames!$1:$1048576,4, FALSE)</f>
        <v>116</v>
      </c>
      <c r="R1357" s="154" t="s">
        <v>12417</v>
      </c>
    </row>
    <row r="1358" spans="1:18" ht="12.75" x14ac:dyDescent="0.2">
      <c r="A1358" s="154">
        <v>4</v>
      </c>
      <c r="B1358" s="159" t="s">
        <v>3973</v>
      </c>
      <c r="C1358" s="154" t="s">
        <v>3973</v>
      </c>
      <c r="D1358" s="154" t="s">
        <v>27</v>
      </c>
      <c r="E1358" s="154" t="s">
        <v>3974</v>
      </c>
      <c r="F1358" s="154">
        <v>2007</v>
      </c>
      <c r="G1358" s="154">
        <v>2007</v>
      </c>
      <c r="H1358" s="8" t="s">
        <v>23</v>
      </c>
      <c r="I1358" s="154" t="s">
        <v>52</v>
      </c>
      <c r="J1358" s="154" t="str">
        <f>VLOOKUP(C:C, '[1]HostSpecies&amp;Codes'!$1:$1048576,11, FALSE)</f>
        <v>Poultry</v>
      </c>
      <c r="K1358" s="154" t="str">
        <f>VLOOKUP(C:C, '[1]HostSpecies&amp;Codes'!$1:$1048576,12, FALSE)</f>
        <v>Poultry</v>
      </c>
      <c r="L1358" s="154" t="s">
        <v>19</v>
      </c>
      <c r="M1358" s="10" t="s">
        <v>3258</v>
      </c>
      <c r="N1358" s="154" t="s">
        <v>114</v>
      </c>
      <c r="O1358" s="154" t="s">
        <v>762</v>
      </c>
      <c r="P1358" s="156">
        <f>VLOOKUP(O:O,[1]Geonames!$1:$1048576,3, FALSE)</f>
        <v>39</v>
      </c>
      <c r="Q1358" s="156">
        <f>VLOOKUP(O:O,[1]Geonames!$1:$1048576,4, FALSE)</f>
        <v>116</v>
      </c>
      <c r="R1358" s="154" t="s">
        <v>12418</v>
      </c>
    </row>
    <row r="1359" spans="1:18" ht="12.75" x14ac:dyDescent="0.2">
      <c r="A1359" s="154">
        <v>4</v>
      </c>
      <c r="B1359" s="159" t="s">
        <v>4001</v>
      </c>
      <c r="C1359" s="154" t="s">
        <v>4001</v>
      </c>
      <c r="D1359" s="154" t="s">
        <v>27</v>
      </c>
      <c r="E1359" s="154" t="s">
        <v>4002</v>
      </c>
      <c r="F1359" s="154">
        <v>2007</v>
      </c>
      <c r="G1359" s="154">
        <v>2007</v>
      </c>
      <c r="H1359" s="8" t="s">
        <v>23</v>
      </c>
      <c r="I1359" s="154" t="s">
        <v>52</v>
      </c>
      <c r="J1359" s="154" t="str">
        <f>VLOOKUP(C:C, '[1]HostSpecies&amp;Codes'!$1:$1048576,11, FALSE)</f>
        <v>Poultry</v>
      </c>
      <c r="K1359" s="154" t="str">
        <f>VLOOKUP(C:C, '[1]HostSpecies&amp;Codes'!$1:$1048576,12, FALSE)</f>
        <v>Poultry</v>
      </c>
      <c r="L1359" s="154" t="s">
        <v>19</v>
      </c>
      <c r="M1359" s="10" t="s">
        <v>3258</v>
      </c>
      <c r="N1359" s="154" t="s">
        <v>114</v>
      </c>
      <c r="O1359" s="154" t="s">
        <v>762</v>
      </c>
      <c r="P1359" s="156">
        <f>VLOOKUP(O:O,[1]Geonames!$1:$1048576,3, FALSE)</f>
        <v>39</v>
      </c>
      <c r="Q1359" s="156">
        <f>VLOOKUP(O:O,[1]Geonames!$1:$1048576,4, FALSE)</f>
        <v>116</v>
      </c>
      <c r="R1359" s="154" t="s">
        <v>12419</v>
      </c>
    </row>
    <row r="1360" spans="1:18" ht="12.75" x14ac:dyDescent="0.2">
      <c r="A1360" s="154">
        <v>4</v>
      </c>
      <c r="B1360" s="159" t="s">
        <v>5417</v>
      </c>
      <c r="C1360" s="154" t="s">
        <v>5417</v>
      </c>
      <c r="D1360" s="154" t="s">
        <v>27</v>
      </c>
      <c r="E1360" s="154" t="s">
        <v>5418</v>
      </c>
      <c r="F1360" s="154">
        <v>2007</v>
      </c>
      <c r="G1360" s="154" t="s">
        <v>1259</v>
      </c>
      <c r="H1360" s="8" t="s">
        <v>23</v>
      </c>
      <c r="I1360" s="154" t="s">
        <v>5411</v>
      </c>
      <c r="J1360" s="154" t="str">
        <f>VLOOKUP(C:C, '[1]HostSpecies&amp;Codes'!$1:$1048576,11, FALSE)</f>
        <v>?</v>
      </c>
      <c r="K1360" s="154" t="str">
        <f>VLOOKUP(C:C, '[1]HostSpecies&amp;Codes'!$1:$1048576,12, FALSE)</f>
        <v>Galliformes</v>
      </c>
      <c r="L1360" s="154" t="s">
        <v>19</v>
      </c>
      <c r="M1360" s="10" t="s">
        <v>3258</v>
      </c>
      <c r="N1360" s="154" t="s">
        <v>5222</v>
      </c>
      <c r="O1360" s="154" t="s">
        <v>5223</v>
      </c>
      <c r="P1360" s="156">
        <f>VLOOKUP(O:O,[1]Geonames!$1:$1048576,3, FALSE)</f>
        <v>36.5</v>
      </c>
      <c r="Q1360" s="156">
        <f>VLOOKUP(O:O,[1]Geonames!$1:$1048576,4, FALSE)</f>
        <v>127.75</v>
      </c>
      <c r="R1360" s="154" t="s">
        <v>12490</v>
      </c>
    </row>
    <row r="1361" spans="1:18" ht="12.75" x14ac:dyDescent="0.2">
      <c r="A1361" s="154">
        <v>4</v>
      </c>
      <c r="B1361" s="159" t="s">
        <v>5390</v>
      </c>
      <c r="C1361" s="154" t="s">
        <v>5390</v>
      </c>
      <c r="D1361" s="154" t="s">
        <v>27</v>
      </c>
      <c r="E1361" s="154" t="s">
        <v>5392</v>
      </c>
      <c r="F1361" s="154">
        <v>2007</v>
      </c>
      <c r="G1361" s="154" t="s">
        <v>3986</v>
      </c>
      <c r="H1361" s="8" t="s">
        <v>23</v>
      </c>
      <c r="I1361" s="154" t="s">
        <v>5391</v>
      </c>
      <c r="J1361" s="154" t="str">
        <f>VLOOKUP(C:C, '[1]HostSpecies&amp;Codes'!$1:$1048576,11, FALSE)</f>
        <v>Poultry</v>
      </c>
      <c r="K1361" s="154" t="str">
        <f>VLOOKUP(C:C, '[1]HostSpecies&amp;Codes'!$1:$1048576,12, FALSE)</f>
        <v>Poultry</v>
      </c>
      <c r="L1361" s="154" t="s">
        <v>19</v>
      </c>
      <c r="M1361" s="10" t="s">
        <v>3258</v>
      </c>
      <c r="N1361" s="154" t="s">
        <v>5222</v>
      </c>
      <c r="O1361" s="154" t="s">
        <v>5223</v>
      </c>
      <c r="P1361" s="156">
        <f>VLOOKUP(O:O,[1]Geonames!$1:$1048576,3, FALSE)</f>
        <v>36.5</v>
      </c>
      <c r="Q1361" s="156">
        <f>VLOOKUP(O:O,[1]Geonames!$1:$1048576,4, FALSE)</f>
        <v>127.75</v>
      </c>
      <c r="R1361" s="154" t="s">
        <v>12492</v>
      </c>
    </row>
    <row r="1362" spans="1:18" ht="12.75" x14ac:dyDescent="0.2">
      <c r="A1362" s="154">
        <v>4</v>
      </c>
      <c r="B1362" s="159" t="s">
        <v>5423</v>
      </c>
      <c r="C1362" s="154" t="s">
        <v>5423</v>
      </c>
      <c r="D1362" s="154" t="s">
        <v>27</v>
      </c>
      <c r="E1362" s="154" t="s">
        <v>5425</v>
      </c>
      <c r="F1362" s="154">
        <v>2007</v>
      </c>
      <c r="G1362" s="154" t="s">
        <v>5424</v>
      </c>
      <c r="H1362" s="8" t="s">
        <v>23</v>
      </c>
      <c r="I1362" s="154" t="s">
        <v>52</v>
      </c>
      <c r="J1362" s="154" t="str">
        <f>VLOOKUP(C:C, '[1]HostSpecies&amp;Codes'!$1:$1048576,11, FALSE)</f>
        <v>Poultry</v>
      </c>
      <c r="K1362" s="154" t="str">
        <f>VLOOKUP(C:C, '[1]HostSpecies&amp;Codes'!$1:$1048576,12, FALSE)</f>
        <v>Poultry</v>
      </c>
      <c r="L1362" s="154" t="s">
        <v>19</v>
      </c>
      <c r="M1362" s="10" t="s">
        <v>3258</v>
      </c>
      <c r="N1362" s="154" t="s">
        <v>5222</v>
      </c>
      <c r="O1362" s="154" t="s">
        <v>5223</v>
      </c>
      <c r="P1362" s="156">
        <f>VLOOKUP(O:O,[1]Geonames!$1:$1048576,3, FALSE)</f>
        <v>36.5</v>
      </c>
      <c r="Q1362" s="156">
        <f>VLOOKUP(O:O,[1]Geonames!$1:$1048576,4, FALSE)</f>
        <v>127.75</v>
      </c>
      <c r="R1362" s="154" t="s">
        <v>12493</v>
      </c>
    </row>
    <row r="1363" spans="1:18" ht="12.75" x14ac:dyDescent="0.2">
      <c r="A1363" s="154">
        <v>4</v>
      </c>
      <c r="B1363" s="159" t="s">
        <v>5404</v>
      </c>
      <c r="C1363" s="154" t="s">
        <v>5404</v>
      </c>
      <c r="D1363" s="154" t="s">
        <v>27</v>
      </c>
      <c r="E1363" s="154" t="s">
        <v>5405</v>
      </c>
      <c r="F1363" s="154">
        <v>2007</v>
      </c>
      <c r="G1363" s="157">
        <v>39098</v>
      </c>
      <c r="H1363" s="8" t="s">
        <v>23</v>
      </c>
      <c r="I1363" s="157" t="s">
        <v>52</v>
      </c>
      <c r="J1363" s="154" t="str">
        <f>VLOOKUP(C:C, '[1]HostSpecies&amp;Codes'!$1:$1048576,11, FALSE)</f>
        <v>Poultry</v>
      </c>
      <c r="K1363" s="154" t="str">
        <f>VLOOKUP(C:C, '[1]HostSpecies&amp;Codes'!$1:$1048576,12, FALSE)</f>
        <v>Poultry</v>
      </c>
      <c r="L1363" s="154" t="s">
        <v>19</v>
      </c>
      <c r="M1363" s="10" t="s">
        <v>3258</v>
      </c>
      <c r="N1363" s="154" t="s">
        <v>5222</v>
      </c>
      <c r="O1363" s="157" t="s">
        <v>5223</v>
      </c>
      <c r="P1363" s="156">
        <f>VLOOKUP(O:O,[1]Geonames!$1:$1048576,3, FALSE)</f>
        <v>36.5</v>
      </c>
      <c r="Q1363" s="156">
        <f>VLOOKUP(O:O,[1]Geonames!$1:$1048576,4, FALSE)</f>
        <v>127.75</v>
      </c>
      <c r="R1363" s="154" t="s">
        <v>12510</v>
      </c>
    </row>
    <row r="1364" spans="1:18" ht="12.75" x14ac:dyDescent="0.2">
      <c r="A1364" s="154">
        <v>4</v>
      </c>
      <c r="B1364" s="159" t="s">
        <v>5401</v>
      </c>
      <c r="C1364" s="154" t="s">
        <v>5401</v>
      </c>
      <c r="D1364" s="154" t="s">
        <v>27</v>
      </c>
      <c r="E1364" s="154" t="s">
        <v>5402</v>
      </c>
      <c r="F1364" s="154">
        <v>2007</v>
      </c>
      <c r="G1364" s="157">
        <v>39104</v>
      </c>
      <c r="H1364" s="8" t="s">
        <v>23</v>
      </c>
      <c r="I1364" s="157" t="s">
        <v>52</v>
      </c>
      <c r="J1364" s="154" t="str">
        <f>VLOOKUP(C:C, '[1]HostSpecies&amp;Codes'!$1:$1048576,11, FALSE)</f>
        <v>Poultry</v>
      </c>
      <c r="K1364" s="154" t="str">
        <f>VLOOKUP(C:C, '[1]HostSpecies&amp;Codes'!$1:$1048576,12, FALSE)</f>
        <v>Poultry</v>
      </c>
      <c r="L1364" s="154" t="s">
        <v>19</v>
      </c>
      <c r="M1364" s="10" t="s">
        <v>3258</v>
      </c>
      <c r="N1364" s="154" t="s">
        <v>5222</v>
      </c>
      <c r="O1364" s="157" t="s">
        <v>5223</v>
      </c>
      <c r="P1364" s="156">
        <f>VLOOKUP(O:O,[1]Geonames!$1:$1048576,3, FALSE)</f>
        <v>36.5</v>
      </c>
      <c r="Q1364" s="156">
        <f>VLOOKUP(O:O,[1]Geonames!$1:$1048576,4, FALSE)</f>
        <v>127.75</v>
      </c>
      <c r="R1364" s="154" t="s">
        <v>12511</v>
      </c>
    </row>
    <row r="1365" spans="1:18" ht="12.75" x14ac:dyDescent="0.2">
      <c r="A1365" s="154">
        <v>4</v>
      </c>
      <c r="B1365" s="159" t="s">
        <v>5394</v>
      </c>
      <c r="C1365" s="154" t="s">
        <v>5394</v>
      </c>
      <c r="D1365" s="154" t="s">
        <v>27</v>
      </c>
      <c r="E1365" s="154" t="s">
        <v>5395</v>
      </c>
      <c r="F1365" s="154">
        <v>2007</v>
      </c>
      <c r="G1365" s="157">
        <v>39156</v>
      </c>
      <c r="H1365" s="8" t="s">
        <v>23</v>
      </c>
      <c r="I1365" s="157" t="s">
        <v>52</v>
      </c>
      <c r="J1365" s="154" t="str">
        <f>VLOOKUP(C:C, '[1]HostSpecies&amp;Codes'!$1:$1048576,11, FALSE)</f>
        <v>Poultry</v>
      </c>
      <c r="K1365" s="154" t="str">
        <f>VLOOKUP(C:C, '[1]HostSpecies&amp;Codes'!$1:$1048576,12, FALSE)</f>
        <v>Poultry</v>
      </c>
      <c r="L1365" s="154" t="s">
        <v>19</v>
      </c>
      <c r="M1365" s="10" t="s">
        <v>3258</v>
      </c>
      <c r="N1365" s="154" t="s">
        <v>5222</v>
      </c>
      <c r="O1365" s="157" t="s">
        <v>5223</v>
      </c>
      <c r="P1365" s="156">
        <f>VLOOKUP(O:O,[1]Geonames!$1:$1048576,3, FALSE)</f>
        <v>36.5</v>
      </c>
      <c r="Q1365" s="156">
        <f>VLOOKUP(O:O,[1]Geonames!$1:$1048576,4, FALSE)</f>
        <v>127.75</v>
      </c>
      <c r="R1365" s="154" t="s">
        <v>12512</v>
      </c>
    </row>
    <row r="1366" spans="1:18" ht="12.75" x14ac:dyDescent="0.2">
      <c r="A1366" s="154">
        <v>4</v>
      </c>
      <c r="B1366" s="159" t="s">
        <v>5414</v>
      </c>
      <c r="C1366" s="154" t="s">
        <v>5414</v>
      </c>
      <c r="D1366" s="154" t="s">
        <v>27</v>
      </c>
      <c r="E1366" s="154" t="s">
        <v>5415</v>
      </c>
      <c r="F1366" s="154">
        <v>2007</v>
      </c>
      <c r="G1366" s="157">
        <v>39182</v>
      </c>
      <c r="H1366" s="8" t="s">
        <v>23</v>
      </c>
      <c r="I1366" s="157" t="s">
        <v>52</v>
      </c>
      <c r="J1366" s="154" t="str">
        <f>VLOOKUP(C:C, '[1]HostSpecies&amp;Codes'!$1:$1048576,11, FALSE)</f>
        <v>Poultry</v>
      </c>
      <c r="K1366" s="154" t="str">
        <f>VLOOKUP(C:C, '[1]HostSpecies&amp;Codes'!$1:$1048576,12, FALSE)</f>
        <v>Poultry</v>
      </c>
      <c r="L1366" s="154" t="s">
        <v>19</v>
      </c>
      <c r="M1366" s="10" t="s">
        <v>3258</v>
      </c>
      <c r="N1366" s="154" t="s">
        <v>5222</v>
      </c>
      <c r="O1366" s="157" t="s">
        <v>5223</v>
      </c>
      <c r="P1366" s="156">
        <f>VLOOKUP(O:O,[1]Geonames!$1:$1048576,3, FALSE)</f>
        <v>36.5</v>
      </c>
      <c r="Q1366" s="156">
        <f>VLOOKUP(O:O,[1]Geonames!$1:$1048576,4, FALSE)</f>
        <v>127.75</v>
      </c>
      <c r="R1366" s="154" t="s">
        <v>12513</v>
      </c>
    </row>
    <row r="1367" spans="1:18" ht="12.75" x14ac:dyDescent="0.2">
      <c r="A1367" s="154">
        <v>4</v>
      </c>
      <c r="B1367" s="159" t="s">
        <v>5387</v>
      </c>
      <c r="C1367" s="154" t="s">
        <v>5387</v>
      </c>
      <c r="D1367" s="154" t="s">
        <v>27</v>
      </c>
      <c r="E1367" s="154" t="s">
        <v>5388</v>
      </c>
      <c r="F1367" s="154">
        <v>2007</v>
      </c>
      <c r="G1367" s="157">
        <v>39300</v>
      </c>
      <c r="H1367" s="8" t="s">
        <v>23</v>
      </c>
      <c r="I1367" s="157" t="s">
        <v>52</v>
      </c>
      <c r="J1367" s="154" t="str">
        <f>VLOOKUP(C:C, '[1]HostSpecies&amp;Codes'!$1:$1048576,11, FALSE)</f>
        <v>Poultry</v>
      </c>
      <c r="K1367" s="154" t="str">
        <f>VLOOKUP(C:C, '[1]HostSpecies&amp;Codes'!$1:$1048576,12, FALSE)</f>
        <v>Poultry</v>
      </c>
      <c r="L1367" s="154" t="s">
        <v>19</v>
      </c>
      <c r="M1367" s="10" t="s">
        <v>3258</v>
      </c>
      <c r="N1367" s="154" t="s">
        <v>5222</v>
      </c>
      <c r="O1367" s="157" t="s">
        <v>5223</v>
      </c>
      <c r="P1367" s="156">
        <f>VLOOKUP(O:O,[1]Geonames!$1:$1048576,3, FALSE)</f>
        <v>36.5</v>
      </c>
      <c r="Q1367" s="156">
        <f>VLOOKUP(O:O,[1]Geonames!$1:$1048576,4, FALSE)</f>
        <v>127.75</v>
      </c>
      <c r="R1367" s="154" t="s">
        <v>12514</v>
      </c>
    </row>
    <row r="1368" spans="1:18" ht="12.75" x14ac:dyDescent="0.2">
      <c r="A1368" s="154">
        <v>4</v>
      </c>
      <c r="B1368" s="159" t="s">
        <v>3869</v>
      </c>
      <c r="C1368" s="154" t="s">
        <v>3869</v>
      </c>
      <c r="D1368" s="154" t="s">
        <v>27</v>
      </c>
      <c r="E1368" s="154" t="s">
        <v>3870</v>
      </c>
      <c r="F1368" s="154">
        <v>2007</v>
      </c>
      <c r="G1368" s="157">
        <v>39275</v>
      </c>
      <c r="H1368" s="8" t="s">
        <v>23</v>
      </c>
      <c r="I1368" s="157" t="s">
        <v>52</v>
      </c>
      <c r="J1368" s="154" t="str">
        <f>VLOOKUP(C:C, '[1]HostSpecies&amp;Codes'!$1:$1048576,11, FALSE)</f>
        <v>Poultry</v>
      </c>
      <c r="K1368" s="154" t="str">
        <f>VLOOKUP(C:C, '[1]HostSpecies&amp;Codes'!$1:$1048576,12, FALSE)</f>
        <v>Poultry</v>
      </c>
      <c r="L1368" s="154" t="s">
        <v>19</v>
      </c>
      <c r="M1368" s="10" t="s">
        <v>3258</v>
      </c>
      <c r="N1368" s="154" t="s">
        <v>114</v>
      </c>
      <c r="O1368" s="157" t="s">
        <v>3317</v>
      </c>
      <c r="P1368" s="156">
        <f>VLOOKUP(O:O,[1]Geonames!$1:$1048576,3, FALSE)</f>
        <v>33</v>
      </c>
      <c r="Q1368" s="156">
        <f>VLOOKUP(O:O,[1]Geonames!$1:$1048576,4, FALSE)</f>
        <v>120</v>
      </c>
      <c r="R1368" s="154" t="s">
        <v>12520</v>
      </c>
    </row>
    <row r="1369" spans="1:18" ht="12.75" x14ac:dyDescent="0.2">
      <c r="A1369" s="154">
        <v>4</v>
      </c>
      <c r="B1369" s="159" t="s">
        <v>3958</v>
      </c>
      <c r="C1369" s="154" t="s">
        <v>3958</v>
      </c>
      <c r="D1369" s="154" t="s">
        <v>27</v>
      </c>
      <c r="E1369" s="154" t="s">
        <v>3959</v>
      </c>
      <c r="F1369" s="154">
        <v>2007</v>
      </c>
      <c r="G1369" s="157">
        <v>39269</v>
      </c>
      <c r="H1369" s="8" t="s">
        <v>23</v>
      </c>
      <c r="I1369" s="157" t="s">
        <v>20</v>
      </c>
      <c r="J1369" s="154" t="str">
        <f>VLOOKUP(C:C, '[1]HostSpecies&amp;Codes'!$1:$1048576,11, FALSE)</f>
        <v>Poultry</v>
      </c>
      <c r="K1369" s="154" t="str">
        <f>VLOOKUP(C:C, '[1]HostSpecies&amp;Codes'!$1:$1048576,12, FALSE)</f>
        <v>Poultry</v>
      </c>
      <c r="L1369" s="154" t="s">
        <v>19</v>
      </c>
      <c r="M1369" s="10" t="s">
        <v>3258</v>
      </c>
      <c r="N1369" s="154" t="s">
        <v>114</v>
      </c>
      <c r="O1369" s="157" t="s">
        <v>3313</v>
      </c>
      <c r="P1369" s="156">
        <f>VLOOKUP(O:O,[1]Geonames!$1:$1048576,3, FALSE)</f>
        <v>26.545000000000002</v>
      </c>
      <c r="Q1369" s="156">
        <f>VLOOKUP(O:O,[1]Geonames!$1:$1048576,4, FALSE)</f>
        <v>117.84278</v>
      </c>
      <c r="R1369" s="154" t="s">
        <v>12522</v>
      </c>
    </row>
    <row r="1370" spans="1:18" ht="12.75" x14ac:dyDescent="0.2">
      <c r="A1370" s="154">
        <v>4</v>
      </c>
      <c r="B1370" s="159" t="s">
        <v>3896</v>
      </c>
      <c r="C1370" s="154" t="s">
        <v>3896</v>
      </c>
      <c r="D1370" s="154" t="s">
        <v>27</v>
      </c>
      <c r="E1370" s="154" t="s">
        <v>3897</v>
      </c>
      <c r="F1370" s="154">
        <v>2007</v>
      </c>
      <c r="G1370" s="157">
        <v>39270</v>
      </c>
      <c r="H1370" s="8" t="s">
        <v>23</v>
      </c>
      <c r="I1370" s="157" t="s">
        <v>20</v>
      </c>
      <c r="J1370" s="154" t="str">
        <f>VLOOKUP(C:C, '[1]HostSpecies&amp;Codes'!$1:$1048576,11, FALSE)</f>
        <v>Poultry</v>
      </c>
      <c r="K1370" s="154" t="str">
        <f>VLOOKUP(C:C, '[1]HostSpecies&amp;Codes'!$1:$1048576,12, FALSE)</f>
        <v>Poultry</v>
      </c>
      <c r="L1370" s="154" t="s">
        <v>19</v>
      </c>
      <c r="M1370" s="10" t="s">
        <v>3258</v>
      </c>
      <c r="N1370" s="154" t="s">
        <v>114</v>
      </c>
      <c r="O1370" s="157" t="s">
        <v>3313</v>
      </c>
      <c r="P1370" s="156">
        <f>VLOOKUP(O:O,[1]Geonames!$1:$1048576,3, FALSE)</f>
        <v>26.545000000000002</v>
      </c>
      <c r="Q1370" s="156">
        <f>VLOOKUP(O:O,[1]Geonames!$1:$1048576,4, FALSE)</f>
        <v>117.84278</v>
      </c>
      <c r="R1370" s="154" t="s">
        <v>12523</v>
      </c>
    </row>
    <row r="1371" spans="1:18" ht="12.75" x14ac:dyDescent="0.2">
      <c r="A1371" s="154">
        <v>4</v>
      </c>
      <c r="B1371" s="159" t="s">
        <v>5384</v>
      </c>
      <c r="C1371" s="154" t="s">
        <v>5384</v>
      </c>
      <c r="D1371" s="154" t="s">
        <v>27</v>
      </c>
      <c r="E1371" s="154" t="s">
        <v>5385</v>
      </c>
      <c r="F1371" s="154">
        <v>2007</v>
      </c>
      <c r="G1371" s="154" t="s">
        <v>1273</v>
      </c>
      <c r="H1371" s="17" t="s">
        <v>23</v>
      </c>
      <c r="I1371" s="154" t="s">
        <v>20</v>
      </c>
      <c r="J1371" s="154" t="str">
        <f>VLOOKUP(C:C, '[1]HostSpecies&amp;Codes'!$1:$1048576,11, FALSE)</f>
        <v>?</v>
      </c>
      <c r="K1371" s="154" t="str">
        <f>VLOOKUP(C:C, '[1]HostSpecies&amp;Codes'!$1:$1048576,12, FALSE)</f>
        <v>Duck (unidentified)</v>
      </c>
      <c r="L1371" s="154" t="s">
        <v>19</v>
      </c>
      <c r="M1371" s="10" t="s">
        <v>3258</v>
      </c>
      <c r="N1371" s="154" t="s">
        <v>5222</v>
      </c>
      <c r="O1371" s="154" t="s">
        <v>5223</v>
      </c>
      <c r="P1371" s="156">
        <f>VLOOKUP(O:O,[1]Geonames!$1:$1048576,3, FALSE)</f>
        <v>36.5</v>
      </c>
      <c r="Q1371" s="156">
        <f>VLOOKUP(O:O,[1]Geonames!$1:$1048576,4, FALSE)</f>
        <v>127.75</v>
      </c>
      <c r="R1371" s="154" t="s">
        <v>12614</v>
      </c>
    </row>
    <row r="1372" spans="1:18" ht="12.75" x14ac:dyDescent="0.2">
      <c r="A1372" s="154">
        <v>4</v>
      </c>
      <c r="B1372" s="159" t="s">
        <v>5410</v>
      </c>
      <c r="C1372" s="154" t="s">
        <v>5410</v>
      </c>
      <c r="D1372" s="154" t="s">
        <v>27</v>
      </c>
      <c r="E1372" s="154" t="s">
        <v>5412</v>
      </c>
      <c r="F1372" s="154">
        <v>2007</v>
      </c>
      <c r="G1372" s="154" t="s">
        <v>3986</v>
      </c>
      <c r="H1372" s="8" t="s">
        <v>23</v>
      </c>
      <c r="I1372" s="154" t="s">
        <v>5411</v>
      </c>
      <c r="J1372" s="154" t="str">
        <f>VLOOKUP(C:C, '[1]HostSpecies&amp;Codes'!$1:$1048576,11, FALSE)</f>
        <v>?</v>
      </c>
      <c r="K1372" s="154" t="str">
        <f>VLOOKUP(C:C, '[1]HostSpecies&amp;Codes'!$1:$1048576,12, FALSE)</f>
        <v>Galliformes</v>
      </c>
      <c r="L1372" s="154" t="s">
        <v>19</v>
      </c>
      <c r="M1372" s="10" t="s">
        <v>3258</v>
      </c>
      <c r="N1372" s="154" t="s">
        <v>5222</v>
      </c>
      <c r="O1372" s="154" t="s">
        <v>5223</v>
      </c>
      <c r="P1372" s="156">
        <f>VLOOKUP(O:O,[1]Geonames!$1:$1048576,3, FALSE)</f>
        <v>36.5</v>
      </c>
      <c r="Q1372" s="156">
        <f>VLOOKUP(O:O,[1]Geonames!$1:$1048576,4, FALSE)</f>
        <v>127.75</v>
      </c>
      <c r="R1372" s="154" t="s">
        <v>12616</v>
      </c>
    </row>
    <row r="1373" spans="1:18" ht="12.75" x14ac:dyDescent="0.2">
      <c r="A1373" s="154">
        <v>4</v>
      </c>
      <c r="B1373" s="159" t="s">
        <v>5397</v>
      </c>
      <c r="C1373" s="154" t="s">
        <v>5397</v>
      </c>
      <c r="D1373" s="154" t="s">
        <v>27</v>
      </c>
      <c r="E1373" s="154" t="s">
        <v>5399</v>
      </c>
      <c r="F1373" s="154">
        <v>2007</v>
      </c>
      <c r="G1373" s="154" t="s">
        <v>3986</v>
      </c>
      <c r="H1373" s="8" t="s">
        <v>23</v>
      </c>
      <c r="I1373" s="154" t="s">
        <v>5398</v>
      </c>
      <c r="J1373" s="154" t="e">
        <f>VLOOKUP(C:C, '[1]HostSpecies&amp;Codes'!$1:$1048576,11, FALSE)</f>
        <v>#N/A</v>
      </c>
      <c r="K1373" s="154" t="e">
        <f>VLOOKUP(C:C, '[1]HostSpecies&amp;Codes'!$1:$1048576,12, FALSE)</f>
        <v>#N/A</v>
      </c>
      <c r="L1373" s="154" t="s">
        <v>19</v>
      </c>
      <c r="M1373" s="10" t="s">
        <v>3258</v>
      </c>
      <c r="N1373" s="154" t="s">
        <v>5222</v>
      </c>
      <c r="O1373" s="154" t="s">
        <v>5223</v>
      </c>
      <c r="P1373" s="156">
        <f>VLOOKUP(O:O,[1]Geonames!$1:$1048576,3, FALSE)</f>
        <v>36.5</v>
      </c>
      <c r="Q1373" s="156">
        <f>VLOOKUP(O:O,[1]Geonames!$1:$1048576,4, FALSE)</f>
        <v>127.75</v>
      </c>
      <c r="R1373" s="154" t="s">
        <v>12617</v>
      </c>
    </row>
    <row r="1374" spans="1:18" ht="12.75" x14ac:dyDescent="0.2">
      <c r="A1374" s="154">
        <v>4</v>
      </c>
      <c r="B1374" s="159" t="s">
        <v>3914</v>
      </c>
      <c r="C1374" s="154" t="s">
        <v>3914</v>
      </c>
      <c r="D1374" s="154" t="s">
        <v>27</v>
      </c>
      <c r="E1374" s="154" t="s">
        <v>3915</v>
      </c>
      <c r="F1374" s="154">
        <v>2007</v>
      </c>
      <c r="G1374" s="154" t="s">
        <v>1281</v>
      </c>
      <c r="H1374" s="8" t="s">
        <v>23</v>
      </c>
      <c r="I1374" s="154" t="s">
        <v>20</v>
      </c>
      <c r="J1374" s="154" t="str">
        <f>VLOOKUP(C:C, '[1]HostSpecies&amp;Codes'!$1:$1048576,11, FALSE)</f>
        <v>Poultry</v>
      </c>
      <c r="K1374" s="154" t="str">
        <f>VLOOKUP(C:C, '[1]HostSpecies&amp;Codes'!$1:$1048576,12, FALSE)</f>
        <v>Poultry</v>
      </c>
      <c r="L1374" s="154" t="s">
        <v>19</v>
      </c>
      <c r="M1374" s="10" t="s">
        <v>3258</v>
      </c>
      <c r="N1374" s="154" t="s">
        <v>114</v>
      </c>
      <c r="O1374" s="154" t="s">
        <v>3313</v>
      </c>
      <c r="P1374" s="156">
        <f>VLOOKUP(O:O,[1]Geonames!$1:$1048576,3, FALSE)</f>
        <v>26.545000000000002</v>
      </c>
      <c r="Q1374" s="156">
        <f>VLOOKUP(O:O,[1]Geonames!$1:$1048576,4, FALSE)</f>
        <v>117.84278</v>
      </c>
      <c r="R1374" s="154" t="s">
        <v>12654</v>
      </c>
    </row>
    <row r="1375" spans="1:18" ht="12.75" x14ac:dyDescent="0.2">
      <c r="A1375" s="154">
        <v>4</v>
      </c>
      <c r="B1375" s="159" t="s">
        <v>5407</v>
      </c>
      <c r="C1375" s="154" t="s">
        <v>5407</v>
      </c>
      <c r="D1375" s="154" t="s">
        <v>27</v>
      </c>
      <c r="E1375" s="154" t="s">
        <v>5408</v>
      </c>
      <c r="F1375" s="154">
        <v>2007</v>
      </c>
      <c r="G1375" s="157">
        <v>39410</v>
      </c>
      <c r="H1375" s="8" t="s">
        <v>23</v>
      </c>
      <c r="I1375" s="157" t="s">
        <v>52</v>
      </c>
      <c r="J1375" s="154" t="str">
        <f>VLOOKUP(C:C, '[1]HostSpecies&amp;Codes'!$1:$1048576,11, FALSE)</f>
        <v>Poultry</v>
      </c>
      <c r="K1375" s="154" t="str">
        <f>VLOOKUP(C:C, '[1]HostSpecies&amp;Codes'!$1:$1048576,12, FALSE)</f>
        <v>Poultry</v>
      </c>
      <c r="L1375" s="154" t="s">
        <v>19</v>
      </c>
      <c r="M1375" s="10" t="s">
        <v>3258</v>
      </c>
      <c r="N1375" s="154" t="s">
        <v>5222</v>
      </c>
      <c r="O1375" s="157" t="s">
        <v>5223</v>
      </c>
      <c r="P1375" s="156">
        <f>VLOOKUP(O:O,[1]Geonames!$1:$1048576,3, FALSE)</f>
        <v>36.5</v>
      </c>
      <c r="Q1375" s="156">
        <f>VLOOKUP(O:O,[1]Geonames!$1:$1048576,4, FALSE)</f>
        <v>127.75</v>
      </c>
      <c r="R1375" s="154" t="s">
        <v>12655</v>
      </c>
    </row>
    <row r="1376" spans="1:18" ht="12.75" x14ac:dyDescent="0.2">
      <c r="A1376" s="154">
        <v>4</v>
      </c>
      <c r="B1376" s="159" t="s">
        <v>3985</v>
      </c>
      <c r="C1376" s="154" t="s">
        <v>3985</v>
      </c>
      <c r="D1376" s="154" t="s">
        <v>27</v>
      </c>
      <c r="E1376" s="154" t="s">
        <v>3987</v>
      </c>
      <c r="F1376" s="154">
        <v>2007</v>
      </c>
      <c r="G1376" s="154" t="s">
        <v>3986</v>
      </c>
      <c r="H1376" s="8" t="s">
        <v>23</v>
      </c>
      <c r="I1376" s="154" t="s">
        <v>52</v>
      </c>
      <c r="J1376" s="154" t="str">
        <f>VLOOKUP(C:C, '[1]HostSpecies&amp;Codes'!$1:$1048576,11, FALSE)</f>
        <v>Poultry</v>
      </c>
      <c r="K1376" s="154" t="str">
        <f>VLOOKUP(C:C, '[1]HostSpecies&amp;Codes'!$1:$1048576,12, FALSE)</f>
        <v>Poultry</v>
      </c>
      <c r="L1376" s="154" t="s">
        <v>19</v>
      </c>
      <c r="M1376" s="10" t="s">
        <v>3258</v>
      </c>
      <c r="N1376" s="154" t="s">
        <v>114</v>
      </c>
      <c r="O1376" s="154" t="s">
        <v>3281</v>
      </c>
      <c r="P1376" s="156">
        <f>VLOOKUP(O:O,[1]Geonames!$1:$1048576,3, FALSE)</f>
        <v>31.22222</v>
      </c>
      <c r="Q1376" s="156">
        <f>VLOOKUP(O:O,[1]Geonames!$1:$1048576,4, FALSE)</f>
        <v>121.45806</v>
      </c>
      <c r="R1376" s="154" t="s">
        <v>12658</v>
      </c>
    </row>
    <row r="1377" spans="1:18" ht="12.75" x14ac:dyDescent="0.2">
      <c r="A1377" s="154">
        <v>4</v>
      </c>
      <c r="B1377" s="159" t="s">
        <v>3893</v>
      </c>
      <c r="C1377" s="154" t="s">
        <v>3893</v>
      </c>
      <c r="D1377" s="154" t="s">
        <v>27</v>
      </c>
      <c r="E1377" s="154" t="s">
        <v>3894</v>
      </c>
      <c r="F1377" s="154">
        <v>2007</v>
      </c>
      <c r="G1377" s="154" t="s">
        <v>1273</v>
      </c>
      <c r="H1377" s="8" t="s">
        <v>23</v>
      </c>
      <c r="I1377" s="154" t="s">
        <v>52</v>
      </c>
      <c r="J1377" s="154" t="str">
        <f>VLOOKUP(C:C, '[1]HostSpecies&amp;Codes'!$1:$1048576,11, FALSE)</f>
        <v>Poultry</v>
      </c>
      <c r="K1377" s="154" t="str">
        <f>VLOOKUP(C:C, '[1]HostSpecies&amp;Codes'!$1:$1048576,12, FALSE)</f>
        <v>Poultry</v>
      </c>
      <c r="L1377" s="154" t="s">
        <v>19</v>
      </c>
      <c r="M1377" s="10" t="s">
        <v>3258</v>
      </c>
      <c r="N1377" s="154" t="s">
        <v>114</v>
      </c>
      <c r="O1377" s="154" t="s">
        <v>3281</v>
      </c>
      <c r="P1377" s="156">
        <f>VLOOKUP(O:O,[1]Geonames!$1:$1048576,3, FALSE)</f>
        <v>31.22222</v>
      </c>
      <c r="Q1377" s="156">
        <f>VLOOKUP(O:O,[1]Geonames!$1:$1048576,4, FALSE)</f>
        <v>121.45806</v>
      </c>
      <c r="R1377" s="154" t="s">
        <v>12659</v>
      </c>
    </row>
    <row r="1378" spans="1:18" ht="12.75" x14ac:dyDescent="0.2">
      <c r="A1378" s="154">
        <v>4</v>
      </c>
      <c r="B1378" s="159" t="s">
        <v>3982</v>
      </c>
      <c r="C1378" s="154" t="s">
        <v>3982</v>
      </c>
      <c r="D1378" s="154" t="s">
        <v>27</v>
      </c>
      <c r="E1378" s="154" t="s">
        <v>3983</v>
      </c>
      <c r="F1378" s="154">
        <v>2007</v>
      </c>
      <c r="G1378" s="154" t="s">
        <v>1144</v>
      </c>
      <c r="H1378" s="8" t="s">
        <v>23</v>
      </c>
      <c r="I1378" s="154" t="s">
        <v>52</v>
      </c>
      <c r="J1378" s="154" t="str">
        <f>VLOOKUP(C:C, '[1]HostSpecies&amp;Codes'!$1:$1048576,11, FALSE)</f>
        <v>Poultry</v>
      </c>
      <c r="K1378" s="154" t="str">
        <f>VLOOKUP(C:C, '[1]HostSpecies&amp;Codes'!$1:$1048576,12, FALSE)</f>
        <v>Poultry</v>
      </c>
      <c r="L1378" s="154" t="s">
        <v>19</v>
      </c>
      <c r="M1378" s="10" t="s">
        <v>3258</v>
      </c>
      <c r="N1378" s="154" t="s">
        <v>114</v>
      </c>
      <c r="O1378" s="154" t="s">
        <v>3281</v>
      </c>
      <c r="P1378" s="156">
        <f>VLOOKUP(O:O,[1]Geonames!$1:$1048576,3, FALSE)</f>
        <v>31.22222</v>
      </c>
      <c r="Q1378" s="156">
        <f>VLOOKUP(O:O,[1]Geonames!$1:$1048576,4, FALSE)</f>
        <v>121.45806</v>
      </c>
      <c r="R1378" s="154" t="s">
        <v>12660</v>
      </c>
    </row>
    <row r="1379" spans="1:18" ht="12.75" x14ac:dyDescent="0.2">
      <c r="A1379" s="154">
        <v>4</v>
      </c>
      <c r="B1379" s="159" t="s">
        <v>3930</v>
      </c>
      <c r="C1379" s="154" t="s">
        <v>3930</v>
      </c>
      <c r="D1379" s="154" t="s">
        <v>27</v>
      </c>
      <c r="E1379" s="154" t="s">
        <v>3931</v>
      </c>
      <c r="F1379" s="154">
        <v>2007</v>
      </c>
      <c r="G1379" s="154" t="s">
        <v>1151</v>
      </c>
      <c r="H1379" s="8" t="s">
        <v>23</v>
      </c>
      <c r="I1379" s="154" t="s">
        <v>52</v>
      </c>
      <c r="J1379" s="154" t="str">
        <f>VLOOKUP(C:C, '[1]HostSpecies&amp;Codes'!$1:$1048576,11, FALSE)</f>
        <v>Poultry</v>
      </c>
      <c r="K1379" s="154" t="str">
        <f>VLOOKUP(C:C, '[1]HostSpecies&amp;Codes'!$1:$1048576,12, FALSE)</f>
        <v>Poultry</v>
      </c>
      <c r="L1379" s="154" t="s">
        <v>19</v>
      </c>
      <c r="M1379" s="10" t="s">
        <v>3258</v>
      </c>
      <c r="N1379" s="154" t="s">
        <v>114</v>
      </c>
      <c r="O1379" s="154" t="s">
        <v>3281</v>
      </c>
      <c r="P1379" s="156">
        <f>VLOOKUP(O:O,[1]Geonames!$1:$1048576,3, FALSE)</f>
        <v>31.22222</v>
      </c>
      <c r="Q1379" s="156">
        <f>VLOOKUP(O:O,[1]Geonames!$1:$1048576,4, FALSE)</f>
        <v>121.45806</v>
      </c>
      <c r="R1379" s="154" t="s">
        <v>12661</v>
      </c>
    </row>
    <row r="1380" spans="1:18" ht="12.75" x14ac:dyDescent="0.2">
      <c r="A1380" s="154">
        <v>4</v>
      </c>
      <c r="B1380" s="159" t="s">
        <v>3899</v>
      </c>
      <c r="C1380" s="154" t="s">
        <v>3899</v>
      </c>
      <c r="D1380" s="154" t="s">
        <v>27</v>
      </c>
      <c r="E1380" s="154" t="s">
        <v>3900</v>
      </c>
      <c r="F1380" s="154">
        <v>2007</v>
      </c>
      <c r="G1380" s="154" t="s">
        <v>1281</v>
      </c>
      <c r="H1380" s="8" t="s">
        <v>23</v>
      </c>
      <c r="I1380" s="154" t="s">
        <v>52</v>
      </c>
      <c r="J1380" s="154" t="str">
        <f>VLOOKUP(C:C, '[1]HostSpecies&amp;Codes'!$1:$1048576,11, FALSE)</f>
        <v>Poultry</v>
      </c>
      <c r="K1380" s="154" t="str">
        <f>VLOOKUP(C:C, '[1]HostSpecies&amp;Codes'!$1:$1048576,12, FALSE)</f>
        <v>Poultry</v>
      </c>
      <c r="L1380" s="154" t="s">
        <v>19</v>
      </c>
      <c r="M1380" s="10" t="s">
        <v>3258</v>
      </c>
      <c r="N1380" s="154" t="s">
        <v>114</v>
      </c>
      <c r="O1380" s="154" t="s">
        <v>3281</v>
      </c>
      <c r="P1380" s="156">
        <f>VLOOKUP(O:O,[1]Geonames!$1:$1048576,3, FALSE)</f>
        <v>31.22222</v>
      </c>
      <c r="Q1380" s="156">
        <f>VLOOKUP(O:O,[1]Geonames!$1:$1048576,4, FALSE)</f>
        <v>121.45806</v>
      </c>
      <c r="R1380" s="154" t="s">
        <v>12662</v>
      </c>
    </row>
    <row r="1381" spans="1:18" ht="12.75" x14ac:dyDescent="0.2">
      <c r="A1381" s="154">
        <v>4</v>
      </c>
      <c r="B1381" s="159" t="s">
        <v>3890</v>
      </c>
      <c r="C1381" s="154" t="s">
        <v>3890</v>
      </c>
      <c r="D1381" s="154" t="s">
        <v>27</v>
      </c>
      <c r="E1381" s="154" t="s">
        <v>3891</v>
      </c>
      <c r="F1381" s="154">
        <v>2007</v>
      </c>
      <c r="G1381" s="157">
        <v>39173</v>
      </c>
      <c r="H1381" s="8" t="s">
        <v>23</v>
      </c>
      <c r="I1381" s="157" t="s">
        <v>20</v>
      </c>
      <c r="J1381" s="154" t="str">
        <f>VLOOKUP(C:C, '[1]HostSpecies&amp;Codes'!$1:$1048576,11, FALSE)</f>
        <v>Poultry</v>
      </c>
      <c r="K1381" s="154" t="str">
        <f>VLOOKUP(C:C, '[1]HostSpecies&amp;Codes'!$1:$1048576,12, FALSE)</f>
        <v>Poultry</v>
      </c>
      <c r="L1381" s="154" t="s">
        <v>19</v>
      </c>
      <c r="M1381" s="10" t="s">
        <v>3258</v>
      </c>
      <c r="N1381" s="154" t="s">
        <v>114</v>
      </c>
      <c r="O1381" s="157" t="s">
        <v>3313</v>
      </c>
      <c r="P1381" s="156">
        <f>VLOOKUP(O:O,[1]Geonames!$1:$1048576,3, FALSE)</f>
        <v>26.545000000000002</v>
      </c>
      <c r="Q1381" s="156">
        <f>VLOOKUP(O:O,[1]Geonames!$1:$1048576,4, FALSE)</f>
        <v>117.84278</v>
      </c>
      <c r="R1381" s="154" t="s">
        <v>12736</v>
      </c>
    </row>
    <row r="1382" spans="1:18" ht="12.75" x14ac:dyDescent="0.2">
      <c r="A1382" s="154">
        <v>4</v>
      </c>
      <c r="B1382" s="159" t="s">
        <v>3939</v>
      </c>
      <c r="C1382" s="154" t="s">
        <v>3939</v>
      </c>
      <c r="D1382" s="154" t="s">
        <v>27</v>
      </c>
      <c r="E1382" s="154" t="s">
        <v>3941</v>
      </c>
      <c r="F1382" s="154">
        <v>2007</v>
      </c>
      <c r="G1382" s="154" t="s">
        <v>3940</v>
      </c>
      <c r="H1382" s="8" t="s">
        <v>23</v>
      </c>
      <c r="I1382" s="154" t="s">
        <v>52</v>
      </c>
      <c r="J1382" s="154" t="str">
        <f>VLOOKUP(C:C, '[1]HostSpecies&amp;Codes'!$1:$1048576,11, FALSE)</f>
        <v>Poultry</v>
      </c>
      <c r="K1382" s="154" t="str">
        <f>VLOOKUP(C:C, '[1]HostSpecies&amp;Codes'!$1:$1048576,12, FALSE)</f>
        <v>Poultry</v>
      </c>
      <c r="L1382" s="154" t="s">
        <v>19</v>
      </c>
      <c r="M1382" s="10" t="s">
        <v>3258</v>
      </c>
      <c r="N1382" s="154" t="s">
        <v>114</v>
      </c>
      <c r="O1382" s="154" t="s">
        <v>3317</v>
      </c>
      <c r="P1382" s="156">
        <f>VLOOKUP(O:O,[1]Geonames!$1:$1048576,3, FALSE)</f>
        <v>33</v>
      </c>
      <c r="Q1382" s="156">
        <f>VLOOKUP(O:O,[1]Geonames!$1:$1048576,4, FALSE)</f>
        <v>120</v>
      </c>
      <c r="R1382" s="154" t="s">
        <v>12743</v>
      </c>
    </row>
    <row r="1383" spans="1:18" ht="12.75" x14ac:dyDescent="0.2">
      <c r="A1383" s="154">
        <v>4</v>
      </c>
      <c r="B1383" s="159" t="s">
        <v>5420</v>
      </c>
      <c r="C1383" s="154" t="s">
        <v>5420</v>
      </c>
      <c r="D1383" s="154" t="s">
        <v>27</v>
      </c>
      <c r="E1383" s="154" t="s">
        <v>5421</v>
      </c>
      <c r="F1383" s="154">
        <v>2007</v>
      </c>
      <c r="G1383" s="157">
        <v>39140</v>
      </c>
      <c r="H1383" s="8" t="s">
        <v>23</v>
      </c>
      <c r="I1383" s="157" t="s">
        <v>52</v>
      </c>
      <c r="J1383" s="154" t="str">
        <f>VLOOKUP(C:C, '[1]HostSpecies&amp;Codes'!$1:$1048576,11, FALSE)</f>
        <v>Poultry</v>
      </c>
      <c r="K1383" s="154" t="str">
        <f>VLOOKUP(C:C, '[1]HostSpecies&amp;Codes'!$1:$1048576,12, FALSE)</f>
        <v>Poultry</v>
      </c>
      <c r="L1383" s="154" t="s">
        <v>19</v>
      </c>
      <c r="M1383" s="10" t="s">
        <v>3258</v>
      </c>
      <c r="N1383" s="154" t="s">
        <v>5222</v>
      </c>
      <c r="O1383" s="157" t="s">
        <v>5223</v>
      </c>
      <c r="P1383" s="156">
        <f>VLOOKUP(O:O,[1]Geonames!$1:$1048576,3, FALSE)</f>
        <v>36.5</v>
      </c>
      <c r="Q1383" s="156">
        <f>VLOOKUP(O:O,[1]Geonames!$1:$1048576,4, FALSE)</f>
        <v>127.75</v>
      </c>
      <c r="R1383" s="154" t="s">
        <v>12752</v>
      </c>
    </row>
    <row r="1384" spans="1:18" ht="12.75" x14ac:dyDescent="0.2">
      <c r="A1384" s="154">
        <v>4</v>
      </c>
      <c r="B1384" s="159" t="s">
        <v>3949</v>
      </c>
      <c r="C1384" s="154" t="s">
        <v>3949</v>
      </c>
      <c r="D1384" s="154" t="s">
        <v>27</v>
      </c>
      <c r="E1384" s="154" t="s">
        <v>3950</v>
      </c>
      <c r="F1384" s="154">
        <v>2007</v>
      </c>
      <c r="G1384" s="157">
        <v>39441</v>
      </c>
      <c r="H1384" s="8" t="s">
        <v>23</v>
      </c>
      <c r="I1384" s="157" t="s">
        <v>20</v>
      </c>
      <c r="J1384" s="154" t="str">
        <f>VLOOKUP(C:C, '[1]HostSpecies&amp;Codes'!$1:$1048576,11, FALSE)</f>
        <v>Poultry</v>
      </c>
      <c r="K1384" s="154" t="str">
        <f>VLOOKUP(C:C, '[1]HostSpecies&amp;Codes'!$1:$1048576,12, FALSE)</f>
        <v>Poultry</v>
      </c>
      <c r="L1384" s="154" t="s">
        <v>19</v>
      </c>
      <c r="M1384" s="10" t="s">
        <v>3258</v>
      </c>
      <c r="N1384" s="154" t="s">
        <v>114</v>
      </c>
      <c r="O1384" s="157" t="s">
        <v>3281</v>
      </c>
      <c r="P1384" s="156">
        <f>VLOOKUP(O:O,[1]Geonames!$1:$1048576,3, FALSE)</f>
        <v>31.22222</v>
      </c>
      <c r="Q1384" s="156">
        <f>VLOOKUP(O:O,[1]Geonames!$1:$1048576,4, FALSE)</f>
        <v>121.45806</v>
      </c>
      <c r="R1384" s="154" t="s">
        <v>13392</v>
      </c>
    </row>
    <row r="1385" spans="1:18" ht="12.75" x14ac:dyDescent="0.2">
      <c r="A1385" s="154">
        <v>4</v>
      </c>
      <c r="B1385" s="159" t="s">
        <v>3887</v>
      </c>
      <c r="C1385" s="154" t="s">
        <v>3887</v>
      </c>
      <c r="D1385" s="154" t="s">
        <v>27</v>
      </c>
      <c r="E1385" s="154" t="s">
        <v>3888</v>
      </c>
      <c r="F1385" s="154">
        <v>2007</v>
      </c>
      <c r="G1385" s="157">
        <v>39343</v>
      </c>
      <c r="H1385" s="8" t="s">
        <v>23</v>
      </c>
      <c r="I1385" s="157" t="s">
        <v>52</v>
      </c>
      <c r="J1385" s="154" t="str">
        <f>VLOOKUP(C:C, '[1]HostSpecies&amp;Codes'!$1:$1048576,11, FALSE)</f>
        <v>Poultry</v>
      </c>
      <c r="K1385" s="154" t="str">
        <f>VLOOKUP(C:C, '[1]HostSpecies&amp;Codes'!$1:$1048576,12, FALSE)</f>
        <v>Poultry</v>
      </c>
      <c r="L1385" s="154" t="s">
        <v>19</v>
      </c>
      <c r="M1385" s="10" t="s">
        <v>3258</v>
      </c>
      <c r="N1385" s="154" t="s">
        <v>114</v>
      </c>
      <c r="O1385" s="157" t="s">
        <v>3277</v>
      </c>
      <c r="P1385" s="156">
        <f>VLOOKUP(O:O,[1]Geonames!$1:$1048576,3, FALSE)</f>
        <v>36</v>
      </c>
      <c r="Q1385" s="156">
        <f>VLOOKUP(O:O,[1]Geonames!$1:$1048576,4, FALSE)</f>
        <v>119</v>
      </c>
      <c r="R1385" s="154" t="s">
        <v>13633</v>
      </c>
    </row>
    <row r="1386" spans="1:18" ht="12.75" x14ac:dyDescent="0.2">
      <c r="A1386" s="154">
        <v>4</v>
      </c>
      <c r="B1386" s="159" t="s">
        <v>4007</v>
      </c>
      <c r="C1386" s="154" t="s">
        <v>4007</v>
      </c>
      <c r="D1386" s="154" t="s">
        <v>27</v>
      </c>
      <c r="E1386" s="154" t="s">
        <v>4008</v>
      </c>
      <c r="F1386" s="154">
        <v>2007</v>
      </c>
      <c r="G1386" s="157">
        <v>39268</v>
      </c>
      <c r="H1386" s="8" t="s">
        <v>23</v>
      </c>
      <c r="I1386" s="157" t="s">
        <v>52</v>
      </c>
      <c r="J1386" s="154" t="str">
        <f>VLOOKUP(C:C, '[1]HostSpecies&amp;Codes'!$1:$1048576,11, FALSE)</f>
        <v>Poultry</v>
      </c>
      <c r="K1386" s="154" t="str">
        <f>VLOOKUP(C:C, '[1]HostSpecies&amp;Codes'!$1:$1048576,12, FALSE)</f>
        <v>Poultry</v>
      </c>
      <c r="L1386" s="154" t="s">
        <v>19</v>
      </c>
      <c r="M1386" s="10" t="s">
        <v>3258</v>
      </c>
      <c r="N1386" s="154" t="s">
        <v>114</v>
      </c>
      <c r="O1386" s="157" t="s">
        <v>3277</v>
      </c>
      <c r="P1386" s="156">
        <f>VLOOKUP(O:O,[1]Geonames!$1:$1048576,3, FALSE)</f>
        <v>36</v>
      </c>
      <c r="Q1386" s="156">
        <f>VLOOKUP(O:O,[1]Geonames!$1:$1048576,4, FALSE)</f>
        <v>119</v>
      </c>
      <c r="R1386" s="154" t="s">
        <v>13640</v>
      </c>
    </row>
    <row r="1387" spans="1:18" ht="12.75" x14ac:dyDescent="0.2">
      <c r="A1387" s="154">
        <v>4</v>
      </c>
      <c r="B1387" s="159" t="s">
        <v>3946</v>
      </c>
      <c r="C1387" s="154" t="s">
        <v>3946</v>
      </c>
      <c r="D1387" s="154" t="s">
        <v>27</v>
      </c>
      <c r="E1387" s="154" t="s">
        <v>3947</v>
      </c>
      <c r="F1387" s="154">
        <v>2007</v>
      </c>
      <c r="G1387" s="157">
        <v>39396</v>
      </c>
      <c r="H1387" s="8" t="s">
        <v>23</v>
      </c>
      <c r="I1387" s="157" t="s">
        <v>52</v>
      </c>
      <c r="J1387" s="154" t="str">
        <f>VLOOKUP(C:C, '[1]HostSpecies&amp;Codes'!$1:$1048576,11, FALSE)</f>
        <v>Poultry</v>
      </c>
      <c r="K1387" s="154" t="str">
        <f>VLOOKUP(C:C, '[1]HostSpecies&amp;Codes'!$1:$1048576,12, FALSE)</f>
        <v>Poultry</v>
      </c>
      <c r="L1387" s="154" t="s">
        <v>19</v>
      </c>
      <c r="M1387" s="10" t="s">
        <v>3258</v>
      </c>
      <c r="N1387" s="154" t="s">
        <v>114</v>
      </c>
      <c r="O1387" s="157" t="s">
        <v>3277</v>
      </c>
      <c r="P1387" s="156">
        <f>VLOOKUP(O:O,[1]Geonames!$1:$1048576,3, FALSE)</f>
        <v>36</v>
      </c>
      <c r="Q1387" s="156">
        <f>VLOOKUP(O:O,[1]Geonames!$1:$1048576,4, FALSE)</f>
        <v>119</v>
      </c>
      <c r="R1387" s="154" t="s">
        <v>13647</v>
      </c>
    </row>
    <row r="1388" spans="1:18" ht="12.75" x14ac:dyDescent="0.2">
      <c r="A1388" s="154">
        <v>4</v>
      </c>
      <c r="B1388" s="159" t="s">
        <v>4088</v>
      </c>
      <c r="C1388" s="154" t="s">
        <v>4088</v>
      </c>
      <c r="D1388" s="154" t="s">
        <v>27</v>
      </c>
      <c r="E1388" s="154" t="s">
        <v>4090</v>
      </c>
      <c r="F1388" s="154">
        <v>2008</v>
      </c>
      <c r="G1388" s="154">
        <v>2008</v>
      </c>
      <c r="H1388" s="8" t="s">
        <v>23</v>
      </c>
      <c r="I1388" s="154" t="s">
        <v>52</v>
      </c>
      <c r="J1388" s="154" t="str">
        <f>VLOOKUP(C:C, '[1]HostSpecies&amp;Codes'!$1:$1048576,11, FALSE)</f>
        <v>Poultry</v>
      </c>
      <c r="K1388" s="154" t="str">
        <f>VLOOKUP(C:C, '[1]HostSpecies&amp;Codes'!$1:$1048576,12, FALSE)</f>
        <v>Poultry</v>
      </c>
      <c r="L1388" s="154" t="s">
        <v>19</v>
      </c>
      <c r="M1388" s="10" t="s">
        <v>3258</v>
      </c>
      <c r="N1388" s="154" t="s">
        <v>114</v>
      </c>
      <c r="O1388" s="154" t="s">
        <v>4089</v>
      </c>
      <c r="P1388" s="156">
        <f>VLOOKUP(O:O,[1]Geonames!$1:$1048576,3, FALSE)</f>
        <v>36.790559999999999</v>
      </c>
      <c r="Q1388" s="156">
        <f>VLOOKUP(O:O,[1]Geonames!$1:$1048576,4, FALSE)</f>
        <v>118.06332999999999</v>
      </c>
      <c r="R1388" s="154" t="s">
        <v>12239</v>
      </c>
    </row>
    <row r="1389" spans="1:18" ht="12.75" x14ac:dyDescent="0.2">
      <c r="A1389" s="154">
        <v>4</v>
      </c>
      <c r="B1389" s="159" t="s">
        <v>4065</v>
      </c>
      <c r="C1389" s="154" t="s">
        <v>4065</v>
      </c>
      <c r="D1389" s="154" t="s">
        <v>27</v>
      </c>
      <c r="E1389" s="154" t="s">
        <v>4066</v>
      </c>
      <c r="F1389" s="154">
        <v>2008</v>
      </c>
      <c r="G1389" s="154" t="s">
        <v>2766</v>
      </c>
      <c r="H1389" s="8" t="s">
        <v>23</v>
      </c>
      <c r="I1389" s="154" t="s">
        <v>52</v>
      </c>
      <c r="J1389" s="154" t="str">
        <f>VLOOKUP(C:C, '[1]HostSpecies&amp;Codes'!$1:$1048576,11, FALSE)</f>
        <v>Poultry</v>
      </c>
      <c r="K1389" s="154" t="str">
        <f>VLOOKUP(C:C, '[1]HostSpecies&amp;Codes'!$1:$1048576,12, FALSE)</f>
        <v>Poultry</v>
      </c>
      <c r="L1389" s="154" t="s">
        <v>19</v>
      </c>
      <c r="M1389" s="10" t="s">
        <v>3258</v>
      </c>
      <c r="N1389" s="154" t="s">
        <v>114</v>
      </c>
      <c r="O1389" s="154" t="s">
        <v>3321</v>
      </c>
      <c r="P1389" s="156">
        <f>VLOOKUP(O:O,[1]Geonames!$1:$1048576,3, FALSE)</f>
        <v>32</v>
      </c>
      <c r="Q1389" s="156">
        <f>VLOOKUP(O:O,[1]Geonames!$1:$1048576,4, FALSE)</f>
        <v>117</v>
      </c>
      <c r="R1389" s="154" t="s">
        <v>12315</v>
      </c>
    </row>
    <row r="1390" spans="1:18" ht="12.75" x14ac:dyDescent="0.2">
      <c r="A1390" s="154">
        <v>4</v>
      </c>
      <c r="B1390" s="159" t="s">
        <v>4124</v>
      </c>
      <c r="C1390" s="154" t="s">
        <v>4124</v>
      </c>
      <c r="D1390" s="154" t="s">
        <v>27</v>
      </c>
      <c r="E1390" s="154" t="s">
        <v>4125</v>
      </c>
      <c r="F1390" s="154">
        <v>2008</v>
      </c>
      <c r="G1390" s="154" t="s">
        <v>2766</v>
      </c>
      <c r="H1390" s="8" t="s">
        <v>23</v>
      </c>
      <c r="I1390" s="154" t="s">
        <v>52</v>
      </c>
      <c r="J1390" s="154" t="str">
        <f>VLOOKUP(C:C, '[1]HostSpecies&amp;Codes'!$1:$1048576,11, FALSE)</f>
        <v>Poultry</v>
      </c>
      <c r="K1390" s="154" t="str">
        <f>VLOOKUP(C:C, '[1]HostSpecies&amp;Codes'!$1:$1048576,12, FALSE)</f>
        <v>Poultry</v>
      </c>
      <c r="L1390" s="154" t="s">
        <v>19</v>
      </c>
      <c r="M1390" s="10" t="s">
        <v>3258</v>
      </c>
      <c r="N1390" s="154" t="s">
        <v>114</v>
      </c>
      <c r="O1390" s="154" t="s">
        <v>3321</v>
      </c>
      <c r="P1390" s="156">
        <f>VLOOKUP(O:O,[1]Geonames!$1:$1048576,3, FALSE)</f>
        <v>32</v>
      </c>
      <c r="Q1390" s="156">
        <f>VLOOKUP(O:O,[1]Geonames!$1:$1048576,4, FALSE)</f>
        <v>117</v>
      </c>
      <c r="R1390" s="154" t="s">
        <v>12316</v>
      </c>
    </row>
    <row r="1391" spans="1:18" ht="12.75" x14ac:dyDescent="0.2">
      <c r="A1391" s="154">
        <v>4</v>
      </c>
      <c r="B1391" s="159" t="s">
        <v>4121</v>
      </c>
      <c r="C1391" s="154" t="s">
        <v>4121</v>
      </c>
      <c r="D1391" s="154" t="s">
        <v>27</v>
      </c>
      <c r="E1391" s="154" t="s">
        <v>4122</v>
      </c>
      <c r="F1391" s="154">
        <v>2008</v>
      </c>
      <c r="G1391" s="154" t="s">
        <v>2766</v>
      </c>
      <c r="H1391" s="8" t="s">
        <v>23</v>
      </c>
      <c r="I1391" s="154" t="s">
        <v>52</v>
      </c>
      <c r="J1391" s="154" t="str">
        <f>VLOOKUP(C:C, '[1]HostSpecies&amp;Codes'!$1:$1048576,11, FALSE)</f>
        <v>Poultry</v>
      </c>
      <c r="K1391" s="154" t="str">
        <f>VLOOKUP(C:C, '[1]HostSpecies&amp;Codes'!$1:$1048576,12, FALSE)</f>
        <v>Poultry</v>
      </c>
      <c r="L1391" s="154" t="s">
        <v>19</v>
      </c>
      <c r="M1391" s="10" t="s">
        <v>3258</v>
      </c>
      <c r="N1391" s="154" t="s">
        <v>114</v>
      </c>
      <c r="O1391" s="154" t="s">
        <v>3321</v>
      </c>
      <c r="P1391" s="156">
        <f>VLOOKUP(O:O,[1]Geonames!$1:$1048576,3, FALSE)</f>
        <v>32</v>
      </c>
      <c r="Q1391" s="156">
        <f>VLOOKUP(O:O,[1]Geonames!$1:$1048576,4, FALSE)</f>
        <v>117</v>
      </c>
      <c r="R1391" s="154" t="s">
        <v>12317</v>
      </c>
    </row>
    <row r="1392" spans="1:18" ht="12.75" x14ac:dyDescent="0.2">
      <c r="A1392" s="154">
        <v>4</v>
      </c>
      <c r="B1392" s="159" t="s">
        <v>4056</v>
      </c>
      <c r="C1392" s="154" t="s">
        <v>4056</v>
      </c>
      <c r="D1392" s="154" t="s">
        <v>27</v>
      </c>
      <c r="E1392" s="154" t="s">
        <v>4057</v>
      </c>
      <c r="F1392" s="154">
        <v>2008</v>
      </c>
      <c r="G1392" s="154" t="s">
        <v>2766</v>
      </c>
      <c r="H1392" s="8" t="s">
        <v>23</v>
      </c>
      <c r="I1392" s="154" t="s">
        <v>52</v>
      </c>
      <c r="J1392" s="154" t="str">
        <f>VLOOKUP(C:C, '[1]HostSpecies&amp;Codes'!$1:$1048576,11, FALSE)</f>
        <v>Poultry</v>
      </c>
      <c r="K1392" s="154" t="str">
        <f>VLOOKUP(C:C, '[1]HostSpecies&amp;Codes'!$1:$1048576,12, FALSE)</f>
        <v>Poultry</v>
      </c>
      <c r="L1392" s="154" t="s">
        <v>19</v>
      </c>
      <c r="M1392" s="10" t="s">
        <v>3258</v>
      </c>
      <c r="N1392" s="154" t="s">
        <v>114</v>
      </c>
      <c r="O1392" s="154" t="s">
        <v>3321</v>
      </c>
      <c r="P1392" s="156">
        <f>VLOOKUP(O:O,[1]Geonames!$1:$1048576,3, FALSE)</f>
        <v>32</v>
      </c>
      <c r="Q1392" s="156">
        <f>VLOOKUP(O:O,[1]Geonames!$1:$1048576,4, FALSE)</f>
        <v>117</v>
      </c>
      <c r="R1392" s="154" t="s">
        <v>12319</v>
      </c>
    </row>
    <row r="1393" spans="1:18" ht="12.75" x14ac:dyDescent="0.2">
      <c r="A1393" s="154">
        <v>4</v>
      </c>
      <c r="B1393" s="159" t="s">
        <v>4104</v>
      </c>
      <c r="C1393" s="154" t="s">
        <v>4104</v>
      </c>
      <c r="D1393" s="154" t="s">
        <v>27</v>
      </c>
      <c r="E1393" s="154" t="s">
        <v>4105</v>
      </c>
      <c r="F1393" s="154">
        <v>2008</v>
      </c>
      <c r="G1393" s="157">
        <v>39448</v>
      </c>
      <c r="H1393" s="8" t="s">
        <v>23</v>
      </c>
      <c r="I1393" s="157" t="s">
        <v>52</v>
      </c>
      <c r="J1393" s="154" t="str">
        <f>VLOOKUP(C:C, '[1]HostSpecies&amp;Codes'!$1:$1048576,11, FALSE)</f>
        <v>Poultry</v>
      </c>
      <c r="K1393" s="154" t="str">
        <f>VLOOKUP(C:C, '[1]HostSpecies&amp;Codes'!$1:$1048576,12, FALSE)</f>
        <v>Poultry</v>
      </c>
      <c r="L1393" s="154" t="s">
        <v>19</v>
      </c>
      <c r="M1393" s="10" t="s">
        <v>3258</v>
      </c>
      <c r="N1393" s="154" t="s">
        <v>114</v>
      </c>
      <c r="O1393" s="157" t="s">
        <v>762</v>
      </c>
      <c r="P1393" s="156">
        <f>VLOOKUP(O:O,[1]Geonames!$1:$1048576,3, FALSE)</f>
        <v>39</v>
      </c>
      <c r="Q1393" s="156">
        <f>VLOOKUP(O:O,[1]Geonames!$1:$1048576,4, FALSE)</f>
        <v>116</v>
      </c>
      <c r="R1393" s="154" t="s">
        <v>12341</v>
      </c>
    </row>
    <row r="1394" spans="1:18" ht="12.75" x14ac:dyDescent="0.2">
      <c r="A1394" s="154">
        <v>4</v>
      </c>
      <c r="B1394" s="159" t="s">
        <v>4071</v>
      </c>
      <c r="C1394" s="154" t="s">
        <v>4071</v>
      </c>
      <c r="D1394" s="154" t="s">
        <v>27</v>
      </c>
      <c r="E1394" s="154" t="s">
        <v>4073</v>
      </c>
      <c r="F1394" s="154">
        <v>2008</v>
      </c>
      <c r="G1394" s="154" t="s">
        <v>4072</v>
      </c>
      <c r="H1394" s="8" t="s">
        <v>23</v>
      </c>
      <c r="I1394" s="154" t="s">
        <v>52</v>
      </c>
      <c r="J1394" s="154" t="str">
        <f>VLOOKUP(C:C, '[1]HostSpecies&amp;Codes'!$1:$1048576,11, FALSE)</f>
        <v>Poultry</v>
      </c>
      <c r="K1394" s="154" t="str">
        <f>VLOOKUP(C:C, '[1]HostSpecies&amp;Codes'!$1:$1048576,12, FALSE)</f>
        <v>Poultry</v>
      </c>
      <c r="L1394" s="154" t="s">
        <v>19</v>
      </c>
      <c r="M1394" s="10" t="s">
        <v>3258</v>
      </c>
      <c r="N1394" s="154" t="s">
        <v>114</v>
      </c>
      <c r="O1394" s="154" t="s">
        <v>762</v>
      </c>
      <c r="P1394" s="156">
        <f>VLOOKUP(O:O,[1]Geonames!$1:$1048576,3, FALSE)</f>
        <v>39</v>
      </c>
      <c r="Q1394" s="156">
        <f>VLOOKUP(O:O,[1]Geonames!$1:$1048576,4, FALSE)</f>
        <v>116</v>
      </c>
      <c r="R1394" s="154" t="s">
        <v>12343</v>
      </c>
    </row>
    <row r="1395" spans="1:18" ht="12.75" x14ac:dyDescent="0.2">
      <c r="A1395" s="154">
        <v>4</v>
      </c>
      <c r="B1395" s="159" t="s">
        <v>4092</v>
      </c>
      <c r="C1395" s="154" t="s">
        <v>4092</v>
      </c>
      <c r="D1395" s="154" t="s">
        <v>27</v>
      </c>
      <c r="E1395" s="154" t="s">
        <v>4093</v>
      </c>
      <c r="F1395" s="154">
        <v>2008</v>
      </c>
      <c r="G1395" s="157">
        <v>39731</v>
      </c>
      <c r="H1395" s="8" t="s">
        <v>23</v>
      </c>
      <c r="I1395" s="157" t="s">
        <v>52</v>
      </c>
      <c r="J1395" s="154" t="str">
        <f>VLOOKUP(C:C, '[1]HostSpecies&amp;Codes'!$1:$1048576,11, FALSE)</f>
        <v>Poultry</v>
      </c>
      <c r="K1395" s="154" t="str">
        <f>VLOOKUP(C:C, '[1]HostSpecies&amp;Codes'!$1:$1048576,12, FALSE)</f>
        <v>Poultry</v>
      </c>
      <c r="L1395" s="154" t="s">
        <v>19</v>
      </c>
      <c r="M1395" s="10" t="s">
        <v>3258</v>
      </c>
      <c r="N1395" s="154" t="s">
        <v>114</v>
      </c>
      <c r="O1395" s="157" t="s">
        <v>3321</v>
      </c>
      <c r="P1395" s="156">
        <f>VLOOKUP(O:O,[1]Geonames!$1:$1048576,3, FALSE)</f>
        <v>32</v>
      </c>
      <c r="Q1395" s="156">
        <f>VLOOKUP(O:O,[1]Geonames!$1:$1048576,4, FALSE)</f>
        <v>117</v>
      </c>
      <c r="R1395" s="154" t="s">
        <v>12369</v>
      </c>
    </row>
    <row r="1396" spans="1:18" ht="12.75" x14ac:dyDescent="0.2">
      <c r="A1396" s="154">
        <v>4</v>
      </c>
      <c r="B1396" s="159" t="s">
        <v>4098</v>
      </c>
      <c r="C1396" s="154" t="s">
        <v>4098</v>
      </c>
      <c r="D1396" s="154" t="s">
        <v>27</v>
      </c>
      <c r="E1396" s="154" t="s">
        <v>4099</v>
      </c>
      <c r="F1396" s="154">
        <v>2008</v>
      </c>
      <c r="G1396" s="157">
        <v>39797</v>
      </c>
      <c r="H1396" s="8" t="s">
        <v>23</v>
      </c>
      <c r="I1396" s="157" t="s">
        <v>52</v>
      </c>
      <c r="J1396" s="154" t="str">
        <f>VLOOKUP(C:C, '[1]HostSpecies&amp;Codes'!$1:$1048576,11, FALSE)</f>
        <v>Poultry</v>
      </c>
      <c r="K1396" s="154" t="str">
        <f>VLOOKUP(C:C, '[1]HostSpecies&amp;Codes'!$1:$1048576,12, FALSE)</f>
        <v>Poultry</v>
      </c>
      <c r="L1396" s="154" t="s">
        <v>19</v>
      </c>
      <c r="M1396" s="10" t="s">
        <v>3258</v>
      </c>
      <c r="N1396" s="154" t="s">
        <v>114</v>
      </c>
      <c r="O1396" s="157" t="s">
        <v>3321</v>
      </c>
      <c r="P1396" s="156">
        <f>VLOOKUP(O:O,[1]Geonames!$1:$1048576,3, FALSE)</f>
        <v>32</v>
      </c>
      <c r="Q1396" s="156">
        <f>VLOOKUP(O:O,[1]Geonames!$1:$1048576,4, FALSE)</f>
        <v>117</v>
      </c>
      <c r="R1396" s="154" t="s">
        <v>12371</v>
      </c>
    </row>
    <row r="1397" spans="1:18" ht="12.75" x14ac:dyDescent="0.2">
      <c r="A1397" s="154">
        <v>4</v>
      </c>
      <c r="B1397" s="159" t="s">
        <v>4068</v>
      </c>
      <c r="C1397" s="154" t="s">
        <v>4068</v>
      </c>
      <c r="D1397" s="154" t="s">
        <v>27</v>
      </c>
      <c r="E1397" s="154" t="s">
        <v>4069</v>
      </c>
      <c r="F1397" s="154">
        <v>2008</v>
      </c>
      <c r="G1397" s="157">
        <v>39797</v>
      </c>
      <c r="H1397" s="8" t="s">
        <v>23</v>
      </c>
      <c r="I1397" s="157" t="s">
        <v>52</v>
      </c>
      <c r="J1397" s="154" t="str">
        <f>VLOOKUP(C:C, '[1]HostSpecies&amp;Codes'!$1:$1048576,11, FALSE)</f>
        <v>Poultry</v>
      </c>
      <c r="K1397" s="154" t="str">
        <f>VLOOKUP(C:C, '[1]HostSpecies&amp;Codes'!$1:$1048576,12, FALSE)</f>
        <v>Poultry</v>
      </c>
      <c r="L1397" s="154" t="s">
        <v>19</v>
      </c>
      <c r="M1397" s="10" t="s">
        <v>3258</v>
      </c>
      <c r="N1397" s="154" t="s">
        <v>114</v>
      </c>
      <c r="O1397" s="157" t="s">
        <v>3321</v>
      </c>
      <c r="P1397" s="156">
        <f>VLOOKUP(O:O,[1]Geonames!$1:$1048576,3, FALSE)</f>
        <v>32</v>
      </c>
      <c r="Q1397" s="156">
        <f>VLOOKUP(O:O,[1]Geonames!$1:$1048576,4, FALSE)</f>
        <v>117</v>
      </c>
      <c r="R1397" s="154" t="s">
        <v>12372</v>
      </c>
    </row>
    <row r="1398" spans="1:18" ht="12.75" x14ac:dyDescent="0.2">
      <c r="A1398" s="154">
        <v>4</v>
      </c>
      <c r="B1398" s="159" t="s">
        <v>4062</v>
      </c>
      <c r="C1398" s="154" t="s">
        <v>4062</v>
      </c>
      <c r="D1398" s="154" t="s">
        <v>27</v>
      </c>
      <c r="E1398" s="154" t="s">
        <v>4063</v>
      </c>
      <c r="F1398" s="154">
        <v>2008</v>
      </c>
      <c r="G1398" s="157">
        <v>39797</v>
      </c>
      <c r="H1398" s="8" t="s">
        <v>23</v>
      </c>
      <c r="I1398" s="157" t="s">
        <v>52</v>
      </c>
      <c r="J1398" s="154" t="str">
        <f>VLOOKUP(C:C, '[1]HostSpecies&amp;Codes'!$1:$1048576,11, FALSE)</f>
        <v>Poultry</v>
      </c>
      <c r="K1398" s="154" t="str">
        <f>VLOOKUP(C:C, '[1]HostSpecies&amp;Codes'!$1:$1048576,12, FALSE)</f>
        <v>Poultry</v>
      </c>
      <c r="L1398" s="154" t="s">
        <v>19</v>
      </c>
      <c r="M1398" s="10" t="s">
        <v>3258</v>
      </c>
      <c r="N1398" s="154" t="s">
        <v>114</v>
      </c>
      <c r="O1398" s="157" t="s">
        <v>3321</v>
      </c>
      <c r="P1398" s="156">
        <f>VLOOKUP(O:O,[1]Geonames!$1:$1048576,3, FALSE)</f>
        <v>32</v>
      </c>
      <c r="Q1398" s="156">
        <f>VLOOKUP(O:O,[1]Geonames!$1:$1048576,4, FALSE)</f>
        <v>117</v>
      </c>
      <c r="R1398" s="154" t="s">
        <v>12373</v>
      </c>
    </row>
    <row r="1399" spans="1:18" ht="12.75" x14ac:dyDescent="0.2">
      <c r="A1399" s="154">
        <v>4</v>
      </c>
      <c r="B1399" s="159" t="s">
        <v>4127</v>
      </c>
      <c r="C1399" s="154" t="s">
        <v>4127</v>
      </c>
      <c r="D1399" s="154" t="s">
        <v>27</v>
      </c>
      <c r="E1399" s="154" t="s">
        <v>4128</v>
      </c>
      <c r="F1399" s="154">
        <v>2008</v>
      </c>
      <c r="G1399" s="157">
        <v>39797</v>
      </c>
      <c r="H1399" s="8" t="s">
        <v>23</v>
      </c>
      <c r="I1399" s="157" t="s">
        <v>52</v>
      </c>
      <c r="J1399" s="154" t="str">
        <f>VLOOKUP(C:C, '[1]HostSpecies&amp;Codes'!$1:$1048576,11, FALSE)</f>
        <v>Poultry</v>
      </c>
      <c r="K1399" s="154" t="str">
        <f>VLOOKUP(C:C, '[1]HostSpecies&amp;Codes'!$1:$1048576,12, FALSE)</f>
        <v>Poultry</v>
      </c>
      <c r="L1399" s="154" t="s">
        <v>19</v>
      </c>
      <c r="M1399" s="10" t="s">
        <v>3258</v>
      </c>
      <c r="N1399" s="154" t="s">
        <v>114</v>
      </c>
      <c r="O1399" s="157" t="s">
        <v>3321</v>
      </c>
      <c r="P1399" s="156">
        <f>VLOOKUP(O:O,[1]Geonames!$1:$1048576,3, FALSE)</f>
        <v>32</v>
      </c>
      <c r="Q1399" s="156">
        <f>VLOOKUP(O:O,[1]Geonames!$1:$1048576,4, FALSE)</f>
        <v>117</v>
      </c>
      <c r="R1399" s="154" t="s">
        <v>12374</v>
      </c>
    </row>
    <row r="1400" spans="1:18" ht="12.75" x14ac:dyDescent="0.2">
      <c r="A1400" s="154">
        <v>4</v>
      </c>
      <c r="B1400" s="159" t="s">
        <v>4049</v>
      </c>
      <c r="C1400" s="154" t="s">
        <v>4049</v>
      </c>
      <c r="D1400" s="154" t="s">
        <v>27</v>
      </c>
      <c r="E1400" s="154" t="s">
        <v>4050</v>
      </c>
      <c r="F1400" s="154">
        <v>2008</v>
      </c>
      <c r="G1400" s="157">
        <v>39797</v>
      </c>
      <c r="H1400" s="8" t="s">
        <v>23</v>
      </c>
      <c r="I1400" s="157" t="s">
        <v>52</v>
      </c>
      <c r="J1400" s="154" t="str">
        <f>VLOOKUP(C:C, '[1]HostSpecies&amp;Codes'!$1:$1048576,11, FALSE)</f>
        <v>Poultry</v>
      </c>
      <c r="K1400" s="154" t="str">
        <f>VLOOKUP(C:C, '[1]HostSpecies&amp;Codes'!$1:$1048576,12, FALSE)</f>
        <v>Poultry</v>
      </c>
      <c r="L1400" s="154" t="s">
        <v>19</v>
      </c>
      <c r="M1400" s="10" t="s">
        <v>3258</v>
      </c>
      <c r="N1400" s="154" t="s">
        <v>114</v>
      </c>
      <c r="O1400" s="157" t="s">
        <v>3321</v>
      </c>
      <c r="P1400" s="156">
        <f>VLOOKUP(O:O,[1]Geonames!$1:$1048576,3, FALSE)</f>
        <v>32</v>
      </c>
      <c r="Q1400" s="156">
        <f>VLOOKUP(O:O,[1]Geonames!$1:$1048576,4, FALSE)</f>
        <v>117</v>
      </c>
      <c r="R1400" s="154" t="s">
        <v>12375</v>
      </c>
    </row>
    <row r="1401" spans="1:18" ht="12.75" x14ac:dyDescent="0.2">
      <c r="A1401" s="154">
        <v>4</v>
      </c>
      <c r="B1401" s="159" t="s">
        <v>4082</v>
      </c>
      <c r="C1401" s="154" t="s">
        <v>4082</v>
      </c>
      <c r="D1401" s="154" t="s">
        <v>27</v>
      </c>
      <c r="E1401" s="154" t="s">
        <v>4083</v>
      </c>
      <c r="F1401" s="154">
        <v>2008</v>
      </c>
      <c r="G1401" s="157">
        <v>39797</v>
      </c>
      <c r="H1401" s="8" t="s">
        <v>23</v>
      </c>
      <c r="I1401" s="157" t="s">
        <v>52</v>
      </c>
      <c r="J1401" s="154" t="str">
        <f>VLOOKUP(C:C, '[1]HostSpecies&amp;Codes'!$1:$1048576,11, FALSE)</f>
        <v>Poultry</v>
      </c>
      <c r="K1401" s="154" t="str">
        <f>VLOOKUP(C:C, '[1]HostSpecies&amp;Codes'!$1:$1048576,12, FALSE)</f>
        <v>Poultry</v>
      </c>
      <c r="L1401" s="154" t="s">
        <v>19</v>
      </c>
      <c r="M1401" s="10" t="s">
        <v>3258</v>
      </c>
      <c r="N1401" s="154" t="s">
        <v>114</v>
      </c>
      <c r="O1401" s="157" t="s">
        <v>3321</v>
      </c>
      <c r="P1401" s="156">
        <f>VLOOKUP(O:O,[1]Geonames!$1:$1048576,3, FALSE)</f>
        <v>32</v>
      </c>
      <c r="Q1401" s="156">
        <f>VLOOKUP(O:O,[1]Geonames!$1:$1048576,4, FALSE)</f>
        <v>117</v>
      </c>
      <c r="R1401" s="154" t="s">
        <v>12376</v>
      </c>
    </row>
    <row r="1402" spans="1:18" ht="12.75" x14ac:dyDescent="0.2">
      <c r="A1402" s="154">
        <v>4</v>
      </c>
      <c r="B1402" s="159" t="s">
        <v>4101</v>
      </c>
      <c r="C1402" s="154" t="s">
        <v>4101</v>
      </c>
      <c r="D1402" s="154" t="s">
        <v>27</v>
      </c>
      <c r="E1402" s="154" t="s">
        <v>4102</v>
      </c>
      <c r="F1402" s="154">
        <v>2008</v>
      </c>
      <c r="G1402" s="157">
        <v>39797</v>
      </c>
      <c r="H1402" s="8" t="s">
        <v>23</v>
      </c>
      <c r="I1402" s="157" t="s">
        <v>52</v>
      </c>
      <c r="J1402" s="154" t="str">
        <f>VLOOKUP(C:C, '[1]HostSpecies&amp;Codes'!$1:$1048576,11, FALSE)</f>
        <v>Poultry</v>
      </c>
      <c r="K1402" s="154" t="str">
        <f>VLOOKUP(C:C, '[1]HostSpecies&amp;Codes'!$1:$1048576,12, FALSE)</f>
        <v>Poultry</v>
      </c>
      <c r="L1402" s="154" t="s">
        <v>19</v>
      </c>
      <c r="M1402" s="10" t="s">
        <v>3258</v>
      </c>
      <c r="N1402" s="154" t="s">
        <v>114</v>
      </c>
      <c r="O1402" s="157" t="s">
        <v>3321</v>
      </c>
      <c r="P1402" s="156">
        <f>VLOOKUP(O:O,[1]Geonames!$1:$1048576,3, FALSE)</f>
        <v>32</v>
      </c>
      <c r="Q1402" s="156">
        <f>VLOOKUP(O:O,[1]Geonames!$1:$1048576,4, FALSE)</f>
        <v>117</v>
      </c>
      <c r="R1402" s="154" t="s">
        <v>12377</v>
      </c>
    </row>
    <row r="1403" spans="1:18" ht="12.75" x14ac:dyDescent="0.2">
      <c r="A1403" s="154">
        <v>4</v>
      </c>
      <c r="B1403" s="159" t="s">
        <v>4107</v>
      </c>
      <c r="C1403" s="154" t="s">
        <v>4107</v>
      </c>
      <c r="D1403" s="154" t="s">
        <v>27</v>
      </c>
      <c r="E1403" s="154" t="s">
        <v>4108</v>
      </c>
      <c r="F1403" s="154">
        <v>2008</v>
      </c>
      <c r="G1403" s="154">
        <v>2008</v>
      </c>
      <c r="H1403" s="8" t="s">
        <v>23</v>
      </c>
      <c r="I1403" s="154" t="s">
        <v>52</v>
      </c>
      <c r="J1403" s="154" t="str">
        <f>VLOOKUP(C:C, '[1]HostSpecies&amp;Codes'!$1:$1048576,11, FALSE)</f>
        <v>Poultry</v>
      </c>
      <c r="K1403" s="154" t="str">
        <f>VLOOKUP(C:C, '[1]HostSpecies&amp;Codes'!$1:$1048576,12, FALSE)</f>
        <v>Poultry</v>
      </c>
      <c r="L1403" s="154" t="s">
        <v>19</v>
      </c>
      <c r="M1403" s="10" t="s">
        <v>3258</v>
      </c>
      <c r="N1403" s="154" t="s">
        <v>114</v>
      </c>
      <c r="O1403" s="154" t="s">
        <v>3277</v>
      </c>
      <c r="P1403" s="156">
        <f>VLOOKUP(O:O,[1]Geonames!$1:$1048576,3, FALSE)</f>
        <v>36</v>
      </c>
      <c r="Q1403" s="156">
        <f>VLOOKUP(O:O,[1]Geonames!$1:$1048576,4, FALSE)</f>
        <v>119</v>
      </c>
      <c r="R1403" s="154" t="s">
        <v>12411</v>
      </c>
    </row>
    <row r="1404" spans="1:18" ht="12.75" x14ac:dyDescent="0.2">
      <c r="A1404" s="154">
        <v>4</v>
      </c>
      <c r="B1404" s="159" t="s">
        <v>4075</v>
      </c>
      <c r="C1404" s="154" t="s">
        <v>4075</v>
      </c>
      <c r="D1404" s="154" t="s">
        <v>27</v>
      </c>
      <c r="E1404" s="154" t="s">
        <v>4076</v>
      </c>
      <c r="F1404" s="154">
        <v>2008</v>
      </c>
      <c r="G1404" s="154">
        <v>2008</v>
      </c>
      <c r="H1404" s="8" t="s">
        <v>23</v>
      </c>
      <c r="I1404" s="154" t="s">
        <v>52</v>
      </c>
      <c r="J1404" s="154" t="str">
        <f>VLOOKUP(C:C, '[1]HostSpecies&amp;Codes'!$1:$1048576,11, FALSE)</f>
        <v>Poultry</v>
      </c>
      <c r="K1404" s="154" t="str">
        <f>VLOOKUP(C:C, '[1]HostSpecies&amp;Codes'!$1:$1048576,12, FALSE)</f>
        <v>Poultry</v>
      </c>
      <c r="L1404" s="154" t="s">
        <v>19</v>
      </c>
      <c r="M1404" s="10" t="s">
        <v>3258</v>
      </c>
      <c r="N1404" s="154" t="s">
        <v>114</v>
      </c>
      <c r="O1404" s="154" t="s">
        <v>3277</v>
      </c>
      <c r="P1404" s="156">
        <f>VLOOKUP(O:O,[1]Geonames!$1:$1048576,3, FALSE)</f>
        <v>36</v>
      </c>
      <c r="Q1404" s="156">
        <f>VLOOKUP(O:O,[1]Geonames!$1:$1048576,4, FALSE)</f>
        <v>119</v>
      </c>
      <c r="R1404" s="154" t="s">
        <v>12412</v>
      </c>
    </row>
    <row r="1405" spans="1:18" ht="12.75" x14ac:dyDescent="0.2">
      <c r="A1405" s="154">
        <v>4</v>
      </c>
      <c r="B1405" s="159" t="s">
        <v>4095</v>
      </c>
      <c r="C1405" s="154" t="s">
        <v>4095</v>
      </c>
      <c r="D1405" s="154" t="s">
        <v>27</v>
      </c>
      <c r="E1405" s="154" t="s">
        <v>4096</v>
      </c>
      <c r="F1405" s="154">
        <v>2008</v>
      </c>
      <c r="G1405" s="154">
        <v>2008</v>
      </c>
      <c r="H1405" s="8" t="s">
        <v>23</v>
      </c>
      <c r="I1405" s="154" t="s">
        <v>52</v>
      </c>
      <c r="J1405" s="154" t="str">
        <f>VLOOKUP(C:C, '[1]HostSpecies&amp;Codes'!$1:$1048576,11, FALSE)</f>
        <v>Poultry</v>
      </c>
      <c r="K1405" s="154" t="str">
        <f>VLOOKUP(C:C, '[1]HostSpecies&amp;Codes'!$1:$1048576,12, FALSE)</f>
        <v>Poultry</v>
      </c>
      <c r="L1405" s="154" t="s">
        <v>19</v>
      </c>
      <c r="M1405" s="10" t="s">
        <v>3258</v>
      </c>
      <c r="N1405" s="154" t="s">
        <v>114</v>
      </c>
      <c r="O1405" s="154" t="s">
        <v>762</v>
      </c>
      <c r="P1405" s="156">
        <f>VLOOKUP(O:O,[1]Geonames!$1:$1048576,3, FALSE)</f>
        <v>39</v>
      </c>
      <c r="Q1405" s="156">
        <f>VLOOKUP(O:O,[1]Geonames!$1:$1048576,4, FALSE)</f>
        <v>116</v>
      </c>
      <c r="R1405" s="154" t="s">
        <v>12415</v>
      </c>
    </row>
    <row r="1406" spans="1:18" ht="12.75" x14ac:dyDescent="0.2">
      <c r="A1406" s="154">
        <v>4</v>
      </c>
      <c r="B1406" s="159" t="s">
        <v>4059</v>
      </c>
      <c r="C1406" s="154" t="s">
        <v>4059</v>
      </c>
      <c r="D1406" s="154" t="s">
        <v>27</v>
      </c>
      <c r="E1406" s="154" t="s">
        <v>4060</v>
      </c>
      <c r="F1406" s="154">
        <v>2008</v>
      </c>
      <c r="G1406" s="154" t="s">
        <v>4053</v>
      </c>
      <c r="H1406" s="8" t="s">
        <v>23</v>
      </c>
      <c r="I1406" s="154" t="s">
        <v>52</v>
      </c>
      <c r="J1406" s="154" t="str">
        <f>VLOOKUP(C:C, '[1]HostSpecies&amp;Codes'!$1:$1048576,11, FALSE)</f>
        <v>Poultry</v>
      </c>
      <c r="K1406" s="154" t="str">
        <f>VLOOKUP(C:C, '[1]HostSpecies&amp;Codes'!$1:$1048576,12, FALSE)</f>
        <v>Poultry</v>
      </c>
      <c r="L1406" s="154" t="s">
        <v>19</v>
      </c>
      <c r="M1406" s="10" t="s">
        <v>3258</v>
      </c>
      <c r="N1406" s="154" t="s">
        <v>114</v>
      </c>
      <c r="O1406" s="154" t="s">
        <v>3277</v>
      </c>
      <c r="P1406" s="156">
        <f>VLOOKUP(O:O,[1]Geonames!$1:$1048576,3, FALSE)</f>
        <v>36</v>
      </c>
      <c r="Q1406" s="156">
        <f>VLOOKUP(O:O,[1]Geonames!$1:$1048576,4, FALSE)</f>
        <v>119</v>
      </c>
      <c r="R1406" s="154" t="s">
        <v>12606</v>
      </c>
    </row>
    <row r="1407" spans="1:18" ht="12.75" x14ac:dyDescent="0.2">
      <c r="A1407" s="154">
        <v>4</v>
      </c>
      <c r="B1407" s="159" t="s">
        <v>4078</v>
      </c>
      <c r="C1407" s="154" t="s">
        <v>4078</v>
      </c>
      <c r="D1407" s="154" t="s">
        <v>27</v>
      </c>
      <c r="E1407" s="154" t="s">
        <v>4080</v>
      </c>
      <c r="F1407" s="154">
        <v>2008</v>
      </c>
      <c r="G1407" s="154" t="s">
        <v>4079</v>
      </c>
      <c r="H1407" s="8" t="s">
        <v>23</v>
      </c>
      <c r="I1407" s="154" t="s">
        <v>52</v>
      </c>
      <c r="J1407" s="154" t="str">
        <f>VLOOKUP(C:C, '[1]HostSpecies&amp;Codes'!$1:$1048576,11, FALSE)</f>
        <v>Poultry</v>
      </c>
      <c r="K1407" s="154" t="str">
        <f>VLOOKUP(C:C, '[1]HostSpecies&amp;Codes'!$1:$1048576,12, FALSE)</f>
        <v>Poultry</v>
      </c>
      <c r="L1407" s="154" t="s">
        <v>19</v>
      </c>
      <c r="M1407" s="10" t="s">
        <v>3258</v>
      </c>
      <c r="N1407" s="154" t="s">
        <v>114</v>
      </c>
      <c r="O1407" s="154" t="s">
        <v>3277</v>
      </c>
      <c r="P1407" s="156">
        <f>VLOOKUP(O:O,[1]Geonames!$1:$1048576,3, FALSE)</f>
        <v>36</v>
      </c>
      <c r="Q1407" s="156">
        <f>VLOOKUP(O:O,[1]Geonames!$1:$1048576,4, FALSE)</f>
        <v>119</v>
      </c>
      <c r="R1407" s="154" t="s">
        <v>12653</v>
      </c>
    </row>
    <row r="1408" spans="1:18" ht="12.75" x14ac:dyDescent="0.2">
      <c r="A1408" s="154">
        <v>4</v>
      </c>
      <c r="B1408" s="159" t="s">
        <v>4114</v>
      </c>
      <c r="C1408" s="154" t="s">
        <v>4114</v>
      </c>
      <c r="D1408" s="154" t="s">
        <v>27</v>
      </c>
      <c r="E1408" s="154" t="s">
        <v>4116</v>
      </c>
      <c r="F1408" s="154">
        <v>2008</v>
      </c>
      <c r="G1408" s="154" t="s">
        <v>4115</v>
      </c>
      <c r="H1408" s="8" t="s">
        <v>23</v>
      </c>
      <c r="I1408" s="154" t="s">
        <v>52</v>
      </c>
      <c r="J1408" s="154" t="str">
        <f>VLOOKUP(C:C, '[1]HostSpecies&amp;Codes'!$1:$1048576,11, FALSE)</f>
        <v>Poultry</v>
      </c>
      <c r="K1408" s="154" t="str">
        <f>VLOOKUP(C:C, '[1]HostSpecies&amp;Codes'!$1:$1048576,12, FALSE)</f>
        <v>Poultry</v>
      </c>
      <c r="L1408" s="154" t="s">
        <v>19</v>
      </c>
      <c r="M1408" s="10" t="s">
        <v>3258</v>
      </c>
      <c r="N1408" s="154" t="s">
        <v>114</v>
      </c>
      <c r="O1408" s="154" t="s">
        <v>3281</v>
      </c>
      <c r="P1408" s="156">
        <f>VLOOKUP(O:O,[1]Geonames!$1:$1048576,3, FALSE)</f>
        <v>31.22222</v>
      </c>
      <c r="Q1408" s="156">
        <f>VLOOKUP(O:O,[1]Geonames!$1:$1048576,4, FALSE)</f>
        <v>121.45806</v>
      </c>
      <c r="R1408" s="154" t="s">
        <v>12663</v>
      </c>
    </row>
    <row r="1409" spans="1:19" ht="12.75" x14ac:dyDescent="0.2">
      <c r="A1409" s="154">
        <v>4</v>
      </c>
      <c r="B1409" s="159" t="s">
        <v>4118</v>
      </c>
      <c r="C1409" s="154" t="s">
        <v>4118</v>
      </c>
      <c r="D1409" s="154" t="s">
        <v>27</v>
      </c>
      <c r="E1409" s="154" t="s">
        <v>4119</v>
      </c>
      <c r="F1409" s="154">
        <v>2008</v>
      </c>
      <c r="G1409" s="154" t="s">
        <v>4111</v>
      </c>
      <c r="H1409" s="8" t="s">
        <v>23</v>
      </c>
      <c r="I1409" s="154" t="s">
        <v>52</v>
      </c>
      <c r="J1409" s="154" t="str">
        <f>VLOOKUP(C:C, '[1]HostSpecies&amp;Codes'!$1:$1048576,11, FALSE)</f>
        <v>Poultry</v>
      </c>
      <c r="K1409" s="154" t="str">
        <f>VLOOKUP(C:C, '[1]HostSpecies&amp;Codes'!$1:$1048576,12, FALSE)</f>
        <v>Poultry</v>
      </c>
      <c r="L1409" s="154" t="s">
        <v>19</v>
      </c>
      <c r="M1409" s="10" t="s">
        <v>3258</v>
      </c>
      <c r="N1409" s="154" t="s">
        <v>114</v>
      </c>
      <c r="O1409" s="154" t="s">
        <v>3281</v>
      </c>
      <c r="P1409" s="156">
        <f>VLOOKUP(O:O,[1]Geonames!$1:$1048576,3, FALSE)</f>
        <v>31.22222</v>
      </c>
      <c r="Q1409" s="156">
        <f>VLOOKUP(O:O,[1]Geonames!$1:$1048576,4, FALSE)</f>
        <v>121.45806</v>
      </c>
      <c r="R1409" s="154" t="s">
        <v>12665</v>
      </c>
    </row>
    <row r="1410" spans="1:19" ht="12.75" x14ac:dyDescent="0.2">
      <c r="A1410" s="154">
        <v>4</v>
      </c>
      <c r="B1410" s="159" t="s">
        <v>4110</v>
      </c>
      <c r="C1410" s="154" t="s">
        <v>4110</v>
      </c>
      <c r="D1410" s="154" t="s">
        <v>27</v>
      </c>
      <c r="E1410" s="154" t="s">
        <v>4112</v>
      </c>
      <c r="F1410" s="154">
        <v>2008</v>
      </c>
      <c r="G1410" s="154" t="s">
        <v>4111</v>
      </c>
      <c r="H1410" s="8" t="s">
        <v>23</v>
      </c>
      <c r="I1410" s="154" t="s">
        <v>52</v>
      </c>
      <c r="J1410" s="154" t="str">
        <f>VLOOKUP(C:C, '[1]HostSpecies&amp;Codes'!$1:$1048576,11, FALSE)</f>
        <v>Poultry</v>
      </c>
      <c r="K1410" s="154" t="str">
        <f>VLOOKUP(C:C, '[1]HostSpecies&amp;Codes'!$1:$1048576,12, FALSE)</f>
        <v>Poultry</v>
      </c>
      <c r="L1410" s="154" t="s">
        <v>19</v>
      </c>
      <c r="M1410" s="10" t="s">
        <v>3258</v>
      </c>
      <c r="N1410" s="154" t="s">
        <v>114</v>
      </c>
      <c r="O1410" s="154" t="s">
        <v>3281</v>
      </c>
      <c r="P1410" s="156">
        <f>VLOOKUP(O:O,[1]Geonames!$1:$1048576,3, FALSE)</f>
        <v>31.22222</v>
      </c>
      <c r="Q1410" s="156">
        <f>VLOOKUP(O:O,[1]Geonames!$1:$1048576,4, FALSE)</f>
        <v>121.45806</v>
      </c>
      <c r="R1410" s="154" t="s">
        <v>12666</v>
      </c>
    </row>
    <row r="1411" spans="1:19" ht="12.75" x14ac:dyDescent="0.2">
      <c r="A1411" s="154">
        <v>4</v>
      </c>
      <c r="B1411" s="159" t="s">
        <v>4052</v>
      </c>
      <c r="C1411" s="154" t="s">
        <v>4052</v>
      </c>
      <c r="D1411" s="154" t="s">
        <v>27</v>
      </c>
      <c r="E1411" s="154" t="s">
        <v>4054</v>
      </c>
      <c r="F1411" s="154">
        <v>2008</v>
      </c>
      <c r="G1411" s="154" t="s">
        <v>4053</v>
      </c>
      <c r="H1411" s="8" t="s">
        <v>23</v>
      </c>
      <c r="I1411" s="154" t="s">
        <v>52</v>
      </c>
      <c r="J1411" s="154" t="str">
        <f>VLOOKUP(C:C, '[1]HostSpecies&amp;Codes'!$1:$1048576,11, FALSE)</f>
        <v>Poultry</v>
      </c>
      <c r="K1411" s="154" t="str">
        <f>VLOOKUP(C:C, '[1]HostSpecies&amp;Codes'!$1:$1048576,12, FALSE)</f>
        <v>Poultry</v>
      </c>
      <c r="L1411" s="154" t="s">
        <v>19</v>
      </c>
      <c r="M1411" s="10" t="s">
        <v>3258</v>
      </c>
      <c r="N1411" s="154" t="s">
        <v>114</v>
      </c>
      <c r="O1411" s="154" t="s">
        <v>3281</v>
      </c>
      <c r="P1411" s="156">
        <f>VLOOKUP(O:O,[1]Geonames!$1:$1048576,3, FALSE)</f>
        <v>31.22222</v>
      </c>
      <c r="Q1411" s="156">
        <f>VLOOKUP(O:O,[1]Geonames!$1:$1048576,4, FALSE)</f>
        <v>121.45806</v>
      </c>
      <c r="R1411" s="154" t="s">
        <v>12668</v>
      </c>
    </row>
    <row r="1412" spans="1:19" ht="12.75" x14ac:dyDescent="0.2">
      <c r="A1412" s="154">
        <v>4</v>
      </c>
      <c r="B1412" s="159" t="s">
        <v>4130</v>
      </c>
      <c r="C1412" s="154" t="s">
        <v>4130</v>
      </c>
      <c r="D1412" s="154" t="s">
        <v>27</v>
      </c>
      <c r="E1412" s="154" t="s">
        <v>4131</v>
      </c>
      <c r="F1412" s="154">
        <v>2008</v>
      </c>
      <c r="G1412" s="154" t="s">
        <v>4053</v>
      </c>
      <c r="H1412" s="8" t="s">
        <v>23</v>
      </c>
      <c r="I1412" s="154" t="s">
        <v>52</v>
      </c>
      <c r="J1412" s="154" t="str">
        <f>VLOOKUP(C:C, '[1]HostSpecies&amp;Codes'!$1:$1048576,11, FALSE)</f>
        <v>Poultry</v>
      </c>
      <c r="K1412" s="154" t="str">
        <f>VLOOKUP(C:C, '[1]HostSpecies&amp;Codes'!$1:$1048576,12, FALSE)</f>
        <v>Poultry</v>
      </c>
      <c r="L1412" s="154" t="s">
        <v>19</v>
      </c>
      <c r="M1412" s="10" t="s">
        <v>3258</v>
      </c>
      <c r="N1412" s="154" t="s">
        <v>114</v>
      </c>
      <c r="O1412" s="154" t="s">
        <v>3277</v>
      </c>
      <c r="P1412" s="156">
        <f>VLOOKUP(O:O,[1]Geonames!$1:$1048576,3, FALSE)</f>
        <v>36</v>
      </c>
      <c r="Q1412" s="156">
        <f>VLOOKUP(O:O,[1]Geonames!$1:$1048576,4, FALSE)</f>
        <v>119</v>
      </c>
      <c r="R1412" s="154" t="s">
        <v>12726</v>
      </c>
    </row>
    <row r="1413" spans="1:19" ht="12.75" x14ac:dyDescent="0.2">
      <c r="A1413" s="154">
        <v>4</v>
      </c>
      <c r="B1413" s="159" t="s">
        <v>4085</v>
      </c>
      <c r="C1413" s="154" t="s">
        <v>4085</v>
      </c>
      <c r="D1413" s="154" t="s">
        <v>27</v>
      </c>
      <c r="E1413" s="154" t="s">
        <v>4086</v>
      </c>
      <c r="F1413" s="154">
        <v>2008</v>
      </c>
      <c r="G1413" s="154" t="s">
        <v>4053</v>
      </c>
      <c r="H1413" s="8" t="s">
        <v>23</v>
      </c>
      <c r="I1413" s="154" t="s">
        <v>52</v>
      </c>
      <c r="J1413" s="154" t="str">
        <f>VLOOKUP(C:C, '[1]HostSpecies&amp;Codes'!$1:$1048576,11, FALSE)</f>
        <v>Poultry</v>
      </c>
      <c r="K1413" s="154" t="str">
        <f>VLOOKUP(C:C, '[1]HostSpecies&amp;Codes'!$1:$1048576,12, FALSE)</f>
        <v>Poultry</v>
      </c>
      <c r="L1413" s="154" t="s">
        <v>19</v>
      </c>
      <c r="M1413" s="10" t="s">
        <v>3258</v>
      </c>
      <c r="N1413" s="154" t="s">
        <v>114</v>
      </c>
      <c r="O1413" s="154" t="s">
        <v>3277</v>
      </c>
      <c r="P1413" s="156">
        <f>VLOOKUP(O:O,[1]Geonames!$1:$1048576,3, FALSE)</f>
        <v>36</v>
      </c>
      <c r="Q1413" s="156">
        <f>VLOOKUP(O:O,[1]Geonames!$1:$1048576,4, FALSE)</f>
        <v>119</v>
      </c>
      <c r="R1413" s="154" t="s">
        <v>12730</v>
      </c>
      <c r="S1413" s="154" t="s">
        <v>12731</v>
      </c>
    </row>
    <row r="1414" spans="1:19" ht="12.75" x14ac:dyDescent="0.2">
      <c r="A1414" s="154">
        <v>4</v>
      </c>
      <c r="B1414" s="159" t="s">
        <v>5437</v>
      </c>
      <c r="C1414" s="154" t="s">
        <v>5437</v>
      </c>
      <c r="D1414" s="154" t="s">
        <v>27</v>
      </c>
      <c r="E1414" s="154" t="s">
        <v>5438</v>
      </c>
      <c r="F1414" s="154">
        <v>2008</v>
      </c>
      <c r="G1414" s="157">
        <v>39496</v>
      </c>
      <c r="H1414" s="8" t="s">
        <v>23</v>
      </c>
      <c r="I1414" s="157" t="s">
        <v>52</v>
      </c>
      <c r="J1414" s="154" t="str">
        <f>VLOOKUP(C:C, '[1]HostSpecies&amp;Codes'!$1:$1048576,11, FALSE)</f>
        <v>Poultry</v>
      </c>
      <c r="K1414" s="154" t="str">
        <f>VLOOKUP(C:C, '[1]HostSpecies&amp;Codes'!$1:$1048576,12, FALSE)</f>
        <v>Poultry</v>
      </c>
      <c r="L1414" s="154" t="s">
        <v>19</v>
      </c>
      <c r="M1414" s="10" t="s">
        <v>3258</v>
      </c>
      <c r="N1414" s="154" t="s">
        <v>5222</v>
      </c>
      <c r="O1414" s="157" t="s">
        <v>5223</v>
      </c>
      <c r="P1414" s="156">
        <f>VLOOKUP(O:O,[1]Geonames!$1:$1048576,3, FALSE)</f>
        <v>36.5</v>
      </c>
      <c r="Q1414" s="156">
        <f>VLOOKUP(O:O,[1]Geonames!$1:$1048576,4, FALSE)</f>
        <v>127.75</v>
      </c>
      <c r="R1414" s="154" t="s">
        <v>12753</v>
      </c>
    </row>
    <row r="1415" spans="1:19" ht="12.75" x14ac:dyDescent="0.2">
      <c r="A1415" s="154">
        <v>4</v>
      </c>
      <c r="B1415" s="159" t="s">
        <v>4247</v>
      </c>
      <c r="C1415" s="154" t="s">
        <v>4247</v>
      </c>
      <c r="D1415" s="154" t="s">
        <v>27</v>
      </c>
      <c r="E1415" s="154" t="s">
        <v>4248</v>
      </c>
      <c r="F1415" s="154">
        <v>2009</v>
      </c>
      <c r="G1415" s="154" t="s">
        <v>4214</v>
      </c>
      <c r="H1415" s="8" t="s">
        <v>23</v>
      </c>
      <c r="I1415" s="154" t="s">
        <v>52</v>
      </c>
      <c r="J1415" s="154" t="str">
        <f>VLOOKUP(C:C, '[1]HostSpecies&amp;Codes'!$1:$1048576,11, FALSE)</f>
        <v>Poultry</v>
      </c>
      <c r="K1415" s="154" t="str">
        <f>VLOOKUP(C:C, '[1]HostSpecies&amp;Codes'!$1:$1048576,12, FALSE)</f>
        <v>Poultry</v>
      </c>
      <c r="L1415" s="154" t="s">
        <v>19</v>
      </c>
      <c r="M1415" s="10" t="s">
        <v>3258</v>
      </c>
      <c r="N1415" s="154" t="s">
        <v>114</v>
      </c>
      <c r="O1415" s="154" t="s">
        <v>762</v>
      </c>
      <c r="P1415" s="156">
        <f>VLOOKUP(O:O,[1]Geonames!$1:$1048576,3, FALSE)</f>
        <v>39</v>
      </c>
      <c r="Q1415" s="156">
        <f>VLOOKUP(O:O,[1]Geonames!$1:$1048576,4, FALSE)</f>
        <v>116</v>
      </c>
      <c r="R1415" s="154" t="s">
        <v>12398</v>
      </c>
    </row>
    <row r="1416" spans="1:19" ht="12.75" x14ac:dyDescent="0.2">
      <c r="A1416" s="154">
        <v>4</v>
      </c>
      <c r="B1416" s="159" t="s">
        <v>5469</v>
      </c>
      <c r="C1416" s="154" t="s">
        <v>5469</v>
      </c>
      <c r="D1416" s="154" t="s">
        <v>27</v>
      </c>
      <c r="E1416" s="154" t="s">
        <v>5470</v>
      </c>
      <c r="F1416" s="154">
        <v>2009</v>
      </c>
      <c r="G1416" s="157">
        <v>39983</v>
      </c>
      <c r="H1416" s="17" t="s">
        <v>23</v>
      </c>
      <c r="I1416" s="157" t="s">
        <v>20</v>
      </c>
      <c r="J1416" s="154" t="str">
        <f>VLOOKUP(C:C, '[1]HostSpecies&amp;Codes'!$1:$1048576,11, FALSE)</f>
        <v>?</v>
      </c>
      <c r="K1416" s="154" t="str">
        <f>VLOOKUP(C:C, '[1]HostSpecies&amp;Codes'!$1:$1048576,12, FALSE)</f>
        <v>Duck (unidentified)</v>
      </c>
      <c r="L1416" s="154" t="s">
        <v>19</v>
      </c>
      <c r="M1416" s="10" t="s">
        <v>3258</v>
      </c>
      <c r="N1416" s="154" t="s">
        <v>5222</v>
      </c>
      <c r="O1416" s="157" t="s">
        <v>5223</v>
      </c>
      <c r="P1416" s="156">
        <f>VLOOKUP(O:O,[1]Geonames!$1:$1048576,3, FALSE)</f>
        <v>36.5</v>
      </c>
      <c r="Q1416" s="156">
        <f>VLOOKUP(O:O,[1]Geonames!$1:$1048576,4, FALSE)</f>
        <v>127.75</v>
      </c>
      <c r="R1416" s="154" t="s">
        <v>12487</v>
      </c>
    </row>
    <row r="1417" spans="1:19" ht="12.75" x14ac:dyDescent="0.2">
      <c r="A1417" s="154">
        <v>4</v>
      </c>
      <c r="B1417" s="159" t="s">
        <v>4232</v>
      </c>
      <c r="C1417" s="154" t="s">
        <v>4232</v>
      </c>
      <c r="D1417" s="154" t="s">
        <v>27</v>
      </c>
      <c r="E1417" s="154" t="s">
        <v>4233</v>
      </c>
      <c r="F1417" s="154">
        <v>2009</v>
      </c>
      <c r="G1417" s="157">
        <v>40063</v>
      </c>
      <c r="H1417" s="8" t="s">
        <v>23</v>
      </c>
      <c r="I1417" s="157" t="s">
        <v>52</v>
      </c>
      <c r="J1417" s="154" t="str">
        <f>VLOOKUP(C:C, '[1]HostSpecies&amp;Codes'!$1:$1048576,11, FALSE)</f>
        <v>Poultry</v>
      </c>
      <c r="K1417" s="154" t="str">
        <f>VLOOKUP(C:C, '[1]HostSpecies&amp;Codes'!$1:$1048576,12, FALSE)</f>
        <v>Poultry</v>
      </c>
      <c r="L1417" s="154" t="s">
        <v>19</v>
      </c>
      <c r="M1417" s="10" t="s">
        <v>3258</v>
      </c>
      <c r="N1417" s="154" t="s">
        <v>114</v>
      </c>
      <c r="O1417" s="157" t="s">
        <v>3541</v>
      </c>
      <c r="P1417" s="156">
        <f>VLOOKUP(O:O,[1]Geonames!$1:$1048576,3, FALSE)</f>
        <v>29</v>
      </c>
      <c r="Q1417" s="156">
        <f>VLOOKUP(O:O,[1]Geonames!$1:$1048576,4, FALSE)</f>
        <v>120</v>
      </c>
      <c r="R1417" s="154" t="s">
        <v>12531</v>
      </c>
    </row>
    <row r="1418" spans="1:19" ht="12.75" x14ac:dyDescent="0.2">
      <c r="A1418" s="154">
        <v>4</v>
      </c>
      <c r="B1418" s="159" t="s">
        <v>4217</v>
      </c>
      <c r="C1418" s="154" t="s">
        <v>4217</v>
      </c>
      <c r="D1418" s="154" t="s">
        <v>27</v>
      </c>
      <c r="E1418" s="154" t="s">
        <v>4218</v>
      </c>
      <c r="F1418" s="154">
        <v>2009</v>
      </c>
      <c r="G1418" s="157">
        <v>40063</v>
      </c>
      <c r="H1418" s="8" t="s">
        <v>23</v>
      </c>
      <c r="I1418" s="157" t="s">
        <v>52</v>
      </c>
      <c r="J1418" s="154" t="str">
        <f>VLOOKUP(C:C, '[1]HostSpecies&amp;Codes'!$1:$1048576,11, FALSE)</f>
        <v>Poultry</v>
      </c>
      <c r="K1418" s="154" t="str">
        <f>VLOOKUP(C:C, '[1]HostSpecies&amp;Codes'!$1:$1048576,12, FALSE)</f>
        <v>Poultry</v>
      </c>
      <c r="L1418" s="154" t="s">
        <v>19</v>
      </c>
      <c r="M1418" s="10" t="s">
        <v>3258</v>
      </c>
      <c r="N1418" s="154" t="s">
        <v>114</v>
      </c>
      <c r="O1418" s="157" t="s">
        <v>3541</v>
      </c>
      <c r="P1418" s="156">
        <f>VLOOKUP(O:O,[1]Geonames!$1:$1048576,3, FALSE)</f>
        <v>29</v>
      </c>
      <c r="Q1418" s="156">
        <f>VLOOKUP(O:O,[1]Geonames!$1:$1048576,4, FALSE)</f>
        <v>120</v>
      </c>
      <c r="R1418" s="154" t="s">
        <v>12532</v>
      </c>
    </row>
    <row r="1419" spans="1:19" ht="12.75" x14ac:dyDescent="0.2">
      <c r="A1419" s="154">
        <v>4</v>
      </c>
      <c r="B1419" s="159" t="s">
        <v>4207</v>
      </c>
      <c r="C1419" s="154" t="s">
        <v>4207</v>
      </c>
      <c r="D1419" s="154" t="s">
        <v>27</v>
      </c>
      <c r="E1419" s="154" t="s">
        <v>4208</v>
      </c>
      <c r="F1419" s="154">
        <v>2009</v>
      </c>
      <c r="G1419" s="157">
        <v>40063</v>
      </c>
      <c r="H1419" s="8" t="s">
        <v>23</v>
      </c>
      <c r="I1419" s="157" t="s">
        <v>52</v>
      </c>
      <c r="J1419" s="154" t="str">
        <f>VLOOKUP(C:C, '[1]HostSpecies&amp;Codes'!$1:$1048576,11, FALSE)</f>
        <v>Poultry</v>
      </c>
      <c r="K1419" s="154" t="str">
        <f>VLOOKUP(C:C, '[1]HostSpecies&amp;Codes'!$1:$1048576,12, FALSE)</f>
        <v>Poultry</v>
      </c>
      <c r="L1419" s="154" t="s">
        <v>19</v>
      </c>
      <c r="M1419" s="10" t="s">
        <v>3258</v>
      </c>
      <c r="N1419" s="154" t="s">
        <v>114</v>
      </c>
      <c r="O1419" s="157" t="s">
        <v>3541</v>
      </c>
      <c r="P1419" s="156">
        <f>VLOOKUP(O:O,[1]Geonames!$1:$1048576,3, FALSE)</f>
        <v>29</v>
      </c>
      <c r="Q1419" s="156">
        <f>VLOOKUP(O:O,[1]Geonames!$1:$1048576,4, FALSE)</f>
        <v>120</v>
      </c>
      <c r="R1419" s="154" t="s">
        <v>12533</v>
      </c>
    </row>
    <row r="1420" spans="1:19" ht="12.75" x14ac:dyDescent="0.2">
      <c r="A1420" s="154">
        <v>4</v>
      </c>
      <c r="B1420" s="159" t="s">
        <v>4194</v>
      </c>
      <c r="C1420" s="154" t="s">
        <v>4194</v>
      </c>
      <c r="D1420" s="154" t="s">
        <v>27</v>
      </c>
      <c r="E1420" s="154" t="s">
        <v>4195</v>
      </c>
      <c r="F1420" s="154">
        <v>2009</v>
      </c>
      <c r="G1420" s="157">
        <v>40063</v>
      </c>
      <c r="H1420" s="8" t="s">
        <v>23</v>
      </c>
      <c r="I1420" s="157" t="s">
        <v>52</v>
      </c>
      <c r="J1420" s="154" t="str">
        <f>VLOOKUP(C:C, '[1]HostSpecies&amp;Codes'!$1:$1048576,11, FALSE)</f>
        <v>Poultry</v>
      </c>
      <c r="K1420" s="154" t="str">
        <f>VLOOKUP(C:C, '[1]HostSpecies&amp;Codes'!$1:$1048576,12, FALSE)</f>
        <v>Poultry</v>
      </c>
      <c r="L1420" s="154" t="s">
        <v>19</v>
      </c>
      <c r="M1420" s="10" t="s">
        <v>3258</v>
      </c>
      <c r="N1420" s="154" t="s">
        <v>114</v>
      </c>
      <c r="O1420" s="157" t="s">
        <v>3541</v>
      </c>
      <c r="P1420" s="156">
        <f>VLOOKUP(O:O,[1]Geonames!$1:$1048576,3, FALSE)</f>
        <v>29</v>
      </c>
      <c r="Q1420" s="156">
        <f>VLOOKUP(O:O,[1]Geonames!$1:$1048576,4, FALSE)</f>
        <v>120</v>
      </c>
      <c r="R1420" s="154" t="s">
        <v>12535</v>
      </c>
    </row>
    <row r="1421" spans="1:19" ht="12.75" x14ac:dyDescent="0.2">
      <c r="A1421" s="154">
        <v>4</v>
      </c>
      <c r="B1421" s="159" t="s">
        <v>4272</v>
      </c>
      <c r="C1421" s="154" t="s">
        <v>4272</v>
      </c>
      <c r="D1421" s="154" t="s">
        <v>27</v>
      </c>
      <c r="E1421" s="154" t="s">
        <v>4273</v>
      </c>
      <c r="F1421" s="154">
        <v>2009</v>
      </c>
      <c r="G1421" s="157">
        <v>40013</v>
      </c>
      <c r="H1421" s="8" t="s">
        <v>23</v>
      </c>
      <c r="I1421" s="157" t="s">
        <v>52</v>
      </c>
      <c r="J1421" s="154" t="str">
        <f>VLOOKUP(C:C, '[1]HostSpecies&amp;Codes'!$1:$1048576,11, FALSE)</f>
        <v>Poultry</v>
      </c>
      <c r="K1421" s="154" t="str">
        <f>VLOOKUP(C:C, '[1]HostSpecies&amp;Codes'!$1:$1048576,12, FALSE)</f>
        <v>Poultry</v>
      </c>
      <c r="L1421" s="154" t="s">
        <v>19</v>
      </c>
      <c r="M1421" s="10" t="s">
        <v>3258</v>
      </c>
      <c r="N1421" s="154" t="s">
        <v>114</v>
      </c>
      <c r="O1421" s="157" t="s">
        <v>3541</v>
      </c>
      <c r="P1421" s="156">
        <f>VLOOKUP(O:O,[1]Geonames!$1:$1048576,3, FALSE)</f>
        <v>29</v>
      </c>
      <c r="Q1421" s="156">
        <f>VLOOKUP(O:O,[1]Geonames!$1:$1048576,4, FALSE)</f>
        <v>120</v>
      </c>
      <c r="R1421" s="154" t="s">
        <v>12537</v>
      </c>
    </row>
    <row r="1422" spans="1:19" ht="12.75" x14ac:dyDescent="0.2">
      <c r="A1422" s="154">
        <v>4</v>
      </c>
      <c r="B1422" s="159" t="s">
        <v>4238</v>
      </c>
      <c r="C1422" s="154" t="s">
        <v>4238</v>
      </c>
      <c r="D1422" s="154" t="s">
        <v>27</v>
      </c>
      <c r="E1422" s="154" t="s">
        <v>4239</v>
      </c>
      <c r="F1422" s="154">
        <v>2009</v>
      </c>
      <c r="G1422" s="157">
        <v>40060</v>
      </c>
      <c r="H1422" s="8" t="s">
        <v>23</v>
      </c>
      <c r="I1422" s="157" t="s">
        <v>52</v>
      </c>
      <c r="J1422" s="154" t="str">
        <f>VLOOKUP(C:C, '[1]HostSpecies&amp;Codes'!$1:$1048576,11, FALSE)</f>
        <v>Poultry</v>
      </c>
      <c r="K1422" s="154" t="str">
        <f>VLOOKUP(C:C, '[1]HostSpecies&amp;Codes'!$1:$1048576,12, FALSE)</f>
        <v>Poultry</v>
      </c>
      <c r="L1422" s="154" t="s">
        <v>19</v>
      </c>
      <c r="M1422" s="10" t="s">
        <v>3258</v>
      </c>
      <c r="N1422" s="154" t="s">
        <v>114</v>
      </c>
      <c r="O1422" s="157" t="s">
        <v>3541</v>
      </c>
      <c r="P1422" s="156">
        <f>VLOOKUP(O:O,[1]Geonames!$1:$1048576,3, FALSE)</f>
        <v>29</v>
      </c>
      <c r="Q1422" s="156">
        <f>VLOOKUP(O:O,[1]Geonames!$1:$1048576,4, FALSE)</f>
        <v>120</v>
      </c>
      <c r="R1422" s="154" t="s">
        <v>12538</v>
      </c>
    </row>
    <row r="1423" spans="1:19" ht="12.75" x14ac:dyDescent="0.2">
      <c r="A1423" s="154">
        <v>4</v>
      </c>
      <c r="B1423" s="159" t="s">
        <v>4165</v>
      </c>
      <c r="C1423" s="154" t="s">
        <v>4165</v>
      </c>
      <c r="D1423" s="154" t="s">
        <v>27</v>
      </c>
      <c r="E1423" s="154" t="s">
        <v>4166</v>
      </c>
      <c r="F1423" s="154">
        <v>2009</v>
      </c>
      <c r="G1423" s="157">
        <v>39909</v>
      </c>
      <c r="H1423" s="8" t="s">
        <v>23</v>
      </c>
      <c r="I1423" s="157" t="s">
        <v>52</v>
      </c>
      <c r="J1423" s="154" t="str">
        <f>VLOOKUP(C:C, '[1]HostSpecies&amp;Codes'!$1:$1048576,11, FALSE)</f>
        <v>Poultry</v>
      </c>
      <c r="K1423" s="154" t="str">
        <f>VLOOKUP(C:C, '[1]HostSpecies&amp;Codes'!$1:$1048576,12, FALSE)</f>
        <v>Poultry</v>
      </c>
      <c r="L1423" s="154" t="s">
        <v>19</v>
      </c>
      <c r="M1423" s="10" t="s">
        <v>3258</v>
      </c>
      <c r="N1423" s="154" t="s">
        <v>114</v>
      </c>
      <c r="O1423" s="157" t="s">
        <v>3541</v>
      </c>
      <c r="P1423" s="156">
        <f>VLOOKUP(O:O,[1]Geonames!$1:$1048576,3, FALSE)</f>
        <v>29</v>
      </c>
      <c r="Q1423" s="156">
        <f>VLOOKUP(O:O,[1]Geonames!$1:$1048576,4, FALSE)</f>
        <v>120</v>
      </c>
      <c r="R1423" s="154" t="s">
        <v>12539</v>
      </c>
    </row>
    <row r="1424" spans="1:19" ht="12.75" x14ac:dyDescent="0.2">
      <c r="A1424" s="154">
        <v>4</v>
      </c>
      <c r="B1424" s="159" t="s">
        <v>4253</v>
      </c>
      <c r="C1424" s="154" t="s">
        <v>4253</v>
      </c>
      <c r="D1424" s="154" t="s">
        <v>27</v>
      </c>
      <c r="E1424" s="154" t="s">
        <v>4255</v>
      </c>
      <c r="F1424" s="154">
        <v>2009</v>
      </c>
      <c r="G1424" s="157">
        <v>40137</v>
      </c>
      <c r="H1424" s="8" t="s">
        <v>23</v>
      </c>
      <c r="I1424" s="157" t="s">
        <v>52</v>
      </c>
      <c r="J1424" s="154" t="str">
        <f>VLOOKUP(C:C, '[1]HostSpecies&amp;Codes'!$1:$1048576,11, FALSE)</f>
        <v>Poultry</v>
      </c>
      <c r="K1424" s="154" t="str">
        <f>VLOOKUP(C:C, '[1]HostSpecies&amp;Codes'!$1:$1048576,12, FALSE)</f>
        <v>Poultry</v>
      </c>
      <c r="L1424" s="154" t="s">
        <v>19</v>
      </c>
      <c r="M1424" s="10" t="s">
        <v>3258</v>
      </c>
      <c r="N1424" s="154" t="s">
        <v>114</v>
      </c>
      <c r="O1424" s="157" t="s">
        <v>4254</v>
      </c>
      <c r="P1424" s="156">
        <f>VLOOKUP(O:O,[1]Geonames!$1:$1048576,3, FALSE)</f>
        <v>29.434339999999999</v>
      </c>
      <c r="Q1424" s="156">
        <f>VLOOKUP(O:O,[1]Geonames!$1:$1048576,4, FALSE)</f>
        <v>119.28767000000001</v>
      </c>
      <c r="R1424" s="154" t="s">
        <v>12589</v>
      </c>
    </row>
    <row r="1425" spans="1:18" ht="12.75" x14ac:dyDescent="0.2">
      <c r="A1425" s="154">
        <v>4</v>
      </c>
      <c r="B1425" s="159" t="s">
        <v>4241</v>
      </c>
      <c r="C1425" s="154" t="s">
        <v>4241</v>
      </c>
      <c r="D1425" s="154" t="s">
        <v>27</v>
      </c>
      <c r="E1425" s="154" t="s">
        <v>4242</v>
      </c>
      <c r="F1425" s="154">
        <v>2009</v>
      </c>
      <c r="G1425" s="157">
        <v>39823</v>
      </c>
      <c r="H1425" s="8" t="s">
        <v>23</v>
      </c>
      <c r="I1425" s="157" t="s">
        <v>52</v>
      </c>
      <c r="J1425" s="154" t="str">
        <f>VLOOKUP(C:C, '[1]HostSpecies&amp;Codes'!$1:$1048576,11, FALSE)</f>
        <v>Poultry</v>
      </c>
      <c r="K1425" s="154" t="str">
        <f>VLOOKUP(C:C, '[1]HostSpecies&amp;Codes'!$1:$1048576,12, FALSE)</f>
        <v>Poultry</v>
      </c>
      <c r="L1425" s="154" t="s">
        <v>19</v>
      </c>
      <c r="M1425" s="10" t="s">
        <v>3258</v>
      </c>
      <c r="N1425" s="154" t="s">
        <v>114</v>
      </c>
      <c r="O1425" s="157" t="s">
        <v>3277</v>
      </c>
      <c r="P1425" s="156">
        <f>VLOOKUP(O:O,[1]Geonames!$1:$1048576,3, FALSE)</f>
        <v>36</v>
      </c>
      <c r="Q1425" s="156">
        <f>VLOOKUP(O:O,[1]Geonames!$1:$1048576,4, FALSE)</f>
        <v>119</v>
      </c>
      <c r="R1425" s="154" t="s">
        <v>12597</v>
      </c>
    </row>
    <row r="1426" spans="1:18" ht="12.75" x14ac:dyDescent="0.2">
      <c r="A1426" s="154">
        <v>4</v>
      </c>
      <c r="B1426" s="159" t="s">
        <v>4263</v>
      </c>
      <c r="C1426" s="154" t="s">
        <v>4263</v>
      </c>
      <c r="D1426" s="154" t="s">
        <v>27</v>
      </c>
      <c r="E1426" s="154" t="s">
        <v>4264</v>
      </c>
      <c r="F1426" s="154">
        <v>2009</v>
      </c>
      <c r="G1426" s="157">
        <v>40048</v>
      </c>
      <c r="H1426" s="8" t="s">
        <v>23</v>
      </c>
      <c r="I1426" s="157" t="s">
        <v>52</v>
      </c>
      <c r="J1426" s="154" t="str">
        <f>VLOOKUP(C:C, '[1]HostSpecies&amp;Codes'!$1:$1048576,11, FALSE)</f>
        <v>Poultry</v>
      </c>
      <c r="K1426" s="154" t="str">
        <f>VLOOKUP(C:C, '[1]HostSpecies&amp;Codes'!$1:$1048576,12, FALSE)</f>
        <v>Poultry</v>
      </c>
      <c r="L1426" s="154" t="s">
        <v>19</v>
      </c>
      <c r="M1426" s="10" t="s">
        <v>3258</v>
      </c>
      <c r="N1426" s="154" t="s">
        <v>114</v>
      </c>
      <c r="O1426" s="157" t="s">
        <v>3277</v>
      </c>
      <c r="P1426" s="156">
        <f>VLOOKUP(O:O,[1]Geonames!$1:$1048576,3, FALSE)</f>
        <v>36</v>
      </c>
      <c r="Q1426" s="156">
        <f>VLOOKUP(O:O,[1]Geonames!$1:$1048576,4, FALSE)</f>
        <v>119</v>
      </c>
      <c r="R1426" s="154" t="s">
        <v>12598</v>
      </c>
    </row>
    <row r="1427" spans="1:18" ht="12.75" x14ac:dyDescent="0.2">
      <c r="A1427" s="154">
        <v>4</v>
      </c>
      <c r="B1427" s="159" t="s">
        <v>4184</v>
      </c>
      <c r="C1427" s="154" t="s">
        <v>4184</v>
      </c>
      <c r="D1427" s="154" t="s">
        <v>27</v>
      </c>
      <c r="E1427" s="154" t="s">
        <v>4185</v>
      </c>
      <c r="F1427" s="154">
        <v>2009</v>
      </c>
      <c r="G1427" s="157">
        <v>40144</v>
      </c>
      <c r="H1427" s="8" t="s">
        <v>23</v>
      </c>
      <c r="I1427" s="157" t="s">
        <v>52</v>
      </c>
      <c r="J1427" s="154" t="str">
        <f>VLOOKUP(C:C, '[1]HostSpecies&amp;Codes'!$1:$1048576,11, FALSE)</f>
        <v>Poultry</v>
      </c>
      <c r="K1427" s="154" t="str">
        <f>VLOOKUP(C:C, '[1]HostSpecies&amp;Codes'!$1:$1048576,12, FALSE)</f>
        <v>Poultry</v>
      </c>
      <c r="L1427" s="154" t="s">
        <v>19</v>
      </c>
      <c r="M1427" s="10" t="s">
        <v>3258</v>
      </c>
      <c r="N1427" s="154" t="s">
        <v>114</v>
      </c>
      <c r="O1427" s="157" t="s">
        <v>3277</v>
      </c>
      <c r="P1427" s="156">
        <f>VLOOKUP(O:O,[1]Geonames!$1:$1048576,3, FALSE)</f>
        <v>36</v>
      </c>
      <c r="Q1427" s="156">
        <f>VLOOKUP(O:O,[1]Geonames!$1:$1048576,4, FALSE)</f>
        <v>119</v>
      </c>
      <c r="R1427" s="154" t="s">
        <v>12599</v>
      </c>
    </row>
    <row r="1428" spans="1:18" ht="12.75" x14ac:dyDescent="0.2">
      <c r="A1428" s="154">
        <v>4</v>
      </c>
      <c r="B1428" s="159" t="s">
        <v>5478</v>
      </c>
      <c r="C1428" s="154" t="s">
        <v>5478</v>
      </c>
      <c r="D1428" s="154" t="s">
        <v>27</v>
      </c>
      <c r="E1428" s="154" t="s">
        <v>5479</v>
      </c>
      <c r="F1428" s="154">
        <v>2009</v>
      </c>
      <c r="G1428" s="154" t="s">
        <v>4214</v>
      </c>
      <c r="H1428" s="8" t="s">
        <v>23</v>
      </c>
      <c r="I1428" s="154" t="s">
        <v>52</v>
      </c>
      <c r="J1428" s="154" t="str">
        <f>VLOOKUP(C:C, '[1]HostSpecies&amp;Codes'!$1:$1048576,11, FALSE)</f>
        <v>Poultry</v>
      </c>
      <c r="K1428" s="154" t="str">
        <f>VLOOKUP(C:C, '[1]HostSpecies&amp;Codes'!$1:$1048576,12, FALSE)</f>
        <v>Poultry</v>
      </c>
      <c r="L1428" s="154" t="s">
        <v>19</v>
      </c>
      <c r="M1428" s="10" t="s">
        <v>3258</v>
      </c>
      <c r="N1428" s="154" t="s">
        <v>5222</v>
      </c>
      <c r="O1428" s="154" t="s">
        <v>5223</v>
      </c>
      <c r="P1428" s="156">
        <f>VLOOKUP(O:O,[1]Geonames!$1:$1048576,3, FALSE)</f>
        <v>36.5</v>
      </c>
      <c r="Q1428" s="156">
        <f>VLOOKUP(O:O,[1]Geonames!$1:$1048576,4, FALSE)</f>
        <v>127.75</v>
      </c>
      <c r="R1428" s="154" t="s">
        <v>12623</v>
      </c>
    </row>
    <row r="1429" spans="1:18" ht="12.75" x14ac:dyDescent="0.2">
      <c r="A1429" s="154">
        <v>4</v>
      </c>
      <c r="B1429" s="159" t="s">
        <v>5481</v>
      </c>
      <c r="C1429" s="154" t="s">
        <v>5481</v>
      </c>
      <c r="D1429" s="154" t="s">
        <v>27</v>
      </c>
      <c r="E1429" s="154" t="s">
        <v>5482</v>
      </c>
      <c r="F1429" s="154">
        <v>2009</v>
      </c>
      <c r="G1429" s="154" t="s">
        <v>2528</v>
      </c>
      <c r="H1429" s="17" t="s">
        <v>23</v>
      </c>
      <c r="I1429" s="154" t="s">
        <v>20</v>
      </c>
      <c r="J1429" s="154" t="str">
        <f>VLOOKUP(C:C, '[1]HostSpecies&amp;Codes'!$1:$1048576,11, FALSE)</f>
        <v>?</v>
      </c>
      <c r="K1429" s="154" t="str">
        <f>VLOOKUP(C:C, '[1]HostSpecies&amp;Codes'!$1:$1048576,12, FALSE)</f>
        <v>Duck (unidentified)</v>
      </c>
      <c r="L1429" s="154" t="s">
        <v>19</v>
      </c>
      <c r="M1429" s="10" t="s">
        <v>3258</v>
      </c>
      <c r="N1429" s="154" t="s">
        <v>5222</v>
      </c>
      <c r="O1429" s="154" t="s">
        <v>5223</v>
      </c>
      <c r="P1429" s="156">
        <f>VLOOKUP(O:O,[1]Geonames!$1:$1048576,3, FALSE)</f>
        <v>36.5</v>
      </c>
      <c r="Q1429" s="156">
        <f>VLOOKUP(O:O,[1]Geonames!$1:$1048576,4, FALSE)</f>
        <v>127.75</v>
      </c>
      <c r="R1429" s="154" t="s">
        <v>12624</v>
      </c>
    </row>
    <row r="1430" spans="1:18" ht="12.75" x14ac:dyDescent="0.2">
      <c r="A1430" s="154">
        <v>4</v>
      </c>
      <c r="B1430" s="159" t="s">
        <v>5456</v>
      </c>
      <c r="C1430" s="154" t="s">
        <v>5456</v>
      </c>
      <c r="D1430" s="154" t="s">
        <v>27</v>
      </c>
      <c r="E1430" s="154" t="s">
        <v>5457</v>
      </c>
      <c r="F1430" s="154">
        <v>2009</v>
      </c>
      <c r="G1430" s="154" t="s">
        <v>2528</v>
      </c>
      <c r="H1430" s="8" t="s">
        <v>23</v>
      </c>
      <c r="I1430" s="154" t="s">
        <v>52</v>
      </c>
      <c r="J1430" s="154" t="str">
        <f>VLOOKUP(C:C, '[1]HostSpecies&amp;Codes'!$1:$1048576,11, FALSE)</f>
        <v>Poultry</v>
      </c>
      <c r="K1430" s="154" t="str">
        <f>VLOOKUP(C:C, '[1]HostSpecies&amp;Codes'!$1:$1048576,12, FALSE)</f>
        <v>Poultry</v>
      </c>
      <c r="L1430" s="154" t="s">
        <v>19</v>
      </c>
      <c r="M1430" s="10" t="s">
        <v>3258</v>
      </c>
      <c r="N1430" s="154" t="s">
        <v>5222</v>
      </c>
      <c r="O1430" s="154" t="s">
        <v>5223</v>
      </c>
      <c r="P1430" s="156">
        <f>VLOOKUP(O:O,[1]Geonames!$1:$1048576,3, FALSE)</f>
        <v>36.5</v>
      </c>
      <c r="Q1430" s="156">
        <f>VLOOKUP(O:O,[1]Geonames!$1:$1048576,4, FALSE)</f>
        <v>127.75</v>
      </c>
      <c r="R1430" s="154" t="s">
        <v>12625</v>
      </c>
    </row>
    <row r="1431" spans="1:18" ht="12.75" x14ac:dyDescent="0.2">
      <c r="A1431" s="154">
        <v>4</v>
      </c>
      <c r="B1431" s="159" t="s">
        <v>5496</v>
      </c>
      <c r="C1431" s="154" t="s">
        <v>5496</v>
      </c>
      <c r="D1431" s="154" t="s">
        <v>27</v>
      </c>
      <c r="E1431" s="154" t="s">
        <v>5497</v>
      </c>
      <c r="F1431" s="154">
        <v>2009</v>
      </c>
      <c r="G1431" s="154" t="s">
        <v>2528</v>
      </c>
      <c r="H1431" s="8" t="s">
        <v>23</v>
      </c>
      <c r="I1431" s="154" t="s">
        <v>52</v>
      </c>
      <c r="J1431" s="154" t="str">
        <f>VLOOKUP(C:C, '[1]HostSpecies&amp;Codes'!$1:$1048576,11, FALSE)</f>
        <v>Poultry</v>
      </c>
      <c r="K1431" s="154" t="str">
        <f>VLOOKUP(C:C, '[1]HostSpecies&amp;Codes'!$1:$1048576,12, FALSE)</f>
        <v>Poultry</v>
      </c>
      <c r="L1431" s="154" t="s">
        <v>19</v>
      </c>
      <c r="M1431" s="10" t="s">
        <v>3258</v>
      </c>
      <c r="N1431" s="154" t="s">
        <v>5222</v>
      </c>
      <c r="O1431" s="154" t="s">
        <v>5223</v>
      </c>
      <c r="P1431" s="156">
        <f>VLOOKUP(O:O,[1]Geonames!$1:$1048576,3, FALSE)</f>
        <v>36.5</v>
      </c>
      <c r="Q1431" s="156">
        <f>VLOOKUP(O:O,[1]Geonames!$1:$1048576,4, FALSE)</f>
        <v>127.75</v>
      </c>
      <c r="R1431" s="154" t="s">
        <v>12626</v>
      </c>
    </row>
    <row r="1432" spans="1:18" ht="12.75" x14ac:dyDescent="0.2">
      <c r="A1432" s="154">
        <v>4</v>
      </c>
      <c r="B1432" s="159" t="s">
        <v>5487</v>
      </c>
      <c r="C1432" s="154" t="s">
        <v>5487</v>
      </c>
      <c r="D1432" s="154" t="s">
        <v>27</v>
      </c>
      <c r="E1432" s="154" t="s">
        <v>5488</v>
      </c>
      <c r="F1432" s="154">
        <v>2009</v>
      </c>
      <c r="G1432" s="154" t="s">
        <v>2990</v>
      </c>
      <c r="H1432" s="8" t="s">
        <v>23</v>
      </c>
      <c r="I1432" s="154" t="s">
        <v>52</v>
      </c>
      <c r="J1432" s="154" t="str">
        <f>VLOOKUP(C:C, '[1]HostSpecies&amp;Codes'!$1:$1048576,11, FALSE)</f>
        <v>Poultry</v>
      </c>
      <c r="K1432" s="154" t="str">
        <f>VLOOKUP(C:C, '[1]HostSpecies&amp;Codes'!$1:$1048576,12, FALSE)</f>
        <v>Poultry</v>
      </c>
      <c r="L1432" s="154" t="s">
        <v>19</v>
      </c>
      <c r="M1432" s="10" t="s">
        <v>3258</v>
      </c>
      <c r="N1432" s="154" t="s">
        <v>5222</v>
      </c>
      <c r="O1432" s="154" t="s">
        <v>5223</v>
      </c>
      <c r="P1432" s="156">
        <f>VLOOKUP(O:O,[1]Geonames!$1:$1048576,3, FALSE)</f>
        <v>36.5</v>
      </c>
      <c r="Q1432" s="156">
        <f>VLOOKUP(O:O,[1]Geonames!$1:$1048576,4, FALSE)</f>
        <v>127.75</v>
      </c>
      <c r="R1432" s="154" t="s">
        <v>12627</v>
      </c>
    </row>
    <row r="1433" spans="1:18" ht="12.75" x14ac:dyDescent="0.2">
      <c r="A1433" s="154">
        <v>4</v>
      </c>
      <c r="B1433" s="159" t="s">
        <v>5459</v>
      </c>
      <c r="C1433" s="154" t="s">
        <v>5459</v>
      </c>
      <c r="D1433" s="154" t="s">
        <v>27</v>
      </c>
      <c r="E1433" s="154" t="s">
        <v>5460</v>
      </c>
      <c r="F1433" s="154">
        <v>2009</v>
      </c>
      <c r="G1433" s="154" t="s">
        <v>2990</v>
      </c>
      <c r="H1433" s="17" t="s">
        <v>23</v>
      </c>
      <c r="I1433" s="154" t="s">
        <v>20</v>
      </c>
      <c r="J1433" s="154" t="str">
        <f>VLOOKUP(C:C, '[1]HostSpecies&amp;Codes'!$1:$1048576,11, FALSE)</f>
        <v>?</v>
      </c>
      <c r="K1433" s="154" t="str">
        <f>VLOOKUP(C:C, '[1]HostSpecies&amp;Codes'!$1:$1048576,12, FALSE)</f>
        <v>Duck (unidentified)</v>
      </c>
      <c r="L1433" s="154" t="s">
        <v>19</v>
      </c>
      <c r="M1433" s="10" t="s">
        <v>3258</v>
      </c>
      <c r="N1433" s="154" t="s">
        <v>5222</v>
      </c>
      <c r="O1433" s="154" t="s">
        <v>5223</v>
      </c>
      <c r="P1433" s="156">
        <f>VLOOKUP(O:O,[1]Geonames!$1:$1048576,3, FALSE)</f>
        <v>36.5</v>
      </c>
      <c r="Q1433" s="156">
        <f>VLOOKUP(O:O,[1]Geonames!$1:$1048576,4, FALSE)</f>
        <v>127.75</v>
      </c>
      <c r="R1433" s="154" t="s">
        <v>12628</v>
      </c>
    </row>
    <row r="1434" spans="1:18" ht="12.75" x14ac:dyDescent="0.2">
      <c r="A1434" s="154">
        <v>4</v>
      </c>
      <c r="B1434" s="159" t="s">
        <v>5453</v>
      </c>
      <c r="C1434" s="154" t="s">
        <v>5453</v>
      </c>
      <c r="D1434" s="154" t="s">
        <v>27</v>
      </c>
      <c r="E1434" s="154" t="s">
        <v>5454</v>
      </c>
      <c r="F1434" s="154">
        <v>2009</v>
      </c>
      <c r="G1434" s="154" t="s">
        <v>2990</v>
      </c>
      <c r="H1434" s="8" t="s">
        <v>23</v>
      </c>
      <c r="I1434" s="154" t="s">
        <v>52</v>
      </c>
      <c r="J1434" s="154" t="str">
        <f>VLOOKUP(C:C, '[1]HostSpecies&amp;Codes'!$1:$1048576,11, FALSE)</f>
        <v>Poultry</v>
      </c>
      <c r="K1434" s="154" t="str">
        <f>VLOOKUP(C:C, '[1]HostSpecies&amp;Codes'!$1:$1048576,12, FALSE)</f>
        <v>Poultry</v>
      </c>
      <c r="L1434" s="154" t="s">
        <v>19</v>
      </c>
      <c r="M1434" s="10" t="s">
        <v>3258</v>
      </c>
      <c r="N1434" s="154" t="s">
        <v>5222</v>
      </c>
      <c r="O1434" s="154" t="s">
        <v>5223</v>
      </c>
      <c r="P1434" s="156">
        <f>VLOOKUP(O:O,[1]Geonames!$1:$1048576,3, FALSE)</f>
        <v>36.5</v>
      </c>
      <c r="Q1434" s="156">
        <f>VLOOKUP(O:O,[1]Geonames!$1:$1048576,4, FALSE)</f>
        <v>127.75</v>
      </c>
      <c r="R1434" s="154" t="s">
        <v>12630</v>
      </c>
    </row>
    <row r="1435" spans="1:18" ht="12.75" x14ac:dyDescent="0.2">
      <c r="A1435" s="154">
        <v>4</v>
      </c>
      <c r="B1435" s="159" t="s">
        <v>5466</v>
      </c>
      <c r="C1435" s="154" t="s">
        <v>5466</v>
      </c>
      <c r="D1435" s="154" t="s">
        <v>27</v>
      </c>
      <c r="E1435" s="154" t="s">
        <v>5467</v>
      </c>
      <c r="F1435" s="154">
        <v>2009</v>
      </c>
      <c r="G1435" s="154" t="s">
        <v>5463</v>
      </c>
      <c r="H1435" s="8" t="s">
        <v>23</v>
      </c>
      <c r="I1435" s="154" t="s">
        <v>52</v>
      </c>
      <c r="J1435" s="154" t="str">
        <f>VLOOKUP(C:C, '[1]HostSpecies&amp;Codes'!$1:$1048576,11, FALSE)</f>
        <v>Poultry</v>
      </c>
      <c r="K1435" s="154" t="str">
        <f>VLOOKUP(C:C, '[1]HostSpecies&amp;Codes'!$1:$1048576,12, FALSE)</f>
        <v>Poultry</v>
      </c>
      <c r="L1435" s="154" t="s">
        <v>19</v>
      </c>
      <c r="M1435" s="10" t="s">
        <v>3258</v>
      </c>
      <c r="N1435" s="154" t="s">
        <v>5222</v>
      </c>
      <c r="O1435" s="154" t="s">
        <v>5223</v>
      </c>
      <c r="P1435" s="156">
        <f>VLOOKUP(O:O,[1]Geonames!$1:$1048576,3, FALSE)</f>
        <v>36.5</v>
      </c>
      <c r="Q1435" s="156">
        <f>VLOOKUP(O:O,[1]Geonames!$1:$1048576,4, FALSE)</f>
        <v>127.75</v>
      </c>
      <c r="R1435" s="154" t="s">
        <v>12631</v>
      </c>
    </row>
    <row r="1436" spans="1:18" ht="12.75" x14ac:dyDescent="0.2">
      <c r="A1436" s="154">
        <v>4</v>
      </c>
      <c r="B1436" s="159" t="s">
        <v>5462</v>
      </c>
      <c r="C1436" s="154" t="s">
        <v>5462</v>
      </c>
      <c r="D1436" s="154" t="s">
        <v>27</v>
      </c>
      <c r="E1436" s="154" t="s">
        <v>5464</v>
      </c>
      <c r="F1436" s="154">
        <v>2009</v>
      </c>
      <c r="G1436" s="154" t="s">
        <v>5463</v>
      </c>
      <c r="H1436" s="17" t="s">
        <v>23</v>
      </c>
      <c r="I1436" s="154" t="s">
        <v>20</v>
      </c>
      <c r="J1436" s="154" t="str">
        <f>VLOOKUP(C:C, '[1]HostSpecies&amp;Codes'!$1:$1048576,11, FALSE)</f>
        <v>?</v>
      </c>
      <c r="K1436" s="154" t="str">
        <f>VLOOKUP(C:C, '[1]HostSpecies&amp;Codes'!$1:$1048576,12, FALSE)</f>
        <v>Duck (unidentified)</v>
      </c>
      <c r="L1436" s="154" t="s">
        <v>19</v>
      </c>
      <c r="M1436" s="10" t="s">
        <v>3258</v>
      </c>
      <c r="N1436" s="154" t="s">
        <v>5222</v>
      </c>
      <c r="O1436" s="154" t="s">
        <v>5223</v>
      </c>
      <c r="P1436" s="156">
        <f>VLOOKUP(O:O,[1]Geonames!$1:$1048576,3, FALSE)</f>
        <v>36.5</v>
      </c>
      <c r="Q1436" s="156">
        <f>VLOOKUP(O:O,[1]Geonames!$1:$1048576,4, FALSE)</f>
        <v>127.75</v>
      </c>
      <c r="R1436" s="154" t="s">
        <v>12632</v>
      </c>
    </row>
    <row r="1437" spans="1:18" ht="12.75" x14ac:dyDescent="0.2">
      <c r="A1437" s="154">
        <v>4</v>
      </c>
      <c r="B1437" s="159" t="s">
        <v>5484</v>
      </c>
      <c r="C1437" s="154" t="s">
        <v>5484</v>
      </c>
      <c r="D1437" s="154" t="s">
        <v>27</v>
      </c>
      <c r="E1437" s="154" t="s">
        <v>5485</v>
      </c>
      <c r="F1437" s="154">
        <v>2009</v>
      </c>
      <c r="G1437" s="154" t="s">
        <v>1416</v>
      </c>
      <c r="H1437" s="8" t="s">
        <v>23</v>
      </c>
      <c r="I1437" s="154" t="s">
        <v>52</v>
      </c>
      <c r="J1437" s="154" t="str">
        <f>VLOOKUP(C:C, '[1]HostSpecies&amp;Codes'!$1:$1048576,11, FALSE)</f>
        <v>Poultry</v>
      </c>
      <c r="K1437" s="154" t="str">
        <f>VLOOKUP(C:C, '[1]HostSpecies&amp;Codes'!$1:$1048576,12, FALSE)</f>
        <v>Poultry</v>
      </c>
      <c r="L1437" s="154" t="s">
        <v>19</v>
      </c>
      <c r="M1437" s="10" t="s">
        <v>3258</v>
      </c>
      <c r="N1437" s="154" t="s">
        <v>5222</v>
      </c>
      <c r="O1437" s="154" t="s">
        <v>5223</v>
      </c>
      <c r="P1437" s="156">
        <f>VLOOKUP(O:O,[1]Geonames!$1:$1048576,3, FALSE)</f>
        <v>36.5</v>
      </c>
      <c r="Q1437" s="156">
        <f>VLOOKUP(O:O,[1]Geonames!$1:$1048576,4, FALSE)</f>
        <v>127.75</v>
      </c>
      <c r="R1437" s="154" t="s">
        <v>12633</v>
      </c>
    </row>
    <row r="1438" spans="1:18" ht="12.75" x14ac:dyDescent="0.2">
      <c r="A1438" s="154">
        <v>4</v>
      </c>
      <c r="B1438" s="159" t="s">
        <v>5493</v>
      </c>
      <c r="C1438" s="154" t="s">
        <v>5493</v>
      </c>
      <c r="D1438" s="154" t="s">
        <v>27</v>
      </c>
      <c r="E1438" s="154" t="s">
        <v>5494</v>
      </c>
      <c r="F1438" s="154">
        <v>2009</v>
      </c>
      <c r="G1438" s="154" t="s">
        <v>4188</v>
      </c>
      <c r="H1438" s="8" t="s">
        <v>23</v>
      </c>
      <c r="I1438" s="154" t="s">
        <v>52</v>
      </c>
      <c r="J1438" s="154" t="str">
        <f>VLOOKUP(C:C, '[1]HostSpecies&amp;Codes'!$1:$1048576,11, FALSE)</f>
        <v>Poultry</v>
      </c>
      <c r="K1438" s="154" t="str">
        <f>VLOOKUP(C:C, '[1]HostSpecies&amp;Codes'!$1:$1048576,12, FALSE)</f>
        <v>Poultry</v>
      </c>
      <c r="L1438" s="154" t="s">
        <v>19</v>
      </c>
      <c r="M1438" s="10" t="s">
        <v>3258</v>
      </c>
      <c r="N1438" s="154" t="s">
        <v>5222</v>
      </c>
      <c r="O1438" s="154" t="s">
        <v>5223</v>
      </c>
      <c r="P1438" s="156">
        <f>VLOOKUP(O:O,[1]Geonames!$1:$1048576,3, FALSE)</f>
        <v>36.5</v>
      </c>
      <c r="Q1438" s="156">
        <f>VLOOKUP(O:O,[1]Geonames!$1:$1048576,4, FALSE)</f>
        <v>127.75</v>
      </c>
      <c r="R1438" s="154" t="s">
        <v>12634</v>
      </c>
    </row>
    <row r="1439" spans="1:18" ht="12.75" x14ac:dyDescent="0.2">
      <c r="A1439" s="154">
        <v>4</v>
      </c>
      <c r="B1439" s="159" t="s">
        <v>5472</v>
      </c>
      <c r="C1439" s="154" t="s">
        <v>5472</v>
      </c>
      <c r="D1439" s="154" t="s">
        <v>27</v>
      </c>
      <c r="E1439" s="154" t="s">
        <v>5473</v>
      </c>
      <c r="F1439" s="154">
        <v>2009</v>
      </c>
      <c r="G1439" s="154" t="s">
        <v>1459</v>
      </c>
      <c r="H1439" s="8" t="s">
        <v>23</v>
      </c>
      <c r="I1439" s="154" t="s">
        <v>52</v>
      </c>
      <c r="J1439" s="154" t="str">
        <f>VLOOKUP(C:C, '[1]HostSpecies&amp;Codes'!$1:$1048576,11, FALSE)</f>
        <v>Poultry</v>
      </c>
      <c r="K1439" s="154" t="str">
        <f>VLOOKUP(C:C, '[1]HostSpecies&amp;Codes'!$1:$1048576,12, FALSE)</f>
        <v>Poultry</v>
      </c>
      <c r="L1439" s="154" t="s">
        <v>19</v>
      </c>
      <c r="M1439" s="10" t="s">
        <v>3258</v>
      </c>
      <c r="N1439" s="154" t="s">
        <v>5222</v>
      </c>
      <c r="O1439" s="154" t="s">
        <v>5223</v>
      </c>
      <c r="P1439" s="156">
        <f>VLOOKUP(O:O,[1]Geonames!$1:$1048576,3, FALSE)</f>
        <v>36.5</v>
      </c>
      <c r="Q1439" s="156">
        <f>VLOOKUP(O:O,[1]Geonames!$1:$1048576,4, FALSE)</f>
        <v>127.75</v>
      </c>
      <c r="R1439" s="154" t="s">
        <v>12636</v>
      </c>
    </row>
    <row r="1440" spans="1:18" ht="12.75" x14ac:dyDescent="0.2">
      <c r="A1440" s="154">
        <v>4</v>
      </c>
      <c r="B1440" s="159" t="s">
        <v>4257</v>
      </c>
      <c r="C1440" s="154" t="s">
        <v>4257</v>
      </c>
      <c r="D1440" s="154" t="s">
        <v>27</v>
      </c>
      <c r="E1440" s="154" t="s">
        <v>4258</v>
      </c>
      <c r="F1440" s="154">
        <v>2009</v>
      </c>
      <c r="G1440" s="154" t="s">
        <v>1416</v>
      </c>
      <c r="H1440" s="8" t="s">
        <v>23</v>
      </c>
      <c r="I1440" s="154" t="s">
        <v>52</v>
      </c>
      <c r="J1440" s="154" t="str">
        <f>VLOOKUP(C:C, '[1]HostSpecies&amp;Codes'!$1:$1048576,11, FALSE)</f>
        <v>Poultry</v>
      </c>
      <c r="K1440" s="154" t="str">
        <f>VLOOKUP(C:C, '[1]HostSpecies&amp;Codes'!$1:$1048576,12, FALSE)</f>
        <v>Poultry</v>
      </c>
      <c r="L1440" s="154" t="s">
        <v>19</v>
      </c>
      <c r="M1440" s="10" t="s">
        <v>3258</v>
      </c>
      <c r="N1440" s="154" t="s">
        <v>114</v>
      </c>
      <c r="O1440" s="154" t="s">
        <v>3277</v>
      </c>
      <c r="P1440" s="156">
        <f>VLOOKUP(O:O,[1]Geonames!$1:$1048576,3, FALSE)</f>
        <v>36</v>
      </c>
      <c r="Q1440" s="156">
        <f>VLOOKUP(O:O,[1]Geonames!$1:$1048576,4, FALSE)</f>
        <v>119</v>
      </c>
      <c r="R1440" s="154" t="s">
        <v>12637</v>
      </c>
    </row>
    <row r="1441" spans="1:18" ht="12.75" x14ac:dyDescent="0.2">
      <c r="A1441" s="154">
        <v>4</v>
      </c>
      <c r="B1441" s="159" t="s">
        <v>4168</v>
      </c>
      <c r="C1441" s="154" t="s">
        <v>4168</v>
      </c>
      <c r="D1441" s="154" t="s">
        <v>27</v>
      </c>
      <c r="E1441" s="154" t="s">
        <v>4169</v>
      </c>
      <c r="F1441" s="154">
        <v>2009</v>
      </c>
      <c r="G1441" s="154" t="s">
        <v>1416</v>
      </c>
      <c r="H1441" s="8" t="s">
        <v>23</v>
      </c>
      <c r="I1441" s="154" t="s">
        <v>52</v>
      </c>
      <c r="J1441" s="154" t="str">
        <f>VLOOKUP(C:C, '[1]HostSpecies&amp;Codes'!$1:$1048576,11, FALSE)</f>
        <v>Poultry</v>
      </c>
      <c r="K1441" s="154" t="str">
        <f>VLOOKUP(C:C, '[1]HostSpecies&amp;Codes'!$1:$1048576,12, FALSE)</f>
        <v>Poultry</v>
      </c>
      <c r="L1441" s="154" t="s">
        <v>19</v>
      </c>
      <c r="M1441" s="10" t="s">
        <v>3258</v>
      </c>
      <c r="N1441" s="154" t="s">
        <v>114</v>
      </c>
      <c r="O1441" s="154" t="s">
        <v>3277</v>
      </c>
      <c r="P1441" s="156">
        <f>VLOOKUP(O:O,[1]Geonames!$1:$1048576,3, FALSE)</f>
        <v>36</v>
      </c>
      <c r="Q1441" s="156">
        <f>VLOOKUP(O:O,[1]Geonames!$1:$1048576,4, FALSE)</f>
        <v>119</v>
      </c>
      <c r="R1441" s="154" t="s">
        <v>12639</v>
      </c>
    </row>
    <row r="1442" spans="1:18" ht="12.75" x14ac:dyDescent="0.2">
      <c r="A1442" s="154">
        <v>4</v>
      </c>
      <c r="B1442" s="159" t="s">
        <v>4203</v>
      </c>
      <c r="C1442" s="154" t="s">
        <v>4203</v>
      </c>
      <c r="D1442" s="154" t="s">
        <v>27</v>
      </c>
      <c r="E1442" s="154" t="s">
        <v>4205</v>
      </c>
      <c r="F1442" s="154">
        <v>2009</v>
      </c>
      <c r="G1442" s="154" t="s">
        <v>2528</v>
      </c>
      <c r="H1442" s="8" t="s">
        <v>23</v>
      </c>
      <c r="I1442" s="154" t="s">
        <v>52</v>
      </c>
      <c r="J1442" s="154" t="str">
        <f>VLOOKUP(C:C, '[1]HostSpecies&amp;Codes'!$1:$1048576,11, FALSE)</f>
        <v>Poultry</v>
      </c>
      <c r="K1442" s="154" t="str">
        <f>VLOOKUP(C:C, '[1]HostSpecies&amp;Codes'!$1:$1048576,12, FALSE)</f>
        <v>Poultry</v>
      </c>
      <c r="L1442" s="154" t="s">
        <v>19</v>
      </c>
      <c r="M1442" s="10" t="s">
        <v>3258</v>
      </c>
      <c r="N1442" s="154" t="s">
        <v>114</v>
      </c>
      <c r="O1442" s="154" t="s">
        <v>4204</v>
      </c>
      <c r="P1442" s="156">
        <f>VLOOKUP(O:O,[1]Geonames!$1:$1048576,3, FALSE)</f>
        <v>23.363060000000001</v>
      </c>
      <c r="Q1442" s="156">
        <f>VLOOKUP(O:O,[1]Geonames!$1:$1048576,4, FALSE)</f>
        <v>104.25047000000001</v>
      </c>
      <c r="R1442" s="154" t="s">
        <v>12648</v>
      </c>
    </row>
    <row r="1443" spans="1:18" ht="12.75" x14ac:dyDescent="0.2">
      <c r="A1443" s="154">
        <v>4</v>
      </c>
      <c r="B1443" s="159" t="s">
        <v>4235</v>
      </c>
      <c r="C1443" s="154" t="s">
        <v>4235</v>
      </c>
      <c r="D1443" s="154" t="s">
        <v>27</v>
      </c>
      <c r="E1443" s="154" t="s">
        <v>4236</v>
      </c>
      <c r="F1443" s="154">
        <v>2009</v>
      </c>
      <c r="G1443" s="154" t="s">
        <v>1416</v>
      </c>
      <c r="H1443" s="8" t="s">
        <v>23</v>
      </c>
      <c r="I1443" s="154" t="s">
        <v>52</v>
      </c>
      <c r="J1443" s="154" t="str">
        <f>VLOOKUP(C:C, '[1]HostSpecies&amp;Codes'!$1:$1048576,11, FALSE)</f>
        <v>Poultry</v>
      </c>
      <c r="K1443" s="154" t="str">
        <f>VLOOKUP(C:C, '[1]HostSpecies&amp;Codes'!$1:$1048576,12, FALSE)</f>
        <v>Poultry</v>
      </c>
      <c r="L1443" s="154" t="s">
        <v>19</v>
      </c>
      <c r="M1443" s="10" t="s">
        <v>3258</v>
      </c>
      <c r="N1443" s="154" t="s">
        <v>114</v>
      </c>
      <c r="O1443" s="154" t="s">
        <v>3313</v>
      </c>
      <c r="P1443" s="156">
        <f>VLOOKUP(O:O,[1]Geonames!$1:$1048576,3, FALSE)</f>
        <v>26.545000000000002</v>
      </c>
      <c r="Q1443" s="156">
        <f>VLOOKUP(O:O,[1]Geonames!$1:$1048576,4, FALSE)</f>
        <v>117.84278</v>
      </c>
      <c r="R1443" s="154" t="s">
        <v>12680</v>
      </c>
    </row>
    <row r="1444" spans="1:18" ht="12.75" x14ac:dyDescent="0.2">
      <c r="A1444" s="154">
        <v>4</v>
      </c>
      <c r="B1444" s="159" t="s">
        <v>4213</v>
      </c>
      <c r="C1444" s="154" t="s">
        <v>4213</v>
      </c>
      <c r="D1444" s="154" t="s">
        <v>27</v>
      </c>
      <c r="E1444" s="154" t="s">
        <v>4215</v>
      </c>
      <c r="F1444" s="154">
        <v>2009</v>
      </c>
      <c r="G1444" s="154" t="s">
        <v>4214</v>
      </c>
      <c r="H1444" s="8" t="s">
        <v>23</v>
      </c>
      <c r="I1444" s="154" t="s">
        <v>52</v>
      </c>
      <c r="J1444" s="154" t="str">
        <f>VLOOKUP(C:C, '[1]HostSpecies&amp;Codes'!$1:$1048576,11, FALSE)</f>
        <v>Poultry</v>
      </c>
      <c r="K1444" s="154" t="str">
        <f>VLOOKUP(C:C, '[1]HostSpecies&amp;Codes'!$1:$1048576,12, FALSE)</f>
        <v>Poultry</v>
      </c>
      <c r="L1444" s="154" t="s">
        <v>19</v>
      </c>
      <c r="M1444" s="10" t="s">
        <v>3258</v>
      </c>
      <c r="N1444" s="154" t="s">
        <v>114</v>
      </c>
      <c r="O1444" s="154" t="s">
        <v>3541</v>
      </c>
      <c r="P1444" s="156">
        <f>VLOOKUP(O:O,[1]Geonames!$1:$1048576,3, FALSE)</f>
        <v>29</v>
      </c>
      <c r="Q1444" s="156">
        <f>VLOOKUP(O:O,[1]Geonames!$1:$1048576,4, FALSE)</f>
        <v>120</v>
      </c>
      <c r="R1444" s="154" t="s">
        <v>12681</v>
      </c>
    </row>
    <row r="1445" spans="1:18" ht="12.75" x14ac:dyDescent="0.2">
      <c r="A1445" s="154">
        <v>4</v>
      </c>
      <c r="B1445" s="159" t="s">
        <v>4187</v>
      </c>
      <c r="C1445" s="154" t="s">
        <v>4187</v>
      </c>
      <c r="D1445" s="154" t="s">
        <v>27</v>
      </c>
      <c r="E1445" s="154" t="s">
        <v>4189</v>
      </c>
      <c r="F1445" s="154">
        <v>2009</v>
      </c>
      <c r="G1445" s="154" t="s">
        <v>4188</v>
      </c>
      <c r="H1445" s="8" t="s">
        <v>23</v>
      </c>
      <c r="I1445" s="154" t="s">
        <v>52</v>
      </c>
      <c r="J1445" s="154" t="str">
        <f>VLOOKUP(C:C, '[1]HostSpecies&amp;Codes'!$1:$1048576,11, FALSE)</f>
        <v>Poultry</v>
      </c>
      <c r="K1445" s="154" t="str">
        <f>VLOOKUP(C:C, '[1]HostSpecies&amp;Codes'!$1:$1048576,12, FALSE)</f>
        <v>Poultry</v>
      </c>
      <c r="L1445" s="154" t="s">
        <v>19</v>
      </c>
      <c r="M1445" s="10" t="s">
        <v>3258</v>
      </c>
      <c r="N1445" s="154" t="s">
        <v>114</v>
      </c>
      <c r="O1445" s="154" t="s">
        <v>3277</v>
      </c>
      <c r="P1445" s="156">
        <f>VLOOKUP(O:O,[1]Geonames!$1:$1048576,3, FALSE)</f>
        <v>36</v>
      </c>
      <c r="Q1445" s="156">
        <f>VLOOKUP(O:O,[1]Geonames!$1:$1048576,4, FALSE)</f>
        <v>119</v>
      </c>
      <c r="R1445" s="154" t="s">
        <v>12727</v>
      </c>
    </row>
    <row r="1446" spans="1:18" ht="12.75" x14ac:dyDescent="0.2">
      <c r="A1446" s="154">
        <v>4</v>
      </c>
      <c r="B1446" s="159" t="s">
        <v>4250</v>
      </c>
      <c r="C1446" s="154" t="s">
        <v>4250</v>
      </c>
      <c r="D1446" s="154" t="s">
        <v>27</v>
      </c>
      <c r="E1446" s="154" t="s">
        <v>4251</v>
      </c>
      <c r="F1446" s="154">
        <v>2009</v>
      </c>
      <c r="G1446" s="154" t="s">
        <v>3038</v>
      </c>
      <c r="H1446" s="8" t="s">
        <v>23</v>
      </c>
      <c r="I1446" s="154" t="s">
        <v>52</v>
      </c>
      <c r="J1446" s="154" t="str">
        <f>VLOOKUP(C:C, '[1]HostSpecies&amp;Codes'!$1:$1048576,11, FALSE)</f>
        <v>Poultry</v>
      </c>
      <c r="K1446" s="154" t="str">
        <f>VLOOKUP(C:C, '[1]HostSpecies&amp;Codes'!$1:$1048576,12, FALSE)</f>
        <v>Poultry</v>
      </c>
      <c r="L1446" s="154" t="s">
        <v>19</v>
      </c>
      <c r="M1446" s="10" t="s">
        <v>3258</v>
      </c>
      <c r="N1446" s="154" t="s">
        <v>114</v>
      </c>
      <c r="O1446" s="154" t="s">
        <v>3277</v>
      </c>
      <c r="P1446" s="156">
        <f>VLOOKUP(O:O,[1]Geonames!$1:$1048576,3, FALSE)</f>
        <v>36</v>
      </c>
      <c r="Q1446" s="156">
        <f>VLOOKUP(O:O,[1]Geonames!$1:$1048576,4, FALSE)</f>
        <v>119</v>
      </c>
      <c r="R1446" s="154" t="s">
        <v>12733</v>
      </c>
    </row>
    <row r="1447" spans="1:18" ht="12.75" x14ac:dyDescent="0.2">
      <c r="A1447" s="154">
        <v>4</v>
      </c>
      <c r="B1447" s="159" t="s">
        <v>4177</v>
      </c>
      <c r="C1447" s="154" t="s">
        <v>4177</v>
      </c>
      <c r="D1447" s="154" t="s">
        <v>27</v>
      </c>
      <c r="E1447" s="154" t="s">
        <v>4179</v>
      </c>
      <c r="F1447" s="154">
        <v>2009</v>
      </c>
      <c r="G1447" s="154" t="s">
        <v>4178</v>
      </c>
      <c r="H1447" s="8" t="s">
        <v>23</v>
      </c>
      <c r="I1447" s="154" t="s">
        <v>52</v>
      </c>
      <c r="J1447" s="154" t="str">
        <f>VLOOKUP(C:C, '[1]HostSpecies&amp;Codes'!$1:$1048576,11, FALSE)</f>
        <v>Poultry</v>
      </c>
      <c r="K1447" s="154" t="str">
        <f>VLOOKUP(C:C, '[1]HostSpecies&amp;Codes'!$1:$1048576,12, FALSE)</f>
        <v>Poultry</v>
      </c>
      <c r="L1447" s="154" t="s">
        <v>19</v>
      </c>
      <c r="M1447" s="10" t="s">
        <v>3258</v>
      </c>
      <c r="N1447" s="154" t="s">
        <v>114</v>
      </c>
      <c r="O1447" s="154" t="s">
        <v>3277</v>
      </c>
      <c r="P1447" s="156">
        <f>VLOOKUP(O:O,[1]Geonames!$1:$1048576,3, FALSE)</f>
        <v>36</v>
      </c>
      <c r="Q1447" s="156">
        <f>VLOOKUP(O:O,[1]Geonames!$1:$1048576,4, FALSE)</f>
        <v>119</v>
      </c>
      <c r="R1447" s="154" t="s">
        <v>12735</v>
      </c>
    </row>
    <row r="1448" spans="1:18" ht="12.75" x14ac:dyDescent="0.2">
      <c r="A1448" s="154">
        <v>4</v>
      </c>
      <c r="B1448" s="159" t="s">
        <v>4260</v>
      </c>
      <c r="C1448" s="154" t="s">
        <v>4260</v>
      </c>
      <c r="D1448" s="154" t="s">
        <v>27</v>
      </c>
      <c r="E1448" s="154" t="s">
        <v>4261</v>
      </c>
      <c r="F1448" s="154">
        <v>2009</v>
      </c>
      <c r="G1448" s="157">
        <v>40102</v>
      </c>
      <c r="H1448" s="8" t="s">
        <v>23</v>
      </c>
      <c r="I1448" s="157" t="s">
        <v>52</v>
      </c>
      <c r="J1448" s="154" t="str">
        <f>VLOOKUP(C:C, '[1]HostSpecies&amp;Codes'!$1:$1048576,11, FALSE)</f>
        <v>Poultry</v>
      </c>
      <c r="K1448" s="154" t="str">
        <f>VLOOKUP(C:C, '[1]HostSpecies&amp;Codes'!$1:$1048576,12, FALSE)</f>
        <v>Poultry</v>
      </c>
      <c r="L1448" s="154" t="s">
        <v>19</v>
      </c>
      <c r="M1448" s="10" t="s">
        <v>3258</v>
      </c>
      <c r="N1448" s="154" t="s">
        <v>114</v>
      </c>
      <c r="O1448" s="157" t="s">
        <v>3321</v>
      </c>
      <c r="P1448" s="156">
        <f>VLOOKUP(O:O,[1]Geonames!$1:$1048576,3, FALSE)</f>
        <v>32</v>
      </c>
      <c r="Q1448" s="156">
        <f>VLOOKUP(O:O,[1]Geonames!$1:$1048576,4, FALSE)</f>
        <v>117</v>
      </c>
      <c r="R1448" s="154" t="s">
        <v>12765</v>
      </c>
    </row>
    <row r="1449" spans="1:18" ht="12.75" x14ac:dyDescent="0.2">
      <c r="A1449" s="154">
        <v>4</v>
      </c>
      <c r="B1449" s="159" t="s">
        <v>4269</v>
      </c>
      <c r="C1449" s="154" t="s">
        <v>4269</v>
      </c>
      <c r="D1449" s="154" t="s">
        <v>27</v>
      </c>
      <c r="E1449" s="154" t="s">
        <v>4270</v>
      </c>
      <c r="F1449" s="154">
        <v>2009</v>
      </c>
      <c r="G1449" s="154" t="s">
        <v>1459</v>
      </c>
      <c r="H1449" s="8" t="s">
        <v>23</v>
      </c>
      <c r="I1449" s="154" t="s">
        <v>52</v>
      </c>
      <c r="J1449" s="154" t="str">
        <f>VLOOKUP(C:C, '[1]HostSpecies&amp;Codes'!$1:$1048576,11, FALSE)</f>
        <v>Poultry</v>
      </c>
      <c r="K1449" s="154" t="str">
        <f>VLOOKUP(C:C, '[1]HostSpecies&amp;Codes'!$1:$1048576,12, FALSE)</f>
        <v>Poultry</v>
      </c>
      <c r="L1449" s="154" t="s">
        <v>19</v>
      </c>
      <c r="M1449" s="10" t="s">
        <v>3258</v>
      </c>
      <c r="N1449" s="154" t="s">
        <v>114</v>
      </c>
      <c r="O1449" s="154" t="s">
        <v>3277</v>
      </c>
      <c r="P1449" s="156">
        <f>VLOOKUP(O:O,[1]Geonames!$1:$1048576,3, FALSE)</f>
        <v>36</v>
      </c>
      <c r="Q1449" s="156">
        <f>VLOOKUP(O:O,[1]Geonames!$1:$1048576,4, FALSE)</f>
        <v>119</v>
      </c>
      <c r="R1449" s="154" t="s">
        <v>12773</v>
      </c>
    </row>
    <row r="1450" spans="1:18" ht="12.75" x14ac:dyDescent="0.2">
      <c r="A1450" s="154">
        <v>4</v>
      </c>
      <c r="B1450" s="159" t="s">
        <v>4220</v>
      </c>
      <c r="C1450" s="154" t="s">
        <v>4220</v>
      </c>
      <c r="D1450" s="154" t="s">
        <v>27</v>
      </c>
      <c r="E1450" s="154" t="s">
        <v>4221</v>
      </c>
      <c r="F1450" s="154">
        <v>2009</v>
      </c>
      <c r="G1450" s="154" t="s">
        <v>1459</v>
      </c>
      <c r="H1450" s="8" t="s">
        <v>23</v>
      </c>
      <c r="I1450" s="154" t="s">
        <v>52</v>
      </c>
      <c r="J1450" s="154" t="str">
        <f>VLOOKUP(C:C, '[1]HostSpecies&amp;Codes'!$1:$1048576,11, FALSE)</f>
        <v>Poultry</v>
      </c>
      <c r="K1450" s="154" t="str">
        <f>VLOOKUP(C:C, '[1]HostSpecies&amp;Codes'!$1:$1048576,12, FALSE)</f>
        <v>Poultry</v>
      </c>
      <c r="L1450" s="154" t="s">
        <v>19</v>
      </c>
      <c r="M1450" s="10" t="s">
        <v>3258</v>
      </c>
      <c r="N1450" s="154" t="s">
        <v>114</v>
      </c>
      <c r="O1450" s="154" t="s">
        <v>3534</v>
      </c>
      <c r="P1450" s="156">
        <f>VLOOKUP(O:O,[1]Geonames!$1:$1048576,3, FALSE)</f>
        <v>43.850830000000002</v>
      </c>
      <c r="Q1450" s="156">
        <f>VLOOKUP(O:O,[1]Geonames!$1:$1048576,4, FALSE)</f>
        <v>126.56028000000001</v>
      </c>
      <c r="R1450" s="154" t="s">
        <v>12782</v>
      </c>
    </row>
    <row r="1451" spans="1:18" ht="12.75" x14ac:dyDescent="0.2">
      <c r="A1451" s="154">
        <v>4</v>
      </c>
      <c r="B1451" s="159" t="s">
        <v>4223</v>
      </c>
      <c r="C1451" s="154" t="s">
        <v>4223</v>
      </c>
      <c r="D1451" s="154" t="s">
        <v>27</v>
      </c>
      <c r="E1451" s="154" t="s">
        <v>4224</v>
      </c>
      <c r="F1451" s="154">
        <v>2009</v>
      </c>
      <c r="G1451" s="154" t="s">
        <v>1459</v>
      </c>
      <c r="H1451" s="8" t="s">
        <v>23</v>
      </c>
      <c r="I1451" s="154" t="s">
        <v>52</v>
      </c>
      <c r="J1451" s="154" t="str">
        <f>VLOOKUP(C:C, '[1]HostSpecies&amp;Codes'!$1:$1048576,11, FALSE)</f>
        <v>Poultry</v>
      </c>
      <c r="K1451" s="154" t="str">
        <f>VLOOKUP(C:C, '[1]HostSpecies&amp;Codes'!$1:$1048576,12, FALSE)</f>
        <v>Poultry</v>
      </c>
      <c r="L1451" s="154" t="s">
        <v>19</v>
      </c>
      <c r="M1451" s="10" t="s">
        <v>3258</v>
      </c>
      <c r="N1451" s="154" t="s">
        <v>114</v>
      </c>
      <c r="O1451" s="154" t="s">
        <v>3534</v>
      </c>
      <c r="P1451" s="156">
        <f>VLOOKUP(O:O,[1]Geonames!$1:$1048576,3, FALSE)</f>
        <v>43.850830000000002</v>
      </c>
      <c r="Q1451" s="156">
        <f>VLOOKUP(O:O,[1]Geonames!$1:$1048576,4, FALSE)</f>
        <v>126.56028000000001</v>
      </c>
      <c r="R1451" s="154" t="s">
        <v>12783</v>
      </c>
    </row>
    <row r="1452" spans="1:18" ht="12.75" x14ac:dyDescent="0.2">
      <c r="A1452" s="154">
        <v>4</v>
      </c>
      <c r="B1452" s="159" t="s">
        <v>4181</v>
      </c>
      <c r="C1452" s="154" t="s">
        <v>4181</v>
      </c>
      <c r="D1452" s="154" t="s">
        <v>27</v>
      </c>
      <c r="E1452" s="154" t="s">
        <v>4182</v>
      </c>
      <c r="F1452" s="154">
        <v>2009</v>
      </c>
      <c r="G1452" s="154" t="s">
        <v>1459</v>
      </c>
      <c r="H1452" s="8" t="s">
        <v>23</v>
      </c>
      <c r="I1452" s="154" t="s">
        <v>52</v>
      </c>
      <c r="J1452" s="154" t="str">
        <f>VLOOKUP(C:C, '[1]HostSpecies&amp;Codes'!$1:$1048576,11, FALSE)</f>
        <v>Poultry</v>
      </c>
      <c r="K1452" s="154" t="str">
        <f>VLOOKUP(C:C, '[1]HostSpecies&amp;Codes'!$1:$1048576,12, FALSE)</f>
        <v>Poultry</v>
      </c>
      <c r="L1452" s="154" t="s">
        <v>19</v>
      </c>
      <c r="M1452" s="10" t="s">
        <v>3258</v>
      </c>
      <c r="N1452" s="154" t="s">
        <v>114</v>
      </c>
      <c r="O1452" s="154" t="s">
        <v>3534</v>
      </c>
      <c r="P1452" s="156">
        <f>VLOOKUP(O:O,[1]Geonames!$1:$1048576,3, FALSE)</f>
        <v>43.850830000000002</v>
      </c>
      <c r="Q1452" s="156">
        <f>VLOOKUP(O:O,[1]Geonames!$1:$1048576,4, FALSE)</f>
        <v>126.56028000000001</v>
      </c>
      <c r="R1452" s="154" t="s">
        <v>12784</v>
      </c>
    </row>
    <row r="1453" spans="1:18" ht="12.75" x14ac:dyDescent="0.2">
      <c r="A1453" s="154">
        <v>4</v>
      </c>
      <c r="B1453" s="159" t="s">
        <v>4266</v>
      </c>
      <c r="C1453" s="154" t="s">
        <v>4266</v>
      </c>
      <c r="D1453" s="154" t="s">
        <v>27</v>
      </c>
      <c r="E1453" s="154" t="s">
        <v>4267</v>
      </c>
      <c r="F1453" s="154">
        <v>2009</v>
      </c>
      <c r="G1453" s="154" t="s">
        <v>1459</v>
      </c>
      <c r="H1453" s="8" t="s">
        <v>23</v>
      </c>
      <c r="I1453" s="154" t="s">
        <v>52</v>
      </c>
      <c r="J1453" s="154" t="str">
        <f>VLOOKUP(C:C, '[1]HostSpecies&amp;Codes'!$1:$1048576,11, FALSE)</f>
        <v>Poultry</v>
      </c>
      <c r="K1453" s="154" t="str">
        <f>VLOOKUP(C:C, '[1]HostSpecies&amp;Codes'!$1:$1048576,12, FALSE)</f>
        <v>Poultry</v>
      </c>
      <c r="L1453" s="154" t="s">
        <v>19</v>
      </c>
      <c r="M1453" s="10" t="s">
        <v>3258</v>
      </c>
      <c r="N1453" s="154" t="s">
        <v>114</v>
      </c>
      <c r="O1453" s="154" t="s">
        <v>3534</v>
      </c>
      <c r="P1453" s="156">
        <f>VLOOKUP(O:O,[1]Geonames!$1:$1048576,3, FALSE)</f>
        <v>43.850830000000002</v>
      </c>
      <c r="Q1453" s="156">
        <f>VLOOKUP(O:O,[1]Geonames!$1:$1048576,4, FALSE)</f>
        <v>126.56028000000001</v>
      </c>
      <c r="R1453" s="154" t="s">
        <v>12785</v>
      </c>
    </row>
    <row r="1454" spans="1:18" ht="12.75" x14ac:dyDescent="0.2">
      <c r="A1454" s="154">
        <v>4</v>
      </c>
      <c r="B1454" s="159" t="s">
        <v>4174</v>
      </c>
      <c r="C1454" s="154" t="s">
        <v>4174</v>
      </c>
      <c r="D1454" s="154" t="s">
        <v>27</v>
      </c>
      <c r="E1454" s="154" t="s">
        <v>4175</v>
      </c>
      <c r="F1454" s="154">
        <v>2009</v>
      </c>
      <c r="G1454" s="154" t="s">
        <v>1459</v>
      </c>
      <c r="H1454" s="8" t="s">
        <v>23</v>
      </c>
      <c r="I1454" s="154" t="s">
        <v>52</v>
      </c>
      <c r="J1454" s="154" t="str">
        <f>VLOOKUP(C:C, '[1]HostSpecies&amp;Codes'!$1:$1048576,11, FALSE)</f>
        <v>Poultry</v>
      </c>
      <c r="K1454" s="154" t="str">
        <f>VLOOKUP(C:C, '[1]HostSpecies&amp;Codes'!$1:$1048576,12, FALSE)</f>
        <v>Poultry</v>
      </c>
      <c r="L1454" s="154" t="s">
        <v>19</v>
      </c>
      <c r="M1454" s="10" t="s">
        <v>3258</v>
      </c>
      <c r="N1454" s="154" t="s">
        <v>114</v>
      </c>
      <c r="O1454" s="154" t="s">
        <v>3711</v>
      </c>
      <c r="P1454" s="156">
        <f>VLOOKUP(O:O,[1]Geonames!$1:$1048576,3, FALSE)</f>
        <v>39.142220000000002</v>
      </c>
      <c r="Q1454" s="156">
        <f>VLOOKUP(O:O,[1]Geonames!$1:$1048576,4, FALSE)</f>
        <v>117.17667</v>
      </c>
      <c r="R1454" s="154" t="s">
        <v>12792</v>
      </c>
    </row>
    <row r="1455" spans="1:18" ht="12.75" x14ac:dyDescent="0.2">
      <c r="A1455" s="154">
        <v>4</v>
      </c>
      <c r="B1455" s="159" t="s">
        <v>4191</v>
      </c>
      <c r="C1455" s="154" t="s">
        <v>4191</v>
      </c>
      <c r="D1455" s="154" t="s">
        <v>27</v>
      </c>
      <c r="E1455" s="154" t="s">
        <v>4192</v>
      </c>
      <c r="F1455" s="154">
        <v>2009</v>
      </c>
      <c r="G1455" s="154" t="s">
        <v>1459</v>
      </c>
      <c r="H1455" s="8" t="s">
        <v>23</v>
      </c>
      <c r="I1455" s="154" t="s">
        <v>20</v>
      </c>
      <c r="J1455" s="154" t="str">
        <f>VLOOKUP(C:C, '[1]HostSpecies&amp;Codes'!$1:$1048576,11, FALSE)</f>
        <v>Poultry</v>
      </c>
      <c r="K1455" s="154" t="str">
        <f>VLOOKUP(C:C, '[1]HostSpecies&amp;Codes'!$1:$1048576,12, FALSE)</f>
        <v>Poultry</v>
      </c>
      <c r="L1455" s="154" t="s">
        <v>19</v>
      </c>
      <c r="M1455" s="10" t="s">
        <v>3258</v>
      </c>
      <c r="N1455" s="154" t="s">
        <v>114</v>
      </c>
      <c r="O1455" s="154" t="s">
        <v>3534</v>
      </c>
      <c r="P1455" s="156">
        <f>VLOOKUP(O:O,[1]Geonames!$1:$1048576,3, FALSE)</f>
        <v>43.850830000000002</v>
      </c>
      <c r="Q1455" s="156">
        <f>VLOOKUP(O:O,[1]Geonames!$1:$1048576,4, FALSE)</f>
        <v>126.56028000000001</v>
      </c>
      <c r="R1455" s="154" t="s">
        <v>12814</v>
      </c>
    </row>
    <row r="1456" spans="1:18" ht="12.75" x14ac:dyDescent="0.2">
      <c r="A1456" s="154">
        <v>4</v>
      </c>
      <c r="B1456" s="159" t="s">
        <v>4244</v>
      </c>
      <c r="C1456" s="154" t="s">
        <v>4244</v>
      </c>
      <c r="D1456" s="154" t="s">
        <v>27</v>
      </c>
      <c r="E1456" s="154" t="s">
        <v>4245</v>
      </c>
      <c r="F1456" s="154">
        <v>2009</v>
      </c>
      <c r="G1456" s="154" t="s">
        <v>1459</v>
      </c>
      <c r="H1456" s="8" t="s">
        <v>23</v>
      </c>
      <c r="I1456" s="154" t="s">
        <v>52</v>
      </c>
      <c r="J1456" s="154" t="str">
        <f>VLOOKUP(C:C, '[1]HostSpecies&amp;Codes'!$1:$1048576,11, FALSE)</f>
        <v>Poultry</v>
      </c>
      <c r="K1456" s="154" t="str">
        <f>VLOOKUP(C:C, '[1]HostSpecies&amp;Codes'!$1:$1048576,12, FALSE)</f>
        <v>Poultry</v>
      </c>
      <c r="L1456" s="154" t="s">
        <v>19</v>
      </c>
      <c r="M1456" s="10" t="s">
        <v>3258</v>
      </c>
      <c r="N1456" s="154" t="s">
        <v>114</v>
      </c>
      <c r="O1456" s="154" t="s">
        <v>3711</v>
      </c>
      <c r="P1456" s="156">
        <f>VLOOKUP(O:O,[1]Geonames!$1:$1048576,3, FALSE)</f>
        <v>39.142220000000002</v>
      </c>
      <c r="Q1456" s="156">
        <f>VLOOKUP(O:O,[1]Geonames!$1:$1048576,4, FALSE)</f>
        <v>117.17667</v>
      </c>
      <c r="R1456" s="154" t="s">
        <v>12815</v>
      </c>
    </row>
    <row r="1457" spans="1:18" ht="12.75" x14ac:dyDescent="0.2">
      <c r="A1457" s="154">
        <v>4</v>
      </c>
      <c r="B1457" s="159" t="s">
        <v>4197</v>
      </c>
      <c r="C1457" s="154" t="s">
        <v>4197</v>
      </c>
      <c r="D1457" s="154" t="s">
        <v>27</v>
      </c>
      <c r="E1457" s="154" t="s">
        <v>4198</v>
      </c>
      <c r="F1457" s="154">
        <v>2009</v>
      </c>
      <c r="G1457" s="154" t="s">
        <v>1459</v>
      </c>
      <c r="H1457" s="8" t="s">
        <v>23</v>
      </c>
      <c r="I1457" s="154" t="s">
        <v>52</v>
      </c>
      <c r="J1457" s="154" t="str">
        <f>VLOOKUP(C:C, '[1]HostSpecies&amp;Codes'!$1:$1048576,11, FALSE)</f>
        <v>Poultry</v>
      </c>
      <c r="K1457" s="154" t="str">
        <f>VLOOKUP(C:C, '[1]HostSpecies&amp;Codes'!$1:$1048576,12, FALSE)</f>
        <v>Poultry</v>
      </c>
      <c r="L1457" s="154" t="s">
        <v>19</v>
      </c>
      <c r="M1457" s="10" t="s">
        <v>3258</v>
      </c>
      <c r="N1457" s="154" t="s">
        <v>114</v>
      </c>
      <c r="O1457" s="154" t="s">
        <v>3534</v>
      </c>
      <c r="P1457" s="156">
        <f>VLOOKUP(O:O,[1]Geonames!$1:$1048576,3, FALSE)</f>
        <v>43.850830000000002</v>
      </c>
      <c r="Q1457" s="156">
        <f>VLOOKUP(O:O,[1]Geonames!$1:$1048576,4, FALSE)</f>
        <v>126.56028000000001</v>
      </c>
      <c r="R1457" s="154" t="s">
        <v>12816</v>
      </c>
    </row>
    <row r="1458" spans="1:18" ht="12.75" x14ac:dyDescent="0.2">
      <c r="A1458" s="154">
        <v>4</v>
      </c>
      <c r="B1458" s="159" t="s">
        <v>4200</v>
      </c>
      <c r="C1458" s="154" t="s">
        <v>4200</v>
      </c>
      <c r="D1458" s="154" t="s">
        <v>27</v>
      </c>
      <c r="E1458" s="154" t="s">
        <v>4201</v>
      </c>
      <c r="F1458" s="154">
        <v>2009</v>
      </c>
      <c r="G1458" s="154" t="s">
        <v>1459</v>
      </c>
      <c r="H1458" s="8" t="s">
        <v>23</v>
      </c>
      <c r="I1458" s="154" t="s">
        <v>52</v>
      </c>
      <c r="J1458" s="154" t="str">
        <f>VLOOKUP(C:C, '[1]HostSpecies&amp;Codes'!$1:$1048576,11, FALSE)</f>
        <v>Poultry</v>
      </c>
      <c r="K1458" s="154" t="str">
        <f>VLOOKUP(C:C, '[1]HostSpecies&amp;Codes'!$1:$1048576,12, FALSE)</f>
        <v>Poultry</v>
      </c>
      <c r="L1458" s="154" t="s">
        <v>19</v>
      </c>
      <c r="M1458" s="10" t="s">
        <v>3258</v>
      </c>
      <c r="N1458" s="154" t="s">
        <v>114</v>
      </c>
      <c r="O1458" s="154" t="s">
        <v>3534</v>
      </c>
      <c r="P1458" s="156">
        <f>VLOOKUP(O:O,[1]Geonames!$1:$1048576,3, FALSE)</f>
        <v>43.850830000000002</v>
      </c>
      <c r="Q1458" s="156">
        <f>VLOOKUP(O:O,[1]Geonames!$1:$1048576,4, FALSE)</f>
        <v>126.56028000000001</v>
      </c>
      <c r="R1458" s="154" t="s">
        <v>12817</v>
      </c>
    </row>
    <row r="1459" spans="1:18" ht="12.75" x14ac:dyDescent="0.2">
      <c r="A1459" s="154">
        <v>4</v>
      </c>
      <c r="B1459" s="159" t="s">
        <v>4226</v>
      </c>
      <c r="C1459" s="154" t="s">
        <v>4226</v>
      </c>
      <c r="D1459" s="154" t="s">
        <v>27</v>
      </c>
      <c r="E1459" s="154" t="s">
        <v>4227</v>
      </c>
      <c r="F1459" s="154">
        <v>2009</v>
      </c>
      <c r="G1459" s="154" t="s">
        <v>1459</v>
      </c>
      <c r="H1459" s="8" t="s">
        <v>23</v>
      </c>
      <c r="I1459" s="154" t="s">
        <v>52</v>
      </c>
      <c r="J1459" s="154" t="str">
        <f>VLOOKUP(C:C, '[1]HostSpecies&amp;Codes'!$1:$1048576,11, FALSE)</f>
        <v>Poultry</v>
      </c>
      <c r="K1459" s="154" t="str">
        <f>VLOOKUP(C:C, '[1]HostSpecies&amp;Codes'!$1:$1048576,12, FALSE)</f>
        <v>Poultry</v>
      </c>
      <c r="L1459" s="154" t="s">
        <v>19</v>
      </c>
      <c r="M1459" s="10" t="s">
        <v>3258</v>
      </c>
      <c r="N1459" s="154" t="s">
        <v>114</v>
      </c>
      <c r="O1459" s="154" t="s">
        <v>3534</v>
      </c>
      <c r="P1459" s="156">
        <f>VLOOKUP(O:O,[1]Geonames!$1:$1048576,3, FALSE)</f>
        <v>43.850830000000002</v>
      </c>
      <c r="Q1459" s="156">
        <f>VLOOKUP(O:O,[1]Geonames!$1:$1048576,4, FALSE)</f>
        <v>126.56028000000001</v>
      </c>
      <c r="R1459" s="154" t="s">
        <v>12833</v>
      </c>
    </row>
    <row r="1460" spans="1:18" ht="12.75" x14ac:dyDescent="0.2">
      <c r="A1460" s="154">
        <v>4</v>
      </c>
      <c r="B1460" s="159" t="s">
        <v>4229</v>
      </c>
      <c r="C1460" s="154" t="s">
        <v>4229</v>
      </c>
      <c r="D1460" s="154" t="s">
        <v>27</v>
      </c>
      <c r="E1460" s="154" t="s">
        <v>4230</v>
      </c>
      <c r="F1460" s="154">
        <v>2009</v>
      </c>
      <c r="G1460" s="154" t="s">
        <v>1459</v>
      </c>
      <c r="H1460" s="8" t="s">
        <v>23</v>
      </c>
      <c r="I1460" s="154" t="s">
        <v>52</v>
      </c>
      <c r="J1460" s="154" t="str">
        <f>VLOOKUP(C:C, '[1]HostSpecies&amp;Codes'!$1:$1048576,11, FALSE)</f>
        <v>Poultry</v>
      </c>
      <c r="K1460" s="154" t="str">
        <f>VLOOKUP(C:C, '[1]HostSpecies&amp;Codes'!$1:$1048576,12, FALSE)</f>
        <v>Poultry</v>
      </c>
      <c r="L1460" s="154" t="s">
        <v>19</v>
      </c>
      <c r="M1460" s="10" t="s">
        <v>3258</v>
      </c>
      <c r="N1460" s="154" t="s">
        <v>114</v>
      </c>
      <c r="O1460" s="154" t="s">
        <v>3711</v>
      </c>
      <c r="P1460" s="156">
        <f>VLOOKUP(O:O,[1]Geonames!$1:$1048576,3, FALSE)</f>
        <v>39.142220000000002</v>
      </c>
      <c r="Q1460" s="156">
        <f>VLOOKUP(O:O,[1]Geonames!$1:$1048576,4, FALSE)</f>
        <v>117.17667</v>
      </c>
      <c r="R1460" s="154" t="s">
        <v>12834</v>
      </c>
    </row>
    <row r="1461" spans="1:18" ht="12.75" x14ac:dyDescent="0.2">
      <c r="A1461" s="154">
        <v>4</v>
      </c>
      <c r="B1461" s="159" t="s">
        <v>5475</v>
      </c>
      <c r="C1461" s="154" t="s">
        <v>5475</v>
      </c>
      <c r="D1461" s="154" t="s">
        <v>27</v>
      </c>
      <c r="E1461" s="154" t="s">
        <v>5476</v>
      </c>
      <c r="F1461" s="154">
        <v>2009</v>
      </c>
      <c r="G1461" s="154" t="s">
        <v>2990</v>
      </c>
      <c r="H1461" s="17" t="s">
        <v>23</v>
      </c>
      <c r="I1461" s="154" t="s">
        <v>20</v>
      </c>
      <c r="J1461" s="154" t="str">
        <f>VLOOKUP(C:C, '[1]HostSpecies&amp;Codes'!$1:$1048576,11, FALSE)</f>
        <v>?</v>
      </c>
      <c r="K1461" s="154" t="str">
        <f>VLOOKUP(C:C, '[1]HostSpecies&amp;Codes'!$1:$1048576,12, FALSE)</f>
        <v>Duck (unidentified)</v>
      </c>
      <c r="L1461" s="154" t="s">
        <v>19</v>
      </c>
      <c r="M1461" s="10" t="s">
        <v>3258</v>
      </c>
      <c r="N1461" s="154" t="s">
        <v>5222</v>
      </c>
      <c r="O1461" s="154" t="s">
        <v>5223</v>
      </c>
      <c r="P1461" s="156">
        <f>VLOOKUP(O:O,[1]Geonames!$1:$1048576,3, FALSE)</f>
        <v>36.5</v>
      </c>
      <c r="Q1461" s="156">
        <f>VLOOKUP(O:O,[1]Geonames!$1:$1048576,4, FALSE)</f>
        <v>127.75</v>
      </c>
      <c r="R1461" s="154" t="s">
        <v>13133</v>
      </c>
    </row>
    <row r="1462" spans="1:18" ht="12.75" x14ac:dyDescent="0.2">
      <c r="A1462" s="154">
        <v>4</v>
      </c>
      <c r="B1462" s="159" t="s">
        <v>5490</v>
      </c>
      <c r="C1462" s="154" t="s">
        <v>5490</v>
      </c>
      <c r="D1462" s="154" t="s">
        <v>27</v>
      </c>
      <c r="E1462" s="154" t="s">
        <v>5491</v>
      </c>
      <c r="F1462" s="154">
        <v>2009</v>
      </c>
      <c r="G1462" s="154" t="s">
        <v>2528</v>
      </c>
      <c r="H1462" s="8" t="s">
        <v>23</v>
      </c>
      <c r="I1462" s="154" t="s">
        <v>52</v>
      </c>
      <c r="J1462" s="154" t="str">
        <f>VLOOKUP(C:C, '[1]HostSpecies&amp;Codes'!$1:$1048576,11, FALSE)</f>
        <v>Poultry</v>
      </c>
      <c r="K1462" s="154" t="str">
        <f>VLOOKUP(C:C, '[1]HostSpecies&amp;Codes'!$1:$1048576,12, FALSE)</f>
        <v>Poultry</v>
      </c>
      <c r="L1462" s="154" t="s">
        <v>19</v>
      </c>
      <c r="M1462" s="10" t="s">
        <v>3258</v>
      </c>
      <c r="N1462" s="154" t="s">
        <v>5222</v>
      </c>
      <c r="O1462" s="154" t="s">
        <v>5223</v>
      </c>
      <c r="P1462" s="156">
        <f>VLOOKUP(O:O,[1]Geonames!$1:$1048576,3, FALSE)</f>
        <v>36.5</v>
      </c>
      <c r="Q1462" s="156">
        <f>VLOOKUP(O:O,[1]Geonames!$1:$1048576,4, FALSE)</f>
        <v>127.75</v>
      </c>
      <c r="R1462" s="154" t="s">
        <v>13134</v>
      </c>
    </row>
    <row r="1463" spans="1:18" ht="12.75" x14ac:dyDescent="0.2">
      <c r="A1463" s="154">
        <v>4</v>
      </c>
      <c r="B1463" s="159" t="s">
        <v>4275</v>
      </c>
      <c r="C1463" s="154" t="s">
        <v>4275</v>
      </c>
      <c r="D1463" s="154" t="s">
        <v>27</v>
      </c>
      <c r="E1463" s="154" t="s">
        <v>4276</v>
      </c>
      <c r="F1463" s="154">
        <v>2009</v>
      </c>
      <c r="G1463" s="157">
        <v>40121</v>
      </c>
      <c r="H1463" s="8" t="s">
        <v>23</v>
      </c>
      <c r="I1463" s="157" t="s">
        <v>20</v>
      </c>
      <c r="J1463" s="154" t="str">
        <f>VLOOKUP(C:C, '[1]HostSpecies&amp;Codes'!$1:$1048576,11, FALSE)</f>
        <v>Poultry</v>
      </c>
      <c r="K1463" s="154" t="str">
        <f>VLOOKUP(C:C, '[1]HostSpecies&amp;Codes'!$1:$1048576,12, FALSE)</f>
        <v>Poultry</v>
      </c>
      <c r="L1463" s="154" t="s">
        <v>19</v>
      </c>
      <c r="M1463" s="10" t="s">
        <v>3258</v>
      </c>
      <c r="N1463" s="154" t="s">
        <v>114</v>
      </c>
      <c r="O1463" s="157" t="s">
        <v>3281</v>
      </c>
      <c r="P1463" s="156">
        <f>VLOOKUP(O:O,[1]Geonames!$1:$1048576,3, FALSE)</f>
        <v>31.22222</v>
      </c>
      <c r="Q1463" s="156">
        <f>VLOOKUP(O:O,[1]Geonames!$1:$1048576,4, FALSE)</f>
        <v>121.45806</v>
      </c>
      <c r="R1463" s="154" t="s">
        <v>13393</v>
      </c>
    </row>
    <row r="1464" spans="1:18" ht="12.75" x14ac:dyDescent="0.2">
      <c r="A1464" s="154">
        <v>4</v>
      </c>
      <c r="B1464" s="159" t="s">
        <v>4171</v>
      </c>
      <c r="C1464" s="154" t="s">
        <v>4171</v>
      </c>
      <c r="D1464" s="154" t="s">
        <v>27</v>
      </c>
      <c r="E1464" s="154" t="s">
        <v>4172</v>
      </c>
      <c r="F1464" s="154">
        <v>2009</v>
      </c>
      <c r="G1464" s="157">
        <v>40121</v>
      </c>
      <c r="H1464" s="8" t="s">
        <v>23</v>
      </c>
      <c r="I1464" s="157" t="s">
        <v>20</v>
      </c>
      <c r="J1464" s="154" t="str">
        <f>VLOOKUP(C:C, '[1]HostSpecies&amp;Codes'!$1:$1048576,11, FALSE)</f>
        <v>Poultry</v>
      </c>
      <c r="K1464" s="154" t="str">
        <f>VLOOKUP(C:C, '[1]HostSpecies&amp;Codes'!$1:$1048576,12, FALSE)</f>
        <v>Poultry</v>
      </c>
      <c r="L1464" s="154" t="s">
        <v>19</v>
      </c>
      <c r="M1464" s="10" t="s">
        <v>3258</v>
      </c>
      <c r="N1464" s="154" t="s">
        <v>114</v>
      </c>
      <c r="O1464" s="157" t="s">
        <v>3281</v>
      </c>
      <c r="P1464" s="156">
        <f>VLOOKUP(O:O,[1]Geonames!$1:$1048576,3, FALSE)</f>
        <v>31.22222</v>
      </c>
      <c r="Q1464" s="156">
        <f>VLOOKUP(O:O,[1]Geonames!$1:$1048576,4, FALSE)</f>
        <v>121.45806</v>
      </c>
      <c r="R1464" s="154" t="s">
        <v>13394</v>
      </c>
    </row>
    <row r="1465" spans="1:18" ht="12.75" x14ac:dyDescent="0.2">
      <c r="A1465" s="154">
        <v>4</v>
      </c>
      <c r="B1465" s="159" t="s">
        <v>4210</v>
      </c>
      <c r="C1465" s="154" t="s">
        <v>4210</v>
      </c>
      <c r="D1465" s="154" t="s">
        <v>27</v>
      </c>
      <c r="E1465" s="154" t="s">
        <v>4211</v>
      </c>
      <c r="F1465" s="154">
        <v>2009</v>
      </c>
      <c r="G1465" s="157">
        <v>40137</v>
      </c>
      <c r="H1465" s="8" t="s">
        <v>23</v>
      </c>
      <c r="I1465" s="157" t="s">
        <v>52</v>
      </c>
      <c r="J1465" s="154" t="str">
        <f>VLOOKUP(C:C, '[1]HostSpecies&amp;Codes'!$1:$1048576,11, FALSE)</f>
        <v>Poultry</v>
      </c>
      <c r="K1465" s="154" t="str">
        <f>VLOOKUP(C:C, '[1]HostSpecies&amp;Codes'!$1:$1048576,12, FALSE)</f>
        <v>Poultry</v>
      </c>
      <c r="L1465" s="154" t="s">
        <v>19</v>
      </c>
      <c r="M1465" s="10" t="s">
        <v>3258</v>
      </c>
      <c r="N1465" s="154" t="s">
        <v>114</v>
      </c>
      <c r="O1465" s="157" t="s">
        <v>3277</v>
      </c>
      <c r="P1465" s="156">
        <f>VLOOKUP(O:O,[1]Geonames!$1:$1048576,3, FALSE)</f>
        <v>36</v>
      </c>
      <c r="Q1465" s="156">
        <f>VLOOKUP(O:O,[1]Geonames!$1:$1048576,4, FALSE)</f>
        <v>119</v>
      </c>
      <c r="R1465" s="154" t="s">
        <v>13632</v>
      </c>
    </row>
    <row r="1466" spans="1:18" ht="12.75" x14ac:dyDescent="0.2">
      <c r="A1466" s="154">
        <v>4</v>
      </c>
      <c r="B1466" s="159" t="s">
        <v>4336</v>
      </c>
      <c r="C1466" s="154" t="s">
        <v>4336</v>
      </c>
      <c r="D1466" s="154" t="s">
        <v>27</v>
      </c>
      <c r="E1466" s="154" t="s">
        <v>4337</v>
      </c>
      <c r="F1466" s="154">
        <v>2010</v>
      </c>
      <c r="G1466" s="154" t="s">
        <v>1310</v>
      </c>
      <c r="H1466" s="8" t="s">
        <v>23</v>
      </c>
      <c r="I1466" s="154" t="s">
        <v>52</v>
      </c>
      <c r="J1466" s="154" t="str">
        <f>VLOOKUP(C:C, '[1]HostSpecies&amp;Codes'!$1:$1048576,11, FALSE)</f>
        <v>Poultry</v>
      </c>
      <c r="K1466" s="154" t="str">
        <f>VLOOKUP(C:C, '[1]HostSpecies&amp;Codes'!$1:$1048576,12, FALSE)</f>
        <v>Poultry</v>
      </c>
      <c r="L1466" s="154" t="s">
        <v>19</v>
      </c>
      <c r="M1466" s="10" t="s">
        <v>3258</v>
      </c>
      <c r="N1466" s="154" t="s">
        <v>114</v>
      </c>
      <c r="O1466" s="154" t="s">
        <v>3317</v>
      </c>
      <c r="P1466" s="156">
        <f>VLOOKUP(O:O,[1]Geonames!$1:$1048576,3, FALSE)</f>
        <v>33</v>
      </c>
      <c r="Q1466" s="156">
        <f>VLOOKUP(O:O,[1]Geonames!$1:$1048576,4, FALSE)</f>
        <v>120</v>
      </c>
      <c r="R1466" s="154" t="s">
        <v>12672</v>
      </c>
    </row>
    <row r="1467" spans="1:18" ht="12.75" x14ac:dyDescent="0.2">
      <c r="A1467" s="154">
        <v>4</v>
      </c>
      <c r="B1467" s="159" t="s">
        <v>4479</v>
      </c>
      <c r="C1467" s="154" t="s">
        <v>4479</v>
      </c>
      <c r="D1467" s="154" t="s">
        <v>27</v>
      </c>
      <c r="E1467" s="154" t="s">
        <v>4480</v>
      </c>
      <c r="F1467" s="154">
        <v>2010</v>
      </c>
      <c r="G1467" s="154" t="s">
        <v>1310</v>
      </c>
      <c r="H1467" s="8" t="s">
        <v>23</v>
      </c>
      <c r="I1467" s="154" t="s">
        <v>52</v>
      </c>
      <c r="J1467" s="154" t="str">
        <f>VLOOKUP(C:C, '[1]HostSpecies&amp;Codes'!$1:$1048576,11, FALSE)</f>
        <v>Poultry</v>
      </c>
      <c r="K1467" s="154" t="str">
        <f>VLOOKUP(C:C, '[1]HostSpecies&amp;Codes'!$1:$1048576,12, FALSE)</f>
        <v>Poultry</v>
      </c>
      <c r="L1467" s="154" t="s">
        <v>19</v>
      </c>
      <c r="M1467" s="10" t="s">
        <v>3258</v>
      </c>
      <c r="N1467" s="154" t="s">
        <v>114</v>
      </c>
      <c r="O1467" s="154" t="s">
        <v>3317</v>
      </c>
      <c r="P1467" s="156">
        <f>VLOOKUP(O:O,[1]Geonames!$1:$1048576,3, FALSE)</f>
        <v>33</v>
      </c>
      <c r="Q1467" s="156">
        <f>VLOOKUP(O:O,[1]Geonames!$1:$1048576,4, FALSE)</f>
        <v>120</v>
      </c>
      <c r="R1467" s="154" t="s">
        <v>12673</v>
      </c>
    </row>
    <row r="1468" spans="1:18" ht="12.75" x14ac:dyDescent="0.2">
      <c r="A1468" s="154">
        <v>4</v>
      </c>
      <c r="B1468" s="159" t="s">
        <v>4437</v>
      </c>
      <c r="C1468" s="154" t="s">
        <v>4437</v>
      </c>
      <c r="D1468" s="154" t="s">
        <v>27</v>
      </c>
      <c r="E1468" s="154" t="s">
        <v>4438</v>
      </c>
      <c r="F1468" s="154">
        <v>2010</v>
      </c>
      <c r="G1468" s="154" t="s">
        <v>1310</v>
      </c>
      <c r="H1468" s="8" t="s">
        <v>23</v>
      </c>
      <c r="I1468" s="154" t="s">
        <v>52</v>
      </c>
      <c r="J1468" s="154" t="str">
        <f>VLOOKUP(C:C, '[1]HostSpecies&amp;Codes'!$1:$1048576,11, FALSE)</f>
        <v>Poultry</v>
      </c>
      <c r="K1468" s="154" t="str">
        <f>VLOOKUP(C:C, '[1]HostSpecies&amp;Codes'!$1:$1048576,12, FALSE)</f>
        <v>Poultry</v>
      </c>
      <c r="L1468" s="154" t="s">
        <v>19</v>
      </c>
      <c r="M1468" s="10" t="s">
        <v>3258</v>
      </c>
      <c r="N1468" s="154" t="s">
        <v>114</v>
      </c>
      <c r="O1468" s="154" t="s">
        <v>3317</v>
      </c>
      <c r="P1468" s="156">
        <f>VLOOKUP(O:O,[1]Geonames!$1:$1048576,3, FALSE)</f>
        <v>33</v>
      </c>
      <c r="Q1468" s="156">
        <f>VLOOKUP(O:O,[1]Geonames!$1:$1048576,4, FALSE)</f>
        <v>120</v>
      </c>
      <c r="R1468" s="154" t="s">
        <v>12674</v>
      </c>
    </row>
    <row r="1469" spans="1:18" ht="12.75" x14ac:dyDescent="0.2">
      <c r="A1469" s="154">
        <v>4</v>
      </c>
      <c r="B1469" s="159" t="s">
        <v>4317</v>
      </c>
      <c r="C1469" s="154" t="s">
        <v>4317</v>
      </c>
      <c r="D1469" s="154" t="s">
        <v>27</v>
      </c>
      <c r="E1469" s="154" t="s">
        <v>4319</v>
      </c>
      <c r="F1469" s="154">
        <v>2010</v>
      </c>
      <c r="G1469" s="154" t="s">
        <v>4318</v>
      </c>
      <c r="H1469" s="8" t="s">
        <v>23</v>
      </c>
      <c r="I1469" s="154" t="s">
        <v>52</v>
      </c>
      <c r="J1469" s="154" t="str">
        <f>VLOOKUP(C:C, '[1]HostSpecies&amp;Codes'!$1:$1048576,11, FALSE)</f>
        <v>Poultry</v>
      </c>
      <c r="K1469" s="154" t="str">
        <f>VLOOKUP(C:C, '[1]HostSpecies&amp;Codes'!$1:$1048576,12, FALSE)</f>
        <v>Poultry</v>
      </c>
      <c r="L1469" s="154" t="s">
        <v>19</v>
      </c>
      <c r="M1469" s="10" t="s">
        <v>3258</v>
      </c>
      <c r="N1469" s="154" t="s">
        <v>114</v>
      </c>
      <c r="O1469" s="154" t="s">
        <v>3317</v>
      </c>
      <c r="P1469" s="156">
        <f>VLOOKUP(O:O,[1]Geonames!$1:$1048576,3, FALSE)</f>
        <v>33</v>
      </c>
      <c r="Q1469" s="156">
        <f>VLOOKUP(O:O,[1]Geonames!$1:$1048576,4, FALSE)</f>
        <v>120</v>
      </c>
      <c r="R1469" s="154" t="s">
        <v>12678</v>
      </c>
    </row>
    <row r="1470" spans="1:18" ht="12.75" x14ac:dyDescent="0.2">
      <c r="A1470" s="154">
        <v>4</v>
      </c>
      <c r="B1470" s="159" t="s">
        <v>4449</v>
      </c>
      <c r="C1470" s="154" t="s">
        <v>4449</v>
      </c>
      <c r="D1470" s="154" t="s">
        <v>27</v>
      </c>
      <c r="E1470" s="154" t="s">
        <v>4450</v>
      </c>
      <c r="F1470" s="154">
        <v>2010</v>
      </c>
      <c r="G1470" s="154" t="s">
        <v>4318</v>
      </c>
      <c r="H1470" s="8" t="s">
        <v>23</v>
      </c>
      <c r="I1470" s="154" t="s">
        <v>52</v>
      </c>
      <c r="J1470" s="154" t="str">
        <f>VLOOKUP(C:C, '[1]HostSpecies&amp;Codes'!$1:$1048576,11, FALSE)</f>
        <v>Poultry</v>
      </c>
      <c r="K1470" s="154" t="str">
        <f>VLOOKUP(C:C, '[1]HostSpecies&amp;Codes'!$1:$1048576,12, FALSE)</f>
        <v>Poultry</v>
      </c>
      <c r="L1470" s="154" t="s">
        <v>19</v>
      </c>
      <c r="M1470" s="10" t="s">
        <v>3258</v>
      </c>
      <c r="N1470" s="154" t="s">
        <v>114</v>
      </c>
      <c r="O1470" s="154" t="s">
        <v>3541</v>
      </c>
      <c r="P1470" s="156">
        <f>VLOOKUP(O:O,[1]Geonames!$1:$1048576,3, FALSE)</f>
        <v>29</v>
      </c>
      <c r="Q1470" s="156">
        <f>VLOOKUP(O:O,[1]Geonames!$1:$1048576,4, FALSE)</f>
        <v>120</v>
      </c>
      <c r="R1470" s="154" t="s">
        <v>12679</v>
      </c>
    </row>
    <row r="1471" spans="1:18" ht="12.75" x14ac:dyDescent="0.2">
      <c r="A1471" s="154">
        <v>4</v>
      </c>
      <c r="B1471" s="159" t="s">
        <v>4446</v>
      </c>
      <c r="C1471" s="154" t="s">
        <v>4446</v>
      </c>
      <c r="D1471" s="154" t="s">
        <v>27</v>
      </c>
      <c r="E1471" s="154" t="s">
        <v>4447</v>
      </c>
      <c r="F1471" s="154">
        <v>2010</v>
      </c>
      <c r="G1471" s="154" t="s">
        <v>4416</v>
      </c>
      <c r="H1471" s="8" t="s">
        <v>23</v>
      </c>
      <c r="I1471" s="154" t="s">
        <v>52</v>
      </c>
      <c r="J1471" s="154" t="str">
        <f>VLOOKUP(C:C, '[1]HostSpecies&amp;Codes'!$1:$1048576,11, FALSE)</f>
        <v>Poultry</v>
      </c>
      <c r="K1471" s="154" t="str">
        <f>VLOOKUP(C:C, '[1]HostSpecies&amp;Codes'!$1:$1048576,12, FALSE)</f>
        <v>Poultry</v>
      </c>
      <c r="L1471" s="154" t="s">
        <v>19</v>
      </c>
      <c r="M1471" s="10" t="s">
        <v>3258</v>
      </c>
      <c r="N1471" s="154" t="s">
        <v>114</v>
      </c>
      <c r="O1471" s="154" t="s">
        <v>3321</v>
      </c>
      <c r="P1471" s="156">
        <f>VLOOKUP(O:O,[1]Geonames!$1:$1048576,3, FALSE)</f>
        <v>32</v>
      </c>
      <c r="Q1471" s="156">
        <f>VLOOKUP(O:O,[1]Geonames!$1:$1048576,4, FALSE)</f>
        <v>117</v>
      </c>
      <c r="R1471" s="154" t="s">
        <v>12682</v>
      </c>
    </row>
    <row r="1472" spans="1:18" ht="12.75" x14ac:dyDescent="0.2">
      <c r="A1472" s="154">
        <v>4</v>
      </c>
      <c r="B1472" s="159" t="s">
        <v>4415</v>
      </c>
      <c r="C1472" s="154" t="s">
        <v>4415</v>
      </c>
      <c r="D1472" s="154" t="s">
        <v>27</v>
      </c>
      <c r="E1472" s="154" t="s">
        <v>4417</v>
      </c>
      <c r="F1472" s="154">
        <v>2010</v>
      </c>
      <c r="G1472" s="154" t="s">
        <v>4416</v>
      </c>
      <c r="H1472" s="8" t="s">
        <v>23</v>
      </c>
      <c r="I1472" s="154" t="s">
        <v>52</v>
      </c>
      <c r="J1472" s="154" t="str">
        <f>VLOOKUP(C:C, '[1]HostSpecies&amp;Codes'!$1:$1048576,11, FALSE)</f>
        <v>Poultry</v>
      </c>
      <c r="K1472" s="154" t="str">
        <f>VLOOKUP(C:C, '[1]HostSpecies&amp;Codes'!$1:$1048576,12, FALSE)</f>
        <v>Poultry</v>
      </c>
      <c r="L1472" s="154" t="s">
        <v>19</v>
      </c>
      <c r="M1472" s="10" t="s">
        <v>3258</v>
      </c>
      <c r="N1472" s="154" t="s">
        <v>114</v>
      </c>
      <c r="O1472" s="154" t="s">
        <v>3541</v>
      </c>
      <c r="P1472" s="156">
        <f>VLOOKUP(O:O,[1]Geonames!$1:$1048576,3, FALSE)</f>
        <v>29</v>
      </c>
      <c r="Q1472" s="156">
        <f>VLOOKUP(O:O,[1]Geonames!$1:$1048576,4, FALSE)</f>
        <v>120</v>
      </c>
      <c r="R1472" s="154" t="s">
        <v>12683</v>
      </c>
    </row>
    <row r="1473" spans="1:19" ht="12.75" x14ac:dyDescent="0.2">
      <c r="A1473" s="154">
        <v>4</v>
      </c>
      <c r="B1473" s="159" t="s">
        <v>4488</v>
      </c>
      <c r="C1473" s="154" t="s">
        <v>4488</v>
      </c>
      <c r="D1473" s="154" t="s">
        <v>27</v>
      </c>
      <c r="E1473" s="154" t="s">
        <v>4489</v>
      </c>
      <c r="F1473" s="154">
        <v>2010</v>
      </c>
      <c r="G1473" s="154" t="s">
        <v>4412</v>
      </c>
      <c r="H1473" s="8" t="s">
        <v>23</v>
      </c>
      <c r="I1473" s="154" t="s">
        <v>52</v>
      </c>
      <c r="J1473" s="154" t="str">
        <f>VLOOKUP(C:C, '[1]HostSpecies&amp;Codes'!$1:$1048576,11, FALSE)</f>
        <v>Poultry</v>
      </c>
      <c r="K1473" s="154" t="str">
        <f>VLOOKUP(C:C, '[1]HostSpecies&amp;Codes'!$1:$1048576,12, FALSE)</f>
        <v>Poultry</v>
      </c>
      <c r="L1473" s="154" t="s">
        <v>19</v>
      </c>
      <c r="M1473" s="10" t="s">
        <v>3258</v>
      </c>
      <c r="N1473" s="154" t="s">
        <v>114</v>
      </c>
      <c r="O1473" s="154" t="s">
        <v>3277</v>
      </c>
      <c r="P1473" s="156">
        <f>VLOOKUP(O:O,[1]Geonames!$1:$1048576,3, FALSE)</f>
        <v>36</v>
      </c>
      <c r="Q1473" s="156">
        <f>VLOOKUP(O:O,[1]Geonames!$1:$1048576,4, FALSE)</f>
        <v>119</v>
      </c>
      <c r="R1473" s="154" t="s">
        <v>12725</v>
      </c>
    </row>
    <row r="1474" spans="1:19" ht="12.75" x14ac:dyDescent="0.2">
      <c r="A1474" s="154">
        <v>4</v>
      </c>
      <c r="B1474" s="159" t="s">
        <v>4355</v>
      </c>
      <c r="C1474" s="154" t="s">
        <v>4355</v>
      </c>
      <c r="D1474" s="154" t="s">
        <v>27</v>
      </c>
      <c r="E1474" s="154" t="s">
        <v>4356</v>
      </c>
      <c r="F1474" s="154">
        <v>2010</v>
      </c>
      <c r="G1474" s="154" t="s">
        <v>4318</v>
      </c>
      <c r="H1474" s="8" t="s">
        <v>23</v>
      </c>
      <c r="I1474" s="154" t="s">
        <v>52</v>
      </c>
      <c r="J1474" s="154" t="str">
        <f>VLOOKUP(C:C, '[1]HostSpecies&amp;Codes'!$1:$1048576,11, FALSE)</f>
        <v>Poultry</v>
      </c>
      <c r="K1474" s="154" t="str">
        <f>VLOOKUP(C:C, '[1]HostSpecies&amp;Codes'!$1:$1048576,12, FALSE)</f>
        <v>Poultry</v>
      </c>
      <c r="L1474" s="154" t="s">
        <v>19</v>
      </c>
      <c r="M1474" s="10" t="s">
        <v>3258</v>
      </c>
      <c r="N1474" s="154" t="s">
        <v>114</v>
      </c>
      <c r="O1474" s="154" t="s">
        <v>3277</v>
      </c>
      <c r="P1474" s="156">
        <f>VLOOKUP(O:O,[1]Geonames!$1:$1048576,3, FALSE)</f>
        <v>36</v>
      </c>
      <c r="Q1474" s="156">
        <f>VLOOKUP(O:O,[1]Geonames!$1:$1048576,4, FALSE)</f>
        <v>119</v>
      </c>
      <c r="R1474" s="154" t="s">
        <v>12728</v>
      </c>
    </row>
    <row r="1475" spans="1:19" ht="12.75" x14ac:dyDescent="0.2">
      <c r="A1475" s="154">
        <v>4</v>
      </c>
      <c r="B1475" s="159" t="s">
        <v>4497</v>
      </c>
      <c r="C1475" s="154" t="s">
        <v>4497</v>
      </c>
      <c r="D1475" s="154" t="s">
        <v>27</v>
      </c>
      <c r="E1475" s="154" t="s">
        <v>4498</v>
      </c>
      <c r="F1475" s="154">
        <v>2010</v>
      </c>
      <c r="G1475" s="154" t="s">
        <v>1310</v>
      </c>
      <c r="H1475" s="8" t="s">
        <v>23</v>
      </c>
      <c r="I1475" s="154" t="s">
        <v>52</v>
      </c>
      <c r="J1475" s="154" t="str">
        <f>VLOOKUP(C:C, '[1]HostSpecies&amp;Codes'!$1:$1048576,11, FALSE)</f>
        <v>Poultry</v>
      </c>
      <c r="K1475" s="154" t="str">
        <f>VLOOKUP(C:C, '[1]HostSpecies&amp;Codes'!$1:$1048576,12, FALSE)</f>
        <v>Poultry</v>
      </c>
      <c r="L1475" s="154" t="s">
        <v>19</v>
      </c>
      <c r="M1475" s="10" t="s">
        <v>3258</v>
      </c>
      <c r="N1475" s="154" t="s">
        <v>114</v>
      </c>
      <c r="O1475" s="154" t="s">
        <v>3277</v>
      </c>
      <c r="P1475" s="156">
        <f>VLOOKUP(O:O,[1]Geonames!$1:$1048576,3, FALSE)</f>
        <v>36</v>
      </c>
      <c r="Q1475" s="156">
        <f>VLOOKUP(O:O,[1]Geonames!$1:$1048576,4, FALSE)</f>
        <v>119</v>
      </c>
      <c r="R1475" s="154" t="s">
        <v>12729</v>
      </c>
    </row>
    <row r="1476" spans="1:19" ht="12.75" x14ac:dyDescent="0.2">
      <c r="A1476" s="154">
        <v>4</v>
      </c>
      <c r="B1476" s="159" t="s">
        <v>4425</v>
      </c>
      <c r="C1476" s="154" t="s">
        <v>4425</v>
      </c>
      <c r="D1476" s="154" t="s">
        <v>27</v>
      </c>
      <c r="E1476" s="154" t="s">
        <v>4426</v>
      </c>
      <c r="F1476" s="154">
        <v>2010</v>
      </c>
      <c r="G1476" s="154" t="s">
        <v>1310</v>
      </c>
      <c r="H1476" s="8" t="s">
        <v>23</v>
      </c>
      <c r="I1476" s="154" t="s">
        <v>52</v>
      </c>
      <c r="J1476" s="154" t="str">
        <f>VLOOKUP(C:C, '[1]HostSpecies&amp;Codes'!$1:$1048576,11, FALSE)</f>
        <v>Poultry</v>
      </c>
      <c r="K1476" s="154" t="str">
        <f>VLOOKUP(C:C, '[1]HostSpecies&amp;Codes'!$1:$1048576,12, FALSE)</f>
        <v>Poultry</v>
      </c>
      <c r="L1476" s="154" t="s">
        <v>19</v>
      </c>
      <c r="M1476" s="10" t="s">
        <v>3258</v>
      </c>
      <c r="N1476" s="154" t="s">
        <v>114</v>
      </c>
      <c r="O1476" s="154" t="s">
        <v>3277</v>
      </c>
      <c r="P1476" s="156">
        <f>VLOOKUP(O:O,[1]Geonames!$1:$1048576,3, FALSE)</f>
        <v>36</v>
      </c>
      <c r="Q1476" s="156">
        <f>VLOOKUP(O:O,[1]Geonames!$1:$1048576,4, FALSE)</f>
        <v>119</v>
      </c>
      <c r="R1476" s="154" t="s">
        <v>12732</v>
      </c>
    </row>
    <row r="1477" spans="1:19" ht="12.75" x14ac:dyDescent="0.2">
      <c r="A1477" s="154">
        <v>4</v>
      </c>
      <c r="B1477" s="159" t="s">
        <v>5517</v>
      </c>
      <c r="C1477" s="154" t="s">
        <v>5517</v>
      </c>
      <c r="D1477" s="154" t="s">
        <v>27</v>
      </c>
      <c r="E1477" s="154" t="s">
        <v>5518</v>
      </c>
      <c r="F1477" s="154">
        <v>2010</v>
      </c>
      <c r="G1477" s="157">
        <v>40259</v>
      </c>
      <c r="H1477" s="8" t="s">
        <v>23</v>
      </c>
      <c r="I1477" s="157" t="s">
        <v>5411</v>
      </c>
      <c r="J1477" s="154" t="str">
        <f>VLOOKUP(C:C, '[1]HostSpecies&amp;Codes'!$1:$1048576,11, FALSE)</f>
        <v>?</v>
      </c>
      <c r="K1477" s="154" t="str">
        <f>VLOOKUP(C:C, '[1]HostSpecies&amp;Codes'!$1:$1048576,12, FALSE)</f>
        <v>Galliformes</v>
      </c>
      <c r="L1477" s="154" t="s">
        <v>19</v>
      </c>
      <c r="M1477" s="10" t="s">
        <v>3258</v>
      </c>
      <c r="N1477" s="154" t="s">
        <v>5222</v>
      </c>
      <c r="O1477" s="157" t="s">
        <v>5223</v>
      </c>
      <c r="P1477" s="156">
        <f>VLOOKUP(O:O,[1]Geonames!$1:$1048576,3, FALSE)</f>
        <v>36.5</v>
      </c>
      <c r="Q1477" s="156">
        <f>VLOOKUP(O:O,[1]Geonames!$1:$1048576,4, FALSE)</f>
        <v>127.75</v>
      </c>
      <c r="R1477" s="154" t="s">
        <v>12739</v>
      </c>
    </row>
    <row r="1478" spans="1:19" ht="12.75" x14ac:dyDescent="0.2">
      <c r="A1478" s="154">
        <v>4</v>
      </c>
      <c r="B1478" s="159" t="s">
        <v>4342</v>
      </c>
      <c r="C1478" s="154" t="s">
        <v>4342</v>
      </c>
      <c r="D1478" s="154" t="s">
        <v>27</v>
      </c>
      <c r="E1478" s="154" t="s">
        <v>4344</v>
      </c>
      <c r="F1478" s="154">
        <v>2010</v>
      </c>
      <c r="G1478" s="157">
        <v>40530</v>
      </c>
      <c r="H1478" s="8" t="s">
        <v>23</v>
      </c>
      <c r="I1478" s="157" t="s">
        <v>52</v>
      </c>
      <c r="J1478" s="154" t="str">
        <f>VLOOKUP(C:C, '[1]HostSpecies&amp;Codes'!$1:$1048576,11, FALSE)</f>
        <v>Poultry</v>
      </c>
      <c r="K1478" s="154" t="str">
        <f>VLOOKUP(C:C, '[1]HostSpecies&amp;Codes'!$1:$1048576,12, FALSE)</f>
        <v>Poultry</v>
      </c>
      <c r="L1478" s="154" t="s">
        <v>19</v>
      </c>
      <c r="M1478" s="10" t="s">
        <v>3258</v>
      </c>
      <c r="N1478" s="154" t="s">
        <v>114</v>
      </c>
      <c r="O1478" s="157" t="s">
        <v>4343</v>
      </c>
      <c r="P1478" s="156">
        <f>VLOOKUP(O:O,[1]Geonames!$1:$1048576,3, FALSE)</f>
        <v>31.69182</v>
      </c>
      <c r="Q1478" s="156">
        <f>VLOOKUP(O:O,[1]Geonames!$1:$1048576,4, FALSE)</f>
        <v>120.21333</v>
      </c>
      <c r="R1478" s="154" t="s">
        <v>12764</v>
      </c>
    </row>
    <row r="1479" spans="1:19" ht="12.75" x14ac:dyDescent="0.2">
      <c r="A1479" s="154">
        <v>4</v>
      </c>
      <c r="B1479" s="159" t="s">
        <v>4405</v>
      </c>
      <c r="C1479" s="154" t="s">
        <v>4405</v>
      </c>
      <c r="D1479" s="154" t="s">
        <v>27</v>
      </c>
      <c r="E1479" s="154" t="s">
        <v>4406</v>
      </c>
      <c r="F1479" s="154">
        <v>2010</v>
      </c>
      <c r="G1479" s="157">
        <v>40369</v>
      </c>
      <c r="H1479" s="8" t="s">
        <v>23</v>
      </c>
      <c r="I1479" s="157" t="s">
        <v>52</v>
      </c>
      <c r="J1479" s="154" t="str">
        <f>VLOOKUP(C:C, '[1]HostSpecies&amp;Codes'!$1:$1048576,11, FALSE)</f>
        <v>Poultry</v>
      </c>
      <c r="K1479" s="154" t="str">
        <f>VLOOKUP(C:C, '[1]HostSpecies&amp;Codes'!$1:$1048576,12, FALSE)</f>
        <v>Poultry</v>
      </c>
      <c r="L1479" s="154" t="s">
        <v>19</v>
      </c>
      <c r="M1479" s="10" t="s">
        <v>3258</v>
      </c>
      <c r="N1479" s="154" t="s">
        <v>114</v>
      </c>
      <c r="O1479" s="157" t="s">
        <v>4389</v>
      </c>
      <c r="P1479" s="156">
        <f>VLOOKUP(O:O,[1]Geonames!$1:$1048576,3, FALSE)</f>
        <v>31.56887</v>
      </c>
      <c r="Q1479" s="156">
        <f>VLOOKUP(O:O,[1]Geonames!$1:$1048576,4, FALSE)</f>
        <v>120.28857000000001</v>
      </c>
      <c r="R1479" s="154" t="s">
        <v>12767</v>
      </c>
    </row>
    <row r="1480" spans="1:19" ht="12.75" x14ac:dyDescent="0.2">
      <c r="A1480" s="154">
        <v>4</v>
      </c>
      <c r="B1480" s="159" t="s">
        <v>4464</v>
      </c>
      <c r="C1480" s="154" t="s">
        <v>4464</v>
      </c>
      <c r="D1480" s="154" t="s">
        <v>27</v>
      </c>
      <c r="E1480" s="154" t="s">
        <v>4465</v>
      </c>
      <c r="F1480" s="154">
        <v>2010</v>
      </c>
      <c r="G1480" s="157">
        <v>40498</v>
      </c>
      <c r="H1480" s="8" t="s">
        <v>23</v>
      </c>
      <c r="I1480" s="157" t="s">
        <v>52</v>
      </c>
      <c r="J1480" s="154" t="str">
        <f>VLOOKUP(C:C, '[1]HostSpecies&amp;Codes'!$1:$1048576,11, FALSE)</f>
        <v>Poultry</v>
      </c>
      <c r="K1480" s="154" t="str">
        <f>VLOOKUP(C:C, '[1]HostSpecies&amp;Codes'!$1:$1048576,12, FALSE)</f>
        <v>Poultry</v>
      </c>
      <c r="L1480" s="154" t="s">
        <v>19</v>
      </c>
      <c r="M1480" s="10" t="s">
        <v>3258</v>
      </c>
      <c r="N1480" s="154" t="s">
        <v>114</v>
      </c>
      <c r="O1480" s="157" t="s">
        <v>3420</v>
      </c>
      <c r="P1480" s="156">
        <f>VLOOKUP(O:O,[1]Geonames!$1:$1048576,3, FALSE)</f>
        <v>32.397219999999997</v>
      </c>
      <c r="Q1480" s="156">
        <f>VLOOKUP(O:O,[1]Geonames!$1:$1048576,4, FALSE)</f>
        <v>119.43583</v>
      </c>
      <c r="R1480" s="154" t="s">
        <v>12768</v>
      </c>
    </row>
    <row r="1481" spans="1:19" ht="12.75" x14ac:dyDescent="0.2">
      <c r="A1481" s="154">
        <v>4</v>
      </c>
      <c r="B1481" s="159" t="s">
        <v>4431</v>
      </c>
      <c r="C1481" s="154" t="s">
        <v>4431</v>
      </c>
      <c r="D1481" s="154" t="s">
        <v>27</v>
      </c>
      <c r="E1481" s="154" t="s">
        <v>4432</v>
      </c>
      <c r="F1481" s="154">
        <v>2010</v>
      </c>
      <c r="G1481" s="157">
        <v>40369</v>
      </c>
      <c r="H1481" s="8" t="s">
        <v>23</v>
      </c>
      <c r="I1481" s="157" t="s">
        <v>20</v>
      </c>
      <c r="J1481" s="154" t="str">
        <f>VLOOKUP(C:C, '[1]HostSpecies&amp;Codes'!$1:$1048576,11, FALSE)</f>
        <v>Poultry</v>
      </c>
      <c r="K1481" s="154" t="str">
        <f>VLOOKUP(C:C, '[1]HostSpecies&amp;Codes'!$1:$1048576,12, FALSE)</f>
        <v>Poultry</v>
      </c>
      <c r="L1481" s="154" t="s">
        <v>19</v>
      </c>
      <c r="M1481" s="10" t="s">
        <v>3258</v>
      </c>
      <c r="N1481" s="154" t="s">
        <v>114</v>
      </c>
      <c r="O1481" s="157" t="s">
        <v>4389</v>
      </c>
      <c r="P1481" s="156">
        <f>VLOOKUP(O:O,[1]Geonames!$1:$1048576,3, FALSE)</f>
        <v>31.56887</v>
      </c>
      <c r="Q1481" s="156">
        <f>VLOOKUP(O:O,[1]Geonames!$1:$1048576,4, FALSE)</f>
        <v>120.28857000000001</v>
      </c>
      <c r="R1481" s="154" t="s">
        <v>12769</v>
      </c>
    </row>
    <row r="1482" spans="1:19" ht="12.75" x14ac:dyDescent="0.2">
      <c r="A1482" s="154">
        <v>4</v>
      </c>
      <c r="B1482" s="159" t="s">
        <v>4388</v>
      </c>
      <c r="C1482" s="154" t="s">
        <v>4388</v>
      </c>
      <c r="D1482" s="154" t="s">
        <v>27</v>
      </c>
      <c r="E1482" s="154" t="s">
        <v>4390</v>
      </c>
      <c r="F1482" s="154">
        <v>2010</v>
      </c>
      <c r="G1482" s="157">
        <v>40369</v>
      </c>
      <c r="H1482" s="8" t="s">
        <v>23</v>
      </c>
      <c r="I1482" s="157" t="s">
        <v>67</v>
      </c>
      <c r="J1482" s="154" t="str">
        <f>VLOOKUP(C:C, '[1]HostSpecies&amp;Codes'!$1:$1048576,11, FALSE)</f>
        <v>?</v>
      </c>
      <c r="K1482" s="154" t="str">
        <f>VLOOKUP(C:C, '[1]HostSpecies&amp;Codes'!$1:$1048576,12, FALSE)</f>
        <v>Galliformes</v>
      </c>
      <c r="L1482" s="154" t="s">
        <v>19</v>
      </c>
      <c r="M1482" s="10" t="s">
        <v>3258</v>
      </c>
      <c r="N1482" s="154" t="s">
        <v>114</v>
      </c>
      <c r="O1482" s="157" t="s">
        <v>4389</v>
      </c>
      <c r="P1482" s="156">
        <f>VLOOKUP(O:O,[1]Geonames!$1:$1048576,3, FALSE)</f>
        <v>31.56887</v>
      </c>
      <c r="Q1482" s="156">
        <f>VLOOKUP(O:O,[1]Geonames!$1:$1048576,4, FALSE)</f>
        <v>120.28857000000001</v>
      </c>
      <c r="R1482" s="154" t="s">
        <v>12770</v>
      </c>
    </row>
    <row r="1483" spans="1:19" ht="12.75" x14ac:dyDescent="0.2">
      <c r="A1483" s="154">
        <v>4</v>
      </c>
      <c r="B1483" s="159" t="s">
        <v>4398</v>
      </c>
      <c r="C1483" s="154" t="s">
        <v>4398</v>
      </c>
      <c r="D1483" s="154" t="s">
        <v>27</v>
      </c>
      <c r="E1483" s="154" t="s">
        <v>4400</v>
      </c>
      <c r="F1483" s="154">
        <v>2010</v>
      </c>
      <c r="G1483" s="157">
        <v>40462</v>
      </c>
      <c r="H1483" s="8" t="s">
        <v>23</v>
      </c>
      <c r="I1483" s="157" t="s">
        <v>52</v>
      </c>
      <c r="J1483" s="154" t="str">
        <f>VLOOKUP(C:C, '[1]HostSpecies&amp;Codes'!$1:$1048576,11, FALSE)</f>
        <v>Poultry</v>
      </c>
      <c r="K1483" s="154" t="str">
        <f>VLOOKUP(C:C, '[1]HostSpecies&amp;Codes'!$1:$1048576,12, FALSE)</f>
        <v>Poultry</v>
      </c>
      <c r="L1483" s="154" t="s">
        <v>19</v>
      </c>
      <c r="M1483" s="10" t="s">
        <v>3258</v>
      </c>
      <c r="N1483" s="154" t="s">
        <v>114</v>
      </c>
      <c r="O1483" s="157" t="s">
        <v>4399</v>
      </c>
      <c r="P1483" s="156">
        <f>VLOOKUP(O:O,[1]Geonames!$1:$1048576,3, FALSE)</f>
        <v>32.166670000000003</v>
      </c>
      <c r="Q1483" s="156">
        <f>VLOOKUP(O:O,[1]Geonames!$1:$1048576,4, FALSE)</f>
        <v>120.01361</v>
      </c>
      <c r="R1483" s="154" t="s">
        <v>12771</v>
      </c>
    </row>
    <row r="1484" spans="1:19" ht="12.75" x14ac:dyDescent="0.2">
      <c r="A1484" s="154">
        <v>4</v>
      </c>
      <c r="B1484" s="159" t="s">
        <v>4500</v>
      </c>
      <c r="C1484" s="154" t="s">
        <v>4500</v>
      </c>
      <c r="D1484" s="154" t="s">
        <v>27</v>
      </c>
      <c r="E1484" s="154" t="s">
        <v>4501</v>
      </c>
      <c r="F1484" s="154">
        <v>2010</v>
      </c>
      <c r="G1484" s="154" t="s">
        <v>4412</v>
      </c>
      <c r="H1484" s="8" t="s">
        <v>23</v>
      </c>
      <c r="I1484" s="154" t="s">
        <v>52</v>
      </c>
      <c r="J1484" s="154" t="str">
        <f>VLOOKUP(C:C, '[1]HostSpecies&amp;Codes'!$1:$1048576,11, FALSE)</f>
        <v>Poultry</v>
      </c>
      <c r="K1484" s="154" t="str">
        <f>VLOOKUP(C:C, '[1]HostSpecies&amp;Codes'!$1:$1048576,12, FALSE)</f>
        <v>Poultry</v>
      </c>
      <c r="L1484" s="154" t="s">
        <v>19</v>
      </c>
      <c r="M1484" s="10" t="s">
        <v>3258</v>
      </c>
      <c r="N1484" s="154" t="s">
        <v>114</v>
      </c>
      <c r="O1484" s="154" t="s">
        <v>3277</v>
      </c>
      <c r="P1484" s="156">
        <f>VLOOKUP(O:O,[1]Geonames!$1:$1048576,3, FALSE)</f>
        <v>36</v>
      </c>
      <c r="Q1484" s="156">
        <f>VLOOKUP(O:O,[1]Geonames!$1:$1048576,4, FALSE)</f>
        <v>119</v>
      </c>
      <c r="R1484" s="154" t="s">
        <v>12774</v>
      </c>
    </row>
    <row r="1485" spans="1:19" ht="12.75" x14ac:dyDescent="0.2">
      <c r="A1485" s="154">
        <v>4</v>
      </c>
      <c r="B1485" s="159" t="s">
        <v>4422</v>
      </c>
      <c r="C1485" s="154" t="s">
        <v>4422</v>
      </c>
      <c r="D1485" s="154" t="s">
        <v>27</v>
      </c>
      <c r="E1485" s="154" t="s">
        <v>4423</v>
      </c>
      <c r="F1485" s="154">
        <v>2010</v>
      </c>
      <c r="G1485" s="154" t="s">
        <v>4412</v>
      </c>
      <c r="H1485" s="8" t="s">
        <v>23</v>
      </c>
      <c r="I1485" s="154" t="s">
        <v>52</v>
      </c>
      <c r="J1485" s="154" t="str">
        <f>VLOOKUP(C:C, '[1]HostSpecies&amp;Codes'!$1:$1048576,11, FALSE)</f>
        <v>Poultry</v>
      </c>
      <c r="K1485" s="154" t="str">
        <f>VLOOKUP(C:C, '[1]HostSpecies&amp;Codes'!$1:$1048576,12, FALSE)</f>
        <v>Poultry</v>
      </c>
      <c r="L1485" s="154" t="s">
        <v>19</v>
      </c>
      <c r="M1485" s="10" t="s">
        <v>3258</v>
      </c>
      <c r="N1485" s="154" t="s">
        <v>114</v>
      </c>
      <c r="O1485" s="154" t="s">
        <v>3277</v>
      </c>
      <c r="P1485" s="156">
        <f>VLOOKUP(O:O,[1]Geonames!$1:$1048576,3, FALSE)</f>
        <v>36</v>
      </c>
      <c r="Q1485" s="156">
        <f>VLOOKUP(O:O,[1]Geonames!$1:$1048576,4, FALSE)</f>
        <v>119</v>
      </c>
      <c r="R1485" s="154" t="s">
        <v>12776</v>
      </c>
    </row>
    <row r="1486" spans="1:19" ht="12.75" x14ac:dyDescent="0.2">
      <c r="A1486" s="154">
        <v>4</v>
      </c>
      <c r="B1486" s="159" t="s">
        <v>4361</v>
      </c>
      <c r="C1486" s="154" t="s">
        <v>4361</v>
      </c>
      <c r="D1486" s="154" t="s">
        <v>27</v>
      </c>
      <c r="E1486" s="154" t="s">
        <v>4362</v>
      </c>
      <c r="F1486" s="154">
        <v>2010</v>
      </c>
      <c r="G1486" s="154" t="s">
        <v>4318</v>
      </c>
      <c r="H1486" s="8" t="s">
        <v>23</v>
      </c>
      <c r="I1486" s="154" t="s">
        <v>52</v>
      </c>
      <c r="J1486" s="154" t="str">
        <f>VLOOKUP(C:C, '[1]HostSpecies&amp;Codes'!$1:$1048576,11, FALSE)</f>
        <v>Poultry</v>
      </c>
      <c r="K1486" s="154" t="str">
        <f>VLOOKUP(C:C, '[1]HostSpecies&amp;Codes'!$1:$1048576,12, FALSE)</f>
        <v>Poultry</v>
      </c>
      <c r="L1486" s="154" t="s">
        <v>19</v>
      </c>
      <c r="M1486" s="10" t="s">
        <v>3258</v>
      </c>
      <c r="N1486" s="154" t="s">
        <v>114</v>
      </c>
      <c r="O1486" s="154" t="s">
        <v>3277</v>
      </c>
      <c r="P1486" s="156">
        <f>VLOOKUP(O:O,[1]Geonames!$1:$1048576,3, FALSE)</f>
        <v>36</v>
      </c>
      <c r="Q1486" s="156">
        <f>VLOOKUP(O:O,[1]Geonames!$1:$1048576,4, FALSE)</f>
        <v>119</v>
      </c>
      <c r="R1486" s="154" t="s">
        <v>12777</v>
      </c>
    </row>
    <row r="1487" spans="1:19" ht="12.75" x14ac:dyDescent="0.2">
      <c r="A1487" s="154">
        <v>4</v>
      </c>
      <c r="B1487" s="159" t="s">
        <v>4367</v>
      </c>
      <c r="C1487" s="154" t="s">
        <v>4367</v>
      </c>
      <c r="D1487" s="154" t="s">
        <v>27</v>
      </c>
      <c r="E1487" s="154" t="s">
        <v>4368</v>
      </c>
      <c r="F1487" s="154">
        <v>2010</v>
      </c>
      <c r="G1487" s="154" t="s">
        <v>1526</v>
      </c>
      <c r="H1487" s="8" t="s">
        <v>23</v>
      </c>
      <c r="I1487" s="154" t="s">
        <v>52</v>
      </c>
      <c r="J1487" s="154" t="str">
        <f>VLOOKUP(C:C, '[1]HostSpecies&amp;Codes'!$1:$1048576,11, FALSE)</f>
        <v>Poultry</v>
      </c>
      <c r="K1487" s="154" t="str">
        <f>VLOOKUP(C:C, '[1]HostSpecies&amp;Codes'!$1:$1048576,12, FALSE)</f>
        <v>Poultry</v>
      </c>
      <c r="L1487" s="154" t="s">
        <v>19</v>
      </c>
      <c r="M1487" s="10" t="s">
        <v>3258</v>
      </c>
      <c r="N1487" s="154" t="s">
        <v>114</v>
      </c>
      <c r="O1487" s="154" t="s">
        <v>3321</v>
      </c>
      <c r="P1487" s="156">
        <f>VLOOKUP(O:O,[1]Geonames!$1:$1048576,3, FALSE)</f>
        <v>32</v>
      </c>
      <c r="Q1487" s="156">
        <f>VLOOKUP(O:O,[1]Geonames!$1:$1048576,4, FALSE)</f>
        <v>117</v>
      </c>
      <c r="R1487" s="154" t="s">
        <v>12839</v>
      </c>
    </row>
    <row r="1488" spans="1:19" ht="12.75" x14ac:dyDescent="0.2">
      <c r="A1488" s="154">
        <v>4</v>
      </c>
      <c r="B1488" s="159" t="s">
        <v>4440</v>
      </c>
      <c r="C1488" s="154" t="s">
        <v>4440</v>
      </c>
      <c r="D1488" s="154" t="s">
        <v>27</v>
      </c>
      <c r="E1488" s="154" t="s">
        <v>4441</v>
      </c>
      <c r="F1488" s="154">
        <v>2010</v>
      </c>
      <c r="G1488" s="154" t="s">
        <v>1526</v>
      </c>
      <c r="H1488" s="8" t="s">
        <v>23</v>
      </c>
      <c r="I1488" s="154" t="s">
        <v>52</v>
      </c>
      <c r="J1488" s="154" t="str">
        <f>VLOOKUP(C:C, '[1]HostSpecies&amp;Codes'!$1:$1048576,11, FALSE)</f>
        <v>Poultry</v>
      </c>
      <c r="K1488" s="154" t="str">
        <f>VLOOKUP(C:C, '[1]HostSpecies&amp;Codes'!$1:$1048576,12, FALSE)</f>
        <v>Poultry</v>
      </c>
      <c r="L1488" s="154" t="s">
        <v>19</v>
      </c>
      <c r="M1488" s="10" t="s">
        <v>3258</v>
      </c>
      <c r="N1488" s="154" t="s">
        <v>114</v>
      </c>
      <c r="O1488" s="154" t="s">
        <v>3321</v>
      </c>
      <c r="P1488" s="156">
        <f>VLOOKUP(O:O,[1]Geonames!$1:$1048576,3, FALSE)</f>
        <v>32</v>
      </c>
      <c r="Q1488" s="156">
        <f>VLOOKUP(O:O,[1]Geonames!$1:$1048576,4, FALSE)</f>
        <v>117</v>
      </c>
      <c r="R1488" s="154" t="s">
        <v>12840</v>
      </c>
      <c r="S1488" s="154" t="s">
        <v>12841</v>
      </c>
    </row>
    <row r="1489" spans="1:18" ht="12.75" x14ac:dyDescent="0.2">
      <c r="A1489" s="154">
        <v>4</v>
      </c>
      <c r="B1489" s="159" t="s">
        <v>4482</v>
      </c>
      <c r="C1489" s="154" t="s">
        <v>4482</v>
      </c>
      <c r="D1489" s="154" t="s">
        <v>27</v>
      </c>
      <c r="E1489" s="154" t="s">
        <v>4483</v>
      </c>
      <c r="F1489" s="154">
        <v>2010</v>
      </c>
      <c r="G1489" s="154" t="s">
        <v>1526</v>
      </c>
      <c r="H1489" s="8" t="s">
        <v>23</v>
      </c>
      <c r="I1489" s="154" t="s">
        <v>52</v>
      </c>
      <c r="J1489" s="154" t="str">
        <f>VLOOKUP(C:C, '[1]HostSpecies&amp;Codes'!$1:$1048576,11, FALSE)</f>
        <v>Poultry</v>
      </c>
      <c r="K1489" s="154" t="str">
        <f>VLOOKUP(C:C, '[1]HostSpecies&amp;Codes'!$1:$1048576,12, FALSE)</f>
        <v>Poultry</v>
      </c>
      <c r="L1489" s="154" t="s">
        <v>19</v>
      </c>
      <c r="M1489" s="10" t="s">
        <v>3258</v>
      </c>
      <c r="N1489" s="154" t="s">
        <v>114</v>
      </c>
      <c r="O1489" s="154" t="s">
        <v>3321</v>
      </c>
      <c r="P1489" s="156">
        <f>VLOOKUP(O:O,[1]Geonames!$1:$1048576,3, FALSE)</f>
        <v>32</v>
      </c>
      <c r="Q1489" s="156">
        <f>VLOOKUP(O:O,[1]Geonames!$1:$1048576,4, FALSE)</f>
        <v>117</v>
      </c>
      <c r="R1489" s="154" t="s">
        <v>12842</v>
      </c>
    </row>
    <row r="1490" spans="1:18" ht="12.75" x14ac:dyDescent="0.2">
      <c r="A1490" s="154">
        <v>4</v>
      </c>
      <c r="B1490" s="159" t="s">
        <v>4376</v>
      </c>
      <c r="C1490" s="154" t="s">
        <v>4376</v>
      </c>
      <c r="D1490" s="154" t="s">
        <v>27</v>
      </c>
      <c r="E1490" s="154" t="s">
        <v>4377</v>
      </c>
      <c r="F1490" s="154">
        <v>2010</v>
      </c>
      <c r="G1490" s="154" t="s">
        <v>1526</v>
      </c>
      <c r="H1490" s="8" t="s">
        <v>23</v>
      </c>
      <c r="I1490" s="154" t="s">
        <v>52</v>
      </c>
      <c r="J1490" s="154" t="str">
        <f>VLOOKUP(C:C, '[1]HostSpecies&amp;Codes'!$1:$1048576,11, FALSE)</f>
        <v>Poultry</v>
      </c>
      <c r="K1490" s="154" t="str">
        <f>VLOOKUP(C:C, '[1]HostSpecies&amp;Codes'!$1:$1048576,12, FALSE)</f>
        <v>Poultry</v>
      </c>
      <c r="L1490" s="154" t="s">
        <v>19</v>
      </c>
      <c r="M1490" s="10" t="s">
        <v>3258</v>
      </c>
      <c r="N1490" s="154" t="s">
        <v>114</v>
      </c>
      <c r="O1490" s="154" t="s">
        <v>3321</v>
      </c>
      <c r="P1490" s="156">
        <f>VLOOKUP(O:O,[1]Geonames!$1:$1048576,3, FALSE)</f>
        <v>32</v>
      </c>
      <c r="Q1490" s="156">
        <f>VLOOKUP(O:O,[1]Geonames!$1:$1048576,4, FALSE)</f>
        <v>117</v>
      </c>
      <c r="R1490" s="154" t="s">
        <v>12843</v>
      </c>
    </row>
    <row r="1491" spans="1:18" ht="12.75" x14ac:dyDescent="0.2">
      <c r="A1491" s="154">
        <v>4</v>
      </c>
      <c r="B1491" s="159" t="s">
        <v>4379</v>
      </c>
      <c r="C1491" s="154" t="s">
        <v>4379</v>
      </c>
      <c r="D1491" s="154" t="s">
        <v>27</v>
      </c>
      <c r="E1491" s="154" t="s">
        <v>4380</v>
      </c>
      <c r="F1491" s="154">
        <v>2010</v>
      </c>
      <c r="G1491" s="154" t="s">
        <v>1526</v>
      </c>
      <c r="H1491" s="8" t="s">
        <v>23</v>
      </c>
      <c r="I1491" s="154" t="s">
        <v>52</v>
      </c>
      <c r="J1491" s="154" t="str">
        <f>VLOOKUP(C:C, '[1]HostSpecies&amp;Codes'!$1:$1048576,11, FALSE)</f>
        <v>Poultry</v>
      </c>
      <c r="K1491" s="154" t="str">
        <f>VLOOKUP(C:C, '[1]HostSpecies&amp;Codes'!$1:$1048576,12, FALSE)</f>
        <v>Poultry</v>
      </c>
      <c r="L1491" s="154" t="s">
        <v>19</v>
      </c>
      <c r="M1491" s="10" t="s">
        <v>3258</v>
      </c>
      <c r="N1491" s="154" t="s">
        <v>114</v>
      </c>
      <c r="O1491" s="154" t="s">
        <v>3321</v>
      </c>
      <c r="P1491" s="156">
        <f>VLOOKUP(O:O,[1]Geonames!$1:$1048576,3, FALSE)</f>
        <v>32</v>
      </c>
      <c r="Q1491" s="156">
        <f>VLOOKUP(O:O,[1]Geonames!$1:$1048576,4, FALSE)</f>
        <v>117</v>
      </c>
      <c r="R1491" s="154" t="s">
        <v>12845</v>
      </c>
    </row>
    <row r="1492" spans="1:18" ht="12.75" x14ac:dyDescent="0.2">
      <c r="A1492" s="154">
        <v>4</v>
      </c>
      <c r="B1492" s="159" t="s">
        <v>4321</v>
      </c>
      <c r="C1492" s="154" t="s">
        <v>4321</v>
      </c>
      <c r="D1492" s="154" t="s">
        <v>27</v>
      </c>
      <c r="E1492" s="154" t="s">
        <v>4322</v>
      </c>
      <c r="F1492" s="154">
        <v>2010</v>
      </c>
      <c r="G1492" s="154" t="s">
        <v>1526</v>
      </c>
      <c r="H1492" s="8" t="s">
        <v>23</v>
      </c>
      <c r="I1492" s="154" t="s">
        <v>20</v>
      </c>
      <c r="J1492" s="154" t="str">
        <f>VLOOKUP(C:C, '[1]HostSpecies&amp;Codes'!$1:$1048576,11, FALSE)</f>
        <v>Poultry</v>
      </c>
      <c r="K1492" s="154" t="str">
        <f>VLOOKUP(C:C, '[1]HostSpecies&amp;Codes'!$1:$1048576,12, FALSE)</f>
        <v>Poultry</v>
      </c>
      <c r="L1492" s="154" t="s">
        <v>19</v>
      </c>
      <c r="M1492" s="10" t="s">
        <v>3258</v>
      </c>
      <c r="N1492" s="154" t="s">
        <v>114</v>
      </c>
      <c r="O1492" s="154" t="s">
        <v>3321</v>
      </c>
      <c r="P1492" s="156">
        <f>VLOOKUP(O:O,[1]Geonames!$1:$1048576,3, FALSE)</f>
        <v>32</v>
      </c>
      <c r="Q1492" s="156">
        <f>VLOOKUP(O:O,[1]Geonames!$1:$1048576,4, FALSE)</f>
        <v>117</v>
      </c>
      <c r="R1492" s="154" t="s">
        <v>12846</v>
      </c>
    </row>
    <row r="1493" spans="1:18" ht="12.75" x14ac:dyDescent="0.2">
      <c r="A1493" s="154">
        <v>4</v>
      </c>
      <c r="B1493" s="159" t="s">
        <v>4402</v>
      </c>
      <c r="C1493" s="154" t="s">
        <v>4402</v>
      </c>
      <c r="D1493" s="154" t="s">
        <v>27</v>
      </c>
      <c r="E1493" s="154" t="s">
        <v>4403</v>
      </c>
      <c r="F1493" s="154">
        <v>2010</v>
      </c>
      <c r="G1493" s="154" t="s">
        <v>1526</v>
      </c>
      <c r="H1493" s="8" t="s">
        <v>23</v>
      </c>
      <c r="I1493" s="154" t="s">
        <v>52</v>
      </c>
      <c r="J1493" s="154" t="str">
        <f>VLOOKUP(C:C, '[1]HostSpecies&amp;Codes'!$1:$1048576,11, FALSE)</f>
        <v>Poultry</v>
      </c>
      <c r="K1493" s="154" t="str">
        <f>VLOOKUP(C:C, '[1]HostSpecies&amp;Codes'!$1:$1048576,12, FALSE)</f>
        <v>Poultry</v>
      </c>
      <c r="L1493" s="154" t="s">
        <v>19</v>
      </c>
      <c r="M1493" s="10" t="s">
        <v>3258</v>
      </c>
      <c r="N1493" s="154" t="s">
        <v>114</v>
      </c>
      <c r="O1493" s="154" t="s">
        <v>3321</v>
      </c>
      <c r="P1493" s="156">
        <f>VLOOKUP(O:O,[1]Geonames!$1:$1048576,3, FALSE)</f>
        <v>32</v>
      </c>
      <c r="Q1493" s="156">
        <f>VLOOKUP(O:O,[1]Geonames!$1:$1048576,4, FALSE)</f>
        <v>117</v>
      </c>
      <c r="R1493" s="154" t="s">
        <v>12847</v>
      </c>
    </row>
    <row r="1494" spans="1:18" ht="12.75" x14ac:dyDescent="0.2">
      <c r="A1494" s="154">
        <v>4</v>
      </c>
      <c r="B1494" s="159" t="s">
        <v>4370</v>
      </c>
      <c r="C1494" s="154" t="s">
        <v>4370</v>
      </c>
      <c r="D1494" s="154" t="s">
        <v>27</v>
      </c>
      <c r="E1494" s="154" t="s">
        <v>4371</v>
      </c>
      <c r="F1494" s="154">
        <v>2010</v>
      </c>
      <c r="G1494" s="154" t="s">
        <v>1526</v>
      </c>
      <c r="H1494" s="8" t="s">
        <v>23</v>
      </c>
      <c r="I1494" s="154" t="s">
        <v>52</v>
      </c>
      <c r="J1494" s="154" t="str">
        <f>VLOOKUP(C:C, '[1]HostSpecies&amp;Codes'!$1:$1048576,11, FALSE)</f>
        <v>Poultry</v>
      </c>
      <c r="K1494" s="154" t="str">
        <f>VLOOKUP(C:C, '[1]HostSpecies&amp;Codes'!$1:$1048576,12, FALSE)</f>
        <v>Poultry</v>
      </c>
      <c r="L1494" s="154" t="s">
        <v>19</v>
      </c>
      <c r="M1494" s="10" t="s">
        <v>3258</v>
      </c>
      <c r="N1494" s="154" t="s">
        <v>114</v>
      </c>
      <c r="O1494" s="154" t="s">
        <v>3321</v>
      </c>
      <c r="P1494" s="156">
        <f>VLOOKUP(O:O,[1]Geonames!$1:$1048576,3, FALSE)</f>
        <v>32</v>
      </c>
      <c r="Q1494" s="156">
        <f>VLOOKUP(O:O,[1]Geonames!$1:$1048576,4, FALSE)</f>
        <v>117</v>
      </c>
      <c r="R1494" s="154" t="s">
        <v>12848</v>
      </c>
    </row>
    <row r="1495" spans="1:18" ht="12.75" x14ac:dyDescent="0.2">
      <c r="A1495" s="154">
        <v>4</v>
      </c>
      <c r="B1495" s="159" t="s">
        <v>4382</v>
      </c>
      <c r="C1495" s="154" t="s">
        <v>4382</v>
      </c>
      <c r="D1495" s="154" t="s">
        <v>27</v>
      </c>
      <c r="E1495" s="154" t="s">
        <v>4383</v>
      </c>
      <c r="F1495" s="154">
        <v>2010</v>
      </c>
      <c r="G1495" s="154" t="s">
        <v>1526</v>
      </c>
      <c r="H1495" s="8" t="s">
        <v>23</v>
      </c>
      <c r="I1495" s="154" t="s">
        <v>52</v>
      </c>
      <c r="J1495" s="154" t="str">
        <f>VLOOKUP(C:C, '[1]HostSpecies&amp;Codes'!$1:$1048576,11, FALSE)</f>
        <v>Poultry</v>
      </c>
      <c r="K1495" s="154" t="str">
        <f>VLOOKUP(C:C, '[1]HostSpecies&amp;Codes'!$1:$1048576,12, FALSE)</f>
        <v>Poultry</v>
      </c>
      <c r="L1495" s="154" t="s">
        <v>19</v>
      </c>
      <c r="M1495" s="10" t="s">
        <v>3258</v>
      </c>
      <c r="N1495" s="154" t="s">
        <v>114</v>
      </c>
      <c r="O1495" s="154" t="s">
        <v>3321</v>
      </c>
      <c r="P1495" s="156">
        <f>VLOOKUP(O:O,[1]Geonames!$1:$1048576,3, FALSE)</f>
        <v>32</v>
      </c>
      <c r="Q1495" s="156">
        <f>VLOOKUP(O:O,[1]Geonames!$1:$1048576,4, FALSE)</f>
        <v>117</v>
      </c>
      <c r="R1495" s="154" t="s">
        <v>12850</v>
      </c>
    </row>
    <row r="1496" spans="1:18" ht="12.75" x14ac:dyDescent="0.2">
      <c r="A1496" s="154">
        <v>4</v>
      </c>
      <c r="B1496" s="159" t="s">
        <v>4408</v>
      </c>
      <c r="C1496" s="154" t="s">
        <v>4408</v>
      </c>
      <c r="D1496" s="154" t="s">
        <v>27</v>
      </c>
      <c r="E1496" s="154" t="s">
        <v>4409</v>
      </c>
      <c r="F1496" s="154">
        <v>2010</v>
      </c>
      <c r="G1496" s="154" t="s">
        <v>1526</v>
      </c>
      <c r="H1496" s="8" t="s">
        <v>23</v>
      </c>
      <c r="I1496" s="154" t="s">
        <v>20</v>
      </c>
      <c r="J1496" s="154" t="str">
        <f>VLOOKUP(C:C, '[1]HostSpecies&amp;Codes'!$1:$1048576,11, FALSE)</f>
        <v>Poultry</v>
      </c>
      <c r="K1496" s="154" t="str">
        <f>VLOOKUP(C:C, '[1]HostSpecies&amp;Codes'!$1:$1048576,12, FALSE)</f>
        <v>Poultry</v>
      </c>
      <c r="L1496" s="154" t="s">
        <v>19</v>
      </c>
      <c r="M1496" s="10" t="s">
        <v>3258</v>
      </c>
      <c r="N1496" s="154" t="s">
        <v>114</v>
      </c>
      <c r="O1496" s="154" t="s">
        <v>3321</v>
      </c>
      <c r="P1496" s="156">
        <f>VLOOKUP(O:O,[1]Geonames!$1:$1048576,3, FALSE)</f>
        <v>32</v>
      </c>
      <c r="Q1496" s="156">
        <f>VLOOKUP(O:O,[1]Geonames!$1:$1048576,4, FALSE)</f>
        <v>117</v>
      </c>
      <c r="R1496" s="154" t="s">
        <v>12852</v>
      </c>
    </row>
    <row r="1497" spans="1:18" ht="12.75" x14ac:dyDescent="0.2">
      <c r="A1497" s="154">
        <v>4</v>
      </c>
      <c r="B1497" s="159" t="s">
        <v>4364</v>
      </c>
      <c r="C1497" s="154" t="s">
        <v>4364</v>
      </c>
      <c r="D1497" s="154" t="s">
        <v>27</v>
      </c>
      <c r="E1497" s="154" t="s">
        <v>4365</v>
      </c>
      <c r="F1497" s="154">
        <v>2010</v>
      </c>
      <c r="G1497" s="154" t="s">
        <v>1526</v>
      </c>
      <c r="H1497" s="8" t="s">
        <v>23</v>
      </c>
      <c r="I1497" s="154" t="s">
        <v>52</v>
      </c>
      <c r="J1497" s="154" t="str">
        <f>VLOOKUP(C:C, '[1]HostSpecies&amp;Codes'!$1:$1048576,11, FALSE)</f>
        <v>Poultry</v>
      </c>
      <c r="K1497" s="154" t="str">
        <f>VLOOKUP(C:C, '[1]HostSpecies&amp;Codes'!$1:$1048576,12, FALSE)</f>
        <v>Poultry</v>
      </c>
      <c r="L1497" s="154" t="s">
        <v>19</v>
      </c>
      <c r="M1497" s="10" t="s">
        <v>3258</v>
      </c>
      <c r="N1497" s="154" t="s">
        <v>114</v>
      </c>
      <c r="O1497" s="154" t="s">
        <v>3317</v>
      </c>
      <c r="P1497" s="156">
        <f>VLOOKUP(O:O,[1]Geonames!$1:$1048576,3, FALSE)</f>
        <v>33</v>
      </c>
      <c r="Q1497" s="156">
        <f>VLOOKUP(O:O,[1]Geonames!$1:$1048576,4, FALSE)</f>
        <v>120</v>
      </c>
      <c r="R1497" s="154" t="s">
        <v>12867</v>
      </c>
    </row>
    <row r="1498" spans="1:18" ht="12.75" x14ac:dyDescent="0.2">
      <c r="A1498" s="154">
        <v>4</v>
      </c>
      <c r="B1498" s="159" t="s">
        <v>4314</v>
      </c>
      <c r="C1498" s="154" t="s">
        <v>4314</v>
      </c>
      <c r="D1498" s="154" t="s">
        <v>27</v>
      </c>
      <c r="E1498" s="154" t="s">
        <v>4315</v>
      </c>
      <c r="F1498" s="154">
        <v>2010</v>
      </c>
      <c r="G1498" s="154" t="s">
        <v>1526</v>
      </c>
      <c r="H1498" s="8" t="s">
        <v>23</v>
      </c>
      <c r="I1498" s="154" t="s">
        <v>52</v>
      </c>
      <c r="J1498" s="154" t="str">
        <f>VLOOKUP(C:C, '[1]HostSpecies&amp;Codes'!$1:$1048576,11, FALSE)</f>
        <v>Poultry</v>
      </c>
      <c r="K1498" s="154" t="str">
        <f>VLOOKUP(C:C, '[1]HostSpecies&amp;Codes'!$1:$1048576,12, FALSE)</f>
        <v>Poultry</v>
      </c>
      <c r="L1498" s="154" t="s">
        <v>19</v>
      </c>
      <c r="M1498" s="10" t="s">
        <v>3258</v>
      </c>
      <c r="N1498" s="154" t="s">
        <v>114</v>
      </c>
      <c r="O1498" s="154" t="s">
        <v>3277</v>
      </c>
      <c r="P1498" s="156">
        <f>VLOOKUP(O:O,[1]Geonames!$1:$1048576,3, FALSE)</f>
        <v>36</v>
      </c>
      <c r="Q1498" s="156">
        <f>VLOOKUP(O:O,[1]Geonames!$1:$1048576,4, FALSE)</f>
        <v>119</v>
      </c>
      <c r="R1498" s="154" t="s">
        <v>12872</v>
      </c>
    </row>
    <row r="1499" spans="1:18" ht="12.75" x14ac:dyDescent="0.2">
      <c r="A1499" s="154">
        <v>4</v>
      </c>
      <c r="B1499" s="159" t="s">
        <v>4330</v>
      </c>
      <c r="C1499" s="154" t="s">
        <v>4330</v>
      </c>
      <c r="D1499" s="154" t="s">
        <v>27</v>
      </c>
      <c r="E1499" s="154" t="s">
        <v>4331</v>
      </c>
      <c r="F1499" s="154">
        <v>2010</v>
      </c>
      <c r="G1499" s="154" t="s">
        <v>1526</v>
      </c>
      <c r="H1499" s="8" t="s">
        <v>23</v>
      </c>
      <c r="I1499" s="154" t="s">
        <v>52</v>
      </c>
      <c r="J1499" s="154" t="str">
        <f>VLOOKUP(C:C, '[1]HostSpecies&amp;Codes'!$1:$1048576,11, FALSE)</f>
        <v>Poultry</v>
      </c>
      <c r="K1499" s="154" t="str">
        <f>VLOOKUP(C:C, '[1]HostSpecies&amp;Codes'!$1:$1048576,12, FALSE)</f>
        <v>Poultry</v>
      </c>
      <c r="L1499" s="154" t="s">
        <v>19</v>
      </c>
      <c r="M1499" s="10" t="s">
        <v>3258</v>
      </c>
      <c r="N1499" s="154" t="s">
        <v>114</v>
      </c>
      <c r="O1499" s="154" t="s">
        <v>3321</v>
      </c>
      <c r="P1499" s="156">
        <f>VLOOKUP(O:O,[1]Geonames!$1:$1048576,3, FALSE)</f>
        <v>32</v>
      </c>
      <c r="Q1499" s="156">
        <f>VLOOKUP(O:O,[1]Geonames!$1:$1048576,4, FALSE)</f>
        <v>117</v>
      </c>
      <c r="R1499" s="154" t="s">
        <v>12873</v>
      </c>
    </row>
    <row r="1500" spans="1:18" ht="12.75" x14ac:dyDescent="0.2">
      <c r="A1500" s="154">
        <v>4</v>
      </c>
      <c r="B1500" s="159" t="s">
        <v>4473</v>
      </c>
      <c r="C1500" s="154" t="s">
        <v>4473</v>
      </c>
      <c r="D1500" s="154" t="s">
        <v>27</v>
      </c>
      <c r="E1500" s="154" t="s">
        <v>4474</v>
      </c>
      <c r="F1500" s="154">
        <v>2010</v>
      </c>
      <c r="G1500" s="154" t="s">
        <v>1526</v>
      </c>
      <c r="H1500" s="8" t="s">
        <v>23</v>
      </c>
      <c r="I1500" s="154" t="s">
        <v>52</v>
      </c>
      <c r="J1500" s="154" t="str">
        <f>VLOOKUP(C:C, '[1]HostSpecies&amp;Codes'!$1:$1048576,11, FALSE)</f>
        <v>Poultry</v>
      </c>
      <c r="K1500" s="154" t="str">
        <f>VLOOKUP(C:C, '[1]HostSpecies&amp;Codes'!$1:$1048576,12, FALSE)</f>
        <v>Poultry</v>
      </c>
      <c r="L1500" s="154" t="s">
        <v>19</v>
      </c>
      <c r="M1500" s="10" t="s">
        <v>3258</v>
      </c>
      <c r="N1500" s="154" t="s">
        <v>114</v>
      </c>
      <c r="O1500" s="154" t="s">
        <v>3321</v>
      </c>
      <c r="P1500" s="156">
        <f>VLOOKUP(O:O,[1]Geonames!$1:$1048576,3, FALSE)</f>
        <v>32</v>
      </c>
      <c r="Q1500" s="156">
        <f>VLOOKUP(O:O,[1]Geonames!$1:$1048576,4, FALSE)</f>
        <v>117</v>
      </c>
      <c r="R1500" s="154" t="s">
        <v>12874</v>
      </c>
    </row>
    <row r="1501" spans="1:18" ht="12.75" x14ac:dyDescent="0.2">
      <c r="A1501" s="154">
        <v>4</v>
      </c>
      <c r="B1501" s="159" t="s">
        <v>4455</v>
      </c>
      <c r="C1501" s="154" t="s">
        <v>4455</v>
      </c>
      <c r="D1501" s="154" t="s">
        <v>27</v>
      </c>
      <c r="E1501" s="154" t="s">
        <v>4456</v>
      </c>
      <c r="F1501" s="154">
        <v>2010</v>
      </c>
      <c r="G1501" s="154" t="s">
        <v>1526</v>
      </c>
      <c r="H1501" s="8" t="s">
        <v>23</v>
      </c>
      <c r="I1501" s="154" t="s">
        <v>52</v>
      </c>
      <c r="J1501" s="154" t="str">
        <f>VLOOKUP(C:C, '[1]HostSpecies&amp;Codes'!$1:$1048576,11, FALSE)</f>
        <v>Poultry</v>
      </c>
      <c r="K1501" s="154" t="str">
        <f>VLOOKUP(C:C, '[1]HostSpecies&amp;Codes'!$1:$1048576,12, FALSE)</f>
        <v>Poultry</v>
      </c>
      <c r="L1501" s="154" t="s">
        <v>19</v>
      </c>
      <c r="M1501" s="10" t="s">
        <v>3258</v>
      </c>
      <c r="N1501" s="154" t="s">
        <v>114</v>
      </c>
      <c r="O1501" s="154" t="s">
        <v>3321</v>
      </c>
      <c r="P1501" s="156">
        <f>VLOOKUP(O:O,[1]Geonames!$1:$1048576,3, FALSE)</f>
        <v>32</v>
      </c>
      <c r="Q1501" s="156">
        <f>VLOOKUP(O:O,[1]Geonames!$1:$1048576,4, FALSE)</f>
        <v>117</v>
      </c>
      <c r="R1501" s="154" t="s">
        <v>12875</v>
      </c>
    </row>
    <row r="1502" spans="1:18" ht="12.75" x14ac:dyDescent="0.2">
      <c r="A1502" s="154">
        <v>4</v>
      </c>
      <c r="B1502" s="159" t="s">
        <v>4327</v>
      </c>
      <c r="C1502" s="154" t="s">
        <v>4327</v>
      </c>
      <c r="D1502" s="154" t="s">
        <v>27</v>
      </c>
      <c r="E1502" s="154" t="s">
        <v>4328</v>
      </c>
      <c r="F1502" s="154">
        <v>2010</v>
      </c>
      <c r="G1502" s="154" t="s">
        <v>1526</v>
      </c>
      <c r="H1502" s="8" t="s">
        <v>23</v>
      </c>
      <c r="I1502" s="154" t="s">
        <v>52</v>
      </c>
      <c r="J1502" s="154" t="str">
        <f>VLOOKUP(C:C, '[1]HostSpecies&amp;Codes'!$1:$1048576,11, FALSE)</f>
        <v>Poultry</v>
      </c>
      <c r="K1502" s="154" t="str">
        <f>VLOOKUP(C:C, '[1]HostSpecies&amp;Codes'!$1:$1048576,12, FALSE)</f>
        <v>Poultry</v>
      </c>
      <c r="L1502" s="154" t="s">
        <v>19</v>
      </c>
      <c r="M1502" s="10" t="s">
        <v>3258</v>
      </c>
      <c r="N1502" s="154" t="s">
        <v>114</v>
      </c>
      <c r="O1502" s="154" t="s">
        <v>3321</v>
      </c>
      <c r="P1502" s="156">
        <f>VLOOKUP(O:O,[1]Geonames!$1:$1048576,3, FALSE)</f>
        <v>32</v>
      </c>
      <c r="Q1502" s="156">
        <f>VLOOKUP(O:O,[1]Geonames!$1:$1048576,4, FALSE)</f>
        <v>117</v>
      </c>
      <c r="R1502" s="154" t="s">
        <v>12876</v>
      </c>
    </row>
    <row r="1503" spans="1:18" ht="12.75" x14ac:dyDescent="0.2">
      <c r="A1503" s="154">
        <v>4</v>
      </c>
      <c r="B1503" s="159" t="s">
        <v>4352</v>
      </c>
      <c r="C1503" s="154" t="s">
        <v>4352</v>
      </c>
      <c r="D1503" s="154" t="s">
        <v>27</v>
      </c>
      <c r="E1503" s="154" t="s">
        <v>4353</v>
      </c>
      <c r="F1503" s="154">
        <v>2010</v>
      </c>
      <c r="G1503" s="154" t="s">
        <v>1526</v>
      </c>
      <c r="H1503" s="8" t="s">
        <v>23</v>
      </c>
      <c r="I1503" s="154" t="s">
        <v>20</v>
      </c>
      <c r="J1503" s="154" t="str">
        <f>VLOOKUP(C:C, '[1]HostSpecies&amp;Codes'!$1:$1048576,11, FALSE)</f>
        <v>Poultry</v>
      </c>
      <c r="K1503" s="154" t="str">
        <f>VLOOKUP(C:C, '[1]HostSpecies&amp;Codes'!$1:$1048576,12, FALSE)</f>
        <v>Poultry</v>
      </c>
      <c r="L1503" s="154" t="s">
        <v>19</v>
      </c>
      <c r="M1503" s="10" t="s">
        <v>3258</v>
      </c>
      <c r="N1503" s="154" t="s">
        <v>114</v>
      </c>
      <c r="O1503" s="154" t="s">
        <v>3321</v>
      </c>
      <c r="P1503" s="156">
        <f>VLOOKUP(O:O,[1]Geonames!$1:$1048576,3, FALSE)</f>
        <v>32</v>
      </c>
      <c r="Q1503" s="156">
        <f>VLOOKUP(O:O,[1]Geonames!$1:$1048576,4, FALSE)</f>
        <v>117</v>
      </c>
      <c r="R1503" s="154" t="s">
        <v>12877</v>
      </c>
    </row>
    <row r="1504" spans="1:18" ht="12.75" x14ac:dyDescent="0.2">
      <c r="A1504" s="154">
        <v>4</v>
      </c>
      <c r="B1504" s="159" t="s">
        <v>4428</v>
      </c>
      <c r="C1504" s="154" t="s">
        <v>4428</v>
      </c>
      <c r="D1504" s="154" t="s">
        <v>27</v>
      </c>
      <c r="E1504" s="154" t="s">
        <v>4429</v>
      </c>
      <c r="F1504" s="154">
        <v>2010</v>
      </c>
      <c r="G1504" s="154" t="s">
        <v>1526</v>
      </c>
      <c r="H1504" s="8" t="s">
        <v>23</v>
      </c>
      <c r="I1504" s="154" t="s">
        <v>52</v>
      </c>
      <c r="J1504" s="154" t="str">
        <f>VLOOKUP(C:C, '[1]HostSpecies&amp;Codes'!$1:$1048576,11, FALSE)</f>
        <v>Poultry</v>
      </c>
      <c r="K1504" s="154" t="str">
        <f>VLOOKUP(C:C, '[1]HostSpecies&amp;Codes'!$1:$1048576,12, FALSE)</f>
        <v>Poultry</v>
      </c>
      <c r="L1504" s="154" t="s">
        <v>19</v>
      </c>
      <c r="M1504" s="10" t="s">
        <v>3258</v>
      </c>
      <c r="N1504" s="154" t="s">
        <v>114</v>
      </c>
      <c r="O1504" s="154" t="s">
        <v>3321</v>
      </c>
      <c r="P1504" s="156">
        <f>VLOOKUP(O:O,[1]Geonames!$1:$1048576,3, FALSE)</f>
        <v>32</v>
      </c>
      <c r="Q1504" s="156">
        <f>VLOOKUP(O:O,[1]Geonames!$1:$1048576,4, FALSE)</f>
        <v>117</v>
      </c>
      <c r="R1504" s="154" t="s">
        <v>12878</v>
      </c>
    </row>
    <row r="1505" spans="1:18" ht="12.75" x14ac:dyDescent="0.2">
      <c r="A1505" s="154">
        <v>4</v>
      </c>
      <c r="B1505" s="159" t="s">
        <v>4358</v>
      </c>
      <c r="C1505" s="154" t="s">
        <v>4358</v>
      </c>
      <c r="D1505" s="154" t="s">
        <v>27</v>
      </c>
      <c r="E1505" s="154" t="s">
        <v>4359</v>
      </c>
      <c r="F1505" s="154">
        <v>2010</v>
      </c>
      <c r="G1505" s="154" t="s">
        <v>1314</v>
      </c>
      <c r="H1505" s="8" t="s">
        <v>23</v>
      </c>
      <c r="I1505" s="154" t="s">
        <v>52</v>
      </c>
      <c r="J1505" s="154" t="str">
        <f>VLOOKUP(C:C, '[1]HostSpecies&amp;Codes'!$1:$1048576,11, FALSE)</f>
        <v>Poultry</v>
      </c>
      <c r="K1505" s="154" t="str">
        <f>VLOOKUP(C:C, '[1]HostSpecies&amp;Codes'!$1:$1048576,12, FALSE)</f>
        <v>Poultry</v>
      </c>
      <c r="L1505" s="154" t="s">
        <v>19</v>
      </c>
      <c r="M1505" s="10" t="s">
        <v>3258</v>
      </c>
      <c r="N1505" s="154" t="s">
        <v>114</v>
      </c>
      <c r="O1505" s="154" t="s">
        <v>3321</v>
      </c>
      <c r="P1505" s="156">
        <f>VLOOKUP(O:O,[1]Geonames!$1:$1048576,3, FALSE)</f>
        <v>32</v>
      </c>
      <c r="Q1505" s="156">
        <f>VLOOKUP(O:O,[1]Geonames!$1:$1048576,4, FALSE)</f>
        <v>117</v>
      </c>
      <c r="R1505" s="154" t="s">
        <v>12881</v>
      </c>
    </row>
    <row r="1506" spans="1:18" ht="12.75" x14ac:dyDescent="0.2">
      <c r="A1506" s="154">
        <v>4</v>
      </c>
      <c r="B1506" s="159" t="s">
        <v>4339</v>
      </c>
      <c r="C1506" s="154" t="s">
        <v>4339</v>
      </c>
      <c r="D1506" s="154" t="s">
        <v>27</v>
      </c>
      <c r="E1506" s="154" t="s">
        <v>4340</v>
      </c>
      <c r="F1506" s="154">
        <v>2010</v>
      </c>
      <c r="G1506" s="154" t="s">
        <v>1314</v>
      </c>
      <c r="H1506" s="8" t="s">
        <v>23</v>
      </c>
      <c r="I1506" s="154" t="s">
        <v>20</v>
      </c>
      <c r="J1506" s="154" t="str">
        <f>VLOOKUP(C:C, '[1]HostSpecies&amp;Codes'!$1:$1048576,11, FALSE)</f>
        <v>Poultry</v>
      </c>
      <c r="K1506" s="154" t="str">
        <f>VLOOKUP(C:C, '[1]HostSpecies&amp;Codes'!$1:$1048576,12, FALSE)</f>
        <v>Poultry</v>
      </c>
      <c r="L1506" s="154" t="s">
        <v>19</v>
      </c>
      <c r="M1506" s="10" t="s">
        <v>3258</v>
      </c>
      <c r="N1506" s="154" t="s">
        <v>114</v>
      </c>
      <c r="O1506" s="154" t="s">
        <v>3321</v>
      </c>
      <c r="P1506" s="156">
        <f>VLOOKUP(O:O,[1]Geonames!$1:$1048576,3, FALSE)</f>
        <v>32</v>
      </c>
      <c r="Q1506" s="156">
        <f>VLOOKUP(O:O,[1]Geonames!$1:$1048576,4, FALSE)</f>
        <v>117</v>
      </c>
      <c r="R1506" s="154" t="s">
        <v>12883</v>
      </c>
    </row>
    <row r="1507" spans="1:18" ht="12.75" x14ac:dyDescent="0.2">
      <c r="A1507" s="154">
        <v>4</v>
      </c>
      <c r="B1507" s="159" t="s">
        <v>4346</v>
      </c>
      <c r="C1507" s="154" t="s">
        <v>4346</v>
      </c>
      <c r="D1507" s="154" t="s">
        <v>27</v>
      </c>
      <c r="E1507" s="154" t="s">
        <v>4347</v>
      </c>
      <c r="F1507" s="154">
        <v>2010</v>
      </c>
      <c r="G1507" s="154" t="s">
        <v>1314</v>
      </c>
      <c r="H1507" s="8" t="s">
        <v>23</v>
      </c>
      <c r="I1507" s="154" t="s">
        <v>52</v>
      </c>
      <c r="J1507" s="154" t="str">
        <f>VLOOKUP(C:C, '[1]HostSpecies&amp;Codes'!$1:$1048576,11, FALSE)</f>
        <v>Poultry</v>
      </c>
      <c r="K1507" s="154" t="str">
        <f>VLOOKUP(C:C, '[1]HostSpecies&amp;Codes'!$1:$1048576,12, FALSE)</f>
        <v>Poultry</v>
      </c>
      <c r="L1507" s="154" t="s">
        <v>19</v>
      </c>
      <c r="M1507" s="10" t="s">
        <v>3258</v>
      </c>
      <c r="N1507" s="154" t="s">
        <v>114</v>
      </c>
      <c r="O1507" s="154" t="s">
        <v>3321</v>
      </c>
      <c r="P1507" s="156">
        <f>VLOOKUP(O:O,[1]Geonames!$1:$1048576,3, FALSE)</f>
        <v>32</v>
      </c>
      <c r="Q1507" s="156">
        <f>VLOOKUP(O:O,[1]Geonames!$1:$1048576,4, FALSE)</f>
        <v>117</v>
      </c>
      <c r="R1507" s="154" t="s">
        <v>12884</v>
      </c>
    </row>
    <row r="1508" spans="1:18" ht="12.75" x14ac:dyDescent="0.2">
      <c r="A1508" s="154">
        <v>4</v>
      </c>
      <c r="B1508" s="159" t="s">
        <v>4385</v>
      </c>
      <c r="C1508" s="154" t="s">
        <v>4385</v>
      </c>
      <c r="D1508" s="154" t="s">
        <v>27</v>
      </c>
      <c r="E1508" s="154" t="s">
        <v>4386</v>
      </c>
      <c r="F1508" s="154">
        <v>2010</v>
      </c>
      <c r="G1508" s="154" t="s">
        <v>1314</v>
      </c>
      <c r="H1508" s="8" t="s">
        <v>23</v>
      </c>
      <c r="I1508" s="154" t="s">
        <v>52</v>
      </c>
      <c r="J1508" s="154" t="str">
        <f>VLOOKUP(C:C, '[1]HostSpecies&amp;Codes'!$1:$1048576,11, FALSE)</f>
        <v>Poultry</v>
      </c>
      <c r="K1508" s="154" t="str">
        <f>VLOOKUP(C:C, '[1]HostSpecies&amp;Codes'!$1:$1048576,12, FALSE)</f>
        <v>Poultry</v>
      </c>
      <c r="L1508" s="154" t="s">
        <v>19</v>
      </c>
      <c r="M1508" s="10" t="s">
        <v>3258</v>
      </c>
      <c r="N1508" s="154" t="s">
        <v>114</v>
      </c>
      <c r="O1508" s="154" t="s">
        <v>3321</v>
      </c>
      <c r="P1508" s="156">
        <f>VLOOKUP(O:O,[1]Geonames!$1:$1048576,3, FALSE)</f>
        <v>32</v>
      </c>
      <c r="Q1508" s="156">
        <f>VLOOKUP(O:O,[1]Geonames!$1:$1048576,4, FALSE)</f>
        <v>117</v>
      </c>
      <c r="R1508" s="154" t="s">
        <v>12885</v>
      </c>
    </row>
    <row r="1509" spans="1:18" ht="12.75" x14ac:dyDescent="0.2">
      <c r="A1509" s="154">
        <v>4</v>
      </c>
      <c r="B1509" s="159" t="s">
        <v>4485</v>
      </c>
      <c r="C1509" s="154" t="s">
        <v>4485</v>
      </c>
      <c r="D1509" s="154" t="s">
        <v>27</v>
      </c>
      <c r="E1509" s="154" t="s">
        <v>4486</v>
      </c>
      <c r="F1509" s="154">
        <v>2010</v>
      </c>
      <c r="G1509" s="154" t="s">
        <v>1314</v>
      </c>
      <c r="H1509" s="8" t="s">
        <v>23</v>
      </c>
      <c r="I1509" s="154" t="s">
        <v>52</v>
      </c>
      <c r="J1509" s="154" t="str">
        <f>VLOOKUP(C:C, '[1]HostSpecies&amp;Codes'!$1:$1048576,11, FALSE)</f>
        <v>Poultry</v>
      </c>
      <c r="K1509" s="154" t="str">
        <f>VLOOKUP(C:C, '[1]HostSpecies&amp;Codes'!$1:$1048576,12, FALSE)</f>
        <v>Poultry</v>
      </c>
      <c r="L1509" s="154" t="s">
        <v>19</v>
      </c>
      <c r="M1509" s="10" t="s">
        <v>3258</v>
      </c>
      <c r="N1509" s="154" t="s">
        <v>114</v>
      </c>
      <c r="O1509" s="154" t="s">
        <v>3321</v>
      </c>
      <c r="P1509" s="156">
        <f>VLOOKUP(O:O,[1]Geonames!$1:$1048576,3, FALSE)</f>
        <v>32</v>
      </c>
      <c r="Q1509" s="156">
        <f>VLOOKUP(O:O,[1]Geonames!$1:$1048576,4, FALSE)</f>
        <v>117</v>
      </c>
      <c r="R1509" s="154" t="s">
        <v>12886</v>
      </c>
    </row>
    <row r="1510" spans="1:18" ht="12.75" x14ac:dyDescent="0.2">
      <c r="A1510" s="154">
        <v>4</v>
      </c>
      <c r="B1510" s="159" t="s">
        <v>4467</v>
      </c>
      <c r="C1510" s="154" t="s">
        <v>4467</v>
      </c>
      <c r="D1510" s="154" t="s">
        <v>27</v>
      </c>
      <c r="E1510" s="154" t="s">
        <v>4468</v>
      </c>
      <c r="F1510" s="154">
        <v>2010</v>
      </c>
      <c r="G1510" s="154" t="s">
        <v>1314</v>
      </c>
      <c r="H1510" s="8" t="s">
        <v>23</v>
      </c>
      <c r="I1510" s="154" t="s">
        <v>52</v>
      </c>
      <c r="J1510" s="154" t="str">
        <f>VLOOKUP(C:C, '[1]HostSpecies&amp;Codes'!$1:$1048576,11, FALSE)</f>
        <v>Poultry</v>
      </c>
      <c r="K1510" s="154" t="str">
        <f>VLOOKUP(C:C, '[1]HostSpecies&amp;Codes'!$1:$1048576,12, FALSE)</f>
        <v>Poultry</v>
      </c>
      <c r="L1510" s="154" t="s">
        <v>19</v>
      </c>
      <c r="M1510" s="10" t="s">
        <v>3258</v>
      </c>
      <c r="N1510" s="154" t="s">
        <v>114</v>
      </c>
      <c r="O1510" s="154" t="s">
        <v>3317</v>
      </c>
      <c r="P1510" s="156">
        <f>VLOOKUP(O:O,[1]Geonames!$1:$1048576,3, FALSE)</f>
        <v>33</v>
      </c>
      <c r="Q1510" s="156">
        <f>VLOOKUP(O:O,[1]Geonames!$1:$1048576,4, FALSE)</f>
        <v>120</v>
      </c>
      <c r="R1510" s="154" t="s">
        <v>12896</v>
      </c>
    </row>
    <row r="1511" spans="1:18" ht="12.75" x14ac:dyDescent="0.2">
      <c r="A1511" s="154">
        <v>4</v>
      </c>
      <c r="B1511" s="159" t="s">
        <v>4491</v>
      </c>
      <c r="C1511" s="154" t="s">
        <v>4491</v>
      </c>
      <c r="D1511" s="154" t="s">
        <v>27</v>
      </c>
      <c r="E1511" s="154" t="s">
        <v>4492</v>
      </c>
      <c r="F1511" s="154">
        <v>2010</v>
      </c>
      <c r="G1511" s="154" t="s">
        <v>1314</v>
      </c>
      <c r="H1511" s="8" t="s">
        <v>23</v>
      </c>
      <c r="I1511" s="154" t="s">
        <v>52</v>
      </c>
      <c r="J1511" s="154" t="str">
        <f>VLOOKUP(C:C, '[1]HostSpecies&amp;Codes'!$1:$1048576,11, FALSE)</f>
        <v>Poultry</v>
      </c>
      <c r="K1511" s="154" t="str">
        <f>VLOOKUP(C:C, '[1]HostSpecies&amp;Codes'!$1:$1048576,12, FALSE)</f>
        <v>Poultry</v>
      </c>
      <c r="L1511" s="154" t="s">
        <v>19</v>
      </c>
      <c r="M1511" s="10" t="s">
        <v>3258</v>
      </c>
      <c r="N1511" s="154" t="s">
        <v>114</v>
      </c>
      <c r="O1511" s="154" t="s">
        <v>3317</v>
      </c>
      <c r="P1511" s="156">
        <f>VLOOKUP(O:O,[1]Geonames!$1:$1048576,3, FALSE)</f>
        <v>33</v>
      </c>
      <c r="Q1511" s="156">
        <f>VLOOKUP(O:O,[1]Geonames!$1:$1048576,4, FALSE)</f>
        <v>120</v>
      </c>
      <c r="R1511" s="154" t="s">
        <v>12897</v>
      </c>
    </row>
    <row r="1512" spans="1:18" ht="12.75" x14ac:dyDescent="0.2">
      <c r="A1512" s="154">
        <v>4</v>
      </c>
      <c r="B1512" s="159" t="s">
        <v>4476</v>
      </c>
      <c r="C1512" s="154" t="s">
        <v>4476</v>
      </c>
      <c r="D1512" s="154" t="s">
        <v>27</v>
      </c>
      <c r="E1512" s="154" t="s">
        <v>4477</v>
      </c>
      <c r="F1512" s="154">
        <v>2010</v>
      </c>
      <c r="G1512" s="154" t="s">
        <v>1314</v>
      </c>
      <c r="H1512" s="8" t="s">
        <v>23</v>
      </c>
      <c r="I1512" s="154" t="s">
        <v>52</v>
      </c>
      <c r="J1512" s="154" t="str">
        <f>VLOOKUP(C:C, '[1]HostSpecies&amp;Codes'!$1:$1048576,11, FALSE)</f>
        <v>Poultry</v>
      </c>
      <c r="K1512" s="154" t="str">
        <f>VLOOKUP(C:C, '[1]HostSpecies&amp;Codes'!$1:$1048576,12, FALSE)</f>
        <v>Poultry</v>
      </c>
      <c r="L1512" s="154" t="s">
        <v>19</v>
      </c>
      <c r="M1512" s="10" t="s">
        <v>3258</v>
      </c>
      <c r="N1512" s="154" t="s">
        <v>114</v>
      </c>
      <c r="O1512" s="154" t="s">
        <v>3317</v>
      </c>
      <c r="P1512" s="156">
        <f>VLOOKUP(O:O,[1]Geonames!$1:$1048576,3, FALSE)</f>
        <v>33</v>
      </c>
      <c r="Q1512" s="156">
        <f>VLOOKUP(O:O,[1]Geonames!$1:$1048576,4, FALSE)</f>
        <v>120</v>
      </c>
      <c r="R1512" s="154" t="s">
        <v>12898</v>
      </c>
    </row>
    <row r="1513" spans="1:18" ht="12.75" x14ac:dyDescent="0.2">
      <c r="A1513" s="154">
        <v>4</v>
      </c>
      <c r="B1513" s="159" t="s">
        <v>4305</v>
      </c>
      <c r="C1513" s="154" t="s">
        <v>4305</v>
      </c>
      <c r="D1513" s="154" t="s">
        <v>27</v>
      </c>
      <c r="E1513" s="154" t="s">
        <v>4306</v>
      </c>
      <c r="F1513" s="154">
        <v>2010</v>
      </c>
      <c r="G1513" s="154" t="s">
        <v>1314</v>
      </c>
      <c r="H1513" s="8" t="s">
        <v>23</v>
      </c>
      <c r="I1513" s="154" t="s">
        <v>52</v>
      </c>
      <c r="J1513" s="154" t="str">
        <f>VLOOKUP(C:C, '[1]HostSpecies&amp;Codes'!$1:$1048576,11, FALSE)</f>
        <v>Poultry</v>
      </c>
      <c r="K1513" s="154" t="str">
        <f>VLOOKUP(C:C, '[1]HostSpecies&amp;Codes'!$1:$1048576,12, FALSE)</f>
        <v>Poultry</v>
      </c>
      <c r="L1513" s="154" t="s">
        <v>19</v>
      </c>
      <c r="M1513" s="10" t="s">
        <v>3258</v>
      </c>
      <c r="N1513" s="154" t="s">
        <v>114</v>
      </c>
      <c r="O1513" s="154" t="s">
        <v>3317</v>
      </c>
      <c r="P1513" s="156">
        <f>VLOOKUP(O:O,[1]Geonames!$1:$1048576,3, FALSE)</f>
        <v>33</v>
      </c>
      <c r="Q1513" s="156">
        <f>VLOOKUP(O:O,[1]Geonames!$1:$1048576,4, FALSE)</f>
        <v>120</v>
      </c>
      <c r="R1513" s="154" t="s">
        <v>12899</v>
      </c>
    </row>
    <row r="1514" spans="1:18" ht="12.75" x14ac:dyDescent="0.2">
      <c r="A1514" s="154">
        <v>4</v>
      </c>
      <c r="B1514" s="159" t="s">
        <v>4419</v>
      </c>
      <c r="C1514" s="154" t="s">
        <v>4419</v>
      </c>
      <c r="D1514" s="154" t="s">
        <v>27</v>
      </c>
      <c r="E1514" s="154" t="s">
        <v>4420</v>
      </c>
      <c r="F1514" s="154">
        <v>2010</v>
      </c>
      <c r="G1514" s="154" t="s">
        <v>1314</v>
      </c>
      <c r="H1514" s="8" t="s">
        <v>23</v>
      </c>
      <c r="I1514" s="154" t="s">
        <v>52</v>
      </c>
      <c r="J1514" s="154" t="str">
        <f>VLOOKUP(C:C, '[1]HostSpecies&amp;Codes'!$1:$1048576,11, FALSE)</f>
        <v>Poultry</v>
      </c>
      <c r="K1514" s="154" t="str">
        <f>VLOOKUP(C:C, '[1]HostSpecies&amp;Codes'!$1:$1048576,12, FALSE)</f>
        <v>Poultry</v>
      </c>
      <c r="L1514" s="154" t="s">
        <v>19</v>
      </c>
      <c r="M1514" s="10" t="s">
        <v>3258</v>
      </c>
      <c r="N1514" s="154" t="s">
        <v>114</v>
      </c>
      <c r="O1514" s="154" t="s">
        <v>3317</v>
      </c>
      <c r="P1514" s="156">
        <f>VLOOKUP(O:O,[1]Geonames!$1:$1048576,3, FALSE)</f>
        <v>33</v>
      </c>
      <c r="Q1514" s="156">
        <f>VLOOKUP(O:O,[1]Geonames!$1:$1048576,4, FALSE)</f>
        <v>120</v>
      </c>
      <c r="R1514" s="154" t="s">
        <v>12901</v>
      </c>
    </row>
    <row r="1515" spans="1:18" ht="12.75" x14ac:dyDescent="0.2">
      <c r="A1515" s="154">
        <v>4</v>
      </c>
      <c r="B1515" s="159" t="s">
        <v>4494</v>
      </c>
      <c r="C1515" s="154" t="s">
        <v>4494</v>
      </c>
      <c r="D1515" s="154" t="s">
        <v>27</v>
      </c>
      <c r="E1515" s="154" t="s">
        <v>4495</v>
      </c>
      <c r="F1515" s="154">
        <v>2010</v>
      </c>
      <c r="G1515" s="154" t="s">
        <v>1314</v>
      </c>
      <c r="H1515" s="8" t="s">
        <v>23</v>
      </c>
      <c r="I1515" s="154" t="s">
        <v>52</v>
      </c>
      <c r="J1515" s="154" t="str">
        <f>VLOOKUP(C:C, '[1]HostSpecies&amp;Codes'!$1:$1048576,11, FALSE)</f>
        <v>Poultry</v>
      </c>
      <c r="K1515" s="154" t="str">
        <f>VLOOKUP(C:C, '[1]HostSpecies&amp;Codes'!$1:$1048576,12, FALSE)</f>
        <v>Poultry</v>
      </c>
      <c r="L1515" s="154" t="s">
        <v>19</v>
      </c>
      <c r="M1515" s="10" t="s">
        <v>3258</v>
      </c>
      <c r="N1515" s="154" t="s">
        <v>114</v>
      </c>
      <c r="O1515" s="154" t="s">
        <v>3317</v>
      </c>
      <c r="P1515" s="156">
        <f>VLOOKUP(O:O,[1]Geonames!$1:$1048576,3, FALSE)</f>
        <v>33</v>
      </c>
      <c r="Q1515" s="156">
        <f>VLOOKUP(O:O,[1]Geonames!$1:$1048576,4, FALSE)</f>
        <v>120</v>
      </c>
      <c r="R1515" s="154" t="s">
        <v>12902</v>
      </c>
    </row>
    <row r="1516" spans="1:18" ht="12.75" x14ac:dyDescent="0.2">
      <c r="A1516" s="154">
        <v>4</v>
      </c>
      <c r="B1516" s="159" t="s">
        <v>4443</v>
      </c>
      <c r="C1516" s="154" t="s">
        <v>4443</v>
      </c>
      <c r="D1516" s="154" t="s">
        <v>27</v>
      </c>
      <c r="E1516" s="154" t="s">
        <v>4444</v>
      </c>
      <c r="F1516" s="154">
        <v>2010</v>
      </c>
      <c r="G1516" s="154" t="s">
        <v>1314</v>
      </c>
      <c r="H1516" s="8" t="s">
        <v>23</v>
      </c>
      <c r="I1516" s="154" t="s">
        <v>52</v>
      </c>
      <c r="J1516" s="154" t="str">
        <f>VLOOKUP(C:C, '[1]HostSpecies&amp;Codes'!$1:$1048576,11, FALSE)</f>
        <v>Poultry</v>
      </c>
      <c r="K1516" s="154" t="str">
        <f>VLOOKUP(C:C, '[1]HostSpecies&amp;Codes'!$1:$1048576,12, FALSE)</f>
        <v>Poultry</v>
      </c>
      <c r="L1516" s="154" t="s">
        <v>19</v>
      </c>
      <c r="M1516" s="10" t="s">
        <v>3258</v>
      </c>
      <c r="N1516" s="154" t="s">
        <v>114</v>
      </c>
      <c r="O1516" s="154" t="s">
        <v>3317</v>
      </c>
      <c r="P1516" s="156">
        <f>VLOOKUP(O:O,[1]Geonames!$1:$1048576,3, FALSE)</f>
        <v>33</v>
      </c>
      <c r="Q1516" s="156">
        <f>VLOOKUP(O:O,[1]Geonames!$1:$1048576,4, FALSE)</f>
        <v>120</v>
      </c>
      <c r="R1516" s="154" t="s">
        <v>12903</v>
      </c>
    </row>
    <row r="1517" spans="1:18" ht="12.75" x14ac:dyDescent="0.2">
      <c r="A1517" s="154">
        <v>4</v>
      </c>
      <c r="B1517" s="159" t="s">
        <v>4461</v>
      </c>
      <c r="C1517" s="154" t="s">
        <v>4461</v>
      </c>
      <c r="D1517" s="154" t="s">
        <v>27</v>
      </c>
      <c r="E1517" s="154" t="s">
        <v>4462</v>
      </c>
      <c r="F1517" s="154">
        <v>2010</v>
      </c>
      <c r="G1517" s="154" t="s">
        <v>1314</v>
      </c>
      <c r="H1517" s="8" t="s">
        <v>23</v>
      </c>
      <c r="I1517" s="154" t="s">
        <v>52</v>
      </c>
      <c r="J1517" s="154" t="str">
        <f>VLOOKUP(C:C, '[1]HostSpecies&amp;Codes'!$1:$1048576,11, FALSE)</f>
        <v>Poultry</v>
      </c>
      <c r="K1517" s="154" t="str">
        <f>VLOOKUP(C:C, '[1]HostSpecies&amp;Codes'!$1:$1048576,12, FALSE)</f>
        <v>Poultry</v>
      </c>
      <c r="L1517" s="154" t="s">
        <v>19</v>
      </c>
      <c r="M1517" s="10" t="s">
        <v>3258</v>
      </c>
      <c r="N1517" s="154" t="s">
        <v>114</v>
      </c>
      <c r="O1517" s="154" t="s">
        <v>3317</v>
      </c>
      <c r="P1517" s="156">
        <f>VLOOKUP(O:O,[1]Geonames!$1:$1048576,3, FALSE)</f>
        <v>33</v>
      </c>
      <c r="Q1517" s="156">
        <f>VLOOKUP(O:O,[1]Geonames!$1:$1048576,4, FALSE)</f>
        <v>120</v>
      </c>
      <c r="R1517" s="154" t="s">
        <v>12904</v>
      </c>
    </row>
    <row r="1518" spans="1:18" ht="12.75" x14ac:dyDescent="0.2">
      <c r="A1518" s="154">
        <v>4</v>
      </c>
      <c r="B1518" s="159" t="s">
        <v>4333</v>
      </c>
      <c r="C1518" s="154" t="s">
        <v>4333</v>
      </c>
      <c r="D1518" s="154" t="s">
        <v>27</v>
      </c>
      <c r="E1518" s="154" t="s">
        <v>4334</v>
      </c>
      <c r="F1518" s="154">
        <v>2010</v>
      </c>
      <c r="G1518" s="154" t="s">
        <v>1314</v>
      </c>
      <c r="H1518" s="8" t="s">
        <v>23</v>
      </c>
      <c r="I1518" s="154" t="s">
        <v>52</v>
      </c>
      <c r="J1518" s="154" t="str">
        <f>VLOOKUP(C:C, '[1]HostSpecies&amp;Codes'!$1:$1048576,11, FALSE)</f>
        <v>Poultry</v>
      </c>
      <c r="K1518" s="154" t="str">
        <f>VLOOKUP(C:C, '[1]HostSpecies&amp;Codes'!$1:$1048576,12, FALSE)</f>
        <v>Poultry</v>
      </c>
      <c r="L1518" s="154" t="s">
        <v>19</v>
      </c>
      <c r="M1518" s="10" t="s">
        <v>3258</v>
      </c>
      <c r="N1518" s="154" t="s">
        <v>114</v>
      </c>
      <c r="O1518" s="154" t="s">
        <v>3317</v>
      </c>
      <c r="P1518" s="156">
        <f>VLOOKUP(O:O,[1]Geonames!$1:$1048576,3, FALSE)</f>
        <v>33</v>
      </c>
      <c r="Q1518" s="156">
        <f>VLOOKUP(O:O,[1]Geonames!$1:$1048576,4, FALSE)</f>
        <v>120</v>
      </c>
      <c r="R1518" s="154" t="s">
        <v>12905</v>
      </c>
    </row>
    <row r="1519" spans="1:18" ht="12.75" x14ac:dyDescent="0.2">
      <c r="A1519" s="154">
        <v>4</v>
      </c>
      <c r="B1519" s="159" t="s">
        <v>4395</v>
      </c>
      <c r="C1519" s="154" t="s">
        <v>4395</v>
      </c>
      <c r="D1519" s="154" t="s">
        <v>27</v>
      </c>
      <c r="E1519" s="154" t="s">
        <v>4396</v>
      </c>
      <c r="F1519" s="154">
        <v>2010</v>
      </c>
      <c r="G1519" s="154" t="s">
        <v>1305</v>
      </c>
      <c r="H1519" s="8" t="s">
        <v>23</v>
      </c>
      <c r="I1519" s="154" t="s">
        <v>52</v>
      </c>
      <c r="J1519" s="154" t="str">
        <f>VLOOKUP(C:C, '[1]HostSpecies&amp;Codes'!$1:$1048576,11, FALSE)</f>
        <v>Poultry</v>
      </c>
      <c r="K1519" s="154" t="str">
        <f>VLOOKUP(C:C, '[1]HostSpecies&amp;Codes'!$1:$1048576,12, FALSE)</f>
        <v>Poultry</v>
      </c>
      <c r="L1519" s="154" t="s">
        <v>19</v>
      </c>
      <c r="M1519" s="10" t="s">
        <v>3258</v>
      </c>
      <c r="N1519" s="154" t="s">
        <v>114</v>
      </c>
      <c r="O1519" s="154" t="s">
        <v>3321</v>
      </c>
      <c r="P1519" s="156">
        <f>VLOOKUP(O:O,[1]Geonames!$1:$1048576,3, FALSE)</f>
        <v>32</v>
      </c>
      <c r="Q1519" s="156">
        <f>VLOOKUP(O:O,[1]Geonames!$1:$1048576,4, FALSE)</f>
        <v>117</v>
      </c>
      <c r="R1519" s="154" t="s">
        <v>13304</v>
      </c>
    </row>
    <row r="1520" spans="1:18" ht="12.75" x14ac:dyDescent="0.2">
      <c r="A1520" s="154">
        <v>4</v>
      </c>
      <c r="B1520" s="159" t="s">
        <v>4373</v>
      </c>
      <c r="C1520" s="154" t="s">
        <v>4373</v>
      </c>
      <c r="D1520" s="154" t="s">
        <v>27</v>
      </c>
      <c r="E1520" s="154" t="s">
        <v>4374</v>
      </c>
      <c r="F1520" s="154">
        <v>2010</v>
      </c>
      <c r="G1520" s="154">
        <v>2010</v>
      </c>
      <c r="H1520" s="8" t="s">
        <v>23</v>
      </c>
      <c r="I1520" s="154" t="s">
        <v>52</v>
      </c>
      <c r="J1520" s="154" t="str">
        <f>VLOOKUP(C:C, '[1]HostSpecies&amp;Codes'!$1:$1048576,11, FALSE)</f>
        <v>Poultry</v>
      </c>
      <c r="K1520" s="154" t="str">
        <f>VLOOKUP(C:C, '[1]HostSpecies&amp;Codes'!$1:$1048576,12, FALSE)</f>
        <v>Poultry</v>
      </c>
      <c r="L1520" s="154" t="s">
        <v>19</v>
      </c>
      <c r="M1520" s="10" t="s">
        <v>3258</v>
      </c>
      <c r="N1520" s="154" t="s">
        <v>114</v>
      </c>
      <c r="O1520" s="154" t="s">
        <v>3313</v>
      </c>
      <c r="P1520" s="156">
        <f>VLOOKUP(O:O,[1]Geonames!$1:$1048576,3, FALSE)</f>
        <v>26.545000000000002</v>
      </c>
      <c r="Q1520" s="156">
        <f>VLOOKUP(O:O,[1]Geonames!$1:$1048576,4, FALSE)</f>
        <v>117.84278</v>
      </c>
      <c r="R1520" s="154" t="s">
        <v>13307</v>
      </c>
    </row>
    <row r="1521" spans="1:18" ht="12.75" x14ac:dyDescent="0.2">
      <c r="A1521" s="154">
        <v>4</v>
      </c>
      <c r="B1521" s="159" t="s">
        <v>4458</v>
      </c>
      <c r="C1521" s="154" t="s">
        <v>4458</v>
      </c>
      <c r="D1521" s="154" t="s">
        <v>27</v>
      </c>
      <c r="E1521" s="154" t="s">
        <v>4459</v>
      </c>
      <c r="F1521" s="154">
        <v>2010</v>
      </c>
      <c r="G1521" s="154">
        <v>2010</v>
      </c>
      <c r="H1521" s="8" t="s">
        <v>23</v>
      </c>
      <c r="I1521" s="154" t="s">
        <v>52</v>
      </c>
      <c r="J1521" s="154" t="str">
        <f>VLOOKUP(C:C, '[1]HostSpecies&amp;Codes'!$1:$1048576,11, FALSE)</f>
        <v>Poultry</v>
      </c>
      <c r="K1521" s="154" t="str">
        <f>VLOOKUP(C:C, '[1]HostSpecies&amp;Codes'!$1:$1048576,12, FALSE)</f>
        <v>Poultry</v>
      </c>
      <c r="L1521" s="154" t="s">
        <v>19</v>
      </c>
      <c r="M1521" s="10" t="s">
        <v>3258</v>
      </c>
      <c r="N1521" s="154" t="s">
        <v>114</v>
      </c>
      <c r="O1521" s="154" t="s">
        <v>3534</v>
      </c>
      <c r="P1521" s="156">
        <f>VLOOKUP(O:O,[1]Geonames!$1:$1048576,3, FALSE)</f>
        <v>43.850830000000002</v>
      </c>
      <c r="Q1521" s="156">
        <f>VLOOKUP(O:O,[1]Geonames!$1:$1048576,4, FALSE)</f>
        <v>126.56028000000001</v>
      </c>
      <c r="R1521" s="154" t="s">
        <v>13312</v>
      </c>
    </row>
    <row r="1522" spans="1:18" ht="12.75" x14ac:dyDescent="0.2">
      <c r="A1522" s="154">
        <v>4</v>
      </c>
      <c r="B1522" s="159" t="s">
        <v>4324</v>
      </c>
      <c r="C1522" s="154" t="s">
        <v>4324</v>
      </c>
      <c r="D1522" s="154" t="s">
        <v>27</v>
      </c>
      <c r="E1522" s="154" t="s">
        <v>4325</v>
      </c>
      <c r="F1522" s="154">
        <v>2010</v>
      </c>
      <c r="G1522" s="154">
        <v>2010</v>
      </c>
      <c r="H1522" s="8" t="s">
        <v>23</v>
      </c>
      <c r="I1522" s="154" t="s">
        <v>52</v>
      </c>
      <c r="J1522" s="154" t="str">
        <f>VLOOKUP(C:C, '[1]HostSpecies&amp;Codes'!$1:$1048576,11, FALSE)</f>
        <v>Poultry</v>
      </c>
      <c r="K1522" s="154" t="str">
        <f>VLOOKUP(C:C, '[1]HostSpecies&amp;Codes'!$1:$1048576,12, FALSE)</f>
        <v>Poultry</v>
      </c>
      <c r="L1522" s="154" t="s">
        <v>19</v>
      </c>
      <c r="M1522" s="10" t="s">
        <v>3258</v>
      </c>
      <c r="N1522" s="154" t="s">
        <v>114</v>
      </c>
      <c r="O1522" s="154" t="s">
        <v>3534</v>
      </c>
      <c r="P1522" s="156">
        <f>VLOOKUP(O:O,[1]Geonames!$1:$1048576,3, FALSE)</f>
        <v>43.850830000000002</v>
      </c>
      <c r="Q1522" s="156">
        <f>VLOOKUP(O:O,[1]Geonames!$1:$1048576,4, FALSE)</f>
        <v>126.56028000000001</v>
      </c>
      <c r="R1522" s="154" t="s">
        <v>13313</v>
      </c>
    </row>
    <row r="1523" spans="1:18" ht="12.75" x14ac:dyDescent="0.2">
      <c r="A1523" s="154">
        <v>4</v>
      </c>
      <c r="B1523" s="159" t="s">
        <v>4311</v>
      </c>
      <c r="C1523" s="154" t="s">
        <v>4311</v>
      </c>
      <c r="D1523" s="154" t="s">
        <v>27</v>
      </c>
      <c r="E1523" s="154" t="s">
        <v>4312</v>
      </c>
      <c r="F1523" s="154">
        <v>2010</v>
      </c>
      <c r="G1523" s="154">
        <v>2010</v>
      </c>
      <c r="H1523" s="8" t="s">
        <v>23</v>
      </c>
      <c r="I1523" s="154" t="s">
        <v>52</v>
      </c>
      <c r="J1523" s="154" t="str">
        <f>VLOOKUP(C:C, '[1]HostSpecies&amp;Codes'!$1:$1048576,11, FALSE)</f>
        <v>Poultry</v>
      </c>
      <c r="K1523" s="154" t="str">
        <f>VLOOKUP(C:C, '[1]HostSpecies&amp;Codes'!$1:$1048576,12, FALSE)</f>
        <v>Poultry</v>
      </c>
      <c r="L1523" s="154" t="s">
        <v>19</v>
      </c>
      <c r="M1523" s="10" t="s">
        <v>3258</v>
      </c>
      <c r="N1523" s="154" t="s">
        <v>114</v>
      </c>
      <c r="O1523" s="154" t="s">
        <v>3534</v>
      </c>
      <c r="P1523" s="156">
        <f>VLOOKUP(O:O,[1]Geonames!$1:$1048576,3, FALSE)</f>
        <v>43.850830000000002</v>
      </c>
      <c r="Q1523" s="156">
        <f>VLOOKUP(O:O,[1]Geonames!$1:$1048576,4, FALSE)</f>
        <v>126.56028000000001</v>
      </c>
      <c r="R1523" s="154" t="s">
        <v>13314</v>
      </c>
    </row>
    <row r="1524" spans="1:18" ht="12.75" x14ac:dyDescent="0.2">
      <c r="A1524" s="154">
        <v>4</v>
      </c>
      <c r="B1524" s="159" t="s">
        <v>4411</v>
      </c>
      <c r="C1524" s="154" t="s">
        <v>4411</v>
      </c>
      <c r="D1524" s="154" t="s">
        <v>27</v>
      </c>
      <c r="E1524" s="154" t="s">
        <v>4413</v>
      </c>
      <c r="F1524" s="154">
        <v>2010</v>
      </c>
      <c r="G1524" s="154" t="s">
        <v>4412</v>
      </c>
      <c r="H1524" s="8" t="s">
        <v>23</v>
      </c>
      <c r="I1524" s="154" t="s">
        <v>52</v>
      </c>
      <c r="J1524" s="154" t="str">
        <f>VLOOKUP(C:C, '[1]HostSpecies&amp;Codes'!$1:$1048576,11, FALSE)</f>
        <v>Poultry</v>
      </c>
      <c r="K1524" s="154" t="str">
        <f>VLOOKUP(C:C, '[1]HostSpecies&amp;Codes'!$1:$1048576,12, FALSE)</f>
        <v>Poultry</v>
      </c>
      <c r="L1524" s="154" t="s">
        <v>19</v>
      </c>
      <c r="M1524" s="10" t="s">
        <v>3258</v>
      </c>
      <c r="N1524" s="154" t="s">
        <v>114</v>
      </c>
      <c r="O1524" s="154" t="s">
        <v>3321</v>
      </c>
      <c r="P1524" s="156">
        <f>VLOOKUP(O:O,[1]Geonames!$1:$1048576,3, FALSE)</f>
        <v>32</v>
      </c>
      <c r="Q1524" s="156">
        <f>VLOOKUP(O:O,[1]Geonames!$1:$1048576,4, FALSE)</f>
        <v>117</v>
      </c>
      <c r="R1524" s="154" t="s">
        <v>13408</v>
      </c>
    </row>
    <row r="1525" spans="1:18" ht="12.75" x14ac:dyDescent="0.2">
      <c r="A1525" s="154">
        <v>4</v>
      </c>
      <c r="B1525" s="159" t="s">
        <v>4302</v>
      </c>
      <c r="C1525" s="154" t="s">
        <v>4302</v>
      </c>
      <c r="D1525" s="154" t="s">
        <v>27</v>
      </c>
      <c r="E1525" s="154" t="s">
        <v>4303</v>
      </c>
      <c r="F1525" s="154">
        <v>2010</v>
      </c>
      <c r="G1525" s="157">
        <v>40428</v>
      </c>
      <c r="H1525" s="8" t="s">
        <v>23</v>
      </c>
      <c r="I1525" s="157" t="s">
        <v>52</v>
      </c>
      <c r="J1525" s="154" t="str">
        <f>VLOOKUP(C:C, '[1]HostSpecies&amp;Codes'!$1:$1048576,11, FALSE)</f>
        <v>Poultry</v>
      </c>
      <c r="K1525" s="154" t="str">
        <f>VLOOKUP(C:C, '[1]HostSpecies&amp;Codes'!$1:$1048576,12, FALSE)</f>
        <v>Poultry</v>
      </c>
      <c r="L1525" s="154" t="s">
        <v>19</v>
      </c>
      <c r="M1525" s="10" t="s">
        <v>3258</v>
      </c>
      <c r="N1525" s="154" t="s">
        <v>114</v>
      </c>
      <c r="O1525" s="157" t="s">
        <v>3277</v>
      </c>
      <c r="P1525" s="156">
        <f>VLOOKUP(O:O,[1]Geonames!$1:$1048576,3, FALSE)</f>
        <v>36</v>
      </c>
      <c r="Q1525" s="156">
        <f>VLOOKUP(O:O,[1]Geonames!$1:$1048576,4, FALSE)</f>
        <v>119</v>
      </c>
      <c r="R1525" s="154" t="s">
        <v>13646</v>
      </c>
    </row>
    <row r="1526" spans="1:18" ht="12.75" x14ac:dyDescent="0.2">
      <c r="A1526" s="154">
        <v>4</v>
      </c>
      <c r="B1526" s="159" t="s">
        <v>4308</v>
      </c>
      <c r="C1526" s="154" t="s">
        <v>4308</v>
      </c>
      <c r="D1526" s="154" t="s">
        <v>27</v>
      </c>
      <c r="E1526" s="154" t="s">
        <v>4309</v>
      </c>
      <c r="F1526" s="154">
        <v>2010</v>
      </c>
      <c r="G1526" s="157">
        <v>40319</v>
      </c>
      <c r="H1526" s="8" t="s">
        <v>23</v>
      </c>
      <c r="I1526" s="157" t="s">
        <v>52</v>
      </c>
      <c r="J1526" s="154" t="str">
        <f>VLOOKUP(C:C, '[1]HostSpecies&amp;Codes'!$1:$1048576,11, FALSE)</f>
        <v>Poultry</v>
      </c>
      <c r="K1526" s="154" t="str">
        <f>VLOOKUP(C:C, '[1]HostSpecies&amp;Codes'!$1:$1048576,12, FALSE)</f>
        <v>Poultry</v>
      </c>
      <c r="L1526" s="154" t="s">
        <v>19</v>
      </c>
      <c r="M1526" s="10" t="s">
        <v>3258</v>
      </c>
      <c r="N1526" s="154" t="s">
        <v>114</v>
      </c>
      <c r="O1526" s="157" t="s">
        <v>3259</v>
      </c>
      <c r="P1526" s="156">
        <f>VLOOKUP(O:O,[1]Geonames!$1:$1048576,3, FALSE)</f>
        <v>39.907499999999999</v>
      </c>
      <c r="Q1526" s="156">
        <f>VLOOKUP(O:O,[1]Geonames!$1:$1048576,4, FALSE)</f>
        <v>116.39722999999999</v>
      </c>
      <c r="R1526" s="154" t="s">
        <v>13649</v>
      </c>
    </row>
    <row r="1527" spans="1:18" ht="12.75" x14ac:dyDescent="0.2">
      <c r="A1527" s="154">
        <v>4</v>
      </c>
      <c r="B1527" s="159" t="s">
        <v>4434</v>
      </c>
      <c r="C1527" s="154" t="s">
        <v>4434</v>
      </c>
      <c r="D1527" s="154" t="s">
        <v>27</v>
      </c>
      <c r="E1527" s="154" t="s">
        <v>4435</v>
      </c>
      <c r="F1527" s="154">
        <v>2010</v>
      </c>
      <c r="G1527" s="157">
        <v>40422</v>
      </c>
      <c r="H1527" s="8" t="s">
        <v>23</v>
      </c>
      <c r="I1527" s="157" t="s">
        <v>52</v>
      </c>
      <c r="J1527" s="154" t="str">
        <f>VLOOKUP(C:C, '[1]HostSpecies&amp;Codes'!$1:$1048576,11, FALSE)</f>
        <v>Poultry</v>
      </c>
      <c r="K1527" s="154" t="str">
        <f>VLOOKUP(C:C, '[1]HostSpecies&amp;Codes'!$1:$1048576,12, FALSE)</f>
        <v>Poultry</v>
      </c>
      <c r="L1527" s="154" t="s">
        <v>19</v>
      </c>
      <c r="M1527" s="10" t="s">
        <v>3258</v>
      </c>
      <c r="N1527" s="154" t="s">
        <v>114</v>
      </c>
      <c r="O1527" s="157" t="s">
        <v>3277</v>
      </c>
      <c r="P1527" s="156">
        <f>VLOOKUP(O:O,[1]Geonames!$1:$1048576,3, FALSE)</f>
        <v>36</v>
      </c>
      <c r="Q1527" s="156">
        <f>VLOOKUP(O:O,[1]Geonames!$1:$1048576,4, FALSE)</f>
        <v>119</v>
      </c>
      <c r="R1527" s="154" t="s">
        <v>13700</v>
      </c>
    </row>
    <row r="1528" spans="1:18" ht="12.75" x14ac:dyDescent="0.2">
      <c r="A1528" s="154">
        <v>4</v>
      </c>
      <c r="B1528" s="159" t="s">
        <v>4470</v>
      </c>
      <c r="C1528" s="154" t="s">
        <v>4470</v>
      </c>
      <c r="D1528" s="154" t="s">
        <v>27</v>
      </c>
      <c r="E1528" s="154" t="s">
        <v>4471</v>
      </c>
      <c r="F1528" s="154">
        <v>2010</v>
      </c>
      <c r="G1528" s="154" t="s">
        <v>1526</v>
      </c>
      <c r="H1528" s="8" t="s">
        <v>23</v>
      </c>
      <c r="I1528" s="154" t="s">
        <v>52</v>
      </c>
      <c r="J1528" s="154" t="str">
        <f>VLOOKUP(C:C, '[1]HostSpecies&amp;Codes'!$1:$1048576,11, FALSE)</f>
        <v>Poultry</v>
      </c>
      <c r="K1528" s="154" t="str">
        <f>VLOOKUP(C:C, '[1]HostSpecies&amp;Codes'!$1:$1048576,12, FALSE)</f>
        <v>Poultry</v>
      </c>
      <c r="L1528" s="154" t="s">
        <v>19</v>
      </c>
      <c r="M1528" s="10" t="s">
        <v>3258</v>
      </c>
      <c r="N1528" s="154" t="s">
        <v>114</v>
      </c>
      <c r="O1528" s="154" t="s">
        <v>3277</v>
      </c>
      <c r="P1528" s="156">
        <f>VLOOKUP(O:O,[1]Geonames!$1:$1048576,3, FALSE)</f>
        <v>36</v>
      </c>
      <c r="Q1528" s="156">
        <f>VLOOKUP(O:O,[1]Geonames!$1:$1048576,4, FALSE)</f>
        <v>119</v>
      </c>
      <c r="R1528" s="154" t="s">
        <v>13701</v>
      </c>
    </row>
    <row r="1529" spans="1:18" ht="12.75" x14ac:dyDescent="0.2">
      <c r="A1529" s="154">
        <v>4</v>
      </c>
      <c r="B1529" s="159" t="s">
        <v>4392</v>
      </c>
      <c r="C1529" s="154" t="s">
        <v>4392</v>
      </c>
      <c r="D1529" s="154" t="s">
        <v>27</v>
      </c>
      <c r="E1529" s="154" t="s">
        <v>4393</v>
      </c>
      <c r="F1529" s="154">
        <v>2010</v>
      </c>
      <c r="G1529" s="157">
        <v>40210</v>
      </c>
      <c r="H1529" s="8" t="s">
        <v>23</v>
      </c>
      <c r="I1529" s="157" t="s">
        <v>52</v>
      </c>
      <c r="J1529" s="154" t="str">
        <f>VLOOKUP(C:C, '[1]HostSpecies&amp;Codes'!$1:$1048576,11, FALSE)</f>
        <v>Poultry</v>
      </c>
      <c r="K1529" s="154" t="str">
        <f>VLOOKUP(C:C, '[1]HostSpecies&amp;Codes'!$1:$1048576,12, FALSE)</f>
        <v>Poultry</v>
      </c>
      <c r="L1529" s="154" t="s">
        <v>19</v>
      </c>
      <c r="M1529" s="10" t="s">
        <v>3258</v>
      </c>
      <c r="N1529" s="154" t="s">
        <v>114</v>
      </c>
      <c r="O1529" s="157" t="s">
        <v>3277</v>
      </c>
      <c r="P1529" s="156">
        <f>VLOOKUP(O:O,[1]Geonames!$1:$1048576,3, FALSE)</f>
        <v>36</v>
      </c>
      <c r="Q1529" s="156">
        <f>VLOOKUP(O:O,[1]Geonames!$1:$1048576,4, FALSE)</f>
        <v>119</v>
      </c>
      <c r="R1529" s="154" t="s">
        <v>13703</v>
      </c>
    </row>
    <row r="1530" spans="1:18" ht="12.75" x14ac:dyDescent="0.2">
      <c r="A1530" s="154">
        <v>4</v>
      </c>
      <c r="B1530" s="159" t="s">
        <v>4349</v>
      </c>
      <c r="C1530" s="154" t="s">
        <v>4349</v>
      </c>
      <c r="D1530" s="154" t="s">
        <v>27</v>
      </c>
      <c r="E1530" s="154" t="s">
        <v>4350</v>
      </c>
      <c r="F1530" s="154">
        <v>2010</v>
      </c>
      <c r="G1530" s="157">
        <v>40189</v>
      </c>
      <c r="H1530" s="8" t="s">
        <v>23</v>
      </c>
      <c r="I1530" s="157" t="s">
        <v>52</v>
      </c>
      <c r="J1530" s="154" t="str">
        <f>VLOOKUP(C:C, '[1]HostSpecies&amp;Codes'!$1:$1048576,11, FALSE)</f>
        <v>Poultry</v>
      </c>
      <c r="K1530" s="154" t="str">
        <f>VLOOKUP(C:C, '[1]HostSpecies&amp;Codes'!$1:$1048576,12, FALSE)</f>
        <v>Poultry</v>
      </c>
      <c r="L1530" s="154" t="s">
        <v>19</v>
      </c>
      <c r="M1530" s="10" t="s">
        <v>3258</v>
      </c>
      <c r="N1530" s="154" t="s">
        <v>114</v>
      </c>
      <c r="O1530" s="157" t="s">
        <v>3277</v>
      </c>
      <c r="P1530" s="156">
        <f>VLOOKUP(O:O,[1]Geonames!$1:$1048576,3, FALSE)</f>
        <v>36</v>
      </c>
      <c r="Q1530" s="156">
        <f>VLOOKUP(O:O,[1]Geonames!$1:$1048576,4, FALSE)</f>
        <v>119</v>
      </c>
      <c r="R1530" s="154" t="s">
        <v>13706</v>
      </c>
    </row>
    <row r="1531" spans="1:18" ht="12.75" x14ac:dyDescent="0.2">
      <c r="A1531" s="154">
        <v>4</v>
      </c>
      <c r="B1531" s="159" t="s">
        <v>4452</v>
      </c>
      <c r="C1531" s="154" t="s">
        <v>4452</v>
      </c>
      <c r="D1531" s="154" t="s">
        <v>27</v>
      </c>
      <c r="E1531" s="154" t="s">
        <v>4453</v>
      </c>
      <c r="F1531" s="154">
        <v>2010</v>
      </c>
      <c r="G1531" s="157">
        <v>40189</v>
      </c>
      <c r="H1531" s="8" t="s">
        <v>23</v>
      </c>
      <c r="I1531" s="157" t="s">
        <v>52</v>
      </c>
      <c r="J1531" s="154" t="str">
        <f>VLOOKUP(C:C, '[1]HostSpecies&amp;Codes'!$1:$1048576,11, FALSE)</f>
        <v>Poultry</v>
      </c>
      <c r="K1531" s="154" t="str">
        <f>VLOOKUP(C:C, '[1]HostSpecies&amp;Codes'!$1:$1048576,12, FALSE)</f>
        <v>Poultry</v>
      </c>
      <c r="L1531" s="154" t="s">
        <v>19</v>
      </c>
      <c r="M1531" s="10" t="s">
        <v>3258</v>
      </c>
      <c r="N1531" s="154" t="s">
        <v>114</v>
      </c>
      <c r="O1531" s="157" t="s">
        <v>3277</v>
      </c>
      <c r="P1531" s="156">
        <f>VLOOKUP(O:O,[1]Geonames!$1:$1048576,3, FALSE)</f>
        <v>36</v>
      </c>
      <c r="Q1531" s="156">
        <f>VLOOKUP(O:O,[1]Geonames!$1:$1048576,4, FALSE)</f>
        <v>119</v>
      </c>
      <c r="R1531" s="154" t="s">
        <v>13708</v>
      </c>
    </row>
    <row r="1532" spans="1:18" ht="12.75" x14ac:dyDescent="0.2">
      <c r="A1532" s="154">
        <v>4</v>
      </c>
      <c r="B1532" s="159" t="s">
        <v>4659</v>
      </c>
      <c r="C1532" s="154" t="s">
        <v>4659</v>
      </c>
      <c r="D1532" s="154" t="s">
        <v>27</v>
      </c>
      <c r="E1532" s="154" t="s">
        <v>4660</v>
      </c>
      <c r="F1532" s="154">
        <v>2011</v>
      </c>
      <c r="G1532" s="154" t="s">
        <v>1321</v>
      </c>
      <c r="H1532" s="8" t="s">
        <v>23</v>
      </c>
      <c r="I1532" s="154" t="s">
        <v>52</v>
      </c>
      <c r="J1532" s="154" t="str">
        <f>VLOOKUP(C:C, '[1]HostSpecies&amp;Codes'!$1:$1048576,11, FALSE)</f>
        <v>Poultry</v>
      </c>
      <c r="K1532" s="154" t="str">
        <f>VLOOKUP(C:C, '[1]HostSpecies&amp;Codes'!$1:$1048576,12, FALSE)</f>
        <v>Poultry</v>
      </c>
      <c r="L1532" s="154" t="s">
        <v>19</v>
      </c>
      <c r="M1532" s="10" t="s">
        <v>3258</v>
      </c>
      <c r="N1532" s="154" t="s">
        <v>114</v>
      </c>
      <c r="O1532" s="154" t="s">
        <v>3321</v>
      </c>
      <c r="P1532" s="156">
        <f>VLOOKUP(O:O,[1]Geonames!$1:$1048576,3, FALSE)</f>
        <v>32</v>
      </c>
      <c r="Q1532" s="156">
        <f>VLOOKUP(O:O,[1]Geonames!$1:$1048576,4, FALSE)</f>
        <v>117</v>
      </c>
      <c r="R1532" s="154" t="s">
        <v>12686</v>
      </c>
    </row>
    <row r="1533" spans="1:18" ht="12.75" x14ac:dyDescent="0.2">
      <c r="A1533" s="154">
        <v>4</v>
      </c>
      <c r="B1533" s="159" t="s">
        <v>4871</v>
      </c>
      <c r="C1533" s="154" t="s">
        <v>4871</v>
      </c>
      <c r="D1533" s="154" t="s">
        <v>27</v>
      </c>
      <c r="E1533" s="154" t="s">
        <v>4872</v>
      </c>
      <c r="F1533" s="154">
        <v>2011</v>
      </c>
      <c r="G1533" s="154" t="s">
        <v>1352</v>
      </c>
      <c r="H1533" s="8" t="s">
        <v>23</v>
      </c>
      <c r="I1533" s="154" t="s">
        <v>52</v>
      </c>
      <c r="J1533" s="154" t="str">
        <f>VLOOKUP(C:C, '[1]HostSpecies&amp;Codes'!$1:$1048576,11, FALSE)</f>
        <v>Poultry</v>
      </c>
      <c r="K1533" s="154" t="str">
        <f>VLOOKUP(C:C, '[1]HostSpecies&amp;Codes'!$1:$1048576,12, FALSE)</f>
        <v>Poultry</v>
      </c>
      <c r="L1533" s="154" t="s">
        <v>19</v>
      </c>
      <c r="M1533" s="10" t="s">
        <v>3258</v>
      </c>
      <c r="N1533" s="154" t="s">
        <v>114</v>
      </c>
      <c r="O1533" s="154" t="s">
        <v>3541</v>
      </c>
      <c r="P1533" s="156">
        <f>VLOOKUP(O:O,[1]Geonames!$1:$1048576,3, FALSE)</f>
        <v>29</v>
      </c>
      <c r="Q1533" s="156">
        <f>VLOOKUP(O:O,[1]Geonames!$1:$1048576,4, FALSE)</f>
        <v>120</v>
      </c>
      <c r="R1533" s="154" t="s">
        <v>12698</v>
      </c>
    </row>
    <row r="1534" spans="1:18" ht="12.75" x14ac:dyDescent="0.2">
      <c r="A1534" s="154">
        <v>4</v>
      </c>
      <c r="B1534" s="159" t="s">
        <v>4745</v>
      </c>
      <c r="C1534" s="154" t="s">
        <v>4745</v>
      </c>
      <c r="D1534" s="154" t="s">
        <v>27</v>
      </c>
      <c r="E1534" s="154" t="s">
        <v>4746</v>
      </c>
      <c r="F1534" s="154">
        <v>2011</v>
      </c>
      <c r="G1534" s="154" t="s">
        <v>1352</v>
      </c>
      <c r="H1534" s="8" t="s">
        <v>23</v>
      </c>
      <c r="I1534" s="154" t="s">
        <v>52</v>
      </c>
      <c r="J1534" s="154" t="str">
        <f>VLOOKUP(C:C, '[1]HostSpecies&amp;Codes'!$1:$1048576,11, FALSE)</f>
        <v>Poultry</v>
      </c>
      <c r="K1534" s="154" t="str">
        <f>VLOOKUP(C:C, '[1]HostSpecies&amp;Codes'!$1:$1048576,12, FALSE)</f>
        <v>Poultry</v>
      </c>
      <c r="L1534" s="154" t="s">
        <v>19</v>
      </c>
      <c r="M1534" s="10" t="s">
        <v>3258</v>
      </c>
      <c r="N1534" s="154" t="s">
        <v>114</v>
      </c>
      <c r="O1534" s="154" t="s">
        <v>3317</v>
      </c>
      <c r="P1534" s="156">
        <f>VLOOKUP(O:O,[1]Geonames!$1:$1048576,3, FALSE)</f>
        <v>33</v>
      </c>
      <c r="Q1534" s="156">
        <f>VLOOKUP(O:O,[1]Geonames!$1:$1048576,4, FALSE)</f>
        <v>120</v>
      </c>
      <c r="R1534" s="154" t="s">
        <v>12699</v>
      </c>
    </row>
    <row r="1535" spans="1:18" ht="12.75" x14ac:dyDescent="0.2">
      <c r="A1535" s="154">
        <v>4</v>
      </c>
      <c r="B1535" s="159" t="s">
        <v>4542</v>
      </c>
      <c r="C1535" s="154" t="s">
        <v>4542</v>
      </c>
      <c r="D1535" s="154" t="s">
        <v>27</v>
      </c>
      <c r="E1535" s="154" t="s">
        <v>4543</v>
      </c>
      <c r="F1535" s="154">
        <v>2011</v>
      </c>
      <c r="G1535" s="154" t="s">
        <v>1352</v>
      </c>
      <c r="H1535" s="8" t="s">
        <v>23</v>
      </c>
      <c r="I1535" s="154" t="s">
        <v>52</v>
      </c>
      <c r="J1535" s="154" t="str">
        <f>VLOOKUP(C:C, '[1]HostSpecies&amp;Codes'!$1:$1048576,11, FALSE)</f>
        <v>Poultry</v>
      </c>
      <c r="K1535" s="154" t="str">
        <f>VLOOKUP(C:C, '[1]HostSpecies&amp;Codes'!$1:$1048576,12, FALSE)</f>
        <v>Poultry</v>
      </c>
      <c r="L1535" s="154" t="s">
        <v>19</v>
      </c>
      <c r="M1535" s="10" t="s">
        <v>3258</v>
      </c>
      <c r="N1535" s="154" t="s">
        <v>114</v>
      </c>
      <c r="O1535" s="154" t="s">
        <v>3317</v>
      </c>
      <c r="P1535" s="156">
        <f>VLOOKUP(O:O,[1]Geonames!$1:$1048576,3, FALSE)</f>
        <v>33</v>
      </c>
      <c r="Q1535" s="156">
        <f>VLOOKUP(O:O,[1]Geonames!$1:$1048576,4, FALSE)</f>
        <v>120</v>
      </c>
      <c r="R1535" s="154" t="s">
        <v>12706</v>
      </c>
    </row>
    <row r="1536" spans="1:18" ht="12.75" x14ac:dyDescent="0.2">
      <c r="A1536" s="154">
        <v>4</v>
      </c>
      <c r="B1536" s="159" t="s">
        <v>4829</v>
      </c>
      <c r="C1536" s="154" t="s">
        <v>4829</v>
      </c>
      <c r="D1536" s="154" t="s">
        <v>27</v>
      </c>
      <c r="E1536" s="154" t="s">
        <v>4830</v>
      </c>
      <c r="F1536" s="154">
        <v>2011</v>
      </c>
      <c r="G1536" s="154" t="s">
        <v>1352</v>
      </c>
      <c r="H1536" s="8" t="s">
        <v>23</v>
      </c>
      <c r="I1536" s="154" t="s">
        <v>52</v>
      </c>
      <c r="J1536" s="154" t="str">
        <f>VLOOKUP(C:C, '[1]HostSpecies&amp;Codes'!$1:$1048576,11, FALSE)</f>
        <v>Poultry</v>
      </c>
      <c r="K1536" s="154" t="str">
        <f>VLOOKUP(C:C, '[1]HostSpecies&amp;Codes'!$1:$1048576,12, FALSE)</f>
        <v>Poultry</v>
      </c>
      <c r="L1536" s="154" t="s">
        <v>19</v>
      </c>
      <c r="M1536" s="10" t="s">
        <v>3258</v>
      </c>
      <c r="N1536" s="154" t="s">
        <v>114</v>
      </c>
      <c r="O1536" s="154" t="s">
        <v>3321</v>
      </c>
      <c r="P1536" s="156">
        <f>VLOOKUP(O:O,[1]Geonames!$1:$1048576,3, FALSE)</f>
        <v>32</v>
      </c>
      <c r="Q1536" s="156">
        <f>VLOOKUP(O:O,[1]Geonames!$1:$1048576,4, FALSE)</f>
        <v>117</v>
      </c>
      <c r="R1536" s="154" t="s">
        <v>12708</v>
      </c>
    </row>
    <row r="1537" spans="1:18" ht="12.75" x14ac:dyDescent="0.2">
      <c r="A1537" s="154">
        <v>4</v>
      </c>
      <c r="B1537" s="159" t="s">
        <v>4727</v>
      </c>
      <c r="C1537" s="154" t="s">
        <v>4727</v>
      </c>
      <c r="D1537" s="154" t="s">
        <v>27</v>
      </c>
      <c r="E1537" s="154" t="s">
        <v>4728</v>
      </c>
      <c r="F1537" s="154">
        <v>2011</v>
      </c>
      <c r="G1537" s="154" t="s">
        <v>1352</v>
      </c>
      <c r="H1537" s="8" t="s">
        <v>23</v>
      </c>
      <c r="I1537" s="154" t="s">
        <v>52</v>
      </c>
      <c r="J1537" s="154" t="str">
        <f>VLOOKUP(C:C, '[1]HostSpecies&amp;Codes'!$1:$1048576,11, FALSE)</f>
        <v>Poultry</v>
      </c>
      <c r="K1537" s="154" t="str">
        <f>VLOOKUP(C:C, '[1]HostSpecies&amp;Codes'!$1:$1048576,12, FALSE)</f>
        <v>Poultry</v>
      </c>
      <c r="L1537" s="154" t="s">
        <v>19</v>
      </c>
      <c r="M1537" s="10" t="s">
        <v>3258</v>
      </c>
      <c r="N1537" s="154" t="s">
        <v>114</v>
      </c>
      <c r="O1537" s="154" t="s">
        <v>3541</v>
      </c>
      <c r="P1537" s="156">
        <f>VLOOKUP(O:O,[1]Geonames!$1:$1048576,3, FALSE)</f>
        <v>29</v>
      </c>
      <c r="Q1537" s="156">
        <f>VLOOKUP(O:O,[1]Geonames!$1:$1048576,4, FALSE)</f>
        <v>120</v>
      </c>
      <c r="R1537" s="154" t="s">
        <v>12709</v>
      </c>
    </row>
    <row r="1538" spans="1:18" ht="12.75" x14ac:dyDescent="0.2">
      <c r="A1538" s="154">
        <v>4</v>
      </c>
      <c r="B1538" s="159" t="s">
        <v>4625</v>
      </c>
      <c r="C1538" s="154" t="s">
        <v>4625</v>
      </c>
      <c r="D1538" s="154" t="s">
        <v>27</v>
      </c>
      <c r="E1538" s="154" t="s">
        <v>4626</v>
      </c>
      <c r="F1538" s="154">
        <v>2011</v>
      </c>
      <c r="G1538" s="154" t="s">
        <v>1352</v>
      </c>
      <c r="H1538" s="8" t="s">
        <v>23</v>
      </c>
      <c r="I1538" s="154" t="s">
        <v>52</v>
      </c>
      <c r="J1538" s="154" t="str">
        <f>VLOOKUP(C:C, '[1]HostSpecies&amp;Codes'!$1:$1048576,11, FALSE)</f>
        <v>Poultry</v>
      </c>
      <c r="K1538" s="154" t="str">
        <f>VLOOKUP(C:C, '[1]HostSpecies&amp;Codes'!$1:$1048576,12, FALSE)</f>
        <v>Poultry</v>
      </c>
      <c r="L1538" s="154" t="s">
        <v>19</v>
      </c>
      <c r="M1538" s="10" t="s">
        <v>3258</v>
      </c>
      <c r="N1538" s="154" t="s">
        <v>114</v>
      </c>
      <c r="O1538" s="154" t="s">
        <v>3541</v>
      </c>
      <c r="P1538" s="156">
        <f>VLOOKUP(O:O,[1]Geonames!$1:$1048576,3, FALSE)</f>
        <v>29</v>
      </c>
      <c r="Q1538" s="156">
        <f>VLOOKUP(O:O,[1]Geonames!$1:$1048576,4, FALSE)</f>
        <v>120</v>
      </c>
      <c r="R1538" s="154" t="s">
        <v>12710</v>
      </c>
    </row>
    <row r="1539" spans="1:18" ht="12.75" x14ac:dyDescent="0.2">
      <c r="A1539" s="154">
        <v>4</v>
      </c>
      <c r="B1539" s="159" t="s">
        <v>4668</v>
      </c>
      <c r="C1539" s="154" t="s">
        <v>4668</v>
      </c>
      <c r="D1539" s="154" t="s">
        <v>27</v>
      </c>
      <c r="E1539" s="154" t="s">
        <v>4669</v>
      </c>
      <c r="F1539" s="154">
        <v>2011</v>
      </c>
      <c r="G1539" s="154" t="s">
        <v>1352</v>
      </c>
      <c r="H1539" s="8" t="s">
        <v>23</v>
      </c>
      <c r="I1539" s="154" t="s">
        <v>52</v>
      </c>
      <c r="J1539" s="154" t="str">
        <f>VLOOKUP(C:C, '[1]HostSpecies&amp;Codes'!$1:$1048576,11, FALSE)</f>
        <v>Poultry</v>
      </c>
      <c r="K1539" s="154" t="str">
        <f>VLOOKUP(C:C, '[1]HostSpecies&amp;Codes'!$1:$1048576,12, FALSE)</f>
        <v>Poultry</v>
      </c>
      <c r="L1539" s="154" t="s">
        <v>19</v>
      </c>
      <c r="M1539" s="10" t="s">
        <v>3258</v>
      </c>
      <c r="N1539" s="154" t="s">
        <v>114</v>
      </c>
      <c r="O1539" s="154" t="s">
        <v>3317</v>
      </c>
      <c r="P1539" s="156">
        <f>VLOOKUP(O:O,[1]Geonames!$1:$1048576,3, FALSE)</f>
        <v>33</v>
      </c>
      <c r="Q1539" s="156">
        <f>VLOOKUP(O:O,[1]Geonames!$1:$1048576,4, FALSE)</f>
        <v>120</v>
      </c>
      <c r="R1539" s="154" t="s">
        <v>12712</v>
      </c>
    </row>
    <row r="1540" spans="1:18" ht="12.75" x14ac:dyDescent="0.2">
      <c r="A1540" s="154">
        <v>4</v>
      </c>
      <c r="B1540" s="159" t="s">
        <v>4694</v>
      </c>
      <c r="C1540" s="154" t="s">
        <v>4694</v>
      </c>
      <c r="D1540" s="154" t="s">
        <v>27</v>
      </c>
      <c r="E1540" s="154" t="s">
        <v>4695</v>
      </c>
      <c r="F1540" s="154">
        <v>2011</v>
      </c>
      <c r="G1540" s="154" t="s">
        <v>1352</v>
      </c>
      <c r="H1540" s="8" t="s">
        <v>23</v>
      </c>
      <c r="I1540" s="154" t="s">
        <v>52</v>
      </c>
      <c r="J1540" s="154" t="str">
        <f>VLOOKUP(C:C, '[1]HostSpecies&amp;Codes'!$1:$1048576,11, FALSE)</f>
        <v>Poultry</v>
      </c>
      <c r="K1540" s="154" t="str">
        <f>VLOOKUP(C:C, '[1]HostSpecies&amp;Codes'!$1:$1048576,12, FALSE)</f>
        <v>Poultry</v>
      </c>
      <c r="L1540" s="154" t="s">
        <v>19</v>
      </c>
      <c r="M1540" s="10" t="s">
        <v>3258</v>
      </c>
      <c r="N1540" s="154" t="s">
        <v>114</v>
      </c>
      <c r="O1540" s="154" t="s">
        <v>3313</v>
      </c>
      <c r="P1540" s="156">
        <f>VLOOKUP(O:O,[1]Geonames!$1:$1048576,3, FALSE)</f>
        <v>26.545000000000002</v>
      </c>
      <c r="Q1540" s="156">
        <f>VLOOKUP(O:O,[1]Geonames!$1:$1048576,4, FALSE)</f>
        <v>117.84278</v>
      </c>
      <c r="R1540" s="154" t="s">
        <v>12721</v>
      </c>
    </row>
    <row r="1541" spans="1:18" ht="12.75" x14ac:dyDescent="0.2">
      <c r="A1541" s="154">
        <v>4</v>
      </c>
      <c r="B1541" s="159" t="s">
        <v>4568</v>
      </c>
      <c r="C1541" s="154" t="s">
        <v>4568</v>
      </c>
      <c r="D1541" s="154" t="s">
        <v>27</v>
      </c>
      <c r="E1541" s="154" t="s">
        <v>4569</v>
      </c>
      <c r="F1541" s="154">
        <v>2011</v>
      </c>
      <c r="G1541" s="154" t="s">
        <v>1321</v>
      </c>
      <c r="H1541" s="8" t="s">
        <v>23</v>
      </c>
      <c r="I1541" s="154" t="s">
        <v>52</v>
      </c>
      <c r="J1541" s="154" t="str">
        <f>VLOOKUP(C:C, '[1]HostSpecies&amp;Codes'!$1:$1048576,11, FALSE)</f>
        <v>Poultry</v>
      </c>
      <c r="K1541" s="154" t="str">
        <f>VLOOKUP(C:C, '[1]HostSpecies&amp;Codes'!$1:$1048576,12, FALSE)</f>
        <v>Poultry</v>
      </c>
      <c r="L1541" s="154" t="s">
        <v>19</v>
      </c>
      <c r="M1541" s="10" t="s">
        <v>3258</v>
      </c>
      <c r="N1541" s="154" t="s">
        <v>114</v>
      </c>
      <c r="O1541" s="154" t="s">
        <v>3321</v>
      </c>
      <c r="P1541" s="156">
        <f>VLOOKUP(O:O,[1]Geonames!$1:$1048576,3, FALSE)</f>
        <v>32</v>
      </c>
      <c r="Q1541" s="156">
        <f>VLOOKUP(O:O,[1]Geonames!$1:$1048576,4, FALSE)</f>
        <v>117</v>
      </c>
      <c r="R1541" s="154" t="s">
        <v>12722</v>
      </c>
    </row>
    <row r="1542" spans="1:18" ht="12.75" x14ac:dyDescent="0.2">
      <c r="A1542" s="154">
        <v>4</v>
      </c>
      <c r="B1542" s="159" t="s">
        <v>4865</v>
      </c>
      <c r="C1542" s="154" t="s">
        <v>4865</v>
      </c>
      <c r="D1542" s="154" t="s">
        <v>27</v>
      </c>
      <c r="E1542" s="154" t="s">
        <v>4866</v>
      </c>
      <c r="F1542" s="154">
        <v>2011</v>
      </c>
      <c r="G1542" s="154" t="s">
        <v>1352</v>
      </c>
      <c r="H1542" s="8" t="s">
        <v>23</v>
      </c>
      <c r="I1542" s="154" t="s">
        <v>52</v>
      </c>
      <c r="J1542" s="154" t="str">
        <f>VLOOKUP(C:C, '[1]HostSpecies&amp;Codes'!$1:$1048576,11, FALSE)</f>
        <v>Poultry</v>
      </c>
      <c r="K1542" s="154" t="str">
        <f>VLOOKUP(C:C, '[1]HostSpecies&amp;Codes'!$1:$1048576,12, FALSE)</f>
        <v>Poultry</v>
      </c>
      <c r="L1542" s="154" t="s">
        <v>19</v>
      </c>
      <c r="M1542" s="10" t="s">
        <v>3258</v>
      </c>
      <c r="N1542" s="154" t="s">
        <v>114</v>
      </c>
      <c r="O1542" s="154" t="s">
        <v>3313</v>
      </c>
      <c r="P1542" s="156">
        <f>VLOOKUP(O:O,[1]Geonames!$1:$1048576,3, FALSE)</f>
        <v>26.545000000000002</v>
      </c>
      <c r="Q1542" s="156">
        <f>VLOOKUP(O:O,[1]Geonames!$1:$1048576,4, FALSE)</f>
        <v>117.84278</v>
      </c>
      <c r="R1542" s="154" t="s">
        <v>12754</v>
      </c>
    </row>
    <row r="1543" spans="1:18" ht="12.75" x14ac:dyDescent="0.2">
      <c r="A1543" s="154">
        <v>4</v>
      </c>
      <c r="B1543" s="159" t="s">
        <v>4739</v>
      </c>
      <c r="C1543" s="154" t="s">
        <v>4739</v>
      </c>
      <c r="D1543" s="154" t="s">
        <v>27</v>
      </c>
      <c r="E1543" s="154" t="s">
        <v>4740</v>
      </c>
      <c r="F1543" s="154">
        <v>2011</v>
      </c>
      <c r="G1543" s="154" t="s">
        <v>1321</v>
      </c>
      <c r="H1543" s="8" t="s">
        <v>23</v>
      </c>
      <c r="I1543" s="154" t="s">
        <v>52</v>
      </c>
      <c r="J1543" s="154" t="str">
        <f>VLOOKUP(C:C, '[1]HostSpecies&amp;Codes'!$1:$1048576,11, FALSE)</f>
        <v>Poultry</v>
      </c>
      <c r="K1543" s="154" t="str">
        <f>VLOOKUP(C:C, '[1]HostSpecies&amp;Codes'!$1:$1048576,12, FALSE)</f>
        <v>Poultry</v>
      </c>
      <c r="L1543" s="154" t="s">
        <v>19</v>
      </c>
      <c r="M1543" s="10" t="s">
        <v>3258</v>
      </c>
      <c r="N1543" s="154" t="s">
        <v>114</v>
      </c>
      <c r="O1543" s="154" t="s">
        <v>3313</v>
      </c>
      <c r="P1543" s="156">
        <f>VLOOKUP(O:O,[1]Geonames!$1:$1048576,3, FALSE)</f>
        <v>26.545000000000002</v>
      </c>
      <c r="Q1543" s="156">
        <f>VLOOKUP(O:O,[1]Geonames!$1:$1048576,4, FALSE)</f>
        <v>117.84278</v>
      </c>
      <c r="R1543" s="154" t="s">
        <v>12755</v>
      </c>
    </row>
    <row r="1544" spans="1:18" ht="12.75" x14ac:dyDescent="0.2">
      <c r="A1544" s="154">
        <v>4</v>
      </c>
      <c r="B1544" s="159" t="s">
        <v>4548</v>
      </c>
      <c r="C1544" s="154" t="s">
        <v>4548</v>
      </c>
      <c r="D1544" s="154" t="s">
        <v>27</v>
      </c>
      <c r="E1544" s="154" t="s">
        <v>4550</v>
      </c>
      <c r="F1544" s="154">
        <v>2011</v>
      </c>
      <c r="G1544" s="157">
        <v>40574</v>
      </c>
      <c r="H1544" s="8" t="s">
        <v>23</v>
      </c>
      <c r="I1544" s="157" t="s">
        <v>52</v>
      </c>
      <c r="J1544" s="154" t="str">
        <f>VLOOKUP(C:C, '[1]HostSpecies&amp;Codes'!$1:$1048576,11, FALSE)</f>
        <v>Poultry</v>
      </c>
      <c r="K1544" s="154" t="str">
        <f>VLOOKUP(C:C, '[1]HostSpecies&amp;Codes'!$1:$1048576,12, FALSE)</f>
        <v>Poultry</v>
      </c>
      <c r="L1544" s="154" t="s">
        <v>19</v>
      </c>
      <c r="M1544" s="10" t="s">
        <v>3258</v>
      </c>
      <c r="N1544" s="154" t="s">
        <v>114</v>
      </c>
      <c r="O1544" s="157" t="s">
        <v>4549</v>
      </c>
      <c r="P1544" s="156">
        <f>VLOOKUP(O:O,[1]Geonames!$1:$1048576,3, FALSE)</f>
        <v>41.346989999999998</v>
      </c>
      <c r="Q1544" s="156">
        <f>VLOOKUP(O:O,[1]Geonames!$1:$1048576,4, FALSE)</f>
        <v>123.81467000000001</v>
      </c>
      <c r="R1544" s="154" t="s">
        <v>12761</v>
      </c>
    </row>
    <row r="1545" spans="1:18" ht="12.75" x14ac:dyDescent="0.2">
      <c r="A1545" s="154">
        <v>4</v>
      </c>
      <c r="B1545" s="159" t="s">
        <v>4561</v>
      </c>
      <c r="C1545" s="154" t="s">
        <v>4561</v>
      </c>
      <c r="D1545" s="154" t="s">
        <v>27</v>
      </c>
      <c r="E1545" s="154" t="s">
        <v>4563</v>
      </c>
      <c r="F1545" s="154">
        <v>2011</v>
      </c>
      <c r="G1545" s="157">
        <v>40574</v>
      </c>
      <c r="H1545" s="8" t="s">
        <v>23</v>
      </c>
      <c r="I1545" s="157" t="s">
        <v>52</v>
      </c>
      <c r="J1545" s="154" t="str">
        <f>VLOOKUP(C:C, '[1]HostSpecies&amp;Codes'!$1:$1048576,11, FALSE)</f>
        <v>Poultry</v>
      </c>
      <c r="K1545" s="154" t="str">
        <f>VLOOKUP(C:C, '[1]HostSpecies&amp;Codes'!$1:$1048576,12, FALSE)</f>
        <v>Poultry</v>
      </c>
      <c r="L1545" s="154" t="s">
        <v>19</v>
      </c>
      <c r="M1545" s="10" t="s">
        <v>3258</v>
      </c>
      <c r="N1545" s="154" t="s">
        <v>114</v>
      </c>
      <c r="O1545" s="157" t="s">
        <v>4562</v>
      </c>
      <c r="P1545" s="156">
        <f>VLOOKUP(O:O,[1]Geonames!$1:$1048576,3, FALSE)</f>
        <v>34.707500000000003</v>
      </c>
      <c r="Q1545" s="156">
        <f>VLOOKUP(O:O,[1]Geonames!$1:$1048576,4, FALSE)</f>
        <v>110.54944</v>
      </c>
      <c r="R1545" s="154" t="s">
        <v>12763</v>
      </c>
    </row>
    <row r="1546" spans="1:18" ht="12.75" x14ac:dyDescent="0.2">
      <c r="A1546" s="154">
        <v>4</v>
      </c>
      <c r="B1546" s="159" t="s">
        <v>4634</v>
      </c>
      <c r="C1546" s="154" t="s">
        <v>4634</v>
      </c>
      <c r="D1546" s="154" t="s">
        <v>27</v>
      </c>
      <c r="E1546" s="154" t="s">
        <v>4636</v>
      </c>
      <c r="F1546" s="154">
        <v>2011</v>
      </c>
      <c r="G1546" s="157">
        <v>40574</v>
      </c>
      <c r="H1546" s="8" t="s">
        <v>23</v>
      </c>
      <c r="I1546" s="157" t="s">
        <v>52</v>
      </c>
      <c r="J1546" s="154" t="str">
        <f>VLOOKUP(C:C, '[1]HostSpecies&amp;Codes'!$1:$1048576,11, FALSE)</f>
        <v>Poultry</v>
      </c>
      <c r="K1546" s="154" t="str">
        <f>VLOOKUP(C:C, '[1]HostSpecies&amp;Codes'!$1:$1048576,12, FALSE)</f>
        <v>Poultry</v>
      </c>
      <c r="L1546" s="154" t="s">
        <v>19</v>
      </c>
      <c r="M1546" s="10" t="s">
        <v>3258</v>
      </c>
      <c r="N1546" s="154" t="s">
        <v>114</v>
      </c>
      <c r="O1546" s="157" t="s">
        <v>4635</v>
      </c>
      <c r="P1546" s="156">
        <f>VLOOKUP(O:O,[1]Geonames!$1:$1048576,3, FALSE)</f>
        <v>27.927399999999999</v>
      </c>
      <c r="Q1546" s="156">
        <f>VLOOKUP(O:O,[1]Geonames!$1:$1048576,4, FALSE)</f>
        <v>112.88200000000001</v>
      </c>
      <c r="R1546" s="154" t="s">
        <v>12772</v>
      </c>
    </row>
    <row r="1547" spans="1:18" ht="12.75" x14ac:dyDescent="0.2">
      <c r="A1547" s="154">
        <v>4</v>
      </c>
      <c r="B1547" s="159" t="s">
        <v>4647</v>
      </c>
      <c r="C1547" s="154" t="s">
        <v>4647</v>
      </c>
      <c r="D1547" s="154" t="s">
        <v>27</v>
      </c>
      <c r="E1547" s="154" t="s">
        <v>4648</v>
      </c>
      <c r="F1547" s="154">
        <v>2011</v>
      </c>
      <c r="G1547" s="154" t="s">
        <v>1683</v>
      </c>
      <c r="H1547" s="8" t="s">
        <v>23</v>
      </c>
      <c r="I1547" s="154" t="s">
        <v>52</v>
      </c>
      <c r="J1547" s="154" t="str">
        <f>VLOOKUP(C:C, '[1]HostSpecies&amp;Codes'!$1:$1048576,11, FALSE)</f>
        <v>Poultry</v>
      </c>
      <c r="K1547" s="154" t="str">
        <f>VLOOKUP(C:C, '[1]HostSpecies&amp;Codes'!$1:$1048576,12, FALSE)</f>
        <v>Poultry</v>
      </c>
      <c r="L1547" s="154" t="s">
        <v>19</v>
      </c>
      <c r="M1547" s="10" t="s">
        <v>3258</v>
      </c>
      <c r="N1547" s="154" t="s">
        <v>114</v>
      </c>
      <c r="O1547" s="154" t="s">
        <v>3321</v>
      </c>
      <c r="P1547" s="156">
        <f>VLOOKUP(O:O,[1]Geonames!$1:$1048576,3, FALSE)</f>
        <v>32</v>
      </c>
      <c r="Q1547" s="156">
        <f>VLOOKUP(O:O,[1]Geonames!$1:$1048576,4, FALSE)</f>
        <v>117</v>
      </c>
      <c r="R1547" s="154" t="s">
        <v>12944</v>
      </c>
    </row>
    <row r="1548" spans="1:18" ht="12.75" x14ac:dyDescent="0.2">
      <c r="A1548" s="154">
        <v>4</v>
      </c>
      <c r="B1548" s="159" t="s">
        <v>4847</v>
      </c>
      <c r="C1548" s="154" t="s">
        <v>4847</v>
      </c>
      <c r="D1548" s="154" t="s">
        <v>27</v>
      </c>
      <c r="E1548" s="154" t="s">
        <v>4848</v>
      </c>
      <c r="F1548" s="154">
        <v>2011</v>
      </c>
      <c r="G1548" s="154" t="s">
        <v>1683</v>
      </c>
      <c r="H1548" s="8" t="s">
        <v>23</v>
      </c>
      <c r="I1548" s="154" t="s">
        <v>52</v>
      </c>
      <c r="J1548" s="154" t="str">
        <f>VLOOKUP(C:C, '[1]HostSpecies&amp;Codes'!$1:$1048576,11, FALSE)</f>
        <v>Poultry</v>
      </c>
      <c r="K1548" s="154" t="str">
        <f>VLOOKUP(C:C, '[1]HostSpecies&amp;Codes'!$1:$1048576,12, FALSE)</f>
        <v>Poultry</v>
      </c>
      <c r="L1548" s="154" t="s">
        <v>19</v>
      </c>
      <c r="M1548" s="10" t="s">
        <v>3258</v>
      </c>
      <c r="N1548" s="154" t="s">
        <v>114</v>
      </c>
      <c r="O1548" s="154" t="s">
        <v>3321</v>
      </c>
      <c r="P1548" s="156">
        <f>VLOOKUP(O:O,[1]Geonames!$1:$1048576,3, FALSE)</f>
        <v>32</v>
      </c>
      <c r="Q1548" s="156">
        <f>VLOOKUP(O:O,[1]Geonames!$1:$1048576,4, FALSE)</f>
        <v>117</v>
      </c>
      <c r="R1548" s="154" t="s">
        <v>12945</v>
      </c>
    </row>
    <row r="1549" spans="1:18" ht="12.75" x14ac:dyDescent="0.2">
      <c r="A1549" s="154">
        <v>4</v>
      </c>
      <c r="B1549" s="159" t="s">
        <v>4577</v>
      </c>
      <c r="C1549" s="154" t="s">
        <v>4577</v>
      </c>
      <c r="D1549" s="154" t="s">
        <v>27</v>
      </c>
      <c r="E1549" s="154" t="s">
        <v>4578</v>
      </c>
      <c r="F1549" s="154">
        <v>2011</v>
      </c>
      <c r="G1549" s="154" t="s">
        <v>1683</v>
      </c>
      <c r="H1549" s="8" t="s">
        <v>23</v>
      </c>
      <c r="I1549" s="154" t="s">
        <v>52</v>
      </c>
      <c r="J1549" s="154" t="str">
        <f>VLOOKUP(C:C, '[1]HostSpecies&amp;Codes'!$1:$1048576,11, FALSE)</f>
        <v>Poultry</v>
      </c>
      <c r="K1549" s="154" t="str">
        <f>VLOOKUP(C:C, '[1]HostSpecies&amp;Codes'!$1:$1048576,12, FALSE)</f>
        <v>Poultry</v>
      </c>
      <c r="L1549" s="154" t="s">
        <v>19</v>
      </c>
      <c r="M1549" s="10" t="s">
        <v>3258</v>
      </c>
      <c r="N1549" s="154" t="s">
        <v>114</v>
      </c>
      <c r="O1549" s="154" t="s">
        <v>3321</v>
      </c>
      <c r="P1549" s="156">
        <f>VLOOKUP(O:O,[1]Geonames!$1:$1048576,3, FALSE)</f>
        <v>32</v>
      </c>
      <c r="Q1549" s="156">
        <f>VLOOKUP(O:O,[1]Geonames!$1:$1048576,4, FALSE)</f>
        <v>117</v>
      </c>
      <c r="R1549" s="154" t="s">
        <v>12946</v>
      </c>
    </row>
    <row r="1550" spans="1:18" ht="12.75" x14ac:dyDescent="0.2">
      <c r="A1550" s="154">
        <v>4</v>
      </c>
      <c r="B1550" s="159" t="s">
        <v>4712</v>
      </c>
      <c r="C1550" s="154" t="s">
        <v>4712</v>
      </c>
      <c r="D1550" s="154" t="s">
        <v>27</v>
      </c>
      <c r="E1550" s="154" t="s">
        <v>4713</v>
      </c>
      <c r="F1550" s="154">
        <v>2011</v>
      </c>
      <c r="G1550" s="154" t="s">
        <v>1683</v>
      </c>
      <c r="H1550" s="8" t="s">
        <v>23</v>
      </c>
      <c r="I1550" s="154" t="s">
        <v>52</v>
      </c>
      <c r="J1550" s="154" t="str">
        <f>VLOOKUP(C:C, '[1]HostSpecies&amp;Codes'!$1:$1048576,11, FALSE)</f>
        <v>Poultry</v>
      </c>
      <c r="K1550" s="154" t="str">
        <f>VLOOKUP(C:C, '[1]HostSpecies&amp;Codes'!$1:$1048576,12, FALSE)</f>
        <v>Poultry</v>
      </c>
      <c r="L1550" s="154" t="s">
        <v>19</v>
      </c>
      <c r="M1550" s="10" t="s">
        <v>3258</v>
      </c>
      <c r="N1550" s="154" t="s">
        <v>114</v>
      </c>
      <c r="O1550" s="154" t="s">
        <v>3321</v>
      </c>
      <c r="P1550" s="156">
        <f>VLOOKUP(O:O,[1]Geonames!$1:$1048576,3, FALSE)</f>
        <v>32</v>
      </c>
      <c r="Q1550" s="156">
        <f>VLOOKUP(O:O,[1]Geonames!$1:$1048576,4, FALSE)</f>
        <v>117</v>
      </c>
      <c r="R1550" s="154" t="s">
        <v>12947</v>
      </c>
    </row>
    <row r="1551" spans="1:18" ht="12.75" x14ac:dyDescent="0.2">
      <c r="A1551" s="154">
        <v>4</v>
      </c>
      <c r="B1551" s="159" t="s">
        <v>4598</v>
      </c>
      <c r="C1551" s="154" t="s">
        <v>4598</v>
      </c>
      <c r="D1551" s="154" t="s">
        <v>27</v>
      </c>
      <c r="E1551" s="154" t="s">
        <v>4599</v>
      </c>
      <c r="F1551" s="154">
        <v>2011</v>
      </c>
      <c r="G1551" s="154" t="s">
        <v>1683</v>
      </c>
      <c r="H1551" s="8" t="s">
        <v>23</v>
      </c>
      <c r="I1551" s="154" t="s">
        <v>52</v>
      </c>
      <c r="J1551" s="154" t="str">
        <f>VLOOKUP(C:C, '[1]HostSpecies&amp;Codes'!$1:$1048576,11, FALSE)</f>
        <v>Poultry</v>
      </c>
      <c r="K1551" s="154" t="str">
        <f>VLOOKUP(C:C, '[1]HostSpecies&amp;Codes'!$1:$1048576,12, FALSE)</f>
        <v>Poultry</v>
      </c>
      <c r="L1551" s="154" t="s">
        <v>19</v>
      </c>
      <c r="M1551" s="10" t="s">
        <v>3258</v>
      </c>
      <c r="N1551" s="154" t="s">
        <v>114</v>
      </c>
      <c r="O1551" s="154" t="s">
        <v>3321</v>
      </c>
      <c r="P1551" s="156">
        <f>VLOOKUP(O:O,[1]Geonames!$1:$1048576,3, FALSE)</f>
        <v>32</v>
      </c>
      <c r="Q1551" s="156">
        <f>VLOOKUP(O:O,[1]Geonames!$1:$1048576,4, FALSE)</f>
        <v>117</v>
      </c>
      <c r="R1551" s="154" t="s">
        <v>12948</v>
      </c>
    </row>
    <row r="1552" spans="1:18" ht="12.75" x14ac:dyDescent="0.2">
      <c r="A1552" s="154">
        <v>4</v>
      </c>
      <c r="B1552" s="159" t="s">
        <v>4733</v>
      </c>
      <c r="C1552" s="154" t="s">
        <v>4733</v>
      </c>
      <c r="D1552" s="154" t="s">
        <v>27</v>
      </c>
      <c r="E1552" s="154" t="s">
        <v>4734</v>
      </c>
      <c r="F1552" s="154">
        <v>2011</v>
      </c>
      <c r="G1552" s="154" t="s">
        <v>1683</v>
      </c>
      <c r="H1552" s="8" t="s">
        <v>23</v>
      </c>
      <c r="I1552" s="154" t="s">
        <v>52</v>
      </c>
      <c r="J1552" s="154" t="str">
        <f>VLOOKUP(C:C, '[1]HostSpecies&amp;Codes'!$1:$1048576,11, FALSE)</f>
        <v>Poultry</v>
      </c>
      <c r="K1552" s="154" t="str">
        <f>VLOOKUP(C:C, '[1]HostSpecies&amp;Codes'!$1:$1048576,12, FALSE)</f>
        <v>Poultry</v>
      </c>
      <c r="L1552" s="154" t="s">
        <v>19</v>
      </c>
      <c r="M1552" s="10" t="s">
        <v>3258</v>
      </c>
      <c r="N1552" s="154" t="s">
        <v>114</v>
      </c>
      <c r="O1552" s="154" t="s">
        <v>3321</v>
      </c>
      <c r="P1552" s="156">
        <f>VLOOKUP(O:O,[1]Geonames!$1:$1048576,3, FALSE)</f>
        <v>32</v>
      </c>
      <c r="Q1552" s="156">
        <f>VLOOKUP(O:O,[1]Geonames!$1:$1048576,4, FALSE)</f>
        <v>117</v>
      </c>
      <c r="R1552" s="154" t="s">
        <v>12949</v>
      </c>
    </row>
    <row r="1553" spans="1:18" ht="12.75" x14ac:dyDescent="0.2">
      <c r="A1553" s="154">
        <v>4</v>
      </c>
      <c r="B1553" s="159" t="s">
        <v>4631</v>
      </c>
      <c r="C1553" s="154" t="s">
        <v>4631</v>
      </c>
      <c r="D1553" s="154" t="s">
        <v>27</v>
      </c>
      <c r="E1553" s="154" t="s">
        <v>4632</v>
      </c>
      <c r="F1553" s="154">
        <v>2011</v>
      </c>
      <c r="G1553" s="154" t="s">
        <v>1683</v>
      </c>
      <c r="H1553" s="8" t="s">
        <v>23</v>
      </c>
      <c r="I1553" s="154" t="s">
        <v>52</v>
      </c>
      <c r="J1553" s="154" t="str">
        <f>VLOOKUP(C:C, '[1]HostSpecies&amp;Codes'!$1:$1048576,11, FALSE)</f>
        <v>Poultry</v>
      </c>
      <c r="K1553" s="154" t="str">
        <f>VLOOKUP(C:C, '[1]HostSpecies&amp;Codes'!$1:$1048576,12, FALSE)</f>
        <v>Poultry</v>
      </c>
      <c r="L1553" s="154" t="s">
        <v>19</v>
      </c>
      <c r="M1553" s="10" t="s">
        <v>3258</v>
      </c>
      <c r="N1553" s="154" t="s">
        <v>114</v>
      </c>
      <c r="O1553" s="154" t="s">
        <v>3321</v>
      </c>
      <c r="P1553" s="156">
        <f>VLOOKUP(O:O,[1]Geonames!$1:$1048576,3, FALSE)</f>
        <v>32</v>
      </c>
      <c r="Q1553" s="156">
        <f>VLOOKUP(O:O,[1]Geonames!$1:$1048576,4, FALSE)</f>
        <v>117</v>
      </c>
      <c r="R1553" s="154" t="s">
        <v>12950</v>
      </c>
    </row>
    <row r="1554" spans="1:18" ht="12.75" x14ac:dyDescent="0.2">
      <c r="A1554" s="154">
        <v>4</v>
      </c>
      <c r="B1554" s="159" t="s">
        <v>4802</v>
      </c>
      <c r="C1554" s="154" t="s">
        <v>4802</v>
      </c>
      <c r="D1554" s="154" t="s">
        <v>27</v>
      </c>
      <c r="E1554" s="154" t="s">
        <v>4803</v>
      </c>
      <c r="F1554" s="154">
        <v>2011</v>
      </c>
      <c r="G1554" s="154" t="s">
        <v>1683</v>
      </c>
      <c r="H1554" s="8" t="s">
        <v>23</v>
      </c>
      <c r="I1554" s="154" t="s">
        <v>52</v>
      </c>
      <c r="J1554" s="154" t="str">
        <f>VLOOKUP(C:C, '[1]HostSpecies&amp;Codes'!$1:$1048576,11, FALSE)</f>
        <v>Poultry</v>
      </c>
      <c r="K1554" s="154" t="str">
        <f>VLOOKUP(C:C, '[1]HostSpecies&amp;Codes'!$1:$1048576,12, FALSE)</f>
        <v>Poultry</v>
      </c>
      <c r="L1554" s="154" t="s">
        <v>19</v>
      </c>
      <c r="M1554" s="10" t="s">
        <v>3258</v>
      </c>
      <c r="N1554" s="154" t="s">
        <v>114</v>
      </c>
      <c r="O1554" s="154" t="s">
        <v>3321</v>
      </c>
      <c r="P1554" s="156">
        <f>VLOOKUP(O:O,[1]Geonames!$1:$1048576,3, FALSE)</f>
        <v>32</v>
      </c>
      <c r="Q1554" s="156">
        <f>VLOOKUP(O:O,[1]Geonames!$1:$1048576,4, FALSE)</f>
        <v>117</v>
      </c>
      <c r="R1554" s="154" t="s">
        <v>12951</v>
      </c>
    </row>
    <row r="1555" spans="1:18" ht="12.75" x14ac:dyDescent="0.2">
      <c r="A1555" s="154">
        <v>4</v>
      </c>
      <c r="B1555" s="159" t="s">
        <v>4595</v>
      </c>
      <c r="C1555" s="154" t="s">
        <v>4595</v>
      </c>
      <c r="D1555" s="154" t="s">
        <v>27</v>
      </c>
      <c r="E1555" s="154" t="s">
        <v>4596</v>
      </c>
      <c r="F1555" s="154">
        <v>2011</v>
      </c>
      <c r="G1555" s="154" t="s">
        <v>1683</v>
      </c>
      <c r="H1555" s="8" t="s">
        <v>23</v>
      </c>
      <c r="I1555" s="154" t="s">
        <v>52</v>
      </c>
      <c r="J1555" s="154" t="str">
        <f>VLOOKUP(C:C, '[1]HostSpecies&amp;Codes'!$1:$1048576,11, FALSE)</f>
        <v>Poultry</v>
      </c>
      <c r="K1555" s="154" t="str">
        <f>VLOOKUP(C:C, '[1]HostSpecies&amp;Codes'!$1:$1048576,12, FALSE)</f>
        <v>Poultry</v>
      </c>
      <c r="L1555" s="154" t="s">
        <v>19</v>
      </c>
      <c r="M1555" s="10" t="s">
        <v>3258</v>
      </c>
      <c r="N1555" s="154" t="s">
        <v>114</v>
      </c>
      <c r="O1555" s="154" t="s">
        <v>3321</v>
      </c>
      <c r="P1555" s="156">
        <f>VLOOKUP(O:O,[1]Geonames!$1:$1048576,3, FALSE)</f>
        <v>32</v>
      </c>
      <c r="Q1555" s="156">
        <f>VLOOKUP(O:O,[1]Geonames!$1:$1048576,4, FALSE)</f>
        <v>117</v>
      </c>
      <c r="R1555" s="154" t="s">
        <v>12952</v>
      </c>
    </row>
    <row r="1556" spans="1:18" ht="12.75" x14ac:dyDescent="0.2">
      <c r="A1556" s="154">
        <v>4</v>
      </c>
      <c r="B1556" s="159" t="s">
        <v>4580</v>
      </c>
      <c r="C1556" s="154" t="s">
        <v>4580</v>
      </c>
      <c r="D1556" s="154" t="s">
        <v>27</v>
      </c>
      <c r="E1556" s="154" t="s">
        <v>4581</v>
      </c>
      <c r="F1556" s="154">
        <v>2011</v>
      </c>
      <c r="G1556" s="154" t="s">
        <v>1683</v>
      </c>
      <c r="H1556" s="8" t="s">
        <v>23</v>
      </c>
      <c r="I1556" s="154" t="s">
        <v>52</v>
      </c>
      <c r="J1556" s="154" t="str">
        <f>VLOOKUP(C:C, '[1]HostSpecies&amp;Codes'!$1:$1048576,11, FALSE)</f>
        <v>Poultry</v>
      </c>
      <c r="K1556" s="154" t="str">
        <f>VLOOKUP(C:C, '[1]HostSpecies&amp;Codes'!$1:$1048576,12, FALSE)</f>
        <v>Poultry</v>
      </c>
      <c r="L1556" s="154" t="s">
        <v>19</v>
      </c>
      <c r="M1556" s="10" t="s">
        <v>3258</v>
      </c>
      <c r="N1556" s="154" t="s">
        <v>114</v>
      </c>
      <c r="O1556" s="154" t="s">
        <v>3321</v>
      </c>
      <c r="P1556" s="156">
        <f>VLOOKUP(O:O,[1]Geonames!$1:$1048576,3, FALSE)</f>
        <v>32</v>
      </c>
      <c r="Q1556" s="156">
        <f>VLOOKUP(O:O,[1]Geonames!$1:$1048576,4, FALSE)</f>
        <v>117</v>
      </c>
      <c r="R1556" s="154" t="s">
        <v>12953</v>
      </c>
    </row>
    <row r="1557" spans="1:18" ht="12.75" x14ac:dyDescent="0.2">
      <c r="A1557" s="154">
        <v>4</v>
      </c>
      <c r="B1557" s="159" t="s">
        <v>4613</v>
      </c>
      <c r="C1557" s="154" t="s">
        <v>4613</v>
      </c>
      <c r="D1557" s="154" t="s">
        <v>27</v>
      </c>
      <c r="E1557" s="154" t="s">
        <v>4614</v>
      </c>
      <c r="F1557" s="154">
        <v>2011</v>
      </c>
      <c r="G1557" s="154" t="s">
        <v>1683</v>
      </c>
      <c r="H1557" s="8" t="s">
        <v>23</v>
      </c>
      <c r="I1557" s="154" t="s">
        <v>52</v>
      </c>
      <c r="J1557" s="154" t="str">
        <f>VLOOKUP(C:C, '[1]HostSpecies&amp;Codes'!$1:$1048576,11, FALSE)</f>
        <v>Poultry</v>
      </c>
      <c r="K1557" s="154" t="str">
        <f>VLOOKUP(C:C, '[1]HostSpecies&amp;Codes'!$1:$1048576,12, FALSE)</f>
        <v>Poultry</v>
      </c>
      <c r="L1557" s="154" t="s">
        <v>19</v>
      </c>
      <c r="M1557" s="10" t="s">
        <v>3258</v>
      </c>
      <c r="N1557" s="154" t="s">
        <v>114</v>
      </c>
      <c r="O1557" s="154" t="s">
        <v>3321</v>
      </c>
      <c r="P1557" s="156">
        <f>VLOOKUP(O:O,[1]Geonames!$1:$1048576,3, FALSE)</f>
        <v>32</v>
      </c>
      <c r="Q1557" s="156">
        <f>VLOOKUP(O:O,[1]Geonames!$1:$1048576,4, FALSE)</f>
        <v>117</v>
      </c>
      <c r="R1557" s="154" t="s">
        <v>12954</v>
      </c>
    </row>
    <row r="1558" spans="1:18" ht="12.75" x14ac:dyDescent="0.2">
      <c r="A1558" s="154">
        <v>4</v>
      </c>
      <c r="B1558" s="159" t="s">
        <v>4709</v>
      </c>
      <c r="C1558" s="154" t="s">
        <v>4709</v>
      </c>
      <c r="D1558" s="154" t="s">
        <v>27</v>
      </c>
      <c r="E1558" s="154" t="s">
        <v>4710</v>
      </c>
      <c r="F1558" s="154">
        <v>2011</v>
      </c>
      <c r="G1558" s="154" t="s">
        <v>1683</v>
      </c>
      <c r="H1558" s="8" t="s">
        <v>23</v>
      </c>
      <c r="I1558" s="154" t="s">
        <v>52</v>
      </c>
      <c r="J1558" s="154" t="str">
        <f>VLOOKUP(C:C, '[1]HostSpecies&amp;Codes'!$1:$1048576,11, FALSE)</f>
        <v>Poultry</v>
      </c>
      <c r="K1558" s="154" t="str">
        <f>VLOOKUP(C:C, '[1]HostSpecies&amp;Codes'!$1:$1048576,12, FALSE)</f>
        <v>Poultry</v>
      </c>
      <c r="L1558" s="154" t="s">
        <v>19</v>
      </c>
      <c r="M1558" s="10" t="s">
        <v>3258</v>
      </c>
      <c r="N1558" s="154" t="s">
        <v>114</v>
      </c>
      <c r="O1558" s="154" t="s">
        <v>3321</v>
      </c>
      <c r="P1558" s="156">
        <f>VLOOKUP(O:O,[1]Geonames!$1:$1048576,3, FALSE)</f>
        <v>32</v>
      </c>
      <c r="Q1558" s="156">
        <f>VLOOKUP(O:O,[1]Geonames!$1:$1048576,4, FALSE)</f>
        <v>117</v>
      </c>
      <c r="R1558" s="154" t="s">
        <v>12955</v>
      </c>
    </row>
    <row r="1559" spans="1:18" ht="12.75" x14ac:dyDescent="0.2">
      <c r="A1559" s="154">
        <v>4</v>
      </c>
      <c r="B1559" s="159" t="s">
        <v>4868</v>
      </c>
      <c r="C1559" s="154" t="s">
        <v>4868</v>
      </c>
      <c r="D1559" s="154" t="s">
        <v>27</v>
      </c>
      <c r="E1559" s="154" t="s">
        <v>4869</v>
      </c>
      <c r="F1559" s="154">
        <v>2011</v>
      </c>
      <c r="G1559" s="154" t="s">
        <v>1683</v>
      </c>
      <c r="H1559" s="8" t="s">
        <v>23</v>
      </c>
      <c r="I1559" s="154" t="s">
        <v>52</v>
      </c>
      <c r="J1559" s="154" t="str">
        <f>VLOOKUP(C:C, '[1]HostSpecies&amp;Codes'!$1:$1048576,11, FALSE)</f>
        <v>Poultry</v>
      </c>
      <c r="K1559" s="154" t="str">
        <f>VLOOKUP(C:C, '[1]HostSpecies&amp;Codes'!$1:$1048576,12, FALSE)</f>
        <v>Poultry</v>
      </c>
      <c r="L1559" s="154" t="s">
        <v>19</v>
      </c>
      <c r="M1559" s="10" t="s">
        <v>3258</v>
      </c>
      <c r="N1559" s="154" t="s">
        <v>114</v>
      </c>
      <c r="O1559" s="154" t="s">
        <v>3321</v>
      </c>
      <c r="P1559" s="156">
        <f>VLOOKUP(O:O,[1]Geonames!$1:$1048576,3, FALSE)</f>
        <v>32</v>
      </c>
      <c r="Q1559" s="156">
        <f>VLOOKUP(O:O,[1]Geonames!$1:$1048576,4, FALSE)</f>
        <v>117</v>
      </c>
      <c r="R1559" s="154" t="s">
        <v>12956</v>
      </c>
    </row>
    <row r="1560" spans="1:18" ht="12.75" x14ac:dyDescent="0.2">
      <c r="A1560" s="154">
        <v>4</v>
      </c>
      <c r="B1560" s="159" t="s">
        <v>4748</v>
      </c>
      <c r="C1560" s="154" t="s">
        <v>4748</v>
      </c>
      <c r="D1560" s="154" t="s">
        <v>27</v>
      </c>
      <c r="E1560" s="154" t="s">
        <v>4749</v>
      </c>
      <c r="F1560" s="154">
        <v>2011</v>
      </c>
      <c r="G1560" s="154" t="s">
        <v>1683</v>
      </c>
      <c r="H1560" s="8" t="s">
        <v>23</v>
      </c>
      <c r="I1560" s="154" t="s">
        <v>52</v>
      </c>
      <c r="J1560" s="154" t="str">
        <f>VLOOKUP(C:C, '[1]HostSpecies&amp;Codes'!$1:$1048576,11, FALSE)</f>
        <v>Poultry</v>
      </c>
      <c r="K1560" s="154" t="str">
        <f>VLOOKUP(C:C, '[1]HostSpecies&amp;Codes'!$1:$1048576,12, FALSE)</f>
        <v>Poultry</v>
      </c>
      <c r="L1560" s="154" t="s">
        <v>19</v>
      </c>
      <c r="M1560" s="10" t="s">
        <v>3258</v>
      </c>
      <c r="N1560" s="154" t="s">
        <v>114</v>
      </c>
      <c r="O1560" s="154" t="s">
        <v>3321</v>
      </c>
      <c r="P1560" s="156">
        <f>VLOOKUP(O:O,[1]Geonames!$1:$1048576,3, FALSE)</f>
        <v>32</v>
      </c>
      <c r="Q1560" s="156">
        <f>VLOOKUP(O:O,[1]Geonames!$1:$1048576,4, FALSE)</f>
        <v>117</v>
      </c>
      <c r="R1560" s="154" t="s">
        <v>12957</v>
      </c>
    </row>
    <row r="1561" spans="1:18" ht="12.75" x14ac:dyDescent="0.2">
      <c r="A1561" s="154">
        <v>4</v>
      </c>
      <c r="B1561" s="159" t="s">
        <v>4826</v>
      </c>
      <c r="C1561" s="154" t="s">
        <v>4826</v>
      </c>
      <c r="D1561" s="154" t="s">
        <v>27</v>
      </c>
      <c r="E1561" s="154" t="s">
        <v>4827</v>
      </c>
      <c r="F1561" s="154">
        <v>2011</v>
      </c>
      <c r="G1561" s="154" t="s">
        <v>1683</v>
      </c>
      <c r="H1561" s="8" t="s">
        <v>23</v>
      </c>
      <c r="I1561" s="154" t="s">
        <v>52</v>
      </c>
      <c r="J1561" s="154" t="str">
        <f>VLOOKUP(C:C, '[1]HostSpecies&amp;Codes'!$1:$1048576,11, FALSE)</f>
        <v>Poultry</v>
      </c>
      <c r="K1561" s="154" t="str">
        <f>VLOOKUP(C:C, '[1]HostSpecies&amp;Codes'!$1:$1048576,12, FALSE)</f>
        <v>Poultry</v>
      </c>
      <c r="L1561" s="154" t="s">
        <v>19</v>
      </c>
      <c r="M1561" s="10" t="s">
        <v>3258</v>
      </c>
      <c r="N1561" s="154" t="s">
        <v>114</v>
      </c>
      <c r="O1561" s="154" t="s">
        <v>3321</v>
      </c>
      <c r="P1561" s="156">
        <f>VLOOKUP(O:O,[1]Geonames!$1:$1048576,3, FALSE)</f>
        <v>32</v>
      </c>
      <c r="Q1561" s="156">
        <f>VLOOKUP(O:O,[1]Geonames!$1:$1048576,4, FALSE)</f>
        <v>117</v>
      </c>
      <c r="R1561" s="154" t="s">
        <v>12958</v>
      </c>
    </row>
    <row r="1562" spans="1:18" ht="12.75" x14ac:dyDescent="0.2">
      <c r="A1562" s="154">
        <v>4</v>
      </c>
      <c r="B1562" s="159" t="s">
        <v>4592</v>
      </c>
      <c r="C1562" s="154" t="s">
        <v>4592</v>
      </c>
      <c r="D1562" s="154" t="s">
        <v>27</v>
      </c>
      <c r="E1562" s="154" t="s">
        <v>4593</v>
      </c>
      <c r="F1562" s="154">
        <v>2011</v>
      </c>
      <c r="G1562" s="154" t="s">
        <v>1683</v>
      </c>
      <c r="H1562" s="8" t="s">
        <v>23</v>
      </c>
      <c r="I1562" s="154" t="s">
        <v>52</v>
      </c>
      <c r="J1562" s="154" t="str">
        <f>VLOOKUP(C:C, '[1]HostSpecies&amp;Codes'!$1:$1048576,11, FALSE)</f>
        <v>Poultry</v>
      </c>
      <c r="K1562" s="154" t="str">
        <f>VLOOKUP(C:C, '[1]HostSpecies&amp;Codes'!$1:$1048576,12, FALSE)</f>
        <v>Poultry</v>
      </c>
      <c r="L1562" s="154" t="s">
        <v>19</v>
      </c>
      <c r="M1562" s="10" t="s">
        <v>3258</v>
      </c>
      <c r="N1562" s="154" t="s">
        <v>114</v>
      </c>
      <c r="O1562" s="154" t="s">
        <v>3321</v>
      </c>
      <c r="P1562" s="156">
        <f>VLOOKUP(O:O,[1]Geonames!$1:$1048576,3, FALSE)</f>
        <v>32</v>
      </c>
      <c r="Q1562" s="156">
        <f>VLOOKUP(O:O,[1]Geonames!$1:$1048576,4, FALSE)</f>
        <v>117</v>
      </c>
      <c r="R1562" s="154" t="s">
        <v>12959</v>
      </c>
    </row>
    <row r="1563" spans="1:18" ht="12.75" x14ac:dyDescent="0.2">
      <c r="A1563" s="154">
        <v>4</v>
      </c>
      <c r="B1563" s="159" t="s">
        <v>4644</v>
      </c>
      <c r="C1563" s="154" t="s">
        <v>4644</v>
      </c>
      <c r="D1563" s="154" t="s">
        <v>27</v>
      </c>
      <c r="E1563" s="154" t="s">
        <v>4645</v>
      </c>
      <c r="F1563" s="154">
        <v>2011</v>
      </c>
      <c r="G1563" s="154" t="s">
        <v>1683</v>
      </c>
      <c r="H1563" s="8" t="s">
        <v>23</v>
      </c>
      <c r="I1563" s="154" t="s">
        <v>52</v>
      </c>
      <c r="J1563" s="154" t="str">
        <f>VLOOKUP(C:C, '[1]HostSpecies&amp;Codes'!$1:$1048576,11, FALSE)</f>
        <v>Poultry</v>
      </c>
      <c r="K1563" s="154" t="str">
        <f>VLOOKUP(C:C, '[1]HostSpecies&amp;Codes'!$1:$1048576,12, FALSE)</f>
        <v>Poultry</v>
      </c>
      <c r="L1563" s="154" t="s">
        <v>19</v>
      </c>
      <c r="M1563" s="10" t="s">
        <v>3258</v>
      </c>
      <c r="N1563" s="154" t="s">
        <v>114</v>
      </c>
      <c r="O1563" s="154" t="s">
        <v>3321</v>
      </c>
      <c r="P1563" s="156">
        <f>VLOOKUP(O:O,[1]Geonames!$1:$1048576,3, FALSE)</f>
        <v>32</v>
      </c>
      <c r="Q1563" s="156">
        <f>VLOOKUP(O:O,[1]Geonames!$1:$1048576,4, FALSE)</f>
        <v>117</v>
      </c>
      <c r="R1563" s="154" t="s">
        <v>12960</v>
      </c>
    </row>
    <row r="1564" spans="1:18" ht="12.75" x14ac:dyDescent="0.2">
      <c r="A1564" s="154">
        <v>4</v>
      </c>
      <c r="B1564" s="159" t="s">
        <v>4656</v>
      </c>
      <c r="C1564" s="154" t="s">
        <v>4656</v>
      </c>
      <c r="D1564" s="154" t="s">
        <v>27</v>
      </c>
      <c r="E1564" s="154" t="s">
        <v>4657</v>
      </c>
      <c r="F1564" s="154">
        <v>2011</v>
      </c>
      <c r="G1564" s="154" t="s">
        <v>1683</v>
      </c>
      <c r="H1564" s="8" t="s">
        <v>23</v>
      </c>
      <c r="I1564" s="154" t="s">
        <v>52</v>
      </c>
      <c r="J1564" s="154" t="str">
        <f>VLOOKUP(C:C, '[1]HostSpecies&amp;Codes'!$1:$1048576,11, FALSE)</f>
        <v>Poultry</v>
      </c>
      <c r="K1564" s="154" t="str">
        <f>VLOOKUP(C:C, '[1]HostSpecies&amp;Codes'!$1:$1048576,12, FALSE)</f>
        <v>Poultry</v>
      </c>
      <c r="L1564" s="154" t="s">
        <v>19</v>
      </c>
      <c r="M1564" s="10" t="s">
        <v>3258</v>
      </c>
      <c r="N1564" s="154" t="s">
        <v>114</v>
      </c>
      <c r="O1564" s="154" t="s">
        <v>3321</v>
      </c>
      <c r="P1564" s="156">
        <f>VLOOKUP(O:O,[1]Geonames!$1:$1048576,3, FALSE)</f>
        <v>32</v>
      </c>
      <c r="Q1564" s="156">
        <f>VLOOKUP(O:O,[1]Geonames!$1:$1048576,4, FALSE)</f>
        <v>117</v>
      </c>
      <c r="R1564" s="154" t="s">
        <v>12961</v>
      </c>
    </row>
    <row r="1565" spans="1:18" ht="12.75" x14ac:dyDescent="0.2">
      <c r="A1565" s="154">
        <v>4</v>
      </c>
      <c r="B1565" s="159" t="s">
        <v>4838</v>
      </c>
      <c r="C1565" s="154" t="s">
        <v>4838</v>
      </c>
      <c r="D1565" s="154" t="s">
        <v>27</v>
      </c>
      <c r="E1565" s="154" t="s">
        <v>4839</v>
      </c>
      <c r="F1565" s="154">
        <v>2011</v>
      </c>
      <c r="G1565" s="154" t="s">
        <v>1683</v>
      </c>
      <c r="H1565" s="8" t="s">
        <v>23</v>
      </c>
      <c r="I1565" s="154" t="s">
        <v>52</v>
      </c>
      <c r="J1565" s="154" t="str">
        <f>VLOOKUP(C:C, '[1]HostSpecies&amp;Codes'!$1:$1048576,11, FALSE)</f>
        <v>Poultry</v>
      </c>
      <c r="K1565" s="154" t="str">
        <f>VLOOKUP(C:C, '[1]HostSpecies&amp;Codes'!$1:$1048576,12, FALSE)</f>
        <v>Poultry</v>
      </c>
      <c r="L1565" s="154" t="s">
        <v>19</v>
      </c>
      <c r="M1565" s="10" t="s">
        <v>3258</v>
      </c>
      <c r="N1565" s="154" t="s">
        <v>114</v>
      </c>
      <c r="O1565" s="154" t="s">
        <v>3321</v>
      </c>
      <c r="P1565" s="156">
        <f>VLOOKUP(O:O,[1]Geonames!$1:$1048576,3, FALSE)</f>
        <v>32</v>
      </c>
      <c r="Q1565" s="156">
        <f>VLOOKUP(O:O,[1]Geonames!$1:$1048576,4, FALSE)</f>
        <v>117</v>
      </c>
      <c r="R1565" s="154" t="s">
        <v>12962</v>
      </c>
    </row>
    <row r="1566" spans="1:18" ht="12.75" x14ac:dyDescent="0.2">
      <c r="A1566" s="154">
        <v>4</v>
      </c>
      <c r="B1566" s="159" t="s">
        <v>4685</v>
      </c>
      <c r="C1566" s="154" t="s">
        <v>4685</v>
      </c>
      <c r="D1566" s="154" t="s">
        <v>27</v>
      </c>
      <c r="E1566" s="154" t="s">
        <v>4686</v>
      </c>
      <c r="F1566" s="154">
        <v>2011</v>
      </c>
      <c r="G1566" s="154" t="s">
        <v>1683</v>
      </c>
      <c r="H1566" s="8" t="s">
        <v>23</v>
      </c>
      <c r="I1566" s="154" t="s">
        <v>52</v>
      </c>
      <c r="J1566" s="154" t="str">
        <f>VLOOKUP(C:C, '[1]HostSpecies&amp;Codes'!$1:$1048576,11, FALSE)</f>
        <v>Poultry</v>
      </c>
      <c r="K1566" s="154" t="str">
        <f>VLOOKUP(C:C, '[1]HostSpecies&amp;Codes'!$1:$1048576,12, FALSE)</f>
        <v>Poultry</v>
      </c>
      <c r="L1566" s="154" t="s">
        <v>19</v>
      </c>
      <c r="M1566" s="10" t="s">
        <v>3258</v>
      </c>
      <c r="N1566" s="154" t="s">
        <v>114</v>
      </c>
      <c r="O1566" s="154" t="s">
        <v>3317</v>
      </c>
      <c r="P1566" s="156">
        <f>VLOOKUP(O:O,[1]Geonames!$1:$1048576,3, FALSE)</f>
        <v>33</v>
      </c>
      <c r="Q1566" s="156">
        <f>VLOOKUP(O:O,[1]Geonames!$1:$1048576,4, FALSE)</f>
        <v>120</v>
      </c>
      <c r="R1566" s="154" t="s">
        <v>13023</v>
      </c>
    </row>
    <row r="1567" spans="1:18" ht="12.75" x14ac:dyDescent="0.2">
      <c r="A1567" s="154">
        <v>4</v>
      </c>
      <c r="B1567" s="159" t="s">
        <v>4775</v>
      </c>
      <c r="C1567" s="154" t="s">
        <v>4775</v>
      </c>
      <c r="D1567" s="154" t="s">
        <v>27</v>
      </c>
      <c r="E1567" s="154" t="s">
        <v>4776</v>
      </c>
      <c r="F1567" s="154">
        <v>2011</v>
      </c>
      <c r="G1567" s="154" t="s">
        <v>1683</v>
      </c>
      <c r="H1567" s="8" t="s">
        <v>23</v>
      </c>
      <c r="I1567" s="154" t="s">
        <v>52</v>
      </c>
      <c r="J1567" s="154" t="str">
        <f>VLOOKUP(C:C, '[1]HostSpecies&amp;Codes'!$1:$1048576,11, FALSE)</f>
        <v>Poultry</v>
      </c>
      <c r="K1567" s="154" t="str">
        <f>VLOOKUP(C:C, '[1]HostSpecies&amp;Codes'!$1:$1048576,12, FALSE)</f>
        <v>Poultry</v>
      </c>
      <c r="L1567" s="154" t="s">
        <v>19</v>
      </c>
      <c r="M1567" s="10" t="s">
        <v>3258</v>
      </c>
      <c r="N1567" s="154" t="s">
        <v>114</v>
      </c>
      <c r="O1567" s="154" t="s">
        <v>3317</v>
      </c>
      <c r="P1567" s="156">
        <f>VLOOKUP(O:O,[1]Geonames!$1:$1048576,3, FALSE)</f>
        <v>33</v>
      </c>
      <c r="Q1567" s="156">
        <f>VLOOKUP(O:O,[1]Geonames!$1:$1048576,4, FALSE)</f>
        <v>120</v>
      </c>
      <c r="R1567" s="154" t="s">
        <v>13024</v>
      </c>
    </row>
    <row r="1568" spans="1:18" ht="12.75" x14ac:dyDescent="0.2">
      <c r="A1568" s="154">
        <v>4</v>
      </c>
      <c r="B1568" s="159" t="s">
        <v>4793</v>
      </c>
      <c r="C1568" s="154" t="s">
        <v>4793</v>
      </c>
      <c r="D1568" s="154" t="s">
        <v>27</v>
      </c>
      <c r="E1568" s="154" t="s">
        <v>4794</v>
      </c>
      <c r="F1568" s="154">
        <v>2011</v>
      </c>
      <c r="G1568" s="154" t="s">
        <v>1683</v>
      </c>
      <c r="H1568" s="8" t="s">
        <v>23</v>
      </c>
      <c r="I1568" s="154" t="s">
        <v>52</v>
      </c>
      <c r="J1568" s="154" t="str">
        <f>VLOOKUP(C:C, '[1]HostSpecies&amp;Codes'!$1:$1048576,11, FALSE)</f>
        <v>Poultry</v>
      </c>
      <c r="K1568" s="154" t="str">
        <f>VLOOKUP(C:C, '[1]HostSpecies&amp;Codes'!$1:$1048576,12, FALSE)</f>
        <v>Poultry</v>
      </c>
      <c r="L1568" s="154" t="s">
        <v>19</v>
      </c>
      <c r="M1568" s="10" t="s">
        <v>3258</v>
      </c>
      <c r="N1568" s="154" t="s">
        <v>114</v>
      </c>
      <c r="O1568" s="154" t="s">
        <v>3317</v>
      </c>
      <c r="P1568" s="156">
        <f>VLOOKUP(O:O,[1]Geonames!$1:$1048576,3, FALSE)</f>
        <v>33</v>
      </c>
      <c r="Q1568" s="156">
        <f>VLOOKUP(O:O,[1]Geonames!$1:$1048576,4, FALSE)</f>
        <v>120</v>
      </c>
      <c r="R1568" s="154" t="s">
        <v>13025</v>
      </c>
    </row>
    <row r="1569" spans="1:18" ht="12.75" x14ac:dyDescent="0.2">
      <c r="A1569" s="154">
        <v>4</v>
      </c>
      <c r="B1569" s="159" t="s">
        <v>4772</v>
      </c>
      <c r="C1569" s="154" t="s">
        <v>4772</v>
      </c>
      <c r="D1569" s="154" t="s">
        <v>27</v>
      </c>
      <c r="E1569" s="154" t="s">
        <v>4773</v>
      </c>
      <c r="F1569" s="154">
        <v>2011</v>
      </c>
      <c r="G1569" s="154" t="s">
        <v>1683</v>
      </c>
      <c r="H1569" s="8" t="s">
        <v>23</v>
      </c>
      <c r="I1569" s="154" t="s">
        <v>52</v>
      </c>
      <c r="J1569" s="154" t="str">
        <f>VLOOKUP(C:C, '[1]HostSpecies&amp;Codes'!$1:$1048576,11, FALSE)</f>
        <v>Poultry</v>
      </c>
      <c r="K1569" s="154" t="str">
        <f>VLOOKUP(C:C, '[1]HostSpecies&amp;Codes'!$1:$1048576,12, FALSE)</f>
        <v>Poultry</v>
      </c>
      <c r="L1569" s="154" t="s">
        <v>19</v>
      </c>
      <c r="M1569" s="10" t="s">
        <v>3258</v>
      </c>
      <c r="N1569" s="154" t="s">
        <v>114</v>
      </c>
      <c r="O1569" s="154" t="s">
        <v>3317</v>
      </c>
      <c r="P1569" s="156">
        <f>VLOOKUP(O:O,[1]Geonames!$1:$1048576,3, FALSE)</f>
        <v>33</v>
      </c>
      <c r="Q1569" s="156">
        <f>VLOOKUP(O:O,[1]Geonames!$1:$1048576,4, FALSE)</f>
        <v>120</v>
      </c>
      <c r="R1569" s="154" t="s">
        <v>13026</v>
      </c>
    </row>
    <row r="1570" spans="1:18" ht="12.75" x14ac:dyDescent="0.2">
      <c r="A1570" s="154">
        <v>4</v>
      </c>
      <c r="B1570" s="159" t="s">
        <v>4688</v>
      </c>
      <c r="C1570" s="154" t="s">
        <v>4688</v>
      </c>
      <c r="D1570" s="154" t="s">
        <v>27</v>
      </c>
      <c r="E1570" s="154" t="s">
        <v>4689</v>
      </c>
      <c r="F1570" s="154">
        <v>2011</v>
      </c>
      <c r="G1570" s="154" t="s">
        <v>1683</v>
      </c>
      <c r="H1570" s="8" t="s">
        <v>23</v>
      </c>
      <c r="I1570" s="154" t="s">
        <v>52</v>
      </c>
      <c r="J1570" s="154" t="str">
        <f>VLOOKUP(C:C, '[1]HostSpecies&amp;Codes'!$1:$1048576,11, FALSE)</f>
        <v>Poultry</v>
      </c>
      <c r="K1570" s="154" t="str">
        <f>VLOOKUP(C:C, '[1]HostSpecies&amp;Codes'!$1:$1048576,12, FALSE)</f>
        <v>Poultry</v>
      </c>
      <c r="L1570" s="154" t="s">
        <v>19</v>
      </c>
      <c r="M1570" s="10" t="s">
        <v>3258</v>
      </c>
      <c r="N1570" s="154" t="s">
        <v>114</v>
      </c>
      <c r="O1570" s="154" t="s">
        <v>3317</v>
      </c>
      <c r="P1570" s="156">
        <f>VLOOKUP(O:O,[1]Geonames!$1:$1048576,3, FALSE)</f>
        <v>33</v>
      </c>
      <c r="Q1570" s="156">
        <f>VLOOKUP(O:O,[1]Geonames!$1:$1048576,4, FALSE)</f>
        <v>120</v>
      </c>
      <c r="R1570" s="154" t="s">
        <v>13027</v>
      </c>
    </row>
    <row r="1571" spans="1:18" ht="12.75" x14ac:dyDescent="0.2">
      <c r="A1571" s="154">
        <v>4</v>
      </c>
      <c r="B1571" s="159" t="s">
        <v>4790</v>
      </c>
      <c r="C1571" s="154" t="s">
        <v>4790</v>
      </c>
      <c r="D1571" s="154" t="s">
        <v>27</v>
      </c>
      <c r="E1571" s="154" t="s">
        <v>4791</v>
      </c>
      <c r="F1571" s="154">
        <v>2011</v>
      </c>
      <c r="G1571" s="154" t="s">
        <v>1683</v>
      </c>
      <c r="H1571" s="8" t="s">
        <v>23</v>
      </c>
      <c r="I1571" s="154" t="s">
        <v>52</v>
      </c>
      <c r="J1571" s="154" t="str">
        <f>VLOOKUP(C:C, '[1]HostSpecies&amp;Codes'!$1:$1048576,11, FALSE)</f>
        <v>Poultry</v>
      </c>
      <c r="K1571" s="154" t="str">
        <f>VLOOKUP(C:C, '[1]HostSpecies&amp;Codes'!$1:$1048576,12, FALSE)</f>
        <v>Poultry</v>
      </c>
      <c r="L1571" s="154" t="s">
        <v>19</v>
      </c>
      <c r="M1571" s="10" t="s">
        <v>3258</v>
      </c>
      <c r="N1571" s="154" t="s">
        <v>114</v>
      </c>
      <c r="O1571" s="154" t="s">
        <v>3317</v>
      </c>
      <c r="P1571" s="156">
        <f>VLOOKUP(O:O,[1]Geonames!$1:$1048576,3, FALSE)</f>
        <v>33</v>
      </c>
      <c r="Q1571" s="156">
        <f>VLOOKUP(O:O,[1]Geonames!$1:$1048576,4, FALSE)</f>
        <v>120</v>
      </c>
      <c r="R1571" s="154" t="s">
        <v>13029</v>
      </c>
    </row>
    <row r="1572" spans="1:18" ht="12.75" x14ac:dyDescent="0.2">
      <c r="A1572" s="154">
        <v>4</v>
      </c>
      <c r="B1572" s="159" t="s">
        <v>4628</v>
      </c>
      <c r="C1572" s="154" t="s">
        <v>4628</v>
      </c>
      <c r="D1572" s="154" t="s">
        <v>27</v>
      </c>
      <c r="E1572" s="154" t="s">
        <v>4629</v>
      </c>
      <c r="F1572" s="154">
        <v>2011</v>
      </c>
      <c r="G1572" s="154" t="s">
        <v>1683</v>
      </c>
      <c r="H1572" s="8" t="s">
        <v>23</v>
      </c>
      <c r="I1572" s="154" t="s">
        <v>52</v>
      </c>
      <c r="J1572" s="154" t="str">
        <f>VLOOKUP(C:C, '[1]HostSpecies&amp;Codes'!$1:$1048576,11, FALSE)</f>
        <v>Poultry</v>
      </c>
      <c r="K1572" s="154" t="str">
        <f>VLOOKUP(C:C, '[1]HostSpecies&amp;Codes'!$1:$1048576,12, FALSE)</f>
        <v>Poultry</v>
      </c>
      <c r="L1572" s="154" t="s">
        <v>19</v>
      </c>
      <c r="M1572" s="10" t="s">
        <v>3258</v>
      </c>
      <c r="N1572" s="154" t="s">
        <v>114</v>
      </c>
      <c r="O1572" s="154" t="s">
        <v>3317</v>
      </c>
      <c r="P1572" s="156">
        <f>VLOOKUP(O:O,[1]Geonames!$1:$1048576,3, FALSE)</f>
        <v>33</v>
      </c>
      <c r="Q1572" s="156">
        <f>VLOOKUP(O:O,[1]Geonames!$1:$1048576,4, FALSE)</f>
        <v>120</v>
      </c>
      <c r="R1572" s="154" t="s">
        <v>13030</v>
      </c>
    </row>
    <row r="1573" spans="1:18" ht="12.75" x14ac:dyDescent="0.2">
      <c r="A1573" s="154">
        <v>4</v>
      </c>
      <c r="B1573" s="159" t="s">
        <v>4784</v>
      </c>
      <c r="C1573" s="154" t="s">
        <v>4784</v>
      </c>
      <c r="D1573" s="154" t="s">
        <v>27</v>
      </c>
      <c r="E1573" s="154" t="s">
        <v>4785</v>
      </c>
      <c r="F1573" s="154">
        <v>2011</v>
      </c>
      <c r="G1573" s="154" t="s">
        <v>1683</v>
      </c>
      <c r="H1573" s="8" t="s">
        <v>23</v>
      </c>
      <c r="I1573" s="154" t="s">
        <v>52</v>
      </c>
      <c r="J1573" s="154" t="str">
        <f>VLOOKUP(C:C, '[1]HostSpecies&amp;Codes'!$1:$1048576,11, FALSE)</f>
        <v>Poultry</v>
      </c>
      <c r="K1573" s="154" t="str">
        <f>VLOOKUP(C:C, '[1]HostSpecies&amp;Codes'!$1:$1048576,12, FALSE)</f>
        <v>Poultry</v>
      </c>
      <c r="L1573" s="154" t="s">
        <v>19</v>
      </c>
      <c r="M1573" s="10" t="s">
        <v>3258</v>
      </c>
      <c r="N1573" s="154" t="s">
        <v>114</v>
      </c>
      <c r="O1573" s="154" t="s">
        <v>3317</v>
      </c>
      <c r="P1573" s="156">
        <f>VLOOKUP(O:O,[1]Geonames!$1:$1048576,3, FALSE)</f>
        <v>33</v>
      </c>
      <c r="Q1573" s="156">
        <f>VLOOKUP(O:O,[1]Geonames!$1:$1048576,4, FALSE)</f>
        <v>120</v>
      </c>
      <c r="R1573" s="154" t="s">
        <v>13031</v>
      </c>
    </row>
    <row r="1574" spans="1:18" ht="12.75" x14ac:dyDescent="0.2">
      <c r="A1574" s="154">
        <v>4</v>
      </c>
      <c r="B1574" s="159" t="s">
        <v>4539</v>
      </c>
      <c r="C1574" s="154" t="s">
        <v>4539</v>
      </c>
      <c r="D1574" s="154" t="s">
        <v>27</v>
      </c>
      <c r="E1574" s="154" t="s">
        <v>4540</v>
      </c>
      <c r="F1574" s="154">
        <v>2011</v>
      </c>
      <c r="G1574" s="154" t="s">
        <v>1683</v>
      </c>
      <c r="H1574" s="8" t="s">
        <v>23</v>
      </c>
      <c r="I1574" s="154" t="s">
        <v>52</v>
      </c>
      <c r="J1574" s="154" t="str">
        <f>VLOOKUP(C:C, '[1]HostSpecies&amp;Codes'!$1:$1048576,11, FALSE)</f>
        <v>Poultry</v>
      </c>
      <c r="K1574" s="154" t="str">
        <f>VLOOKUP(C:C, '[1]HostSpecies&amp;Codes'!$1:$1048576,12, FALSE)</f>
        <v>Poultry</v>
      </c>
      <c r="L1574" s="154" t="s">
        <v>19</v>
      </c>
      <c r="M1574" s="10" t="s">
        <v>3258</v>
      </c>
      <c r="N1574" s="154" t="s">
        <v>114</v>
      </c>
      <c r="O1574" s="154" t="s">
        <v>3317</v>
      </c>
      <c r="P1574" s="156">
        <f>VLOOKUP(O:O,[1]Geonames!$1:$1048576,3, FALSE)</f>
        <v>33</v>
      </c>
      <c r="Q1574" s="156">
        <f>VLOOKUP(O:O,[1]Geonames!$1:$1048576,4, FALSE)</f>
        <v>120</v>
      </c>
      <c r="R1574" s="154" t="s">
        <v>13032</v>
      </c>
    </row>
    <row r="1575" spans="1:18" ht="12.75" x14ac:dyDescent="0.2">
      <c r="A1575" s="154">
        <v>4</v>
      </c>
      <c r="B1575" s="159" t="s">
        <v>4706</v>
      </c>
      <c r="C1575" s="154" t="s">
        <v>4706</v>
      </c>
      <c r="D1575" s="154" t="s">
        <v>27</v>
      </c>
      <c r="E1575" s="154" t="s">
        <v>4707</v>
      </c>
      <c r="F1575" s="154">
        <v>2011</v>
      </c>
      <c r="G1575" s="154" t="s">
        <v>1683</v>
      </c>
      <c r="H1575" s="8" t="s">
        <v>23</v>
      </c>
      <c r="I1575" s="154" t="s">
        <v>52</v>
      </c>
      <c r="J1575" s="154" t="str">
        <f>VLOOKUP(C:C, '[1]HostSpecies&amp;Codes'!$1:$1048576,11, FALSE)</f>
        <v>Poultry</v>
      </c>
      <c r="K1575" s="154" t="str">
        <f>VLOOKUP(C:C, '[1]HostSpecies&amp;Codes'!$1:$1048576,12, FALSE)</f>
        <v>Poultry</v>
      </c>
      <c r="L1575" s="154" t="s">
        <v>19</v>
      </c>
      <c r="M1575" s="10" t="s">
        <v>3258</v>
      </c>
      <c r="N1575" s="154" t="s">
        <v>114</v>
      </c>
      <c r="O1575" s="154" t="s">
        <v>3317</v>
      </c>
      <c r="P1575" s="156">
        <f>VLOOKUP(O:O,[1]Geonames!$1:$1048576,3, FALSE)</f>
        <v>33</v>
      </c>
      <c r="Q1575" s="156">
        <f>VLOOKUP(O:O,[1]Geonames!$1:$1048576,4, FALSE)</f>
        <v>120</v>
      </c>
      <c r="R1575" s="154" t="s">
        <v>13033</v>
      </c>
    </row>
    <row r="1576" spans="1:18" ht="12.75" x14ac:dyDescent="0.2">
      <c r="A1576" s="154">
        <v>4</v>
      </c>
      <c r="B1576" s="159" t="s">
        <v>4533</v>
      </c>
      <c r="C1576" s="154" t="s">
        <v>4533</v>
      </c>
      <c r="D1576" s="154" t="s">
        <v>27</v>
      </c>
      <c r="E1576" s="154" t="s">
        <v>4534</v>
      </c>
      <c r="F1576" s="154">
        <v>2011</v>
      </c>
      <c r="G1576" s="154" t="s">
        <v>1683</v>
      </c>
      <c r="H1576" s="8" t="s">
        <v>23</v>
      </c>
      <c r="I1576" s="154" t="s">
        <v>52</v>
      </c>
      <c r="J1576" s="154" t="str">
        <f>VLOOKUP(C:C, '[1]HostSpecies&amp;Codes'!$1:$1048576,11, FALSE)</f>
        <v>Poultry</v>
      </c>
      <c r="K1576" s="154" t="str">
        <f>VLOOKUP(C:C, '[1]HostSpecies&amp;Codes'!$1:$1048576,12, FALSE)</f>
        <v>Poultry</v>
      </c>
      <c r="L1576" s="154" t="s">
        <v>19</v>
      </c>
      <c r="M1576" s="10" t="s">
        <v>3258</v>
      </c>
      <c r="N1576" s="154" t="s">
        <v>114</v>
      </c>
      <c r="O1576" s="154" t="s">
        <v>3317</v>
      </c>
      <c r="P1576" s="156">
        <f>VLOOKUP(O:O,[1]Geonames!$1:$1048576,3, FALSE)</f>
        <v>33</v>
      </c>
      <c r="Q1576" s="156">
        <f>VLOOKUP(O:O,[1]Geonames!$1:$1048576,4, FALSE)</f>
        <v>120</v>
      </c>
      <c r="R1576" s="154" t="s">
        <v>13034</v>
      </c>
    </row>
    <row r="1577" spans="1:18" ht="12.75" x14ac:dyDescent="0.2">
      <c r="A1577" s="154">
        <v>4</v>
      </c>
      <c r="B1577" s="159" t="s">
        <v>4601</v>
      </c>
      <c r="C1577" s="154" t="s">
        <v>4601</v>
      </c>
      <c r="D1577" s="154" t="s">
        <v>27</v>
      </c>
      <c r="E1577" s="154" t="s">
        <v>4602</v>
      </c>
      <c r="F1577" s="154">
        <v>2011</v>
      </c>
      <c r="G1577" s="154" t="s">
        <v>1683</v>
      </c>
      <c r="H1577" s="8" t="s">
        <v>23</v>
      </c>
      <c r="I1577" s="154" t="s">
        <v>52</v>
      </c>
      <c r="J1577" s="154" t="str">
        <f>VLOOKUP(C:C, '[1]HostSpecies&amp;Codes'!$1:$1048576,11, FALSE)</f>
        <v>Poultry</v>
      </c>
      <c r="K1577" s="154" t="str">
        <f>VLOOKUP(C:C, '[1]HostSpecies&amp;Codes'!$1:$1048576,12, FALSE)</f>
        <v>Poultry</v>
      </c>
      <c r="L1577" s="154" t="s">
        <v>19</v>
      </c>
      <c r="M1577" s="10" t="s">
        <v>3258</v>
      </c>
      <c r="N1577" s="154" t="s">
        <v>114</v>
      </c>
      <c r="O1577" s="154" t="s">
        <v>3317</v>
      </c>
      <c r="P1577" s="156">
        <f>VLOOKUP(O:O,[1]Geonames!$1:$1048576,3, FALSE)</f>
        <v>33</v>
      </c>
      <c r="Q1577" s="156">
        <f>VLOOKUP(O:O,[1]Geonames!$1:$1048576,4, FALSE)</f>
        <v>120</v>
      </c>
      <c r="R1577" s="154" t="s">
        <v>13035</v>
      </c>
    </row>
    <row r="1578" spans="1:18" ht="12.75" x14ac:dyDescent="0.2">
      <c r="A1578" s="154">
        <v>4</v>
      </c>
      <c r="B1578" s="159" t="s">
        <v>4650</v>
      </c>
      <c r="C1578" s="154" t="s">
        <v>4650</v>
      </c>
      <c r="D1578" s="154" t="s">
        <v>27</v>
      </c>
      <c r="E1578" s="154" t="s">
        <v>4651</v>
      </c>
      <c r="F1578" s="154">
        <v>2011</v>
      </c>
      <c r="G1578" s="154" t="s">
        <v>1683</v>
      </c>
      <c r="H1578" s="8" t="s">
        <v>23</v>
      </c>
      <c r="I1578" s="154" t="s">
        <v>52</v>
      </c>
      <c r="J1578" s="154" t="str">
        <f>VLOOKUP(C:C, '[1]HostSpecies&amp;Codes'!$1:$1048576,11, FALSE)</f>
        <v>Poultry</v>
      </c>
      <c r="K1578" s="154" t="str">
        <f>VLOOKUP(C:C, '[1]HostSpecies&amp;Codes'!$1:$1048576,12, FALSE)</f>
        <v>Poultry</v>
      </c>
      <c r="L1578" s="154" t="s">
        <v>19</v>
      </c>
      <c r="M1578" s="10" t="s">
        <v>3258</v>
      </c>
      <c r="N1578" s="154" t="s">
        <v>114</v>
      </c>
      <c r="O1578" s="154" t="s">
        <v>3317</v>
      </c>
      <c r="P1578" s="156">
        <f>VLOOKUP(O:O,[1]Geonames!$1:$1048576,3, FALSE)</f>
        <v>33</v>
      </c>
      <c r="Q1578" s="156">
        <f>VLOOKUP(O:O,[1]Geonames!$1:$1048576,4, FALSE)</f>
        <v>120</v>
      </c>
      <c r="R1578" s="154" t="s">
        <v>13036</v>
      </c>
    </row>
    <row r="1579" spans="1:18" ht="12.75" x14ac:dyDescent="0.2">
      <c r="A1579" s="154">
        <v>4</v>
      </c>
      <c r="B1579" s="159" t="s">
        <v>4766</v>
      </c>
      <c r="C1579" s="154" t="s">
        <v>4766</v>
      </c>
      <c r="D1579" s="154" t="s">
        <v>27</v>
      </c>
      <c r="E1579" s="154" t="s">
        <v>4767</v>
      </c>
      <c r="F1579" s="154">
        <v>2011</v>
      </c>
      <c r="G1579" s="154" t="s">
        <v>1683</v>
      </c>
      <c r="H1579" s="8" t="s">
        <v>23</v>
      </c>
      <c r="I1579" s="154" t="s">
        <v>52</v>
      </c>
      <c r="J1579" s="154" t="str">
        <f>VLOOKUP(C:C, '[1]HostSpecies&amp;Codes'!$1:$1048576,11, FALSE)</f>
        <v>Poultry</v>
      </c>
      <c r="K1579" s="154" t="str">
        <f>VLOOKUP(C:C, '[1]HostSpecies&amp;Codes'!$1:$1048576,12, FALSE)</f>
        <v>Poultry</v>
      </c>
      <c r="L1579" s="154" t="s">
        <v>19</v>
      </c>
      <c r="M1579" s="10" t="s">
        <v>3258</v>
      </c>
      <c r="N1579" s="154" t="s">
        <v>114</v>
      </c>
      <c r="O1579" s="154" t="s">
        <v>3317</v>
      </c>
      <c r="P1579" s="156">
        <f>VLOOKUP(O:O,[1]Geonames!$1:$1048576,3, FALSE)</f>
        <v>33</v>
      </c>
      <c r="Q1579" s="156">
        <f>VLOOKUP(O:O,[1]Geonames!$1:$1048576,4, FALSE)</f>
        <v>120</v>
      </c>
      <c r="R1579" s="154" t="s">
        <v>13037</v>
      </c>
    </row>
    <row r="1580" spans="1:18" ht="12.75" x14ac:dyDescent="0.2">
      <c r="A1580" s="154">
        <v>4</v>
      </c>
      <c r="B1580" s="159" t="s">
        <v>4787</v>
      </c>
      <c r="C1580" s="154" t="s">
        <v>4787</v>
      </c>
      <c r="D1580" s="154" t="s">
        <v>27</v>
      </c>
      <c r="E1580" s="154" t="s">
        <v>4788</v>
      </c>
      <c r="F1580" s="154">
        <v>2011</v>
      </c>
      <c r="G1580" s="154" t="s">
        <v>1683</v>
      </c>
      <c r="H1580" s="8" t="s">
        <v>23</v>
      </c>
      <c r="I1580" s="154" t="s">
        <v>52</v>
      </c>
      <c r="J1580" s="154" t="str">
        <f>VLOOKUP(C:C, '[1]HostSpecies&amp;Codes'!$1:$1048576,11, FALSE)</f>
        <v>Poultry</v>
      </c>
      <c r="K1580" s="154" t="str">
        <f>VLOOKUP(C:C, '[1]HostSpecies&amp;Codes'!$1:$1048576,12, FALSE)</f>
        <v>Poultry</v>
      </c>
      <c r="L1580" s="154" t="s">
        <v>19</v>
      </c>
      <c r="M1580" s="10" t="s">
        <v>3258</v>
      </c>
      <c r="N1580" s="154" t="s">
        <v>114</v>
      </c>
      <c r="O1580" s="154" t="s">
        <v>3317</v>
      </c>
      <c r="P1580" s="156">
        <f>VLOOKUP(O:O,[1]Geonames!$1:$1048576,3, FALSE)</f>
        <v>33</v>
      </c>
      <c r="Q1580" s="156">
        <f>VLOOKUP(O:O,[1]Geonames!$1:$1048576,4, FALSE)</f>
        <v>120</v>
      </c>
      <c r="R1580" s="154" t="s">
        <v>13038</v>
      </c>
    </row>
    <row r="1581" spans="1:18" ht="12.75" x14ac:dyDescent="0.2">
      <c r="A1581" s="154">
        <v>4</v>
      </c>
      <c r="B1581" s="159" t="s">
        <v>4808</v>
      </c>
      <c r="C1581" s="154" t="s">
        <v>4808</v>
      </c>
      <c r="D1581" s="154" t="s">
        <v>27</v>
      </c>
      <c r="E1581" s="154" t="s">
        <v>4809</v>
      </c>
      <c r="F1581" s="154">
        <v>2011</v>
      </c>
      <c r="G1581" s="154" t="s">
        <v>1683</v>
      </c>
      <c r="H1581" s="8" t="s">
        <v>23</v>
      </c>
      <c r="I1581" s="154" t="s">
        <v>52</v>
      </c>
      <c r="J1581" s="154" t="str">
        <f>VLOOKUP(C:C, '[1]HostSpecies&amp;Codes'!$1:$1048576,11, FALSE)</f>
        <v>Poultry</v>
      </c>
      <c r="K1581" s="154" t="str">
        <f>VLOOKUP(C:C, '[1]HostSpecies&amp;Codes'!$1:$1048576,12, FALSE)</f>
        <v>Poultry</v>
      </c>
      <c r="L1581" s="154" t="s">
        <v>19</v>
      </c>
      <c r="M1581" s="10" t="s">
        <v>3258</v>
      </c>
      <c r="N1581" s="154" t="s">
        <v>114</v>
      </c>
      <c r="O1581" s="154" t="s">
        <v>3317</v>
      </c>
      <c r="P1581" s="156">
        <f>VLOOKUP(O:O,[1]Geonames!$1:$1048576,3, FALSE)</f>
        <v>33</v>
      </c>
      <c r="Q1581" s="156">
        <f>VLOOKUP(O:O,[1]Geonames!$1:$1048576,4, FALSE)</f>
        <v>120</v>
      </c>
      <c r="R1581" s="154" t="s">
        <v>13039</v>
      </c>
    </row>
    <row r="1582" spans="1:18" ht="12.75" x14ac:dyDescent="0.2">
      <c r="A1582" s="154">
        <v>4</v>
      </c>
      <c r="B1582" s="159" t="s">
        <v>4691</v>
      </c>
      <c r="C1582" s="154" t="s">
        <v>4691</v>
      </c>
      <c r="D1582" s="154" t="s">
        <v>27</v>
      </c>
      <c r="E1582" s="154" t="s">
        <v>4692</v>
      </c>
      <c r="F1582" s="154">
        <v>2011</v>
      </c>
      <c r="G1582" s="154" t="s">
        <v>1683</v>
      </c>
      <c r="H1582" s="8" t="s">
        <v>23</v>
      </c>
      <c r="I1582" s="154" t="s">
        <v>52</v>
      </c>
      <c r="J1582" s="154" t="str">
        <f>VLOOKUP(C:C, '[1]HostSpecies&amp;Codes'!$1:$1048576,11, FALSE)</f>
        <v>Poultry</v>
      </c>
      <c r="K1582" s="154" t="str">
        <f>VLOOKUP(C:C, '[1]HostSpecies&amp;Codes'!$1:$1048576,12, FALSE)</f>
        <v>Poultry</v>
      </c>
      <c r="L1582" s="154" t="s">
        <v>19</v>
      </c>
      <c r="M1582" s="10" t="s">
        <v>3258</v>
      </c>
      <c r="N1582" s="154" t="s">
        <v>114</v>
      </c>
      <c r="O1582" s="154" t="s">
        <v>3317</v>
      </c>
      <c r="P1582" s="156">
        <f>VLOOKUP(O:O,[1]Geonames!$1:$1048576,3, FALSE)</f>
        <v>33</v>
      </c>
      <c r="Q1582" s="156">
        <f>VLOOKUP(O:O,[1]Geonames!$1:$1048576,4, FALSE)</f>
        <v>120</v>
      </c>
      <c r="R1582" s="154" t="s">
        <v>13040</v>
      </c>
    </row>
    <row r="1583" spans="1:18" ht="12.75" x14ac:dyDescent="0.2">
      <c r="A1583" s="154">
        <v>4</v>
      </c>
      <c r="B1583" s="159" t="s">
        <v>4622</v>
      </c>
      <c r="C1583" s="154" t="s">
        <v>4622</v>
      </c>
      <c r="D1583" s="154" t="s">
        <v>27</v>
      </c>
      <c r="E1583" s="154" t="s">
        <v>4623</v>
      </c>
      <c r="F1583" s="154">
        <v>2011</v>
      </c>
      <c r="G1583" s="154" t="s">
        <v>1683</v>
      </c>
      <c r="H1583" s="8" t="s">
        <v>23</v>
      </c>
      <c r="I1583" s="154" t="s">
        <v>52</v>
      </c>
      <c r="J1583" s="154" t="str">
        <f>VLOOKUP(C:C, '[1]HostSpecies&amp;Codes'!$1:$1048576,11, FALSE)</f>
        <v>Poultry</v>
      </c>
      <c r="K1583" s="154" t="str">
        <f>VLOOKUP(C:C, '[1]HostSpecies&amp;Codes'!$1:$1048576,12, FALSE)</f>
        <v>Poultry</v>
      </c>
      <c r="L1583" s="154" t="s">
        <v>19</v>
      </c>
      <c r="M1583" s="10" t="s">
        <v>3258</v>
      </c>
      <c r="N1583" s="154" t="s">
        <v>114</v>
      </c>
      <c r="O1583" s="154" t="s">
        <v>3317</v>
      </c>
      <c r="P1583" s="156">
        <f>VLOOKUP(O:O,[1]Geonames!$1:$1048576,3, FALSE)</f>
        <v>33</v>
      </c>
      <c r="Q1583" s="156">
        <f>VLOOKUP(O:O,[1]Geonames!$1:$1048576,4, FALSE)</f>
        <v>120</v>
      </c>
      <c r="R1583" s="154" t="s">
        <v>13041</v>
      </c>
    </row>
    <row r="1584" spans="1:18" ht="12.75" x14ac:dyDescent="0.2">
      <c r="A1584" s="154">
        <v>4</v>
      </c>
      <c r="B1584" s="159" t="s">
        <v>4877</v>
      </c>
      <c r="C1584" s="154" t="s">
        <v>4877</v>
      </c>
      <c r="D1584" s="154" t="s">
        <v>27</v>
      </c>
      <c r="E1584" s="154" t="s">
        <v>4878</v>
      </c>
      <c r="F1584" s="154">
        <v>2011</v>
      </c>
      <c r="G1584" s="154" t="s">
        <v>1683</v>
      </c>
      <c r="H1584" s="8" t="s">
        <v>23</v>
      </c>
      <c r="I1584" s="154" t="s">
        <v>52</v>
      </c>
      <c r="J1584" s="154" t="str">
        <f>VLOOKUP(C:C, '[1]HostSpecies&amp;Codes'!$1:$1048576,11, FALSE)</f>
        <v>Poultry</v>
      </c>
      <c r="K1584" s="154" t="str">
        <f>VLOOKUP(C:C, '[1]HostSpecies&amp;Codes'!$1:$1048576,12, FALSE)</f>
        <v>Poultry</v>
      </c>
      <c r="L1584" s="154" t="s">
        <v>19</v>
      </c>
      <c r="M1584" s="10" t="s">
        <v>3258</v>
      </c>
      <c r="N1584" s="154" t="s">
        <v>114</v>
      </c>
      <c r="O1584" s="154" t="s">
        <v>3534</v>
      </c>
      <c r="P1584" s="156">
        <f>VLOOKUP(O:O,[1]Geonames!$1:$1048576,3, FALSE)</f>
        <v>43.850830000000002</v>
      </c>
      <c r="Q1584" s="156">
        <f>VLOOKUP(O:O,[1]Geonames!$1:$1048576,4, FALSE)</f>
        <v>126.56028000000001</v>
      </c>
      <c r="R1584" s="154" t="s">
        <v>13042</v>
      </c>
    </row>
    <row r="1585" spans="1:18" ht="12.75" x14ac:dyDescent="0.2">
      <c r="A1585" s="154">
        <v>4</v>
      </c>
      <c r="B1585" s="159" t="s">
        <v>4703</v>
      </c>
      <c r="C1585" s="154" t="s">
        <v>4703</v>
      </c>
      <c r="D1585" s="154" t="s">
        <v>27</v>
      </c>
      <c r="E1585" s="154" t="s">
        <v>4704</v>
      </c>
      <c r="F1585" s="154">
        <v>2011</v>
      </c>
      <c r="G1585" s="154" t="s">
        <v>1683</v>
      </c>
      <c r="H1585" s="8" t="s">
        <v>23</v>
      </c>
      <c r="I1585" s="154" t="s">
        <v>52</v>
      </c>
      <c r="J1585" s="154" t="str">
        <f>VLOOKUP(C:C, '[1]HostSpecies&amp;Codes'!$1:$1048576,11, FALSE)</f>
        <v>Poultry</v>
      </c>
      <c r="K1585" s="154" t="str">
        <f>VLOOKUP(C:C, '[1]HostSpecies&amp;Codes'!$1:$1048576,12, FALSE)</f>
        <v>Poultry</v>
      </c>
      <c r="L1585" s="154" t="s">
        <v>19</v>
      </c>
      <c r="M1585" s="10" t="s">
        <v>3258</v>
      </c>
      <c r="N1585" s="154" t="s">
        <v>114</v>
      </c>
      <c r="O1585" s="154" t="s">
        <v>3277</v>
      </c>
      <c r="P1585" s="156">
        <f>VLOOKUP(O:O,[1]Geonames!$1:$1048576,3, FALSE)</f>
        <v>36</v>
      </c>
      <c r="Q1585" s="156">
        <f>VLOOKUP(O:O,[1]Geonames!$1:$1048576,4, FALSE)</f>
        <v>119</v>
      </c>
      <c r="R1585" s="154" t="s">
        <v>13048</v>
      </c>
    </row>
    <row r="1586" spans="1:18" ht="12.75" x14ac:dyDescent="0.2">
      <c r="A1586" s="154">
        <v>4</v>
      </c>
      <c r="B1586" s="159" t="s">
        <v>4814</v>
      </c>
      <c r="C1586" s="154" t="s">
        <v>4814</v>
      </c>
      <c r="D1586" s="154" t="s">
        <v>27</v>
      </c>
      <c r="E1586" s="154" t="s">
        <v>4815</v>
      </c>
      <c r="F1586" s="154">
        <v>2011</v>
      </c>
      <c r="G1586" s="154" t="s">
        <v>1683</v>
      </c>
      <c r="H1586" s="8" t="s">
        <v>23</v>
      </c>
      <c r="I1586" s="154" t="s">
        <v>52</v>
      </c>
      <c r="J1586" s="154" t="str">
        <f>VLOOKUP(C:C, '[1]HostSpecies&amp;Codes'!$1:$1048576,11, FALSE)</f>
        <v>Poultry</v>
      </c>
      <c r="K1586" s="154" t="str">
        <f>VLOOKUP(C:C, '[1]HostSpecies&amp;Codes'!$1:$1048576,12, FALSE)</f>
        <v>Poultry</v>
      </c>
      <c r="L1586" s="154" t="s">
        <v>19</v>
      </c>
      <c r="M1586" s="10" t="s">
        <v>3258</v>
      </c>
      <c r="N1586" s="154" t="s">
        <v>114</v>
      </c>
      <c r="O1586" s="154" t="s">
        <v>3277</v>
      </c>
      <c r="P1586" s="156">
        <f>VLOOKUP(O:O,[1]Geonames!$1:$1048576,3, FALSE)</f>
        <v>36</v>
      </c>
      <c r="Q1586" s="156">
        <f>VLOOKUP(O:O,[1]Geonames!$1:$1048576,4, FALSE)</f>
        <v>119</v>
      </c>
      <c r="R1586" s="154" t="s">
        <v>13049</v>
      </c>
    </row>
    <row r="1587" spans="1:18" ht="12.75" x14ac:dyDescent="0.2">
      <c r="A1587" s="154">
        <v>4</v>
      </c>
      <c r="B1587" s="159" t="s">
        <v>4736</v>
      </c>
      <c r="C1587" s="154" t="s">
        <v>4736</v>
      </c>
      <c r="D1587" s="154" t="s">
        <v>27</v>
      </c>
      <c r="E1587" s="154" t="s">
        <v>4737</v>
      </c>
      <c r="F1587" s="154">
        <v>2011</v>
      </c>
      <c r="G1587" s="154" t="s">
        <v>1683</v>
      </c>
      <c r="H1587" s="8" t="s">
        <v>23</v>
      </c>
      <c r="I1587" s="154" t="s">
        <v>52</v>
      </c>
      <c r="J1587" s="154" t="str">
        <f>VLOOKUP(C:C, '[1]HostSpecies&amp;Codes'!$1:$1048576,11, FALSE)</f>
        <v>Poultry</v>
      </c>
      <c r="K1587" s="154" t="str">
        <f>VLOOKUP(C:C, '[1]HostSpecies&amp;Codes'!$1:$1048576,12, FALSE)</f>
        <v>Poultry</v>
      </c>
      <c r="L1587" s="154" t="s">
        <v>19</v>
      </c>
      <c r="M1587" s="10" t="s">
        <v>3258</v>
      </c>
      <c r="N1587" s="154" t="s">
        <v>114</v>
      </c>
      <c r="O1587" s="154" t="s">
        <v>3277</v>
      </c>
      <c r="P1587" s="156">
        <f>VLOOKUP(O:O,[1]Geonames!$1:$1048576,3, FALSE)</f>
        <v>36</v>
      </c>
      <c r="Q1587" s="156">
        <f>VLOOKUP(O:O,[1]Geonames!$1:$1048576,4, FALSE)</f>
        <v>119</v>
      </c>
      <c r="R1587" s="154" t="s">
        <v>13051</v>
      </c>
    </row>
    <row r="1588" spans="1:18" ht="12.75" x14ac:dyDescent="0.2">
      <c r="A1588" s="154">
        <v>4</v>
      </c>
      <c r="B1588" s="159" t="s">
        <v>4844</v>
      </c>
      <c r="C1588" s="154" t="s">
        <v>4844</v>
      </c>
      <c r="D1588" s="154" t="s">
        <v>27</v>
      </c>
      <c r="E1588" s="154" t="s">
        <v>4845</v>
      </c>
      <c r="F1588" s="154">
        <v>2011</v>
      </c>
      <c r="G1588" s="154" t="s">
        <v>1683</v>
      </c>
      <c r="H1588" s="8" t="s">
        <v>23</v>
      </c>
      <c r="I1588" s="154" t="s">
        <v>52</v>
      </c>
      <c r="J1588" s="154" t="str">
        <f>VLOOKUP(C:C, '[1]HostSpecies&amp;Codes'!$1:$1048576,11, FALSE)</f>
        <v>Poultry</v>
      </c>
      <c r="K1588" s="154" t="str">
        <f>VLOOKUP(C:C, '[1]HostSpecies&amp;Codes'!$1:$1048576,12, FALSE)</f>
        <v>Poultry</v>
      </c>
      <c r="L1588" s="154" t="s">
        <v>19</v>
      </c>
      <c r="M1588" s="10" t="s">
        <v>3258</v>
      </c>
      <c r="N1588" s="154" t="s">
        <v>114</v>
      </c>
      <c r="O1588" s="154" t="s">
        <v>3277</v>
      </c>
      <c r="P1588" s="156">
        <f>VLOOKUP(O:O,[1]Geonames!$1:$1048576,3, FALSE)</f>
        <v>36</v>
      </c>
      <c r="Q1588" s="156">
        <f>VLOOKUP(O:O,[1]Geonames!$1:$1048576,4, FALSE)</f>
        <v>119</v>
      </c>
      <c r="R1588" s="154" t="s">
        <v>13052</v>
      </c>
    </row>
    <row r="1589" spans="1:18" ht="12.75" x14ac:dyDescent="0.2">
      <c r="A1589" s="154">
        <v>4</v>
      </c>
      <c r="B1589" s="159" t="s">
        <v>4820</v>
      </c>
      <c r="C1589" s="154" t="s">
        <v>4820</v>
      </c>
      <c r="D1589" s="154" t="s">
        <v>27</v>
      </c>
      <c r="E1589" s="154" t="s">
        <v>4821</v>
      </c>
      <c r="F1589" s="154">
        <v>2011</v>
      </c>
      <c r="G1589" s="154" t="s">
        <v>1683</v>
      </c>
      <c r="H1589" s="8" t="s">
        <v>23</v>
      </c>
      <c r="I1589" s="154" t="s">
        <v>52</v>
      </c>
      <c r="J1589" s="154" t="str">
        <f>VLOOKUP(C:C, '[1]HostSpecies&amp;Codes'!$1:$1048576,11, FALSE)</f>
        <v>Poultry</v>
      </c>
      <c r="K1589" s="154" t="str">
        <f>VLOOKUP(C:C, '[1]HostSpecies&amp;Codes'!$1:$1048576,12, FALSE)</f>
        <v>Poultry</v>
      </c>
      <c r="L1589" s="154" t="s">
        <v>19</v>
      </c>
      <c r="M1589" s="10" t="s">
        <v>3258</v>
      </c>
      <c r="N1589" s="154" t="s">
        <v>114</v>
      </c>
      <c r="O1589" s="154" t="s">
        <v>3277</v>
      </c>
      <c r="P1589" s="156">
        <f>VLOOKUP(O:O,[1]Geonames!$1:$1048576,3, FALSE)</f>
        <v>36</v>
      </c>
      <c r="Q1589" s="156">
        <f>VLOOKUP(O:O,[1]Geonames!$1:$1048576,4, FALSE)</f>
        <v>119</v>
      </c>
      <c r="R1589" s="154" t="s">
        <v>13053</v>
      </c>
    </row>
    <row r="1590" spans="1:18" ht="12.75" x14ac:dyDescent="0.2">
      <c r="A1590" s="154">
        <v>4</v>
      </c>
      <c r="B1590" s="159" t="s">
        <v>4604</v>
      </c>
      <c r="C1590" s="154" t="s">
        <v>4604</v>
      </c>
      <c r="D1590" s="154" t="s">
        <v>27</v>
      </c>
      <c r="E1590" s="154" t="s">
        <v>4605</v>
      </c>
      <c r="F1590" s="154">
        <v>2011</v>
      </c>
      <c r="G1590" s="154" t="s">
        <v>1683</v>
      </c>
      <c r="H1590" s="8" t="s">
        <v>23</v>
      </c>
      <c r="I1590" s="154" t="s">
        <v>52</v>
      </c>
      <c r="J1590" s="154" t="str">
        <f>VLOOKUP(C:C, '[1]HostSpecies&amp;Codes'!$1:$1048576,11, FALSE)</f>
        <v>Poultry</v>
      </c>
      <c r="K1590" s="154" t="str">
        <f>VLOOKUP(C:C, '[1]HostSpecies&amp;Codes'!$1:$1048576,12, FALSE)</f>
        <v>Poultry</v>
      </c>
      <c r="L1590" s="154" t="s">
        <v>19</v>
      </c>
      <c r="M1590" s="10" t="s">
        <v>3258</v>
      </c>
      <c r="N1590" s="154" t="s">
        <v>114</v>
      </c>
      <c r="O1590" s="154" t="s">
        <v>3277</v>
      </c>
      <c r="P1590" s="156">
        <f>VLOOKUP(O:O,[1]Geonames!$1:$1048576,3, FALSE)</f>
        <v>36</v>
      </c>
      <c r="Q1590" s="156">
        <f>VLOOKUP(O:O,[1]Geonames!$1:$1048576,4, FALSE)</f>
        <v>119</v>
      </c>
      <c r="R1590" s="154" t="s">
        <v>13054</v>
      </c>
    </row>
    <row r="1591" spans="1:18" ht="12.75" x14ac:dyDescent="0.2">
      <c r="A1591" s="154">
        <v>4</v>
      </c>
      <c r="B1591" s="159" t="s">
        <v>4700</v>
      </c>
      <c r="C1591" s="154" t="s">
        <v>4700</v>
      </c>
      <c r="D1591" s="154" t="s">
        <v>27</v>
      </c>
      <c r="E1591" s="154" t="s">
        <v>4701</v>
      </c>
      <c r="F1591" s="154">
        <v>2011</v>
      </c>
      <c r="G1591" s="154" t="s">
        <v>1683</v>
      </c>
      <c r="H1591" s="8" t="s">
        <v>23</v>
      </c>
      <c r="I1591" s="154" t="s">
        <v>20</v>
      </c>
      <c r="J1591" s="154" t="str">
        <f>VLOOKUP(C:C, '[1]HostSpecies&amp;Codes'!$1:$1048576,11, FALSE)</f>
        <v>Poultry</v>
      </c>
      <c r="K1591" s="154" t="str">
        <f>VLOOKUP(C:C, '[1]HostSpecies&amp;Codes'!$1:$1048576,12, FALSE)</f>
        <v>Poultry</v>
      </c>
      <c r="L1591" s="154" t="s">
        <v>19</v>
      </c>
      <c r="M1591" s="10" t="s">
        <v>3258</v>
      </c>
      <c r="N1591" s="154" t="s">
        <v>114</v>
      </c>
      <c r="O1591" s="154" t="s">
        <v>3321</v>
      </c>
      <c r="P1591" s="156">
        <f>VLOOKUP(O:O,[1]Geonames!$1:$1048576,3, FALSE)</f>
        <v>32</v>
      </c>
      <c r="Q1591" s="156">
        <f>VLOOKUP(O:O,[1]Geonames!$1:$1048576,4, FALSE)</f>
        <v>117</v>
      </c>
      <c r="R1591" s="154" t="s">
        <v>13069</v>
      </c>
    </row>
    <row r="1592" spans="1:18" ht="12.75" x14ac:dyDescent="0.2">
      <c r="A1592" s="154">
        <v>4</v>
      </c>
      <c r="B1592" s="159" t="s">
        <v>4721</v>
      </c>
      <c r="C1592" s="154" t="s">
        <v>4721</v>
      </c>
      <c r="D1592" s="154" t="s">
        <v>27</v>
      </c>
      <c r="E1592" s="154" t="s">
        <v>4722</v>
      </c>
      <c r="F1592" s="154">
        <v>2011</v>
      </c>
      <c r="G1592" s="154" t="s">
        <v>1683</v>
      </c>
      <c r="H1592" s="8" t="s">
        <v>23</v>
      </c>
      <c r="I1592" s="154" t="s">
        <v>20</v>
      </c>
      <c r="J1592" s="154" t="str">
        <f>VLOOKUP(C:C, '[1]HostSpecies&amp;Codes'!$1:$1048576,11, FALSE)</f>
        <v>Poultry</v>
      </c>
      <c r="K1592" s="154" t="str">
        <f>VLOOKUP(C:C, '[1]HostSpecies&amp;Codes'!$1:$1048576,12, FALSE)</f>
        <v>Poultry</v>
      </c>
      <c r="L1592" s="154" t="s">
        <v>19</v>
      </c>
      <c r="M1592" s="10" t="s">
        <v>3258</v>
      </c>
      <c r="N1592" s="154" t="s">
        <v>114</v>
      </c>
      <c r="O1592" s="154" t="s">
        <v>3321</v>
      </c>
      <c r="P1592" s="156">
        <f>VLOOKUP(O:O,[1]Geonames!$1:$1048576,3, FALSE)</f>
        <v>32</v>
      </c>
      <c r="Q1592" s="156">
        <f>VLOOKUP(O:O,[1]Geonames!$1:$1048576,4, FALSE)</f>
        <v>117</v>
      </c>
      <c r="R1592" s="154" t="s">
        <v>13070</v>
      </c>
    </row>
    <row r="1593" spans="1:18" ht="12.75" x14ac:dyDescent="0.2">
      <c r="A1593" s="154">
        <v>4</v>
      </c>
      <c r="B1593" s="159" t="s">
        <v>4769</v>
      </c>
      <c r="C1593" s="154" t="s">
        <v>4769</v>
      </c>
      <c r="D1593" s="154" t="s">
        <v>27</v>
      </c>
      <c r="E1593" s="154" t="s">
        <v>4770</v>
      </c>
      <c r="F1593" s="154">
        <v>2011</v>
      </c>
      <c r="G1593" s="154" t="s">
        <v>1862</v>
      </c>
      <c r="H1593" s="8" t="s">
        <v>23</v>
      </c>
      <c r="I1593" s="154" t="s">
        <v>52</v>
      </c>
      <c r="J1593" s="154" t="str">
        <f>VLOOKUP(C:C, '[1]HostSpecies&amp;Codes'!$1:$1048576,11, FALSE)</f>
        <v>Poultry</v>
      </c>
      <c r="K1593" s="154" t="str">
        <f>VLOOKUP(C:C, '[1]HostSpecies&amp;Codes'!$1:$1048576,12, FALSE)</f>
        <v>Poultry</v>
      </c>
      <c r="L1593" s="154" t="s">
        <v>19</v>
      </c>
      <c r="M1593" s="10" t="s">
        <v>3258</v>
      </c>
      <c r="N1593" s="154" t="s">
        <v>114</v>
      </c>
      <c r="O1593" s="154" t="s">
        <v>3321</v>
      </c>
      <c r="P1593" s="156">
        <f>VLOOKUP(O:O,[1]Geonames!$1:$1048576,3, FALSE)</f>
        <v>32</v>
      </c>
      <c r="Q1593" s="156">
        <f>VLOOKUP(O:O,[1]Geonames!$1:$1048576,4, FALSE)</f>
        <v>117</v>
      </c>
      <c r="R1593" s="154" t="s">
        <v>13072</v>
      </c>
    </row>
    <row r="1594" spans="1:18" ht="12.75" x14ac:dyDescent="0.2">
      <c r="A1594" s="154">
        <v>4</v>
      </c>
      <c r="B1594" s="159" t="s">
        <v>4754</v>
      </c>
      <c r="C1594" s="154" t="s">
        <v>4754</v>
      </c>
      <c r="D1594" s="154" t="s">
        <v>27</v>
      </c>
      <c r="E1594" s="154" t="s">
        <v>4755</v>
      </c>
      <c r="F1594" s="154">
        <v>2011</v>
      </c>
      <c r="G1594" s="154" t="s">
        <v>1862</v>
      </c>
      <c r="H1594" s="8" t="s">
        <v>23</v>
      </c>
      <c r="I1594" s="154" t="s">
        <v>52</v>
      </c>
      <c r="J1594" s="154" t="str">
        <f>VLOOKUP(C:C, '[1]HostSpecies&amp;Codes'!$1:$1048576,11, FALSE)</f>
        <v>Poultry</v>
      </c>
      <c r="K1594" s="154" t="str">
        <f>VLOOKUP(C:C, '[1]HostSpecies&amp;Codes'!$1:$1048576,12, FALSE)</f>
        <v>Poultry</v>
      </c>
      <c r="L1594" s="154" t="s">
        <v>19</v>
      </c>
      <c r="M1594" s="10" t="s">
        <v>3258</v>
      </c>
      <c r="N1594" s="154" t="s">
        <v>114</v>
      </c>
      <c r="O1594" s="154" t="s">
        <v>3321</v>
      </c>
      <c r="P1594" s="156">
        <f>VLOOKUP(O:O,[1]Geonames!$1:$1048576,3, FALSE)</f>
        <v>32</v>
      </c>
      <c r="Q1594" s="156">
        <f>VLOOKUP(O:O,[1]Geonames!$1:$1048576,4, FALSE)</f>
        <v>117</v>
      </c>
      <c r="R1594" s="154" t="s">
        <v>13073</v>
      </c>
    </row>
    <row r="1595" spans="1:18" ht="12.75" x14ac:dyDescent="0.2">
      <c r="A1595" s="154">
        <v>4</v>
      </c>
      <c r="B1595" s="159" t="s">
        <v>4856</v>
      </c>
      <c r="C1595" s="154" t="s">
        <v>4856</v>
      </c>
      <c r="D1595" s="154" t="s">
        <v>27</v>
      </c>
      <c r="E1595" s="154" t="s">
        <v>4857</v>
      </c>
      <c r="F1595" s="154">
        <v>2011</v>
      </c>
      <c r="G1595" s="154" t="s">
        <v>1862</v>
      </c>
      <c r="H1595" s="8" t="s">
        <v>23</v>
      </c>
      <c r="I1595" s="154" t="s">
        <v>52</v>
      </c>
      <c r="J1595" s="154" t="str">
        <f>VLOOKUP(C:C, '[1]HostSpecies&amp;Codes'!$1:$1048576,11, FALSE)</f>
        <v>Poultry</v>
      </c>
      <c r="K1595" s="154" t="str">
        <f>VLOOKUP(C:C, '[1]HostSpecies&amp;Codes'!$1:$1048576,12, FALSE)</f>
        <v>Poultry</v>
      </c>
      <c r="L1595" s="154" t="s">
        <v>19</v>
      </c>
      <c r="M1595" s="10" t="s">
        <v>3258</v>
      </c>
      <c r="N1595" s="154" t="s">
        <v>114</v>
      </c>
      <c r="O1595" s="154" t="s">
        <v>3321</v>
      </c>
      <c r="P1595" s="156">
        <f>VLOOKUP(O:O,[1]Geonames!$1:$1048576,3, FALSE)</f>
        <v>32</v>
      </c>
      <c r="Q1595" s="156">
        <f>VLOOKUP(O:O,[1]Geonames!$1:$1048576,4, FALSE)</f>
        <v>117</v>
      </c>
      <c r="R1595" s="154" t="s">
        <v>13074</v>
      </c>
    </row>
    <row r="1596" spans="1:18" ht="12.75" x14ac:dyDescent="0.2">
      <c r="A1596" s="154">
        <v>4</v>
      </c>
      <c r="B1596" s="159" t="s">
        <v>4682</v>
      </c>
      <c r="C1596" s="154" t="s">
        <v>4682</v>
      </c>
      <c r="D1596" s="154" t="s">
        <v>27</v>
      </c>
      <c r="E1596" s="154" t="s">
        <v>4683</v>
      </c>
      <c r="F1596" s="154">
        <v>2011</v>
      </c>
      <c r="G1596" s="154" t="s">
        <v>1862</v>
      </c>
      <c r="H1596" s="8" t="s">
        <v>23</v>
      </c>
      <c r="I1596" s="154" t="s">
        <v>52</v>
      </c>
      <c r="J1596" s="154" t="str">
        <f>VLOOKUP(C:C, '[1]HostSpecies&amp;Codes'!$1:$1048576,11, FALSE)</f>
        <v>Poultry</v>
      </c>
      <c r="K1596" s="154" t="str">
        <f>VLOOKUP(C:C, '[1]HostSpecies&amp;Codes'!$1:$1048576,12, FALSE)</f>
        <v>Poultry</v>
      </c>
      <c r="L1596" s="154" t="s">
        <v>19</v>
      </c>
      <c r="M1596" s="10" t="s">
        <v>3258</v>
      </c>
      <c r="N1596" s="154" t="s">
        <v>114</v>
      </c>
      <c r="O1596" s="154" t="s">
        <v>3321</v>
      </c>
      <c r="P1596" s="156">
        <f>VLOOKUP(O:O,[1]Geonames!$1:$1048576,3, FALSE)</f>
        <v>32</v>
      </c>
      <c r="Q1596" s="156">
        <f>VLOOKUP(O:O,[1]Geonames!$1:$1048576,4, FALSE)</f>
        <v>117</v>
      </c>
      <c r="R1596" s="154" t="s">
        <v>13075</v>
      </c>
    </row>
    <row r="1597" spans="1:18" ht="12.75" x14ac:dyDescent="0.2">
      <c r="A1597" s="154">
        <v>4</v>
      </c>
      <c r="B1597" s="159" t="s">
        <v>4653</v>
      </c>
      <c r="C1597" s="154" t="s">
        <v>4653</v>
      </c>
      <c r="D1597" s="154" t="s">
        <v>27</v>
      </c>
      <c r="E1597" s="154" t="s">
        <v>4654</v>
      </c>
      <c r="F1597" s="154">
        <v>2011</v>
      </c>
      <c r="G1597" s="154" t="s">
        <v>1862</v>
      </c>
      <c r="H1597" s="8" t="s">
        <v>23</v>
      </c>
      <c r="I1597" s="154" t="s">
        <v>52</v>
      </c>
      <c r="J1597" s="154" t="str">
        <f>VLOOKUP(C:C, '[1]HostSpecies&amp;Codes'!$1:$1048576,11, FALSE)</f>
        <v>Poultry</v>
      </c>
      <c r="K1597" s="154" t="str">
        <f>VLOOKUP(C:C, '[1]HostSpecies&amp;Codes'!$1:$1048576,12, FALSE)</f>
        <v>Poultry</v>
      </c>
      <c r="L1597" s="154" t="s">
        <v>19</v>
      </c>
      <c r="M1597" s="10" t="s">
        <v>3258</v>
      </c>
      <c r="N1597" s="154" t="s">
        <v>114</v>
      </c>
      <c r="O1597" s="154" t="s">
        <v>3321</v>
      </c>
      <c r="P1597" s="156">
        <f>VLOOKUP(O:O,[1]Geonames!$1:$1048576,3, FALSE)</f>
        <v>32</v>
      </c>
      <c r="Q1597" s="156">
        <f>VLOOKUP(O:O,[1]Geonames!$1:$1048576,4, FALSE)</f>
        <v>117</v>
      </c>
      <c r="R1597" s="154" t="s">
        <v>13076</v>
      </c>
    </row>
    <row r="1598" spans="1:18" ht="12.75" x14ac:dyDescent="0.2">
      <c r="A1598" s="154">
        <v>4</v>
      </c>
      <c r="B1598" s="159" t="s">
        <v>4751</v>
      </c>
      <c r="C1598" s="154" t="s">
        <v>4751</v>
      </c>
      <c r="D1598" s="154" t="s">
        <v>27</v>
      </c>
      <c r="E1598" s="154" t="s">
        <v>4752</v>
      </c>
      <c r="F1598" s="154">
        <v>2011</v>
      </c>
      <c r="G1598" s="154" t="s">
        <v>1862</v>
      </c>
      <c r="H1598" s="8" t="s">
        <v>23</v>
      </c>
      <c r="I1598" s="154" t="s">
        <v>52</v>
      </c>
      <c r="J1598" s="154" t="str">
        <f>VLOOKUP(C:C, '[1]HostSpecies&amp;Codes'!$1:$1048576,11, FALSE)</f>
        <v>Poultry</v>
      </c>
      <c r="K1598" s="154" t="str">
        <f>VLOOKUP(C:C, '[1]HostSpecies&amp;Codes'!$1:$1048576,12, FALSE)</f>
        <v>Poultry</v>
      </c>
      <c r="L1598" s="154" t="s">
        <v>19</v>
      </c>
      <c r="M1598" s="10" t="s">
        <v>3258</v>
      </c>
      <c r="N1598" s="154" t="s">
        <v>114</v>
      </c>
      <c r="O1598" s="154" t="s">
        <v>3321</v>
      </c>
      <c r="P1598" s="156">
        <f>VLOOKUP(O:O,[1]Geonames!$1:$1048576,3, FALSE)</f>
        <v>32</v>
      </c>
      <c r="Q1598" s="156">
        <f>VLOOKUP(O:O,[1]Geonames!$1:$1048576,4, FALSE)</f>
        <v>117</v>
      </c>
      <c r="R1598" s="154" t="s">
        <v>13077</v>
      </c>
    </row>
    <row r="1599" spans="1:18" ht="12.75" x14ac:dyDescent="0.2">
      <c r="A1599" s="154">
        <v>4</v>
      </c>
      <c r="B1599" s="159" t="s">
        <v>4586</v>
      </c>
      <c r="C1599" s="154" t="s">
        <v>4586</v>
      </c>
      <c r="D1599" s="154" t="s">
        <v>27</v>
      </c>
      <c r="E1599" s="154" t="s">
        <v>4587</v>
      </c>
      <c r="F1599" s="154">
        <v>2011</v>
      </c>
      <c r="G1599" s="154" t="s">
        <v>1862</v>
      </c>
      <c r="H1599" s="8" t="s">
        <v>23</v>
      </c>
      <c r="I1599" s="154" t="s">
        <v>52</v>
      </c>
      <c r="J1599" s="154" t="str">
        <f>VLOOKUP(C:C, '[1]HostSpecies&amp;Codes'!$1:$1048576,11, FALSE)</f>
        <v>Poultry</v>
      </c>
      <c r="K1599" s="154" t="str">
        <f>VLOOKUP(C:C, '[1]HostSpecies&amp;Codes'!$1:$1048576,12, FALSE)</f>
        <v>Poultry</v>
      </c>
      <c r="L1599" s="154" t="s">
        <v>19</v>
      </c>
      <c r="M1599" s="10" t="s">
        <v>3258</v>
      </c>
      <c r="N1599" s="154" t="s">
        <v>114</v>
      </c>
      <c r="O1599" s="154" t="s">
        <v>3321</v>
      </c>
      <c r="P1599" s="156">
        <f>VLOOKUP(O:O,[1]Geonames!$1:$1048576,3, FALSE)</f>
        <v>32</v>
      </c>
      <c r="Q1599" s="156">
        <f>VLOOKUP(O:O,[1]Geonames!$1:$1048576,4, FALSE)</f>
        <v>117</v>
      </c>
      <c r="R1599" s="154" t="s">
        <v>13078</v>
      </c>
    </row>
    <row r="1600" spans="1:18" ht="12.75" x14ac:dyDescent="0.2">
      <c r="A1600" s="154">
        <v>4</v>
      </c>
      <c r="B1600" s="159" t="s">
        <v>4835</v>
      </c>
      <c r="C1600" s="154" t="s">
        <v>4835</v>
      </c>
      <c r="D1600" s="154" t="s">
        <v>27</v>
      </c>
      <c r="E1600" s="154" t="s">
        <v>4836</v>
      </c>
      <c r="F1600" s="154">
        <v>2011</v>
      </c>
      <c r="G1600" s="154" t="s">
        <v>1862</v>
      </c>
      <c r="H1600" s="8" t="s">
        <v>23</v>
      </c>
      <c r="I1600" s="154" t="s">
        <v>52</v>
      </c>
      <c r="J1600" s="154" t="str">
        <f>VLOOKUP(C:C, '[1]HostSpecies&amp;Codes'!$1:$1048576,11, FALSE)</f>
        <v>Poultry</v>
      </c>
      <c r="K1600" s="154" t="str">
        <f>VLOOKUP(C:C, '[1]HostSpecies&amp;Codes'!$1:$1048576,12, FALSE)</f>
        <v>Poultry</v>
      </c>
      <c r="L1600" s="154" t="s">
        <v>19</v>
      </c>
      <c r="M1600" s="10" t="s">
        <v>3258</v>
      </c>
      <c r="N1600" s="154" t="s">
        <v>114</v>
      </c>
      <c r="O1600" s="154" t="s">
        <v>3321</v>
      </c>
      <c r="P1600" s="156">
        <f>VLOOKUP(O:O,[1]Geonames!$1:$1048576,3, FALSE)</f>
        <v>32</v>
      </c>
      <c r="Q1600" s="156">
        <f>VLOOKUP(O:O,[1]Geonames!$1:$1048576,4, FALSE)</f>
        <v>117</v>
      </c>
      <c r="R1600" s="154" t="s">
        <v>13079</v>
      </c>
    </row>
    <row r="1601" spans="1:18" ht="12.75" x14ac:dyDescent="0.2">
      <c r="A1601" s="154">
        <v>4</v>
      </c>
      <c r="B1601" s="159" t="s">
        <v>4799</v>
      </c>
      <c r="C1601" s="154" t="s">
        <v>4799</v>
      </c>
      <c r="D1601" s="154" t="s">
        <v>27</v>
      </c>
      <c r="E1601" s="154" t="s">
        <v>4800</v>
      </c>
      <c r="F1601" s="154">
        <v>2011</v>
      </c>
      <c r="G1601" s="154" t="s">
        <v>1862</v>
      </c>
      <c r="H1601" s="8" t="s">
        <v>23</v>
      </c>
      <c r="I1601" s="154" t="s">
        <v>52</v>
      </c>
      <c r="J1601" s="154" t="str">
        <f>VLOOKUP(C:C, '[1]HostSpecies&amp;Codes'!$1:$1048576,11, FALSE)</f>
        <v>Poultry</v>
      </c>
      <c r="K1601" s="154" t="str">
        <f>VLOOKUP(C:C, '[1]HostSpecies&amp;Codes'!$1:$1048576,12, FALSE)</f>
        <v>Poultry</v>
      </c>
      <c r="L1601" s="154" t="s">
        <v>19</v>
      </c>
      <c r="M1601" s="10" t="s">
        <v>3258</v>
      </c>
      <c r="N1601" s="154" t="s">
        <v>114</v>
      </c>
      <c r="O1601" s="154" t="s">
        <v>3321</v>
      </c>
      <c r="P1601" s="156">
        <f>VLOOKUP(O:O,[1]Geonames!$1:$1048576,3, FALSE)</f>
        <v>32</v>
      </c>
      <c r="Q1601" s="156">
        <f>VLOOKUP(O:O,[1]Geonames!$1:$1048576,4, FALSE)</f>
        <v>117</v>
      </c>
      <c r="R1601" s="154" t="s">
        <v>13080</v>
      </c>
    </row>
    <row r="1602" spans="1:18" ht="12.75" x14ac:dyDescent="0.2">
      <c r="A1602" s="154">
        <v>4</v>
      </c>
      <c r="B1602" s="159" t="s">
        <v>4832</v>
      </c>
      <c r="C1602" s="154" t="s">
        <v>4832</v>
      </c>
      <c r="D1602" s="154" t="s">
        <v>27</v>
      </c>
      <c r="E1602" s="154" t="s">
        <v>4833</v>
      </c>
      <c r="F1602" s="154">
        <v>2011</v>
      </c>
      <c r="G1602" s="154" t="s">
        <v>1862</v>
      </c>
      <c r="H1602" s="8" t="s">
        <v>23</v>
      </c>
      <c r="I1602" s="154" t="s">
        <v>52</v>
      </c>
      <c r="J1602" s="154" t="str">
        <f>VLOOKUP(C:C, '[1]HostSpecies&amp;Codes'!$1:$1048576,11, FALSE)</f>
        <v>Poultry</v>
      </c>
      <c r="K1602" s="154" t="str">
        <f>VLOOKUP(C:C, '[1]HostSpecies&amp;Codes'!$1:$1048576,12, FALSE)</f>
        <v>Poultry</v>
      </c>
      <c r="L1602" s="154" t="s">
        <v>19</v>
      </c>
      <c r="M1602" s="10" t="s">
        <v>3258</v>
      </c>
      <c r="N1602" s="154" t="s">
        <v>114</v>
      </c>
      <c r="O1602" s="154" t="s">
        <v>3321</v>
      </c>
      <c r="P1602" s="156">
        <f>VLOOKUP(O:O,[1]Geonames!$1:$1048576,3, FALSE)</f>
        <v>32</v>
      </c>
      <c r="Q1602" s="156">
        <f>VLOOKUP(O:O,[1]Geonames!$1:$1048576,4, FALSE)</f>
        <v>117</v>
      </c>
      <c r="R1602" s="154" t="s">
        <v>13081</v>
      </c>
    </row>
    <row r="1603" spans="1:18" ht="12.75" x14ac:dyDescent="0.2">
      <c r="A1603" s="154">
        <v>4</v>
      </c>
      <c r="B1603" s="159" t="s">
        <v>4697</v>
      </c>
      <c r="C1603" s="154" t="s">
        <v>4697</v>
      </c>
      <c r="D1603" s="154" t="s">
        <v>27</v>
      </c>
      <c r="E1603" s="154" t="s">
        <v>4698</v>
      </c>
      <c r="F1603" s="154">
        <v>2011</v>
      </c>
      <c r="G1603" s="154" t="s">
        <v>1862</v>
      </c>
      <c r="H1603" s="8" t="s">
        <v>23</v>
      </c>
      <c r="I1603" s="154" t="s">
        <v>52</v>
      </c>
      <c r="J1603" s="154" t="str">
        <f>VLOOKUP(C:C, '[1]HostSpecies&amp;Codes'!$1:$1048576,11, FALSE)</f>
        <v>Poultry</v>
      </c>
      <c r="K1603" s="154" t="str">
        <f>VLOOKUP(C:C, '[1]HostSpecies&amp;Codes'!$1:$1048576,12, FALSE)</f>
        <v>Poultry</v>
      </c>
      <c r="L1603" s="154" t="s">
        <v>19</v>
      </c>
      <c r="M1603" s="10" t="s">
        <v>3258</v>
      </c>
      <c r="N1603" s="154" t="s">
        <v>114</v>
      </c>
      <c r="O1603" s="154" t="s">
        <v>3321</v>
      </c>
      <c r="P1603" s="156">
        <f>VLOOKUP(O:O,[1]Geonames!$1:$1048576,3, FALSE)</f>
        <v>32</v>
      </c>
      <c r="Q1603" s="156">
        <f>VLOOKUP(O:O,[1]Geonames!$1:$1048576,4, FALSE)</f>
        <v>117</v>
      </c>
      <c r="R1603" s="154" t="s">
        <v>13082</v>
      </c>
    </row>
    <row r="1604" spans="1:18" ht="12.75" x14ac:dyDescent="0.2">
      <c r="A1604" s="154">
        <v>4</v>
      </c>
      <c r="B1604" s="159" t="s">
        <v>4823</v>
      </c>
      <c r="C1604" s="154" t="s">
        <v>4823</v>
      </c>
      <c r="D1604" s="154" t="s">
        <v>27</v>
      </c>
      <c r="E1604" s="154" t="s">
        <v>4824</v>
      </c>
      <c r="F1604" s="154">
        <v>2011</v>
      </c>
      <c r="G1604" s="154" t="s">
        <v>1862</v>
      </c>
      <c r="H1604" s="8" t="s">
        <v>23</v>
      </c>
      <c r="I1604" s="154" t="s">
        <v>52</v>
      </c>
      <c r="J1604" s="154" t="str">
        <f>VLOOKUP(C:C, '[1]HostSpecies&amp;Codes'!$1:$1048576,11, FALSE)</f>
        <v>Poultry</v>
      </c>
      <c r="K1604" s="154" t="str">
        <f>VLOOKUP(C:C, '[1]HostSpecies&amp;Codes'!$1:$1048576,12, FALSE)</f>
        <v>Poultry</v>
      </c>
      <c r="L1604" s="154" t="s">
        <v>19</v>
      </c>
      <c r="M1604" s="10" t="s">
        <v>3258</v>
      </c>
      <c r="N1604" s="154" t="s">
        <v>114</v>
      </c>
      <c r="O1604" s="154" t="s">
        <v>3321</v>
      </c>
      <c r="P1604" s="156">
        <f>VLOOKUP(O:O,[1]Geonames!$1:$1048576,3, FALSE)</f>
        <v>32</v>
      </c>
      <c r="Q1604" s="156">
        <f>VLOOKUP(O:O,[1]Geonames!$1:$1048576,4, FALSE)</f>
        <v>117</v>
      </c>
      <c r="R1604" s="154" t="s">
        <v>13083</v>
      </c>
    </row>
    <row r="1605" spans="1:18" ht="12.75" x14ac:dyDescent="0.2">
      <c r="A1605" s="154">
        <v>4</v>
      </c>
      <c r="B1605" s="159" t="s">
        <v>4730</v>
      </c>
      <c r="C1605" s="154" t="s">
        <v>4730</v>
      </c>
      <c r="D1605" s="154" t="s">
        <v>27</v>
      </c>
      <c r="E1605" s="154" t="s">
        <v>4731</v>
      </c>
      <c r="F1605" s="154">
        <v>2011</v>
      </c>
      <c r="G1605" s="154" t="s">
        <v>1862</v>
      </c>
      <c r="H1605" s="8" t="s">
        <v>23</v>
      </c>
      <c r="I1605" s="154" t="s">
        <v>52</v>
      </c>
      <c r="J1605" s="154" t="str">
        <f>VLOOKUP(C:C, '[1]HostSpecies&amp;Codes'!$1:$1048576,11, FALSE)</f>
        <v>Poultry</v>
      </c>
      <c r="K1605" s="154" t="str">
        <f>VLOOKUP(C:C, '[1]HostSpecies&amp;Codes'!$1:$1048576,12, FALSE)</f>
        <v>Poultry</v>
      </c>
      <c r="L1605" s="154" t="s">
        <v>19</v>
      </c>
      <c r="M1605" s="10" t="s">
        <v>3258</v>
      </c>
      <c r="N1605" s="154" t="s">
        <v>114</v>
      </c>
      <c r="O1605" s="154" t="s">
        <v>3321</v>
      </c>
      <c r="P1605" s="156">
        <f>VLOOKUP(O:O,[1]Geonames!$1:$1048576,3, FALSE)</f>
        <v>32</v>
      </c>
      <c r="Q1605" s="156">
        <f>VLOOKUP(O:O,[1]Geonames!$1:$1048576,4, FALSE)</f>
        <v>117</v>
      </c>
      <c r="R1605" s="154" t="s">
        <v>13084</v>
      </c>
    </row>
    <row r="1606" spans="1:18" ht="12.75" x14ac:dyDescent="0.2">
      <c r="A1606" s="154">
        <v>4</v>
      </c>
      <c r="B1606" s="159" t="s">
        <v>4638</v>
      </c>
      <c r="C1606" s="154" t="s">
        <v>4638</v>
      </c>
      <c r="D1606" s="154" t="s">
        <v>27</v>
      </c>
      <c r="E1606" s="154" t="s">
        <v>4639</v>
      </c>
      <c r="F1606" s="154">
        <v>2011</v>
      </c>
      <c r="G1606" s="154" t="s">
        <v>1862</v>
      </c>
      <c r="H1606" s="8" t="s">
        <v>23</v>
      </c>
      <c r="I1606" s="154" t="s">
        <v>52</v>
      </c>
      <c r="J1606" s="154" t="str">
        <f>VLOOKUP(C:C, '[1]HostSpecies&amp;Codes'!$1:$1048576,11, FALSE)</f>
        <v>Poultry</v>
      </c>
      <c r="K1606" s="154" t="str">
        <f>VLOOKUP(C:C, '[1]HostSpecies&amp;Codes'!$1:$1048576,12, FALSE)</f>
        <v>Poultry</v>
      </c>
      <c r="L1606" s="154" t="s">
        <v>19</v>
      </c>
      <c r="M1606" s="10" t="s">
        <v>3258</v>
      </c>
      <c r="N1606" s="154" t="s">
        <v>114</v>
      </c>
      <c r="O1606" s="154" t="s">
        <v>3321</v>
      </c>
      <c r="P1606" s="156">
        <f>VLOOKUP(O:O,[1]Geonames!$1:$1048576,3, FALSE)</f>
        <v>32</v>
      </c>
      <c r="Q1606" s="156">
        <f>VLOOKUP(O:O,[1]Geonames!$1:$1048576,4, FALSE)</f>
        <v>117</v>
      </c>
      <c r="R1606" s="154" t="s">
        <v>13085</v>
      </c>
    </row>
    <row r="1607" spans="1:18" ht="12.75" x14ac:dyDescent="0.2">
      <c r="A1607" s="154">
        <v>4</v>
      </c>
      <c r="B1607" s="159" t="s">
        <v>4778</v>
      </c>
      <c r="C1607" s="154" t="s">
        <v>4778</v>
      </c>
      <c r="D1607" s="154" t="s">
        <v>27</v>
      </c>
      <c r="E1607" s="154" t="s">
        <v>4779</v>
      </c>
      <c r="F1607" s="154">
        <v>2011</v>
      </c>
      <c r="G1607" s="154" t="s">
        <v>1862</v>
      </c>
      <c r="H1607" s="8" t="s">
        <v>23</v>
      </c>
      <c r="I1607" s="154" t="s">
        <v>52</v>
      </c>
      <c r="J1607" s="154" t="str">
        <f>VLOOKUP(C:C, '[1]HostSpecies&amp;Codes'!$1:$1048576,11, FALSE)</f>
        <v>Poultry</v>
      </c>
      <c r="K1607" s="154" t="str">
        <f>VLOOKUP(C:C, '[1]HostSpecies&amp;Codes'!$1:$1048576,12, FALSE)</f>
        <v>Poultry</v>
      </c>
      <c r="L1607" s="154" t="s">
        <v>19</v>
      </c>
      <c r="M1607" s="10" t="s">
        <v>3258</v>
      </c>
      <c r="N1607" s="154" t="s">
        <v>114</v>
      </c>
      <c r="O1607" s="154" t="s">
        <v>3321</v>
      </c>
      <c r="P1607" s="156">
        <f>VLOOKUP(O:O,[1]Geonames!$1:$1048576,3, FALSE)</f>
        <v>32</v>
      </c>
      <c r="Q1607" s="156">
        <f>VLOOKUP(O:O,[1]Geonames!$1:$1048576,4, FALSE)</f>
        <v>117</v>
      </c>
      <c r="R1607" s="154" t="s">
        <v>13086</v>
      </c>
    </row>
    <row r="1608" spans="1:18" ht="12.75" x14ac:dyDescent="0.2">
      <c r="A1608" s="154">
        <v>4</v>
      </c>
      <c r="B1608" s="159" t="s">
        <v>4641</v>
      </c>
      <c r="C1608" s="154" t="s">
        <v>4641</v>
      </c>
      <c r="D1608" s="154" t="s">
        <v>27</v>
      </c>
      <c r="E1608" s="154" t="s">
        <v>4642</v>
      </c>
      <c r="F1608" s="154">
        <v>2011</v>
      </c>
      <c r="G1608" s="154" t="s">
        <v>1862</v>
      </c>
      <c r="H1608" s="8" t="s">
        <v>23</v>
      </c>
      <c r="I1608" s="154" t="s">
        <v>52</v>
      </c>
      <c r="J1608" s="154" t="str">
        <f>VLOOKUP(C:C, '[1]HostSpecies&amp;Codes'!$1:$1048576,11, FALSE)</f>
        <v>Poultry</v>
      </c>
      <c r="K1608" s="154" t="str">
        <f>VLOOKUP(C:C, '[1]HostSpecies&amp;Codes'!$1:$1048576,12, FALSE)</f>
        <v>Poultry</v>
      </c>
      <c r="L1608" s="154" t="s">
        <v>19</v>
      </c>
      <c r="M1608" s="10" t="s">
        <v>3258</v>
      </c>
      <c r="N1608" s="154" t="s">
        <v>114</v>
      </c>
      <c r="O1608" s="154" t="s">
        <v>3321</v>
      </c>
      <c r="P1608" s="156">
        <f>VLOOKUP(O:O,[1]Geonames!$1:$1048576,3, FALSE)</f>
        <v>32</v>
      </c>
      <c r="Q1608" s="156">
        <f>VLOOKUP(O:O,[1]Geonames!$1:$1048576,4, FALSE)</f>
        <v>117</v>
      </c>
      <c r="R1608" s="154" t="s">
        <v>13087</v>
      </c>
    </row>
    <row r="1609" spans="1:18" ht="12.75" x14ac:dyDescent="0.2">
      <c r="A1609" s="154">
        <v>4</v>
      </c>
      <c r="B1609" s="159" t="s">
        <v>4862</v>
      </c>
      <c r="C1609" s="154" t="s">
        <v>4862</v>
      </c>
      <c r="D1609" s="154" t="s">
        <v>27</v>
      </c>
      <c r="E1609" s="154" t="s">
        <v>4863</v>
      </c>
      <c r="F1609" s="154">
        <v>2011</v>
      </c>
      <c r="G1609" s="154" t="s">
        <v>1862</v>
      </c>
      <c r="H1609" s="8" t="s">
        <v>23</v>
      </c>
      <c r="I1609" s="154" t="s">
        <v>52</v>
      </c>
      <c r="J1609" s="154" t="str">
        <f>VLOOKUP(C:C, '[1]HostSpecies&amp;Codes'!$1:$1048576,11, FALSE)</f>
        <v>Poultry</v>
      </c>
      <c r="K1609" s="154" t="str">
        <f>VLOOKUP(C:C, '[1]HostSpecies&amp;Codes'!$1:$1048576,12, FALSE)</f>
        <v>Poultry</v>
      </c>
      <c r="L1609" s="154" t="s">
        <v>19</v>
      </c>
      <c r="M1609" s="10" t="s">
        <v>3258</v>
      </c>
      <c r="N1609" s="154" t="s">
        <v>114</v>
      </c>
      <c r="O1609" s="154" t="s">
        <v>3321</v>
      </c>
      <c r="P1609" s="156">
        <f>VLOOKUP(O:O,[1]Geonames!$1:$1048576,3, FALSE)</f>
        <v>32</v>
      </c>
      <c r="Q1609" s="156">
        <f>VLOOKUP(O:O,[1]Geonames!$1:$1048576,4, FALSE)</f>
        <v>117</v>
      </c>
      <c r="R1609" s="154" t="s">
        <v>13088</v>
      </c>
    </row>
    <row r="1610" spans="1:18" ht="12.75" x14ac:dyDescent="0.2">
      <c r="A1610" s="154">
        <v>4</v>
      </c>
      <c r="B1610" s="159" t="s">
        <v>4853</v>
      </c>
      <c r="C1610" s="154" t="s">
        <v>4853</v>
      </c>
      <c r="D1610" s="154" t="s">
        <v>27</v>
      </c>
      <c r="E1610" s="154" t="s">
        <v>4854</v>
      </c>
      <c r="F1610" s="154">
        <v>2011</v>
      </c>
      <c r="G1610" s="154" t="s">
        <v>1862</v>
      </c>
      <c r="H1610" s="8" t="s">
        <v>23</v>
      </c>
      <c r="I1610" s="154" t="s">
        <v>52</v>
      </c>
      <c r="J1610" s="154" t="str">
        <f>VLOOKUP(C:C, '[1]HostSpecies&amp;Codes'!$1:$1048576,11, FALSE)</f>
        <v>Poultry</v>
      </c>
      <c r="K1610" s="154" t="str">
        <f>VLOOKUP(C:C, '[1]HostSpecies&amp;Codes'!$1:$1048576,12, FALSE)</f>
        <v>Poultry</v>
      </c>
      <c r="L1610" s="154" t="s">
        <v>19</v>
      </c>
      <c r="M1610" s="10" t="s">
        <v>3258</v>
      </c>
      <c r="N1610" s="154" t="s">
        <v>114</v>
      </c>
      <c r="O1610" s="154" t="s">
        <v>3321</v>
      </c>
      <c r="P1610" s="156">
        <f>VLOOKUP(O:O,[1]Geonames!$1:$1048576,3, FALSE)</f>
        <v>32</v>
      </c>
      <c r="Q1610" s="156">
        <f>VLOOKUP(O:O,[1]Geonames!$1:$1048576,4, FALSE)</f>
        <v>117</v>
      </c>
      <c r="R1610" s="154" t="s">
        <v>13089</v>
      </c>
    </row>
    <row r="1611" spans="1:18" ht="12.75" x14ac:dyDescent="0.2">
      <c r="A1611" s="154">
        <v>4</v>
      </c>
      <c r="B1611" s="159" t="s">
        <v>4610</v>
      </c>
      <c r="C1611" s="154" t="s">
        <v>4610</v>
      </c>
      <c r="D1611" s="154" t="s">
        <v>27</v>
      </c>
      <c r="E1611" s="154" t="s">
        <v>4611</v>
      </c>
      <c r="F1611" s="154">
        <v>2011</v>
      </c>
      <c r="G1611" s="154" t="s">
        <v>1862</v>
      </c>
      <c r="H1611" s="8" t="s">
        <v>23</v>
      </c>
      <c r="I1611" s="154" t="s">
        <v>52</v>
      </c>
      <c r="J1611" s="154" t="str">
        <f>VLOOKUP(C:C, '[1]HostSpecies&amp;Codes'!$1:$1048576,11, FALSE)</f>
        <v>Poultry</v>
      </c>
      <c r="K1611" s="154" t="str">
        <f>VLOOKUP(C:C, '[1]HostSpecies&amp;Codes'!$1:$1048576,12, FALSE)</f>
        <v>Poultry</v>
      </c>
      <c r="L1611" s="154" t="s">
        <v>19</v>
      </c>
      <c r="M1611" s="10" t="s">
        <v>3258</v>
      </c>
      <c r="N1611" s="154" t="s">
        <v>114</v>
      </c>
      <c r="O1611" s="154" t="s">
        <v>3321</v>
      </c>
      <c r="P1611" s="156">
        <f>VLOOKUP(O:O,[1]Geonames!$1:$1048576,3, FALSE)</f>
        <v>32</v>
      </c>
      <c r="Q1611" s="156">
        <f>VLOOKUP(O:O,[1]Geonames!$1:$1048576,4, FALSE)</f>
        <v>117</v>
      </c>
      <c r="R1611" s="154" t="s">
        <v>13090</v>
      </c>
    </row>
    <row r="1612" spans="1:18" ht="12.75" x14ac:dyDescent="0.2">
      <c r="A1612" s="154">
        <v>4</v>
      </c>
      <c r="B1612" s="159" t="s">
        <v>4565</v>
      </c>
      <c r="C1612" s="154" t="s">
        <v>4565</v>
      </c>
      <c r="D1612" s="154" t="s">
        <v>27</v>
      </c>
      <c r="E1612" s="154" t="s">
        <v>4566</v>
      </c>
      <c r="F1612" s="154">
        <v>2011</v>
      </c>
      <c r="G1612" s="154" t="s">
        <v>1862</v>
      </c>
      <c r="H1612" s="8" t="s">
        <v>23</v>
      </c>
      <c r="I1612" s="154" t="s">
        <v>52</v>
      </c>
      <c r="J1612" s="154" t="str">
        <f>VLOOKUP(C:C, '[1]HostSpecies&amp;Codes'!$1:$1048576,11, FALSE)</f>
        <v>Poultry</v>
      </c>
      <c r="K1612" s="154" t="str">
        <f>VLOOKUP(C:C, '[1]HostSpecies&amp;Codes'!$1:$1048576,12, FALSE)</f>
        <v>Poultry</v>
      </c>
      <c r="L1612" s="154" t="s">
        <v>19</v>
      </c>
      <c r="M1612" s="10" t="s">
        <v>3258</v>
      </c>
      <c r="N1612" s="154" t="s">
        <v>114</v>
      </c>
      <c r="O1612" s="154" t="s">
        <v>3321</v>
      </c>
      <c r="P1612" s="156">
        <f>VLOOKUP(O:O,[1]Geonames!$1:$1048576,3, FALSE)</f>
        <v>32</v>
      </c>
      <c r="Q1612" s="156">
        <f>VLOOKUP(O:O,[1]Geonames!$1:$1048576,4, FALSE)</f>
        <v>117</v>
      </c>
      <c r="R1612" s="154" t="s">
        <v>13091</v>
      </c>
    </row>
    <row r="1613" spans="1:18" ht="12.75" x14ac:dyDescent="0.2">
      <c r="A1613" s="154">
        <v>4</v>
      </c>
      <c r="B1613" s="159" t="s">
        <v>4760</v>
      </c>
      <c r="C1613" s="154" t="s">
        <v>4760</v>
      </c>
      <c r="D1613" s="154" t="s">
        <v>27</v>
      </c>
      <c r="E1613" s="154" t="s">
        <v>4761</v>
      </c>
      <c r="F1613" s="154">
        <v>2011</v>
      </c>
      <c r="G1613" s="154" t="s">
        <v>1862</v>
      </c>
      <c r="H1613" s="8" t="s">
        <v>23</v>
      </c>
      <c r="I1613" s="154" t="s">
        <v>52</v>
      </c>
      <c r="J1613" s="154" t="str">
        <f>VLOOKUP(C:C, '[1]HostSpecies&amp;Codes'!$1:$1048576,11, FALSE)</f>
        <v>Poultry</v>
      </c>
      <c r="K1613" s="154" t="str">
        <f>VLOOKUP(C:C, '[1]HostSpecies&amp;Codes'!$1:$1048576,12, FALSE)</f>
        <v>Poultry</v>
      </c>
      <c r="L1613" s="154" t="s">
        <v>19</v>
      </c>
      <c r="M1613" s="10" t="s">
        <v>3258</v>
      </c>
      <c r="N1613" s="154" t="s">
        <v>114</v>
      </c>
      <c r="O1613" s="154" t="s">
        <v>3321</v>
      </c>
      <c r="P1613" s="156">
        <f>VLOOKUP(O:O,[1]Geonames!$1:$1048576,3, FALSE)</f>
        <v>32</v>
      </c>
      <c r="Q1613" s="156">
        <f>VLOOKUP(O:O,[1]Geonames!$1:$1048576,4, FALSE)</f>
        <v>117</v>
      </c>
      <c r="R1613" s="154" t="s">
        <v>13092</v>
      </c>
    </row>
    <row r="1614" spans="1:18" ht="12.75" x14ac:dyDescent="0.2">
      <c r="A1614" s="154">
        <v>4</v>
      </c>
      <c r="B1614" s="159" t="s">
        <v>4805</v>
      </c>
      <c r="C1614" s="154" t="s">
        <v>4805</v>
      </c>
      <c r="D1614" s="154" t="s">
        <v>27</v>
      </c>
      <c r="E1614" s="154" t="s">
        <v>4806</v>
      </c>
      <c r="F1614" s="154">
        <v>2011</v>
      </c>
      <c r="G1614" s="154" t="s">
        <v>1862</v>
      </c>
      <c r="H1614" s="8" t="s">
        <v>23</v>
      </c>
      <c r="I1614" s="154" t="s">
        <v>52</v>
      </c>
      <c r="J1614" s="154" t="str">
        <f>VLOOKUP(C:C, '[1]HostSpecies&amp;Codes'!$1:$1048576,11, FALSE)</f>
        <v>Poultry</v>
      </c>
      <c r="K1614" s="154" t="str">
        <f>VLOOKUP(C:C, '[1]HostSpecies&amp;Codes'!$1:$1048576,12, FALSE)</f>
        <v>Poultry</v>
      </c>
      <c r="L1614" s="154" t="s">
        <v>19</v>
      </c>
      <c r="M1614" s="10" t="s">
        <v>3258</v>
      </c>
      <c r="N1614" s="154" t="s">
        <v>114</v>
      </c>
      <c r="O1614" s="154" t="s">
        <v>3321</v>
      </c>
      <c r="P1614" s="156">
        <f>VLOOKUP(O:O,[1]Geonames!$1:$1048576,3, FALSE)</f>
        <v>32</v>
      </c>
      <c r="Q1614" s="156">
        <f>VLOOKUP(O:O,[1]Geonames!$1:$1048576,4, FALSE)</f>
        <v>117</v>
      </c>
      <c r="R1614" s="154" t="s">
        <v>13094</v>
      </c>
    </row>
    <row r="1615" spans="1:18" ht="12.75" x14ac:dyDescent="0.2">
      <c r="A1615" s="154">
        <v>4</v>
      </c>
      <c r="B1615" s="159" t="s">
        <v>4850</v>
      </c>
      <c r="C1615" s="154" t="s">
        <v>4850</v>
      </c>
      <c r="D1615" s="154" t="s">
        <v>27</v>
      </c>
      <c r="E1615" s="154" t="s">
        <v>4851</v>
      </c>
      <c r="F1615" s="154">
        <v>2011</v>
      </c>
      <c r="G1615" s="154" t="s">
        <v>1862</v>
      </c>
      <c r="H1615" s="8" t="s">
        <v>23</v>
      </c>
      <c r="I1615" s="154" t="s">
        <v>52</v>
      </c>
      <c r="J1615" s="154" t="str">
        <f>VLOOKUP(C:C, '[1]HostSpecies&amp;Codes'!$1:$1048576,11, FALSE)</f>
        <v>Poultry</v>
      </c>
      <c r="K1615" s="154" t="str">
        <f>VLOOKUP(C:C, '[1]HostSpecies&amp;Codes'!$1:$1048576,12, FALSE)</f>
        <v>Poultry</v>
      </c>
      <c r="L1615" s="154" t="s">
        <v>19</v>
      </c>
      <c r="M1615" s="10" t="s">
        <v>3258</v>
      </c>
      <c r="N1615" s="154" t="s">
        <v>114</v>
      </c>
      <c r="O1615" s="154" t="s">
        <v>3321</v>
      </c>
      <c r="P1615" s="156">
        <f>VLOOKUP(O:O,[1]Geonames!$1:$1048576,3, FALSE)</f>
        <v>32</v>
      </c>
      <c r="Q1615" s="156">
        <f>VLOOKUP(O:O,[1]Geonames!$1:$1048576,4, FALSE)</f>
        <v>117</v>
      </c>
      <c r="R1615" s="154" t="s">
        <v>13095</v>
      </c>
    </row>
    <row r="1616" spans="1:18" ht="12.75" x14ac:dyDescent="0.2">
      <c r="A1616" s="154">
        <v>4</v>
      </c>
      <c r="B1616" s="159" t="s">
        <v>4607</v>
      </c>
      <c r="C1616" s="154" t="s">
        <v>4607</v>
      </c>
      <c r="D1616" s="154" t="s">
        <v>27</v>
      </c>
      <c r="E1616" s="154" t="s">
        <v>4608</v>
      </c>
      <c r="F1616" s="154">
        <v>2011</v>
      </c>
      <c r="G1616" s="154" t="s">
        <v>1683</v>
      </c>
      <c r="H1616" s="8" t="s">
        <v>23</v>
      </c>
      <c r="I1616" s="154" t="s">
        <v>52</v>
      </c>
      <c r="J1616" s="154" t="str">
        <f>VLOOKUP(C:C, '[1]HostSpecies&amp;Codes'!$1:$1048576,11, FALSE)</f>
        <v>Poultry</v>
      </c>
      <c r="K1616" s="154" t="str">
        <f>VLOOKUP(C:C, '[1]HostSpecies&amp;Codes'!$1:$1048576,12, FALSE)</f>
        <v>Poultry</v>
      </c>
      <c r="L1616" s="154" t="s">
        <v>19</v>
      </c>
      <c r="M1616" s="10" t="s">
        <v>3258</v>
      </c>
      <c r="N1616" s="154" t="s">
        <v>114</v>
      </c>
      <c r="O1616" s="154" t="s">
        <v>3317</v>
      </c>
      <c r="P1616" s="156">
        <f>VLOOKUP(O:O,[1]Geonames!$1:$1048576,3, FALSE)</f>
        <v>33</v>
      </c>
      <c r="Q1616" s="156">
        <f>VLOOKUP(O:O,[1]Geonames!$1:$1048576,4, FALSE)</f>
        <v>120</v>
      </c>
      <c r="R1616" s="154" t="s">
        <v>13140</v>
      </c>
    </row>
    <row r="1617" spans="1:18" ht="12.75" x14ac:dyDescent="0.2">
      <c r="A1617" s="154">
        <v>4</v>
      </c>
      <c r="B1617" s="159" t="s">
        <v>4536</v>
      </c>
      <c r="C1617" s="154" t="s">
        <v>4536</v>
      </c>
      <c r="D1617" s="154" t="s">
        <v>27</v>
      </c>
      <c r="E1617" s="154" t="s">
        <v>4537</v>
      </c>
      <c r="F1617" s="154">
        <v>2011</v>
      </c>
      <c r="G1617" s="154" t="s">
        <v>1903</v>
      </c>
      <c r="H1617" s="8" t="s">
        <v>23</v>
      </c>
      <c r="I1617" s="154" t="s">
        <v>52</v>
      </c>
      <c r="J1617" s="154" t="str">
        <f>VLOOKUP(C:C, '[1]HostSpecies&amp;Codes'!$1:$1048576,11, FALSE)</f>
        <v>Poultry</v>
      </c>
      <c r="K1617" s="154" t="str">
        <f>VLOOKUP(C:C, '[1]HostSpecies&amp;Codes'!$1:$1048576,12, FALSE)</f>
        <v>Poultry</v>
      </c>
      <c r="L1617" s="154" t="s">
        <v>19</v>
      </c>
      <c r="M1617" s="10" t="s">
        <v>3258</v>
      </c>
      <c r="N1617" s="154" t="s">
        <v>114</v>
      </c>
      <c r="O1617" s="154" t="s">
        <v>3313</v>
      </c>
      <c r="P1617" s="156">
        <f>VLOOKUP(O:O,[1]Geonames!$1:$1048576,3, FALSE)</f>
        <v>26.545000000000002</v>
      </c>
      <c r="Q1617" s="156">
        <f>VLOOKUP(O:O,[1]Geonames!$1:$1048576,4, FALSE)</f>
        <v>117.84278</v>
      </c>
      <c r="R1617" s="154" t="s">
        <v>13144</v>
      </c>
    </row>
    <row r="1618" spans="1:18" ht="12.75" x14ac:dyDescent="0.2">
      <c r="A1618" s="154">
        <v>4</v>
      </c>
      <c r="B1618" s="159" t="s">
        <v>4715</v>
      </c>
      <c r="C1618" s="154" t="s">
        <v>4715</v>
      </c>
      <c r="D1618" s="154" t="s">
        <v>27</v>
      </c>
      <c r="E1618" s="154" t="s">
        <v>4716</v>
      </c>
      <c r="F1618" s="154">
        <v>2011</v>
      </c>
      <c r="G1618" s="154" t="s">
        <v>1978</v>
      </c>
      <c r="H1618" s="8" t="s">
        <v>23</v>
      </c>
      <c r="I1618" s="154" t="s">
        <v>52</v>
      </c>
      <c r="J1618" s="154" t="str">
        <f>VLOOKUP(C:C, '[1]HostSpecies&amp;Codes'!$1:$1048576,11, FALSE)</f>
        <v>Poultry</v>
      </c>
      <c r="K1618" s="154" t="str">
        <f>VLOOKUP(C:C, '[1]HostSpecies&amp;Codes'!$1:$1048576,12, FALSE)</f>
        <v>Poultry</v>
      </c>
      <c r="L1618" s="154" t="s">
        <v>19</v>
      </c>
      <c r="M1618" s="10" t="s">
        <v>3258</v>
      </c>
      <c r="N1618" s="154" t="s">
        <v>114</v>
      </c>
      <c r="O1618" s="154" t="s">
        <v>3321</v>
      </c>
      <c r="P1618" s="156">
        <f>VLOOKUP(O:O,[1]Geonames!$1:$1048576,3, FALSE)</f>
        <v>32</v>
      </c>
      <c r="Q1618" s="156">
        <f>VLOOKUP(O:O,[1]Geonames!$1:$1048576,4, FALSE)</f>
        <v>117</v>
      </c>
      <c r="R1618" s="154" t="s">
        <v>13145</v>
      </c>
    </row>
    <row r="1619" spans="1:18" ht="12.75" x14ac:dyDescent="0.2">
      <c r="A1619" s="154">
        <v>4</v>
      </c>
      <c r="B1619" s="159" t="s">
        <v>4874</v>
      </c>
      <c r="C1619" s="154" t="s">
        <v>4874</v>
      </c>
      <c r="D1619" s="154" t="s">
        <v>27</v>
      </c>
      <c r="E1619" s="154" t="s">
        <v>4875</v>
      </c>
      <c r="F1619" s="154">
        <v>2011</v>
      </c>
      <c r="G1619" s="154" t="s">
        <v>1683</v>
      </c>
      <c r="H1619" s="8" t="s">
        <v>23</v>
      </c>
      <c r="I1619" s="154" t="s">
        <v>52</v>
      </c>
      <c r="J1619" s="154" t="str">
        <f>VLOOKUP(C:C, '[1]HostSpecies&amp;Codes'!$1:$1048576,11, FALSE)</f>
        <v>Poultry</v>
      </c>
      <c r="K1619" s="154" t="str">
        <f>VLOOKUP(C:C, '[1]HostSpecies&amp;Codes'!$1:$1048576,12, FALSE)</f>
        <v>Poultry</v>
      </c>
      <c r="L1619" s="154" t="s">
        <v>19</v>
      </c>
      <c r="M1619" s="10" t="s">
        <v>3258</v>
      </c>
      <c r="N1619" s="154" t="s">
        <v>114</v>
      </c>
      <c r="O1619" s="154" t="s">
        <v>3541</v>
      </c>
      <c r="P1619" s="156">
        <f>VLOOKUP(O:O,[1]Geonames!$1:$1048576,3, FALSE)</f>
        <v>29</v>
      </c>
      <c r="Q1619" s="156">
        <f>VLOOKUP(O:O,[1]Geonames!$1:$1048576,4, FALSE)</f>
        <v>120</v>
      </c>
      <c r="R1619" s="154" t="s">
        <v>13178</v>
      </c>
    </row>
    <row r="1620" spans="1:18" ht="12.75" x14ac:dyDescent="0.2">
      <c r="A1620" s="154">
        <v>4</v>
      </c>
      <c r="B1620" s="159" t="s">
        <v>4859</v>
      </c>
      <c r="C1620" s="154" t="s">
        <v>4859</v>
      </c>
      <c r="D1620" s="154" t="s">
        <v>27</v>
      </c>
      <c r="E1620" s="154" t="s">
        <v>4860</v>
      </c>
      <c r="F1620" s="154">
        <v>2011</v>
      </c>
      <c r="G1620" s="154" t="s">
        <v>1887</v>
      </c>
      <c r="H1620" s="8" t="s">
        <v>23</v>
      </c>
      <c r="I1620" s="154" t="s">
        <v>52</v>
      </c>
      <c r="J1620" s="154" t="str">
        <f>VLOOKUP(C:C, '[1]HostSpecies&amp;Codes'!$1:$1048576,11, FALSE)</f>
        <v>Poultry</v>
      </c>
      <c r="K1620" s="154" t="str">
        <f>VLOOKUP(C:C, '[1]HostSpecies&amp;Codes'!$1:$1048576,12, FALSE)</f>
        <v>Poultry</v>
      </c>
      <c r="L1620" s="154" t="s">
        <v>19</v>
      </c>
      <c r="M1620" s="10" t="s">
        <v>3258</v>
      </c>
      <c r="N1620" s="154" t="s">
        <v>114</v>
      </c>
      <c r="O1620" s="154" t="s">
        <v>3541</v>
      </c>
      <c r="P1620" s="156">
        <f>VLOOKUP(O:O,[1]Geonames!$1:$1048576,3, FALSE)</f>
        <v>29</v>
      </c>
      <c r="Q1620" s="156">
        <f>VLOOKUP(O:O,[1]Geonames!$1:$1048576,4, FALSE)</f>
        <v>120</v>
      </c>
      <c r="R1620" s="154" t="s">
        <v>13179</v>
      </c>
    </row>
    <row r="1621" spans="1:18" ht="12.75" x14ac:dyDescent="0.2">
      <c r="A1621" s="154">
        <v>4</v>
      </c>
      <c r="B1621" s="159" t="s">
        <v>4671</v>
      </c>
      <c r="C1621" s="154" t="s">
        <v>4671</v>
      </c>
      <c r="D1621" s="154" t="s">
        <v>27</v>
      </c>
      <c r="E1621" s="154" t="s">
        <v>4672</v>
      </c>
      <c r="F1621" s="154">
        <v>2011</v>
      </c>
      <c r="G1621" s="154" t="s">
        <v>1887</v>
      </c>
      <c r="H1621" s="8" t="s">
        <v>23</v>
      </c>
      <c r="I1621" s="154" t="s">
        <v>52</v>
      </c>
      <c r="J1621" s="154" t="str">
        <f>VLOOKUP(C:C, '[1]HostSpecies&amp;Codes'!$1:$1048576,11, FALSE)</f>
        <v>Poultry</v>
      </c>
      <c r="K1621" s="154" t="str">
        <f>VLOOKUP(C:C, '[1]HostSpecies&amp;Codes'!$1:$1048576,12, FALSE)</f>
        <v>Poultry</v>
      </c>
      <c r="L1621" s="154" t="s">
        <v>19</v>
      </c>
      <c r="M1621" s="10" t="s">
        <v>3258</v>
      </c>
      <c r="N1621" s="154" t="s">
        <v>114</v>
      </c>
      <c r="O1621" s="154" t="s">
        <v>3541</v>
      </c>
      <c r="P1621" s="156">
        <f>VLOOKUP(O:O,[1]Geonames!$1:$1048576,3, FALSE)</f>
        <v>29</v>
      </c>
      <c r="Q1621" s="156">
        <f>VLOOKUP(O:O,[1]Geonames!$1:$1048576,4, FALSE)</f>
        <v>120</v>
      </c>
      <c r="R1621" s="154" t="s">
        <v>13180</v>
      </c>
    </row>
    <row r="1622" spans="1:18" ht="12.75" x14ac:dyDescent="0.2">
      <c r="A1622" s="154">
        <v>4</v>
      </c>
      <c r="B1622" s="159" t="s">
        <v>4817</v>
      </c>
      <c r="C1622" s="154" t="s">
        <v>4817</v>
      </c>
      <c r="D1622" s="154" t="s">
        <v>27</v>
      </c>
      <c r="E1622" s="154" t="s">
        <v>4818</v>
      </c>
      <c r="F1622" s="154">
        <v>2011</v>
      </c>
      <c r="G1622" s="154" t="s">
        <v>1932</v>
      </c>
      <c r="H1622" s="8" t="s">
        <v>23</v>
      </c>
      <c r="I1622" s="154" t="s">
        <v>52</v>
      </c>
      <c r="J1622" s="154" t="str">
        <f>VLOOKUP(C:C, '[1]HostSpecies&amp;Codes'!$1:$1048576,11, FALSE)</f>
        <v>Poultry</v>
      </c>
      <c r="K1622" s="154" t="str">
        <f>VLOOKUP(C:C, '[1]HostSpecies&amp;Codes'!$1:$1048576,12, FALSE)</f>
        <v>Poultry</v>
      </c>
      <c r="L1622" s="154" t="s">
        <v>19</v>
      </c>
      <c r="M1622" s="10" t="s">
        <v>3258</v>
      </c>
      <c r="N1622" s="154" t="s">
        <v>114</v>
      </c>
      <c r="O1622" s="154" t="s">
        <v>3541</v>
      </c>
      <c r="P1622" s="156">
        <f>VLOOKUP(O:O,[1]Geonames!$1:$1048576,3, FALSE)</f>
        <v>29</v>
      </c>
      <c r="Q1622" s="156">
        <f>VLOOKUP(O:O,[1]Geonames!$1:$1048576,4, FALSE)</f>
        <v>120</v>
      </c>
      <c r="R1622" s="154" t="s">
        <v>13195</v>
      </c>
    </row>
    <row r="1623" spans="1:18" ht="12.75" x14ac:dyDescent="0.2">
      <c r="A1623" s="154">
        <v>4</v>
      </c>
      <c r="B1623" s="159" t="s">
        <v>4665</v>
      </c>
      <c r="C1623" s="154" t="s">
        <v>4665</v>
      </c>
      <c r="D1623" s="154" t="s">
        <v>27</v>
      </c>
      <c r="E1623" s="154" t="s">
        <v>4666</v>
      </c>
      <c r="F1623" s="154">
        <v>2011</v>
      </c>
      <c r="G1623" s="154" t="s">
        <v>1932</v>
      </c>
      <c r="H1623" s="8" t="s">
        <v>23</v>
      </c>
      <c r="I1623" s="154" t="s">
        <v>52</v>
      </c>
      <c r="J1623" s="154" t="str">
        <f>VLOOKUP(C:C, '[1]HostSpecies&amp;Codes'!$1:$1048576,11, FALSE)</f>
        <v>Poultry</v>
      </c>
      <c r="K1623" s="154" t="str">
        <f>VLOOKUP(C:C, '[1]HostSpecies&amp;Codes'!$1:$1048576,12, FALSE)</f>
        <v>Poultry</v>
      </c>
      <c r="L1623" s="154" t="s">
        <v>19</v>
      </c>
      <c r="M1623" s="10" t="s">
        <v>3258</v>
      </c>
      <c r="N1623" s="154" t="s">
        <v>114</v>
      </c>
      <c r="O1623" s="154" t="s">
        <v>3541</v>
      </c>
      <c r="P1623" s="156">
        <f>VLOOKUP(O:O,[1]Geonames!$1:$1048576,3, FALSE)</f>
        <v>29</v>
      </c>
      <c r="Q1623" s="156">
        <f>VLOOKUP(O:O,[1]Geonames!$1:$1048576,4, FALSE)</f>
        <v>120</v>
      </c>
      <c r="R1623" s="154" t="s">
        <v>13196</v>
      </c>
    </row>
    <row r="1624" spans="1:18" ht="12.75" x14ac:dyDescent="0.2">
      <c r="A1624" s="154">
        <v>4</v>
      </c>
      <c r="B1624" s="159" t="s">
        <v>4589</v>
      </c>
      <c r="C1624" s="154" t="s">
        <v>4589</v>
      </c>
      <c r="D1624" s="154" t="s">
        <v>27</v>
      </c>
      <c r="E1624" s="154" t="s">
        <v>4590</v>
      </c>
      <c r="F1624" s="154">
        <v>2011</v>
      </c>
      <c r="G1624" s="154" t="s">
        <v>1932</v>
      </c>
      <c r="H1624" s="8" t="s">
        <v>23</v>
      </c>
      <c r="I1624" s="154" t="s">
        <v>52</v>
      </c>
      <c r="J1624" s="154" t="str">
        <f>VLOOKUP(C:C, '[1]HostSpecies&amp;Codes'!$1:$1048576,11, FALSE)</f>
        <v>Poultry</v>
      </c>
      <c r="K1624" s="154" t="str">
        <f>VLOOKUP(C:C, '[1]HostSpecies&amp;Codes'!$1:$1048576,12, FALSE)</f>
        <v>Poultry</v>
      </c>
      <c r="L1624" s="154" t="s">
        <v>19</v>
      </c>
      <c r="M1624" s="10" t="s">
        <v>3258</v>
      </c>
      <c r="N1624" s="154" t="s">
        <v>114</v>
      </c>
      <c r="O1624" s="154" t="s">
        <v>3541</v>
      </c>
      <c r="P1624" s="156">
        <f>VLOOKUP(O:O,[1]Geonames!$1:$1048576,3, FALSE)</f>
        <v>29</v>
      </c>
      <c r="Q1624" s="156">
        <f>VLOOKUP(O:O,[1]Geonames!$1:$1048576,4, FALSE)</f>
        <v>120</v>
      </c>
      <c r="R1624" s="154" t="s">
        <v>13197</v>
      </c>
    </row>
    <row r="1625" spans="1:18" ht="12.75" x14ac:dyDescent="0.2">
      <c r="A1625" s="154">
        <v>4</v>
      </c>
      <c r="B1625" s="159" t="s">
        <v>4552</v>
      </c>
      <c r="C1625" s="154" t="s">
        <v>4552</v>
      </c>
      <c r="D1625" s="154" t="s">
        <v>27</v>
      </c>
      <c r="E1625" s="154" t="s">
        <v>4553</v>
      </c>
      <c r="F1625" s="154">
        <v>2011</v>
      </c>
      <c r="G1625" s="154" t="s">
        <v>1932</v>
      </c>
      <c r="H1625" s="8" t="s">
        <v>23</v>
      </c>
      <c r="I1625" s="154" t="s">
        <v>52</v>
      </c>
      <c r="J1625" s="154" t="str">
        <f>VLOOKUP(C:C, '[1]HostSpecies&amp;Codes'!$1:$1048576,11, FALSE)</f>
        <v>Poultry</v>
      </c>
      <c r="K1625" s="154" t="str">
        <f>VLOOKUP(C:C, '[1]HostSpecies&amp;Codes'!$1:$1048576,12, FALSE)</f>
        <v>Poultry</v>
      </c>
      <c r="L1625" s="154" t="s">
        <v>19</v>
      </c>
      <c r="M1625" s="10" t="s">
        <v>3258</v>
      </c>
      <c r="N1625" s="154" t="s">
        <v>114</v>
      </c>
      <c r="O1625" s="154" t="s">
        <v>3541</v>
      </c>
      <c r="P1625" s="156">
        <f>VLOOKUP(O:O,[1]Geonames!$1:$1048576,3, FALSE)</f>
        <v>29</v>
      </c>
      <c r="Q1625" s="156">
        <f>VLOOKUP(O:O,[1]Geonames!$1:$1048576,4, FALSE)</f>
        <v>120</v>
      </c>
      <c r="R1625" s="154" t="s">
        <v>13198</v>
      </c>
    </row>
    <row r="1626" spans="1:18" ht="12.75" x14ac:dyDescent="0.2">
      <c r="A1626" s="154">
        <v>4</v>
      </c>
      <c r="B1626" s="159" t="s">
        <v>4571</v>
      </c>
      <c r="C1626" s="154" t="s">
        <v>4571</v>
      </c>
      <c r="D1626" s="154" t="s">
        <v>27</v>
      </c>
      <c r="E1626" s="154" t="s">
        <v>4572</v>
      </c>
      <c r="F1626" s="154">
        <v>2011</v>
      </c>
      <c r="G1626" s="154" t="s">
        <v>1932</v>
      </c>
      <c r="H1626" s="8" t="s">
        <v>23</v>
      </c>
      <c r="I1626" s="154" t="s">
        <v>52</v>
      </c>
      <c r="J1626" s="154" t="str">
        <f>VLOOKUP(C:C, '[1]HostSpecies&amp;Codes'!$1:$1048576,11, FALSE)</f>
        <v>Poultry</v>
      </c>
      <c r="K1626" s="154" t="str">
        <f>VLOOKUP(C:C, '[1]HostSpecies&amp;Codes'!$1:$1048576,12, FALSE)</f>
        <v>Poultry</v>
      </c>
      <c r="L1626" s="154" t="s">
        <v>19</v>
      </c>
      <c r="M1626" s="10" t="s">
        <v>3258</v>
      </c>
      <c r="N1626" s="154" t="s">
        <v>114</v>
      </c>
      <c r="O1626" s="154" t="s">
        <v>3541</v>
      </c>
      <c r="P1626" s="156">
        <f>VLOOKUP(O:O,[1]Geonames!$1:$1048576,3, FALSE)</f>
        <v>29</v>
      </c>
      <c r="Q1626" s="156">
        <f>VLOOKUP(O:O,[1]Geonames!$1:$1048576,4, FALSE)</f>
        <v>120</v>
      </c>
      <c r="R1626" s="154" t="s">
        <v>13199</v>
      </c>
    </row>
    <row r="1627" spans="1:18" ht="12.75" x14ac:dyDescent="0.2">
      <c r="A1627" s="154">
        <v>4</v>
      </c>
      <c r="B1627" s="159" t="s">
        <v>4574</v>
      </c>
      <c r="C1627" s="154" t="s">
        <v>4574</v>
      </c>
      <c r="D1627" s="154" t="s">
        <v>27</v>
      </c>
      <c r="E1627" s="154" t="s">
        <v>4575</v>
      </c>
      <c r="F1627" s="154">
        <v>2011</v>
      </c>
      <c r="G1627" s="154" t="s">
        <v>1932</v>
      </c>
      <c r="H1627" s="8" t="s">
        <v>23</v>
      </c>
      <c r="I1627" s="154" t="s">
        <v>52</v>
      </c>
      <c r="J1627" s="154" t="str">
        <f>VLOOKUP(C:C, '[1]HostSpecies&amp;Codes'!$1:$1048576,11, FALSE)</f>
        <v>Poultry</v>
      </c>
      <c r="K1627" s="154" t="str">
        <f>VLOOKUP(C:C, '[1]HostSpecies&amp;Codes'!$1:$1048576,12, FALSE)</f>
        <v>Poultry</v>
      </c>
      <c r="L1627" s="154" t="s">
        <v>19</v>
      </c>
      <c r="M1627" s="10" t="s">
        <v>3258</v>
      </c>
      <c r="N1627" s="154" t="s">
        <v>114</v>
      </c>
      <c r="O1627" s="154" t="s">
        <v>3541</v>
      </c>
      <c r="P1627" s="156">
        <f>VLOOKUP(O:O,[1]Geonames!$1:$1048576,3, FALSE)</f>
        <v>29</v>
      </c>
      <c r="Q1627" s="156">
        <f>VLOOKUP(O:O,[1]Geonames!$1:$1048576,4, FALSE)</f>
        <v>120</v>
      </c>
      <c r="R1627" s="154" t="s">
        <v>13209</v>
      </c>
    </row>
    <row r="1628" spans="1:18" ht="12.75" x14ac:dyDescent="0.2">
      <c r="A1628" s="154">
        <v>4</v>
      </c>
      <c r="B1628" s="159" t="s">
        <v>4880</v>
      </c>
      <c r="C1628" s="154" t="s">
        <v>4880</v>
      </c>
      <c r="D1628" s="154" t="s">
        <v>27</v>
      </c>
      <c r="E1628" s="154" t="s">
        <v>4881</v>
      </c>
      <c r="F1628" s="154">
        <v>2011</v>
      </c>
      <c r="G1628" s="154" t="s">
        <v>1932</v>
      </c>
      <c r="H1628" s="8" t="s">
        <v>23</v>
      </c>
      <c r="I1628" s="154" t="s">
        <v>52</v>
      </c>
      <c r="J1628" s="154" t="str">
        <f>VLOOKUP(C:C, '[1]HostSpecies&amp;Codes'!$1:$1048576,11, FALSE)</f>
        <v>Poultry</v>
      </c>
      <c r="K1628" s="154" t="str">
        <f>VLOOKUP(C:C, '[1]HostSpecies&amp;Codes'!$1:$1048576,12, FALSE)</f>
        <v>Poultry</v>
      </c>
      <c r="L1628" s="154" t="s">
        <v>19</v>
      </c>
      <c r="M1628" s="10" t="s">
        <v>3258</v>
      </c>
      <c r="N1628" s="154" t="s">
        <v>114</v>
      </c>
      <c r="O1628" s="154" t="s">
        <v>3541</v>
      </c>
      <c r="P1628" s="156">
        <f>VLOOKUP(O:O,[1]Geonames!$1:$1048576,3, FALSE)</f>
        <v>29</v>
      </c>
      <c r="Q1628" s="156">
        <f>VLOOKUP(O:O,[1]Geonames!$1:$1048576,4, FALSE)</f>
        <v>120</v>
      </c>
      <c r="R1628" s="154" t="s">
        <v>13210</v>
      </c>
    </row>
    <row r="1629" spans="1:18" ht="12.75" x14ac:dyDescent="0.2">
      <c r="A1629" s="154">
        <v>4</v>
      </c>
      <c r="B1629" s="159" t="s">
        <v>4619</v>
      </c>
      <c r="C1629" s="154" t="s">
        <v>4619</v>
      </c>
      <c r="D1629" s="154" t="s">
        <v>27</v>
      </c>
      <c r="E1629" s="154" t="s">
        <v>4620</v>
      </c>
      <c r="F1629" s="154">
        <v>2011</v>
      </c>
      <c r="G1629" s="154" t="s">
        <v>1932</v>
      </c>
      <c r="H1629" s="8" t="s">
        <v>23</v>
      </c>
      <c r="I1629" s="154" t="s">
        <v>52</v>
      </c>
      <c r="J1629" s="154" t="str">
        <f>VLOOKUP(C:C, '[1]HostSpecies&amp;Codes'!$1:$1048576,11, FALSE)</f>
        <v>Poultry</v>
      </c>
      <c r="K1629" s="154" t="str">
        <f>VLOOKUP(C:C, '[1]HostSpecies&amp;Codes'!$1:$1048576,12, FALSE)</f>
        <v>Poultry</v>
      </c>
      <c r="L1629" s="154" t="s">
        <v>19</v>
      </c>
      <c r="M1629" s="10" t="s">
        <v>3258</v>
      </c>
      <c r="N1629" s="154" t="s">
        <v>114</v>
      </c>
      <c r="O1629" s="154" t="s">
        <v>3541</v>
      </c>
      <c r="P1629" s="156">
        <f>VLOOKUP(O:O,[1]Geonames!$1:$1048576,3, FALSE)</f>
        <v>29</v>
      </c>
      <c r="Q1629" s="156">
        <f>VLOOKUP(O:O,[1]Geonames!$1:$1048576,4, FALSE)</f>
        <v>120</v>
      </c>
      <c r="R1629" s="154" t="s">
        <v>13213</v>
      </c>
    </row>
    <row r="1630" spans="1:18" ht="12.75" x14ac:dyDescent="0.2">
      <c r="A1630" s="154">
        <v>4</v>
      </c>
      <c r="B1630" s="159" t="s">
        <v>4841</v>
      </c>
      <c r="C1630" s="154" t="s">
        <v>4841</v>
      </c>
      <c r="D1630" s="154" t="s">
        <v>27</v>
      </c>
      <c r="E1630" s="154" t="s">
        <v>4842</v>
      </c>
      <c r="F1630" s="154">
        <v>2011</v>
      </c>
      <c r="G1630" s="154" t="s">
        <v>1932</v>
      </c>
      <c r="H1630" s="8" t="s">
        <v>23</v>
      </c>
      <c r="I1630" s="154" t="s">
        <v>52</v>
      </c>
      <c r="J1630" s="154" t="str">
        <f>VLOOKUP(C:C, '[1]HostSpecies&amp;Codes'!$1:$1048576,11, FALSE)</f>
        <v>Poultry</v>
      </c>
      <c r="K1630" s="154" t="str">
        <f>VLOOKUP(C:C, '[1]HostSpecies&amp;Codes'!$1:$1048576,12, FALSE)</f>
        <v>Poultry</v>
      </c>
      <c r="L1630" s="154" t="s">
        <v>19</v>
      </c>
      <c r="M1630" s="10" t="s">
        <v>3258</v>
      </c>
      <c r="N1630" s="154" t="s">
        <v>114</v>
      </c>
      <c r="O1630" s="154" t="s">
        <v>3541</v>
      </c>
      <c r="P1630" s="156">
        <f>VLOOKUP(O:O,[1]Geonames!$1:$1048576,3, FALSE)</f>
        <v>29</v>
      </c>
      <c r="Q1630" s="156">
        <f>VLOOKUP(O:O,[1]Geonames!$1:$1048576,4, FALSE)</f>
        <v>120</v>
      </c>
      <c r="R1630" s="154" t="s">
        <v>13214</v>
      </c>
    </row>
    <row r="1631" spans="1:18" ht="12.75" x14ac:dyDescent="0.2">
      <c r="A1631" s="154">
        <v>4</v>
      </c>
      <c r="B1631" s="159" t="s">
        <v>4763</v>
      </c>
      <c r="C1631" s="154" t="s">
        <v>4763</v>
      </c>
      <c r="D1631" s="154" t="s">
        <v>27</v>
      </c>
      <c r="E1631" s="154" t="s">
        <v>4764</v>
      </c>
      <c r="F1631" s="154">
        <v>2011</v>
      </c>
      <c r="G1631" s="154" t="s">
        <v>1352</v>
      </c>
      <c r="H1631" s="8" t="s">
        <v>23</v>
      </c>
      <c r="I1631" s="154" t="s">
        <v>52</v>
      </c>
      <c r="J1631" s="154" t="str">
        <f>VLOOKUP(C:C, '[1]HostSpecies&amp;Codes'!$1:$1048576,11, FALSE)</f>
        <v>Poultry</v>
      </c>
      <c r="K1631" s="154" t="str">
        <f>VLOOKUP(C:C, '[1]HostSpecies&amp;Codes'!$1:$1048576,12, FALSE)</f>
        <v>Poultry</v>
      </c>
      <c r="L1631" s="154" t="s">
        <v>19</v>
      </c>
      <c r="M1631" s="10" t="s">
        <v>3258</v>
      </c>
      <c r="N1631" s="154" t="s">
        <v>114</v>
      </c>
      <c r="O1631" s="154" t="s">
        <v>3313</v>
      </c>
      <c r="P1631" s="156">
        <f>VLOOKUP(O:O,[1]Geonames!$1:$1048576,3, FALSE)</f>
        <v>26.545000000000002</v>
      </c>
      <c r="Q1631" s="156">
        <f>VLOOKUP(O:O,[1]Geonames!$1:$1048576,4, FALSE)</f>
        <v>117.84278</v>
      </c>
      <c r="R1631" s="154" t="s">
        <v>13306</v>
      </c>
    </row>
    <row r="1632" spans="1:18" ht="12.75" x14ac:dyDescent="0.2">
      <c r="A1632" s="154">
        <v>4</v>
      </c>
      <c r="B1632" s="159" t="s">
        <v>4724</v>
      </c>
      <c r="C1632" s="154" t="s">
        <v>4724</v>
      </c>
      <c r="D1632" s="154" t="s">
        <v>27</v>
      </c>
      <c r="E1632" s="154" t="s">
        <v>4725</v>
      </c>
      <c r="F1632" s="154">
        <v>2011</v>
      </c>
      <c r="G1632" s="154" t="s">
        <v>1903</v>
      </c>
      <c r="H1632" s="8" t="s">
        <v>23</v>
      </c>
      <c r="I1632" s="154" t="s">
        <v>52</v>
      </c>
      <c r="J1632" s="154" t="str">
        <f>VLOOKUP(C:C, '[1]HostSpecies&amp;Codes'!$1:$1048576,11, FALSE)</f>
        <v>Poultry</v>
      </c>
      <c r="K1632" s="154" t="str">
        <f>VLOOKUP(C:C, '[1]HostSpecies&amp;Codes'!$1:$1048576,12, FALSE)</f>
        <v>Poultry</v>
      </c>
      <c r="L1632" s="154" t="s">
        <v>19</v>
      </c>
      <c r="M1632" s="10" t="s">
        <v>3258</v>
      </c>
      <c r="N1632" s="154" t="s">
        <v>114</v>
      </c>
      <c r="O1632" s="154" t="s">
        <v>3277</v>
      </c>
      <c r="P1632" s="156">
        <f>VLOOKUP(O:O,[1]Geonames!$1:$1048576,3, FALSE)</f>
        <v>36</v>
      </c>
      <c r="Q1632" s="156">
        <f>VLOOKUP(O:O,[1]Geonames!$1:$1048576,4, FALSE)</f>
        <v>119</v>
      </c>
      <c r="R1632" s="154" t="s">
        <v>13315</v>
      </c>
    </row>
    <row r="1633" spans="1:18" ht="12.75" x14ac:dyDescent="0.2">
      <c r="A1633" s="154">
        <v>4</v>
      </c>
      <c r="B1633" s="159" t="s">
        <v>4558</v>
      </c>
      <c r="C1633" s="154" t="s">
        <v>4558</v>
      </c>
      <c r="D1633" s="154" t="s">
        <v>27</v>
      </c>
      <c r="E1633" s="154" t="s">
        <v>4559</v>
      </c>
      <c r="F1633" s="154">
        <v>2011</v>
      </c>
      <c r="G1633" s="154" t="s">
        <v>1932</v>
      </c>
      <c r="H1633" s="8" t="s">
        <v>23</v>
      </c>
      <c r="I1633" s="154" t="s">
        <v>52</v>
      </c>
      <c r="J1633" s="154" t="str">
        <f>VLOOKUP(C:C, '[1]HostSpecies&amp;Codes'!$1:$1048576,11, FALSE)</f>
        <v>Poultry</v>
      </c>
      <c r="K1633" s="154" t="str">
        <f>VLOOKUP(C:C, '[1]HostSpecies&amp;Codes'!$1:$1048576,12, FALSE)</f>
        <v>Poultry</v>
      </c>
      <c r="L1633" s="154" t="s">
        <v>19</v>
      </c>
      <c r="M1633" s="10" t="s">
        <v>3258</v>
      </c>
      <c r="N1633" s="154" t="s">
        <v>114</v>
      </c>
      <c r="O1633" s="154" t="s">
        <v>3277</v>
      </c>
      <c r="P1633" s="156">
        <f>VLOOKUP(O:O,[1]Geonames!$1:$1048576,3, FALSE)</f>
        <v>36</v>
      </c>
      <c r="Q1633" s="156">
        <f>VLOOKUP(O:O,[1]Geonames!$1:$1048576,4, FALSE)</f>
        <v>119</v>
      </c>
      <c r="R1633" s="154" t="s">
        <v>13316</v>
      </c>
    </row>
    <row r="1634" spans="1:18" ht="12.75" x14ac:dyDescent="0.2">
      <c r="A1634" s="154">
        <v>4</v>
      </c>
      <c r="B1634" s="159" t="s">
        <v>4545</v>
      </c>
      <c r="C1634" s="154" t="s">
        <v>4545</v>
      </c>
      <c r="D1634" s="154" t="s">
        <v>27</v>
      </c>
      <c r="E1634" s="154" t="s">
        <v>4546</v>
      </c>
      <c r="F1634" s="154">
        <v>2011</v>
      </c>
      <c r="G1634" s="154" t="s">
        <v>1932</v>
      </c>
      <c r="H1634" s="8" t="s">
        <v>23</v>
      </c>
      <c r="I1634" s="154" t="s">
        <v>52</v>
      </c>
      <c r="J1634" s="154" t="str">
        <f>VLOOKUP(C:C, '[1]HostSpecies&amp;Codes'!$1:$1048576,11, FALSE)</f>
        <v>Poultry</v>
      </c>
      <c r="K1634" s="154" t="str">
        <f>VLOOKUP(C:C, '[1]HostSpecies&amp;Codes'!$1:$1048576,12, FALSE)</f>
        <v>Poultry</v>
      </c>
      <c r="L1634" s="154" t="s">
        <v>19</v>
      </c>
      <c r="M1634" s="10" t="s">
        <v>3258</v>
      </c>
      <c r="N1634" s="154" t="s">
        <v>114</v>
      </c>
      <c r="O1634" s="154" t="s">
        <v>3277</v>
      </c>
      <c r="P1634" s="156">
        <f>VLOOKUP(O:O,[1]Geonames!$1:$1048576,3, FALSE)</f>
        <v>36</v>
      </c>
      <c r="Q1634" s="156">
        <f>VLOOKUP(O:O,[1]Geonames!$1:$1048576,4, FALSE)</f>
        <v>119</v>
      </c>
      <c r="R1634" s="154" t="s">
        <v>13317</v>
      </c>
    </row>
    <row r="1635" spans="1:18" ht="12.75" x14ac:dyDescent="0.2">
      <c r="A1635" s="154">
        <v>4</v>
      </c>
      <c r="B1635" s="159" t="s">
        <v>4678</v>
      </c>
      <c r="C1635" s="154" t="s">
        <v>4678</v>
      </c>
      <c r="D1635" s="154" t="s">
        <v>27</v>
      </c>
      <c r="E1635" s="154" t="s">
        <v>4680</v>
      </c>
      <c r="F1635" s="154">
        <v>2011</v>
      </c>
      <c r="G1635" s="154" t="s">
        <v>1914</v>
      </c>
      <c r="H1635" s="8" t="s">
        <v>23</v>
      </c>
      <c r="I1635" s="154" t="s">
        <v>52</v>
      </c>
      <c r="J1635" s="154" t="str">
        <f>VLOOKUP(C:C, '[1]HostSpecies&amp;Codes'!$1:$1048576,11, FALSE)</f>
        <v>Poultry</v>
      </c>
      <c r="K1635" s="154" t="str">
        <f>VLOOKUP(C:C, '[1]HostSpecies&amp;Codes'!$1:$1048576,12, FALSE)</f>
        <v>Poultry</v>
      </c>
      <c r="L1635" s="154" t="s">
        <v>19</v>
      </c>
      <c r="M1635" s="10" t="s">
        <v>3258</v>
      </c>
      <c r="N1635" s="154" t="s">
        <v>114</v>
      </c>
      <c r="O1635" s="154" t="s">
        <v>4679</v>
      </c>
      <c r="P1635" s="156">
        <f>VLOOKUP(O:O,[1]Geonames!$1:$1048576,3, FALSE)</f>
        <v>41.79222</v>
      </c>
      <c r="Q1635" s="156">
        <f>VLOOKUP(O:O,[1]Geonames!$1:$1048576,4, FALSE)</f>
        <v>123.43277999999999</v>
      </c>
      <c r="R1635" s="154" t="s">
        <v>13319</v>
      </c>
    </row>
    <row r="1636" spans="1:18" ht="12.75" x14ac:dyDescent="0.2">
      <c r="A1636" s="154">
        <v>4</v>
      </c>
      <c r="B1636" s="159" t="s">
        <v>4757</v>
      </c>
      <c r="C1636" s="154" t="s">
        <v>4757</v>
      </c>
      <c r="D1636" s="154" t="s">
        <v>27</v>
      </c>
      <c r="E1636" s="154" t="s">
        <v>4758</v>
      </c>
      <c r="F1636" s="154">
        <v>2011</v>
      </c>
      <c r="G1636" s="154" t="s">
        <v>1914</v>
      </c>
      <c r="H1636" s="8" t="s">
        <v>23</v>
      </c>
      <c r="I1636" s="154" t="s">
        <v>52</v>
      </c>
      <c r="J1636" s="154" t="str">
        <f>VLOOKUP(C:C, '[1]HostSpecies&amp;Codes'!$1:$1048576,11, FALSE)</f>
        <v>Poultry</v>
      </c>
      <c r="K1636" s="154" t="str">
        <f>VLOOKUP(C:C, '[1]HostSpecies&amp;Codes'!$1:$1048576,12, FALSE)</f>
        <v>Poultry</v>
      </c>
      <c r="L1636" s="154" t="s">
        <v>19</v>
      </c>
      <c r="M1636" s="10" t="s">
        <v>3258</v>
      </c>
      <c r="N1636" s="154" t="s">
        <v>114</v>
      </c>
      <c r="O1636" s="154" t="s">
        <v>4679</v>
      </c>
      <c r="P1636" s="156">
        <f>VLOOKUP(O:O,[1]Geonames!$1:$1048576,3, FALSE)</f>
        <v>41.79222</v>
      </c>
      <c r="Q1636" s="156">
        <f>VLOOKUP(O:O,[1]Geonames!$1:$1048576,4, FALSE)</f>
        <v>123.43277999999999</v>
      </c>
      <c r="R1636" s="154" t="s">
        <v>13320</v>
      </c>
    </row>
    <row r="1637" spans="1:18" ht="12.75" x14ac:dyDescent="0.2">
      <c r="A1637" s="154">
        <v>4</v>
      </c>
      <c r="B1637" s="159" t="s">
        <v>4583</v>
      </c>
      <c r="C1637" s="154" t="s">
        <v>4583</v>
      </c>
      <c r="D1637" s="154" t="s">
        <v>27</v>
      </c>
      <c r="E1637" s="154" t="s">
        <v>4584</v>
      </c>
      <c r="F1637" s="154">
        <v>2011</v>
      </c>
      <c r="G1637" s="154" t="s">
        <v>1903</v>
      </c>
      <c r="H1637" s="8" t="s">
        <v>23</v>
      </c>
      <c r="I1637" s="154" t="s">
        <v>52</v>
      </c>
      <c r="J1637" s="154" t="str">
        <f>VLOOKUP(C:C, '[1]HostSpecies&amp;Codes'!$1:$1048576,11, FALSE)</f>
        <v>Poultry</v>
      </c>
      <c r="K1637" s="154" t="str">
        <f>VLOOKUP(C:C, '[1]HostSpecies&amp;Codes'!$1:$1048576,12, FALSE)</f>
        <v>Poultry</v>
      </c>
      <c r="L1637" s="154" t="s">
        <v>19</v>
      </c>
      <c r="M1637" s="10" t="s">
        <v>3258</v>
      </c>
      <c r="N1637" s="154" t="s">
        <v>114</v>
      </c>
      <c r="O1637" s="154" t="s">
        <v>3711</v>
      </c>
      <c r="P1637" s="156">
        <f>VLOOKUP(O:O,[1]Geonames!$1:$1048576,3, FALSE)</f>
        <v>39.142220000000002</v>
      </c>
      <c r="Q1637" s="156">
        <f>VLOOKUP(O:O,[1]Geonames!$1:$1048576,4, FALSE)</f>
        <v>117.17667</v>
      </c>
      <c r="R1637" s="154" t="s">
        <v>13321</v>
      </c>
    </row>
    <row r="1638" spans="1:18" ht="12.75" x14ac:dyDescent="0.2">
      <c r="A1638" s="154">
        <v>4</v>
      </c>
      <c r="B1638" s="159" t="s">
        <v>4674</v>
      </c>
      <c r="C1638" s="154" t="s">
        <v>4674</v>
      </c>
      <c r="D1638" s="154" t="s">
        <v>27</v>
      </c>
      <c r="E1638" s="154" t="s">
        <v>4676</v>
      </c>
      <c r="F1638" s="154">
        <v>2011</v>
      </c>
      <c r="G1638" s="154" t="s">
        <v>4675</v>
      </c>
      <c r="H1638" s="8" t="s">
        <v>23</v>
      </c>
      <c r="I1638" s="154" t="s">
        <v>52</v>
      </c>
      <c r="J1638" s="154" t="str">
        <f>VLOOKUP(C:C, '[1]HostSpecies&amp;Codes'!$1:$1048576,11, FALSE)</f>
        <v>Poultry</v>
      </c>
      <c r="K1638" s="154" t="str">
        <f>VLOOKUP(C:C, '[1]HostSpecies&amp;Codes'!$1:$1048576,12, FALSE)</f>
        <v>Poultry</v>
      </c>
      <c r="L1638" s="154" t="s">
        <v>19</v>
      </c>
      <c r="M1638" s="10" t="s">
        <v>3258</v>
      </c>
      <c r="N1638" s="154" t="s">
        <v>114</v>
      </c>
      <c r="O1638" s="154" t="s">
        <v>3277</v>
      </c>
      <c r="P1638" s="156">
        <f>VLOOKUP(O:O,[1]Geonames!$1:$1048576,3, FALSE)</f>
        <v>36</v>
      </c>
      <c r="Q1638" s="156">
        <f>VLOOKUP(O:O,[1]Geonames!$1:$1048576,4, FALSE)</f>
        <v>119</v>
      </c>
      <c r="R1638" s="154" t="s">
        <v>13400</v>
      </c>
    </row>
    <row r="1639" spans="1:18" ht="12.75" x14ac:dyDescent="0.2">
      <c r="A1639" s="154">
        <v>4</v>
      </c>
      <c r="B1639" s="159" t="s">
        <v>4718</v>
      </c>
      <c r="C1639" s="154" t="s">
        <v>4718</v>
      </c>
      <c r="D1639" s="154" t="s">
        <v>27</v>
      </c>
      <c r="E1639" s="154" t="s">
        <v>4719</v>
      </c>
      <c r="F1639" s="154">
        <v>2011</v>
      </c>
      <c r="G1639" s="157">
        <v>40878</v>
      </c>
      <c r="H1639" s="8" t="s">
        <v>23</v>
      </c>
      <c r="I1639" s="157" t="s">
        <v>52</v>
      </c>
      <c r="J1639" s="154" t="str">
        <f>VLOOKUP(C:C, '[1]HostSpecies&amp;Codes'!$1:$1048576,11, FALSE)</f>
        <v>Poultry</v>
      </c>
      <c r="K1639" s="154" t="str">
        <f>VLOOKUP(C:C, '[1]HostSpecies&amp;Codes'!$1:$1048576,12, FALSE)</f>
        <v>Poultry</v>
      </c>
      <c r="L1639" s="154" t="s">
        <v>19</v>
      </c>
      <c r="M1639" s="10" t="s">
        <v>3258</v>
      </c>
      <c r="N1639" s="154" t="s">
        <v>114</v>
      </c>
      <c r="O1639" s="157" t="s">
        <v>3317</v>
      </c>
      <c r="P1639" s="156">
        <f>VLOOKUP(O:O,[1]Geonames!$1:$1048576,3, FALSE)</f>
        <v>33</v>
      </c>
      <c r="Q1639" s="156">
        <f>VLOOKUP(O:O,[1]Geonames!$1:$1048576,4, FALSE)</f>
        <v>120</v>
      </c>
      <c r="R1639" s="154" t="s">
        <v>13418</v>
      </c>
    </row>
    <row r="1640" spans="1:18" ht="12.75" x14ac:dyDescent="0.2">
      <c r="A1640" s="154">
        <v>4</v>
      </c>
      <c r="B1640" s="159" t="s">
        <v>4781</v>
      </c>
      <c r="C1640" s="154" t="s">
        <v>4781</v>
      </c>
      <c r="D1640" s="154" t="s">
        <v>27</v>
      </c>
      <c r="E1640" s="154" t="s">
        <v>4782</v>
      </c>
      <c r="F1640" s="154">
        <v>2011</v>
      </c>
      <c r="G1640" s="157">
        <v>40759</v>
      </c>
      <c r="H1640" s="8" t="s">
        <v>23</v>
      </c>
      <c r="I1640" s="157" t="s">
        <v>52</v>
      </c>
      <c r="J1640" s="154" t="str">
        <f>VLOOKUP(C:C, '[1]HostSpecies&amp;Codes'!$1:$1048576,11, FALSE)</f>
        <v>Poultry</v>
      </c>
      <c r="K1640" s="154" t="str">
        <f>VLOOKUP(C:C, '[1]HostSpecies&amp;Codes'!$1:$1048576,12, FALSE)</f>
        <v>Poultry</v>
      </c>
      <c r="L1640" s="154" t="s">
        <v>19</v>
      </c>
      <c r="M1640" s="10" t="s">
        <v>3258</v>
      </c>
      <c r="N1640" s="154" t="s">
        <v>114</v>
      </c>
      <c r="O1640" s="157" t="s">
        <v>3277</v>
      </c>
      <c r="P1640" s="156">
        <f>VLOOKUP(O:O,[1]Geonames!$1:$1048576,3, FALSE)</f>
        <v>36</v>
      </c>
      <c r="Q1640" s="156">
        <f>VLOOKUP(O:O,[1]Geonames!$1:$1048576,4, FALSE)</f>
        <v>119</v>
      </c>
      <c r="R1640" s="154" t="s">
        <v>13635</v>
      </c>
    </row>
    <row r="1641" spans="1:18" ht="12.75" x14ac:dyDescent="0.2">
      <c r="A1641" s="154">
        <v>4</v>
      </c>
      <c r="B1641" s="159" t="s">
        <v>4662</v>
      </c>
      <c r="C1641" s="154" t="s">
        <v>4662</v>
      </c>
      <c r="D1641" s="154" t="s">
        <v>27</v>
      </c>
      <c r="E1641" s="154" t="s">
        <v>4663</v>
      </c>
      <c r="F1641" s="154">
        <v>2011</v>
      </c>
      <c r="G1641" s="157">
        <v>40773</v>
      </c>
      <c r="H1641" s="8" t="s">
        <v>23</v>
      </c>
      <c r="I1641" s="157" t="s">
        <v>52</v>
      </c>
      <c r="J1641" s="154" t="str">
        <f>VLOOKUP(C:C, '[1]HostSpecies&amp;Codes'!$1:$1048576,11, FALSE)</f>
        <v>Poultry</v>
      </c>
      <c r="K1641" s="154" t="str">
        <f>VLOOKUP(C:C, '[1]HostSpecies&amp;Codes'!$1:$1048576,12, FALSE)</f>
        <v>Poultry</v>
      </c>
      <c r="L1641" s="154" t="s">
        <v>19</v>
      </c>
      <c r="M1641" s="10" t="s">
        <v>3258</v>
      </c>
      <c r="N1641" s="154" t="s">
        <v>114</v>
      </c>
      <c r="O1641" s="157" t="s">
        <v>3277</v>
      </c>
      <c r="P1641" s="156">
        <f>VLOOKUP(O:O,[1]Geonames!$1:$1048576,3, FALSE)</f>
        <v>36</v>
      </c>
      <c r="Q1641" s="156">
        <f>VLOOKUP(O:O,[1]Geonames!$1:$1048576,4, FALSE)</f>
        <v>119</v>
      </c>
      <c r="R1641" s="154" t="s">
        <v>13641</v>
      </c>
    </row>
    <row r="1642" spans="1:18" ht="12.75" x14ac:dyDescent="0.2">
      <c r="A1642" s="154">
        <v>4</v>
      </c>
      <c r="B1642" s="159" t="s">
        <v>4616</v>
      </c>
      <c r="C1642" s="154" t="s">
        <v>4616</v>
      </c>
      <c r="D1642" s="154" t="s">
        <v>27</v>
      </c>
      <c r="E1642" s="154" t="s">
        <v>4617</v>
      </c>
      <c r="F1642" s="154">
        <v>2011</v>
      </c>
      <c r="G1642" s="157">
        <v>40907</v>
      </c>
      <c r="H1642" s="8" t="s">
        <v>23</v>
      </c>
      <c r="I1642" s="157" t="s">
        <v>52</v>
      </c>
      <c r="J1642" s="154" t="str">
        <f>VLOOKUP(C:C, '[1]HostSpecies&amp;Codes'!$1:$1048576,11, FALSE)</f>
        <v>Poultry</v>
      </c>
      <c r="K1642" s="154" t="str">
        <f>VLOOKUP(C:C, '[1]HostSpecies&amp;Codes'!$1:$1048576,12, FALSE)</f>
        <v>Poultry</v>
      </c>
      <c r="L1642" s="154" t="s">
        <v>19</v>
      </c>
      <c r="M1642" s="10" t="s">
        <v>3258</v>
      </c>
      <c r="N1642" s="154" t="s">
        <v>114</v>
      </c>
      <c r="O1642" s="157" t="s">
        <v>3277</v>
      </c>
      <c r="P1642" s="156">
        <f>VLOOKUP(O:O,[1]Geonames!$1:$1048576,3, FALSE)</f>
        <v>36</v>
      </c>
      <c r="Q1642" s="156">
        <f>VLOOKUP(O:O,[1]Geonames!$1:$1048576,4, FALSE)</f>
        <v>119</v>
      </c>
      <c r="R1642" s="154" t="s">
        <v>13699</v>
      </c>
    </row>
    <row r="1643" spans="1:18" ht="12.75" x14ac:dyDescent="0.2">
      <c r="A1643" s="154">
        <v>4</v>
      </c>
      <c r="B1643" s="159" t="s">
        <v>4555</v>
      </c>
      <c r="C1643" s="154" t="s">
        <v>4555</v>
      </c>
      <c r="D1643" s="154" t="s">
        <v>27</v>
      </c>
      <c r="E1643" s="154" t="s">
        <v>4556</v>
      </c>
      <c r="F1643" s="154">
        <v>2011</v>
      </c>
      <c r="G1643" s="157">
        <v>40711</v>
      </c>
      <c r="H1643" s="8" t="s">
        <v>23</v>
      </c>
      <c r="I1643" s="157" t="s">
        <v>52</v>
      </c>
      <c r="J1643" s="154" t="str">
        <f>VLOOKUP(C:C, '[1]HostSpecies&amp;Codes'!$1:$1048576,11, FALSE)</f>
        <v>Poultry</v>
      </c>
      <c r="K1643" s="154" t="str">
        <f>VLOOKUP(C:C, '[1]HostSpecies&amp;Codes'!$1:$1048576,12, FALSE)</f>
        <v>Poultry</v>
      </c>
      <c r="L1643" s="154" t="s">
        <v>19</v>
      </c>
      <c r="M1643" s="10" t="s">
        <v>3258</v>
      </c>
      <c r="N1643" s="154" t="s">
        <v>114</v>
      </c>
      <c r="O1643" s="157" t="s">
        <v>3277</v>
      </c>
      <c r="P1643" s="156">
        <f>VLOOKUP(O:O,[1]Geonames!$1:$1048576,3, FALSE)</f>
        <v>36</v>
      </c>
      <c r="Q1643" s="156">
        <f>VLOOKUP(O:O,[1]Geonames!$1:$1048576,4, FALSE)</f>
        <v>119</v>
      </c>
      <c r="R1643" s="154" t="s">
        <v>13702</v>
      </c>
    </row>
    <row r="1644" spans="1:18" ht="12.75" x14ac:dyDescent="0.2">
      <c r="A1644" s="154">
        <v>4</v>
      </c>
      <c r="B1644" s="159" t="s">
        <v>4811</v>
      </c>
      <c r="C1644" s="154" t="s">
        <v>4811</v>
      </c>
      <c r="D1644" s="154" t="s">
        <v>27</v>
      </c>
      <c r="E1644" s="154" t="s">
        <v>4812</v>
      </c>
      <c r="F1644" s="154">
        <v>2011</v>
      </c>
      <c r="G1644" s="157">
        <v>40629</v>
      </c>
      <c r="H1644" s="8" t="s">
        <v>23</v>
      </c>
      <c r="I1644" s="157" t="s">
        <v>52</v>
      </c>
      <c r="J1644" s="154" t="str">
        <f>VLOOKUP(C:C, '[1]HostSpecies&amp;Codes'!$1:$1048576,11, FALSE)</f>
        <v>Poultry</v>
      </c>
      <c r="K1644" s="154" t="str">
        <f>VLOOKUP(C:C, '[1]HostSpecies&amp;Codes'!$1:$1048576,12, FALSE)</f>
        <v>Poultry</v>
      </c>
      <c r="L1644" s="154" t="s">
        <v>19</v>
      </c>
      <c r="M1644" s="10" t="s">
        <v>3258</v>
      </c>
      <c r="N1644" s="154" t="s">
        <v>114</v>
      </c>
      <c r="O1644" s="157" t="s">
        <v>3277</v>
      </c>
      <c r="P1644" s="156">
        <f>VLOOKUP(O:O,[1]Geonames!$1:$1048576,3, FALSE)</f>
        <v>36</v>
      </c>
      <c r="Q1644" s="156">
        <f>VLOOKUP(O:O,[1]Geonames!$1:$1048576,4, FALSE)</f>
        <v>119</v>
      </c>
      <c r="R1644" s="154" t="s">
        <v>13704</v>
      </c>
    </row>
    <row r="1645" spans="1:18" ht="12.75" x14ac:dyDescent="0.2">
      <c r="A1645" s="154">
        <v>4</v>
      </c>
      <c r="B1645" s="159" t="s">
        <v>4742</v>
      </c>
      <c r="C1645" s="154" t="s">
        <v>4742</v>
      </c>
      <c r="D1645" s="154" t="s">
        <v>27</v>
      </c>
      <c r="E1645" s="154" t="s">
        <v>4743</v>
      </c>
      <c r="F1645" s="154">
        <v>2011</v>
      </c>
      <c r="G1645" s="157">
        <v>40612</v>
      </c>
      <c r="H1645" s="8" t="s">
        <v>23</v>
      </c>
      <c r="I1645" s="157" t="s">
        <v>52</v>
      </c>
      <c r="J1645" s="154" t="str">
        <f>VLOOKUP(C:C, '[1]HostSpecies&amp;Codes'!$1:$1048576,11, FALSE)</f>
        <v>Poultry</v>
      </c>
      <c r="K1645" s="154" t="str">
        <f>VLOOKUP(C:C, '[1]HostSpecies&amp;Codes'!$1:$1048576,12, FALSE)</f>
        <v>Poultry</v>
      </c>
      <c r="L1645" s="154" t="s">
        <v>19</v>
      </c>
      <c r="M1645" s="10" t="s">
        <v>3258</v>
      </c>
      <c r="N1645" s="154" t="s">
        <v>114</v>
      </c>
      <c r="O1645" s="157" t="s">
        <v>3277</v>
      </c>
      <c r="P1645" s="156">
        <f>VLOOKUP(O:O,[1]Geonames!$1:$1048576,3, FALSE)</f>
        <v>36</v>
      </c>
      <c r="Q1645" s="156">
        <f>VLOOKUP(O:O,[1]Geonames!$1:$1048576,4, FALSE)</f>
        <v>119</v>
      </c>
      <c r="R1645" s="154" t="s">
        <v>13705</v>
      </c>
    </row>
    <row r="1646" spans="1:18" ht="12.75" x14ac:dyDescent="0.2">
      <c r="A1646" s="154">
        <v>4</v>
      </c>
      <c r="B1646" s="159" t="s">
        <v>4796</v>
      </c>
      <c r="C1646" s="154" t="s">
        <v>4796</v>
      </c>
      <c r="D1646" s="154" t="s">
        <v>27</v>
      </c>
      <c r="E1646" s="154" t="s">
        <v>4797</v>
      </c>
      <c r="F1646" s="154">
        <v>2011</v>
      </c>
      <c r="G1646" s="157">
        <v>40780</v>
      </c>
      <c r="H1646" s="8" t="s">
        <v>23</v>
      </c>
      <c r="I1646" s="157" t="s">
        <v>52</v>
      </c>
      <c r="J1646" s="154" t="str">
        <f>VLOOKUP(C:C, '[1]HostSpecies&amp;Codes'!$1:$1048576,11, FALSE)</f>
        <v>Poultry</v>
      </c>
      <c r="K1646" s="154" t="str">
        <f>VLOOKUP(C:C, '[1]HostSpecies&amp;Codes'!$1:$1048576,12, FALSE)</f>
        <v>Poultry</v>
      </c>
      <c r="L1646" s="154" t="s">
        <v>19</v>
      </c>
      <c r="M1646" s="10" t="s">
        <v>3258</v>
      </c>
      <c r="N1646" s="154" t="s">
        <v>114</v>
      </c>
      <c r="O1646" s="157" t="s">
        <v>3277</v>
      </c>
      <c r="P1646" s="156">
        <f>VLOOKUP(O:O,[1]Geonames!$1:$1048576,3, FALSE)</f>
        <v>36</v>
      </c>
      <c r="Q1646" s="156">
        <f>VLOOKUP(O:O,[1]Geonames!$1:$1048576,4, FALSE)</f>
        <v>119</v>
      </c>
      <c r="R1646" s="154" t="s">
        <v>13714</v>
      </c>
    </row>
    <row r="1647" spans="1:18" ht="12.75" x14ac:dyDescent="0.2">
      <c r="A1647" s="154">
        <v>4</v>
      </c>
      <c r="B1647" s="159" t="s">
        <v>4956</v>
      </c>
      <c r="C1647" s="154" t="s">
        <v>4956</v>
      </c>
      <c r="D1647" s="154" t="s">
        <v>27</v>
      </c>
      <c r="E1647" s="154" t="s">
        <v>4958</v>
      </c>
      <c r="F1647" s="154">
        <v>2012</v>
      </c>
      <c r="G1647" s="154" t="s">
        <v>4957</v>
      </c>
      <c r="H1647" s="8" t="s">
        <v>23</v>
      </c>
      <c r="I1647" s="154" t="s">
        <v>52</v>
      </c>
      <c r="J1647" s="154" t="str">
        <f>VLOOKUP(C:C, '[1]HostSpecies&amp;Codes'!$1:$1048576,11, FALSE)</f>
        <v>Poultry</v>
      </c>
      <c r="K1647" s="154" t="str">
        <f>VLOOKUP(C:C, '[1]HostSpecies&amp;Codes'!$1:$1048576,12, FALSE)</f>
        <v>Poultry</v>
      </c>
      <c r="L1647" s="154" t="s">
        <v>19</v>
      </c>
      <c r="M1647" s="10" t="s">
        <v>3258</v>
      </c>
      <c r="N1647" s="154" t="s">
        <v>114</v>
      </c>
      <c r="O1647" s="154" t="s">
        <v>3541</v>
      </c>
      <c r="P1647" s="156">
        <f>VLOOKUP(O:O,[1]Geonames!$1:$1048576,3, FALSE)</f>
        <v>29</v>
      </c>
      <c r="Q1647" s="156">
        <f>VLOOKUP(O:O,[1]Geonames!$1:$1048576,4, FALSE)</f>
        <v>120</v>
      </c>
      <c r="R1647" s="154" t="s">
        <v>13323</v>
      </c>
    </row>
    <row r="1648" spans="1:18" ht="12.75" x14ac:dyDescent="0.2">
      <c r="A1648" s="154">
        <v>4</v>
      </c>
      <c r="B1648" s="159" t="s">
        <v>4952</v>
      </c>
      <c r="C1648" s="154" t="s">
        <v>4952</v>
      </c>
      <c r="D1648" s="154" t="s">
        <v>27</v>
      </c>
      <c r="E1648" s="154" t="s">
        <v>4954</v>
      </c>
      <c r="F1648" s="154">
        <v>2012</v>
      </c>
      <c r="G1648" s="154" t="s">
        <v>4953</v>
      </c>
      <c r="H1648" s="8" t="s">
        <v>23</v>
      </c>
      <c r="I1648" s="154" t="s">
        <v>52</v>
      </c>
      <c r="J1648" s="154" t="str">
        <f>VLOOKUP(C:C, '[1]HostSpecies&amp;Codes'!$1:$1048576,11, FALSE)</f>
        <v>Poultry</v>
      </c>
      <c r="K1648" s="154" t="str">
        <f>VLOOKUP(C:C, '[1]HostSpecies&amp;Codes'!$1:$1048576,12, FALSE)</f>
        <v>Poultry</v>
      </c>
      <c r="L1648" s="154" t="s">
        <v>19</v>
      </c>
      <c r="M1648" s="10" t="s">
        <v>3258</v>
      </c>
      <c r="N1648" s="154" t="s">
        <v>114</v>
      </c>
      <c r="O1648" s="154" t="s">
        <v>3281</v>
      </c>
      <c r="P1648" s="156">
        <f>VLOOKUP(O:O,[1]Geonames!$1:$1048576,3, FALSE)</f>
        <v>31.22222</v>
      </c>
      <c r="Q1648" s="156">
        <f>VLOOKUP(O:O,[1]Geonames!$1:$1048576,4, FALSE)</f>
        <v>121.45806</v>
      </c>
      <c r="R1648" s="154" t="s">
        <v>13341</v>
      </c>
    </row>
    <row r="1649" spans="1:18" ht="12.75" x14ac:dyDescent="0.2">
      <c r="A1649" s="154">
        <v>4</v>
      </c>
      <c r="B1649" s="159" t="s">
        <v>4960</v>
      </c>
      <c r="C1649" s="154" t="s">
        <v>4960</v>
      </c>
      <c r="D1649" s="154" t="s">
        <v>27</v>
      </c>
      <c r="E1649" s="154" t="s">
        <v>4961</v>
      </c>
      <c r="F1649" s="154">
        <v>2012</v>
      </c>
      <c r="G1649" s="154" t="s">
        <v>4953</v>
      </c>
      <c r="H1649" s="8" t="s">
        <v>23</v>
      </c>
      <c r="I1649" s="154" t="s">
        <v>52</v>
      </c>
      <c r="J1649" s="154" t="str">
        <f>VLOOKUP(C:C, '[1]HostSpecies&amp;Codes'!$1:$1048576,11, FALSE)</f>
        <v>Poultry</v>
      </c>
      <c r="K1649" s="154" t="str">
        <f>VLOOKUP(C:C, '[1]HostSpecies&amp;Codes'!$1:$1048576,12, FALSE)</f>
        <v>Poultry</v>
      </c>
      <c r="L1649" s="154" t="s">
        <v>19</v>
      </c>
      <c r="M1649" s="10" t="s">
        <v>3258</v>
      </c>
      <c r="N1649" s="154" t="s">
        <v>114</v>
      </c>
      <c r="O1649" s="154" t="s">
        <v>3281</v>
      </c>
      <c r="P1649" s="156">
        <f>VLOOKUP(O:O,[1]Geonames!$1:$1048576,3, FALSE)</f>
        <v>31.22222</v>
      </c>
      <c r="Q1649" s="156">
        <f>VLOOKUP(O:O,[1]Geonames!$1:$1048576,4, FALSE)</f>
        <v>121.45806</v>
      </c>
      <c r="R1649" s="154" t="s">
        <v>13342</v>
      </c>
    </row>
    <row r="1650" spans="1:18" ht="12.75" x14ac:dyDescent="0.2">
      <c r="A1650" s="154">
        <v>4</v>
      </c>
      <c r="B1650" s="159" t="s">
        <v>4946</v>
      </c>
      <c r="C1650" s="154" t="s">
        <v>4946</v>
      </c>
      <c r="D1650" s="154" t="s">
        <v>27</v>
      </c>
      <c r="E1650" s="154" t="s">
        <v>4947</v>
      </c>
      <c r="F1650" s="154">
        <v>2012</v>
      </c>
      <c r="G1650" s="157">
        <v>40975</v>
      </c>
      <c r="H1650" s="8" t="s">
        <v>23</v>
      </c>
      <c r="I1650" s="157" t="s">
        <v>52</v>
      </c>
      <c r="J1650" s="154" t="str">
        <f>VLOOKUP(C:C, '[1]HostSpecies&amp;Codes'!$1:$1048576,11, FALSE)</f>
        <v>Poultry</v>
      </c>
      <c r="K1650" s="154" t="str">
        <f>VLOOKUP(C:C, '[1]HostSpecies&amp;Codes'!$1:$1048576,12, FALSE)</f>
        <v>Poultry</v>
      </c>
      <c r="L1650" s="154" t="s">
        <v>19</v>
      </c>
      <c r="M1650" s="10" t="s">
        <v>3258</v>
      </c>
      <c r="N1650" s="154" t="s">
        <v>114</v>
      </c>
      <c r="O1650" s="157" t="s">
        <v>3277</v>
      </c>
      <c r="P1650" s="156">
        <f>VLOOKUP(O:O,[1]Geonames!$1:$1048576,3, FALSE)</f>
        <v>36</v>
      </c>
      <c r="Q1650" s="156">
        <f>VLOOKUP(O:O,[1]Geonames!$1:$1048576,4, FALSE)</f>
        <v>119</v>
      </c>
      <c r="R1650" s="154" t="s">
        <v>13414</v>
      </c>
    </row>
    <row r="1651" spans="1:18" ht="12.75" x14ac:dyDescent="0.2">
      <c r="A1651" s="154">
        <v>4</v>
      </c>
      <c r="B1651" s="159" t="s">
        <v>4949</v>
      </c>
      <c r="C1651" s="154" t="s">
        <v>4949</v>
      </c>
      <c r="D1651" s="154" t="s">
        <v>27</v>
      </c>
      <c r="E1651" s="154" t="s">
        <v>4950</v>
      </c>
      <c r="F1651" s="154">
        <v>2012</v>
      </c>
      <c r="G1651" s="157">
        <v>41081</v>
      </c>
      <c r="H1651" s="8" t="s">
        <v>23</v>
      </c>
      <c r="I1651" s="157" t="s">
        <v>52</v>
      </c>
      <c r="J1651" s="154" t="str">
        <f>VLOOKUP(C:C, '[1]HostSpecies&amp;Codes'!$1:$1048576,11, FALSE)</f>
        <v>Poultry</v>
      </c>
      <c r="K1651" s="154" t="str">
        <f>VLOOKUP(C:C, '[1]HostSpecies&amp;Codes'!$1:$1048576,12, FALSE)</f>
        <v>Poultry</v>
      </c>
      <c r="L1651" s="154" t="s">
        <v>19</v>
      </c>
      <c r="M1651" s="10" t="s">
        <v>3258</v>
      </c>
      <c r="N1651" s="154" t="s">
        <v>114</v>
      </c>
      <c r="O1651" s="157" t="s">
        <v>762</v>
      </c>
      <c r="P1651" s="156">
        <f>VLOOKUP(O:O,[1]Geonames!$1:$1048576,3, FALSE)</f>
        <v>39</v>
      </c>
      <c r="Q1651" s="156">
        <f>VLOOKUP(O:O,[1]Geonames!$1:$1048576,4, FALSE)</f>
        <v>116</v>
      </c>
      <c r="R1651" s="154" t="s">
        <v>13417</v>
      </c>
    </row>
    <row r="1652" spans="1:18" ht="12.75" x14ac:dyDescent="0.2">
      <c r="A1652" s="154">
        <v>4</v>
      </c>
      <c r="B1652" s="159" t="s">
        <v>4963</v>
      </c>
      <c r="C1652" s="154" t="s">
        <v>4963</v>
      </c>
      <c r="D1652" s="154" t="s">
        <v>27</v>
      </c>
      <c r="E1652" s="154" t="s">
        <v>4964</v>
      </c>
      <c r="F1652" s="154">
        <v>2012</v>
      </c>
      <c r="G1652" s="157">
        <v>41020</v>
      </c>
      <c r="H1652" s="8" t="s">
        <v>23</v>
      </c>
      <c r="I1652" s="157" t="s">
        <v>52</v>
      </c>
      <c r="J1652" s="154" t="str">
        <f>VLOOKUP(C:C, '[1]HostSpecies&amp;Codes'!$1:$1048576,11, FALSE)</f>
        <v>Poultry</v>
      </c>
      <c r="K1652" s="154" t="str">
        <f>VLOOKUP(C:C, '[1]HostSpecies&amp;Codes'!$1:$1048576,12, FALSE)</f>
        <v>Poultry</v>
      </c>
      <c r="L1652" s="154" t="s">
        <v>19</v>
      </c>
      <c r="M1652" s="10" t="s">
        <v>3258</v>
      </c>
      <c r="N1652" s="154" t="s">
        <v>114</v>
      </c>
      <c r="O1652" s="157" t="s">
        <v>3277</v>
      </c>
      <c r="P1652" s="156">
        <f>VLOOKUP(O:O,[1]Geonames!$1:$1048576,3, FALSE)</f>
        <v>36</v>
      </c>
      <c r="Q1652" s="156">
        <f>VLOOKUP(O:O,[1]Geonames!$1:$1048576,4, FALSE)</f>
        <v>119</v>
      </c>
      <c r="R1652" s="154" t="s">
        <v>13422</v>
      </c>
    </row>
    <row r="1653" spans="1:18" ht="12.75" x14ac:dyDescent="0.2">
      <c r="A1653" s="154">
        <v>4</v>
      </c>
      <c r="B1653" s="159" t="s">
        <v>5017</v>
      </c>
      <c r="C1653" s="154" t="s">
        <v>5017</v>
      </c>
      <c r="D1653" s="154" t="s">
        <v>27</v>
      </c>
      <c r="E1653" s="154" t="s">
        <v>5018</v>
      </c>
      <c r="F1653" s="154">
        <v>2013</v>
      </c>
      <c r="G1653" s="157">
        <v>41358</v>
      </c>
      <c r="H1653" s="8" t="s">
        <v>23</v>
      </c>
      <c r="I1653" s="157" t="s">
        <v>783</v>
      </c>
      <c r="J1653" s="154" t="str">
        <f>VLOOKUP(C:C, '[1]HostSpecies&amp;Codes'!$1:$1048576,11, FALSE)</f>
        <v>Environmental</v>
      </c>
      <c r="K1653" s="154" t="str">
        <f>VLOOKUP(C:C, '[1]HostSpecies&amp;Codes'!$1:$1048576,12, FALSE)</f>
        <v>Environmental</v>
      </c>
      <c r="L1653" s="154" t="s">
        <v>782</v>
      </c>
      <c r="M1653" s="10" t="s">
        <v>3258</v>
      </c>
      <c r="N1653" s="154" t="s">
        <v>114</v>
      </c>
      <c r="O1653" s="157" t="s">
        <v>3541</v>
      </c>
      <c r="P1653" s="156">
        <f>VLOOKUP(O:O,[1]Geonames!$1:$1048576,3, FALSE)</f>
        <v>29</v>
      </c>
      <c r="Q1653" s="156">
        <f>VLOOKUP(O:O,[1]Geonames!$1:$1048576,4, FALSE)</f>
        <v>120</v>
      </c>
      <c r="R1653" s="154" t="s">
        <v>13426</v>
      </c>
    </row>
    <row r="1654" spans="1:18" ht="12.75" x14ac:dyDescent="0.2">
      <c r="A1654" s="154">
        <v>4</v>
      </c>
      <c r="B1654" s="159" t="s">
        <v>5065</v>
      </c>
      <c r="C1654" s="154" t="s">
        <v>5065</v>
      </c>
      <c r="D1654" s="154" t="s">
        <v>27</v>
      </c>
      <c r="E1654" s="154" t="s">
        <v>5066</v>
      </c>
      <c r="F1654" s="154">
        <v>2013</v>
      </c>
      <c r="G1654" s="157">
        <v>41358</v>
      </c>
      <c r="H1654" s="8" t="s">
        <v>23</v>
      </c>
      <c r="I1654" s="157" t="s">
        <v>783</v>
      </c>
      <c r="J1654" s="154" t="str">
        <f>VLOOKUP(C:C, '[1]HostSpecies&amp;Codes'!$1:$1048576,11, FALSE)</f>
        <v>Environmental</v>
      </c>
      <c r="K1654" s="154" t="str">
        <f>VLOOKUP(C:C, '[1]HostSpecies&amp;Codes'!$1:$1048576,12, FALSE)</f>
        <v>Environmental</v>
      </c>
      <c r="L1654" s="154" t="s">
        <v>782</v>
      </c>
      <c r="M1654" s="10" t="s">
        <v>3258</v>
      </c>
      <c r="N1654" s="154" t="s">
        <v>114</v>
      </c>
      <c r="O1654" s="157" t="s">
        <v>3541</v>
      </c>
      <c r="P1654" s="156">
        <f>VLOOKUP(O:O,[1]Geonames!$1:$1048576,3, FALSE)</f>
        <v>29</v>
      </c>
      <c r="Q1654" s="156">
        <f>VLOOKUP(O:O,[1]Geonames!$1:$1048576,4, FALSE)</f>
        <v>120</v>
      </c>
      <c r="R1654" s="154" t="s">
        <v>13427</v>
      </c>
    </row>
    <row r="1655" spans="1:18" ht="12.75" x14ac:dyDescent="0.2">
      <c r="A1655" s="154">
        <v>4</v>
      </c>
      <c r="B1655" s="159" t="s">
        <v>5062</v>
      </c>
      <c r="C1655" s="154" t="s">
        <v>5062</v>
      </c>
      <c r="D1655" s="154" t="s">
        <v>27</v>
      </c>
      <c r="E1655" s="154" t="s">
        <v>5063</v>
      </c>
      <c r="F1655" s="154">
        <v>2013</v>
      </c>
      <c r="G1655" s="157">
        <v>41358</v>
      </c>
      <c r="H1655" s="8" t="s">
        <v>23</v>
      </c>
      <c r="I1655" s="157" t="s">
        <v>783</v>
      </c>
      <c r="J1655" s="154" t="str">
        <f>VLOOKUP(C:C, '[1]HostSpecies&amp;Codes'!$1:$1048576,11, FALSE)</f>
        <v>Environmental</v>
      </c>
      <c r="K1655" s="154" t="str">
        <f>VLOOKUP(C:C, '[1]HostSpecies&amp;Codes'!$1:$1048576,12, FALSE)</f>
        <v>Environmental</v>
      </c>
      <c r="L1655" s="154" t="s">
        <v>782</v>
      </c>
      <c r="M1655" s="10" t="s">
        <v>3258</v>
      </c>
      <c r="N1655" s="154" t="s">
        <v>114</v>
      </c>
      <c r="O1655" s="157" t="s">
        <v>3541</v>
      </c>
      <c r="P1655" s="156">
        <f>VLOOKUP(O:O,[1]Geonames!$1:$1048576,3, FALSE)</f>
        <v>29</v>
      </c>
      <c r="Q1655" s="156">
        <f>VLOOKUP(O:O,[1]Geonames!$1:$1048576,4, FALSE)</f>
        <v>120</v>
      </c>
      <c r="R1655" s="154" t="s">
        <v>13428</v>
      </c>
    </row>
    <row r="1656" spans="1:18" ht="12.75" x14ac:dyDescent="0.2">
      <c r="A1656" s="154">
        <v>4</v>
      </c>
      <c r="B1656" s="159" t="s">
        <v>5080</v>
      </c>
      <c r="C1656" s="154" t="s">
        <v>5080</v>
      </c>
      <c r="D1656" s="154" t="s">
        <v>27</v>
      </c>
      <c r="E1656" s="154" t="s">
        <v>5081</v>
      </c>
      <c r="F1656" s="154">
        <v>2013</v>
      </c>
      <c r="G1656" s="157">
        <v>41358</v>
      </c>
      <c r="H1656" s="8" t="s">
        <v>23</v>
      </c>
      <c r="I1656" s="157" t="s">
        <v>783</v>
      </c>
      <c r="J1656" s="154" t="str">
        <f>VLOOKUP(C:C, '[1]HostSpecies&amp;Codes'!$1:$1048576,11, FALSE)</f>
        <v>Environmental</v>
      </c>
      <c r="K1656" s="154" t="str">
        <f>VLOOKUP(C:C, '[1]HostSpecies&amp;Codes'!$1:$1048576,12, FALSE)</f>
        <v>Environmental</v>
      </c>
      <c r="L1656" s="154" t="s">
        <v>782</v>
      </c>
      <c r="M1656" s="10" t="s">
        <v>3258</v>
      </c>
      <c r="N1656" s="154" t="s">
        <v>114</v>
      </c>
      <c r="O1656" s="157" t="s">
        <v>3541</v>
      </c>
      <c r="P1656" s="156">
        <f>VLOOKUP(O:O,[1]Geonames!$1:$1048576,3, FALSE)</f>
        <v>29</v>
      </c>
      <c r="Q1656" s="156">
        <f>VLOOKUP(O:O,[1]Geonames!$1:$1048576,4, FALSE)</f>
        <v>120</v>
      </c>
      <c r="R1656" s="154" t="s">
        <v>13429</v>
      </c>
    </row>
    <row r="1657" spans="1:18" ht="12.75" x14ac:dyDescent="0.2">
      <c r="A1657" s="154">
        <v>4</v>
      </c>
      <c r="B1657" s="159" t="s">
        <v>5089</v>
      </c>
      <c r="C1657" s="154" t="s">
        <v>5089</v>
      </c>
      <c r="D1657" s="154" t="s">
        <v>27</v>
      </c>
      <c r="E1657" s="154" t="s">
        <v>5090</v>
      </c>
      <c r="F1657" s="154">
        <v>2013</v>
      </c>
      <c r="G1657" s="154">
        <v>2013</v>
      </c>
      <c r="H1657" s="8" t="s">
        <v>23</v>
      </c>
      <c r="I1657" s="154" t="s">
        <v>52</v>
      </c>
      <c r="J1657" s="154" t="str">
        <f>VLOOKUP(C:C, '[1]HostSpecies&amp;Codes'!$1:$1048576,11, FALSE)</f>
        <v>Poultry</v>
      </c>
      <c r="K1657" s="154" t="str">
        <f>VLOOKUP(C:C, '[1]HostSpecies&amp;Codes'!$1:$1048576,12, FALSE)</f>
        <v>Poultry</v>
      </c>
      <c r="L1657" s="154" t="s">
        <v>19</v>
      </c>
      <c r="M1657" s="10" t="s">
        <v>3258</v>
      </c>
      <c r="N1657" s="154" t="s">
        <v>114</v>
      </c>
      <c r="O1657" s="154" t="s">
        <v>5005</v>
      </c>
      <c r="P1657" s="156">
        <f>VLOOKUP(O:O,[1]Geonames!$1:$1048576,3, FALSE)</f>
        <v>27.999420000000001</v>
      </c>
      <c r="Q1657" s="156">
        <f>VLOOKUP(O:O,[1]Geonames!$1:$1048576,4, FALSE)</f>
        <v>120.66682</v>
      </c>
      <c r="R1657" s="154" t="s">
        <v>13585</v>
      </c>
    </row>
    <row r="1658" spans="1:18" ht="12.75" x14ac:dyDescent="0.2">
      <c r="A1658" s="154">
        <v>4</v>
      </c>
      <c r="B1658" s="159" t="s">
        <v>5023</v>
      </c>
      <c r="C1658" s="154" t="s">
        <v>5023</v>
      </c>
      <c r="D1658" s="154" t="s">
        <v>27</v>
      </c>
      <c r="E1658" s="154" t="s">
        <v>5024</v>
      </c>
      <c r="F1658" s="154">
        <v>2013</v>
      </c>
      <c r="G1658" s="154">
        <v>2013</v>
      </c>
      <c r="H1658" s="8" t="s">
        <v>23</v>
      </c>
      <c r="I1658" s="154" t="s">
        <v>52</v>
      </c>
      <c r="J1658" s="154" t="str">
        <f>VLOOKUP(C:C, '[1]HostSpecies&amp;Codes'!$1:$1048576,11, FALSE)</f>
        <v>Poultry</v>
      </c>
      <c r="K1658" s="154" t="str">
        <f>VLOOKUP(C:C, '[1]HostSpecies&amp;Codes'!$1:$1048576,12, FALSE)</f>
        <v>Poultry</v>
      </c>
      <c r="L1658" s="154" t="s">
        <v>19</v>
      </c>
      <c r="M1658" s="10" t="s">
        <v>3258</v>
      </c>
      <c r="N1658" s="154" t="s">
        <v>114</v>
      </c>
      <c r="O1658" s="154" t="s">
        <v>5005</v>
      </c>
      <c r="P1658" s="156">
        <f>VLOOKUP(O:O,[1]Geonames!$1:$1048576,3, FALSE)</f>
        <v>27.999420000000001</v>
      </c>
      <c r="Q1658" s="156">
        <f>VLOOKUP(O:O,[1]Geonames!$1:$1048576,4, FALSE)</f>
        <v>120.66682</v>
      </c>
      <c r="R1658" s="154" t="s">
        <v>13586</v>
      </c>
    </row>
    <row r="1659" spans="1:18" ht="12.75" x14ac:dyDescent="0.2">
      <c r="A1659" s="154">
        <v>4</v>
      </c>
      <c r="B1659" s="159" t="s">
        <v>5004</v>
      </c>
      <c r="C1659" s="154" t="s">
        <v>5004</v>
      </c>
      <c r="D1659" s="154" t="s">
        <v>27</v>
      </c>
      <c r="E1659" s="154" t="s">
        <v>5006</v>
      </c>
      <c r="F1659" s="154">
        <v>2013</v>
      </c>
      <c r="G1659" s="154">
        <v>2013</v>
      </c>
      <c r="H1659" s="8" t="s">
        <v>23</v>
      </c>
      <c r="I1659" s="154" t="s">
        <v>13497</v>
      </c>
      <c r="J1659" s="154" t="str">
        <f>VLOOKUP(C:C, '[1]HostSpecies&amp;Codes'!$1:$1048576,11, FALSE)</f>
        <v>Poultry</v>
      </c>
      <c r="K1659" s="154" t="str">
        <f>VLOOKUP(C:C, '[1]HostSpecies&amp;Codes'!$1:$1048576,12, FALSE)</f>
        <v>Poultry</v>
      </c>
      <c r="L1659" s="154" t="s">
        <v>19</v>
      </c>
      <c r="M1659" s="10" t="s">
        <v>3258</v>
      </c>
      <c r="N1659" s="154" t="s">
        <v>114</v>
      </c>
      <c r="O1659" s="154" t="s">
        <v>5005</v>
      </c>
      <c r="P1659" s="156">
        <f>VLOOKUP(O:O,[1]Geonames!$1:$1048576,3, FALSE)</f>
        <v>27.999420000000001</v>
      </c>
      <c r="Q1659" s="156">
        <f>VLOOKUP(O:O,[1]Geonames!$1:$1048576,4, FALSE)</f>
        <v>120.66682</v>
      </c>
      <c r="R1659" s="154" t="s">
        <v>13587</v>
      </c>
    </row>
    <row r="1660" spans="1:18" ht="12.75" x14ac:dyDescent="0.2">
      <c r="A1660" s="154">
        <v>4</v>
      </c>
      <c r="B1660" s="159" t="s">
        <v>5050</v>
      </c>
      <c r="C1660" s="154" t="s">
        <v>5050</v>
      </c>
      <c r="D1660" s="154" t="s">
        <v>27</v>
      </c>
      <c r="E1660" s="154" t="s">
        <v>5051</v>
      </c>
      <c r="F1660" s="154">
        <v>2013</v>
      </c>
      <c r="G1660" s="154">
        <v>2013</v>
      </c>
      <c r="H1660" s="8" t="s">
        <v>23</v>
      </c>
      <c r="I1660" s="154" t="s">
        <v>52</v>
      </c>
      <c r="J1660" s="154" t="str">
        <f>VLOOKUP(C:C, '[1]HostSpecies&amp;Codes'!$1:$1048576,11, FALSE)</f>
        <v>Poultry</v>
      </c>
      <c r="K1660" s="154" t="str">
        <f>VLOOKUP(C:C, '[1]HostSpecies&amp;Codes'!$1:$1048576,12, FALSE)</f>
        <v>Poultry</v>
      </c>
      <c r="L1660" s="154" t="s">
        <v>19</v>
      </c>
      <c r="M1660" s="10" t="s">
        <v>3258</v>
      </c>
      <c r="N1660" s="154" t="s">
        <v>114</v>
      </c>
      <c r="O1660" s="154" t="s">
        <v>4996</v>
      </c>
      <c r="P1660" s="156">
        <f>VLOOKUP(O:O,[1]Geonames!$1:$1048576,3, FALSE)</f>
        <v>35.433300000000003</v>
      </c>
      <c r="Q1660" s="156">
        <f>VLOOKUP(O:O,[1]Geonames!$1:$1048576,4, FALSE)</f>
        <v>119.4499</v>
      </c>
      <c r="R1660" s="154" t="s">
        <v>13588</v>
      </c>
    </row>
    <row r="1661" spans="1:18" ht="12.75" x14ac:dyDescent="0.2">
      <c r="A1661" s="154">
        <v>4</v>
      </c>
      <c r="B1661" s="159" t="s">
        <v>5008</v>
      </c>
      <c r="C1661" s="154" t="s">
        <v>5008</v>
      </c>
      <c r="D1661" s="154" t="s">
        <v>27</v>
      </c>
      <c r="E1661" s="154" t="s">
        <v>5009</v>
      </c>
      <c r="F1661" s="154">
        <v>2013</v>
      </c>
      <c r="G1661" s="154">
        <v>2013</v>
      </c>
      <c r="H1661" s="8" t="s">
        <v>23</v>
      </c>
      <c r="I1661" s="154" t="s">
        <v>52</v>
      </c>
      <c r="J1661" s="154" t="str">
        <f>VLOOKUP(C:C, '[1]HostSpecies&amp;Codes'!$1:$1048576,11, FALSE)</f>
        <v>Poultry</v>
      </c>
      <c r="K1661" s="154" t="str">
        <f>VLOOKUP(C:C, '[1]HostSpecies&amp;Codes'!$1:$1048576,12, FALSE)</f>
        <v>Poultry</v>
      </c>
      <c r="L1661" s="154" t="s">
        <v>19</v>
      </c>
      <c r="M1661" s="10" t="s">
        <v>3258</v>
      </c>
      <c r="N1661" s="154" t="s">
        <v>114</v>
      </c>
      <c r="O1661" s="154" t="s">
        <v>4996</v>
      </c>
      <c r="P1661" s="156">
        <f>VLOOKUP(O:O,[1]Geonames!$1:$1048576,3, FALSE)</f>
        <v>35.433300000000003</v>
      </c>
      <c r="Q1661" s="156">
        <f>VLOOKUP(O:O,[1]Geonames!$1:$1048576,4, FALSE)</f>
        <v>119.4499</v>
      </c>
      <c r="R1661" s="154" t="s">
        <v>13590</v>
      </c>
    </row>
    <row r="1662" spans="1:18" ht="12.75" x14ac:dyDescent="0.2">
      <c r="A1662" s="154">
        <v>4</v>
      </c>
      <c r="B1662" s="159" t="s">
        <v>5026</v>
      </c>
      <c r="C1662" s="154" t="s">
        <v>5026</v>
      </c>
      <c r="D1662" s="154" t="s">
        <v>27</v>
      </c>
      <c r="E1662" s="154" t="s">
        <v>5027</v>
      </c>
      <c r="F1662" s="154">
        <v>2013</v>
      </c>
      <c r="G1662" s="154">
        <v>2013</v>
      </c>
      <c r="H1662" s="8" t="s">
        <v>23</v>
      </c>
      <c r="I1662" s="154" t="s">
        <v>52</v>
      </c>
      <c r="J1662" s="154" t="str">
        <f>VLOOKUP(C:C, '[1]HostSpecies&amp;Codes'!$1:$1048576,11, FALSE)</f>
        <v>Poultry</v>
      </c>
      <c r="K1662" s="154" t="str">
        <f>VLOOKUP(C:C, '[1]HostSpecies&amp;Codes'!$1:$1048576,12, FALSE)</f>
        <v>Poultry</v>
      </c>
      <c r="L1662" s="154" t="s">
        <v>19</v>
      </c>
      <c r="M1662" s="10" t="s">
        <v>3258</v>
      </c>
      <c r="N1662" s="154" t="s">
        <v>114</v>
      </c>
      <c r="O1662" s="154" t="s">
        <v>4996</v>
      </c>
      <c r="P1662" s="156">
        <f>VLOOKUP(O:O,[1]Geonames!$1:$1048576,3, FALSE)</f>
        <v>35.433300000000003</v>
      </c>
      <c r="Q1662" s="156">
        <f>VLOOKUP(O:O,[1]Geonames!$1:$1048576,4, FALSE)</f>
        <v>119.4499</v>
      </c>
      <c r="R1662" s="154" t="s">
        <v>13591</v>
      </c>
    </row>
    <row r="1663" spans="1:18" ht="12.75" x14ac:dyDescent="0.2">
      <c r="A1663" s="154">
        <v>4</v>
      </c>
      <c r="B1663" s="159" t="s">
        <v>5029</v>
      </c>
      <c r="C1663" s="154" t="s">
        <v>5029</v>
      </c>
      <c r="D1663" s="154" t="s">
        <v>27</v>
      </c>
      <c r="E1663" s="154" t="s">
        <v>5030</v>
      </c>
      <c r="F1663" s="154">
        <v>2013</v>
      </c>
      <c r="G1663" s="154">
        <v>2013</v>
      </c>
      <c r="H1663" s="8" t="s">
        <v>23</v>
      </c>
      <c r="I1663" s="154" t="s">
        <v>52</v>
      </c>
      <c r="J1663" s="154" t="str">
        <f>VLOOKUP(C:C, '[1]HostSpecies&amp;Codes'!$1:$1048576,11, FALSE)</f>
        <v>Poultry</v>
      </c>
      <c r="K1663" s="154" t="str">
        <f>VLOOKUP(C:C, '[1]HostSpecies&amp;Codes'!$1:$1048576,12, FALSE)</f>
        <v>Poultry</v>
      </c>
      <c r="L1663" s="154" t="s">
        <v>19</v>
      </c>
      <c r="M1663" s="10" t="s">
        <v>3258</v>
      </c>
      <c r="N1663" s="154" t="s">
        <v>114</v>
      </c>
      <c r="O1663" s="154" t="s">
        <v>4996</v>
      </c>
      <c r="P1663" s="156">
        <f>VLOOKUP(O:O,[1]Geonames!$1:$1048576,3, FALSE)</f>
        <v>35.433300000000003</v>
      </c>
      <c r="Q1663" s="156">
        <f>VLOOKUP(O:O,[1]Geonames!$1:$1048576,4, FALSE)</f>
        <v>119.4499</v>
      </c>
      <c r="R1663" s="154" t="s">
        <v>13593</v>
      </c>
    </row>
    <row r="1664" spans="1:18" ht="12.75" x14ac:dyDescent="0.2">
      <c r="A1664" s="154">
        <v>4</v>
      </c>
      <c r="B1664" s="159" t="s">
        <v>5083</v>
      </c>
      <c r="C1664" s="154" t="s">
        <v>5083</v>
      </c>
      <c r="D1664" s="154" t="s">
        <v>27</v>
      </c>
      <c r="E1664" s="154" t="s">
        <v>5084</v>
      </c>
      <c r="F1664" s="154">
        <v>2013</v>
      </c>
      <c r="G1664" s="154">
        <v>2013</v>
      </c>
      <c r="H1664" s="8" t="s">
        <v>23</v>
      </c>
      <c r="I1664" s="154" t="s">
        <v>52</v>
      </c>
      <c r="J1664" s="154" t="str">
        <f>VLOOKUP(C:C, '[1]HostSpecies&amp;Codes'!$1:$1048576,11, FALSE)</f>
        <v>Poultry</v>
      </c>
      <c r="K1664" s="154" t="str">
        <f>VLOOKUP(C:C, '[1]HostSpecies&amp;Codes'!$1:$1048576,12, FALSE)</f>
        <v>Poultry</v>
      </c>
      <c r="L1664" s="154" t="s">
        <v>19</v>
      </c>
      <c r="M1664" s="10" t="s">
        <v>3258</v>
      </c>
      <c r="N1664" s="154" t="s">
        <v>114</v>
      </c>
      <c r="O1664" s="154" t="s">
        <v>4996</v>
      </c>
      <c r="P1664" s="156">
        <f>VLOOKUP(O:O,[1]Geonames!$1:$1048576,3, FALSE)</f>
        <v>35.433300000000003</v>
      </c>
      <c r="Q1664" s="156">
        <f>VLOOKUP(O:O,[1]Geonames!$1:$1048576,4, FALSE)</f>
        <v>119.4499</v>
      </c>
      <c r="R1664" s="154" t="s">
        <v>13595</v>
      </c>
    </row>
    <row r="1665" spans="1:18" ht="12.75" x14ac:dyDescent="0.2">
      <c r="A1665" s="154">
        <v>4</v>
      </c>
      <c r="B1665" s="159" t="s">
        <v>5032</v>
      </c>
      <c r="C1665" s="154" t="s">
        <v>5032</v>
      </c>
      <c r="D1665" s="154" t="s">
        <v>27</v>
      </c>
      <c r="E1665" s="154" t="s">
        <v>5033</v>
      </c>
      <c r="F1665" s="154">
        <v>2013</v>
      </c>
      <c r="G1665" s="154">
        <v>2013</v>
      </c>
      <c r="H1665" s="8" t="s">
        <v>23</v>
      </c>
      <c r="I1665" s="154" t="s">
        <v>52</v>
      </c>
      <c r="J1665" s="154" t="str">
        <f>VLOOKUP(C:C, '[1]HostSpecies&amp;Codes'!$1:$1048576,11, FALSE)</f>
        <v>Poultry</v>
      </c>
      <c r="K1665" s="154" t="str">
        <f>VLOOKUP(C:C, '[1]HostSpecies&amp;Codes'!$1:$1048576,12, FALSE)</f>
        <v>Poultry</v>
      </c>
      <c r="L1665" s="154" t="s">
        <v>19</v>
      </c>
      <c r="M1665" s="10" t="s">
        <v>3258</v>
      </c>
      <c r="N1665" s="154" t="s">
        <v>114</v>
      </c>
      <c r="O1665" s="154" t="s">
        <v>4996</v>
      </c>
      <c r="P1665" s="156">
        <f>VLOOKUP(O:O,[1]Geonames!$1:$1048576,3, FALSE)</f>
        <v>35.433300000000003</v>
      </c>
      <c r="Q1665" s="156">
        <f>VLOOKUP(O:O,[1]Geonames!$1:$1048576,4, FALSE)</f>
        <v>119.4499</v>
      </c>
      <c r="R1665" s="154" t="s">
        <v>13596</v>
      </c>
    </row>
    <row r="1666" spans="1:18" ht="12.75" x14ac:dyDescent="0.2">
      <c r="A1666" s="154">
        <v>4</v>
      </c>
      <c r="B1666" s="159" t="s">
        <v>5038</v>
      </c>
      <c r="C1666" s="154" t="s">
        <v>5038</v>
      </c>
      <c r="D1666" s="154" t="s">
        <v>27</v>
      </c>
      <c r="E1666" s="154" t="s">
        <v>5039</v>
      </c>
      <c r="F1666" s="154">
        <v>2013</v>
      </c>
      <c r="G1666" s="154">
        <v>2013</v>
      </c>
      <c r="H1666" s="8" t="s">
        <v>23</v>
      </c>
      <c r="I1666" s="154" t="s">
        <v>52</v>
      </c>
      <c r="J1666" s="154" t="str">
        <f>VLOOKUP(C:C, '[1]HostSpecies&amp;Codes'!$1:$1048576,11, FALSE)</f>
        <v>Poultry</v>
      </c>
      <c r="K1666" s="154" t="str">
        <f>VLOOKUP(C:C, '[1]HostSpecies&amp;Codes'!$1:$1048576,12, FALSE)</f>
        <v>Poultry</v>
      </c>
      <c r="L1666" s="154" t="s">
        <v>19</v>
      </c>
      <c r="M1666" s="10" t="s">
        <v>3258</v>
      </c>
      <c r="N1666" s="154" t="s">
        <v>114</v>
      </c>
      <c r="O1666" s="154" t="s">
        <v>4996</v>
      </c>
      <c r="P1666" s="156">
        <f>VLOOKUP(O:O,[1]Geonames!$1:$1048576,3, FALSE)</f>
        <v>35.433300000000003</v>
      </c>
      <c r="Q1666" s="156">
        <f>VLOOKUP(O:O,[1]Geonames!$1:$1048576,4, FALSE)</f>
        <v>119.4499</v>
      </c>
      <c r="R1666" s="154" t="s">
        <v>13597</v>
      </c>
    </row>
    <row r="1667" spans="1:18" ht="12.75" x14ac:dyDescent="0.2">
      <c r="A1667" s="154">
        <v>4</v>
      </c>
      <c r="B1667" s="159" t="s">
        <v>4995</v>
      </c>
      <c r="C1667" s="154" t="s">
        <v>4995</v>
      </c>
      <c r="D1667" s="154" t="s">
        <v>27</v>
      </c>
      <c r="E1667" s="154" t="s">
        <v>4998</v>
      </c>
      <c r="F1667" s="154">
        <v>2013</v>
      </c>
      <c r="G1667" s="154">
        <v>2013</v>
      </c>
      <c r="H1667" s="8" t="s">
        <v>23</v>
      </c>
      <c r="I1667" s="154" t="s">
        <v>52</v>
      </c>
      <c r="J1667" s="154" t="str">
        <f>VLOOKUP(C:C, '[1]HostSpecies&amp;Codes'!$1:$1048576,11, FALSE)</f>
        <v>Poultry</v>
      </c>
      <c r="K1667" s="154" t="str">
        <f>VLOOKUP(C:C, '[1]HostSpecies&amp;Codes'!$1:$1048576,12, FALSE)</f>
        <v>Poultry</v>
      </c>
      <c r="L1667" s="154" t="s">
        <v>19</v>
      </c>
      <c r="M1667" s="10" t="s">
        <v>3258</v>
      </c>
      <c r="N1667" s="154" t="s">
        <v>114</v>
      </c>
      <c r="O1667" s="154" t="s">
        <v>4996</v>
      </c>
      <c r="P1667" s="156">
        <f>VLOOKUP(O:O,[1]Geonames!$1:$1048576,3, FALSE)</f>
        <v>35.433300000000003</v>
      </c>
      <c r="Q1667" s="156">
        <f>VLOOKUP(O:O,[1]Geonames!$1:$1048576,4, FALSE)</f>
        <v>119.4499</v>
      </c>
      <c r="R1667" s="154" t="s">
        <v>13598</v>
      </c>
    </row>
    <row r="1668" spans="1:18" ht="12.75" x14ac:dyDescent="0.2">
      <c r="A1668" s="154">
        <v>4</v>
      </c>
      <c r="B1668" s="159" t="s">
        <v>5071</v>
      </c>
      <c r="C1668" s="154" t="s">
        <v>5071</v>
      </c>
      <c r="D1668" s="154" t="s">
        <v>27</v>
      </c>
      <c r="E1668" s="154" t="s">
        <v>5072</v>
      </c>
      <c r="F1668" s="154">
        <v>2013</v>
      </c>
      <c r="G1668" s="154">
        <v>2013</v>
      </c>
      <c r="H1668" s="8" t="s">
        <v>23</v>
      </c>
      <c r="I1668" s="154" t="s">
        <v>13497</v>
      </c>
      <c r="J1668" s="154" t="str">
        <f>VLOOKUP(C:C, '[1]HostSpecies&amp;Codes'!$1:$1048576,11, FALSE)</f>
        <v>Poultry</v>
      </c>
      <c r="K1668" s="154" t="str">
        <f>VLOOKUP(C:C, '[1]HostSpecies&amp;Codes'!$1:$1048576,12, FALSE)</f>
        <v>Poultry</v>
      </c>
      <c r="L1668" s="154" t="s">
        <v>19</v>
      </c>
      <c r="M1668" s="10" t="s">
        <v>3258</v>
      </c>
      <c r="N1668" s="154" t="s">
        <v>114</v>
      </c>
      <c r="O1668" s="154" t="s">
        <v>5005</v>
      </c>
      <c r="P1668" s="156">
        <f>VLOOKUP(O:O,[1]Geonames!$1:$1048576,3, FALSE)</f>
        <v>27.999420000000001</v>
      </c>
      <c r="Q1668" s="156">
        <f>VLOOKUP(O:O,[1]Geonames!$1:$1048576,4, FALSE)</f>
        <v>120.66682</v>
      </c>
      <c r="R1668" s="154" t="s">
        <v>13599</v>
      </c>
    </row>
    <row r="1669" spans="1:18" ht="12.75" x14ac:dyDescent="0.2">
      <c r="A1669" s="154">
        <v>4</v>
      </c>
      <c r="B1669" s="159" t="s">
        <v>5077</v>
      </c>
      <c r="C1669" s="154" t="s">
        <v>5077</v>
      </c>
      <c r="D1669" s="154" t="s">
        <v>27</v>
      </c>
      <c r="E1669" s="154" t="s">
        <v>5078</v>
      </c>
      <c r="F1669" s="154">
        <v>2013</v>
      </c>
      <c r="G1669" s="154">
        <v>2013</v>
      </c>
      <c r="H1669" s="8" t="s">
        <v>23</v>
      </c>
      <c r="I1669" s="154" t="s">
        <v>52</v>
      </c>
      <c r="J1669" s="154" t="str">
        <f>VLOOKUP(C:C, '[1]HostSpecies&amp;Codes'!$1:$1048576,11, FALSE)</f>
        <v>Poultry</v>
      </c>
      <c r="K1669" s="154" t="str">
        <f>VLOOKUP(C:C, '[1]HostSpecies&amp;Codes'!$1:$1048576,12, FALSE)</f>
        <v>Poultry</v>
      </c>
      <c r="L1669" s="154" t="s">
        <v>19</v>
      </c>
      <c r="M1669" s="10" t="s">
        <v>3258</v>
      </c>
      <c r="N1669" s="154" t="s">
        <v>114</v>
      </c>
      <c r="O1669" s="154" t="s">
        <v>5005</v>
      </c>
      <c r="P1669" s="156">
        <f>VLOOKUP(O:O,[1]Geonames!$1:$1048576,3, FALSE)</f>
        <v>27.999420000000001</v>
      </c>
      <c r="Q1669" s="156">
        <f>VLOOKUP(O:O,[1]Geonames!$1:$1048576,4, FALSE)</f>
        <v>120.66682</v>
      </c>
      <c r="R1669" s="154" t="s">
        <v>13600</v>
      </c>
    </row>
    <row r="1670" spans="1:18" ht="12.75" x14ac:dyDescent="0.2">
      <c r="A1670" s="154">
        <v>4</v>
      </c>
      <c r="B1670" s="159" t="s">
        <v>5086</v>
      </c>
      <c r="C1670" s="154" t="s">
        <v>5086</v>
      </c>
      <c r="D1670" s="154" t="s">
        <v>27</v>
      </c>
      <c r="E1670" s="154" t="s">
        <v>5087</v>
      </c>
      <c r="F1670" s="154">
        <v>2013</v>
      </c>
      <c r="G1670" s="154">
        <v>2013</v>
      </c>
      <c r="H1670" s="8" t="s">
        <v>23</v>
      </c>
      <c r="I1670" s="154" t="s">
        <v>52</v>
      </c>
      <c r="J1670" s="154" t="str">
        <f>VLOOKUP(C:C, '[1]HostSpecies&amp;Codes'!$1:$1048576,11, FALSE)</f>
        <v>Poultry</v>
      </c>
      <c r="K1670" s="154" t="str">
        <f>VLOOKUP(C:C, '[1]HostSpecies&amp;Codes'!$1:$1048576,12, FALSE)</f>
        <v>Poultry</v>
      </c>
      <c r="L1670" s="154" t="s">
        <v>19</v>
      </c>
      <c r="M1670" s="10" t="s">
        <v>3258</v>
      </c>
      <c r="N1670" s="154" t="s">
        <v>114</v>
      </c>
      <c r="O1670" s="154" t="s">
        <v>5005</v>
      </c>
      <c r="P1670" s="156">
        <f>VLOOKUP(O:O,[1]Geonames!$1:$1048576,3, FALSE)</f>
        <v>27.999420000000001</v>
      </c>
      <c r="Q1670" s="156">
        <f>VLOOKUP(O:O,[1]Geonames!$1:$1048576,4, FALSE)</f>
        <v>120.66682</v>
      </c>
      <c r="R1670" s="154" t="s">
        <v>13601</v>
      </c>
    </row>
    <row r="1671" spans="1:18" ht="12.75" x14ac:dyDescent="0.2">
      <c r="A1671" s="154">
        <v>4</v>
      </c>
      <c r="B1671" s="159" t="s">
        <v>5044</v>
      </c>
      <c r="C1671" s="154" t="s">
        <v>5044</v>
      </c>
      <c r="D1671" s="154" t="s">
        <v>27</v>
      </c>
      <c r="E1671" s="154" t="s">
        <v>5045</v>
      </c>
      <c r="F1671" s="154">
        <v>2013</v>
      </c>
      <c r="G1671" s="154">
        <v>2013</v>
      </c>
      <c r="H1671" s="8" t="s">
        <v>23</v>
      </c>
      <c r="I1671" s="154" t="s">
        <v>13497</v>
      </c>
      <c r="J1671" s="154" t="str">
        <f>VLOOKUP(C:C, '[1]HostSpecies&amp;Codes'!$1:$1048576,11, FALSE)</f>
        <v>Poultry</v>
      </c>
      <c r="K1671" s="154" t="str">
        <f>VLOOKUP(C:C, '[1]HostSpecies&amp;Codes'!$1:$1048576,12, FALSE)</f>
        <v>Poultry</v>
      </c>
      <c r="L1671" s="154" t="s">
        <v>19</v>
      </c>
      <c r="M1671" s="10" t="s">
        <v>3258</v>
      </c>
      <c r="N1671" s="154" t="s">
        <v>114</v>
      </c>
      <c r="O1671" s="154" t="s">
        <v>5005</v>
      </c>
      <c r="P1671" s="156">
        <f>VLOOKUP(O:O,[1]Geonames!$1:$1048576,3, FALSE)</f>
        <v>27.999420000000001</v>
      </c>
      <c r="Q1671" s="156">
        <f>VLOOKUP(O:O,[1]Geonames!$1:$1048576,4, FALSE)</f>
        <v>120.66682</v>
      </c>
      <c r="R1671" s="154" t="s">
        <v>13603</v>
      </c>
    </row>
    <row r="1672" spans="1:18" ht="12.75" x14ac:dyDescent="0.2">
      <c r="A1672" s="154">
        <v>4</v>
      </c>
      <c r="B1672" s="159" t="s">
        <v>5041</v>
      </c>
      <c r="C1672" s="154" t="s">
        <v>5041</v>
      </c>
      <c r="D1672" s="154" t="s">
        <v>27</v>
      </c>
      <c r="E1672" s="154" t="s">
        <v>5042</v>
      </c>
      <c r="F1672" s="154">
        <v>2013</v>
      </c>
      <c r="G1672" s="154">
        <v>2013</v>
      </c>
      <c r="H1672" s="8" t="s">
        <v>23</v>
      </c>
      <c r="I1672" s="154" t="s">
        <v>13497</v>
      </c>
      <c r="J1672" s="154" t="str">
        <f>VLOOKUP(C:C, '[1]HostSpecies&amp;Codes'!$1:$1048576,11, FALSE)</f>
        <v>Poultry</v>
      </c>
      <c r="K1672" s="154" t="str">
        <f>VLOOKUP(C:C, '[1]HostSpecies&amp;Codes'!$1:$1048576,12, FALSE)</f>
        <v>Poultry</v>
      </c>
      <c r="L1672" s="154" t="s">
        <v>19</v>
      </c>
      <c r="M1672" s="10" t="s">
        <v>3258</v>
      </c>
      <c r="N1672" s="154" t="s">
        <v>114</v>
      </c>
      <c r="O1672" s="154" t="s">
        <v>5005</v>
      </c>
      <c r="P1672" s="156">
        <f>VLOOKUP(O:O,[1]Geonames!$1:$1048576,3, FALSE)</f>
        <v>27.999420000000001</v>
      </c>
      <c r="Q1672" s="156">
        <f>VLOOKUP(O:O,[1]Geonames!$1:$1048576,4, FALSE)</f>
        <v>120.66682</v>
      </c>
      <c r="R1672" s="154" t="s">
        <v>13605</v>
      </c>
    </row>
    <row r="1673" spans="1:18" ht="12.75" x14ac:dyDescent="0.2">
      <c r="A1673" s="154">
        <v>4</v>
      </c>
      <c r="B1673" s="159" t="s">
        <v>5011</v>
      </c>
      <c r="C1673" s="154" t="s">
        <v>5011</v>
      </c>
      <c r="D1673" s="154" t="s">
        <v>27</v>
      </c>
      <c r="E1673" s="154" t="s">
        <v>5012</v>
      </c>
      <c r="F1673" s="154">
        <v>2013</v>
      </c>
      <c r="G1673" s="154">
        <v>2013</v>
      </c>
      <c r="H1673" s="8" t="s">
        <v>23</v>
      </c>
      <c r="I1673" s="154" t="s">
        <v>13497</v>
      </c>
      <c r="J1673" s="154" t="str">
        <f>VLOOKUP(C:C, '[1]HostSpecies&amp;Codes'!$1:$1048576,11, FALSE)</f>
        <v>Poultry</v>
      </c>
      <c r="K1673" s="154" t="str">
        <f>VLOOKUP(C:C, '[1]HostSpecies&amp;Codes'!$1:$1048576,12, FALSE)</f>
        <v>Poultry</v>
      </c>
      <c r="L1673" s="154" t="s">
        <v>19</v>
      </c>
      <c r="M1673" s="10" t="s">
        <v>3258</v>
      </c>
      <c r="N1673" s="154" t="s">
        <v>114</v>
      </c>
      <c r="O1673" s="154" t="s">
        <v>5005</v>
      </c>
      <c r="P1673" s="156">
        <f>VLOOKUP(O:O,[1]Geonames!$1:$1048576,3, FALSE)</f>
        <v>27.999420000000001</v>
      </c>
      <c r="Q1673" s="156">
        <f>VLOOKUP(O:O,[1]Geonames!$1:$1048576,4, FALSE)</f>
        <v>120.66682</v>
      </c>
      <c r="R1673" s="154" t="s">
        <v>13606</v>
      </c>
    </row>
    <row r="1674" spans="1:18" ht="12.75" x14ac:dyDescent="0.2">
      <c r="A1674" s="154">
        <v>4</v>
      </c>
      <c r="B1674" s="159" t="s">
        <v>5059</v>
      </c>
      <c r="C1674" s="154" t="s">
        <v>5059</v>
      </c>
      <c r="D1674" s="154" t="s">
        <v>27</v>
      </c>
      <c r="E1674" s="154" t="s">
        <v>5060</v>
      </c>
      <c r="F1674" s="154">
        <v>2013</v>
      </c>
      <c r="G1674" s="154">
        <v>2013</v>
      </c>
      <c r="H1674" s="8" t="s">
        <v>23</v>
      </c>
      <c r="I1674" s="154" t="s">
        <v>52</v>
      </c>
      <c r="J1674" s="154" t="str">
        <f>VLOOKUP(C:C, '[1]HostSpecies&amp;Codes'!$1:$1048576,11, FALSE)</f>
        <v>Poultry</v>
      </c>
      <c r="K1674" s="154" t="str">
        <f>VLOOKUP(C:C, '[1]HostSpecies&amp;Codes'!$1:$1048576,12, FALSE)</f>
        <v>Poultry</v>
      </c>
      <c r="L1674" s="154" t="s">
        <v>19</v>
      </c>
      <c r="M1674" s="10" t="s">
        <v>3258</v>
      </c>
      <c r="N1674" s="154" t="s">
        <v>114</v>
      </c>
      <c r="O1674" s="154" t="s">
        <v>5005</v>
      </c>
      <c r="P1674" s="156">
        <f>VLOOKUP(O:O,[1]Geonames!$1:$1048576,3, FALSE)</f>
        <v>27.999420000000001</v>
      </c>
      <c r="Q1674" s="156">
        <f>VLOOKUP(O:O,[1]Geonames!$1:$1048576,4, FALSE)</f>
        <v>120.66682</v>
      </c>
      <c r="R1674" s="154" t="s">
        <v>13607</v>
      </c>
    </row>
    <row r="1675" spans="1:18" ht="12.75" x14ac:dyDescent="0.2">
      <c r="A1675" s="154">
        <v>4</v>
      </c>
      <c r="B1675" s="159" t="s">
        <v>5056</v>
      </c>
      <c r="C1675" s="154" t="s">
        <v>5056</v>
      </c>
      <c r="D1675" s="154" t="s">
        <v>27</v>
      </c>
      <c r="E1675" s="154" t="s">
        <v>5057</v>
      </c>
      <c r="F1675" s="154">
        <v>2013</v>
      </c>
      <c r="G1675" s="154">
        <v>2013</v>
      </c>
      <c r="H1675" s="8" t="s">
        <v>23</v>
      </c>
      <c r="I1675" s="154" t="s">
        <v>52</v>
      </c>
      <c r="J1675" s="154" t="str">
        <f>VLOOKUP(C:C, '[1]HostSpecies&amp;Codes'!$1:$1048576,11, FALSE)</f>
        <v>Poultry</v>
      </c>
      <c r="K1675" s="154" t="str">
        <f>VLOOKUP(C:C, '[1]HostSpecies&amp;Codes'!$1:$1048576,12, FALSE)</f>
        <v>Poultry</v>
      </c>
      <c r="L1675" s="154" t="s">
        <v>19</v>
      </c>
      <c r="M1675" s="10" t="s">
        <v>3258</v>
      </c>
      <c r="N1675" s="154" t="s">
        <v>114</v>
      </c>
      <c r="O1675" s="154" t="s">
        <v>5005</v>
      </c>
      <c r="P1675" s="156">
        <f>VLOOKUP(O:O,[1]Geonames!$1:$1048576,3, FALSE)</f>
        <v>27.999420000000001</v>
      </c>
      <c r="Q1675" s="156">
        <f>VLOOKUP(O:O,[1]Geonames!$1:$1048576,4, FALSE)</f>
        <v>120.66682</v>
      </c>
      <c r="R1675" s="154" t="s">
        <v>13608</v>
      </c>
    </row>
    <row r="1676" spans="1:18" ht="12.75" x14ac:dyDescent="0.2">
      <c r="A1676" s="154">
        <v>4</v>
      </c>
      <c r="B1676" s="159" t="s">
        <v>5068</v>
      </c>
      <c r="C1676" s="154" t="s">
        <v>5068</v>
      </c>
      <c r="D1676" s="154" t="s">
        <v>27</v>
      </c>
      <c r="E1676" s="154" t="s">
        <v>5069</v>
      </c>
      <c r="F1676" s="154">
        <v>2013</v>
      </c>
      <c r="G1676" s="154">
        <v>2013</v>
      </c>
      <c r="H1676" s="8" t="s">
        <v>23</v>
      </c>
      <c r="I1676" s="154" t="s">
        <v>52</v>
      </c>
      <c r="J1676" s="154" t="str">
        <f>VLOOKUP(C:C, '[1]HostSpecies&amp;Codes'!$1:$1048576,11, FALSE)</f>
        <v>Poultry</v>
      </c>
      <c r="K1676" s="154" t="str">
        <f>VLOOKUP(C:C, '[1]HostSpecies&amp;Codes'!$1:$1048576,12, FALSE)</f>
        <v>Poultry</v>
      </c>
      <c r="L1676" s="154" t="s">
        <v>19</v>
      </c>
      <c r="M1676" s="10" t="s">
        <v>3258</v>
      </c>
      <c r="N1676" s="154" t="s">
        <v>114</v>
      </c>
      <c r="O1676" s="154" t="s">
        <v>5005</v>
      </c>
      <c r="P1676" s="156">
        <f>VLOOKUP(O:O,[1]Geonames!$1:$1048576,3, FALSE)</f>
        <v>27.999420000000001</v>
      </c>
      <c r="Q1676" s="156">
        <f>VLOOKUP(O:O,[1]Geonames!$1:$1048576,4, FALSE)</f>
        <v>120.66682</v>
      </c>
      <c r="R1676" s="154" t="s">
        <v>13609</v>
      </c>
    </row>
    <row r="1677" spans="1:18" ht="12.75" x14ac:dyDescent="0.2">
      <c r="A1677" s="154">
        <v>4</v>
      </c>
      <c r="B1677" s="159" t="s">
        <v>5014</v>
      </c>
      <c r="C1677" s="154" t="s">
        <v>5014</v>
      </c>
      <c r="D1677" s="154" t="s">
        <v>27</v>
      </c>
      <c r="E1677" s="154" t="s">
        <v>5015</v>
      </c>
      <c r="F1677" s="154">
        <v>2013</v>
      </c>
      <c r="G1677" s="154">
        <v>2013</v>
      </c>
      <c r="H1677" s="8" t="s">
        <v>23</v>
      </c>
      <c r="I1677" s="154" t="s">
        <v>52</v>
      </c>
      <c r="J1677" s="154" t="str">
        <f>VLOOKUP(C:C, '[1]HostSpecies&amp;Codes'!$1:$1048576,11, FALSE)</f>
        <v>Poultry</v>
      </c>
      <c r="K1677" s="154" t="str">
        <f>VLOOKUP(C:C, '[1]HostSpecies&amp;Codes'!$1:$1048576,12, FALSE)</f>
        <v>Poultry</v>
      </c>
      <c r="L1677" s="154" t="s">
        <v>19</v>
      </c>
      <c r="M1677" s="10" t="s">
        <v>3258</v>
      </c>
      <c r="N1677" s="154" t="s">
        <v>114</v>
      </c>
      <c r="O1677" s="154" t="s">
        <v>5005</v>
      </c>
      <c r="P1677" s="156">
        <f>VLOOKUP(O:O,[1]Geonames!$1:$1048576,3, FALSE)</f>
        <v>27.999420000000001</v>
      </c>
      <c r="Q1677" s="156">
        <f>VLOOKUP(O:O,[1]Geonames!$1:$1048576,4, FALSE)</f>
        <v>120.66682</v>
      </c>
      <c r="R1677" s="154" t="s">
        <v>13610</v>
      </c>
    </row>
    <row r="1678" spans="1:18" ht="12.75" x14ac:dyDescent="0.2">
      <c r="A1678" s="154">
        <v>4</v>
      </c>
      <c r="B1678" s="159" t="s">
        <v>5074</v>
      </c>
      <c r="C1678" s="154" t="s">
        <v>5074</v>
      </c>
      <c r="D1678" s="154" t="s">
        <v>27</v>
      </c>
      <c r="E1678" s="154" t="s">
        <v>5075</v>
      </c>
      <c r="F1678" s="154">
        <v>2013</v>
      </c>
      <c r="G1678" s="154">
        <v>2013</v>
      </c>
      <c r="H1678" s="8" t="s">
        <v>23</v>
      </c>
      <c r="I1678" s="154" t="s">
        <v>13497</v>
      </c>
      <c r="J1678" s="154" t="str">
        <f>VLOOKUP(C:C, '[1]HostSpecies&amp;Codes'!$1:$1048576,11, FALSE)</f>
        <v>Poultry</v>
      </c>
      <c r="K1678" s="154" t="str">
        <f>VLOOKUP(C:C, '[1]HostSpecies&amp;Codes'!$1:$1048576,12, FALSE)</f>
        <v>Poultry</v>
      </c>
      <c r="L1678" s="154" t="s">
        <v>19</v>
      </c>
      <c r="M1678" s="10" t="s">
        <v>3258</v>
      </c>
      <c r="N1678" s="154" t="s">
        <v>114</v>
      </c>
      <c r="O1678" s="154" t="s">
        <v>5005</v>
      </c>
      <c r="P1678" s="156">
        <f>VLOOKUP(O:O,[1]Geonames!$1:$1048576,3, FALSE)</f>
        <v>27.999420000000001</v>
      </c>
      <c r="Q1678" s="156">
        <f>VLOOKUP(O:O,[1]Geonames!$1:$1048576,4, FALSE)</f>
        <v>120.66682</v>
      </c>
      <c r="R1678" s="154" t="s">
        <v>13612</v>
      </c>
    </row>
    <row r="1679" spans="1:18" ht="12.75" x14ac:dyDescent="0.2">
      <c r="A1679" s="154">
        <v>4</v>
      </c>
      <c r="B1679" s="159" t="s">
        <v>5020</v>
      </c>
      <c r="C1679" s="154" t="s">
        <v>5020</v>
      </c>
      <c r="D1679" s="154" t="s">
        <v>27</v>
      </c>
      <c r="E1679" s="154" t="s">
        <v>5021</v>
      </c>
      <c r="F1679" s="154">
        <v>2013</v>
      </c>
      <c r="G1679" s="154">
        <v>2013</v>
      </c>
      <c r="H1679" s="8" t="s">
        <v>23</v>
      </c>
      <c r="I1679" s="154" t="s">
        <v>13497</v>
      </c>
      <c r="J1679" s="154" t="str">
        <f>VLOOKUP(C:C, '[1]HostSpecies&amp;Codes'!$1:$1048576,11, FALSE)</f>
        <v>Poultry</v>
      </c>
      <c r="K1679" s="154" t="str">
        <f>VLOOKUP(C:C, '[1]HostSpecies&amp;Codes'!$1:$1048576,12, FALSE)</f>
        <v>Poultry</v>
      </c>
      <c r="L1679" s="154" t="s">
        <v>19</v>
      </c>
      <c r="M1679" s="10" t="s">
        <v>3258</v>
      </c>
      <c r="N1679" s="154" t="s">
        <v>114</v>
      </c>
      <c r="O1679" s="154" t="s">
        <v>5005</v>
      </c>
      <c r="P1679" s="156">
        <f>VLOOKUP(O:O,[1]Geonames!$1:$1048576,3, FALSE)</f>
        <v>27.999420000000001</v>
      </c>
      <c r="Q1679" s="156">
        <f>VLOOKUP(O:O,[1]Geonames!$1:$1048576,4, FALSE)</f>
        <v>120.66682</v>
      </c>
      <c r="R1679" s="154" t="s">
        <v>13613</v>
      </c>
    </row>
    <row r="1680" spans="1:18" ht="12.75" x14ac:dyDescent="0.2">
      <c r="A1680" s="154">
        <v>4</v>
      </c>
      <c r="B1680" s="159" t="s">
        <v>5035</v>
      </c>
      <c r="C1680" s="154" t="s">
        <v>5035</v>
      </c>
      <c r="D1680" s="154" t="s">
        <v>27</v>
      </c>
      <c r="E1680" s="154" t="s">
        <v>5036</v>
      </c>
      <c r="F1680" s="154">
        <v>2013</v>
      </c>
      <c r="G1680" s="154">
        <v>2013</v>
      </c>
      <c r="H1680" s="8" t="s">
        <v>23</v>
      </c>
      <c r="I1680" s="154" t="s">
        <v>13497</v>
      </c>
      <c r="J1680" s="154" t="str">
        <f>VLOOKUP(C:C, '[1]HostSpecies&amp;Codes'!$1:$1048576,11, FALSE)</f>
        <v>Poultry</v>
      </c>
      <c r="K1680" s="154" t="str">
        <f>VLOOKUP(C:C, '[1]HostSpecies&amp;Codes'!$1:$1048576,12, FALSE)</f>
        <v>Poultry</v>
      </c>
      <c r="L1680" s="154" t="s">
        <v>19</v>
      </c>
      <c r="M1680" s="164" t="s">
        <v>3258</v>
      </c>
      <c r="N1680" s="154" t="s">
        <v>114</v>
      </c>
      <c r="O1680" s="154" t="s">
        <v>5005</v>
      </c>
      <c r="P1680" s="156">
        <f>VLOOKUP(O:O,[1]Geonames!$1:$1048576,3, FALSE)</f>
        <v>27.999420000000001</v>
      </c>
      <c r="Q1680" s="156">
        <f>VLOOKUP(O:O,[1]Geonames!$1:$1048576,4, FALSE)</f>
        <v>120.66682</v>
      </c>
      <c r="R1680" s="154" t="s">
        <v>13614</v>
      </c>
    </row>
    <row r="1681" spans="1:18" ht="12.75" x14ac:dyDescent="0.2">
      <c r="A1681" s="154">
        <v>4</v>
      </c>
      <c r="B1681" s="159" t="s">
        <v>5000</v>
      </c>
      <c r="C1681" s="154" t="s">
        <v>5000</v>
      </c>
      <c r="D1681" s="154" t="s">
        <v>27</v>
      </c>
      <c r="E1681" s="154" t="s">
        <v>5002</v>
      </c>
      <c r="F1681" s="154">
        <v>2013</v>
      </c>
      <c r="G1681" s="154" t="s">
        <v>5001</v>
      </c>
      <c r="H1681" s="8" t="s">
        <v>23</v>
      </c>
      <c r="I1681" s="154" t="s">
        <v>52</v>
      </c>
      <c r="J1681" s="154" t="str">
        <f>VLOOKUP(C:C, '[1]HostSpecies&amp;Codes'!$1:$1048576,11, FALSE)</f>
        <v>Poultry</v>
      </c>
      <c r="K1681" s="154" t="str">
        <f>VLOOKUP(C:C, '[1]HostSpecies&amp;Codes'!$1:$1048576,12, FALSE)</f>
        <v>Poultry</v>
      </c>
      <c r="L1681" s="154" t="s">
        <v>19</v>
      </c>
      <c r="M1681" s="10" t="s">
        <v>3258</v>
      </c>
      <c r="N1681" s="154" t="s">
        <v>114</v>
      </c>
      <c r="O1681" s="154" t="s">
        <v>3281</v>
      </c>
      <c r="P1681" s="156">
        <f>VLOOKUP(O:O,[1]Geonames!$1:$1048576,3, FALSE)</f>
        <v>31.22222</v>
      </c>
      <c r="Q1681" s="156">
        <f>VLOOKUP(O:O,[1]Geonames!$1:$1048576,4, FALSE)</f>
        <v>121.45806</v>
      </c>
      <c r="R1681" s="154" t="s">
        <v>13624</v>
      </c>
    </row>
    <row r="1682" spans="1:18" ht="12.75" x14ac:dyDescent="0.2">
      <c r="A1682" s="154">
        <v>4</v>
      </c>
      <c r="B1682" s="159" t="s">
        <v>4992</v>
      </c>
      <c r="C1682" s="154" t="s">
        <v>4992</v>
      </c>
      <c r="D1682" s="154" t="s">
        <v>27</v>
      </c>
      <c r="E1682" s="154" t="s">
        <v>4993</v>
      </c>
      <c r="F1682" s="154">
        <v>2013</v>
      </c>
      <c r="G1682" s="157">
        <v>41399</v>
      </c>
      <c r="H1682" s="8" t="s">
        <v>23</v>
      </c>
      <c r="I1682" s="157" t="s">
        <v>52</v>
      </c>
      <c r="J1682" s="154" t="str">
        <f>VLOOKUP(C:C, '[1]HostSpecies&amp;Codes'!$1:$1048576,11, FALSE)</f>
        <v>Poultry</v>
      </c>
      <c r="K1682" s="154" t="str">
        <f>VLOOKUP(C:C, '[1]HostSpecies&amp;Codes'!$1:$1048576,12, FALSE)</f>
        <v>Poultry</v>
      </c>
      <c r="L1682" s="154" t="s">
        <v>19</v>
      </c>
      <c r="M1682" s="10" t="s">
        <v>3258</v>
      </c>
      <c r="N1682" s="154" t="s">
        <v>114</v>
      </c>
      <c r="O1682" s="157" t="s">
        <v>3277</v>
      </c>
      <c r="P1682" s="156">
        <f>VLOOKUP(O:O,[1]Geonames!$1:$1048576,3, FALSE)</f>
        <v>36</v>
      </c>
      <c r="Q1682" s="156">
        <f>VLOOKUP(O:O,[1]Geonames!$1:$1048576,4, FALSE)</f>
        <v>119</v>
      </c>
      <c r="R1682" s="154" t="s">
        <v>13710</v>
      </c>
    </row>
    <row r="1683" spans="1:18" ht="12.75" x14ac:dyDescent="0.2">
      <c r="A1683" s="154">
        <v>4</v>
      </c>
      <c r="B1683" s="159" t="s">
        <v>5047</v>
      </c>
      <c r="C1683" s="154" t="s">
        <v>5047</v>
      </c>
      <c r="D1683" s="154" t="s">
        <v>27</v>
      </c>
      <c r="E1683" s="154" t="s">
        <v>5048</v>
      </c>
      <c r="F1683" s="154">
        <v>2013</v>
      </c>
      <c r="G1683" s="157">
        <v>41398</v>
      </c>
      <c r="H1683" s="8" t="s">
        <v>23</v>
      </c>
      <c r="I1683" s="157" t="s">
        <v>52</v>
      </c>
      <c r="J1683" s="154" t="str">
        <f>VLOOKUP(C:C, '[1]HostSpecies&amp;Codes'!$1:$1048576,11, FALSE)</f>
        <v>Poultry</v>
      </c>
      <c r="K1683" s="154" t="str">
        <f>VLOOKUP(C:C, '[1]HostSpecies&amp;Codes'!$1:$1048576,12, FALSE)</f>
        <v>Poultry</v>
      </c>
      <c r="L1683" s="154" t="s">
        <v>19</v>
      </c>
      <c r="M1683" s="10" t="s">
        <v>3258</v>
      </c>
      <c r="N1683" s="154" t="s">
        <v>114</v>
      </c>
      <c r="O1683" s="157" t="s">
        <v>3277</v>
      </c>
      <c r="P1683" s="156">
        <f>VLOOKUP(O:O,[1]Geonames!$1:$1048576,3, FALSE)</f>
        <v>36</v>
      </c>
      <c r="Q1683" s="156">
        <f>VLOOKUP(O:O,[1]Geonames!$1:$1048576,4, FALSE)</f>
        <v>119</v>
      </c>
      <c r="R1683" s="154" t="s">
        <v>13711</v>
      </c>
    </row>
    <row r="1684" spans="1:18" ht="12.75" x14ac:dyDescent="0.2">
      <c r="A1684" s="154">
        <v>4</v>
      </c>
      <c r="B1684" s="159" t="s">
        <v>5053</v>
      </c>
      <c r="C1684" s="154" t="s">
        <v>5053</v>
      </c>
      <c r="D1684" s="154" t="s">
        <v>27</v>
      </c>
      <c r="E1684" s="154" t="s">
        <v>5054</v>
      </c>
      <c r="F1684" s="154">
        <v>2013</v>
      </c>
      <c r="G1684" s="157">
        <v>41386</v>
      </c>
      <c r="H1684" s="8" t="s">
        <v>23</v>
      </c>
      <c r="I1684" s="157" t="s">
        <v>52</v>
      </c>
      <c r="J1684" s="154" t="str">
        <f>VLOOKUP(C:C, '[1]HostSpecies&amp;Codes'!$1:$1048576,11, FALSE)</f>
        <v>Poultry</v>
      </c>
      <c r="K1684" s="154" t="str">
        <f>VLOOKUP(C:C, '[1]HostSpecies&amp;Codes'!$1:$1048576,12, FALSE)</f>
        <v>Poultry</v>
      </c>
      <c r="L1684" s="154" t="s">
        <v>19</v>
      </c>
      <c r="M1684" s="10" t="s">
        <v>3258</v>
      </c>
      <c r="N1684" s="154" t="s">
        <v>114</v>
      </c>
      <c r="O1684" s="157" t="s">
        <v>3277</v>
      </c>
      <c r="P1684" s="156">
        <f>VLOOKUP(O:O,[1]Geonames!$1:$1048576,3, FALSE)</f>
        <v>36</v>
      </c>
      <c r="Q1684" s="156">
        <f>VLOOKUP(O:O,[1]Geonames!$1:$1048576,4, FALSE)</f>
        <v>119</v>
      </c>
      <c r="R1684" s="154" t="s">
        <v>13712</v>
      </c>
    </row>
    <row r="1685" spans="1:18" ht="12.75" x14ac:dyDescent="0.2">
      <c r="A1685" s="154">
        <v>4</v>
      </c>
      <c r="B1685" s="158" t="s">
        <v>6814</v>
      </c>
      <c r="C1685" s="154" t="s">
        <v>6814</v>
      </c>
      <c r="D1685" s="154" t="s">
        <v>27</v>
      </c>
      <c r="E1685" s="154" t="s">
        <v>6816</v>
      </c>
      <c r="F1685" s="154">
        <v>1983</v>
      </c>
      <c r="G1685" s="154">
        <v>1983</v>
      </c>
      <c r="H1685" s="17" t="s">
        <v>23</v>
      </c>
      <c r="I1685" s="154" t="s">
        <v>5547</v>
      </c>
      <c r="J1685" s="154" t="str">
        <f>VLOOKUP(C:C, '[1]HostSpecies&amp;Codes'!$1:$1048576,11, FALSE)</f>
        <v>Poultry</v>
      </c>
      <c r="K1685" s="154" t="str">
        <f>VLOOKUP(C:C, '[1]HostSpecies&amp;Codes'!$1:$1048576,12, FALSE)</f>
        <v>Poultry</v>
      </c>
      <c r="L1685" s="154" t="s">
        <v>19</v>
      </c>
      <c r="M1685" s="144" t="s">
        <v>5525</v>
      </c>
      <c r="N1685" s="154" t="s">
        <v>5526</v>
      </c>
      <c r="O1685" s="154" t="s">
        <v>6815</v>
      </c>
      <c r="P1685" s="156">
        <f>VLOOKUP(O:O,[1]Geonames!$1:$1048576,3, FALSE)</f>
        <v>45.192050000000002</v>
      </c>
      <c r="Q1685" s="156">
        <f>VLOOKUP(O:O,[1]Geonames!$1:$1048576,4, FALSE)</f>
        <v>9.1591699999999996</v>
      </c>
      <c r="R1685" s="154" t="s">
        <v>11381</v>
      </c>
    </row>
    <row r="1686" spans="1:18" ht="12.75" x14ac:dyDescent="0.2">
      <c r="A1686" s="154">
        <v>4</v>
      </c>
      <c r="B1686" s="158" t="s">
        <v>5546</v>
      </c>
      <c r="C1686" s="154" t="s">
        <v>5546</v>
      </c>
      <c r="D1686" s="154" t="s">
        <v>27</v>
      </c>
      <c r="E1686" s="154" t="s">
        <v>5551</v>
      </c>
      <c r="F1686" s="154">
        <v>1983</v>
      </c>
      <c r="G1686" s="154">
        <v>1983</v>
      </c>
      <c r="H1686" s="8" t="s">
        <v>23</v>
      </c>
      <c r="I1686" s="154" t="s">
        <v>5547</v>
      </c>
      <c r="J1686" s="154" t="str">
        <f>VLOOKUP(C:C, '[1]HostSpecies&amp;Codes'!$1:$1048576,11, FALSE)</f>
        <v>Poultry</v>
      </c>
      <c r="K1686" s="154" t="str">
        <f>VLOOKUP(C:C, '[1]HostSpecies&amp;Codes'!$1:$1048576,12, FALSE)</f>
        <v>Poultry</v>
      </c>
      <c r="L1686" s="154" t="s">
        <v>19</v>
      </c>
      <c r="M1686" s="10" t="s">
        <v>5525</v>
      </c>
      <c r="N1686" s="154" t="s">
        <v>5526</v>
      </c>
      <c r="O1686" s="154" t="s">
        <v>6815</v>
      </c>
      <c r="P1686" s="156">
        <f>VLOOKUP(O:O,[1]Geonames!$1:$1048576,3, FALSE)</f>
        <v>45.192050000000002</v>
      </c>
      <c r="Q1686" s="156">
        <f>VLOOKUP(O:O,[1]Geonames!$1:$1048576,4, FALSE)</f>
        <v>9.1591699999999996</v>
      </c>
      <c r="R1686" s="154" t="s">
        <v>13445</v>
      </c>
    </row>
    <row r="1687" spans="1:18" ht="12.75" x14ac:dyDescent="0.2">
      <c r="A1687" s="154">
        <v>4</v>
      </c>
      <c r="B1687" s="158" t="s">
        <v>5553</v>
      </c>
      <c r="C1687" s="154" t="s">
        <v>5553</v>
      </c>
      <c r="D1687" s="154" t="s">
        <v>27</v>
      </c>
      <c r="E1687" s="154" t="s">
        <v>5554</v>
      </c>
      <c r="F1687" s="154">
        <v>1995</v>
      </c>
      <c r="G1687" s="154">
        <v>1995</v>
      </c>
      <c r="H1687" s="8" t="s">
        <v>23</v>
      </c>
      <c r="I1687" s="154" t="s">
        <v>5547</v>
      </c>
      <c r="J1687" s="154" t="str">
        <f>VLOOKUP(C:C, '[1]HostSpecies&amp;Codes'!$1:$1048576,11, FALSE)</f>
        <v>Poultry</v>
      </c>
      <c r="K1687" s="154" t="str">
        <f>VLOOKUP(C:C, '[1]HostSpecies&amp;Codes'!$1:$1048576,12, FALSE)</f>
        <v>Poultry</v>
      </c>
      <c r="L1687" s="154" t="s">
        <v>19</v>
      </c>
      <c r="M1687" s="10" t="s">
        <v>5525</v>
      </c>
      <c r="N1687" s="154" t="s">
        <v>5530</v>
      </c>
      <c r="O1687" s="154" t="s">
        <v>5530</v>
      </c>
      <c r="P1687" s="156">
        <f>VLOOKUP(O:O,[1]Geonames!$1:$1048576,3, FALSE)</f>
        <v>51.5</v>
      </c>
      <c r="Q1687" s="156">
        <f>VLOOKUP(O:O,[1]Geonames!$1:$1048576,4, FALSE)</f>
        <v>10.5</v>
      </c>
      <c r="R1687" s="154" t="s">
        <v>11473</v>
      </c>
    </row>
    <row r="1688" spans="1:18" ht="12.75" x14ac:dyDescent="0.2">
      <c r="A1688" s="154">
        <v>4</v>
      </c>
      <c r="B1688" s="158" t="s">
        <v>5556</v>
      </c>
      <c r="C1688" s="154" t="s">
        <v>5556</v>
      </c>
      <c r="D1688" s="154" t="s">
        <v>27</v>
      </c>
      <c r="E1688" s="154" t="s">
        <v>5557</v>
      </c>
      <c r="F1688" s="154">
        <v>1995</v>
      </c>
      <c r="G1688" s="154">
        <v>1995</v>
      </c>
      <c r="H1688" s="8" t="s">
        <v>23</v>
      </c>
      <c r="I1688" s="154" t="s">
        <v>5547</v>
      </c>
      <c r="J1688" s="154" t="str">
        <f>VLOOKUP(C:C, '[1]HostSpecies&amp;Codes'!$1:$1048576,11, FALSE)</f>
        <v>Poultry</v>
      </c>
      <c r="K1688" s="154" t="str">
        <f>VLOOKUP(C:C, '[1]HostSpecies&amp;Codes'!$1:$1048576,12, FALSE)</f>
        <v>Poultry</v>
      </c>
      <c r="L1688" s="154" t="s">
        <v>19</v>
      </c>
      <c r="M1688" s="10" t="s">
        <v>5525</v>
      </c>
      <c r="N1688" s="154" t="s">
        <v>5530</v>
      </c>
      <c r="O1688" s="154" t="s">
        <v>5530</v>
      </c>
      <c r="P1688" s="156">
        <f>VLOOKUP(O:O,[1]Geonames!$1:$1048576,3, FALSE)</f>
        <v>51.5</v>
      </c>
      <c r="Q1688" s="156">
        <f>VLOOKUP(O:O,[1]Geonames!$1:$1048576,4, FALSE)</f>
        <v>10.5</v>
      </c>
      <c r="R1688" s="154" t="s">
        <v>11474</v>
      </c>
    </row>
    <row r="1689" spans="1:18" ht="12.75" x14ac:dyDescent="0.2">
      <c r="A1689" s="154">
        <v>4</v>
      </c>
      <c r="B1689" s="158" t="s">
        <v>5559</v>
      </c>
      <c r="C1689" s="154" t="s">
        <v>5559</v>
      </c>
      <c r="D1689" s="154" t="s">
        <v>27</v>
      </c>
      <c r="E1689" s="154" t="s">
        <v>5560</v>
      </c>
      <c r="F1689" s="154">
        <v>1995</v>
      </c>
      <c r="G1689" s="154">
        <v>1995</v>
      </c>
      <c r="H1689" s="8" t="s">
        <v>23</v>
      </c>
      <c r="I1689" s="154" t="s">
        <v>5547</v>
      </c>
      <c r="J1689" s="154" t="str">
        <f>VLOOKUP(C:C, '[1]HostSpecies&amp;Codes'!$1:$1048576,11, FALSE)</f>
        <v>Poultry</v>
      </c>
      <c r="K1689" s="154" t="str">
        <f>VLOOKUP(C:C, '[1]HostSpecies&amp;Codes'!$1:$1048576,12, FALSE)</f>
        <v>Poultry</v>
      </c>
      <c r="L1689" s="154" t="s">
        <v>19</v>
      </c>
      <c r="M1689" s="10" t="s">
        <v>5525</v>
      </c>
      <c r="N1689" s="154" t="s">
        <v>5530</v>
      </c>
      <c r="O1689" s="154" t="s">
        <v>5530</v>
      </c>
      <c r="P1689" s="156">
        <f>VLOOKUP(O:O,[1]Geonames!$1:$1048576,3, FALSE)</f>
        <v>51.5</v>
      </c>
      <c r="Q1689" s="156">
        <f>VLOOKUP(O:O,[1]Geonames!$1:$1048576,4, FALSE)</f>
        <v>10.5</v>
      </c>
      <c r="R1689" s="154" t="s">
        <v>13295</v>
      </c>
    </row>
    <row r="1690" spans="1:18" ht="12.75" x14ac:dyDescent="0.2">
      <c r="A1690" s="154">
        <v>4</v>
      </c>
      <c r="B1690" s="158" t="s">
        <v>5562</v>
      </c>
      <c r="C1690" s="154" t="s">
        <v>5562</v>
      </c>
      <c r="D1690" s="154" t="s">
        <v>27</v>
      </c>
      <c r="E1690" s="154" t="s">
        <v>5563</v>
      </c>
      <c r="F1690" s="154">
        <v>1996</v>
      </c>
      <c r="G1690" s="154">
        <v>1996</v>
      </c>
      <c r="H1690" s="8" t="s">
        <v>23</v>
      </c>
      <c r="I1690" s="154" t="s">
        <v>5547</v>
      </c>
      <c r="J1690" s="154" t="str">
        <f>VLOOKUP(C:C, '[1]HostSpecies&amp;Codes'!$1:$1048576,11, FALSE)</f>
        <v>Poultry</v>
      </c>
      <c r="K1690" s="154" t="str">
        <f>VLOOKUP(C:C, '[1]HostSpecies&amp;Codes'!$1:$1048576,12, FALSE)</f>
        <v>Poultry</v>
      </c>
      <c r="L1690" s="154" t="s">
        <v>19</v>
      </c>
      <c r="M1690" s="10" t="s">
        <v>5525</v>
      </c>
      <c r="N1690" s="154" t="s">
        <v>5530</v>
      </c>
      <c r="O1690" s="154" t="s">
        <v>5530</v>
      </c>
      <c r="P1690" s="156">
        <f>VLOOKUP(O:O,[1]Geonames!$1:$1048576,3, FALSE)</f>
        <v>51.5</v>
      </c>
      <c r="Q1690" s="156">
        <f>VLOOKUP(O:O,[1]Geonames!$1:$1048576,4, FALSE)</f>
        <v>10.5</v>
      </c>
      <c r="R1690" s="154" t="s">
        <v>11475</v>
      </c>
    </row>
    <row r="1691" spans="1:18" ht="12.75" x14ac:dyDescent="0.2">
      <c r="A1691" s="154">
        <v>4</v>
      </c>
      <c r="B1691" s="158" t="s">
        <v>5542</v>
      </c>
      <c r="C1691" s="154" t="s">
        <v>5542</v>
      </c>
      <c r="D1691" s="154" t="s">
        <v>27</v>
      </c>
      <c r="E1691" s="154" t="s">
        <v>5544</v>
      </c>
      <c r="F1691" s="154">
        <v>1997</v>
      </c>
      <c r="G1691" s="154">
        <v>1997</v>
      </c>
      <c r="H1691" s="8" t="s">
        <v>23</v>
      </c>
      <c r="I1691" s="154" t="s">
        <v>95</v>
      </c>
      <c r="J1691" s="154" t="str">
        <f>VLOOKUP(C:C, '[1]HostSpecies&amp;Codes'!$1:$1048576,11, FALSE)</f>
        <v>?</v>
      </c>
      <c r="K1691" s="154" t="str">
        <f>VLOOKUP(C:C, '[1]HostSpecies&amp;Codes'!$1:$1048576,12, FALSE)</f>
        <v>Galliformes</v>
      </c>
      <c r="L1691" s="154" t="s">
        <v>19</v>
      </c>
      <c r="M1691" s="10" t="s">
        <v>5525</v>
      </c>
      <c r="N1691" s="154" t="s">
        <v>5543</v>
      </c>
      <c r="O1691" s="154" t="s">
        <v>5543</v>
      </c>
      <c r="P1691" s="156">
        <f>VLOOKUP(O:O,[1]Geonames!$1:$1048576,3, FALSE)</f>
        <v>53</v>
      </c>
      <c r="Q1691" s="156">
        <f>VLOOKUP(O:O,[1]Geonames!$1:$1048576,4, FALSE)</f>
        <v>-8</v>
      </c>
      <c r="R1691" s="154" t="s">
        <v>11427</v>
      </c>
    </row>
    <row r="1692" spans="1:18" ht="12.75" x14ac:dyDescent="0.2">
      <c r="A1692" s="154">
        <v>4</v>
      </c>
      <c r="B1692" s="158" t="s">
        <v>5529</v>
      </c>
      <c r="C1692" s="154" t="s">
        <v>5529</v>
      </c>
      <c r="D1692" s="154" t="s">
        <v>27</v>
      </c>
      <c r="E1692" s="154" t="s">
        <v>5531</v>
      </c>
      <c r="F1692" s="154">
        <v>1998</v>
      </c>
      <c r="G1692" s="154">
        <v>1998</v>
      </c>
      <c r="H1692" s="8" t="s">
        <v>23</v>
      </c>
      <c r="I1692" s="154" t="s">
        <v>52</v>
      </c>
      <c r="J1692" s="154" t="str">
        <f>VLOOKUP(C:C, '[1]HostSpecies&amp;Codes'!$1:$1048576,11, FALSE)</f>
        <v>Poultry</v>
      </c>
      <c r="K1692" s="154" t="str">
        <f>VLOOKUP(C:C, '[1]HostSpecies&amp;Codes'!$1:$1048576,12, FALSE)</f>
        <v>Poultry</v>
      </c>
      <c r="L1692" s="154" t="s">
        <v>19</v>
      </c>
      <c r="M1692" s="10" t="s">
        <v>5525</v>
      </c>
      <c r="N1692" s="154" t="s">
        <v>5530</v>
      </c>
      <c r="O1692" s="154" t="s">
        <v>5530</v>
      </c>
      <c r="P1692" s="156">
        <f>VLOOKUP(O:O,[1]Geonames!$1:$1048576,3, FALSE)</f>
        <v>51.5</v>
      </c>
      <c r="Q1692" s="156">
        <f>VLOOKUP(O:O,[1]Geonames!$1:$1048576,4, FALSE)</f>
        <v>10.5</v>
      </c>
      <c r="R1692" s="154" t="s">
        <v>11476</v>
      </c>
    </row>
    <row r="1693" spans="1:18" ht="12.75" x14ac:dyDescent="0.2">
      <c r="A1693" s="154">
        <v>4</v>
      </c>
      <c r="B1693" s="158" t="s">
        <v>5533</v>
      </c>
      <c r="C1693" s="154" t="s">
        <v>5533</v>
      </c>
      <c r="D1693" s="154" t="s">
        <v>27</v>
      </c>
      <c r="E1693" s="154" t="s">
        <v>5535</v>
      </c>
      <c r="F1693" s="154">
        <v>2001</v>
      </c>
      <c r="G1693" s="154">
        <v>2001</v>
      </c>
      <c r="H1693" s="8" t="s">
        <v>23</v>
      </c>
      <c r="I1693" s="154" t="s">
        <v>52</v>
      </c>
      <c r="J1693" s="154" t="str">
        <f>VLOOKUP(C:C, '[1]HostSpecies&amp;Codes'!$1:$1048576,11, FALSE)</f>
        <v>Poultry</v>
      </c>
      <c r="K1693" s="154" t="str">
        <f>VLOOKUP(C:C, '[1]HostSpecies&amp;Codes'!$1:$1048576,12, FALSE)</f>
        <v>Poultry</v>
      </c>
      <c r="L1693" s="154" t="s">
        <v>19</v>
      </c>
      <c r="M1693" s="10" t="s">
        <v>5525</v>
      </c>
      <c r="N1693" s="154" t="s">
        <v>5534</v>
      </c>
      <c r="O1693" s="154" t="s">
        <v>5534</v>
      </c>
      <c r="P1693" s="156">
        <f>VLOOKUP(O:O,[1]Geonames!$1:$1048576,3, FALSE)</f>
        <v>47</v>
      </c>
      <c r="Q1693" s="156">
        <f>VLOOKUP(O:O,[1]Geonames!$1:$1048576,4, FALSE)</f>
        <v>20</v>
      </c>
      <c r="R1693" s="154" t="s">
        <v>13270</v>
      </c>
    </row>
    <row r="1694" spans="1:18" ht="12.75" x14ac:dyDescent="0.2">
      <c r="A1694" s="154">
        <v>4</v>
      </c>
      <c r="B1694" s="158" t="s">
        <v>5537</v>
      </c>
      <c r="C1694" s="154" t="s">
        <v>5537</v>
      </c>
      <c r="D1694" s="154" t="s">
        <v>185</v>
      </c>
      <c r="E1694" s="154" t="s">
        <v>5540</v>
      </c>
      <c r="F1694" s="154">
        <v>2010</v>
      </c>
      <c r="G1694" s="154" t="s">
        <v>4416</v>
      </c>
      <c r="H1694" s="8" t="s">
        <v>23</v>
      </c>
      <c r="I1694" s="154" t="s">
        <v>52</v>
      </c>
      <c r="J1694" s="154" t="str">
        <f>VLOOKUP(C:C, '[1]HostSpecies&amp;Codes'!$1:$1048576,11, FALSE)</f>
        <v>Poultry</v>
      </c>
      <c r="K1694" s="154" t="str">
        <f>VLOOKUP(C:C, '[1]HostSpecies&amp;Codes'!$1:$1048576,12, FALSE)</f>
        <v>Poultry</v>
      </c>
      <c r="L1694" s="154" t="s">
        <v>19</v>
      </c>
      <c r="M1694" s="10" t="s">
        <v>5525</v>
      </c>
      <c r="N1694" s="154" t="s">
        <v>5538</v>
      </c>
      <c r="O1694" s="154" t="s">
        <v>5539</v>
      </c>
      <c r="P1694" s="156">
        <f>VLOOKUP(O:O,[1]Geonames!$1:$1048576,3, FALSE)</f>
        <v>52.153449999999999</v>
      </c>
      <c r="Q1694" s="156">
        <f>VLOOKUP(O:O,[1]Geonames!$1:$1048576,4, FALSE)</f>
        <v>-0.70201000000000002</v>
      </c>
      <c r="R1694" s="154" t="s">
        <v>13190</v>
      </c>
    </row>
    <row r="1695" spans="1:18" ht="12.75" x14ac:dyDescent="0.2">
      <c r="A1695" s="154">
        <v>4</v>
      </c>
      <c r="B1695" s="158" t="s">
        <v>5565</v>
      </c>
      <c r="C1695" s="154" t="s">
        <v>5565</v>
      </c>
      <c r="D1695" s="154" t="s">
        <v>27</v>
      </c>
      <c r="E1695" s="154" t="s">
        <v>5567</v>
      </c>
      <c r="F1695" s="154">
        <v>2011</v>
      </c>
      <c r="G1695" s="154">
        <v>2011</v>
      </c>
      <c r="H1695" s="8" t="s">
        <v>23</v>
      </c>
      <c r="I1695" s="154" t="s">
        <v>5547</v>
      </c>
      <c r="J1695" s="154" t="str">
        <f>VLOOKUP(C:C, '[1]HostSpecies&amp;Codes'!$1:$1048576,11, FALSE)</f>
        <v>Poultry</v>
      </c>
      <c r="K1695" s="154" t="str">
        <f>VLOOKUP(C:C, '[1]HostSpecies&amp;Codes'!$1:$1048576,12, FALSE)</f>
        <v>Poultry</v>
      </c>
      <c r="L1695" s="154" t="s">
        <v>19</v>
      </c>
      <c r="M1695" s="10" t="s">
        <v>5525</v>
      </c>
      <c r="N1695" s="154" t="s">
        <v>5566</v>
      </c>
      <c r="O1695" s="154" t="s">
        <v>5566</v>
      </c>
      <c r="P1695" s="156">
        <f>VLOOKUP(O:O,[1]Geonames!$1:$1048576,3, FALSE)</f>
        <v>52.25</v>
      </c>
      <c r="Q1695" s="156">
        <f>VLOOKUP(O:O,[1]Geonames!$1:$1048576,4, FALSE)</f>
        <v>5.75</v>
      </c>
      <c r="R1695" s="154" t="s">
        <v>13296</v>
      </c>
    </row>
    <row r="1696" spans="1:18" ht="12.75" x14ac:dyDescent="0.2">
      <c r="A1696" s="154">
        <v>4</v>
      </c>
      <c r="B1696" s="158" t="s">
        <v>5609</v>
      </c>
      <c r="C1696" s="154" t="s">
        <v>5609</v>
      </c>
      <c r="D1696" s="154" t="s">
        <v>5610</v>
      </c>
      <c r="E1696" s="154" t="s">
        <v>5612</v>
      </c>
      <c r="F1696" s="154">
        <v>1993</v>
      </c>
      <c r="G1696" s="154">
        <v>1993</v>
      </c>
      <c r="H1696" s="8" t="s">
        <v>2303</v>
      </c>
      <c r="I1696" s="154" t="s">
        <v>4929</v>
      </c>
      <c r="J1696" s="154" t="str">
        <f>VLOOKUP(C:C, '[1]HostSpecies&amp;Codes'!$1:$1048576,11, FALSE)</f>
        <v>Anseriformes</v>
      </c>
      <c r="K1696" s="154" t="str">
        <f>VLOOKUP(C:C, '[1]HostSpecies&amp;Codes'!$1:$1048576,12, FALSE)</f>
        <v>Anseriformes</v>
      </c>
      <c r="L1696" s="154" t="s">
        <v>19</v>
      </c>
      <c r="M1696" s="10" t="s">
        <v>5525</v>
      </c>
      <c r="N1696" s="154" t="s">
        <v>5543</v>
      </c>
      <c r="O1696" s="154" t="s">
        <v>5543</v>
      </c>
      <c r="P1696" s="156">
        <f>VLOOKUP(O:O,[1]Geonames!$1:$1048576,3, FALSE)</f>
        <v>53</v>
      </c>
      <c r="Q1696" s="156">
        <f>VLOOKUP(O:O,[1]Geonames!$1:$1048576,4, FALSE)</f>
        <v>-8</v>
      </c>
      <c r="R1696" s="154" t="s">
        <v>11337</v>
      </c>
    </row>
    <row r="1697" spans="1:18" ht="12.75" x14ac:dyDescent="0.2">
      <c r="A1697" s="154">
        <v>4</v>
      </c>
      <c r="B1697" s="158" t="s">
        <v>5614</v>
      </c>
      <c r="C1697" s="154" t="s">
        <v>5614</v>
      </c>
      <c r="D1697" s="154" t="s">
        <v>27</v>
      </c>
      <c r="E1697" s="154" t="s">
        <v>5615</v>
      </c>
      <c r="F1697" s="154">
        <v>1995</v>
      </c>
      <c r="G1697" s="154">
        <v>1995</v>
      </c>
      <c r="H1697" s="8" t="s">
        <v>2303</v>
      </c>
      <c r="I1697" s="154" t="s">
        <v>20</v>
      </c>
      <c r="J1697" s="154" t="str">
        <f>VLOOKUP(C:C, '[1]HostSpecies&amp;Codes'!$1:$1048576,11, FALSE)</f>
        <v>?</v>
      </c>
      <c r="K1697" s="154" t="str">
        <f>VLOOKUP(C:C, '[1]HostSpecies&amp;Codes'!$1:$1048576,12, FALSE)</f>
        <v>Duck (unidentified)</v>
      </c>
      <c r="L1697" s="154" t="s">
        <v>19</v>
      </c>
      <c r="M1697" s="10" t="s">
        <v>5525</v>
      </c>
      <c r="N1697" s="154" t="s">
        <v>5530</v>
      </c>
      <c r="O1697" s="154" t="s">
        <v>5530</v>
      </c>
      <c r="P1697" s="156">
        <f>VLOOKUP(O:O,[1]Geonames!$1:$1048576,3, FALSE)</f>
        <v>51.5</v>
      </c>
      <c r="Q1697" s="156">
        <f>VLOOKUP(O:O,[1]Geonames!$1:$1048576,4, FALSE)</f>
        <v>10.5</v>
      </c>
      <c r="R1697" s="154" t="s">
        <v>11424</v>
      </c>
    </row>
    <row r="1698" spans="1:18" ht="12.75" x14ac:dyDescent="0.2">
      <c r="A1698" s="154">
        <v>4</v>
      </c>
      <c r="B1698" s="158" t="s">
        <v>5617</v>
      </c>
      <c r="C1698" s="154" t="s">
        <v>5617</v>
      </c>
      <c r="D1698" s="154" t="s">
        <v>27</v>
      </c>
      <c r="E1698" s="154" t="s">
        <v>5615</v>
      </c>
      <c r="F1698" s="154">
        <v>1995</v>
      </c>
      <c r="G1698" s="154">
        <v>1995</v>
      </c>
      <c r="H1698" s="8" t="s">
        <v>2303</v>
      </c>
      <c r="I1698" s="154" t="s">
        <v>20</v>
      </c>
      <c r="J1698" s="154" t="str">
        <f>VLOOKUP(C:C, '[1]HostSpecies&amp;Codes'!$1:$1048576,11, FALSE)</f>
        <v>?</v>
      </c>
      <c r="K1698" s="154" t="str">
        <f>VLOOKUP(C:C, '[1]HostSpecies&amp;Codes'!$1:$1048576,12, FALSE)</f>
        <v>Duck (unidentified)</v>
      </c>
      <c r="L1698" s="154" t="s">
        <v>19</v>
      </c>
      <c r="M1698" s="10" t="s">
        <v>5525</v>
      </c>
      <c r="N1698" s="154" t="s">
        <v>5530</v>
      </c>
      <c r="O1698" s="154" t="s">
        <v>5530</v>
      </c>
      <c r="P1698" s="156">
        <f>VLOOKUP(O:O,[1]Geonames!$1:$1048576,3, FALSE)</f>
        <v>51.5</v>
      </c>
      <c r="Q1698" s="156">
        <f>VLOOKUP(O:O,[1]Geonames!$1:$1048576,4, FALSE)</f>
        <v>10.5</v>
      </c>
      <c r="R1698" s="154" t="s">
        <v>12581</v>
      </c>
    </row>
    <row r="1699" spans="1:18" ht="12.75" x14ac:dyDescent="0.2">
      <c r="A1699" s="154">
        <v>4</v>
      </c>
      <c r="B1699" s="158" t="s">
        <v>5654</v>
      </c>
      <c r="C1699" s="154" t="s">
        <v>5654</v>
      </c>
      <c r="D1699" s="154" t="s">
        <v>5658</v>
      </c>
      <c r="E1699" s="154" t="s">
        <v>5659</v>
      </c>
      <c r="F1699" s="154">
        <v>2002</v>
      </c>
      <c r="G1699" s="154">
        <v>2002</v>
      </c>
      <c r="H1699" s="8" t="s">
        <v>2303</v>
      </c>
      <c r="I1699" s="154" t="s">
        <v>5655</v>
      </c>
      <c r="J1699" s="154" t="str">
        <f>VLOOKUP(C:C, '[1]HostSpecies&amp;Codes'!$1:$1048576,11, FALSE)</f>
        <v>Charadriiformes</v>
      </c>
      <c r="K1699" s="154" t="str">
        <f>VLOOKUP(C:C, '[1]HostSpecies&amp;Codes'!$1:$1048576,12, FALSE)</f>
        <v>Charadriiformes</v>
      </c>
      <c r="L1699" s="154" t="s">
        <v>19</v>
      </c>
      <c r="M1699" s="10" t="s">
        <v>5525</v>
      </c>
      <c r="N1699" s="154" t="s">
        <v>5538</v>
      </c>
      <c r="O1699" s="154" t="s">
        <v>5539</v>
      </c>
      <c r="P1699" s="156">
        <f>VLOOKUP(O:O,[1]Geonames!$1:$1048576,3, FALSE)</f>
        <v>52.153449999999999</v>
      </c>
      <c r="Q1699" s="156">
        <f>VLOOKUP(O:O,[1]Geonames!$1:$1048576,4, FALSE)</f>
        <v>-0.70201000000000002</v>
      </c>
      <c r="R1699" s="154" t="s">
        <v>13292</v>
      </c>
    </row>
    <row r="1700" spans="1:18" ht="12.75" x14ac:dyDescent="0.2">
      <c r="A1700" s="154">
        <v>4</v>
      </c>
      <c r="B1700" s="158" t="s">
        <v>5619</v>
      </c>
      <c r="C1700" s="154" t="s">
        <v>5619</v>
      </c>
      <c r="D1700" s="154" t="s">
        <v>27</v>
      </c>
      <c r="E1700" s="154" t="s">
        <v>5621</v>
      </c>
      <c r="F1700" s="154">
        <v>2005</v>
      </c>
      <c r="G1700" s="154">
        <v>2005</v>
      </c>
      <c r="H1700" s="8" t="s">
        <v>2303</v>
      </c>
      <c r="I1700" s="154" t="s">
        <v>5620</v>
      </c>
      <c r="J1700" s="154" t="str">
        <f>VLOOKUP(C:C, '[1]HostSpecies&amp;Codes'!$1:$1048576,11, FALSE)</f>
        <v>Anseriformes</v>
      </c>
      <c r="K1700" s="154" t="str">
        <f>VLOOKUP(C:C, '[1]HostSpecies&amp;Codes'!$1:$1048576,12, FALSE)</f>
        <v>Anseriformes</v>
      </c>
      <c r="L1700" s="154" t="s">
        <v>19</v>
      </c>
      <c r="M1700" s="10" t="s">
        <v>5525</v>
      </c>
      <c r="N1700" s="154" t="s">
        <v>5566</v>
      </c>
      <c r="O1700" s="154" t="s">
        <v>5566</v>
      </c>
      <c r="P1700" s="156">
        <f>VLOOKUP(O:O,[1]Geonames!$1:$1048576,3, FALSE)</f>
        <v>52.25</v>
      </c>
      <c r="Q1700" s="156">
        <f>VLOOKUP(O:O,[1]Geonames!$1:$1048576,4, FALSE)</f>
        <v>5.75</v>
      </c>
      <c r="R1700" s="154" t="s">
        <v>11812</v>
      </c>
    </row>
    <row r="1701" spans="1:18" ht="12.75" x14ac:dyDescent="0.2">
      <c r="A1701" s="154">
        <v>4</v>
      </c>
      <c r="B1701" s="158" t="s">
        <v>5623</v>
      </c>
      <c r="C1701" s="154" t="s">
        <v>5623</v>
      </c>
      <c r="D1701" s="154" t="s">
        <v>27</v>
      </c>
      <c r="E1701" s="154" t="s">
        <v>5625</v>
      </c>
      <c r="F1701" s="154">
        <v>2005</v>
      </c>
      <c r="G1701" s="154" t="s">
        <v>5624</v>
      </c>
      <c r="H1701" s="8" t="s">
        <v>2303</v>
      </c>
      <c r="I1701" s="154" t="s">
        <v>5620</v>
      </c>
      <c r="J1701" s="154" t="str">
        <f>VLOOKUP(C:C, '[1]HostSpecies&amp;Codes'!$1:$1048576,11, FALSE)</f>
        <v>Anseriformes</v>
      </c>
      <c r="K1701" s="154" t="str">
        <f>VLOOKUP(C:C, '[1]HostSpecies&amp;Codes'!$1:$1048576,12, FALSE)</f>
        <v>Anseriformes</v>
      </c>
      <c r="L1701" s="154" t="s">
        <v>19</v>
      </c>
      <c r="M1701" s="10" t="s">
        <v>5525</v>
      </c>
      <c r="N1701" s="154" t="s">
        <v>5566</v>
      </c>
      <c r="O1701" s="154" t="s">
        <v>5566</v>
      </c>
      <c r="P1701" s="156">
        <f>VLOOKUP(O:O,[1]Geonames!$1:$1048576,3, FALSE)</f>
        <v>52.25</v>
      </c>
      <c r="Q1701" s="156">
        <f>VLOOKUP(O:O,[1]Geonames!$1:$1048576,4, FALSE)</f>
        <v>5.75</v>
      </c>
      <c r="R1701" s="154" t="s">
        <v>12592</v>
      </c>
    </row>
    <row r="1702" spans="1:18" ht="12.75" x14ac:dyDescent="0.2">
      <c r="A1702" s="154">
        <v>4</v>
      </c>
      <c r="B1702" s="158" t="s">
        <v>5627</v>
      </c>
      <c r="C1702" s="154" t="s">
        <v>5627</v>
      </c>
      <c r="D1702" s="154" t="s">
        <v>27</v>
      </c>
      <c r="E1702" s="154" t="s">
        <v>5629</v>
      </c>
      <c r="F1702" s="154">
        <v>2006</v>
      </c>
      <c r="G1702" s="154">
        <v>2006</v>
      </c>
      <c r="H1702" s="8" t="s">
        <v>2303</v>
      </c>
      <c r="I1702" s="154" t="s">
        <v>5628</v>
      </c>
      <c r="J1702" s="154" t="str">
        <f>VLOOKUP(C:C, '[1]HostSpecies&amp;Codes'!$1:$1048576,11, FALSE)</f>
        <v>Anseriformes</v>
      </c>
      <c r="K1702" s="154" t="str">
        <f>VLOOKUP(C:C, '[1]HostSpecies&amp;Codes'!$1:$1048576,12, FALSE)</f>
        <v>Anseriformes</v>
      </c>
      <c r="L1702" s="154" t="s">
        <v>19</v>
      </c>
      <c r="M1702" s="10" t="s">
        <v>5525</v>
      </c>
      <c r="N1702" s="154" t="s">
        <v>5566</v>
      </c>
      <c r="O1702" s="154" t="s">
        <v>5566</v>
      </c>
      <c r="P1702" s="156">
        <f>VLOOKUP(O:O,[1]Geonames!$1:$1048576,3, FALSE)</f>
        <v>52.25</v>
      </c>
      <c r="Q1702" s="156">
        <f>VLOOKUP(O:O,[1]Geonames!$1:$1048576,4, FALSE)</f>
        <v>5.75</v>
      </c>
      <c r="R1702" s="154" t="s">
        <v>11808</v>
      </c>
    </row>
    <row r="1703" spans="1:18" ht="12.75" x14ac:dyDescent="0.2">
      <c r="A1703" s="154">
        <v>4</v>
      </c>
      <c r="B1703" s="158" t="s">
        <v>5631</v>
      </c>
      <c r="C1703" s="154" t="s">
        <v>5631</v>
      </c>
      <c r="D1703" s="154" t="s">
        <v>27</v>
      </c>
      <c r="E1703" s="154" t="s">
        <v>5633</v>
      </c>
      <c r="F1703" s="154">
        <v>2006</v>
      </c>
      <c r="G1703" s="154">
        <v>2006</v>
      </c>
      <c r="H1703" s="8" t="s">
        <v>2303</v>
      </c>
      <c r="I1703" s="154" t="s">
        <v>5632</v>
      </c>
      <c r="J1703" s="154" t="str">
        <f>VLOOKUP(C:C, '[1]HostSpecies&amp;Codes'!$1:$1048576,11, FALSE)</f>
        <v>Anseriformes</v>
      </c>
      <c r="K1703" s="154" t="str">
        <f>VLOOKUP(C:C, '[1]HostSpecies&amp;Codes'!$1:$1048576,12, FALSE)</f>
        <v>Anseriformes</v>
      </c>
      <c r="L1703" s="154" t="s">
        <v>19</v>
      </c>
      <c r="M1703" s="10" t="s">
        <v>5525</v>
      </c>
      <c r="N1703" s="154" t="s">
        <v>5566</v>
      </c>
      <c r="O1703" s="154" t="s">
        <v>5566</v>
      </c>
      <c r="P1703" s="156">
        <f>VLOOKUP(O:O,[1]Geonames!$1:$1048576,3, FALSE)</f>
        <v>52.25</v>
      </c>
      <c r="Q1703" s="156">
        <f>VLOOKUP(O:O,[1]Geonames!$1:$1048576,4, FALSE)</f>
        <v>5.75</v>
      </c>
      <c r="R1703" s="154" t="s">
        <v>11813</v>
      </c>
    </row>
    <row r="1704" spans="1:18" ht="12.75" x14ac:dyDescent="0.2">
      <c r="A1704" s="154">
        <v>4</v>
      </c>
      <c r="B1704" s="158" t="s">
        <v>5635</v>
      </c>
      <c r="C1704" s="154" t="s">
        <v>5635</v>
      </c>
      <c r="D1704" s="154" t="s">
        <v>27</v>
      </c>
      <c r="E1704" s="154" t="s">
        <v>5636</v>
      </c>
      <c r="F1704" s="154">
        <v>2006</v>
      </c>
      <c r="G1704" s="154">
        <v>2006</v>
      </c>
      <c r="H1704" s="8" t="s">
        <v>2303</v>
      </c>
      <c r="I1704" s="154" t="s">
        <v>4929</v>
      </c>
      <c r="J1704" s="154" t="str">
        <f>VLOOKUP(C:C, '[1]HostSpecies&amp;Codes'!$1:$1048576,11, FALSE)</f>
        <v>Anseriformes</v>
      </c>
      <c r="K1704" s="154" t="str">
        <f>VLOOKUP(C:C, '[1]HostSpecies&amp;Codes'!$1:$1048576,12, FALSE)</f>
        <v>Anseriformes</v>
      </c>
      <c r="L1704" s="154" t="s">
        <v>19</v>
      </c>
      <c r="M1704" s="10" t="s">
        <v>5525</v>
      </c>
      <c r="N1704" s="154" t="s">
        <v>5538</v>
      </c>
      <c r="O1704" s="154" t="s">
        <v>5539</v>
      </c>
      <c r="P1704" s="156">
        <f>VLOOKUP(O:O,[1]Geonames!$1:$1048576,3, FALSE)</f>
        <v>52.153449999999999</v>
      </c>
      <c r="Q1704" s="156">
        <f>VLOOKUP(O:O,[1]Geonames!$1:$1048576,4, FALSE)</f>
        <v>-0.70201000000000002</v>
      </c>
      <c r="R1704" s="154" t="s">
        <v>13293</v>
      </c>
    </row>
    <row r="1705" spans="1:18" ht="12.75" x14ac:dyDescent="0.2">
      <c r="A1705" s="154">
        <v>4</v>
      </c>
      <c r="B1705" s="158" t="s">
        <v>5638</v>
      </c>
      <c r="C1705" s="154" t="s">
        <v>5638</v>
      </c>
      <c r="D1705" s="154" t="s">
        <v>27</v>
      </c>
      <c r="E1705" s="154" t="s">
        <v>5640</v>
      </c>
      <c r="F1705" s="154">
        <v>2007</v>
      </c>
      <c r="G1705" s="154">
        <v>2007</v>
      </c>
      <c r="H1705" s="8" t="s">
        <v>2303</v>
      </c>
      <c r="I1705" s="154" t="s">
        <v>5639</v>
      </c>
      <c r="J1705" s="154" t="str">
        <f>VLOOKUP(C:C, '[1]HostSpecies&amp;Codes'!$1:$1048576,11, FALSE)</f>
        <v>Anseriformes</v>
      </c>
      <c r="K1705" s="154" t="str">
        <f>VLOOKUP(C:C, '[1]HostSpecies&amp;Codes'!$1:$1048576,12, FALSE)</f>
        <v>Anseriformes</v>
      </c>
      <c r="L1705" s="154" t="s">
        <v>19</v>
      </c>
      <c r="M1705" s="10" t="s">
        <v>5525</v>
      </c>
      <c r="N1705" s="154" t="s">
        <v>5566</v>
      </c>
      <c r="O1705" s="154" t="s">
        <v>5566</v>
      </c>
      <c r="P1705" s="156">
        <f>VLOOKUP(O:O,[1]Geonames!$1:$1048576,3, FALSE)</f>
        <v>52.25</v>
      </c>
      <c r="Q1705" s="156">
        <f>VLOOKUP(O:O,[1]Geonames!$1:$1048576,4, FALSE)</f>
        <v>5.75</v>
      </c>
      <c r="R1705" s="154" t="s">
        <v>11809</v>
      </c>
    </row>
    <row r="1706" spans="1:18" ht="12.75" x14ac:dyDescent="0.2">
      <c r="A1706" s="154">
        <v>4</v>
      </c>
      <c r="B1706" s="158" t="s">
        <v>5573</v>
      </c>
      <c r="C1706" s="154" t="s">
        <v>5573</v>
      </c>
      <c r="D1706" s="154" t="s">
        <v>27</v>
      </c>
      <c r="E1706" s="154" t="s">
        <v>5576</v>
      </c>
      <c r="F1706" s="154">
        <v>2007</v>
      </c>
      <c r="G1706" s="157">
        <v>39361</v>
      </c>
      <c r="H1706" s="8" t="s">
        <v>2303</v>
      </c>
      <c r="I1706" s="157" t="s">
        <v>5574</v>
      </c>
      <c r="J1706" s="154" t="str">
        <f>VLOOKUP(C:C, '[1]HostSpecies&amp;Codes'!$1:$1048576,11, FALSE)</f>
        <v>Anseriformes</v>
      </c>
      <c r="K1706" s="154" t="str">
        <f>VLOOKUP(C:C, '[1]HostSpecies&amp;Codes'!$1:$1048576,12, FALSE)</f>
        <v>Anseriformes</v>
      </c>
      <c r="L1706" s="154" t="s">
        <v>19</v>
      </c>
      <c r="M1706" s="10" t="s">
        <v>5525</v>
      </c>
      <c r="N1706" s="154" t="s">
        <v>5575</v>
      </c>
      <c r="O1706" s="157" t="s">
        <v>5575</v>
      </c>
      <c r="P1706" s="156">
        <f>VLOOKUP(O:O,[1]Geonames!$1:$1048576,3, FALSE)</f>
        <v>47.000160000000001</v>
      </c>
      <c r="Q1706" s="156">
        <f>VLOOKUP(O:O,[1]Geonames!$1:$1048576,4, FALSE)</f>
        <v>8.0142699999999998</v>
      </c>
      <c r="R1706" s="154" t="s">
        <v>12495</v>
      </c>
    </row>
    <row r="1707" spans="1:18" ht="12.75" x14ac:dyDescent="0.2">
      <c r="A1707" s="154">
        <v>4</v>
      </c>
      <c r="B1707" s="158" t="s">
        <v>5582</v>
      </c>
      <c r="C1707" s="154" t="s">
        <v>5582</v>
      </c>
      <c r="D1707" s="154" t="s">
        <v>27</v>
      </c>
      <c r="E1707" s="154" t="s">
        <v>5583</v>
      </c>
      <c r="F1707" s="154">
        <v>2007</v>
      </c>
      <c r="G1707" s="157">
        <v>39384</v>
      </c>
      <c r="H1707" s="8" t="s">
        <v>2303</v>
      </c>
      <c r="I1707" s="157" t="s">
        <v>4929</v>
      </c>
      <c r="J1707" s="154" t="str">
        <f>VLOOKUP(C:C, '[1]HostSpecies&amp;Codes'!$1:$1048576,11, FALSE)</f>
        <v>Anseriformes</v>
      </c>
      <c r="K1707" s="154" t="str">
        <f>VLOOKUP(C:C, '[1]HostSpecies&amp;Codes'!$1:$1048576,12, FALSE)</f>
        <v>Anseriformes</v>
      </c>
      <c r="L1707" s="154" t="s">
        <v>19</v>
      </c>
      <c r="M1707" s="10" t="s">
        <v>5525</v>
      </c>
      <c r="N1707" s="154" t="s">
        <v>5575</v>
      </c>
      <c r="O1707" s="157" t="s">
        <v>5575</v>
      </c>
      <c r="P1707" s="156">
        <f>VLOOKUP(O:O,[1]Geonames!$1:$1048576,3, FALSE)</f>
        <v>47.000160000000001</v>
      </c>
      <c r="Q1707" s="156">
        <f>VLOOKUP(O:O,[1]Geonames!$1:$1048576,4, FALSE)</f>
        <v>8.0142699999999998</v>
      </c>
      <c r="R1707" s="154" t="s">
        <v>12496</v>
      </c>
    </row>
    <row r="1708" spans="1:18" ht="12.75" x14ac:dyDescent="0.2">
      <c r="A1708" s="154">
        <v>4</v>
      </c>
      <c r="B1708" s="158" t="s">
        <v>5585</v>
      </c>
      <c r="C1708" s="154" t="s">
        <v>5585</v>
      </c>
      <c r="D1708" s="154" t="s">
        <v>27</v>
      </c>
      <c r="E1708" s="154" t="s">
        <v>5586</v>
      </c>
      <c r="F1708" s="154">
        <v>2007</v>
      </c>
      <c r="G1708" s="157">
        <v>39387</v>
      </c>
      <c r="H1708" s="8" t="s">
        <v>2303</v>
      </c>
      <c r="I1708" s="157" t="s">
        <v>4929</v>
      </c>
      <c r="J1708" s="154" t="str">
        <f>VLOOKUP(C:C, '[1]HostSpecies&amp;Codes'!$1:$1048576,11, FALSE)</f>
        <v>Anseriformes</v>
      </c>
      <c r="K1708" s="154" t="str">
        <f>VLOOKUP(C:C, '[1]HostSpecies&amp;Codes'!$1:$1048576,12, FALSE)</f>
        <v>Anseriformes</v>
      </c>
      <c r="L1708" s="154" t="s">
        <v>19</v>
      </c>
      <c r="M1708" s="10" t="s">
        <v>5525</v>
      </c>
      <c r="N1708" s="154" t="s">
        <v>5575</v>
      </c>
      <c r="O1708" s="157" t="s">
        <v>5575</v>
      </c>
      <c r="P1708" s="156">
        <f>VLOOKUP(O:O,[1]Geonames!$1:$1048576,3, FALSE)</f>
        <v>47.000160000000001</v>
      </c>
      <c r="Q1708" s="156">
        <f>VLOOKUP(O:O,[1]Geonames!$1:$1048576,4, FALSE)</f>
        <v>8.0142699999999998</v>
      </c>
      <c r="R1708" s="154" t="s">
        <v>12497</v>
      </c>
    </row>
    <row r="1709" spans="1:18" ht="12.75" x14ac:dyDescent="0.2">
      <c r="A1709" s="154">
        <v>4</v>
      </c>
      <c r="B1709" s="158" t="s">
        <v>5578</v>
      </c>
      <c r="C1709" s="154" t="s">
        <v>5578</v>
      </c>
      <c r="D1709" s="154" t="s">
        <v>27</v>
      </c>
      <c r="E1709" s="154" t="s">
        <v>5580</v>
      </c>
      <c r="F1709" s="154">
        <v>2007</v>
      </c>
      <c r="G1709" s="157">
        <v>39372</v>
      </c>
      <c r="H1709" s="8" t="s">
        <v>2303</v>
      </c>
      <c r="I1709" s="157" t="s">
        <v>4929</v>
      </c>
      <c r="J1709" s="154" t="str">
        <f>VLOOKUP(C:C, '[1]HostSpecies&amp;Codes'!$1:$1048576,11, FALSE)</f>
        <v>Anseriformes</v>
      </c>
      <c r="K1709" s="154" t="str">
        <f>VLOOKUP(C:C, '[1]HostSpecies&amp;Codes'!$1:$1048576,12, FALSE)</f>
        <v>Anseriformes</v>
      </c>
      <c r="L1709" s="154" t="s">
        <v>19</v>
      </c>
      <c r="M1709" s="10" t="s">
        <v>5525</v>
      </c>
      <c r="N1709" s="154" t="s">
        <v>5579</v>
      </c>
      <c r="O1709" s="157" t="s">
        <v>5579</v>
      </c>
      <c r="P1709" s="156">
        <f>VLOOKUP(O:O,[1]Geonames!$1:$1048576,3, FALSE)</f>
        <v>47.333329999999997</v>
      </c>
      <c r="Q1709" s="156">
        <f>VLOOKUP(O:O,[1]Geonames!$1:$1048576,4, FALSE)</f>
        <v>13.35</v>
      </c>
      <c r="R1709" s="154" t="s">
        <v>12499</v>
      </c>
    </row>
    <row r="1710" spans="1:18" ht="12.75" x14ac:dyDescent="0.2">
      <c r="A1710" s="154">
        <v>4</v>
      </c>
      <c r="B1710" s="158" t="s">
        <v>5588</v>
      </c>
      <c r="C1710" s="154" t="s">
        <v>5588</v>
      </c>
      <c r="D1710" s="154" t="s">
        <v>27</v>
      </c>
      <c r="E1710" s="154" t="s">
        <v>5589</v>
      </c>
      <c r="F1710" s="154">
        <v>2007</v>
      </c>
      <c r="G1710" s="157">
        <v>39445</v>
      </c>
      <c r="H1710" s="8" t="s">
        <v>2303</v>
      </c>
      <c r="I1710" s="157" t="s">
        <v>4929</v>
      </c>
      <c r="J1710" s="154" t="str">
        <f>VLOOKUP(C:C, '[1]HostSpecies&amp;Codes'!$1:$1048576,11, FALSE)</f>
        <v>Anseriformes</v>
      </c>
      <c r="K1710" s="154" t="str">
        <f>VLOOKUP(C:C, '[1]HostSpecies&amp;Codes'!$1:$1048576,12, FALSE)</f>
        <v>Anseriformes</v>
      </c>
      <c r="L1710" s="154" t="s">
        <v>19</v>
      </c>
      <c r="M1710" s="10" t="s">
        <v>5525</v>
      </c>
      <c r="N1710" s="154" t="s">
        <v>5575</v>
      </c>
      <c r="O1710" s="157" t="s">
        <v>5575</v>
      </c>
      <c r="P1710" s="156">
        <f>VLOOKUP(O:O,[1]Geonames!$1:$1048576,3, FALSE)</f>
        <v>47.000160000000001</v>
      </c>
      <c r="Q1710" s="156">
        <f>VLOOKUP(O:O,[1]Geonames!$1:$1048576,4, FALSE)</f>
        <v>8.0142699999999998</v>
      </c>
      <c r="R1710" s="154" t="s">
        <v>12500</v>
      </c>
    </row>
    <row r="1711" spans="1:18" ht="12.75" x14ac:dyDescent="0.2">
      <c r="A1711" s="154">
        <v>4</v>
      </c>
      <c r="B1711" s="158" t="s">
        <v>5569</v>
      </c>
      <c r="C1711" s="154" t="s">
        <v>5569</v>
      </c>
      <c r="D1711" s="154" t="s">
        <v>27</v>
      </c>
      <c r="E1711" s="154" t="s">
        <v>5571</v>
      </c>
      <c r="F1711" s="154">
        <v>2007</v>
      </c>
      <c r="G1711" s="157">
        <v>39331</v>
      </c>
      <c r="H1711" s="8" t="s">
        <v>2303</v>
      </c>
      <c r="I1711" s="157" t="s">
        <v>4929</v>
      </c>
      <c r="J1711" s="154" t="str">
        <f>VLOOKUP(C:C, '[1]HostSpecies&amp;Codes'!$1:$1048576,11, FALSE)</f>
        <v>Anseriformes</v>
      </c>
      <c r="K1711" s="154" t="str">
        <f>VLOOKUP(C:C, '[1]HostSpecies&amp;Codes'!$1:$1048576,12, FALSE)</f>
        <v>Anseriformes</v>
      </c>
      <c r="L1711" s="154" t="s">
        <v>19</v>
      </c>
      <c r="M1711" s="10" t="s">
        <v>5525</v>
      </c>
      <c r="N1711" s="154" t="s">
        <v>5570</v>
      </c>
      <c r="O1711" s="157" t="s">
        <v>12723</v>
      </c>
      <c r="P1711" s="156">
        <f>VLOOKUP(O:O,[1]Geonames!$1:$1048576,3, FALSE)</f>
        <v>39.694499999999998</v>
      </c>
      <c r="Q1711" s="156">
        <f>VLOOKUP(O:O,[1]Geonames!$1:$1048576,4, FALSE)</f>
        <v>-8.1305700000000005</v>
      </c>
      <c r="R1711" s="154" t="s">
        <v>12724</v>
      </c>
    </row>
    <row r="1712" spans="1:18" ht="12.75" x14ac:dyDescent="0.2">
      <c r="A1712" s="154">
        <v>4</v>
      </c>
      <c r="B1712" s="158" t="s">
        <v>5642</v>
      </c>
      <c r="C1712" s="154" t="s">
        <v>5642</v>
      </c>
      <c r="D1712" s="154" t="s">
        <v>185</v>
      </c>
      <c r="E1712" s="154" t="s">
        <v>5644</v>
      </c>
      <c r="F1712" s="154">
        <v>2007</v>
      </c>
      <c r="G1712" s="154">
        <v>2007</v>
      </c>
      <c r="H1712" s="8" t="s">
        <v>2303</v>
      </c>
      <c r="I1712" s="154" t="s">
        <v>5574</v>
      </c>
      <c r="J1712" s="154" t="str">
        <f>VLOOKUP(C:C, '[1]HostSpecies&amp;Codes'!$1:$1048576,11, FALSE)</f>
        <v>Anseriformes</v>
      </c>
      <c r="K1712" s="154" t="str">
        <f>VLOOKUP(C:C, '[1]HostSpecies&amp;Codes'!$1:$1048576,12, FALSE)</f>
        <v>Anseriformes</v>
      </c>
      <c r="L1712" s="154" t="s">
        <v>19</v>
      </c>
      <c r="M1712" s="10" t="s">
        <v>5525</v>
      </c>
      <c r="N1712" s="154" t="s">
        <v>5538</v>
      </c>
      <c r="O1712" s="154" t="s">
        <v>5643</v>
      </c>
      <c r="P1712" s="156">
        <f>VLOOKUP(O:O,[1]Geonames!$1:$1048576,3, FALSE)</f>
        <v>54.5</v>
      </c>
      <c r="Q1712" s="156">
        <f>VLOOKUP(O:O,[1]Geonames!$1:$1048576,4, FALSE)</f>
        <v>-6.5</v>
      </c>
      <c r="R1712" s="154" t="s">
        <v>13294</v>
      </c>
    </row>
    <row r="1713" spans="1:18" ht="12.75" x14ac:dyDescent="0.2">
      <c r="A1713" s="154">
        <v>4</v>
      </c>
      <c r="B1713" s="158" t="s">
        <v>5594</v>
      </c>
      <c r="C1713" s="154" t="s">
        <v>5594</v>
      </c>
      <c r="D1713" s="154" t="s">
        <v>27</v>
      </c>
      <c r="E1713" s="154" t="s">
        <v>5595</v>
      </c>
      <c r="F1713" s="154">
        <v>2008</v>
      </c>
      <c r="G1713" s="157">
        <v>39686</v>
      </c>
      <c r="H1713" s="8" t="s">
        <v>2303</v>
      </c>
      <c r="I1713" s="157" t="s">
        <v>4929</v>
      </c>
      <c r="J1713" s="154" t="str">
        <f>VLOOKUP(C:C, '[1]HostSpecies&amp;Codes'!$1:$1048576,11, FALSE)</f>
        <v>Anseriformes</v>
      </c>
      <c r="K1713" s="154" t="str">
        <f>VLOOKUP(C:C, '[1]HostSpecies&amp;Codes'!$1:$1048576,12, FALSE)</f>
        <v>Anseriformes</v>
      </c>
      <c r="L1713" s="154" t="s">
        <v>19</v>
      </c>
      <c r="M1713" s="10" t="s">
        <v>5525</v>
      </c>
      <c r="N1713" s="154" t="s">
        <v>5575</v>
      </c>
      <c r="O1713" s="157" t="s">
        <v>5575</v>
      </c>
      <c r="P1713" s="156">
        <f>VLOOKUP(O:O,[1]Geonames!$1:$1048576,3, FALSE)</f>
        <v>47.000160000000001</v>
      </c>
      <c r="Q1713" s="156">
        <f>VLOOKUP(O:O,[1]Geonames!$1:$1048576,4, FALSE)</f>
        <v>8.0142699999999998</v>
      </c>
      <c r="R1713" s="154" t="s">
        <v>12498</v>
      </c>
    </row>
    <row r="1714" spans="1:18" ht="12.75" x14ac:dyDescent="0.2">
      <c r="A1714" s="154">
        <v>4</v>
      </c>
      <c r="B1714" s="158" t="s">
        <v>5591</v>
      </c>
      <c r="C1714" s="154" t="s">
        <v>5591</v>
      </c>
      <c r="D1714" s="154" t="s">
        <v>27</v>
      </c>
      <c r="E1714" s="154" t="s">
        <v>5592</v>
      </c>
      <c r="F1714" s="154">
        <v>2008</v>
      </c>
      <c r="G1714" s="157">
        <v>39462</v>
      </c>
      <c r="H1714" s="8" t="s">
        <v>2303</v>
      </c>
      <c r="I1714" s="157" t="s">
        <v>4929</v>
      </c>
      <c r="J1714" s="154" t="str">
        <f>VLOOKUP(C:C, '[1]HostSpecies&amp;Codes'!$1:$1048576,11, FALSE)</f>
        <v>Anseriformes</v>
      </c>
      <c r="K1714" s="154" t="str">
        <f>VLOOKUP(C:C, '[1]HostSpecies&amp;Codes'!$1:$1048576,12, FALSE)</f>
        <v>Anseriformes</v>
      </c>
      <c r="L1714" s="154" t="s">
        <v>19</v>
      </c>
      <c r="M1714" s="10" t="s">
        <v>5525</v>
      </c>
      <c r="N1714" s="154" t="s">
        <v>5575</v>
      </c>
      <c r="O1714" s="157" t="s">
        <v>5575</v>
      </c>
      <c r="P1714" s="156">
        <f>VLOOKUP(O:O,[1]Geonames!$1:$1048576,3, FALSE)</f>
        <v>47.000160000000001</v>
      </c>
      <c r="Q1714" s="156">
        <f>VLOOKUP(O:O,[1]Geonames!$1:$1048576,4, FALSE)</f>
        <v>8.0142699999999998</v>
      </c>
      <c r="R1714" s="154" t="s">
        <v>12501</v>
      </c>
    </row>
    <row r="1715" spans="1:18" ht="12.75" x14ac:dyDescent="0.2">
      <c r="A1715" s="154">
        <v>4</v>
      </c>
      <c r="B1715" s="158" t="s">
        <v>5650</v>
      </c>
      <c r="C1715" s="154" t="s">
        <v>5650</v>
      </c>
      <c r="D1715" s="154" t="s">
        <v>27</v>
      </c>
      <c r="E1715" s="154" t="s">
        <v>5652</v>
      </c>
      <c r="F1715" s="154">
        <v>2009</v>
      </c>
      <c r="G1715" s="154" t="s">
        <v>4188</v>
      </c>
      <c r="H1715" s="8" t="s">
        <v>2303</v>
      </c>
      <c r="I1715" s="154" t="s">
        <v>4929</v>
      </c>
      <c r="J1715" s="154" t="str">
        <f>VLOOKUP(C:C, '[1]HostSpecies&amp;Codes'!$1:$1048576,11, FALSE)</f>
        <v>Anseriformes</v>
      </c>
      <c r="K1715" s="154" t="str">
        <f>VLOOKUP(C:C, '[1]HostSpecies&amp;Codes'!$1:$1048576,12, FALSE)</f>
        <v>Anseriformes</v>
      </c>
      <c r="L1715" s="154" t="s">
        <v>19</v>
      </c>
      <c r="M1715" s="10" t="s">
        <v>5525</v>
      </c>
      <c r="N1715" s="154" t="s">
        <v>5651</v>
      </c>
      <c r="O1715" s="154" t="s">
        <v>5651</v>
      </c>
      <c r="P1715" s="156">
        <f>VLOOKUP(O:O,[1]Geonames!$1:$1048576,3, FALSE)</f>
        <v>46</v>
      </c>
      <c r="Q1715" s="156">
        <f>VLOOKUP(O:O,[1]Geonames!$1:$1048576,4, FALSE)</f>
        <v>2</v>
      </c>
      <c r="R1715" s="154" t="s">
        <v>11838</v>
      </c>
    </row>
    <row r="1716" spans="1:18" ht="12.75" x14ac:dyDescent="0.2">
      <c r="A1716" s="154">
        <v>4</v>
      </c>
      <c r="B1716" s="158" t="s">
        <v>5597</v>
      </c>
      <c r="C1716" s="154" t="s">
        <v>5597</v>
      </c>
      <c r="D1716" s="154" t="s">
        <v>27</v>
      </c>
      <c r="E1716" s="154" t="s">
        <v>5598</v>
      </c>
      <c r="F1716" s="154">
        <v>2009</v>
      </c>
      <c r="G1716" s="157">
        <v>39981</v>
      </c>
      <c r="H1716" s="8" t="s">
        <v>2303</v>
      </c>
      <c r="I1716" s="157" t="s">
        <v>4929</v>
      </c>
      <c r="J1716" s="154" t="str">
        <f>VLOOKUP(C:C, '[1]HostSpecies&amp;Codes'!$1:$1048576,11, FALSE)</f>
        <v>Anseriformes</v>
      </c>
      <c r="K1716" s="154" t="str">
        <f>VLOOKUP(C:C, '[1]HostSpecies&amp;Codes'!$1:$1048576,12, FALSE)</f>
        <v>Anseriformes</v>
      </c>
      <c r="L1716" s="154" t="s">
        <v>19</v>
      </c>
      <c r="M1716" s="10" t="s">
        <v>5525</v>
      </c>
      <c r="N1716" s="154" t="s">
        <v>5570</v>
      </c>
      <c r="O1716" s="157" t="s">
        <v>5570</v>
      </c>
      <c r="P1716" s="156">
        <f>VLOOKUP(O:O,[1]Geonames!$1:$1048576,3, FALSE)</f>
        <v>39.694499999999998</v>
      </c>
      <c r="Q1716" s="156">
        <f>VLOOKUP(O:O,[1]Geonames!$1:$1048576,4, FALSE)</f>
        <v>-8.1305700000000005</v>
      </c>
      <c r="R1716" s="154" t="s">
        <v>11872</v>
      </c>
    </row>
    <row r="1717" spans="1:18" ht="12.75" x14ac:dyDescent="0.2">
      <c r="A1717" s="154">
        <v>4</v>
      </c>
      <c r="B1717" s="158" t="s">
        <v>5600</v>
      </c>
      <c r="C1717" s="154" t="s">
        <v>5600</v>
      </c>
      <c r="D1717" s="154" t="s">
        <v>27</v>
      </c>
      <c r="E1717" s="154" t="s">
        <v>5601</v>
      </c>
      <c r="F1717" s="154">
        <v>2009</v>
      </c>
      <c r="G1717" s="157">
        <v>40033</v>
      </c>
      <c r="H1717" s="8" t="s">
        <v>2303</v>
      </c>
      <c r="I1717" s="157" t="s">
        <v>4929</v>
      </c>
      <c r="J1717" s="154" t="str">
        <f>VLOOKUP(C:C, '[1]HostSpecies&amp;Codes'!$1:$1048576,11, FALSE)</f>
        <v>Anseriformes</v>
      </c>
      <c r="K1717" s="154" t="str">
        <f>VLOOKUP(C:C, '[1]HostSpecies&amp;Codes'!$1:$1048576,12, FALSE)</f>
        <v>Anseriformes</v>
      </c>
      <c r="L1717" s="154" t="s">
        <v>19</v>
      </c>
      <c r="M1717" s="10" t="s">
        <v>5525</v>
      </c>
      <c r="N1717" s="154" t="s">
        <v>5570</v>
      </c>
      <c r="O1717" s="157" t="s">
        <v>5570</v>
      </c>
      <c r="P1717" s="156">
        <f>VLOOKUP(O:O,[1]Geonames!$1:$1048576,3, FALSE)</f>
        <v>39.694499999999998</v>
      </c>
      <c r="Q1717" s="156">
        <f>VLOOKUP(O:O,[1]Geonames!$1:$1048576,4, FALSE)</f>
        <v>-8.1305700000000005</v>
      </c>
      <c r="R1717" s="154" t="s">
        <v>11873</v>
      </c>
    </row>
    <row r="1718" spans="1:18" ht="12.75" x14ac:dyDescent="0.2">
      <c r="A1718" s="154">
        <v>4</v>
      </c>
      <c r="B1718" s="158" t="s">
        <v>5603</v>
      </c>
      <c r="C1718" s="154" t="s">
        <v>5603</v>
      </c>
      <c r="D1718" s="154" t="s">
        <v>27</v>
      </c>
      <c r="E1718" s="154" t="s">
        <v>5604</v>
      </c>
      <c r="F1718" s="154">
        <v>2009</v>
      </c>
      <c r="G1718" s="157">
        <v>40033</v>
      </c>
      <c r="H1718" s="8" t="s">
        <v>2303</v>
      </c>
      <c r="I1718" s="157" t="s">
        <v>4929</v>
      </c>
      <c r="J1718" s="154" t="str">
        <f>VLOOKUP(C:C, '[1]HostSpecies&amp;Codes'!$1:$1048576,11, FALSE)</f>
        <v>Anseriformes</v>
      </c>
      <c r="K1718" s="154" t="str">
        <f>VLOOKUP(C:C, '[1]HostSpecies&amp;Codes'!$1:$1048576,12, FALSE)</f>
        <v>Anseriformes</v>
      </c>
      <c r="L1718" s="154" t="s">
        <v>19</v>
      </c>
      <c r="M1718" s="10" t="s">
        <v>5525</v>
      </c>
      <c r="N1718" s="154" t="s">
        <v>5570</v>
      </c>
      <c r="O1718" s="157" t="s">
        <v>5570</v>
      </c>
      <c r="P1718" s="156">
        <f>VLOOKUP(O:O,[1]Geonames!$1:$1048576,3, FALSE)</f>
        <v>39.694499999999998</v>
      </c>
      <c r="Q1718" s="156">
        <f>VLOOKUP(O:O,[1]Geonames!$1:$1048576,4, FALSE)</f>
        <v>-8.1305700000000005</v>
      </c>
      <c r="R1718" s="154" t="s">
        <v>11874</v>
      </c>
    </row>
    <row r="1719" spans="1:18" ht="12.75" x14ac:dyDescent="0.2">
      <c r="A1719" s="154">
        <v>4</v>
      </c>
      <c r="B1719" s="158" t="s">
        <v>5606</v>
      </c>
      <c r="C1719" s="154" t="s">
        <v>5606</v>
      </c>
      <c r="D1719" s="154" t="s">
        <v>27</v>
      </c>
      <c r="E1719" s="154" t="s">
        <v>5607</v>
      </c>
      <c r="F1719" s="154">
        <v>2009</v>
      </c>
      <c r="G1719" s="157">
        <v>40033</v>
      </c>
      <c r="H1719" s="8" t="s">
        <v>2303</v>
      </c>
      <c r="I1719" s="157" t="s">
        <v>4929</v>
      </c>
      <c r="J1719" s="154" t="str">
        <f>VLOOKUP(C:C, '[1]HostSpecies&amp;Codes'!$1:$1048576,11, FALSE)</f>
        <v>Anseriformes</v>
      </c>
      <c r="K1719" s="154" t="str">
        <f>VLOOKUP(C:C, '[1]HostSpecies&amp;Codes'!$1:$1048576,12, FALSE)</f>
        <v>Anseriformes</v>
      </c>
      <c r="L1719" s="154" t="s">
        <v>19</v>
      </c>
      <c r="M1719" s="10" t="s">
        <v>5525</v>
      </c>
      <c r="N1719" s="154" t="s">
        <v>5570</v>
      </c>
      <c r="O1719" s="157" t="s">
        <v>5570</v>
      </c>
      <c r="P1719" s="156">
        <f>VLOOKUP(O:O,[1]Geonames!$1:$1048576,3, FALSE)</f>
        <v>39.694499999999998</v>
      </c>
      <c r="Q1719" s="156">
        <f>VLOOKUP(O:O,[1]Geonames!$1:$1048576,4, FALSE)</f>
        <v>-8.1305700000000005</v>
      </c>
      <c r="R1719" s="154" t="s">
        <v>11875</v>
      </c>
    </row>
    <row r="1720" spans="1:18" ht="12.75" x14ac:dyDescent="0.2">
      <c r="A1720" s="154">
        <v>4</v>
      </c>
      <c r="B1720" s="158" t="s">
        <v>5646</v>
      </c>
      <c r="C1720" s="154" t="s">
        <v>5646</v>
      </c>
      <c r="D1720" s="154" t="s">
        <v>27</v>
      </c>
      <c r="E1720" s="154" t="s">
        <v>12582</v>
      </c>
      <c r="F1720" s="154">
        <v>2009</v>
      </c>
      <c r="G1720" s="154">
        <v>2009</v>
      </c>
      <c r="H1720" s="8" t="s">
        <v>2303</v>
      </c>
      <c r="I1720" s="154" t="s">
        <v>4929</v>
      </c>
      <c r="J1720" s="154" t="str">
        <f>VLOOKUP(C:C, '[1]HostSpecies&amp;Codes'!$1:$1048576,11, FALSE)</f>
        <v>Anseriformes</v>
      </c>
      <c r="K1720" s="154" t="str">
        <f>VLOOKUP(C:C, '[1]HostSpecies&amp;Codes'!$1:$1048576,12, FALSE)</f>
        <v>Anseriformes</v>
      </c>
      <c r="L1720" s="154" t="s">
        <v>19</v>
      </c>
      <c r="M1720" s="10" t="s">
        <v>5525</v>
      </c>
      <c r="N1720" s="154" t="s">
        <v>5647</v>
      </c>
      <c r="O1720" s="154" t="s">
        <v>5647</v>
      </c>
      <c r="P1720" s="154">
        <f>VLOOKUP(O:O,[1]Geonames!$1:$1048576,3, FALSE)</f>
        <v>62</v>
      </c>
      <c r="Q1720" s="154">
        <f>VLOOKUP(O:O,[1]Geonames!$1:$1048576,4, FALSE)</f>
        <v>10</v>
      </c>
      <c r="R1720" s="154" t="s">
        <v>12583</v>
      </c>
    </row>
    <row r="1721" spans="1:18" ht="12.75" x14ac:dyDescent="0.2">
      <c r="A1721" s="154">
        <v>4</v>
      </c>
      <c r="B1721" s="158" t="s">
        <v>6630</v>
      </c>
      <c r="C1721" s="154" t="s">
        <v>6630</v>
      </c>
      <c r="D1721" s="154" t="s">
        <v>27</v>
      </c>
      <c r="E1721" s="154" t="s">
        <v>6632</v>
      </c>
      <c r="F1721" s="154">
        <v>1998</v>
      </c>
      <c r="G1721" s="154">
        <v>1998</v>
      </c>
      <c r="H1721" s="8" t="s">
        <v>23</v>
      </c>
      <c r="I1721" s="154" t="s">
        <v>52</v>
      </c>
      <c r="J1721" s="154" t="str">
        <f>VLOOKUP(C:C, '[1]HostSpecies&amp;Codes'!$1:$1048576,11, FALSE)</f>
        <v>Poultry</v>
      </c>
      <c r="K1721" s="154" t="str">
        <f>VLOOKUP(C:C, '[1]HostSpecies&amp;Codes'!$1:$1048576,12, FALSE)</f>
        <v>Poultry</v>
      </c>
      <c r="L1721" s="154" t="s">
        <v>19</v>
      </c>
      <c r="M1721" s="10" t="s">
        <v>5662</v>
      </c>
      <c r="N1721" s="154" t="s">
        <v>6631</v>
      </c>
      <c r="O1721" s="154" t="s">
        <v>6631</v>
      </c>
      <c r="P1721" s="156">
        <f>VLOOKUP(O:O,[1]Geonames!$1:$1048576,3, FALSE)</f>
        <v>25</v>
      </c>
      <c r="Q1721" s="156">
        <f>VLOOKUP(O:O,[1]Geonames!$1:$1048576,4, FALSE)</f>
        <v>45</v>
      </c>
      <c r="R1721" s="154" t="s">
        <v>11839</v>
      </c>
    </row>
    <row r="1722" spans="1:18" ht="12.75" x14ac:dyDescent="0.2">
      <c r="A1722" s="154">
        <v>4</v>
      </c>
      <c r="B1722" s="158" t="s">
        <v>5837</v>
      </c>
      <c r="C1722" s="154" t="s">
        <v>5837</v>
      </c>
      <c r="D1722" s="154" t="s">
        <v>27</v>
      </c>
      <c r="E1722" s="154" t="s">
        <v>5838</v>
      </c>
      <c r="F1722" s="154">
        <v>1998</v>
      </c>
      <c r="G1722" s="154">
        <v>1998</v>
      </c>
      <c r="H1722" s="8" t="s">
        <v>23</v>
      </c>
      <c r="I1722" s="154" t="s">
        <v>52</v>
      </c>
      <c r="J1722" s="154" t="str">
        <f>VLOOKUP(C:C, '[1]HostSpecies&amp;Codes'!$1:$1048576,11, FALSE)</f>
        <v>Poultry</v>
      </c>
      <c r="K1722" s="154" t="str">
        <f>VLOOKUP(C:C, '[1]HostSpecies&amp;Codes'!$1:$1048576,12, FALSE)</f>
        <v>Poultry</v>
      </c>
      <c r="L1722" s="154" t="s">
        <v>19</v>
      </c>
      <c r="M1722" s="10" t="s">
        <v>5662</v>
      </c>
      <c r="N1722" s="154" t="s">
        <v>5834</v>
      </c>
      <c r="O1722" s="154" t="s">
        <v>5834</v>
      </c>
      <c r="P1722" s="156">
        <f>VLOOKUP(O:O,[1]Geonames!$1:$1048576,3, FALSE)</f>
        <v>32</v>
      </c>
      <c r="Q1722" s="156">
        <f>VLOOKUP(O:O,[1]Geonames!$1:$1048576,4, FALSE)</f>
        <v>53</v>
      </c>
      <c r="R1722" s="154" t="s">
        <v>12367</v>
      </c>
    </row>
    <row r="1723" spans="1:18" ht="12.75" x14ac:dyDescent="0.2">
      <c r="A1723" s="154">
        <v>4</v>
      </c>
      <c r="B1723" s="158" t="s">
        <v>5843</v>
      </c>
      <c r="C1723" s="154" t="s">
        <v>5843</v>
      </c>
      <c r="D1723" s="154" t="s">
        <v>27</v>
      </c>
      <c r="E1723" s="154" t="s">
        <v>5844</v>
      </c>
      <c r="F1723" s="154">
        <v>1998</v>
      </c>
      <c r="G1723" s="157">
        <v>36094</v>
      </c>
      <c r="H1723" s="8" t="s">
        <v>23</v>
      </c>
      <c r="I1723" s="157" t="s">
        <v>52</v>
      </c>
      <c r="J1723" s="154" t="str">
        <f>VLOOKUP(C:C, '[1]HostSpecies&amp;Codes'!$1:$1048576,11, FALSE)</f>
        <v>Poultry</v>
      </c>
      <c r="K1723" s="154" t="str">
        <f>VLOOKUP(C:C, '[1]HostSpecies&amp;Codes'!$1:$1048576,12, FALSE)</f>
        <v>Poultry</v>
      </c>
      <c r="L1723" s="154" t="s">
        <v>19</v>
      </c>
      <c r="M1723" s="10" t="s">
        <v>5662</v>
      </c>
      <c r="N1723" s="154" t="s">
        <v>5834</v>
      </c>
      <c r="O1723" s="157" t="s">
        <v>5834</v>
      </c>
      <c r="P1723" s="156">
        <f>VLOOKUP(O:O,[1]Geonames!$1:$1048576,3, FALSE)</f>
        <v>32</v>
      </c>
      <c r="Q1723" s="156">
        <f>VLOOKUP(O:O,[1]Geonames!$1:$1048576,4, FALSE)</f>
        <v>53</v>
      </c>
      <c r="R1723" s="154" t="s">
        <v>12447</v>
      </c>
    </row>
    <row r="1724" spans="1:18" ht="12.75" x14ac:dyDescent="0.2">
      <c r="A1724" s="154">
        <v>4</v>
      </c>
      <c r="B1724" s="158" t="s">
        <v>5846</v>
      </c>
      <c r="C1724" s="154" t="s">
        <v>5846</v>
      </c>
      <c r="D1724" s="154" t="s">
        <v>27</v>
      </c>
      <c r="E1724" s="154" t="s">
        <v>5847</v>
      </c>
      <c r="F1724" s="154">
        <v>1998</v>
      </c>
      <c r="G1724" s="154">
        <v>1998</v>
      </c>
      <c r="H1724" s="8" t="s">
        <v>23</v>
      </c>
      <c r="I1724" s="154" t="s">
        <v>52</v>
      </c>
      <c r="J1724" s="154" t="str">
        <f>VLOOKUP(C:C, '[1]HostSpecies&amp;Codes'!$1:$1048576,11, FALSE)</f>
        <v>Poultry</v>
      </c>
      <c r="K1724" s="154" t="str">
        <f>VLOOKUP(C:C, '[1]HostSpecies&amp;Codes'!$1:$1048576,12, FALSE)</f>
        <v>Poultry</v>
      </c>
      <c r="L1724" s="154" t="s">
        <v>19</v>
      </c>
      <c r="M1724" s="10" t="s">
        <v>5662</v>
      </c>
      <c r="N1724" s="154" t="s">
        <v>5834</v>
      </c>
      <c r="O1724" s="154" t="s">
        <v>5834</v>
      </c>
      <c r="P1724" s="156">
        <f>VLOOKUP(O:O,[1]Geonames!$1:$1048576,3, FALSE)</f>
        <v>32</v>
      </c>
      <c r="Q1724" s="156">
        <f>VLOOKUP(O:O,[1]Geonames!$1:$1048576,4, FALSE)</f>
        <v>53</v>
      </c>
      <c r="R1724" s="154" t="s">
        <v>13188</v>
      </c>
    </row>
    <row r="1725" spans="1:18" ht="12.75" x14ac:dyDescent="0.2">
      <c r="A1725" s="154">
        <v>4</v>
      </c>
      <c r="B1725" s="158" t="s">
        <v>5849</v>
      </c>
      <c r="C1725" s="154" t="s">
        <v>5849</v>
      </c>
      <c r="D1725" s="154" t="s">
        <v>27</v>
      </c>
      <c r="E1725" s="154" t="s">
        <v>5851</v>
      </c>
      <c r="F1725" s="154">
        <v>1998</v>
      </c>
      <c r="G1725" s="154" t="s">
        <v>5850</v>
      </c>
      <c r="H1725" s="8" t="s">
        <v>23</v>
      </c>
      <c r="I1725" s="154" t="s">
        <v>52</v>
      </c>
      <c r="J1725" s="154" t="str">
        <f>VLOOKUP(C:C, '[1]HostSpecies&amp;Codes'!$1:$1048576,11, FALSE)</f>
        <v>Poultry</v>
      </c>
      <c r="K1725" s="154" t="str">
        <f>VLOOKUP(C:C, '[1]HostSpecies&amp;Codes'!$1:$1048576,12, FALSE)</f>
        <v>Poultry</v>
      </c>
      <c r="L1725" s="154" t="s">
        <v>19</v>
      </c>
      <c r="M1725" s="10" t="s">
        <v>5662</v>
      </c>
      <c r="N1725" s="154" t="s">
        <v>5834</v>
      </c>
      <c r="O1725" s="154" t="s">
        <v>5834</v>
      </c>
      <c r="P1725" s="156">
        <f>VLOOKUP(O:O,[1]Geonames!$1:$1048576,3, FALSE)</f>
        <v>32</v>
      </c>
      <c r="Q1725" s="156">
        <f>VLOOKUP(O:O,[1]Geonames!$1:$1048576,4, FALSE)</f>
        <v>53</v>
      </c>
      <c r="R1725" s="154" t="s">
        <v>13330</v>
      </c>
    </row>
    <row r="1726" spans="1:18" ht="12.75" x14ac:dyDescent="0.2">
      <c r="A1726" s="154">
        <v>4</v>
      </c>
      <c r="B1726" s="158" t="s">
        <v>5853</v>
      </c>
      <c r="C1726" s="154" t="s">
        <v>5853</v>
      </c>
      <c r="D1726" s="154" t="s">
        <v>27</v>
      </c>
      <c r="E1726" s="154" t="s">
        <v>5854</v>
      </c>
      <c r="F1726" s="154">
        <v>1998</v>
      </c>
      <c r="G1726" s="157">
        <v>35828</v>
      </c>
      <c r="H1726" s="8" t="s">
        <v>23</v>
      </c>
      <c r="I1726" s="157" t="s">
        <v>52</v>
      </c>
      <c r="J1726" s="154" t="str">
        <f>VLOOKUP(C:C, '[1]HostSpecies&amp;Codes'!$1:$1048576,11, FALSE)</f>
        <v>Poultry</v>
      </c>
      <c r="K1726" s="154" t="str">
        <f>VLOOKUP(C:C, '[1]HostSpecies&amp;Codes'!$1:$1048576,12, FALSE)</f>
        <v>Poultry</v>
      </c>
      <c r="L1726" s="154" t="s">
        <v>19</v>
      </c>
      <c r="M1726" s="10" t="s">
        <v>5662</v>
      </c>
      <c r="N1726" s="154" t="s">
        <v>5834</v>
      </c>
      <c r="O1726" s="157" t="s">
        <v>5834</v>
      </c>
      <c r="P1726" s="156">
        <f>VLOOKUP(O:O,[1]Geonames!$1:$1048576,3, FALSE)</f>
        <v>32</v>
      </c>
      <c r="Q1726" s="156">
        <f>VLOOKUP(O:O,[1]Geonames!$1:$1048576,4, FALSE)</f>
        <v>53</v>
      </c>
      <c r="R1726" s="154" t="s">
        <v>13653</v>
      </c>
    </row>
    <row r="1727" spans="1:18" ht="12.75" x14ac:dyDescent="0.2">
      <c r="A1727" s="154">
        <v>4</v>
      </c>
      <c r="B1727" s="158" t="s">
        <v>6693</v>
      </c>
      <c r="C1727" s="154" t="s">
        <v>6693</v>
      </c>
      <c r="D1727" s="154" t="s">
        <v>27</v>
      </c>
      <c r="E1727" s="154" t="s">
        <v>6695</v>
      </c>
      <c r="F1727" s="154">
        <v>1999</v>
      </c>
      <c r="G1727" s="154">
        <v>1999</v>
      </c>
      <c r="H1727" s="8" t="s">
        <v>23</v>
      </c>
      <c r="I1727" s="154" t="s">
        <v>52</v>
      </c>
      <c r="J1727" s="154" t="str">
        <f>VLOOKUP(C:C, '[1]HostSpecies&amp;Codes'!$1:$1048576,11, FALSE)</f>
        <v>Poultry</v>
      </c>
      <c r="K1727" s="154" t="str">
        <f>VLOOKUP(C:C, '[1]HostSpecies&amp;Codes'!$1:$1048576,12, FALSE)</f>
        <v>Poultry</v>
      </c>
      <c r="L1727" s="154" t="s">
        <v>19</v>
      </c>
      <c r="M1727" s="10" t="s">
        <v>5662</v>
      </c>
      <c r="N1727" s="154" t="s">
        <v>6694</v>
      </c>
      <c r="O1727" s="154" t="s">
        <v>6694</v>
      </c>
      <c r="P1727" s="156">
        <f>VLOOKUP(O:O,[1]Geonames!$1:$1048576,3, FALSE)</f>
        <v>23.75</v>
      </c>
      <c r="Q1727" s="156">
        <f>VLOOKUP(O:O,[1]Geonames!$1:$1048576,4, FALSE)</f>
        <v>54.5</v>
      </c>
      <c r="R1727" s="154" t="s">
        <v>11478</v>
      </c>
    </row>
    <row r="1728" spans="1:18" ht="12.75" x14ac:dyDescent="0.2">
      <c r="A1728" s="154">
        <v>4</v>
      </c>
      <c r="B1728" s="158" t="s">
        <v>5862</v>
      </c>
      <c r="C1728" s="154" t="s">
        <v>5862</v>
      </c>
      <c r="D1728" s="154" t="s">
        <v>27</v>
      </c>
      <c r="E1728" s="154" t="s">
        <v>5863</v>
      </c>
      <c r="F1728" s="154">
        <v>1999</v>
      </c>
      <c r="G1728" s="157">
        <v>36441</v>
      </c>
      <c r="H1728" s="8" t="s">
        <v>23</v>
      </c>
      <c r="I1728" s="157" t="s">
        <v>52</v>
      </c>
      <c r="J1728" s="154" t="str">
        <f>VLOOKUP(C:C, '[1]HostSpecies&amp;Codes'!$1:$1048576,11, FALSE)</f>
        <v>Poultry</v>
      </c>
      <c r="K1728" s="154" t="str">
        <f>VLOOKUP(C:C, '[1]HostSpecies&amp;Codes'!$1:$1048576,12, FALSE)</f>
        <v>Poultry</v>
      </c>
      <c r="L1728" s="154" t="s">
        <v>19</v>
      </c>
      <c r="M1728" s="10" t="s">
        <v>5662</v>
      </c>
      <c r="N1728" s="154" t="s">
        <v>5834</v>
      </c>
      <c r="O1728" s="157" t="s">
        <v>5834</v>
      </c>
      <c r="P1728" s="156">
        <f>VLOOKUP(O:O,[1]Geonames!$1:$1048576,3, FALSE)</f>
        <v>32</v>
      </c>
      <c r="Q1728" s="156">
        <f>VLOOKUP(O:O,[1]Geonames!$1:$1048576,4, FALSE)</f>
        <v>53</v>
      </c>
      <c r="R1728" s="154" t="s">
        <v>12448</v>
      </c>
    </row>
    <row r="1729" spans="1:18" ht="12.75" x14ac:dyDescent="0.2">
      <c r="A1729" s="154">
        <v>4</v>
      </c>
      <c r="B1729" s="158" t="s">
        <v>5865</v>
      </c>
      <c r="C1729" s="154" t="s">
        <v>5865</v>
      </c>
      <c r="D1729" s="154" t="s">
        <v>27</v>
      </c>
      <c r="E1729" s="154" t="s">
        <v>5866</v>
      </c>
      <c r="F1729" s="154">
        <v>1999</v>
      </c>
      <c r="G1729" s="157">
        <v>36401</v>
      </c>
      <c r="H1729" s="8" t="s">
        <v>23</v>
      </c>
      <c r="I1729" s="157" t="s">
        <v>52</v>
      </c>
      <c r="J1729" s="154" t="str">
        <f>VLOOKUP(C:C, '[1]HostSpecies&amp;Codes'!$1:$1048576,11, FALSE)</f>
        <v>Poultry</v>
      </c>
      <c r="K1729" s="154" t="str">
        <f>VLOOKUP(C:C, '[1]HostSpecies&amp;Codes'!$1:$1048576,12, FALSE)</f>
        <v>Poultry</v>
      </c>
      <c r="L1729" s="154" t="s">
        <v>19</v>
      </c>
      <c r="M1729" s="10" t="s">
        <v>5662</v>
      </c>
      <c r="N1729" s="154" t="s">
        <v>5834</v>
      </c>
      <c r="O1729" s="157" t="s">
        <v>5834</v>
      </c>
      <c r="P1729" s="156">
        <f>VLOOKUP(O:O,[1]Geonames!$1:$1048576,3, FALSE)</f>
        <v>32</v>
      </c>
      <c r="Q1729" s="156">
        <f>VLOOKUP(O:O,[1]Geonames!$1:$1048576,4, FALSE)</f>
        <v>53</v>
      </c>
      <c r="R1729" s="154" t="s">
        <v>12449</v>
      </c>
    </row>
    <row r="1730" spans="1:18" ht="12.75" x14ac:dyDescent="0.2">
      <c r="A1730" s="154">
        <v>4</v>
      </c>
      <c r="B1730" s="158" t="s">
        <v>6626</v>
      </c>
      <c r="C1730" s="154" t="s">
        <v>6626</v>
      </c>
      <c r="D1730" s="154" t="s">
        <v>27</v>
      </c>
      <c r="E1730" s="154" t="s">
        <v>6628</v>
      </c>
      <c r="F1730" s="154">
        <v>1999</v>
      </c>
      <c r="G1730" s="154">
        <v>1999</v>
      </c>
      <c r="H1730" s="8" t="s">
        <v>23</v>
      </c>
      <c r="I1730" s="154" t="s">
        <v>52</v>
      </c>
      <c r="J1730" s="154" t="str">
        <f>VLOOKUP(C:C, '[1]HostSpecies&amp;Codes'!$1:$1048576,11, FALSE)</f>
        <v>Poultry</v>
      </c>
      <c r="K1730" s="154" t="str">
        <f>VLOOKUP(C:C, '[1]HostSpecies&amp;Codes'!$1:$1048576,12, FALSE)</f>
        <v>Poultry</v>
      </c>
      <c r="L1730" s="154" t="s">
        <v>19</v>
      </c>
      <c r="M1730" s="10" t="s">
        <v>5662</v>
      </c>
      <c r="N1730" s="154" t="s">
        <v>6627</v>
      </c>
      <c r="O1730" s="154" t="s">
        <v>6627</v>
      </c>
      <c r="P1730" s="156">
        <f>VLOOKUP(O:O,[1]Geonames!$1:$1048576,3, FALSE)</f>
        <v>33.145180000000003</v>
      </c>
      <c r="Q1730" s="156">
        <f>VLOOKUP(O:O,[1]Geonames!$1:$1048576,4, FALSE)</f>
        <v>35.862839999999998</v>
      </c>
      <c r="R1730" s="154" t="s">
        <v>12473</v>
      </c>
    </row>
    <row r="1731" spans="1:18" ht="12.75" x14ac:dyDescent="0.2">
      <c r="A1731" s="154">
        <v>4</v>
      </c>
      <c r="B1731" s="158" t="s">
        <v>6637</v>
      </c>
      <c r="C1731" s="154" t="s">
        <v>6637</v>
      </c>
      <c r="D1731" s="154" t="s">
        <v>2672</v>
      </c>
      <c r="E1731" s="154" t="s">
        <v>6638</v>
      </c>
      <c r="F1731" s="154">
        <v>2000</v>
      </c>
      <c r="G1731" s="154">
        <v>2000</v>
      </c>
      <c r="H1731" s="8" t="s">
        <v>23</v>
      </c>
      <c r="I1731" s="154" t="s">
        <v>52</v>
      </c>
      <c r="J1731" s="154" t="str">
        <f>VLOOKUP(C:C, '[1]HostSpecies&amp;Codes'!$1:$1048576,11, FALSE)</f>
        <v>Poultry</v>
      </c>
      <c r="K1731" s="154" t="str">
        <f>VLOOKUP(C:C, '[1]HostSpecies&amp;Codes'!$1:$1048576,12, FALSE)</f>
        <v>Poultry</v>
      </c>
      <c r="L1731" s="154" t="s">
        <v>19</v>
      </c>
      <c r="M1731" s="10" t="s">
        <v>5662</v>
      </c>
      <c r="N1731" s="154" t="s">
        <v>6631</v>
      </c>
      <c r="O1731" s="154" t="s">
        <v>6631</v>
      </c>
      <c r="P1731" s="156">
        <f>VLOOKUP(O:O,[1]Geonames!$1:$1048576,3, FALSE)</f>
        <v>25</v>
      </c>
      <c r="Q1731" s="156">
        <f>VLOOKUP(O:O,[1]Geonames!$1:$1048576,4, FALSE)</f>
        <v>45</v>
      </c>
      <c r="R1731" s="154" t="s">
        <v>11480</v>
      </c>
    </row>
    <row r="1732" spans="1:18" ht="12.75" x14ac:dyDescent="0.2">
      <c r="A1732" s="154">
        <v>4</v>
      </c>
      <c r="B1732" s="158" t="s">
        <v>6108</v>
      </c>
      <c r="C1732" s="154" t="s">
        <v>6108</v>
      </c>
      <c r="D1732" s="154" t="s">
        <v>27</v>
      </c>
      <c r="E1732" s="154" t="s">
        <v>6111</v>
      </c>
      <c r="F1732" s="154">
        <v>2000</v>
      </c>
      <c r="G1732" s="157">
        <v>36676</v>
      </c>
      <c r="H1732" s="8" t="s">
        <v>23</v>
      </c>
      <c r="I1732" s="157" t="s">
        <v>5547</v>
      </c>
      <c r="J1732" s="154" t="str">
        <f>VLOOKUP(C:C, '[1]HostSpecies&amp;Codes'!$1:$1048576,11, FALSE)</f>
        <v>Poultry</v>
      </c>
      <c r="K1732" s="154" t="str">
        <f>VLOOKUP(C:C, '[1]HostSpecies&amp;Codes'!$1:$1048576,12, FALSE)</f>
        <v>Poultry</v>
      </c>
      <c r="L1732" s="154" t="s">
        <v>19</v>
      </c>
      <c r="M1732" s="10" t="s">
        <v>5662</v>
      </c>
      <c r="N1732" s="154" t="s">
        <v>6109</v>
      </c>
      <c r="O1732" s="157" t="s">
        <v>6110</v>
      </c>
      <c r="P1732" s="156">
        <f>VLOOKUP(O:O,[1]Geonames!$1:$1048576,3, FALSE)</f>
        <v>31.808579999999999</v>
      </c>
      <c r="Q1732" s="156">
        <f>VLOOKUP(O:O,[1]Geonames!$1:$1048576,4, FALSE)</f>
        <v>35.080289999999998</v>
      </c>
      <c r="R1732" s="154" t="s">
        <v>11541</v>
      </c>
    </row>
    <row r="1733" spans="1:18" ht="12.75" x14ac:dyDescent="0.2">
      <c r="A1733" s="154">
        <v>4</v>
      </c>
      <c r="B1733" s="158" t="s">
        <v>6701</v>
      </c>
      <c r="C1733" s="154" t="s">
        <v>6701</v>
      </c>
      <c r="D1733" s="154" t="s">
        <v>27</v>
      </c>
      <c r="E1733" s="154" t="s">
        <v>6702</v>
      </c>
      <c r="F1733" s="154">
        <v>2000</v>
      </c>
      <c r="G1733" s="154">
        <v>2000</v>
      </c>
      <c r="H1733" s="8" t="s">
        <v>23</v>
      </c>
      <c r="I1733" s="154" t="s">
        <v>67</v>
      </c>
      <c r="J1733" s="154" t="str">
        <f>VLOOKUP(C:C, '[1]HostSpecies&amp;Codes'!$1:$1048576,11, FALSE)</f>
        <v>?</v>
      </c>
      <c r="K1733" s="154" t="str">
        <f>VLOOKUP(C:C, '[1]HostSpecies&amp;Codes'!$1:$1048576,12, FALSE)</f>
        <v>Galliformes</v>
      </c>
      <c r="L1733" s="154" t="s">
        <v>19</v>
      </c>
      <c r="M1733" s="10" t="s">
        <v>5662</v>
      </c>
      <c r="N1733" s="154" t="s">
        <v>6694</v>
      </c>
      <c r="O1733" s="154" t="s">
        <v>6698</v>
      </c>
      <c r="P1733" s="156">
        <f>VLOOKUP(O:O,[1]Geonames!$1:$1048576,3, FALSE)</f>
        <v>25.25817</v>
      </c>
      <c r="Q1733" s="156">
        <f>VLOOKUP(O:O,[1]Geonames!$1:$1048576,4, FALSE)</f>
        <v>55.304720000000003</v>
      </c>
      <c r="R1733" s="154" t="s">
        <v>12034</v>
      </c>
    </row>
    <row r="1734" spans="1:18" ht="12.75" x14ac:dyDescent="0.2">
      <c r="A1734" s="154">
        <v>4</v>
      </c>
      <c r="B1734" s="158" t="s">
        <v>6704</v>
      </c>
      <c r="C1734" s="154" t="s">
        <v>6704</v>
      </c>
      <c r="D1734" s="154" t="s">
        <v>27</v>
      </c>
      <c r="E1734" s="154" t="s">
        <v>6705</v>
      </c>
      <c r="F1734" s="154">
        <v>2000</v>
      </c>
      <c r="G1734" s="154">
        <v>2000</v>
      </c>
      <c r="H1734" s="8" t="s">
        <v>23</v>
      </c>
      <c r="I1734" s="154" t="s">
        <v>67</v>
      </c>
      <c r="J1734" s="154" t="str">
        <f>VLOOKUP(C:C, '[1]HostSpecies&amp;Codes'!$1:$1048576,11, FALSE)</f>
        <v>?</v>
      </c>
      <c r="K1734" s="154" t="str">
        <f>VLOOKUP(C:C, '[1]HostSpecies&amp;Codes'!$1:$1048576,12, FALSE)</f>
        <v>Galliformes</v>
      </c>
      <c r="L1734" s="154" t="s">
        <v>19</v>
      </c>
      <c r="M1734" s="10" t="s">
        <v>5662</v>
      </c>
      <c r="N1734" s="154" t="s">
        <v>6694</v>
      </c>
      <c r="O1734" s="154" t="s">
        <v>6698</v>
      </c>
      <c r="P1734" s="156">
        <f>VLOOKUP(O:O,[1]Geonames!$1:$1048576,3, FALSE)</f>
        <v>25.25817</v>
      </c>
      <c r="Q1734" s="156">
        <f>VLOOKUP(O:O,[1]Geonames!$1:$1048576,4, FALSE)</f>
        <v>55.304720000000003</v>
      </c>
      <c r="R1734" s="154" t="s">
        <v>12035</v>
      </c>
    </row>
    <row r="1735" spans="1:18" ht="12.75" x14ac:dyDescent="0.2">
      <c r="A1735" s="154">
        <v>4</v>
      </c>
      <c r="B1735" s="158" t="s">
        <v>6697</v>
      </c>
      <c r="C1735" s="154" t="s">
        <v>6697</v>
      </c>
      <c r="D1735" s="154" t="s">
        <v>27</v>
      </c>
      <c r="E1735" s="154" t="s">
        <v>6699</v>
      </c>
      <c r="F1735" s="154">
        <v>2000</v>
      </c>
      <c r="G1735" s="154">
        <v>2000</v>
      </c>
      <c r="H1735" s="8" t="s">
        <v>23</v>
      </c>
      <c r="I1735" s="154" t="s">
        <v>67</v>
      </c>
      <c r="J1735" s="154" t="str">
        <f>VLOOKUP(C:C, '[1]HostSpecies&amp;Codes'!$1:$1048576,11, FALSE)</f>
        <v>?</v>
      </c>
      <c r="K1735" s="154" t="str">
        <f>VLOOKUP(C:C, '[1]HostSpecies&amp;Codes'!$1:$1048576,12, FALSE)</f>
        <v>Galliformes</v>
      </c>
      <c r="L1735" s="154" t="s">
        <v>19</v>
      </c>
      <c r="M1735" s="10" t="s">
        <v>5662</v>
      </c>
      <c r="N1735" s="154" t="s">
        <v>6694</v>
      </c>
      <c r="O1735" s="154" t="s">
        <v>6698</v>
      </c>
      <c r="P1735" s="156">
        <f>VLOOKUP(O:O,[1]Geonames!$1:$1048576,3, FALSE)</f>
        <v>25.25817</v>
      </c>
      <c r="Q1735" s="156">
        <f>VLOOKUP(O:O,[1]Geonames!$1:$1048576,4, FALSE)</f>
        <v>55.304720000000003</v>
      </c>
      <c r="R1735" s="154" t="s">
        <v>6700</v>
      </c>
    </row>
    <row r="1736" spans="1:18" ht="12.75" x14ac:dyDescent="0.2">
      <c r="A1736" s="154">
        <v>4</v>
      </c>
      <c r="B1736" s="158" t="s">
        <v>6116</v>
      </c>
      <c r="C1736" s="154" t="s">
        <v>6116</v>
      </c>
      <c r="D1736" s="154" t="s">
        <v>27</v>
      </c>
      <c r="E1736" s="154" t="s">
        <v>6118</v>
      </c>
      <c r="F1736" s="154">
        <v>2000</v>
      </c>
      <c r="G1736" s="157">
        <v>36669</v>
      </c>
      <c r="H1736" s="8" t="s">
        <v>23</v>
      </c>
      <c r="I1736" s="157" t="s">
        <v>52</v>
      </c>
      <c r="J1736" s="154" t="str">
        <f>VLOOKUP(C:C, '[1]HostSpecies&amp;Codes'!$1:$1048576,11, FALSE)</f>
        <v>Poultry</v>
      </c>
      <c r="K1736" s="154" t="str">
        <f>VLOOKUP(C:C, '[1]HostSpecies&amp;Codes'!$1:$1048576,12, FALSE)</f>
        <v>Poultry</v>
      </c>
      <c r="L1736" s="154" t="s">
        <v>19</v>
      </c>
      <c r="M1736" s="10" t="s">
        <v>5662</v>
      </c>
      <c r="N1736" s="154" t="s">
        <v>6109</v>
      </c>
      <c r="O1736" s="157" t="s">
        <v>6117</v>
      </c>
      <c r="P1736" s="156">
        <f>VLOOKUP(O:O,[1]Geonames!$1:$1048576,3, FALSE)</f>
        <v>31.817879999999999</v>
      </c>
      <c r="Q1736" s="156">
        <f>VLOOKUP(O:O,[1]Geonames!$1:$1048576,4, FALSE)</f>
        <v>35.112920000000003</v>
      </c>
      <c r="R1736" s="154" t="s">
        <v>12121</v>
      </c>
    </row>
    <row r="1737" spans="1:18" ht="12.75" x14ac:dyDescent="0.2">
      <c r="A1737" s="154">
        <v>4</v>
      </c>
      <c r="B1737" s="158" t="s">
        <v>6113</v>
      </c>
      <c r="C1737" s="154" t="s">
        <v>6113</v>
      </c>
      <c r="D1737" s="154" t="s">
        <v>27</v>
      </c>
      <c r="E1737" s="154" t="s">
        <v>6114</v>
      </c>
      <c r="F1737" s="154">
        <v>2000</v>
      </c>
      <c r="G1737" s="154">
        <v>2000</v>
      </c>
      <c r="H1737" s="8" t="s">
        <v>23</v>
      </c>
      <c r="I1737" s="154" t="s">
        <v>52</v>
      </c>
      <c r="J1737" s="154" t="str">
        <f>VLOOKUP(C:C, '[1]HostSpecies&amp;Codes'!$1:$1048576,11, FALSE)</f>
        <v>Poultry</v>
      </c>
      <c r="K1737" s="154" t="str">
        <f>VLOOKUP(C:C, '[1]HostSpecies&amp;Codes'!$1:$1048576,12, FALSE)</f>
        <v>Poultry</v>
      </c>
      <c r="L1737" s="154" t="s">
        <v>19</v>
      </c>
      <c r="M1737" s="10" t="s">
        <v>5662</v>
      </c>
      <c r="N1737" s="154" t="s">
        <v>6109</v>
      </c>
      <c r="O1737" s="154" t="s">
        <v>6109</v>
      </c>
      <c r="P1737" s="156">
        <f>VLOOKUP(O:O,[1]Geonames!$1:$1048576,3, FALSE)</f>
        <v>31.5</v>
      </c>
      <c r="Q1737" s="156">
        <f>VLOOKUP(O:O,[1]Geonames!$1:$1048576,4, FALSE)</f>
        <v>34.75</v>
      </c>
      <c r="R1737" s="154" t="s">
        <v>12137</v>
      </c>
    </row>
    <row r="1738" spans="1:18" ht="12.75" x14ac:dyDescent="0.2">
      <c r="A1738" s="154">
        <v>4</v>
      </c>
      <c r="B1738" s="158" t="s">
        <v>5880</v>
      </c>
      <c r="C1738" s="154" t="s">
        <v>5880</v>
      </c>
      <c r="D1738" s="154" t="s">
        <v>27</v>
      </c>
      <c r="E1738" s="154" t="s">
        <v>5881</v>
      </c>
      <c r="F1738" s="154">
        <v>2000</v>
      </c>
      <c r="G1738" s="154">
        <v>2000</v>
      </c>
      <c r="H1738" s="8" t="s">
        <v>23</v>
      </c>
      <c r="I1738" s="154" t="s">
        <v>52</v>
      </c>
      <c r="J1738" s="154" t="str">
        <f>VLOOKUP(C:C, '[1]HostSpecies&amp;Codes'!$1:$1048576,11, FALSE)</f>
        <v>Poultry</v>
      </c>
      <c r="K1738" s="154" t="str">
        <f>VLOOKUP(C:C, '[1]HostSpecies&amp;Codes'!$1:$1048576,12, FALSE)</f>
        <v>Poultry</v>
      </c>
      <c r="L1738" s="154" t="s">
        <v>19</v>
      </c>
      <c r="M1738" s="10" t="s">
        <v>5662</v>
      </c>
      <c r="N1738" s="154" t="s">
        <v>5834</v>
      </c>
      <c r="O1738" s="154" t="s">
        <v>5834</v>
      </c>
      <c r="P1738" s="156">
        <f>VLOOKUP(O:O,[1]Geonames!$1:$1048576,3, FALSE)</f>
        <v>32</v>
      </c>
      <c r="Q1738" s="156">
        <f>VLOOKUP(O:O,[1]Geonames!$1:$1048576,4, FALSE)</f>
        <v>53</v>
      </c>
      <c r="R1738" s="154" t="s">
        <v>12205</v>
      </c>
    </row>
    <row r="1739" spans="1:18" ht="12.75" x14ac:dyDescent="0.2">
      <c r="A1739" s="154">
        <v>4</v>
      </c>
      <c r="B1739" s="158" t="s">
        <v>5874</v>
      </c>
      <c r="C1739" s="154" t="s">
        <v>5874</v>
      </c>
      <c r="D1739" s="154" t="s">
        <v>27</v>
      </c>
      <c r="E1739" s="154" t="s">
        <v>5875</v>
      </c>
      <c r="F1739" s="154">
        <v>2000</v>
      </c>
      <c r="G1739" s="154">
        <v>2000</v>
      </c>
      <c r="H1739" s="8" t="s">
        <v>23</v>
      </c>
      <c r="I1739" s="154" t="s">
        <v>52</v>
      </c>
      <c r="J1739" s="154" t="str">
        <f>VLOOKUP(C:C, '[1]HostSpecies&amp;Codes'!$1:$1048576,11, FALSE)</f>
        <v>Poultry</v>
      </c>
      <c r="K1739" s="154" t="str">
        <f>VLOOKUP(C:C, '[1]HostSpecies&amp;Codes'!$1:$1048576,12, FALSE)</f>
        <v>Poultry</v>
      </c>
      <c r="L1739" s="154" t="s">
        <v>19</v>
      </c>
      <c r="M1739" s="10" t="s">
        <v>5662</v>
      </c>
      <c r="N1739" s="154" t="s">
        <v>5834</v>
      </c>
      <c r="O1739" s="154" t="s">
        <v>5834</v>
      </c>
      <c r="P1739" s="156">
        <f>VLOOKUP(O:O,[1]Geonames!$1:$1048576,3, FALSE)</f>
        <v>32</v>
      </c>
      <c r="Q1739" s="156">
        <f>VLOOKUP(O:O,[1]Geonames!$1:$1048576,4, FALSE)</f>
        <v>53</v>
      </c>
      <c r="R1739" s="154" t="s">
        <v>12206</v>
      </c>
    </row>
    <row r="1740" spans="1:18" ht="12.75" x14ac:dyDescent="0.2">
      <c r="A1740" s="154">
        <v>4</v>
      </c>
      <c r="B1740" s="158" t="s">
        <v>5877</v>
      </c>
      <c r="C1740" s="154" t="s">
        <v>5877</v>
      </c>
      <c r="D1740" s="154" t="s">
        <v>27</v>
      </c>
      <c r="E1740" s="154" t="s">
        <v>5878</v>
      </c>
      <c r="F1740" s="154">
        <v>2000</v>
      </c>
      <c r="G1740" s="157">
        <v>36726</v>
      </c>
      <c r="H1740" s="8" t="s">
        <v>23</v>
      </c>
      <c r="I1740" s="157" t="s">
        <v>52</v>
      </c>
      <c r="J1740" s="154" t="str">
        <f>VLOOKUP(C:C, '[1]HostSpecies&amp;Codes'!$1:$1048576,11, FALSE)</f>
        <v>Poultry</v>
      </c>
      <c r="K1740" s="154" t="str">
        <f>VLOOKUP(C:C, '[1]HostSpecies&amp;Codes'!$1:$1048576,12, FALSE)</f>
        <v>Poultry</v>
      </c>
      <c r="L1740" s="154" t="s">
        <v>19</v>
      </c>
      <c r="M1740" s="10" t="s">
        <v>5662</v>
      </c>
      <c r="N1740" s="154" t="s">
        <v>5834</v>
      </c>
      <c r="O1740" s="157" t="s">
        <v>5834</v>
      </c>
      <c r="P1740" s="156">
        <f>VLOOKUP(O:O,[1]Geonames!$1:$1048576,3, FALSE)</f>
        <v>32</v>
      </c>
      <c r="Q1740" s="156">
        <f>VLOOKUP(O:O,[1]Geonames!$1:$1048576,4, FALSE)</f>
        <v>53</v>
      </c>
      <c r="R1740" s="154" t="s">
        <v>12451</v>
      </c>
    </row>
    <row r="1741" spans="1:18" ht="12.75" x14ac:dyDescent="0.2">
      <c r="A1741" s="154">
        <v>4</v>
      </c>
      <c r="B1741" s="158" t="s">
        <v>6137</v>
      </c>
      <c r="C1741" s="154" t="s">
        <v>6137</v>
      </c>
      <c r="D1741" s="154" t="s">
        <v>27</v>
      </c>
      <c r="E1741" s="154" t="s">
        <v>6138</v>
      </c>
      <c r="F1741" s="154">
        <v>2001</v>
      </c>
      <c r="G1741" s="157">
        <v>37232</v>
      </c>
      <c r="H1741" s="8" t="s">
        <v>23</v>
      </c>
      <c r="I1741" s="157" t="s">
        <v>52</v>
      </c>
      <c r="J1741" s="154" t="str">
        <f>VLOOKUP(C:C, '[1]HostSpecies&amp;Codes'!$1:$1048576,11, FALSE)</f>
        <v>Poultry</v>
      </c>
      <c r="K1741" s="154" t="str">
        <f>VLOOKUP(C:C, '[1]HostSpecies&amp;Codes'!$1:$1048576,12, FALSE)</f>
        <v>Poultry</v>
      </c>
      <c r="L1741" s="154" t="s">
        <v>19</v>
      </c>
      <c r="M1741" s="10" t="s">
        <v>5662</v>
      </c>
      <c r="N1741" s="154" t="s">
        <v>6109</v>
      </c>
      <c r="O1741" s="157" t="s">
        <v>6124</v>
      </c>
      <c r="P1741" s="156">
        <f>VLOOKUP(O:O,[1]Geonames!$1:$1048576,3, FALSE)</f>
        <v>32.656269999999999</v>
      </c>
      <c r="Q1741" s="156">
        <f>VLOOKUP(O:O,[1]Geonames!$1:$1048576,4, FALSE)</f>
        <v>35.302160000000001</v>
      </c>
      <c r="R1741" s="154" t="s">
        <v>11544</v>
      </c>
    </row>
    <row r="1742" spans="1:18" ht="12.75" x14ac:dyDescent="0.2">
      <c r="A1742" s="154">
        <v>4</v>
      </c>
      <c r="B1742" s="158" t="s">
        <v>6123</v>
      </c>
      <c r="C1742" s="154" t="s">
        <v>6123</v>
      </c>
      <c r="D1742" s="154" t="s">
        <v>27</v>
      </c>
      <c r="E1742" s="154" t="s">
        <v>6125</v>
      </c>
      <c r="F1742" s="154">
        <v>2001</v>
      </c>
      <c r="G1742" s="154">
        <v>2001</v>
      </c>
      <c r="H1742" s="8" t="s">
        <v>23</v>
      </c>
      <c r="I1742" s="154" t="s">
        <v>52</v>
      </c>
      <c r="J1742" s="154" t="str">
        <f>VLOOKUP(C:C, '[1]HostSpecies&amp;Codes'!$1:$1048576,11, FALSE)</f>
        <v>Poultry</v>
      </c>
      <c r="K1742" s="154" t="str">
        <f>VLOOKUP(C:C, '[1]HostSpecies&amp;Codes'!$1:$1048576,12, FALSE)</f>
        <v>Poultry</v>
      </c>
      <c r="L1742" s="154" t="s">
        <v>19</v>
      </c>
      <c r="M1742" s="10" t="s">
        <v>5662</v>
      </c>
      <c r="N1742" s="154" t="s">
        <v>6109</v>
      </c>
      <c r="O1742" s="154" t="s">
        <v>6124</v>
      </c>
      <c r="P1742" s="156">
        <f>VLOOKUP(O:O,[1]Geonames!$1:$1048576,3, FALSE)</f>
        <v>32.656269999999999</v>
      </c>
      <c r="Q1742" s="156">
        <f>VLOOKUP(O:O,[1]Geonames!$1:$1048576,4, FALSE)</f>
        <v>35.302160000000001</v>
      </c>
      <c r="R1742" s="154" t="s">
        <v>11953</v>
      </c>
    </row>
    <row r="1743" spans="1:18" ht="12.75" x14ac:dyDescent="0.2">
      <c r="A1743" s="154">
        <v>4</v>
      </c>
      <c r="B1743" s="158" t="s">
        <v>6130</v>
      </c>
      <c r="C1743" s="154" t="s">
        <v>6130</v>
      </c>
      <c r="D1743" s="154" t="s">
        <v>27</v>
      </c>
      <c r="E1743" s="154" t="s">
        <v>6132</v>
      </c>
      <c r="F1743" s="154">
        <v>2001</v>
      </c>
      <c r="G1743" s="157">
        <v>37250</v>
      </c>
      <c r="H1743" s="8" t="s">
        <v>23</v>
      </c>
      <c r="I1743" s="157" t="s">
        <v>5547</v>
      </c>
      <c r="J1743" s="154" t="str">
        <f>VLOOKUP(C:C, '[1]HostSpecies&amp;Codes'!$1:$1048576,11, FALSE)</f>
        <v>Poultry</v>
      </c>
      <c r="K1743" s="154" t="str">
        <f>VLOOKUP(C:C, '[1]HostSpecies&amp;Codes'!$1:$1048576,12, FALSE)</f>
        <v>Poultry</v>
      </c>
      <c r="L1743" s="154" t="s">
        <v>19</v>
      </c>
      <c r="M1743" s="10" t="s">
        <v>5662</v>
      </c>
      <c r="N1743" s="154" t="s">
        <v>6109</v>
      </c>
      <c r="O1743" s="157" t="s">
        <v>6131</v>
      </c>
      <c r="P1743" s="156">
        <f>VLOOKUP(O:O,[1]Geonames!$1:$1048576,3, FALSE)</f>
        <v>32.395310000000002</v>
      </c>
      <c r="Q1743" s="156">
        <f>VLOOKUP(O:O,[1]Geonames!$1:$1048576,4, FALSE)</f>
        <v>34.931870000000004</v>
      </c>
      <c r="R1743" s="154" t="s">
        <v>11954</v>
      </c>
    </row>
    <row r="1744" spans="1:18" ht="12.75" x14ac:dyDescent="0.2">
      <c r="A1744" s="154">
        <v>4</v>
      </c>
      <c r="B1744" s="158" t="s">
        <v>6127</v>
      </c>
      <c r="C1744" s="154" t="s">
        <v>6127</v>
      </c>
      <c r="D1744" s="154" t="s">
        <v>27</v>
      </c>
      <c r="E1744" s="154" t="s">
        <v>6128</v>
      </c>
      <c r="F1744" s="154">
        <v>2001</v>
      </c>
      <c r="G1744" s="157">
        <v>37232</v>
      </c>
      <c r="H1744" s="8" t="s">
        <v>23</v>
      </c>
      <c r="I1744" s="157" t="s">
        <v>52</v>
      </c>
      <c r="J1744" s="154" t="str">
        <f>VLOOKUP(C:C, '[1]HostSpecies&amp;Codes'!$1:$1048576,11, FALSE)</f>
        <v>Poultry</v>
      </c>
      <c r="K1744" s="154" t="str">
        <f>VLOOKUP(C:C, '[1]HostSpecies&amp;Codes'!$1:$1048576,12, FALSE)</f>
        <v>Poultry</v>
      </c>
      <c r="L1744" s="154" t="s">
        <v>19</v>
      </c>
      <c r="M1744" s="10" t="s">
        <v>5662</v>
      </c>
      <c r="N1744" s="154" t="s">
        <v>6109</v>
      </c>
      <c r="O1744" s="157" t="s">
        <v>6124</v>
      </c>
      <c r="P1744" s="156">
        <f>VLOOKUP(O:O,[1]Geonames!$1:$1048576,3, FALSE)</f>
        <v>32.656269999999999</v>
      </c>
      <c r="Q1744" s="156">
        <f>VLOOKUP(O:O,[1]Geonames!$1:$1048576,4, FALSE)</f>
        <v>35.302160000000001</v>
      </c>
      <c r="R1744" s="154" t="s">
        <v>11955</v>
      </c>
    </row>
    <row r="1745" spans="1:18" ht="12.75" x14ac:dyDescent="0.2">
      <c r="A1745" s="154">
        <v>4</v>
      </c>
      <c r="B1745" s="158" t="s">
        <v>6134</v>
      </c>
      <c r="C1745" s="154" t="s">
        <v>6134</v>
      </c>
      <c r="D1745" s="154" t="s">
        <v>27</v>
      </c>
      <c r="E1745" s="154" t="s">
        <v>6135</v>
      </c>
      <c r="F1745" s="154">
        <v>2001</v>
      </c>
      <c r="G1745" s="157">
        <v>37244</v>
      </c>
      <c r="H1745" s="8" t="s">
        <v>23</v>
      </c>
      <c r="I1745" s="157" t="s">
        <v>52</v>
      </c>
      <c r="J1745" s="154" t="str">
        <f>VLOOKUP(C:C, '[1]HostSpecies&amp;Codes'!$1:$1048576,11, FALSE)</f>
        <v>Poultry</v>
      </c>
      <c r="K1745" s="154" t="str">
        <f>VLOOKUP(C:C, '[1]HostSpecies&amp;Codes'!$1:$1048576,12, FALSE)</f>
        <v>Poultry</v>
      </c>
      <c r="L1745" s="154" t="s">
        <v>19</v>
      </c>
      <c r="M1745" s="10" t="s">
        <v>5662</v>
      </c>
      <c r="N1745" s="154" t="s">
        <v>6109</v>
      </c>
      <c r="O1745" s="157" t="s">
        <v>6124</v>
      </c>
      <c r="P1745" s="156">
        <f>VLOOKUP(O:O,[1]Geonames!$1:$1048576,3, FALSE)</f>
        <v>32.656269999999999</v>
      </c>
      <c r="Q1745" s="156">
        <f>VLOOKUP(O:O,[1]Geonames!$1:$1048576,4, FALSE)</f>
        <v>35.302160000000001</v>
      </c>
      <c r="R1745" s="154" t="s">
        <v>11956</v>
      </c>
    </row>
    <row r="1746" spans="1:18" ht="12.75" x14ac:dyDescent="0.2">
      <c r="A1746" s="154">
        <v>4</v>
      </c>
      <c r="B1746" s="158" t="s">
        <v>6707</v>
      </c>
      <c r="C1746" s="154" t="s">
        <v>6707</v>
      </c>
      <c r="D1746" s="154" t="s">
        <v>27</v>
      </c>
      <c r="E1746" s="154" t="s">
        <v>6708</v>
      </c>
      <c r="F1746" s="154">
        <v>2001</v>
      </c>
      <c r="G1746" s="154">
        <v>2001</v>
      </c>
      <c r="H1746" s="8" t="s">
        <v>23</v>
      </c>
      <c r="I1746" s="154" t="s">
        <v>52</v>
      </c>
      <c r="J1746" s="154" t="str">
        <f>VLOOKUP(C:C, '[1]HostSpecies&amp;Codes'!$1:$1048576,11, FALSE)</f>
        <v>Poultry</v>
      </c>
      <c r="K1746" s="154" t="str">
        <f>VLOOKUP(C:C, '[1]HostSpecies&amp;Codes'!$1:$1048576,12, FALSE)</f>
        <v>Poultry</v>
      </c>
      <c r="L1746" s="154" t="s">
        <v>19</v>
      </c>
      <c r="M1746" s="10" t="s">
        <v>5662</v>
      </c>
      <c r="N1746" s="154" t="s">
        <v>6694</v>
      </c>
      <c r="O1746" s="154" t="s">
        <v>6698</v>
      </c>
      <c r="P1746" s="156">
        <f>VLOOKUP(O:O,[1]Geonames!$1:$1048576,3, FALSE)</f>
        <v>25.25817</v>
      </c>
      <c r="Q1746" s="156">
        <f>VLOOKUP(O:O,[1]Geonames!$1:$1048576,4, FALSE)</f>
        <v>55.304720000000003</v>
      </c>
      <c r="R1746" s="154" t="s">
        <v>12036</v>
      </c>
    </row>
    <row r="1747" spans="1:18" ht="12.75" x14ac:dyDescent="0.2">
      <c r="A1747" s="154">
        <v>4</v>
      </c>
      <c r="B1747" s="158" t="s">
        <v>6713</v>
      </c>
      <c r="C1747" s="154" t="s">
        <v>6713</v>
      </c>
      <c r="D1747" s="154" t="s">
        <v>27</v>
      </c>
      <c r="E1747" s="154" t="s">
        <v>6711</v>
      </c>
      <c r="F1747" s="154">
        <v>2001</v>
      </c>
      <c r="G1747" s="154">
        <v>2001</v>
      </c>
      <c r="H1747" s="8" t="s">
        <v>23</v>
      </c>
      <c r="I1747" s="154" t="s">
        <v>52</v>
      </c>
      <c r="J1747" s="154" t="str">
        <f>VLOOKUP(C:C, '[1]HostSpecies&amp;Codes'!$1:$1048576,11, FALSE)</f>
        <v>Poultry</v>
      </c>
      <c r="K1747" s="154" t="str">
        <f>VLOOKUP(C:C, '[1]HostSpecies&amp;Codes'!$1:$1048576,12, FALSE)</f>
        <v>Poultry</v>
      </c>
      <c r="L1747" s="154" t="s">
        <v>19</v>
      </c>
      <c r="M1747" s="10" t="s">
        <v>5662</v>
      </c>
      <c r="N1747" s="154" t="s">
        <v>6694</v>
      </c>
      <c r="O1747" s="154" t="s">
        <v>6698</v>
      </c>
      <c r="P1747" s="156">
        <f>VLOOKUP(O:O,[1]Geonames!$1:$1048576,3, FALSE)</f>
        <v>25.25817</v>
      </c>
      <c r="Q1747" s="156">
        <f>VLOOKUP(O:O,[1]Geonames!$1:$1048576,4, FALSE)</f>
        <v>55.304720000000003</v>
      </c>
      <c r="R1747" s="154" t="s">
        <v>12037</v>
      </c>
    </row>
    <row r="1748" spans="1:18" ht="12.75" x14ac:dyDescent="0.2">
      <c r="A1748" s="154">
        <v>4</v>
      </c>
      <c r="B1748" s="158" t="s">
        <v>6120</v>
      </c>
      <c r="C1748" s="154" t="s">
        <v>6120</v>
      </c>
      <c r="D1748" s="154" t="s">
        <v>27</v>
      </c>
      <c r="E1748" s="154" t="s">
        <v>6121</v>
      </c>
      <c r="F1748" s="154">
        <v>2001</v>
      </c>
      <c r="G1748" s="154">
        <v>2001</v>
      </c>
      <c r="H1748" s="8" t="s">
        <v>23</v>
      </c>
      <c r="I1748" s="154" t="s">
        <v>5547</v>
      </c>
      <c r="J1748" s="154" t="str">
        <f>VLOOKUP(C:C, '[1]HostSpecies&amp;Codes'!$1:$1048576,11, FALSE)</f>
        <v>Poultry</v>
      </c>
      <c r="K1748" s="154" t="str">
        <f>VLOOKUP(C:C, '[1]HostSpecies&amp;Codes'!$1:$1048576,12, FALSE)</f>
        <v>Poultry</v>
      </c>
      <c r="L1748" s="154" t="s">
        <v>19</v>
      </c>
      <c r="M1748" s="10" t="s">
        <v>5662</v>
      </c>
      <c r="N1748" s="154" t="s">
        <v>6109</v>
      </c>
      <c r="O1748" s="154" t="s">
        <v>6109</v>
      </c>
      <c r="P1748" s="156">
        <f>VLOOKUP(O:O,[1]Geonames!$1:$1048576,3, FALSE)</f>
        <v>31.5</v>
      </c>
      <c r="Q1748" s="156">
        <f>VLOOKUP(O:O,[1]Geonames!$1:$1048576,4, FALSE)</f>
        <v>34.75</v>
      </c>
      <c r="R1748" s="154" t="s">
        <v>12148</v>
      </c>
    </row>
    <row r="1749" spans="1:18" ht="12.75" x14ac:dyDescent="0.2">
      <c r="A1749" s="154">
        <v>4</v>
      </c>
      <c r="B1749" s="158" t="s">
        <v>5886</v>
      </c>
      <c r="C1749" s="154" t="s">
        <v>5886</v>
      </c>
      <c r="D1749" s="154" t="s">
        <v>27</v>
      </c>
      <c r="E1749" s="154" t="s">
        <v>5887</v>
      </c>
      <c r="F1749" s="154">
        <v>2001</v>
      </c>
      <c r="G1749" s="157">
        <v>36990</v>
      </c>
      <c r="H1749" s="8" t="s">
        <v>23</v>
      </c>
      <c r="I1749" s="157" t="s">
        <v>52</v>
      </c>
      <c r="J1749" s="154" t="str">
        <f>VLOOKUP(C:C, '[1]HostSpecies&amp;Codes'!$1:$1048576,11, FALSE)</f>
        <v>Poultry</v>
      </c>
      <c r="K1749" s="154" t="str">
        <f>VLOOKUP(C:C, '[1]HostSpecies&amp;Codes'!$1:$1048576,12, FALSE)</f>
        <v>Poultry</v>
      </c>
      <c r="L1749" s="154" t="s">
        <v>19</v>
      </c>
      <c r="M1749" s="10" t="s">
        <v>5662</v>
      </c>
      <c r="N1749" s="154" t="s">
        <v>5834</v>
      </c>
      <c r="O1749" s="157" t="s">
        <v>5834</v>
      </c>
      <c r="P1749" s="156">
        <f>VLOOKUP(O:O,[1]Geonames!$1:$1048576,3, FALSE)</f>
        <v>32</v>
      </c>
      <c r="Q1749" s="156">
        <f>VLOOKUP(O:O,[1]Geonames!$1:$1048576,4, FALSE)</f>
        <v>53</v>
      </c>
      <c r="R1749" s="154" t="s">
        <v>12452</v>
      </c>
    </row>
    <row r="1750" spans="1:18" ht="12.75" x14ac:dyDescent="0.2">
      <c r="A1750" s="154">
        <v>4</v>
      </c>
      <c r="B1750" s="158" t="s">
        <v>5883</v>
      </c>
      <c r="C1750" s="154" t="s">
        <v>5883</v>
      </c>
      <c r="D1750" s="154" t="s">
        <v>27</v>
      </c>
      <c r="E1750" s="154" t="s">
        <v>5884</v>
      </c>
      <c r="F1750" s="154">
        <v>2001</v>
      </c>
      <c r="G1750" s="157">
        <v>37094</v>
      </c>
      <c r="H1750" s="8" t="s">
        <v>23</v>
      </c>
      <c r="I1750" s="157" t="s">
        <v>52</v>
      </c>
      <c r="J1750" s="154" t="str">
        <f>VLOOKUP(C:C, '[1]HostSpecies&amp;Codes'!$1:$1048576,11, FALSE)</f>
        <v>Poultry</v>
      </c>
      <c r="K1750" s="154" t="str">
        <f>VLOOKUP(C:C, '[1]HostSpecies&amp;Codes'!$1:$1048576,12, FALSE)</f>
        <v>Poultry</v>
      </c>
      <c r="L1750" s="154" t="s">
        <v>19</v>
      </c>
      <c r="M1750" s="10" t="s">
        <v>5662</v>
      </c>
      <c r="N1750" s="154" t="s">
        <v>5834</v>
      </c>
      <c r="O1750" s="157" t="s">
        <v>5834</v>
      </c>
      <c r="P1750" s="156">
        <f>VLOOKUP(O:O,[1]Geonames!$1:$1048576,3, FALSE)</f>
        <v>32</v>
      </c>
      <c r="Q1750" s="156">
        <f>VLOOKUP(O:O,[1]Geonames!$1:$1048576,4, FALSE)</f>
        <v>53</v>
      </c>
      <c r="R1750" s="154" t="s">
        <v>12453</v>
      </c>
    </row>
    <row r="1751" spans="1:18" ht="12.75" x14ac:dyDescent="0.2">
      <c r="A1751" s="154">
        <v>4</v>
      </c>
      <c r="B1751" s="158" t="s">
        <v>6710</v>
      </c>
      <c r="C1751" s="154" t="s">
        <v>6710</v>
      </c>
      <c r="D1751" s="154" t="s">
        <v>27</v>
      </c>
      <c r="E1751" s="154" t="s">
        <v>6711</v>
      </c>
      <c r="F1751" s="154">
        <v>2001</v>
      </c>
      <c r="G1751" s="154">
        <v>2001</v>
      </c>
      <c r="H1751" s="8" t="s">
        <v>23</v>
      </c>
      <c r="I1751" s="154" t="s">
        <v>52</v>
      </c>
      <c r="J1751" s="154" t="str">
        <f>VLOOKUP(C:C, '[1]HostSpecies&amp;Codes'!$1:$1048576,11, FALSE)</f>
        <v>Poultry</v>
      </c>
      <c r="K1751" s="154" t="str">
        <f>VLOOKUP(C:C, '[1]HostSpecies&amp;Codes'!$1:$1048576,12, FALSE)</f>
        <v>Poultry</v>
      </c>
      <c r="L1751" s="154" t="s">
        <v>19</v>
      </c>
      <c r="M1751" s="10" t="s">
        <v>5662</v>
      </c>
      <c r="N1751" s="154" t="s">
        <v>6694</v>
      </c>
      <c r="O1751" s="154" t="s">
        <v>6698</v>
      </c>
      <c r="P1751" s="156">
        <f>VLOOKUP(O:O,[1]Geonames!$1:$1048576,3, FALSE)</f>
        <v>25.25817</v>
      </c>
      <c r="Q1751" s="156">
        <f>VLOOKUP(O:O,[1]Geonames!$1:$1048576,4, FALSE)</f>
        <v>55.304720000000003</v>
      </c>
      <c r="R1751" s="154" t="s">
        <v>13466</v>
      </c>
    </row>
    <row r="1752" spans="1:18" ht="12.75" x14ac:dyDescent="0.2">
      <c r="A1752" s="154">
        <v>4</v>
      </c>
      <c r="B1752" s="158" t="s">
        <v>6715</v>
      </c>
      <c r="C1752" s="154" t="s">
        <v>6715</v>
      </c>
      <c r="D1752" s="154" t="s">
        <v>27</v>
      </c>
      <c r="E1752" s="154" t="s">
        <v>6716</v>
      </c>
      <c r="F1752" s="154">
        <v>2002</v>
      </c>
      <c r="G1752" s="154">
        <v>2002</v>
      </c>
      <c r="H1752" s="8" t="s">
        <v>23</v>
      </c>
      <c r="I1752" s="154" t="s">
        <v>52</v>
      </c>
      <c r="J1752" s="154" t="str">
        <f>VLOOKUP(C:C, '[1]HostSpecies&amp;Codes'!$1:$1048576,11, FALSE)</f>
        <v>Poultry</v>
      </c>
      <c r="K1752" s="154" t="str">
        <f>VLOOKUP(C:C, '[1]HostSpecies&amp;Codes'!$1:$1048576,12, FALSE)</f>
        <v>Poultry</v>
      </c>
      <c r="L1752" s="154" t="s">
        <v>19</v>
      </c>
      <c r="M1752" s="10" t="s">
        <v>5662</v>
      </c>
      <c r="N1752" s="154" t="s">
        <v>6694</v>
      </c>
      <c r="O1752" s="154" t="s">
        <v>11832</v>
      </c>
      <c r="P1752" s="156">
        <f>VLOOKUP(O:O,[1]Geonames!$1:$1048576,3, FALSE)</f>
        <v>23.942419999999998</v>
      </c>
      <c r="Q1752" s="156">
        <f>VLOOKUP(O:O,[1]Geonames!$1:$1048576,4, FALSE)</f>
        <v>53.636119999999998</v>
      </c>
      <c r="R1752" s="154" t="s">
        <v>11833</v>
      </c>
    </row>
    <row r="1753" spans="1:18" ht="12.75" x14ac:dyDescent="0.2">
      <c r="A1753" s="154">
        <v>4</v>
      </c>
      <c r="B1753" s="158" t="s">
        <v>6146</v>
      </c>
      <c r="C1753" s="154" t="s">
        <v>6146</v>
      </c>
      <c r="D1753" s="154" t="s">
        <v>27</v>
      </c>
      <c r="E1753" s="154" t="s">
        <v>6148</v>
      </c>
      <c r="F1753" s="154">
        <v>2002</v>
      </c>
      <c r="G1753" s="154">
        <v>2002</v>
      </c>
      <c r="H1753" s="8" t="s">
        <v>23</v>
      </c>
      <c r="I1753" s="154" t="s">
        <v>5547</v>
      </c>
      <c r="J1753" s="154" t="str">
        <f>VLOOKUP(C:C, '[1]HostSpecies&amp;Codes'!$1:$1048576,11, FALSE)</f>
        <v>Poultry</v>
      </c>
      <c r="K1753" s="154" t="str">
        <f>VLOOKUP(C:C, '[1]HostSpecies&amp;Codes'!$1:$1048576,12, FALSE)</f>
        <v>Poultry</v>
      </c>
      <c r="L1753" s="154" t="s">
        <v>19</v>
      </c>
      <c r="M1753" s="10" t="s">
        <v>5662</v>
      </c>
      <c r="N1753" s="154" t="s">
        <v>6109</v>
      </c>
      <c r="O1753" s="154" t="s">
        <v>6147</v>
      </c>
      <c r="P1753" s="156">
        <f>VLOOKUP(O:O,[1]Geonames!$1:$1048576,3, FALSE)</f>
        <v>32.0167</v>
      </c>
      <c r="Q1753" s="156">
        <f>VLOOKUP(O:O,[1]Geonames!$1:$1048576,4, FALSE)</f>
        <v>34.7667</v>
      </c>
      <c r="R1753" s="154" t="s">
        <v>11948</v>
      </c>
    </row>
    <row r="1754" spans="1:18" ht="12.75" x14ac:dyDescent="0.2">
      <c r="A1754" s="154">
        <v>4</v>
      </c>
      <c r="B1754" s="158" t="s">
        <v>6150</v>
      </c>
      <c r="C1754" s="154" t="s">
        <v>6150</v>
      </c>
      <c r="D1754" s="154" t="s">
        <v>27</v>
      </c>
      <c r="E1754" s="154" t="s">
        <v>6152</v>
      </c>
      <c r="F1754" s="154">
        <v>2002</v>
      </c>
      <c r="G1754" s="157">
        <v>37297</v>
      </c>
      <c r="H1754" s="8" t="s">
        <v>23</v>
      </c>
      <c r="I1754" s="157" t="s">
        <v>5547</v>
      </c>
      <c r="J1754" s="154" t="str">
        <f>VLOOKUP(C:C, '[1]HostSpecies&amp;Codes'!$1:$1048576,11, FALSE)</f>
        <v>Poultry</v>
      </c>
      <c r="K1754" s="154" t="str">
        <f>VLOOKUP(C:C, '[1]HostSpecies&amp;Codes'!$1:$1048576,12, FALSE)</f>
        <v>Poultry</v>
      </c>
      <c r="L1754" s="154" t="s">
        <v>19</v>
      </c>
      <c r="M1754" s="10" t="s">
        <v>5662</v>
      </c>
      <c r="N1754" s="154" t="s">
        <v>6109</v>
      </c>
      <c r="O1754" s="157" t="s">
        <v>6172</v>
      </c>
      <c r="P1754" s="156">
        <f>VLOOKUP(O:O,[1]Geonames!$1:$1048576,3, FALSE)</f>
        <v>32.345700000000001</v>
      </c>
      <c r="Q1754" s="156">
        <f>VLOOKUP(O:O,[1]Geonames!$1:$1048576,4, FALSE)</f>
        <v>34.899500000000003</v>
      </c>
      <c r="R1754" s="154" t="s">
        <v>11952</v>
      </c>
    </row>
    <row r="1755" spans="1:18" ht="12.75" x14ac:dyDescent="0.2">
      <c r="A1755" s="154">
        <v>4</v>
      </c>
      <c r="B1755" s="158" t="s">
        <v>6143</v>
      </c>
      <c r="C1755" s="154" t="s">
        <v>6143</v>
      </c>
      <c r="D1755" s="154" t="s">
        <v>27</v>
      </c>
      <c r="E1755" s="154" t="s">
        <v>6144</v>
      </c>
      <c r="F1755" s="154">
        <v>2002</v>
      </c>
      <c r="G1755" s="154">
        <v>2002</v>
      </c>
      <c r="H1755" s="8" t="s">
        <v>23</v>
      </c>
      <c r="I1755" s="154" t="s">
        <v>5547</v>
      </c>
      <c r="J1755" s="154" t="str">
        <f>VLOOKUP(C:C, '[1]HostSpecies&amp;Codes'!$1:$1048576,11, FALSE)</f>
        <v>Poultry</v>
      </c>
      <c r="K1755" s="154" t="str">
        <f>VLOOKUP(C:C, '[1]HostSpecies&amp;Codes'!$1:$1048576,12, FALSE)</f>
        <v>Poultry</v>
      </c>
      <c r="L1755" s="154" t="s">
        <v>19</v>
      </c>
      <c r="M1755" s="10" t="s">
        <v>5662</v>
      </c>
      <c r="N1755" s="154" t="s">
        <v>6109</v>
      </c>
      <c r="O1755" s="154" t="s">
        <v>6131</v>
      </c>
      <c r="P1755" s="156">
        <f>VLOOKUP(O:O,[1]Geonames!$1:$1048576,3, FALSE)</f>
        <v>32.395310000000002</v>
      </c>
      <c r="Q1755" s="156">
        <f>VLOOKUP(O:O,[1]Geonames!$1:$1048576,4, FALSE)</f>
        <v>34.931870000000004</v>
      </c>
      <c r="R1755" s="154" t="s">
        <v>11957</v>
      </c>
    </row>
    <row r="1756" spans="1:18" ht="12.75" x14ac:dyDescent="0.2">
      <c r="A1756" s="154">
        <v>4</v>
      </c>
      <c r="B1756" s="158" t="s">
        <v>6718</v>
      </c>
      <c r="C1756" s="154" t="s">
        <v>6718</v>
      </c>
      <c r="D1756" s="154" t="s">
        <v>27</v>
      </c>
      <c r="E1756" s="154" t="s">
        <v>6719</v>
      </c>
      <c r="F1756" s="154">
        <v>2002</v>
      </c>
      <c r="G1756" s="154">
        <v>2002</v>
      </c>
      <c r="H1756" s="8" t="s">
        <v>23</v>
      </c>
      <c r="I1756" s="154" t="s">
        <v>52</v>
      </c>
      <c r="J1756" s="154" t="str">
        <f>VLOOKUP(C:C, '[1]HostSpecies&amp;Codes'!$1:$1048576,11, FALSE)</f>
        <v>Poultry</v>
      </c>
      <c r="K1756" s="154" t="str">
        <f>VLOOKUP(C:C, '[1]HostSpecies&amp;Codes'!$1:$1048576,12, FALSE)</f>
        <v>Poultry</v>
      </c>
      <c r="L1756" s="154" t="s">
        <v>19</v>
      </c>
      <c r="M1756" s="10" t="s">
        <v>5662</v>
      </c>
      <c r="N1756" s="154" t="s">
        <v>6694</v>
      </c>
      <c r="O1756" s="154" t="s">
        <v>6698</v>
      </c>
      <c r="P1756" s="156">
        <f>VLOOKUP(O:O,[1]Geonames!$1:$1048576,3, FALSE)</f>
        <v>25.25817</v>
      </c>
      <c r="Q1756" s="156">
        <f>VLOOKUP(O:O,[1]Geonames!$1:$1048576,4, FALSE)</f>
        <v>55.304720000000003</v>
      </c>
      <c r="R1756" s="154" t="s">
        <v>12038</v>
      </c>
    </row>
    <row r="1757" spans="1:18" ht="12.75" x14ac:dyDescent="0.2">
      <c r="A1757" s="154">
        <v>4</v>
      </c>
      <c r="B1757" s="158" t="s">
        <v>6140</v>
      </c>
      <c r="C1757" s="154" t="s">
        <v>6140</v>
      </c>
      <c r="D1757" s="154" t="s">
        <v>27</v>
      </c>
      <c r="E1757" s="154" t="s">
        <v>6141</v>
      </c>
      <c r="F1757" s="154">
        <v>2002</v>
      </c>
      <c r="G1757" s="154">
        <v>2002</v>
      </c>
      <c r="H1757" s="8" t="s">
        <v>23</v>
      </c>
      <c r="I1757" s="154" t="s">
        <v>5547</v>
      </c>
      <c r="J1757" s="154" t="str">
        <f>VLOOKUP(C:C, '[1]HostSpecies&amp;Codes'!$1:$1048576,11, FALSE)</f>
        <v>Poultry</v>
      </c>
      <c r="K1757" s="154" t="str">
        <f>VLOOKUP(C:C, '[1]HostSpecies&amp;Codes'!$1:$1048576,12, FALSE)</f>
        <v>Poultry</v>
      </c>
      <c r="L1757" s="154" t="s">
        <v>19</v>
      </c>
      <c r="M1757" s="10" t="s">
        <v>5662</v>
      </c>
      <c r="N1757" s="154" t="s">
        <v>6109</v>
      </c>
      <c r="O1757" s="154" t="s">
        <v>6109</v>
      </c>
      <c r="P1757" s="156">
        <f>VLOOKUP(O:O,[1]Geonames!$1:$1048576,3, FALSE)</f>
        <v>31.5</v>
      </c>
      <c r="Q1757" s="156">
        <f>VLOOKUP(O:O,[1]Geonames!$1:$1048576,4, FALSE)</f>
        <v>34.75</v>
      </c>
      <c r="R1757" s="154" t="s">
        <v>12145</v>
      </c>
    </row>
    <row r="1758" spans="1:18" ht="12.75" x14ac:dyDescent="0.2">
      <c r="A1758" s="154">
        <v>4</v>
      </c>
      <c r="B1758" s="158" t="s">
        <v>5889</v>
      </c>
      <c r="C1758" s="154" t="s">
        <v>5889</v>
      </c>
      <c r="D1758" s="154" t="s">
        <v>27</v>
      </c>
      <c r="E1758" s="154" t="s">
        <v>5890</v>
      </c>
      <c r="F1758" s="154">
        <v>2002</v>
      </c>
      <c r="G1758" s="154">
        <v>2002</v>
      </c>
      <c r="H1758" s="8" t="s">
        <v>23</v>
      </c>
      <c r="I1758" s="154" t="s">
        <v>52</v>
      </c>
      <c r="J1758" s="154" t="str">
        <f>VLOOKUP(C:C, '[1]HostSpecies&amp;Codes'!$1:$1048576,11, FALSE)</f>
        <v>Poultry</v>
      </c>
      <c r="K1758" s="154" t="str">
        <f>VLOOKUP(C:C, '[1]HostSpecies&amp;Codes'!$1:$1048576,12, FALSE)</f>
        <v>Poultry</v>
      </c>
      <c r="L1758" s="154" t="s">
        <v>19</v>
      </c>
      <c r="M1758" s="10" t="s">
        <v>5662</v>
      </c>
      <c r="N1758" s="154" t="s">
        <v>5834</v>
      </c>
      <c r="O1758" s="154" t="s">
        <v>5834</v>
      </c>
      <c r="P1758" s="156">
        <f>VLOOKUP(O:O,[1]Geonames!$1:$1048576,3, FALSE)</f>
        <v>32</v>
      </c>
      <c r="Q1758" s="156">
        <f>VLOOKUP(O:O,[1]Geonames!$1:$1048576,4, FALSE)</f>
        <v>53</v>
      </c>
      <c r="R1758" s="154" t="s">
        <v>12203</v>
      </c>
    </row>
    <row r="1759" spans="1:18" ht="12.75" x14ac:dyDescent="0.2">
      <c r="A1759" s="154">
        <v>4</v>
      </c>
      <c r="B1759" s="158" t="s">
        <v>5895</v>
      </c>
      <c r="C1759" s="154" t="s">
        <v>5895</v>
      </c>
      <c r="D1759" s="154" t="s">
        <v>27</v>
      </c>
      <c r="E1759" s="154" t="s">
        <v>5896</v>
      </c>
      <c r="F1759" s="154">
        <v>2002</v>
      </c>
      <c r="G1759" s="157">
        <v>37481</v>
      </c>
      <c r="H1759" s="8" t="s">
        <v>23</v>
      </c>
      <c r="I1759" s="157" t="s">
        <v>52</v>
      </c>
      <c r="J1759" s="154" t="str">
        <f>VLOOKUP(C:C, '[1]HostSpecies&amp;Codes'!$1:$1048576,11, FALSE)</f>
        <v>Poultry</v>
      </c>
      <c r="K1759" s="154" t="str">
        <f>VLOOKUP(C:C, '[1]HostSpecies&amp;Codes'!$1:$1048576,12, FALSE)</f>
        <v>Poultry</v>
      </c>
      <c r="L1759" s="154" t="s">
        <v>19</v>
      </c>
      <c r="M1759" s="10" t="s">
        <v>5662</v>
      </c>
      <c r="N1759" s="154" t="s">
        <v>5834</v>
      </c>
      <c r="O1759" s="157" t="s">
        <v>5834</v>
      </c>
      <c r="P1759" s="156">
        <f>VLOOKUP(O:O,[1]Geonames!$1:$1048576,3, FALSE)</f>
        <v>32</v>
      </c>
      <c r="Q1759" s="156">
        <f>VLOOKUP(O:O,[1]Geonames!$1:$1048576,4, FALSE)</f>
        <v>53</v>
      </c>
      <c r="R1759" s="154" t="s">
        <v>12454</v>
      </c>
    </row>
    <row r="1760" spans="1:18" ht="12.75" x14ac:dyDescent="0.2">
      <c r="A1760" s="154">
        <v>4</v>
      </c>
      <c r="B1760" s="158" t="s">
        <v>5892</v>
      </c>
      <c r="C1760" s="154" t="s">
        <v>5892</v>
      </c>
      <c r="D1760" s="154" t="s">
        <v>27</v>
      </c>
      <c r="E1760" s="154" t="s">
        <v>5893</v>
      </c>
      <c r="F1760" s="154">
        <v>2002</v>
      </c>
      <c r="G1760" s="157">
        <v>37595</v>
      </c>
      <c r="H1760" s="8" t="s">
        <v>23</v>
      </c>
      <c r="I1760" s="157" t="s">
        <v>52</v>
      </c>
      <c r="J1760" s="154" t="str">
        <f>VLOOKUP(C:C, '[1]HostSpecies&amp;Codes'!$1:$1048576,11, FALSE)</f>
        <v>Poultry</v>
      </c>
      <c r="K1760" s="154" t="str">
        <f>VLOOKUP(C:C, '[1]HostSpecies&amp;Codes'!$1:$1048576,12, FALSE)</f>
        <v>Poultry</v>
      </c>
      <c r="L1760" s="154" t="s">
        <v>19</v>
      </c>
      <c r="M1760" s="10" t="s">
        <v>5662</v>
      </c>
      <c r="N1760" s="154" t="s">
        <v>5834</v>
      </c>
      <c r="O1760" s="157" t="s">
        <v>5834</v>
      </c>
      <c r="P1760" s="156">
        <f>VLOOKUP(O:O,[1]Geonames!$1:$1048576,3, FALSE)</f>
        <v>32</v>
      </c>
      <c r="Q1760" s="156">
        <f>VLOOKUP(O:O,[1]Geonames!$1:$1048576,4, FALSE)</f>
        <v>53</v>
      </c>
      <c r="R1760" s="154" t="s">
        <v>12455</v>
      </c>
    </row>
    <row r="1761" spans="1:18" ht="12.75" x14ac:dyDescent="0.2">
      <c r="A1761" s="154">
        <v>4</v>
      </c>
      <c r="B1761" s="158" t="s">
        <v>6640</v>
      </c>
      <c r="C1761" s="154" t="s">
        <v>6640</v>
      </c>
      <c r="D1761" s="154" t="s">
        <v>27</v>
      </c>
      <c r="E1761" s="154" t="s">
        <v>6641</v>
      </c>
      <c r="F1761" s="154">
        <v>2002</v>
      </c>
      <c r="G1761" s="154">
        <v>2002</v>
      </c>
      <c r="H1761" s="8" t="s">
        <v>23</v>
      </c>
      <c r="I1761" s="154" t="s">
        <v>52</v>
      </c>
      <c r="J1761" s="154" t="str">
        <f>VLOOKUP(C:C, '[1]HostSpecies&amp;Codes'!$1:$1048576,11, FALSE)</f>
        <v>Poultry</v>
      </c>
      <c r="K1761" s="154" t="str">
        <f>VLOOKUP(C:C, '[1]HostSpecies&amp;Codes'!$1:$1048576,12, FALSE)</f>
        <v>Poultry</v>
      </c>
      <c r="L1761" s="154" t="s">
        <v>19</v>
      </c>
      <c r="M1761" s="10" t="s">
        <v>5662</v>
      </c>
      <c r="N1761" s="154" t="s">
        <v>6631</v>
      </c>
      <c r="O1761" s="154" t="s">
        <v>6631</v>
      </c>
      <c r="P1761" s="156">
        <f>VLOOKUP(O:O,[1]Geonames!$1:$1048576,3, FALSE)</f>
        <v>25</v>
      </c>
      <c r="Q1761" s="156">
        <f>VLOOKUP(O:O,[1]Geonames!$1:$1048576,4, FALSE)</f>
        <v>45</v>
      </c>
      <c r="R1761" s="154" t="s">
        <v>12469</v>
      </c>
    </row>
    <row r="1762" spans="1:18" ht="12.75" x14ac:dyDescent="0.2">
      <c r="A1762" s="154">
        <v>4</v>
      </c>
      <c r="B1762" s="158" t="s">
        <v>6191</v>
      </c>
      <c r="C1762" s="154" t="s">
        <v>6191</v>
      </c>
      <c r="D1762" s="154" t="s">
        <v>27</v>
      </c>
      <c r="E1762" s="154" t="s">
        <v>6193</v>
      </c>
      <c r="F1762" s="154">
        <v>2003</v>
      </c>
      <c r="G1762" s="154">
        <v>2003</v>
      </c>
      <c r="H1762" s="8" t="s">
        <v>23</v>
      </c>
      <c r="I1762" s="154" t="s">
        <v>52</v>
      </c>
      <c r="J1762" s="154" t="str">
        <f>VLOOKUP(C:C, '[1]HostSpecies&amp;Codes'!$1:$1048576,11, FALSE)</f>
        <v>Poultry</v>
      </c>
      <c r="K1762" s="154" t="str">
        <f>VLOOKUP(C:C, '[1]HostSpecies&amp;Codes'!$1:$1048576,12, FALSE)</f>
        <v>Poultry</v>
      </c>
      <c r="L1762" s="154" t="s">
        <v>19</v>
      </c>
      <c r="M1762" s="10" t="s">
        <v>5662</v>
      </c>
      <c r="N1762" s="154" t="s">
        <v>6109</v>
      </c>
      <c r="O1762" s="154" t="s">
        <v>6192</v>
      </c>
      <c r="P1762" s="156">
        <f>VLOOKUP(O:O,[1]Geonames!$1:$1048576,3, FALSE)</f>
        <v>31.5</v>
      </c>
      <c r="Q1762" s="156">
        <f>VLOOKUP(O:O,[1]Geonames!$1:$1048576,4, FALSE)</f>
        <v>34.75</v>
      </c>
      <c r="R1762" s="154" t="s">
        <v>11959</v>
      </c>
    </row>
    <row r="1763" spans="1:18" ht="12.75" x14ac:dyDescent="0.2">
      <c r="A1763" s="154">
        <v>4</v>
      </c>
      <c r="B1763" s="158" t="s">
        <v>6195</v>
      </c>
      <c r="C1763" s="154" t="s">
        <v>6195</v>
      </c>
      <c r="D1763" s="154" t="s">
        <v>27</v>
      </c>
      <c r="E1763" s="154" t="s">
        <v>6197</v>
      </c>
      <c r="F1763" s="154">
        <v>2003</v>
      </c>
      <c r="G1763" s="154">
        <v>2003</v>
      </c>
      <c r="H1763" s="8" t="s">
        <v>23</v>
      </c>
      <c r="I1763" s="154" t="s">
        <v>52</v>
      </c>
      <c r="J1763" s="154" t="str">
        <f>VLOOKUP(C:C, '[1]HostSpecies&amp;Codes'!$1:$1048576,11, FALSE)</f>
        <v>Poultry</v>
      </c>
      <c r="K1763" s="154" t="str">
        <f>VLOOKUP(C:C, '[1]HostSpecies&amp;Codes'!$1:$1048576,12, FALSE)</f>
        <v>Poultry</v>
      </c>
      <c r="L1763" s="154" t="s">
        <v>19</v>
      </c>
      <c r="M1763" s="10" t="s">
        <v>5662</v>
      </c>
      <c r="N1763" s="154" t="s">
        <v>6109</v>
      </c>
      <c r="O1763" s="154" t="s">
        <v>6196</v>
      </c>
      <c r="P1763" s="156">
        <f>VLOOKUP(O:O,[1]Geonames!$1:$1048576,3, FALSE)</f>
        <v>47.25</v>
      </c>
      <c r="Q1763" s="156">
        <f>VLOOKUP(O:O,[1]Geonames!$1:$1048576,4, FALSE)</f>
        <v>107.53333000000001</v>
      </c>
      <c r="R1763" s="154" t="s">
        <v>11963</v>
      </c>
    </row>
    <row r="1764" spans="1:18" ht="12.75" x14ac:dyDescent="0.2">
      <c r="A1764" s="154">
        <v>4</v>
      </c>
      <c r="B1764" s="158" t="s">
        <v>6203</v>
      </c>
      <c r="C1764" s="154" t="s">
        <v>6203</v>
      </c>
      <c r="D1764" s="154" t="s">
        <v>27</v>
      </c>
      <c r="E1764" s="154" t="s">
        <v>6204</v>
      </c>
      <c r="F1764" s="154">
        <v>2003</v>
      </c>
      <c r="G1764" s="157">
        <v>37977</v>
      </c>
      <c r="H1764" s="8" t="s">
        <v>23</v>
      </c>
      <c r="I1764" s="157" t="s">
        <v>52</v>
      </c>
      <c r="J1764" s="154" t="str">
        <f>VLOOKUP(C:C, '[1]HostSpecies&amp;Codes'!$1:$1048576,11, FALSE)</f>
        <v>Poultry</v>
      </c>
      <c r="K1764" s="154" t="str">
        <f>VLOOKUP(C:C, '[1]HostSpecies&amp;Codes'!$1:$1048576,12, FALSE)</f>
        <v>Poultry</v>
      </c>
      <c r="L1764" s="154" t="s">
        <v>19</v>
      </c>
      <c r="M1764" s="10" t="s">
        <v>5662</v>
      </c>
      <c r="N1764" s="154" t="s">
        <v>6109</v>
      </c>
      <c r="O1764" s="157" t="s">
        <v>6110</v>
      </c>
      <c r="P1764" s="156">
        <f>VLOOKUP(O:O,[1]Geonames!$1:$1048576,3, FALSE)</f>
        <v>31.808579999999999</v>
      </c>
      <c r="Q1764" s="156">
        <f>VLOOKUP(O:O,[1]Geonames!$1:$1048576,4, FALSE)</f>
        <v>35.080289999999998</v>
      </c>
      <c r="R1764" s="154" t="s">
        <v>11964</v>
      </c>
    </row>
    <row r="1765" spans="1:18" ht="12.75" x14ac:dyDescent="0.2">
      <c r="A1765" s="154">
        <v>4</v>
      </c>
      <c r="B1765" s="158" t="s">
        <v>6199</v>
      </c>
      <c r="C1765" s="154" t="s">
        <v>6199</v>
      </c>
      <c r="D1765" s="154" t="s">
        <v>27</v>
      </c>
      <c r="E1765" s="154" t="s">
        <v>6201</v>
      </c>
      <c r="F1765" s="154">
        <v>2003</v>
      </c>
      <c r="G1765" s="157">
        <v>37812</v>
      </c>
      <c r="H1765" s="8" t="s">
        <v>23</v>
      </c>
      <c r="I1765" s="157" t="s">
        <v>52</v>
      </c>
      <c r="J1765" s="154" t="str">
        <f>VLOOKUP(C:C, '[1]HostSpecies&amp;Codes'!$1:$1048576,11, FALSE)</f>
        <v>Poultry</v>
      </c>
      <c r="K1765" s="154" t="str">
        <f>VLOOKUP(C:C, '[1]HostSpecies&amp;Codes'!$1:$1048576,12, FALSE)</f>
        <v>Poultry</v>
      </c>
      <c r="L1765" s="154" t="s">
        <v>19</v>
      </c>
      <c r="M1765" s="10" t="s">
        <v>5662</v>
      </c>
      <c r="N1765" s="154" t="s">
        <v>6109</v>
      </c>
      <c r="O1765" s="157" t="s">
        <v>6200</v>
      </c>
      <c r="P1765" s="156">
        <f>VLOOKUP(O:O,[1]Geonames!$1:$1048576,3, FALSE)</f>
        <v>31.5</v>
      </c>
      <c r="Q1765" s="156">
        <f>VLOOKUP(O:O,[1]Geonames!$1:$1048576,4, FALSE)</f>
        <v>34.75</v>
      </c>
      <c r="R1765" s="154" t="s">
        <v>11968</v>
      </c>
    </row>
    <row r="1766" spans="1:18" ht="12.75" x14ac:dyDescent="0.2">
      <c r="A1766" s="154">
        <v>4</v>
      </c>
      <c r="B1766" s="158" t="s">
        <v>6187</v>
      </c>
      <c r="C1766" s="154" t="s">
        <v>6187</v>
      </c>
      <c r="D1766" s="154" t="s">
        <v>27</v>
      </c>
      <c r="E1766" s="154" t="s">
        <v>6189</v>
      </c>
      <c r="F1766" s="154">
        <v>2003</v>
      </c>
      <c r="G1766" s="157">
        <v>37816</v>
      </c>
      <c r="H1766" s="8" t="s">
        <v>23</v>
      </c>
      <c r="I1766" s="157" t="s">
        <v>52</v>
      </c>
      <c r="J1766" s="154" t="str">
        <f>VLOOKUP(C:C, '[1]HostSpecies&amp;Codes'!$1:$1048576,11, FALSE)</f>
        <v>Poultry</v>
      </c>
      <c r="K1766" s="154" t="str">
        <f>VLOOKUP(C:C, '[1]HostSpecies&amp;Codes'!$1:$1048576,12, FALSE)</f>
        <v>Poultry</v>
      </c>
      <c r="L1766" s="154" t="s">
        <v>19</v>
      </c>
      <c r="M1766" s="10" t="s">
        <v>5662</v>
      </c>
      <c r="N1766" s="154" t="s">
        <v>6109</v>
      </c>
      <c r="O1766" s="157" t="s">
        <v>6188</v>
      </c>
      <c r="P1766" s="156">
        <f>VLOOKUP(O:O,[1]Geonames!$1:$1048576,3, FALSE)</f>
        <v>31.5</v>
      </c>
      <c r="Q1766" s="156">
        <f>VLOOKUP(O:O,[1]Geonames!$1:$1048576,4, FALSE)</f>
        <v>34.75</v>
      </c>
      <c r="R1766" s="154" t="s">
        <v>11969</v>
      </c>
    </row>
    <row r="1767" spans="1:18" ht="12.75" x14ac:dyDescent="0.2">
      <c r="A1767" s="154">
        <v>4</v>
      </c>
      <c r="B1767" s="158" t="s">
        <v>6206</v>
      </c>
      <c r="C1767" s="154" t="s">
        <v>6206</v>
      </c>
      <c r="D1767" s="154" t="s">
        <v>27</v>
      </c>
      <c r="E1767" s="154" t="s">
        <v>6208</v>
      </c>
      <c r="F1767" s="154">
        <v>2003</v>
      </c>
      <c r="G1767" s="157">
        <v>37986</v>
      </c>
      <c r="H1767" s="8" t="s">
        <v>23</v>
      </c>
      <c r="I1767" s="157" t="s">
        <v>52</v>
      </c>
      <c r="J1767" s="154" t="str">
        <f>VLOOKUP(C:C, '[1]HostSpecies&amp;Codes'!$1:$1048576,11, FALSE)</f>
        <v>Poultry</v>
      </c>
      <c r="K1767" s="154" t="str">
        <f>VLOOKUP(C:C, '[1]HostSpecies&amp;Codes'!$1:$1048576,12, FALSE)</f>
        <v>Poultry</v>
      </c>
      <c r="L1767" s="154" t="s">
        <v>19</v>
      </c>
      <c r="M1767" s="10" t="s">
        <v>5662</v>
      </c>
      <c r="N1767" s="154" t="s">
        <v>6109</v>
      </c>
      <c r="O1767" s="157" t="s">
        <v>6207</v>
      </c>
      <c r="P1767" s="156">
        <f>VLOOKUP(O:O,[1]Geonames!$1:$1048576,3, FALSE)</f>
        <v>32.708120000000001</v>
      </c>
      <c r="Q1767" s="156">
        <f>VLOOKUP(O:O,[1]Geonames!$1:$1048576,4, FALSE)</f>
        <v>35.154719999999998</v>
      </c>
      <c r="R1767" s="154" t="s">
        <v>11974</v>
      </c>
    </row>
    <row r="1768" spans="1:18" ht="12.75" x14ac:dyDescent="0.2">
      <c r="A1768" s="154">
        <v>4</v>
      </c>
      <c r="B1768" s="158" t="s">
        <v>6721</v>
      </c>
      <c r="C1768" s="154" t="s">
        <v>6721</v>
      </c>
      <c r="D1768" s="154" t="s">
        <v>27</v>
      </c>
      <c r="E1768" s="154" t="s">
        <v>6722</v>
      </c>
      <c r="F1768" s="154">
        <v>2003</v>
      </c>
      <c r="G1768" s="154">
        <v>2003</v>
      </c>
      <c r="H1768" s="8" t="s">
        <v>23</v>
      </c>
      <c r="I1768" s="154" t="s">
        <v>52</v>
      </c>
      <c r="J1768" s="154" t="str">
        <f>VLOOKUP(C:C, '[1]HostSpecies&amp;Codes'!$1:$1048576,11, FALSE)</f>
        <v>Poultry</v>
      </c>
      <c r="K1768" s="154" t="str">
        <f>VLOOKUP(C:C, '[1]HostSpecies&amp;Codes'!$1:$1048576,12, FALSE)</f>
        <v>Poultry</v>
      </c>
      <c r="L1768" s="154" t="s">
        <v>19</v>
      </c>
      <c r="M1768" s="10" t="s">
        <v>5662</v>
      </c>
      <c r="N1768" s="154" t="s">
        <v>6694</v>
      </c>
      <c r="O1768" s="154" t="s">
        <v>6698</v>
      </c>
      <c r="P1768" s="156">
        <f>VLOOKUP(O:O,[1]Geonames!$1:$1048576,3, FALSE)</f>
        <v>25.25817</v>
      </c>
      <c r="Q1768" s="156">
        <f>VLOOKUP(O:O,[1]Geonames!$1:$1048576,4, FALSE)</f>
        <v>55.304720000000003</v>
      </c>
      <c r="R1768" s="154" t="s">
        <v>12039</v>
      </c>
    </row>
    <row r="1769" spans="1:18" ht="12.75" x14ac:dyDescent="0.2">
      <c r="A1769" s="154">
        <v>4</v>
      </c>
      <c r="B1769" s="158" t="s">
        <v>5901</v>
      </c>
      <c r="C1769" s="154" t="s">
        <v>5901</v>
      </c>
      <c r="D1769" s="154" t="s">
        <v>27</v>
      </c>
      <c r="E1769" s="154" t="s">
        <v>5902</v>
      </c>
      <c r="F1769" s="154">
        <v>2003</v>
      </c>
      <c r="G1769" s="154">
        <v>2003</v>
      </c>
      <c r="H1769" s="8" t="s">
        <v>23</v>
      </c>
      <c r="I1769" s="154" t="s">
        <v>52</v>
      </c>
      <c r="J1769" s="154" t="str">
        <f>VLOOKUP(C:C, '[1]HostSpecies&amp;Codes'!$1:$1048576,11, FALSE)</f>
        <v>Poultry</v>
      </c>
      <c r="K1769" s="154" t="str">
        <f>VLOOKUP(C:C, '[1]HostSpecies&amp;Codes'!$1:$1048576,12, FALSE)</f>
        <v>Poultry</v>
      </c>
      <c r="L1769" s="154" t="s">
        <v>19</v>
      </c>
      <c r="M1769" s="10" t="s">
        <v>5662</v>
      </c>
      <c r="N1769" s="154" t="s">
        <v>5834</v>
      </c>
      <c r="O1769" s="154" t="s">
        <v>5834</v>
      </c>
      <c r="P1769" s="156">
        <f>VLOOKUP(O:O,[1]Geonames!$1:$1048576,3, FALSE)</f>
        <v>32</v>
      </c>
      <c r="Q1769" s="156">
        <f>VLOOKUP(O:O,[1]Geonames!$1:$1048576,4, FALSE)</f>
        <v>53</v>
      </c>
      <c r="R1769" s="154" t="s">
        <v>12040</v>
      </c>
    </row>
    <row r="1770" spans="1:18" ht="12.75" x14ac:dyDescent="0.2">
      <c r="A1770" s="154">
        <v>4</v>
      </c>
      <c r="B1770" s="158" t="s">
        <v>5898</v>
      </c>
      <c r="C1770" s="154" t="s">
        <v>5898</v>
      </c>
      <c r="D1770" s="154" t="s">
        <v>27</v>
      </c>
      <c r="E1770" s="154" t="s">
        <v>5899</v>
      </c>
      <c r="F1770" s="154">
        <v>2003</v>
      </c>
      <c r="G1770" s="154">
        <v>2003</v>
      </c>
      <c r="H1770" s="8" t="s">
        <v>23</v>
      </c>
      <c r="I1770" s="154" t="s">
        <v>52</v>
      </c>
      <c r="J1770" s="154" t="str">
        <f>VLOOKUP(C:C, '[1]HostSpecies&amp;Codes'!$1:$1048576,11, FALSE)</f>
        <v>Poultry</v>
      </c>
      <c r="K1770" s="154" t="str">
        <f>VLOOKUP(C:C, '[1]HostSpecies&amp;Codes'!$1:$1048576,12, FALSE)</f>
        <v>Poultry</v>
      </c>
      <c r="L1770" s="154" t="s">
        <v>19</v>
      </c>
      <c r="M1770" s="10" t="s">
        <v>5662</v>
      </c>
      <c r="N1770" s="154" t="s">
        <v>5834</v>
      </c>
      <c r="O1770" s="154" t="s">
        <v>5834</v>
      </c>
      <c r="P1770" s="156">
        <f>VLOOKUP(O:O,[1]Geonames!$1:$1048576,3, FALSE)</f>
        <v>32</v>
      </c>
      <c r="Q1770" s="156">
        <f>VLOOKUP(O:O,[1]Geonames!$1:$1048576,4, FALSE)</f>
        <v>53</v>
      </c>
      <c r="R1770" s="154" t="s">
        <v>12041</v>
      </c>
    </row>
    <row r="1771" spans="1:18" ht="12.75" x14ac:dyDescent="0.2">
      <c r="A1771" s="154">
        <v>4</v>
      </c>
      <c r="B1771" s="158" t="s">
        <v>6210</v>
      </c>
      <c r="C1771" s="154" t="s">
        <v>6210</v>
      </c>
      <c r="D1771" s="154" t="s">
        <v>27</v>
      </c>
      <c r="E1771" s="154" t="s">
        <v>6211</v>
      </c>
      <c r="F1771" s="154">
        <v>2003</v>
      </c>
      <c r="G1771" s="157">
        <v>37955</v>
      </c>
      <c r="H1771" s="8" t="s">
        <v>23</v>
      </c>
      <c r="I1771" s="157" t="s">
        <v>52</v>
      </c>
      <c r="J1771" s="154" t="str">
        <f>VLOOKUP(C:C, '[1]HostSpecies&amp;Codes'!$1:$1048576,11, FALSE)</f>
        <v>Poultry</v>
      </c>
      <c r="K1771" s="154" t="str">
        <f>VLOOKUP(C:C, '[1]HostSpecies&amp;Codes'!$1:$1048576,12, FALSE)</f>
        <v>Poultry</v>
      </c>
      <c r="L1771" s="154" t="s">
        <v>19</v>
      </c>
      <c r="M1771" s="10" t="s">
        <v>5662</v>
      </c>
      <c r="N1771" s="154" t="s">
        <v>6109</v>
      </c>
      <c r="O1771" s="157" t="s">
        <v>6124</v>
      </c>
      <c r="P1771" s="156">
        <f>VLOOKUP(O:O,[1]Geonames!$1:$1048576,3, FALSE)</f>
        <v>32.656269999999999</v>
      </c>
      <c r="Q1771" s="156">
        <f>VLOOKUP(O:O,[1]Geonames!$1:$1048576,4, FALSE)</f>
        <v>35.302160000000001</v>
      </c>
      <c r="R1771" s="154" t="s">
        <v>12132</v>
      </c>
    </row>
    <row r="1772" spans="1:18" ht="12.75" x14ac:dyDescent="0.2">
      <c r="A1772" s="154">
        <v>4</v>
      </c>
      <c r="B1772" s="158" t="s">
        <v>5904</v>
      </c>
      <c r="C1772" s="154" t="s">
        <v>5904</v>
      </c>
      <c r="D1772" s="154" t="s">
        <v>27</v>
      </c>
      <c r="E1772" s="154" t="s">
        <v>5905</v>
      </c>
      <c r="F1772" s="154">
        <v>2003</v>
      </c>
      <c r="G1772" s="157">
        <v>37819</v>
      </c>
      <c r="H1772" s="8" t="s">
        <v>23</v>
      </c>
      <c r="I1772" s="157" t="s">
        <v>52</v>
      </c>
      <c r="J1772" s="154" t="str">
        <f>VLOOKUP(C:C, '[1]HostSpecies&amp;Codes'!$1:$1048576,11, FALSE)</f>
        <v>Poultry</v>
      </c>
      <c r="K1772" s="154" t="str">
        <f>VLOOKUP(C:C, '[1]HostSpecies&amp;Codes'!$1:$1048576,12, FALSE)</f>
        <v>Poultry</v>
      </c>
      <c r="L1772" s="154" t="s">
        <v>19</v>
      </c>
      <c r="M1772" s="10" t="s">
        <v>5662</v>
      </c>
      <c r="N1772" s="154" t="s">
        <v>5834</v>
      </c>
      <c r="O1772" s="157" t="s">
        <v>5834</v>
      </c>
      <c r="P1772" s="156">
        <f>VLOOKUP(O:O,[1]Geonames!$1:$1048576,3, FALSE)</f>
        <v>32</v>
      </c>
      <c r="Q1772" s="156">
        <f>VLOOKUP(O:O,[1]Geonames!$1:$1048576,4, FALSE)</f>
        <v>53</v>
      </c>
      <c r="R1772" s="154" t="s">
        <v>12456</v>
      </c>
    </row>
    <row r="1773" spans="1:18" ht="12.75" x14ac:dyDescent="0.2">
      <c r="A1773" s="154">
        <v>4</v>
      </c>
      <c r="B1773" s="158" t="s">
        <v>5907</v>
      </c>
      <c r="C1773" s="154" t="s">
        <v>5907</v>
      </c>
      <c r="D1773" s="154" t="s">
        <v>27</v>
      </c>
      <c r="E1773" s="154" t="s">
        <v>5908</v>
      </c>
      <c r="F1773" s="154">
        <v>2003</v>
      </c>
      <c r="G1773" s="157">
        <v>37725</v>
      </c>
      <c r="H1773" s="8" t="s">
        <v>23</v>
      </c>
      <c r="I1773" s="157" t="s">
        <v>52</v>
      </c>
      <c r="J1773" s="154" t="str">
        <f>VLOOKUP(C:C, '[1]HostSpecies&amp;Codes'!$1:$1048576,11, FALSE)</f>
        <v>Poultry</v>
      </c>
      <c r="K1773" s="154" t="str">
        <f>VLOOKUP(C:C, '[1]HostSpecies&amp;Codes'!$1:$1048576,12, FALSE)</f>
        <v>Poultry</v>
      </c>
      <c r="L1773" s="154" t="s">
        <v>19</v>
      </c>
      <c r="M1773" s="10" t="s">
        <v>5662</v>
      </c>
      <c r="N1773" s="154" t="s">
        <v>5834</v>
      </c>
      <c r="O1773" s="157" t="s">
        <v>5834</v>
      </c>
      <c r="P1773" s="156">
        <f>VLOOKUP(O:O,[1]Geonames!$1:$1048576,3, FALSE)</f>
        <v>32</v>
      </c>
      <c r="Q1773" s="156">
        <f>VLOOKUP(O:O,[1]Geonames!$1:$1048576,4, FALSE)</f>
        <v>53</v>
      </c>
      <c r="R1773" s="154" t="s">
        <v>12457</v>
      </c>
    </row>
    <row r="1774" spans="1:18" ht="12.75" x14ac:dyDescent="0.2">
      <c r="A1774" s="154">
        <v>4</v>
      </c>
      <c r="B1774" s="158" t="s">
        <v>6306</v>
      </c>
      <c r="C1774" s="154" t="s">
        <v>6306</v>
      </c>
      <c r="D1774" s="154" t="s">
        <v>27</v>
      </c>
      <c r="E1774" s="154" t="s">
        <v>6308</v>
      </c>
      <c r="F1774" s="154">
        <v>2004</v>
      </c>
      <c r="G1774" s="154">
        <v>2004</v>
      </c>
      <c r="H1774" s="8" t="s">
        <v>23</v>
      </c>
      <c r="I1774" s="154" t="s">
        <v>52</v>
      </c>
      <c r="J1774" s="154" t="str">
        <f>VLOOKUP(C:C, '[1]HostSpecies&amp;Codes'!$1:$1048576,11, FALSE)</f>
        <v>Poultry</v>
      </c>
      <c r="K1774" s="154" t="str">
        <f>VLOOKUP(C:C, '[1]HostSpecies&amp;Codes'!$1:$1048576,12, FALSE)</f>
        <v>Poultry</v>
      </c>
      <c r="L1774" s="154" t="s">
        <v>19</v>
      </c>
      <c r="M1774" s="10" t="s">
        <v>5662</v>
      </c>
      <c r="N1774" s="154" t="s">
        <v>6109</v>
      </c>
      <c r="O1774" s="154" t="s">
        <v>6307</v>
      </c>
      <c r="P1774" s="156">
        <f>VLOOKUP(O:O,[1]Geonames!$1:$1048576,3, FALSE)</f>
        <v>31.5</v>
      </c>
      <c r="Q1774" s="156">
        <f>VLOOKUP(O:O,[1]Geonames!$1:$1048576,4, FALSE)</f>
        <v>34.75</v>
      </c>
      <c r="R1774" s="154" t="s">
        <v>11965</v>
      </c>
    </row>
    <row r="1775" spans="1:18" ht="12.75" x14ac:dyDescent="0.2">
      <c r="A1775" s="154">
        <v>4</v>
      </c>
      <c r="B1775" s="158" t="s">
        <v>6294</v>
      </c>
      <c r="C1775" s="154" t="s">
        <v>6294</v>
      </c>
      <c r="D1775" s="154" t="s">
        <v>27</v>
      </c>
      <c r="E1775" s="154" t="s">
        <v>6296</v>
      </c>
      <c r="F1775" s="154">
        <v>2004</v>
      </c>
      <c r="G1775" s="154">
        <v>2004</v>
      </c>
      <c r="H1775" s="8" t="s">
        <v>23</v>
      </c>
      <c r="I1775" s="154" t="s">
        <v>5547</v>
      </c>
      <c r="J1775" s="154" t="str">
        <f>VLOOKUP(C:C, '[1]HostSpecies&amp;Codes'!$1:$1048576,11, FALSE)</f>
        <v>Poultry</v>
      </c>
      <c r="K1775" s="154" t="str">
        <f>VLOOKUP(C:C, '[1]HostSpecies&amp;Codes'!$1:$1048576,12, FALSE)</f>
        <v>Poultry</v>
      </c>
      <c r="L1775" s="154" t="s">
        <v>19</v>
      </c>
      <c r="M1775" s="10" t="s">
        <v>5662</v>
      </c>
      <c r="N1775" s="154" t="s">
        <v>6109</v>
      </c>
      <c r="O1775" s="154" t="s">
        <v>6295</v>
      </c>
      <c r="P1775" s="156">
        <f>VLOOKUP(O:O,[1]Geonames!$1:$1048576,3, FALSE)</f>
        <v>32.69706</v>
      </c>
      <c r="Q1775" s="156">
        <f>VLOOKUP(O:O,[1]Geonames!$1:$1048576,4, FALSE)</f>
        <v>35.436700000000002</v>
      </c>
      <c r="R1775" s="154" t="s">
        <v>11978</v>
      </c>
    </row>
    <row r="1776" spans="1:18" ht="12.75" x14ac:dyDescent="0.2">
      <c r="A1776" s="154">
        <v>4</v>
      </c>
      <c r="B1776" s="158" t="s">
        <v>5937</v>
      </c>
      <c r="C1776" s="154" t="s">
        <v>5937</v>
      </c>
      <c r="D1776" s="154" t="s">
        <v>27</v>
      </c>
      <c r="E1776" s="154" t="s">
        <v>5938</v>
      </c>
      <c r="F1776" s="154">
        <v>2004</v>
      </c>
      <c r="G1776" s="154">
        <v>2004</v>
      </c>
      <c r="H1776" s="8" t="s">
        <v>23</v>
      </c>
      <c r="I1776" s="154" t="s">
        <v>52</v>
      </c>
      <c r="J1776" s="154" t="str">
        <f>VLOOKUP(C:C, '[1]HostSpecies&amp;Codes'!$1:$1048576,11, FALSE)</f>
        <v>Poultry</v>
      </c>
      <c r="K1776" s="154" t="str">
        <f>VLOOKUP(C:C, '[1]HostSpecies&amp;Codes'!$1:$1048576,12, FALSE)</f>
        <v>Poultry</v>
      </c>
      <c r="L1776" s="154" t="s">
        <v>19</v>
      </c>
      <c r="M1776" s="10" t="s">
        <v>5662</v>
      </c>
      <c r="N1776" s="154" t="s">
        <v>5834</v>
      </c>
      <c r="O1776" s="154" t="s">
        <v>5834</v>
      </c>
      <c r="P1776" s="156">
        <f>VLOOKUP(O:O,[1]Geonames!$1:$1048576,3, FALSE)</f>
        <v>32</v>
      </c>
      <c r="Q1776" s="156">
        <f>VLOOKUP(O:O,[1]Geonames!$1:$1048576,4, FALSE)</f>
        <v>53</v>
      </c>
      <c r="R1776" s="154" t="s">
        <v>12044</v>
      </c>
    </row>
    <row r="1777" spans="1:18" ht="12.75" x14ac:dyDescent="0.2">
      <c r="A1777" s="154">
        <v>4</v>
      </c>
      <c r="B1777" s="158" t="s">
        <v>5943</v>
      </c>
      <c r="C1777" s="154" t="s">
        <v>5943</v>
      </c>
      <c r="D1777" s="154" t="s">
        <v>27</v>
      </c>
      <c r="E1777" s="154" t="s">
        <v>5944</v>
      </c>
      <c r="F1777" s="154">
        <v>2004</v>
      </c>
      <c r="G1777" s="154">
        <v>2004</v>
      </c>
      <c r="H1777" s="8" t="s">
        <v>23</v>
      </c>
      <c r="I1777" s="154" t="s">
        <v>52</v>
      </c>
      <c r="J1777" s="154" t="str">
        <f>VLOOKUP(C:C, '[1]HostSpecies&amp;Codes'!$1:$1048576,11, FALSE)</f>
        <v>Poultry</v>
      </c>
      <c r="K1777" s="154" t="str">
        <f>VLOOKUP(C:C, '[1]HostSpecies&amp;Codes'!$1:$1048576,12, FALSE)</f>
        <v>Poultry</v>
      </c>
      <c r="L1777" s="154" t="s">
        <v>19</v>
      </c>
      <c r="M1777" s="10" t="s">
        <v>5662</v>
      </c>
      <c r="N1777" s="154" t="s">
        <v>5834</v>
      </c>
      <c r="O1777" s="154" t="s">
        <v>5834</v>
      </c>
      <c r="P1777" s="156">
        <f>VLOOKUP(O:O,[1]Geonames!$1:$1048576,3, FALSE)</f>
        <v>32</v>
      </c>
      <c r="Q1777" s="156">
        <f>VLOOKUP(O:O,[1]Geonames!$1:$1048576,4, FALSE)</f>
        <v>53</v>
      </c>
      <c r="R1777" s="154" t="s">
        <v>12045</v>
      </c>
    </row>
    <row r="1778" spans="1:18" ht="12.75" x14ac:dyDescent="0.2">
      <c r="A1778" s="154">
        <v>4</v>
      </c>
      <c r="B1778" s="158" t="s">
        <v>5940</v>
      </c>
      <c r="C1778" s="154" t="s">
        <v>5940</v>
      </c>
      <c r="D1778" s="154" t="s">
        <v>27</v>
      </c>
      <c r="E1778" s="154" t="s">
        <v>5941</v>
      </c>
      <c r="F1778" s="154">
        <v>2004</v>
      </c>
      <c r="G1778" s="154">
        <v>2004</v>
      </c>
      <c r="H1778" s="8" t="s">
        <v>23</v>
      </c>
      <c r="I1778" s="154" t="s">
        <v>52</v>
      </c>
      <c r="J1778" s="154" t="str">
        <f>VLOOKUP(C:C, '[1]HostSpecies&amp;Codes'!$1:$1048576,11, FALSE)</f>
        <v>Poultry</v>
      </c>
      <c r="K1778" s="154" t="str">
        <f>VLOOKUP(C:C, '[1]HostSpecies&amp;Codes'!$1:$1048576,12, FALSE)</f>
        <v>Poultry</v>
      </c>
      <c r="L1778" s="154" t="s">
        <v>19</v>
      </c>
      <c r="M1778" s="10" t="s">
        <v>5662</v>
      </c>
      <c r="N1778" s="154" t="s">
        <v>5834</v>
      </c>
      <c r="O1778" s="154" t="s">
        <v>5834</v>
      </c>
      <c r="P1778" s="156">
        <f>VLOOKUP(O:O,[1]Geonames!$1:$1048576,3, FALSE)</f>
        <v>32</v>
      </c>
      <c r="Q1778" s="156">
        <f>VLOOKUP(O:O,[1]Geonames!$1:$1048576,4, FALSE)</f>
        <v>53</v>
      </c>
      <c r="R1778" s="154" t="s">
        <v>12046</v>
      </c>
    </row>
    <row r="1779" spans="1:18" ht="12.75" x14ac:dyDescent="0.2">
      <c r="A1779" s="154">
        <v>4</v>
      </c>
      <c r="B1779" s="158" t="s">
        <v>6302</v>
      </c>
      <c r="C1779" s="154" t="s">
        <v>6302</v>
      </c>
      <c r="D1779" s="154" t="s">
        <v>27</v>
      </c>
      <c r="E1779" s="154" t="s">
        <v>6304</v>
      </c>
      <c r="F1779" s="154">
        <v>2004</v>
      </c>
      <c r="G1779" s="157">
        <v>37998</v>
      </c>
      <c r="H1779" s="8" t="s">
        <v>23</v>
      </c>
      <c r="I1779" s="157" t="s">
        <v>5547</v>
      </c>
      <c r="J1779" s="154" t="str">
        <f>VLOOKUP(C:C, '[1]HostSpecies&amp;Codes'!$1:$1048576,11, FALSE)</f>
        <v>Poultry</v>
      </c>
      <c r="K1779" s="154" t="str">
        <f>VLOOKUP(C:C, '[1]HostSpecies&amp;Codes'!$1:$1048576,12, FALSE)</f>
        <v>Poultry</v>
      </c>
      <c r="L1779" s="154" t="s">
        <v>19</v>
      </c>
      <c r="M1779" s="10" t="s">
        <v>5662</v>
      </c>
      <c r="N1779" s="154" t="s">
        <v>6109</v>
      </c>
      <c r="O1779" s="157" t="s">
        <v>6303</v>
      </c>
      <c r="P1779" s="156">
        <f>VLOOKUP(O:O,[1]Geonames!$1:$1048576,3, FALSE)</f>
        <v>31.5</v>
      </c>
      <c r="Q1779" s="156">
        <f>VLOOKUP(O:O,[1]Geonames!$1:$1048576,4, FALSE)</f>
        <v>34.75</v>
      </c>
      <c r="R1779" s="154" t="s">
        <v>12133</v>
      </c>
    </row>
    <row r="1780" spans="1:18" ht="12.75" x14ac:dyDescent="0.2">
      <c r="A1780" s="154">
        <v>4</v>
      </c>
      <c r="B1780" s="158" t="s">
        <v>6298</v>
      </c>
      <c r="C1780" s="154" t="s">
        <v>6298</v>
      </c>
      <c r="D1780" s="154" t="s">
        <v>27</v>
      </c>
      <c r="E1780" s="154" t="s">
        <v>6300</v>
      </c>
      <c r="F1780" s="154">
        <v>2004</v>
      </c>
      <c r="G1780" s="157">
        <v>38327</v>
      </c>
      <c r="H1780" s="8" t="s">
        <v>23</v>
      </c>
      <c r="I1780" s="157" t="s">
        <v>52</v>
      </c>
      <c r="J1780" s="154" t="str">
        <f>VLOOKUP(C:C, '[1]HostSpecies&amp;Codes'!$1:$1048576,11, FALSE)</f>
        <v>Poultry</v>
      </c>
      <c r="K1780" s="154" t="str">
        <f>VLOOKUP(C:C, '[1]HostSpecies&amp;Codes'!$1:$1048576,12, FALSE)</f>
        <v>Poultry</v>
      </c>
      <c r="L1780" s="154" t="s">
        <v>19</v>
      </c>
      <c r="M1780" s="10" t="s">
        <v>5662</v>
      </c>
      <c r="N1780" s="154" t="s">
        <v>6109</v>
      </c>
      <c r="O1780" s="157" t="s">
        <v>6299</v>
      </c>
      <c r="P1780" s="156">
        <f>VLOOKUP(O:O,[1]Geonames!$1:$1048576,3, FALSE)</f>
        <v>32.381259999999997</v>
      </c>
      <c r="Q1780" s="156">
        <f>VLOOKUP(O:O,[1]Geonames!$1:$1048576,4, FALSE)</f>
        <v>34.877380000000002</v>
      </c>
      <c r="R1780" s="154" t="s">
        <v>12136</v>
      </c>
    </row>
    <row r="1781" spans="1:18" ht="12.75" x14ac:dyDescent="0.2">
      <c r="A1781" s="154">
        <v>4</v>
      </c>
      <c r="B1781" s="158" t="s">
        <v>6310</v>
      </c>
      <c r="C1781" s="154" t="s">
        <v>6310</v>
      </c>
      <c r="D1781" s="154" t="s">
        <v>27</v>
      </c>
      <c r="E1781" s="154" t="s">
        <v>6311</v>
      </c>
      <c r="F1781" s="154">
        <v>2004</v>
      </c>
      <c r="G1781" s="154">
        <v>2004</v>
      </c>
      <c r="H1781" s="8" t="s">
        <v>23</v>
      </c>
      <c r="I1781" s="154" t="s">
        <v>52</v>
      </c>
      <c r="J1781" s="154" t="str">
        <f>VLOOKUP(C:C, '[1]HostSpecies&amp;Codes'!$1:$1048576,11, FALSE)</f>
        <v>Poultry</v>
      </c>
      <c r="K1781" s="154" t="str">
        <f>VLOOKUP(C:C, '[1]HostSpecies&amp;Codes'!$1:$1048576,12, FALSE)</f>
        <v>Poultry</v>
      </c>
      <c r="L1781" s="154" t="s">
        <v>19</v>
      </c>
      <c r="M1781" s="10" t="s">
        <v>5662</v>
      </c>
      <c r="N1781" s="154" t="s">
        <v>6109</v>
      </c>
      <c r="O1781" s="154" t="s">
        <v>6109</v>
      </c>
      <c r="P1781" s="156">
        <f>VLOOKUP(O:O,[1]Geonames!$1:$1048576,3, FALSE)</f>
        <v>31.5</v>
      </c>
      <c r="Q1781" s="156">
        <f>VLOOKUP(O:O,[1]Geonames!$1:$1048576,4, FALSE)</f>
        <v>34.75</v>
      </c>
      <c r="R1781" s="154" t="s">
        <v>12157</v>
      </c>
    </row>
    <row r="1782" spans="1:18" ht="12.75" x14ac:dyDescent="0.2">
      <c r="A1782" s="154">
        <v>4</v>
      </c>
      <c r="B1782" s="158" t="s">
        <v>6602</v>
      </c>
      <c r="C1782" s="154" t="s">
        <v>6602</v>
      </c>
      <c r="D1782" s="154" t="s">
        <v>27</v>
      </c>
      <c r="E1782" s="154" t="s">
        <v>6605</v>
      </c>
      <c r="F1782" s="154">
        <v>2004</v>
      </c>
      <c r="G1782" s="154">
        <v>2004</v>
      </c>
      <c r="H1782" s="8" t="s">
        <v>23</v>
      </c>
      <c r="I1782" s="154" t="s">
        <v>6603</v>
      </c>
      <c r="J1782" s="154" t="str">
        <f>VLOOKUP(C:C, '[1]HostSpecies&amp;Codes'!$1:$1048576,11, FALSE)</f>
        <v>NA</v>
      </c>
      <c r="K1782" s="154" t="str">
        <f>VLOOKUP(C:C, '[1]HostSpecies&amp;Codes'!$1:$1048576,12, FALSE)</f>
        <v>Avian (unidentified)</v>
      </c>
      <c r="L1782" s="154" t="s">
        <v>19</v>
      </c>
      <c r="M1782" s="10" t="s">
        <v>5662</v>
      </c>
      <c r="N1782" s="154" t="s">
        <v>6604</v>
      </c>
      <c r="O1782" s="154" t="s">
        <v>6604</v>
      </c>
      <c r="P1782" s="156">
        <f>VLOOKUP(O:O,[1]Geonames!$1:$1048576,3, FALSE)</f>
        <v>31</v>
      </c>
      <c r="Q1782" s="156">
        <f>VLOOKUP(O:O,[1]Geonames!$1:$1048576,4, FALSE)</f>
        <v>36</v>
      </c>
      <c r="R1782" s="154" t="s">
        <v>13266</v>
      </c>
    </row>
    <row r="1783" spans="1:18" ht="12.75" x14ac:dyDescent="0.2">
      <c r="A1783" s="154">
        <v>4</v>
      </c>
      <c r="B1783" s="158" t="s">
        <v>6607</v>
      </c>
      <c r="C1783" s="154" t="s">
        <v>6607</v>
      </c>
      <c r="D1783" s="154" t="s">
        <v>27</v>
      </c>
      <c r="E1783" s="154" t="s">
        <v>6609</v>
      </c>
      <c r="F1783" s="154">
        <v>2004</v>
      </c>
      <c r="G1783" s="154">
        <v>2004</v>
      </c>
      <c r="H1783" s="8" t="s">
        <v>23</v>
      </c>
      <c r="I1783" s="154" t="s">
        <v>52</v>
      </c>
      <c r="J1783" s="154" t="str">
        <f>VLOOKUP(C:C, '[1]HostSpecies&amp;Codes'!$1:$1048576,11, FALSE)</f>
        <v>Poultry</v>
      </c>
      <c r="K1783" s="154" t="str">
        <f>VLOOKUP(C:C, '[1]HostSpecies&amp;Codes'!$1:$1048576,12, FALSE)</f>
        <v>Poultry</v>
      </c>
      <c r="L1783" s="154" t="s">
        <v>19</v>
      </c>
      <c r="M1783" s="10" t="s">
        <v>5662</v>
      </c>
      <c r="N1783" s="154" t="s">
        <v>6608</v>
      </c>
      <c r="O1783" s="154" t="s">
        <v>6608</v>
      </c>
      <c r="P1783" s="156">
        <f>VLOOKUP(O:O,[1]Geonames!$1:$1048576,3, FALSE)</f>
        <v>29.5</v>
      </c>
      <c r="Q1783" s="156">
        <f>VLOOKUP(O:O,[1]Geonames!$1:$1048576,4, FALSE)</f>
        <v>47.75</v>
      </c>
      <c r="R1783" s="154" t="s">
        <v>13274</v>
      </c>
    </row>
    <row r="1784" spans="1:18" ht="12.75" x14ac:dyDescent="0.2">
      <c r="A1784" s="154">
        <v>4</v>
      </c>
      <c r="B1784" s="158" t="s">
        <v>6611</v>
      </c>
      <c r="C1784" s="154" t="s">
        <v>6611</v>
      </c>
      <c r="D1784" s="154" t="s">
        <v>27</v>
      </c>
      <c r="E1784" s="154" t="s">
        <v>6613</v>
      </c>
      <c r="F1784" s="154">
        <v>2004</v>
      </c>
      <c r="G1784" s="154">
        <v>2004</v>
      </c>
      <c r="H1784" s="8" t="s">
        <v>23</v>
      </c>
      <c r="I1784" s="154" t="s">
        <v>52</v>
      </c>
      <c r="J1784" s="154" t="str">
        <f>VLOOKUP(C:C, '[1]HostSpecies&amp;Codes'!$1:$1048576,11, FALSE)</f>
        <v>Poultry</v>
      </c>
      <c r="K1784" s="154" t="str">
        <f>VLOOKUP(C:C, '[1]HostSpecies&amp;Codes'!$1:$1048576,12, FALSE)</f>
        <v>Poultry</v>
      </c>
      <c r="L1784" s="154" t="s">
        <v>19</v>
      </c>
      <c r="M1784" s="10" t="s">
        <v>5662</v>
      </c>
      <c r="N1784" s="154" t="s">
        <v>6612</v>
      </c>
      <c r="O1784" s="154" t="s">
        <v>6612</v>
      </c>
      <c r="P1784" s="156">
        <f>VLOOKUP(O:O,[1]Geonames!$1:$1048576,3, FALSE)</f>
        <v>33.833329999999997</v>
      </c>
      <c r="Q1784" s="156">
        <f>VLOOKUP(O:O,[1]Geonames!$1:$1048576,4, FALSE)</f>
        <v>35.833329999999997</v>
      </c>
      <c r="R1784" s="154" t="s">
        <v>13275</v>
      </c>
    </row>
    <row r="1785" spans="1:18" ht="12.75" x14ac:dyDescent="0.2">
      <c r="A1785" s="154">
        <v>4</v>
      </c>
      <c r="B1785" s="158" t="s">
        <v>5961</v>
      </c>
      <c r="C1785" s="154" t="s">
        <v>5961</v>
      </c>
      <c r="D1785" s="154" t="s">
        <v>27</v>
      </c>
      <c r="E1785" s="154" t="s">
        <v>5962</v>
      </c>
      <c r="F1785" s="154">
        <v>2005</v>
      </c>
      <c r="G1785" s="154">
        <v>2005</v>
      </c>
      <c r="H1785" s="8" t="s">
        <v>23</v>
      </c>
      <c r="I1785" s="154" t="s">
        <v>52</v>
      </c>
      <c r="J1785" s="154" t="str">
        <f>VLOOKUP(C:C, '[1]HostSpecies&amp;Codes'!$1:$1048576,11, FALSE)</f>
        <v>Poultry</v>
      </c>
      <c r="K1785" s="154" t="str">
        <f>VLOOKUP(C:C, '[1]HostSpecies&amp;Codes'!$1:$1048576,12, FALSE)</f>
        <v>Poultry</v>
      </c>
      <c r="L1785" s="154" t="s">
        <v>19</v>
      </c>
      <c r="M1785" s="10" t="s">
        <v>5662</v>
      </c>
      <c r="N1785" s="154" t="s">
        <v>5834</v>
      </c>
      <c r="O1785" s="154" t="s">
        <v>5834</v>
      </c>
      <c r="P1785" s="156">
        <f>VLOOKUP(O:O,[1]Geonames!$1:$1048576,3, FALSE)</f>
        <v>32</v>
      </c>
      <c r="Q1785" s="156">
        <f>VLOOKUP(O:O,[1]Geonames!$1:$1048576,4, FALSE)</f>
        <v>53</v>
      </c>
      <c r="R1785" s="154" t="s">
        <v>12048</v>
      </c>
    </row>
    <row r="1786" spans="1:18" ht="12.75" x14ac:dyDescent="0.2">
      <c r="A1786" s="154">
        <v>4</v>
      </c>
      <c r="B1786" s="158" t="s">
        <v>5958</v>
      </c>
      <c r="C1786" s="154" t="s">
        <v>5958</v>
      </c>
      <c r="D1786" s="154" t="s">
        <v>27</v>
      </c>
      <c r="E1786" s="154" t="s">
        <v>5959</v>
      </c>
      <c r="F1786" s="154">
        <v>2005</v>
      </c>
      <c r="G1786" s="154">
        <v>2005</v>
      </c>
      <c r="H1786" s="8" t="s">
        <v>23</v>
      </c>
      <c r="I1786" s="154" t="s">
        <v>52</v>
      </c>
      <c r="J1786" s="154" t="str">
        <f>VLOOKUP(C:C, '[1]HostSpecies&amp;Codes'!$1:$1048576,11, FALSE)</f>
        <v>Poultry</v>
      </c>
      <c r="K1786" s="154" t="str">
        <f>VLOOKUP(C:C, '[1]HostSpecies&amp;Codes'!$1:$1048576,12, FALSE)</f>
        <v>Poultry</v>
      </c>
      <c r="L1786" s="154" t="s">
        <v>19</v>
      </c>
      <c r="M1786" s="10" t="s">
        <v>5662</v>
      </c>
      <c r="N1786" s="154" t="s">
        <v>5834</v>
      </c>
      <c r="O1786" s="154" t="s">
        <v>5834</v>
      </c>
      <c r="P1786" s="156">
        <f>VLOOKUP(O:O,[1]Geonames!$1:$1048576,3, FALSE)</f>
        <v>32</v>
      </c>
      <c r="Q1786" s="156">
        <f>VLOOKUP(O:O,[1]Geonames!$1:$1048576,4, FALSE)</f>
        <v>53</v>
      </c>
      <c r="R1786" s="154" t="s">
        <v>12049</v>
      </c>
    </row>
    <row r="1787" spans="1:18" ht="12.75" x14ac:dyDescent="0.2">
      <c r="A1787" s="154">
        <v>4</v>
      </c>
      <c r="B1787" s="158" t="s">
        <v>6361</v>
      </c>
      <c r="C1787" s="154" t="s">
        <v>6361</v>
      </c>
      <c r="D1787" s="154" t="s">
        <v>27</v>
      </c>
      <c r="E1787" s="154" t="s">
        <v>6362</v>
      </c>
      <c r="F1787" s="154">
        <v>2005</v>
      </c>
      <c r="G1787" s="154">
        <v>2005</v>
      </c>
      <c r="H1787" s="8" t="s">
        <v>23</v>
      </c>
      <c r="I1787" s="154" t="s">
        <v>52</v>
      </c>
      <c r="J1787" s="154" t="str">
        <f>VLOOKUP(C:C, '[1]HostSpecies&amp;Codes'!$1:$1048576,11, FALSE)</f>
        <v>Poultry</v>
      </c>
      <c r="K1787" s="154" t="str">
        <f>VLOOKUP(C:C, '[1]HostSpecies&amp;Codes'!$1:$1048576,12, FALSE)</f>
        <v>Poultry</v>
      </c>
      <c r="L1787" s="154" t="s">
        <v>19</v>
      </c>
      <c r="M1787" s="10" t="s">
        <v>5662</v>
      </c>
      <c r="N1787" s="154" t="s">
        <v>6109</v>
      </c>
      <c r="O1787" s="154" t="s">
        <v>6109</v>
      </c>
      <c r="P1787" s="156">
        <f>VLOOKUP(O:O,[1]Geonames!$1:$1048576,3, FALSE)</f>
        <v>31.5</v>
      </c>
      <c r="Q1787" s="156">
        <f>VLOOKUP(O:O,[1]Geonames!$1:$1048576,4, FALSE)</f>
        <v>34.75</v>
      </c>
      <c r="R1787" s="154" t="s">
        <v>12138</v>
      </c>
    </row>
    <row r="1788" spans="1:18" ht="12.75" x14ac:dyDescent="0.2">
      <c r="A1788" s="154">
        <v>4</v>
      </c>
      <c r="B1788" s="158" t="s">
        <v>6364</v>
      </c>
      <c r="C1788" s="154" t="s">
        <v>6364</v>
      </c>
      <c r="D1788" s="154" t="s">
        <v>27</v>
      </c>
      <c r="E1788" s="154" t="s">
        <v>6365</v>
      </c>
      <c r="F1788" s="154">
        <v>2005</v>
      </c>
      <c r="G1788" s="154">
        <v>2005</v>
      </c>
      <c r="H1788" s="8" t="s">
        <v>23</v>
      </c>
      <c r="I1788" s="154" t="s">
        <v>52</v>
      </c>
      <c r="J1788" s="154" t="str">
        <f>VLOOKUP(C:C, '[1]HostSpecies&amp;Codes'!$1:$1048576,11, FALSE)</f>
        <v>Poultry</v>
      </c>
      <c r="K1788" s="154" t="str">
        <f>VLOOKUP(C:C, '[1]HostSpecies&amp;Codes'!$1:$1048576,12, FALSE)</f>
        <v>Poultry</v>
      </c>
      <c r="L1788" s="154" t="s">
        <v>19</v>
      </c>
      <c r="M1788" s="10" t="s">
        <v>5662</v>
      </c>
      <c r="N1788" s="154" t="s">
        <v>6109</v>
      </c>
      <c r="O1788" s="154" t="s">
        <v>6109</v>
      </c>
      <c r="P1788" s="156">
        <f>VLOOKUP(O:O,[1]Geonames!$1:$1048576,3, FALSE)</f>
        <v>31.5</v>
      </c>
      <c r="Q1788" s="156">
        <f>VLOOKUP(O:O,[1]Geonames!$1:$1048576,4, FALSE)</f>
        <v>34.75</v>
      </c>
      <c r="R1788" s="154" t="s">
        <v>12141</v>
      </c>
    </row>
    <row r="1789" spans="1:18" ht="12.75" x14ac:dyDescent="0.2">
      <c r="A1789" s="154">
        <v>4</v>
      </c>
      <c r="B1789" s="158" t="s">
        <v>6367</v>
      </c>
      <c r="C1789" s="154" t="s">
        <v>6367</v>
      </c>
      <c r="D1789" s="154" t="s">
        <v>27</v>
      </c>
      <c r="E1789" s="154" t="s">
        <v>6369</v>
      </c>
      <c r="F1789" s="154">
        <v>2005</v>
      </c>
      <c r="G1789" s="154">
        <v>2005</v>
      </c>
      <c r="H1789" s="8" t="s">
        <v>23</v>
      </c>
      <c r="I1789" s="154" t="s">
        <v>6603</v>
      </c>
      <c r="J1789" s="154" t="str">
        <f>VLOOKUP(C:C, '[1]HostSpecies&amp;Codes'!$1:$1048576,11, FALSE)</f>
        <v>NA</v>
      </c>
      <c r="K1789" s="154" t="str">
        <f>VLOOKUP(C:C, '[1]HostSpecies&amp;Codes'!$1:$1048576,12, FALSE)</f>
        <v>Avian (unidentified)</v>
      </c>
      <c r="L1789" s="154" t="s">
        <v>19</v>
      </c>
      <c r="M1789" s="10" t="s">
        <v>5662</v>
      </c>
      <c r="N1789" s="154" t="s">
        <v>6109</v>
      </c>
      <c r="O1789" s="154" t="s">
        <v>6109</v>
      </c>
      <c r="P1789" s="156">
        <f>VLOOKUP(O:O,[1]Geonames!$1:$1048576,3, FALSE)</f>
        <v>31.5</v>
      </c>
      <c r="Q1789" s="156">
        <f>VLOOKUP(O:O,[1]Geonames!$1:$1048576,4, FALSE)</f>
        <v>34.75</v>
      </c>
      <c r="R1789" s="154" t="s">
        <v>12144</v>
      </c>
    </row>
    <row r="1790" spans="1:18" ht="12.75" x14ac:dyDescent="0.2">
      <c r="A1790" s="154">
        <v>4</v>
      </c>
      <c r="B1790" s="158" t="s">
        <v>6355</v>
      </c>
      <c r="C1790" s="154" t="s">
        <v>6355</v>
      </c>
      <c r="D1790" s="154" t="s">
        <v>27</v>
      </c>
      <c r="E1790" s="154" t="s">
        <v>6356</v>
      </c>
      <c r="F1790" s="154">
        <v>2005</v>
      </c>
      <c r="G1790" s="154">
        <v>2005</v>
      </c>
      <c r="H1790" s="8" t="s">
        <v>23</v>
      </c>
      <c r="I1790" s="154" t="s">
        <v>5547</v>
      </c>
      <c r="J1790" s="154" t="str">
        <f>VLOOKUP(C:C, '[1]HostSpecies&amp;Codes'!$1:$1048576,11, FALSE)</f>
        <v>Poultry</v>
      </c>
      <c r="K1790" s="154" t="str">
        <f>VLOOKUP(C:C, '[1]HostSpecies&amp;Codes'!$1:$1048576,12, FALSE)</f>
        <v>Poultry</v>
      </c>
      <c r="L1790" s="154" t="s">
        <v>19</v>
      </c>
      <c r="M1790" s="10" t="s">
        <v>5662</v>
      </c>
      <c r="N1790" s="154" t="s">
        <v>6109</v>
      </c>
      <c r="O1790" s="154" t="s">
        <v>6109</v>
      </c>
      <c r="P1790" s="156">
        <f>VLOOKUP(O:O,[1]Geonames!$1:$1048576,3, FALSE)</f>
        <v>31.5</v>
      </c>
      <c r="Q1790" s="156">
        <f>VLOOKUP(O:O,[1]Geonames!$1:$1048576,4, FALSE)</f>
        <v>34.75</v>
      </c>
      <c r="R1790" s="154" t="s">
        <v>12146</v>
      </c>
    </row>
    <row r="1791" spans="1:18" ht="12.75" x14ac:dyDescent="0.2">
      <c r="A1791" s="154">
        <v>4</v>
      </c>
      <c r="B1791" s="158" t="s">
        <v>6358</v>
      </c>
      <c r="C1791" s="154" t="s">
        <v>6358</v>
      </c>
      <c r="D1791" s="154" t="s">
        <v>27</v>
      </c>
      <c r="E1791" s="154" t="s">
        <v>6359</v>
      </c>
      <c r="F1791" s="154">
        <v>2005</v>
      </c>
      <c r="G1791" s="154">
        <v>2005</v>
      </c>
      <c r="H1791" s="8" t="s">
        <v>23</v>
      </c>
      <c r="I1791" s="154" t="s">
        <v>52</v>
      </c>
      <c r="J1791" s="154" t="str">
        <f>VLOOKUP(C:C, '[1]HostSpecies&amp;Codes'!$1:$1048576,11, FALSE)</f>
        <v>Poultry</v>
      </c>
      <c r="K1791" s="154" t="str">
        <f>VLOOKUP(C:C, '[1]HostSpecies&amp;Codes'!$1:$1048576,12, FALSE)</f>
        <v>Poultry</v>
      </c>
      <c r="L1791" s="154" t="s">
        <v>19</v>
      </c>
      <c r="M1791" s="10" t="s">
        <v>5662</v>
      </c>
      <c r="N1791" s="154" t="s">
        <v>6109</v>
      </c>
      <c r="O1791" s="154" t="s">
        <v>6109</v>
      </c>
      <c r="P1791" s="156">
        <f>VLOOKUP(O:O,[1]Geonames!$1:$1048576,3, FALSE)</f>
        <v>31.5</v>
      </c>
      <c r="Q1791" s="156">
        <f>VLOOKUP(O:O,[1]Geonames!$1:$1048576,4, FALSE)</f>
        <v>34.75</v>
      </c>
      <c r="R1791" s="154" t="s">
        <v>12149</v>
      </c>
    </row>
    <row r="1792" spans="1:18" ht="12.75" x14ac:dyDescent="0.2">
      <c r="A1792" s="154">
        <v>4</v>
      </c>
      <c r="B1792" s="158" t="s">
        <v>6371</v>
      </c>
      <c r="C1792" s="154" t="s">
        <v>6371</v>
      </c>
      <c r="D1792" s="154" t="s">
        <v>27</v>
      </c>
      <c r="E1792" s="154" t="s">
        <v>6372</v>
      </c>
      <c r="F1792" s="154">
        <v>2005</v>
      </c>
      <c r="G1792" s="154">
        <v>2005</v>
      </c>
      <c r="H1792" s="8" t="s">
        <v>23</v>
      </c>
      <c r="I1792" s="154" t="s">
        <v>52</v>
      </c>
      <c r="J1792" s="154" t="str">
        <f>VLOOKUP(C:C, '[1]HostSpecies&amp;Codes'!$1:$1048576,11, FALSE)</f>
        <v>Poultry</v>
      </c>
      <c r="K1792" s="154" t="str">
        <f>VLOOKUP(C:C, '[1]HostSpecies&amp;Codes'!$1:$1048576,12, FALSE)</f>
        <v>Poultry</v>
      </c>
      <c r="L1792" s="154" t="s">
        <v>19</v>
      </c>
      <c r="M1792" s="10" t="s">
        <v>5662</v>
      </c>
      <c r="N1792" s="154" t="s">
        <v>6109</v>
      </c>
      <c r="O1792" s="154" t="s">
        <v>6109</v>
      </c>
      <c r="P1792" s="156">
        <f>VLOOKUP(O:O,[1]Geonames!$1:$1048576,3, FALSE)</f>
        <v>31.5</v>
      </c>
      <c r="Q1792" s="156">
        <f>VLOOKUP(O:O,[1]Geonames!$1:$1048576,4, FALSE)</f>
        <v>34.75</v>
      </c>
      <c r="R1792" s="154" t="s">
        <v>12151</v>
      </c>
    </row>
    <row r="1793" spans="1:18" ht="12.75" x14ac:dyDescent="0.2">
      <c r="A1793" s="154">
        <v>4</v>
      </c>
      <c r="B1793" s="158" t="s">
        <v>5955</v>
      </c>
      <c r="C1793" s="154" t="s">
        <v>5955</v>
      </c>
      <c r="D1793" s="154" t="s">
        <v>27</v>
      </c>
      <c r="E1793" s="154" t="s">
        <v>5956</v>
      </c>
      <c r="F1793" s="154">
        <v>2005</v>
      </c>
      <c r="G1793" s="157">
        <v>38664</v>
      </c>
      <c r="H1793" s="8" t="s">
        <v>23</v>
      </c>
      <c r="I1793" s="157" t="s">
        <v>52</v>
      </c>
      <c r="J1793" s="154" t="str">
        <f>VLOOKUP(C:C, '[1]HostSpecies&amp;Codes'!$1:$1048576,11, FALSE)</f>
        <v>Poultry</v>
      </c>
      <c r="K1793" s="154" t="str">
        <f>VLOOKUP(C:C, '[1]HostSpecies&amp;Codes'!$1:$1048576,12, FALSE)</f>
        <v>Poultry</v>
      </c>
      <c r="L1793" s="154" t="s">
        <v>19</v>
      </c>
      <c r="M1793" s="10" t="s">
        <v>5662</v>
      </c>
      <c r="N1793" s="154" t="s">
        <v>5834</v>
      </c>
      <c r="O1793" s="157" t="s">
        <v>5834</v>
      </c>
      <c r="P1793" s="156">
        <f>VLOOKUP(O:O,[1]Geonames!$1:$1048576,3, FALSE)</f>
        <v>32</v>
      </c>
      <c r="Q1793" s="156">
        <f>VLOOKUP(O:O,[1]Geonames!$1:$1048576,4, FALSE)</f>
        <v>53</v>
      </c>
      <c r="R1793" s="154" t="s">
        <v>12460</v>
      </c>
    </row>
    <row r="1794" spans="1:18" ht="12.75" x14ac:dyDescent="0.2">
      <c r="A1794" s="154">
        <v>4</v>
      </c>
      <c r="B1794" s="158" t="s">
        <v>6643</v>
      </c>
      <c r="C1794" s="154" t="s">
        <v>6643</v>
      </c>
      <c r="D1794" s="154" t="s">
        <v>27</v>
      </c>
      <c r="E1794" s="154" t="s">
        <v>6644</v>
      </c>
      <c r="F1794" s="154">
        <v>2005</v>
      </c>
      <c r="G1794" s="154">
        <v>2005</v>
      </c>
      <c r="H1794" s="8" t="s">
        <v>23</v>
      </c>
      <c r="I1794" s="154" t="s">
        <v>52</v>
      </c>
      <c r="J1794" s="154" t="str">
        <f>VLOOKUP(C:C, '[1]HostSpecies&amp;Codes'!$1:$1048576,11, FALSE)</f>
        <v>Poultry</v>
      </c>
      <c r="K1794" s="154" t="str">
        <f>VLOOKUP(C:C, '[1]HostSpecies&amp;Codes'!$1:$1048576,12, FALSE)</f>
        <v>Poultry</v>
      </c>
      <c r="L1794" s="154" t="s">
        <v>19</v>
      </c>
      <c r="M1794" s="10" t="s">
        <v>5662</v>
      </c>
      <c r="N1794" s="154" t="s">
        <v>6631</v>
      </c>
      <c r="O1794" s="154" t="s">
        <v>6631</v>
      </c>
      <c r="P1794" s="156">
        <f>VLOOKUP(O:O,[1]Geonames!$1:$1048576,3, FALSE)</f>
        <v>25</v>
      </c>
      <c r="Q1794" s="156">
        <f>VLOOKUP(O:O,[1]Geonames!$1:$1048576,4, FALSE)</f>
        <v>45</v>
      </c>
      <c r="R1794" s="154" t="s">
        <v>13283</v>
      </c>
    </row>
    <row r="1795" spans="1:18" ht="12.75" x14ac:dyDescent="0.2">
      <c r="A1795" s="154">
        <v>4</v>
      </c>
      <c r="B1795" s="158" t="s">
        <v>6728</v>
      </c>
      <c r="C1795" s="154" t="s">
        <v>6728</v>
      </c>
      <c r="D1795" s="154" t="s">
        <v>27</v>
      </c>
      <c r="E1795" s="154" t="s">
        <v>6729</v>
      </c>
      <c r="F1795" s="154">
        <v>2005</v>
      </c>
      <c r="G1795" s="154">
        <v>2005</v>
      </c>
      <c r="H1795" s="8" t="s">
        <v>23</v>
      </c>
      <c r="I1795" s="154" t="s">
        <v>67</v>
      </c>
      <c r="J1795" s="154" t="str">
        <f>VLOOKUP(C:C, '[1]HostSpecies&amp;Codes'!$1:$1048576,11, FALSE)</f>
        <v>?</v>
      </c>
      <c r="K1795" s="154" t="str">
        <f>VLOOKUP(C:C, '[1]HostSpecies&amp;Codes'!$1:$1048576,12, FALSE)</f>
        <v>Galliformes</v>
      </c>
      <c r="L1795" s="154" t="s">
        <v>19</v>
      </c>
      <c r="M1795" s="10" t="s">
        <v>5662</v>
      </c>
      <c r="N1795" s="154" t="s">
        <v>6694</v>
      </c>
      <c r="O1795" s="154" t="s">
        <v>6694</v>
      </c>
      <c r="P1795" s="156">
        <f>VLOOKUP(O:O,[1]Geonames!$1:$1048576,3, FALSE)</f>
        <v>23.75</v>
      </c>
      <c r="Q1795" s="156">
        <f>VLOOKUP(O:O,[1]Geonames!$1:$1048576,4, FALSE)</f>
        <v>54.5</v>
      </c>
      <c r="R1795" s="154" t="s">
        <v>13435</v>
      </c>
    </row>
    <row r="1796" spans="1:18" ht="12.75" x14ac:dyDescent="0.2">
      <c r="A1796" s="154">
        <v>4</v>
      </c>
      <c r="B1796" s="158" t="s">
        <v>6724</v>
      </c>
      <c r="C1796" s="154" t="s">
        <v>6724</v>
      </c>
      <c r="D1796" s="154" t="s">
        <v>27</v>
      </c>
      <c r="E1796" s="154" t="s">
        <v>6726</v>
      </c>
      <c r="F1796" s="154">
        <v>2005</v>
      </c>
      <c r="G1796" s="154">
        <v>2005</v>
      </c>
      <c r="H1796" s="8" t="s">
        <v>23</v>
      </c>
      <c r="I1796" s="154" t="s">
        <v>6725</v>
      </c>
      <c r="J1796" s="154" t="str">
        <f>VLOOKUP(C:C, '[1]HostSpecies&amp;Codes'!$1:$1048576,11, FALSE)</f>
        <v>Poultry</v>
      </c>
      <c r="K1796" s="154" t="str">
        <f>VLOOKUP(C:C, '[1]HostSpecies&amp;Codes'!$1:$1048576,12, FALSE)</f>
        <v>Poultry</v>
      </c>
      <c r="L1796" s="154" t="s">
        <v>19</v>
      </c>
      <c r="M1796" s="10" t="s">
        <v>5662</v>
      </c>
      <c r="N1796" s="154" t="s">
        <v>6694</v>
      </c>
      <c r="O1796" s="154" t="s">
        <v>6694</v>
      </c>
      <c r="P1796" s="156">
        <f>VLOOKUP(O:O,[1]Geonames!$1:$1048576,3, FALSE)</f>
        <v>23.75</v>
      </c>
      <c r="Q1796" s="156">
        <f>VLOOKUP(O:O,[1]Geonames!$1:$1048576,4, FALSE)</f>
        <v>54.5</v>
      </c>
      <c r="R1796" s="154" t="s">
        <v>13451</v>
      </c>
    </row>
    <row r="1797" spans="1:18" ht="12.75" x14ac:dyDescent="0.2">
      <c r="A1797" s="154">
        <v>4</v>
      </c>
      <c r="B1797" s="158" t="s">
        <v>6393</v>
      </c>
      <c r="C1797" s="154" t="s">
        <v>6393</v>
      </c>
      <c r="D1797" s="154" t="s">
        <v>27</v>
      </c>
      <c r="E1797" s="154" t="s">
        <v>6394</v>
      </c>
      <c r="F1797" s="154">
        <v>2006</v>
      </c>
      <c r="G1797" s="154">
        <v>2006</v>
      </c>
      <c r="H1797" s="8" t="s">
        <v>23</v>
      </c>
      <c r="I1797" s="154" t="s">
        <v>52</v>
      </c>
      <c r="J1797" s="154" t="str">
        <f>VLOOKUP(C:C, '[1]HostSpecies&amp;Codes'!$1:$1048576,11, FALSE)</f>
        <v>Poultry</v>
      </c>
      <c r="K1797" s="154" t="str">
        <f>VLOOKUP(C:C, '[1]HostSpecies&amp;Codes'!$1:$1048576,12, FALSE)</f>
        <v>Poultry</v>
      </c>
      <c r="L1797" s="154" t="s">
        <v>19</v>
      </c>
      <c r="M1797" s="10" t="s">
        <v>5662</v>
      </c>
      <c r="N1797" s="154" t="s">
        <v>6109</v>
      </c>
      <c r="O1797" s="154" t="s">
        <v>6109</v>
      </c>
      <c r="P1797" s="156">
        <f>VLOOKUP(O:O,[1]Geonames!$1:$1048576,3, FALSE)</f>
        <v>31.5</v>
      </c>
      <c r="Q1797" s="156">
        <f>VLOOKUP(O:O,[1]Geonames!$1:$1048576,4, FALSE)</f>
        <v>34.75</v>
      </c>
      <c r="R1797" s="154" t="s">
        <v>12140</v>
      </c>
    </row>
    <row r="1798" spans="1:18" ht="12.75" x14ac:dyDescent="0.2">
      <c r="A1798" s="154">
        <v>4</v>
      </c>
      <c r="B1798" s="158" t="s">
        <v>6399</v>
      </c>
      <c r="C1798" s="154" t="s">
        <v>6399</v>
      </c>
      <c r="D1798" s="154" t="s">
        <v>27</v>
      </c>
      <c r="E1798" s="154" t="s">
        <v>6400</v>
      </c>
      <c r="F1798" s="154">
        <v>2006</v>
      </c>
      <c r="G1798" s="157">
        <v>39077</v>
      </c>
      <c r="H1798" s="8" t="s">
        <v>23</v>
      </c>
      <c r="I1798" s="157" t="s">
        <v>52</v>
      </c>
      <c r="J1798" s="154" t="str">
        <f>VLOOKUP(C:C, '[1]HostSpecies&amp;Codes'!$1:$1048576,11, FALSE)</f>
        <v>Poultry</v>
      </c>
      <c r="K1798" s="154" t="str">
        <f>VLOOKUP(C:C, '[1]HostSpecies&amp;Codes'!$1:$1048576,12, FALSE)</f>
        <v>Poultry</v>
      </c>
      <c r="L1798" s="154" t="s">
        <v>19</v>
      </c>
      <c r="M1798" s="10" t="s">
        <v>5662</v>
      </c>
      <c r="N1798" s="154" t="s">
        <v>6109</v>
      </c>
      <c r="O1798" s="157" t="s">
        <v>6109</v>
      </c>
      <c r="P1798" s="156">
        <f>VLOOKUP(O:O,[1]Geonames!$1:$1048576,3, FALSE)</f>
        <v>31.5</v>
      </c>
      <c r="Q1798" s="156">
        <f>VLOOKUP(O:O,[1]Geonames!$1:$1048576,4, FALSE)</f>
        <v>34.75</v>
      </c>
      <c r="R1798" s="154" t="s">
        <v>12324</v>
      </c>
    </row>
    <row r="1799" spans="1:18" ht="12.75" x14ac:dyDescent="0.2">
      <c r="A1799" s="154">
        <v>4</v>
      </c>
      <c r="B1799" s="158" t="s">
        <v>6402</v>
      </c>
      <c r="C1799" s="154" t="s">
        <v>6402</v>
      </c>
      <c r="D1799" s="154" t="s">
        <v>27</v>
      </c>
      <c r="E1799" s="154" t="s">
        <v>6403</v>
      </c>
      <c r="F1799" s="154">
        <v>2006</v>
      </c>
      <c r="G1799" s="157">
        <v>39061</v>
      </c>
      <c r="H1799" s="8" t="s">
        <v>23</v>
      </c>
      <c r="I1799" s="157" t="s">
        <v>52</v>
      </c>
      <c r="J1799" s="154" t="str">
        <f>VLOOKUP(C:C, '[1]HostSpecies&amp;Codes'!$1:$1048576,11, FALSE)</f>
        <v>Poultry</v>
      </c>
      <c r="K1799" s="154" t="str">
        <f>VLOOKUP(C:C, '[1]HostSpecies&amp;Codes'!$1:$1048576,12, FALSE)</f>
        <v>Poultry</v>
      </c>
      <c r="L1799" s="154" t="s">
        <v>19</v>
      </c>
      <c r="M1799" s="10" t="s">
        <v>5662</v>
      </c>
      <c r="N1799" s="154" t="s">
        <v>6109</v>
      </c>
      <c r="O1799" s="157" t="s">
        <v>6109</v>
      </c>
      <c r="P1799" s="156">
        <f>VLOOKUP(O:O,[1]Geonames!$1:$1048576,3, FALSE)</f>
        <v>31.5</v>
      </c>
      <c r="Q1799" s="156">
        <f>VLOOKUP(O:O,[1]Geonames!$1:$1048576,4, FALSE)</f>
        <v>34.75</v>
      </c>
      <c r="R1799" s="154" t="s">
        <v>12338</v>
      </c>
    </row>
    <row r="1800" spans="1:18" ht="12.75" x14ac:dyDescent="0.2">
      <c r="A1800" s="154">
        <v>4</v>
      </c>
      <c r="B1800" s="158" t="s">
        <v>6396</v>
      </c>
      <c r="C1800" s="154" t="s">
        <v>6396</v>
      </c>
      <c r="D1800" s="154" t="s">
        <v>27</v>
      </c>
      <c r="E1800" s="154" t="s">
        <v>6397</v>
      </c>
      <c r="F1800" s="154">
        <v>2006</v>
      </c>
      <c r="G1800" s="157">
        <v>39064</v>
      </c>
      <c r="H1800" s="8" t="s">
        <v>23</v>
      </c>
      <c r="I1800" s="157" t="s">
        <v>52</v>
      </c>
      <c r="J1800" s="154" t="str">
        <f>VLOOKUP(C:C, '[1]HostSpecies&amp;Codes'!$1:$1048576,11, FALSE)</f>
        <v>Poultry</v>
      </c>
      <c r="K1800" s="154" t="str">
        <f>VLOOKUP(C:C, '[1]HostSpecies&amp;Codes'!$1:$1048576,12, FALSE)</f>
        <v>Poultry</v>
      </c>
      <c r="L1800" s="154" t="s">
        <v>19</v>
      </c>
      <c r="M1800" s="10" t="s">
        <v>5662</v>
      </c>
      <c r="N1800" s="154" t="s">
        <v>6109</v>
      </c>
      <c r="O1800" s="157" t="s">
        <v>6109</v>
      </c>
      <c r="P1800" s="156">
        <f>VLOOKUP(O:O,[1]Geonames!$1:$1048576,3, FALSE)</f>
        <v>31.5</v>
      </c>
      <c r="Q1800" s="156">
        <f>VLOOKUP(O:O,[1]Geonames!$1:$1048576,4, FALSE)</f>
        <v>34.75</v>
      </c>
      <c r="R1800" s="154" t="s">
        <v>12339</v>
      </c>
    </row>
    <row r="1801" spans="1:18" ht="12.75" x14ac:dyDescent="0.2">
      <c r="A1801" s="154">
        <v>4</v>
      </c>
      <c r="B1801" s="158" t="s">
        <v>6405</v>
      </c>
      <c r="C1801" s="154" t="s">
        <v>6405</v>
      </c>
      <c r="D1801" s="154" t="s">
        <v>27</v>
      </c>
      <c r="E1801" s="154" t="s">
        <v>6406</v>
      </c>
      <c r="F1801" s="154">
        <v>2006</v>
      </c>
      <c r="G1801" s="154">
        <v>2006</v>
      </c>
      <c r="H1801" s="8" t="s">
        <v>23</v>
      </c>
      <c r="I1801" s="154" t="s">
        <v>5547</v>
      </c>
      <c r="J1801" s="154" t="str">
        <f>VLOOKUP(C:C, '[1]HostSpecies&amp;Codes'!$1:$1048576,11, FALSE)</f>
        <v>Poultry</v>
      </c>
      <c r="K1801" s="154" t="str">
        <f>VLOOKUP(C:C, '[1]HostSpecies&amp;Codes'!$1:$1048576,12, FALSE)</f>
        <v>Poultry</v>
      </c>
      <c r="L1801" s="154" t="s">
        <v>19</v>
      </c>
      <c r="M1801" s="10" t="s">
        <v>5662</v>
      </c>
      <c r="N1801" s="154" t="s">
        <v>6109</v>
      </c>
      <c r="O1801" s="154" t="s">
        <v>6109</v>
      </c>
      <c r="P1801" s="156">
        <f>VLOOKUP(O:O,[1]Geonames!$1:$1048576,3, FALSE)</f>
        <v>31.5</v>
      </c>
      <c r="Q1801" s="156">
        <f>VLOOKUP(O:O,[1]Geonames!$1:$1048576,4, FALSE)</f>
        <v>34.75</v>
      </c>
      <c r="R1801" s="154" t="s">
        <v>12340</v>
      </c>
    </row>
    <row r="1802" spans="1:18" ht="12.75" x14ac:dyDescent="0.2">
      <c r="A1802" s="154">
        <v>4</v>
      </c>
      <c r="B1802" s="158" t="s">
        <v>5964</v>
      </c>
      <c r="C1802" s="154" t="s">
        <v>5964</v>
      </c>
      <c r="D1802" s="154" t="s">
        <v>27</v>
      </c>
      <c r="E1802" s="154" t="s">
        <v>5965</v>
      </c>
      <c r="F1802" s="154">
        <v>2006</v>
      </c>
      <c r="G1802" s="157">
        <v>39036</v>
      </c>
      <c r="H1802" s="8" t="s">
        <v>23</v>
      </c>
      <c r="I1802" s="157" t="s">
        <v>52</v>
      </c>
      <c r="J1802" s="154" t="str">
        <f>VLOOKUP(C:C, '[1]HostSpecies&amp;Codes'!$1:$1048576,11, FALSE)</f>
        <v>Poultry</v>
      </c>
      <c r="K1802" s="154" t="str">
        <f>VLOOKUP(C:C, '[1]HostSpecies&amp;Codes'!$1:$1048576,12, FALSE)</f>
        <v>Poultry</v>
      </c>
      <c r="L1802" s="154" t="s">
        <v>19</v>
      </c>
      <c r="M1802" s="10" t="s">
        <v>5662</v>
      </c>
      <c r="N1802" s="154" t="s">
        <v>5834</v>
      </c>
      <c r="O1802" s="157" t="s">
        <v>5834</v>
      </c>
      <c r="P1802" s="156">
        <f>VLOOKUP(O:O,[1]Geonames!$1:$1048576,3, FALSE)</f>
        <v>32</v>
      </c>
      <c r="Q1802" s="156">
        <f>VLOOKUP(O:O,[1]Geonames!$1:$1048576,4, FALSE)</f>
        <v>53</v>
      </c>
      <c r="R1802" s="154" t="s">
        <v>12462</v>
      </c>
    </row>
    <row r="1803" spans="1:18" ht="12.75" x14ac:dyDescent="0.2">
      <c r="A1803" s="154">
        <v>4</v>
      </c>
      <c r="B1803" s="158" t="s">
        <v>5967</v>
      </c>
      <c r="C1803" s="154" t="s">
        <v>5967</v>
      </c>
      <c r="D1803" s="154" t="s">
        <v>27</v>
      </c>
      <c r="E1803" s="154" t="s">
        <v>5968</v>
      </c>
      <c r="F1803" s="154">
        <v>2006</v>
      </c>
      <c r="G1803" s="157">
        <v>38877</v>
      </c>
      <c r="H1803" s="8" t="s">
        <v>23</v>
      </c>
      <c r="I1803" s="157" t="s">
        <v>52</v>
      </c>
      <c r="J1803" s="154" t="str">
        <f>VLOOKUP(C:C, '[1]HostSpecies&amp;Codes'!$1:$1048576,11, FALSE)</f>
        <v>Poultry</v>
      </c>
      <c r="K1803" s="154" t="str">
        <f>VLOOKUP(C:C, '[1]HostSpecies&amp;Codes'!$1:$1048576,12, FALSE)</f>
        <v>Poultry</v>
      </c>
      <c r="L1803" s="154" t="s">
        <v>19</v>
      </c>
      <c r="M1803" s="10" t="s">
        <v>5662</v>
      </c>
      <c r="N1803" s="154" t="s">
        <v>5834</v>
      </c>
      <c r="O1803" s="157" t="s">
        <v>5834</v>
      </c>
      <c r="P1803" s="156">
        <f>VLOOKUP(O:O,[1]Geonames!$1:$1048576,3, FALSE)</f>
        <v>32</v>
      </c>
      <c r="Q1803" s="156">
        <f>VLOOKUP(O:O,[1]Geonames!$1:$1048576,4, FALSE)</f>
        <v>53</v>
      </c>
      <c r="R1803" s="154" t="s">
        <v>12463</v>
      </c>
    </row>
    <row r="1804" spans="1:18" ht="12.75" x14ac:dyDescent="0.2">
      <c r="A1804" s="154">
        <v>4</v>
      </c>
      <c r="B1804" s="158" t="s">
        <v>6646</v>
      </c>
      <c r="C1804" s="154" t="s">
        <v>6646</v>
      </c>
      <c r="D1804" s="154" t="s">
        <v>27</v>
      </c>
      <c r="E1804" s="154" t="s">
        <v>6647</v>
      </c>
      <c r="F1804" s="154">
        <v>2006</v>
      </c>
      <c r="G1804" s="154">
        <v>2006</v>
      </c>
      <c r="H1804" s="8" t="s">
        <v>23</v>
      </c>
      <c r="I1804" s="154" t="s">
        <v>6603</v>
      </c>
      <c r="J1804" s="154" t="str">
        <f>VLOOKUP(C:C, '[1]HostSpecies&amp;Codes'!$1:$1048576,11, FALSE)</f>
        <v>NA</v>
      </c>
      <c r="K1804" s="154" t="str">
        <f>VLOOKUP(C:C, '[1]HostSpecies&amp;Codes'!$1:$1048576,12, FALSE)</f>
        <v>Avian (unidentified)</v>
      </c>
      <c r="L1804" s="154" t="s">
        <v>19</v>
      </c>
      <c r="M1804" s="10" t="s">
        <v>5662</v>
      </c>
      <c r="N1804" s="154" t="s">
        <v>6631</v>
      </c>
      <c r="O1804" s="154" t="s">
        <v>6631</v>
      </c>
      <c r="P1804" s="156">
        <f>VLOOKUP(O:O,[1]Geonames!$1:$1048576,3, FALSE)</f>
        <v>25</v>
      </c>
      <c r="Q1804" s="156">
        <f>VLOOKUP(O:O,[1]Geonames!$1:$1048576,4, FALSE)</f>
        <v>45</v>
      </c>
      <c r="R1804" s="154" t="s">
        <v>12466</v>
      </c>
    </row>
    <row r="1805" spans="1:18" ht="12.75" x14ac:dyDescent="0.2">
      <c r="A1805" s="154">
        <v>4</v>
      </c>
      <c r="B1805" s="158" t="s">
        <v>6658</v>
      </c>
      <c r="C1805" s="154" t="s">
        <v>6658</v>
      </c>
      <c r="D1805" s="154" t="s">
        <v>27</v>
      </c>
      <c r="E1805" s="154" t="s">
        <v>6659</v>
      </c>
      <c r="F1805" s="154">
        <v>2006</v>
      </c>
      <c r="G1805" s="154">
        <v>2006</v>
      </c>
      <c r="H1805" s="8" t="s">
        <v>23</v>
      </c>
      <c r="I1805" s="154" t="s">
        <v>6603</v>
      </c>
      <c r="J1805" s="154" t="str">
        <f>VLOOKUP(C:C, '[1]HostSpecies&amp;Codes'!$1:$1048576,11, FALSE)</f>
        <v>NA</v>
      </c>
      <c r="K1805" s="154" t="str">
        <f>VLOOKUP(C:C, '[1]HostSpecies&amp;Codes'!$1:$1048576,12, FALSE)</f>
        <v>Avian (unidentified)</v>
      </c>
      <c r="L1805" s="154" t="s">
        <v>19</v>
      </c>
      <c r="M1805" s="10" t="s">
        <v>5662</v>
      </c>
      <c r="N1805" s="154" t="s">
        <v>6631</v>
      </c>
      <c r="O1805" s="154" t="s">
        <v>6631</v>
      </c>
      <c r="P1805" s="156">
        <f>VLOOKUP(O:O,[1]Geonames!$1:$1048576,3, FALSE)</f>
        <v>25</v>
      </c>
      <c r="Q1805" s="156">
        <f>VLOOKUP(O:O,[1]Geonames!$1:$1048576,4, FALSE)</f>
        <v>45</v>
      </c>
      <c r="R1805" s="154" t="s">
        <v>12467</v>
      </c>
    </row>
    <row r="1806" spans="1:18" ht="12.75" x14ac:dyDescent="0.2">
      <c r="A1806" s="154">
        <v>4</v>
      </c>
      <c r="B1806" s="158" t="s">
        <v>6649</v>
      </c>
      <c r="C1806" s="154" t="s">
        <v>6649</v>
      </c>
      <c r="D1806" s="154" t="s">
        <v>27</v>
      </c>
      <c r="E1806" s="154" t="s">
        <v>6650</v>
      </c>
      <c r="F1806" s="154">
        <v>2006</v>
      </c>
      <c r="G1806" s="154">
        <v>2006</v>
      </c>
      <c r="H1806" s="8" t="s">
        <v>23</v>
      </c>
      <c r="I1806" s="154" t="s">
        <v>6603</v>
      </c>
      <c r="J1806" s="154" t="str">
        <f>VLOOKUP(C:C, '[1]HostSpecies&amp;Codes'!$1:$1048576,11, FALSE)</f>
        <v>NA</v>
      </c>
      <c r="K1806" s="154" t="str">
        <f>VLOOKUP(C:C, '[1]HostSpecies&amp;Codes'!$1:$1048576,12, FALSE)</f>
        <v>Avian (unidentified)</v>
      </c>
      <c r="L1806" s="154" t="s">
        <v>19</v>
      </c>
      <c r="M1806" s="10" t="s">
        <v>5662</v>
      </c>
      <c r="N1806" s="154" t="s">
        <v>6631</v>
      </c>
      <c r="O1806" s="154" t="s">
        <v>6631</v>
      </c>
      <c r="P1806" s="156">
        <f>VLOOKUP(O:O,[1]Geonames!$1:$1048576,3, FALSE)</f>
        <v>25</v>
      </c>
      <c r="Q1806" s="156">
        <f>VLOOKUP(O:O,[1]Geonames!$1:$1048576,4, FALSE)</f>
        <v>45</v>
      </c>
      <c r="R1806" s="154" t="s">
        <v>12468</v>
      </c>
    </row>
    <row r="1807" spans="1:18" ht="12.75" x14ac:dyDescent="0.2">
      <c r="A1807" s="154">
        <v>4</v>
      </c>
      <c r="B1807" s="158" t="s">
        <v>6622</v>
      </c>
      <c r="C1807" s="154" t="s">
        <v>6622</v>
      </c>
      <c r="D1807" s="154" t="s">
        <v>27</v>
      </c>
      <c r="E1807" s="154" t="s">
        <v>6624</v>
      </c>
      <c r="F1807" s="154">
        <v>2006</v>
      </c>
      <c r="G1807" s="154">
        <v>2006</v>
      </c>
      <c r="H1807" s="8" t="s">
        <v>23</v>
      </c>
      <c r="I1807" s="154" t="s">
        <v>6603</v>
      </c>
      <c r="J1807" s="154" t="str">
        <f>VLOOKUP(C:C, '[1]HostSpecies&amp;Codes'!$1:$1048576,11, FALSE)</f>
        <v>NA</v>
      </c>
      <c r="K1807" s="154" t="str">
        <f>VLOOKUP(C:C, '[1]HostSpecies&amp;Codes'!$1:$1048576,12, FALSE)</f>
        <v>Avian (unidentified)</v>
      </c>
      <c r="L1807" s="154" t="s">
        <v>19</v>
      </c>
      <c r="M1807" s="10" t="s">
        <v>5662</v>
      </c>
      <c r="N1807" s="154" t="s">
        <v>6623</v>
      </c>
      <c r="O1807" s="154" t="s">
        <v>6623</v>
      </c>
      <c r="P1807" s="156">
        <f>VLOOKUP(O:O,[1]Geonames!$1:$1048576,3, FALSE)</f>
        <v>28</v>
      </c>
      <c r="Q1807" s="156">
        <f>VLOOKUP(O:O,[1]Geonames!$1:$1048576,4, FALSE)</f>
        <v>17</v>
      </c>
      <c r="R1807" s="154" t="s">
        <v>13267</v>
      </c>
    </row>
    <row r="1808" spans="1:18" ht="12.75" x14ac:dyDescent="0.2">
      <c r="A1808" s="154">
        <v>4</v>
      </c>
      <c r="B1808" s="158" t="s">
        <v>6652</v>
      </c>
      <c r="C1808" s="154" t="s">
        <v>6652</v>
      </c>
      <c r="D1808" s="154" t="s">
        <v>27</v>
      </c>
      <c r="E1808" s="154" t="s">
        <v>6653</v>
      </c>
      <c r="F1808" s="154">
        <v>2006</v>
      </c>
      <c r="G1808" s="154">
        <v>2006</v>
      </c>
      <c r="H1808" s="8" t="s">
        <v>23</v>
      </c>
      <c r="I1808" s="154" t="s">
        <v>52</v>
      </c>
      <c r="J1808" s="154" t="str">
        <f>VLOOKUP(C:C, '[1]HostSpecies&amp;Codes'!$1:$1048576,11, FALSE)</f>
        <v>Poultry</v>
      </c>
      <c r="K1808" s="154" t="str">
        <f>VLOOKUP(C:C, '[1]HostSpecies&amp;Codes'!$1:$1048576,12, FALSE)</f>
        <v>Poultry</v>
      </c>
      <c r="L1808" s="154" t="s">
        <v>19</v>
      </c>
      <c r="M1808" s="10" t="s">
        <v>5662</v>
      </c>
      <c r="N1808" s="154" t="s">
        <v>6631</v>
      </c>
      <c r="O1808" s="154" t="s">
        <v>6631</v>
      </c>
      <c r="P1808" s="156">
        <f>VLOOKUP(O:O,[1]Geonames!$1:$1048576,3, FALSE)</f>
        <v>25</v>
      </c>
      <c r="Q1808" s="156">
        <f>VLOOKUP(O:O,[1]Geonames!$1:$1048576,4, FALSE)</f>
        <v>45</v>
      </c>
      <c r="R1808" s="154" t="s">
        <v>13282</v>
      </c>
    </row>
    <row r="1809" spans="1:18" ht="12.75" x14ac:dyDescent="0.2">
      <c r="A1809" s="154">
        <v>4</v>
      </c>
      <c r="B1809" s="158" t="s">
        <v>6655</v>
      </c>
      <c r="C1809" s="154" t="s">
        <v>6655</v>
      </c>
      <c r="D1809" s="154" t="s">
        <v>27</v>
      </c>
      <c r="E1809" s="154" t="s">
        <v>6656</v>
      </c>
      <c r="F1809" s="154">
        <v>2006</v>
      </c>
      <c r="G1809" s="154">
        <v>2006</v>
      </c>
      <c r="H1809" s="8" t="s">
        <v>23</v>
      </c>
      <c r="I1809" s="154" t="s">
        <v>52</v>
      </c>
      <c r="J1809" s="154" t="str">
        <f>VLOOKUP(C:C, '[1]HostSpecies&amp;Codes'!$1:$1048576,11, FALSE)</f>
        <v>Poultry</v>
      </c>
      <c r="K1809" s="154" t="str">
        <f>VLOOKUP(C:C, '[1]HostSpecies&amp;Codes'!$1:$1048576,12, FALSE)</f>
        <v>Poultry</v>
      </c>
      <c r="L1809" s="154" t="s">
        <v>19</v>
      </c>
      <c r="M1809" s="10" t="s">
        <v>5662</v>
      </c>
      <c r="N1809" s="154" t="s">
        <v>6631</v>
      </c>
      <c r="O1809" s="154" t="s">
        <v>6631</v>
      </c>
      <c r="P1809" s="156">
        <f>VLOOKUP(O:O,[1]Geonames!$1:$1048576,3, FALSE)</f>
        <v>25</v>
      </c>
      <c r="Q1809" s="156">
        <f>VLOOKUP(O:O,[1]Geonames!$1:$1048576,4, FALSE)</f>
        <v>45</v>
      </c>
      <c r="R1809" s="154" t="s">
        <v>13286</v>
      </c>
    </row>
    <row r="1810" spans="1:18" ht="12.75" x14ac:dyDescent="0.2">
      <c r="A1810" s="154">
        <v>4</v>
      </c>
      <c r="B1810" s="158" t="s">
        <v>6661</v>
      </c>
      <c r="C1810" s="154" t="s">
        <v>6661</v>
      </c>
      <c r="D1810" s="154" t="s">
        <v>27</v>
      </c>
      <c r="E1810" s="154" t="s">
        <v>6662</v>
      </c>
      <c r="F1810" s="154">
        <v>2006</v>
      </c>
      <c r="G1810" s="154">
        <v>2006</v>
      </c>
      <c r="H1810" s="8" t="s">
        <v>23</v>
      </c>
      <c r="I1810" s="154" t="s">
        <v>52</v>
      </c>
      <c r="J1810" s="154" t="str">
        <f>VLOOKUP(C:C, '[1]HostSpecies&amp;Codes'!$1:$1048576,11, FALSE)</f>
        <v>Poultry</v>
      </c>
      <c r="K1810" s="154" t="str">
        <f>VLOOKUP(C:C, '[1]HostSpecies&amp;Codes'!$1:$1048576,12, FALSE)</f>
        <v>Poultry</v>
      </c>
      <c r="L1810" s="154" t="s">
        <v>19</v>
      </c>
      <c r="M1810" s="10" t="s">
        <v>5662</v>
      </c>
      <c r="N1810" s="154" t="s">
        <v>6631</v>
      </c>
      <c r="O1810" s="154" t="s">
        <v>6631</v>
      </c>
      <c r="P1810" s="156">
        <f>VLOOKUP(O:O,[1]Geonames!$1:$1048576,3, FALSE)</f>
        <v>25</v>
      </c>
      <c r="Q1810" s="156">
        <f>VLOOKUP(O:O,[1]Geonames!$1:$1048576,4, FALSE)</f>
        <v>45</v>
      </c>
      <c r="R1810" s="154" t="s">
        <v>13287</v>
      </c>
    </row>
    <row r="1811" spans="1:18" ht="12.75" x14ac:dyDescent="0.2">
      <c r="A1811" s="154">
        <v>4</v>
      </c>
      <c r="B1811" s="158" t="s">
        <v>6752</v>
      </c>
      <c r="C1811" s="154" t="s">
        <v>6752</v>
      </c>
      <c r="D1811" s="154" t="s">
        <v>27</v>
      </c>
      <c r="E1811" s="154" t="s">
        <v>6753</v>
      </c>
      <c r="F1811" s="154">
        <v>2006</v>
      </c>
      <c r="G1811" s="154">
        <v>2006</v>
      </c>
      <c r="H1811" s="8" t="s">
        <v>23</v>
      </c>
      <c r="I1811" s="154" t="s">
        <v>67</v>
      </c>
      <c r="J1811" s="154" t="str">
        <f>VLOOKUP(C:C, '[1]HostSpecies&amp;Codes'!$1:$1048576,11, FALSE)</f>
        <v>?</v>
      </c>
      <c r="K1811" s="154" t="str">
        <f>VLOOKUP(C:C, '[1]HostSpecies&amp;Codes'!$1:$1048576,12, FALSE)</f>
        <v>Galliformes</v>
      </c>
      <c r="L1811" s="154" t="s">
        <v>19</v>
      </c>
      <c r="M1811" s="10" t="s">
        <v>5662</v>
      </c>
      <c r="N1811" s="154" t="s">
        <v>6694</v>
      </c>
      <c r="O1811" s="154" t="s">
        <v>6694</v>
      </c>
      <c r="P1811" s="156">
        <f>VLOOKUP(O:O,[1]Geonames!$1:$1048576,3, FALSE)</f>
        <v>23.75</v>
      </c>
      <c r="Q1811" s="156">
        <f>VLOOKUP(O:O,[1]Geonames!$1:$1048576,4, FALSE)</f>
        <v>54.5</v>
      </c>
      <c r="R1811" s="154" t="s">
        <v>13472</v>
      </c>
    </row>
    <row r="1812" spans="1:18" ht="12.75" x14ac:dyDescent="0.2">
      <c r="A1812" s="154">
        <v>4</v>
      </c>
      <c r="B1812" s="158" t="s">
        <v>5994</v>
      </c>
      <c r="C1812" s="154" t="s">
        <v>5994</v>
      </c>
      <c r="D1812" s="154" t="s">
        <v>27</v>
      </c>
      <c r="E1812" s="154" t="s">
        <v>5995</v>
      </c>
      <c r="F1812" s="154">
        <v>2007</v>
      </c>
      <c r="G1812" s="154">
        <v>2007</v>
      </c>
      <c r="H1812" s="8" t="s">
        <v>23</v>
      </c>
      <c r="I1812" s="154" t="s">
        <v>52</v>
      </c>
      <c r="J1812" s="154" t="str">
        <f>VLOOKUP(C:C, '[1]HostSpecies&amp;Codes'!$1:$1048576,11, FALSE)</f>
        <v>Poultry</v>
      </c>
      <c r="K1812" s="154" t="str">
        <f>VLOOKUP(C:C, '[1]HostSpecies&amp;Codes'!$1:$1048576,12, FALSE)</f>
        <v>Poultry</v>
      </c>
      <c r="L1812" s="154" t="s">
        <v>19</v>
      </c>
      <c r="M1812" s="10" t="s">
        <v>5662</v>
      </c>
      <c r="N1812" s="154" t="s">
        <v>5834</v>
      </c>
      <c r="O1812" s="154" t="s">
        <v>5834</v>
      </c>
      <c r="P1812" s="156">
        <f>VLOOKUP(O:O,[1]Geonames!$1:$1048576,3, FALSE)</f>
        <v>32</v>
      </c>
      <c r="Q1812" s="156">
        <f>VLOOKUP(O:O,[1]Geonames!$1:$1048576,4, FALSE)</f>
        <v>53</v>
      </c>
      <c r="R1812" s="154" t="s">
        <v>12200</v>
      </c>
    </row>
    <row r="1813" spans="1:18" ht="12.75" x14ac:dyDescent="0.2">
      <c r="A1813" s="154">
        <v>4</v>
      </c>
      <c r="B1813" s="158" t="s">
        <v>6009</v>
      </c>
      <c r="C1813" s="154" t="s">
        <v>6009</v>
      </c>
      <c r="D1813" s="154" t="s">
        <v>27</v>
      </c>
      <c r="E1813" s="154" t="s">
        <v>6010</v>
      </c>
      <c r="F1813" s="154">
        <v>2007</v>
      </c>
      <c r="G1813" s="154">
        <v>2007</v>
      </c>
      <c r="H1813" s="8" t="s">
        <v>23</v>
      </c>
      <c r="I1813" s="154" t="s">
        <v>52</v>
      </c>
      <c r="J1813" s="154" t="str">
        <f>VLOOKUP(C:C, '[1]HostSpecies&amp;Codes'!$1:$1048576,11, FALSE)</f>
        <v>Poultry</v>
      </c>
      <c r="K1813" s="154" t="str">
        <f>VLOOKUP(C:C, '[1]HostSpecies&amp;Codes'!$1:$1048576,12, FALSE)</f>
        <v>Poultry</v>
      </c>
      <c r="L1813" s="154" t="s">
        <v>19</v>
      </c>
      <c r="M1813" s="10" t="s">
        <v>5662</v>
      </c>
      <c r="N1813" s="154" t="s">
        <v>5834</v>
      </c>
      <c r="O1813" s="154" t="s">
        <v>5834</v>
      </c>
      <c r="P1813" s="156">
        <f>VLOOKUP(O:O,[1]Geonames!$1:$1048576,3, FALSE)</f>
        <v>32</v>
      </c>
      <c r="Q1813" s="156">
        <f>VLOOKUP(O:O,[1]Geonames!$1:$1048576,4, FALSE)</f>
        <v>53</v>
      </c>
      <c r="R1813" s="154" t="s">
        <v>12207</v>
      </c>
    </row>
    <row r="1814" spans="1:18" ht="12.75" x14ac:dyDescent="0.2">
      <c r="A1814" s="154">
        <v>4</v>
      </c>
      <c r="B1814" s="158" t="s">
        <v>6438</v>
      </c>
      <c r="C1814" s="154" t="s">
        <v>6438</v>
      </c>
      <c r="D1814" s="154" t="s">
        <v>27</v>
      </c>
      <c r="E1814" s="154" t="s">
        <v>6439</v>
      </c>
      <c r="F1814" s="154">
        <v>2007</v>
      </c>
      <c r="G1814" s="157">
        <v>39412</v>
      </c>
      <c r="H1814" s="8" t="s">
        <v>23</v>
      </c>
      <c r="I1814" s="157" t="s">
        <v>52</v>
      </c>
      <c r="J1814" s="154" t="str">
        <f>VLOOKUP(C:C, '[1]HostSpecies&amp;Codes'!$1:$1048576,11, FALSE)</f>
        <v>Poultry</v>
      </c>
      <c r="K1814" s="154" t="str">
        <f>VLOOKUP(C:C, '[1]HostSpecies&amp;Codes'!$1:$1048576,12, FALSE)</f>
        <v>Poultry</v>
      </c>
      <c r="L1814" s="154" t="s">
        <v>19</v>
      </c>
      <c r="M1814" s="10" t="s">
        <v>5662</v>
      </c>
      <c r="N1814" s="154" t="s">
        <v>6109</v>
      </c>
      <c r="O1814" s="157" t="s">
        <v>6109</v>
      </c>
      <c r="P1814" s="156">
        <f>VLOOKUP(O:O,[1]Geonames!$1:$1048576,3, FALSE)</f>
        <v>31.5</v>
      </c>
      <c r="Q1814" s="156">
        <f>VLOOKUP(O:O,[1]Geonames!$1:$1048576,4, FALSE)</f>
        <v>34.75</v>
      </c>
      <c r="R1814" s="154" t="s">
        <v>12336</v>
      </c>
    </row>
    <row r="1815" spans="1:18" ht="12.75" x14ac:dyDescent="0.2">
      <c r="A1815" s="154">
        <v>4</v>
      </c>
      <c r="B1815" s="158" t="s">
        <v>6441</v>
      </c>
      <c r="C1815" s="154" t="s">
        <v>6441</v>
      </c>
      <c r="D1815" s="154" t="s">
        <v>27</v>
      </c>
      <c r="E1815" s="154" t="s">
        <v>6442</v>
      </c>
      <c r="F1815" s="154">
        <v>2007</v>
      </c>
      <c r="G1815" s="157">
        <v>39437</v>
      </c>
      <c r="H1815" s="8" t="s">
        <v>23</v>
      </c>
      <c r="I1815" s="157" t="s">
        <v>52</v>
      </c>
      <c r="J1815" s="154" t="str">
        <f>VLOOKUP(C:C, '[1]HostSpecies&amp;Codes'!$1:$1048576,11, FALSE)</f>
        <v>Poultry</v>
      </c>
      <c r="K1815" s="154" t="str">
        <f>VLOOKUP(C:C, '[1]HostSpecies&amp;Codes'!$1:$1048576,12, FALSE)</f>
        <v>Poultry</v>
      </c>
      <c r="L1815" s="154" t="s">
        <v>19</v>
      </c>
      <c r="M1815" s="10" t="s">
        <v>5662</v>
      </c>
      <c r="N1815" s="154" t="s">
        <v>6109</v>
      </c>
      <c r="O1815" s="157" t="s">
        <v>6109</v>
      </c>
      <c r="P1815" s="156">
        <f>VLOOKUP(O:O,[1]Geonames!$1:$1048576,3, FALSE)</f>
        <v>31.5</v>
      </c>
      <c r="Q1815" s="156">
        <f>VLOOKUP(O:O,[1]Geonames!$1:$1048576,4, FALSE)</f>
        <v>34.75</v>
      </c>
      <c r="R1815" s="154" t="s">
        <v>12337</v>
      </c>
    </row>
    <row r="1816" spans="1:18" ht="12.75" x14ac:dyDescent="0.2">
      <c r="A1816" s="154">
        <v>4</v>
      </c>
      <c r="B1816" s="158" t="s">
        <v>6435</v>
      </c>
      <c r="C1816" s="154" t="s">
        <v>6435</v>
      </c>
      <c r="D1816" s="154" t="s">
        <v>27</v>
      </c>
      <c r="E1816" s="154" t="s">
        <v>6436</v>
      </c>
      <c r="F1816" s="154">
        <v>2007</v>
      </c>
      <c r="G1816" s="157">
        <v>39418</v>
      </c>
      <c r="H1816" s="8" t="s">
        <v>23</v>
      </c>
      <c r="I1816" s="157" t="s">
        <v>52</v>
      </c>
      <c r="J1816" s="154" t="str">
        <f>VLOOKUP(C:C, '[1]HostSpecies&amp;Codes'!$1:$1048576,11, FALSE)</f>
        <v>Poultry</v>
      </c>
      <c r="K1816" s="154" t="str">
        <f>VLOOKUP(C:C, '[1]HostSpecies&amp;Codes'!$1:$1048576,12, FALSE)</f>
        <v>Poultry</v>
      </c>
      <c r="L1816" s="154" t="s">
        <v>19</v>
      </c>
      <c r="M1816" s="10" t="s">
        <v>5662</v>
      </c>
      <c r="N1816" s="154" t="s">
        <v>6109</v>
      </c>
      <c r="O1816" s="157" t="s">
        <v>6109</v>
      </c>
      <c r="P1816" s="156">
        <f>VLOOKUP(O:O,[1]Geonames!$1:$1048576,3, FALSE)</f>
        <v>31.5</v>
      </c>
      <c r="Q1816" s="156">
        <f>VLOOKUP(O:O,[1]Geonames!$1:$1048576,4, FALSE)</f>
        <v>34.75</v>
      </c>
      <c r="R1816" s="154" t="s">
        <v>12395</v>
      </c>
    </row>
    <row r="1817" spans="1:18" ht="12.75" x14ac:dyDescent="0.2">
      <c r="A1817" s="154">
        <v>4</v>
      </c>
      <c r="B1817" s="158" t="s">
        <v>6444</v>
      </c>
      <c r="C1817" s="154" t="s">
        <v>6444</v>
      </c>
      <c r="D1817" s="154" t="s">
        <v>27</v>
      </c>
      <c r="E1817" s="154" t="s">
        <v>6445</v>
      </c>
      <c r="F1817" s="154">
        <v>2007</v>
      </c>
      <c r="G1817" s="157">
        <v>39415</v>
      </c>
      <c r="H1817" s="8" t="s">
        <v>23</v>
      </c>
      <c r="I1817" s="157" t="s">
        <v>52</v>
      </c>
      <c r="J1817" s="154" t="str">
        <f>VLOOKUP(C:C, '[1]HostSpecies&amp;Codes'!$1:$1048576,11, FALSE)</f>
        <v>Poultry</v>
      </c>
      <c r="K1817" s="154" t="str">
        <f>VLOOKUP(C:C, '[1]HostSpecies&amp;Codes'!$1:$1048576,12, FALSE)</f>
        <v>Poultry</v>
      </c>
      <c r="L1817" s="154" t="s">
        <v>19</v>
      </c>
      <c r="M1817" s="10" t="s">
        <v>5662</v>
      </c>
      <c r="N1817" s="154" t="s">
        <v>6109</v>
      </c>
      <c r="O1817" s="157" t="s">
        <v>6109</v>
      </c>
      <c r="P1817" s="156">
        <f>VLOOKUP(O:O,[1]Geonames!$1:$1048576,3, FALSE)</f>
        <v>31.5</v>
      </c>
      <c r="Q1817" s="156">
        <f>VLOOKUP(O:O,[1]Geonames!$1:$1048576,4, FALSE)</f>
        <v>34.75</v>
      </c>
      <c r="R1817" s="154" t="s">
        <v>12396</v>
      </c>
    </row>
    <row r="1818" spans="1:18" ht="12.75" x14ac:dyDescent="0.2">
      <c r="A1818" s="154">
        <v>4</v>
      </c>
      <c r="B1818" s="158" t="s">
        <v>6447</v>
      </c>
      <c r="C1818" s="154" t="s">
        <v>6447</v>
      </c>
      <c r="D1818" s="154" t="s">
        <v>27</v>
      </c>
      <c r="E1818" s="154" t="s">
        <v>6448</v>
      </c>
      <c r="F1818" s="154">
        <v>2007</v>
      </c>
      <c r="G1818" s="157">
        <v>39439</v>
      </c>
      <c r="H1818" s="8" t="s">
        <v>23</v>
      </c>
      <c r="I1818" s="157" t="s">
        <v>52</v>
      </c>
      <c r="J1818" s="154" t="str">
        <f>VLOOKUP(C:C, '[1]HostSpecies&amp;Codes'!$1:$1048576,11, FALSE)</f>
        <v>Poultry</v>
      </c>
      <c r="K1818" s="154" t="str">
        <f>VLOOKUP(C:C, '[1]HostSpecies&amp;Codes'!$1:$1048576,12, FALSE)</f>
        <v>Poultry</v>
      </c>
      <c r="L1818" s="154" t="s">
        <v>19</v>
      </c>
      <c r="M1818" s="10" t="s">
        <v>5662</v>
      </c>
      <c r="N1818" s="154" t="s">
        <v>6109</v>
      </c>
      <c r="O1818" s="157" t="s">
        <v>6109</v>
      </c>
      <c r="P1818" s="156">
        <f>VLOOKUP(O:O,[1]Geonames!$1:$1048576,3, FALSE)</f>
        <v>31.5</v>
      </c>
      <c r="Q1818" s="156">
        <f>VLOOKUP(O:O,[1]Geonames!$1:$1048576,4, FALSE)</f>
        <v>34.75</v>
      </c>
      <c r="R1818" s="154" t="s">
        <v>12397</v>
      </c>
    </row>
    <row r="1819" spans="1:18" ht="12.75" x14ac:dyDescent="0.2">
      <c r="A1819" s="154">
        <v>4</v>
      </c>
      <c r="B1819" s="158" t="s">
        <v>6006</v>
      </c>
      <c r="C1819" s="154" t="s">
        <v>6006</v>
      </c>
      <c r="D1819" s="154" t="s">
        <v>27</v>
      </c>
      <c r="E1819" s="154" t="s">
        <v>6007</v>
      </c>
      <c r="F1819" s="154">
        <v>2007</v>
      </c>
      <c r="G1819" s="157">
        <v>39326</v>
      </c>
      <c r="H1819" s="8" t="s">
        <v>23</v>
      </c>
      <c r="I1819" s="157" t="s">
        <v>52</v>
      </c>
      <c r="J1819" s="154" t="str">
        <f>VLOOKUP(C:C, '[1]HostSpecies&amp;Codes'!$1:$1048576,11, FALSE)</f>
        <v>Poultry</v>
      </c>
      <c r="K1819" s="154" t="str">
        <f>VLOOKUP(C:C, '[1]HostSpecies&amp;Codes'!$1:$1048576,12, FALSE)</f>
        <v>Poultry</v>
      </c>
      <c r="L1819" s="154" t="s">
        <v>19</v>
      </c>
      <c r="M1819" s="10" t="s">
        <v>5662</v>
      </c>
      <c r="N1819" s="154" t="s">
        <v>5834</v>
      </c>
      <c r="O1819" s="157" t="s">
        <v>5834</v>
      </c>
      <c r="P1819" s="156">
        <f>VLOOKUP(O:O,[1]Geonames!$1:$1048576,3, FALSE)</f>
        <v>32</v>
      </c>
      <c r="Q1819" s="156">
        <f>VLOOKUP(O:O,[1]Geonames!$1:$1048576,4, FALSE)</f>
        <v>53</v>
      </c>
      <c r="R1819" s="154" t="s">
        <v>12464</v>
      </c>
    </row>
    <row r="1820" spans="1:18" ht="12.75" x14ac:dyDescent="0.2">
      <c r="A1820" s="154">
        <v>4</v>
      </c>
      <c r="B1820" s="158" t="s">
        <v>5997</v>
      </c>
      <c r="C1820" s="154" t="s">
        <v>5997</v>
      </c>
      <c r="D1820" s="154" t="s">
        <v>27</v>
      </c>
      <c r="E1820" s="154" t="s">
        <v>5998</v>
      </c>
      <c r="F1820" s="154">
        <v>2007</v>
      </c>
      <c r="G1820" s="157">
        <v>39408</v>
      </c>
      <c r="H1820" s="8" t="s">
        <v>23</v>
      </c>
      <c r="I1820" s="157" t="s">
        <v>52</v>
      </c>
      <c r="J1820" s="154" t="str">
        <f>VLOOKUP(C:C, '[1]HostSpecies&amp;Codes'!$1:$1048576,11, FALSE)</f>
        <v>Poultry</v>
      </c>
      <c r="K1820" s="154" t="str">
        <f>VLOOKUP(C:C, '[1]HostSpecies&amp;Codes'!$1:$1048576,12, FALSE)</f>
        <v>Poultry</v>
      </c>
      <c r="L1820" s="154" t="s">
        <v>19</v>
      </c>
      <c r="M1820" s="10" t="s">
        <v>5662</v>
      </c>
      <c r="N1820" s="154" t="s">
        <v>5834</v>
      </c>
      <c r="O1820" s="157" t="s">
        <v>5834</v>
      </c>
      <c r="P1820" s="156">
        <f>VLOOKUP(O:O,[1]Geonames!$1:$1048576,3, FALSE)</f>
        <v>32</v>
      </c>
      <c r="Q1820" s="156">
        <f>VLOOKUP(O:O,[1]Geonames!$1:$1048576,4, FALSE)</f>
        <v>53</v>
      </c>
      <c r="R1820" s="154" t="s">
        <v>12465</v>
      </c>
    </row>
    <row r="1821" spans="1:18" ht="12.75" x14ac:dyDescent="0.2">
      <c r="A1821" s="154">
        <v>4</v>
      </c>
      <c r="B1821" s="158" t="s">
        <v>6000</v>
      </c>
      <c r="C1821" s="154" t="s">
        <v>6000</v>
      </c>
      <c r="D1821" s="154" t="s">
        <v>27</v>
      </c>
      <c r="E1821" s="154" t="s">
        <v>6001</v>
      </c>
      <c r="F1821" s="154">
        <v>2007</v>
      </c>
      <c r="G1821" s="154" t="s">
        <v>1277</v>
      </c>
      <c r="H1821" s="8" t="s">
        <v>23</v>
      </c>
      <c r="I1821" s="154" t="s">
        <v>52</v>
      </c>
      <c r="J1821" s="154" t="str">
        <f>VLOOKUP(C:C, '[1]HostSpecies&amp;Codes'!$1:$1048576,11, FALSE)</f>
        <v>Poultry</v>
      </c>
      <c r="K1821" s="154" t="str">
        <f>VLOOKUP(C:C, '[1]HostSpecies&amp;Codes'!$1:$1048576,12, FALSE)</f>
        <v>Poultry</v>
      </c>
      <c r="L1821" s="154" t="s">
        <v>19</v>
      </c>
      <c r="M1821" s="10" t="s">
        <v>5662</v>
      </c>
      <c r="N1821" s="154" t="s">
        <v>5834</v>
      </c>
      <c r="O1821" s="154" t="s">
        <v>5834</v>
      </c>
      <c r="P1821" s="156">
        <f>VLOOKUP(O:O,[1]Geonames!$1:$1048576,3, FALSE)</f>
        <v>32</v>
      </c>
      <c r="Q1821" s="156">
        <f>VLOOKUP(O:O,[1]Geonames!$1:$1048576,4, FALSE)</f>
        <v>53</v>
      </c>
      <c r="R1821" s="154" t="s">
        <v>12480</v>
      </c>
    </row>
    <row r="1822" spans="1:18" ht="12.75" x14ac:dyDescent="0.2">
      <c r="A1822" s="154">
        <v>4</v>
      </c>
      <c r="B1822" s="158" t="s">
        <v>6003</v>
      </c>
      <c r="C1822" s="154" t="s">
        <v>6003</v>
      </c>
      <c r="D1822" s="154" t="s">
        <v>27</v>
      </c>
      <c r="E1822" s="154" t="s">
        <v>6004</v>
      </c>
      <c r="F1822" s="154">
        <v>2007</v>
      </c>
      <c r="G1822" s="154" t="s">
        <v>3918</v>
      </c>
      <c r="H1822" s="8" t="s">
        <v>23</v>
      </c>
      <c r="I1822" s="154" t="s">
        <v>52</v>
      </c>
      <c r="J1822" s="154" t="str">
        <f>VLOOKUP(C:C, '[1]HostSpecies&amp;Codes'!$1:$1048576,11, FALSE)</f>
        <v>Poultry</v>
      </c>
      <c r="K1822" s="154" t="str">
        <f>VLOOKUP(C:C, '[1]HostSpecies&amp;Codes'!$1:$1048576,12, FALSE)</f>
        <v>Poultry</v>
      </c>
      <c r="L1822" s="154" t="s">
        <v>19</v>
      </c>
      <c r="M1822" s="10" t="s">
        <v>5662</v>
      </c>
      <c r="N1822" s="154" t="s">
        <v>5834</v>
      </c>
      <c r="O1822" s="154" t="s">
        <v>5834</v>
      </c>
      <c r="P1822" s="156">
        <f>VLOOKUP(O:O,[1]Geonames!$1:$1048576,3, FALSE)</f>
        <v>32</v>
      </c>
      <c r="Q1822" s="156">
        <f>VLOOKUP(O:O,[1]Geonames!$1:$1048576,4, FALSE)</f>
        <v>53</v>
      </c>
      <c r="R1822" s="154" t="s">
        <v>12482</v>
      </c>
    </row>
    <row r="1823" spans="1:18" ht="12.75" x14ac:dyDescent="0.2">
      <c r="A1823" s="154">
        <v>4</v>
      </c>
      <c r="B1823" s="158" t="s">
        <v>6033</v>
      </c>
      <c r="C1823" s="154" t="s">
        <v>6033</v>
      </c>
      <c r="D1823" s="154" t="s">
        <v>27</v>
      </c>
      <c r="E1823" s="154" t="s">
        <v>6034</v>
      </c>
      <c r="F1823" s="154">
        <v>2008</v>
      </c>
      <c r="G1823" s="154" t="s">
        <v>4053</v>
      </c>
      <c r="H1823" s="8" t="s">
        <v>23</v>
      </c>
      <c r="I1823" s="154" t="s">
        <v>52</v>
      </c>
      <c r="J1823" s="154" t="str">
        <f>VLOOKUP(C:C, '[1]HostSpecies&amp;Codes'!$1:$1048576,11, FALSE)</f>
        <v>Poultry</v>
      </c>
      <c r="K1823" s="154" t="str">
        <f>VLOOKUP(C:C, '[1]HostSpecies&amp;Codes'!$1:$1048576,12, FALSE)</f>
        <v>Poultry</v>
      </c>
      <c r="L1823" s="154" t="s">
        <v>19</v>
      </c>
      <c r="M1823" s="10" t="s">
        <v>5662</v>
      </c>
      <c r="N1823" s="154" t="s">
        <v>5834</v>
      </c>
      <c r="O1823" s="154" t="s">
        <v>5834</v>
      </c>
      <c r="P1823" s="156">
        <f>VLOOKUP(O:O,[1]Geonames!$1:$1048576,3, FALSE)</f>
        <v>32</v>
      </c>
      <c r="Q1823" s="156">
        <f>VLOOKUP(O:O,[1]Geonames!$1:$1048576,4, FALSE)</f>
        <v>53</v>
      </c>
      <c r="R1823" s="154" t="s">
        <v>12368</v>
      </c>
    </row>
    <row r="1824" spans="1:18" ht="12.75" x14ac:dyDescent="0.2">
      <c r="A1824" s="154">
        <v>4</v>
      </c>
      <c r="B1824" s="158" t="s">
        <v>6462</v>
      </c>
      <c r="C1824" s="154" t="s">
        <v>6462</v>
      </c>
      <c r="D1824" s="154" t="s">
        <v>27</v>
      </c>
      <c r="E1824" s="154" t="s">
        <v>6463</v>
      </c>
      <c r="F1824" s="154">
        <v>2008</v>
      </c>
      <c r="G1824" s="157">
        <v>39628</v>
      </c>
      <c r="H1824" s="8" t="s">
        <v>23</v>
      </c>
      <c r="I1824" s="157" t="s">
        <v>52</v>
      </c>
      <c r="J1824" s="154" t="str">
        <f>VLOOKUP(C:C, '[1]HostSpecies&amp;Codes'!$1:$1048576,11, FALSE)</f>
        <v>Poultry</v>
      </c>
      <c r="K1824" s="154" t="str">
        <f>VLOOKUP(C:C, '[1]HostSpecies&amp;Codes'!$1:$1048576,12, FALSE)</f>
        <v>Poultry</v>
      </c>
      <c r="L1824" s="154" t="s">
        <v>19</v>
      </c>
      <c r="M1824" s="10" t="s">
        <v>5662</v>
      </c>
      <c r="N1824" s="154" t="s">
        <v>6109</v>
      </c>
      <c r="O1824" s="157" t="s">
        <v>6109</v>
      </c>
      <c r="P1824" s="156">
        <f>VLOOKUP(O:O,[1]Geonames!$1:$1048576,3, FALSE)</f>
        <v>31.5</v>
      </c>
      <c r="Q1824" s="156">
        <f>VLOOKUP(O:O,[1]Geonames!$1:$1048576,4, FALSE)</f>
        <v>34.75</v>
      </c>
      <c r="R1824" s="154" t="s">
        <v>12388</v>
      </c>
    </row>
    <row r="1825" spans="1:18" ht="12.75" x14ac:dyDescent="0.2">
      <c r="A1825" s="154">
        <v>4</v>
      </c>
      <c r="B1825" s="158" t="s">
        <v>6030</v>
      </c>
      <c r="C1825" s="154" t="s">
        <v>6030</v>
      </c>
      <c r="D1825" s="154" t="s">
        <v>27</v>
      </c>
      <c r="E1825" s="154" t="s">
        <v>6031</v>
      </c>
      <c r="F1825" s="154">
        <v>2008</v>
      </c>
      <c r="G1825" s="157">
        <v>39763</v>
      </c>
      <c r="H1825" s="8" t="s">
        <v>23</v>
      </c>
      <c r="I1825" s="157" t="s">
        <v>52</v>
      </c>
      <c r="J1825" s="154" t="str">
        <f>VLOOKUP(C:C, '[1]HostSpecies&amp;Codes'!$1:$1048576,11, FALSE)</f>
        <v>Poultry</v>
      </c>
      <c r="K1825" s="154" t="str">
        <f>VLOOKUP(C:C, '[1]HostSpecies&amp;Codes'!$1:$1048576,12, FALSE)</f>
        <v>Poultry</v>
      </c>
      <c r="L1825" s="154" t="s">
        <v>19</v>
      </c>
      <c r="M1825" s="10" t="s">
        <v>5662</v>
      </c>
      <c r="N1825" s="154" t="s">
        <v>5834</v>
      </c>
      <c r="O1825" s="157" t="s">
        <v>5834</v>
      </c>
      <c r="P1825" s="156">
        <f>VLOOKUP(O:O,[1]Geonames!$1:$1048576,3, FALSE)</f>
        <v>32</v>
      </c>
      <c r="Q1825" s="156">
        <f>VLOOKUP(O:O,[1]Geonames!$1:$1048576,4, FALSE)</f>
        <v>53</v>
      </c>
      <c r="R1825" s="154" t="s">
        <v>12478</v>
      </c>
    </row>
    <row r="1826" spans="1:18" ht="12.75" x14ac:dyDescent="0.2">
      <c r="A1826" s="154">
        <v>4</v>
      </c>
      <c r="B1826" s="158" t="s">
        <v>6027</v>
      </c>
      <c r="C1826" s="154" t="s">
        <v>6027</v>
      </c>
      <c r="D1826" s="154" t="s">
        <v>27</v>
      </c>
      <c r="E1826" s="154" t="s">
        <v>6028</v>
      </c>
      <c r="F1826" s="154">
        <v>2008</v>
      </c>
      <c r="G1826" s="157">
        <v>39804</v>
      </c>
      <c r="H1826" s="8" t="s">
        <v>23</v>
      </c>
      <c r="I1826" s="157" t="s">
        <v>52</v>
      </c>
      <c r="J1826" s="154" t="str">
        <f>VLOOKUP(C:C, '[1]HostSpecies&amp;Codes'!$1:$1048576,11, FALSE)</f>
        <v>Poultry</v>
      </c>
      <c r="K1826" s="154" t="str">
        <f>VLOOKUP(C:C, '[1]HostSpecies&amp;Codes'!$1:$1048576,12, FALSE)</f>
        <v>Poultry</v>
      </c>
      <c r="L1826" s="154" t="s">
        <v>19</v>
      </c>
      <c r="M1826" s="10" t="s">
        <v>5662</v>
      </c>
      <c r="N1826" s="154" t="s">
        <v>5834</v>
      </c>
      <c r="O1826" s="157" t="s">
        <v>5834</v>
      </c>
      <c r="P1826" s="156">
        <f>VLOOKUP(O:O,[1]Geonames!$1:$1048576,3, FALSE)</f>
        <v>32</v>
      </c>
      <c r="Q1826" s="156">
        <f>VLOOKUP(O:O,[1]Geonames!$1:$1048576,4, FALSE)</f>
        <v>53</v>
      </c>
      <c r="R1826" s="154" t="s">
        <v>12479</v>
      </c>
    </row>
    <row r="1827" spans="1:18" ht="12.75" x14ac:dyDescent="0.2">
      <c r="A1827" s="154">
        <v>4</v>
      </c>
      <c r="B1827" s="158" t="s">
        <v>6459</v>
      </c>
      <c r="C1827" s="154" t="s">
        <v>6459</v>
      </c>
      <c r="D1827" s="154" t="s">
        <v>27</v>
      </c>
      <c r="E1827" s="154" t="s">
        <v>6460</v>
      </c>
      <c r="F1827" s="154">
        <v>2008</v>
      </c>
      <c r="G1827" s="154" t="s">
        <v>4162</v>
      </c>
      <c r="H1827" s="8" t="s">
        <v>23</v>
      </c>
      <c r="I1827" s="154" t="s">
        <v>52</v>
      </c>
      <c r="J1827" s="154" t="str">
        <f>VLOOKUP(C:C, '[1]HostSpecies&amp;Codes'!$1:$1048576,11, FALSE)</f>
        <v>Poultry</v>
      </c>
      <c r="K1827" s="154" t="str">
        <f>VLOOKUP(C:C, '[1]HostSpecies&amp;Codes'!$1:$1048576,12, FALSE)</f>
        <v>Poultry</v>
      </c>
      <c r="L1827" s="154" t="s">
        <v>19</v>
      </c>
      <c r="M1827" s="10" t="s">
        <v>5662</v>
      </c>
      <c r="N1827" s="154" t="s">
        <v>6109</v>
      </c>
      <c r="O1827" s="154" t="s">
        <v>6109</v>
      </c>
      <c r="P1827" s="156">
        <f>VLOOKUP(O:O,[1]Geonames!$1:$1048576,3, FALSE)</f>
        <v>31.5</v>
      </c>
      <c r="Q1827" s="156">
        <f>VLOOKUP(O:O,[1]Geonames!$1:$1048576,4, FALSE)</f>
        <v>34.75</v>
      </c>
      <c r="R1827" s="154" t="s">
        <v>13174</v>
      </c>
    </row>
    <row r="1828" spans="1:18" ht="12.75" x14ac:dyDescent="0.2">
      <c r="A1828" s="154">
        <v>4</v>
      </c>
      <c r="B1828" s="158" t="s">
        <v>6453</v>
      </c>
      <c r="C1828" s="154" t="s">
        <v>6453</v>
      </c>
      <c r="D1828" s="154" t="s">
        <v>27</v>
      </c>
      <c r="E1828" s="154" t="s">
        <v>6454</v>
      </c>
      <c r="F1828" s="154">
        <v>2008</v>
      </c>
      <c r="G1828" s="154" t="s">
        <v>4053</v>
      </c>
      <c r="H1828" s="8" t="s">
        <v>23</v>
      </c>
      <c r="I1828" s="154" t="s">
        <v>5547</v>
      </c>
      <c r="J1828" s="154" t="str">
        <f>VLOOKUP(C:C, '[1]HostSpecies&amp;Codes'!$1:$1048576,11, FALSE)</f>
        <v>Poultry</v>
      </c>
      <c r="K1828" s="154" t="str">
        <f>VLOOKUP(C:C, '[1]HostSpecies&amp;Codes'!$1:$1048576,12, FALSE)</f>
        <v>Poultry</v>
      </c>
      <c r="L1828" s="154" t="s">
        <v>19</v>
      </c>
      <c r="M1828" s="10" t="s">
        <v>5662</v>
      </c>
      <c r="N1828" s="154" t="s">
        <v>6109</v>
      </c>
      <c r="O1828" s="154" t="s">
        <v>6109</v>
      </c>
      <c r="P1828" s="156">
        <f>VLOOKUP(O:O,[1]Geonames!$1:$1048576,3, FALSE)</f>
        <v>31.5</v>
      </c>
      <c r="Q1828" s="156">
        <f>VLOOKUP(O:O,[1]Geonames!$1:$1048576,4, FALSE)</f>
        <v>34.75</v>
      </c>
      <c r="R1828" s="154" t="s">
        <v>13175</v>
      </c>
    </row>
    <row r="1829" spans="1:18" ht="12.75" x14ac:dyDescent="0.2">
      <c r="A1829" s="154">
        <v>4</v>
      </c>
      <c r="B1829" s="158" t="s">
        <v>6450</v>
      </c>
      <c r="C1829" s="154" t="s">
        <v>6450</v>
      </c>
      <c r="D1829" s="154" t="s">
        <v>27</v>
      </c>
      <c r="E1829" s="154" t="s">
        <v>6451</v>
      </c>
      <c r="F1829" s="154">
        <v>2008</v>
      </c>
      <c r="G1829" s="154" t="s">
        <v>4053</v>
      </c>
      <c r="H1829" s="8" t="s">
        <v>23</v>
      </c>
      <c r="I1829" s="154" t="s">
        <v>5547</v>
      </c>
      <c r="J1829" s="154" t="str">
        <f>VLOOKUP(C:C, '[1]HostSpecies&amp;Codes'!$1:$1048576,11, FALSE)</f>
        <v>Poultry</v>
      </c>
      <c r="K1829" s="154" t="str">
        <f>VLOOKUP(C:C, '[1]HostSpecies&amp;Codes'!$1:$1048576,12, FALSE)</f>
        <v>Poultry</v>
      </c>
      <c r="L1829" s="154" t="s">
        <v>19</v>
      </c>
      <c r="M1829" s="10" t="s">
        <v>5662</v>
      </c>
      <c r="N1829" s="154" t="s">
        <v>6109</v>
      </c>
      <c r="O1829" s="154" t="s">
        <v>6109</v>
      </c>
      <c r="P1829" s="156">
        <f>VLOOKUP(O:O,[1]Geonames!$1:$1048576,3, FALSE)</f>
        <v>31.5</v>
      </c>
      <c r="Q1829" s="156">
        <f>VLOOKUP(O:O,[1]Geonames!$1:$1048576,4, FALSE)</f>
        <v>34.75</v>
      </c>
      <c r="R1829" s="154" t="s">
        <v>13177</v>
      </c>
    </row>
    <row r="1830" spans="1:18" ht="12.75" x14ac:dyDescent="0.2">
      <c r="A1830" s="154">
        <v>4</v>
      </c>
      <c r="B1830" s="158" t="s">
        <v>6456</v>
      </c>
      <c r="C1830" s="154" t="s">
        <v>6456</v>
      </c>
      <c r="D1830" s="154" t="s">
        <v>27</v>
      </c>
      <c r="E1830" s="154" t="s">
        <v>6457</v>
      </c>
      <c r="F1830" s="154">
        <v>2008</v>
      </c>
      <c r="G1830" s="154" t="s">
        <v>4053</v>
      </c>
      <c r="H1830" s="8" t="s">
        <v>23</v>
      </c>
      <c r="I1830" s="154" t="s">
        <v>52</v>
      </c>
      <c r="J1830" s="154" t="str">
        <f>VLOOKUP(C:C, '[1]HostSpecies&amp;Codes'!$1:$1048576,11, FALSE)</f>
        <v>Poultry</v>
      </c>
      <c r="K1830" s="154" t="str">
        <f>VLOOKUP(C:C, '[1]HostSpecies&amp;Codes'!$1:$1048576,12, FALSE)</f>
        <v>Poultry</v>
      </c>
      <c r="L1830" s="154" t="s">
        <v>19</v>
      </c>
      <c r="M1830" s="10" t="s">
        <v>5662</v>
      </c>
      <c r="N1830" s="154" t="s">
        <v>6109</v>
      </c>
      <c r="O1830" s="154" t="s">
        <v>6109</v>
      </c>
      <c r="P1830" s="156">
        <f>VLOOKUP(O:O,[1]Geonames!$1:$1048576,3, FALSE)</f>
        <v>31.5</v>
      </c>
      <c r="Q1830" s="156">
        <f>VLOOKUP(O:O,[1]Geonames!$1:$1048576,4, FALSE)</f>
        <v>34.75</v>
      </c>
      <c r="R1830" s="154" t="s">
        <v>13248</v>
      </c>
    </row>
    <row r="1831" spans="1:18" ht="12.75" x14ac:dyDescent="0.2">
      <c r="A1831" s="154">
        <v>4</v>
      </c>
      <c r="B1831" s="158" t="s">
        <v>6104</v>
      </c>
      <c r="C1831" s="154" t="s">
        <v>6104</v>
      </c>
      <c r="D1831" s="154" t="s">
        <v>27</v>
      </c>
      <c r="E1831" s="154" t="s">
        <v>6106</v>
      </c>
      <c r="F1831" s="154">
        <v>2008</v>
      </c>
      <c r="G1831" s="154">
        <v>2008</v>
      </c>
      <c r="H1831" s="8" t="s">
        <v>23</v>
      </c>
      <c r="I1831" s="154" t="s">
        <v>52</v>
      </c>
      <c r="J1831" s="154" t="str">
        <f>VLOOKUP(C:C, '[1]HostSpecies&amp;Codes'!$1:$1048576,11, FALSE)</f>
        <v>Poultry</v>
      </c>
      <c r="K1831" s="154" t="str">
        <f>VLOOKUP(C:C, '[1]HostSpecies&amp;Codes'!$1:$1048576,12, FALSE)</f>
        <v>Poultry</v>
      </c>
      <c r="L1831" s="154" t="s">
        <v>19</v>
      </c>
      <c r="M1831" s="10" t="s">
        <v>5662</v>
      </c>
      <c r="N1831" s="154" t="s">
        <v>6105</v>
      </c>
      <c r="O1831" s="154" t="s">
        <v>6105</v>
      </c>
      <c r="P1831" s="156">
        <f>VLOOKUP(O:O,[1]Geonames!$1:$1048576,3, FALSE)</f>
        <v>33</v>
      </c>
      <c r="Q1831" s="156">
        <f>VLOOKUP(O:O,[1]Geonames!$1:$1048576,4, FALSE)</f>
        <v>44</v>
      </c>
      <c r="R1831" s="154" t="s">
        <v>13272</v>
      </c>
    </row>
    <row r="1832" spans="1:18" ht="12.75" x14ac:dyDescent="0.2">
      <c r="A1832" s="154">
        <v>4</v>
      </c>
      <c r="B1832" s="158" t="s">
        <v>6036</v>
      </c>
      <c r="C1832" s="154" t="s">
        <v>6036</v>
      </c>
      <c r="D1832" s="154" t="s">
        <v>27</v>
      </c>
      <c r="E1832" s="154" t="s">
        <v>6037</v>
      </c>
      <c r="F1832" s="154">
        <v>2008</v>
      </c>
      <c r="G1832" s="157">
        <v>39497</v>
      </c>
      <c r="H1832" s="8" t="s">
        <v>23</v>
      </c>
      <c r="I1832" s="157" t="s">
        <v>52</v>
      </c>
      <c r="J1832" s="154" t="str">
        <f>VLOOKUP(C:C, '[1]HostSpecies&amp;Codes'!$1:$1048576,11, FALSE)</f>
        <v>Poultry</v>
      </c>
      <c r="K1832" s="154" t="str">
        <f>VLOOKUP(C:C, '[1]HostSpecies&amp;Codes'!$1:$1048576,12, FALSE)</f>
        <v>Poultry</v>
      </c>
      <c r="L1832" s="154" t="s">
        <v>19</v>
      </c>
      <c r="M1832" s="10" t="s">
        <v>5662</v>
      </c>
      <c r="N1832" s="154" t="s">
        <v>5834</v>
      </c>
      <c r="O1832" s="157" t="s">
        <v>5834</v>
      </c>
      <c r="P1832" s="156">
        <f>VLOOKUP(O:O,[1]Geonames!$1:$1048576,3, FALSE)</f>
        <v>32</v>
      </c>
      <c r="Q1832" s="156">
        <f>VLOOKUP(O:O,[1]Geonames!$1:$1048576,4, FALSE)</f>
        <v>53</v>
      </c>
      <c r="R1832" s="154" t="s">
        <v>13324</v>
      </c>
    </row>
    <row r="1833" spans="1:18" ht="12.75" x14ac:dyDescent="0.2">
      <c r="A1833" s="154">
        <v>4</v>
      </c>
      <c r="B1833" s="158" t="s">
        <v>6515</v>
      </c>
      <c r="C1833" s="154" t="s">
        <v>6515</v>
      </c>
      <c r="D1833" s="154" t="s">
        <v>27</v>
      </c>
      <c r="E1833" s="154" t="s">
        <v>6516</v>
      </c>
      <c r="F1833" s="154">
        <v>2009</v>
      </c>
      <c r="G1833" s="154" t="s">
        <v>1186</v>
      </c>
      <c r="H1833" s="8" t="s">
        <v>23</v>
      </c>
      <c r="I1833" s="154" t="s">
        <v>52</v>
      </c>
      <c r="J1833" s="154" t="str">
        <f>VLOOKUP(C:C, '[1]HostSpecies&amp;Codes'!$1:$1048576,11, FALSE)</f>
        <v>Poultry</v>
      </c>
      <c r="K1833" s="154" t="str">
        <f>VLOOKUP(C:C, '[1]HostSpecies&amp;Codes'!$1:$1048576,12, FALSE)</f>
        <v>Poultry</v>
      </c>
      <c r="L1833" s="154" t="s">
        <v>19</v>
      </c>
      <c r="M1833" s="10" t="s">
        <v>5662</v>
      </c>
      <c r="N1833" s="154" t="s">
        <v>6109</v>
      </c>
      <c r="O1833" s="154" t="s">
        <v>6109</v>
      </c>
      <c r="P1833" s="156">
        <f>VLOOKUP(O:O,[1]Geonames!$1:$1048576,3, FALSE)</f>
        <v>31.5</v>
      </c>
      <c r="Q1833" s="156">
        <f>VLOOKUP(O:O,[1]Geonames!$1:$1048576,4, FALSE)</f>
        <v>34.75</v>
      </c>
      <c r="R1833" s="154" t="s">
        <v>13152</v>
      </c>
    </row>
    <row r="1834" spans="1:18" ht="12.75" x14ac:dyDescent="0.2">
      <c r="A1834" s="154">
        <v>4</v>
      </c>
      <c r="B1834" s="158" t="s">
        <v>6512</v>
      </c>
      <c r="C1834" s="154" t="s">
        <v>6512</v>
      </c>
      <c r="D1834" s="154" t="s">
        <v>27</v>
      </c>
      <c r="E1834" s="154" t="s">
        <v>6513</v>
      </c>
      <c r="F1834" s="154">
        <v>2009</v>
      </c>
      <c r="G1834" s="154" t="s">
        <v>4214</v>
      </c>
      <c r="H1834" s="8" t="s">
        <v>23</v>
      </c>
      <c r="I1834" s="154" t="s">
        <v>5547</v>
      </c>
      <c r="J1834" s="154" t="str">
        <f>VLOOKUP(C:C, '[1]HostSpecies&amp;Codes'!$1:$1048576,11, FALSE)</f>
        <v>Poultry</v>
      </c>
      <c r="K1834" s="154" t="str">
        <f>VLOOKUP(C:C, '[1]HostSpecies&amp;Codes'!$1:$1048576,12, FALSE)</f>
        <v>Poultry</v>
      </c>
      <c r="L1834" s="154" t="s">
        <v>19</v>
      </c>
      <c r="M1834" s="10" t="s">
        <v>5662</v>
      </c>
      <c r="N1834" s="154" t="s">
        <v>6109</v>
      </c>
      <c r="O1834" s="154" t="s">
        <v>6109</v>
      </c>
      <c r="P1834" s="156">
        <f>VLOOKUP(O:O,[1]Geonames!$1:$1048576,3, FALSE)</f>
        <v>31.5</v>
      </c>
      <c r="Q1834" s="156">
        <f>VLOOKUP(O:O,[1]Geonames!$1:$1048576,4, FALSE)</f>
        <v>34.75</v>
      </c>
      <c r="R1834" s="154" t="s">
        <v>13153</v>
      </c>
    </row>
    <row r="1835" spans="1:18" ht="12.75" x14ac:dyDescent="0.2">
      <c r="A1835" s="154">
        <v>4</v>
      </c>
      <c r="B1835" s="158" t="s">
        <v>6521</v>
      </c>
      <c r="C1835" s="154" t="s">
        <v>6521</v>
      </c>
      <c r="D1835" s="154" t="s">
        <v>27</v>
      </c>
      <c r="E1835" s="154" t="s">
        <v>6522</v>
      </c>
      <c r="F1835" s="154">
        <v>2009</v>
      </c>
      <c r="G1835" s="154" t="s">
        <v>3038</v>
      </c>
      <c r="H1835" s="8" t="s">
        <v>23</v>
      </c>
      <c r="I1835" s="154" t="s">
        <v>52</v>
      </c>
      <c r="J1835" s="154" t="str">
        <f>VLOOKUP(C:C, '[1]HostSpecies&amp;Codes'!$1:$1048576,11, FALSE)</f>
        <v>Poultry</v>
      </c>
      <c r="K1835" s="154" t="str">
        <f>VLOOKUP(C:C, '[1]HostSpecies&amp;Codes'!$1:$1048576,12, FALSE)</f>
        <v>Poultry</v>
      </c>
      <c r="L1835" s="154" t="s">
        <v>19</v>
      </c>
      <c r="M1835" s="10" t="s">
        <v>5662</v>
      </c>
      <c r="N1835" s="154" t="s">
        <v>6109</v>
      </c>
      <c r="O1835" s="154" t="s">
        <v>6109</v>
      </c>
      <c r="P1835" s="156">
        <f>VLOOKUP(O:O,[1]Geonames!$1:$1048576,3, FALSE)</f>
        <v>31.5</v>
      </c>
      <c r="Q1835" s="156">
        <f>VLOOKUP(O:O,[1]Geonames!$1:$1048576,4, FALSE)</f>
        <v>34.75</v>
      </c>
      <c r="R1835" s="154" t="s">
        <v>13161</v>
      </c>
    </row>
    <row r="1836" spans="1:18" ht="12.75" x14ac:dyDescent="0.2">
      <c r="A1836" s="154">
        <v>4</v>
      </c>
      <c r="B1836" s="158" t="s">
        <v>6527</v>
      </c>
      <c r="C1836" s="154" t="s">
        <v>6527</v>
      </c>
      <c r="D1836" s="154" t="s">
        <v>27</v>
      </c>
      <c r="E1836" s="154" t="s">
        <v>6528</v>
      </c>
      <c r="F1836" s="154">
        <v>2009</v>
      </c>
      <c r="G1836" s="154" t="s">
        <v>1459</v>
      </c>
      <c r="H1836" s="8" t="s">
        <v>23</v>
      </c>
      <c r="I1836" s="154" t="s">
        <v>52</v>
      </c>
      <c r="J1836" s="154" t="str">
        <f>VLOOKUP(C:C, '[1]HostSpecies&amp;Codes'!$1:$1048576,11, FALSE)</f>
        <v>Poultry</v>
      </c>
      <c r="K1836" s="154" t="str">
        <f>VLOOKUP(C:C, '[1]HostSpecies&amp;Codes'!$1:$1048576,12, FALSE)</f>
        <v>Poultry</v>
      </c>
      <c r="L1836" s="154" t="s">
        <v>19</v>
      </c>
      <c r="M1836" s="10" t="s">
        <v>5662</v>
      </c>
      <c r="N1836" s="154" t="s">
        <v>6109</v>
      </c>
      <c r="O1836" s="154" t="s">
        <v>6109</v>
      </c>
      <c r="P1836" s="156">
        <f>VLOOKUP(O:O,[1]Geonames!$1:$1048576,3, FALSE)</f>
        <v>31.5</v>
      </c>
      <c r="Q1836" s="156">
        <f>VLOOKUP(O:O,[1]Geonames!$1:$1048576,4, FALSE)</f>
        <v>34.75</v>
      </c>
      <c r="R1836" s="154" t="s">
        <v>13165</v>
      </c>
    </row>
    <row r="1837" spans="1:18" ht="12.75" x14ac:dyDescent="0.2">
      <c r="A1837" s="154">
        <v>4</v>
      </c>
      <c r="B1837" s="158" t="s">
        <v>6518</v>
      </c>
      <c r="C1837" s="154" t="s">
        <v>6518</v>
      </c>
      <c r="D1837" s="154" t="s">
        <v>27</v>
      </c>
      <c r="E1837" s="154" t="s">
        <v>6519</v>
      </c>
      <c r="F1837" s="154">
        <v>2009</v>
      </c>
      <c r="G1837" s="154" t="s">
        <v>1459</v>
      </c>
      <c r="H1837" s="8" t="s">
        <v>23</v>
      </c>
      <c r="I1837" s="154" t="s">
        <v>52</v>
      </c>
      <c r="J1837" s="154" t="str">
        <f>VLOOKUP(C:C, '[1]HostSpecies&amp;Codes'!$1:$1048576,11, FALSE)</f>
        <v>Poultry</v>
      </c>
      <c r="K1837" s="154" t="str">
        <f>VLOOKUP(C:C, '[1]HostSpecies&amp;Codes'!$1:$1048576,12, FALSE)</f>
        <v>Poultry</v>
      </c>
      <c r="L1837" s="154" t="s">
        <v>19</v>
      </c>
      <c r="M1837" s="10" t="s">
        <v>5662</v>
      </c>
      <c r="N1837" s="154" t="s">
        <v>6109</v>
      </c>
      <c r="O1837" s="154" t="s">
        <v>6109</v>
      </c>
      <c r="P1837" s="156">
        <f>VLOOKUP(O:O,[1]Geonames!$1:$1048576,3, FALSE)</f>
        <v>31.5</v>
      </c>
      <c r="Q1837" s="156">
        <f>VLOOKUP(O:O,[1]Geonames!$1:$1048576,4, FALSE)</f>
        <v>34.75</v>
      </c>
      <c r="R1837" s="154" t="s">
        <v>13167</v>
      </c>
    </row>
    <row r="1838" spans="1:18" ht="12.75" x14ac:dyDescent="0.2">
      <c r="A1838" s="154">
        <v>4</v>
      </c>
      <c r="B1838" s="158" t="s">
        <v>6524</v>
      </c>
      <c r="C1838" s="154" t="s">
        <v>6524</v>
      </c>
      <c r="D1838" s="154" t="s">
        <v>27</v>
      </c>
      <c r="E1838" s="154" t="s">
        <v>6525</v>
      </c>
      <c r="F1838" s="154">
        <v>2009</v>
      </c>
      <c r="G1838" s="154" t="s">
        <v>1416</v>
      </c>
      <c r="H1838" s="8" t="s">
        <v>23</v>
      </c>
      <c r="I1838" s="154" t="s">
        <v>52</v>
      </c>
      <c r="J1838" s="154" t="str">
        <f>VLOOKUP(C:C, '[1]HostSpecies&amp;Codes'!$1:$1048576,11, FALSE)</f>
        <v>Poultry</v>
      </c>
      <c r="K1838" s="154" t="str">
        <f>VLOOKUP(C:C, '[1]HostSpecies&amp;Codes'!$1:$1048576,12, FALSE)</f>
        <v>Poultry</v>
      </c>
      <c r="L1838" s="154" t="s">
        <v>19</v>
      </c>
      <c r="M1838" s="10" t="s">
        <v>5662</v>
      </c>
      <c r="N1838" s="154" t="s">
        <v>6109</v>
      </c>
      <c r="O1838" s="154" t="s">
        <v>6109</v>
      </c>
      <c r="P1838" s="156">
        <f>VLOOKUP(O:O,[1]Geonames!$1:$1048576,3, FALSE)</f>
        <v>31.5</v>
      </c>
      <c r="Q1838" s="156">
        <f>VLOOKUP(O:O,[1]Geonames!$1:$1048576,4, FALSE)</f>
        <v>34.75</v>
      </c>
      <c r="R1838" s="154" t="s">
        <v>13171</v>
      </c>
    </row>
    <row r="1839" spans="1:18" ht="12.75" x14ac:dyDescent="0.2">
      <c r="A1839" s="154">
        <v>4</v>
      </c>
      <c r="B1839" s="158" t="s">
        <v>6052</v>
      </c>
      <c r="C1839" s="154" t="s">
        <v>6052</v>
      </c>
      <c r="D1839" s="154" t="s">
        <v>27</v>
      </c>
      <c r="E1839" s="154" t="s">
        <v>6054</v>
      </c>
      <c r="F1839" s="154">
        <v>2009</v>
      </c>
      <c r="G1839" s="154" t="s">
        <v>6053</v>
      </c>
      <c r="H1839" s="8" t="s">
        <v>23</v>
      </c>
      <c r="I1839" s="154" t="s">
        <v>52</v>
      </c>
      <c r="J1839" s="154" t="str">
        <f>VLOOKUP(C:C, '[1]HostSpecies&amp;Codes'!$1:$1048576,11, FALSE)</f>
        <v>Poultry</v>
      </c>
      <c r="K1839" s="154" t="str">
        <f>VLOOKUP(C:C, '[1]HostSpecies&amp;Codes'!$1:$1048576,12, FALSE)</f>
        <v>Poultry</v>
      </c>
      <c r="L1839" s="154" t="s">
        <v>19</v>
      </c>
      <c r="M1839" s="10" t="s">
        <v>5662</v>
      </c>
      <c r="N1839" s="154" t="s">
        <v>5834</v>
      </c>
      <c r="O1839" s="154" t="s">
        <v>5834</v>
      </c>
      <c r="P1839" s="156">
        <f>VLOOKUP(O:O,[1]Geonames!$1:$1048576,3, FALSE)</f>
        <v>32</v>
      </c>
      <c r="Q1839" s="156">
        <f>VLOOKUP(O:O,[1]Geonames!$1:$1048576,4, FALSE)</f>
        <v>53</v>
      </c>
      <c r="R1839" s="154" t="s">
        <v>13182</v>
      </c>
    </row>
    <row r="1840" spans="1:18" ht="12.75" x14ac:dyDescent="0.2">
      <c r="A1840" s="154">
        <v>4</v>
      </c>
      <c r="B1840" s="158" t="s">
        <v>6056</v>
      </c>
      <c r="C1840" s="154" t="s">
        <v>6056</v>
      </c>
      <c r="D1840" s="154" t="s">
        <v>27</v>
      </c>
      <c r="E1840" s="154" t="s">
        <v>6057</v>
      </c>
      <c r="F1840" s="154">
        <v>2009</v>
      </c>
      <c r="G1840" s="154" t="s">
        <v>1459</v>
      </c>
      <c r="H1840" s="8" t="s">
        <v>23</v>
      </c>
      <c r="I1840" s="154" t="s">
        <v>52</v>
      </c>
      <c r="J1840" s="154" t="str">
        <f>VLOOKUP(C:C, '[1]HostSpecies&amp;Codes'!$1:$1048576,11, FALSE)</f>
        <v>Poultry</v>
      </c>
      <c r="K1840" s="154" t="str">
        <f>VLOOKUP(C:C, '[1]HostSpecies&amp;Codes'!$1:$1048576,12, FALSE)</f>
        <v>Poultry</v>
      </c>
      <c r="L1840" s="154" t="s">
        <v>19</v>
      </c>
      <c r="M1840" s="10" t="s">
        <v>5662</v>
      </c>
      <c r="N1840" s="154" t="s">
        <v>5834</v>
      </c>
      <c r="O1840" s="154" t="s">
        <v>5834</v>
      </c>
      <c r="P1840" s="156">
        <f>VLOOKUP(O:O,[1]Geonames!$1:$1048576,3, FALSE)</f>
        <v>32</v>
      </c>
      <c r="Q1840" s="156">
        <f>VLOOKUP(O:O,[1]Geonames!$1:$1048576,4, FALSE)</f>
        <v>53</v>
      </c>
      <c r="R1840" s="154" t="s">
        <v>13185</v>
      </c>
    </row>
    <row r="1841" spans="1:18" ht="12.75" x14ac:dyDescent="0.2">
      <c r="A1841" s="154">
        <v>4</v>
      </c>
      <c r="B1841" s="158" t="s">
        <v>6062</v>
      </c>
      <c r="C1841" s="154" t="s">
        <v>6062</v>
      </c>
      <c r="D1841" s="154" t="s">
        <v>27</v>
      </c>
      <c r="E1841" s="154" t="s">
        <v>6063</v>
      </c>
      <c r="F1841" s="154">
        <v>2009</v>
      </c>
      <c r="G1841" s="154" t="s">
        <v>1459</v>
      </c>
      <c r="H1841" s="8" t="s">
        <v>23</v>
      </c>
      <c r="I1841" s="154" t="s">
        <v>52</v>
      </c>
      <c r="J1841" s="154" t="str">
        <f>VLOOKUP(C:C, '[1]HostSpecies&amp;Codes'!$1:$1048576,11, FALSE)</f>
        <v>Poultry</v>
      </c>
      <c r="K1841" s="154" t="str">
        <f>VLOOKUP(C:C, '[1]HostSpecies&amp;Codes'!$1:$1048576,12, FALSE)</f>
        <v>Poultry</v>
      </c>
      <c r="L1841" s="154" t="s">
        <v>19</v>
      </c>
      <c r="M1841" s="10" t="s">
        <v>5662</v>
      </c>
      <c r="N1841" s="154" t="s">
        <v>5834</v>
      </c>
      <c r="O1841" s="154" t="s">
        <v>5834</v>
      </c>
      <c r="P1841" s="156">
        <f>VLOOKUP(O:O,[1]Geonames!$1:$1048576,3, FALSE)</f>
        <v>32</v>
      </c>
      <c r="Q1841" s="156">
        <f>VLOOKUP(O:O,[1]Geonames!$1:$1048576,4, FALSE)</f>
        <v>53</v>
      </c>
      <c r="R1841" s="154" t="s">
        <v>13186</v>
      </c>
    </row>
    <row r="1842" spans="1:18" ht="12.75" x14ac:dyDescent="0.2">
      <c r="A1842" s="154">
        <v>4</v>
      </c>
      <c r="B1842" s="158" t="s">
        <v>6059</v>
      </c>
      <c r="C1842" s="154" t="s">
        <v>6059</v>
      </c>
      <c r="D1842" s="154" t="s">
        <v>27</v>
      </c>
      <c r="E1842" s="154" t="s">
        <v>6060</v>
      </c>
      <c r="F1842" s="154">
        <v>2009</v>
      </c>
      <c r="G1842" s="157">
        <v>39847</v>
      </c>
      <c r="H1842" s="8" t="s">
        <v>23</v>
      </c>
      <c r="I1842" s="157" t="s">
        <v>52</v>
      </c>
      <c r="J1842" s="154" t="str">
        <f>VLOOKUP(C:C, '[1]HostSpecies&amp;Codes'!$1:$1048576,11, FALSE)</f>
        <v>Poultry</v>
      </c>
      <c r="K1842" s="154" t="str">
        <f>VLOOKUP(C:C, '[1]HostSpecies&amp;Codes'!$1:$1048576,12, FALSE)</f>
        <v>Poultry</v>
      </c>
      <c r="L1842" s="154" t="s">
        <v>19</v>
      </c>
      <c r="M1842" s="10" t="s">
        <v>5662</v>
      </c>
      <c r="N1842" s="154" t="s">
        <v>5834</v>
      </c>
      <c r="O1842" s="157" t="s">
        <v>5834</v>
      </c>
      <c r="P1842" s="156">
        <f>VLOOKUP(O:O,[1]Geonames!$1:$1048576,3, FALSE)</f>
        <v>32</v>
      </c>
      <c r="Q1842" s="156">
        <f>VLOOKUP(O:O,[1]Geonames!$1:$1048576,4, FALSE)</f>
        <v>53</v>
      </c>
      <c r="R1842" s="154" t="s">
        <v>13326</v>
      </c>
    </row>
    <row r="1843" spans="1:18" ht="12.75" x14ac:dyDescent="0.2">
      <c r="A1843" s="154">
        <v>4</v>
      </c>
      <c r="B1843" s="158" t="s">
        <v>6619</v>
      </c>
      <c r="C1843" s="154" t="s">
        <v>6619</v>
      </c>
      <c r="D1843" s="154" t="s">
        <v>27</v>
      </c>
      <c r="E1843" s="154" t="s">
        <v>6620</v>
      </c>
      <c r="F1843" s="154">
        <v>2010</v>
      </c>
      <c r="G1843" s="154" t="s">
        <v>6616</v>
      </c>
      <c r="H1843" s="8" t="s">
        <v>23</v>
      </c>
      <c r="I1843" s="154" t="s">
        <v>67</v>
      </c>
      <c r="J1843" s="154" t="str">
        <f>VLOOKUP(C:C, '[1]HostSpecies&amp;Codes'!$1:$1048576,11, FALSE)</f>
        <v>?</v>
      </c>
      <c r="K1843" s="154" t="str">
        <f>VLOOKUP(C:C, '[1]HostSpecies&amp;Codes'!$1:$1048576,12, FALSE)</f>
        <v>Galliformes</v>
      </c>
      <c r="L1843" s="154" t="s">
        <v>19</v>
      </c>
      <c r="M1843" s="10" t="s">
        <v>5662</v>
      </c>
      <c r="N1843" s="154" t="s">
        <v>6612</v>
      </c>
      <c r="O1843" s="154" t="s">
        <v>6612</v>
      </c>
      <c r="P1843" s="156">
        <f>VLOOKUP(O:O,[1]Geonames!$1:$1048576,3, FALSE)</f>
        <v>33.833329999999997</v>
      </c>
      <c r="Q1843" s="156">
        <f>VLOOKUP(O:O,[1]Geonames!$1:$1048576,4, FALSE)</f>
        <v>35.833329999999997</v>
      </c>
      <c r="R1843" s="154" t="s">
        <v>11846</v>
      </c>
    </row>
    <row r="1844" spans="1:18" ht="12.75" x14ac:dyDescent="0.2">
      <c r="A1844" s="154">
        <v>4</v>
      </c>
      <c r="B1844" s="158" t="s">
        <v>6615</v>
      </c>
      <c r="C1844" s="154" t="s">
        <v>6615</v>
      </c>
      <c r="D1844" s="154" t="s">
        <v>27</v>
      </c>
      <c r="E1844" s="154" t="s">
        <v>6617</v>
      </c>
      <c r="F1844" s="154">
        <v>2010</v>
      </c>
      <c r="G1844" s="154" t="s">
        <v>6616</v>
      </c>
      <c r="H1844" s="8" t="s">
        <v>23</v>
      </c>
      <c r="I1844" s="154" t="s">
        <v>67</v>
      </c>
      <c r="J1844" s="154" t="str">
        <f>VLOOKUP(C:C, '[1]HostSpecies&amp;Codes'!$1:$1048576,11, FALSE)</f>
        <v>?</v>
      </c>
      <c r="K1844" s="154" t="str">
        <f>VLOOKUP(C:C, '[1]HostSpecies&amp;Codes'!$1:$1048576,12, FALSE)</f>
        <v>Galliformes</v>
      </c>
      <c r="L1844" s="154" t="s">
        <v>19</v>
      </c>
      <c r="M1844" s="10" t="s">
        <v>5662</v>
      </c>
      <c r="N1844" s="154" t="s">
        <v>6612</v>
      </c>
      <c r="O1844" s="154" t="s">
        <v>6612</v>
      </c>
      <c r="P1844" s="156">
        <f>VLOOKUP(O:O,[1]Geonames!$1:$1048576,3, FALSE)</f>
        <v>33.833329999999997</v>
      </c>
      <c r="Q1844" s="156">
        <f>VLOOKUP(O:O,[1]Geonames!$1:$1048576,4, FALSE)</f>
        <v>35.833329999999997</v>
      </c>
      <c r="R1844" s="154" t="s">
        <v>11847</v>
      </c>
    </row>
    <row r="1845" spans="1:18" ht="12.75" x14ac:dyDescent="0.2">
      <c r="A1845" s="154">
        <v>4</v>
      </c>
      <c r="B1845" s="158" t="s">
        <v>6673</v>
      </c>
      <c r="C1845" s="154" t="s">
        <v>6673</v>
      </c>
      <c r="D1845" s="154" t="s">
        <v>27</v>
      </c>
      <c r="E1845" s="154" t="s">
        <v>6675</v>
      </c>
      <c r="F1845" s="154">
        <v>2010</v>
      </c>
      <c r="G1845" s="154" t="s">
        <v>4412</v>
      </c>
      <c r="H1845" s="8" t="s">
        <v>23</v>
      </c>
      <c r="I1845" s="154" t="s">
        <v>52</v>
      </c>
      <c r="J1845" s="154" t="str">
        <f>VLOOKUP(C:C, '[1]HostSpecies&amp;Codes'!$1:$1048576,11, FALSE)</f>
        <v>Poultry</v>
      </c>
      <c r="K1845" s="154" t="str">
        <f>VLOOKUP(C:C, '[1]HostSpecies&amp;Codes'!$1:$1048576,12, FALSE)</f>
        <v>Poultry</v>
      </c>
      <c r="L1845" s="154" t="s">
        <v>19</v>
      </c>
      <c r="M1845" s="10" t="s">
        <v>5662</v>
      </c>
      <c r="N1845" s="154" t="s">
        <v>6674</v>
      </c>
      <c r="O1845" s="154" t="s">
        <v>6674</v>
      </c>
      <c r="P1845" s="156">
        <f>VLOOKUP(O:O,[1]Geonames!$1:$1048576,3, FALSE)</f>
        <v>34</v>
      </c>
      <c r="Q1845" s="156">
        <f>VLOOKUP(O:O,[1]Geonames!$1:$1048576,4, FALSE)</f>
        <v>9</v>
      </c>
      <c r="R1845" s="154" t="s">
        <v>12656</v>
      </c>
    </row>
    <row r="1846" spans="1:18" ht="12.75" x14ac:dyDescent="0.2">
      <c r="A1846" s="154">
        <v>4</v>
      </c>
      <c r="B1846" s="158" t="s">
        <v>6065</v>
      </c>
      <c r="C1846" s="154" t="s">
        <v>6065</v>
      </c>
      <c r="D1846" s="154" t="s">
        <v>27</v>
      </c>
      <c r="E1846" s="154" t="s">
        <v>6066</v>
      </c>
      <c r="F1846" s="154">
        <v>2010</v>
      </c>
      <c r="G1846" s="154" t="s">
        <v>4318</v>
      </c>
      <c r="H1846" s="8" t="s">
        <v>23</v>
      </c>
      <c r="I1846" s="154" t="s">
        <v>52</v>
      </c>
      <c r="J1846" s="154" t="str">
        <f>VLOOKUP(C:C, '[1]HostSpecies&amp;Codes'!$1:$1048576,11, FALSE)</f>
        <v>Poultry</v>
      </c>
      <c r="K1846" s="154" t="str">
        <f>VLOOKUP(C:C, '[1]HostSpecies&amp;Codes'!$1:$1048576,12, FALSE)</f>
        <v>Poultry</v>
      </c>
      <c r="L1846" s="154" t="s">
        <v>19</v>
      </c>
      <c r="M1846" s="10" t="s">
        <v>5662</v>
      </c>
      <c r="N1846" s="154" t="s">
        <v>5834</v>
      </c>
      <c r="O1846" s="154" t="s">
        <v>5834</v>
      </c>
      <c r="P1846" s="156">
        <f>VLOOKUP(O:O,[1]Geonames!$1:$1048576,3, FALSE)</f>
        <v>32</v>
      </c>
      <c r="Q1846" s="156">
        <f>VLOOKUP(O:O,[1]Geonames!$1:$1048576,4, FALSE)</f>
        <v>53</v>
      </c>
      <c r="R1846" s="154" t="s">
        <v>12756</v>
      </c>
    </row>
    <row r="1847" spans="1:18" ht="12.75" x14ac:dyDescent="0.2">
      <c r="A1847" s="154">
        <v>4</v>
      </c>
      <c r="B1847" s="158" t="s">
        <v>6560</v>
      </c>
      <c r="C1847" s="154" t="s">
        <v>6560</v>
      </c>
      <c r="D1847" s="154" t="s">
        <v>27</v>
      </c>
      <c r="E1847" s="154" t="s">
        <v>6561</v>
      </c>
      <c r="F1847" s="154">
        <v>2010</v>
      </c>
      <c r="G1847" s="154" t="s">
        <v>2031</v>
      </c>
      <c r="H1847" s="8" t="s">
        <v>23</v>
      </c>
      <c r="I1847" s="154" t="s">
        <v>52</v>
      </c>
      <c r="J1847" s="154" t="str">
        <f>VLOOKUP(C:C, '[1]HostSpecies&amp;Codes'!$1:$1048576,11, FALSE)</f>
        <v>Poultry</v>
      </c>
      <c r="K1847" s="154" t="str">
        <f>VLOOKUP(C:C, '[1]HostSpecies&amp;Codes'!$1:$1048576,12, FALSE)</f>
        <v>Poultry</v>
      </c>
      <c r="L1847" s="154" t="s">
        <v>19</v>
      </c>
      <c r="M1847" s="10" t="s">
        <v>5662</v>
      </c>
      <c r="N1847" s="154" t="s">
        <v>6109</v>
      </c>
      <c r="O1847" s="154" t="s">
        <v>6109</v>
      </c>
      <c r="P1847" s="156">
        <f>VLOOKUP(O:O,[1]Geonames!$1:$1048576,3, FALSE)</f>
        <v>31.5</v>
      </c>
      <c r="Q1847" s="156">
        <f>VLOOKUP(O:O,[1]Geonames!$1:$1048576,4, FALSE)</f>
        <v>34.75</v>
      </c>
      <c r="R1847" s="154" t="s">
        <v>13154</v>
      </c>
    </row>
    <row r="1848" spans="1:18" ht="12.75" x14ac:dyDescent="0.2">
      <c r="A1848" s="154">
        <v>4</v>
      </c>
      <c r="B1848" s="158" t="s">
        <v>6554</v>
      </c>
      <c r="C1848" s="154" t="s">
        <v>6554</v>
      </c>
      <c r="D1848" s="154" t="s">
        <v>27</v>
      </c>
      <c r="E1848" s="154" t="s">
        <v>6555</v>
      </c>
      <c r="F1848" s="154">
        <v>2010</v>
      </c>
      <c r="G1848" s="154" t="s">
        <v>1314</v>
      </c>
      <c r="H1848" s="8" t="s">
        <v>23</v>
      </c>
      <c r="I1848" s="154" t="s">
        <v>52</v>
      </c>
      <c r="J1848" s="154" t="str">
        <f>VLOOKUP(C:C, '[1]HostSpecies&amp;Codes'!$1:$1048576,11, FALSE)</f>
        <v>Poultry</v>
      </c>
      <c r="K1848" s="154" t="str">
        <f>VLOOKUP(C:C, '[1]HostSpecies&amp;Codes'!$1:$1048576,12, FALSE)</f>
        <v>Poultry</v>
      </c>
      <c r="L1848" s="154" t="s">
        <v>19</v>
      </c>
      <c r="M1848" s="10" t="s">
        <v>5662</v>
      </c>
      <c r="N1848" s="154" t="s">
        <v>6109</v>
      </c>
      <c r="O1848" s="154" t="s">
        <v>6109</v>
      </c>
      <c r="P1848" s="156">
        <f>VLOOKUP(O:O,[1]Geonames!$1:$1048576,3, FALSE)</f>
        <v>31.5</v>
      </c>
      <c r="Q1848" s="156">
        <f>VLOOKUP(O:O,[1]Geonames!$1:$1048576,4, FALSE)</f>
        <v>34.75</v>
      </c>
      <c r="R1848" s="154" t="s">
        <v>13155</v>
      </c>
    </row>
    <row r="1849" spans="1:18" ht="12.75" x14ac:dyDescent="0.2">
      <c r="A1849" s="154">
        <v>4</v>
      </c>
      <c r="B1849" s="158" t="s">
        <v>6551</v>
      </c>
      <c r="C1849" s="154" t="s">
        <v>6551</v>
      </c>
      <c r="D1849" s="154" t="s">
        <v>27</v>
      </c>
      <c r="E1849" s="154" t="s">
        <v>6552</v>
      </c>
      <c r="F1849" s="154">
        <v>2010</v>
      </c>
      <c r="G1849" s="154" t="s">
        <v>1314</v>
      </c>
      <c r="H1849" s="8" t="s">
        <v>23</v>
      </c>
      <c r="I1849" s="154" t="s">
        <v>52</v>
      </c>
      <c r="J1849" s="154" t="str">
        <f>VLOOKUP(C:C, '[1]HostSpecies&amp;Codes'!$1:$1048576,11, FALSE)</f>
        <v>Poultry</v>
      </c>
      <c r="K1849" s="154" t="str">
        <f>VLOOKUP(C:C, '[1]HostSpecies&amp;Codes'!$1:$1048576,12, FALSE)</f>
        <v>Poultry</v>
      </c>
      <c r="L1849" s="154" t="s">
        <v>19</v>
      </c>
      <c r="M1849" s="10" t="s">
        <v>5662</v>
      </c>
      <c r="N1849" s="154" t="s">
        <v>6109</v>
      </c>
      <c r="O1849" s="154" t="s">
        <v>6109</v>
      </c>
      <c r="P1849" s="156">
        <f>VLOOKUP(O:O,[1]Geonames!$1:$1048576,3, FALSE)</f>
        <v>31.5</v>
      </c>
      <c r="Q1849" s="156">
        <f>VLOOKUP(O:O,[1]Geonames!$1:$1048576,4, FALSE)</f>
        <v>34.75</v>
      </c>
      <c r="R1849" s="154" t="s">
        <v>13156</v>
      </c>
    </row>
    <row r="1850" spans="1:18" ht="12.75" x14ac:dyDescent="0.2">
      <c r="A1850" s="154">
        <v>4</v>
      </c>
      <c r="B1850" s="158" t="s">
        <v>6557</v>
      </c>
      <c r="C1850" s="154" t="s">
        <v>6557</v>
      </c>
      <c r="D1850" s="154" t="s">
        <v>27</v>
      </c>
      <c r="E1850" s="154" t="s">
        <v>6558</v>
      </c>
      <c r="F1850" s="154">
        <v>2010</v>
      </c>
      <c r="G1850" s="154" t="s">
        <v>4416</v>
      </c>
      <c r="H1850" s="8" t="s">
        <v>23</v>
      </c>
      <c r="I1850" s="154" t="s">
        <v>52</v>
      </c>
      <c r="J1850" s="154" t="str">
        <f>VLOOKUP(C:C, '[1]HostSpecies&amp;Codes'!$1:$1048576,11, FALSE)</f>
        <v>Poultry</v>
      </c>
      <c r="K1850" s="154" t="str">
        <f>VLOOKUP(C:C, '[1]HostSpecies&amp;Codes'!$1:$1048576,12, FALSE)</f>
        <v>Poultry</v>
      </c>
      <c r="L1850" s="154" t="s">
        <v>19</v>
      </c>
      <c r="M1850" s="10" t="s">
        <v>5662</v>
      </c>
      <c r="N1850" s="154" t="s">
        <v>6109</v>
      </c>
      <c r="O1850" s="154" t="s">
        <v>6109</v>
      </c>
      <c r="P1850" s="156">
        <f>VLOOKUP(O:O,[1]Geonames!$1:$1048576,3, FALSE)</f>
        <v>31.5</v>
      </c>
      <c r="Q1850" s="156">
        <f>VLOOKUP(O:O,[1]Geonames!$1:$1048576,4, FALSE)</f>
        <v>34.75</v>
      </c>
      <c r="R1850" s="154" t="s">
        <v>13157</v>
      </c>
    </row>
    <row r="1851" spans="1:18" ht="12.75" x14ac:dyDescent="0.2">
      <c r="A1851" s="154">
        <v>4</v>
      </c>
      <c r="B1851" s="158" t="s">
        <v>6563</v>
      </c>
      <c r="C1851" s="154" t="s">
        <v>6563</v>
      </c>
      <c r="D1851" s="154" t="s">
        <v>27</v>
      </c>
      <c r="E1851" s="154" t="s">
        <v>6564</v>
      </c>
      <c r="F1851" s="154">
        <v>2010</v>
      </c>
      <c r="G1851" s="154" t="s">
        <v>4416</v>
      </c>
      <c r="H1851" s="8" t="s">
        <v>23</v>
      </c>
      <c r="I1851" s="154" t="s">
        <v>52</v>
      </c>
      <c r="J1851" s="154" t="str">
        <f>VLOOKUP(C:C, '[1]HostSpecies&amp;Codes'!$1:$1048576,11, FALSE)</f>
        <v>Poultry</v>
      </c>
      <c r="K1851" s="154" t="str">
        <f>VLOOKUP(C:C, '[1]HostSpecies&amp;Codes'!$1:$1048576,12, FALSE)</f>
        <v>Poultry</v>
      </c>
      <c r="L1851" s="154" t="s">
        <v>19</v>
      </c>
      <c r="M1851" s="10" t="s">
        <v>5662</v>
      </c>
      <c r="N1851" s="154" t="s">
        <v>6109</v>
      </c>
      <c r="O1851" s="154" t="s">
        <v>6109</v>
      </c>
      <c r="P1851" s="156">
        <f>VLOOKUP(O:O,[1]Geonames!$1:$1048576,3, FALSE)</f>
        <v>31.5</v>
      </c>
      <c r="Q1851" s="156">
        <f>VLOOKUP(O:O,[1]Geonames!$1:$1048576,4, FALSE)</f>
        <v>34.75</v>
      </c>
      <c r="R1851" s="154" t="s">
        <v>13158</v>
      </c>
    </row>
    <row r="1852" spans="1:18" ht="12.75" x14ac:dyDescent="0.2">
      <c r="A1852" s="154">
        <v>4</v>
      </c>
      <c r="B1852" s="158" t="s">
        <v>6680</v>
      </c>
      <c r="C1852" s="154" t="s">
        <v>6680</v>
      </c>
      <c r="D1852" s="154" t="s">
        <v>27</v>
      </c>
      <c r="E1852" s="154" t="s">
        <v>6681</v>
      </c>
      <c r="F1852" s="154">
        <v>2010</v>
      </c>
      <c r="G1852" s="154" t="s">
        <v>1526</v>
      </c>
      <c r="H1852" s="8" t="s">
        <v>23</v>
      </c>
      <c r="I1852" s="154" t="s">
        <v>52</v>
      </c>
      <c r="J1852" s="154" t="str">
        <f>VLOOKUP(C:C, '[1]HostSpecies&amp;Codes'!$1:$1048576,11, FALSE)</f>
        <v>Poultry</v>
      </c>
      <c r="K1852" s="154" t="str">
        <f>VLOOKUP(C:C, '[1]HostSpecies&amp;Codes'!$1:$1048576,12, FALSE)</f>
        <v>Poultry</v>
      </c>
      <c r="L1852" s="154" t="s">
        <v>19</v>
      </c>
      <c r="M1852" s="10" t="s">
        <v>5662</v>
      </c>
      <c r="N1852" s="154" t="s">
        <v>6674</v>
      </c>
      <c r="O1852" s="154" t="s">
        <v>6674</v>
      </c>
      <c r="P1852" s="156">
        <f>VLOOKUP(O:O,[1]Geonames!$1:$1048576,3, FALSE)</f>
        <v>34</v>
      </c>
      <c r="Q1852" s="156">
        <f>VLOOKUP(O:O,[1]Geonames!$1:$1048576,4, FALSE)</f>
        <v>9</v>
      </c>
      <c r="R1852" s="154" t="s">
        <v>13232</v>
      </c>
    </row>
    <row r="1853" spans="1:18" ht="12.75" x14ac:dyDescent="0.2">
      <c r="A1853" s="154">
        <v>4</v>
      </c>
      <c r="B1853" s="158" t="s">
        <v>6677</v>
      </c>
      <c r="C1853" s="154" t="s">
        <v>6677</v>
      </c>
      <c r="D1853" s="154" t="s">
        <v>27</v>
      </c>
      <c r="E1853" s="154" t="s">
        <v>6678</v>
      </c>
      <c r="F1853" s="154">
        <v>2010</v>
      </c>
      <c r="G1853" s="154" t="s">
        <v>4416</v>
      </c>
      <c r="H1853" s="8" t="s">
        <v>23</v>
      </c>
      <c r="I1853" s="154" t="s">
        <v>5547</v>
      </c>
      <c r="J1853" s="154" t="str">
        <f>VLOOKUP(C:C, '[1]HostSpecies&amp;Codes'!$1:$1048576,11, FALSE)</f>
        <v>Poultry</v>
      </c>
      <c r="K1853" s="154" t="str">
        <f>VLOOKUP(C:C, '[1]HostSpecies&amp;Codes'!$1:$1048576,12, FALSE)</f>
        <v>Poultry</v>
      </c>
      <c r="L1853" s="154" t="s">
        <v>19</v>
      </c>
      <c r="M1853" s="10" t="s">
        <v>5662</v>
      </c>
      <c r="N1853" s="154" t="s">
        <v>6674</v>
      </c>
      <c r="O1853" s="154" t="s">
        <v>6674</v>
      </c>
      <c r="P1853" s="156">
        <f>VLOOKUP(O:O,[1]Geonames!$1:$1048576,3, FALSE)</f>
        <v>34</v>
      </c>
      <c r="Q1853" s="156">
        <f>VLOOKUP(O:O,[1]Geonames!$1:$1048576,4, FALSE)</f>
        <v>9</v>
      </c>
      <c r="R1853" s="154" t="s">
        <v>13233</v>
      </c>
    </row>
    <row r="1854" spans="1:18" ht="12.75" x14ac:dyDescent="0.2">
      <c r="A1854" s="154">
        <v>4</v>
      </c>
      <c r="B1854" s="158" t="s">
        <v>6664</v>
      </c>
      <c r="C1854" s="154" t="s">
        <v>6664</v>
      </c>
      <c r="D1854" s="154" t="s">
        <v>27</v>
      </c>
      <c r="E1854" s="154" t="s">
        <v>6665</v>
      </c>
      <c r="F1854" s="154">
        <v>2010</v>
      </c>
      <c r="G1854" s="154">
        <v>2010</v>
      </c>
      <c r="H1854" s="8" t="s">
        <v>23</v>
      </c>
      <c r="I1854" s="154" t="s">
        <v>52</v>
      </c>
      <c r="J1854" s="154" t="str">
        <f>VLOOKUP(C:C, '[1]HostSpecies&amp;Codes'!$1:$1048576,11, FALSE)</f>
        <v>Poultry</v>
      </c>
      <c r="K1854" s="154" t="str">
        <f>VLOOKUP(C:C, '[1]HostSpecies&amp;Codes'!$1:$1048576,12, FALSE)</f>
        <v>Poultry</v>
      </c>
      <c r="L1854" s="154" t="s">
        <v>19</v>
      </c>
      <c r="M1854" s="10" t="s">
        <v>5662</v>
      </c>
      <c r="N1854" s="154" t="s">
        <v>6631</v>
      </c>
      <c r="O1854" s="154" t="s">
        <v>6631</v>
      </c>
      <c r="P1854" s="156">
        <f>VLOOKUP(O:O,[1]Geonames!$1:$1048576,3, FALSE)</f>
        <v>25</v>
      </c>
      <c r="Q1854" s="156">
        <f>VLOOKUP(O:O,[1]Geonames!$1:$1048576,4, FALSE)</f>
        <v>45</v>
      </c>
      <c r="R1854" s="154" t="s">
        <v>13284</v>
      </c>
    </row>
    <row r="1855" spans="1:18" ht="12.75" x14ac:dyDescent="0.2">
      <c r="A1855" s="154">
        <v>4</v>
      </c>
      <c r="B1855" s="158" t="s">
        <v>6667</v>
      </c>
      <c r="C1855" s="154" t="s">
        <v>6667</v>
      </c>
      <c r="D1855" s="154" t="s">
        <v>27</v>
      </c>
      <c r="E1855" s="154" t="s">
        <v>6668</v>
      </c>
      <c r="F1855" s="154">
        <v>2010</v>
      </c>
      <c r="G1855" s="154">
        <v>2010</v>
      </c>
      <c r="H1855" s="8" t="s">
        <v>23</v>
      </c>
      <c r="I1855" s="154" t="s">
        <v>52</v>
      </c>
      <c r="J1855" s="154" t="str">
        <f>VLOOKUP(C:C, '[1]HostSpecies&amp;Codes'!$1:$1048576,11, FALSE)</f>
        <v>Poultry</v>
      </c>
      <c r="K1855" s="154" t="str">
        <f>VLOOKUP(C:C, '[1]HostSpecies&amp;Codes'!$1:$1048576,12, FALSE)</f>
        <v>Poultry</v>
      </c>
      <c r="L1855" s="154" t="s">
        <v>19</v>
      </c>
      <c r="M1855" s="10" t="s">
        <v>5662</v>
      </c>
      <c r="N1855" s="154" t="s">
        <v>6631</v>
      </c>
      <c r="O1855" s="154" t="s">
        <v>6631</v>
      </c>
      <c r="P1855" s="156">
        <f>VLOOKUP(O:O,[1]Geonames!$1:$1048576,3, FALSE)</f>
        <v>25</v>
      </c>
      <c r="Q1855" s="156">
        <f>VLOOKUP(O:O,[1]Geonames!$1:$1048576,4, FALSE)</f>
        <v>45</v>
      </c>
      <c r="R1855" s="154" t="s">
        <v>13285</v>
      </c>
    </row>
    <row r="1856" spans="1:18" ht="12.75" x14ac:dyDescent="0.2">
      <c r="A1856" s="154">
        <v>4</v>
      </c>
      <c r="B1856" s="158" t="s">
        <v>6068</v>
      </c>
      <c r="C1856" s="154" t="s">
        <v>6068</v>
      </c>
      <c r="D1856" s="154" t="s">
        <v>27</v>
      </c>
      <c r="E1856" s="154" t="s">
        <v>6069</v>
      </c>
      <c r="F1856" s="154">
        <v>2010</v>
      </c>
      <c r="G1856" s="157">
        <v>40537</v>
      </c>
      <c r="H1856" s="8" t="s">
        <v>23</v>
      </c>
      <c r="I1856" s="157" t="s">
        <v>52</v>
      </c>
      <c r="J1856" s="154" t="str">
        <f>VLOOKUP(C:C, '[1]HostSpecies&amp;Codes'!$1:$1048576,11, FALSE)</f>
        <v>Poultry</v>
      </c>
      <c r="K1856" s="154" t="str">
        <f>VLOOKUP(C:C, '[1]HostSpecies&amp;Codes'!$1:$1048576,12, FALSE)</f>
        <v>Poultry</v>
      </c>
      <c r="L1856" s="154" t="s">
        <v>19</v>
      </c>
      <c r="M1856" s="10" t="s">
        <v>5662</v>
      </c>
      <c r="N1856" s="154" t="s">
        <v>5834</v>
      </c>
      <c r="O1856" s="157" t="s">
        <v>5834</v>
      </c>
      <c r="P1856" s="156">
        <f>VLOOKUP(O:O,[1]Geonames!$1:$1048576,3, FALSE)</f>
        <v>32</v>
      </c>
      <c r="Q1856" s="156">
        <f>VLOOKUP(O:O,[1]Geonames!$1:$1048576,4, FALSE)</f>
        <v>53</v>
      </c>
      <c r="R1856" s="154" t="s">
        <v>13327</v>
      </c>
    </row>
    <row r="1857" spans="1:18" ht="12.75" x14ac:dyDescent="0.2">
      <c r="A1857" s="154">
        <v>4</v>
      </c>
      <c r="B1857" s="158" t="s">
        <v>5697</v>
      </c>
      <c r="C1857" s="154" t="s">
        <v>5697</v>
      </c>
      <c r="D1857" s="154" t="s">
        <v>27</v>
      </c>
      <c r="E1857" s="154" t="s">
        <v>5698</v>
      </c>
      <c r="F1857" s="154">
        <v>2011</v>
      </c>
      <c r="G1857" s="154" t="s">
        <v>1932</v>
      </c>
      <c r="H1857" s="8" t="s">
        <v>23</v>
      </c>
      <c r="I1857" s="154" t="s">
        <v>52</v>
      </c>
      <c r="J1857" s="154" t="str">
        <f>VLOOKUP(C:C, '[1]HostSpecies&amp;Codes'!$1:$1048576,11, FALSE)</f>
        <v>Poultry</v>
      </c>
      <c r="K1857" s="154" t="str">
        <f>VLOOKUP(C:C, '[1]HostSpecies&amp;Codes'!$1:$1048576,12, FALSE)</f>
        <v>Poultry</v>
      </c>
      <c r="L1857" s="154" t="s">
        <v>19</v>
      </c>
      <c r="M1857" s="10" t="s">
        <v>5662</v>
      </c>
      <c r="N1857" s="154" t="s">
        <v>5663</v>
      </c>
      <c r="O1857" s="154" t="s">
        <v>5663</v>
      </c>
      <c r="P1857" s="156">
        <f>VLOOKUP(O:O,[1]Geonames!$1:$1048576,3, FALSE)</f>
        <v>30.062629999999999</v>
      </c>
      <c r="Q1857" s="156">
        <f>VLOOKUP(O:O,[1]Geonames!$1:$1048576,4, FALSE)</f>
        <v>31.249669999999998</v>
      </c>
      <c r="R1857" s="154" t="s">
        <v>11870</v>
      </c>
    </row>
    <row r="1858" spans="1:18" ht="12.75" x14ac:dyDescent="0.2">
      <c r="A1858" s="154">
        <v>4</v>
      </c>
      <c r="B1858" s="158" t="s">
        <v>5688</v>
      </c>
      <c r="C1858" s="154" t="s">
        <v>5688</v>
      </c>
      <c r="D1858" s="154" t="s">
        <v>27</v>
      </c>
      <c r="E1858" s="154" t="s">
        <v>5689</v>
      </c>
      <c r="F1858" s="154">
        <v>2011</v>
      </c>
      <c r="G1858" s="154" t="s">
        <v>1932</v>
      </c>
      <c r="H1858" s="8" t="s">
        <v>23</v>
      </c>
      <c r="I1858" s="154" t="s">
        <v>52</v>
      </c>
      <c r="J1858" s="154" t="str">
        <f>VLOOKUP(C:C, '[1]HostSpecies&amp;Codes'!$1:$1048576,11, FALSE)</f>
        <v>Poultry</v>
      </c>
      <c r="K1858" s="154" t="str">
        <f>VLOOKUP(C:C, '[1]HostSpecies&amp;Codes'!$1:$1048576,12, FALSE)</f>
        <v>Poultry</v>
      </c>
      <c r="L1858" s="154" t="s">
        <v>19</v>
      </c>
      <c r="M1858" s="10" t="s">
        <v>5662</v>
      </c>
      <c r="N1858" s="154" t="s">
        <v>5663</v>
      </c>
      <c r="O1858" s="154" t="s">
        <v>5663</v>
      </c>
      <c r="P1858" s="156">
        <f>VLOOKUP(O:O,[1]Geonames!$1:$1048576,3, FALSE)</f>
        <v>30.062629999999999</v>
      </c>
      <c r="Q1858" s="156">
        <f>VLOOKUP(O:O,[1]Geonames!$1:$1048576,4, FALSE)</f>
        <v>31.249669999999998</v>
      </c>
      <c r="R1858" s="154" t="s">
        <v>11871</v>
      </c>
    </row>
    <row r="1859" spans="1:18" ht="12.75" x14ac:dyDescent="0.2">
      <c r="A1859" s="154">
        <v>4</v>
      </c>
      <c r="B1859" s="158" t="s">
        <v>5685</v>
      </c>
      <c r="C1859" s="154" t="s">
        <v>5685</v>
      </c>
      <c r="D1859" s="154" t="s">
        <v>27</v>
      </c>
      <c r="E1859" s="154" t="s">
        <v>5686</v>
      </c>
      <c r="F1859" s="154">
        <v>2011</v>
      </c>
      <c r="G1859" s="157">
        <v>40693</v>
      </c>
      <c r="H1859" s="8" t="s">
        <v>23</v>
      </c>
      <c r="I1859" s="157" t="s">
        <v>67</v>
      </c>
      <c r="J1859" s="154" t="str">
        <f>VLOOKUP(C:C, '[1]HostSpecies&amp;Codes'!$1:$1048576,11, FALSE)</f>
        <v>?</v>
      </c>
      <c r="K1859" s="154" t="str">
        <f>VLOOKUP(C:C, '[1]HostSpecies&amp;Codes'!$1:$1048576,12, FALSE)</f>
        <v>Galliformes</v>
      </c>
      <c r="L1859" s="154" t="s">
        <v>19</v>
      </c>
      <c r="M1859" s="10" t="s">
        <v>5662</v>
      </c>
      <c r="N1859" s="154" t="s">
        <v>5663</v>
      </c>
      <c r="O1859" s="157" t="s">
        <v>5663</v>
      </c>
      <c r="P1859" s="156">
        <f>VLOOKUP(O:O,[1]Geonames!$1:$1048576,3, FALSE)</f>
        <v>30.062629999999999</v>
      </c>
      <c r="Q1859" s="156">
        <f>VLOOKUP(O:O,[1]Geonames!$1:$1048576,4, FALSE)</f>
        <v>31.249669999999998</v>
      </c>
      <c r="R1859" s="154" t="s">
        <v>13132</v>
      </c>
    </row>
    <row r="1860" spans="1:18" ht="12.75" x14ac:dyDescent="0.2">
      <c r="A1860" s="154">
        <v>4</v>
      </c>
      <c r="B1860" s="158" t="s">
        <v>5691</v>
      </c>
      <c r="C1860" s="154" t="s">
        <v>5691</v>
      </c>
      <c r="D1860" s="154" t="s">
        <v>27</v>
      </c>
      <c r="E1860" s="154" t="s">
        <v>5692</v>
      </c>
      <c r="F1860" s="154">
        <v>2011</v>
      </c>
      <c r="G1860" s="154" t="s">
        <v>4675</v>
      </c>
      <c r="H1860" s="8" t="s">
        <v>23</v>
      </c>
      <c r="I1860" s="154" t="s">
        <v>52</v>
      </c>
      <c r="J1860" s="154" t="str">
        <f>VLOOKUP(C:C, '[1]HostSpecies&amp;Codes'!$1:$1048576,11, FALSE)</f>
        <v>Poultry</v>
      </c>
      <c r="K1860" s="154" t="str">
        <f>VLOOKUP(C:C, '[1]HostSpecies&amp;Codes'!$1:$1048576,12, FALSE)</f>
        <v>Poultry</v>
      </c>
      <c r="L1860" s="154" t="s">
        <v>19</v>
      </c>
      <c r="M1860" s="10" t="s">
        <v>5662</v>
      </c>
      <c r="N1860" s="154" t="s">
        <v>5663</v>
      </c>
      <c r="O1860" s="154" t="s">
        <v>5663</v>
      </c>
      <c r="P1860" s="156">
        <f>VLOOKUP(O:O,[1]Geonames!$1:$1048576,3, FALSE)</f>
        <v>30.062629999999999</v>
      </c>
      <c r="Q1860" s="156">
        <f>VLOOKUP(O:O,[1]Geonames!$1:$1048576,4, FALSE)</f>
        <v>31.249669999999998</v>
      </c>
      <c r="R1860" s="154" t="s">
        <v>13181</v>
      </c>
    </row>
    <row r="1861" spans="1:18" ht="12.75" x14ac:dyDescent="0.2">
      <c r="A1861" s="154">
        <v>4</v>
      </c>
      <c r="B1861" s="158" t="s">
        <v>5709</v>
      </c>
      <c r="C1861" s="154" t="s">
        <v>5709</v>
      </c>
      <c r="D1861" s="154" t="s">
        <v>27</v>
      </c>
      <c r="E1861" s="154" t="s">
        <v>5710</v>
      </c>
      <c r="F1861" s="154">
        <v>2011</v>
      </c>
      <c r="G1861" s="157">
        <v>40782</v>
      </c>
      <c r="H1861" s="8" t="s">
        <v>23</v>
      </c>
      <c r="I1861" s="157" t="s">
        <v>52</v>
      </c>
      <c r="J1861" s="154" t="str">
        <f>VLOOKUP(C:C, '[1]HostSpecies&amp;Codes'!$1:$1048576,11, FALSE)</f>
        <v>Poultry</v>
      </c>
      <c r="K1861" s="154" t="str">
        <f>VLOOKUP(C:C, '[1]HostSpecies&amp;Codes'!$1:$1048576,12, FALSE)</f>
        <v>Poultry</v>
      </c>
      <c r="L1861" s="154" t="s">
        <v>19</v>
      </c>
      <c r="M1861" s="10" t="s">
        <v>5662</v>
      </c>
      <c r="N1861" s="154" t="s">
        <v>5663</v>
      </c>
      <c r="O1861" s="157" t="s">
        <v>5663</v>
      </c>
      <c r="P1861" s="156">
        <f>VLOOKUP(O:O,[1]Geonames!$1:$1048576,3, FALSE)</f>
        <v>30.062629999999999</v>
      </c>
      <c r="Q1861" s="156">
        <f>VLOOKUP(O:O,[1]Geonames!$1:$1048576,4, FALSE)</f>
        <v>31.249669999999998</v>
      </c>
      <c r="R1861" s="154" t="s">
        <v>13189</v>
      </c>
    </row>
    <row r="1862" spans="1:18" ht="12.75" x14ac:dyDescent="0.2">
      <c r="A1862" s="154">
        <v>4</v>
      </c>
      <c r="B1862" s="158" t="s">
        <v>5703</v>
      </c>
      <c r="C1862" s="154" t="s">
        <v>5703</v>
      </c>
      <c r="D1862" s="154" t="s">
        <v>27</v>
      </c>
      <c r="E1862" s="154" t="s">
        <v>5704</v>
      </c>
      <c r="F1862" s="154">
        <v>2011</v>
      </c>
      <c r="G1862" s="154" t="s">
        <v>1910</v>
      </c>
      <c r="H1862" s="8" t="s">
        <v>23</v>
      </c>
      <c r="I1862" s="154" t="s">
        <v>52</v>
      </c>
      <c r="J1862" s="154" t="str">
        <f>VLOOKUP(C:C, '[1]HostSpecies&amp;Codes'!$1:$1048576,11, FALSE)</f>
        <v>Poultry</v>
      </c>
      <c r="K1862" s="154" t="str">
        <f>VLOOKUP(C:C, '[1]HostSpecies&amp;Codes'!$1:$1048576,12, FALSE)</f>
        <v>Poultry</v>
      </c>
      <c r="L1862" s="154" t="s">
        <v>19</v>
      </c>
      <c r="M1862" s="10" t="s">
        <v>5662</v>
      </c>
      <c r="N1862" s="154" t="s">
        <v>5663</v>
      </c>
      <c r="O1862" s="154" t="s">
        <v>5663</v>
      </c>
      <c r="P1862" s="156">
        <f>VLOOKUP(O:O,[1]Geonames!$1:$1048576,3, FALSE)</f>
        <v>30.062629999999999</v>
      </c>
      <c r="Q1862" s="156">
        <f>VLOOKUP(O:O,[1]Geonames!$1:$1048576,4, FALSE)</f>
        <v>31.249669999999998</v>
      </c>
      <c r="R1862" s="154" t="s">
        <v>13227</v>
      </c>
    </row>
    <row r="1863" spans="1:18" ht="12.75" x14ac:dyDescent="0.2">
      <c r="A1863" s="154">
        <v>4</v>
      </c>
      <c r="B1863" s="158" t="s">
        <v>6687</v>
      </c>
      <c r="C1863" s="154" t="s">
        <v>6687</v>
      </c>
      <c r="D1863" s="154" t="s">
        <v>27</v>
      </c>
      <c r="E1863" s="154" t="s">
        <v>6688</v>
      </c>
      <c r="F1863" s="154">
        <v>2011</v>
      </c>
      <c r="G1863" s="154" t="s">
        <v>1352</v>
      </c>
      <c r="H1863" s="8" t="s">
        <v>23</v>
      </c>
      <c r="I1863" s="154" t="s">
        <v>52</v>
      </c>
      <c r="J1863" s="154" t="str">
        <f>VLOOKUP(C:C, '[1]HostSpecies&amp;Codes'!$1:$1048576,11, FALSE)</f>
        <v>Poultry</v>
      </c>
      <c r="K1863" s="154" t="str">
        <f>VLOOKUP(C:C, '[1]HostSpecies&amp;Codes'!$1:$1048576,12, FALSE)</f>
        <v>Poultry</v>
      </c>
      <c r="L1863" s="154" t="s">
        <v>19</v>
      </c>
      <c r="M1863" s="10" t="s">
        <v>5662</v>
      </c>
      <c r="N1863" s="154" t="s">
        <v>6674</v>
      </c>
      <c r="O1863" s="154" t="s">
        <v>6674</v>
      </c>
      <c r="P1863" s="156">
        <f>VLOOKUP(O:O,[1]Geonames!$1:$1048576,3, FALSE)</f>
        <v>34</v>
      </c>
      <c r="Q1863" s="156">
        <f>VLOOKUP(O:O,[1]Geonames!$1:$1048576,4, FALSE)</f>
        <v>9</v>
      </c>
      <c r="R1863" s="154" t="s">
        <v>13234</v>
      </c>
    </row>
    <row r="1864" spans="1:18" ht="12.75" x14ac:dyDescent="0.2">
      <c r="A1864" s="154">
        <v>4</v>
      </c>
      <c r="B1864" s="158" t="s">
        <v>6690</v>
      </c>
      <c r="C1864" s="154" t="s">
        <v>6690</v>
      </c>
      <c r="D1864" s="154" t="s">
        <v>27</v>
      </c>
      <c r="E1864" s="154" t="s">
        <v>6691</v>
      </c>
      <c r="F1864" s="154">
        <v>2011</v>
      </c>
      <c r="G1864" s="154" t="s">
        <v>1352</v>
      </c>
      <c r="H1864" s="8" t="s">
        <v>23</v>
      </c>
      <c r="I1864" s="154" t="s">
        <v>52</v>
      </c>
      <c r="J1864" s="154" t="str">
        <f>VLOOKUP(C:C, '[1]HostSpecies&amp;Codes'!$1:$1048576,11, FALSE)</f>
        <v>Poultry</v>
      </c>
      <c r="K1864" s="154" t="str">
        <f>VLOOKUP(C:C, '[1]HostSpecies&amp;Codes'!$1:$1048576,12, FALSE)</f>
        <v>Poultry</v>
      </c>
      <c r="L1864" s="154" t="s">
        <v>19</v>
      </c>
      <c r="M1864" s="10" t="s">
        <v>5662</v>
      </c>
      <c r="N1864" s="154" t="s">
        <v>6674</v>
      </c>
      <c r="O1864" s="154" t="s">
        <v>6674</v>
      </c>
      <c r="P1864" s="156">
        <f>VLOOKUP(O:O,[1]Geonames!$1:$1048576,3, FALSE)</f>
        <v>34</v>
      </c>
      <c r="Q1864" s="156">
        <f>VLOOKUP(O:O,[1]Geonames!$1:$1048576,4, FALSE)</f>
        <v>9</v>
      </c>
      <c r="R1864" s="154" t="s">
        <v>13235</v>
      </c>
    </row>
    <row r="1865" spans="1:18" ht="12.75" x14ac:dyDescent="0.2">
      <c r="A1865" s="154">
        <v>4</v>
      </c>
      <c r="B1865" s="158" t="s">
        <v>6572</v>
      </c>
      <c r="C1865" s="154" t="s">
        <v>6572</v>
      </c>
      <c r="D1865" s="154" t="s">
        <v>27</v>
      </c>
      <c r="E1865" s="154" t="s">
        <v>6573</v>
      </c>
      <c r="F1865" s="154">
        <v>2011</v>
      </c>
      <c r="G1865" s="154" t="s">
        <v>1932</v>
      </c>
      <c r="H1865" s="8" t="s">
        <v>23</v>
      </c>
      <c r="I1865" s="154" t="s">
        <v>52</v>
      </c>
      <c r="J1865" s="154" t="str">
        <f>VLOOKUP(C:C, '[1]HostSpecies&amp;Codes'!$1:$1048576,11, FALSE)</f>
        <v>Poultry</v>
      </c>
      <c r="K1865" s="154" t="str">
        <f>VLOOKUP(C:C, '[1]HostSpecies&amp;Codes'!$1:$1048576,12, FALSE)</f>
        <v>Poultry</v>
      </c>
      <c r="L1865" s="154" t="s">
        <v>19</v>
      </c>
      <c r="M1865" s="10" t="s">
        <v>5662</v>
      </c>
      <c r="N1865" s="154" t="s">
        <v>6109</v>
      </c>
      <c r="O1865" s="154" t="s">
        <v>6109</v>
      </c>
      <c r="P1865" s="156">
        <f>VLOOKUP(O:O,[1]Geonames!$1:$1048576,3, FALSE)</f>
        <v>31.5</v>
      </c>
      <c r="Q1865" s="156">
        <f>VLOOKUP(O:O,[1]Geonames!$1:$1048576,4, FALSE)</f>
        <v>34.75</v>
      </c>
      <c r="R1865" s="154" t="s">
        <v>13245</v>
      </c>
    </row>
    <row r="1866" spans="1:18" ht="12.75" x14ac:dyDescent="0.2">
      <c r="A1866" s="154">
        <v>4</v>
      </c>
      <c r="B1866" s="158" t="s">
        <v>6575</v>
      </c>
      <c r="C1866" s="154" t="s">
        <v>6575</v>
      </c>
      <c r="D1866" s="154" t="s">
        <v>27</v>
      </c>
      <c r="E1866" s="154" t="s">
        <v>6576</v>
      </c>
      <c r="F1866" s="154">
        <v>2011</v>
      </c>
      <c r="G1866" s="154" t="s">
        <v>1932</v>
      </c>
      <c r="H1866" s="8" t="s">
        <v>23</v>
      </c>
      <c r="I1866" s="154" t="s">
        <v>52</v>
      </c>
      <c r="J1866" s="154" t="str">
        <f>VLOOKUP(C:C, '[1]HostSpecies&amp;Codes'!$1:$1048576,11, FALSE)</f>
        <v>Poultry</v>
      </c>
      <c r="K1866" s="154" t="str">
        <f>VLOOKUP(C:C, '[1]HostSpecies&amp;Codes'!$1:$1048576,12, FALSE)</f>
        <v>Poultry</v>
      </c>
      <c r="L1866" s="154" t="s">
        <v>19</v>
      </c>
      <c r="M1866" s="10" t="s">
        <v>5662</v>
      </c>
      <c r="N1866" s="154" t="s">
        <v>6109</v>
      </c>
      <c r="O1866" s="154" t="s">
        <v>6109</v>
      </c>
      <c r="P1866" s="156">
        <f>VLOOKUP(O:O,[1]Geonames!$1:$1048576,3, FALSE)</f>
        <v>31.5</v>
      </c>
      <c r="Q1866" s="156">
        <f>VLOOKUP(O:O,[1]Geonames!$1:$1048576,4, FALSE)</f>
        <v>34.75</v>
      </c>
      <c r="R1866" s="154" t="s">
        <v>13247</v>
      </c>
    </row>
    <row r="1867" spans="1:18" ht="12.75" x14ac:dyDescent="0.2">
      <c r="A1867" s="154">
        <v>4</v>
      </c>
      <c r="B1867" s="158" t="s">
        <v>5694</v>
      </c>
      <c r="C1867" s="154" t="s">
        <v>5694</v>
      </c>
      <c r="D1867" s="154" t="s">
        <v>27</v>
      </c>
      <c r="E1867" s="154" t="s">
        <v>5695</v>
      </c>
      <c r="F1867" s="154">
        <v>2011</v>
      </c>
      <c r="G1867" s="157">
        <v>40824</v>
      </c>
      <c r="H1867" s="8" t="s">
        <v>23</v>
      </c>
      <c r="I1867" s="157" t="s">
        <v>52</v>
      </c>
      <c r="J1867" s="154" t="str">
        <f>VLOOKUP(C:C, '[1]HostSpecies&amp;Codes'!$1:$1048576,11, FALSE)</f>
        <v>Poultry</v>
      </c>
      <c r="K1867" s="154" t="str">
        <f>VLOOKUP(C:C, '[1]HostSpecies&amp;Codes'!$1:$1048576,12, FALSE)</f>
        <v>Poultry</v>
      </c>
      <c r="L1867" s="154" t="s">
        <v>19</v>
      </c>
      <c r="M1867" s="10" t="s">
        <v>5662</v>
      </c>
      <c r="N1867" s="154" t="s">
        <v>5663</v>
      </c>
      <c r="O1867" s="157" t="s">
        <v>5663</v>
      </c>
      <c r="P1867" s="156">
        <f>VLOOKUP(O:O,[1]Geonames!$1:$1048576,3, FALSE)</f>
        <v>30.062629999999999</v>
      </c>
      <c r="Q1867" s="156">
        <f>VLOOKUP(O:O,[1]Geonames!$1:$1048576,4, FALSE)</f>
        <v>31.249669999999998</v>
      </c>
      <c r="R1867" s="154" t="s">
        <v>13263</v>
      </c>
    </row>
    <row r="1868" spans="1:18" ht="12.75" x14ac:dyDescent="0.2">
      <c r="A1868" s="154">
        <v>4</v>
      </c>
      <c r="B1868" s="158" t="s">
        <v>5706</v>
      </c>
      <c r="C1868" s="154" t="s">
        <v>5706</v>
      </c>
      <c r="D1868" s="154" t="s">
        <v>27</v>
      </c>
      <c r="E1868" s="154" t="s">
        <v>5707</v>
      </c>
      <c r="F1868" s="154">
        <v>2011</v>
      </c>
      <c r="G1868" s="157">
        <v>40831</v>
      </c>
      <c r="H1868" s="8" t="s">
        <v>23</v>
      </c>
      <c r="I1868" s="157" t="s">
        <v>52</v>
      </c>
      <c r="J1868" s="154" t="str">
        <f>VLOOKUP(C:C, '[1]HostSpecies&amp;Codes'!$1:$1048576,11, FALSE)</f>
        <v>Poultry</v>
      </c>
      <c r="K1868" s="154" t="str">
        <f>VLOOKUP(C:C, '[1]HostSpecies&amp;Codes'!$1:$1048576,12, FALSE)</f>
        <v>Poultry</v>
      </c>
      <c r="L1868" s="154" t="s">
        <v>19</v>
      </c>
      <c r="M1868" s="10" t="s">
        <v>5662</v>
      </c>
      <c r="N1868" s="154" t="s">
        <v>5663</v>
      </c>
      <c r="O1868" s="157" t="s">
        <v>5663</v>
      </c>
      <c r="P1868" s="156">
        <f>VLOOKUP(O:O,[1]Geonames!$1:$1048576,3, FALSE)</f>
        <v>30.062629999999999</v>
      </c>
      <c r="Q1868" s="156">
        <f>VLOOKUP(O:O,[1]Geonames!$1:$1048576,4, FALSE)</f>
        <v>31.249669999999998</v>
      </c>
      <c r="R1868" s="154" t="s">
        <v>13264</v>
      </c>
    </row>
    <row r="1869" spans="1:18" ht="12.75" x14ac:dyDescent="0.2">
      <c r="A1869" s="154">
        <v>4</v>
      </c>
      <c r="B1869" s="158" t="s">
        <v>5700</v>
      </c>
      <c r="C1869" s="154" t="s">
        <v>5700</v>
      </c>
      <c r="D1869" s="154" t="s">
        <v>27</v>
      </c>
      <c r="E1869" s="154" t="s">
        <v>5701</v>
      </c>
      <c r="F1869" s="154">
        <v>2011</v>
      </c>
      <c r="G1869" s="157">
        <v>40835</v>
      </c>
      <c r="H1869" s="8" t="s">
        <v>23</v>
      </c>
      <c r="I1869" s="157" t="s">
        <v>52</v>
      </c>
      <c r="J1869" s="154" t="str">
        <f>VLOOKUP(C:C, '[1]HostSpecies&amp;Codes'!$1:$1048576,11, FALSE)</f>
        <v>Poultry</v>
      </c>
      <c r="K1869" s="154" t="str">
        <f>VLOOKUP(C:C, '[1]HostSpecies&amp;Codes'!$1:$1048576,12, FALSE)</f>
        <v>Poultry</v>
      </c>
      <c r="L1869" s="154" t="s">
        <v>19</v>
      </c>
      <c r="M1869" s="10" t="s">
        <v>5662</v>
      </c>
      <c r="N1869" s="154" t="s">
        <v>5663</v>
      </c>
      <c r="O1869" s="157" t="s">
        <v>5663</v>
      </c>
      <c r="P1869" s="156">
        <f>VLOOKUP(O:O,[1]Geonames!$1:$1048576,3, FALSE)</f>
        <v>30.062629999999999</v>
      </c>
      <c r="Q1869" s="156">
        <f>VLOOKUP(O:O,[1]Geonames!$1:$1048576,4, FALSE)</f>
        <v>31.249669999999998</v>
      </c>
      <c r="R1869" s="154" t="s">
        <v>13265</v>
      </c>
    </row>
    <row r="1870" spans="1:18" ht="12.75" x14ac:dyDescent="0.2">
      <c r="A1870" s="154">
        <v>4</v>
      </c>
      <c r="B1870" s="158" t="s">
        <v>6670</v>
      </c>
      <c r="C1870" s="154" t="s">
        <v>6670</v>
      </c>
      <c r="D1870" s="154" t="s">
        <v>2672</v>
      </c>
      <c r="E1870" s="154" t="s">
        <v>6671</v>
      </c>
      <c r="F1870" s="154">
        <v>2011</v>
      </c>
      <c r="G1870" s="154">
        <v>2011</v>
      </c>
      <c r="H1870" s="8" t="s">
        <v>23</v>
      </c>
      <c r="I1870" s="154" t="s">
        <v>52</v>
      </c>
      <c r="J1870" s="154" t="str">
        <f>VLOOKUP(C:C, '[1]HostSpecies&amp;Codes'!$1:$1048576,11, FALSE)</f>
        <v>Poultry</v>
      </c>
      <c r="K1870" s="154" t="str">
        <f>VLOOKUP(C:C, '[1]HostSpecies&amp;Codes'!$1:$1048576,12, FALSE)</f>
        <v>Poultry</v>
      </c>
      <c r="L1870" s="154" t="s">
        <v>19</v>
      </c>
      <c r="M1870" s="10" t="s">
        <v>5662</v>
      </c>
      <c r="N1870" s="154" t="s">
        <v>6631</v>
      </c>
      <c r="O1870" s="154" t="s">
        <v>6631</v>
      </c>
      <c r="P1870" s="156">
        <f>VLOOKUP(O:O,[1]Geonames!$1:$1048576,3, FALSE)</f>
        <v>25</v>
      </c>
      <c r="Q1870" s="156">
        <f>VLOOKUP(O:O,[1]Geonames!$1:$1048576,4, FALSE)</f>
        <v>45</v>
      </c>
      <c r="R1870" s="154" t="s">
        <v>13288</v>
      </c>
    </row>
    <row r="1871" spans="1:18" ht="12.75" x14ac:dyDescent="0.2">
      <c r="A1871" s="154">
        <v>4</v>
      </c>
      <c r="B1871" s="158" t="s">
        <v>6770</v>
      </c>
      <c r="C1871" s="154" t="s">
        <v>6770</v>
      </c>
      <c r="D1871" s="154" t="s">
        <v>2672</v>
      </c>
      <c r="E1871" s="154" t="s">
        <v>6771</v>
      </c>
      <c r="F1871" s="154">
        <v>2011</v>
      </c>
      <c r="G1871" s="154">
        <v>2011</v>
      </c>
      <c r="H1871" s="8" t="s">
        <v>23</v>
      </c>
      <c r="I1871" s="154" t="s">
        <v>52</v>
      </c>
      <c r="J1871" s="154" t="str">
        <f>VLOOKUP(C:C, '[1]HostSpecies&amp;Codes'!$1:$1048576,11, FALSE)</f>
        <v>Poultry</v>
      </c>
      <c r="K1871" s="154" t="str">
        <f>VLOOKUP(C:C, '[1]HostSpecies&amp;Codes'!$1:$1048576,12, FALSE)</f>
        <v>Poultry</v>
      </c>
      <c r="L1871" s="154" t="s">
        <v>19</v>
      </c>
      <c r="M1871" s="10" t="s">
        <v>5662</v>
      </c>
      <c r="N1871" s="154" t="s">
        <v>6694</v>
      </c>
      <c r="O1871" s="154" t="s">
        <v>6694</v>
      </c>
      <c r="P1871" s="156">
        <f>VLOOKUP(O:O,[1]Geonames!$1:$1048576,3, FALSE)</f>
        <v>23.75</v>
      </c>
      <c r="Q1871" s="156">
        <f>VLOOKUP(O:O,[1]Geonames!$1:$1048576,4, FALSE)</f>
        <v>54.5</v>
      </c>
      <c r="R1871" s="154" t="s">
        <v>13289</v>
      </c>
    </row>
    <row r="1872" spans="1:18" ht="12.75" x14ac:dyDescent="0.2">
      <c r="A1872" s="154">
        <v>4</v>
      </c>
      <c r="B1872" s="158" t="s">
        <v>6083</v>
      </c>
      <c r="C1872" s="154" t="s">
        <v>6083</v>
      </c>
      <c r="D1872" s="154" t="s">
        <v>27</v>
      </c>
      <c r="E1872" s="154" t="s">
        <v>6084</v>
      </c>
      <c r="F1872" s="154">
        <v>2011</v>
      </c>
      <c r="G1872" s="157">
        <v>40864</v>
      </c>
      <c r="H1872" s="8" t="s">
        <v>23</v>
      </c>
      <c r="I1872" s="157" t="s">
        <v>52</v>
      </c>
      <c r="J1872" s="154" t="str">
        <f>VLOOKUP(C:C, '[1]HostSpecies&amp;Codes'!$1:$1048576,11, FALSE)</f>
        <v>Poultry</v>
      </c>
      <c r="K1872" s="154" t="str">
        <f>VLOOKUP(C:C, '[1]HostSpecies&amp;Codes'!$1:$1048576,12, FALSE)</f>
        <v>Poultry</v>
      </c>
      <c r="L1872" s="154" t="s">
        <v>19</v>
      </c>
      <c r="M1872" s="10" t="s">
        <v>5662</v>
      </c>
      <c r="N1872" s="154" t="s">
        <v>5834</v>
      </c>
      <c r="O1872" s="157" t="s">
        <v>5834</v>
      </c>
      <c r="P1872" s="156">
        <f>VLOOKUP(O:O,[1]Geonames!$1:$1048576,3, FALSE)</f>
        <v>32</v>
      </c>
      <c r="Q1872" s="156">
        <f>VLOOKUP(O:O,[1]Geonames!$1:$1048576,4, FALSE)</f>
        <v>53</v>
      </c>
      <c r="R1872" s="154" t="s">
        <v>13328</v>
      </c>
    </row>
    <row r="1873" spans="1:18" ht="12.75" x14ac:dyDescent="0.2">
      <c r="A1873" s="154">
        <v>4</v>
      </c>
      <c r="B1873" s="158" t="s">
        <v>6086</v>
      </c>
      <c r="C1873" s="154" t="s">
        <v>6086</v>
      </c>
      <c r="D1873" s="154" t="s">
        <v>27</v>
      </c>
      <c r="E1873" s="154" t="s">
        <v>6087</v>
      </c>
      <c r="F1873" s="154">
        <v>2011</v>
      </c>
      <c r="G1873" s="157">
        <v>40580</v>
      </c>
      <c r="H1873" s="8" t="s">
        <v>23</v>
      </c>
      <c r="I1873" s="157" t="s">
        <v>52</v>
      </c>
      <c r="J1873" s="154" t="str">
        <f>VLOOKUP(C:C, '[1]HostSpecies&amp;Codes'!$1:$1048576,11, FALSE)</f>
        <v>Poultry</v>
      </c>
      <c r="K1873" s="154" t="str">
        <f>VLOOKUP(C:C, '[1]HostSpecies&amp;Codes'!$1:$1048576,12, FALSE)</f>
        <v>Poultry</v>
      </c>
      <c r="L1873" s="154" t="s">
        <v>19</v>
      </c>
      <c r="M1873" s="10" t="s">
        <v>5662</v>
      </c>
      <c r="N1873" s="154" t="s">
        <v>5834</v>
      </c>
      <c r="O1873" s="157" t="s">
        <v>5834</v>
      </c>
      <c r="P1873" s="156">
        <f>VLOOKUP(O:O,[1]Geonames!$1:$1048576,3, FALSE)</f>
        <v>32</v>
      </c>
      <c r="Q1873" s="156">
        <f>VLOOKUP(O:O,[1]Geonames!$1:$1048576,4, FALSE)</f>
        <v>53</v>
      </c>
      <c r="R1873" s="154" t="s">
        <v>13329</v>
      </c>
    </row>
    <row r="1874" spans="1:18" ht="12.75" x14ac:dyDescent="0.2">
      <c r="A1874" s="154">
        <v>4</v>
      </c>
      <c r="B1874" s="158" t="s">
        <v>6776</v>
      </c>
      <c r="C1874" s="154" t="s">
        <v>6776</v>
      </c>
      <c r="D1874" s="154" t="s">
        <v>27</v>
      </c>
      <c r="E1874" s="154" t="s">
        <v>6777</v>
      </c>
      <c r="F1874" s="154">
        <v>2011</v>
      </c>
      <c r="G1874" s="157">
        <v>40748</v>
      </c>
      <c r="H1874" s="8" t="s">
        <v>23</v>
      </c>
      <c r="I1874" s="157" t="s">
        <v>95</v>
      </c>
      <c r="J1874" s="154" t="str">
        <f>VLOOKUP(C:C, '[1]HostSpecies&amp;Codes'!$1:$1048576,11, FALSE)</f>
        <v>?</v>
      </c>
      <c r="K1874" s="154" t="str">
        <f>VLOOKUP(C:C, '[1]HostSpecies&amp;Codes'!$1:$1048576,12, FALSE)</f>
        <v>Galliformes</v>
      </c>
      <c r="L1874" s="154" t="s">
        <v>19</v>
      </c>
      <c r="M1874" s="10" t="s">
        <v>5662</v>
      </c>
      <c r="N1874" s="154" t="s">
        <v>6694</v>
      </c>
      <c r="O1874" s="157" t="s">
        <v>6694</v>
      </c>
      <c r="P1874" s="156">
        <f>VLOOKUP(O:O,[1]Geonames!$1:$1048576,3, FALSE)</f>
        <v>23.75</v>
      </c>
      <c r="Q1874" s="156">
        <f>VLOOKUP(O:O,[1]Geonames!$1:$1048576,4, FALSE)</f>
        <v>54.5</v>
      </c>
      <c r="R1874" s="154" t="s">
        <v>13348</v>
      </c>
    </row>
    <row r="1875" spans="1:18" ht="12.75" x14ac:dyDescent="0.2">
      <c r="A1875" s="154">
        <v>4</v>
      </c>
      <c r="B1875" s="158" t="s">
        <v>6773</v>
      </c>
      <c r="C1875" s="154" t="s">
        <v>6773</v>
      </c>
      <c r="D1875" s="154" t="s">
        <v>27</v>
      </c>
      <c r="E1875" s="154" t="s">
        <v>6774</v>
      </c>
      <c r="F1875" s="154">
        <v>2011</v>
      </c>
      <c r="G1875" s="157">
        <v>40756</v>
      </c>
      <c r="H1875" s="8" t="s">
        <v>23</v>
      </c>
      <c r="I1875" s="157" t="s">
        <v>67</v>
      </c>
      <c r="J1875" s="154" t="str">
        <f>VLOOKUP(C:C, '[1]HostSpecies&amp;Codes'!$1:$1048576,11, FALSE)</f>
        <v>?</v>
      </c>
      <c r="K1875" s="154" t="str">
        <f>VLOOKUP(C:C, '[1]HostSpecies&amp;Codes'!$1:$1048576,12, FALSE)</f>
        <v>Galliformes</v>
      </c>
      <c r="L1875" s="154" t="s">
        <v>19</v>
      </c>
      <c r="M1875" s="10" t="s">
        <v>5662</v>
      </c>
      <c r="N1875" s="154" t="s">
        <v>6694</v>
      </c>
      <c r="O1875" s="157" t="s">
        <v>6694</v>
      </c>
      <c r="P1875" s="156">
        <f>VLOOKUP(O:O,[1]Geonames!$1:$1048576,3, FALSE)</f>
        <v>23.75</v>
      </c>
      <c r="Q1875" s="156">
        <f>VLOOKUP(O:O,[1]Geonames!$1:$1048576,4, FALSE)</f>
        <v>54.5</v>
      </c>
      <c r="R1875" s="154" t="s">
        <v>13349</v>
      </c>
    </row>
    <row r="1876" spans="1:18" ht="12.75" x14ac:dyDescent="0.2">
      <c r="A1876" s="154">
        <v>4</v>
      </c>
      <c r="B1876" s="158" t="s">
        <v>6089</v>
      </c>
      <c r="C1876" s="154" t="s">
        <v>6089</v>
      </c>
      <c r="D1876" s="154" t="s">
        <v>27</v>
      </c>
      <c r="E1876" s="154" t="s">
        <v>6090</v>
      </c>
      <c r="F1876" s="154">
        <v>2011</v>
      </c>
      <c r="G1876" s="157">
        <v>40577</v>
      </c>
      <c r="H1876" s="8" t="s">
        <v>23</v>
      </c>
      <c r="I1876" s="157" t="s">
        <v>52</v>
      </c>
      <c r="J1876" s="154" t="str">
        <f>VLOOKUP(C:C, '[1]HostSpecies&amp;Codes'!$1:$1048576,11, FALSE)</f>
        <v>Poultry</v>
      </c>
      <c r="K1876" s="154" t="str">
        <f>VLOOKUP(C:C, '[1]HostSpecies&amp;Codes'!$1:$1048576,12, FALSE)</f>
        <v>Poultry</v>
      </c>
      <c r="L1876" s="154" t="s">
        <v>19</v>
      </c>
      <c r="M1876" s="10" t="s">
        <v>5662</v>
      </c>
      <c r="N1876" s="154" t="s">
        <v>5834</v>
      </c>
      <c r="O1876" s="157" t="s">
        <v>5834</v>
      </c>
      <c r="P1876" s="156">
        <f>VLOOKUP(O:O,[1]Geonames!$1:$1048576,3, FALSE)</f>
        <v>32</v>
      </c>
      <c r="Q1876" s="156">
        <f>VLOOKUP(O:O,[1]Geonames!$1:$1048576,4, FALSE)</f>
        <v>53</v>
      </c>
      <c r="R1876" s="154" t="s">
        <v>13650</v>
      </c>
    </row>
    <row r="1877" spans="1:18" ht="12.75" x14ac:dyDescent="0.2">
      <c r="A1877" s="154">
        <v>4</v>
      </c>
      <c r="B1877" s="158" t="s">
        <v>5781</v>
      </c>
      <c r="C1877" s="154" t="s">
        <v>5781</v>
      </c>
      <c r="D1877" s="154" t="s">
        <v>27</v>
      </c>
      <c r="E1877" s="154" t="s">
        <v>5782</v>
      </c>
      <c r="F1877" s="154">
        <v>2012</v>
      </c>
      <c r="G1877" s="154" t="s">
        <v>2676</v>
      </c>
      <c r="H1877" s="8" t="s">
        <v>23</v>
      </c>
      <c r="I1877" s="154" t="s">
        <v>52</v>
      </c>
      <c r="J1877" s="154" t="str">
        <f>VLOOKUP(C:C, '[1]HostSpecies&amp;Codes'!$1:$1048576,11, FALSE)</f>
        <v>Poultry</v>
      </c>
      <c r="K1877" s="154" t="str">
        <f>VLOOKUP(C:C, '[1]HostSpecies&amp;Codes'!$1:$1048576,12, FALSE)</f>
        <v>Poultry</v>
      </c>
      <c r="L1877" s="154" t="s">
        <v>19</v>
      </c>
      <c r="M1877" s="10" t="s">
        <v>5662</v>
      </c>
      <c r="N1877" s="154" t="s">
        <v>5663</v>
      </c>
      <c r="O1877" s="154" t="s">
        <v>5663</v>
      </c>
      <c r="P1877" s="156">
        <f>VLOOKUP(O:O,[1]Geonames!$1:$1048576,3, FALSE)</f>
        <v>30.062629999999999</v>
      </c>
      <c r="Q1877" s="156">
        <f>VLOOKUP(O:O,[1]Geonames!$1:$1048576,4, FALSE)</f>
        <v>31.249669999999998</v>
      </c>
      <c r="R1877" s="154" t="s">
        <v>13229</v>
      </c>
    </row>
    <row r="1878" spans="1:18" ht="12.75" x14ac:dyDescent="0.2">
      <c r="A1878" s="154">
        <v>4</v>
      </c>
      <c r="B1878" s="158" t="s">
        <v>5772</v>
      </c>
      <c r="C1878" s="154" t="s">
        <v>5772</v>
      </c>
      <c r="D1878" s="154" t="s">
        <v>27</v>
      </c>
      <c r="E1878" s="154" t="s">
        <v>5773</v>
      </c>
      <c r="F1878" s="154">
        <v>2012</v>
      </c>
      <c r="G1878" s="154" t="s">
        <v>2676</v>
      </c>
      <c r="H1878" s="8" t="s">
        <v>23</v>
      </c>
      <c r="I1878" s="154" t="s">
        <v>52</v>
      </c>
      <c r="J1878" s="154" t="str">
        <f>VLOOKUP(C:C, '[1]HostSpecies&amp;Codes'!$1:$1048576,11, FALSE)</f>
        <v>Poultry</v>
      </c>
      <c r="K1878" s="154" t="str">
        <f>VLOOKUP(C:C, '[1]HostSpecies&amp;Codes'!$1:$1048576,12, FALSE)</f>
        <v>Poultry</v>
      </c>
      <c r="L1878" s="154" t="s">
        <v>19</v>
      </c>
      <c r="M1878" s="10" t="s">
        <v>5662</v>
      </c>
      <c r="N1878" s="154" t="s">
        <v>5663</v>
      </c>
      <c r="O1878" s="154" t="s">
        <v>5663</v>
      </c>
      <c r="P1878" s="156">
        <f>VLOOKUP(O:O,[1]Geonames!$1:$1048576,3, FALSE)</f>
        <v>30.062629999999999</v>
      </c>
      <c r="Q1878" s="156">
        <f>VLOOKUP(O:O,[1]Geonames!$1:$1048576,4, FALSE)</f>
        <v>31.249669999999998</v>
      </c>
      <c r="R1878" s="154" t="s">
        <v>13230</v>
      </c>
    </row>
    <row r="1879" spans="1:18" ht="12.75" x14ac:dyDescent="0.2">
      <c r="A1879" s="154">
        <v>4</v>
      </c>
      <c r="B1879" s="158" t="s">
        <v>5775</v>
      </c>
      <c r="C1879" s="154" t="s">
        <v>5775</v>
      </c>
      <c r="D1879" s="154" t="s">
        <v>27</v>
      </c>
      <c r="E1879" s="154" t="s">
        <v>5776</v>
      </c>
      <c r="F1879" s="154">
        <v>2012</v>
      </c>
      <c r="G1879" s="154" t="s">
        <v>4953</v>
      </c>
      <c r="H1879" s="8" t="s">
        <v>23</v>
      </c>
      <c r="I1879" s="154" t="s">
        <v>52</v>
      </c>
      <c r="J1879" s="154" t="str">
        <f>VLOOKUP(C:C, '[1]HostSpecies&amp;Codes'!$1:$1048576,11, FALSE)</f>
        <v>Poultry</v>
      </c>
      <c r="K1879" s="154" t="str">
        <f>VLOOKUP(C:C, '[1]HostSpecies&amp;Codes'!$1:$1048576,12, FALSE)</f>
        <v>Poultry</v>
      </c>
      <c r="L1879" s="154" t="s">
        <v>19</v>
      </c>
      <c r="M1879" s="10" t="s">
        <v>5662</v>
      </c>
      <c r="N1879" s="154" t="s">
        <v>5663</v>
      </c>
      <c r="O1879" s="154" t="s">
        <v>5663</v>
      </c>
      <c r="P1879" s="156">
        <f>VLOOKUP(O:O,[1]Geonames!$1:$1048576,3, FALSE)</f>
        <v>30.062629999999999</v>
      </c>
      <c r="Q1879" s="156">
        <f>VLOOKUP(O:O,[1]Geonames!$1:$1048576,4, FALSE)</f>
        <v>31.249669999999998</v>
      </c>
      <c r="R1879" s="154" t="s">
        <v>13231</v>
      </c>
    </row>
    <row r="1880" spans="1:18" ht="12.75" x14ac:dyDescent="0.2">
      <c r="A1880" s="154">
        <v>4</v>
      </c>
      <c r="B1880" s="158" t="s">
        <v>6587</v>
      </c>
      <c r="C1880" s="154" t="s">
        <v>6587</v>
      </c>
      <c r="D1880" s="154" t="s">
        <v>27</v>
      </c>
      <c r="E1880" s="154" t="s">
        <v>6588</v>
      </c>
      <c r="F1880" s="154">
        <v>2012</v>
      </c>
      <c r="G1880" s="154" t="s">
        <v>4953</v>
      </c>
      <c r="H1880" s="8" t="s">
        <v>23</v>
      </c>
      <c r="I1880" s="154" t="s">
        <v>52</v>
      </c>
      <c r="J1880" s="154" t="str">
        <f>VLOOKUP(C:C, '[1]HostSpecies&amp;Codes'!$1:$1048576,11, FALSE)</f>
        <v>Poultry</v>
      </c>
      <c r="K1880" s="154" t="str">
        <f>VLOOKUP(C:C, '[1]HostSpecies&amp;Codes'!$1:$1048576,12, FALSE)</f>
        <v>Poultry</v>
      </c>
      <c r="L1880" s="154" t="s">
        <v>19</v>
      </c>
      <c r="M1880" s="10" t="s">
        <v>5662</v>
      </c>
      <c r="N1880" s="154" t="s">
        <v>6109</v>
      </c>
      <c r="O1880" s="154" t="s">
        <v>6109</v>
      </c>
      <c r="P1880" s="156">
        <f>VLOOKUP(O:O,[1]Geonames!$1:$1048576,3, FALSE)</f>
        <v>31.5</v>
      </c>
      <c r="Q1880" s="156">
        <f>VLOOKUP(O:O,[1]Geonames!$1:$1048576,4, FALSE)</f>
        <v>34.75</v>
      </c>
      <c r="R1880" s="154" t="s">
        <v>13239</v>
      </c>
    </row>
    <row r="1881" spans="1:18" ht="12.75" x14ac:dyDescent="0.2">
      <c r="A1881" s="154">
        <v>4</v>
      </c>
      <c r="B1881" s="158" t="s">
        <v>6593</v>
      </c>
      <c r="C1881" s="154" t="s">
        <v>6593</v>
      </c>
      <c r="D1881" s="154" t="s">
        <v>27</v>
      </c>
      <c r="E1881" s="154" t="s">
        <v>6594</v>
      </c>
      <c r="F1881" s="154">
        <v>2012</v>
      </c>
      <c r="G1881" s="154" t="s">
        <v>4953</v>
      </c>
      <c r="H1881" s="8" t="s">
        <v>23</v>
      </c>
      <c r="I1881" s="154" t="s">
        <v>52</v>
      </c>
      <c r="J1881" s="154" t="str">
        <f>VLOOKUP(C:C, '[1]HostSpecies&amp;Codes'!$1:$1048576,11, FALSE)</f>
        <v>Poultry</v>
      </c>
      <c r="K1881" s="154" t="str">
        <f>VLOOKUP(C:C, '[1]HostSpecies&amp;Codes'!$1:$1048576,12, FALSE)</f>
        <v>Poultry</v>
      </c>
      <c r="L1881" s="154" t="s">
        <v>19</v>
      </c>
      <c r="M1881" s="10" t="s">
        <v>5662</v>
      </c>
      <c r="N1881" s="154" t="s">
        <v>6109</v>
      </c>
      <c r="O1881" s="154" t="s">
        <v>6109</v>
      </c>
      <c r="P1881" s="156">
        <f>VLOOKUP(O:O,[1]Geonames!$1:$1048576,3, FALSE)</f>
        <v>31.5</v>
      </c>
      <c r="Q1881" s="156">
        <f>VLOOKUP(O:O,[1]Geonames!$1:$1048576,4, FALSE)</f>
        <v>34.75</v>
      </c>
      <c r="R1881" s="154" t="s">
        <v>13240</v>
      </c>
    </row>
    <row r="1882" spans="1:18" ht="12.75" x14ac:dyDescent="0.2">
      <c r="A1882" s="154">
        <v>4</v>
      </c>
      <c r="B1882" s="158" t="s">
        <v>6590</v>
      </c>
      <c r="C1882" s="154" t="s">
        <v>6590</v>
      </c>
      <c r="D1882" s="154" t="s">
        <v>27</v>
      </c>
      <c r="E1882" s="154" t="s">
        <v>6591</v>
      </c>
      <c r="F1882" s="154">
        <v>2012</v>
      </c>
      <c r="G1882" s="154" t="s">
        <v>4953</v>
      </c>
      <c r="H1882" s="8" t="s">
        <v>23</v>
      </c>
      <c r="I1882" s="154" t="s">
        <v>52</v>
      </c>
      <c r="J1882" s="154" t="str">
        <f>VLOOKUP(C:C, '[1]HostSpecies&amp;Codes'!$1:$1048576,11, FALSE)</f>
        <v>Poultry</v>
      </c>
      <c r="K1882" s="154" t="str">
        <f>VLOOKUP(C:C, '[1]HostSpecies&amp;Codes'!$1:$1048576,12, FALSE)</f>
        <v>Poultry</v>
      </c>
      <c r="L1882" s="154" t="s">
        <v>19</v>
      </c>
      <c r="M1882" s="10" t="s">
        <v>5662</v>
      </c>
      <c r="N1882" s="154" t="s">
        <v>6109</v>
      </c>
      <c r="O1882" s="154" t="s">
        <v>6109</v>
      </c>
      <c r="P1882" s="156">
        <f>VLOOKUP(O:O,[1]Geonames!$1:$1048576,3, FALSE)</f>
        <v>31.5</v>
      </c>
      <c r="Q1882" s="156">
        <f>VLOOKUP(O:O,[1]Geonames!$1:$1048576,4, FALSE)</f>
        <v>34.75</v>
      </c>
      <c r="R1882" s="154" t="s">
        <v>13241</v>
      </c>
    </row>
    <row r="1883" spans="1:18" ht="12.75" x14ac:dyDescent="0.2">
      <c r="A1883" s="154">
        <v>4</v>
      </c>
      <c r="B1883" s="158" t="s">
        <v>6584</v>
      </c>
      <c r="C1883" s="154" t="s">
        <v>6584</v>
      </c>
      <c r="D1883" s="154" t="s">
        <v>27</v>
      </c>
      <c r="E1883" s="154" t="s">
        <v>6585</v>
      </c>
      <c r="F1883" s="154">
        <v>2012</v>
      </c>
      <c r="G1883" s="154" t="s">
        <v>4953</v>
      </c>
      <c r="H1883" s="8" t="s">
        <v>23</v>
      </c>
      <c r="I1883" s="154" t="s">
        <v>52</v>
      </c>
      <c r="J1883" s="154" t="str">
        <f>VLOOKUP(C:C, '[1]HostSpecies&amp;Codes'!$1:$1048576,11, FALSE)</f>
        <v>Poultry</v>
      </c>
      <c r="K1883" s="154" t="str">
        <f>VLOOKUP(C:C, '[1]HostSpecies&amp;Codes'!$1:$1048576,12, FALSE)</f>
        <v>Poultry</v>
      </c>
      <c r="L1883" s="154" t="s">
        <v>19</v>
      </c>
      <c r="M1883" s="10" t="s">
        <v>5662</v>
      </c>
      <c r="N1883" s="154" t="s">
        <v>6109</v>
      </c>
      <c r="O1883" s="154" t="s">
        <v>6109</v>
      </c>
      <c r="P1883" s="156">
        <f>VLOOKUP(O:O,[1]Geonames!$1:$1048576,3, FALSE)</f>
        <v>31.5</v>
      </c>
      <c r="Q1883" s="156">
        <f>VLOOKUP(O:O,[1]Geonames!$1:$1048576,4, FALSE)</f>
        <v>34.75</v>
      </c>
      <c r="R1883" s="154" t="s">
        <v>13242</v>
      </c>
    </row>
    <row r="1884" spans="1:18" ht="12.75" x14ac:dyDescent="0.2">
      <c r="A1884" s="154">
        <v>4</v>
      </c>
      <c r="B1884" s="158" t="s">
        <v>6095</v>
      </c>
      <c r="C1884" s="154" t="s">
        <v>6095</v>
      </c>
      <c r="D1884" s="154" t="s">
        <v>27</v>
      </c>
      <c r="E1884" s="154" t="s">
        <v>6096</v>
      </c>
      <c r="F1884" s="154">
        <v>2012</v>
      </c>
      <c r="G1884" s="157">
        <v>40951</v>
      </c>
      <c r="H1884" s="8" t="s">
        <v>23</v>
      </c>
      <c r="I1884" s="157" t="s">
        <v>52</v>
      </c>
      <c r="J1884" s="154" t="str">
        <f>VLOOKUP(C:C, '[1]HostSpecies&amp;Codes'!$1:$1048576,11, FALSE)</f>
        <v>Poultry</v>
      </c>
      <c r="K1884" s="154" t="str">
        <f>VLOOKUP(C:C, '[1]HostSpecies&amp;Codes'!$1:$1048576,12, FALSE)</f>
        <v>Poultry</v>
      </c>
      <c r="L1884" s="154" t="s">
        <v>19</v>
      </c>
      <c r="M1884" s="10" t="s">
        <v>5662</v>
      </c>
      <c r="N1884" s="154" t="s">
        <v>5834</v>
      </c>
      <c r="O1884" s="157" t="s">
        <v>5834</v>
      </c>
      <c r="P1884" s="156">
        <f>VLOOKUP(O:O,[1]Geonames!$1:$1048576,3, FALSE)</f>
        <v>32</v>
      </c>
      <c r="Q1884" s="156">
        <f>VLOOKUP(O:O,[1]Geonames!$1:$1048576,4, FALSE)</f>
        <v>53</v>
      </c>
      <c r="R1884" s="154" t="s">
        <v>13297</v>
      </c>
    </row>
    <row r="1885" spans="1:18" ht="12.75" x14ac:dyDescent="0.2">
      <c r="A1885" s="154">
        <v>4</v>
      </c>
      <c r="B1885" s="158" t="s">
        <v>6101</v>
      </c>
      <c r="C1885" s="154" t="s">
        <v>6101</v>
      </c>
      <c r="D1885" s="154" t="s">
        <v>27</v>
      </c>
      <c r="E1885" s="154" t="s">
        <v>6102</v>
      </c>
      <c r="F1885" s="154">
        <v>2012</v>
      </c>
      <c r="G1885" s="157">
        <v>40959</v>
      </c>
      <c r="H1885" s="8" t="s">
        <v>23</v>
      </c>
      <c r="I1885" s="157" t="s">
        <v>52</v>
      </c>
      <c r="J1885" s="154" t="str">
        <f>VLOOKUP(C:C, '[1]HostSpecies&amp;Codes'!$1:$1048576,11, FALSE)</f>
        <v>Poultry</v>
      </c>
      <c r="K1885" s="154" t="str">
        <f>VLOOKUP(C:C, '[1]HostSpecies&amp;Codes'!$1:$1048576,12, FALSE)</f>
        <v>Poultry</v>
      </c>
      <c r="L1885" s="154" t="s">
        <v>19</v>
      </c>
      <c r="M1885" s="10" t="s">
        <v>5662</v>
      </c>
      <c r="N1885" s="154" t="s">
        <v>5834</v>
      </c>
      <c r="O1885" s="157" t="s">
        <v>5834</v>
      </c>
      <c r="P1885" s="156">
        <f>VLOOKUP(O:O,[1]Geonames!$1:$1048576,3, FALSE)</f>
        <v>32</v>
      </c>
      <c r="Q1885" s="156">
        <f>VLOOKUP(O:O,[1]Geonames!$1:$1048576,4, FALSE)</f>
        <v>53</v>
      </c>
      <c r="R1885" s="154" t="s">
        <v>13298</v>
      </c>
    </row>
    <row r="1886" spans="1:18" ht="12.75" x14ac:dyDescent="0.2">
      <c r="A1886" s="154">
        <v>4</v>
      </c>
      <c r="B1886" s="158" t="s">
        <v>6098</v>
      </c>
      <c r="C1886" s="154" t="s">
        <v>6098</v>
      </c>
      <c r="D1886" s="154" t="s">
        <v>27</v>
      </c>
      <c r="E1886" s="154" t="s">
        <v>6099</v>
      </c>
      <c r="F1886" s="154">
        <v>2012</v>
      </c>
      <c r="G1886" s="157">
        <v>40978</v>
      </c>
      <c r="H1886" s="8" t="s">
        <v>23</v>
      </c>
      <c r="I1886" s="157" t="s">
        <v>52</v>
      </c>
      <c r="J1886" s="154" t="str">
        <f>VLOOKUP(C:C, '[1]HostSpecies&amp;Codes'!$1:$1048576,11, FALSE)</f>
        <v>Poultry</v>
      </c>
      <c r="K1886" s="154" t="str">
        <f>VLOOKUP(C:C, '[1]HostSpecies&amp;Codes'!$1:$1048576,12, FALSE)</f>
        <v>Poultry</v>
      </c>
      <c r="L1886" s="154" t="s">
        <v>19</v>
      </c>
      <c r="M1886" s="10" t="s">
        <v>5662</v>
      </c>
      <c r="N1886" s="154" t="s">
        <v>5834</v>
      </c>
      <c r="O1886" s="157" t="s">
        <v>5834</v>
      </c>
      <c r="P1886" s="156">
        <f>VLOOKUP(O:O,[1]Geonames!$1:$1048576,3, FALSE)</f>
        <v>32</v>
      </c>
      <c r="Q1886" s="156">
        <f>VLOOKUP(O:O,[1]Geonames!$1:$1048576,4, FALSE)</f>
        <v>53</v>
      </c>
      <c r="R1886" s="154" t="s">
        <v>13299</v>
      </c>
    </row>
    <row r="1887" spans="1:18" ht="12.75" x14ac:dyDescent="0.2">
      <c r="A1887" s="154">
        <v>4</v>
      </c>
      <c r="B1887" s="158" t="s">
        <v>5769</v>
      </c>
      <c r="C1887" s="154" t="s">
        <v>5769</v>
      </c>
      <c r="D1887" s="154" t="s">
        <v>27</v>
      </c>
      <c r="E1887" s="154" t="s">
        <v>5770</v>
      </c>
      <c r="F1887" s="154">
        <v>2012</v>
      </c>
      <c r="G1887" s="157">
        <v>40980</v>
      </c>
      <c r="H1887" s="8" t="s">
        <v>23</v>
      </c>
      <c r="I1887" s="157" t="s">
        <v>52</v>
      </c>
      <c r="J1887" s="154" t="str">
        <f>VLOOKUP(C:C, '[1]HostSpecies&amp;Codes'!$1:$1048576,11, FALSE)</f>
        <v>Poultry</v>
      </c>
      <c r="K1887" s="154" t="str">
        <f>VLOOKUP(C:C, '[1]HostSpecies&amp;Codes'!$1:$1048576,12, FALSE)</f>
        <v>Poultry</v>
      </c>
      <c r="L1887" s="154" t="s">
        <v>19</v>
      </c>
      <c r="M1887" s="10" t="s">
        <v>5662</v>
      </c>
      <c r="N1887" s="154" t="s">
        <v>5663</v>
      </c>
      <c r="O1887" s="157" t="s">
        <v>5663</v>
      </c>
      <c r="P1887" s="156">
        <f>VLOOKUP(O:O,[1]Geonames!$1:$1048576,3, FALSE)</f>
        <v>30.062629999999999</v>
      </c>
      <c r="Q1887" s="156">
        <f>VLOOKUP(O:O,[1]Geonames!$1:$1048576,4, FALSE)</f>
        <v>31.249669999999998</v>
      </c>
      <c r="R1887" s="154" t="s">
        <v>13332</v>
      </c>
    </row>
    <row r="1888" spans="1:18" ht="12.75" x14ac:dyDescent="0.2">
      <c r="A1888" s="154">
        <v>4</v>
      </c>
      <c r="B1888" s="158" t="s">
        <v>5784</v>
      </c>
      <c r="C1888" s="154" t="s">
        <v>5784</v>
      </c>
      <c r="D1888" s="154" t="s">
        <v>27</v>
      </c>
      <c r="E1888" s="154" t="s">
        <v>5785</v>
      </c>
      <c r="F1888" s="154">
        <v>2012</v>
      </c>
      <c r="G1888" s="157">
        <v>40993</v>
      </c>
      <c r="H1888" s="8" t="s">
        <v>23</v>
      </c>
      <c r="I1888" s="157" t="s">
        <v>52</v>
      </c>
      <c r="J1888" s="154" t="str">
        <f>VLOOKUP(C:C, '[1]HostSpecies&amp;Codes'!$1:$1048576,11, FALSE)</f>
        <v>Poultry</v>
      </c>
      <c r="K1888" s="154" t="str">
        <f>VLOOKUP(C:C, '[1]HostSpecies&amp;Codes'!$1:$1048576,12, FALSE)</f>
        <v>Poultry</v>
      </c>
      <c r="L1888" s="154" t="s">
        <v>19</v>
      </c>
      <c r="M1888" s="10" t="s">
        <v>5662</v>
      </c>
      <c r="N1888" s="154" t="s">
        <v>5663</v>
      </c>
      <c r="O1888" s="157" t="s">
        <v>5663</v>
      </c>
      <c r="P1888" s="156">
        <f>VLOOKUP(O:O,[1]Geonames!$1:$1048576,3, FALSE)</f>
        <v>30.062629999999999</v>
      </c>
      <c r="Q1888" s="156">
        <f>VLOOKUP(O:O,[1]Geonames!$1:$1048576,4, FALSE)</f>
        <v>31.249669999999998</v>
      </c>
      <c r="R1888" s="154" t="s">
        <v>13334</v>
      </c>
    </row>
    <row r="1889" spans="1:18" ht="12.75" x14ac:dyDescent="0.2">
      <c r="A1889" s="154">
        <v>4</v>
      </c>
      <c r="B1889" s="158" t="s">
        <v>5763</v>
      </c>
      <c r="C1889" s="154" t="s">
        <v>5763</v>
      </c>
      <c r="D1889" s="154" t="s">
        <v>27</v>
      </c>
      <c r="E1889" s="154" t="s">
        <v>5764</v>
      </c>
      <c r="F1889" s="154">
        <v>2012</v>
      </c>
      <c r="G1889" s="157">
        <v>40993</v>
      </c>
      <c r="H1889" s="8" t="s">
        <v>23</v>
      </c>
      <c r="I1889" s="157" t="s">
        <v>52</v>
      </c>
      <c r="J1889" s="154" t="str">
        <f>VLOOKUP(C:C, '[1]HostSpecies&amp;Codes'!$1:$1048576,11, FALSE)</f>
        <v>Poultry</v>
      </c>
      <c r="K1889" s="154" t="str">
        <f>VLOOKUP(C:C, '[1]HostSpecies&amp;Codes'!$1:$1048576,12, FALSE)</f>
        <v>Poultry</v>
      </c>
      <c r="L1889" s="154" t="s">
        <v>19</v>
      </c>
      <c r="M1889" s="10" t="s">
        <v>5662</v>
      </c>
      <c r="N1889" s="154" t="s">
        <v>5663</v>
      </c>
      <c r="O1889" s="157" t="s">
        <v>5663</v>
      </c>
      <c r="P1889" s="156">
        <f>VLOOKUP(O:O,[1]Geonames!$1:$1048576,3, FALSE)</f>
        <v>30.062629999999999</v>
      </c>
      <c r="Q1889" s="156">
        <f>VLOOKUP(O:O,[1]Geonames!$1:$1048576,4, FALSE)</f>
        <v>31.249669999999998</v>
      </c>
      <c r="R1889" s="154" t="s">
        <v>13483</v>
      </c>
    </row>
    <row r="1890" spans="1:18" ht="12.75" x14ac:dyDescent="0.2">
      <c r="A1890" s="154">
        <v>4</v>
      </c>
      <c r="B1890" s="158" t="s">
        <v>5760</v>
      </c>
      <c r="C1890" s="154" t="s">
        <v>5760</v>
      </c>
      <c r="D1890" s="154" t="s">
        <v>27</v>
      </c>
      <c r="E1890" s="154" t="s">
        <v>5761</v>
      </c>
      <c r="F1890" s="154">
        <v>2012</v>
      </c>
      <c r="G1890" s="157">
        <v>40993</v>
      </c>
      <c r="H1890" s="8" t="s">
        <v>23</v>
      </c>
      <c r="I1890" s="157" t="s">
        <v>52</v>
      </c>
      <c r="J1890" s="154" t="str">
        <f>VLOOKUP(C:C, '[1]HostSpecies&amp;Codes'!$1:$1048576,11, FALSE)</f>
        <v>Poultry</v>
      </c>
      <c r="K1890" s="154" t="str">
        <f>VLOOKUP(C:C, '[1]HostSpecies&amp;Codes'!$1:$1048576,12, FALSE)</f>
        <v>Poultry</v>
      </c>
      <c r="L1890" s="154" t="s">
        <v>19</v>
      </c>
      <c r="M1890" s="10" t="s">
        <v>5662</v>
      </c>
      <c r="N1890" s="154" t="s">
        <v>5663</v>
      </c>
      <c r="O1890" s="157" t="s">
        <v>5663</v>
      </c>
      <c r="P1890" s="156">
        <f>VLOOKUP(O:O,[1]Geonames!$1:$1048576,3, FALSE)</f>
        <v>30.062629999999999</v>
      </c>
      <c r="Q1890" s="156">
        <f>VLOOKUP(O:O,[1]Geonames!$1:$1048576,4, FALSE)</f>
        <v>31.249669999999998</v>
      </c>
      <c r="R1890" s="154" t="s">
        <v>13657</v>
      </c>
    </row>
    <row r="1891" spans="1:18" ht="12.75" x14ac:dyDescent="0.2">
      <c r="A1891" s="154">
        <v>4</v>
      </c>
      <c r="B1891" s="158" t="s">
        <v>5751</v>
      </c>
      <c r="C1891" s="154" t="s">
        <v>5751</v>
      </c>
      <c r="D1891" s="154" t="s">
        <v>27</v>
      </c>
      <c r="E1891" s="154" t="s">
        <v>5752</v>
      </c>
      <c r="F1891" s="154">
        <v>2012</v>
      </c>
      <c r="G1891" s="157">
        <v>41055</v>
      </c>
      <c r="H1891" s="8" t="s">
        <v>23</v>
      </c>
      <c r="I1891" s="157" t="s">
        <v>52</v>
      </c>
      <c r="J1891" s="154" t="str">
        <f>VLOOKUP(C:C, '[1]HostSpecies&amp;Codes'!$1:$1048576,11, FALSE)</f>
        <v>Poultry</v>
      </c>
      <c r="K1891" s="154" t="str">
        <f>VLOOKUP(C:C, '[1]HostSpecies&amp;Codes'!$1:$1048576,12, FALSE)</f>
        <v>Poultry</v>
      </c>
      <c r="L1891" s="154" t="s">
        <v>19</v>
      </c>
      <c r="M1891" s="10" t="s">
        <v>5662</v>
      </c>
      <c r="N1891" s="154" t="s">
        <v>5663</v>
      </c>
      <c r="O1891" s="157" t="s">
        <v>5663</v>
      </c>
      <c r="P1891" s="156">
        <f>VLOOKUP(O:O,[1]Geonames!$1:$1048576,3, FALSE)</f>
        <v>30.062629999999999</v>
      </c>
      <c r="Q1891" s="156">
        <f>VLOOKUP(O:O,[1]Geonames!$1:$1048576,4, FALSE)</f>
        <v>31.249669999999998</v>
      </c>
      <c r="R1891" s="154" t="s">
        <v>13659</v>
      </c>
    </row>
    <row r="1892" spans="1:18" ht="12.75" x14ac:dyDescent="0.2">
      <c r="A1892" s="154">
        <v>4</v>
      </c>
      <c r="B1892" s="158" t="s">
        <v>5778</v>
      </c>
      <c r="C1892" s="154" t="s">
        <v>5778</v>
      </c>
      <c r="D1892" s="154" t="s">
        <v>27</v>
      </c>
      <c r="E1892" s="154" t="s">
        <v>5779</v>
      </c>
      <c r="F1892" s="154">
        <v>2012</v>
      </c>
      <c r="G1892" s="157">
        <v>41055</v>
      </c>
      <c r="H1892" s="8" t="s">
        <v>23</v>
      </c>
      <c r="I1892" s="157" t="s">
        <v>52</v>
      </c>
      <c r="J1892" s="154" t="str">
        <f>VLOOKUP(C:C, '[1]HostSpecies&amp;Codes'!$1:$1048576,11, FALSE)</f>
        <v>Poultry</v>
      </c>
      <c r="K1892" s="154" t="str">
        <f>VLOOKUP(C:C, '[1]HostSpecies&amp;Codes'!$1:$1048576,12, FALSE)</f>
        <v>Poultry</v>
      </c>
      <c r="L1892" s="154" t="s">
        <v>19</v>
      </c>
      <c r="M1892" s="10" t="s">
        <v>5662</v>
      </c>
      <c r="N1892" s="154" t="s">
        <v>5663</v>
      </c>
      <c r="O1892" s="157" t="s">
        <v>5663</v>
      </c>
      <c r="P1892" s="156">
        <f>VLOOKUP(O:O,[1]Geonames!$1:$1048576,3, FALSE)</f>
        <v>30.062629999999999</v>
      </c>
      <c r="Q1892" s="156">
        <f>VLOOKUP(O:O,[1]Geonames!$1:$1048576,4, FALSE)</f>
        <v>31.249669999999998</v>
      </c>
      <c r="R1892" s="154" t="s">
        <v>13664</v>
      </c>
    </row>
    <row r="1893" spans="1:18" ht="12.75" x14ac:dyDescent="0.2">
      <c r="A1893" s="154">
        <v>4</v>
      </c>
      <c r="B1893" s="158" t="s">
        <v>5757</v>
      </c>
      <c r="C1893" s="154" t="s">
        <v>5757</v>
      </c>
      <c r="D1893" s="154" t="s">
        <v>27</v>
      </c>
      <c r="E1893" s="154" t="s">
        <v>5758</v>
      </c>
      <c r="F1893" s="154">
        <v>2012</v>
      </c>
      <c r="G1893" s="157">
        <v>40964</v>
      </c>
      <c r="H1893" s="8" t="s">
        <v>23</v>
      </c>
      <c r="I1893" s="157" t="s">
        <v>52</v>
      </c>
      <c r="J1893" s="154" t="str">
        <f>VLOOKUP(C:C, '[1]HostSpecies&amp;Codes'!$1:$1048576,11, FALSE)</f>
        <v>Poultry</v>
      </c>
      <c r="K1893" s="154" t="str">
        <f>VLOOKUP(C:C, '[1]HostSpecies&amp;Codes'!$1:$1048576,12, FALSE)</f>
        <v>Poultry</v>
      </c>
      <c r="L1893" s="154" t="s">
        <v>19</v>
      </c>
      <c r="M1893" s="10" t="s">
        <v>5662</v>
      </c>
      <c r="N1893" s="154" t="s">
        <v>5663</v>
      </c>
      <c r="O1893" s="157" t="s">
        <v>5663</v>
      </c>
      <c r="P1893" s="156">
        <f>VLOOKUP(O:O,[1]Geonames!$1:$1048576,3, FALSE)</f>
        <v>30.062629999999999</v>
      </c>
      <c r="Q1893" s="156">
        <f>VLOOKUP(O:O,[1]Geonames!$1:$1048576,4, FALSE)</f>
        <v>31.249669999999998</v>
      </c>
      <c r="R1893" s="154" t="s">
        <v>13689</v>
      </c>
    </row>
    <row r="1894" spans="1:18" ht="12.75" x14ac:dyDescent="0.2">
      <c r="A1894" s="154">
        <v>4</v>
      </c>
      <c r="B1894" s="158" t="s">
        <v>5766</v>
      </c>
      <c r="C1894" s="154" t="s">
        <v>5766</v>
      </c>
      <c r="D1894" s="154" t="s">
        <v>27</v>
      </c>
      <c r="E1894" s="154" t="s">
        <v>5767</v>
      </c>
      <c r="F1894" s="154">
        <v>2012</v>
      </c>
      <c r="G1894" s="157">
        <v>41001</v>
      </c>
      <c r="H1894" s="8" t="s">
        <v>23</v>
      </c>
      <c r="I1894" s="157" t="s">
        <v>52</v>
      </c>
      <c r="J1894" s="154" t="str">
        <f>VLOOKUP(C:C, '[1]HostSpecies&amp;Codes'!$1:$1048576,11, FALSE)</f>
        <v>Poultry</v>
      </c>
      <c r="K1894" s="154" t="str">
        <f>VLOOKUP(C:C, '[1]HostSpecies&amp;Codes'!$1:$1048576,12, FALSE)</f>
        <v>Poultry</v>
      </c>
      <c r="L1894" s="154" t="s">
        <v>19</v>
      </c>
      <c r="M1894" s="10" t="s">
        <v>5662</v>
      </c>
      <c r="N1894" s="154" t="s">
        <v>5663</v>
      </c>
      <c r="O1894" s="157" t="s">
        <v>5663</v>
      </c>
      <c r="P1894" s="156">
        <f>VLOOKUP(O:O,[1]Geonames!$1:$1048576,3, FALSE)</f>
        <v>30.062629999999999</v>
      </c>
      <c r="Q1894" s="156">
        <f>VLOOKUP(O:O,[1]Geonames!$1:$1048576,4, FALSE)</f>
        <v>31.249669999999998</v>
      </c>
      <c r="R1894" s="154" t="s">
        <v>13691</v>
      </c>
    </row>
    <row r="1895" spans="1:18" ht="12.75" x14ac:dyDescent="0.2">
      <c r="A1895" s="154">
        <v>4</v>
      </c>
      <c r="B1895" s="158" t="s">
        <v>5787</v>
      </c>
      <c r="C1895" s="154" t="s">
        <v>5787</v>
      </c>
      <c r="D1895" s="154" t="s">
        <v>27</v>
      </c>
      <c r="E1895" s="154" t="s">
        <v>5788</v>
      </c>
      <c r="F1895" s="154">
        <v>2012</v>
      </c>
      <c r="G1895" s="157">
        <v>41001</v>
      </c>
      <c r="H1895" s="8" t="s">
        <v>23</v>
      </c>
      <c r="I1895" s="157" t="s">
        <v>52</v>
      </c>
      <c r="J1895" s="154" t="str">
        <f>VLOOKUP(C:C, '[1]HostSpecies&amp;Codes'!$1:$1048576,11, FALSE)</f>
        <v>Poultry</v>
      </c>
      <c r="K1895" s="154" t="str">
        <f>VLOOKUP(C:C, '[1]HostSpecies&amp;Codes'!$1:$1048576,12, FALSE)</f>
        <v>Poultry</v>
      </c>
      <c r="L1895" s="154" t="s">
        <v>19</v>
      </c>
      <c r="M1895" s="10" t="s">
        <v>5662</v>
      </c>
      <c r="N1895" s="154" t="s">
        <v>5663</v>
      </c>
      <c r="O1895" s="157" t="s">
        <v>5663</v>
      </c>
      <c r="P1895" s="156">
        <f>VLOOKUP(O:O,[1]Geonames!$1:$1048576,3, FALSE)</f>
        <v>30.062629999999999</v>
      </c>
      <c r="Q1895" s="156">
        <f>VLOOKUP(O:O,[1]Geonames!$1:$1048576,4, FALSE)</f>
        <v>31.249669999999998</v>
      </c>
      <c r="R1895" s="154" t="s">
        <v>13692</v>
      </c>
    </row>
    <row r="1896" spans="1:18" ht="12.75" x14ac:dyDescent="0.2">
      <c r="A1896" s="154">
        <v>4</v>
      </c>
      <c r="B1896" s="158" t="s">
        <v>5754</v>
      </c>
      <c r="C1896" s="154" t="s">
        <v>5754</v>
      </c>
      <c r="D1896" s="154" t="s">
        <v>27</v>
      </c>
      <c r="E1896" s="154" t="s">
        <v>5755</v>
      </c>
      <c r="F1896" s="154">
        <v>2012</v>
      </c>
      <c r="G1896" s="157">
        <v>41071</v>
      </c>
      <c r="H1896" s="8" t="s">
        <v>23</v>
      </c>
      <c r="I1896" s="157" t="s">
        <v>52</v>
      </c>
      <c r="J1896" s="154" t="str">
        <f>VLOOKUP(C:C, '[1]HostSpecies&amp;Codes'!$1:$1048576,11, FALSE)</f>
        <v>Poultry</v>
      </c>
      <c r="K1896" s="154" t="str">
        <f>VLOOKUP(C:C, '[1]HostSpecies&amp;Codes'!$1:$1048576,12, FALSE)</f>
        <v>Poultry</v>
      </c>
      <c r="L1896" s="154" t="s">
        <v>19</v>
      </c>
      <c r="M1896" s="10" t="s">
        <v>5662</v>
      </c>
      <c r="N1896" s="154" t="s">
        <v>5663</v>
      </c>
      <c r="O1896" s="157" t="s">
        <v>5663</v>
      </c>
      <c r="P1896" s="156">
        <f>VLOOKUP(O:O,[1]Geonames!$1:$1048576,3, FALSE)</f>
        <v>30.062629999999999</v>
      </c>
      <c r="Q1896" s="156">
        <f>VLOOKUP(O:O,[1]Geonames!$1:$1048576,4, FALSE)</f>
        <v>31.249669999999998</v>
      </c>
      <c r="R1896" s="154" t="s">
        <v>13694</v>
      </c>
    </row>
    <row r="1897" spans="1:18" ht="12.75" x14ac:dyDescent="0.2">
      <c r="A1897" s="154">
        <v>4</v>
      </c>
      <c r="B1897" s="158" t="s">
        <v>5796</v>
      </c>
      <c r="C1897" s="154" t="s">
        <v>5796</v>
      </c>
      <c r="D1897" s="154" t="s">
        <v>27</v>
      </c>
      <c r="E1897" s="154" t="s">
        <v>5797</v>
      </c>
      <c r="F1897" s="154">
        <v>2013</v>
      </c>
      <c r="G1897" s="157">
        <v>41290</v>
      </c>
      <c r="H1897" s="8" t="s">
        <v>23</v>
      </c>
      <c r="I1897" s="157" t="s">
        <v>52</v>
      </c>
      <c r="J1897" s="154" t="str">
        <f>VLOOKUP(C:C, '[1]HostSpecies&amp;Codes'!$1:$1048576,11, FALSE)</f>
        <v>Poultry</v>
      </c>
      <c r="K1897" s="154" t="str">
        <f>VLOOKUP(C:C, '[1]HostSpecies&amp;Codes'!$1:$1048576,12, FALSE)</f>
        <v>Poultry</v>
      </c>
      <c r="L1897" s="154" t="s">
        <v>19</v>
      </c>
      <c r="M1897" s="10" t="s">
        <v>5662</v>
      </c>
      <c r="N1897" s="154" t="s">
        <v>5663</v>
      </c>
      <c r="O1897" s="157" t="s">
        <v>5663</v>
      </c>
      <c r="P1897" s="156">
        <f>VLOOKUP(O:O,[1]Geonames!$1:$1048576,3, FALSE)</f>
        <v>30.062629999999999</v>
      </c>
      <c r="Q1897" s="156">
        <f>VLOOKUP(O:O,[1]Geonames!$1:$1048576,4, FALSE)</f>
        <v>31.249669999999998</v>
      </c>
      <c r="R1897" s="154" t="s">
        <v>13485</v>
      </c>
    </row>
    <row r="1898" spans="1:18" ht="12.75" x14ac:dyDescent="0.2">
      <c r="A1898" s="154">
        <v>4</v>
      </c>
      <c r="B1898" s="158" t="s">
        <v>5793</v>
      </c>
      <c r="C1898" s="154" t="s">
        <v>5793</v>
      </c>
      <c r="D1898" s="154" t="s">
        <v>27</v>
      </c>
      <c r="E1898" s="154" t="s">
        <v>5794</v>
      </c>
      <c r="F1898" s="154">
        <v>2013</v>
      </c>
      <c r="G1898" s="157">
        <v>41290</v>
      </c>
      <c r="H1898" s="8" t="s">
        <v>23</v>
      </c>
      <c r="I1898" s="157" t="s">
        <v>52</v>
      </c>
      <c r="J1898" s="154" t="str">
        <f>VLOOKUP(C:C, '[1]HostSpecies&amp;Codes'!$1:$1048576,11, FALSE)</f>
        <v>Poultry</v>
      </c>
      <c r="K1898" s="154" t="str">
        <f>VLOOKUP(C:C, '[1]HostSpecies&amp;Codes'!$1:$1048576,12, FALSE)</f>
        <v>Poultry</v>
      </c>
      <c r="L1898" s="154" t="s">
        <v>19</v>
      </c>
      <c r="M1898" s="10" t="s">
        <v>5662</v>
      </c>
      <c r="N1898" s="154" t="s">
        <v>5663</v>
      </c>
      <c r="O1898" s="157" t="s">
        <v>5663</v>
      </c>
      <c r="P1898" s="156">
        <f>VLOOKUP(O:O,[1]Geonames!$1:$1048576,3, FALSE)</f>
        <v>30.062629999999999</v>
      </c>
      <c r="Q1898" s="156">
        <f>VLOOKUP(O:O,[1]Geonames!$1:$1048576,4, FALSE)</f>
        <v>31.249669999999998</v>
      </c>
      <c r="R1898" s="154" t="s">
        <v>13486</v>
      </c>
    </row>
    <row r="1899" spans="1:18" ht="12.75" x14ac:dyDescent="0.2">
      <c r="A1899" s="154">
        <v>4</v>
      </c>
      <c r="B1899" s="158" t="s">
        <v>5791</v>
      </c>
      <c r="C1899" s="154" t="s">
        <v>5791</v>
      </c>
      <c r="D1899" s="154" t="s">
        <v>27</v>
      </c>
      <c r="E1899" s="154" t="s">
        <v>5792</v>
      </c>
      <c r="F1899" s="154">
        <v>2013</v>
      </c>
      <c r="G1899" s="157">
        <v>41276</v>
      </c>
      <c r="H1899" s="8" t="s">
        <v>23</v>
      </c>
      <c r="I1899" s="157" t="s">
        <v>52</v>
      </c>
      <c r="J1899" s="154" t="str">
        <f>VLOOKUP(C:C, '[1]HostSpecies&amp;Codes'!$1:$1048576,11, FALSE)</f>
        <v>Poultry</v>
      </c>
      <c r="K1899" s="154" t="str">
        <f>VLOOKUP(C:C, '[1]HostSpecies&amp;Codes'!$1:$1048576,12, FALSE)</f>
        <v>Poultry</v>
      </c>
      <c r="L1899" s="154" t="s">
        <v>19</v>
      </c>
      <c r="M1899" s="10" t="s">
        <v>5662</v>
      </c>
      <c r="N1899" s="154" t="s">
        <v>5663</v>
      </c>
      <c r="O1899" s="157" t="s">
        <v>5663</v>
      </c>
      <c r="P1899" s="156">
        <f>VLOOKUP(O:O,[1]Geonames!$1:$1048576,3, FALSE)</f>
        <v>30.062629999999999</v>
      </c>
      <c r="Q1899" s="156">
        <f>VLOOKUP(O:O,[1]Geonames!$1:$1048576,4, FALSE)</f>
        <v>31.249669999999998</v>
      </c>
      <c r="R1899" s="154" t="s">
        <v>13487</v>
      </c>
    </row>
    <row r="1900" spans="1:18" ht="12.75" x14ac:dyDescent="0.2">
      <c r="A1900" s="154">
        <v>4</v>
      </c>
      <c r="B1900" s="158" t="s">
        <v>5802</v>
      </c>
      <c r="C1900" s="154" t="s">
        <v>5802</v>
      </c>
      <c r="D1900" s="154" t="s">
        <v>27</v>
      </c>
      <c r="E1900" s="154" t="s">
        <v>5803</v>
      </c>
      <c r="F1900" s="154">
        <v>2013</v>
      </c>
      <c r="G1900" s="157">
        <v>41290</v>
      </c>
      <c r="H1900" s="8" t="s">
        <v>23</v>
      </c>
      <c r="I1900" s="157" t="s">
        <v>52</v>
      </c>
      <c r="J1900" s="154" t="str">
        <f>VLOOKUP(C:C, '[1]HostSpecies&amp;Codes'!$1:$1048576,11, FALSE)</f>
        <v>Poultry</v>
      </c>
      <c r="K1900" s="154" t="str">
        <f>VLOOKUP(C:C, '[1]HostSpecies&amp;Codes'!$1:$1048576,12, FALSE)</f>
        <v>Poultry</v>
      </c>
      <c r="L1900" s="154" t="s">
        <v>19</v>
      </c>
      <c r="M1900" s="10" t="s">
        <v>5662</v>
      </c>
      <c r="N1900" s="154" t="s">
        <v>5663</v>
      </c>
      <c r="O1900" s="157" t="s">
        <v>5663</v>
      </c>
      <c r="P1900" s="156">
        <f>VLOOKUP(O:O,[1]Geonames!$1:$1048576,3, FALSE)</f>
        <v>30.062629999999999</v>
      </c>
      <c r="Q1900" s="156">
        <f>VLOOKUP(O:O,[1]Geonames!$1:$1048576,4, FALSE)</f>
        <v>31.249669999999998</v>
      </c>
      <c r="R1900" s="154" t="s">
        <v>13489</v>
      </c>
    </row>
    <row r="1901" spans="1:18" ht="12.75" x14ac:dyDescent="0.2">
      <c r="A1901" s="154">
        <v>4</v>
      </c>
      <c r="B1901" s="158" t="s">
        <v>5808</v>
      </c>
      <c r="C1901" s="154" t="s">
        <v>5808</v>
      </c>
      <c r="D1901" s="154" t="s">
        <v>27</v>
      </c>
      <c r="E1901" s="154" t="s">
        <v>5809</v>
      </c>
      <c r="F1901" s="154">
        <v>2013</v>
      </c>
      <c r="G1901" s="157">
        <v>41276</v>
      </c>
      <c r="H1901" s="8" t="s">
        <v>23</v>
      </c>
      <c r="I1901" s="157" t="s">
        <v>52</v>
      </c>
      <c r="J1901" s="154" t="str">
        <f>VLOOKUP(C:C, '[1]HostSpecies&amp;Codes'!$1:$1048576,11, FALSE)</f>
        <v>Poultry</v>
      </c>
      <c r="K1901" s="154" t="str">
        <f>VLOOKUP(C:C, '[1]HostSpecies&amp;Codes'!$1:$1048576,12, FALSE)</f>
        <v>Poultry</v>
      </c>
      <c r="L1901" s="154" t="s">
        <v>19</v>
      </c>
      <c r="M1901" s="10" t="s">
        <v>5662</v>
      </c>
      <c r="N1901" s="154" t="s">
        <v>5663</v>
      </c>
      <c r="O1901" s="157" t="s">
        <v>5663</v>
      </c>
      <c r="P1901" s="156">
        <f>VLOOKUP(O:O,[1]Geonames!$1:$1048576,3, FALSE)</f>
        <v>30.062629999999999</v>
      </c>
      <c r="Q1901" s="156">
        <f>VLOOKUP(O:O,[1]Geonames!$1:$1048576,4, FALSE)</f>
        <v>31.249669999999998</v>
      </c>
      <c r="R1901" s="154" t="s">
        <v>13490</v>
      </c>
    </row>
    <row r="1902" spans="1:18" ht="12.75" x14ac:dyDescent="0.2">
      <c r="A1902" s="154">
        <v>4</v>
      </c>
      <c r="B1902" s="158" t="s">
        <v>5814</v>
      </c>
      <c r="C1902" s="154" t="s">
        <v>5814</v>
      </c>
      <c r="D1902" s="154" t="s">
        <v>27</v>
      </c>
      <c r="E1902" s="154" t="s">
        <v>5815</v>
      </c>
      <c r="F1902" s="154">
        <v>2013</v>
      </c>
      <c r="G1902" s="157">
        <v>41373</v>
      </c>
      <c r="H1902" s="8" t="s">
        <v>23</v>
      </c>
      <c r="I1902" s="157" t="s">
        <v>52</v>
      </c>
      <c r="J1902" s="154" t="str">
        <f>VLOOKUP(C:C, '[1]HostSpecies&amp;Codes'!$1:$1048576,11, FALSE)</f>
        <v>Poultry</v>
      </c>
      <c r="K1902" s="154" t="str">
        <f>VLOOKUP(C:C, '[1]HostSpecies&amp;Codes'!$1:$1048576,12, FALSE)</f>
        <v>Poultry</v>
      </c>
      <c r="L1902" s="154" t="s">
        <v>19</v>
      </c>
      <c r="M1902" s="10" t="s">
        <v>5662</v>
      </c>
      <c r="N1902" s="154" t="s">
        <v>5663</v>
      </c>
      <c r="O1902" s="157" t="s">
        <v>5663</v>
      </c>
      <c r="P1902" s="156">
        <f>VLOOKUP(O:O,[1]Geonames!$1:$1048576,3, FALSE)</f>
        <v>30.062629999999999</v>
      </c>
      <c r="Q1902" s="156">
        <f>VLOOKUP(O:O,[1]Geonames!$1:$1048576,4, FALSE)</f>
        <v>31.249669999999998</v>
      </c>
      <c r="R1902" s="154" t="s">
        <v>13655</v>
      </c>
    </row>
    <row r="1903" spans="1:18" ht="12.75" x14ac:dyDescent="0.2">
      <c r="A1903" s="154">
        <v>4</v>
      </c>
      <c r="B1903" s="158" t="s">
        <v>5799</v>
      </c>
      <c r="C1903" s="154" t="s">
        <v>5799</v>
      </c>
      <c r="D1903" s="154" t="s">
        <v>27</v>
      </c>
      <c r="E1903" s="154" t="s">
        <v>5800</v>
      </c>
      <c r="F1903" s="154">
        <v>2013</v>
      </c>
      <c r="G1903" s="157">
        <v>41310</v>
      </c>
      <c r="H1903" s="8" t="s">
        <v>23</v>
      </c>
      <c r="I1903" s="157" t="s">
        <v>52</v>
      </c>
      <c r="J1903" s="154" t="str">
        <f>VLOOKUP(C:C, '[1]HostSpecies&amp;Codes'!$1:$1048576,11, FALSE)</f>
        <v>Poultry</v>
      </c>
      <c r="K1903" s="154" t="str">
        <f>VLOOKUP(C:C, '[1]HostSpecies&amp;Codes'!$1:$1048576,12, FALSE)</f>
        <v>Poultry</v>
      </c>
      <c r="L1903" s="154" t="s">
        <v>19</v>
      </c>
      <c r="M1903" s="10" t="s">
        <v>5662</v>
      </c>
      <c r="N1903" s="154" t="s">
        <v>5663</v>
      </c>
      <c r="O1903" s="157" t="s">
        <v>5663</v>
      </c>
      <c r="P1903" s="156">
        <f>VLOOKUP(O:O,[1]Geonames!$1:$1048576,3, FALSE)</f>
        <v>30.062629999999999</v>
      </c>
      <c r="Q1903" s="156">
        <f>VLOOKUP(O:O,[1]Geonames!$1:$1048576,4, FALSE)</f>
        <v>31.249669999999998</v>
      </c>
      <c r="R1903" s="154" t="s">
        <v>13656</v>
      </c>
    </row>
    <row r="1904" spans="1:18" ht="12.75" x14ac:dyDescent="0.2">
      <c r="A1904" s="154">
        <v>4</v>
      </c>
      <c r="B1904" s="158" t="s">
        <v>5817</v>
      </c>
      <c r="C1904" s="154" t="s">
        <v>5817</v>
      </c>
      <c r="D1904" s="154" t="s">
        <v>27</v>
      </c>
      <c r="E1904" s="154" t="s">
        <v>5818</v>
      </c>
      <c r="F1904" s="154">
        <v>2013</v>
      </c>
      <c r="G1904" s="157">
        <v>41323</v>
      </c>
      <c r="H1904" s="8" t="s">
        <v>23</v>
      </c>
      <c r="I1904" s="157" t="s">
        <v>52</v>
      </c>
      <c r="J1904" s="154" t="str">
        <f>VLOOKUP(C:C, '[1]HostSpecies&amp;Codes'!$1:$1048576,11, FALSE)</f>
        <v>Poultry</v>
      </c>
      <c r="K1904" s="154" t="str">
        <f>VLOOKUP(C:C, '[1]HostSpecies&amp;Codes'!$1:$1048576,12, FALSE)</f>
        <v>Poultry</v>
      </c>
      <c r="L1904" s="154" t="s">
        <v>19</v>
      </c>
      <c r="M1904" s="10" t="s">
        <v>5662</v>
      </c>
      <c r="N1904" s="154" t="s">
        <v>5663</v>
      </c>
      <c r="O1904" s="157" t="s">
        <v>5663</v>
      </c>
      <c r="P1904" s="156">
        <f>VLOOKUP(O:O,[1]Geonames!$1:$1048576,3, FALSE)</f>
        <v>30.062629999999999</v>
      </c>
      <c r="Q1904" s="156">
        <f>VLOOKUP(O:O,[1]Geonames!$1:$1048576,4, FALSE)</f>
        <v>31.249669999999998</v>
      </c>
      <c r="R1904" s="154" t="s">
        <v>13658</v>
      </c>
    </row>
    <row r="1905" spans="1:18" ht="12.75" x14ac:dyDescent="0.2">
      <c r="A1905" s="154">
        <v>4</v>
      </c>
      <c r="B1905" s="158" t="s">
        <v>5805</v>
      </c>
      <c r="C1905" s="154" t="s">
        <v>5805</v>
      </c>
      <c r="D1905" s="154" t="s">
        <v>27</v>
      </c>
      <c r="E1905" s="154" t="s">
        <v>5806</v>
      </c>
      <c r="F1905" s="154">
        <v>2013</v>
      </c>
      <c r="G1905" s="157">
        <v>41332</v>
      </c>
      <c r="H1905" s="8" t="s">
        <v>23</v>
      </c>
      <c r="I1905" s="157" t="s">
        <v>52</v>
      </c>
      <c r="J1905" s="154" t="str">
        <f>VLOOKUP(C:C, '[1]HostSpecies&amp;Codes'!$1:$1048576,11, FALSE)</f>
        <v>Poultry</v>
      </c>
      <c r="K1905" s="154" t="str">
        <f>VLOOKUP(C:C, '[1]HostSpecies&amp;Codes'!$1:$1048576,12, FALSE)</f>
        <v>Poultry</v>
      </c>
      <c r="L1905" s="154" t="s">
        <v>19</v>
      </c>
      <c r="M1905" s="10" t="s">
        <v>5662</v>
      </c>
      <c r="N1905" s="154" t="s">
        <v>5663</v>
      </c>
      <c r="O1905" s="157" t="s">
        <v>5663</v>
      </c>
      <c r="P1905" s="156">
        <f>VLOOKUP(O:O,[1]Geonames!$1:$1048576,3, FALSE)</f>
        <v>30.062629999999999</v>
      </c>
      <c r="Q1905" s="156">
        <f>VLOOKUP(O:O,[1]Geonames!$1:$1048576,4, FALSE)</f>
        <v>31.249669999999998</v>
      </c>
      <c r="R1905" s="154" t="s">
        <v>13661</v>
      </c>
    </row>
    <row r="1906" spans="1:18" ht="12.75" x14ac:dyDescent="0.2">
      <c r="A1906" s="154">
        <v>4</v>
      </c>
      <c r="B1906" s="158" t="s">
        <v>5811</v>
      </c>
      <c r="C1906" s="154" t="s">
        <v>5811</v>
      </c>
      <c r="D1906" s="154" t="s">
        <v>27</v>
      </c>
      <c r="E1906" s="154" t="s">
        <v>5812</v>
      </c>
      <c r="F1906" s="154">
        <v>2013</v>
      </c>
      <c r="G1906" s="157">
        <v>41276</v>
      </c>
      <c r="H1906" s="8" t="s">
        <v>23</v>
      </c>
      <c r="I1906" s="157" t="s">
        <v>52</v>
      </c>
      <c r="J1906" s="154" t="str">
        <f>VLOOKUP(C:C, '[1]HostSpecies&amp;Codes'!$1:$1048576,11, FALSE)</f>
        <v>Poultry</v>
      </c>
      <c r="K1906" s="154" t="str">
        <f>VLOOKUP(C:C, '[1]HostSpecies&amp;Codes'!$1:$1048576,12, FALSE)</f>
        <v>Poultry</v>
      </c>
      <c r="L1906" s="154" t="s">
        <v>19</v>
      </c>
      <c r="M1906" s="10" t="s">
        <v>5662</v>
      </c>
      <c r="N1906" s="154" t="s">
        <v>5663</v>
      </c>
      <c r="O1906" s="157" t="s">
        <v>5663</v>
      </c>
      <c r="P1906" s="156">
        <f>VLOOKUP(O:O,[1]Geonames!$1:$1048576,3, FALSE)</f>
        <v>30.062629999999999</v>
      </c>
      <c r="Q1906" s="156">
        <f>VLOOKUP(O:O,[1]Geonames!$1:$1048576,4, FALSE)</f>
        <v>31.249669999999998</v>
      </c>
      <c r="R1906" s="154" t="s">
        <v>13663</v>
      </c>
    </row>
    <row r="1907" spans="1:18" ht="12.75" x14ac:dyDescent="0.2">
      <c r="A1907" s="154">
        <v>4</v>
      </c>
      <c r="B1907" s="158" t="s">
        <v>6599</v>
      </c>
      <c r="C1907" s="154" t="s">
        <v>6599</v>
      </c>
      <c r="D1907" s="154" t="s">
        <v>27</v>
      </c>
      <c r="E1907" s="154" t="s">
        <v>6600</v>
      </c>
      <c r="F1907" s="154">
        <v>2013</v>
      </c>
      <c r="G1907" s="154" t="s">
        <v>5001</v>
      </c>
      <c r="H1907" s="8" t="s">
        <v>23</v>
      </c>
      <c r="I1907" s="154" t="s">
        <v>52</v>
      </c>
      <c r="J1907" s="154" t="str">
        <f>VLOOKUP(C:C, '[1]HostSpecies&amp;Codes'!$1:$1048576,11, FALSE)</f>
        <v>Poultry</v>
      </c>
      <c r="K1907" s="154" t="str">
        <f>VLOOKUP(C:C, '[1]HostSpecies&amp;Codes'!$1:$1048576,12, FALSE)</f>
        <v>Poultry</v>
      </c>
      <c r="L1907" s="154" t="s">
        <v>19</v>
      </c>
      <c r="M1907" s="10" t="s">
        <v>5662</v>
      </c>
      <c r="N1907" s="154" t="s">
        <v>6109</v>
      </c>
      <c r="O1907" s="154" t="s">
        <v>6109</v>
      </c>
      <c r="P1907" s="156">
        <f>VLOOKUP(O:O,[1]Geonames!$1:$1048576,3, FALSE)</f>
        <v>31.5</v>
      </c>
      <c r="Q1907" s="156">
        <f>VLOOKUP(O:O,[1]Geonames!$1:$1048576,4, FALSE)</f>
        <v>34.75</v>
      </c>
      <c r="R1907" s="154" t="s">
        <v>13665</v>
      </c>
    </row>
    <row r="1908" spans="1:18" ht="12.75" x14ac:dyDescent="0.2">
      <c r="A1908" s="154">
        <v>4</v>
      </c>
      <c r="B1908" s="158" t="s">
        <v>6596</v>
      </c>
      <c r="C1908" s="154" t="s">
        <v>6596</v>
      </c>
      <c r="D1908" s="154" t="s">
        <v>27</v>
      </c>
      <c r="E1908" s="154" t="s">
        <v>6597</v>
      </c>
      <c r="F1908" s="154">
        <v>2013</v>
      </c>
      <c r="G1908" s="154" t="s">
        <v>2683</v>
      </c>
      <c r="H1908" s="8" t="s">
        <v>23</v>
      </c>
      <c r="I1908" s="154" t="s">
        <v>52</v>
      </c>
      <c r="J1908" s="154" t="str">
        <f>VLOOKUP(C:C, '[1]HostSpecies&amp;Codes'!$1:$1048576,11, FALSE)</f>
        <v>Poultry</v>
      </c>
      <c r="K1908" s="154" t="str">
        <f>VLOOKUP(C:C, '[1]HostSpecies&amp;Codes'!$1:$1048576,12, FALSE)</f>
        <v>Poultry</v>
      </c>
      <c r="L1908" s="154" t="s">
        <v>19</v>
      </c>
      <c r="M1908" s="10" t="s">
        <v>5662</v>
      </c>
      <c r="N1908" s="154" t="s">
        <v>6109</v>
      </c>
      <c r="O1908" s="154" t="s">
        <v>6109</v>
      </c>
      <c r="P1908" s="156">
        <f>VLOOKUP(O:O,[1]Geonames!$1:$1048576,3, FALSE)</f>
        <v>31.5</v>
      </c>
      <c r="Q1908" s="156">
        <f>VLOOKUP(O:O,[1]Geonames!$1:$1048576,4, FALSE)</f>
        <v>34.75</v>
      </c>
      <c r="R1908" s="154" t="s">
        <v>13666</v>
      </c>
    </row>
    <row r="1909" spans="1:18" ht="12.75" x14ac:dyDescent="0.2">
      <c r="A1909" s="154">
        <v>4</v>
      </c>
      <c r="B1909" s="158" t="s">
        <v>5916</v>
      </c>
      <c r="C1909" s="154" t="s">
        <v>5916</v>
      </c>
      <c r="D1909" s="154" t="s">
        <v>2672</v>
      </c>
      <c r="E1909" s="154" t="s">
        <v>5918</v>
      </c>
      <c r="F1909" s="154">
        <v>2003</v>
      </c>
      <c r="G1909" s="154">
        <v>2003</v>
      </c>
      <c r="H1909" s="8" t="s">
        <v>2303</v>
      </c>
      <c r="I1909" s="154" t="s">
        <v>5917</v>
      </c>
      <c r="J1909" s="154" t="str">
        <f>VLOOKUP(C:C, '[1]HostSpecies&amp;Codes'!$1:$1048576,11, FALSE)</f>
        <v>Anseriformes</v>
      </c>
      <c r="K1909" s="154" t="str">
        <f>VLOOKUP(C:C, '[1]HostSpecies&amp;Codes'!$1:$1048576,12, FALSE)</f>
        <v>Anseriformes</v>
      </c>
      <c r="L1909" s="154" t="s">
        <v>19</v>
      </c>
      <c r="M1909" s="10" t="s">
        <v>5662</v>
      </c>
      <c r="N1909" s="154" t="s">
        <v>5834</v>
      </c>
      <c r="O1909" s="154" t="s">
        <v>5834</v>
      </c>
      <c r="P1909" s="156">
        <f>VLOOKUP(O:O,[1]Geonames!$1:$1048576,3, FALSE)</f>
        <v>32</v>
      </c>
      <c r="Q1909" s="156">
        <f>VLOOKUP(O:O,[1]Geonames!$1:$1048576,4, FALSE)</f>
        <v>53</v>
      </c>
      <c r="R1909" s="154" t="s">
        <v>11481</v>
      </c>
    </row>
    <row r="1910" spans="1:18" ht="12.75" x14ac:dyDescent="0.2">
      <c r="A1910" s="154">
        <v>4</v>
      </c>
      <c r="B1910" s="158" t="s">
        <v>5920</v>
      </c>
      <c r="C1910" s="154" t="s">
        <v>5920</v>
      </c>
      <c r="D1910" s="154" t="s">
        <v>2672</v>
      </c>
      <c r="E1910" s="154" t="s">
        <v>5922</v>
      </c>
      <c r="F1910" s="154">
        <v>2003</v>
      </c>
      <c r="G1910" s="154">
        <v>2003</v>
      </c>
      <c r="H1910" s="8" t="s">
        <v>2303</v>
      </c>
      <c r="I1910" s="154" t="s">
        <v>5921</v>
      </c>
      <c r="J1910" s="154" t="str">
        <f>VLOOKUP(C:C, '[1]HostSpecies&amp;Codes'!$1:$1048576,11, FALSE)</f>
        <v>Anseriformes</v>
      </c>
      <c r="K1910" s="154" t="str">
        <f>VLOOKUP(C:C, '[1]HostSpecies&amp;Codes'!$1:$1048576,12, FALSE)</f>
        <v>Anseriformes</v>
      </c>
      <c r="L1910" s="154" t="s">
        <v>19</v>
      </c>
      <c r="M1910" s="10" t="s">
        <v>5662</v>
      </c>
      <c r="N1910" s="154" t="s">
        <v>5834</v>
      </c>
      <c r="O1910" s="154" t="s">
        <v>5834</v>
      </c>
      <c r="P1910" s="156">
        <f>VLOOKUP(O:O,[1]Geonames!$1:$1048576,3, FALSE)</f>
        <v>32</v>
      </c>
      <c r="Q1910" s="156">
        <f>VLOOKUP(O:O,[1]Geonames!$1:$1048576,4, FALSE)</f>
        <v>53</v>
      </c>
      <c r="R1910" s="154" t="s">
        <v>11482</v>
      </c>
    </row>
    <row r="1911" spans="1:18" ht="12.75" x14ac:dyDescent="0.2">
      <c r="A1911" s="154">
        <v>4</v>
      </c>
      <c r="B1911" s="158" t="s">
        <v>6288</v>
      </c>
      <c r="C1911" s="154" t="s">
        <v>6288</v>
      </c>
      <c r="D1911" s="154" t="s">
        <v>27</v>
      </c>
      <c r="E1911" s="154" t="s">
        <v>6292</v>
      </c>
      <c r="F1911" s="154">
        <v>2003</v>
      </c>
      <c r="G1911" s="157">
        <v>37924</v>
      </c>
      <c r="H1911" s="8" t="s">
        <v>2303</v>
      </c>
      <c r="I1911" s="157" t="s">
        <v>6289</v>
      </c>
      <c r="J1911" s="154" t="str">
        <f>VLOOKUP(C:C, '[1]HostSpecies&amp;Codes'!$1:$1048576,11, FALSE)</f>
        <v>?</v>
      </c>
      <c r="K1911" s="154" t="str">
        <f>VLOOKUP(C:C, '[1]HostSpecies&amp;Codes'!$1:$1048576,12, FALSE)</f>
        <v>Struthionidae</v>
      </c>
      <c r="L1911" s="154" t="s">
        <v>19</v>
      </c>
      <c r="M1911" s="10" t="s">
        <v>5662</v>
      </c>
      <c r="N1911" s="154" t="s">
        <v>6109</v>
      </c>
      <c r="O1911" s="157" t="s">
        <v>6291</v>
      </c>
      <c r="P1911" s="156">
        <f>VLOOKUP(O:O,[1]Geonames!$1:$1048576,3, FALSE)</f>
        <v>31.8</v>
      </c>
      <c r="Q1911" s="156">
        <f>VLOOKUP(O:O,[1]Geonames!$1:$1048576,4, FALSE)</f>
        <v>35.216670000000001</v>
      </c>
      <c r="R1911" s="154" t="s">
        <v>11546</v>
      </c>
    </row>
    <row r="1912" spans="1:18" ht="12.75" x14ac:dyDescent="0.2">
      <c r="A1912" s="154">
        <v>4</v>
      </c>
      <c r="B1912" s="158" t="s">
        <v>5924</v>
      </c>
      <c r="C1912" s="154" t="s">
        <v>5924</v>
      </c>
      <c r="D1912" s="154" t="s">
        <v>27</v>
      </c>
      <c r="E1912" s="154" t="s">
        <v>5926</v>
      </c>
      <c r="F1912" s="154">
        <v>2003</v>
      </c>
      <c r="G1912" s="154">
        <v>2003</v>
      </c>
      <c r="H1912" s="8" t="s">
        <v>2303</v>
      </c>
      <c r="I1912" s="154" t="s">
        <v>5925</v>
      </c>
      <c r="J1912" s="154" t="str">
        <f>VLOOKUP(C:C, '[1]HostSpecies&amp;Codes'!$1:$1048576,11, FALSE)</f>
        <v>Anseriformes</v>
      </c>
      <c r="K1912" s="154" t="str">
        <f>VLOOKUP(C:C, '[1]HostSpecies&amp;Codes'!$1:$1048576,12, FALSE)</f>
        <v>Anseriformes</v>
      </c>
      <c r="L1912" s="154" t="s">
        <v>19</v>
      </c>
      <c r="M1912" s="10" t="s">
        <v>5662</v>
      </c>
      <c r="N1912" s="154" t="s">
        <v>5834</v>
      </c>
      <c r="O1912" s="154" t="s">
        <v>5834</v>
      </c>
      <c r="P1912" s="156">
        <f>VLOOKUP(O:O,[1]Geonames!$1:$1048576,3, FALSE)</f>
        <v>32</v>
      </c>
      <c r="Q1912" s="156">
        <f>VLOOKUP(O:O,[1]Geonames!$1:$1048576,4, FALSE)</f>
        <v>53</v>
      </c>
      <c r="R1912" s="154" t="s">
        <v>12378</v>
      </c>
    </row>
    <row r="1913" spans="1:18" ht="12.75" x14ac:dyDescent="0.2">
      <c r="A1913" s="154">
        <v>4</v>
      </c>
      <c r="B1913" s="158" t="s">
        <v>6731</v>
      </c>
      <c r="C1913" s="154" t="s">
        <v>6731</v>
      </c>
      <c r="D1913" s="154" t="s">
        <v>27</v>
      </c>
      <c r="E1913" s="154" t="s">
        <v>6734</v>
      </c>
      <c r="F1913" s="154">
        <v>2005</v>
      </c>
      <c r="G1913" s="154">
        <v>2005</v>
      </c>
      <c r="H1913" s="8" t="s">
        <v>2303</v>
      </c>
      <c r="I1913" s="154" t="s">
        <v>6732</v>
      </c>
      <c r="J1913" s="154" t="str">
        <f>VLOOKUP(C:C, '[1]HostSpecies&amp;Codes'!$1:$1048576,11, FALSE)</f>
        <v>?</v>
      </c>
      <c r="K1913" s="154" t="str">
        <f>VLOOKUP(C:C, '[1]HostSpecies&amp;Codes'!$1:$1048576,12, FALSE)</f>
        <v>Gruiformes</v>
      </c>
      <c r="L1913" s="154" t="s">
        <v>19</v>
      </c>
      <c r="M1913" s="10" t="s">
        <v>5662</v>
      </c>
      <c r="N1913" s="154" t="s">
        <v>6694</v>
      </c>
      <c r="O1913" s="154" t="s">
        <v>6694</v>
      </c>
      <c r="P1913" s="156">
        <f>VLOOKUP(O:O,[1]Geonames!$1:$1048576,3, FALSE)</f>
        <v>23.75</v>
      </c>
      <c r="Q1913" s="156">
        <f>VLOOKUP(O:O,[1]Geonames!$1:$1048576,4, FALSE)</f>
        <v>54.5</v>
      </c>
      <c r="R1913" s="154" t="s">
        <v>13430</v>
      </c>
    </row>
    <row r="1914" spans="1:18" ht="12.75" x14ac:dyDescent="0.2">
      <c r="A1914" s="154">
        <v>4</v>
      </c>
      <c r="B1914" s="158" t="s">
        <v>6736</v>
      </c>
      <c r="C1914" s="154" t="s">
        <v>6736</v>
      </c>
      <c r="D1914" s="154" t="s">
        <v>27</v>
      </c>
      <c r="E1914" s="154" t="s">
        <v>6737</v>
      </c>
      <c r="F1914" s="154">
        <v>2005</v>
      </c>
      <c r="G1914" s="154">
        <v>2005</v>
      </c>
      <c r="H1914" s="8" t="s">
        <v>2303</v>
      </c>
      <c r="I1914" s="154" t="s">
        <v>6732</v>
      </c>
      <c r="J1914" s="154" t="str">
        <f>VLOOKUP(C:C, '[1]HostSpecies&amp;Codes'!$1:$1048576,11, FALSE)</f>
        <v>?</v>
      </c>
      <c r="K1914" s="154" t="str">
        <f>VLOOKUP(C:C, '[1]HostSpecies&amp;Codes'!$1:$1048576,12, FALSE)</f>
        <v>Gruiformes</v>
      </c>
      <c r="L1914" s="154" t="s">
        <v>19</v>
      </c>
      <c r="M1914" s="10" t="s">
        <v>5662</v>
      </c>
      <c r="N1914" s="154" t="s">
        <v>6694</v>
      </c>
      <c r="O1914" s="154" t="s">
        <v>6694</v>
      </c>
      <c r="P1914" s="156">
        <f>VLOOKUP(O:O,[1]Geonames!$1:$1048576,3, FALSE)</f>
        <v>23.75</v>
      </c>
      <c r="Q1914" s="156">
        <f>VLOOKUP(O:O,[1]Geonames!$1:$1048576,4, FALSE)</f>
        <v>54.5</v>
      </c>
      <c r="R1914" s="154" t="s">
        <v>13433</v>
      </c>
    </row>
    <row r="1915" spans="1:18" ht="12.75" x14ac:dyDescent="0.2">
      <c r="A1915" s="154">
        <v>4</v>
      </c>
      <c r="B1915" s="158" t="s">
        <v>6739</v>
      </c>
      <c r="C1915" s="154" t="s">
        <v>6739</v>
      </c>
      <c r="D1915" s="154" t="s">
        <v>27</v>
      </c>
      <c r="E1915" s="154" t="s">
        <v>6740</v>
      </c>
      <c r="F1915" s="154">
        <v>2005</v>
      </c>
      <c r="G1915" s="154">
        <v>2005</v>
      </c>
      <c r="H1915" s="8" t="s">
        <v>2303</v>
      </c>
      <c r="I1915" s="154" t="s">
        <v>6732</v>
      </c>
      <c r="J1915" s="154" t="str">
        <f>VLOOKUP(C:C, '[1]HostSpecies&amp;Codes'!$1:$1048576,11, FALSE)</f>
        <v>?</v>
      </c>
      <c r="K1915" s="154" t="str">
        <f>VLOOKUP(C:C, '[1]HostSpecies&amp;Codes'!$1:$1048576,12, FALSE)</f>
        <v>Gruiformes</v>
      </c>
      <c r="L1915" s="154" t="s">
        <v>19</v>
      </c>
      <c r="M1915" s="10" t="s">
        <v>5662</v>
      </c>
      <c r="N1915" s="154" t="s">
        <v>6694</v>
      </c>
      <c r="O1915" s="154" t="s">
        <v>6694</v>
      </c>
      <c r="P1915" s="156">
        <f>VLOOKUP(O:O,[1]Geonames!$1:$1048576,3, FALSE)</f>
        <v>23.75</v>
      </c>
      <c r="Q1915" s="156">
        <f>VLOOKUP(O:O,[1]Geonames!$1:$1048576,4, FALSE)</f>
        <v>54.5</v>
      </c>
      <c r="R1915" s="154" t="s">
        <v>13437</v>
      </c>
    </row>
    <row r="1916" spans="1:18" ht="12.75" x14ac:dyDescent="0.2">
      <c r="A1916" s="154">
        <v>4</v>
      </c>
      <c r="B1916" s="158" t="s">
        <v>6742</v>
      </c>
      <c r="C1916" s="154" t="s">
        <v>6742</v>
      </c>
      <c r="D1916" s="154" t="s">
        <v>27</v>
      </c>
      <c r="E1916" s="154" t="s">
        <v>6743</v>
      </c>
      <c r="F1916" s="154">
        <v>2005</v>
      </c>
      <c r="G1916" s="154">
        <v>2005</v>
      </c>
      <c r="H1916" s="8" t="s">
        <v>2303</v>
      </c>
      <c r="I1916" s="154" t="s">
        <v>6732</v>
      </c>
      <c r="J1916" s="154" t="str">
        <f>VLOOKUP(C:C, '[1]HostSpecies&amp;Codes'!$1:$1048576,11, FALSE)</f>
        <v>?</v>
      </c>
      <c r="K1916" s="154" t="str">
        <f>VLOOKUP(C:C, '[1]HostSpecies&amp;Codes'!$1:$1048576,12, FALSE)</f>
        <v>Gruiformes</v>
      </c>
      <c r="L1916" s="154" t="s">
        <v>19</v>
      </c>
      <c r="M1916" s="10" t="s">
        <v>5662</v>
      </c>
      <c r="N1916" s="154" t="s">
        <v>6694</v>
      </c>
      <c r="O1916" s="154" t="s">
        <v>6694</v>
      </c>
      <c r="P1916" s="156">
        <f>VLOOKUP(O:O,[1]Geonames!$1:$1048576,3, FALSE)</f>
        <v>23.75</v>
      </c>
      <c r="Q1916" s="156">
        <f>VLOOKUP(O:O,[1]Geonames!$1:$1048576,4, FALSE)</f>
        <v>54.5</v>
      </c>
      <c r="R1916" s="154" t="s">
        <v>13438</v>
      </c>
    </row>
    <row r="1917" spans="1:18" ht="12.75" x14ac:dyDescent="0.2">
      <c r="A1917" s="154">
        <v>4</v>
      </c>
      <c r="B1917" s="158" t="s">
        <v>6745</v>
      </c>
      <c r="C1917" s="154" t="s">
        <v>6745</v>
      </c>
      <c r="D1917" s="154" t="s">
        <v>27</v>
      </c>
      <c r="E1917" s="154" t="s">
        <v>6747</v>
      </c>
      <c r="F1917" s="154">
        <v>2005</v>
      </c>
      <c r="G1917" s="154">
        <v>2005</v>
      </c>
      <c r="H1917" s="8" t="s">
        <v>2303</v>
      </c>
      <c r="I1917" s="154" t="s">
        <v>6746</v>
      </c>
      <c r="J1917" s="154" t="str">
        <f>VLOOKUP(C:C, '[1]HostSpecies&amp;Codes'!$1:$1048576,11, FALSE)</f>
        <v>Charadriiformes</v>
      </c>
      <c r="K1917" s="154" t="str">
        <f>VLOOKUP(C:C, '[1]HostSpecies&amp;Codes'!$1:$1048576,12, FALSE)</f>
        <v>Charadriiformes</v>
      </c>
      <c r="L1917" s="154" t="s">
        <v>19</v>
      </c>
      <c r="M1917" s="10" t="s">
        <v>5662</v>
      </c>
      <c r="N1917" s="154" t="s">
        <v>6694</v>
      </c>
      <c r="O1917" s="154" t="s">
        <v>6694</v>
      </c>
      <c r="P1917" s="156">
        <f>VLOOKUP(O:O,[1]Geonames!$1:$1048576,3, FALSE)</f>
        <v>23.75</v>
      </c>
      <c r="Q1917" s="156">
        <f>VLOOKUP(O:O,[1]Geonames!$1:$1048576,4, FALSE)</f>
        <v>54.5</v>
      </c>
      <c r="R1917" s="154" t="s">
        <v>13460</v>
      </c>
    </row>
    <row r="1918" spans="1:18" ht="12.75" x14ac:dyDescent="0.2">
      <c r="A1918" s="154">
        <v>4</v>
      </c>
      <c r="B1918" s="158" t="s">
        <v>6749</v>
      </c>
      <c r="C1918" s="154" t="s">
        <v>6749</v>
      </c>
      <c r="D1918" s="154" t="s">
        <v>27</v>
      </c>
      <c r="E1918" s="154" t="s">
        <v>6750</v>
      </c>
      <c r="F1918" s="154">
        <v>2005</v>
      </c>
      <c r="G1918" s="154">
        <v>2005</v>
      </c>
      <c r="H1918" s="8" t="s">
        <v>2303</v>
      </c>
      <c r="I1918" s="154" t="s">
        <v>6746</v>
      </c>
      <c r="J1918" s="154" t="str">
        <f>VLOOKUP(C:C, '[1]HostSpecies&amp;Codes'!$1:$1048576,11, FALSE)</f>
        <v>Charadriiformes</v>
      </c>
      <c r="K1918" s="154" t="str">
        <f>VLOOKUP(C:C, '[1]HostSpecies&amp;Codes'!$1:$1048576,12, FALSE)</f>
        <v>Charadriiformes</v>
      </c>
      <c r="L1918" s="154" t="s">
        <v>19</v>
      </c>
      <c r="M1918" s="10" t="s">
        <v>5662</v>
      </c>
      <c r="N1918" s="154" t="s">
        <v>6694</v>
      </c>
      <c r="O1918" s="154" t="s">
        <v>6694</v>
      </c>
      <c r="P1918" s="156">
        <f>VLOOKUP(O:O,[1]Geonames!$1:$1048576,3, FALSE)</f>
        <v>23.75</v>
      </c>
      <c r="Q1918" s="156">
        <f>VLOOKUP(O:O,[1]Geonames!$1:$1048576,4, FALSE)</f>
        <v>54.5</v>
      </c>
      <c r="R1918" s="154" t="s">
        <v>13470</v>
      </c>
    </row>
    <row r="1919" spans="1:18" ht="12.75" x14ac:dyDescent="0.2">
      <c r="A1919" s="154">
        <v>4</v>
      </c>
      <c r="B1919" s="158" t="s">
        <v>6755</v>
      </c>
      <c r="C1919" s="154" t="s">
        <v>6755</v>
      </c>
      <c r="D1919" s="154" t="s">
        <v>27</v>
      </c>
      <c r="E1919" s="154" t="s">
        <v>6756</v>
      </c>
      <c r="F1919" s="154">
        <v>2006</v>
      </c>
      <c r="G1919" s="154">
        <v>2006</v>
      </c>
      <c r="H1919" s="8" t="s">
        <v>2303</v>
      </c>
      <c r="I1919" s="154" t="s">
        <v>5283</v>
      </c>
      <c r="J1919" s="154" t="str">
        <f>VLOOKUP(C:C, '[1]HostSpecies&amp;Codes'!$1:$1048576,11, FALSE)</f>
        <v>?</v>
      </c>
      <c r="K1919" s="154" t="str">
        <f>VLOOKUP(C:C, '[1]HostSpecies&amp;Codes'!$1:$1048576,12, FALSE)</f>
        <v>Columbiformes</v>
      </c>
      <c r="L1919" s="154" t="s">
        <v>19</v>
      </c>
      <c r="M1919" s="10" t="s">
        <v>5662</v>
      </c>
      <c r="N1919" s="154" t="s">
        <v>6694</v>
      </c>
      <c r="O1919" s="154" t="s">
        <v>6694</v>
      </c>
      <c r="P1919" s="156">
        <f>VLOOKUP(O:O,[1]Geonames!$1:$1048576,3, FALSE)</f>
        <v>23.75</v>
      </c>
      <c r="Q1919" s="156">
        <f>VLOOKUP(O:O,[1]Geonames!$1:$1048576,4, FALSE)</f>
        <v>54.5</v>
      </c>
      <c r="R1919" s="154" t="s">
        <v>13431</v>
      </c>
    </row>
    <row r="1920" spans="1:18" ht="12.75" x14ac:dyDescent="0.2">
      <c r="A1920" s="154">
        <v>4</v>
      </c>
      <c r="B1920" s="158" t="s">
        <v>6758</v>
      </c>
      <c r="C1920" s="154" t="s">
        <v>6758</v>
      </c>
      <c r="D1920" s="154" t="s">
        <v>27</v>
      </c>
      <c r="E1920" s="154" t="s">
        <v>6761</v>
      </c>
      <c r="F1920" s="154">
        <v>2006</v>
      </c>
      <c r="G1920" s="154">
        <v>2006</v>
      </c>
      <c r="H1920" s="8" t="s">
        <v>2303</v>
      </c>
      <c r="I1920" s="154" t="s">
        <v>6759</v>
      </c>
      <c r="J1920" s="154" t="str">
        <f>VLOOKUP(C:C, '[1]HostSpecies&amp;Codes'!$1:$1048576,11, FALSE)</f>
        <v>?</v>
      </c>
      <c r="K1920" s="154" t="str">
        <f>VLOOKUP(C:C, '[1]HostSpecies&amp;Codes'!$1:$1048576,12, FALSE)</f>
        <v>Falconidae</v>
      </c>
      <c r="L1920" s="154" t="s">
        <v>19</v>
      </c>
      <c r="M1920" s="10" t="s">
        <v>5662</v>
      </c>
      <c r="N1920" s="154" t="s">
        <v>6694</v>
      </c>
      <c r="O1920" s="154" t="s">
        <v>6694</v>
      </c>
      <c r="P1920" s="156">
        <f>VLOOKUP(O:O,[1]Geonames!$1:$1048576,3, FALSE)</f>
        <v>23.75</v>
      </c>
      <c r="Q1920" s="156">
        <f>VLOOKUP(O:O,[1]Geonames!$1:$1048576,4, FALSE)</f>
        <v>54.5</v>
      </c>
      <c r="R1920" s="154" t="s">
        <v>13457</v>
      </c>
    </row>
    <row r="1921" spans="1:18" ht="12.75" x14ac:dyDescent="0.2">
      <c r="A1921" s="154">
        <v>4</v>
      </c>
      <c r="B1921" s="158" t="s">
        <v>6012</v>
      </c>
      <c r="C1921" s="154" t="s">
        <v>6012</v>
      </c>
      <c r="D1921" s="154" t="s">
        <v>27</v>
      </c>
      <c r="E1921" s="154" t="s">
        <v>6013</v>
      </c>
      <c r="F1921" s="154">
        <v>2007</v>
      </c>
      <c r="G1921" s="154">
        <v>2007</v>
      </c>
      <c r="H1921" s="8" t="s">
        <v>2303</v>
      </c>
      <c r="I1921" s="154" t="s">
        <v>4929</v>
      </c>
      <c r="J1921" s="154" t="str">
        <f>VLOOKUP(C:C, '[1]HostSpecies&amp;Codes'!$1:$1048576,11, FALSE)</f>
        <v>Anseriformes</v>
      </c>
      <c r="K1921" s="154" t="str">
        <f>VLOOKUP(C:C, '[1]HostSpecies&amp;Codes'!$1:$1048576,12, FALSE)</f>
        <v>Anseriformes</v>
      </c>
      <c r="L1921" s="154" t="s">
        <v>19</v>
      </c>
      <c r="M1921" s="10" t="s">
        <v>5662</v>
      </c>
      <c r="N1921" s="154" t="s">
        <v>5834</v>
      </c>
      <c r="O1921" s="154" t="s">
        <v>5834</v>
      </c>
      <c r="P1921" s="156">
        <f>VLOOKUP(O:O,[1]Geonames!$1:$1048576,3, FALSE)</f>
        <v>32</v>
      </c>
      <c r="Q1921" s="156">
        <f>VLOOKUP(O:O,[1]Geonames!$1:$1048576,4, FALSE)</f>
        <v>53</v>
      </c>
      <c r="R1921" s="154" t="s">
        <v>12379</v>
      </c>
    </row>
    <row r="1922" spans="1:18" ht="12.75" x14ac:dyDescent="0.2">
      <c r="A1922" s="154">
        <v>4</v>
      </c>
      <c r="B1922" s="158" t="s">
        <v>6015</v>
      </c>
      <c r="C1922" s="154" t="s">
        <v>6015</v>
      </c>
      <c r="D1922" s="154" t="s">
        <v>27</v>
      </c>
      <c r="E1922" s="154" t="s">
        <v>6016</v>
      </c>
      <c r="F1922" s="154">
        <v>2007</v>
      </c>
      <c r="G1922" s="154">
        <v>2007</v>
      </c>
      <c r="H1922" s="8" t="s">
        <v>2303</v>
      </c>
      <c r="I1922" s="154" t="s">
        <v>4929</v>
      </c>
      <c r="J1922" s="154" t="str">
        <f>VLOOKUP(C:C, '[1]HostSpecies&amp;Codes'!$1:$1048576,11, FALSE)</f>
        <v>Anseriformes</v>
      </c>
      <c r="K1922" s="154" t="str">
        <f>VLOOKUP(C:C, '[1]HostSpecies&amp;Codes'!$1:$1048576,12, FALSE)</f>
        <v>Anseriformes</v>
      </c>
      <c r="L1922" s="154" t="s">
        <v>19</v>
      </c>
      <c r="M1922" s="10" t="s">
        <v>5662</v>
      </c>
      <c r="N1922" s="154" t="s">
        <v>5834</v>
      </c>
      <c r="O1922" s="154" t="s">
        <v>5834</v>
      </c>
      <c r="P1922" s="156">
        <f>VLOOKUP(O:O,[1]Geonames!$1:$1048576,3, FALSE)</f>
        <v>32</v>
      </c>
      <c r="Q1922" s="156">
        <f>VLOOKUP(O:O,[1]Geonames!$1:$1048576,4, FALSE)</f>
        <v>53</v>
      </c>
      <c r="R1922" s="154" t="s">
        <v>12380</v>
      </c>
    </row>
    <row r="1923" spans="1:18" ht="12.75" x14ac:dyDescent="0.2">
      <c r="A1923" s="154">
        <v>4</v>
      </c>
      <c r="B1923" s="158" t="s">
        <v>6763</v>
      </c>
      <c r="C1923" s="154" t="s">
        <v>6763</v>
      </c>
      <c r="D1923" s="154" t="s">
        <v>27</v>
      </c>
      <c r="E1923" s="154" t="s">
        <v>6765</v>
      </c>
      <c r="F1923" s="154">
        <v>2007</v>
      </c>
      <c r="G1923" s="154">
        <v>2007</v>
      </c>
      <c r="H1923" s="8" t="s">
        <v>2303</v>
      </c>
      <c r="I1923" s="154" t="s">
        <v>6764</v>
      </c>
      <c r="J1923" s="154" t="str">
        <f>VLOOKUP(C:C, '[1]HostSpecies&amp;Codes'!$1:$1048576,11, FALSE)</f>
        <v>?</v>
      </c>
      <c r="K1923" s="154" t="str">
        <f>VLOOKUP(C:C, '[1]HostSpecies&amp;Codes'!$1:$1048576,12, FALSE)</f>
        <v>Falconidae</v>
      </c>
      <c r="L1923" s="154" t="s">
        <v>19</v>
      </c>
      <c r="M1923" s="10" t="s">
        <v>5662</v>
      </c>
      <c r="N1923" s="154" t="s">
        <v>6694</v>
      </c>
      <c r="O1923" s="154" t="s">
        <v>6694</v>
      </c>
      <c r="P1923" s="156">
        <f>VLOOKUP(O:O,[1]Geonames!$1:$1048576,3, FALSE)</f>
        <v>23.75</v>
      </c>
      <c r="Q1923" s="156">
        <f>VLOOKUP(O:O,[1]Geonames!$1:$1048576,4, FALSE)</f>
        <v>54.5</v>
      </c>
      <c r="R1923" s="154" t="s">
        <v>13432</v>
      </c>
    </row>
    <row r="1924" spans="1:18" ht="12.75" x14ac:dyDescent="0.2">
      <c r="A1924" s="154">
        <v>4</v>
      </c>
      <c r="B1924" s="158" t="s">
        <v>6505</v>
      </c>
      <c r="C1924" s="154" t="s">
        <v>6505</v>
      </c>
      <c r="D1924" s="154" t="s">
        <v>27</v>
      </c>
      <c r="E1924" s="154" t="s">
        <v>6507</v>
      </c>
      <c r="F1924" s="154">
        <v>2008</v>
      </c>
      <c r="G1924" s="154">
        <v>2008</v>
      </c>
      <c r="H1924" s="8" t="s">
        <v>2303</v>
      </c>
      <c r="I1924" s="154" t="s">
        <v>6603</v>
      </c>
      <c r="J1924" s="154" t="str">
        <f>VLOOKUP(C:C, '[1]HostSpecies&amp;Codes'!$1:$1048576,11, FALSE)</f>
        <v>NA</v>
      </c>
      <c r="K1924" s="154" t="str">
        <f>VLOOKUP(C:C, '[1]HostSpecies&amp;Codes'!$1:$1048576,12, FALSE)</f>
        <v>Avian (unidentified)</v>
      </c>
      <c r="L1924" s="154" t="s">
        <v>19</v>
      </c>
      <c r="M1924" s="10" t="s">
        <v>5662</v>
      </c>
      <c r="N1924" s="154" t="s">
        <v>6109</v>
      </c>
      <c r="O1924" s="154" t="s">
        <v>6109</v>
      </c>
      <c r="P1924" s="156">
        <f>VLOOKUP(O:O,[1]Geonames!$1:$1048576,3, FALSE)</f>
        <v>31.5</v>
      </c>
      <c r="Q1924" s="156">
        <f>VLOOKUP(O:O,[1]Geonames!$1:$1048576,4, FALSE)</f>
        <v>34.75</v>
      </c>
      <c r="R1924" s="154" t="s">
        <v>12328</v>
      </c>
    </row>
    <row r="1925" spans="1:18" ht="12.75" x14ac:dyDescent="0.2">
      <c r="A1925" s="154">
        <v>4</v>
      </c>
      <c r="B1925" s="158" t="s">
        <v>6509</v>
      </c>
      <c r="C1925" s="154" t="s">
        <v>6509</v>
      </c>
      <c r="D1925" s="154" t="s">
        <v>27</v>
      </c>
      <c r="E1925" s="154" t="s">
        <v>6510</v>
      </c>
      <c r="F1925" s="154">
        <v>2008</v>
      </c>
      <c r="G1925" s="154">
        <v>2008</v>
      </c>
      <c r="H1925" s="8" t="s">
        <v>2303</v>
      </c>
      <c r="I1925" s="154" t="s">
        <v>6603</v>
      </c>
      <c r="J1925" s="154" t="str">
        <f>VLOOKUP(C:C, '[1]HostSpecies&amp;Codes'!$1:$1048576,11, FALSE)</f>
        <v>NA</v>
      </c>
      <c r="K1925" s="154" t="str">
        <f>VLOOKUP(C:C, '[1]HostSpecies&amp;Codes'!$1:$1048576,12, FALSE)</f>
        <v>Avian (unidentified)</v>
      </c>
      <c r="L1925" s="154" t="s">
        <v>19</v>
      </c>
      <c r="M1925" s="10" t="s">
        <v>5662</v>
      </c>
      <c r="N1925" s="154" t="s">
        <v>6109</v>
      </c>
      <c r="O1925" s="154" t="s">
        <v>6109</v>
      </c>
      <c r="P1925" s="156">
        <f>VLOOKUP(O:O,[1]Geonames!$1:$1048576,3, FALSE)</f>
        <v>31.5</v>
      </c>
      <c r="Q1925" s="156">
        <f>VLOOKUP(O:O,[1]Geonames!$1:$1048576,4, FALSE)</f>
        <v>34.75</v>
      </c>
      <c r="R1925" s="154" t="s">
        <v>12329</v>
      </c>
    </row>
    <row r="1926" spans="1:18" ht="12.75" x14ac:dyDescent="0.2">
      <c r="A1926" s="154">
        <v>4</v>
      </c>
      <c r="B1926" s="158" t="s">
        <v>6683</v>
      </c>
      <c r="C1926" s="154" t="s">
        <v>6683</v>
      </c>
      <c r="D1926" s="154" t="s">
        <v>27</v>
      </c>
      <c r="E1926" s="154" t="s">
        <v>6685</v>
      </c>
      <c r="F1926" s="154">
        <v>2010</v>
      </c>
      <c r="G1926" s="154" t="s">
        <v>4412</v>
      </c>
      <c r="H1926" s="8" t="s">
        <v>2303</v>
      </c>
      <c r="I1926" s="154" t="s">
        <v>6684</v>
      </c>
      <c r="J1926" s="154" t="str">
        <f>VLOOKUP(C:C, '[1]HostSpecies&amp;Codes'!$1:$1048576,11, FALSE)</f>
        <v>?</v>
      </c>
      <c r="K1926" s="154" t="str">
        <f>VLOOKUP(C:C, '[1]HostSpecies&amp;Codes'!$1:$1048576,12, FALSE)</f>
        <v>Avian (unidentified)</v>
      </c>
      <c r="L1926" s="154" t="s">
        <v>19</v>
      </c>
      <c r="M1926" s="10" t="s">
        <v>5662</v>
      </c>
      <c r="N1926" s="154" t="s">
        <v>6674</v>
      </c>
      <c r="O1926" s="154" t="s">
        <v>6674</v>
      </c>
      <c r="P1926" s="156">
        <f>VLOOKUP(O:O,[1]Geonames!$1:$1048576,3, FALSE)</f>
        <v>34</v>
      </c>
      <c r="Q1926" s="156">
        <f>VLOOKUP(O:O,[1]Geonames!$1:$1048576,4, FALSE)</f>
        <v>9</v>
      </c>
      <c r="R1926" s="154" t="s">
        <v>12657</v>
      </c>
    </row>
    <row r="1927" spans="1:18" ht="12.75" x14ac:dyDescent="0.2">
      <c r="A1927" s="154">
        <v>4</v>
      </c>
      <c r="B1927" s="158" t="s">
        <v>5820</v>
      </c>
      <c r="C1927" s="154" t="s">
        <v>5820</v>
      </c>
      <c r="D1927" s="154" t="s">
        <v>185</v>
      </c>
      <c r="E1927" s="154" t="s">
        <v>5823</v>
      </c>
      <c r="F1927" s="154">
        <v>2011</v>
      </c>
      <c r="G1927" s="157">
        <v>40652</v>
      </c>
      <c r="H1927" s="8" t="s">
        <v>2303</v>
      </c>
      <c r="I1927" s="157" t="s">
        <v>5821</v>
      </c>
      <c r="J1927" s="154" t="str">
        <f>VLOOKUP(C:C, '[1]HostSpecies&amp;Codes'!$1:$1048576,11, FALSE)</f>
        <v>Charadriiformes</v>
      </c>
      <c r="K1927" s="154" t="str">
        <f>VLOOKUP(C:C, '[1]HostSpecies&amp;Codes'!$1:$1048576,12, FALSE)</f>
        <v>Charadriiformes</v>
      </c>
      <c r="L1927" s="154" t="s">
        <v>19</v>
      </c>
      <c r="M1927" s="10" t="s">
        <v>5662</v>
      </c>
      <c r="N1927" s="154" t="s">
        <v>5822</v>
      </c>
      <c r="O1927" s="157" t="s">
        <v>5822</v>
      </c>
      <c r="P1927" s="156">
        <f>VLOOKUP(O:O,[1]Geonames!$1:$1048576,3, FALSE)</f>
        <v>42</v>
      </c>
      <c r="Q1927" s="156">
        <f>VLOOKUP(O:O,[1]Geonames!$1:$1048576,4, FALSE)</f>
        <v>43.5</v>
      </c>
      <c r="R1927" s="154" t="s">
        <v>13344</v>
      </c>
    </row>
    <row r="1928" spans="1:18" ht="12.75" x14ac:dyDescent="0.2">
      <c r="A1928" s="154">
        <v>4</v>
      </c>
      <c r="B1928" s="158" t="s">
        <v>5825</v>
      </c>
      <c r="C1928" s="154" t="s">
        <v>5825</v>
      </c>
      <c r="D1928" s="154" t="s">
        <v>5610</v>
      </c>
      <c r="E1928" s="154" t="s">
        <v>5826</v>
      </c>
      <c r="F1928" s="154">
        <v>2011</v>
      </c>
      <c r="G1928" s="157">
        <v>40664</v>
      </c>
      <c r="H1928" s="8" t="s">
        <v>2303</v>
      </c>
      <c r="I1928" s="157" t="s">
        <v>5821</v>
      </c>
      <c r="J1928" s="154" t="str">
        <f>VLOOKUP(C:C, '[1]HostSpecies&amp;Codes'!$1:$1048576,11, FALSE)</f>
        <v>Charadriiformes</v>
      </c>
      <c r="K1928" s="154" t="str">
        <f>VLOOKUP(C:C, '[1]HostSpecies&amp;Codes'!$1:$1048576,12, FALSE)</f>
        <v>Charadriiformes</v>
      </c>
      <c r="L1928" s="154" t="s">
        <v>19</v>
      </c>
      <c r="M1928" s="10" t="s">
        <v>5662</v>
      </c>
      <c r="N1928" s="154" t="s">
        <v>5822</v>
      </c>
      <c r="O1928" s="157" t="s">
        <v>5822</v>
      </c>
      <c r="P1928" s="156">
        <f>VLOOKUP(O:O,[1]Geonames!$1:$1048576,3, FALSE)</f>
        <v>42</v>
      </c>
      <c r="Q1928" s="156">
        <f>VLOOKUP(O:O,[1]Geonames!$1:$1048576,4, FALSE)</f>
        <v>43.5</v>
      </c>
      <c r="R1928" s="154" t="s">
        <v>13345</v>
      </c>
    </row>
    <row r="1929" spans="1:18" ht="12.75" x14ac:dyDescent="0.2">
      <c r="A1929" s="154">
        <v>4</v>
      </c>
      <c r="B1929" s="158" t="s">
        <v>5828</v>
      </c>
      <c r="C1929" s="154" t="s">
        <v>5828</v>
      </c>
      <c r="D1929" s="154" t="s">
        <v>5610</v>
      </c>
      <c r="E1929" s="154" t="s">
        <v>5831</v>
      </c>
      <c r="F1929" s="154">
        <v>2011</v>
      </c>
      <c r="G1929" s="157">
        <v>40665</v>
      </c>
      <c r="H1929" s="8" t="s">
        <v>2303</v>
      </c>
      <c r="I1929" s="157" t="s">
        <v>5829</v>
      </c>
      <c r="J1929" s="154" t="str">
        <f>VLOOKUP(C:C, '[1]HostSpecies&amp;Codes'!$1:$1048576,11, FALSE)</f>
        <v>Charadriiformes</v>
      </c>
      <c r="K1929" s="154" t="str">
        <f>VLOOKUP(C:C, '[1]HostSpecies&amp;Codes'!$1:$1048576,12, FALSE)</f>
        <v>Charadriiformes</v>
      </c>
      <c r="L1929" s="154" t="s">
        <v>19</v>
      </c>
      <c r="M1929" s="10" t="s">
        <v>5662</v>
      </c>
      <c r="N1929" s="154" t="s">
        <v>5822</v>
      </c>
      <c r="O1929" s="157" t="s">
        <v>5822</v>
      </c>
      <c r="P1929" s="156">
        <f>VLOOKUP(O:O,[1]Geonames!$1:$1048576,3, FALSE)</f>
        <v>42</v>
      </c>
      <c r="Q1929" s="156">
        <f>VLOOKUP(O:O,[1]Geonames!$1:$1048576,4, FALSE)</f>
        <v>43.5</v>
      </c>
      <c r="R1929" s="154" t="s">
        <v>13346</v>
      </c>
    </row>
    <row r="1930" spans="1:18" ht="12.75" x14ac:dyDescent="0.2">
      <c r="A1930" s="154">
        <v>4</v>
      </c>
      <c r="B1930" s="158" t="s">
        <v>6779</v>
      </c>
      <c r="C1930" s="154" t="s">
        <v>6779</v>
      </c>
      <c r="D1930" s="154" t="s">
        <v>27</v>
      </c>
      <c r="E1930" s="154" t="s">
        <v>6780</v>
      </c>
      <c r="F1930" s="154">
        <v>2011</v>
      </c>
      <c r="G1930" s="157">
        <v>40748</v>
      </c>
      <c r="H1930" s="8" t="s">
        <v>2303</v>
      </c>
      <c r="I1930" s="157" t="s">
        <v>6732</v>
      </c>
      <c r="J1930" s="154" t="str">
        <f>VLOOKUP(C:C, '[1]HostSpecies&amp;Codes'!$1:$1048576,11, FALSE)</f>
        <v>?</v>
      </c>
      <c r="K1930" s="154" t="str">
        <f>VLOOKUP(C:C, '[1]HostSpecies&amp;Codes'!$1:$1048576,12, FALSE)</f>
        <v>Gruiformes</v>
      </c>
      <c r="L1930" s="154" t="s">
        <v>19</v>
      </c>
      <c r="M1930" s="10" t="s">
        <v>5662</v>
      </c>
      <c r="N1930" s="154" t="s">
        <v>6694</v>
      </c>
      <c r="O1930" s="157" t="s">
        <v>6694</v>
      </c>
      <c r="P1930" s="156">
        <f>VLOOKUP(O:O,[1]Geonames!$1:$1048576,3, FALSE)</f>
        <v>23.75</v>
      </c>
      <c r="Q1930" s="156">
        <f>VLOOKUP(O:O,[1]Geonames!$1:$1048576,4, FALSE)</f>
        <v>54.5</v>
      </c>
      <c r="R1930" s="154" t="s">
        <v>13347</v>
      </c>
    </row>
    <row r="1931" spans="1:18" ht="12.75" x14ac:dyDescent="0.2">
      <c r="A1931" s="154">
        <v>4</v>
      </c>
      <c r="B1931" s="159" t="s">
        <v>5833</v>
      </c>
      <c r="C1931" s="154" t="s">
        <v>5833</v>
      </c>
      <c r="D1931" s="154" t="s">
        <v>27</v>
      </c>
      <c r="E1931" s="154" t="s">
        <v>5835</v>
      </c>
      <c r="F1931" s="154">
        <v>1998</v>
      </c>
      <c r="G1931" s="154">
        <v>1998</v>
      </c>
      <c r="H1931" s="8" t="s">
        <v>23</v>
      </c>
      <c r="I1931" s="154" t="s">
        <v>52</v>
      </c>
      <c r="J1931" s="154" t="str">
        <f>VLOOKUP(C:C, '[1]HostSpecies&amp;Codes'!$1:$1048576,11, FALSE)</f>
        <v>Poultry</v>
      </c>
      <c r="K1931" s="154" t="str">
        <f>VLOOKUP(C:C, '[1]HostSpecies&amp;Codes'!$1:$1048576,12, FALSE)</f>
        <v>Poultry</v>
      </c>
      <c r="L1931" s="154" t="s">
        <v>19</v>
      </c>
      <c r="M1931" s="10" t="s">
        <v>5662</v>
      </c>
      <c r="N1931" s="154" t="s">
        <v>5834</v>
      </c>
      <c r="O1931" s="154" t="s">
        <v>5834</v>
      </c>
      <c r="P1931" s="156">
        <f>VLOOKUP(O:O,[1]Geonames!$1:$1048576,3, FALSE)</f>
        <v>32</v>
      </c>
      <c r="Q1931" s="156">
        <f>VLOOKUP(O:O,[1]Geonames!$1:$1048576,4, FALSE)</f>
        <v>53</v>
      </c>
      <c r="R1931" s="154" t="s">
        <v>12198</v>
      </c>
    </row>
    <row r="1932" spans="1:18" ht="12.75" x14ac:dyDescent="0.2">
      <c r="A1932" s="154">
        <v>4</v>
      </c>
      <c r="B1932" s="159" t="s">
        <v>5840</v>
      </c>
      <c r="C1932" s="154" t="s">
        <v>5840</v>
      </c>
      <c r="D1932" s="154" t="s">
        <v>27</v>
      </c>
      <c r="E1932" s="154" t="s">
        <v>5841</v>
      </c>
      <c r="F1932" s="154">
        <v>1998</v>
      </c>
      <c r="G1932" s="157">
        <v>36114</v>
      </c>
      <c r="H1932" s="8" t="s">
        <v>23</v>
      </c>
      <c r="I1932" s="157" t="s">
        <v>52</v>
      </c>
      <c r="J1932" s="154" t="str">
        <f>VLOOKUP(C:C, '[1]HostSpecies&amp;Codes'!$1:$1048576,11, FALSE)</f>
        <v>Poultry</v>
      </c>
      <c r="K1932" s="154" t="str">
        <f>VLOOKUP(C:C, '[1]HostSpecies&amp;Codes'!$1:$1048576,12, FALSE)</f>
        <v>Poultry</v>
      </c>
      <c r="L1932" s="154" t="s">
        <v>19</v>
      </c>
      <c r="M1932" s="10" t="s">
        <v>5662</v>
      </c>
      <c r="N1932" s="154" t="s">
        <v>5834</v>
      </c>
      <c r="O1932" s="157" t="s">
        <v>5834</v>
      </c>
      <c r="P1932" s="156">
        <f>VLOOKUP(O:O,[1]Geonames!$1:$1048576,3, FALSE)</f>
        <v>32</v>
      </c>
      <c r="Q1932" s="156">
        <f>VLOOKUP(O:O,[1]Geonames!$1:$1048576,4, FALSE)</f>
        <v>53</v>
      </c>
      <c r="R1932" s="154" t="s">
        <v>12446</v>
      </c>
    </row>
    <row r="1933" spans="1:18" ht="12.75" x14ac:dyDescent="0.2">
      <c r="A1933" s="154">
        <v>4</v>
      </c>
      <c r="B1933" s="159" t="s">
        <v>5856</v>
      </c>
      <c r="C1933" s="154" t="s">
        <v>5856</v>
      </c>
      <c r="D1933" s="154" t="s">
        <v>27</v>
      </c>
      <c r="E1933" s="154" t="s">
        <v>5857</v>
      </c>
      <c r="F1933" s="154">
        <v>1999</v>
      </c>
      <c r="G1933" s="154">
        <v>1999</v>
      </c>
      <c r="H1933" s="8" t="s">
        <v>23</v>
      </c>
      <c r="I1933" s="154" t="s">
        <v>52</v>
      </c>
      <c r="J1933" s="154" t="str">
        <f>VLOOKUP(C:C, '[1]HostSpecies&amp;Codes'!$1:$1048576,11, FALSE)</f>
        <v>Poultry</v>
      </c>
      <c r="K1933" s="154" t="str">
        <f>VLOOKUP(C:C, '[1]HostSpecies&amp;Codes'!$1:$1048576,12, FALSE)</f>
        <v>Poultry</v>
      </c>
      <c r="L1933" s="154" t="s">
        <v>19</v>
      </c>
      <c r="M1933" s="10" t="s">
        <v>5662</v>
      </c>
      <c r="N1933" s="154" t="s">
        <v>5834</v>
      </c>
      <c r="O1933" s="154" t="s">
        <v>5834</v>
      </c>
      <c r="P1933" s="156">
        <f>VLOOKUP(O:O,[1]Geonames!$1:$1048576,3, FALSE)</f>
        <v>32</v>
      </c>
      <c r="Q1933" s="156">
        <f>VLOOKUP(O:O,[1]Geonames!$1:$1048576,4, FALSE)</f>
        <v>53</v>
      </c>
      <c r="R1933" s="154" t="s">
        <v>11425</v>
      </c>
    </row>
    <row r="1934" spans="1:18" ht="12.75" x14ac:dyDescent="0.2">
      <c r="A1934" s="154">
        <v>4</v>
      </c>
      <c r="B1934" s="159" t="s">
        <v>6634</v>
      </c>
      <c r="C1934" s="154" t="s">
        <v>6634</v>
      </c>
      <c r="D1934" s="154" t="s">
        <v>27</v>
      </c>
      <c r="E1934" s="154" t="s">
        <v>6635</v>
      </c>
      <c r="F1934" s="154">
        <v>1999</v>
      </c>
      <c r="G1934" s="154">
        <v>1999</v>
      </c>
      <c r="H1934" s="8" t="s">
        <v>23</v>
      </c>
      <c r="I1934" s="154" t="s">
        <v>52</v>
      </c>
      <c r="J1934" s="154" t="str">
        <f>VLOOKUP(C:C, '[1]HostSpecies&amp;Codes'!$1:$1048576,11, FALSE)</f>
        <v>Poultry</v>
      </c>
      <c r="K1934" s="154" t="str">
        <f>VLOOKUP(C:C, '[1]HostSpecies&amp;Codes'!$1:$1048576,12, FALSE)</f>
        <v>Poultry</v>
      </c>
      <c r="L1934" s="154" t="s">
        <v>19</v>
      </c>
      <c r="M1934" s="10" t="s">
        <v>5662</v>
      </c>
      <c r="N1934" s="154" t="s">
        <v>6631</v>
      </c>
      <c r="O1934" s="154" t="s">
        <v>6631</v>
      </c>
      <c r="P1934" s="156">
        <f>VLOOKUP(O:O,[1]Geonames!$1:$1048576,3, FALSE)</f>
        <v>25</v>
      </c>
      <c r="Q1934" s="156">
        <f>VLOOKUP(O:O,[1]Geonames!$1:$1048576,4, FALSE)</f>
        <v>45</v>
      </c>
      <c r="R1934" s="154" t="s">
        <v>11426</v>
      </c>
    </row>
    <row r="1935" spans="1:18" ht="12.75" x14ac:dyDescent="0.2">
      <c r="A1935" s="154">
        <v>4</v>
      </c>
      <c r="B1935" s="159" t="s">
        <v>5859</v>
      </c>
      <c r="C1935" s="154" t="s">
        <v>5859</v>
      </c>
      <c r="D1935" s="154" t="s">
        <v>27</v>
      </c>
      <c r="E1935" s="154" t="s">
        <v>5860</v>
      </c>
      <c r="F1935" s="154">
        <v>1999</v>
      </c>
      <c r="G1935" s="154">
        <v>1999</v>
      </c>
      <c r="H1935" s="8" t="s">
        <v>23</v>
      </c>
      <c r="I1935" s="154" t="s">
        <v>52</v>
      </c>
      <c r="J1935" s="154" t="str">
        <f>VLOOKUP(C:C, '[1]HostSpecies&amp;Codes'!$1:$1048576,11, FALSE)</f>
        <v>Poultry</v>
      </c>
      <c r="K1935" s="154" t="str">
        <f>VLOOKUP(C:C, '[1]HostSpecies&amp;Codes'!$1:$1048576,12, FALSE)</f>
        <v>Poultry</v>
      </c>
      <c r="L1935" s="154" t="s">
        <v>19</v>
      </c>
      <c r="M1935" s="10" t="s">
        <v>5662</v>
      </c>
      <c r="N1935" s="154" t="s">
        <v>5834</v>
      </c>
      <c r="O1935" s="154" t="s">
        <v>5834</v>
      </c>
      <c r="P1935" s="156">
        <f>VLOOKUP(O:O,[1]Geonames!$1:$1048576,3, FALSE)</f>
        <v>32</v>
      </c>
      <c r="Q1935" s="156">
        <f>VLOOKUP(O:O,[1]Geonames!$1:$1048576,4, FALSE)</f>
        <v>53</v>
      </c>
      <c r="R1935" s="154" t="s">
        <v>12204</v>
      </c>
    </row>
    <row r="1936" spans="1:18" ht="12.75" x14ac:dyDescent="0.2">
      <c r="A1936" s="154">
        <v>4</v>
      </c>
      <c r="B1936" s="159" t="s">
        <v>5871</v>
      </c>
      <c r="C1936" s="154" t="s">
        <v>5871</v>
      </c>
      <c r="D1936" s="154" t="s">
        <v>27</v>
      </c>
      <c r="E1936" s="154" t="s">
        <v>5872</v>
      </c>
      <c r="F1936" s="154">
        <v>2000</v>
      </c>
      <c r="G1936" s="154">
        <v>2000</v>
      </c>
      <c r="H1936" s="8" t="s">
        <v>23</v>
      </c>
      <c r="I1936" s="154" t="s">
        <v>52</v>
      </c>
      <c r="J1936" s="154" t="str">
        <f>VLOOKUP(C:C, '[1]HostSpecies&amp;Codes'!$1:$1048576,11, FALSE)</f>
        <v>Poultry</v>
      </c>
      <c r="K1936" s="154" t="str">
        <f>VLOOKUP(C:C, '[1]HostSpecies&amp;Codes'!$1:$1048576,12, FALSE)</f>
        <v>Poultry</v>
      </c>
      <c r="L1936" s="154" t="s">
        <v>19</v>
      </c>
      <c r="M1936" s="10" t="s">
        <v>5662</v>
      </c>
      <c r="N1936" s="154" t="s">
        <v>5834</v>
      </c>
      <c r="O1936" s="154" t="s">
        <v>5834</v>
      </c>
      <c r="P1936" s="156">
        <f>VLOOKUP(O:O,[1]Geonames!$1:$1048576,3, FALSE)</f>
        <v>32</v>
      </c>
      <c r="Q1936" s="156">
        <f>VLOOKUP(O:O,[1]Geonames!$1:$1048576,4, FALSE)</f>
        <v>53</v>
      </c>
      <c r="R1936" s="154" t="s">
        <v>11479</v>
      </c>
    </row>
    <row r="1937" spans="1:18" ht="12.75" x14ac:dyDescent="0.2">
      <c r="A1937" s="154">
        <v>4</v>
      </c>
      <c r="B1937" s="159" t="s">
        <v>5868</v>
      </c>
      <c r="C1937" s="154" t="s">
        <v>5868</v>
      </c>
      <c r="D1937" s="154" t="s">
        <v>27</v>
      </c>
      <c r="E1937" s="154" t="s">
        <v>5869</v>
      </c>
      <c r="F1937" s="154">
        <v>2000</v>
      </c>
      <c r="G1937" s="157">
        <v>36783</v>
      </c>
      <c r="H1937" s="8" t="s">
        <v>23</v>
      </c>
      <c r="I1937" s="157" t="s">
        <v>52</v>
      </c>
      <c r="J1937" s="154" t="str">
        <f>VLOOKUP(C:C, '[1]HostSpecies&amp;Codes'!$1:$1048576,11, FALSE)</f>
        <v>Poultry</v>
      </c>
      <c r="K1937" s="154" t="str">
        <f>VLOOKUP(C:C, '[1]HostSpecies&amp;Codes'!$1:$1048576,12, FALSE)</f>
        <v>Poultry</v>
      </c>
      <c r="L1937" s="154" t="s">
        <v>19</v>
      </c>
      <c r="M1937" s="10" t="s">
        <v>5662</v>
      </c>
      <c r="N1937" s="154" t="s">
        <v>5834</v>
      </c>
      <c r="O1937" s="157" t="s">
        <v>5834</v>
      </c>
      <c r="P1937" s="156">
        <f>VLOOKUP(O:O,[1]Geonames!$1:$1048576,3, FALSE)</f>
        <v>32</v>
      </c>
      <c r="Q1937" s="156">
        <f>VLOOKUP(O:O,[1]Geonames!$1:$1048576,4, FALSE)</f>
        <v>53</v>
      </c>
      <c r="R1937" s="154" t="s">
        <v>12450</v>
      </c>
    </row>
    <row r="1938" spans="1:18" ht="12.75" x14ac:dyDescent="0.2">
      <c r="A1938" s="154">
        <v>4</v>
      </c>
      <c r="B1938" s="159" t="s">
        <v>6161</v>
      </c>
      <c r="C1938" s="154" t="s">
        <v>6161</v>
      </c>
      <c r="D1938" s="154" t="s">
        <v>27</v>
      </c>
      <c r="E1938" s="154" t="s">
        <v>6162</v>
      </c>
      <c r="F1938" s="154">
        <v>2002</v>
      </c>
      <c r="G1938" s="157">
        <v>37332</v>
      </c>
      <c r="H1938" s="8" t="s">
        <v>23</v>
      </c>
      <c r="I1938" s="157" t="s">
        <v>5547</v>
      </c>
      <c r="J1938" s="154" t="str">
        <f>VLOOKUP(C:C, '[1]HostSpecies&amp;Codes'!$1:$1048576,11, FALSE)</f>
        <v>Poultry</v>
      </c>
      <c r="K1938" s="154" t="str">
        <f>VLOOKUP(C:C, '[1]HostSpecies&amp;Codes'!$1:$1048576,12, FALSE)</f>
        <v>Poultry</v>
      </c>
      <c r="L1938" s="154" t="s">
        <v>19</v>
      </c>
      <c r="M1938" s="10" t="s">
        <v>5662</v>
      </c>
      <c r="N1938" s="154" t="s">
        <v>6109</v>
      </c>
      <c r="O1938" s="157" t="s">
        <v>6131</v>
      </c>
      <c r="P1938" s="156">
        <f>VLOOKUP(O:O,[1]Geonames!$1:$1048576,3, FALSE)</f>
        <v>32.395310000000002</v>
      </c>
      <c r="Q1938" s="156">
        <f>VLOOKUP(O:O,[1]Geonames!$1:$1048576,4, FALSE)</f>
        <v>34.931870000000004</v>
      </c>
      <c r="R1938" s="154" t="s">
        <v>11542</v>
      </c>
    </row>
    <row r="1939" spans="1:18" ht="12.75" x14ac:dyDescent="0.2">
      <c r="A1939" s="154">
        <v>4</v>
      </c>
      <c r="B1939" s="159" t="s">
        <v>6171</v>
      </c>
      <c r="C1939" s="154" t="s">
        <v>6171</v>
      </c>
      <c r="D1939" s="154" t="s">
        <v>27</v>
      </c>
      <c r="E1939" s="154" t="s">
        <v>6173</v>
      </c>
      <c r="F1939" s="154">
        <v>2002</v>
      </c>
      <c r="G1939" s="154">
        <v>2002</v>
      </c>
      <c r="H1939" s="8" t="s">
        <v>23</v>
      </c>
      <c r="I1939" s="154" t="s">
        <v>5547</v>
      </c>
      <c r="J1939" s="154" t="str">
        <f>VLOOKUP(C:C, '[1]HostSpecies&amp;Codes'!$1:$1048576,11, FALSE)</f>
        <v>Poultry</v>
      </c>
      <c r="K1939" s="154" t="str">
        <f>VLOOKUP(C:C, '[1]HostSpecies&amp;Codes'!$1:$1048576,12, FALSE)</f>
        <v>Poultry</v>
      </c>
      <c r="L1939" s="154" t="s">
        <v>19</v>
      </c>
      <c r="M1939" s="10" t="s">
        <v>5662</v>
      </c>
      <c r="N1939" s="154" t="s">
        <v>6109</v>
      </c>
      <c r="O1939" s="154" t="s">
        <v>6172</v>
      </c>
      <c r="P1939" s="156">
        <f>VLOOKUP(O:O,[1]Geonames!$1:$1048576,3, FALSE)</f>
        <v>32.345700000000001</v>
      </c>
      <c r="Q1939" s="156">
        <f>VLOOKUP(O:O,[1]Geonames!$1:$1048576,4, FALSE)</f>
        <v>34.899500000000003</v>
      </c>
      <c r="R1939" s="154" t="s">
        <v>11947</v>
      </c>
    </row>
    <row r="1940" spans="1:18" ht="12.75" x14ac:dyDescent="0.2">
      <c r="A1940" s="154">
        <v>4</v>
      </c>
      <c r="B1940" s="159" t="s">
        <v>6164</v>
      </c>
      <c r="C1940" s="154" t="s">
        <v>6164</v>
      </c>
      <c r="D1940" s="154" t="s">
        <v>27</v>
      </c>
      <c r="E1940" s="154" t="s">
        <v>6166</v>
      </c>
      <c r="F1940" s="154">
        <v>2002</v>
      </c>
      <c r="G1940" s="157">
        <v>37286</v>
      </c>
      <c r="H1940" s="8" t="s">
        <v>23</v>
      </c>
      <c r="I1940" s="157" t="s">
        <v>5547</v>
      </c>
      <c r="J1940" s="154" t="str">
        <f>VLOOKUP(C:C, '[1]HostSpecies&amp;Codes'!$1:$1048576,11, FALSE)</f>
        <v>Poultry</v>
      </c>
      <c r="K1940" s="154" t="str">
        <f>VLOOKUP(C:C, '[1]HostSpecies&amp;Codes'!$1:$1048576,12, FALSE)</f>
        <v>Poultry</v>
      </c>
      <c r="L1940" s="154" t="s">
        <v>19</v>
      </c>
      <c r="M1940" s="10" t="s">
        <v>5662</v>
      </c>
      <c r="N1940" s="154" t="s">
        <v>6109</v>
      </c>
      <c r="O1940" s="157" t="s">
        <v>6165</v>
      </c>
      <c r="P1940" s="156">
        <f>VLOOKUP(O:O,[1]Geonames!$1:$1048576,3, FALSE)</f>
        <v>32.381259999999997</v>
      </c>
      <c r="Q1940" s="156">
        <f>VLOOKUP(O:O,[1]Geonames!$1:$1048576,4, FALSE)</f>
        <v>34.877369999999999</v>
      </c>
      <c r="R1940" s="154" t="s">
        <v>11949</v>
      </c>
    </row>
    <row r="1941" spans="1:18" ht="12.75" x14ac:dyDescent="0.2">
      <c r="A1941" s="154">
        <v>4</v>
      </c>
      <c r="B1941" s="159" t="s">
        <v>6183</v>
      </c>
      <c r="C1941" s="154" t="s">
        <v>6183</v>
      </c>
      <c r="D1941" s="154" t="s">
        <v>27</v>
      </c>
      <c r="E1941" s="154" t="s">
        <v>6185</v>
      </c>
      <c r="F1941" s="154">
        <v>2002</v>
      </c>
      <c r="G1941" s="157">
        <v>37286</v>
      </c>
      <c r="H1941" s="8" t="s">
        <v>23</v>
      </c>
      <c r="I1941" s="157" t="s">
        <v>5547</v>
      </c>
      <c r="J1941" s="154" t="str">
        <f>VLOOKUP(C:C, '[1]HostSpecies&amp;Codes'!$1:$1048576,11, FALSE)</f>
        <v>Poultry</v>
      </c>
      <c r="K1941" s="154" t="str">
        <f>VLOOKUP(C:C, '[1]HostSpecies&amp;Codes'!$1:$1048576,12, FALSE)</f>
        <v>Poultry</v>
      </c>
      <c r="L1941" s="154" t="s">
        <v>19</v>
      </c>
      <c r="M1941" s="10" t="s">
        <v>5662</v>
      </c>
      <c r="N1941" s="154" t="s">
        <v>6109</v>
      </c>
      <c r="O1941" s="157" t="s">
        <v>6184</v>
      </c>
      <c r="P1941" s="156">
        <f>VLOOKUP(O:O,[1]Geonames!$1:$1048576,3, FALSE)</f>
        <v>32.35689</v>
      </c>
      <c r="Q1941" s="156">
        <f>VLOOKUP(O:O,[1]Geonames!$1:$1048576,4, FALSE)</f>
        <v>34.903590000000001</v>
      </c>
      <c r="R1941" s="154" t="s">
        <v>11950</v>
      </c>
    </row>
    <row r="1942" spans="1:18" ht="12.75" x14ac:dyDescent="0.2">
      <c r="A1942" s="154">
        <v>4</v>
      </c>
      <c r="B1942" s="159" t="s">
        <v>6168</v>
      </c>
      <c r="C1942" s="154" t="s">
        <v>6168</v>
      </c>
      <c r="D1942" s="154" t="s">
        <v>27</v>
      </c>
      <c r="E1942" s="154" t="s">
        <v>6169</v>
      </c>
      <c r="F1942" s="154">
        <v>2002</v>
      </c>
      <c r="G1942" s="154">
        <v>2002</v>
      </c>
      <c r="H1942" s="8" t="s">
        <v>23</v>
      </c>
      <c r="I1942" s="154" t="s">
        <v>5547</v>
      </c>
      <c r="J1942" s="154" t="str">
        <f>VLOOKUP(C:C, '[1]HostSpecies&amp;Codes'!$1:$1048576,11, FALSE)</f>
        <v>Poultry</v>
      </c>
      <c r="K1942" s="154" t="str">
        <f>VLOOKUP(C:C, '[1]HostSpecies&amp;Codes'!$1:$1048576,12, FALSE)</f>
        <v>Poultry</v>
      </c>
      <c r="L1942" s="154" t="s">
        <v>19</v>
      </c>
      <c r="M1942" s="10" t="s">
        <v>5662</v>
      </c>
      <c r="N1942" s="154" t="s">
        <v>6109</v>
      </c>
      <c r="O1942" s="154" t="s">
        <v>6131</v>
      </c>
      <c r="P1942" s="156">
        <f>VLOOKUP(O:O,[1]Geonames!$1:$1048576,3, FALSE)</f>
        <v>32.395310000000002</v>
      </c>
      <c r="Q1942" s="156">
        <f>VLOOKUP(O:O,[1]Geonames!$1:$1048576,4, FALSE)</f>
        <v>34.931870000000004</v>
      </c>
      <c r="R1942" s="154" t="s">
        <v>11951</v>
      </c>
    </row>
    <row r="1943" spans="1:18" ht="12.75" x14ac:dyDescent="0.2">
      <c r="A1943" s="154">
        <v>4</v>
      </c>
      <c r="B1943" s="159" t="s">
        <v>6154</v>
      </c>
      <c r="C1943" s="154" t="s">
        <v>6154</v>
      </c>
      <c r="D1943" s="154" t="s">
        <v>27</v>
      </c>
      <c r="E1943" s="154" t="s">
        <v>6156</v>
      </c>
      <c r="F1943" s="154">
        <v>2002</v>
      </c>
      <c r="G1943" s="157">
        <v>37304</v>
      </c>
      <c r="H1943" s="8" t="s">
        <v>23</v>
      </c>
      <c r="I1943" s="157" t="s">
        <v>52</v>
      </c>
      <c r="J1943" s="154" t="str">
        <f>VLOOKUP(C:C, '[1]HostSpecies&amp;Codes'!$1:$1048576,11, FALSE)</f>
        <v>Poultry</v>
      </c>
      <c r="K1943" s="154" t="str">
        <f>VLOOKUP(C:C, '[1]HostSpecies&amp;Codes'!$1:$1048576,12, FALSE)</f>
        <v>Poultry</v>
      </c>
      <c r="L1943" s="154" t="s">
        <v>19</v>
      </c>
      <c r="M1943" s="10" t="s">
        <v>5662</v>
      </c>
      <c r="N1943" s="154" t="s">
        <v>6109</v>
      </c>
      <c r="O1943" s="157" t="s">
        <v>6155</v>
      </c>
      <c r="P1943" s="156">
        <f>VLOOKUP(O:O,[1]Geonames!$1:$1048576,3, FALSE)</f>
        <v>32.347099999999998</v>
      </c>
      <c r="Q1943" s="156">
        <f>VLOOKUP(O:O,[1]Geonames!$1:$1048576,4, FALSE)</f>
        <v>34.915599999999998</v>
      </c>
      <c r="R1943" s="154" t="s">
        <v>12123</v>
      </c>
    </row>
    <row r="1944" spans="1:18" ht="12.75" x14ac:dyDescent="0.2">
      <c r="A1944" s="154">
        <v>4</v>
      </c>
      <c r="B1944" s="159" t="s">
        <v>6175</v>
      </c>
      <c r="C1944" s="154" t="s">
        <v>6175</v>
      </c>
      <c r="D1944" s="154" t="s">
        <v>27</v>
      </c>
      <c r="E1944" s="154" t="s">
        <v>6177</v>
      </c>
      <c r="F1944" s="154">
        <v>2002</v>
      </c>
      <c r="G1944" s="157">
        <v>37422</v>
      </c>
      <c r="H1944" s="8" t="s">
        <v>23</v>
      </c>
      <c r="I1944" s="157" t="s">
        <v>5547</v>
      </c>
      <c r="J1944" s="154" t="str">
        <f>VLOOKUP(C:C, '[1]HostSpecies&amp;Codes'!$1:$1048576,11, FALSE)</f>
        <v>Poultry</v>
      </c>
      <c r="K1944" s="154" t="str">
        <f>VLOOKUP(C:C, '[1]HostSpecies&amp;Codes'!$1:$1048576,12, FALSE)</f>
        <v>Poultry</v>
      </c>
      <c r="L1944" s="154" t="s">
        <v>19</v>
      </c>
      <c r="M1944" s="10" t="s">
        <v>5662</v>
      </c>
      <c r="N1944" s="154" t="s">
        <v>6109</v>
      </c>
      <c r="O1944" s="157" t="s">
        <v>6176</v>
      </c>
      <c r="P1944" s="156">
        <f>VLOOKUP(O:O,[1]Geonames!$1:$1048576,3, FALSE)</f>
        <v>32.707630000000002</v>
      </c>
      <c r="Q1944" s="156">
        <f>VLOOKUP(O:O,[1]Geonames!$1:$1048576,4, FALSE)</f>
        <v>34.98019</v>
      </c>
      <c r="R1944" s="154" t="s">
        <v>12124</v>
      </c>
    </row>
    <row r="1945" spans="1:18" ht="12.75" x14ac:dyDescent="0.2">
      <c r="A1945" s="154">
        <v>4</v>
      </c>
      <c r="B1945" s="159" t="s">
        <v>6179</v>
      </c>
      <c r="C1945" s="154" t="s">
        <v>6179</v>
      </c>
      <c r="D1945" s="154" t="s">
        <v>27</v>
      </c>
      <c r="E1945" s="154" t="s">
        <v>6181</v>
      </c>
      <c r="F1945" s="154">
        <v>2002</v>
      </c>
      <c r="G1945" s="157">
        <v>37365</v>
      </c>
      <c r="H1945" s="8" t="s">
        <v>23</v>
      </c>
      <c r="I1945" s="157" t="s">
        <v>5547</v>
      </c>
      <c r="J1945" s="154" t="str">
        <f>VLOOKUP(C:C, '[1]HostSpecies&amp;Codes'!$1:$1048576,11, FALSE)</f>
        <v>Poultry</v>
      </c>
      <c r="K1945" s="154" t="str">
        <f>VLOOKUP(C:C, '[1]HostSpecies&amp;Codes'!$1:$1048576,12, FALSE)</f>
        <v>Poultry</v>
      </c>
      <c r="L1945" s="154" t="s">
        <v>19</v>
      </c>
      <c r="M1945" s="10" t="s">
        <v>5662</v>
      </c>
      <c r="N1945" s="154" t="s">
        <v>6109</v>
      </c>
      <c r="O1945" s="157" t="s">
        <v>6180</v>
      </c>
      <c r="P1945" s="156">
        <f>VLOOKUP(O:O,[1]Geonames!$1:$1048576,3, FALSE)</f>
        <v>33.005800000000001</v>
      </c>
      <c r="Q1945" s="156">
        <f>VLOOKUP(O:O,[1]Geonames!$1:$1048576,4, FALSE)</f>
        <v>35.099339999999998</v>
      </c>
      <c r="R1945" s="154" t="s">
        <v>12125</v>
      </c>
    </row>
    <row r="1946" spans="1:18" ht="12.75" x14ac:dyDescent="0.2">
      <c r="A1946" s="154">
        <v>4</v>
      </c>
      <c r="B1946" s="159" t="s">
        <v>6158</v>
      </c>
      <c r="C1946" s="154" t="s">
        <v>6158</v>
      </c>
      <c r="D1946" s="154" t="s">
        <v>27</v>
      </c>
      <c r="E1946" s="154" t="s">
        <v>6159</v>
      </c>
      <c r="F1946" s="154">
        <v>2002</v>
      </c>
      <c r="G1946" s="154">
        <v>2002</v>
      </c>
      <c r="H1946" s="8" t="s">
        <v>23</v>
      </c>
      <c r="I1946" s="154" t="s">
        <v>5547</v>
      </c>
      <c r="J1946" s="154" t="str">
        <f>VLOOKUP(C:C, '[1]HostSpecies&amp;Codes'!$1:$1048576,11, FALSE)</f>
        <v>Poultry</v>
      </c>
      <c r="K1946" s="154" t="str">
        <f>VLOOKUP(C:C, '[1]HostSpecies&amp;Codes'!$1:$1048576,12, FALSE)</f>
        <v>Poultry</v>
      </c>
      <c r="L1946" s="154" t="s">
        <v>19</v>
      </c>
      <c r="M1946" s="10" t="s">
        <v>5662</v>
      </c>
      <c r="N1946" s="154" t="s">
        <v>6109</v>
      </c>
      <c r="O1946" s="154" t="s">
        <v>6109</v>
      </c>
      <c r="P1946" s="156">
        <f>VLOOKUP(O:O,[1]Geonames!$1:$1048576,3, FALSE)</f>
        <v>31.5</v>
      </c>
      <c r="Q1946" s="156">
        <f>VLOOKUP(O:O,[1]Geonames!$1:$1048576,4, FALSE)</f>
        <v>34.75</v>
      </c>
      <c r="R1946" s="154" t="s">
        <v>12152</v>
      </c>
    </row>
    <row r="1947" spans="1:18" ht="12.75" x14ac:dyDescent="0.2">
      <c r="A1947" s="154">
        <v>4</v>
      </c>
      <c r="B1947" s="159" t="s">
        <v>6265</v>
      </c>
      <c r="C1947" s="154" t="s">
        <v>6265</v>
      </c>
      <c r="D1947" s="154" t="s">
        <v>27</v>
      </c>
      <c r="E1947" s="154" t="s">
        <v>6267</v>
      </c>
      <c r="F1947" s="154">
        <v>2003</v>
      </c>
      <c r="G1947" s="157">
        <v>37746</v>
      </c>
      <c r="H1947" s="8" t="s">
        <v>23</v>
      </c>
      <c r="I1947" s="157" t="s">
        <v>52</v>
      </c>
      <c r="J1947" s="154" t="str">
        <f>VLOOKUP(C:C, '[1]HostSpecies&amp;Codes'!$1:$1048576,11, FALSE)</f>
        <v>Poultry</v>
      </c>
      <c r="K1947" s="154" t="str">
        <f>VLOOKUP(C:C, '[1]HostSpecies&amp;Codes'!$1:$1048576,12, FALSE)</f>
        <v>Poultry</v>
      </c>
      <c r="L1947" s="154" t="s">
        <v>19</v>
      </c>
      <c r="M1947" s="10" t="s">
        <v>5662</v>
      </c>
      <c r="N1947" s="154" t="s">
        <v>6109</v>
      </c>
      <c r="O1947" s="157" t="s">
        <v>6266</v>
      </c>
      <c r="P1947" s="156">
        <f>VLOOKUP(O:O,[1]Geonames!$1:$1048576,3, FALSE)</f>
        <v>32.445659999999997</v>
      </c>
      <c r="Q1947" s="156">
        <f>VLOOKUP(O:O,[1]Geonames!$1:$1048576,4, FALSE)</f>
        <v>34.977170000000001</v>
      </c>
      <c r="R1947" s="154" t="s">
        <v>11545</v>
      </c>
    </row>
    <row r="1948" spans="1:18" ht="12.75" x14ac:dyDescent="0.2">
      <c r="A1948" s="154">
        <v>4</v>
      </c>
      <c r="B1948" s="159" t="s">
        <v>6262</v>
      </c>
      <c r="C1948" s="154" t="s">
        <v>6262</v>
      </c>
      <c r="D1948" s="154" t="s">
        <v>27</v>
      </c>
      <c r="E1948" s="154" t="s">
        <v>6263</v>
      </c>
      <c r="F1948" s="154">
        <v>2003</v>
      </c>
      <c r="G1948" s="157">
        <v>37959</v>
      </c>
      <c r="H1948" s="8" t="s">
        <v>23</v>
      </c>
      <c r="I1948" s="157" t="s">
        <v>52</v>
      </c>
      <c r="J1948" s="154" t="str">
        <f>VLOOKUP(C:C, '[1]HostSpecies&amp;Codes'!$1:$1048576,11, FALSE)</f>
        <v>Poultry</v>
      </c>
      <c r="K1948" s="154" t="str">
        <f>VLOOKUP(C:C, '[1]HostSpecies&amp;Codes'!$1:$1048576,12, FALSE)</f>
        <v>Poultry</v>
      </c>
      <c r="L1948" s="154" t="s">
        <v>19</v>
      </c>
      <c r="M1948" s="10" t="s">
        <v>5662</v>
      </c>
      <c r="N1948" s="154" t="s">
        <v>6109</v>
      </c>
      <c r="O1948" s="157" t="s">
        <v>6124</v>
      </c>
      <c r="P1948" s="156">
        <f>VLOOKUP(O:O,[1]Geonames!$1:$1048576,3, FALSE)</f>
        <v>32.656269999999999</v>
      </c>
      <c r="Q1948" s="156">
        <f>VLOOKUP(O:O,[1]Geonames!$1:$1048576,4, FALSE)</f>
        <v>35.302160000000001</v>
      </c>
      <c r="R1948" s="154" t="s">
        <v>11958</v>
      </c>
    </row>
    <row r="1949" spans="1:18" ht="12.75" x14ac:dyDescent="0.2">
      <c r="A1949" s="154">
        <v>4</v>
      </c>
      <c r="B1949" s="159" t="s">
        <v>6272</v>
      </c>
      <c r="C1949" s="154" t="s">
        <v>6272</v>
      </c>
      <c r="D1949" s="154" t="s">
        <v>27</v>
      </c>
      <c r="E1949" s="154" t="s">
        <v>6274</v>
      </c>
      <c r="F1949" s="154">
        <v>2003</v>
      </c>
      <c r="G1949" s="157">
        <v>37956</v>
      </c>
      <c r="H1949" s="8" t="s">
        <v>23</v>
      </c>
      <c r="I1949" s="157" t="s">
        <v>52</v>
      </c>
      <c r="J1949" s="154" t="str">
        <f>VLOOKUP(C:C, '[1]HostSpecies&amp;Codes'!$1:$1048576,11, FALSE)</f>
        <v>Poultry</v>
      </c>
      <c r="K1949" s="154" t="str">
        <f>VLOOKUP(C:C, '[1]HostSpecies&amp;Codes'!$1:$1048576,12, FALSE)</f>
        <v>Poultry</v>
      </c>
      <c r="L1949" s="154" t="s">
        <v>19</v>
      </c>
      <c r="M1949" s="10" t="s">
        <v>5662</v>
      </c>
      <c r="N1949" s="154" t="s">
        <v>6109</v>
      </c>
      <c r="O1949" s="157" t="s">
        <v>6273</v>
      </c>
      <c r="P1949" s="156">
        <f>VLOOKUP(O:O,[1]Geonames!$1:$1048576,3, FALSE)</f>
        <v>32.467109999999998</v>
      </c>
      <c r="Q1949" s="156">
        <f>VLOOKUP(O:O,[1]Geonames!$1:$1048576,4, FALSE)</f>
        <v>34.995739999999998</v>
      </c>
      <c r="R1949" s="154" t="s">
        <v>11960</v>
      </c>
    </row>
    <row r="1950" spans="1:18" ht="12.75" x14ac:dyDescent="0.2">
      <c r="A1950" s="154">
        <v>4</v>
      </c>
      <c r="B1950" s="159" t="s">
        <v>6234</v>
      </c>
      <c r="C1950" s="154" t="s">
        <v>6234</v>
      </c>
      <c r="D1950" s="154" t="s">
        <v>27</v>
      </c>
      <c r="E1950" s="154" t="s">
        <v>6211</v>
      </c>
      <c r="F1950" s="154">
        <v>2003</v>
      </c>
      <c r="G1950" s="154">
        <v>2003</v>
      </c>
      <c r="H1950" s="8" t="s">
        <v>23</v>
      </c>
      <c r="I1950" s="154" t="s">
        <v>52</v>
      </c>
      <c r="J1950" s="154" t="str">
        <f>VLOOKUP(C:C, '[1]HostSpecies&amp;Codes'!$1:$1048576,11, FALSE)</f>
        <v>Poultry</v>
      </c>
      <c r="K1950" s="154" t="str">
        <f>VLOOKUP(C:C, '[1]HostSpecies&amp;Codes'!$1:$1048576,12, FALSE)</f>
        <v>Poultry</v>
      </c>
      <c r="L1950" s="154" t="s">
        <v>19</v>
      </c>
      <c r="M1950" s="10" t="s">
        <v>5662</v>
      </c>
      <c r="N1950" s="154" t="s">
        <v>6109</v>
      </c>
      <c r="O1950" s="154" t="s">
        <v>6124</v>
      </c>
      <c r="P1950" s="156">
        <f>VLOOKUP(O:O,[1]Geonames!$1:$1048576,3, FALSE)</f>
        <v>32.656269999999999</v>
      </c>
      <c r="Q1950" s="156">
        <f>VLOOKUP(O:O,[1]Geonames!$1:$1048576,4, FALSE)</f>
        <v>35.302160000000001</v>
      </c>
      <c r="R1950" s="154" t="s">
        <v>11961</v>
      </c>
    </row>
    <row r="1951" spans="1:18" ht="12.75" x14ac:dyDescent="0.2">
      <c r="A1951" s="154">
        <v>4</v>
      </c>
      <c r="B1951" s="159" t="s">
        <v>6254</v>
      </c>
      <c r="C1951" s="154" t="s">
        <v>6254</v>
      </c>
      <c r="D1951" s="154" t="s">
        <v>27</v>
      </c>
      <c r="E1951" s="154" t="s">
        <v>6256</v>
      </c>
      <c r="F1951" s="154">
        <v>2003</v>
      </c>
      <c r="G1951" s="157">
        <v>37963</v>
      </c>
      <c r="H1951" s="8" t="s">
        <v>23</v>
      </c>
      <c r="I1951" s="157" t="s">
        <v>52</v>
      </c>
      <c r="J1951" s="154" t="str">
        <f>VLOOKUP(C:C, '[1]HostSpecies&amp;Codes'!$1:$1048576,11, FALSE)</f>
        <v>Poultry</v>
      </c>
      <c r="K1951" s="154" t="str">
        <f>VLOOKUP(C:C, '[1]HostSpecies&amp;Codes'!$1:$1048576,12, FALSE)</f>
        <v>Poultry</v>
      </c>
      <c r="L1951" s="154" t="s">
        <v>19</v>
      </c>
      <c r="M1951" s="10" t="s">
        <v>5662</v>
      </c>
      <c r="N1951" s="154" t="s">
        <v>6109</v>
      </c>
      <c r="O1951" s="157" t="s">
        <v>6255</v>
      </c>
      <c r="P1951" s="156">
        <f>VLOOKUP(O:O,[1]Geonames!$1:$1048576,3, FALSE)</f>
        <v>32.474080000000001</v>
      </c>
      <c r="Q1951" s="156">
        <f>VLOOKUP(O:O,[1]Geonames!$1:$1048576,4, FALSE)</f>
        <v>34.977809999999998</v>
      </c>
      <c r="R1951" s="154" t="s">
        <v>11962</v>
      </c>
    </row>
    <row r="1952" spans="1:18" ht="12.75" x14ac:dyDescent="0.2">
      <c r="A1952" s="154">
        <v>4</v>
      </c>
      <c r="B1952" s="159" t="s">
        <v>6251</v>
      </c>
      <c r="C1952" s="154" t="s">
        <v>6251</v>
      </c>
      <c r="D1952" s="154" t="s">
        <v>27</v>
      </c>
      <c r="E1952" s="154" t="s">
        <v>6252</v>
      </c>
      <c r="F1952" s="154">
        <v>2003</v>
      </c>
      <c r="G1952" s="157">
        <v>37767</v>
      </c>
      <c r="H1952" s="8" t="s">
        <v>23</v>
      </c>
      <c r="I1952" s="157" t="s">
        <v>52</v>
      </c>
      <c r="J1952" s="154" t="str">
        <f>VLOOKUP(C:C, '[1]HostSpecies&amp;Codes'!$1:$1048576,11, FALSE)</f>
        <v>Poultry</v>
      </c>
      <c r="K1952" s="154" t="str">
        <f>VLOOKUP(C:C, '[1]HostSpecies&amp;Codes'!$1:$1048576,12, FALSE)</f>
        <v>Poultry</v>
      </c>
      <c r="L1952" s="154" t="s">
        <v>19</v>
      </c>
      <c r="M1952" s="10" t="s">
        <v>5662</v>
      </c>
      <c r="N1952" s="154" t="s">
        <v>6109</v>
      </c>
      <c r="O1952" s="157" t="s">
        <v>6124</v>
      </c>
      <c r="P1952" s="156">
        <f>VLOOKUP(O:O,[1]Geonames!$1:$1048576,3, FALSE)</f>
        <v>32.656269999999999</v>
      </c>
      <c r="Q1952" s="156">
        <f>VLOOKUP(O:O,[1]Geonames!$1:$1048576,4, FALSE)</f>
        <v>35.302160000000001</v>
      </c>
      <c r="R1952" s="154" t="s">
        <v>11966</v>
      </c>
    </row>
    <row r="1953" spans="1:18" ht="12.75" x14ac:dyDescent="0.2">
      <c r="A1953" s="154">
        <v>4</v>
      </c>
      <c r="B1953" s="159" t="s">
        <v>6240</v>
      </c>
      <c r="C1953" s="154" t="s">
        <v>6240</v>
      </c>
      <c r="D1953" s="154" t="s">
        <v>27</v>
      </c>
      <c r="E1953" s="154" t="s">
        <v>6241</v>
      </c>
      <c r="F1953" s="154">
        <v>2003</v>
      </c>
      <c r="G1953" s="154">
        <v>2003</v>
      </c>
      <c r="H1953" s="8" t="s">
        <v>23</v>
      </c>
      <c r="I1953" s="154" t="s">
        <v>52</v>
      </c>
      <c r="J1953" s="154" t="str">
        <f>VLOOKUP(C:C, '[1]HostSpecies&amp;Codes'!$1:$1048576,11, FALSE)</f>
        <v>Poultry</v>
      </c>
      <c r="K1953" s="154" t="str">
        <f>VLOOKUP(C:C, '[1]HostSpecies&amp;Codes'!$1:$1048576,12, FALSE)</f>
        <v>Poultry</v>
      </c>
      <c r="L1953" s="154" t="s">
        <v>19</v>
      </c>
      <c r="M1953" s="10" t="s">
        <v>5662</v>
      </c>
      <c r="N1953" s="154" t="s">
        <v>6109</v>
      </c>
      <c r="O1953" s="154" t="s">
        <v>6124</v>
      </c>
      <c r="P1953" s="156">
        <f>VLOOKUP(O:O,[1]Geonames!$1:$1048576,3, FALSE)</f>
        <v>32.656269999999999</v>
      </c>
      <c r="Q1953" s="156">
        <f>VLOOKUP(O:O,[1]Geonames!$1:$1048576,4, FALSE)</f>
        <v>35.302160000000001</v>
      </c>
      <c r="R1953" s="154" t="s">
        <v>11967</v>
      </c>
    </row>
    <row r="1954" spans="1:18" ht="12.75" x14ac:dyDescent="0.2">
      <c r="A1954" s="154">
        <v>4</v>
      </c>
      <c r="B1954" s="159" t="s">
        <v>6230</v>
      </c>
      <c r="C1954" s="154" t="s">
        <v>6230</v>
      </c>
      <c r="D1954" s="154" t="s">
        <v>27</v>
      </c>
      <c r="E1954" s="154" t="s">
        <v>6232</v>
      </c>
      <c r="F1954" s="154">
        <v>2003</v>
      </c>
      <c r="G1954" s="157">
        <v>37816</v>
      </c>
      <c r="H1954" s="8" t="s">
        <v>23</v>
      </c>
      <c r="I1954" s="157" t="s">
        <v>52</v>
      </c>
      <c r="J1954" s="154" t="str">
        <f>VLOOKUP(C:C, '[1]HostSpecies&amp;Codes'!$1:$1048576,11, FALSE)</f>
        <v>Poultry</v>
      </c>
      <c r="K1954" s="154" t="str">
        <f>VLOOKUP(C:C, '[1]HostSpecies&amp;Codes'!$1:$1048576,12, FALSE)</f>
        <v>Poultry</v>
      </c>
      <c r="L1954" s="154" t="s">
        <v>19</v>
      </c>
      <c r="M1954" s="10" t="s">
        <v>5662</v>
      </c>
      <c r="N1954" s="154" t="s">
        <v>6109</v>
      </c>
      <c r="O1954" s="157" t="s">
        <v>6231</v>
      </c>
      <c r="P1954" s="156">
        <f>VLOOKUP(O:O,[1]Geonames!$1:$1048576,3, FALSE)</f>
        <v>31.5</v>
      </c>
      <c r="Q1954" s="156">
        <f>VLOOKUP(O:O,[1]Geonames!$1:$1048576,4, FALSE)</f>
        <v>34.75</v>
      </c>
      <c r="R1954" s="154" t="s">
        <v>11970</v>
      </c>
    </row>
    <row r="1955" spans="1:18" ht="12.75" x14ac:dyDescent="0.2">
      <c r="A1955" s="154">
        <v>4</v>
      </c>
      <c r="B1955" s="159" t="s">
        <v>6243</v>
      </c>
      <c r="C1955" s="154" t="s">
        <v>6243</v>
      </c>
      <c r="D1955" s="154" t="s">
        <v>27</v>
      </c>
      <c r="E1955" s="154" t="s">
        <v>6245</v>
      </c>
      <c r="F1955" s="154">
        <v>2003</v>
      </c>
      <c r="G1955" s="157">
        <v>37979</v>
      </c>
      <c r="H1955" s="8" t="s">
        <v>23</v>
      </c>
      <c r="I1955" s="157" t="s">
        <v>52</v>
      </c>
      <c r="J1955" s="154" t="str">
        <f>VLOOKUP(C:C, '[1]HostSpecies&amp;Codes'!$1:$1048576,11, FALSE)</f>
        <v>Poultry</v>
      </c>
      <c r="K1955" s="154" t="str">
        <f>VLOOKUP(C:C, '[1]HostSpecies&amp;Codes'!$1:$1048576,12, FALSE)</f>
        <v>Poultry</v>
      </c>
      <c r="L1955" s="154" t="s">
        <v>19</v>
      </c>
      <c r="M1955" s="10" t="s">
        <v>5662</v>
      </c>
      <c r="N1955" s="154" t="s">
        <v>6109</v>
      </c>
      <c r="O1955" s="157" t="s">
        <v>6244</v>
      </c>
      <c r="P1955" s="156">
        <f>VLOOKUP(O:O,[1]Geonames!$1:$1048576,3, FALSE)</f>
        <v>31.248329999999999</v>
      </c>
      <c r="Q1955" s="156">
        <f>VLOOKUP(O:O,[1]Geonames!$1:$1048576,4, FALSE)</f>
        <v>34.413290000000003</v>
      </c>
      <c r="R1955" s="154" t="s">
        <v>11971</v>
      </c>
    </row>
    <row r="1956" spans="1:18" ht="12.75" x14ac:dyDescent="0.2">
      <c r="A1956" s="154">
        <v>4</v>
      </c>
      <c r="B1956" s="159" t="s">
        <v>6236</v>
      </c>
      <c r="C1956" s="154" t="s">
        <v>6236</v>
      </c>
      <c r="D1956" s="154" t="s">
        <v>27</v>
      </c>
      <c r="E1956" s="154" t="s">
        <v>6238</v>
      </c>
      <c r="F1956" s="154">
        <v>2003</v>
      </c>
      <c r="G1956" s="157">
        <v>37983</v>
      </c>
      <c r="H1956" s="8" t="s">
        <v>23</v>
      </c>
      <c r="I1956" s="157" t="s">
        <v>5547</v>
      </c>
      <c r="J1956" s="154" t="str">
        <f>VLOOKUP(C:C, '[1]HostSpecies&amp;Codes'!$1:$1048576,11, FALSE)</f>
        <v>Poultry</v>
      </c>
      <c r="K1956" s="154" t="str">
        <f>VLOOKUP(C:C, '[1]HostSpecies&amp;Codes'!$1:$1048576,12, FALSE)</f>
        <v>Poultry</v>
      </c>
      <c r="L1956" s="154" t="s">
        <v>19</v>
      </c>
      <c r="M1956" s="10" t="s">
        <v>5662</v>
      </c>
      <c r="N1956" s="154" t="s">
        <v>6109</v>
      </c>
      <c r="O1956" s="157" t="s">
        <v>6237</v>
      </c>
      <c r="P1956" s="156">
        <f>VLOOKUP(O:O,[1]Geonames!$1:$1048576,3, FALSE)</f>
        <v>31.5</v>
      </c>
      <c r="Q1956" s="156">
        <f>VLOOKUP(O:O,[1]Geonames!$1:$1048576,4, FALSE)</f>
        <v>34.75</v>
      </c>
      <c r="R1956" s="154" t="s">
        <v>11973</v>
      </c>
    </row>
    <row r="1957" spans="1:18" ht="12.75" x14ac:dyDescent="0.2">
      <c r="A1957" s="154">
        <v>4</v>
      </c>
      <c r="B1957" s="159" t="s">
        <v>6226</v>
      </c>
      <c r="C1957" s="154" t="s">
        <v>6226</v>
      </c>
      <c r="D1957" s="154" t="s">
        <v>27</v>
      </c>
      <c r="E1957" s="154" t="s">
        <v>6228</v>
      </c>
      <c r="F1957" s="154">
        <v>2003</v>
      </c>
      <c r="G1957" s="154">
        <v>2003</v>
      </c>
      <c r="H1957" s="8" t="s">
        <v>23</v>
      </c>
      <c r="I1957" s="154" t="s">
        <v>52</v>
      </c>
      <c r="J1957" s="154" t="str">
        <f>VLOOKUP(C:C, '[1]HostSpecies&amp;Codes'!$1:$1048576,11, FALSE)</f>
        <v>Poultry</v>
      </c>
      <c r="K1957" s="154" t="str">
        <f>VLOOKUP(C:C, '[1]HostSpecies&amp;Codes'!$1:$1048576,12, FALSE)</f>
        <v>Poultry</v>
      </c>
      <c r="L1957" s="154" t="s">
        <v>19</v>
      </c>
      <c r="M1957" s="10" t="s">
        <v>5662</v>
      </c>
      <c r="N1957" s="154" t="s">
        <v>6109</v>
      </c>
      <c r="O1957" s="154" t="s">
        <v>6227</v>
      </c>
      <c r="P1957" s="156">
        <f>VLOOKUP(O:O,[1]Geonames!$1:$1048576,3, FALSE)</f>
        <v>31.820399999999999</v>
      </c>
      <c r="Q1957" s="156">
        <f>VLOOKUP(O:O,[1]Geonames!$1:$1048576,4, FALSE)</f>
        <v>34.692999999999998</v>
      </c>
      <c r="R1957" s="154" t="s">
        <v>11975</v>
      </c>
    </row>
    <row r="1958" spans="1:18" ht="12.75" x14ac:dyDescent="0.2">
      <c r="A1958" s="154">
        <v>4</v>
      </c>
      <c r="B1958" s="159" t="s">
        <v>6284</v>
      </c>
      <c r="C1958" s="154" t="s">
        <v>6284</v>
      </c>
      <c r="D1958" s="154" t="s">
        <v>27</v>
      </c>
      <c r="E1958" s="154" t="s">
        <v>6286</v>
      </c>
      <c r="F1958" s="154">
        <v>2003</v>
      </c>
      <c r="G1958" s="157">
        <v>37753</v>
      </c>
      <c r="H1958" s="8" t="s">
        <v>23</v>
      </c>
      <c r="I1958" s="157" t="s">
        <v>52</v>
      </c>
      <c r="J1958" s="154" t="str">
        <f>VLOOKUP(C:C, '[1]HostSpecies&amp;Codes'!$1:$1048576,11, FALSE)</f>
        <v>Poultry</v>
      </c>
      <c r="K1958" s="154" t="str">
        <f>VLOOKUP(C:C, '[1]HostSpecies&amp;Codes'!$1:$1048576,12, FALSE)</f>
        <v>Poultry</v>
      </c>
      <c r="L1958" s="154" t="s">
        <v>19</v>
      </c>
      <c r="M1958" s="10" t="s">
        <v>5662</v>
      </c>
      <c r="N1958" s="154" t="s">
        <v>6109</v>
      </c>
      <c r="O1958" s="157" t="s">
        <v>6285</v>
      </c>
      <c r="P1958" s="156">
        <f>VLOOKUP(O:O,[1]Geonames!$1:$1048576,3, FALSE)</f>
        <v>31.5</v>
      </c>
      <c r="Q1958" s="156">
        <f>VLOOKUP(O:O,[1]Geonames!$1:$1048576,4, FALSE)</f>
        <v>34.75</v>
      </c>
      <c r="R1958" s="154" t="s">
        <v>11981</v>
      </c>
    </row>
    <row r="1959" spans="1:18" ht="12.75" x14ac:dyDescent="0.2">
      <c r="A1959" s="154">
        <v>4</v>
      </c>
      <c r="B1959" s="159" t="s">
        <v>5910</v>
      </c>
      <c r="C1959" s="154" t="s">
        <v>5910</v>
      </c>
      <c r="D1959" s="154" t="s">
        <v>27</v>
      </c>
      <c r="E1959" s="154" t="s">
        <v>5911</v>
      </c>
      <c r="F1959" s="154">
        <v>2003</v>
      </c>
      <c r="G1959" s="154">
        <v>2003</v>
      </c>
      <c r="H1959" s="8" t="s">
        <v>23</v>
      </c>
      <c r="I1959" s="154" t="s">
        <v>52</v>
      </c>
      <c r="J1959" s="154" t="str">
        <f>VLOOKUP(C:C, '[1]HostSpecies&amp;Codes'!$1:$1048576,11, FALSE)</f>
        <v>Poultry</v>
      </c>
      <c r="K1959" s="154" t="str">
        <f>VLOOKUP(C:C, '[1]HostSpecies&amp;Codes'!$1:$1048576,12, FALSE)</f>
        <v>Poultry</v>
      </c>
      <c r="L1959" s="154" t="s">
        <v>19</v>
      </c>
      <c r="M1959" s="10" t="s">
        <v>5662</v>
      </c>
      <c r="N1959" s="154" t="s">
        <v>5834</v>
      </c>
      <c r="O1959" s="154" t="s">
        <v>5834</v>
      </c>
      <c r="P1959" s="156">
        <f>VLOOKUP(O:O,[1]Geonames!$1:$1048576,3, FALSE)</f>
        <v>32</v>
      </c>
      <c r="Q1959" s="156">
        <f>VLOOKUP(O:O,[1]Geonames!$1:$1048576,4, FALSE)</f>
        <v>53</v>
      </c>
      <c r="R1959" s="154" t="s">
        <v>12010</v>
      </c>
    </row>
    <row r="1960" spans="1:18" ht="12.75" x14ac:dyDescent="0.2">
      <c r="A1960" s="154">
        <v>4</v>
      </c>
      <c r="B1960" s="159" t="s">
        <v>5913</v>
      </c>
      <c r="C1960" s="154" t="s">
        <v>5913</v>
      </c>
      <c r="D1960" s="154" t="s">
        <v>27</v>
      </c>
      <c r="E1960" s="154" t="s">
        <v>5914</v>
      </c>
      <c r="F1960" s="154">
        <v>2003</v>
      </c>
      <c r="G1960" s="154">
        <v>2003</v>
      </c>
      <c r="H1960" s="8" t="s">
        <v>23</v>
      </c>
      <c r="I1960" s="154" t="s">
        <v>52</v>
      </c>
      <c r="J1960" s="154" t="str">
        <f>VLOOKUP(C:C, '[1]HostSpecies&amp;Codes'!$1:$1048576,11, FALSE)</f>
        <v>Poultry</v>
      </c>
      <c r="K1960" s="154" t="str">
        <f>VLOOKUP(C:C, '[1]HostSpecies&amp;Codes'!$1:$1048576,12, FALSE)</f>
        <v>Poultry</v>
      </c>
      <c r="L1960" s="154" t="s">
        <v>19</v>
      </c>
      <c r="M1960" s="10" t="s">
        <v>5662</v>
      </c>
      <c r="N1960" s="154" t="s">
        <v>5834</v>
      </c>
      <c r="O1960" s="154" t="s">
        <v>5834</v>
      </c>
      <c r="P1960" s="156">
        <f>VLOOKUP(O:O,[1]Geonames!$1:$1048576,3, FALSE)</f>
        <v>32</v>
      </c>
      <c r="Q1960" s="156">
        <f>VLOOKUP(O:O,[1]Geonames!$1:$1048576,4, FALSE)</f>
        <v>53</v>
      </c>
      <c r="R1960" s="154" t="s">
        <v>12042</v>
      </c>
    </row>
    <row r="1961" spans="1:18" ht="12.75" x14ac:dyDescent="0.2">
      <c r="A1961" s="154">
        <v>4</v>
      </c>
      <c r="B1961" s="159" t="s">
        <v>6280</v>
      </c>
      <c r="C1961" s="154" t="s">
        <v>6280</v>
      </c>
      <c r="D1961" s="154" t="s">
        <v>27</v>
      </c>
      <c r="E1961" s="154" t="s">
        <v>6282</v>
      </c>
      <c r="F1961" s="154">
        <v>2003</v>
      </c>
      <c r="G1961" s="157">
        <v>37626</v>
      </c>
      <c r="H1961" s="8" t="s">
        <v>23</v>
      </c>
      <c r="I1961" s="157" t="s">
        <v>5547</v>
      </c>
      <c r="J1961" s="154" t="str">
        <f>VLOOKUP(C:C, '[1]HostSpecies&amp;Codes'!$1:$1048576,11, FALSE)</f>
        <v>Poultry</v>
      </c>
      <c r="K1961" s="154" t="str">
        <f>VLOOKUP(C:C, '[1]HostSpecies&amp;Codes'!$1:$1048576,12, FALSE)</f>
        <v>Poultry</v>
      </c>
      <c r="L1961" s="154" t="s">
        <v>19</v>
      </c>
      <c r="M1961" s="10" t="s">
        <v>5662</v>
      </c>
      <c r="N1961" s="154" t="s">
        <v>6109</v>
      </c>
      <c r="O1961" s="157" t="s">
        <v>6281</v>
      </c>
      <c r="P1961" s="156">
        <f>VLOOKUP(O:O,[1]Geonames!$1:$1048576,3, FALSE)</f>
        <v>31.710830000000001</v>
      </c>
      <c r="Q1961" s="156">
        <f>VLOOKUP(O:O,[1]Geonames!$1:$1048576,4, FALSE)</f>
        <v>34.744399999999999</v>
      </c>
      <c r="R1961" s="154" t="s">
        <v>12126</v>
      </c>
    </row>
    <row r="1962" spans="1:18" ht="12.75" x14ac:dyDescent="0.2">
      <c r="A1962" s="154">
        <v>4</v>
      </c>
      <c r="B1962" s="159" t="s">
        <v>6276</v>
      </c>
      <c r="C1962" s="154" t="s">
        <v>6276</v>
      </c>
      <c r="D1962" s="154" t="s">
        <v>27</v>
      </c>
      <c r="E1962" s="154" t="s">
        <v>6278</v>
      </c>
      <c r="F1962" s="154">
        <v>2003</v>
      </c>
      <c r="G1962" s="157">
        <v>37668</v>
      </c>
      <c r="H1962" s="8" t="s">
        <v>23</v>
      </c>
      <c r="I1962" s="157" t="s">
        <v>5547</v>
      </c>
      <c r="J1962" s="154" t="str">
        <f>VLOOKUP(C:C, '[1]HostSpecies&amp;Codes'!$1:$1048576,11, FALSE)</f>
        <v>Poultry</v>
      </c>
      <c r="K1962" s="154" t="str">
        <f>VLOOKUP(C:C, '[1]HostSpecies&amp;Codes'!$1:$1048576,12, FALSE)</f>
        <v>Poultry</v>
      </c>
      <c r="L1962" s="154" t="s">
        <v>19</v>
      </c>
      <c r="M1962" s="10" t="s">
        <v>5662</v>
      </c>
      <c r="N1962" s="154" t="s">
        <v>6109</v>
      </c>
      <c r="O1962" s="157" t="s">
        <v>6277</v>
      </c>
      <c r="P1962" s="156">
        <f>VLOOKUP(O:O,[1]Geonames!$1:$1048576,3, FALSE)</f>
        <v>31.81944</v>
      </c>
      <c r="Q1962" s="156">
        <f>VLOOKUP(O:O,[1]Geonames!$1:$1048576,4, FALSE)</f>
        <v>34.72204</v>
      </c>
      <c r="R1962" s="154" t="s">
        <v>12127</v>
      </c>
    </row>
    <row r="1963" spans="1:18" ht="12.75" x14ac:dyDescent="0.2">
      <c r="A1963" s="154">
        <v>4</v>
      </c>
      <c r="B1963" s="159" t="s">
        <v>6269</v>
      </c>
      <c r="C1963" s="154" t="s">
        <v>6269</v>
      </c>
      <c r="D1963" s="154" t="s">
        <v>27</v>
      </c>
      <c r="E1963" s="154" t="s">
        <v>6270</v>
      </c>
      <c r="F1963" s="154">
        <v>2003</v>
      </c>
      <c r="G1963" s="157">
        <v>37676</v>
      </c>
      <c r="H1963" s="8" t="s">
        <v>23</v>
      </c>
      <c r="I1963" s="157" t="s">
        <v>5547</v>
      </c>
      <c r="J1963" s="154" t="str">
        <f>VLOOKUP(C:C, '[1]HostSpecies&amp;Codes'!$1:$1048576,11, FALSE)</f>
        <v>Poultry</v>
      </c>
      <c r="K1963" s="154" t="str">
        <f>VLOOKUP(C:C, '[1]HostSpecies&amp;Codes'!$1:$1048576,12, FALSE)</f>
        <v>Poultry</v>
      </c>
      <c r="L1963" s="154" t="s">
        <v>19</v>
      </c>
      <c r="M1963" s="10" t="s">
        <v>5662</v>
      </c>
      <c r="N1963" s="154" t="s">
        <v>6109</v>
      </c>
      <c r="O1963" s="157" t="s">
        <v>6259</v>
      </c>
      <c r="P1963" s="156">
        <f>VLOOKUP(O:O,[1]Geonames!$1:$1048576,3, FALSE)</f>
        <v>32.377800000000001</v>
      </c>
      <c r="Q1963" s="156">
        <f>VLOOKUP(O:O,[1]Geonames!$1:$1048576,4, FALSE)</f>
        <v>34.868899999999996</v>
      </c>
      <c r="R1963" s="154" t="s">
        <v>12128</v>
      </c>
    </row>
    <row r="1964" spans="1:18" ht="12.75" x14ac:dyDescent="0.2">
      <c r="A1964" s="154">
        <v>4</v>
      </c>
      <c r="B1964" s="159" t="s">
        <v>6258</v>
      </c>
      <c r="C1964" s="154" t="s">
        <v>6258</v>
      </c>
      <c r="D1964" s="154" t="s">
        <v>27</v>
      </c>
      <c r="E1964" s="154" t="s">
        <v>6260</v>
      </c>
      <c r="F1964" s="154">
        <v>2003</v>
      </c>
      <c r="G1964" s="157">
        <v>37717</v>
      </c>
      <c r="H1964" s="8" t="s">
        <v>23</v>
      </c>
      <c r="I1964" s="157" t="s">
        <v>5547</v>
      </c>
      <c r="J1964" s="154" t="str">
        <f>VLOOKUP(C:C, '[1]HostSpecies&amp;Codes'!$1:$1048576,11, FALSE)</f>
        <v>Poultry</v>
      </c>
      <c r="K1964" s="154" t="str">
        <f>VLOOKUP(C:C, '[1]HostSpecies&amp;Codes'!$1:$1048576,12, FALSE)</f>
        <v>Poultry</v>
      </c>
      <c r="L1964" s="154" t="s">
        <v>19</v>
      </c>
      <c r="M1964" s="10" t="s">
        <v>5662</v>
      </c>
      <c r="N1964" s="154" t="s">
        <v>6109</v>
      </c>
      <c r="O1964" s="157" t="s">
        <v>6259</v>
      </c>
      <c r="P1964" s="156">
        <f>VLOOKUP(O:O,[1]Geonames!$1:$1048576,3, FALSE)</f>
        <v>32.377800000000001</v>
      </c>
      <c r="Q1964" s="156">
        <f>VLOOKUP(O:O,[1]Geonames!$1:$1048576,4, FALSE)</f>
        <v>34.868899999999996</v>
      </c>
      <c r="R1964" s="154" t="s">
        <v>12129</v>
      </c>
    </row>
    <row r="1965" spans="1:18" ht="12.75" x14ac:dyDescent="0.2">
      <c r="A1965" s="154">
        <v>4</v>
      </c>
      <c r="B1965" s="159" t="s">
        <v>6213</v>
      </c>
      <c r="C1965" s="154" t="s">
        <v>6213</v>
      </c>
      <c r="D1965" s="154" t="s">
        <v>27</v>
      </c>
      <c r="E1965" s="154" t="s">
        <v>6215</v>
      </c>
      <c r="F1965" s="154">
        <v>2003</v>
      </c>
      <c r="G1965" s="157">
        <v>37713</v>
      </c>
      <c r="H1965" s="8" t="s">
        <v>23</v>
      </c>
      <c r="I1965" s="157" t="s">
        <v>5547</v>
      </c>
      <c r="J1965" s="154" t="str">
        <f>VLOOKUP(C:C, '[1]HostSpecies&amp;Codes'!$1:$1048576,11, FALSE)</f>
        <v>Poultry</v>
      </c>
      <c r="K1965" s="154" t="str">
        <f>VLOOKUP(C:C, '[1]HostSpecies&amp;Codes'!$1:$1048576,12, FALSE)</f>
        <v>Poultry</v>
      </c>
      <c r="L1965" s="154" t="s">
        <v>19</v>
      </c>
      <c r="M1965" s="10" t="s">
        <v>5662</v>
      </c>
      <c r="N1965" s="154" t="s">
        <v>6109</v>
      </c>
      <c r="O1965" s="157" t="s">
        <v>6214</v>
      </c>
      <c r="P1965" s="156">
        <f>VLOOKUP(O:O,[1]Geonames!$1:$1048576,3, FALSE)</f>
        <v>32.316670000000002</v>
      </c>
      <c r="Q1965" s="156">
        <f>VLOOKUP(O:O,[1]Geonames!$1:$1048576,4, FALSE)</f>
        <v>35.533329999999999</v>
      </c>
      <c r="R1965" s="154" t="s">
        <v>12130</v>
      </c>
    </row>
    <row r="1966" spans="1:18" ht="12.75" x14ac:dyDescent="0.2">
      <c r="A1966" s="154">
        <v>4</v>
      </c>
      <c r="B1966" s="159" t="s">
        <v>6247</v>
      </c>
      <c r="C1966" s="154" t="s">
        <v>6247</v>
      </c>
      <c r="D1966" s="154" t="s">
        <v>27</v>
      </c>
      <c r="E1966" s="154" t="s">
        <v>6249</v>
      </c>
      <c r="F1966" s="154">
        <v>2003</v>
      </c>
      <c r="G1966" s="157">
        <v>37724</v>
      </c>
      <c r="H1966" s="8" t="s">
        <v>23</v>
      </c>
      <c r="I1966" s="157" t="s">
        <v>52</v>
      </c>
      <c r="J1966" s="154" t="str">
        <f>VLOOKUP(C:C, '[1]HostSpecies&amp;Codes'!$1:$1048576,11, FALSE)</f>
        <v>Poultry</v>
      </c>
      <c r="K1966" s="154" t="str">
        <f>VLOOKUP(C:C, '[1]HostSpecies&amp;Codes'!$1:$1048576,12, FALSE)</f>
        <v>Poultry</v>
      </c>
      <c r="L1966" s="154" t="s">
        <v>19</v>
      </c>
      <c r="M1966" s="10" t="s">
        <v>5662</v>
      </c>
      <c r="N1966" s="154" t="s">
        <v>6109</v>
      </c>
      <c r="O1966" s="157" t="s">
        <v>6248</v>
      </c>
      <c r="P1966" s="156">
        <f>VLOOKUP(O:O,[1]Geonames!$1:$1048576,3, FALSE)</f>
        <v>32.517690000000002</v>
      </c>
      <c r="Q1966" s="156">
        <f>VLOOKUP(O:O,[1]Geonames!$1:$1048576,4, FALSE)</f>
        <v>35.430149999999998</v>
      </c>
      <c r="R1966" s="154" t="s">
        <v>12131</v>
      </c>
    </row>
    <row r="1967" spans="1:18" ht="12.75" x14ac:dyDescent="0.2">
      <c r="A1967" s="154">
        <v>4</v>
      </c>
      <c r="B1967" s="159" t="s">
        <v>6217</v>
      </c>
      <c r="C1967" s="154" t="s">
        <v>6217</v>
      </c>
      <c r="D1967" s="154" t="s">
        <v>27</v>
      </c>
      <c r="E1967" s="154" t="s">
        <v>6218</v>
      </c>
      <c r="F1967" s="154">
        <v>2003</v>
      </c>
      <c r="G1967" s="154">
        <v>2003</v>
      </c>
      <c r="H1967" s="8" t="s">
        <v>23</v>
      </c>
      <c r="I1967" s="154" t="s">
        <v>5547</v>
      </c>
      <c r="J1967" s="154" t="str">
        <f>VLOOKUP(C:C, '[1]HostSpecies&amp;Codes'!$1:$1048576,11, FALSE)</f>
        <v>Poultry</v>
      </c>
      <c r="K1967" s="154" t="str">
        <f>VLOOKUP(C:C, '[1]HostSpecies&amp;Codes'!$1:$1048576,12, FALSE)</f>
        <v>Poultry</v>
      </c>
      <c r="L1967" s="154" t="s">
        <v>19</v>
      </c>
      <c r="M1967" s="10" t="s">
        <v>5662</v>
      </c>
      <c r="N1967" s="154" t="s">
        <v>6109</v>
      </c>
      <c r="O1967" s="154" t="s">
        <v>6109</v>
      </c>
      <c r="P1967" s="156">
        <f>VLOOKUP(O:O,[1]Geonames!$1:$1048576,3, FALSE)</f>
        <v>31.5</v>
      </c>
      <c r="Q1967" s="156">
        <f>VLOOKUP(O:O,[1]Geonames!$1:$1048576,4, FALSE)</f>
        <v>34.75</v>
      </c>
      <c r="R1967" s="154" t="s">
        <v>12153</v>
      </c>
    </row>
    <row r="1968" spans="1:18" ht="12.75" x14ac:dyDescent="0.2">
      <c r="A1968" s="154">
        <v>4</v>
      </c>
      <c r="B1968" s="159" t="s">
        <v>6220</v>
      </c>
      <c r="C1968" s="154" t="s">
        <v>6220</v>
      </c>
      <c r="D1968" s="154" t="s">
        <v>27</v>
      </c>
      <c r="E1968" s="154" t="s">
        <v>6221</v>
      </c>
      <c r="F1968" s="154">
        <v>2003</v>
      </c>
      <c r="G1968" s="154">
        <v>2003</v>
      </c>
      <c r="H1968" s="8" t="s">
        <v>23</v>
      </c>
      <c r="I1968" s="154" t="s">
        <v>52</v>
      </c>
      <c r="J1968" s="154" t="str">
        <f>VLOOKUP(C:C, '[1]HostSpecies&amp;Codes'!$1:$1048576,11, FALSE)</f>
        <v>Poultry</v>
      </c>
      <c r="K1968" s="154" t="str">
        <f>VLOOKUP(C:C, '[1]HostSpecies&amp;Codes'!$1:$1048576,12, FALSE)</f>
        <v>Poultry</v>
      </c>
      <c r="L1968" s="154" t="s">
        <v>19</v>
      </c>
      <c r="M1968" s="10" t="s">
        <v>5662</v>
      </c>
      <c r="N1968" s="154" t="s">
        <v>6109</v>
      </c>
      <c r="O1968" s="154" t="s">
        <v>6109</v>
      </c>
      <c r="P1968" s="156">
        <f>VLOOKUP(O:O,[1]Geonames!$1:$1048576,3, FALSE)</f>
        <v>31.5</v>
      </c>
      <c r="Q1968" s="156">
        <f>VLOOKUP(O:O,[1]Geonames!$1:$1048576,4, FALSE)</f>
        <v>34.75</v>
      </c>
      <c r="R1968" s="154" t="s">
        <v>12154</v>
      </c>
    </row>
    <row r="1969" spans="1:18" ht="12.75" x14ac:dyDescent="0.2">
      <c r="A1969" s="154">
        <v>4</v>
      </c>
      <c r="B1969" s="159" t="s">
        <v>6223</v>
      </c>
      <c r="C1969" s="154" t="s">
        <v>6223</v>
      </c>
      <c r="D1969" s="154" t="s">
        <v>27</v>
      </c>
      <c r="E1969" s="154" t="s">
        <v>6224</v>
      </c>
      <c r="F1969" s="154">
        <v>2003</v>
      </c>
      <c r="G1969" s="154">
        <v>2003</v>
      </c>
      <c r="H1969" s="8" t="s">
        <v>23</v>
      </c>
      <c r="I1969" s="154" t="s">
        <v>52</v>
      </c>
      <c r="J1969" s="154" t="str">
        <f>VLOOKUP(C:C, '[1]HostSpecies&amp;Codes'!$1:$1048576,11, FALSE)</f>
        <v>Poultry</v>
      </c>
      <c r="K1969" s="154" t="str">
        <f>VLOOKUP(C:C, '[1]HostSpecies&amp;Codes'!$1:$1048576,12, FALSE)</f>
        <v>Poultry</v>
      </c>
      <c r="L1969" s="154" t="s">
        <v>19</v>
      </c>
      <c r="M1969" s="10" t="s">
        <v>5662</v>
      </c>
      <c r="N1969" s="154" t="s">
        <v>6109</v>
      </c>
      <c r="O1969" s="154" t="s">
        <v>6109</v>
      </c>
      <c r="P1969" s="156">
        <f>VLOOKUP(O:O,[1]Geonames!$1:$1048576,3, FALSE)</f>
        <v>31.5</v>
      </c>
      <c r="Q1969" s="156">
        <f>VLOOKUP(O:O,[1]Geonames!$1:$1048576,4, FALSE)</f>
        <v>34.75</v>
      </c>
      <c r="R1969" s="154" t="s">
        <v>12155</v>
      </c>
    </row>
    <row r="1970" spans="1:18" ht="12.75" x14ac:dyDescent="0.2">
      <c r="A1970" s="154">
        <v>4</v>
      </c>
      <c r="B1970" s="159" t="s">
        <v>6326</v>
      </c>
      <c r="C1970" s="154" t="s">
        <v>6326</v>
      </c>
      <c r="D1970" s="154" t="s">
        <v>27</v>
      </c>
      <c r="E1970" s="154" t="s">
        <v>6328</v>
      </c>
      <c r="F1970" s="154">
        <v>2004</v>
      </c>
      <c r="G1970" s="157">
        <v>38349</v>
      </c>
      <c r="H1970" s="8" t="s">
        <v>23</v>
      </c>
      <c r="I1970" s="157" t="s">
        <v>5547</v>
      </c>
      <c r="J1970" s="154" t="str">
        <f>VLOOKUP(C:C, '[1]HostSpecies&amp;Codes'!$1:$1048576,11, FALSE)</f>
        <v>Poultry</v>
      </c>
      <c r="K1970" s="154" t="str">
        <f>VLOOKUP(C:C, '[1]HostSpecies&amp;Codes'!$1:$1048576,12, FALSE)</f>
        <v>Poultry</v>
      </c>
      <c r="L1970" s="154" t="s">
        <v>19</v>
      </c>
      <c r="M1970" s="10" t="s">
        <v>5662</v>
      </c>
      <c r="N1970" s="154" t="s">
        <v>6109</v>
      </c>
      <c r="O1970" s="157" t="s">
        <v>6327</v>
      </c>
      <c r="P1970" s="156">
        <f>VLOOKUP(O:O,[1]Geonames!$1:$1048576,3, FALSE)</f>
        <v>32.352849999999997</v>
      </c>
      <c r="Q1970" s="156">
        <f>VLOOKUP(O:O,[1]Geonames!$1:$1048576,4, FALSE)</f>
        <v>34.930120000000002</v>
      </c>
      <c r="R1970" s="154" t="s">
        <v>11543</v>
      </c>
    </row>
    <row r="1971" spans="1:18" ht="12.75" x14ac:dyDescent="0.2">
      <c r="A1971" s="154">
        <v>4</v>
      </c>
      <c r="B1971" s="159" t="s">
        <v>6330</v>
      </c>
      <c r="C1971" s="154" t="s">
        <v>6330</v>
      </c>
      <c r="D1971" s="154" t="s">
        <v>27</v>
      </c>
      <c r="E1971" s="154" t="s">
        <v>6331</v>
      </c>
      <c r="F1971" s="154">
        <v>2004</v>
      </c>
      <c r="G1971" s="154">
        <v>2004</v>
      </c>
      <c r="H1971" s="8" t="s">
        <v>23</v>
      </c>
      <c r="I1971" s="154" t="s">
        <v>52</v>
      </c>
      <c r="J1971" s="154" t="str">
        <f>VLOOKUP(C:C, '[1]HostSpecies&amp;Codes'!$1:$1048576,11, FALSE)</f>
        <v>Poultry</v>
      </c>
      <c r="K1971" s="154" t="str">
        <f>VLOOKUP(C:C, '[1]HostSpecies&amp;Codes'!$1:$1048576,12, FALSE)</f>
        <v>Poultry</v>
      </c>
      <c r="L1971" s="154" t="s">
        <v>19</v>
      </c>
      <c r="M1971" s="10" t="s">
        <v>5662</v>
      </c>
      <c r="N1971" s="154" t="s">
        <v>6109</v>
      </c>
      <c r="O1971" s="154" t="s">
        <v>6273</v>
      </c>
      <c r="P1971" s="156">
        <f>VLOOKUP(O:O,[1]Geonames!$1:$1048576,3, FALSE)</f>
        <v>32.467109999999998</v>
      </c>
      <c r="Q1971" s="156">
        <f>VLOOKUP(O:O,[1]Geonames!$1:$1048576,4, FALSE)</f>
        <v>34.995739999999998</v>
      </c>
      <c r="R1971" s="154" t="s">
        <v>11972</v>
      </c>
    </row>
    <row r="1972" spans="1:18" ht="12.75" x14ac:dyDescent="0.2">
      <c r="A1972" s="154">
        <v>4</v>
      </c>
      <c r="B1972" s="159" t="s">
        <v>6322</v>
      </c>
      <c r="C1972" s="154" t="s">
        <v>6322</v>
      </c>
      <c r="D1972" s="154" t="s">
        <v>27</v>
      </c>
      <c r="E1972" s="154" t="s">
        <v>6324</v>
      </c>
      <c r="F1972" s="154">
        <v>2004</v>
      </c>
      <c r="G1972" s="157">
        <v>37999</v>
      </c>
      <c r="H1972" s="8" t="s">
        <v>23</v>
      </c>
      <c r="I1972" s="157" t="s">
        <v>5547</v>
      </c>
      <c r="J1972" s="154" t="str">
        <f>VLOOKUP(C:C, '[1]HostSpecies&amp;Codes'!$1:$1048576,11, FALSE)</f>
        <v>Poultry</v>
      </c>
      <c r="K1972" s="154" t="str">
        <f>VLOOKUP(C:C, '[1]HostSpecies&amp;Codes'!$1:$1048576,12, FALSE)</f>
        <v>Poultry</v>
      </c>
      <c r="L1972" s="154" t="s">
        <v>19</v>
      </c>
      <c r="M1972" s="10" t="s">
        <v>5662</v>
      </c>
      <c r="N1972" s="154" t="s">
        <v>6109</v>
      </c>
      <c r="O1972" s="157" t="s">
        <v>6323</v>
      </c>
      <c r="P1972" s="156">
        <f>VLOOKUP(O:O,[1]Geonames!$1:$1048576,3, FALSE)</f>
        <v>32.298000000000002</v>
      </c>
      <c r="Q1972" s="156">
        <f>VLOOKUP(O:O,[1]Geonames!$1:$1048576,4, FALSE)</f>
        <v>34.913899999999998</v>
      </c>
      <c r="R1972" s="154" t="s">
        <v>11976</v>
      </c>
    </row>
    <row r="1973" spans="1:18" ht="12.75" x14ac:dyDescent="0.2">
      <c r="A1973" s="154">
        <v>4</v>
      </c>
      <c r="B1973" s="159" t="s">
        <v>6349</v>
      </c>
      <c r="C1973" s="154" t="s">
        <v>6349</v>
      </c>
      <c r="D1973" s="154" t="s">
        <v>27</v>
      </c>
      <c r="E1973" s="154" t="s">
        <v>6350</v>
      </c>
      <c r="F1973" s="154">
        <v>2004</v>
      </c>
      <c r="G1973" s="157">
        <v>38000</v>
      </c>
      <c r="H1973" s="8" t="s">
        <v>23</v>
      </c>
      <c r="I1973" s="157" t="s">
        <v>5547</v>
      </c>
      <c r="J1973" s="154" t="str">
        <f>VLOOKUP(C:C, '[1]HostSpecies&amp;Codes'!$1:$1048576,11, FALSE)</f>
        <v>Poultry</v>
      </c>
      <c r="K1973" s="154" t="str">
        <f>VLOOKUP(C:C, '[1]HostSpecies&amp;Codes'!$1:$1048576,12, FALSE)</f>
        <v>Poultry</v>
      </c>
      <c r="L1973" s="154" t="s">
        <v>19</v>
      </c>
      <c r="M1973" s="10" t="s">
        <v>5662</v>
      </c>
      <c r="N1973" s="154" t="s">
        <v>6109</v>
      </c>
      <c r="O1973" s="157" t="s">
        <v>6327</v>
      </c>
      <c r="P1973" s="156">
        <f>VLOOKUP(O:O,[1]Geonames!$1:$1048576,3, FALSE)</f>
        <v>32.352849999999997</v>
      </c>
      <c r="Q1973" s="156">
        <f>VLOOKUP(O:O,[1]Geonames!$1:$1048576,4, FALSE)</f>
        <v>34.930120000000002</v>
      </c>
      <c r="R1973" s="154" t="s">
        <v>11977</v>
      </c>
    </row>
    <row r="1974" spans="1:18" ht="12.75" x14ac:dyDescent="0.2">
      <c r="A1974" s="154">
        <v>4</v>
      </c>
      <c r="B1974" s="159" t="s">
        <v>6345</v>
      </c>
      <c r="C1974" s="154" t="s">
        <v>6345</v>
      </c>
      <c r="D1974" s="154" t="s">
        <v>27</v>
      </c>
      <c r="E1974" s="154" t="s">
        <v>6347</v>
      </c>
      <c r="F1974" s="154">
        <v>2004</v>
      </c>
      <c r="G1974" s="157">
        <v>37995</v>
      </c>
      <c r="H1974" s="8" t="s">
        <v>23</v>
      </c>
      <c r="I1974" s="157" t="s">
        <v>52</v>
      </c>
      <c r="J1974" s="154" t="str">
        <f>VLOOKUP(C:C, '[1]HostSpecies&amp;Codes'!$1:$1048576,11, FALSE)</f>
        <v>Poultry</v>
      </c>
      <c r="K1974" s="154" t="str">
        <f>VLOOKUP(C:C, '[1]HostSpecies&amp;Codes'!$1:$1048576,12, FALSE)</f>
        <v>Poultry</v>
      </c>
      <c r="L1974" s="154" t="s">
        <v>19</v>
      </c>
      <c r="M1974" s="10" t="s">
        <v>5662</v>
      </c>
      <c r="N1974" s="154" t="s">
        <v>6109</v>
      </c>
      <c r="O1974" s="157" t="s">
        <v>6346</v>
      </c>
      <c r="P1974" s="156">
        <f>VLOOKUP(O:O,[1]Geonames!$1:$1048576,3, FALSE)</f>
        <v>31.5</v>
      </c>
      <c r="Q1974" s="156">
        <f>VLOOKUP(O:O,[1]Geonames!$1:$1048576,4, FALSE)</f>
        <v>34.75</v>
      </c>
      <c r="R1974" s="154" t="s">
        <v>11979</v>
      </c>
    </row>
    <row r="1975" spans="1:18" ht="12.75" x14ac:dyDescent="0.2">
      <c r="A1975" s="154">
        <v>4</v>
      </c>
      <c r="B1975" s="159" t="s">
        <v>6317</v>
      </c>
      <c r="C1975" s="154" t="s">
        <v>6317</v>
      </c>
      <c r="D1975" s="154" t="s">
        <v>27</v>
      </c>
      <c r="E1975" s="154" t="s">
        <v>6320</v>
      </c>
      <c r="F1975" s="154">
        <v>2004</v>
      </c>
      <c r="G1975" s="154" t="s">
        <v>6319</v>
      </c>
      <c r="H1975" s="8" t="s">
        <v>23</v>
      </c>
      <c r="I1975" s="154" t="s">
        <v>5547</v>
      </c>
      <c r="J1975" s="154" t="str">
        <f>VLOOKUP(C:C, '[1]HostSpecies&amp;Codes'!$1:$1048576,11, FALSE)</f>
        <v>Poultry</v>
      </c>
      <c r="K1975" s="154" t="str">
        <f>VLOOKUP(C:C, '[1]HostSpecies&amp;Codes'!$1:$1048576,12, FALSE)</f>
        <v>Poultry</v>
      </c>
      <c r="L1975" s="154" t="s">
        <v>19</v>
      </c>
      <c r="M1975" s="10" t="s">
        <v>5662</v>
      </c>
      <c r="N1975" s="154" t="s">
        <v>6109</v>
      </c>
      <c r="O1975" s="154" t="s">
        <v>6318</v>
      </c>
      <c r="P1975" s="156">
        <f>VLOOKUP(O:O,[1]Geonames!$1:$1048576,3, FALSE)</f>
        <v>31.694700000000001</v>
      </c>
      <c r="Q1975" s="156">
        <f>VLOOKUP(O:O,[1]Geonames!$1:$1048576,4, FALSE)</f>
        <v>34.718600000000002</v>
      </c>
      <c r="R1975" s="154" t="s">
        <v>11980</v>
      </c>
    </row>
    <row r="1976" spans="1:18" ht="12.75" x14ac:dyDescent="0.2">
      <c r="A1976" s="154">
        <v>4</v>
      </c>
      <c r="B1976" s="159" t="s">
        <v>5928</v>
      </c>
      <c r="C1976" s="154" t="s">
        <v>5928</v>
      </c>
      <c r="D1976" s="154" t="s">
        <v>27</v>
      </c>
      <c r="E1976" s="154" t="s">
        <v>5929</v>
      </c>
      <c r="F1976" s="154">
        <v>2004</v>
      </c>
      <c r="G1976" s="154">
        <v>2004</v>
      </c>
      <c r="H1976" s="8" t="s">
        <v>23</v>
      </c>
      <c r="I1976" s="154" t="s">
        <v>52</v>
      </c>
      <c r="J1976" s="154" t="str">
        <f>VLOOKUP(C:C, '[1]HostSpecies&amp;Codes'!$1:$1048576,11, FALSE)</f>
        <v>Poultry</v>
      </c>
      <c r="K1976" s="154" t="str">
        <f>VLOOKUP(C:C, '[1]HostSpecies&amp;Codes'!$1:$1048576,12, FALSE)</f>
        <v>Poultry</v>
      </c>
      <c r="L1976" s="154" t="s">
        <v>19</v>
      </c>
      <c r="M1976" s="10" t="s">
        <v>5662</v>
      </c>
      <c r="N1976" s="154" t="s">
        <v>5834</v>
      </c>
      <c r="O1976" s="154" t="s">
        <v>5834</v>
      </c>
      <c r="P1976" s="156">
        <f>VLOOKUP(O:O,[1]Geonames!$1:$1048576,3, FALSE)</f>
        <v>32</v>
      </c>
      <c r="Q1976" s="156">
        <f>VLOOKUP(O:O,[1]Geonames!$1:$1048576,4, FALSE)</f>
        <v>53</v>
      </c>
      <c r="R1976" s="154" t="s">
        <v>12043</v>
      </c>
    </row>
    <row r="1977" spans="1:18" ht="12.75" x14ac:dyDescent="0.2">
      <c r="A1977" s="154">
        <v>4</v>
      </c>
      <c r="B1977" s="159" t="s">
        <v>6313</v>
      </c>
      <c r="C1977" s="154" t="s">
        <v>6313</v>
      </c>
      <c r="D1977" s="154" t="s">
        <v>27</v>
      </c>
      <c r="E1977" s="154" t="s">
        <v>6315</v>
      </c>
      <c r="F1977" s="154">
        <v>2004</v>
      </c>
      <c r="G1977" s="157">
        <v>38049</v>
      </c>
      <c r="H1977" s="8" t="s">
        <v>23</v>
      </c>
      <c r="I1977" s="157" t="s">
        <v>52</v>
      </c>
      <c r="J1977" s="154" t="str">
        <f>VLOOKUP(C:C, '[1]HostSpecies&amp;Codes'!$1:$1048576,11, FALSE)</f>
        <v>Poultry</v>
      </c>
      <c r="K1977" s="154" t="str">
        <f>VLOOKUP(C:C, '[1]HostSpecies&amp;Codes'!$1:$1048576,12, FALSE)</f>
        <v>Poultry</v>
      </c>
      <c r="L1977" s="154" t="s">
        <v>19</v>
      </c>
      <c r="M1977" s="10" t="s">
        <v>5662</v>
      </c>
      <c r="N1977" s="154" t="s">
        <v>6109</v>
      </c>
      <c r="O1977" s="157" t="s">
        <v>6314</v>
      </c>
      <c r="P1977" s="156">
        <f>VLOOKUP(O:O,[1]Geonames!$1:$1048576,3, FALSE)</f>
        <v>31.5</v>
      </c>
      <c r="Q1977" s="156">
        <f>VLOOKUP(O:O,[1]Geonames!$1:$1048576,4, FALSE)</f>
        <v>34.75</v>
      </c>
      <c r="R1977" s="154" t="s">
        <v>12134</v>
      </c>
    </row>
    <row r="1978" spans="1:18" ht="12.75" x14ac:dyDescent="0.2">
      <c r="A1978" s="154">
        <v>4</v>
      </c>
      <c r="B1978" s="159" t="s">
        <v>6333</v>
      </c>
      <c r="C1978" s="154" t="s">
        <v>6333</v>
      </c>
      <c r="D1978" s="154" t="s">
        <v>27</v>
      </c>
      <c r="E1978" s="154" t="s">
        <v>6334</v>
      </c>
      <c r="F1978" s="154">
        <v>2004</v>
      </c>
      <c r="G1978" s="157">
        <v>38307</v>
      </c>
      <c r="H1978" s="8" t="s">
        <v>23</v>
      </c>
      <c r="I1978" s="157" t="s">
        <v>52</v>
      </c>
      <c r="J1978" s="154" t="str">
        <f>VLOOKUP(C:C, '[1]HostSpecies&amp;Codes'!$1:$1048576,11, FALSE)</f>
        <v>Poultry</v>
      </c>
      <c r="K1978" s="154" t="str">
        <f>VLOOKUP(C:C, '[1]HostSpecies&amp;Codes'!$1:$1048576,12, FALSE)</f>
        <v>Poultry</v>
      </c>
      <c r="L1978" s="154" t="s">
        <v>19</v>
      </c>
      <c r="M1978" s="10" t="s">
        <v>5662</v>
      </c>
      <c r="N1978" s="154" t="s">
        <v>6109</v>
      </c>
      <c r="O1978" s="157" t="s">
        <v>6207</v>
      </c>
      <c r="P1978" s="156">
        <f>VLOOKUP(O:O,[1]Geonames!$1:$1048576,3, FALSE)</f>
        <v>32.708120000000001</v>
      </c>
      <c r="Q1978" s="156">
        <f>VLOOKUP(O:O,[1]Geonames!$1:$1048576,4, FALSE)</f>
        <v>35.154719999999998</v>
      </c>
      <c r="R1978" s="154" t="s">
        <v>12135</v>
      </c>
    </row>
    <row r="1979" spans="1:18" ht="12.75" x14ac:dyDescent="0.2">
      <c r="A1979" s="154">
        <v>4</v>
      </c>
      <c r="B1979" s="159" t="s">
        <v>6339</v>
      </c>
      <c r="C1979" s="154" t="s">
        <v>6339</v>
      </c>
      <c r="D1979" s="154" t="s">
        <v>27</v>
      </c>
      <c r="E1979" s="154" t="s">
        <v>6340</v>
      </c>
      <c r="F1979" s="154">
        <v>2004</v>
      </c>
      <c r="G1979" s="154">
        <v>2004</v>
      </c>
      <c r="H1979" s="8" t="s">
        <v>23</v>
      </c>
      <c r="I1979" s="154" t="s">
        <v>5547</v>
      </c>
      <c r="J1979" s="154" t="str">
        <f>VLOOKUP(C:C, '[1]HostSpecies&amp;Codes'!$1:$1048576,11, FALSE)</f>
        <v>Poultry</v>
      </c>
      <c r="K1979" s="154" t="str">
        <f>VLOOKUP(C:C, '[1]HostSpecies&amp;Codes'!$1:$1048576,12, FALSE)</f>
        <v>Poultry</v>
      </c>
      <c r="L1979" s="154" t="s">
        <v>19</v>
      </c>
      <c r="M1979" s="10" t="s">
        <v>5662</v>
      </c>
      <c r="N1979" s="154" t="s">
        <v>6109</v>
      </c>
      <c r="O1979" s="154" t="s">
        <v>6109</v>
      </c>
      <c r="P1979" s="156">
        <f>VLOOKUP(O:O,[1]Geonames!$1:$1048576,3, FALSE)</f>
        <v>31.5</v>
      </c>
      <c r="Q1979" s="156">
        <f>VLOOKUP(O:O,[1]Geonames!$1:$1048576,4, FALSE)</f>
        <v>34.75</v>
      </c>
      <c r="R1979" s="154" t="s">
        <v>12156</v>
      </c>
    </row>
    <row r="1980" spans="1:18" ht="12.75" x14ac:dyDescent="0.2">
      <c r="A1980" s="154">
        <v>4</v>
      </c>
      <c r="B1980" s="159" t="s">
        <v>6342</v>
      </c>
      <c r="C1980" s="154" t="s">
        <v>6342</v>
      </c>
      <c r="D1980" s="154" t="s">
        <v>27</v>
      </c>
      <c r="E1980" s="154" t="s">
        <v>6343</v>
      </c>
      <c r="F1980" s="154">
        <v>2004</v>
      </c>
      <c r="G1980" s="154">
        <v>2004</v>
      </c>
      <c r="H1980" s="8" t="s">
        <v>23</v>
      </c>
      <c r="I1980" s="154" t="s">
        <v>52</v>
      </c>
      <c r="J1980" s="154" t="str">
        <f>VLOOKUP(C:C, '[1]HostSpecies&amp;Codes'!$1:$1048576,11, FALSE)</f>
        <v>Poultry</v>
      </c>
      <c r="K1980" s="154" t="str">
        <f>VLOOKUP(C:C, '[1]HostSpecies&amp;Codes'!$1:$1048576,12, FALSE)</f>
        <v>Poultry</v>
      </c>
      <c r="L1980" s="154" t="s">
        <v>19</v>
      </c>
      <c r="M1980" s="10" t="s">
        <v>5662</v>
      </c>
      <c r="N1980" s="154" t="s">
        <v>6109</v>
      </c>
      <c r="O1980" s="154" t="s">
        <v>6109</v>
      </c>
      <c r="P1980" s="156">
        <f>VLOOKUP(O:O,[1]Geonames!$1:$1048576,3, FALSE)</f>
        <v>31.5</v>
      </c>
      <c r="Q1980" s="156">
        <f>VLOOKUP(O:O,[1]Geonames!$1:$1048576,4, FALSE)</f>
        <v>34.75</v>
      </c>
      <c r="R1980" s="154" t="s">
        <v>12158</v>
      </c>
    </row>
    <row r="1981" spans="1:18" ht="12.75" x14ac:dyDescent="0.2">
      <c r="A1981" s="154">
        <v>4</v>
      </c>
      <c r="B1981" s="159" t="s">
        <v>6352</v>
      </c>
      <c r="C1981" s="154" t="s">
        <v>6352</v>
      </c>
      <c r="D1981" s="154" t="s">
        <v>27</v>
      </c>
      <c r="E1981" s="154" t="s">
        <v>6353</v>
      </c>
      <c r="F1981" s="154">
        <v>2004</v>
      </c>
      <c r="G1981" s="154">
        <v>2004</v>
      </c>
      <c r="H1981" s="8" t="s">
        <v>23</v>
      </c>
      <c r="I1981" s="154" t="s">
        <v>52</v>
      </c>
      <c r="J1981" s="154" t="str">
        <f>VLOOKUP(C:C, '[1]HostSpecies&amp;Codes'!$1:$1048576,11, FALSE)</f>
        <v>Poultry</v>
      </c>
      <c r="K1981" s="154" t="str">
        <f>VLOOKUP(C:C, '[1]HostSpecies&amp;Codes'!$1:$1048576,12, FALSE)</f>
        <v>Poultry</v>
      </c>
      <c r="L1981" s="154" t="s">
        <v>19</v>
      </c>
      <c r="M1981" s="10" t="s">
        <v>5662</v>
      </c>
      <c r="N1981" s="154" t="s">
        <v>6109</v>
      </c>
      <c r="O1981" s="154" t="s">
        <v>6109</v>
      </c>
      <c r="P1981" s="156">
        <f>VLOOKUP(O:O,[1]Geonames!$1:$1048576,3, FALSE)</f>
        <v>31.5</v>
      </c>
      <c r="Q1981" s="156">
        <f>VLOOKUP(O:O,[1]Geonames!$1:$1048576,4, FALSE)</f>
        <v>34.75</v>
      </c>
      <c r="R1981" s="154" t="s">
        <v>12159</v>
      </c>
    </row>
    <row r="1982" spans="1:18" ht="12.75" x14ac:dyDescent="0.2">
      <c r="A1982" s="154">
        <v>4</v>
      </c>
      <c r="B1982" s="159" t="s">
        <v>5931</v>
      </c>
      <c r="C1982" s="154" t="s">
        <v>5931</v>
      </c>
      <c r="D1982" s="154" t="s">
        <v>27</v>
      </c>
      <c r="E1982" s="154" t="s">
        <v>5932</v>
      </c>
      <c r="F1982" s="154">
        <v>2004</v>
      </c>
      <c r="G1982" s="157">
        <v>38176</v>
      </c>
      <c r="H1982" s="8" t="s">
        <v>23</v>
      </c>
      <c r="I1982" s="157" t="s">
        <v>52</v>
      </c>
      <c r="J1982" s="154" t="str">
        <f>VLOOKUP(C:C, '[1]HostSpecies&amp;Codes'!$1:$1048576,11, FALSE)</f>
        <v>Poultry</v>
      </c>
      <c r="K1982" s="154" t="str">
        <f>VLOOKUP(C:C, '[1]HostSpecies&amp;Codes'!$1:$1048576,12, FALSE)</f>
        <v>Poultry</v>
      </c>
      <c r="L1982" s="154" t="s">
        <v>19</v>
      </c>
      <c r="M1982" s="10" t="s">
        <v>5662</v>
      </c>
      <c r="N1982" s="154" t="s">
        <v>5834</v>
      </c>
      <c r="O1982" s="157" t="s">
        <v>5834</v>
      </c>
      <c r="P1982" s="156">
        <f>VLOOKUP(O:O,[1]Geonames!$1:$1048576,3, FALSE)</f>
        <v>32</v>
      </c>
      <c r="Q1982" s="156">
        <f>VLOOKUP(O:O,[1]Geonames!$1:$1048576,4, FALSE)</f>
        <v>53</v>
      </c>
      <c r="R1982" s="154" t="s">
        <v>12458</v>
      </c>
    </row>
    <row r="1983" spans="1:18" ht="12.75" x14ac:dyDescent="0.2">
      <c r="A1983" s="154">
        <v>4</v>
      </c>
      <c r="B1983" s="159" t="s">
        <v>5934</v>
      </c>
      <c r="C1983" s="154" t="s">
        <v>5934</v>
      </c>
      <c r="D1983" s="154" t="s">
        <v>27</v>
      </c>
      <c r="E1983" s="154" t="s">
        <v>5935</v>
      </c>
      <c r="F1983" s="154">
        <v>2004</v>
      </c>
      <c r="G1983" s="157">
        <v>38299</v>
      </c>
      <c r="H1983" s="8" t="s">
        <v>23</v>
      </c>
      <c r="I1983" s="157" t="s">
        <v>52</v>
      </c>
      <c r="J1983" s="154" t="str">
        <f>VLOOKUP(C:C, '[1]HostSpecies&amp;Codes'!$1:$1048576,11, FALSE)</f>
        <v>Poultry</v>
      </c>
      <c r="K1983" s="154" t="str">
        <f>VLOOKUP(C:C, '[1]HostSpecies&amp;Codes'!$1:$1048576,12, FALSE)</f>
        <v>Poultry</v>
      </c>
      <c r="L1983" s="154" t="s">
        <v>19</v>
      </c>
      <c r="M1983" s="10" t="s">
        <v>5662</v>
      </c>
      <c r="N1983" s="154" t="s">
        <v>5834</v>
      </c>
      <c r="O1983" s="157" t="s">
        <v>5834</v>
      </c>
      <c r="P1983" s="156">
        <f>VLOOKUP(O:O,[1]Geonames!$1:$1048576,3, FALSE)</f>
        <v>32</v>
      </c>
      <c r="Q1983" s="156">
        <f>VLOOKUP(O:O,[1]Geonames!$1:$1048576,4, FALSE)</f>
        <v>53</v>
      </c>
      <c r="R1983" s="154" t="s">
        <v>12459</v>
      </c>
    </row>
    <row r="1984" spans="1:18" ht="12.75" x14ac:dyDescent="0.2">
      <c r="A1984" s="154">
        <v>4</v>
      </c>
      <c r="B1984" s="159" t="s">
        <v>6336</v>
      </c>
      <c r="C1984" s="154" t="s">
        <v>6336</v>
      </c>
      <c r="D1984" s="154" t="s">
        <v>27</v>
      </c>
      <c r="E1984" s="154" t="s">
        <v>6337</v>
      </c>
      <c r="F1984" s="154">
        <v>2004</v>
      </c>
      <c r="G1984" s="154">
        <v>2004</v>
      </c>
      <c r="H1984" s="8" t="s">
        <v>23</v>
      </c>
      <c r="I1984" s="154" t="s">
        <v>52</v>
      </c>
      <c r="J1984" s="154" t="str">
        <f>VLOOKUP(C:C, '[1]HostSpecies&amp;Codes'!$1:$1048576,11, FALSE)</f>
        <v>Poultry</v>
      </c>
      <c r="K1984" s="154" t="str">
        <f>VLOOKUP(C:C, '[1]HostSpecies&amp;Codes'!$1:$1048576,12, FALSE)</f>
        <v>Poultry</v>
      </c>
      <c r="L1984" s="154" t="s">
        <v>19</v>
      </c>
      <c r="M1984" s="10" t="s">
        <v>5662</v>
      </c>
      <c r="N1984" s="154" t="s">
        <v>6109</v>
      </c>
      <c r="O1984" s="154" t="s">
        <v>6109</v>
      </c>
      <c r="P1984" s="156">
        <f>VLOOKUP(O:O,[1]Geonames!$1:$1048576,3, FALSE)</f>
        <v>31.5</v>
      </c>
      <c r="Q1984" s="156">
        <f>VLOOKUP(O:O,[1]Geonames!$1:$1048576,4, FALSE)</f>
        <v>34.75</v>
      </c>
      <c r="R1984" s="154" t="s">
        <v>13273</v>
      </c>
    </row>
    <row r="1985" spans="1:18" ht="12.75" x14ac:dyDescent="0.2">
      <c r="A1985" s="154">
        <v>4</v>
      </c>
      <c r="B1985" s="159" t="s">
        <v>5949</v>
      </c>
      <c r="C1985" s="154" t="s">
        <v>5949</v>
      </c>
      <c r="D1985" s="154" t="s">
        <v>27</v>
      </c>
      <c r="E1985" s="154" t="s">
        <v>5950</v>
      </c>
      <c r="F1985" s="154">
        <v>2005</v>
      </c>
      <c r="G1985" s="154">
        <v>2005</v>
      </c>
      <c r="H1985" s="8" t="s">
        <v>23</v>
      </c>
      <c r="I1985" s="154" t="s">
        <v>52</v>
      </c>
      <c r="J1985" s="154" t="str">
        <f>VLOOKUP(C:C, '[1]HostSpecies&amp;Codes'!$1:$1048576,11, FALSE)</f>
        <v>Poultry</v>
      </c>
      <c r="K1985" s="154" t="str">
        <f>VLOOKUP(C:C, '[1]HostSpecies&amp;Codes'!$1:$1048576,12, FALSE)</f>
        <v>Poultry</v>
      </c>
      <c r="L1985" s="154" t="s">
        <v>19</v>
      </c>
      <c r="M1985" s="10" t="s">
        <v>5662</v>
      </c>
      <c r="N1985" s="154" t="s">
        <v>5834</v>
      </c>
      <c r="O1985" s="154" t="s">
        <v>5834</v>
      </c>
      <c r="P1985" s="156">
        <f>VLOOKUP(O:O,[1]Geonames!$1:$1048576,3, FALSE)</f>
        <v>32</v>
      </c>
      <c r="Q1985" s="156">
        <f>VLOOKUP(O:O,[1]Geonames!$1:$1048576,4, FALSE)</f>
        <v>53</v>
      </c>
      <c r="R1985" s="154" t="s">
        <v>12047</v>
      </c>
    </row>
    <row r="1986" spans="1:18" ht="12.75" x14ac:dyDescent="0.2">
      <c r="A1986" s="154">
        <v>4</v>
      </c>
      <c r="B1986" s="159" t="s">
        <v>5946</v>
      </c>
      <c r="C1986" s="154" t="s">
        <v>5946</v>
      </c>
      <c r="D1986" s="154" t="s">
        <v>27</v>
      </c>
      <c r="E1986" s="154" t="s">
        <v>5947</v>
      </c>
      <c r="F1986" s="154">
        <v>2005</v>
      </c>
      <c r="G1986" s="154">
        <v>2005</v>
      </c>
      <c r="H1986" s="8" t="s">
        <v>23</v>
      </c>
      <c r="I1986" s="154" t="s">
        <v>52</v>
      </c>
      <c r="J1986" s="154" t="str">
        <f>VLOOKUP(C:C, '[1]HostSpecies&amp;Codes'!$1:$1048576,11, FALSE)</f>
        <v>Poultry</v>
      </c>
      <c r="K1986" s="154" t="str">
        <f>VLOOKUP(C:C, '[1]HostSpecies&amp;Codes'!$1:$1048576,12, FALSE)</f>
        <v>Poultry</v>
      </c>
      <c r="L1986" s="154" t="s">
        <v>19</v>
      </c>
      <c r="M1986" s="10" t="s">
        <v>5662</v>
      </c>
      <c r="N1986" s="154" t="s">
        <v>5834</v>
      </c>
      <c r="O1986" s="154" t="s">
        <v>5834</v>
      </c>
      <c r="P1986" s="156">
        <f>VLOOKUP(O:O,[1]Geonames!$1:$1048576,3, FALSE)</f>
        <v>32</v>
      </c>
      <c r="Q1986" s="156">
        <f>VLOOKUP(O:O,[1]Geonames!$1:$1048576,4, FALSE)</f>
        <v>53</v>
      </c>
      <c r="R1986" s="154" t="s">
        <v>12050</v>
      </c>
    </row>
    <row r="1987" spans="1:18" ht="12.75" x14ac:dyDescent="0.2">
      <c r="A1987" s="154">
        <v>4</v>
      </c>
      <c r="B1987" s="159" t="s">
        <v>6389</v>
      </c>
      <c r="C1987" s="154" t="s">
        <v>6389</v>
      </c>
      <c r="D1987" s="154" t="s">
        <v>27</v>
      </c>
      <c r="E1987" s="154" t="s">
        <v>6391</v>
      </c>
      <c r="F1987" s="154">
        <v>2005</v>
      </c>
      <c r="G1987" s="157">
        <v>38375</v>
      </c>
      <c r="H1987" s="8" t="s">
        <v>23</v>
      </c>
      <c r="I1987" s="157" t="s">
        <v>5547</v>
      </c>
      <c r="J1987" s="154" t="str">
        <f>VLOOKUP(C:C, '[1]HostSpecies&amp;Codes'!$1:$1048576,11, FALSE)</f>
        <v>Poultry</v>
      </c>
      <c r="K1987" s="154" t="str">
        <f>VLOOKUP(C:C, '[1]HostSpecies&amp;Codes'!$1:$1048576,12, FALSE)</f>
        <v>Poultry</v>
      </c>
      <c r="L1987" s="154" t="s">
        <v>19</v>
      </c>
      <c r="M1987" s="10" t="s">
        <v>5662</v>
      </c>
      <c r="N1987" s="154" t="s">
        <v>6109</v>
      </c>
      <c r="O1987" s="157" t="s">
        <v>6390</v>
      </c>
      <c r="P1987" s="156">
        <f>VLOOKUP(O:O,[1]Geonames!$1:$1048576,3, FALSE)</f>
        <v>34.424990000000001</v>
      </c>
      <c r="Q1987" s="156">
        <f>VLOOKUP(O:O,[1]Geonames!$1:$1048576,4, FALSE)</f>
        <v>72.325180000000003</v>
      </c>
      <c r="R1987" s="154" t="s">
        <v>12122</v>
      </c>
    </row>
    <row r="1988" spans="1:18" ht="12.75" x14ac:dyDescent="0.2">
      <c r="A1988" s="154">
        <v>4</v>
      </c>
      <c r="B1988" s="159" t="s">
        <v>6377</v>
      </c>
      <c r="C1988" s="154" t="s">
        <v>6377</v>
      </c>
      <c r="D1988" s="154" t="s">
        <v>27</v>
      </c>
      <c r="E1988" s="154" t="s">
        <v>6378</v>
      </c>
      <c r="F1988" s="154">
        <v>2005</v>
      </c>
      <c r="G1988" s="154">
        <v>2005</v>
      </c>
      <c r="H1988" s="8" t="s">
        <v>23</v>
      </c>
      <c r="I1988" s="154" t="s">
        <v>5547</v>
      </c>
      <c r="J1988" s="154" t="str">
        <f>VLOOKUP(C:C, '[1]HostSpecies&amp;Codes'!$1:$1048576,11, FALSE)</f>
        <v>Poultry</v>
      </c>
      <c r="K1988" s="154" t="str">
        <f>VLOOKUP(C:C, '[1]HostSpecies&amp;Codes'!$1:$1048576,12, FALSE)</f>
        <v>Poultry</v>
      </c>
      <c r="L1988" s="154" t="s">
        <v>19</v>
      </c>
      <c r="M1988" s="10" t="s">
        <v>5662</v>
      </c>
      <c r="N1988" s="154" t="s">
        <v>6109</v>
      </c>
      <c r="O1988" s="154" t="s">
        <v>6109</v>
      </c>
      <c r="P1988" s="156">
        <f>VLOOKUP(O:O,[1]Geonames!$1:$1048576,3, FALSE)</f>
        <v>31.5</v>
      </c>
      <c r="Q1988" s="156">
        <f>VLOOKUP(O:O,[1]Geonames!$1:$1048576,4, FALSE)</f>
        <v>34.75</v>
      </c>
      <c r="R1988" s="154" t="s">
        <v>12139</v>
      </c>
    </row>
    <row r="1989" spans="1:18" ht="12.75" x14ac:dyDescent="0.2">
      <c r="A1989" s="154">
        <v>4</v>
      </c>
      <c r="B1989" s="159" t="s">
        <v>6374</v>
      </c>
      <c r="C1989" s="154" t="s">
        <v>6374</v>
      </c>
      <c r="D1989" s="154" t="s">
        <v>27</v>
      </c>
      <c r="E1989" s="154" t="s">
        <v>6375</v>
      </c>
      <c r="F1989" s="154">
        <v>2005</v>
      </c>
      <c r="G1989" s="154">
        <v>2005</v>
      </c>
      <c r="H1989" s="8" t="s">
        <v>23</v>
      </c>
      <c r="I1989" s="154" t="s">
        <v>5547</v>
      </c>
      <c r="J1989" s="154" t="str">
        <f>VLOOKUP(C:C, '[1]HostSpecies&amp;Codes'!$1:$1048576,11, FALSE)</f>
        <v>Poultry</v>
      </c>
      <c r="K1989" s="154" t="str">
        <f>VLOOKUP(C:C, '[1]HostSpecies&amp;Codes'!$1:$1048576,12, FALSE)</f>
        <v>Poultry</v>
      </c>
      <c r="L1989" s="154" t="s">
        <v>19</v>
      </c>
      <c r="M1989" s="10" t="s">
        <v>5662</v>
      </c>
      <c r="N1989" s="154" t="s">
        <v>6109</v>
      </c>
      <c r="O1989" s="154" t="s">
        <v>6109</v>
      </c>
      <c r="P1989" s="156">
        <f>VLOOKUP(O:O,[1]Geonames!$1:$1048576,3, FALSE)</f>
        <v>31.5</v>
      </c>
      <c r="Q1989" s="156">
        <f>VLOOKUP(O:O,[1]Geonames!$1:$1048576,4, FALSE)</f>
        <v>34.75</v>
      </c>
      <c r="R1989" s="154" t="s">
        <v>12142</v>
      </c>
    </row>
    <row r="1990" spans="1:18" ht="12.75" x14ac:dyDescent="0.2">
      <c r="A1990" s="154">
        <v>4</v>
      </c>
      <c r="B1990" s="159" t="s">
        <v>6383</v>
      </c>
      <c r="C1990" s="154" t="s">
        <v>6383</v>
      </c>
      <c r="D1990" s="154" t="s">
        <v>27</v>
      </c>
      <c r="E1990" s="154" t="s">
        <v>6384</v>
      </c>
      <c r="F1990" s="154">
        <v>2005</v>
      </c>
      <c r="G1990" s="154">
        <v>2005</v>
      </c>
      <c r="H1990" s="8" t="s">
        <v>23</v>
      </c>
      <c r="I1990" s="154" t="s">
        <v>52</v>
      </c>
      <c r="J1990" s="154" t="str">
        <f>VLOOKUP(C:C, '[1]HostSpecies&amp;Codes'!$1:$1048576,11, FALSE)</f>
        <v>Poultry</v>
      </c>
      <c r="K1990" s="154" t="str">
        <f>VLOOKUP(C:C, '[1]HostSpecies&amp;Codes'!$1:$1048576,12, FALSE)</f>
        <v>Poultry</v>
      </c>
      <c r="L1990" s="154" t="s">
        <v>19</v>
      </c>
      <c r="M1990" s="10" t="s">
        <v>5662</v>
      </c>
      <c r="N1990" s="154" t="s">
        <v>6109</v>
      </c>
      <c r="O1990" s="154" t="s">
        <v>6109</v>
      </c>
      <c r="P1990" s="156">
        <f>VLOOKUP(O:O,[1]Geonames!$1:$1048576,3, FALSE)</f>
        <v>31.5</v>
      </c>
      <c r="Q1990" s="156">
        <f>VLOOKUP(O:O,[1]Geonames!$1:$1048576,4, FALSE)</f>
        <v>34.75</v>
      </c>
      <c r="R1990" s="154" t="s">
        <v>12143</v>
      </c>
    </row>
    <row r="1991" spans="1:18" ht="12.75" x14ac:dyDescent="0.2">
      <c r="A1991" s="154">
        <v>4</v>
      </c>
      <c r="B1991" s="159" t="s">
        <v>6386</v>
      </c>
      <c r="C1991" s="154" t="s">
        <v>6386</v>
      </c>
      <c r="D1991" s="154" t="s">
        <v>27</v>
      </c>
      <c r="E1991" s="154" t="s">
        <v>6387</v>
      </c>
      <c r="F1991" s="154">
        <v>2005</v>
      </c>
      <c r="G1991" s="154">
        <v>2005</v>
      </c>
      <c r="H1991" s="8" t="s">
        <v>23</v>
      </c>
      <c r="I1991" s="154" t="s">
        <v>52</v>
      </c>
      <c r="J1991" s="154" t="str">
        <f>VLOOKUP(C:C, '[1]HostSpecies&amp;Codes'!$1:$1048576,11, FALSE)</f>
        <v>Poultry</v>
      </c>
      <c r="K1991" s="154" t="str">
        <f>VLOOKUP(C:C, '[1]HostSpecies&amp;Codes'!$1:$1048576,12, FALSE)</f>
        <v>Poultry</v>
      </c>
      <c r="L1991" s="154" t="s">
        <v>19</v>
      </c>
      <c r="M1991" s="10" t="s">
        <v>5662</v>
      </c>
      <c r="N1991" s="154" t="s">
        <v>6109</v>
      </c>
      <c r="O1991" s="154" t="s">
        <v>6109</v>
      </c>
      <c r="P1991" s="156">
        <f>VLOOKUP(O:O,[1]Geonames!$1:$1048576,3, FALSE)</f>
        <v>31.5</v>
      </c>
      <c r="Q1991" s="156">
        <f>VLOOKUP(O:O,[1]Geonames!$1:$1048576,4, FALSE)</f>
        <v>34.75</v>
      </c>
      <c r="R1991" s="154" t="s">
        <v>12147</v>
      </c>
    </row>
    <row r="1992" spans="1:18" ht="12.75" x14ac:dyDescent="0.2">
      <c r="A1992" s="154">
        <v>4</v>
      </c>
      <c r="B1992" s="159" t="s">
        <v>6380</v>
      </c>
      <c r="C1992" s="154" t="s">
        <v>6380</v>
      </c>
      <c r="D1992" s="154" t="s">
        <v>27</v>
      </c>
      <c r="E1992" s="154" t="s">
        <v>6381</v>
      </c>
      <c r="F1992" s="154">
        <v>2005</v>
      </c>
      <c r="G1992" s="154">
        <v>2005</v>
      </c>
      <c r="H1992" s="8" t="s">
        <v>23</v>
      </c>
      <c r="I1992" s="154" t="s">
        <v>5547</v>
      </c>
      <c r="J1992" s="154" t="str">
        <f>VLOOKUP(C:C, '[1]HostSpecies&amp;Codes'!$1:$1048576,11, FALSE)</f>
        <v>Poultry</v>
      </c>
      <c r="K1992" s="154" t="str">
        <f>VLOOKUP(C:C, '[1]HostSpecies&amp;Codes'!$1:$1048576,12, FALSE)</f>
        <v>Poultry</v>
      </c>
      <c r="L1992" s="154" t="s">
        <v>19</v>
      </c>
      <c r="M1992" s="10" t="s">
        <v>5662</v>
      </c>
      <c r="N1992" s="154" t="s">
        <v>6109</v>
      </c>
      <c r="O1992" s="154" t="s">
        <v>6109</v>
      </c>
      <c r="P1992" s="156">
        <f>VLOOKUP(O:O,[1]Geonames!$1:$1048576,3, FALSE)</f>
        <v>31.5</v>
      </c>
      <c r="Q1992" s="156">
        <f>VLOOKUP(O:O,[1]Geonames!$1:$1048576,4, FALSE)</f>
        <v>34.75</v>
      </c>
      <c r="R1992" s="154" t="s">
        <v>12150</v>
      </c>
    </row>
    <row r="1993" spans="1:18" ht="12.75" x14ac:dyDescent="0.2">
      <c r="A1993" s="154">
        <v>4</v>
      </c>
      <c r="B1993" s="159" t="s">
        <v>5952</v>
      </c>
      <c r="C1993" s="154" t="s">
        <v>5952</v>
      </c>
      <c r="D1993" s="154" t="s">
        <v>27</v>
      </c>
      <c r="E1993" s="154" t="s">
        <v>5953</v>
      </c>
      <c r="F1993" s="154">
        <v>2005</v>
      </c>
      <c r="G1993" s="157">
        <v>38707</v>
      </c>
      <c r="H1993" s="8" t="s">
        <v>23</v>
      </c>
      <c r="I1993" s="157" t="s">
        <v>52</v>
      </c>
      <c r="J1993" s="154" t="str">
        <f>VLOOKUP(C:C, '[1]HostSpecies&amp;Codes'!$1:$1048576,11, FALSE)</f>
        <v>Poultry</v>
      </c>
      <c r="K1993" s="154" t="str">
        <f>VLOOKUP(C:C, '[1]HostSpecies&amp;Codes'!$1:$1048576,12, FALSE)</f>
        <v>Poultry</v>
      </c>
      <c r="L1993" s="154" t="s">
        <v>19</v>
      </c>
      <c r="M1993" s="10" t="s">
        <v>5662</v>
      </c>
      <c r="N1993" s="154" t="s">
        <v>5834</v>
      </c>
      <c r="O1993" s="157" t="s">
        <v>5834</v>
      </c>
      <c r="P1993" s="156">
        <f>VLOOKUP(O:O,[1]Geonames!$1:$1048576,3, FALSE)</f>
        <v>32</v>
      </c>
      <c r="Q1993" s="156">
        <f>VLOOKUP(O:O,[1]Geonames!$1:$1048576,4, FALSE)</f>
        <v>53</v>
      </c>
      <c r="R1993" s="154" t="s">
        <v>12461</v>
      </c>
    </row>
    <row r="1994" spans="1:18" ht="12.75" x14ac:dyDescent="0.2">
      <c r="A1994" s="154">
        <v>4</v>
      </c>
      <c r="B1994" s="159" t="s">
        <v>5982</v>
      </c>
      <c r="C1994" s="154" t="s">
        <v>5982</v>
      </c>
      <c r="D1994" s="154" t="s">
        <v>27</v>
      </c>
      <c r="E1994" s="154" t="s">
        <v>5983</v>
      </c>
      <c r="F1994" s="154">
        <v>2007</v>
      </c>
      <c r="G1994" s="154">
        <v>2007</v>
      </c>
      <c r="H1994" s="8" t="s">
        <v>23</v>
      </c>
      <c r="I1994" s="154" t="s">
        <v>52</v>
      </c>
      <c r="J1994" s="154" t="str">
        <f>VLOOKUP(C:C, '[1]HostSpecies&amp;Codes'!$1:$1048576,11, FALSE)</f>
        <v>Poultry</v>
      </c>
      <c r="K1994" s="154" t="str">
        <f>VLOOKUP(C:C, '[1]HostSpecies&amp;Codes'!$1:$1048576,12, FALSE)</f>
        <v>Poultry</v>
      </c>
      <c r="L1994" s="154" t="s">
        <v>19</v>
      </c>
      <c r="M1994" s="10" t="s">
        <v>5662</v>
      </c>
      <c r="N1994" s="154" t="s">
        <v>5834</v>
      </c>
      <c r="O1994" s="154" t="s">
        <v>5834</v>
      </c>
      <c r="P1994" s="156">
        <f>VLOOKUP(O:O,[1]Geonames!$1:$1048576,3, FALSE)</f>
        <v>32</v>
      </c>
      <c r="Q1994" s="156">
        <f>VLOOKUP(O:O,[1]Geonames!$1:$1048576,4, FALSE)</f>
        <v>53</v>
      </c>
      <c r="R1994" s="154" t="s">
        <v>12199</v>
      </c>
    </row>
    <row r="1995" spans="1:18" ht="12.75" x14ac:dyDescent="0.2">
      <c r="A1995" s="154">
        <v>4</v>
      </c>
      <c r="B1995" s="159" t="s">
        <v>5979</v>
      </c>
      <c r="C1995" s="154" t="s">
        <v>5979</v>
      </c>
      <c r="D1995" s="154" t="s">
        <v>27</v>
      </c>
      <c r="E1995" s="154" t="s">
        <v>5980</v>
      </c>
      <c r="F1995" s="154">
        <v>2007</v>
      </c>
      <c r="G1995" s="154">
        <v>2007</v>
      </c>
      <c r="H1995" s="8" t="s">
        <v>23</v>
      </c>
      <c r="I1995" s="154" t="s">
        <v>52</v>
      </c>
      <c r="J1995" s="154" t="str">
        <f>VLOOKUP(C:C, '[1]HostSpecies&amp;Codes'!$1:$1048576,11, FALSE)</f>
        <v>Poultry</v>
      </c>
      <c r="K1995" s="154" t="str">
        <f>VLOOKUP(C:C, '[1]HostSpecies&amp;Codes'!$1:$1048576,12, FALSE)</f>
        <v>Poultry</v>
      </c>
      <c r="L1995" s="154" t="s">
        <v>19</v>
      </c>
      <c r="M1995" s="10" t="s">
        <v>5662</v>
      </c>
      <c r="N1995" s="154" t="s">
        <v>5834</v>
      </c>
      <c r="O1995" s="154" t="s">
        <v>5834</v>
      </c>
      <c r="P1995" s="156">
        <f>VLOOKUP(O:O,[1]Geonames!$1:$1048576,3, FALSE)</f>
        <v>32</v>
      </c>
      <c r="Q1995" s="156">
        <f>VLOOKUP(O:O,[1]Geonames!$1:$1048576,4, FALSE)</f>
        <v>53</v>
      </c>
      <c r="R1995" s="154" t="s">
        <v>12201</v>
      </c>
    </row>
    <row r="1996" spans="1:18" ht="12.75" x14ac:dyDescent="0.2">
      <c r="A1996" s="154">
        <v>4</v>
      </c>
      <c r="B1996" s="159" t="s">
        <v>5988</v>
      </c>
      <c r="C1996" s="154" t="s">
        <v>5988</v>
      </c>
      <c r="D1996" s="154" t="s">
        <v>27</v>
      </c>
      <c r="E1996" s="154" t="s">
        <v>5989</v>
      </c>
      <c r="F1996" s="154">
        <v>2007</v>
      </c>
      <c r="G1996" s="154">
        <v>2007</v>
      </c>
      <c r="H1996" s="8" t="s">
        <v>23</v>
      </c>
      <c r="I1996" s="154" t="s">
        <v>52</v>
      </c>
      <c r="J1996" s="154" t="str">
        <f>VLOOKUP(C:C, '[1]HostSpecies&amp;Codes'!$1:$1048576,11, FALSE)</f>
        <v>Poultry</v>
      </c>
      <c r="K1996" s="154" t="str">
        <f>VLOOKUP(C:C, '[1]HostSpecies&amp;Codes'!$1:$1048576,12, FALSE)</f>
        <v>Poultry</v>
      </c>
      <c r="L1996" s="154" t="s">
        <v>19</v>
      </c>
      <c r="M1996" s="10" t="s">
        <v>5662</v>
      </c>
      <c r="N1996" s="154" t="s">
        <v>5834</v>
      </c>
      <c r="O1996" s="154" t="s">
        <v>5834</v>
      </c>
      <c r="P1996" s="156">
        <f>VLOOKUP(O:O,[1]Geonames!$1:$1048576,3, FALSE)</f>
        <v>32</v>
      </c>
      <c r="Q1996" s="156">
        <f>VLOOKUP(O:O,[1]Geonames!$1:$1048576,4, FALSE)</f>
        <v>53</v>
      </c>
      <c r="R1996" s="154" t="s">
        <v>12202</v>
      </c>
    </row>
    <row r="1997" spans="1:18" ht="12.75" x14ac:dyDescent="0.2">
      <c r="A1997" s="154">
        <v>4</v>
      </c>
      <c r="B1997" s="159" t="s">
        <v>6411</v>
      </c>
      <c r="C1997" s="154" t="s">
        <v>6411</v>
      </c>
      <c r="D1997" s="154" t="s">
        <v>27</v>
      </c>
      <c r="E1997" s="154" t="s">
        <v>6412</v>
      </c>
      <c r="F1997" s="154">
        <v>2007</v>
      </c>
      <c r="G1997" s="157">
        <v>39093</v>
      </c>
      <c r="H1997" s="8" t="s">
        <v>23</v>
      </c>
      <c r="I1997" s="157" t="s">
        <v>52</v>
      </c>
      <c r="J1997" s="154" t="str">
        <f>VLOOKUP(C:C, '[1]HostSpecies&amp;Codes'!$1:$1048576,11, FALSE)</f>
        <v>Poultry</v>
      </c>
      <c r="K1997" s="154" t="str">
        <f>VLOOKUP(C:C, '[1]HostSpecies&amp;Codes'!$1:$1048576,12, FALSE)</f>
        <v>Poultry</v>
      </c>
      <c r="L1997" s="154" t="s">
        <v>19</v>
      </c>
      <c r="M1997" s="10" t="s">
        <v>5662</v>
      </c>
      <c r="N1997" s="154" t="s">
        <v>6109</v>
      </c>
      <c r="O1997" s="157" t="s">
        <v>6109</v>
      </c>
      <c r="P1997" s="156">
        <f>VLOOKUP(O:O,[1]Geonames!$1:$1048576,3, FALSE)</f>
        <v>31.5</v>
      </c>
      <c r="Q1997" s="156">
        <f>VLOOKUP(O:O,[1]Geonames!$1:$1048576,4, FALSE)</f>
        <v>34.75</v>
      </c>
      <c r="R1997" s="154" t="s">
        <v>12325</v>
      </c>
    </row>
    <row r="1998" spans="1:18" ht="12.75" x14ac:dyDescent="0.2">
      <c r="A1998" s="154">
        <v>4</v>
      </c>
      <c r="B1998" s="159" t="s">
        <v>6432</v>
      </c>
      <c r="C1998" s="154" t="s">
        <v>6432</v>
      </c>
      <c r="D1998" s="154" t="s">
        <v>27</v>
      </c>
      <c r="E1998" s="154" t="s">
        <v>6433</v>
      </c>
      <c r="F1998" s="154">
        <v>2007</v>
      </c>
      <c r="G1998" s="157">
        <v>39114</v>
      </c>
      <c r="H1998" s="8" t="s">
        <v>23</v>
      </c>
      <c r="I1998" s="157" t="s">
        <v>52</v>
      </c>
      <c r="J1998" s="154" t="str">
        <f>VLOOKUP(C:C, '[1]HostSpecies&amp;Codes'!$1:$1048576,11, FALSE)</f>
        <v>Poultry</v>
      </c>
      <c r="K1998" s="154" t="str">
        <f>VLOOKUP(C:C, '[1]HostSpecies&amp;Codes'!$1:$1048576,12, FALSE)</f>
        <v>Poultry</v>
      </c>
      <c r="L1998" s="154" t="s">
        <v>19</v>
      </c>
      <c r="M1998" s="10" t="s">
        <v>5662</v>
      </c>
      <c r="N1998" s="154" t="s">
        <v>6109</v>
      </c>
      <c r="O1998" s="157" t="s">
        <v>6109</v>
      </c>
      <c r="P1998" s="156">
        <f>VLOOKUP(O:O,[1]Geonames!$1:$1048576,3, FALSE)</f>
        <v>31.5</v>
      </c>
      <c r="Q1998" s="156">
        <f>VLOOKUP(O:O,[1]Geonames!$1:$1048576,4, FALSE)</f>
        <v>34.75</v>
      </c>
      <c r="R1998" s="154" t="s">
        <v>12326</v>
      </c>
    </row>
    <row r="1999" spans="1:18" ht="12.75" x14ac:dyDescent="0.2">
      <c r="A1999" s="154">
        <v>4</v>
      </c>
      <c r="B1999" s="159" t="s">
        <v>6414</v>
      </c>
      <c r="C1999" s="154" t="s">
        <v>6414</v>
      </c>
      <c r="D1999" s="154" t="s">
        <v>27</v>
      </c>
      <c r="E1999" s="154" t="s">
        <v>6415</v>
      </c>
      <c r="F1999" s="154">
        <v>2007</v>
      </c>
      <c r="G1999" s="157">
        <v>39148</v>
      </c>
      <c r="H1999" s="8" t="s">
        <v>23</v>
      </c>
      <c r="I1999" s="157" t="s">
        <v>52</v>
      </c>
      <c r="J1999" s="154" t="str">
        <f>VLOOKUP(C:C, '[1]HostSpecies&amp;Codes'!$1:$1048576,11, FALSE)</f>
        <v>Poultry</v>
      </c>
      <c r="K1999" s="154" t="str">
        <f>VLOOKUP(C:C, '[1]HostSpecies&amp;Codes'!$1:$1048576,12, FALSE)</f>
        <v>Poultry</v>
      </c>
      <c r="L1999" s="154" t="s">
        <v>19</v>
      </c>
      <c r="M1999" s="10" t="s">
        <v>5662</v>
      </c>
      <c r="N1999" s="154" t="s">
        <v>6109</v>
      </c>
      <c r="O1999" s="157" t="s">
        <v>6109</v>
      </c>
      <c r="P1999" s="156">
        <f>VLOOKUP(O:O,[1]Geonames!$1:$1048576,3, FALSE)</f>
        <v>31.5</v>
      </c>
      <c r="Q1999" s="156">
        <f>VLOOKUP(O:O,[1]Geonames!$1:$1048576,4, FALSE)</f>
        <v>34.75</v>
      </c>
      <c r="R1999" s="154" t="s">
        <v>12330</v>
      </c>
    </row>
    <row r="2000" spans="1:18" ht="12.75" x14ac:dyDescent="0.2">
      <c r="A2000" s="154">
        <v>4</v>
      </c>
      <c r="B2000" s="159" t="s">
        <v>6426</v>
      </c>
      <c r="C2000" s="154" t="s">
        <v>6426</v>
      </c>
      <c r="D2000" s="154" t="s">
        <v>27</v>
      </c>
      <c r="E2000" s="154" t="s">
        <v>6427</v>
      </c>
      <c r="F2000" s="154">
        <v>2007</v>
      </c>
      <c r="G2000" s="157">
        <v>39155</v>
      </c>
      <c r="H2000" s="8" t="s">
        <v>23</v>
      </c>
      <c r="I2000" s="157" t="s">
        <v>52</v>
      </c>
      <c r="J2000" s="154" t="str">
        <f>VLOOKUP(C:C, '[1]HostSpecies&amp;Codes'!$1:$1048576,11, FALSE)</f>
        <v>Poultry</v>
      </c>
      <c r="K2000" s="154" t="str">
        <f>VLOOKUP(C:C, '[1]HostSpecies&amp;Codes'!$1:$1048576,12, FALSE)</f>
        <v>Poultry</v>
      </c>
      <c r="L2000" s="154" t="s">
        <v>19</v>
      </c>
      <c r="M2000" s="10" t="s">
        <v>5662</v>
      </c>
      <c r="N2000" s="154" t="s">
        <v>6109</v>
      </c>
      <c r="O2000" s="157" t="s">
        <v>6109</v>
      </c>
      <c r="P2000" s="156">
        <f>VLOOKUP(O:O,[1]Geonames!$1:$1048576,3, FALSE)</f>
        <v>31.5</v>
      </c>
      <c r="Q2000" s="156">
        <f>VLOOKUP(O:O,[1]Geonames!$1:$1048576,4, FALSE)</f>
        <v>34.75</v>
      </c>
      <c r="R2000" s="154" t="s">
        <v>12331</v>
      </c>
    </row>
    <row r="2001" spans="1:18" ht="12.75" x14ac:dyDescent="0.2">
      <c r="A2001" s="154">
        <v>4</v>
      </c>
      <c r="B2001" s="159" t="s">
        <v>6417</v>
      </c>
      <c r="C2001" s="154" t="s">
        <v>6417</v>
      </c>
      <c r="D2001" s="154" t="s">
        <v>27</v>
      </c>
      <c r="E2001" s="154" t="s">
        <v>6418</v>
      </c>
      <c r="F2001" s="154">
        <v>2007</v>
      </c>
      <c r="G2001" s="157">
        <v>39176</v>
      </c>
      <c r="H2001" s="8" t="s">
        <v>23</v>
      </c>
      <c r="I2001" s="157" t="s">
        <v>52</v>
      </c>
      <c r="J2001" s="154" t="str">
        <f>VLOOKUP(C:C, '[1]HostSpecies&amp;Codes'!$1:$1048576,11, FALSE)</f>
        <v>Poultry</v>
      </c>
      <c r="K2001" s="154" t="str">
        <f>VLOOKUP(C:C, '[1]HostSpecies&amp;Codes'!$1:$1048576,12, FALSE)</f>
        <v>Poultry</v>
      </c>
      <c r="L2001" s="154" t="s">
        <v>19</v>
      </c>
      <c r="M2001" s="10" t="s">
        <v>5662</v>
      </c>
      <c r="N2001" s="154" t="s">
        <v>6109</v>
      </c>
      <c r="O2001" s="157" t="s">
        <v>6109</v>
      </c>
      <c r="P2001" s="156">
        <f>VLOOKUP(O:O,[1]Geonames!$1:$1048576,3, FALSE)</f>
        <v>31.5</v>
      </c>
      <c r="Q2001" s="156">
        <f>VLOOKUP(O:O,[1]Geonames!$1:$1048576,4, FALSE)</f>
        <v>34.75</v>
      </c>
      <c r="R2001" s="154" t="s">
        <v>12332</v>
      </c>
    </row>
    <row r="2002" spans="1:18" ht="12.75" x14ac:dyDescent="0.2">
      <c r="A2002" s="154">
        <v>4</v>
      </c>
      <c r="B2002" s="159" t="s">
        <v>6408</v>
      </c>
      <c r="C2002" s="154" t="s">
        <v>6408</v>
      </c>
      <c r="D2002" s="154" t="s">
        <v>27</v>
      </c>
      <c r="E2002" s="154" t="s">
        <v>6409</v>
      </c>
      <c r="F2002" s="154">
        <v>2007</v>
      </c>
      <c r="G2002" s="157">
        <v>39289</v>
      </c>
      <c r="H2002" s="8" t="s">
        <v>23</v>
      </c>
      <c r="I2002" s="157" t="s">
        <v>52</v>
      </c>
      <c r="J2002" s="154" t="str">
        <f>VLOOKUP(C:C, '[1]HostSpecies&amp;Codes'!$1:$1048576,11, FALSE)</f>
        <v>Poultry</v>
      </c>
      <c r="K2002" s="154" t="str">
        <f>VLOOKUP(C:C, '[1]HostSpecies&amp;Codes'!$1:$1048576,12, FALSE)</f>
        <v>Poultry</v>
      </c>
      <c r="L2002" s="154" t="s">
        <v>19</v>
      </c>
      <c r="M2002" s="10" t="s">
        <v>5662</v>
      </c>
      <c r="N2002" s="154" t="s">
        <v>6109</v>
      </c>
      <c r="O2002" s="157" t="s">
        <v>6109</v>
      </c>
      <c r="P2002" s="156">
        <f>VLOOKUP(O:O,[1]Geonames!$1:$1048576,3, FALSE)</f>
        <v>31.5</v>
      </c>
      <c r="Q2002" s="156">
        <f>VLOOKUP(O:O,[1]Geonames!$1:$1048576,4, FALSE)</f>
        <v>34.75</v>
      </c>
      <c r="R2002" s="154" t="s">
        <v>12334</v>
      </c>
    </row>
    <row r="2003" spans="1:18" ht="12.75" x14ac:dyDescent="0.2">
      <c r="A2003" s="154">
        <v>4</v>
      </c>
      <c r="B2003" s="159" t="s">
        <v>6423</v>
      </c>
      <c r="C2003" s="154" t="s">
        <v>6423</v>
      </c>
      <c r="D2003" s="154" t="s">
        <v>27</v>
      </c>
      <c r="E2003" s="154" t="s">
        <v>6424</v>
      </c>
      <c r="F2003" s="154">
        <v>2007</v>
      </c>
      <c r="G2003" s="154">
        <v>2007</v>
      </c>
      <c r="H2003" s="8" t="s">
        <v>23</v>
      </c>
      <c r="I2003" s="154" t="s">
        <v>5547</v>
      </c>
      <c r="J2003" s="154" t="str">
        <f>VLOOKUP(C:C, '[1]HostSpecies&amp;Codes'!$1:$1048576,11, FALSE)</f>
        <v>Poultry</v>
      </c>
      <c r="K2003" s="154" t="str">
        <f>VLOOKUP(C:C, '[1]HostSpecies&amp;Codes'!$1:$1048576,12, FALSE)</f>
        <v>Poultry</v>
      </c>
      <c r="L2003" s="154" t="s">
        <v>19</v>
      </c>
      <c r="M2003" s="10" t="s">
        <v>5662</v>
      </c>
      <c r="N2003" s="154" t="s">
        <v>6109</v>
      </c>
      <c r="O2003" s="154" t="s">
        <v>6109</v>
      </c>
      <c r="P2003" s="156">
        <f>VLOOKUP(O:O,[1]Geonames!$1:$1048576,3, FALSE)</f>
        <v>31.5</v>
      </c>
      <c r="Q2003" s="156">
        <f>VLOOKUP(O:O,[1]Geonames!$1:$1048576,4, FALSE)</f>
        <v>34.75</v>
      </c>
      <c r="R2003" s="154" t="s">
        <v>12335</v>
      </c>
    </row>
    <row r="2004" spans="1:18" ht="12.75" x14ac:dyDescent="0.2">
      <c r="A2004" s="154">
        <v>4</v>
      </c>
      <c r="B2004" s="159" t="s">
        <v>6420</v>
      </c>
      <c r="C2004" s="154" t="s">
        <v>6420</v>
      </c>
      <c r="D2004" s="154" t="s">
        <v>27</v>
      </c>
      <c r="E2004" s="154" t="s">
        <v>6421</v>
      </c>
      <c r="F2004" s="154">
        <v>2007</v>
      </c>
      <c r="G2004" s="157">
        <v>39147</v>
      </c>
      <c r="H2004" s="8" t="s">
        <v>23</v>
      </c>
      <c r="I2004" s="157" t="s">
        <v>52</v>
      </c>
      <c r="J2004" s="154" t="str">
        <f>VLOOKUP(C:C, '[1]HostSpecies&amp;Codes'!$1:$1048576,11, FALSE)</f>
        <v>Poultry</v>
      </c>
      <c r="K2004" s="154" t="str">
        <f>VLOOKUP(C:C, '[1]HostSpecies&amp;Codes'!$1:$1048576,12, FALSE)</f>
        <v>Poultry</v>
      </c>
      <c r="L2004" s="154" t="s">
        <v>19</v>
      </c>
      <c r="M2004" s="10" t="s">
        <v>5662</v>
      </c>
      <c r="N2004" s="154" t="s">
        <v>6109</v>
      </c>
      <c r="O2004" s="157" t="s">
        <v>6109</v>
      </c>
      <c r="P2004" s="156">
        <f>VLOOKUP(O:O,[1]Geonames!$1:$1048576,3, FALSE)</f>
        <v>31.5</v>
      </c>
      <c r="Q2004" s="156">
        <f>VLOOKUP(O:O,[1]Geonames!$1:$1048576,4, FALSE)</f>
        <v>34.75</v>
      </c>
      <c r="R2004" s="154" t="s">
        <v>12389</v>
      </c>
    </row>
    <row r="2005" spans="1:18" ht="12.75" x14ac:dyDescent="0.2">
      <c r="A2005" s="154">
        <v>4</v>
      </c>
      <c r="B2005" s="159" t="s">
        <v>6429</v>
      </c>
      <c r="C2005" s="154" t="s">
        <v>6429</v>
      </c>
      <c r="D2005" s="154" t="s">
        <v>27</v>
      </c>
      <c r="E2005" s="154" t="s">
        <v>6430</v>
      </c>
      <c r="F2005" s="154">
        <v>2007</v>
      </c>
      <c r="G2005" s="157">
        <v>39390</v>
      </c>
      <c r="H2005" s="8" t="s">
        <v>23</v>
      </c>
      <c r="I2005" s="157" t="s">
        <v>52</v>
      </c>
      <c r="J2005" s="154" t="str">
        <f>VLOOKUP(C:C, '[1]HostSpecies&amp;Codes'!$1:$1048576,11, FALSE)</f>
        <v>Poultry</v>
      </c>
      <c r="K2005" s="154" t="str">
        <f>VLOOKUP(C:C, '[1]HostSpecies&amp;Codes'!$1:$1048576,12, FALSE)</f>
        <v>Poultry</v>
      </c>
      <c r="L2005" s="154" t="s">
        <v>19</v>
      </c>
      <c r="M2005" s="10" t="s">
        <v>5662</v>
      </c>
      <c r="N2005" s="154" t="s">
        <v>6109</v>
      </c>
      <c r="O2005" s="157" t="s">
        <v>6109</v>
      </c>
      <c r="P2005" s="156">
        <f>VLOOKUP(O:O,[1]Geonames!$1:$1048576,3, FALSE)</f>
        <v>31.5</v>
      </c>
      <c r="Q2005" s="156">
        <f>VLOOKUP(O:O,[1]Geonames!$1:$1048576,4, FALSE)</f>
        <v>34.75</v>
      </c>
      <c r="R2005" s="154" t="s">
        <v>12393</v>
      </c>
    </row>
    <row r="2006" spans="1:18" ht="12.75" x14ac:dyDescent="0.2">
      <c r="A2006" s="154">
        <v>4</v>
      </c>
      <c r="B2006" s="159" t="s">
        <v>5991</v>
      </c>
      <c r="C2006" s="154" t="s">
        <v>5991</v>
      </c>
      <c r="D2006" s="154" t="s">
        <v>27</v>
      </c>
      <c r="E2006" s="154" t="s">
        <v>5992</v>
      </c>
      <c r="F2006" s="154">
        <v>2007</v>
      </c>
      <c r="G2006" s="154" t="s">
        <v>1277</v>
      </c>
      <c r="H2006" s="8" t="s">
        <v>23</v>
      </c>
      <c r="I2006" s="154" t="s">
        <v>52</v>
      </c>
      <c r="J2006" s="154" t="str">
        <f>VLOOKUP(C:C, '[1]HostSpecies&amp;Codes'!$1:$1048576,11, FALSE)</f>
        <v>Poultry</v>
      </c>
      <c r="K2006" s="154" t="str">
        <f>VLOOKUP(C:C, '[1]HostSpecies&amp;Codes'!$1:$1048576,12, FALSE)</f>
        <v>Poultry</v>
      </c>
      <c r="L2006" s="154" t="s">
        <v>19</v>
      </c>
      <c r="M2006" s="10" t="s">
        <v>5662</v>
      </c>
      <c r="N2006" s="154" t="s">
        <v>5834</v>
      </c>
      <c r="O2006" s="154" t="s">
        <v>5834</v>
      </c>
      <c r="P2006" s="156">
        <f>VLOOKUP(O:O,[1]Geonames!$1:$1048576,3, FALSE)</f>
        <v>32</v>
      </c>
      <c r="Q2006" s="156">
        <f>VLOOKUP(O:O,[1]Geonames!$1:$1048576,4, FALSE)</f>
        <v>53</v>
      </c>
      <c r="R2006" s="154" t="s">
        <v>12481</v>
      </c>
    </row>
    <row r="2007" spans="1:18" ht="12.75" x14ac:dyDescent="0.2">
      <c r="A2007" s="154">
        <v>4</v>
      </c>
      <c r="B2007" s="159" t="s">
        <v>5970</v>
      </c>
      <c r="C2007" s="154" t="s">
        <v>5970</v>
      </c>
      <c r="D2007" s="154" t="s">
        <v>27</v>
      </c>
      <c r="E2007" s="154" t="s">
        <v>5971</v>
      </c>
      <c r="F2007" s="154">
        <v>2007</v>
      </c>
      <c r="G2007" s="154" t="s">
        <v>3918</v>
      </c>
      <c r="H2007" s="8" t="s">
        <v>23</v>
      </c>
      <c r="I2007" s="154" t="s">
        <v>52</v>
      </c>
      <c r="J2007" s="154" t="str">
        <f>VLOOKUP(C:C, '[1]HostSpecies&amp;Codes'!$1:$1048576,11, FALSE)</f>
        <v>Poultry</v>
      </c>
      <c r="K2007" s="154" t="str">
        <f>VLOOKUP(C:C, '[1]HostSpecies&amp;Codes'!$1:$1048576,12, FALSE)</f>
        <v>Poultry</v>
      </c>
      <c r="L2007" s="154" t="s">
        <v>19</v>
      </c>
      <c r="M2007" s="10" t="s">
        <v>5662</v>
      </c>
      <c r="N2007" s="154" t="s">
        <v>5834</v>
      </c>
      <c r="O2007" s="154" t="s">
        <v>5834</v>
      </c>
      <c r="P2007" s="156">
        <f>VLOOKUP(O:O,[1]Geonames!$1:$1048576,3, FALSE)</f>
        <v>32</v>
      </c>
      <c r="Q2007" s="156">
        <f>VLOOKUP(O:O,[1]Geonames!$1:$1048576,4, FALSE)</f>
        <v>53</v>
      </c>
      <c r="R2007" s="154" t="s">
        <v>12483</v>
      </c>
    </row>
    <row r="2008" spans="1:18" ht="12.75" x14ac:dyDescent="0.2">
      <c r="A2008" s="154">
        <v>4</v>
      </c>
      <c r="B2008" s="159" t="s">
        <v>5985</v>
      </c>
      <c r="C2008" s="154" t="s">
        <v>5985</v>
      </c>
      <c r="D2008" s="154" t="s">
        <v>27</v>
      </c>
      <c r="E2008" s="154" t="s">
        <v>5986</v>
      </c>
      <c r="F2008" s="154">
        <v>2007</v>
      </c>
      <c r="G2008" s="154" t="s">
        <v>3918</v>
      </c>
      <c r="H2008" s="8" t="s">
        <v>23</v>
      </c>
      <c r="I2008" s="154" t="s">
        <v>52</v>
      </c>
      <c r="J2008" s="154" t="str">
        <f>VLOOKUP(C:C, '[1]HostSpecies&amp;Codes'!$1:$1048576,11, FALSE)</f>
        <v>Poultry</v>
      </c>
      <c r="K2008" s="154" t="str">
        <f>VLOOKUP(C:C, '[1]HostSpecies&amp;Codes'!$1:$1048576,12, FALSE)</f>
        <v>Poultry</v>
      </c>
      <c r="L2008" s="154" t="s">
        <v>19</v>
      </c>
      <c r="M2008" s="10" t="s">
        <v>5662</v>
      </c>
      <c r="N2008" s="154" t="s">
        <v>5834</v>
      </c>
      <c r="O2008" s="154" t="s">
        <v>5834</v>
      </c>
      <c r="P2008" s="156">
        <f>VLOOKUP(O:O,[1]Geonames!$1:$1048576,3, FALSE)</f>
        <v>32</v>
      </c>
      <c r="Q2008" s="156">
        <f>VLOOKUP(O:O,[1]Geonames!$1:$1048576,4, FALSE)</f>
        <v>53</v>
      </c>
      <c r="R2008" s="154" t="s">
        <v>12484</v>
      </c>
    </row>
    <row r="2009" spans="1:18" ht="12.75" x14ac:dyDescent="0.2">
      <c r="A2009" s="154">
        <v>4</v>
      </c>
      <c r="B2009" s="159" t="s">
        <v>5976</v>
      </c>
      <c r="C2009" s="154" t="s">
        <v>5976</v>
      </c>
      <c r="D2009" s="154" t="s">
        <v>27</v>
      </c>
      <c r="E2009" s="154" t="s">
        <v>5977</v>
      </c>
      <c r="F2009" s="154">
        <v>2007</v>
      </c>
      <c r="G2009" s="154" t="s">
        <v>3918</v>
      </c>
      <c r="H2009" s="8" t="s">
        <v>23</v>
      </c>
      <c r="I2009" s="154" t="s">
        <v>52</v>
      </c>
      <c r="J2009" s="154" t="str">
        <f>VLOOKUP(C:C, '[1]HostSpecies&amp;Codes'!$1:$1048576,11, FALSE)</f>
        <v>Poultry</v>
      </c>
      <c r="K2009" s="154" t="str">
        <f>VLOOKUP(C:C, '[1]HostSpecies&amp;Codes'!$1:$1048576,12, FALSE)</f>
        <v>Poultry</v>
      </c>
      <c r="L2009" s="154" t="s">
        <v>19</v>
      </c>
      <c r="M2009" s="10" t="s">
        <v>5662</v>
      </c>
      <c r="N2009" s="154" t="s">
        <v>5834</v>
      </c>
      <c r="O2009" s="154" t="s">
        <v>5834</v>
      </c>
      <c r="P2009" s="156">
        <f>VLOOKUP(O:O,[1]Geonames!$1:$1048576,3, FALSE)</f>
        <v>32</v>
      </c>
      <c r="Q2009" s="156">
        <f>VLOOKUP(O:O,[1]Geonames!$1:$1048576,4, FALSE)</f>
        <v>53</v>
      </c>
      <c r="R2009" s="154" t="s">
        <v>12485</v>
      </c>
    </row>
    <row r="2010" spans="1:18" ht="12.75" x14ac:dyDescent="0.2">
      <c r="A2010" s="154">
        <v>4</v>
      </c>
      <c r="B2010" s="159" t="s">
        <v>5973</v>
      </c>
      <c r="C2010" s="154" t="s">
        <v>5973</v>
      </c>
      <c r="D2010" s="154" t="s">
        <v>27</v>
      </c>
      <c r="E2010" s="154" t="s">
        <v>5974</v>
      </c>
      <c r="F2010" s="154">
        <v>2007</v>
      </c>
      <c r="G2010" s="154" t="s">
        <v>1281</v>
      </c>
      <c r="H2010" s="8" t="s">
        <v>23</v>
      </c>
      <c r="I2010" s="154" t="s">
        <v>52</v>
      </c>
      <c r="J2010" s="154" t="str">
        <f>VLOOKUP(C:C, '[1]HostSpecies&amp;Codes'!$1:$1048576,11, FALSE)</f>
        <v>Poultry</v>
      </c>
      <c r="K2010" s="154" t="str">
        <f>VLOOKUP(C:C, '[1]HostSpecies&amp;Codes'!$1:$1048576,12, FALSE)</f>
        <v>Poultry</v>
      </c>
      <c r="L2010" s="154" t="s">
        <v>19</v>
      </c>
      <c r="M2010" s="10" t="s">
        <v>5662</v>
      </c>
      <c r="N2010" s="154" t="s">
        <v>5834</v>
      </c>
      <c r="O2010" s="154" t="s">
        <v>5834</v>
      </c>
      <c r="P2010" s="156">
        <f>VLOOKUP(O:O,[1]Geonames!$1:$1048576,3, FALSE)</f>
        <v>32</v>
      </c>
      <c r="Q2010" s="156">
        <f>VLOOKUP(O:O,[1]Geonames!$1:$1048576,4, FALSE)</f>
        <v>53</v>
      </c>
      <c r="R2010" s="154" t="s">
        <v>12486</v>
      </c>
    </row>
    <row r="2011" spans="1:18" ht="12.75" x14ac:dyDescent="0.2">
      <c r="A2011" s="154">
        <v>4</v>
      </c>
      <c r="B2011" s="159" t="s">
        <v>6465</v>
      </c>
      <c r="C2011" s="154" t="s">
        <v>6465</v>
      </c>
      <c r="D2011" s="154" t="s">
        <v>27</v>
      </c>
      <c r="E2011" s="154" t="s">
        <v>6466</v>
      </c>
      <c r="F2011" s="154">
        <v>2008</v>
      </c>
      <c r="G2011" s="157">
        <v>39472</v>
      </c>
      <c r="H2011" s="8" t="s">
        <v>23</v>
      </c>
      <c r="I2011" s="157" t="s">
        <v>52</v>
      </c>
      <c r="J2011" s="154" t="str">
        <f>VLOOKUP(C:C, '[1]HostSpecies&amp;Codes'!$1:$1048576,11, FALSE)</f>
        <v>Poultry</v>
      </c>
      <c r="K2011" s="154" t="str">
        <f>VLOOKUP(C:C, '[1]HostSpecies&amp;Codes'!$1:$1048576,12, FALSE)</f>
        <v>Poultry</v>
      </c>
      <c r="L2011" s="154" t="s">
        <v>19</v>
      </c>
      <c r="M2011" s="10" t="s">
        <v>5662</v>
      </c>
      <c r="N2011" s="154" t="s">
        <v>6109</v>
      </c>
      <c r="O2011" s="157" t="s">
        <v>6109</v>
      </c>
      <c r="P2011" s="156">
        <f>VLOOKUP(O:O,[1]Geonames!$1:$1048576,3, FALSE)</f>
        <v>31.5</v>
      </c>
      <c r="Q2011" s="156">
        <f>VLOOKUP(O:O,[1]Geonames!$1:$1048576,4, FALSE)</f>
        <v>34.75</v>
      </c>
      <c r="R2011" s="154" t="s">
        <v>12327</v>
      </c>
    </row>
    <row r="2012" spans="1:18" ht="12.75" x14ac:dyDescent="0.2">
      <c r="A2012" s="154">
        <v>4</v>
      </c>
      <c r="B2012" s="159" t="s">
        <v>6489</v>
      </c>
      <c r="C2012" s="154" t="s">
        <v>6489</v>
      </c>
      <c r="D2012" s="154" t="s">
        <v>27</v>
      </c>
      <c r="E2012" s="154" t="s">
        <v>6490</v>
      </c>
      <c r="F2012" s="154">
        <v>2008</v>
      </c>
      <c r="G2012" s="157">
        <v>39516</v>
      </c>
      <c r="H2012" s="8" t="s">
        <v>23</v>
      </c>
      <c r="I2012" s="157" t="s">
        <v>52</v>
      </c>
      <c r="J2012" s="154" t="str">
        <f>VLOOKUP(C:C, '[1]HostSpecies&amp;Codes'!$1:$1048576,11, FALSE)</f>
        <v>Poultry</v>
      </c>
      <c r="K2012" s="154" t="str">
        <f>VLOOKUP(C:C, '[1]HostSpecies&amp;Codes'!$1:$1048576,12, FALSE)</f>
        <v>Poultry</v>
      </c>
      <c r="L2012" s="154" t="s">
        <v>19</v>
      </c>
      <c r="M2012" s="10" t="s">
        <v>5662</v>
      </c>
      <c r="N2012" s="154" t="s">
        <v>6109</v>
      </c>
      <c r="O2012" s="157" t="s">
        <v>6109</v>
      </c>
      <c r="P2012" s="156">
        <f>VLOOKUP(O:O,[1]Geonames!$1:$1048576,3, FALSE)</f>
        <v>31.5</v>
      </c>
      <c r="Q2012" s="156">
        <f>VLOOKUP(O:O,[1]Geonames!$1:$1048576,4, FALSE)</f>
        <v>34.75</v>
      </c>
      <c r="R2012" s="154" t="s">
        <v>12333</v>
      </c>
    </row>
    <row r="2013" spans="1:18" ht="12.75" x14ac:dyDescent="0.2">
      <c r="A2013" s="154">
        <v>4</v>
      </c>
      <c r="B2013" s="159" t="s">
        <v>6486</v>
      </c>
      <c r="C2013" s="154" t="s">
        <v>6486</v>
      </c>
      <c r="D2013" s="154" t="s">
        <v>27</v>
      </c>
      <c r="E2013" s="154" t="s">
        <v>6487</v>
      </c>
      <c r="F2013" s="154">
        <v>2008</v>
      </c>
      <c r="G2013" s="157">
        <v>39600</v>
      </c>
      <c r="H2013" s="8" t="s">
        <v>23</v>
      </c>
      <c r="I2013" s="157" t="s">
        <v>52</v>
      </c>
      <c r="J2013" s="154" t="str">
        <f>VLOOKUP(C:C, '[1]HostSpecies&amp;Codes'!$1:$1048576,11, FALSE)</f>
        <v>Poultry</v>
      </c>
      <c r="K2013" s="154" t="str">
        <f>VLOOKUP(C:C, '[1]HostSpecies&amp;Codes'!$1:$1048576,12, FALSE)</f>
        <v>Poultry</v>
      </c>
      <c r="L2013" s="154" t="s">
        <v>19</v>
      </c>
      <c r="M2013" s="10" t="s">
        <v>5662</v>
      </c>
      <c r="N2013" s="154" t="s">
        <v>6109</v>
      </c>
      <c r="O2013" s="157" t="s">
        <v>6109</v>
      </c>
      <c r="P2013" s="156">
        <f>VLOOKUP(O:O,[1]Geonames!$1:$1048576,3, FALSE)</f>
        <v>31.5</v>
      </c>
      <c r="Q2013" s="156">
        <f>VLOOKUP(O:O,[1]Geonames!$1:$1048576,4, FALSE)</f>
        <v>34.75</v>
      </c>
      <c r="R2013" s="154" t="s">
        <v>12384</v>
      </c>
    </row>
    <row r="2014" spans="1:18" ht="12.75" x14ac:dyDescent="0.2">
      <c r="A2014" s="154">
        <v>4</v>
      </c>
      <c r="B2014" s="159" t="s">
        <v>6468</v>
      </c>
      <c r="C2014" s="154" t="s">
        <v>6468</v>
      </c>
      <c r="D2014" s="154" t="s">
        <v>27</v>
      </c>
      <c r="E2014" s="154" t="s">
        <v>6469</v>
      </c>
      <c r="F2014" s="154">
        <v>2008</v>
      </c>
      <c r="G2014" s="157">
        <v>39609</v>
      </c>
      <c r="H2014" s="8" t="s">
        <v>23</v>
      </c>
      <c r="I2014" s="157" t="s">
        <v>52</v>
      </c>
      <c r="J2014" s="154" t="str">
        <f>VLOOKUP(C:C, '[1]HostSpecies&amp;Codes'!$1:$1048576,11, FALSE)</f>
        <v>Poultry</v>
      </c>
      <c r="K2014" s="154" t="str">
        <f>VLOOKUP(C:C, '[1]HostSpecies&amp;Codes'!$1:$1048576,12, FALSE)</f>
        <v>Poultry</v>
      </c>
      <c r="L2014" s="154" t="s">
        <v>19</v>
      </c>
      <c r="M2014" s="10" t="s">
        <v>5662</v>
      </c>
      <c r="N2014" s="154" t="s">
        <v>6109</v>
      </c>
      <c r="O2014" s="157" t="s">
        <v>6109</v>
      </c>
      <c r="P2014" s="156">
        <f>VLOOKUP(O:O,[1]Geonames!$1:$1048576,3, FALSE)</f>
        <v>31.5</v>
      </c>
      <c r="Q2014" s="156">
        <f>VLOOKUP(O:O,[1]Geonames!$1:$1048576,4, FALSE)</f>
        <v>34.75</v>
      </c>
      <c r="R2014" s="154" t="s">
        <v>12385</v>
      </c>
    </row>
    <row r="2015" spans="1:18" ht="12.75" x14ac:dyDescent="0.2">
      <c r="A2015" s="154">
        <v>4</v>
      </c>
      <c r="B2015" s="159" t="s">
        <v>6471</v>
      </c>
      <c r="C2015" s="154" t="s">
        <v>6471</v>
      </c>
      <c r="D2015" s="154" t="s">
        <v>27</v>
      </c>
      <c r="E2015" s="154" t="s">
        <v>6472</v>
      </c>
      <c r="F2015" s="154">
        <v>2008</v>
      </c>
      <c r="G2015" s="157">
        <v>39626</v>
      </c>
      <c r="H2015" s="8" t="s">
        <v>23</v>
      </c>
      <c r="I2015" s="157" t="s">
        <v>52</v>
      </c>
      <c r="J2015" s="154" t="str">
        <f>VLOOKUP(C:C, '[1]HostSpecies&amp;Codes'!$1:$1048576,11, FALSE)</f>
        <v>Poultry</v>
      </c>
      <c r="K2015" s="154" t="str">
        <f>VLOOKUP(C:C, '[1]HostSpecies&amp;Codes'!$1:$1048576,12, FALSE)</f>
        <v>Poultry</v>
      </c>
      <c r="L2015" s="154" t="s">
        <v>19</v>
      </c>
      <c r="M2015" s="10" t="s">
        <v>5662</v>
      </c>
      <c r="N2015" s="154" t="s">
        <v>6109</v>
      </c>
      <c r="O2015" s="157" t="s">
        <v>6109</v>
      </c>
      <c r="P2015" s="156">
        <f>VLOOKUP(O:O,[1]Geonames!$1:$1048576,3, FALSE)</f>
        <v>31.5</v>
      </c>
      <c r="Q2015" s="156">
        <f>VLOOKUP(O:O,[1]Geonames!$1:$1048576,4, FALSE)</f>
        <v>34.75</v>
      </c>
      <c r="R2015" s="154" t="s">
        <v>12387</v>
      </c>
    </row>
    <row r="2016" spans="1:18" ht="12.75" x14ac:dyDescent="0.2">
      <c r="A2016" s="154">
        <v>4</v>
      </c>
      <c r="B2016" s="159" t="s">
        <v>6480</v>
      </c>
      <c r="C2016" s="154" t="s">
        <v>6480</v>
      </c>
      <c r="D2016" s="154" t="s">
        <v>27</v>
      </c>
      <c r="E2016" s="154" t="s">
        <v>6481</v>
      </c>
      <c r="F2016" s="154">
        <v>2008</v>
      </c>
      <c r="G2016" s="157">
        <v>39553</v>
      </c>
      <c r="H2016" s="8" t="s">
        <v>23</v>
      </c>
      <c r="I2016" s="157" t="s">
        <v>5547</v>
      </c>
      <c r="J2016" s="154" t="str">
        <f>VLOOKUP(C:C, '[1]HostSpecies&amp;Codes'!$1:$1048576,11, FALSE)</f>
        <v>Poultry</v>
      </c>
      <c r="K2016" s="154" t="str">
        <f>VLOOKUP(C:C, '[1]HostSpecies&amp;Codes'!$1:$1048576,12, FALSE)</f>
        <v>Poultry</v>
      </c>
      <c r="L2016" s="154" t="s">
        <v>19</v>
      </c>
      <c r="M2016" s="10" t="s">
        <v>5662</v>
      </c>
      <c r="N2016" s="154" t="s">
        <v>6109</v>
      </c>
      <c r="O2016" s="157" t="s">
        <v>6109</v>
      </c>
      <c r="P2016" s="156">
        <f>VLOOKUP(O:O,[1]Geonames!$1:$1048576,3, FALSE)</f>
        <v>31.5</v>
      </c>
      <c r="Q2016" s="156">
        <f>VLOOKUP(O:O,[1]Geonames!$1:$1048576,4, FALSE)</f>
        <v>34.75</v>
      </c>
      <c r="R2016" s="154" t="s">
        <v>12390</v>
      </c>
    </row>
    <row r="2017" spans="1:18" ht="12.75" x14ac:dyDescent="0.2">
      <c r="A2017" s="154">
        <v>4</v>
      </c>
      <c r="B2017" s="159" t="s">
        <v>6477</v>
      </c>
      <c r="C2017" s="154" t="s">
        <v>6477</v>
      </c>
      <c r="D2017" s="154" t="s">
        <v>27</v>
      </c>
      <c r="E2017" s="154" t="s">
        <v>6478</v>
      </c>
      <c r="F2017" s="154">
        <v>2008</v>
      </c>
      <c r="G2017" s="157">
        <v>39556</v>
      </c>
      <c r="H2017" s="8" t="s">
        <v>23</v>
      </c>
      <c r="I2017" s="157" t="s">
        <v>52</v>
      </c>
      <c r="J2017" s="154" t="str">
        <f>VLOOKUP(C:C, '[1]HostSpecies&amp;Codes'!$1:$1048576,11, FALSE)</f>
        <v>Poultry</v>
      </c>
      <c r="K2017" s="154" t="str">
        <f>VLOOKUP(C:C, '[1]HostSpecies&amp;Codes'!$1:$1048576,12, FALSE)</f>
        <v>Poultry</v>
      </c>
      <c r="L2017" s="154" t="s">
        <v>19</v>
      </c>
      <c r="M2017" s="10" t="s">
        <v>5662</v>
      </c>
      <c r="N2017" s="154" t="s">
        <v>6109</v>
      </c>
      <c r="O2017" s="157" t="s">
        <v>6109</v>
      </c>
      <c r="P2017" s="156">
        <f>VLOOKUP(O:O,[1]Geonames!$1:$1048576,3, FALSE)</f>
        <v>31.5</v>
      </c>
      <c r="Q2017" s="156">
        <f>VLOOKUP(O:O,[1]Geonames!$1:$1048576,4, FALSE)</f>
        <v>34.75</v>
      </c>
      <c r="R2017" s="154" t="s">
        <v>12391</v>
      </c>
    </row>
    <row r="2018" spans="1:18" ht="12.75" x14ac:dyDescent="0.2">
      <c r="A2018" s="154">
        <v>4</v>
      </c>
      <c r="B2018" s="159" t="s">
        <v>6474</v>
      </c>
      <c r="C2018" s="154" t="s">
        <v>6474</v>
      </c>
      <c r="D2018" s="154" t="s">
        <v>27</v>
      </c>
      <c r="E2018" s="154" t="s">
        <v>6475</v>
      </c>
      <c r="F2018" s="154">
        <v>2008</v>
      </c>
      <c r="G2018" s="157">
        <v>39559</v>
      </c>
      <c r="H2018" s="8" t="s">
        <v>23</v>
      </c>
      <c r="I2018" s="157" t="s">
        <v>52</v>
      </c>
      <c r="J2018" s="154" t="str">
        <f>VLOOKUP(C:C, '[1]HostSpecies&amp;Codes'!$1:$1048576,11, FALSE)</f>
        <v>Poultry</v>
      </c>
      <c r="K2018" s="154" t="str">
        <f>VLOOKUP(C:C, '[1]HostSpecies&amp;Codes'!$1:$1048576,12, FALSE)</f>
        <v>Poultry</v>
      </c>
      <c r="L2018" s="154" t="s">
        <v>19</v>
      </c>
      <c r="M2018" s="10" t="s">
        <v>5662</v>
      </c>
      <c r="N2018" s="154" t="s">
        <v>6109</v>
      </c>
      <c r="O2018" s="157" t="s">
        <v>6109</v>
      </c>
      <c r="P2018" s="156">
        <f>VLOOKUP(O:O,[1]Geonames!$1:$1048576,3, FALSE)</f>
        <v>31.5</v>
      </c>
      <c r="Q2018" s="156">
        <f>VLOOKUP(O:O,[1]Geonames!$1:$1048576,4, FALSE)</f>
        <v>34.75</v>
      </c>
      <c r="R2018" s="154" t="s">
        <v>12392</v>
      </c>
    </row>
    <row r="2019" spans="1:18" ht="12.75" x14ac:dyDescent="0.2">
      <c r="A2019" s="154">
        <v>4</v>
      </c>
      <c r="B2019" s="159" t="s">
        <v>6492</v>
      </c>
      <c r="C2019" s="154" t="s">
        <v>6492</v>
      </c>
      <c r="D2019" s="154" t="s">
        <v>27</v>
      </c>
      <c r="E2019" s="154" t="s">
        <v>6493</v>
      </c>
      <c r="F2019" s="154">
        <v>2008</v>
      </c>
      <c r="G2019" s="157">
        <v>39612</v>
      </c>
      <c r="H2019" s="8" t="s">
        <v>23</v>
      </c>
      <c r="I2019" s="157" t="s">
        <v>52</v>
      </c>
      <c r="J2019" s="154" t="str">
        <f>VLOOKUP(C:C, '[1]HostSpecies&amp;Codes'!$1:$1048576,11, FALSE)</f>
        <v>Poultry</v>
      </c>
      <c r="K2019" s="154" t="str">
        <f>VLOOKUP(C:C, '[1]HostSpecies&amp;Codes'!$1:$1048576,12, FALSE)</f>
        <v>Poultry</v>
      </c>
      <c r="L2019" s="154" t="s">
        <v>19</v>
      </c>
      <c r="M2019" s="10" t="s">
        <v>5662</v>
      </c>
      <c r="N2019" s="154" t="s">
        <v>6109</v>
      </c>
      <c r="O2019" s="157" t="s">
        <v>6109</v>
      </c>
      <c r="P2019" s="156">
        <f>VLOOKUP(O:O,[1]Geonames!$1:$1048576,3, FALSE)</f>
        <v>31.5</v>
      </c>
      <c r="Q2019" s="156">
        <f>VLOOKUP(O:O,[1]Geonames!$1:$1048576,4, FALSE)</f>
        <v>34.75</v>
      </c>
      <c r="R2019" s="154" t="s">
        <v>12394</v>
      </c>
    </row>
    <row r="2020" spans="1:18" ht="12.75" x14ac:dyDescent="0.2">
      <c r="A2020" s="154">
        <v>4</v>
      </c>
      <c r="B2020" s="159" t="s">
        <v>6021</v>
      </c>
      <c r="C2020" s="154" t="s">
        <v>6021</v>
      </c>
      <c r="D2020" s="154" t="s">
        <v>27</v>
      </c>
      <c r="E2020" s="154" t="s">
        <v>6022</v>
      </c>
      <c r="F2020" s="154">
        <v>2008</v>
      </c>
      <c r="G2020" s="157">
        <v>39656</v>
      </c>
      <c r="H2020" s="8" t="s">
        <v>23</v>
      </c>
      <c r="I2020" s="157" t="s">
        <v>52</v>
      </c>
      <c r="J2020" s="154" t="str">
        <f>VLOOKUP(C:C, '[1]HostSpecies&amp;Codes'!$1:$1048576,11, FALSE)</f>
        <v>Poultry</v>
      </c>
      <c r="K2020" s="154" t="str">
        <f>VLOOKUP(C:C, '[1]HostSpecies&amp;Codes'!$1:$1048576,12, FALSE)</f>
        <v>Poultry</v>
      </c>
      <c r="L2020" s="154" t="s">
        <v>19</v>
      </c>
      <c r="M2020" s="10" t="s">
        <v>5662</v>
      </c>
      <c r="N2020" s="154" t="s">
        <v>5834</v>
      </c>
      <c r="O2020" s="157" t="s">
        <v>5834</v>
      </c>
      <c r="P2020" s="156">
        <f>VLOOKUP(O:O,[1]Geonames!$1:$1048576,3, FALSE)</f>
        <v>32</v>
      </c>
      <c r="Q2020" s="156">
        <f>VLOOKUP(O:O,[1]Geonames!$1:$1048576,4, FALSE)</f>
        <v>53</v>
      </c>
      <c r="R2020" s="154" t="s">
        <v>12475</v>
      </c>
    </row>
    <row r="2021" spans="1:18" ht="12.75" x14ac:dyDescent="0.2">
      <c r="A2021" s="154">
        <v>4</v>
      </c>
      <c r="B2021" s="159" t="s">
        <v>6024</v>
      </c>
      <c r="C2021" s="154" t="s">
        <v>6024</v>
      </c>
      <c r="D2021" s="154" t="s">
        <v>27</v>
      </c>
      <c r="E2021" s="154" t="s">
        <v>6025</v>
      </c>
      <c r="F2021" s="154">
        <v>2008</v>
      </c>
      <c r="G2021" s="157">
        <v>39720</v>
      </c>
      <c r="H2021" s="8" t="s">
        <v>23</v>
      </c>
      <c r="I2021" s="157" t="s">
        <v>52</v>
      </c>
      <c r="J2021" s="154" t="str">
        <f>VLOOKUP(C:C, '[1]HostSpecies&amp;Codes'!$1:$1048576,11, FALSE)</f>
        <v>Poultry</v>
      </c>
      <c r="K2021" s="154" t="str">
        <f>VLOOKUP(C:C, '[1]HostSpecies&amp;Codes'!$1:$1048576,12, FALSE)</f>
        <v>Poultry</v>
      </c>
      <c r="L2021" s="154" t="s">
        <v>19</v>
      </c>
      <c r="M2021" s="10" t="s">
        <v>5662</v>
      </c>
      <c r="N2021" s="154" t="s">
        <v>5834</v>
      </c>
      <c r="O2021" s="157" t="s">
        <v>5834</v>
      </c>
      <c r="P2021" s="156">
        <f>VLOOKUP(O:O,[1]Geonames!$1:$1048576,3, FALSE)</f>
        <v>32</v>
      </c>
      <c r="Q2021" s="156">
        <f>VLOOKUP(O:O,[1]Geonames!$1:$1048576,4, FALSE)</f>
        <v>53</v>
      </c>
      <c r="R2021" s="154" t="s">
        <v>12476</v>
      </c>
    </row>
    <row r="2022" spans="1:18" ht="12.75" x14ac:dyDescent="0.2">
      <c r="A2022" s="154">
        <v>4</v>
      </c>
      <c r="B2022" s="159" t="s">
        <v>6018</v>
      </c>
      <c r="C2022" s="154" t="s">
        <v>6018</v>
      </c>
      <c r="D2022" s="154" t="s">
        <v>27</v>
      </c>
      <c r="E2022" s="154" t="s">
        <v>6019</v>
      </c>
      <c r="F2022" s="154">
        <v>2008</v>
      </c>
      <c r="G2022" s="157">
        <v>39733</v>
      </c>
      <c r="H2022" s="8" t="s">
        <v>23</v>
      </c>
      <c r="I2022" s="157" t="s">
        <v>52</v>
      </c>
      <c r="J2022" s="154" t="str">
        <f>VLOOKUP(C:C, '[1]HostSpecies&amp;Codes'!$1:$1048576,11, FALSE)</f>
        <v>Poultry</v>
      </c>
      <c r="K2022" s="154" t="str">
        <f>VLOOKUP(C:C, '[1]HostSpecies&amp;Codes'!$1:$1048576,12, FALSE)</f>
        <v>Poultry</v>
      </c>
      <c r="L2022" s="154" t="s">
        <v>19</v>
      </c>
      <c r="M2022" s="10" t="s">
        <v>5662</v>
      </c>
      <c r="N2022" s="154" t="s">
        <v>5834</v>
      </c>
      <c r="O2022" s="157" t="s">
        <v>5834</v>
      </c>
      <c r="P2022" s="156">
        <f>VLOOKUP(O:O,[1]Geonames!$1:$1048576,3, FALSE)</f>
        <v>32</v>
      </c>
      <c r="Q2022" s="156">
        <f>VLOOKUP(O:O,[1]Geonames!$1:$1048576,4, FALSE)</f>
        <v>53</v>
      </c>
      <c r="R2022" s="154" t="s">
        <v>12477</v>
      </c>
    </row>
    <row r="2023" spans="1:18" ht="12.75" x14ac:dyDescent="0.2">
      <c r="A2023" s="154">
        <v>4</v>
      </c>
      <c r="B2023" s="159" t="s">
        <v>6483</v>
      </c>
      <c r="C2023" s="154" t="s">
        <v>6483</v>
      </c>
      <c r="D2023" s="154" t="s">
        <v>27</v>
      </c>
      <c r="E2023" s="154" t="s">
        <v>6484</v>
      </c>
      <c r="F2023" s="154">
        <v>2008</v>
      </c>
      <c r="G2023" s="154" t="s">
        <v>2766</v>
      </c>
      <c r="H2023" s="8" t="s">
        <v>23</v>
      </c>
      <c r="I2023" s="154" t="s">
        <v>52</v>
      </c>
      <c r="J2023" s="154" t="str">
        <f>VLOOKUP(C:C, '[1]HostSpecies&amp;Codes'!$1:$1048576,11, FALSE)</f>
        <v>Poultry</v>
      </c>
      <c r="K2023" s="154" t="str">
        <f>VLOOKUP(C:C, '[1]HostSpecies&amp;Codes'!$1:$1048576,12, FALSE)</f>
        <v>Poultry</v>
      </c>
      <c r="L2023" s="154" t="s">
        <v>19</v>
      </c>
      <c r="M2023" s="10" t="s">
        <v>5662</v>
      </c>
      <c r="N2023" s="154" t="s">
        <v>6109</v>
      </c>
      <c r="O2023" s="154" t="s">
        <v>6109</v>
      </c>
      <c r="P2023" s="156">
        <f>VLOOKUP(O:O,[1]Geonames!$1:$1048576,3, FALSE)</f>
        <v>31.5</v>
      </c>
      <c r="Q2023" s="156">
        <f>VLOOKUP(O:O,[1]Geonames!$1:$1048576,4, FALSE)</f>
        <v>34.75</v>
      </c>
      <c r="R2023" s="154" t="s">
        <v>13169</v>
      </c>
    </row>
    <row r="2024" spans="1:18" ht="12.75" x14ac:dyDescent="0.2">
      <c r="A2024" s="154">
        <v>4</v>
      </c>
      <c r="B2024" s="159" t="s">
        <v>6498</v>
      </c>
      <c r="C2024" s="154" t="s">
        <v>6498</v>
      </c>
      <c r="D2024" s="154" t="s">
        <v>27</v>
      </c>
      <c r="E2024" s="154" t="s">
        <v>6500</v>
      </c>
      <c r="F2024" s="154">
        <v>2008</v>
      </c>
      <c r="G2024" s="154" t="s">
        <v>6499</v>
      </c>
      <c r="H2024" s="8" t="s">
        <v>23</v>
      </c>
      <c r="I2024" s="154" t="s">
        <v>52</v>
      </c>
      <c r="J2024" s="154" t="str">
        <f>VLOOKUP(C:C, '[1]HostSpecies&amp;Codes'!$1:$1048576,11, FALSE)</f>
        <v>Poultry</v>
      </c>
      <c r="K2024" s="154" t="str">
        <f>VLOOKUP(C:C, '[1]HostSpecies&amp;Codes'!$1:$1048576,12, FALSE)</f>
        <v>Poultry</v>
      </c>
      <c r="L2024" s="154" t="s">
        <v>19</v>
      </c>
      <c r="M2024" s="10" t="s">
        <v>5662</v>
      </c>
      <c r="N2024" s="154" t="s">
        <v>6109</v>
      </c>
      <c r="O2024" s="154" t="s">
        <v>6109</v>
      </c>
      <c r="P2024" s="156">
        <f>VLOOKUP(O:O,[1]Geonames!$1:$1048576,3, FALSE)</f>
        <v>31.5</v>
      </c>
      <c r="Q2024" s="156">
        <f>VLOOKUP(O:O,[1]Geonames!$1:$1048576,4, FALSE)</f>
        <v>34.75</v>
      </c>
      <c r="R2024" s="154" t="s">
        <v>13172</v>
      </c>
    </row>
    <row r="2025" spans="1:18" ht="12.75" x14ac:dyDescent="0.2">
      <c r="A2025" s="154">
        <v>4</v>
      </c>
      <c r="B2025" s="159" t="s">
        <v>6502</v>
      </c>
      <c r="C2025" s="154" t="s">
        <v>6502</v>
      </c>
      <c r="D2025" s="154" t="s">
        <v>27</v>
      </c>
      <c r="E2025" s="154" t="s">
        <v>6503</v>
      </c>
      <c r="F2025" s="154">
        <v>2008</v>
      </c>
      <c r="G2025" s="154" t="s">
        <v>3042</v>
      </c>
      <c r="H2025" s="8" t="s">
        <v>23</v>
      </c>
      <c r="I2025" s="154" t="s">
        <v>52</v>
      </c>
      <c r="J2025" s="154" t="str">
        <f>VLOOKUP(C:C, '[1]HostSpecies&amp;Codes'!$1:$1048576,11, FALSE)</f>
        <v>Poultry</v>
      </c>
      <c r="K2025" s="154" t="str">
        <f>VLOOKUP(C:C, '[1]HostSpecies&amp;Codes'!$1:$1048576,12, FALSE)</f>
        <v>Poultry</v>
      </c>
      <c r="L2025" s="154" t="s">
        <v>19</v>
      </c>
      <c r="M2025" s="10" t="s">
        <v>5662</v>
      </c>
      <c r="N2025" s="154" t="s">
        <v>6109</v>
      </c>
      <c r="O2025" s="154" t="s">
        <v>6109</v>
      </c>
      <c r="P2025" s="156">
        <f>VLOOKUP(O:O,[1]Geonames!$1:$1048576,3, FALSE)</f>
        <v>31.5</v>
      </c>
      <c r="Q2025" s="156">
        <f>VLOOKUP(O:O,[1]Geonames!$1:$1048576,4, FALSE)</f>
        <v>34.75</v>
      </c>
      <c r="R2025" s="154" t="s">
        <v>13173</v>
      </c>
    </row>
    <row r="2026" spans="1:18" ht="12.75" x14ac:dyDescent="0.2">
      <c r="A2026" s="154">
        <v>4</v>
      </c>
      <c r="B2026" s="159" t="s">
        <v>6495</v>
      </c>
      <c r="C2026" s="154" t="s">
        <v>6495</v>
      </c>
      <c r="D2026" s="154" t="s">
        <v>27</v>
      </c>
      <c r="E2026" s="154" t="s">
        <v>6496</v>
      </c>
      <c r="F2026" s="154">
        <v>2008</v>
      </c>
      <c r="G2026" s="154" t="s">
        <v>4053</v>
      </c>
      <c r="H2026" s="8" t="s">
        <v>23</v>
      </c>
      <c r="I2026" s="154" t="s">
        <v>52</v>
      </c>
      <c r="J2026" s="154" t="str">
        <f>VLOOKUP(C:C, '[1]HostSpecies&amp;Codes'!$1:$1048576,11, FALSE)</f>
        <v>Poultry</v>
      </c>
      <c r="K2026" s="154" t="str">
        <f>VLOOKUP(C:C, '[1]HostSpecies&amp;Codes'!$1:$1048576,12, FALSE)</f>
        <v>Poultry</v>
      </c>
      <c r="L2026" s="154" t="s">
        <v>19</v>
      </c>
      <c r="M2026" s="10" t="s">
        <v>5662</v>
      </c>
      <c r="N2026" s="154" t="s">
        <v>6109</v>
      </c>
      <c r="O2026" s="154" t="s">
        <v>6109</v>
      </c>
      <c r="P2026" s="156">
        <f>VLOOKUP(O:O,[1]Geonames!$1:$1048576,3, FALSE)</f>
        <v>31.5</v>
      </c>
      <c r="Q2026" s="156">
        <f>VLOOKUP(O:O,[1]Geonames!$1:$1048576,4, FALSE)</f>
        <v>34.75</v>
      </c>
      <c r="R2026" s="154" t="s">
        <v>13176</v>
      </c>
    </row>
    <row r="2027" spans="1:18" ht="12.75" x14ac:dyDescent="0.2">
      <c r="A2027" s="154">
        <v>4</v>
      </c>
      <c r="B2027" s="159" t="s">
        <v>6548</v>
      </c>
      <c r="C2027" s="154" t="s">
        <v>6548</v>
      </c>
      <c r="D2027" s="154" t="s">
        <v>27</v>
      </c>
      <c r="E2027" s="154" t="s">
        <v>6549</v>
      </c>
      <c r="F2027" s="154">
        <v>2009</v>
      </c>
      <c r="G2027" s="157">
        <v>39859</v>
      </c>
      <c r="H2027" s="8" t="s">
        <v>23</v>
      </c>
      <c r="I2027" s="157" t="s">
        <v>52</v>
      </c>
      <c r="J2027" s="154" t="str">
        <f>VLOOKUP(C:C, '[1]HostSpecies&amp;Codes'!$1:$1048576,11, FALSE)</f>
        <v>Poultry</v>
      </c>
      <c r="K2027" s="154" t="str">
        <f>VLOOKUP(C:C, '[1]HostSpecies&amp;Codes'!$1:$1048576,12, FALSE)</f>
        <v>Poultry</v>
      </c>
      <c r="L2027" s="154" t="s">
        <v>19</v>
      </c>
      <c r="M2027" s="10" t="s">
        <v>5662</v>
      </c>
      <c r="N2027" s="154" t="s">
        <v>6109</v>
      </c>
      <c r="O2027" s="157" t="s">
        <v>6109</v>
      </c>
      <c r="P2027" s="156">
        <f>VLOOKUP(O:O,[1]Geonames!$1:$1048576,3, FALSE)</f>
        <v>31.5</v>
      </c>
      <c r="Q2027" s="156">
        <f>VLOOKUP(O:O,[1]Geonames!$1:$1048576,4, FALSE)</f>
        <v>34.75</v>
      </c>
      <c r="R2027" s="154" t="s">
        <v>12386</v>
      </c>
    </row>
    <row r="2028" spans="1:18" ht="12.75" x14ac:dyDescent="0.2">
      <c r="A2028" s="154">
        <v>4</v>
      </c>
      <c r="B2028" s="159" t="s">
        <v>6545</v>
      </c>
      <c r="C2028" s="154" t="s">
        <v>6545</v>
      </c>
      <c r="D2028" s="154" t="s">
        <v>27</v>
      </c>
      <c r="E2028" s="154" t="s">
        <v>6546</v>
      </c>
      <c r="F2028" s="154">
        <v>2009</v>
      </c>
      <c r="G2028" s="154" t="s">
        <v>3038</v>
      </c>
      <c r="H2028" s="8" t="s">
        <v>23</v>
      </c>
      <c r="I2028" s="154" t="s">
        <v>52</v>
      </c>
      <c r="J2028" s="154" t="str">
        <f>VLOOKUP(C:C, '[1]HostSpecies&amp;Codes'!$1:$1048576,11, FALSE)</f>
        <v>Poultry</v>
      </c>
      <c r="K2028" s="154" t="str">
        <f>VLOOKUP(C:C, '[1]HostSpecies&amp;Codes'!$1:$1048576,12, FALSE)</f>
        <v>Poultry</v>
      </c>
      <c r="L2028" s="154" t="s">
        <v>19</v>
      </c>
      <c r="M2028" s="10" t="s">
        <v>5662</v>
      </c>
      <c r="N2028" s="154" t="s">
        <v>6109</v>
      </c>
      <c r="O2028" s="154" t="s">
        <v>6109</v>
      </c>
      <c r="P2028" s="156">
        <f>VLOOKUP(O:O,[1]Geonames!$1:$1048576,3, FALSE)</f>
        <v>31.5</v>
      </c>
      <c r="Q2028" s="156">
        <f>VLOOKUP(O:O,[1]Geonames!$1:$1048576,4, FALSE)</f>
        <v>34.75</v>
      </c>
      <c r="R2028" s="154" t="s">
        <v>13162</v>
      </c>
    </row>
    <row r="2029" spans="1:18" ht="12.75" x14ac:dyDescent="0.2">
      <c r="A2029" s="154">
        <v>4</v>
      </c>
      <c r="B2029" s="159" t="s">
        <v>6542</v>
      </c>
      <c r="C2029" s="154" t="s">
        <v>6542</v>
      </c>
      <c r="D2029" s="154" t="s">
        <v>27</v>
      </c>
      <c r="E2029" s="154" t="s">
        <v>6543</v>
      </c>
      <c r="F2029" s="154">
        <v>2009</v>
      </c>
      <c r="G2029" s="154" t="s">
        <v>3038</v>
      </c>
      <c r="H2029" s="8" t="s">
        <v>23</v>
      </c>
      <c r="I2029" s="154" t="s">
        <v>5547</v>
      </c>
      <c r="J2029" s="154" t="str">
        <f>VLOOKUP(C:C, '[1]HostSpecies&amp;Codes'!$1:$1048576,11, FALSE)</f>
        <v>Poultry</v>
      </c>
      <c r="K2029" s="154" t="str">
        <f>VLOOKUP(C:C, '[1]HostSpecies&amp;Codes'!$1:$1048576,12, FALSE)</f>
        <v>Poultry</v>
      </c>
      <c r="L2029" s="154" t="s">
        <v>19</v>
      </c>
      <c r="M2029" s="10" t="s">
        <v>5662</v>
      </c>
      <c r="N2029" s="154" t="s">
        <v>6109</v>
      </c>
      <c r="O2029" s="154" t="s">
        <v>6109</v>
      </c>
      <c r="P2029" s="156">
        <f>VLOOKUP(O:O,[1]Geonames!$1:$1048576,3, FALSE)</f>
        <v>31.5</v>
      </c>
      <c r="Q2029" s="156">
        <f>VLOOKUP(O:O,[1]Geonames!$1:$1048576,4, FALSE)</f>
        <v>34.75</v>
      </c>
      <c r="R2029" s="154" t="s">
        <v>13163</v>
      </c>
    </row>
    <row r="2030" spans="1:18" ht="12.75" x14ac:dyDescent="0.2">
      <c r="A2030" s="154">
        <v>4</v>
      </c>
      <c r="B2030" s="159" t="s">
        <v>6530</v>
      </c>
      <c r="C2030" s="154" t="s">
        <v>6530</v>
      </c>
      <c r="D2030" s="154" t="s">
        <v>27</v>
      </c>
      <c r="E2030" s="154" t="s">
        <v>6531</v>
      </c>
      <c r="F2030" s="154">
        <v>2009</v>
      </c>
      <c r="G2030" s="154" t="s">
        <v>1459</v>
      </c>
      <c r="H2030" s="8" t="s">
        <v>23</v>
      </c>
      <c r="I2030" s="154" t="s">
        <v>52</v>
      </c>
      <c r="J2030" s="154" t="str">
        <f>VLOOKUP(C:C, '[1]HostSpecies&amp;Codes'!$1:$1048576,11, FALSE)</f>
        <v>Poultry</v>
      </c>
      <c r="K2030" s="154" t="str">
        <f>VLOOKUP(C:C, '[1]HostSpecies&amp;Codes'!$1:$1048576,12, FALSE)</f>
        <v>Poultry</v>
      </c>
      <c r="L2030" s="154" t="s">
        <v>19</v>
      </c>
      <c r="M2030" s="10" t="s">
        <v>5662</v>
      </c>
      <c r="N2030" s="154" t="s">
        <v>6109</v>
      </c>
      <c r="O2030" s="154" t="s">
        <v>6109</v>
      </c>
      <c r="P2030" s="156">
        <f>VLOOKUP(O:O,[1]Geonames!$1:$1048576,3, FALSE)</f>
        <v>31.5</v>
      </c>
      <c r="Q2030" s="156">
        <f>VLOOKUP(O:O,[1]Geonames!$1:$1048576,4, FALSE)</f>
        <v>34.75</v>
      </c>
      <c r="R2030" s="154" t="s">
        <v>13164</v>
      </c>
    </row>
    <row r="2031" spans="1:18" ht="12.75" x14ac:dyDescent="0.2">
      <c r="A2031" s="154">
        <v>4</v>
      </c>
      <c r="B2031" s="159" t="s">
        <v>6533</v>
      </c>
      <c r="C2031" s="154" t="s">
        <v>6533</v>
      </c>
      <c r="D2031" s="154" t="s">
        <v>27</v>
      </c>
      <c r="E2031" s="154" t="s">
        <v>6534</v>
      </c>
      <c r="F2031" s="154">
        <v>2009</v>
      </c>
      <c r="G2031" s="154" t="s">
        <v>1459</v>
      </c>
      <c r="H2031" s="8" t="s">
        <v>23</v>
      </c>
      <c r="I2031" s="154" t="s">
        <v>52</v>
      </c>
      <c r="J2031" s="154" t="str">
        <f>VLOOKUP(C:C, '[1]HostSpecies&amp;Codes'!$1:$1048576,11, FALSE)</f>
        <v>Poultry</v>
      </c>
      <c r="K2031" s="154" t="str">
        <f>VLOOKUP(C:C, '[1]HostSpecies&amp;Codes'!$1:$1048576,12, FALSE)</f>
        <v>Poultry</v>
      </c>
      <c r="L2031" s="154" t="s">
        <v>19</v>
      </c>
      <c r="M2031" s="10" t="s">
        <v>5662</v>
      </c>
      <c r="N2031" s="154" t="s">
        <v>6109</v>
      </c>
      <c r="O2031" s="154" t="s">
        <v>6109</v>
      </c>
      <c r="P2031" s="156">
        <f>VLOOKUP(O:O,[1]Geonames!$1:$1048576,3, FALSE)</f>
        <v>31.5</v>
      </c>
      <c r="Q2031" s="156">
        <f>VLOOKUP(O:O,[1]Geonames!$1:$1048576,4, FALSE)</f>
        <v>34.75</v>
      </c>
      <c r="R2031" s="154" t="s">
        <v>13166</v>
      </c>
    </row>
    <row r="2032" spans="1:18" ht="12.75" x14ac:dyDescent="0.2">
      <c r="A2032" s="154">
        <v>4</v>
      </c>
      <c r="B2032" s="159" t="s">
        <v>6539</v>
      </c>
      <c r="C2032" s="154" t="s">
        <v>6539</v>
      </c>
      <c r="D2032" s="154" t="s">
        <v>27</v>
      </c>
      <c r="E2032" s="154" t="s">
        <v>6540</v>
      </c>
      <c r="F2032" s="154">
        <v>2009</v>
      </c>
      <c r="G2032" s="154" t="s">
        <v>1459</v>
      </c>
      <c r="H2032" s="8" t="s">
        <v>23</v>
      </c>
      <c r="I2032" s="154" t="s">
        <v>5547</v>
      </c>
      <c r="J2032" s="154" t="str">
        <f>VLOOKUP(C:C, '[1]HostSpecies&amp;Codes'!$1:$1048576,11, FALSE)</f>
        <v>Poultry</v>
      </c>
      <c r="K2032" s="154" t="str">
        <f>VLOOKUP(C:C, '[1]HostSpecies&amp;Codes'!$1:$1048576,12, FALSE)</f>
        <v>Poultry</v>
      </c>
      <c r="L2032" s="154" t="s">
        <v>19</v>
      </c>
      <c r="M2032" s="10" t="s">
        <v>5662</v>
      </c>
      <c r="N2032" s="154" t="s">
        <v>6109</v>
      </c>
      <c r="O2032" s="154" t="s">
        <v>6109</v>
      </c>
      <c r="P2032" s="156">
        <f>VLOOKUP(O:O,[1]Geonames!$1:$1048576,3, FALSE)</f>
        <v>31.5</v>
      </c>
      <c r="Q2032" s="156">
        <f>VLOOKUP(O:O,[1]Geonames!$1:$1048576,4, FALSE)</f>
        <v>34.75</v>
      </c>
      <c r="R2032" s="154" t="s">
        <v>13168</v>
      </c>
    </row>
    <row r="2033" spans="1:18" ht="12.75" x14ac:dyDescent="0.2">
      <c r="A2033" s="154">
        <v>4</v>
      </c>
      <c r="B2033" s="159" t="s">
        <v>6536</v>
      </c>
      <c r="C2033" s="154" t="s">
        <v>6536</v>
      </c>
      <c r="D2033" s="154" t="s">
        <v>27</v>
      </c>
      <c r="E2033" s="154" t="s">
        <v>6537</v>
      </c>
      <c r="F2033" s="154">
        <v>2009</v>
      </c>
      <c r="G2033" s="154" t="s">
        <v>1416</v>
      </c>
      <c r="H2033" s="8" t="s">
        <v>23</v>
      </c>
      <c r="I2033" s="154" t="s">
        <v>5547</v>
      </c>
      <c r="J2033" s="154" t="str">
        <f>VLOOKUP(C:C, '[1]HostSpecies&amp;Codes'!$1:$1048576,11, FALSE)</f>
        <v>Poultry</v>
      </c>
      <c r="K2033" s="154" t="str">
        <f>VLOOKUP(C:C, '[1]HostSpecies&amp;Codes'!$1:$1048576,12, FALSE)</f>
        <v>Poultry</v>
      </c>
      <c r="L2033" s="154" t="s">
        <v>19</v>
      </c>
      <c r="M2033" s="10" t="s">
        <v>5662</v>
      </c>
      <c r="N2033" s="154" t="s">
        <v>6109</v>
      </c>
      <c r="O2033" s="154" t="s">
        <v>6109</v>
      </c>
      <c r="P2033" s="156">
        <f>VLOOKUP(O:O,[1]Geonames!$1:$1048576,3, FALSE)</f>
        <v>31.5</v>
      </c>
      <c r="Q2033" s="156">
        <f>VLOOKUP(O:O,[1]Geonames!$1:$1048576,4, FALSE)</f>
        <v>34.75</v>
      </c>
      <c r="R2033" s="154" t="s">
        <v>13170</v>
      </c>
    </row>
    <row r="2034" spans="1:18" ht="12.75" x14ac:dyDescent="0.2">
      <c r="A2034" s="154">
        <v>4</v>
      </c>
      <c r="B2034" s="159" t="s">
        <v>6039</v>
      </c>
      <c r="C2034" s="154" t="s">
        <v>6039</v>
      </c>
      <c r="D2034" s="154" t="s">
        <v>27</v>
      </c>
      <c r="E2034" s="154" t="s">
        <v>6041</v>
      </c>
      <c r="F2034" s="154">
        <v>2009</v>
      </c>
      <c r="G2034" s="154" t="s">
        <v>6040</v>
      </c>
      <c r="H2034" s="8" t="s">
        <v>23</v>
      </c>
      <c r="I2034" s="154" t="s">
        <v>52</v>
      </c>
      <c r="J2034" s="154" t="str">
        <f>VLOOKUP(C:C, '[1]HostSpecies&amp;Codes'!$1:$1048576,11, FALSE)</f>
        <v>Poultry</v>
      </c>
      <c r="K2034" s="154" t="str">
        <f>VLOOKUP(C:C, '[1]HostSpecies&amp;Codes'!$1:$1048576,12, FALSE)</f>
        <v>Poultry</v>
      </c>
      <c r="L2034" s="154" t="s">
        <v>19</v>
      </c>
      <c r="M2034" s="10" t="s">
        <v>5662</v>
      </c>
      <c r="N2034" s="154" t="s">
        <v>5834</v>
      </c>
      <c r="O2034" s="154" t="s">
        <v>5834</v>
      </c>
      <c r="P2034" s="156">
        <f>VLOOKUP(O:O,[1]Geonames!$1:$1048576,3, FALSE)</f>
        <v>32</v>
      </c>
      <c r="Q2034" s="156">
        <f>VLOOKUP(O:O,[1]Geonames!$1:$1048576,4, FALSE)</f>
        <v>53</v>
      </c>
      <c r="R2034" s="154" t="s">
        <v>13183</v>
      </c>
    </row>
    <row r="2035" spans="1:18" ht="12.75" x14ac:dyDescent="0.2">
      <c r="A2035" s="154">
        <v>4</v>
      </c>
      <c r="B2035" s="159" t="s">
        <v>6049</v>
      </c>
      <c r="C2035" s="154" t="s">
        <v>6049</v>
      </c>
      <c r="D2035" s="154" t="s">
        <v>27</v>
      </c>
      <c r="E2035" s="154" t="s">
        <v>6050</v>
      </c>
      <c r="F2035" s="154">
        <v>2009</v>
      </c>
      <c r="G2035" s="154" t="s">
        <v>1459</v>
      </c>
      <c r="H2035" s="8" t="s">
        <v>23</v>
      </c>
      <c r="I2035" s="154" t="s">
        <v>52</v>
      </c>
      <c r="J2035" s="154" t="str">
        <f>VLOOKUP(C:C, '[1]HostSpecies&amp;Codes'!$1:$1048576,11, FALSE)</f>
        <v>Poultry</v>
      </c>
      <c r="K2035" s="154" t="str">
        <f>VLOOKUP(C:C, '[1]HostSpecies&amp;Codes'!$1:$1048576,12, FALSE)</f>
        <v>Poultry</v>
      </c>
      <c r="L2035" s="154" t="s">
        <v>19</v>
      </c>
      <c r="M2035" s="10" t="s">
        <v>5662</v>
      </c>
      <c r="N2035" s="154" t="s">
        <v>5834</v>
      </c>
      <c r="O2035" s="154" t="s">
        <v>5834</v>
      </c>
      <c r="P2035" s="156">
        <f>VLOOKUP(O:O,[1]Geonames!$1:$1048576,3, FALSE)</f>
        <v>32</v>
      </c>
      <c r="Q2035" s="156">
        <f>VLOOKUP(O:O,[1]Geonames!$1:$1048576,4, FALSE)</f>
        <v>53</v>
      </c>
      <c r="R2035" s="154" t="s">
        <v>13184</v>
      </c>
    </row>
    <row r="2036" spans="1:18" ht="12.75" x14ac:dyDescent="0.2">
      <c r="A2036" s="154">
        <v>4</v>
      </c>
      <c r="B2036" s="159" t="s">
        <v>6046</v>
      </c>
      <c r="C2036" s="154" t="s">
        <v>6046</v>
      </c>
      <c r="D2036" s="154" t="s">
        <v>27</v>
      </c>
      <c r="E2036" s="154" t="s">
        <v>6047</v>
      </c>
      <c r="F2036" s="154">
        <v>2009</v>
      </c>
      <c r="G2036" s="154" t="s">
        <v>1459</v>
      </c>
      <c r="H2036" s="8" t="s">
        <v>23</v>
      </c>
      <c r="I2036" s="154" t="s">
        <v>52</v>
      </c>
      <c r="J2036" s="154" t="str">
        <f>VLOOKUP(C:C, '[1]HostSpecies&amp;Codes'!$1:$1048576,11, FALSE)</f>
        <v>Poultry</v>
      </c>
      <c r="K2036" s="154" t="str">
        <f>VLOOKUP(C:C, '[1]HostSpecies&amp;Codes'!$1:$1048576,12, FALSE)</f>
        <v>Poultry</v>
      </c>
      <c r="L2036" s="154" t="s">
        <v>19</v>
      </c>
      <c r="M2036" s="10" t="s">
        <v>5662</v>
      </c>
      <c r="N2036" s="154" t="s">
        <v>5834</v>
      </c>
      <c r="O2036" s="154" t="s">
        <v>5834</v>
      </c>
      <c r="P2036" s="156">
        <f>VLOOKUP(O:O,[1]Geonames!$1:$1048576,3, FALSE)</f>
        <v>32</v>
      </c>
      <c r="Q2036" s="156">
        <f>VLOOKUP(O:O,[1]Geonames!$1:$1048576,4, FALSE)</f>
        <v>53</v>
      </c>
      <c r="R2036" s="154" t="s">
        <v>13187</v>
      </c>
    </row>
    <row r="2037" spans="1:18" ht="12.75" x14ac:dyDescent="0.2">
      <c r="A2037" s="154">
        <v>4</v>
      </c>
      <c r="B2037" s="159" t="s">
        <v>6043</v>
      </c>
      <c r="C2037" s="154" t="s">
        <v>6043</v>
      </c>
      <c r="D2037" s="154" t="s">
        <v>27</v>
      </c>
      <c r="E2037" s="154" t="s">
        <v>6044</v>
      </c>
      <c r="F2037" s="154">
        <v>2009</v>
      </c>
      <c r="G2037" s="157">
        <v>39840</v>
      </c>
      <c r="H2037" s="8" t="s">
        <v>23</v>
      </c>
      <c r="I2037" s="157" t="s">
        <v>52</v>
      </c>
      <c r="J2037" s="154" t="str">
        <f>VLOOKUP(C:C, '[1]HostSpecies&amp;Codes'!$1:$1048576,11, FALSE)</f>
        <v>Poultry</v>
      </c>
      <c r="K2037" s="154" t="str">
        <f>VLOOKUP(C:C, '[1]HostSpecies&amp;Codes'!$1:$1048576,12, FALSE)</f>
        <v>Poultry</v>
      </c>
      <c r="L2037" s="154" t="s">
        <v>19</v>
      </c>
      <c r="M2037" s="10" t="s">
        <v>5662</v>
      </c>
      <c r="N2037" s="154" t="s">
        <v>5834</v>
      </c>
      <c r="O2037" s="157" t="s">
        <v>5834</v>
      </c>
      <c r="P2037" s="156">
        <f>VLOOKUP(O:O,[1]Geonames!$1:$1048576,3, FALSE)</f>
        <v>32</v>
      </c>
      <c r="Q2037" s="156">
        <f>VLOOKUP(O:O,[1]Geonames!$1:$1048576,4, FALSE)</f>
        <v>53</v>
      </c>
      <c r="R2037" s="154" t="s">
        <v>13325</v>
      </c>
    </row>
    <row r="2038" spans="1:18" ht="12.75" x14ac:dyDescent="0.2">
      <c r="A2038" s="154">
        <v>4</v>
      </c>
      <c r="B2038" s="159" t="s">
        <v>5673</v>
      </c>
      <c r="C2038" s="154" t="s">
        <v>5673</v>
      </c>
      <c r="D2038" s="154" t="s">
        <v>27</v>
      </c>
      <c r="E2038" s="154" t="s">
        <v>5674</v>
      </c>
      <c r="F2038" s="154">
        <v>2011</v>
      </c>
      <c r="G2038" s="154" t="s">
        <v>1932</v>
      </c>
      <c r="H2038" s="8" t="s">
        <v>23</v>
      </c>
      <c r="I2038" s="154" t="s">
        <v>52</v>
      </c>
      <c r="J2038" s="154" t="str">
        <f>VLOOKUP(C:C, '[1]HostSpecies&amp;Codes'!$1:$1048576,11, FALSE)</f>
        <v>Poultry</v>
      </c>
      <c r="K2038" s="154" t="str">
        <f>VLOOKUP(C:C, '[1]HostSpecies&amp;Codes'!$1:$1048576,12, FALSE)</f>
        <v>Poultry</v>
      </c>
      <c r="L2038" s="154" t="s">
        <v>19</v>
      </c>
      <c r="M2038" s="10" t="s">
        <v>5662</v>
      </c>
      <c r="N2038" s="154" t="s">
        <v>5663</v>
      </c>
      <c r="O2038" s="154" t="s">
        <v>5663</v>
      </c>
      <c r="P2038" s="156">
        <f>VLOOKUP(O:O,[1]Geonames!$1:$1048576,3, FALSE)</f>
        <v>30.062629999999999</v>
      </c>
      <c r="Q2038" s="156">
        <f>VLOOKUP(O:O,[1]Geonames!$1:$1048576,4, FALSE)</f>
        <v>31.249669999999998</v>
      </c>
      <c r="R2038" s="154" t="s">
        <v>11869</v>
      </c>
    </row>
    <row r="2039" spans="1:18" ht="12.75" x14ac:dyDescent="0.2">
      <c r="A2039" s="154">
        <v>4</v>
      </c>
      <c r="B2039" s="159" t="s">
        <v>5661</v>
      </c>
      <c r="C2039" s="154" t="s">
        <v>5661</v>
      </c>
      <c r="D2039" s="154" t="s">
        <v>27</v>
      </c>
      <c r="E2039" s="154" t="s">
        <v>5665</v>
      </c>
      <c r="F2039" s="154">
        <v>2011</v>
      </c>
      <c r="G2039" s="157">
        <v>40544</v>
      </c>
      <c r="H2039" s="8" t="s">
        <v>23</v>
      </c>
      <c r="I2039" s="157" t="s">
        <v>52</v>
      </c>
      <c r="J2039" s="154" t="str">
        <f>VLOOKUP(C:C, '[1]HostSpecies&amp;Codes'!$1:$1048576,11, FALSE)</f>
        <v>Poultry</v>
      </c>
      <c r="K2039" s="154" t="str">
        <f>VLOOKUP(C:C, '[1]HostSpecies&amp;Codes'!$1:$1048576,12, FALSE)</f>
        <v>Poultry</v>
      </c>
      <c r="L2039" s="154" t="s">
        <v>19</v>
      </c>
      <c r="M2039" s="10" t="s">
        <v>5662</v>
      </c>
      <c r="N2039" s="154" t="s">
        <v>5663</v>
      </c>
      <c r="O2039" s="157" t="s">
        <v>5664</v>
      </c>
      <c r="P2039" s="156">
        <f>VLOOKUP(O:O,[1]Geonames!$1:$1048576,3, FALSE)</f>
        <v>29.309950000000001</v>
      </c>
      <c r="Q2039" s="156">
        <f>VLOOKUP(O:O,[1]Geonames!$1:$1048576,4, FALSE)</f>
        <v>30.841799999999999</v>
      </c>
      <c r="R2039" s="154" t="s">
        <v>11885</v>
      </c>
    </row>
    <row r="2040" spans="1:18" ht="12.75" x14ac:dyDescent="0.2">
      <c r="A2040" s="154">
        <v>4</v>
      </c>
      <c r="B2040" s="159" t="s">
        <v>5682</v>
      </c>
      <c r="C2040" s="154" t="s">
        <v>5682</v>
      </c>
      <c r="D2040" s="154" t="s">
        <v>27</v>
      </c>
      <c r="E2040" s="154" t="s">
        <v>5683</v>
      </c>
      <c r="F2040" s="154">
        <v>2011</v>
      </c>
      <c r="G2040" s="154" t="s">
        <v>4675</v>
      </c>
      <c r="H2040" s="8" t="s">
        <v>23</v>
      </c>
      <c r="I2040" s="154" t="s">
        <v>52</v>
      </c>
      <c r="J2040" s="154" t="str">
        <f>VLOOKUP(C:C, '[1]HostSpecies&amp;Codes'!$1:$1048576,11, FALSE)</f>
        <v>Poultry</v>
      </c>
      <c r="K2040" s="154" t="str">
        <f>VLOOKUP(C:C, '[1]HostSpecies&amp;Codes'!$1:$1048576,12, FALSE)</f>
        <v>Poultry</v>
      </c>
      <c r="L2040" s="154" t="s">
        <v>19</v>
      </c>
      <c r="M2040" s="10" t="s">
        <v>5662</v>
      </c>
      <c r="N2040" s="154" t="s">
        <v>5663</v>
      </c>
      <c r="O2040" s="154" t="s">
        <v>5663</v>
      </c>
      <c r="P2040" s="156">
        <f>VLOOKUP(O:O,[1]Geonames!$1:$1048576,3, FALSE)</f>
        <v>30.062629999999999</v>
      </c>
      <c r="Q2040" s="156">
        <f>VLOOKUP(O:O,[1]Geonames!$1:$1048576,4, FALSE)</f>
        <v>31.249669999999998</v>
      </c>
      <c r="R2040" s="154" t="s">
        <v>13224</v>
      </c>
    </row>
    <row r="2041" spans="1:18" ht="12.75" x14ac:dyDescent="0.2">
      <c r="A2041" s="154">
        <v>4</v>
      </c>
      <c r="B2041" s="159" t="s">
        <v>5670</v>
      </c>
      <c r="C2041" s="154" t="s">
        <v>5670</v>
      </c>
      <c r="D2041" s="154" t="s">
        <v>27</v>
      </c>
      <c r="E2041" s="154" t="s">
        <v>5671</v>
      </c>
      <c r="F2041" s="154">
        <v>2011</v>
      </c>
      <c r="G2041" s="154" t="s">
        <v>1910</v>
      </c>
      <c r="H2041" s="8" t="s">
        <v>23</v>
      </c>
      <c r="I2041" s="154" t="s">
        <v>52</v>
      </c>
      <c r="J2041" s="154" t="str">
        <f>VLOOKUP(C:C, '[1]HostSpecies&amp;Codes'!$1:$1048576,11, FALSE)</f>
        <v>Poultry</v>
      </c>
      <c r="K2041" s="154" t="str">
        <f>VLOOKUP(C:C, '[1]HostSpecies&amp;Codes'!$1:$1048576,12, FALSE)</f>
        <v>Poultry</v>
      </c>
      <c r="L2041" s="154" t="s">
        <v>19</v>
      </c>
      <c r="M2041" s="10" t="s">
        <v>5662</v>
      </c>
      <c r="N2041" s="154" t="s">
        <v>5663</v>
      </c>
      <c r="O2041" s="154" t="s">
        <v>5663</v>
      </c>
      <c r="P2041" s="156">
        <f>VLOOKUP(O:O,[1]Geonames!$1:$1048576,3, FALSE)</f>
        <v>30.062629999999999</v>
      </c>
      <c r="Q2041" s="156">
        <f>VLOOKUP(O:O,[1]Geonames!$1:$1048576,4, FALSE)</f>
        <v>31.249669999999998</v>
      </c>
      <c r="R2041" s="154" t="s">
        <v>13225</v>
      </c>
    </row>
    <row r="2042" spans="1:18" ht="12.75" x14ac:dyDescent="0.2">
      <c r="A2042" s="154">
        <v>4</v>
      </c>
      <c r="B2042" s="159" t="s">
        <v>5676</v>
      </c>
      <c r="C2042" s="154" t="s">
        <v>5676</v>
      </c>
      <c r="D2042" s="154" t="s">
        <v>27</v>
      </c>
      <c r="E2042" s="154" t="s">
        <v>5677</v>
      </c>
      <c r="F2042" s="154">
        <v>2011</v>
      </c>
      <c r="G2042" s="154" t="s">
        <v>1910</v>
      </c>
      <c r="H2042" s="8" t="s">
        <v>23</v>
      </c>
      <c r="I2042" s="154" t="s">
        <v>52</v>
      </c>
      <c r="J2042" s="154" t="str">
        <f>VLOOKUP(C:C, '[1]HostSpecies&amp;Codes'!$1:$1048576,11, FALSE)</f>
        <v>Poultry</v>
      </c>
      <c r="K2042" s="154" t="str">
        <f>VLOOKUP(C:C, '[1]HostSpecies&amp;Codes'!$1:$1048576,12, FALSE)</f>
        <v>Poultry</v>
      </c>
      <c r="L2042" s="154" t="s">
        <v>19</v>
      </c>
      <c r="M2042" s="10" t="s">
        <v>5662</v>
      </c>
      <c r="N2042" s="154" t="s">
        <v>5663</v>
      </c>
      <c r="O2042" s="154" t="s">
        <v>5663</v>
      </c>
      <c r="P2042" s="156">
        <f>VLOOKUP(O:O,[1]Geonames!$1:$1048576,3, FALSE)</f>
        <v>30.062629999999999</v>
      </c>
      <c r="Q2042" s="156">
        <f>VLOOKUP(O:O,[1]Geonames!$1:$1048576,4, FALSE)</f>
        <v>31.249669999999998</v>
      </c>
      <c r="R2042" s="154" t="s">
        <v>13226</v>
      </c>
    </row>
    <row r="2043" spans="1:18" ht="12.75" x14ac:dyDescent="0.2">
      <c r="A2043" s="154">
        <v>4</v>
      </c>
      <c r="B2043" s="159" t="s">
        <v>6074</v>
      </c>
      <c r="C2043" s="154" t="s">
        <v>6074</v>
      </c>
      <c r="D2043" s="154" t="s">
        <v>27</v>
      </c>
      <c r="E2043" s="154" t="s">
        <v>6075</v>
      </c>
      <c r="F2043" s="154">
        <v>2011</v>
      </c>
      <c r="G2043" s="157">
        <v>40549</v>
      </c>
      <c r="H2043" s="8" t="s">
        <v>23</v>
      </c>
      <c r="I2043" s="157" t="s">
        <v>52</v>
      </c>
      <c r="J2043" s="154" t="str">
        <f>VLOOKUP(C:C, '[1]HostSpecies&amp;Codes'!$1:$1048576,11, FALSE)</f>
        <v>Poultry</v>
      </c>
      <c r="K2043" s="154" t="str">
        <f>VLOOKUP(C:C, '[1]HostSpecies&amp;Codes'!$1:$1048576,12, FALSE)</f>
        <v>Poultry</v>
      </c>
      <c r="L2043" s="154" t="s">
        <v>19</v>
      </c>
      <c r="M2043" s="10" t="s">
        <v>5662</v>
      </c>
      <c r="N2043" s="154" t="s">
        <v>5834</v>
      </c>
      <c r="O2043" s="157" t="s">
        <v>5834</v>
      </c>
      <c r="P2043" s="156">
        <f>VLOOKUP(O:O,[1]Geonames!$1:$1048576,3, FALSE)</f>
        <v>32</v>
      </c>
      <c r="Q2043" s="156">
        <f>VLOOKUP(O:O,[1]Geonames!$1:$1048576,4, FALSE)</f>
        <v>53</v>
      </c>
      <c r="R2043" s="154" t="s">
        <v>13236</v>
      </c>
    </row>
    <row r="2044" spans="1:18" ht="12.75" x14ac:dyDescent="0.2">
      <c r="A2044" s="154">
        <v>4</v>
      </c>
      <c r="B2044" s="159" t="s">
        <v>6077</v>
      </c>
      <c r="C2044" s="154" t="s">
        <v>6077</v>
      </c>
      <c r="D2044" s="154" t="s">
        <v>27</v>
      </c>
      <c r="E2044" s="154" t="s">
        <v>6078</v>
      </c>
      <c r="F2044" s="154">
        <v>2011</v>
      </c>
      <c r="G2044" s="157">
        <v>40583</v>
      </c>
      <c r="H2044" s="8" t="s">
        <v>23</v>
      </c>
      <c r="I2044" s="157" t="s">
        <v>52</v>
      </c>
      <c r="J2044" s="154" t="str">
        <f>VLOOKUP(C:C, '[1]HostSpecies&amp;Codes'!$1:$1048576,11, FALSE)</f>
        <v>Poultry</v>
      </c>
      <c r="K2044" s="154" t="str">
        <f>VLOOKUP(C:C, '[1]HostSpecies&amp;Codes'!$1:$1048576,12, FALSE)</f>
        <v>Poultry</v>
      </c>
      <c r="L2044" s="154" t="s">
        <v>19</v>
      </c>
      <c r="M2044" s="10" t="s">
        <v>5662</v>
      </c>
      <c r="N2044" s="154" t="s">
        <v>5834</v>
      </c>
      <c r="O2044" s="157" t="s">
        <v>5834</v>
      </c>
      <c r="P2044" s="156">
        <f>VLOOKUP(O:O,[1]Geonames!$1:$1048576,3, FALSE)</f>
        <v>32</v>
      </c>
      <c r="Q2044" s="156">
        <f>VLOOKUP(O:O,[1]Geonames!$1:$1048576,4, FALSE)</f>
        <v>53</v>
      </c>
      <c r="R2044" s="154" t="s">
        <v>13237</v>
      </c>
    </row>
    <row r="2045" spans="1:18" ht="12.75" x14ac:dyDescent="0.2">
      <c r="A2045" s="154">
        <v>4</v>
      </c>
      <c r="B2045" s="159" t="s">
        <v>6566</v>
      </c>
      <c r="C2045" s="154" t="s">
        <v>6566</v>
      </c>
      <c r="D2045" s="154" t="s">
        <v>27</v>
      </c>
      <c r="E2045" s="154" t="s">
        <v>6567</v>
      </c>
      <c r="F2045" s="154">
        <v>2011</v>
      </c>
      <c r="G2045" s="154" t="s">
        <v>1932</v>
      </c>
      <c r="H2045" s="8" t="s">
        <v>23</v>
      </c>
      <c r="I2045" s="154" t="s">
        <v>52</v>
      </c>
      <c r="J2045" s="154" t="str">
        <f>VLOOKUP(C:C, '[1]HostSpecies&amp;Codes'!$1:$1048576,11, FALSE)</f>
        <v>Poultry</v>
      </c>
      <c r="K2045" s="154" t="str">
        <f>VLOOKUP(C:C, '[1]HostSpecies&amp;Codes'!$1:$1048576,12, FALSE)</f>
        <v>Poultry</v>
      </c>
      <c r="L2045" s="154" t="s">
        <v>19</v>
      </c>
      <c r="M2045" s="10" t="s">
        <v>5662</v>
      </c>
      <c r="N2045" s="154" t="s">
        <v>6109</v>
      </c>
      <c r="O2045" s="154" t="s">
        <v>6109</v>
      </c>
      <c r="P2045" s="156">
        <f>VLOOKUP(O:O,[1]Geonames!$1:$1048576,3, FALSE)</f>
        <v>31.5</v>
      </c>
      <c r="Q2045" s="156">
        <f>VLOOKUP(O:O,[1]Geonames!$1:$1048576,4, FALSE)</f>
        <v>34.75</v>
      </c>
      <c r="R2045" s="154" t="s">
        <v>13244</v>
      </c>
    </row>
    <row r="2046" spans="1:18" ht="12.75" x14ac:dyDescent="0.2">
      <c r="A2046" s="154">
        <v>4</v>
      </c>
      <c r="B2046" s="159" t="s">
        <v>6569</v>
      </c>
      <c r="C2046" s="154" t="s">
        <v>6569</v>
      </c>
      <c r="D2046" s="154" t="s">
        <v>27</v>
      </c>
      <c r="E2046" s="154" t="s">
        <v>6570</v>
      </c>
      <c r="F2046" s="154">
        <v>2011</v>
      </c>
      <c r="G2046" s="154" t="s">
        <v>1932</v>
      </c>
      <c r="H2046" s="8" t="s">
        <v>23</v>
      </c>
      <c r="I2046" s="154" t="s">
        <v>52</v>
      </c>
      <c r="J2046" s="154" t="str">
        <f>VLOOKUP(C:C, '[1]HostSpecies&amp;Codes'!$1:$1048576,11, FALSE)</f>
        <v>Poultry</v>
      </c>
      <c r="K2046" s="154" t="str">
        <f>VLOOKUP(C:C, '[1]HostSpecies&amp;Codes'!$1:$1048576,12, FALSE)</f>
        <v>Poultry</v>
      </c>
      <c r="L2046" s="154" t="s">
        <v>19</v>
      </c>
      <c r="M2046" s="10" t="s">
        <v>5662</v>
      </c>
      <c r="N2046" s="154" t="s">
        <v>6109</v>
      </c>
      <c r="O2046" s="154" t="s">
        <v>6109</v>
      </c>
      <c r="P2046" s="156">
        <f>VLOOKUP(O:O,[1]Geonames!$1:$1048576,3, FALSE)</f>
        <v>31.5</v>
      </c>
      <c r="Q2046" s="156">
        <f>VLOOKUP(O:O,[1]Geonames!$1:$1048576,4, FALSE)</f>
        <v>34.75</v>
      </c>
      <c r="R2046" s="154" t="s">
        <v>13246</v>
      </c>
    </row>
    <row r="2047" spans="1:18" ht="12.75" x14ac:dyDescent="0.2">
      <c r="A2047" s="154">
        <v>4</v>
      </c>
      <c r="B2047" s="159" t="s">
        <v>5679</v>
      </c>
      <c r="C2047" s="154" t="s">
        <v>5679</v>
      </c>
      <c r="D2047" s="154" t="s">
        <v>27</v>
      </c>
      <c r="E2047" s="154" t="s">
        <v>5680</v>
      </c>
      <c r="F2047" s="154">
        <v>2011</v>
      </c>
      <c r="G2047" s="157">
        <v>40794</v>
      </c>
      <c r="H2047" s="8" t="s">
        <v>23</v>
      </c>
      <c r="I2047" s="157" t="s">
        <v>52</v>
      </c>
      <c r="J2047" s="154" t="str">
        <f>VLOOKUP(C:C, '[1]HostSpecies&amp;Codes'!$1:$1048576,11, FALSE)</f>
        <v>Poultry</v>
      </c>
      <c r="K2047" s="154" t="str">
        <f>VLOOKUP(C:C, '[1]HostSpecies&amp;Codes'!$1:$1048576,12, FALSE)</f>
        <v>Poultry</v>
      </c>
      <c r="L2047" s="154" t="s">
        <v>19</v>
      </c>
      <c r="M2047" s="10" t="s">
        <v>5662</v>
      </c>
      <c r="N2047" s="154" t="s">
        <v>5663</v>
      </c>
      <c r="O2047" s="157" t="s">
        <v>5663</v>
      </c>
      <c r="P2047" s="156">
        <f>VLOOKUP(O:O,[1]Geonames!$1:$1048576,3, FALSE)</f>
        <v>30.062629999999999</v>
      </c>
      <c r="Q2047" s="156">
        <f>VLOOKUP(O:O,[1]Geonames!$1:$1048576,4, FALSE)</f>
        <v>31.249669999999998</v>
      </c>
      <c r="R2047" s="154" t="s">
        <v>13262</v>
      </c>
    </row>
    <row r="2048" spans="1:18" ht="12.75" x14ac:dyDescent="0.2">
      <c r="A2048" s="154">
        <v>4</v>
      </c>
      <c r="B2048" s="159" t="s">
        <v>5667</v>
      </c>
      <c r="C2048" s="154" t="s">
        <v>5667</v>
      </c>
      <c r="D2048" s="154" t="s">
        <v>27</v>
      </c>
      <c r="E2048" s="154" t="s">
        <v>5668</v>
      </c>
      <c r="F2048" s="154">
        <v>2011</v>
      </c>
      <c r="G2048" s="157">
        <v>40622</v>
      </c>
      <c r="H2048" s="8" t="s">
        <v>23</v>
      </c>
      <c r="I2048" s="157" t="s">
        <v>52</v>
      </c>
      <c r="J2048" s="154" t="str">
        <f>VLOOKUP(C:C, '[1]HostSpecies&amp;Codes'!$1:$1048576,11, FALSE)</f>
        <v>Poultry</v>
      </c>
      <c r="K2048" s="154" t="str">
        <f>VLOOKUP(C:C, '[1]HostSpecies&amp;Codes'!$1:$1048576,12, FALSE)</f>
        <v>Poultry</v>
      </c>
      <c r="L2048" s="154" t="s">
        <v>19</v>
      </c>
      <c r="M2048" s="10" t="s">
        <v>5662</v>
      </c>
      <c r="N2048" s="154" t="s">
        <v>5663</v>
      </c>
      <c r="O2048" s="157" t="s">
        <v>5663</v>
      </c>
      <c r="P2048" s="156">
        <f>VLOOKUP(O:O,[1]Geonames!$1:$1048576,3, FALSE)</f>
        <v>30.062629999999999</v>
      </c>
      <c r="Q2048" s="156">
        <f>VLOOKUP(O:O,[1]Geonames!$1:$1048576,4, FALSE)</f>
        <v>31.249669999999998</v>
      </c>
      <c r="R2048" s="154" t="s">
        <v>13336</v>
      </c>
    </row>
    <row r="2049" spans="1:18" ht="12.75" x14ac:dyDescent="0.2">
      <c r="A2049" s="154">
        <v>4</v>
      </c>
      <c r="B2049" s="159" t="s">
        <v>6767</v>
      </c>
      <c r="C2049" s="154" t="s">
        <v>6767</v>
      </c>
      <c r="D2049" s="154" t="s">
        <v>27</v>
      </c>
      <c r="E2049" s="154" t="s">
        <v>6768</v>
      </c>
      <c r="F2049" s="154">
        <v>2011</v>
      </c>
      <c r="G2049" s="157">
        <v>40709</v>
      </c>
      <c r="H2049" s="8" t="s">
        <v>23</v>
      </c>
      <c r="I2049" s="157" t="s">
        <v>95</v>
      </c>
      <c r="J2049" s="154" t="str">
        <f>VLOOKUP(C:C, '[1]HostSpecies&amp;Codes'!$1:$1048576,11, FALSE)</f>
        <v>?</v>
      </c>
      <c r="K2049" s="154" t="str">
        <f>VLOOKUP(C:C, '[1]HostSpecies&amp;Codes'!$1:$1048576,12, FALSE)</f>
        <v>Galliformes</v>
      </c>
      <c r="L2049" s="154" t="s">
        <v>19</v>
      </c>
      <c r="M2049" s="10" t="s">
        <v>5662</v>
      </c>
      <c r="N2049" s="154" t="s">
        <v>6694</v>
      </c>
      <c r="O2049" s="157" t="s">
        <v>6694</v>
      </c>
      <c r="P2049" s="156">
        <f>VLOOKUP(O:O,[1]Geonames!$1:$1048576,3, FALSE)</f>
        <v>23.75</v>
      </c>
      <c r="Q2049" s="156">
        <f>VLOOKUP(O:O,[1]Geonames!$1:$1048576,4, FALSE)</f>
        <v>54.5</v>
      </c>
      <c r="R2049" s="154" t="s">
        <v>13350</v>
      </c>
    </row>
    <row r="2050" spans="1:18" ht="12.75" x14ac:dyDescent="0.2">
      <c r="A2050" s="154">
        <v>4</v>
      </c>
      <c r="B2050" s="159" t="s">
        <v>6080</v>
      </c>
      <c r="C2050" s="154" t="s">
        <v>6080</v>
      </c>
      <c r="D2050" s="154" t="s">
        <v>27</v>
      </c>
      <c r="E2050" s="154" t="s">
        <v>6081</v>
      </c>
      <c r="F2050" s="154">
        <v>2011</v>
      </c>
      <c r="G2050" s="157">
        <v>40606</v>
      </c>
      <c r="H2050" s="8" t="s">
        <v>23</v>
      </c>
      <c r="I2050" s="157" t="s">
        <v>52</v>
      </c>
      <c r="J2050" s="154" t="str">
        <f>VLOOKUP(C:C, '[1]HostSpecies&amp;Codes'!$1:$1048576,11, FALSE)</f>
        <v>Poultry</v>
      </c>
      <c r="K2050" s="154" t="str">
        <f>VLOOKUP(C:C, '[1]HostSpecies&amp;Codes'!$1:$1048576,12, FALSE)</f>
        <v>Poultry</v>
      </c>
      <c r="L2050" s="154" t="s">
        <v>19</v>
      </c>
      <c r="M2050" s="10" t="s">
        <v>5662</v>
      </c>
      <c r="N2050" s="154" t="s">
        <v>5834</v>
      </c>
      <c r="O2050" s="157" t="s">
        <v>5834</v>
      </c>
      <c r="P2050" s="156">
        <f>VLOOKUP(O:O,[1]Geonames!$1:$1048576,3, FALSE)</f>
        <v>32</v>
      </c>
      <c r="Q2050" s="156">
        <f>VLOOKUP(O:O,[1]Geonames!$1:$1048576,4, FALSE)</f>
        <v>53</v>
      </c>
      <c r="R2050" s="154" t="s">
        <v>13651</v>
      </c>
    </row>
    <row r="2051" spans="1:18" ht="12.75" x14ac:dyDescent="0.2">
      <c r="A2051" s="154">
        <v>4</v>
      </c>
      <c r="B2051" s="159" t="s">
        <v>6071</v>
      </c>
      <c r="C2051" s="154" t="s">
        <v>6071</v>
      </c>
      <c r="D2051" s="154" t="s">
        <v>27</v>
      </c>
      <c r="E2051" s="154" t="s">
        <v>6072</v>
      </c>
      <c r="F2051" s="154">
        <v>2011</v>
      </c>
      <c r="G2051" s="157">
        <v>40699</v>
      </c>
      <c r="H2051" s="8" t="s">
        <v>23</v>
      </c>
      <c r="I2051" s="157" t="s">
        <v>52</v>
      </c>
      <c r="J2051" s="154" t="str">
        <f>VLOOKUP(C:C, '[1]HostSpecies&amp;Codes'!$1:$1048576,11, FALSE)</f>
        <v>Poultry</v>
      </c>
      <c r="K2051" s="154" t="str">
        <f>VLOOKUP(C:C, '[1]HostSpecies&amp;Codes'!$1:$1048576,12, FALSE)</f>
        <v>Poultry</v>
      </c>
      <c r="L2051" s="154" t="s">
        <v>19</v>
      </c>
      <c r="M2051" s="10" t="s">
        <v>5662</v>
      </c>
      <c r="N2051" s="154" t="s">
        <v>5834</v>
      </c>
      <c r="O2051" s="157" t="s">
        <v>5834</v>
      </c>
      <c r="P2051" s="156">
        <f>VLOOKUP(O:O,[1]Geonames!$1:$1048576,3, FALSE)</f>
        <v>32</v>
      </c>
      <c r="Q2051" s="156">
        <f>VLOOKUP(O:O,[1]Geonames!$1:$1048576,4, FALSE)</f>
        <v>53</v>
      </c>
      <c r="R2051" s="154" t="s">
        <v>13652</v>
      </c>
    </row>
    <row r="2052" spans="1:18" ht="12.75" x14ac:dyDescent="0.2">
      <c r="A2052" s="154">
        <v>4</v>
      </c>
      <c r="B2052" s="159" t="s">
        <v>5730</v>
      </c>
      <c r="C2052" s="154" t="s">
        <v>5730</v>
      </c>
      <c r="D2052" s="154" t="s">
        <v>27</v>
      </c>
      <c r="E2052" s="154" t="s">
        <v>5731</v>
      </c>
      <c r="F2052" s="154">
        <v>2012</v>
      </c>
      <c r="G2052" s="154" t="s">
        <v>2676</v>
      </c>
      <c r="H2052" s="8" t="s">
        <v>23</v>
      </c>
      <c r="I2052" s="154" t="s">
        <v>52</v>
      </c>
      <c r="J2052" s="154" t="str">
        <f>VLOOKUP(C:C, '[1]HostSpecies&amp;Codes'!$1:$1048576,11, FALSE)</f>
        <v>Poultry</v>
      </c>
      <c r="K2052" s="154" t="str">
        <f>VLOOKUP(C:C, '[1]HostSpecies&amp;Codes'!$1:$1048576,12, FALSE)</f>
        <v>Poultry</v>
      </c>
      <c r="L2052" s="154" t="s">
        <v>19</v>
      </c>
      <c r="M2052" s="10" t="s">
        <v>5662</v>
      </c>
      <c r="N2052" s="154" t="s">
        <v>5663</v>
      </c>
      <c r="O2052" s="154" t="s">
        <v>5663</v>
      </c>
      <c r="P2052" s="156">
        <f>VLOOKUP(O:O,[1]Geonames!$1:$1048576,3, FALSE)</f>
        <v>30.062629999999999</v>
      </c>
      <c r="Q2052" s="156">
        <f>VLOOKUP(O:O,[1]Geonames!$1:$1048576,4, FALSE)</f>
        <v>31.249669999999998</v>
      </c>
      <c r="R2052" s="154" t="s">
        <v>13223</v>
      </c>
    </row>
    <row r="2053" spans="1:18" ht="12.75" x14ac:dyDescent="0.2">
      <c r="A2053" s="154">
        <v>4</v>
      </c>
      <c r="B2053" s="159" t="s">
        <v>5724</v>
      </c>
      <c r="C2053" s="154" t="s">
        <v>5724</v>
      </c>
      <c r="D2053" s="154" t="s">
        <v>27</v>
      </c>
      <c r="E2053" s="154" t="s">
        <v>5725</v>
      </c>
      <c r="F2053" s="154">
        <v>2012</v>
      </c>
      <c r="G2053" s="154" t="s">
        <v>4953</v>
      </c>
      <c r="H2053" s="8" t="s">
        <v>23</v>
      </c>
      <c r="I2053" s="154" t="s">
        <v>52</v>
      </c>
      <c r="J2053" s="154" t="str">
        <f>VLOOKUP(C:C, '[1]HostSpecies&amp;Codes'!$1:$1048576,11, FALSE)</f>
        <v>Poultry</v>
      </c>
      <c r="K2053" s="154" t="str">
        <f>VLOOKUP(C:C, '[1]HostSpecies&amp;Codes'!$1:$1048576,12, FALSE)</f>
        <v>Poultry</v>
      </c>
      <c r="L2053" s="154" t="s">
        <v>19</v>
      </c>
      <c r="M2053" s="10" t="s">
        <v>5662</v>
      </c>
      <c r="N2053" s="154" t="s">
        <v>5663</v>
      </c>
      <c r="O2053" s="154" t="s">
        <v>5663</v>
      </c>
      <c r="P2053" s="156">
        <f>VLOOKUP(O:O,[1]Geonames!$1:$1048576,3, FALSE)</f>
        <v>30.062629999999999</v>
      </c>
      <c r="Q2053" s="156">
        <f>VLOOKUP(O:O,[1]Geonames!$1:$1048576,4, FALSE)</f>
        <v>31.249669999999998</v>
      </c>
      <c r="R2053" s="154" t="s">
        <v>13228</v>
      </c>
    </row>
    <row r="2054" spans="1:18" ht="12.75" x14ac:dyDescent="0.2">
      <c r="A2054" s="154">
        <v>4</v>
      </c>
      <c r="B2054" s="159" t="s">
        <v>6578</v>
      </c>
      <c r="C2054" s="154" t="s">
        <v>6578</v>
      </c>
      <c r="D2054" s="154" t="s">
        <v>27</v>
      </c>
      <c r="E2054" s="154" t="s">
        <v>6579</v>
      </c>
      <c r="F2054" s="154">
        <v>2012</v>
      </c>
      <c r="G2054" s="154" t="s">
        <v>4953</v>
      </c>
      <c r="H2054" s="8" t="s">
        <v>23</v>
      </c>
      <c r="I2054" s="154" t="s">
        <v>52</v>
      </c>
      <c r="J2054" s="154" t="str">
        <f>VLOOKUP(C:C, '[1]HostSpecies&amp;Codes'!$1:$1048576,11, FALSE)</f>
        <v>Poultry</v>
      </c>
      <c r="K2054" s="154" t="str">
        <f>VLOOKUP(C:C, '[1]HostSpecies&amp;Codes'!$1:$1048576,12, FALSE)</f>
        <v>Poultry</v>
      </c>
      <c r="L2054" s="154" t="s">
        <v>19</v>
      </c>
      <c r="M2054" s="10" t="s">
        <v>5662</v>
      </c>
      <c r="N2054" s="154" t="s">
        <v>6109</v>
      </c>
      <c r="O2054" s="154" t="s">
        <v>6109</v>
      </c>
      <c r="P2054" s="156">
        <f>VLOOKUP(O:O,[1]Geonames!$1:$1048576,3, FALSE)</f>
        <v>31.5</v>
      </c>
      <c r="Q2054" s="156">
        <f>VLOOKUP(O:O,[1]Geonames!$1:$1048576,4, FALSE)</f>
        <v>34.75</v>
      </c>
      <c r="R2054" s="154" t="s">
        <v>13238</v>
      </c>
    </row>
    <row r="2055" spans="1:18" ht="12.75" x14ac:dyDescent="0.2">
      <c r="A2055" s="154">
        <v>4</v>
      </c>
      <c r="B2055" s="159" t="s">
        <v>6581</v>
      </c>
      <c r="C2055" s="154" t="s">
        <v>6581</v>
      </c>
      <c r="D2055" s="154" t="s">
        <v>27</v>
      </c>
      <c r="E2055" s="154" t="s">
        <v>6582</v>
      </c>
      <c r="F2055" s="154">
        <v>2012</v>
      </c>
      <c r="G2055" s="154" t="s">
        <v>4953</v>
      </c>
      <c r="H2055" s="8" t="s">
        <v>23</v>
      </c>
      <c r="I2055" s="154" t="s">
        <v>52</v>
      </c>
      <c r="J2055" s="154" t="str">
        <f>VLOOKUP(C:C, '[1]HostSpecies&amp;Codes'!$1:$1048576,11, FALSE)</f>
        <v>Poultry</v>
      </c>
      <c r="K2055" s="154" t="str">
        <f>VLOOKUP(C:C, '[1]HostSpecies&amp;Codes'!$1:$1048576,12, FALSE)</f>
        <v>Poultry</v>
      </c>
      <c r="L2055" s="154" t="s">
        <v>19</v>
      </c>
      <c r="M2055" s="10" t="s">
        <v>5662</v>
      </c>
      <c r="N2055" s="154" t="s">
        <v>6109</v>
      </c>
      <c r="O2055" s="154" t="s">
        <v>6109</v>
      </c>
      <c r="P2055" s="156">
        <f>VLOOKUP(O:O,[1]Geonames!$1:$1048576,3, FALSE)</f>
        <v>31.5</v>
      </c>
      <c r="Q2055" s="156">
        <f>VLOOKUP(O:O,[1]Geonames!$1:$1048576,4, FALSE)</f>
        <v>34.75</v>
      </c>
      <c r="R2055" s="154" t="s">
        <v>13243</v>
      </c>
    </row>
    <row r="2056" spans="1:18" ht="12.75" x14ac:dyDescent="0.2">
      <c r="A2056" s="154">
        <v>4</v>
      </c>
      <c r="B2056" s="159" t="s">
        <v>6092</v>
      </c>
      <c r="C2056" s="154" t="s">
        <v>6092</v>
      </c>
      <c r="D2056" s="154" t="s">
        <v>27</v>
      </c>
      <c r="E2056" s="154" t="s">
        <v>6093</v>
      </c>
      <c r="F2056" s="154">
        <v>2012</v>
      </c>
      <c r="G2056" s="157">
        <v>40980</v>
      </c>
      <c r="H2056" s="8" t="s">
        <v>23</v>
      </c>
      <c r="I2056" s="157" t="s">
        <v>52</v>
      </c>
      <c r="J2056" s="154" t="str">
        <f>VLOOKUP(C:C, '[1]HostSpecies&amp;Codes'!$1:$1048576,11, FALSE)</f>
        <v>Poultry</v>
      </c>
      <c r="K2056" s="154" t="str">
        <f>VLOOKUP(C:C, '[1]HostSpecies&amp;Codes'!$1:$1048576,12, FALSE)</f>
        <v>Poultry</v>
      </c>
      <c r="L2056" s="154" t="s">
        <v>19</v>
      </c>
      <c r="M2056" s="10" t="s">
        <v>5662</v>
      </c>
      <c r="N2056" s="154" t="s">
        <v>5834</v>
      </c>
      <c r="O2056" s="157" t="s">
        <v>5834</v>
      </c>
      <c r="P2056" s="156">
        <f>VLOOKUP(O:O,[1]Geonames!$1:$1048576,3, FALSE)</f>
        <v>32</v>
      </c>
      <c r="Q2056" s="156">
        <f>VLOOKUP(O:O,[1]Geonames!$1:$1048576,4, FALSE)</f>
        <v>53</v>
      </c>
      <c r="R2056" s="154" t="s">
        <v>13300</v>
      </c>
    </row>
    <row r="2057" spans="1:18" ht="12.75" x14ac:dyDescent="0.2">
      <c r="A2057" s="154">
        <v>4</v>
      </c>
      <c r="B2057" s="159" t="s">
        <v>5745</v>
      </c>
      <c r="C2057" s="154" t="s">
        <v>5745</v>
      </c>
      <c r="D2057" s="154" t="s">
        <v>27</v>
      </c>
      <c r="E2057" s="154" t="s">
        <v>5746</v>
      </c>
      <c r="F2057" s="154">
        <v>2012</v>
      </c>
      <c r="G2057" s="157">
        <v>40980</v>
      </c>
      <c r="H2057" s="8" t="s">
        <v>23</v>
      </c>
      <c r="I2057" s="157" t="s">
        <v>52</v>
      </c>
      <c r="J2057" s="154" t="str">
        <f>VLOOKUP(C:C, '[1]HostSpecies&amp;Codes'!$1:$1048576,11, FALSE)</f>
        <v>Poultry</v>
      </c>
      <c r="K2057" s="154" t="str">
        <f>VLOOKUP(C:C, '[1]HostSpecies&amp;Codes'!$1:$1048576,12, FALSE)</f>
        <v>Poultry</v>
      </c>
      <c r="L2057" s="154" t="s">
        <v>19</v>
      </c>
      <c r="M2057" s="10" t="s">
        <v>5662</v>
      </c>
      <c r="N2057" s="154" t="s">
        <v>5663</v>
      </c>
      <c r="O2057" s="157" t="s">
        <v>5663</v>
      </c>
      <c r="P2057" s="156">
        <f>VLOOKUP(O:O,[1]Geonames!$1:$1048576,3, FALSE)</f>
        <v>30.062629999999999</v>
      </c>
      <c r="Q2057" s="156">
        <f>VLOOKUP(O:O,[1]Geonames!$1:$1048576,4, FALSE)</f>
        <v>31.249669999999998</v>
      </c>
      <c r="R2057" s="154" t="s">
        <v>13333</v>
      </c>
    </row>
    <row r="2058" spans="1:18" ht="12.75" x14ac:dyDescent="0.2">
      <c r="A2058" s="154">
        <v>4</v>
      </c>
      <c r="B2058" s="159" t="s">
        <v>5721</v>
      </c>
      <c r="C2058" s="154" t="s">
        <v>5721</v>
      </c>
      <c r="D2058" s="154" t="s">
        <v>27</v>
      </c>
      <c r="E2058" s="154" t="s">
        <v>5722</v>
      </c>
      <c r="F2058" s="154">
        <v>2012</v>
      </c>
      <c r="G2058" s="157">
        <v>40943</v>
      </c>
      <c r="H2058" s="8" t="s">
        <v>23</v>
      </c>
      <c r="I2058" s="157" t="s">
        <v>52</v>
      </c>
      <c r="J2058" s="154" t="str">
        <f>VLOOKUP(C:C, '[1]HostSpecies&amp;Codes'!$1:$1048576,11, FALSE)</f>
        <v>Poultry</v>
      </c>
      <c r="K2058" s="154" t="str">
        <f>VLOOKUP(C:C, '[1]HostSpecies&amp;Codes'!$1:$1048576,12, FALSE)</f>
        <v>Poultry</v>
      </c>
      <c r="L2058" s="154" t="s">
        <v>19</v>
      </c>
      <c r="M2058" s="10" t="s">
        <v>5662</v>
      </c>
      <c r="N2058" s="154" t="s">
        <v>5663</v>
      </c>
      <c r="O2058" s="157" t="s">
        <v>5663</v>
      </c>
      <c r="P2058" s="156">
        <f>VLOOKUP(O:O,[1]Geonames!$1:$1048576,3, FALSE)</f>
        <v>30.062629999999999</v>
      </c>
      <c r="Q2058" s="156">
        <f>VLOOKUP(O:O,[1]Geonames!$1:$1048576,4, FALSE)</f>
        <v>31.249669999999998</v>
      </c>
      <c r="R2058" s="154" t="s">
        <v>13335</v>
      </c>
    </row>
    <row r="2059" spans="1:18" ht="12.75" x14ac:dyDescent="0.2">
      <c r="A2059" s="154">
        <v>4</v>
      </c>
      <c r="B2059" s="159" t="s">
        <v>5742</v>
      </c>
      <c r="C2059" s="154" t="s">
        <v>5742</v>
      </c>
      <c r="D2059" s="154" t="s">
        <v>27</v>
      </c>
      <c r="E2059" s="154" t="s">
        <v>5743</v>
      </c>
      <c r="F2059" s="154">
        <v>2012</v>
      </c>
      <c r="G2059" s="157">
        <v>40943</v>
      </c>
      <c r="H2059" s="8" t="s">
        <v>23</v>
      </c>
      <c r="I2059" s="157" t="s">
        <v>52</v>
      </c>
      <c r="J2059" s="154" t="str">
        <f>VLOOKUP(C:C, '[1]HostSpecies&amp;Codes'!$1:$1048576,11, FALSE)</f>
        <v>Poultry</v>
      </c>
      <c r="K2059" s="154" t="str">
        <f>VLOOKUP(C:C, '[1]HostSpecies&amp;Codes'!$1:$1048576,12, FALSE)</f>
        <v>Poultry</v>
      </c>
      <c r="L2059" s="154" t="s">
        <v>19</v>
      </c>
      <c r="M2059" s="10" t="s">
        <v>5662</v>
      </c>
      <c r="N2059" s="154" t="s">
        <v>5663</v>
      </c>
      <c r="O2059" s="157" t="s">
        <v>5663</v>
      </c>
      <c r="P2059" s="156">
        <f>VLOOKUP(O:O,[1]Geonames!$1:$1048576,3, FALSE)</f>
        <v>30.062629999999999</v>
      </c>
      <c r="Q2059" s="156">
        <f>VLOOKUP(O:O,[1]Geonames!$1:$1048576,4, FALSE)</f>
        <v>31.249669999999998</v>
      </c>
      <c r="R2059" s="154" t="s">
        <v>13484</v>
      </c>
    </row>
    <row r="2060" spans="1:18" ht="12.75" x14ac:dyDescent="0.2">
      <c r="A2060" s="154">
        <v>4</v>
      </c>
      <c r="B2060" s="159" t="s">
        <v>5727</v>
      </c>
      <c r="C2060" s="154" t="s">
        <v>5727</v>
      </c>
      <c r="D2060" s="154" t="s">
        <v>27</v>
      </c>
      <c r="E2060" s="154" t="s">
        <v>5728</v>
      </c>
      <c r="F2060" s="154">
        <v>2012</v>
      </c>
      <c r="G2060" s="157">
        <v>40980</v>
      </c>
      <c r="H2060" s="8" t="s">
        <v>23</v>
      </c>
      <c r="I2060" s="157" t="s">
        <v>52</v>
      </c>
      <c r="J2060" s="154" t="str">
        <f>VLOOKUP(C:C, '[1]HostSpecies&amp;Codes'!$1:$1048576,11, FALSE)</f>
        <v>Poultry</v>
      </c>
      <c r="K2060" s="154" t="str">
        <f>VLOOKUP(C:C, '[1]HostSpecies&amp;Codes'!$1:$1048576,12, FALSE)</f>
        <v>Poultry</v>
      </c>
      <c r="L2060" s="154" t="s">
        <v>19</v>
      </c>
      <c r="M2060" s="10" t="s">
        <v>5662</v>
      </c>
      <c r="N2060" s="154" t="s">
        <v>5663</v>
      </c>
      <c r="O2060" s="157" t="s">
        <v>5663</v>
      </c>
      <c r="P2060" s="156">
        <f>VLOOKUP(O:O,[1]Geonames!$1:$1048576,3, FALSE)</f>
        <v>30.062629999999999</v>
      </c>
      <c r="Q2060" s="156">
        <f>VLOOKUP(O:O,[1]Geonames!$1:$1048576,4, FALSE)</f>
        <v>31.249669999999998</v>
      </c>
      <c r="R2060" s="154" t="s">
        <v>13488</v>
      </c>
    </row>
    <row r="2061" spans="1:18" ht="12.75" x14ac:dyDescent="0.2">
      <c r="A2061" s="154">
        <v>4</v>
      </c>
      <c r="B2061" s="159" t="s">
        <v>5739</v>
      </c>
      <c r="C2061" s="154" t="s">
        <v>5739</v>
      </c>
      <c r="D2061" s="154" t="s">
        <v>27</v>
      </c>
      <c r="E2061" s="154" t="s">
        <v>5740</v>
      </c>
      <c r="F2061" s="154">
        <v>2012</v>
      </c>
      <c r="G2061" s="157">
        <v>41064</v>
      </c>
      <c r="H2061" s="8" t="s">
        <v>23</v>
      </c>
      <c r="I2061" s="157" t="s">
        <v>52</v>
      </c>
      <c r="J2061" s="154" t="str">
        <f>VLOOKUP(C:C, '[1]HostSpecies&amp;Codes'!$1:$1048576,11, FALSE)</f>
        <v>Poultry</v>
      </c>
      <c r="K2061" s="154" t="str">
        <f>VLOOKUP(C:C, '[1]HostSpecies&amp;Codes'!$1:$1048576,12, FALSE)</f>
        <v>Poultry</v>
      </c>
      <c r="L2061" s="154" t="s">
        <v>19</v>
      </c>
      <c r="M2061" s="10" t="s">
        <v>5662</v>
      </c>
      <c r="N2061" s="154" t="s">
        <v>5663</v>
      </c>
      <c r="O2061" s="157" t="s">
        <v>5663</v>
      </c>
      <c r="P2061" s="156">
        <f>VLOOKUP(O:O,[1]Geonames!$1:$1048576,3, FALSE)</f>
        <v>30.062629999999999</v>
      </c>
      <c r="Q2061" s="156">
        <f>VLOOKUP(O:O,[1]Geonames!$1:$1048576,4, FALSE)</f>
        <v>31.249669999999998</v>
      </c>
      <c r="R2061" s="154" t="s">
        <v>13654</v>
      </c>
    </row>
    <row r="2062" spans="1:18" ht="12.75" x14ac:dyDescent="0.2">
      <c r="A2062" s="154">
        <v>4</v>
      </c>
      <c r="B2062" s="159" t="s">
        <v>5736</v>
      </c>
      <c r="C2062" s="154" t="s">
        <v>5736</v>
      </c>
      <c r="D2062" s="154" t="s">
        <v>27</v>
      </c>
      <c r="E2062" s="154" t="s">
        <v>5737</v>
      </c>
      <c r="F2062" s="154">
        <v>2012</v>
      </c>
      <c r="G2062" s="157">
        <v>40993</v>
      </c>
      <c r="H2062" s="8" t="s">
        <v>23</v>
      </c>
      <c r="I2062" s="157" t="s">
        <v>52</v>
      </c>
      <c r="J2062" s="154" t="str">
        <f>VLOOKUP(C:C, '[1]HostSpecies&amp;Codes'!$1:$1048576,11, FALSE)</f>
        <v>Poultry</v>
      </c>
      <c r="K2062" s="154" t="str">
        <f>VLOOKUP(C:C, '[1]HostSpecies&amp;Codes'!$1:$1048576,12, FALSE)</f>
        <v>Poultry</v>
      </c>
      <c r="L2062" s="154" t="s">
        <v>19</v>
      </c>
      <c r="M2062" s="10" t="s">
        <v>5662</v>
      </c>
      <c r="N2062" s="154" t="s">
        <v>5663</v>
      </c>
      <c r="O2062" s="157" t="s">
        <v>5663</v>
      </c>
      <c r="P2062" s="156">
        <f>VLOOKUP(O:O,[1]Geonames!$1:$1048576,3, FALSE)</f>
        <v>30.062629999999999</v>
      </c>
      <c r="Q2062" s="156">
        <f>VLOOKUP(O:O,[1]Geonames!$1:$1048576,4, FALSE)</f>
        <v>31.249669999999998</v>
      </c>
      <c r="R2062" s="154" t="s">
        <v>13660</v>
      </c>
    </row>
    <row r="2063" spans="1:18" ht="12.75" x14ac:dyDescent="0.2">
      <c r="A2063" s="154">
        <v>4</v>
      </c>
      <c r="B2063" s="159" t="s">
        <v>5712</v>
      </c>
      <c r="C2063" s="154" t="s">
        <v>5712</v>
      </c>
      <c r="D2063" s="154" t="s">
        <v>27</v>
      </c>
      <c r="E2063" s="154" t="s">
        <v>5713</v>
      </c>
      <c r="F2063" s="154">
        <v>2012</v>
      </c>
      <c r="G2063" s="157">
        <v>41055</v>
      </c>
      <c r="H2063" s="8" t="s">
        <v>23</v>
      </c>
      <c r="I2063" s="157" t="s">
        <v>52</v>
      </c>
      <c r="J2063" s="154" t="str">
        <f>VLOOKUP(C:C, '[1]HostSpecies&amp;Codes'!$1:$1048576,11, FALSE)</f>
        <v>Poultry</v>
      </c>
      <c r="K2063" s="154" t="str">
        <f>VLOOKUP(C:C, '[1]HostSpecies&amp;Codes'!$1:$1048576,12, FALSE)</f>
        <v>Poultry</v>
      </c>
      <c r="L2063" s="154" t="s">
        <v>19</v>
      </c>
      <c r="M2063" s="10" t="s">
        <v>5662</v>
      </c>
      <c r="N2063" s="154" t="s">
        <v>5663</v>
      </c>
      <c r="O2063" s="157" t="s">
        <v>5663</v>
      </c>
      <c r="P2063" s="156">
        <f>VLOOKUP(O:O,[1]Geonames!$1:$1048576,3, FALSE)</f>
        <v>30.062629999999999</v>
      </c>
      <c r="Q2063" s="156">
        <f>VLOOKUP(O:O,[1]Geonames!$1:$1048576,4, FALSE)</f>
        <v>31.249669999999998</v>
      </c>
      <c r="R2063" s="154" t="s">
        <v>13662</v>
      </c>
    </row>
    <row r="2064" spans="1:18" ht="12.75" x14ac:dyDescent="0.2">
      <c r="A2064" s="154">
        <v>4</v>
      </c>
      <c r="B2064" s="159" t="s">
        <v>5733</v>
      </c>
      <c r="C2064" s="154" t="s">
        <v>5733</v>
      </c>
      <c r="D2064" s="154" t="s">
        <v>27</v>
      </c>
      <c r="E2064" s="154" t="s">
        <v>5734</v>
      </c>
      <c r="F2064" s="154">
        <v>2012</v>
      </c>
      <c r="G2064" s="157">
        <v>40964</v>
      </c>
      <c r="H2064" s="8" t="s">
        <v>23</v>
      </c>
      <c r="I2064" s="157" t="s">
        <v>52</v>
      </c>
      <c r="J2064" s="154" t="str">
        <f>VLOOKUP(C:C, '[1]HostSpecies&amp;Codes'!$1:$1048576,11, FALSE)</f>
        <v>Poultry</v>
      </c>
      <c r="K2064" s="154" t="str">
        <f>VLOOKUP(C:C, '[1]HostSpecies&amp;Codes'!$1:$1048576,12, FALSE)</f>
        <v>Poultry</v>
      </c>
      <c r="L2064" s="154" t="s">
        <v>19</v>
      </c>
      <c r="M2064" s="10" t="s">
        <v>5662</v>
      </c>
      <c r="N2064" s="154" t="s">
        <v>5663</v>
      </c>
      <c r="O2064" s="157" t="s">
        <v>5663</v>
      </c>
      <c r="P2064" s="156">
        <f>VLOOKUP(O:O,[1]Geonames!$1:$1048576,3, FALSE)</f>
        <v>30.062629999999999</v>
      </c>
      <c r="Q2064" s="156">
        <f>VLOOKUP(O:O,[1]Geonames!$1:$1048576,4, FALSE)</f>
        <v>31.249669999999998</v>
      </c>
      <c r="R2064" s="154" t="s">
        <v>13690</v>
      </c>
    </row>
    <row r="2065" spans="1:18" ht="12.75" x14ac:dyDescent="0.2">
      <c r="A2065" s="154">
        <v>4</v>
      </c>
      <c r="B2065" s="159" t="s">
        <v>5715</v>
      </c>
      <c r="C2065" s="154" t="s">
        <v>5715</v>
      </c>
      <c r="D2065" s="154" t="s">
        <v>27</v>
      </c>
      <c r="E2065" s="154" t="s">
        <v>5716</v>
      </c>
      <c r="F2065" s="154">
        <v>2012</v>
      </c>
      <c r="G2065" s="157">
        <v>41031</v>
      </c>
      <c r="H2065" s="8" t="s">
        <v>23</v>
      </c>
      <c r="I2065" s="157" t="s">
        <v>52</v>
      </c>
      <c r="J2065" s="154" t="str">
        <f>VLOOKUP(C:C, '[1]HostSpecies&amp;Codes'!$1:$1048576,11, FALSE)</f>
        <v>Poultry</v>
      </c>
      <c r="K2065" s="154" t="str">
        <f>VLOOKUP(C:C, '[1]HostSpecies&amp;Codes'!$1:$1048576,12, FALSE)</f>
        <v>Poultry</v>
      </c>
      <c r="L2065" s="154" t="s">
        <v>19</v>
      </c>
      <c r="M2065" s="10" t="s">
        <v>5662</v>
      </c>
      <c r="N2065" s="154" t="s">
        <v>5663</v>
      </c>
      <c r="O2065" s="157" t="s">
        <v>5663</v>
      </c>
      <c r="P2065" s="156">
        <f>VLOOKUP(O:O,[1]Geonames!$1:$1048576,3, FALSE)</f>
        <v>30.062629999999999</v>
      </c>
      <c r="Q2065" s="156">
        <f>VLOOKUP(O:O,[1]Geonames!$1:$1048576,4, FALSE)</f>
        <v>31.249669999999998</v>
      </c>
      <c r="R2065" s="154" t="s">
        <v>13693</v>
      </c>
    </row>
    <row r="2066" spans="1:18" ht="12.75" x14ac:dyDescent="0.2">
      <c r="A2066" s="154">
        <v>4</v>
      </c>
      <c r="B2066" s="159" t="s">
        <v>5748</v>
      </c>
      <c r="C2066" s="154" t="s">
        <v>5748</v>
      </c>
      <c r="D2066" s="154" t="s">
        <v>27</v>
      </c>
      <c r="E2066" s="154" t="s">
        <v>5749</v>
      </c>
      <c r="F2066" s="154">
        <v>2012</v>
      </c>
      <c r="G2066" s="157">
        <v>41100</v>
      </c>
      <c r="H2066" s="8" t="s">
        <v>23</v>
      </c>
      <c r="I2066" s="157" t="s">
        <v>52</v>
      </c>
      <c r="J2066" s="154" t="str">
        <f>VLOOKUP(C:C, '[1]HostSpecies&amp;Codes'!$1:$1048576,11, FALSE)</f>
        <v>Poultry</v>
      </c>
      <c r="K2066" s="154" t="str">
        <f>VLOOKUP(C:C, '[1]HostSpecies&amp;Codes'!$1:$1048576,12, FALSE)</f>
        <v>Poultry</v>
      </c>
      <c r="L2066" s="154" t="s">
        <v>19</v>
      </c>
      <c r="M2066" s="10" t="s">
        <v>5662</v>
      </c>
      <c r="N2066" s="154" t="s">
        <v>5663</v>
      </c>
      <c r="O2066" s="157" t="s">
        <v>5663</v>
      </c>
      <c r="P2066" s="156">
        <f>VLOOKUP(O:O,[1]Geonames!$1:$1048576,3, FALSE)</f>
        <v>30.062629999999999</v>
      </c>
      <c r="Q2066" s="156">
        <f>VLOOKUP(O:O,[1]Geonames!$1:$1048576,4, FALSE)</f>
        <v>31.249669999999998</v>
      </c>
      <c r="R2066" s="154" t="s">
        <v>13695</v>
      </c>
    </row>
    <row r="2067" spans="1:18" ht="12.75" x14ac:dyDescent="0.2">
      <c r="A2067" s="154">
        <v>4</v>
      </c>
      <c r="B2067" s="159" t="s">
        <v>5718</v>
      </c>
      <c r="C2067" s="154" t="s">
        <v>5718</v>
      </c>
      <c r="D2067" s="154" t="s">
        <v>27</v>
      </c>
      <c r="E2067" s="154" t="s">
        <v>5719</v>
      </c>
      <c r="F2067" s="154">
        <v>2012</v>
      </c>
      <c r="G2067" s="157">
        <v>41106</v>
      </c>
      <c r="H2067" s="8" t="s">
        <v>23</v>
      </c>
      <c r="I2067" s="157" t="s">
        <v>52</v>
      </c>
      <c r="J2067" s="154" t="str">
        <f>VLOOKUP(C:C, '[1]HostSpecies&amp;Codes'!$1:$1048576,11, FALSE)</f>
        <v>Poultry</v>
      </c>
      <c r="K2067" s="154" t="str">
        <f>VLOOKUP(C:C, '[1]HostSpecies&amp;Codes'!$1:$1048576,12, FALSE)</f>
        <v>Poultry</v>
      </c>
      <c r="L2067" s="154" t="s">
        <v>19</v>
      </c>
      <c r="M2067" s="164" t="s">
        <v>5662</v>
      </c>
      <c r="N2067" s="154" t="s">
        <v>5663</v>
      </c>
      <c r="O2067" s="157" t="s">
        <v>5663</v>
      </c>
      <c r="P2067" s="156">
        <f>VLOOKUP(O:O,[1]Geonames!$1:$1048576,3, FALSE)</f>
        <v>30.062629999999999</v>
      </c>
      <c r="Q2067" s="156">
        <f>VLOOKUP(O:O,[1]Geonames!$1:$1048576,4, FALSE)</f>
        <v>31.249669999999998</v>
      </c>
      <c r="R2067" s="154" t="s">
        <v>13696</v>
      </c>
    </row>
    <row r="2068" spans="1:18" ht="12.75" x14ac:dyDescent="0.2">
      <c r="A2068" s="154">
        <v>4</v>
      </c>
      <c r="B2068" s="158" t="s">
        <v>6800</v>
      </c>
      <c r="C2068" s="154" t="s">
        <v>6800</v>
      </c>
      <c r="D2068" s="154" t="s">
        <v>27</v>
      </c>
      <c r="E2068" s="154" t="s">
        <v>6803</v>
      </c>
      <c r="F2068" s="154">
        <v>1993</v>
      </c>
      <c r="G2068" s="154">
        <v>1993</v>
      </c>
      <c r="H2068" s="17" t="s">
        <v>23</v>
      </c>
      <c r="I2068" s="154" t="s">
        <v>70</v>
      </c>
      <c r="J2068" s="154" t="str">
        <f>VLOOKUP(C:C, '[1]HostSpecies&amp;Codes'!$1:$1048576,11, FALSE)</f>
        <v>?</v>
      </c>
      <c r="K2068" s="154" t="str">
        <f>VLOOKUP(C:C, '[1]HostSpecies&amp;Codes'!$1:$1048576,12, FALSE)</f>
        <v>Galliformes</v>
      </c>
      <c r="L2068" s="154" t="s">
        <v>19</v>
      </c>
      <c r="M2068" s="10" t="s">
        <v>6784</v>
      </c>
      <c r="N2068" s="154" t="s">
        <v>6785</v>
      </c>
      <c r="O2068" s="154" t="s">
        <v>6802</v>
      </c>
      <c r="P2068" s="156">
        <f>VLOOKUP(O:O,[1]Geonames!$1:$1048576,3, FALSE)</f>
        <v>34.750369999999997</v>
      </c>
      <c r="Q2068" s="156">
        <f>VLOOKUP(O:O,[1]Geonames!$1:$1048576,4, FALSE)</f>
        <v>-92.500439999999998</v>
      </c>
      <c r="R2068" s="154" t="s">
        <v>11377</v>
      </c>
    </row>
    <row r="2069" spans="1:18" ht="12.75" x14ac:dyDescent="0.2">
      <c r="A2069" s="154">
        <v>4</v>
      </c>
      <c r="B2069" s="158" t="s">
        <v>6974</v>
      </c>
      <c r="C2069" s="154" t="s">
        <v>6974</v>
      </c>
      <c r="D2069" s="154" t="s">
        <v>27</v>
      </c>
      <c r="E2069" s="154" t="s">
        <v>6976</v>
      </c>
      <c r="F2069" s="154">
        <v>2006</v>
      </c>
      <c r="G2069" s="154">
        <v>2006</v>
      </c>
      <c r="H2069" s="17" t="s">
        <v>23</v>
      </c>
      <c r="I2069" s="154" t="s">
        <v>783</v>
      </c>
      <c r="J2069" s="154" t="str">
        <f>VLOOKUP(C:C, '[1]HostSpecies&amp;Codes'!$1:$1048576,11, FALSE)</f>
        <v>Environmental</v>
      </c>
      <c r="K2069" s="154" t="str">
        <f>VLOOKUP(C:C, '[1]HostSpecies&amp;Codes'!$1:$1048576,12, FALSE)</f>
        <v>Environmental</v>
      </c>
      <c r="L2069" s="154" t="s">
        <v>782</v>
      </c>
      <c r="M2069" s="10" t="s">
        <v>6784</v>
      </c>
      <c r="N2069" s="154" t="s">
        <v>6785</v>
      </c>
      <c r="O2069" s="154" t="s">
        <v>6975</v>
      </c>
      <c r="P2069" s="156">
        <f>VLOOKUP(O:O,[1]Geonames!$1:$1048576,3, FALSE)</f>
        <v>41.500279999999997</v>
      </c>
      <c r="Q2069" s="156">
        <f>VLOOKUP(O:O,[1]Geonames!$1:$1048576,4, FALSE)</f>
        <v>-99.75067</v>
      </c>
      <c r="R2069" s="154" t="s">
        <v>11876</v>
      </c>
    </row>
    <row r="2070" spans="1:18" ht="12.75" x14ac:dyDescent="0.2">
      <c r="A2070" s="154">
        <v>4</v>
      </c>
      <c r="B2070" s="158" t="s">
        <v>6978</v>
      </c>
      <c r="C2070" s="154" t="s">
        <v>6978</v>
      </c>
      <c r="D2070" s="154" t="s">
        <v>27</v>
      </c>
      <c r="E2070" s="154" t="s">
        <v>6979</v>
      </c>
      <c r="F2070" s="154">
        <v>2006</v>
      </c>
      <c r="G2070" s="154">
        <v>2006</v>
      </c>
      <c r="H2070" s="17" t="s">
        <v>23</v>
      </c>
      <c r="I2070" s="154" t="s">
        <v>783</v>
      </c>
      <c r="J2070" s="154" t="str">
        <f>VLOOKUP(C:C, '[1]HostSpecies&amp;Codes'!$1:$1048576,11, FALSE)</f>
        <v>Environmental</v>
      </c>
      <c r="K2070" s="154" t="str">
        <f>VLOOKUP(C:C, '[1]HostSpecies&amp;Codes'!$1:$1048576,12, FALSE)</f>
        <v>Environmental</v>
      </c>
      <c r="L2070" s="154" t="s">
        <v>782</v>
      </c>
      <c r="M2070" s="10" t="s">
        <v>6784</v>
      </c>
      <c r="N2070" s="154" t="s">
        <v>6785</v>
      </c>
      <c r="O2070" s="154" t="s">
        <v>6891</v>
      </c>
      <c r="P2070" s="156">
        <f>VLOOKUP(O:O,[1]Geonames!$1:$1048576,3, FALSE)</f>
        <v>44.000129999999999</v>
      </c>
      <c r="Q2070" s="156">
        <f>VLOOKUP(O:O,[1]Geonames!$1:$1048576,4, FALSE)</f>
        <v>-120.50139</v>
      </c>
      <c r="R2070" s="154" t="s">
        <v>11877</v>
      </c>
    </row>
    <row r="2071" spans="1:18" ht="12.75" x14ac:dyDescent="0.2">
      <c r="A2071" s="154">
        <v>4</v>
      </c>
      <c r="B2071" s="158" t="s">
        <v>6981</v>
      </c>
      <c r="C2071" s="154" t="s">
        <v>6981</v>
      </c>
      <c r="D2071" s="154" t="s">
        <v>27</v>
      </c>
      <c r="E2071" s="154" t="s">
        <v>6982</v>
      </c>
      <c r="F2071" s="154">
        <v>2007</v>
      </c>
      <c r="G2071" s="154">
        <v>2007</v>
      </c>
      <c r="H2071" s="17" t="s">
        <v>23</v>
      </c>
      <c r="I2071" s="154" t="s">
        <v>783</v>
      </c>
      <c r="J2071" s="154" t="str">
        <f>VLOOKUP(C:C, '[1]HostSpecies&amp;Codes'!$1:$1048576,11, FALSE)</f>
        <v>Environmental</v>
      </c>
      <c r="K2071" s="154" t="str">
        <f>VLOOKUP(C:C, '[1]HostSpecies&amp;Codes'!$1:$1048576,12, FALSE)</f>
        <v>Environmental</v>
      </c>
      <c r="L2071" s="154" t="s">
        <v>782</v>
      </c>
      <c r="M2071" s="10" t="s">
        <v>6784</v>
      </c>
      <c r="N2071" s="154" t="s">
        <v>6785</v>
      </c>
      <c r="O2071" s="154" t="s">
        <v>6811</v>
      </c>
      <c r="P2071" s="156">
        <f>VLOOKUP(O:O,[1]Geonames!$1:$1048576,3, FALSE)</f>
        <v>37.250219999999999</v>
      </c>
      <c r="Q2071" s="156">
        <f>VLOOKUP(O:O,[1]Geonames!$1:$1048576,4, FALSE)</f>
        <v>-119.75126</v>
      </c>
      <c r="R2071" s="154" t="s">
        <v>11878</v>
      </c>
    </row>
    <row r="2072" spans="1:18" ht="12.75" x14ac:dyDescent="0.2">
      <c r="A2072" s="154">
        <v>4</v>
      </c>
      <c r="B2072" s="158" t="s">
        <v>6984</v>
      </c>
      <c r="C2072" s="154" t="s">
        <v>6984</v>
      </c>
      <c r="D2072" s="154" t="s">
        <v>27</v>
      </c>
      <c r="E2072" s="154" t="s">
        <v>6985</v>
      </c>
      <c r="F2072" s="154">
        <v>2007</v>
      </c>
      <c r="G2072" s="154">
        <v>2007</v>
      </c>
      <c r="H2072" s="17" t="s">
        <v>23</v>
      </c>
      <c r="I2072" s="154" t="s">
        <v>783</v>
      </c>
      <c r="J2072" s="154" t="str">
        <f>VLOOKUP(C:C, '[1]HostSpecies&amp;Codes'!$1:$1048576,11, FALSE)</f>
        <v>Environmental</v>
      </c>
      <c r="K2072" s="154" t="str">
        <f>VLOOKUP(C:C, '[1]HostSpecies&amp;Codes'!$1:$1048576,12, FALSE)</f>
        <v>Environmental</v>
      </c>
      <c r="L2072" s="154" t="s">
        <v>782</v>
      </c>
      <c r="M2072" s="10" t="s">
        <v>6784</v>
      </c>
      <c r="N2072" s="154" t="s">
        <v>6785</v>
      </c>
      <c r="O2072" s="154" t="s">
        <v>6811</v>
      </c>
      <c r="P2072" s="156">
        <f>VLOOKUP(O:O,[1]Geonames!$1:$1048576,3, FALSE)</f>
        <v>37.250219999999999</v>
      </c>
      <c r="Q2072" s="156">
        <f>VLOOKUP(O:O,[1]Geonames!$1:$1048576,4, FALSE)</f>
        <v>-119.75126</v>
      </c>
      <c r="R2072" s="154" t="s">
        <v>11879</v>
      </c>
    </row>
    <row r="2073" spans="1:18" ht="12.75" x14ac:dyDescent="0.2">
      <c r="A2073" s="154">
        <v>4</v>
      </c>
      <c r="B2073" s="158" t="s">
        <v>6987</v>
      </c>
      <c r="C2073" s="154" t="s">
        <v>6987</v>
      </c>
      <c r="D2073" s="154" t="s">
        <v>27</v>
      </c>
      <c r="E2073" s="154" t="s">
        <v>6988</v>
      </c>
      <c r="F2073" s="154">
        <v>2007</v>
      </c>
      <c r="G2073" s="154">
        <v>2007</v>
      </c>
      <c r="H2073" s="17" t="s">
        <v>23</v>
      </c>
      <c r="I2073" s="154" t="s">
        <v>783</v>
      </c>
      <c r="J2073" s="154" t="str">
        <f>VLOOKUP(C:C, '[1]HostSpecies&amp;Codes'!$1:$1048576,11, FALSE)</f>
        <v>Environmental</v>
      </c>
      <c r="K2073" s="154" t="str">
        <f>VLOOKUP(C:C, '[1]HostSpecies&amp;Codes'!$1:$1048576,12, FALSE)</f>
        <v>Environmental</v>
      </c>
      <c r="L2073" s="154" t="s">
        <v>782</v>
      </c>
      <c r="M2073" s="10" t="s">
        <v>6784</v>
      </c>
      <c r="N2073" s="154" t="s">
        <v>6785</v>
      </c>
      <c r="O2073" s="154" t="s">
        <v>6811</v>
      </c>
      <c r="P2073" s="156">
        <f>VLOOKUP(O:O,[1]Geonames!$1:$1048576,3, FALSE)</f>
        <v>37.250219999999999</v>
      </c>
      <c r="Q2073" s="156">
        <f>VLOOKUP(O:O,[1]Geonames!$1:$1048576,4, FALSE)</f>
        <v>-119.75126</v>
      </c>
      <c r="R2073" s="154" t="s">
        <v>11880</v>
      </c>
    </row>
    <row r="2074" spans="1:18" ht="12.75" x14ac:dyDescent="0.2">
      <c r="A2074" s="154">
        <v>4</v>
      </c>
      <c r="B2074" s="158" t="s">
        <v>6990</v>
      </c>
      <c r="C2074" s="154" t="s">
        <v>6990</v>
      </c>
      <c r="D2074" s="154" t="s">
        <v>27</v>
      </c>
      <c r="E2074" s="154" t="s">
        <v>6991</v>
      </c>
      <c r="F2074" s="154">
        <v>2007</v>
      </c>
      <c r="G2074" s="154">
        <v>2007</v>
      </c>
      <c r="H2074" s="17" t="s">
        <v>23</v>
      </c>
      <c r="I2074" s="154" t="s">
        <v>783</v>
      </c>
      <c r="J2074" s="154" t="str">
        <f>VLOOKUP(C:C, '[1]HostSpecies&amp;Codes'!$1:$1048576,11, FALSE)</f>
        <v>Environmental</v>
      </c>
      <c r="K2074" s="154" t="str">
        <f>VLOOKUP(C:C, '[1]HostSpecies&amp;Codes'!$1:$1048576,12, FALSE)</f>
        <v>Environmental</v>
      </c>
      <c r="L2074" s="154" t="s">
        <v>782</v>
      </c>
      <c r="M2074" s="10" t="s">
        <v>6784</v>
      </c>
      <c r="N2074" s="154" t="s">
        <v>6785</v>
      </c>
      <c r="O2074" s="154" t="s">
        <v>6811</v>
      </c>
      <c r="P2074" s="156">
        <f>VLOOKUP(O:O,[1]Geonames!$1:$1048576,3, FALSE)</f>
        <v>37.250219999999999</v>
      </c>
      <c r="Q2074" s="156">
        <f>VLOOKUP(O:O,[1]Geonames!$1:$1048576,4, FALSE)</f>
        <v>-119.75126</v>
      </c>
      <c r="R2074" s="154" t="s">
        <v>11881</v>
      </c>
    </row>
    <row r="2075" spans="1:18" ht="12.75" x14ac:dyDescent="0.2">
      <c r="A2075" s="154">
        <v>4</v>
      </c>
      <c r="B2075" s="158" t="s">
        <v>7150</v>
      </c>
      <c r="C2075" s="154" t="s">
        <v>7150</v>
      </c>
      <c r="D2075" s="154" t="s">
        <v>27</v>
      </c>
      <c r="E2075" s="154" t="s">
        <v>7151</v>
      </c>
      <c r="F2075" s="154">
        <v>1980</v>
      </c>
      <c r="G2075" s="154">
        <v>1980</v>
      </c>
      <c r="H2075" s="17" t="s">
        <v>2303</v>
      </c>
      <c r="I2075" s="154" t="s">
        <v>2280</v>
      </c>
      <c r="J2075" s="154" t="str">
        <f>VLOOKUP(C:C, '[1]HostSpecies&amp;Codes'!$1:$1048576,11, FALSE)</f>
        <v>Anseriformes</v>
      </c>
      <c r="K2075" s="154" t="str">
        <f>VLOOKUP(C:C, '[1]HostSpecies&amp;Codes'!$1:$1048576,12, FALSE)</f>
        <v>Anseriformes</v>
      </c>
      <c r="L2075" s="154" t="s">
        <v>19</v>
      </c>
      <c r="M2075" s="10" t="s">
        <v>6784</v>
      </c>
      <c r="N2075" s="154" t="s">
        <v>6785</v>
      </c>
      <c r="O2075" s="154" t="s">
        <v>6797</v>
      </c>
      <c r="P2075" s="156">
        <f>VLOOKUP(O:O,[1]Geonames!$1:$1048576,3, FALSE)</f>
        <v>46.250239999999998</v>
      </c>
      <c r="Q2075" s="156">
        <f>VLOOKUP(O:O,[1]Geonames!$1:$1048576,4, FALSE)</f>
        <v>-94.250550000000004</v>
      </c>
      <c r="R2075" s="154" t="s">
        <v>13461</v>
      </c>
    </row>
    <row r="2076" spans="1:18" ht="12.75" x14ac:dyDescent="0.2">
      <c r="A2076" s="154">
        <v>4</v>
      </c>
      <c r="B2076" s="158" t="s">
        <v>6841</v>
      </c>
      <c r="C2076" s="154" t="s">
        <v>6841</v>
      </c>
      <c r="D2076" s="154" t="s">
        <v>185</v>
      </c>
      <c r="E2076" s="154" t="s">
        <v>6842</v>
      </c>
      <c r="F2076" s="154">
        <v>1983</v>
      </c>
      <c r="G2076" s="157">
        <v>30535</v>
      </c>
      <c r="H2076" s="17" t="s">
        <v>2303</v>
      </c>
      <c r="I2076" s="157" t="s">
        <v>11515</v>
      </c>
      <c r="J2076" s="154" t="str">
        <f>VLOOKUP(C:C, '[1]HostSpecies&amp;Codes'!$1:$1048576,11, FALSE)</f>
        <v>Anseriformes</v>
      </c>
      <c r="K2076" s="154" t="str">
        <f>VLOOKUP(C:C, '[1]HostSpecies&amp;Codes'!$1:$1048576,12, FALSE)</f>
        <v>Anseriformes</v>
      </c>
      <c r="L2076" s="154" t="s">
        <v>19</v>
      </c>
      <c r="M2076" s="10" t="s">
        <v>6784</v>
      </c>
      <c r="N2076" s="154" t="s">
        <v>6819</v>
      </c>
      <c r="O2076" s="157" t="s">
        <v>11566</v>
      </c>
      <c r="P2076" s="156">
        <f>VLOOKUP(O:O,[1]Geonames!$1:$1048576,3, FALSE)</f>
        <v>49.805599999999998</v>
      </c>
      <c r="Q2076" s="156">
        <f>VLOOKUP(O:O,[1]Geonames!$1:$1048576,4, FALSE)</f>
        <v>-104.1584</v>
      </c>
      <c r="R2076" s="154" t="s">
        <v>11570</v>
      </c>
    </row>
    <row r="2077" spans="1:18" ht="12.75" x14ac:dyDescent="0.2">
      <c r="A2077" s="154">
        <v>4</v>
      </c>
      <c r="B2077" s="158" t="s">
        <v>6856</v>
      </c>
      <c r="C2077" s="154" t="s">
        <v>6856</v>
      </c>
      <c r="D2077" s="154" t="s">
        <v>33</v>
      </c>
      <c r="E2077" s="154" t="s">
        <v>6857</v>
      </c>
      <c r="F2077" s="154">
        <v>1987</v>
      </c>
      <c r="G2077" s="157">
        <v>31937</v>
      </c>
      <c r="H2077" s="17" t="s">
        <v>2303</v>
      </c>
      <c r="I2077" s="157" t="s">
        <v>6834</v>
      </c>
      <c r="J2077" s="154" t="str">
        <f>VLOOKUP(C:C, '[1]HostSpecies&amp;Codes'!$1:$1048576,11, FALSE)</f>
        <v>Charadriiformes</v>
      </c>
      <c r="K2077" s="154" t="str">
        <f>VLOOKUP(C:C, '[1]HostSpecies&amp;Codes'!$1:$1048576,12, FALSE)</f>
        <v>Charadriiformes</v>
      </c>
      <c r="L2077" s="154" t="s">
        <v>19</v>
      </c>
      <c r="M2077" s="10" t="s">
        <v>6784</v>
      </c>
      <c r="N2077" s="154" t="s">
        <v>6785</v>
      </c>
      <c r="O2077" s="157" t="s">
        <v>11564</v>
      </c>
      <c r="P2077" s="156">
        <f>VLOOKUP(O:O,[1]Geonames!$1:$1048576,3, FALSE)</f>
        <v>39.102609999999999</v>
      </c>
      <c r="Q2077" s="156">
        <f>VLOOKUP(O:O,[1]Geonames!$1:$1048576,4, FALSE)</f>
        <v>-75.402140000000003</v>
      </c>
      <c r="R2077" s="154" t="s">
        <v>11576</v>
      </c>
    </row>
    <row r="2078" spans="1:18" ht="12.75" x14ac:dyDescent="0.2">
      <c r="A2078" s="154">
        <v>4</v>
      </c>
      <c r="B2078" s="158" t="s">
        <v>6940</v>
      </c>
      <c r="C2078" s="154" t="s">
        <v>6940</v>
      </c>
      <c r="D2078" s="154" t="s">
        <v>33</v>
      </c>
      <c r="E2078" s="154" t="s">
        <v>6941</v>
      </c>
      <c r="F2078" s="154">
        <v>1987</v>
      </c>
      <c r="G2078" s="157">
        <v>31916</v>
      </c>
      <c r="H2078" s="17" t="s">
        <v>2303</v>
      </c>
      <c r="I2078" s="157" t="s">
        <v>6848</v>
      </c>
      <c r="J2078" s="154" t="str">
        <f>VLOOKUP(C:C, '[1]HostSpecies&amp;Codes'!$1:$1048576,11, FALSE)</f>
        <v>Charadriiformes</v>
      </c>
      <c r="K2078" s="154" t="str">
        <f>VLOOKUP(C:C, '[1]HostSpecies&amp;Codes'!$1:$1048576,12, FALSE)</f>
        <v>Charadriiformes</v>
      </c>
      <c r="L2078" s="154" t="s">
        <v>19</v>
      </c>
      <c r="M2078" s="10" t="s">
        <v>6784</v>
      </c>
      <c r="N2078" s="154" t="s">
        <v>6785</v>
      </c>
      <c r="O2078" s="157" t="s">
        <v>11564</v>
      </c>
      <c r="P2078" s="156">
        <f>VLOOKUP(O:O,[1]Geonames!$1:$1048576,3, FALSE)</f>
        <v>39.102609999999999</v>
      </c>
      <c r="Q2078" s="156">
        <f>VLOOKUP(O:O,[1]Geonames!$1:$1048576,4, FALSE)</f>
        <v>-75.402140000000003</v>
      </c>
      <c r="R2078" s="154" t="s">
        <v>11858</v>
      </c>
    </row>
    <row r="2079" spans="1:18" ht="12.75" x14ac:dyDescent="0.2">
      <c r="A2079" s="154">
        <v>4</v>
      </c>
      <c r="B2079" s="158" t="s">
        <v>6946</v>
      </c>
      <c r="C2079" s="154" t="s">
        <v>6946</v>
      </c>
      <c r="D2079" s="154" t="s">
        <v>5658</v>
      </c>
      <c r="E2079" s="154" t="s">
        <v>6948</v>
      </c>
      <c r="F2079" s="154">
        <v>1988</v>
      </c>
      <c r="G2079" s="157">
        <v>32291</v>
      </c>
      <c r="H2079" s="17" t="s">
        <v>2303</v>
      </c>
      <c r="I2079" s="157" t="s">
        <v>6848</v>
      </c>
      <c r="J2079" s="154" t="str">
        <f>VLOOKUP(C:C, '[1]HostSpecies&amp;Codes'!$1:$1048576,11, FALSE)</f>
        <v>Charadriiformes</v>
      </c>
      <c r="K2079" s="154" t="str">
        <f>VLOOKUP(C:C, '[1]HostSpecies&amp;Codes'!$1:$1048576,12, FALSE)</f>
        <v>Charadriiformes</v>
      </c>
      <c r="L2079" s="154" t="s">
        <v>19</v>
      </c>
      <c r="M2079" s="10" t="s">
        <v>6784</v>
      </c>
      <c r="N2079" s="154" t="s">
        <v>6785</v>
      </c>
      <c r="O2079" s="157" t="s">
        <v>6947</v>
      </c>
      <c r="P2079" s="156">
        <f>VLOOKUP(O:O,[1]Geonames!$1:$1048576,3, FALSE)</f>
        <v>37.509309999999999</v>
      </c>
      <c r="Q2079" s="156">
        <f>VLOOKUP(O:O,[1]Geonames!$1:$1048576,4, FALSE)</f>
        <v>-76.731350000000006</v>
      </c>
      <c r="R2079" s="154" t="s">
        <v>11860</v>
      </c>
    </row>
    <row r="2080" spans="1:18" ht="12.75" x14ac:dyDescent="0.2">
      <c r="A2080" s="154">
        <v>4</v>
      </c>
      <c r="B2080" s="158" t="s">
        <v>6790</v>
      </c>
      <c r="C2080" s="154" t="s">
        <v>6790</v>
      </c>
      <c r="D2080" s="154" t="s">
        <v>27</v>
      </c>
      <c r="E2080" s="154" t="s">
        <v>6794</v>
      </c>
      <c r="F2080" s="154">
        <v>1996</v>
      </c>
      <c r="G2080" s="154">
        <v>1996</v>
      </c>
      <c r="H2080" s="17" t="s">
        <v>2303</v>
      </c>
      <c r="I2080" s="154" t="s">
        <v>11374</v>
      </c>
      <c r="J2080" s="154" t="str">
        <f>VLOOKUP(C:C, '[1]HostSpecies&amp;Codes'!$1:$1048576,11, FALSE)</f>
        <v>Charadriiformes</v>
      </c>
      <c r="K2080" s="154" t="str">
        <f>VLOOKUP(C:C, '[1]HostSpecies&amp;Codes'!$1:$1048576,12, FALSE)</f>
        <v>Charadriiformes</v>
      </c>
      <c r="L2080" s="154" t="s">
        <v>19</v>
      </c>
      <c r="M2080" s="10" t="s">
        <v>6784</v>
      </c>
      <c r="N2080" s="154" t="s">
        <v>6785</v>
      </c>
      <c r="O2080" s="154" t="s">
        <v>6793</v>
      </c>
      <c r="P2080" s="156">
        <f>VLOOKUP(O:O,[1]Geonames!$1:$1048576,3, FALSE)</f>
        <v>39.102609999999999</v>
      </c>
      <c r="Q2080" s="156">
        <f>VLOOKUP(O:O,[1]Geonames!$1:$1048576,4, FALSE)</f>
        <v>-75.402140000000003</v>
      </c>
      <c r="R2080" s="154" t="s">
        <v>11375</v>
      </c>
    </row>
    <row r="2081" spans="1:18" ht="12.75" x14ac:dyDescent="0.2">
      <c r="A2081" s="154">
        <v>4</v>
      </c>
      <c r="B2081" s="158" t="s">
        <v>6953</v>
      </c>
      <c r="C2081" s="154" t="s">
        <v>6953</v>
      </c>
      <c r="D2081" s="154" t="s">
        <v>6954</v>
      </c>
      <c r="E2081" s="154" t="s">
        <v>6955</v>
      </c>
      <c r="F2081" s="154">
        <v>1996</v>
      </c>
      <c r="G2081" s="157">
        <v>35199</v>
      </c>
      <c r="H2081" s="17" t="s">
        <v>2303</v>
      </c>
      <c r="I2081" s="157" t="s">
        <v>6791</v>
      </c>
      <c r="J2081" s="154" t="str">
        <f>VLOOKUP(C:C, '[1]HostSpecies&amp;Codes'!$1:$1048576,11, FALSE)</f>
        <v>Charadriiformes</v>
      </c>
      <c r="K2081" s="154" t="str">
        <f>VLOOKUP(C:C, '[1]HostSpecies&amp;Codes'!$1:$1048576,12, FALSE)</f>
        <v>Charadriiformes</v>
      </c>
      <c r="L2081" s="154" t="s">
        <v>19</v>
      </c>
      <c r="M2081" s="10" t="s">
        <v>6784</v>
      </c>
      <c r="N2081" s="154" t="s">
        <v>6785</v>
      </c>
      <c r="O2081" s="157" t="s">
        <v>11564</v>
      </c>
      <c r="P2081" s="156">
        <f>VLOOKUP(O:O,[1]Geonames!$1:$1048576,3, FALSE)</f>
        <v>39.102609999999999</v>
      </c>
      <c r="Q2081" s="156">
        <f>VLOOKUP(O:O,[1]Geonames!$1:$1048576,4, FALSE)</f>
        <v>-75.402140000000003</v>
      </c>
      <c r="R2081" s="154" t="s">
        <v>11862</v>
      </c>
    </row>
    <row r="2082" spans="1:18" ht="12.75" x14ac:dyDescent="0.2">
      <c r="A2082" s="154">
        <v>4</v>
      </c>
      <c r="B2082" s="158" t="s">
        <v>6960</v>
      </c>
      <c r="C2082" s="154" t="s">
        <v>6960</v>
      </c>
      <c r="D2082" s="154" t="s">
        <v>6954</v>
      </c>
      <c r="E2082" s="154" t="s">
        <v>6961</v>
      </c>
      <c r="F2082" s="154">
        <v>2000</v>
      </c>
      <c r="G2082" s="157">
        <v>36661</v>
      </c>
      <c r="H2082" s="17" t="s">
        <v>2303</v>
      </c>
      <c r="I2082" s="157" t="s">
        <v>6791</v>
      </c>
      <c r="J2082" s="154" t="str">
        <f>VLOOKUP(C:C, '[1]HostSpecies&amp;Codes'!$1:$1048576,11, FALSE)</f>
        <v>Charadriiformes</v>
      </c>
      <c r="K2082" s="154" t="str">
        <f>VLOOKUP(C:C, '[1]HostSpecies&amp;Codes'!$1:$1048576,12, FALSE)</f>
        <v>Charadriiformes</v>
      </c>
      <c r="L2082" s="154" t="s">
        <v>19</v>
      </c>
      <c r="M2082" s="10" t="s">
        <v>6784</v>
      </c>
      <c r="N2082" s="154" t="s">
        <v>6785</v>
      </c>
      <c r="O2082" s="157" t="s">
        <v>11564</v>
      </c>
      <c r="P2082" s="156">
        <f>VLOOKUP(O:O,[1]Geonames!$1:$1048576,3, FALSE)</f>
        <v>39.102609999999999</v>
      </c>
      <c r="Q2082" s="156">
        <f>VLOOKUP(O:O,[1]Geonames!$1:$1048576,4, FALSE)</f>
        <v>-75.402140000000003</v>
      </c>
      <c r="R2082" s="154" t="s">
        <v>11864</v>
      </c>
    </row>
    <row r="2083" spans="1:18" ht="12.75" x14ac:dyDescent="0.2">
      <c r="A2083" s="154">
        <v>4</v>
      </c>
      <c r="B2083" s="158" t="s">
        <v>6929</v>
      </c>
      <c r="C2083" s="154" t="s">
        <v>6929</v>
      </c>
      <c r="D2083" s="154" t="s">
        <v>185</v>
      </c>
      <c r="E2083" s="154" t="s">
        <v>6930</v>
      </c>
      <c r="F2083" s="154">
        <v>2002</v>
      </c>
      <c r="G2083" s="157">
        <v>37397</v>
      </c>
      <c r="H2083" s="17" t="s">
        <v>2303</v>
      </c>
      <c r="I2083" s="157" t="s">
        <v>6791</v>
      </c>
      <c r="J2083" s="154" t="str">
        <f>VLOOKUP(C:C, '[1]HostSpecies&amp;Codes'!$1:$1048576,11, FALSE)</f>
        <v>Charadriiformes</v>
      </c>
      <c r="K2083" s="154" t="str">
        <f>VLOOKUP(C:C, '[1]HostSpecies&amp;Codes'!$1:$1048576,12, FALSE)</f>
        <v>Charadriiformes</v>
      </c>
      <c r="L2083" s="154" t="s">
        <v>19</v>
      </c>
      <c r="M2083" s="10" t="s">
        <v>6784</v>
      </c>
      <c r="N2083" s="154" t="s">
        <v>6785</v>
      </c>
      <c r="O2083" s="157" t="s">
        <v>11564</v>
      </c>
      <c r="P2083" s="156">
        <f>VLOOKUP(O:O,[1]Geonames!$1:$1048576,3, FALSE)</f>
        <v>39.102609999999999</v>
      </c>
      <c r="Q2083" s="156">
        <f>VLOOKUP(O:O,[1]Geonames!$1:$1048576,4, FALSE)</f>
        <v>-75.402140000000003</v>
      </c>
      <c r="R2083" s="154" t="s">
        <v>11854</v>
      </c>
    </row>
    <row r="2084" spans="1:18" ht="12.75" x14ac:dyDescent="0.2">
      <c r="A2084" s="154">
        <v>4</v>
      </c>
      <c r="B2084" s="158" t="s">
        <v>7024</v>
      </c>
      <c r="C2084" s="154" t="s">
        <v>7024</v>
      </c>
      <c r="D2084" s="154" t="s">
        <v>5658</v>
      </c>
      <c r="E2084" s="154" t="s">
        <v>7026</v>
      </c>
      <c r="F2084" s="154">
        <v>2002</v>
      </c>
      <c r="G2084" s="157">
        <v>37397</v>
      </c>
      <c r="H2084" s="17" t="s">
        <v>2303</v>
      </c>
      <c r="I2084" s="157" t="s">
        <v>6848</v>
      </c>
      <c r="J2084" s="154" t="str">
        <f>VLOOKUP(C:C, '[1]HostSpecies&amp;Codes'!$1:$1048576,11, FALSE)</f>
        <v>Charadriiformes</v>
      </c>
      <c r="K2084" s="154" t="str">
        <f>VLOOKUP(C:C, '[1]HostSpecies&amp;Codes'!$1:$1048576,12, FALSE)</f>
        <v>Charadriiformes</v>
      </c>
      <c r="L2084" s="154" t="s">
        <v>19</v>
      </c>
      <c r="M2084" s="10" t="s">
        <v>6784</v>
      </c>
      <c r="N2084" s="154" t="s">
        <v>6785</v>
      </c>
      <c r="O2084" s="157" t="s">
        <v>11893</v>
      </c>
      <c r="P2084" s="156">
        <f>VLOOKUP(O:O,[1]Geonames!$1:$1048576,3, FALSE)</f>
        <v>39.104559999999999</v>
      </c>
      <c r="Q2084" s="156">
        <f>VLOOKUP(O:O,[1]Geonames!$1:$1048576,4, FALSE)</f>
        <v>-74.893780000000007</v>
      </c>
      <c r="R2084" s="154" t="s">
        <v>11894</v>
      </c>
    </row>
    <row r="2085" spans="1:18" ht="12.75" x14ac:dyDescent="0.2">
      <c r="A2085" s="154">
        <v>4</v>
      </c>
      <c r="B2085" s="158" t="s">
        <v>7028</v>
      </c>
      <c r="C2085" s="154" t="s">
        <v>7028</v>
      </c>
      <c r="D2085" s="154" t="s">
        <v>5658</v>
      </c>
      <c r="E2085" s="154" t="s">
        <v>7029</v>
      </c>
      <c r="F2085" s="154">
        <v>2002</v>
      </c>
      <c r="G2085" s="157">
        <v>37399</v>
      </c>
      <c r="H2085" s="17" t="s">
        <v>2303</v>
      </c>
      <c r="I2085" s="157" t="s">
        <v>6848</v>
      </c>
      <c r="J2085" s="154" t="str">
        <f>VLOOKUP(C:C, '[1]HostSpecies&amp;Codes'!$1:$1048576,11, FALSE)</f>
        <v>Charadriiformes</v>
      </c>
      <c r="K2085" s="154" t="str">
        <f>VLOOKUP(C:C, '[1]HostSpecies&amp;Codes'!$1:$1048576,12, FALSE)</f>
        <v>Charadriiformes</v>
      </c>
      <c r="L2085" s="154" t="s">
        <v>19</v>
      </c>
      <c r="M2085" s="10" t="s">
        <v>6784</v>
      </c>
      <c r="N2085" s="154" t="s">
        <v>6785</v>
      </c>
      <c r="O2085" s="157" t="s">
        <v>6793</v>
      </c>
      <c r="P2085" s="156">
        <f>VLOOKUP(O:O,[1]Geonames!$1:$1048576,3, FALSE)</f>
        <v>39.102609999999999</v>
      </c>
      <c r="Q2085" s="156">
        <f>VLOOKUP(O:O,[1]Geonames!$1:$1048576,4, FALSE)</f>
        <v>-75.402140000000003</v>
      </c>
      <c r="R2085" s="154" t="s">
        <v>11895</v>
      </c>
    </row>
    <row r="2086" spans="1:18" ht="12.75" x14ac:dyDescent="0.2">
      <c r="A2086" s="154">
        <v>4</v>
      </c>
      <c r="B2086" s="158" t="s">
        <v>7109</v>
      </c>
      <c r="C2086" s="154" t="s">
        <v>7109</v>
      </c>
      <c r="D2086" s="154" t="s">
        <v>5206</v>
      </c>
      <c r="E2086" s="154" t="s">
        <v>7110</v>
      </c>
      <c r="F2086" s="154">
        <v>2002</v>
      </c>
      <c r="G2086" s="154">
        <v>2002</v>
      </c>
      <c r="H2086" s="17" t="s">
        <v>2303</v>
      </c>
      <c r="I2086" s="154" t="s">
        <v>6848</v>
      </c>
      <c r="J2086" s="154" t="str">
        <f>VLOOKUP(C:C, '[1]HostSpecies&amp;Codes'!$1:$1048576,11, FALSE)</f>
        <v>Charadriiformes</v>
      </c>
      <c r="K2086" s="154" t="str">
        <f>VLOOKUP(C:C, '[1]HostSpecies&amp;Codes'!$1:$1048576,12, FALSE)</f>
        <v>Charadriiformes</v>
      </c>
      <c r="L2086" s="154" t="s">
        <v>19</v>
      </c>
      <c r="M2086" s="10" t="s">
        <v>6784</v>
      </c>
      <c r="N2086" s="154" t="s">
        <v>6785</v>
      </c>
      <c r="O2086" s="154" t="s">
        <v>6793</v>
      </c>
      <c r="P2086" s="156">
        <f>VLOOKUP(O:O,[1]Geonames!$1:$1048576,3, FALSE)</f>
        <v>39.102609999999999</v>
      </c>
      <c r="Q2086" s="156">
        <f>VLOOKUP(O:O,[1]Geonames!$1:$1048576,4, FALSE)</f>
        <v>-75.402140000000003</v>
      </c>
      <c r="R2086" s="154" t="s">
        <v>12383</v>
      </c>
    </row>
    <row r="2087" spans="1:18" ht="12.75" x14ac:dyDescent="0.2">
      <c r="A2087" s="154">
        <v>4</v>
      </c>
      <c r="B2087" s="158" t="s">
        <v>6833</v>
      </c>
      <c r="C2087" s="154" t="s">
        <v>6833</v>
      </c>
      <c r="D2087" s="154" t="s">
        <v>185</v>
      </c>
      <c r="E2087" s="154" t="s">
        <v>6836</v>
      </c>
      <c r="F2087" s="154">
        <v>2003</v>
      </c>
      <c r="G2087" s="157">
        <v>37760</v>
      </c>
      <c r="H2087" s="17" t="s">
        <v>2303</v>
      </c>
      <c r="I2087" s="157" t="s">
        <v>6834</v>
      </c>
      <c r="J2087" s="154" t="str">
        <f>VLOOKUP(C:C, '[1]HostSpecies&amp;Codes'!$1:$1048576,11, FALSE)</f>
        <v>Charadriiformes</v>
      </c>
      <c r="K2087" s="154" t="str">
        <f>VLOOKUP(C:C, '[1]HostSpecies&amp;Codes'!$1:$1048576,12, FALSE)</f>
        <v>Charadriiformes</v>
      </c>
      <c r="L2087" s="154" t="s">
        <v>19</v>
      </c>
      <c r="M2087" s="10" t="s">
        <v>6784</v>
      </c>
      <c r="N2087" s="154" t="s">
        <v>6785</v>
      </c>
      <c r="O2087" s="157" t="s">
        <v>11564</v>
      </c>
      <c r="P2087" s="156">
        <f>VLOOKUP(O:O,[1]Geonames!$1:$1048576,3, FALSE)</f>
        <v>39.102609999999999</v>
      </c>
      <c r="Q2087" s="156">
        <f>VLOOKUP(O:O,[1]Geonames!$1:$1048576,4, FALSE)</f>
        <v>-75.402140000000003</v>
      </c>
      <c r="R2087" s="154" t="s">
        <v>11565</v>
      </c>
    </row>
    <row r="2088" spans="1:18" ht="12.75" x14ac:dyDescent="0.2">
      <c r="A2088" s="154">
        <v>4</v>
      </c>
      <c r="B2088" s="158" t="s">
        <v>6871</v>
      </c>
      <c r="C2088" s="154" t="s">
        <v>6871</v>
      </c>
      <c r="D2088" s="154" t="s">
        <v>33</v>
      </c>
      <c r="E2088" s="154" t="s">
        <v>6872</v>
      </c>
      <c r="F2088" s="154">
        <v>2003</v>
      </c>
      <c r="G2088" s="157">
        <v>37761</v>
      </c>
      <c r="H2088" s="17" t="s">
        <v>2303</v>
      </c>
      <c r="I2088" s="157" t="s">
        <v>6791</v>
      </c>
      <c r="J2088" s="154" t="str">
        <f>VLOOKUP(C:C, '[1]HostSpecies&amp;Codes'!$1:$1048576,11, FALSE)</f>
        <v>Charadriiformes</v>
      </c>
      <c r="K2088" s="154" t="str">
        <f>VLOOKUP(C:C, '[1]HostSpecies&amp;Codes'!$1:$1048576,12, FALSE)</f>
        <v>Charadriiformes</v>
      </c>
      <c r="L2088" s="154" t="s">
        <v>19</v>
      </c>
      <c r="M2088" s="10" t="s">
        <v>6784</v>
      </c>
      <c r="N2088" s="154" t="s">
        <v>6785</v>
      </c>
      <c r="O2088" s="157" t="s">
        <v>11571</v>
      </c>
      <c r="P2088" s="156">
        <f>VLOOKUP(O:O,[1]Geonames!$1:$1048576,3, FALSE)</f>
        <v>39.102609999999999</v>
      </c>
      <c r="Q2088" s="156">
        <f>VLOOKUP(O:O,[1]Geonames!$1:$1048576,4, FALSE)</f>
        <v>-75.402140000000003</v>
      </c>
      <c r="R2088" s="154" t="s">
        <v>11582</v>
      </c>
    </row>
    <row r="2089" spans="1:18" ht="12.75" x14ac:dyDescent="0.2">
      <c r="A2089" s="154">
        <v>4</v>
      </c>
      <c r="B2089" s="158" t="s">
        <v>6963</v>
      </c>
      <c r="C2089" s="154" t="s">
        <v>6963</v>
      </c>
      <c r="D2089" s="154" t="s">
        <v>185</v>
      </c>
      <c r="E2089" s="154" t="s">
        <v>6836</v>
      </c>
      <c r="F2089" s="154">
        <v>2003</v>
      </c>
      <c r="G2089" s="157">
        <v>37760</v>
      </c>
      <c r="H2089" s="17" t="s">
        <v>2303</v>
      </c>
      <c r="I2089" s="157" t="s">
        <v>6834</v>
      </c>
      <c r="J2089" s="154" t="str">
        <f>VLOOKUP(C:C, '[1]HostSpecies&amp;Codes'!$1:$1048576,11, FALSE)</f>
        <v>Charadriiformes</v>
      </c>
      <c r="K2089" s="154" t="str">
        <f>VLOOKUP(C:C, '[1]HostSpecies&amp;Codes'!$1:$1048576,12, FALSE)</f>
        <v>Charadriiformes</v>
      </c>
      <c r="L2089" s="154" t="s">
        <v>19</v>
      </c>
      <c r="M2089" s="10" t="s">
        <v>6784</v>
      </c>
      <c r="N2089" s="154" t="s">
        <v>6785</v>
      </c>
      <c r="O2089" s="157" t="s">
        <v>11564</v>
      </c>
      <c r="P2089" s="156">
        <f>VLOOKUP(O:O,[1]Geonames!$1:$1048576,3, FALSE)</f>
        <v>39.102609999999999</v>
      </c>
      <c r="Q2089" s="156">
        <f>VLOOKUP(O:O,[1]Geonames!$1:$1048576,4, FALSE)</f>
        <v>-75.402140000000003</v>
      </c>
      <c r="R2089" s="154" t="s">
        <v>11865</v>
      </c>
    </row>
    <row r="2090" spans="1:18" ht="12.75" x14ac:dyDescent="0.2">
      <c r="A2090" s="154">
        <v>4</v>
      </c>
      <c r="B2090" s="158" t="s">
        <v>7021</v>
      </c>
      <c r="C2090" s="154" t="s">
        <v>7021</v>
      </c>
      <c r="D2090" s="154" t="s">
        <v>33</v>
      </c>
      <c r="E2090" s="154" t="s">
        <v>7022</v>
      </c>
      <c r="F2090" s="154">
        <v>2003</v>
      </c>
      <c r="G2090" s="157">
        <v>37762</v>
      </c>
      <c r="H2090" s="17" t="s">
        <v>2303</v>
      </c>
      <c r="I2090" s="157" t="s">
        <v>6848</v>
      </c>
      <c r="J2090" s="154" t="str">
        <f>VLOOKUP(C:C, '[1]HostSpecies&amp;Codes'!$1:$1048576,11, FALSE)</f>
        <v>Charadriiformes</v>
      </c>
      <c r="K2090" s="154" t="str">
        <f>VLOOKUP(C:C, '[1]HostSpecies&amp;Codes'!$1:$1048576,12, FALSE)</f>
        <v>Charadriiformes</v>
      </c>
      <c r="L2090" s="154" t="s">
        <v>19</v>
      </c>
      <c r="M2090" s="10" t="s">
        <v>6784</v>
      </c>
      <c r="N2090" s="154" t="s">
        <v>6785</v>
      </c>
      <c r="O2090" s="157" t="s">
        <v>6793</v>
      </c>
      <c r="P2090" s="156">
        <f>VLOOKUP(O:O,[1]Geonames!$1:$1048576,3, FALSE)</f>
        <v>39.102609999999999</v>
      </c>
      <c r="Q2090" s="156">
        <f>VLOOKUP(O:O,[1]Geonames!$1:$1048576,4, FALSE)</f>
        <v>-75.402140000000003</v>
      </c>
      <c r="R2090" s="154" t="s">
        <v>11892</v>
      </c>
    </row>
    <row r="2091" spans="1:18" ht="12.75" x14ac:dyDescent="0.2">
      <c r="A2091" s="154">
        <v>4</v>
      </c>
      <c r="B2091" s="158" t="s">
        <v>7037</v>
      </c>
      <c r="C2091" s="154" t="s">
        <v>7037</v>
      </c>
      <c r="D2091" s="154" t="s">
        <v>6911</v>
      </c>
      <c r="E2091" s="154" t="s">
        <v>7038</v>
      </c>
      <c r="F2091" s="154">
        <v>2003</v>
      </c>
      <c r="G2091" s="157">
        <v>37762</v>
      </c>
      <c r="H2091" s="17" t="s">
        <v>2303</v>
      </c>
      <c r="I2091" s="157" t="s">
        <v>6848</v>
      </c>
      <c r="J2091" s="154" t="str">
        <f>VLOOKUP(C:C, '[1]HostSpecies&amp;Codes'!$1:$1048576,11, FALSE)</f>
        <v>Charadriiformes</v>
      </c>
      <c r="K2091" s="154" t="str">
        <f>VLOOKUP(C:C, '[1]HostSpecies&amp;Codes'!$1:$1048576,12, FALSE)</f>
        <v>Charadriiformes</v>
      </c>
      <c r="L2091" s="154" t="s">
        <v>19</v>
      </c>
      <c r="M2091" s="10" t="s">
        <v>6784</v>
      </c>
      <c r="N2091" s="154" t="s">
        <v>6785</v>
      </c>
      <c r="O2091" s="157" t="s">
        <v>6793</v>
      </c>
      <c r="P2091" s="156">
        <f>VLOOKUP(O:O,[1]Geonames!$1:$1048576,3, FALSE)</f>
        <v>39.102609999999999</v>
      </c>
      <c r="Q2091" s="156">
        <f>VLOOKUP(O:O,[1]Geonames!$1:$1048576,4, FALSE)</f>
        <v>-75.402140000000003</v>
      </c>
      <c r="R2091" s="154" t="s">
        <v>11898</v>
      </c>
    </row>
    <row r="2092" spans="1:18" ht="12.75" x14ac:dyDescent="0.2">
      <c r="A2092" s="154">
        <v>4</v>
      </c>
      <c r="B2092" s="158" t="s">
        <v>7043</v>
      </c>
      <c r="C2092" s="154" t="s">
        <v>7043</v>
      </c>
      <c r="D2092" s="154" t="s">
        <v>5658</v>
      </c>
      <c r="E2092" s="154" t="s">
        <v>7044</v>
      </c>
      <c r="F2092" s="154">
        <v>2003</v>
      </c>
      <c r="G2092" s="157">
        <v>37761</v>
      </c>
      <c r="H2092" s="17" t="s">
        <v>2303</v>
      </c>
      <c r="I2092" s="157" t="s">
        <v>6848</v>
      </c>
      <c r="J2092" s="154" t="str">
        <f>VLOOKUP(C:C, '[1]HostSpecies&amp;Codes'!$1:$1048576,11, FALSE)</f>
        <v>Charadriiformes</v>
      </c>
      <c r="K2092" s="154" t="str">
        <f>VLOOKUP(C:C, '[1]HostSpecies&amp;Codes'!$1:$1048576,12, FALSE)</f>
        <v>Charadriiformes</v>
      </c>
      <c r="L2092" s="154" t="s">
        <v>19</v>
      </c>
      <c r="M2092" s="10" t="s">
        <v>6784</v>
      </c>
      <c r="N2092" s="154" t="s">
        <v>6785</v>
      </c>
      <c r="O2092" s="157" t="s">
        <v>11893</v>
      </c>
      <c r="P2092" s="156">
        <f>VLOOKUP(O:O,[1]Geonames!$1:$1048576,3, FALSE)</f>
        <v>39.104559999999999</v>
      </c>
      <c r="Q2092" s="156">
        <f>VLOOKUP(O:O,[1]Geonames!$1:$1048576,4, FALSE)</f>
        <v>-74.893780000000007</v>
      </c>
      <c r="R2092" s="154" t="s">
        <v>11900</v>
      </c>
    </row>
    <row r="2093" spans="1:18" ht="12.75" x14ac:dyDescent="0.2">
      <c r="A2093" s="154">
        <v>4</v>
      </c>
      <c r="B2093" s="158" t="s">
        <v>7046</v>
      </c>
      <c r="C2093" s="154" t="s">
        <v>7046</v>
      </c>
      <c r="D2093" s="154" t="s">
        <v>5658</v>
      </c>
      <c r="E2093" s="154" t="s">
        <v>7047</v>
      </c>
      <c r="F2093" s="154">
        <v>2003</v>
      </c>
      <c r="G2093" s="157">
        <v>37762</v>
      </c>
      <c r="H2093" s="17" t="s">
        <v>2303</v>
      </c>
      <c r="I2093" s="157" t="s">
        <v>6848</v>
      </c>
      <c r="J2093" s="154" t="str">
        <f>VLOOKUP(C:C, '[1]HostSpecies&amp;Codes'!$1:$1048576,11, FALSE)</f>
        <v>Charadriiformes</v>
      </c>
      <c r="K2093" s="154" t="str">
        <f>VLOOKUP(C:C, '[1]HostSpecies&amp;Codes'!$1:$1048576,12, FALSE)</f>
        <v>Charadriiformes</v>
      </c>
      <c r="L2093" s="154" t="s">
        <v>19</v>
      </c>
      <c r="M2093" s="10" t="s">
        <v>6784</v>
      </c>
      <c r="N2093" s="154" t="s">
        <v>6785</v>
      </c>
      <c r="O2093" s="157" t="s">
        <v>6793</v>
      </c>
      <c r="P2093" s="156">
        <f>VLOOKUP(O:O,[1]Geonames!$1:$1048576,3, FALSE)</f>
        <v>39.102609999999999</v>
      </c>
      <c r="Q2093" s="156">
        <f>VLOOKUP(O:O,[1]Geonames!$1:$1048576,4, FALSE)</f>
        <v>-75.402140000000003</v>
      </c>
      <c r="R2093" s="154" t="s">
        <v>11901</v>
      </c>
    </row>
    <row r="2094" spans="1:18" ht="12.75" x14ac:dyDescent="0.2">
      <c r="A2094" s="154">
        <v>4</v>
      </c>
      <c r="B2094" s="158" t="s">
        <v>7049</v>
      </c>
      <c r="C2094" s="154" t="s">
        <v>7049</v>
      </c>
      <c r="D2094" s="154" t="s">
        <v>6954</v>
      </c>
      <c r="E2094" s="154" t="s">
        <v>7050</v>
      </c>
      <c r="F2094" s="154">
        <v>2003</v>
      </c>
      <c r="G2094" s="157">
        <v>37762</v>
      </c>
      <c r="H2094" s="17" t="s">
        <v>2303</v>
      </c>
      <c r="I2094" s="157" t="s">
        <v>6848</v>
      </c>
      <c r="J2094" s="154" t="str">
        <f>VLOOKUP(C:C, '[1]HostSpecies&amp;Codes'!$1:$1048576,11, FALSE)</f>
        <v>Charadriiformes</v>
      </c>
      <c r="K2094" s="154" t="str">
        <f>VLOOKUP(C:C, '[1]HostSpecies&amp;Codes'!$1:$1048576,12, FALSE)</f>
        <v>Charadriiformes</v>
      </c>
      <c r="L2094" s="154" t="s">
        <v>19</v>
      </c>
      <c r="M2094" s="10" t="s">
        <v>6784</v>
      </c>
      <c r="N2094" s="154" t="s">
        <v>6785</v>
      </c>
      <c r="O2094" s="157" t="s">
        <v>11893</v>
      </c>
      <c r="P2094" s="156">
        <f>VLOOKUP(O:O,[1]Geonames!$1:$1048576,3, FALSE)</f>
        <v>39.104559999999999</v>
      </c>
      <c r="Q2094" s="156">
        <f>VLOOKUP(O:O,[1]Geonames!$1:$1048576,4, FALSE)</f>
        <v>-74.893780000000007</v>
      </c>
      <c r="R2094" s="154" t="s">
        <v>11902</v>
      </c>
    </row>
    <row r="2095" spans="1:18" ht="12.75" x14ac:dyDescent="0.2">
      <c r="A2095" s="154">
        <v>4</v>
      </c>
      <c r="B2095" s="158" t="s">
        <v>7052</v>
      </c>
      <c r="C2095" s="154" t="s">
        <v>7052</v>
      </c>
      <c r="D2095" s="154" t="s">
        <v>5317</v>
      </c>
      <c r="E2095" s="154" t="s">
        <v>7053</v>
      </c>
      <c r="F2095" s="154">
        <v>2003</v>
      </c>
      <c r="G2095" s="157">
        <v>37762</v>
      </c>
      <c r="H2095" s="17" t="s">
        <v>2303</v>
      </c>
      <c r="I2095" s="157" t="s">
        <v>6848</v>
      </c>
      <c r="J2095" s="154" t="str">
        <f>VLOOKUP(C:C, '[1]HostSpecies&amp;Codes'!$1:$1048576,11, FALSE)</f>
        <v>Charadriiformes</v>
      </c>
      <c r="K2095" s="154" t="str">
        <f>VLOOKUP(C:C, '[1]HostSpecies&amp;Codes'!$1:$1048576,12, FALSE)</f>
        <v>Charadriiformes</v>
      </c>
      <c r="L2095" s="154" t="s">
        <v>19</v>
      </c>
      <c r="M2095" s="10" t="s">
        <v>6784</v>
      </c>
      <c r="N2095" s="154" t="s">
        <v>6785</v>
      </c>
      <c r="O2095" s="157" t="s">
        <v>6793</v>
      </c>
      <c r="P2095" s="156">
        <f>VLOOKUP(O:O,[1]Geonames!$1:$1048576,3, FALSE)</f>
        <v>39.102609999999999</v>
      </c>
      <c r="Q2095" s="156">
        <f>VLOOKUP(O:O,[1]Geonames!$1:$1048576,4, FALSE)</f>
        <v>-75.402140000000003</v>
      </c>
      <c r="R2095" s="154" t="s">
        <v>11903</v>
      </c>
    </row>
    <row r="2096" spans="1:18" ht="12.75" x14ac:dyDescent="0.2">
      <c r="A2096" s="154">
        <v>4</v>
      </c>
      <c r="B2096" s="158" t="s">
        <v>7058</v>
      </c>
      <c r="C2096" s="154" t="s">
        <v>7058</v>
      </c>
      <c r="D2096" s="154" t="s">
        <v>5658</v>
      </c>
      <c r="E2096" s="154" t="s">
        <v>7059</v>
      </c>
      <c r="F2096" s="154">
        <v>2003</v>
      </c>
      <c r="G2096" s="157">
        <v>37762</v>
      </c>
      <c r="H2096" s="17" t="s">
        <v>2303</v>
      </c>
      <c r="I2096" s="157" t="s">
        <v>6848</v>
      </c>
      <c r="J2096" s="154" t="str">
        <f>VLOOKUP(C:C, '[1]HostSpecies&amp;Codes'!$1:$1048576,11, FALSE)</f>
        <v>Charadriiformes</v>
      </c>
      <c r="K2096" s="154" t="str">
        <f>VLOOKUP(C:C, '[1]HostSpecies&amp;Codes'!$1:$1048576,12, FALSE)</f>
        <v>Charadriiformes</v>
      </c>
      <c r="L2096" s="154" t="s">
        <v>19</v>
      </c>
      <c r="M2096" s="10" t="s">
        <v>6784</v>
      </c>
      <c r="N2096" s="154" t="s">
        <v>6785</v>
      </c>
      <c r="O2096" s="157" t="s">
        <v>6793</v>
      </c>
      <c r="P2096" s="156">
        <f>VLOOKUP(O:O,[1]Geonames!$1:$1048576,3, FALSE)</f>
        <v>39.102609999999999</v>
      </c>
      <c r="Q2096" s="156">
        <f>VLOOKUP(O:O,[1]Geonames!$1:$1048576,4, FALSE)</f>
        <v>-75.402140000000003</v>
      </c>
      <c r="R2096" s="154" t="s">
        <v>11905</v>
      </c>
    </row>
    <row r="2097" spans="1:18" ht="12.75" x14ac:dyDescent="0.2">
      <c r="A2097" s="154">
        <v>4</v>
      </c>
      <c r="B2097" s="158" t="s">
        <v>7103</v>
      </c>
      <c r="C2097" s="154" t="s">
        <v>7103</v>
      </c>
      <c r="D2097" s="154" t="s">
        <v>27</v>
      </c>
      <c r="E2097" s="154" t="s">
        <v>7104</v>
      </c>
      <c r="F2097" s="154">
        <v>2003</v>
      </c>
      <c r="G2097" s="154">
        <v>2003</v>
      </c>
      <c r="H2097" s="17" t="s">
        <v>2303</v>
      </c>
      <c r="I2097" s="154" t="s">
        <v>6848</v>
      </c>
      <c r="J2097" s="154" t="str">
        <f>VLOOKUP(C:C, '[1]HostSpecies&amp;Codes'!$1:$1048576,11, FALSE)</f>
        <v>Charadriiformes</v>
      </c>
      <c r="K2097" s="154" t="str">
        <f>VLOOKUP(C:C, '[1]HostSpecies&amp;Codes'!$1:$1048576,12, FALSE)</f>
        <v>Charadriiformes</v>
      </c>
      <c r="L2097" s="154" t="s">
        <v>19</v>
      </c>
      <c r="M2097" s="10" t="s">
        <v>6784</v>
      </c>
      <c r="N2097" s="154" t="s">
        <v>6785</v>
      </c>
      <c r="O2097" s="154" t="s">
        <v>11893</v>
      </c>
      <c r="P2097" s="156">
        <f>VLOOKUP(O:O,[1]Geonames!$1:$1048576,3, FALSE)</f>
        <v>39.104559999999999</v>
      </c>
      <c r="Q2097" s="156">
        <f>VLOOKUP(O:O,[1]Geonames!$1:$1048576,4, FALSE)</f>
        <v>-74.893780000000007</v>
      </c>
      <c r="R2097" s="154" t="s">
        <v>12381</v>
      </c>
    </row>
    <row r="2098" spans="1:18" ht="12.75" x14ac:dyDescent="0.2">
      <c r="A2098" s="154">
        <v>4</v>
      </c>
      <c r="B2098" s="158" t="s">
        <v>7106</v>
      </c>
      <c r="C2098" s="154" t="s">
        <v>7106</v>
      </c>
      <c r="D2098" s="154" t="s">
        <v>27</v>
      </c>
      <c r="E2098" s="154" t="s">
        <v>7107</v>
      </c>
      <c r="F2098" s="154">
        <v>2003</v>
      </c>
      <c r="G2098" s="154">
        <v>2003</v>
      </c>
      <c r="H2098" s="17" t="s">
        <v>2303</v>
      </c>
      <c r="I2098" s="154" t="s">
        <v>6848</v>
      </c>
      <c r="J2098" s="154" t="str">
        <f>VLOOKUP(C:C, '[1]HostSpecies&amp;Codes'!$1:$1048576,11, FALSE)</f>
        <v>Charadriiformes</v>
      </c>
      <c r="K2098" s="154" t="str">
        <f>VLOOKUP(C:C, '[1]HostSpecies&amp;Codes'!$1:$1048576,12, FALSE)</f>
        <v>Charadriiformes</v>
      </c>
      <c r="L2098" s="154" t="s">
        <v>19</v>
      </c>
      <c r="M2098" s="10" t="s">
        <v>6784</v>
      </c>
      <c r="N2098" s="154" t="s">
        <v>6785</v>
      </c>
      <c r="O2098" s="154" t="s">
        <v>6793</v>
      </c>
      <c r="P2098" s="156">
        <f>VLOOKUP(O:O,[1]Geonames!$1:$1048576,3, FALSE)</f>
        <v>39.102609999999999</v>
      </c>
      <c r="Q2098" s="156">
        <f>VLOOKUP(O:O,[1]Geonames!$1:$1048576,4, FALSE)</f>
        <v>-75.402140000000003</v>
      </c>
      <c r="R2098" s="154" t="s">
        <v>12382</v>
      </c>
    </row>
    <row r="2099" spans="1:18" ht="12.75" x14ac:dyDescent="0.2">
      <c r="A2099" s="154">
        <v>4</v>
      </c>
      <c r="B2099" s="158" t="s">
        <v>7126</v>
      </c>
      <c r="C2099" s="154" t="s">
        <v>7126</v>
      </c>
      <c r="D2099" s="154" t="s">
        <v>27</v>
      </c>
      <c r="E2099" s="154" t="s">
        <v>7127</v>
      </c>
      <c r="F2099" s="154">
        <v>2003</v>
      </c>
      <c r="G2099" s="154">
        <v>2003</v>
      </c>
      <c r="H2099" s="17" t="s">
        <v>2303</v>
      </c>
      <c r="I2099" s="154" t="s">
        <v>6791</v>
      </c>
      <c r="J2099" s="154" t="str">
        <f>VLOOKUP(C:C, '[1]HostSpecies&amp;Codes'!$1:$1048576,11, FALSE)</f>
        <v>Charadriiformes</v>
      </c>
      <c r="K2099" s="154" t="str">
        <f>VLOOKUP(C:C, '[1]HostSpecies&amp;Codes'!$1:$1048576,12, FALSE)</f>
        <v>Charadriiformes</v>
      </c>
      <c r="L2099" s="154" t="s">
        <v>19</v>
      </c>
      <c r="M2099" s="10" t="s">
        <v>6784</v>
      </c>
      <c r="N2099" s="154" t="s">
        <v>6785</v>
      </c>
      <c r="O2099" s="154" t="s">
        <v>11564</v>
      </c>
      <c r="P2099" s="156">
        <f>VLOOKUP(O:O,[1]Geonames!$1:$1048576,3, FALSE)</f>
        <v>39.102609999999999</v>
      </c>
      <c r="Q2099" s="156">
        <f>VLOOKUP(O:O,[1]Geonames!$1:$1048576,4, FALSE)</f>
        <v>-75.402140000000003</v>
      </c>
      <c r="R2099" s="154" t="s">
        <v>13436</v>
      </c>
    </row>
    <row r="2100" spans="1:18" ht="12.75" x14ac:dyDescent="0.2">
      <c r="A2100" s="154">
        <v>4</v>
      </c>
      <c r="B2100" s="158" t="s">
        <v>7135</v>
      </c>
      <c r="C2100" s="154" t="s">
        <v>7135</v>
      </c>
      <c r="D2100" s="154" t="s">
        <v>27</v>
      </c>
      <c r="E2100" s="154" t="s">
        <v>7136</v>
      </c>
      <c r="F2100" s="154">
        <v>2003</v>
      </c>
      <c r="G2100" s="154">
        <v>2003</v>
      </c>
      <c r="H2100" s="17" t="s">
        <v>2303</v>
      </c>
      <c r="I2100" s="154" t="s">
        <v>6791</v>
      </c>
      <c r="J2100" s="154" t="str">
        <f>VLOOKUP(C:C, '[1]HostSpecies&amp;Codes'!$1:$1048576,11, FALSE)</f>
        <v>Charadriiformes</v>
      </c>
      <c r="K2100" s="154" t="str">
        <f>VLOOKUP(C:C, '[1]HostSpecies&amp;Codes'!$1:$1048576,12, FALSE)</f>
        <v>Charadriiformes</v>
      </c>
      <c r="L2100" s="154" t="s">
        <v>19</v>
      </c>
      <c r="M2100" s="10" t="s">
        <v>6784</v>
      </c>
      <c r="N2100" s="154" t="s">
        <v>6785</v>
      </c>
      <c r="O2100" s="154" t="s">
        <v>11564</v>
      </c>
      <c r="P2100" s="156">
        <f>VLOOKUP(O:O,[1]Geonames!$1:$1048576,3, FALSE)</f>
        <v>39.102609999999999</v>
      </c>
      <c r="Q2100" s="156">
        <f>VLOOKUP(O:O,[1]Geonames!$1:$1048576,4, FALSE)</f>
        <v>-75.402140000000003</v>
      </c>
      <c r="R2100" s="154" t="s">
        <v>13442</v>
      </c>
    </row>
    <row r="2101" spans="1:18" ht="12.75" x14ac:dyDescent="0.2">
      <c r="A2101" s="154">
        <v>4</v>
      </c>
      <c r="B2101" s="158" t="s">
        <v>6889</v>
      </c>
      <c r="C2101" s="154" t="s">
        <v>6889</v>
      </c>
      <c r="D2101" s="154" t="s">
        <v>33</v>
      </c>
      <c r="E2101" s="154" t="s">
        <v>6892</v>
      </c>
      <c r="F2101" s="154">
        <v>2005</v>
      </c>
      <c r="G2101" s="157">
        <v>38558</v>
      </c>
      <c r="H2101" s="17" t="s">
        <v>2303</v>
      </c>
      <c r="I2101" s="157" t="s">
        <v>6890</v>
      </c>
      <c r="J2101" s="154" t="str">
        <f>VLOOKUP(C:C, '[1]HostSpecies&amp;Codes'!$1:$1048576,11, FALSE)</f>
        <v>Charadriiformes</v>
      </c>
      <c r="K2101" s="154" t="str">
        <f>VLOOKUP(C:C, '[1]HostSpecies&amp;Codes'!$1:$1048576,12, FALSE)</f>
        <v>Charadriiformes</v>
      </c>
      <c r="L2101" s="154" t="s">
        <v>19</v>
      </c>
      <c r="M2101" s="10" t="s">
        <v>6784</v>
      </c>
      <c r="N2101" s="154" t="s">
        <v>6785</v>
      </c>
      <c r="O2101" s="157" t="s">
        <v>6891</v>
      </c>
      <c r="P2101" s="156">
        <f>VLOOKUP(O:O,[1]Geonames!$1:$1048576,3, FALSE)</f>
        <v>44.000129999999999</v>
      </c>
      <c r="Q2101" s="156">
        <f>VLOOKUP(O:O,[1]Geonames!$1:$1048576,4, FALSE)</f>
        <v>-120.50139</v>
      </c>
      <c r="R2101" s="154" t="s">
        <v>11829</v>
      </c>
    </row>
    <row r="2102" spans="1:18" ht="12.75" x14ac:dyDescent="0.2">
      <c r="A2102" s="154">
        <v>4</v>
      </c>
      <c r="B2102" s="158" t="s">
        <v>6879</v>
      </c>
      <c r="C2102" s="154" t="s">
        <v>6879</v>
      </c>
      <c r="D2102" s="154" t="s">
        <v>27</v>
      </c>
      <c r="E2102" s="154" t="s">
        <v>6880</v>
      </c>
      <c r="F2102" s="154">
        <v>2006</v>
      </c>
      <c r="G2102" s="157">
        <v>38859</v>
      </c>
      <c r="H2102" s="17" t="s">
        <v>2303</v>
      </c>
      <c r="I2102" s="157" t="s">
        <v>6834</v>
      </c>
      <c r="J2102" s="154" t="str">
        <f>VLOOKUP(C:C, '[1]HostSpecies&amp;Codes'!$1:$1048576,11, FALSE)</f>
        <v>Charadriiformes</v>
      </c>
      <c r="K2102" s="154" t="str">
        <f>VLOOKUP(C:C, '[1]HostSpecies&amp;Codes'!$1:$1048576,12, FALSE)</f>
        <v>Charadriiformes</v>
      </c>
      <c r="L2102" s="154" t="s">
        <v>19</v>
      </c>
      <c r="M2102" s="10" t="s">
        <v>6784</v>
      </c>
      <c r="N2102" s="154" t="s">
        <v>6785</v>
      </c>
      <c r="O2102" s="157" t="s">
        <v>6793</v>
      </c>
      <c r="P2102" s="156">
        <f>VLOOKUP(O:O,[1]Geonames!$1:$1048576,3, FALSE)</f>
        <v>39.102609999999999</v>
      </c>
      <c r="Q2102" s="156">
        <f>VLOOKUP(O:O,[1]Geonames!$1:$1048576,4, FALSE)</f>
        <v>-75.402140000000003</v>
      </c>
      <c r="R2102" s="154" t="s">
        <v>11810</v>
      </c>
    </row>
    <row r="2103" spans="1:18" ht="12.75" x14ac:dyDescent="0.2">
      <c r="A2103" s="154">
        <v>4</v>
      </c>
      <c r="B2103" s="158" t="s">
        <v>6882</v>
      </c>
      <c r="C2103" s="154" t="s">
        <v>6882</v>
      </c>
      <c r="D2103" s="154" t="s">
        <v>27</v>
      </c>
      <c r="E2103" s="154" t="s">
        <v>6884</v>
      </c>
      <c r="F2103" s="154">
        <v>2006</v>
      </c>
      <c r="G2103" s="157">
        <v>38860</v>
      </c>
      <c r="H2103" s="17" t="s">
        <v>2303</v>
      </c>
      <c r="I2103" s="157" t="s">
        <v>6883</v>
      </c>
      <c r="J2103" s="154" t="str">
        <f>VLOOKUP(C:C, '[1]HostSpecies&amp;Codes'!$1:$1048576,11, FALSE)</f>
        <v>Charadriiformes</v>
      </c>
      <c r="K2103" s="154" t="str">
        <f>VLOOKUP(C:C, '[1]HostSpecies&amp;Codes'!$1:$1048576,12, FALSE)</f>
        <v>Charadriiformes</v>
      </c>
      <c r="L2103" s="154" t="s">
        <v>19</v>
      </c>
      <c r="M2103" s="10" t="s">
        <v>6784</v>
      </c>
      <c r="N2103" s="154" t="s">
        <v>6785</v>
      </c>
      <c r="O2103" s="157" t="s">
        <v>6793</v>
      </c>
      <c r="P2103" s="156">
        <f>VLOOKUP(O:O,[1]Geonames!$1:$1048576,3, FALSE)</f>
        <v>39.102609999999999</v>
      </c>
      <c r="Q2103" s="156">
        <f>VLOOKUP(O:O,[1]Geonames!$1:$1048576,4, FALSE)</f>
        <v>-75.402140000000003</v>
      </c>
      <c r="R2103" s="154" t="s">
        <v>11811</v>
      </c>
    </row>
    <row r="2104" spans="1:18" ht="12.75" x14ac:dyDescent="0.2">
      <c r="A2104" s="154">
        <v>4</v>
      </c>
      <c r="B2104" s="158" t="s">
        <v>6886</v>
      </c>
      <c r="C2104" s="154" t="s">
        <v>6886</v>
      </c>
      <c r="D2104" s="154" t="s">
        <v>27</v>
      </c>
      <c r="E2104" s="154" t="s">
        <v>6887</v>
      </c>
      <c r="F2104" s="154">
        <v>2006</v>
      </c>
      <c r="G2104" s="157">
        <v>38859</v>
      </c>
      <c r="H2104" s="17" t="s">
        <v>2303</v>
      </c>
      <c r="I2104" s="157" t="s">
        <v>6791</v>
      </c>
      <c r="J2104" s="154" t="str">
        <f>VLOOKUP(C:C, '[1]HostSpecies&amp;Codes'!$1:$1048576,11, FALSE)</f>
        <v>Charadriiformes</v>
      </c>
      <c r="K2104" s="154" t="str">
        <f>VLOOKUP(C:C, '[1]HostSpecies&amp;Codes'!$1:$1048576,12, FALSE)</f>
        <v>Charadriiformes</v>
      </c>
      <c r="L2104" s="154" t="s">
        <v>19</v>
      </c>
      <c r="M2104" s="10" t="s">
        <v>6784</v>
      </c>
      <c r="N2104" s="154" t="s">
        <v>6785</v>
      </c>
      <c r="O2104" s="157" t="s">
        <v>6793</v>
      </c>
      <c r="P2104" s="156">
        <f>VLOOKUP(O:O,[1]Geonames!$1:$1048576,3, FALSE)</f>
        <v>39.102609999999999</v>
      </c>
      <c r="Q2104" s="156">
        <f>VLOOKUP(O:O,[1]Geonames!$1:$1048576,4, FALSE)</f>
        <v>-75.402140000000003</v>
      </c>
      <c r="R2104" s="154" t="s">
        <v>11814</v>
      </c>
    </row>
    <row r="2105" spans="1:18" ht="12.75" x14ac:dyDescent="0.2">
      <c r="A2105" s="154">
        <v>4</v>
      </c>
      <c r="B2105" s="158" t="s">
        <v>6894</v>
      </c>
      <c r="C2105" s="154" t="s">
        <v>6894</v>
      </c>
      <c r="D2105" s="154" t="s">
        <v>27</v>
      </c>
      <c r="E2105" s="154" t="s">
        <v>6897</v>
      </c>
      <c r="F2105" s="154">
        <v>2006</v>
      </c>
      <c r="G2105" s="157">
        <v>39016</v>
      </c>
      <c r="H2105" s="17" t="s">
        <v>2303</v>
      </c>
      <c r="I2105" s="157" t="s">
        <v>6895</v>
      </c>
      <c r="J2105" s="154" t="str">
        <f>VLOOKUP(C:C, '[1]HostSpecies&amp;Codes'!$1:$1048576,11, FALSE)</f>
        <v>Anseriformes</v>
      </c>
      <c r="K2105" s="154" t="str">
        <f>VLOOKUP(C:C, '[1]HostSpecies&amp;Codes'!$1:$1048576,12, FALSE)</f>
        <v>Anseriformes</v>
      </c>
      <c r="L2105" s="154" t="s">
        <v>19</v>
      </c>
      <c r="M2105" s="10" t="s">
        <v>6784</v>
      </c>
      <c r="N2105" s="154" t="s">
        <v>6785</v>
      </c>
      <c r="O2105" s="157" t="s">
        <v>6896</v>
      </c>
      <c r="P2105" s="156">
        <f>VLOOKUP(O:O,[1]Geonames!$1:$1048576,3, FALSE)</f>
        <v>47.500120000000003</v>
      </c>
      <c r="Q2105" s="156">
        <f>VLOOKUP(O:O,[1]Geonames!$1:$1048576,4, FALSE)</f>
        <v>-120.50147</v>
      </c>
      <c r="R2105" s="154" t="s">
        <v>11830</v>
      </c>
    </row>
    <row r="2106" spans="1:18" ht="12.75" x14ac:dyDescent="0.2">
      <c r="A2106" s="154">
        <v>4</v>
      </c>
      <c r="B2106" s="158" t="s">
        <v>7061</v>
      </c>
      <c r="C2106" s="154" t="s">
        <v>7061</v>
      </c>
      <c r="D2106" s="154" t="s">
        <v>27</v>
      </c>
      <c r="E2106" s="154" t="s">
        <v>7062</v>
      </c>
      <c r="F2106" s="154">
        <v>2006</v>
      </c>
      <c r="G2106" s="157">
        <v>38861</v>
      </c>
      <c r="H2106" s="17" t="s">
        <v>2303</v>
      </c>
      <c r="I2106" s="157" t="s">
        <v>6848</v>
      </c>
      <c r="J2106" s="154" t="str">
        <f>VLOOKUP(C:C, '[1]HostSpecies&amp;Codes'!$1:$1048576,11, FALSE)</f>
        <v>Charadriiformes</v>
      </c>
      <c r="K2106" s="154" t="str">
        <f>VLOOKUP(C:C, '[1]HostSpecies&amp;Codes'!$1:$1048576,12, FALSE)</f>
        <v>Charadriiformes</v>
      </c>
      <c r="L2106" s="154" t="s">
        <v>19</v>
      </c>
      <c r="M2106" s="10" t="s">
        <v>6784</v>
      </c>
      <c r="N2106" s="154" t="s">
        <v>6785</v>
      </c>
      <c r="O2106" s="157" t="s">
        <v>11893</v>
      </c>
      <c r="P2106" s="156">
        <f>VLOOKUP(O:O,[1]Geonames!$1:$1048576,3, FALSE)</f>
        <v>39.104559999999999</v>
      </c>
      <c r="Q2106" s="156">
        <f>VLOOKUP(O:O,[1]Geonames!$1:$1048576,4, FALSE)</f>
        <v>-74.893780000000007</v>
      </c>
      <c r="R2106" s="154" t="s">
        <v>11906</v>
      </c>
    </row>
    <row r="2107" spans="1:18" ht="12.75" x14ac:dyDescent="0.2">
      <c r="A2107" s="154">
        <v>4</v>
      </c>
      <c r="B2107" s="158" t="s">
        <v>7115</v>
      </c>
      <c r="C2107" s="154" t="s">
        <v>7115</v>
      </c>
      <c r="D2107" s="154" t="s">
        <v>27</v>
      </c>
      <c r="E2107" s="154" t="s">
        <v>7118</v>
      </c>
      <c r="F2107" s="154">
        <v>2006</v>
      </c>
      <c r="G2107" s="157">
        <v>38875</v>
      </c>
      <c r="H2107" s="17" t="s">
        <v>2303</v>
      </c>
      <c r="I2107" s="157" t="s">
        <v>7116</v>
      </c>
      <c r="J2107" s="154" t="str">
        <f>VLOOKUP(C:C, '[1]HostSpecies&amp;Codes'!$1:$1048576,11, FALSE)</f>
        <v>Charadriiformes</v>
      </c>
      <c r="K2107" s="154" t="str">
        <f>VLOOKUP(C:C, '[1]HostSpecies&amp;Codes'!$1:$1048576,12, FALSE)</f>
        <v>Charadriiformes</v>
      </c>
      <c r="L2107" s="154" t="s">
        <v>19</v>
      </c>
      <c r="M2107" s="10" t="s">
        <v>6784</v>
      </c>
      <c r="N2107" s="154" t="s">
        <v>6785</v>
      </c>
      <c r="O2107" s="157" t="s">
        <v>7117</v>
      </c>
      <c r="P2107" s="156">
        <f>VLOOKUP(O:O,[1]Geonames!$1:$1048576,3, FALSE)</f>
        <v>56.553100000000001</v>
      </c>
      <c r="Q2107" s="156">
        <f>VLOOKUP(O:O,[1]Geonames!$1:$1048576,4, FALSE)</f>
        <v>-158.7867</v>
      </c>
      <c r="R2107" s="154" t="s">
        <v>12590</v>
      </c>
    </row>
    <row r="2108" spans="1:18" ht="12.75" x14ac:dyDescent="0.2">
      <c r="A2108" s="154">
        <v>4</v>
      </c>
      <c r="B2108" s="158" t="s">
        <v>7120</v>
      </c>
      <c r="C2108" s="154" t="s">
        <v>7120</v>
      </c>
      <c r="D2108" s="154" t="s">
        <v>27</v>
      </c>
      <c r="E2108" s="154" t="s">
        <v>7121</v>
      </c>
      <c r="F2108" s="154">
        <v>2006</v>
      </c>
      <c r="G2108" s="157">
        <v>38876</v>
      </c>
      <c r="H2108" s="17" t="s">
        <v>2303</v>
      </c>
      <c r="I2108" s="157" t="s">
        <v>7116</v>
      </c>
      <c r="J2108" s="154" t="str">
        <f>VLOOKUP(C:C, '[1]HostSpecies&amp;Codes'!$1:$1048576,11, FALSE)</f>
        <v>Charadriiformes</v>
      </c>
      <c r="K2108" s="154" t="str">
        <f>VLOOKUP(C:C, '[1]HostSpecies&amp;Codes'!$1:$1048576,12, FALSE)</f>
        <v>Charadriiformes</v>
      </c>
      <c r="L2108" s="154" t="s">
        <v>19</v>
      </c>
      <c r="M2108" s="10" t="s">
        <v>6784</v>
      </c>
      <c r="N2108" s="154" t="s">
        <v>6785</v>
      </c>
      <c r="O2108" s="157" t="s">
        <v>7117</v>
      </c>
      <c r="P2108" s="156">
        <f>VLOOKUP(O:O,[1]Geonames!$1:$1048576,3, FALSE)</f>
        <v>56.553100000000001</v>
      </c>
      <c r="Q2108" s="156">
        <f>VLOOKUP(O:O,[1]Geonames!$1:$1048576,4, FALSE)</f>
        <v>-158.7867</v>
      </c>
      <c r="R2108" s="154" t="s">
        <v>12591</v>
      </c>
    </row>
    <row r="2109" spans="1:18" ht="12.75" x14ac:dyDescent="0.2">
      <c r="A2109" s="154">
        <v>4</v>
      </c>
      <c r="B2109" s="158" t="s">
        <v>6899</v>
      </c>
      <c r="C2109" s="154" t="s">
        <v>6899</v>
      </c>
      <c r="D2109" s="154" t="s">
        <v>27</v>
      </c>
      <c r="E2109" s="154" t="s">
        <v>6900</v>
      </c>
      <c r="F2109" s="154">
        <v>2007</v>
      </c>
      <c r="G2109" s="157">
        <v>39389</v>
      </c>
      <c r="H2109" s="17" t="s">
        <v>2303</v>
      </c>
      <c r="I2109" s="157" t="s">
        <v>6895</v>
      </c>
      <c r="J2109" s="154" t="str">
        <f>VLOOKUP(C:C, '[1]HostSpecies&amp;Codes'!$1:$1048576,11, FALSE)</f>
        <v>Anseriformes</v>
      </c>
      <c r="K2109" s="154" t="str">
        <f>VLOOKUP(C:C, '[1]HostSpecies&amp;Codes'!$1:$1048576,12, FALSE)</f>
        <v>Anseriformes</v>
      </c>
      <c r="L2109" s="154" t="s">
        <v>19</v>
      </c>
      <c r="M2109" s="10" t="s">
        <v>6784</v>
      </c>
      <c r="N2109" s="154" t="s">
        <v>6785</v>
      </c>
      <c r="O2109" s="157" t="s">
        <v>6811</v>
      </c>
      <c r="P2109" s="156">
        <f>VLOOKUP(O:O,[1]Geonames!$1:$1048576,3, FALSE)</f>
        <v>37.250219999999999</v>
      </c>
      <c r="Q2109" s="156">
        <f>VLOOKUP(O:O,[1]Geonames!$1:$1048576,4, FALSE)</f>
        <v>-119.75126</v>
      </c>
      <c r="R2109" s="154" t="s">
        <v>11831</v>
      </c>
    </row>
    <row r="2110" spans="1:18" ht="12.75" x14ac:dyDescent="0.2">
      <c r="A2110" s="154">
        <v>4</v>
      </c>
      <c r="B2110" s="158" t="s">
        <v>6902</v>
      </c>
      <c r="C2110" s="154" t="s">
        <v>6902</v>
      </c>
      <c r="D2110" s="154" t="s">
        <v>185</v>
      </c>
      <c r="E2110" s="154" t="s">
        <v>6903</v>
      </c>
      <c r="F2110" s="154">
        <v>2007</v>
      </c>
      <c r="G2110" s="157">
        <v>39226</v>
      </c>
      <c r="H2110" s="17" t="s">
        <v>2303</v>
      </c>
      <c r="I2110" s="157" t="s">
        <v>6791</v>
      </c>
      <c r="J2110" s="154" t="str">
        <f>VLOOKUP(C:C, '[1]HostSpecies&amp;Codes'!$1:$1048576,11, FALSE)</f>
        <v>Charadriiformes</v>
      </c>
      <c r="K2110" s="154" t="str">
        <f>VLOOKUP(C:C, '[1]HostSpecies&amp;Codes'!$1:$1048576,12, FALSE)</f>
        <v>Charadriiformes</v>
      </c>
      <c r="L2110" s="154" t="s">
        <v>19</v>
      </c>
      <c r="M2110" s="10" t="s">
        <v>6784</v>
      </c>
      <c r="N2110" s="154" t="s">
        <v>6785</v>
      </c>
      <c r="O2110" s="157" t="s">
        <v>6793</v>
      </c>
      <c r="P2110" s="156">
        <f>VLOOKUP(O:O,[1]Geonames!$1:$1048576,3, FALSE)</f>
        <v>39.102609999999999</v>
      </c>
      <c r="Q2110" s="156">
        <f>VLOOKUP(O:O,[1]Geonames!$1:$1048576,4, FALSE)</f>
        <v>-75.402140000000003</v>
      </c>
      <c r="R2110" s="154" t="s">
        <v>11835</v>
      </c>
    </row>
    <row r="2111" spans="1:18" ht="12.75" x14ac:dyDescent="0.2">
      <c r="A2111" s="154">
        <v>4</v>
      </c>
      <c r="B2111" s="158" t="s">
        <v>6909</v>
      </c>
      <c r="C2111" s="154" t="s">
        <v>6909</v>
      </c>
      <c r="D2111" s="154" t="s">
        <v>6911</v>
      </c>
      <c r="E2111" s="154" t="s">
        <v>6912</v>
      </c>
      <c r="F2111" s="154">
        <v>2007</v>
      </c>
      <c r="G2111" s="154">
        <v>2007</v>
      </c>
      <c r="H2111" s="17" t="s">
        <v>2303</v>
      </c>
      <c r="I2111" s="154" t="s">
        <v>4929</v>
      </c>
      <c r="J2111" s="154" t="str">
        <f>VLOOKUP(C:C, '[1]HostSpecies&amp;Codes'!$1:$1048576,11, FALSE)</f>
        <v>Anseriformes</v>
      </c>
      <c r="K2111" s="154" t="str">
        <f>VLOOKUP(C:C, '[1]HostSpecies&amp;Codes'!$1:$1048576,12, FALSE)</f>
        <v>Anseriformes</v>
      </c>
      <c r="L2111" s="154" t="s">
        <v>19</v>
      </c>
      <c r="M2111" s="10" t="s">
        <v>6784</v>
      </c>
      <c r="N2111" s="154" t="s">
        <v>6785</v>
      </c>
      <c r="O2111" s="154" t="s">
        <v>6910</v>
      </c>
      <c r="P2111" s="156">
        <f>VLOOKUP(O:O,[1]Geonames!$1:$1048576,3, FALSE)</f>
        <v>39.000390000000003</v>
      </c>
      <c r="Q2111" s="156">
        <f>VLOOKUP(O:O,[1]Geonames!$1:$1048576,4, FALSE)</f>
        <v>-76.749970000000005</v>
      </c>
      <c r="R2111" s="154" t="s">
        <v>11840</v>
      </c>
    </row>
    <row r="2112" spans="1:18" ht="12.75" x14ac:dyDescent="0.2">
      <c r="A2112" s="154">
        <v>4</v>
      </c>
      <c r="B2112" s="158" t="s">
        <v>6914</v>
      </c>
      <c r="C2112" s="154" t="s">
        <v>6914</v>
      </c>
      <c r="D2112" s="154" t="s">
        <v>6911</v>
      </c>
      <c r="E2112" s="154" t="s">
        <v>6915</v>
      </c>
      <c r="F2112" s="154">
        <v>2007</v>
      </c>
      <c r="G2112" s="154">
        <v>2007</v>
      </c>
      <c r="H2112" s="17" t="s">
        <v>2303</v>
      </c>
      <c r="I2112" s="154" t="s">
        <v>4929</v>
      </c>
      <c r="J2112" s="154" t="str">
        <f>VLOOKUP(C:C, '[1]HostSpecies&amp;Codes'!$1:$1048576,11, FALSE)</f>
        <v>Anseriformes</v>
      </c>
      <c r="K2112" s="154" t="str">
        <f>VLOOKUP(C:C, '[1]HostSpecies&amp;Codes'!$1:$1048576,12, FALSE)</f>
        <v>Anseriformes</v>
      </c>
      <c r="L2112" s="154" t="s">
        <v>19</v>
      </c>
      <c r="M2112" s="10" t="s">
        <v>6784</v>
      </c>
      <c r="N2112" s="154" t="s">
        <v>6785</v>
      </c>
      <c r="O2112" s="154" t="s">
        <v>6910</v>
      </c>
      <c r="P2112" s="156">
        <f>VLOOKUP(O:O,[1]Geonames!$1:$1048576,3, FALSE)</f>
        <v>39.000390000000003</v>
      </c>
      <c r="Q2112" s="156">
        <f>VLOOKUP(O:O,[1]Geonames!$1:$1048576,4, FALSE)</f>
        <v>-76.749970000000005</v>
      </c>
      <c r="R2112" s="154" t="s">
        <v>11841</v>
      </c>
    </row>
    <row r="2113" spans="1:18" ht="12.75" x14ac:dyDescent="0.2">
      <c r="A2113" s="154">
        <v>4</v>
      </c>
      <c r="B2113" s="158" t="s">
        <v>7064</v>
      </c>
      <c r="C2113" s="154" t="s">
        <v>7064</v>
      </c>
      <c r="D2113" s="154" t="s">
        <v>185</v>
      </c>
      <c r="E2113" s="154" t="s">
        <v>7065</v>
      </c>
      <c r="F2113" s="154">
        <v>2007</v>
      </c>
      <c r="G2113" s="157">
        <v>39149</v>
      </c>
      <c r="H2113" s="17" t="s">
        <v>2303</v>
      </c>
      <c r="I2113" s="157" t="s">
        <v>6848</v>
      </c>
      <c r="J2113" s="154" t="str">
        <f>VLOOKUP(C:C, '[1]HostSpecies&amp;Codes'!$1:$1048576,11, FALSE)</f>
        <v>Charadriiformes</v>
      </c>
      <c r="K2113" s="154" t="str">
        <f>VLOOKUP(C:C, '[1]HostSpecies&amp;Codes'!$1:$1048576,12, FALSE)</f>
        <v>Charadriiformes</v>
      </c>
      <c r="L2113" s="154" t="s">
        <v>19</v>
      </c>
      <c r="M2113" s="10" t="s">
        <v>6784</v>
      </c>
      <c r="N2113" s="154" t="s">
        <v>6785</v>
      </c>
      <c r="O2113" s="157" t="s">
        <v>11893</v>
      </c>
      <c r="P2113" s="156">
        <f>VLOOKUP(O:O,[1]Geonames!$1:$1048576,3, FALSE)</f>
        <v>39.104559999999999</v>
      </c>
      <c r="Q2113" s="156">
        <f>VLOOKUP(O:O,[1]Geonames!$1:$1048576,4, FALSE)</f>
        <v>-74.893780000000007</v>
      </c>
      <c r="R2113" s="154" t="s">
        <v>11907</v>
      </c>
    </row>
    <row r="2114" spans="1:18" ht="12.75" x14ac:dyDescent="0.2">
      <c r="A2114" s="154">
        <v>4</v>
      </c>
      <c r="B2114" s="158" t="s">
        <v>6905</v>
      </c>
      <c r="C2114" s="154" t="s">
        <v>6905</v>
      </c>
      <c r="D2114" s="154" t="s">
        <v>27</v>
      </c>
      <c r="E2114" s="154" t="s">
        <v>6907</v>
      </c>
      <c r="F2114" s="154">
        <v>2008</v>
      </c>
      <c r="G2114" s="157">
        <v>39692</v>
      </c>
      <c r="H2114" s="17" t="s">
        <v>2303</v>
      </c>
      <c r="I2114" s="157" t="s">
        <v>6895</v>
      </c>
      <c r="J2114" s="154" t="str">
        <f>VLOOKUP(C:C, '[1]HostSpecies&amp;Codes'!$1:$1048576,11, FALSE)</f>
        <v>Anseriformes</v>
      </c>
      <c r="K2114" s="154" t="str">
        <f>VLOOKUP(C:C, '[1]HostSpecies&amp;Codes'!$1:$1048576,12, FALSE)</f>
        <v>Anseriformes</v>
      </c>
      <c r="L2114" s="154" t="s">
        <v>19</v>
      </c>
      <c r="M2114" s="10" t="s">
        <v>6784</v>
      </c>
      <c r="N2114" s="154" t="s">
        <v>6785</v>
      </c>
      <c r="O2114" s="157" t="s">
        <v>11836</v>
      </c>
      <c r="P2114" s="156">
        <f>VLOOKUP(O:O,[1]Geonames!$1:$1048576,3, FALSE)</f>
        <v>65</v>
      </c>
      <c r="Q2114" s="156">
        <f>VLOOKUP(O:O,[1]Geonames!$1:$1048576,4, FALSE)</f>
        <v>-152</v>
      </c>
      <c r="R2114" s="154" t="s">
        <v>11837</v>
      </c>
    </row>
    <row r="2115" spans="1:18" ht="12.75" x14ac:dyDescent="0.2">
      <c r="A2115" s="154">
        <v>4</v>
      </c>
      <c r="B2115" s="158" t="s">
        <v>6919</v>
      </c>
      <c r="C2115" s="154" t="s">
        <v>6919</v>
      </c>
      <c r="D2115" s="154" t="s">
        <v>27</v>
      </c>
      <c r="E2115" s="154" t="s">
        <v>6921</v>
      </c>
      <c r="F2115" s="154">
        <v>2009</v>
      </c>
      <c r="G2115" s="157">
        <v>40153</v>
      </c>
      <c r="H2115" s="17" t="s">
        <v>2303</v>
      </c>
      <c r="I2115" s="157" t="s">
        <v>6895</v>
      </c>
      <c r="J2115" s="154" t="str">
        <f>VLOOKUP(C:C, '[1]HostSpecies&amp;Codes'!$1:$1048576,11, FALSE)</f>
        <v>Anseriformes</v>
      </c>
      <c r="K2115" s="154" t="str">
        <f>VLOOKUP(C:C, '[1]HostSpecies&amp;Codes'!$1:$1048576,12, FALSE)</f>
        <v>Anseriformes</v>
      </c>
      <c r="L2115" s="154" t="s">
        <v>19</v>
      </c>
      <c r="M2115" s="10" t="s">
        <v>6784</v>
      </c>
      <c r="N2115" s="154" t="s">
        <v>6785</v>
      </c>
      <c r="O2115" s="157" t="s">
        <v>6920</v>
      </c>
      <c r="P2115" s="156">
        <f>VLOOKUP(O:O,[1]Geonames!$1:$1048576,3, FALSE)</f>
        <v>38.250309999999999</v>
      </c>
      <c r="Q2115" s="156">
        <f>VLOOKUP(O:O,[1]Geonames!$1:$1048576,4, FALSE)</f>
        <v>-92.500460000000004</v>
      </c>
      <c r="R2115" s="154" t="s">
        <v>11848</v>
      </c>
    </row>
    <row r="2116" spans="1:18" ht="12.75" x14ac:dyDescent="0.2">
      <c r="A2116" s="154">
        <v>4</v>
      </c>
      <c r="B2116" s="158" t="s">
        <v>7067</v>
      </c>
      <c r="C2116" s="154" t="s">
        <v>7067</v>
      </c>
      <c r="D2116" s="154" t="s">
        <v>27</v>
      </c>
      <c r="E2116" s="154" t="s">
        <v>7068</v>
      </c>
      <c r="F2116" s="154">
        <v>2009</v>
      </c>
      <c r="G2116" s="157">
        <v>40158</v>
      </c>
      <c r="H2116" s="17" t="s">
        <v>2303</v>
      </c>
      <c r="I2116" s="157" t="s">
        <v>4929</v>
      </c>
      <c r="J2116" s="154" t="str">
        <f>VLOOKUP(C:C, '[1]HostSpecies&amp;Codes'!$1:$1048576,11, FALSE)</f>
        <v>Anseriformes</v>
      </c>
      <c r="K2116" s="154" t="str">
        <f>VLOOKUP(C:C, '[1]HostSpecies&amp;Codes'!$1:$1048576,12, FALSE)</f>
        <v>Anseriformes</v>
      </c>
      <c r="L2116" s="154" t="s">
        <v>19</v>
      </c>
      <c r="M2116" s="10" t="s">
        <v>6784</v>
      </c>
      <c r="N2116" s="154" t="s">
        <v>6785</v>
      </c>
      <c r="O2116" s="157" t="s">
        <v>6802</v>
      </c>
      <c r="P2116" s="156">
        <f>VLOOKUP(O:O,[1]Geonames!$1:$1048576,3, FALSE)</f>
        <v>34.750369999999997</v>
      </c>
      <c r="Q2116" s="156">
        <f>VLOOKUP(O:O,[1]Geonames!$1:$1048576,4, FALSE)</f>
        <v>-92.500439999999998</v>
      </c>
      <c r="R2116" s="154" t="s">
        <v>11908</v>
      </c>
    </row>
    <row r="2117" spans="1:18" ht="12.75" x14ac:dyDescent="0.2">
      <c r="A2117" s="154">
        <v>4</v>
      </c>
      <c r="B2117" s="158" t="s">
        <v>7070</v>
      </c>
      <c r="C2117" s="154" t="s">
        <v>7070</v>
      </c>
      <c r="D2117" s="154" t="s">
        <v>27</v>
      </c>
      <c r="E2117" s="154" t="s">
        <v>7071</v>
      </c>
      <c r="F2117" s="154">
        <v>2009</v>
      </c>
      <c r="G2117" s="157">
        <v>39831</v>
      </c>
      <c r="H2117" s="17" t="s">
        <v>2303</v>
      </c>
      <c r="I2117" s="157" t="s">
        <v>6998</v>
      </c>
      <c r="J2117" s="154" t="str">
        <f>VLOOKUP(C:C, '[1]HostSpecies&amp;Codes'!$1:$1048576,11, FALSE)</f>
        <v>Anseriformes</v>
      </c>
      <c r="K2117" s="154" t="str">
        <f>VLOOKUP(C:C, '[1]HostSpecies&amp;Codes'!$1:$1048576,12, FALSE)</f>
        <v>Anseriformes</v>
      </c>
      <c r="L2117" s="154" t="s">
        <v>19</v>
      </c>
      <c r="M2117" s="10" t="s">
        <v>6784</v>
      </c>
      <c r="N2117" s="154" t="s">
        <v>6785</v>
      </c>
      <c r="O2117" s="157" t="s">
        <v>6811</v>
      </c>
      <c r="P2117" s="156">
        <f>VLOOKUP(O:O,[1]Geonames!$1:$1048576,3, FALSE)</f>
        <v>37.250219999999999</v>
      </c>
      <c r="Q2117" s="156">
        <f>VLOOKUP(O:O,[1]Geonames!$1:$1048576,4, FALSE)</f>
        <v>-119.75126</v>
      </c>
      <c r="R2117" s="154" t="s">
        <v>11910</v>
      </c>
    </row>
    <row r="2118" spans="1:18" ht="12.75" x14ac:dyDescent="0.2">
      <c r="A2118" s="154">
        <v>4</v>
      </c>
      <c r="B2118" s="158" t="s">
        <v>7073</v>
      </c>
      <c r="C2118" s="154" t="s">
        <v>7073</v>
      </c>
      <c r="D2118" s="154" t="s">
        <v>27</v>
      </c>
      <c r="E2118" s="154" t="s">
        <v>7074</v>
      </c>
      <c r="F2118" s="154">
        <v>2009</v>
      </c>
      <c r="G2118" s="157">
        <v>40110</v>
      </c>
      <c r="H2118" s="17" t="s">
        <v>2303</v>
      </c>
      <c r="I2118" s="157" t="s">
        <v>4929</v>
      </c>
      <c r="J2118" s="154" t="str">
        <f>VLOOKUP(C:C, '[1]HostSpecies&amp;Codes'!$1:$1048576,11, FALSE)</f>
        <v>Anseriformes</v>
      </c>
      <c r="K2118" s="154" t="str">
        <f>VLOOKUP(C:C, '[1]HostSpecies&amp;Codes'!$1:$1048576,12, FALSE)</f>
        <v>Anseriformes</v>
      </c>
      <c r="L2118" s="154" t="s">
        <v>19</v>
      </c>
      <c r="M2118" s="10" t="s">
        <v>6784</v>
      </c>
      <c r="N2118" s="154" t="s">
        <v>6785</v>
      </c>
      <c r="O2118" s="157" t="s">
        <v>6811</v>
      </c>
      <c r="P2118" s="156">
        <f>VLOOKUP(O:O,[1]Geonames!$1:$1048576,3, FALSE)</f>
        <v>37.250219999999999</v>
      </c>
      <c r="Q2118" s="156">
        <f>VLOOKUP(O:O,[1]Geonames!$1:$1048576,4, FALSE)</f>
        <v>-119.75126</v>
      </c>
      <c r="R2118" s="154" t="s">
        <v>11911</v>
      </c>
    </row>
    <row r="2119" spans="1:18" ht="12.75" x14ac:dyDescent="0.2">
      <c r="A2119" s="154">
        <v>4</v>
      </c>
      <c r="B2119" s="158" t="s">
        <v>7075</v>
      </c>
      <c r="C2119" s="154" t="s">
        <v>7075</v>
      </c>
      <c r="D2119" s="154" t="s">
        <v>27</v>
      </c>
      <c r="E2119" s="154" t="s">
        <v>7076</v>
      </c>
      <c r="F2119" s="154">
        <v>2009</v>
      </c>
      <c r="G2119" s="157">
        <v>40110</v>
      </c>
      <c r="H2119" s="17" t="s">
        <v>2303</v>
      </c>
      <c r="I2119" s="157" t="s">
        <v>6895</v>
      </c>
      <c r="J2119" s="154" t="str">
        <f>VLOOKUP(C:C, '[1]HostSpecies&amp;Codes'!$1:$1048576,11, FALSE)</f>
        <v>Anseriformes</v>
      </c>
      <c r="K2119" s="154" t="str">
        <f>VLOOKUP(C:C, '[1]HostSpecies&amp;Codes'!$1:$1048576,12, FALSE)</f>
        <v>Anseriformes</v>
      </c>
      <c r="L2119" s="154" t="s">
        <v>19</v>
      </c>
      <c r="M2119" s="10" t="s">
        <v>6784</v>
      </c>
      <c r="N2119" s="154" t="s">
        <v>6785</v>
      </c>
      <c r="O2119" s="157" t="s">
        <v>6811</v>
      </c>
      <c r="P2119" s="156">
        <f>VLOOKUP(O:O,[1]Geonames!$1:$1048576,3, FALSE)</f>
        <v>37.250219999999999</v>
      </c>
      <c r="Q2119" s="156">
        <f>VLOOKUP(O:O,[1]Geonames!$1:$1048576,4, FALSE)</f>
        <v>-119.75126</v>
      </c>
      <c r="R2119" s="154" t="s">
        <v>11912</v>
      </c>
    </row>
    <row r="2120" spans="1:18" ht="12.75" x14ac:dyDescent="0.2">
      <c r="A2120" s="154">
        <v>4</v>
      </c>
      <c r="B2120" s="158" t="s">
        <v>7078</v>
      </c>
      <c r="C2120" s="154" t="s">
        <v>7078</v>
      </c>
      <c r="D2120" s="154" t="s">
        <v>27</v>
      </c>
      <c r="E2120" s="154" t="s">
        <v>7079</v>
      </c>
      <c r="F2120" s="154">
        <v>2009</v>
      </c>
      <c r="G2120" s="157">
        <v>40110</v>
      </c>
      <c r="H2120" s="17" t="s">
        <v>2303</v>
      </c>
      <c r="I2120" s="157" t="s">
        <v>11913</v>
      </c>
      <c r="J2120" s="154" t="str">
        <f>VLOOKUP(C:C, '[1]HostSpecies&amp;Codes'!$1:$1048576,11, FALSE)</f>
        <v>Anseriformes</v>
      </c>
      <c r="K2120" s="154" t="str">
        <f>VLOOKUP(C:C, '[1]HostSpecies&amp;Codes'!$1:$1048576,12, FALSE)</f>
        <v>Anseriformes</v>
      </c>
      <c r="L2120" s="154" t="s">
        <v>19</v>
      </c>
      <c r="M2120" s="10" t="s">
        <v>6784</v>
      </c>
      <c r="N2120" s="154" t="s">
        <v>6785</v>
      </c>
      <c r="O2120" s="157" t="s">
        <v>6811</v>
      </c>
      <c r="P2120" s="156">
        <f>VLOOKUP(O:O,[1]Geonames!$1:$1048576,3, FALSE)</f>
        <v>37.250219999999999</v>
      </c>
      <c r="Q2120" s="156">
        <f>VLOOKUP(O:O,[1]Geonames!$1:$1048576,4, FALSE)</f>
        <v>-119.75126</v>
      </c>
      <c r="R2120" s="154" t="s">
        <v>11914</v>
      </c>
    </row>
    <row r="2121" spans="1:18" ht="12.75" x14ac:dyDescent="0.2">
      <c r="A2121" s="154">
        <v>4</v>
      </c>
      <c r="B2121" s="158" t="s">
        <v>7123</v>
      </c>
      <c r="C2121" s="154" t="s">
        <v>7123</v>
      </c>
      <c r="D2121" s="154" t="s">
        <v>27</v>
      </c>
      <c r="E2121" s="154" t="s">
        <v>12779</v>
      </c>
      <c r="F2121" s="154">
        <v>2009</v>
      </c>
      <c r="G2121" s="154">
        <v>2009</v>
      </c>
      <c r="H2121" s="17" t="s">
        <v>2303</v>
      </c>
      <c r="I2121" s="154" t="s">
        <v>12780</v>
      </c>
      <c r="J2121" s="154" t="str">
        <f>VLOOKUP(C:C, '[1]HostSpecies&amp;Codes'!$1:$1048576,11, FALSE)</f>
        <v>Anseriformes</v>
      </c>
      <c r="K2121" s="154" t="str">
        <f>VLOOKUP(C:C, '[1]HostSpecies&amp;Codes'!$1:$1048576,12, FALSE)</f>
        <v>Anseriformes</v>
      </c>
      <c r="L2121" s="154" t="s">
        <v>19</v>
      </c>
      <c r="M2121" s="10" t="s">
        <v>6784</v>
      </c>
      <c r="N2121" s="154" t="s">
        <v>6785</v>
      </c>
      <c r="O2121" s="154" t="s">
        <v>7095</v>
      </c>
      <c r="P2121" s="154">
        <f>VLOOKUP(O:O,[1]Geonames!$1:$1048576,3, FALSE)</f>
        <v>29.763280000000002</v>
      </c>
      <c r="Q2121" s="154">
        <f>VLOOKUP(O:O,[1]Geonames!$1:$1048576,4, FALSE)</f>
        <v>-95.36327</v>
      </c>
      <c r="R2121" s="154" t="s">
        <v>12781</v>
      </c>
    </row>
    <row r="2122" spans="1:18" ht="12.75" x14ac:dyDescent="0.2">
      <c r="A2122" s="154">
        <v>4</v>
      </c>
      <c r="B2122" s="158" t="s">
        <v>6993</v>
      </c>
      <c r="C2122" s="154" t="s">
        <v>6993</v>
      </c>
      <c r="D2122" s="154" t="s">
        <v>6911</v>
      </c>
      <c r="E2122" s="154" t="s">
        <v>6995</v>
      </c>
      <c r="F2122" s="154">
        <v>2010</v>
      </c>
      <c r="G2122" s="157">
        <v>40427</v>
      </c>
      <c r="H2122" s="17" t="s">
        <v>2303</v>
      </c>
      <c r="I2122" s="157" t="s">
        <v>6994</v>
      </c>
      <c r="J2122" s="154" t="str">
        <f>VLOOKUP(C:C, '[1]HostSpecies&amp;Codes'!$1:$1048576,11, FALSE)</f>
        <v>Anseriformes</v>
      </c>
      <c r="K2122" s="154" t="str">
        <f>VLOOKUP(C:C, '[1]HostSpecies&amp;Codes'!$1:$1048576,12, FALSE)</f>
        <v>Anseriformes</v>
      </c>
      <c r="L2122" s="154" t="s">
        <v>19</v>
      </c>
      <c r="M2122" s="10" t="s">
        <v>6784</v>
      </c>
      <c r="N2122" s="154" t="s">
        <v>6785</v>
      </c>
      <c r="O2122" s="157" t="s">
        <v>11836</v>
      </c>
      <c r="P2122" s="156">
        <f>VLOOKUP(O:O,[1]Geonames!$1:$1048576,3, FALSE)</f>
        <v>65</v>
      </c>
      <c r="Q2122" s="156">
        <f>VLOOKUP(O:O,[1]Geonames!$1:$1048576,4, FALSE)</f>
        <v>-152</v>
      </c>
      <c r="R2122" s="154" t="s">
        <v>11882</v>
      </c>
    </row>
    <row r="2123" spans="1:18" ht="12.75" x14ac:dyDescent="0.2">
      <c r="A2123" s="154">
        <v>4</v>
      </c>
      <c r="B2123" s="158" t="s">
        <v>6997</v>
      </c>
      <c r="C2123" s="154" t="s">
        <v>6997</v>
      </c>
      <c r="D2123" s="154" t="s">
        <v>27</v>
      </c>
      <c r="E2123" s="154" t="s">
        <v>6999</v>
      </c>
      <c r="F2123" s="154">
        <v>2010</v>
      </c>
      <c r="G2123" s="157">
        <v>40408</v>
      </c>
      <c r="H2123" s="17" t="s">
        <v>2303</v>
      </c>
      <c r="I2123" s="157" t="s">
        <v>6998</v>
      </c>
      <c r="J2123" s="154" t="str">
        <f>VLOOKUP(C:C, '[1]HostSpecies&amp;Codes'!$1:$1048576,11, FALSE)</f>
        <v>Anseriformes</v>
      </c>
      <c r="K2123" s="154" t="str">
        <f>VLOOKUP(C:C, '[1]HostSpecies&amp;Codes'!$1:$1048576,12, FALSE)</f>
        <v>Anseriformes</v>
      </c>
      <c r="L2123" s="154" t="s">
        <v>19</v>
      </c>
      <c r="M2123" s="10" t="s">
        <v>6784</v>
      </c>
      <c r="N2123" s="154" t="s">
        <v>6785</v>
      </c>
      <c r="O2123" s="157" t="s">
        <v>11836</v>
      </c>
      <c r="P2123" s="156">
        <f>VLOOKUP(O:O,[1]Geonames!$1:$1048576,3, FALSE)</f>
        <v>65</v>
      </c>
      <c r="Q2123" s="156">
        <f>VLOOKUP(O:O,[1]Geonames!$1:$1048576,4, FALSE)</f>
        <v>-152</v>
      </c>
      <c r="R2123" s="154" t="s">
        <v>11883</v>
      </c>
    </row>
    <row r="2124" spans="1:18" ht="12.75" x14ac:dyDescent="0.2">
      <c r="A2124" s="154">
        <v>4</v>
      </c>
      <c r="B2124" s="158" t="s">
        <v>7001</v>
      </c>
      <c r="C2124" s="154" t="s">
        <v>7001</v>
      </c>
      <c r="D2124" s="154" t="s">
        <v>27</v>
      </c>
      <c r="E2124" s="154" t="s">
        <v>7002</v>
      </c>
      <c r="F2124" s="154">
        <v>2010</v>
      </c>
      <c r="G2124" s="157">
        <v>40429</v>
      </c>
      <c r="H2124" s="17" t="s">
        <v>2303</v>
      </c>
      <c r="I2124" s="157" t="s">
        <v>6895</v>
      </c>
      <c r="J2124" s="154" t="str">
        <f>VLOOKUP(C:C, '[1]HostSpecies&amp;Codes'!$1:$1048576,11, FALSE)</f>
        <v>Anseriformes</v>
      </c>
      <c r="K2124" s="154" t="str">
        <f>VLOOKUP(C:C, '[1]HostSpecies&amp;Codes'!$1:$1048576,12, FALSE)</f>
        <v>Anseriformes</v>
      </c>
      <c r="L2124" s="154" t="s">
        <v>19</v>
      </c>
      <c r="M2124" s="10" t="s">
        <v>6784</v>
      </c>
      <c r="N2124" s="154" t="s">
        <v>6785</v>
      </c>
      <c r="O2124" s="157" t="s">
        <v>11836</v>
      </c>
      <c r="P2124" s="156">
        <f>VLOOKUP(O:O,[1]Geonames!$1:$1048576,3, FALSE)</f>
        <v>65</v>
      </c>
      <c r="Q2124" s="156">
        <f>VLOOKUP(O:O,[1]Geonames!$1:$1048576,4, FALSE)</f>
        <v>-152</v>
      </c>
      <c r="R2124" s="154" t="s">
        <v>11884</v>
      </c>
    </row>
    <row r="2125" spans="1:18" ht="12.75" x14ac:dyDescent="0.2">
      <c r="A2125" s="154">
        <v>4</v>
      </c>
      <c r="B2125" s="158" t="s">
        <v>7009</v>
      </c>
      <c r="C2125" s="154" t="s">
        <v>7009</v>
      </c>
      <c r="D2125" s="154" t="s">
        <v>27</v>
      </c>
      <c r="E2125" s="154" t="s">
        <v>7010</v>
      </c>
      <c r="F2125" s="154">
        <v>2010</v>
      </c>
      <c r="G2125" s="157">
        <v>40361</v>
      </c>
      <c r="H2125" s="17" t="s">
        <v>2303</v>
      </c>
      <c r="I2125" s="157" t="s">
        <v>4929</v>
      </c>
      <c r="J2125" s="154" t="str">
        <f>VLOOKUP(C:C, '[1]HostSpecies&amp;Codes'!$1:$1048576,11, FALSE)</f>
        <v>Anseriformes</v>
      </c>
      <c r="K2125" s="154" t="str">
        <f>VLOOKUP(C:C, '[1]HostSpecies&amp;Codes'!$1:$1048576,12, FALSE)</f>
        <v>Anseriformes</v>
      </c>
      <c r="L2125" s="154" t="s">
        <v>19</v>
      </c>
      <c r="M2125" s="10" t="s">
        <v>6784</v>
      </c>
      <c r="N2125" s="154" t="s">
        <v>6785</v>
      </c>
      <c r="O2125" s="157" t="s">
        <v>11836</v>
      </c>
      <c r="P2125" s="156">
        <f>VLOOKUP(O:O,[1]Geonames!$1:$1048576,3, FALSE)</f>
        <v>65</v>
      </c>
      <c r="Q2125" s="156">
        <f>VLOOKUP(O:O,[1]Geonames!$1:$1048576,4, FALSE)</f>
        <v>-152</v>
      </c>
      <c r="R2125" s="154" t="s">
        <v>11888</v>
      </c>
    </row>
    <row r="2126" spans="1:18" ht="12.75" x14ac:dyDescent="0.2">
      <c r="A2126" s="154">
        <v>4</v>
      </c>
      <c r="B2126" s="158" t="s">
        <v>7012</v>
      </c>
      <c r="C2126" s="154" t="s">
        <v>7012</v>
      </c>
      <c r="D2126" s="154" t="s">
        <v>27</v>
      </c>
      <c r="E2126" s="154" t="s">
        <v>7013</v>
      </c>
      <c r="F2126" s="154">
        <v>2010</v>
      </c>
      <c r="G2126" s="157">
        <v>40524</v>
      </c>
      <c r="H2126" s="17" t="s">
        <v>2303</v>
      </c>
      <c r="I2126" s="157" t="s">
        <v>4929</v>
      </c>
      <c r="J2126" s="154" t="str">
        <f>VLOOKUP(C:C, '[1]HostSpecies&amp;Codes'!$1:$1048576,11, FALSE)</f>
        <v>Anseriformes</v>
      </c>
      <c r="K2126" s="154" t="str">
        <f>VLOOKUP(C:C, '[1]HostSpecies&amp;Codes'!$1:$1048576,12, FALSE)</f>
        <v>Anseriformes</v>
      </c>
      <c r="L2126" s="154" t="s">
        <v>19</v>
      </c>
      <c r="M2126" s="10" t="s">
        <v>6784</v>
      </c>
      <c r="N2126" s="154" t="s">
        <v>6785</v>
      </c>
      <c r="O2126" s="157" t="s">
        <v>6920</v>
      </c>
      <c r="P2126" s="156">
        <f>VLOOKUP(O:O,[1]Geonames!$1:$1048576,3, FALSE)</f>
        <v>38.250309999999999</v>
      </c>
      <c r="Q2126" s="156">
        <f>VLOOKUP(O:O,[1]Geonames!$1:$1048576,4, FALSE)</f>
        <v>-92.500460000000004</v>
      </c>
      <c r="R2126" s="154" t="s">
        <v>11889</v>
      </c>
    </row>
    <row r="2127" spans="1:18" ht="12.75" x14ac:dyDescent="0.2">
      <c r="A2127" s="154">
        <v>4</v>
      </c>
      <c r="B2127" s="158" t="s">
        <v>7015</v>
      </c>
      <c r="C2127" s="154" t="s">
        <v>7015</v>
      </c>
      <c r="D2127" s="154" t="s">
        <v>27</v>
      </c>
      <c r="E2127" s="154" t="s">
        <v>7016</v>
      </c>
      <c r="F2127" s="154">
        <v>2011</v>
      </c>
      <c r="G2127" s="157">
        <v>40555</v>
      </c>
      <c r="H2127" s="17" t="s">
        <v>2303</v>
      </c>
      <c r="I2127" s="157" t="s">
        <v>6895</v>
      </c>
      <c r="J2127" s="154" t="str">
        <f>VLOOKUP(C:C, '[1]HostSpecies&amp;Codes'!$1:$1048576,11, FALSE)</f>
        <v>Anseriformes</v>
      </c>
      <c r="K2127" s="154" t="str">
        <f>VLOOKUP(C:C, '[1]HostSpecies&amp;Codes'!$1:$1048576,12, FALSE)</f>
        <v>Anseriformes</v>
      </c>
      <c r="L2127" s="154" t="s">
        <v>19</v>
      </c>
      <c r="M2127" s="10" t="s">
        <v>6784</v>
      </c>
      <c r="N2127" s="154" t="s">
        <v>6785</v>
      </c>
      <c r="O2127" s="157" t="s">
        <v>6802</v>
      </c>
      <c r="P2127" s="156">
        <f>VLOOKUP(O:O,[1]Geonames!$1:$1048576,3, FALSE)</f>
        <v>34.750369999999997</v>
      </c>
      <c r="Q2127" s="156">
        <f>VLOOKUP(O:O,[1]Geonames!$1:$1048576,4, FALSE)</f>
        <v>-92.500439999999998</v>
      </c>
      <c r="R2127" s="154" t="s">
        <v>11890</v>
      </c>
    </row>
    <row r="2128" spans="1:18" ht="12.75" x14ac:dyDescent="0.2">
      <c r="A2128" s="154">
        <v>4</v>
      </c>
      <c r="B2128" s="158" t="s">
        <v>7081</v>
      </c>
      <c r="C2128" s="154" t="s">
        <v>7081</v>
      </c>
      <c r="D2128" s="154" t="s">
        <v>27</v>
      </c>
      <c r="E2128" s="154" t="s">
        <v>7082</v>
      </c>
      <c r="F2128" s="154">
        <v>2011</v>
      </c>
      <c r="G2128" s="157">
        <v>40845</v>
      </c>
      <c r="H2128" s="17" t="s">
        <v>2303</v>
      </c>
      <c r="I2128" s="157" t="s">
        <v>6998</v>
      </c>
      <c r="J2128" s="154" t="str">
        <f>VLOOKUP(C:C, '[1]HostSpecies&amp;Codes'!$1:$1048576,11, FALSE)</f>
        <v>Anseriformes</v>
      </c>
      <c r="K2128" s="154" t="str">
        <f>VLOOKUP(C:C, '[1]HostSpecies&amp;Codes'!$1:$1048576,12, FALSE)</f>
        <v>Anseriformes</v>
      </c>
      <c r="L2128" s="154" t="s">
        <v>19</v>
      </c>
      <c r="M2128" s="10" t="s">
        <v>6784</v>
      </c>
      <c r="N2128" s="154" t="s">
        <v>6785</v>
      </c>
      <c r="O2128" s="157" t="s">
        <v>6811</v>
      </c>
      <c r="P2128" s="156">
        <f>VLOOKUP(O:O,[1]Geonames!$1:$1048576,3, FALSE)</f>
        <v>37.250219999999999</v>
      </c>
      <c r="Q2128" s="156">
        <f>VLOOKUP(O:O,[1]Geonames!$1:$1048576,4, FALSE)</f>
        <v>-119.75126</v>
      </c>
      <c r="R2128" s="154" t="s">
        <v>11915</v>
      </c>
    </row>
    <row r="2129" spans="1:18" ht="12.75" x14ac:dyDescent="0.2">
      <c r="A2129" s="154">
        <v>4</v>
      </c>
      <c r="B2129" s="158" t="s">
        <v>7084</v>
      </c>
      <c r="C2129" s="154" t="s">
        <v>7084</v>
      </c>
      <c r="D2129" s="154" t="s">
        <v>27</v>
      </c>
      <c r="E2129" s="154" t="s">
        <v>7085</v>
      </c>
      <c r="F2129" s="154">
        <v>2011</v>
      </c>
      <c r="G2129" s="157">
        <v>40884</v>
      </c>
      <c r="H2129" s="17" t="s">
        <v>2303</v>
      </c>
      <c r="I2129" s="157" t="s">
        <v>6998</v>
      </c>
      <c r="J2129" s="154" t="str">
        <f>VLOOKUP(C:C, '[1]HostSpecies&amp;Codes'!$1:$1048576,11, FALSE)</f>
        <v>Anseriformes</v>
      </c>
      <c r="K2129" s="154" t="str">
        <f>VLOOKUP(C:C, '[1]HostSpecies&amp;Codes'!$1:$1048576,12, FALSE)</f>
        <v>Anseriformes</v>
      </c>
      <c r="L2129" s="154" t="s">
        <v>19</v>
      </c>
      <c r="M2129" s="10" t="s">
        <v>6784</v>
      </c>
      <c r="N2129" s="154" t="s">
        <v>6785</v>
      </c>
      <c r="O2129" s="157" t="s">
        <v>6811</v>
      </c>
      <c r="P2129" s="156">
        <f>VLOOKUP(O:O,[1]Geonames!$1:$1048576,3, FALSE)</f>
        <v>37.250219999999999</v>
      </c>
      <c r="Q2129" s="156">
        <f>VLOOKUP(O:O,[1]Geonames!$1:$1048576,4, FALSE)</f>
        <v>-119.75126</v>
      </c>
      <c r="R2129" s="154" t="s">
        <v>11916</v>
      </c>
    </row>
    <row r="2130" spans="1:18" ht="12.75" x14ac:dyDescent="0.2">
      <c r="A2130" s="154">
        <v>4</v>
      </c>
      <c r="B2130" s="158" t="s">
        <v>7087</v>
      </c>
      <c r="C2130" s="154" t="s">
        <v>7087</v>
      </c>
      <c r="D2130" s="154" t="s">
        <v>27</v>
      </c>
      <c r="E2130" s="154" t="s">
        <v>7088</v>
      </c>
      <c r="F2130" s="154">
        <v>2012</v>
      </c>
      <c r="G2130" s="157">
        <v>41145</v>
      </c>
      <c r="H2130" s="17" t="s">
        <v>2303</v>
      </c>
      <c r="I2130" s="157" t="s">
        <v>4929</v>
      </c>
      <c r="J2130" s="154" t="str">
        <f>VLOOKUP(C:C, '[1]HostSpecies&amp;Codes'!$1:$1048576,11, FALSE)</f>
        <v>Anseriformes</v>
      </c>
      <c r="K2130" s="154" t="str">
        <f>VLOOKUP(C:C, '[1]HostSpecies&amp;Codes'!$1:$1048576,12, FALSE)</f>
        <v>Anseriformes</v>
      </c>
      <c r="L2130" s="154" t="s">
        <v>19</v>
      </c>
      <c r="M2130" s="10" t="s">
        <v>6784</v>
      </c>
      <c r="N2130" s="154" t="s">
        <v>6785</v>
      </c>
      <c r="O2130" s="157" t="s">
        <v>6811</v>
      </c>
      <c r="P2130" s="156">
        <f>VLOOKUP(O:O,[1]Geonames!$1:$1048576,3, FALSE)</f>
        <v>37.250219999999999</v>
      </c>
      <c r="Q2130" s="156">
        <f>VLOOKUP(O:O,[1]Geonames!$1:$1048576,4, FALSE)</f>
        <v>-119.75126</v>
      </c>
      <c r="R2130" s="154" t="s">
        <v>11917</v>
      </c>
    </row>
    <row r="2131" spans="1:18" ht="12.75" x14ac:dyDescent="0.2">
      <c r="A2131" s="154">
        <v>4</v>
      </c>
      <c r="B2131" s="159" t="s">
        <v>7144</v>
      </c>
      <c r="C2131" s="154" t="s">
        <v>7144</v>
      </c>
      <c r="D2131" s="154" t="s">
        <v>27</v>
      </c>
      <c r="E2131" s="154" t="s">
        <v>7145</v>
      </c>
      <c r="F2131" s="154">
        <v>1978</v>
      </c>
      <c r="G2131" s="154">
        <v>1978</v>
      </c>
      <c r="H2131" s="17" t="s">
        <v>23</v>
      </c>
      <c r="I2131" s="154" t="s">
        <v>5547</v>
      </c>
      <c r="J2131" s="154" t="str">
        <f>VLOOKUP(C:C, '[1]HostSpecies&amp;Codes'!$1:$1048576,11, FALSE)</f>
        <v>Poultry</v>
      </c>
      <c r="K2131" s="154" t="str">
        <f>VLOOKUP(C:C, '[1]HostSpecies&amp;Codes'!$1:$1048576,12, FALSE)</f>
        <v>Poultry</v>
      </c>
      <c r="L2131" s="154" t="s">
        <v>19</v>
      </c>
      <c r="M2131" s="10" t="s">
        <v>6784</v>
      </c>
      <c r="N2131" s="154" t="s">
        <v>6785</v>
      </c>
      <c r="O2131" s="154" t="s">
        <v>6797</v>
      </c>
      <c r="P2131" s="156">
        <f>VLOOKUP(O:O,[1]Geonames!$1:$1048576,3, FALSE)</f>
        <v>46.250239999999998</v>
      </c>
      <c r="Q2131" s="156">
        <f>VLOOKUP(O:O,[1]Geonames!$1:$1048576,4, FALSE)</f>
        <v>-94.250550000000004</v>
      </c>
      <c r="R2131" s="154" t="s">
        <v>13453</v>
      </c>
    </row>
    <row r="2132" spans="1:18" ht="12.75" x14ac:dyDescent="0.2">
      <c r="A2132" s="154">
        <v>4</v>
      </c>
      <c r="B2132" s="159" t="s">
        <v>7099</v>
      </c>
      <c r="C2132" s="154" t="s">
        <v>7099</v>
      </c>
      <c r="D2132" s="154" t="s">
        <v>27</v>
      </c>
      <c r="E2132" s="154" t="s">
        <v>7101</v>
      </c>
      <c r="F2132" s="154">
        <v>1981</v>
      </c>
      <c r="G2132" s="154">
        <v>1981</v>
      </c>
      <c r="H2132" s="17" t="s">
        <v>23</v>
      </c>
      <c r="I2132" s="154" t="s">
        <v>5547</v>
      </c>
      <c r="J2132" s="154" t="str">
        <f>VLOOKUP(C:C, '[1]HostSpecies&amp;Codes'!$1:$1048576,11, FALSE)</f>
        <v>Poultry</v>
      </c>
      <c r="K2132" s="154" t="str">
        <f>VLOOKUP(C:C, '[1]HostSpecies&amp;Codes'!$1:$1048576,12, FALSE)</f>
        <v>Poultry</v>
      </c>
      <c r="L2132" s="154" t="s">
        <v>19</v>
      </c>
      <c r="M2132" s="10" t="s">
        <v>6784</v>
      </c>
      <c r="N2132" s="154" t="s">
        <v>6785</v>
      </c>
      <c r="O2132" s="154" t="s">
        <v>12245</v>
      </c>
      <c r="P2132" s="156">
        <f>VLOOKUP(O:O,[1]Geonames!$1:$1048576,3, FALSE)</f>
        <v>29.763280000000002</v>
      </c>
      <c r="Q2132" s="156">
        <f>VLOOKUP(O:O,[1]Geonames!$1:$1048576,4, FALSE)</f>
        <v>-95.36327</v>
      </c>
      <c r="R2132" s="154" t="s">
        <v>12247</v>
      </c>
    </row>
    <row r="2133" spans="1:18" ht="12.75" x14ac:dyDescent="0.2">
      <c r="A2133" s="154">
        <v>4</v>
      </c>
      <c r="B2133" s="159" t="s">
        <v>7132</v>
      </c>
      <c r="C2133" s="154" t="s">
        <v>7132</v>
      </c>
      <c r="D2133" s="154" t="s">
        <v>27</v>
      </c>
      <c r="E2133" s="154" t="s">
        <v>7133</v>
      </c>
      <c r="F2133" s="154">
        <v>1981</v>
      </c>
      <c r="G2133" s="154">
        <v>1981</v>
      </c>
      <c r="H2133" s="17" t="s">
        <v>23</v>
      </c>
      <c r="I2133" s="154" t="s">
        <v>5547</v>
      </c>
      <c r="J2133" s="154" t="str">
        <f>VLOOKUP(C:C, '[1]HostSpecies&amp;Codes'!$1:$1048576,11, FALSE)</f>
        <v>Poultry</v>
      </c>
      <c r="K2133" s="154" t="str">
        <f>VLOOKUP(C:C, '[1]HostSpecies&amp;Codes'!$1:$1048576,12, FALSE)</f>
        <v>Poultry</v>
      </c>
      <c r="L2133" s="154" t="s">
        <v>19</v>
      </c>
      <c r="M2133" s="10" t="s">
        <v>6784</v>
      </c>
      <c r="N2133" s="154" t="s">
        <v>6785</v>
      </c>
      <c r="O2133" s="154" t="s">
        <v>7095</v>
      </c>
      <c r="P2133" s="156">
        <f>VLOOKUP(O:O,[1]Geonames!$1:$1048576,3, FALSE)</f>
        <v>29.763280000000002</v>
      </c>
      <c r="Q2133" s="156">
        <f>VLOOKUP(O:O,[1]Geonames!$1:$1048576,4, FALSE)</f>
        <v>-95.36327</v>
      </c>
      <c r="R2133" s="154" t="s">
        <v>13441</v>
      </c>
    </row>
    <row r="2134" spans="1:18" ht="12.75" x14ac:dyDescent="0.2">
      <c r="A2134" s="154">
        <v>4</v>
      </c>
      <c r="B2134" s="159" t="s">
        <v>7138</v>
      </c>
      <c r="C2134" s="154" t="s">
        <v>7138</v>
      </c>
      <c r="D2134" s="154" t="s">
        <v>27</v>
      </c>
      <c r="E2134" s="154" t="s">
        <v>7139</v>
      </c>
      <c r="F2134" s="154">
        <v>1981</v>
      </c>
      <c r="G2134" s="154">
        <v>1981</v>
      </c>
      <c r="H2134" s="17" t="s">
        <v>23</v>
      </c>
      <c r="I2134" s="154" t="s">
        <v>5547</v>
      </c>
      <c r="J2134" s="154" t="str">
        <f>VLOOKUP(C:C, '[1]HostSpecies&amp;Codes'!$1:$1048576,11, FALSE)</f>
        <v>Poultry</v>
      </c>
      <c r="K2134" s="154" t="str">
        <f>VLOOKUP(C:C, '[1]HostSpecies&amp;Codes'!$1:$1048576,12, FALSE)</f>
        <v>Poultry</v>
      </c>
      <c r="L2134" s="154" t="s">
        <v>19</v>
      </c>
      <c r="M2134" s="10" t="s">
        <v>6784</v>
      </c>
      <c r="N2134" s="154" t="s">
        <v>6785</v>
      </c>
      <c r="O2134" s="154" t="s">
        <v>7095</v>
      </c>
      <c r="P2134" s="156">
        <f>VLOOKUP(O:O,[1]Geonames!$1:$1048576,3, FALSE)</f>
        <v>29.763280000000002</v>
      </c>
      <c r="Q2134" s="156">
        <f>VLOOKUP(O:O,[1]Geonames!$1:$1048576,4, FALSE)</f>
        <v>-95.36327</v>
      </c>
      <c r="R2134" s="154" t="s">
        <v>13443</v>
      </c>
    </row>
    <row r="2135" spans="1:18" ht="12.75" x14ac:dyDescent="0.2">
      <c r="A2135" s="154">
        <v>4</v>
      </c>
      <c r="B2135" s="159" t="s">
        <v>7157</v>
      </c>
      <c r="C2135" s="154" t="s">
        <v>7157</v>
      </c>
      <c r="D2135" s="154" t="s">
        <v>27</v>
      </c>
      <c r="E2135" s="154" t="s">
        <v>7158</v>
      </c>
      <c r="F2135" s="154">
        <v>1981</v>
      </c>
      <c r="G2135" s="154">
        <v>1981</v>
      </c>
      <c r="H2135" s="17" t="s">
        <v>23</v>
      </c>
      <c r="I2135" s="154" t="s">
        <v>5547</v>
      </c>
      <c r="J2135" s="154" t="str">
        <f>VLOOKUP(C:C, '[1]HostSpecies&amp;Codes'!$1:$1048576,11, FALSE)</f>
        <v>Poultry</v>
      </c>
      <c r="K2135" s="154" t="str">
        <f>VLOOKUP(C:C, '[1]HostSpecies&amp;Codes'!$1:$1048576,12, FALSE)</f>
        <v>Poultry</v>
      </c>
      <c r="L2135" s="154" t="s">
        <v>19</v>
      </c>
      <c r="M2135" s="10" t="s">
        <v>6784</v>
      </c>
      <c r="N2135" s="154" t="s">
        <v>6785</v>
      </c>
      <c r="O2135" s="154" t="s">
        <v>7095</v>
      </c>
      <c r="P2135" s="156">
        <f>VLOOKUP(O:O,[1]Geonames!$1:$1048576,3, FALSE)</f>
        <v>29.763280000000002</v>
      </c>
      <c r="Q2135" s="156">
        <f>VLOOKUP(O:O,[1]Geonames!$1:$1048576,4, FALSE)</f>
        <v>-95.36327</v>
      </c>
      <c r="R2135" s="154" t="s">
        <v>13463</v>
      </c>
    </row>
    <row r="2136" spans="1:18" ht="12.75" x14ac:dyDescent="0.2">
      <c r="A2136" s="154">
        <v>4</v>
      </c>
      <c r="B2136" s="159" t="s">
        <v>7153</v>
      </c>
      <c r="C2136" s="154" t="s">
        <v>7153</v>
      </c>
      <c r="D2136" s="154" t="s">
        <v>27</v>
      </c>
      <c r="E2136" s="154" t="s">
        <v>7155</v>
      </c>
      <c r="F2136" s="154">
        <v>1985</v>
      </c>
      <c r="G2136" s="154">
        <v>1985</v>
      </c>
      <c r="H2136" s="17" t="s">
        <v>23</v>
      </c>
      <c r="I2136" s="154" t="s">
        <v>5547</v>
      </c>
      <c r="J2136" s="154" t="str">
        <f>VLOOKUP(C:C, '[1]HostSpecies&amp;Codes'!$1:$1048576,11, FALSE)</f>
        <v>Poultry</v>
      </c>
      <c r="K2136" s="154" t="str">
        <f>VLOOKUP(C:C, '[1]HostSpecies&amp;Codes'!$1:$1048576,12, FALSE)</f>
        <v>Poultry</v>
      </c>
      <c r="L2136" s="154" t="s">
        <v>19</v>
      </c>
      <c r="M2136" s="10" t="s">
        <v>6784</v>
      </c>
      <c r="N2136" s="154" t="s">
        <v>6785</v>
      </c>
      <c r="O2136" s="154" t="s">
        <v>6811</v>
      </c>
      <c r="P2136" s="156">
        <f>VLOOKUP(O:O,[1]Geonames!$1:$1048576,3, FALSE)</f>
        <v>37.250219999999999</v>
      </c>
      <c r="Q2136" s="156">
        <f>VLOOKUP(O:O,[1]Geonames!$1:$1048576,4, FALSE)</f>
        <v>-119.75126</v>
      </c>
      <c r="R2136" s="154" t="s">
        <v>13462</v>
      </c>
    </row>
    <row r="2137" spans="1:18" ht="12.75" x14ac:dyDescent="0.2">
      <c r="A2137" s="154">
        <v>4</v>
      </c>
      <c r="B2137" s="159" t="s">
        <v>7141</v>
      </c>
      <c r="C2137" s="154" t="s">
        <v>7141</v>
      </c>
      <c r="D2137" s="154" t="s">
        <v>27</v>
      </c>
      <c r="E2137" s="154" t="s">
        <v>7142</v>
      </c>
      <c r="F2137" s="154">
        <v>1988</v>
      </c>
      <c r="G2137" s="154">
        <v>1988</v>
      </c>
      <c r="H2137" s="17" t="s">
        <v>23</v>
      </c>
      <c r="I2137" s="154" t="s">
        <v>5547</v>
      </c>
      <c r="J2137" s="154" t="str">
        <f>VLOOKUP(C:C, '[1]HostSpecies&amp;Codes'!$1:$1048576,11, FALSE)</f>
        <v>Poultry</v>
      </c>
      <c r="K2137" s="154" t="str">
        <f>VLOOKUP(C:C, '[1]HostSpecies&amp;Codes'!$1:$1048576,12, FALSE)</f>
        <v>Poultry</v>
      </c>
      <c r="L2137" s="154" t="s">
        <v>19</v>
      </c>
      <c r="M2137" s="10" t="s">
        <v>6784</v>
      </c>
      <c r="N2137" s="154" t="s">
        <v>6785</v>
      </c>
      <c r="O2137" s="154" t="s">
        <v>6811</v>
      </c>
      <c r="P2137" s="156">
        <f>VLOOKUP(O:O,[1]Geonames!$1:$1048576,3, FALSE)</f>
        <v>37.250219999999999</v>
      </c>
      <c r="Q2137" s="156">
        <f>VLOOKUP(O:O,[1]Geonames!$1:$1048576,4, FALSE)</f>
        <v>-119.75126</v>
      </c>
      <c r="R2137" s="154" t="s">
        <v>13444</v>
      </c>
    </row>
    <row r="2138" spans="1:18" ht="12.75" x14ac:dyDescent="0.2">
      <c r="A2138" s="154">
        <v>4</v>
      </c>
      <c r="B2138" s="159" t="s">
        <v>7094</v>
      </c>
      <c r="C2138" s="154" t="s">
        <v>7094</v>
      </c>
      <c r="D2138" s="154" t="s">
        <v>27</v>
      </c>
      <c r="E2138" s="154" t="s">
        <v>7097</v>
      </c>
      <c r="F2138" s="154">
        <v>1989</v>
      </c>
      <c r="G2138" s="154">
        <v>1989</v>
      </c>
      <c r="H2138" s="17" t="s">
        <v>23</v>
      </c>
      <c r="I2138" s="154" t="s">
        <v>5547</v>
      </c>
      <c r="J2138" s="154" t="str">
        <f>VLOOKUP(C:C, '[1]HostSpecies&amp;Codes'!$1:$1048576,11, FALSE)</f>
        <v>Poultry</v>
      </c>
      <c r="K2138" s="154" t="str">
        <f>VLOOKUP(C:C, '[1]HostSpecies&amp;Codes'!$1:$1048576,12, FALSE)</f>
        <v>Poultry</v>
      </c>
      <c r="L2138" s="154" t="s">
        <v>19</v>
      </c>
      <c r="M2138" s="10" t="s">
        <v>6784</v>
      </c>
      <c r="N2138" s="154" t="s">
        <v>6785</v>
      </c>
      <c r="O2138" s="154" t="s">
        <v>12245</v>
      </c>
      <c r="P2138" s="156">
        <f>VLOOKUP(O:O,[1]Geonames!$1:$1048576,3, FALSE)</f>
        <v>29.763280000000002</v>
      </c>
      <c r="Q2138" s="156">
        <f>VLOOKUP(O:O,[1]Geonames!$1:$1048576,4, FALSE)</f>
        <v>-95.36327</v>
      </c>
      <c r="R2138" s="154" t="s">
        <v>12246</v>
      </c>
    </row>
    <row r="2139" spans="1:18" ht="12.75" x14ac:dyDescent="0.2">
      <c r="A2139" s="154">
        <v>4</v>
      </c>
      <c r="B2139" s="159" t="s">
        <v>6796</v>
      </c>
      <c r="C2139" s="154" t="s">
        <v>6796</v>
      </c>
      <c r="D2139" s="154" t="s">
        <v>27</v>
      </c>
      <c r="E2139" s="154" t="s">
        <v>6798</v>
      </c>
      <c r="F2139" s="154">
        <v>1995</v>
      </c>
      <c r="G2139" s="154">
        <v>1995</v>
      </c>
      <c r="H2139" s="17" t="s">
        <v>23</v>
      </c>
      <c r="I2139" s="154" t="s">
        <v>5547</v>
      </c>
      <c r="J2139" s="154" t="str">
        <f>VLOOKUP(C:C, '[1]HostSpecies&amp;Codes'!$1:$1048576,11, FALSE)</f>
        <v>Poultry</v>
      </c>
      <c r="K2139" s="154" t="str">
        <f>VLOOKUP(C:C, '[1]HostSpecies&amp;Codes'!$1:$1048576,12, FALSE)</f>
        <v>Poultry</v>
      </c>
      <c r="L2139" s="154" t="s">
        <v>19</v>
      </c>
      <c r="M2139" s="10" t="s">
        <v>6784</v>
      </c>
      <c r="N2139" s="154" t="s">
        <v>6785</v>
      </c>
      <c r="O2139" s="154" t="s">
        <v>6797</v>
      </c>
      <c r="P2139" s="156">
        <f>VLOOKUP(O:O,[1]Geonames!$1:$1048576,3, FALSE)</f>
        <v>46.250239999999998</v>
      </c>
      <c r="Q2139" s="156">
        <f>VLOOKUP(O:O,[1]Geonames!$1:$1048576,4, FALSE)</f>
        <v>-94.250550000000004</v>
      </c>
      <c r="R2139" s="154" t="s">
        <v>11376</v>
      </c>
    </row>
    <row r="2140" spans="1:18" ht="12.75" x14ac:dyDescent="0.2">
      <c r="A2140" s="154">
        <v>4</v>
      </c>
      <c r="B2140" s="159" t="s">
        <v>6805</v>
      </c>
      <c r="C2140" s="154" t="s">
        <v>6805</v>
      </c>
      <c r="D2140" s="154" t="s">
        <v>27</v>
      </c>
      <c r="E2140" s="154" t="s">
        <v>6808</v>
      </c>
      <c r="F2140" s="154">
        <v>1980</v>
      </c>
      <c r="G2140" s="154">
        <v>1980</v>
      </c>
      <c r="H2140" s="17" t="s">
        <v>2303</v>
      </c>
      <c r="I2140" s="154" t="s">
        <v>11378</v>
      </c>
      <c r="J2140" s="154" t="str">
        <f>VLOOKUP(C:C, '[1]HostSpecies&amp;Codes'!$1:$1048576,11, FALSE)</f>
        <v>Anseriformes</v>
      </c>
      <c r="K2140" s="154" t="str">
        <f>VLOOKUP(C:C, '[1]HostSpecies&amp;Codes'!$1:$1048576,12, FALSE)</f>
        <v>Anseriformes</v>
      </c>
      <c r="L2140" s="154" t="s">
        <v>19</v>
      </c>
      <c r="M2140" s="10" t="s">
        <v>6784</v>
      </c>
      <c r="N2140" s="154" t="s">
        <v>6785</v>
      </c>
      <c r="O2140" s="154" t="s">
        <v>6797</v>
      </c>
      <c r="P2140" s="156">
        <f>VLOOKUP(O:O,[1]Geonames!$1:$1048576,3, FALSE)</f>
        <v>46.250239999999998</v>
      </c>
      <c r="Q2140" s="156">
        <f>VLOOKUP(O:O,[1]Geonames!$1:$1048576,4, FALSE)</f>
        <v>-94.250550000000004</v>
      </c>
      <c r="R2140" s="154" t="s">
        <v>11379</v>
      </c>
    </row>
    <row r="2141" spans="1:18" ht="12.75" x14ac:dyDescent="0.2">
      <c r="A2141" s="154">
        <v>4</v>
      </c>
      <c r="B2141" s="159" t="s">
        <v>6874</v>
      </c>
      <c r="C2141" s="154" t="s">
        <v>6874</v>
      </c>
      <c r="D2141" s="154" t="s">
        <v>27</v>
      </c>
      <c r="E2141" s="154" t="s">
        <v>6875</v>
      </c>
      <c r="F2141" s="154">
        <v>1980</v>
      </c>
      <c r="G2141" s="157">
        <v>29221</v>
      </c>
      <c r="H2141" s="17" t="s">
        <v>2303</v>
      </c>
      <c r="I2141" s="157" t="s">
        <v>2280</v>
      </c>
      <c r="J2141" s="154" t="str">
        <f>VLOOKUP(C:C, '[1]HostSpecies&amp;Codes'!$1:$1048576,11, FALSE)</f>
        <v>Anseriformes</v>
      </c>
      <c r="K2141" s="154" t="str">
        <f>VLOOKUP(C:C, '[1]HostSpecies&amp;Codes'!$1:$1048576,12, FALSE)</f>
        <v>Anseriformes</v>
      </c>
      <c r="L2141" s="154" t="s">
        <v>19</v>
      </c>
      <c r="M2141" s="10" t="s">
        <v>6784</v>
      </c>
      <c r="N2141" s="154" t="s">
        <v>6785</v>
      </c>
      <c r="O2141" s="157" t="s">
        <v>11587</v>
      </c>
      <c r="P2141" s="156">
        <f>VLOOKUP(O:O,[1]Geonames!$1:$1048576,3, FALSE)</f>
        <v>46.250239999999998</v>
      </c>
      <c r="Q2141" s="156">
        <f>VLOOKUP(O:O,[1]Geonames!$1:$1048576,4, FALSE)</f>
        <v>-94.250550000000004</v>
      </c>
      <c r="R2141" s="154" t="s">
        <v>11588</v>
      </c>
    </row>
    <row r="2142" spans="1:18" ht="12.75" x14ac:dyDescent="0.2">
      <c r="A2142" s="154">
        <v>4</v>
      </c>
      <c r="B2142" s="159" t="s">
        <v>6818</v>
      </c>
      <c r="C2142" s="154" t="s">
        <v>6818</v>
      </c>
      <c r="D2142" s="154" t="s">
        <v>185</v>
      </c>
      <c r="E2142" s="154" t="s">
        <v>6821</v>
      </c>
      <c r="F2142" s="154">
        <v>1983</v>
      </c>
      <c r="G2142" s="154">
        <v>1983</v>
      </c>
      <c r="H2142" s="17" t="s">
        <v>2303</v>
      </c>
      <c r="I2142" s="154" t="s">
        <v>11515</v>
      </c>
      <c r="J2142" s="154" t="str">
        <f>VLOOKUP(C:C, '[1]HostSpecies&amp;Codes'!$1:$1048576,11, FALSE)</f>
        <v>Anseriformes</v>
      </c>
      <c r="K2142" s="154" t="str">
        <f>VLOOKUP(C:C, '[1]HostSpecies&amp;Codes'!$1:$1048576,12, FALSE)</f>
        <v>Anseriformes</v>
      </c>
      <c r="L2142" s="154" t="s">
        <v>19</v>
      </c>
      <c r="M2142" s="10" t="s">
        <v>6784</v>
      </c>
      <c r="N2142" s="154" t="s">
        <v>6819</v>
      </c>
      <c r="O2142" s="154" t="s">
        <v>6820</v>
      </c>
      <c r="P2142" s="156">
        <f>VLOOKUP(O:O,[1]Geonames!$1:$1048576,3, FALSE)</f>
        <v>49.805599999999998</v>
      </c>
      <c r="Q2142" s="156">
        <f>VLOOKUP(O:O,[1]Geonames!$1:$1048576,4, FALSE)</f>
        <v>-104.1584</v>
      </c>
      <c r="R2142" s="154" t="s">
        <v>11516</v>
      </c>
    </row>
    <row r="2143" spans="1:18" ht="12.75" x14ac:dyDescent="0.2">
      <c r="A2143" s="154">
        <v>4</v>
      </c>
      <c r="B2143" s="159" t="s">
        <v>6838</v>
      </c>
      <c r="C2143" s="154" t="s">
        <v>6838</v>
      </c>
      <c r="D2143" s="154" t="s">
        <v>185</v>
      </c>
      <c r="E2143" s="154" t="s">
        <v>6839</v>
      </c>
      <c r="F2143" s="154">
        <v>1983</v>
      </c>
      <c r="G2143" s="157">
        <v>30540</v>
      </c>
      <c r="H2143" s="17" t="s">
        <v>2303</v>
      </c>
      <c r="I2143" s="157" t="s">
        <v>11515</v>
      </c>
      <c r="J2143" s="154" t="str">
        <f>VLOOKUP(C:C, '[1]HostSpecies&amp;Codes'!$1:$1048576,11, FALSE)</f>
        <v>Anseriformes</v>
      </c>
      <c r="K2143" s="154" t="str">
        <f>VLOOKUP(C:C, '[1]HostSpecies&amp;Codes'!$1:$1048576,12, FALSE)</f>
        <v>Anseriformes</v>
      </c>
      <c r="L2143" s="154" t="s">
        <v>19</v>
      </c>
      <c r="M2143" s="10" t="s">
        <v>6784</v>
      </c>
      <c r="N2143" s="154" t="s">
        <v>6819</v>
      </c>
      <c r="O2143" s="157" t="s">
        <v>11566</v>
      </c>
      <c r="P2143" s="156">
        <f>VLOOKUP(O:O,[1]Geonames!$1:$1048576,3, FALSE)</f>
        <v>49.805599999999998</v>
      </c>
      <c r="Q2143" s="156">
        <f>VLOOKUP(O:O,[1]Geonames!$1:$1048576,4, FALSE)</f>
        <v>-104.1584</v>
      </c>
      <c r="R2143" s="154" t="s">
        <v>11567</v>
      </c>
    </row>
    <row r="2144" spans="1:18" ht="12.75" x14ac:dyDescent="0.2">
      <c r="A2144" s="154">
        <v>4</v>
      </c>
      <c r="B2144" s="159" t="s">
        <v>6851</v>
      </c>
      <c r="C2144" s="154" t="s">
        <v>6851</v>
      </c>
      <c r="D2144" s="154" t="s">
        <v>185</v>
      </c>
      <c r="E2144" s="154" t="s">
        <v>6821</v>
      </c>
      <c r="F2144" s="154">
        <v>1983</v>
      </c>
      <c r="G2144" s="157">
        <v>30549</v>
      </c>
      <c r="H2144" s="17" t="s">
        <v>2303</v>
      </c>
      <c r="I2144" s="157" t="s">
        <v>11515</v>
      </c>
      <c r="J2144" s="154" t="str">
        <f>VLOOKUP(C:C, '[1]HostSpecies&amp;Codes'!$1:$1048576,11, FALSE)</f>
        <v>Anseriformes</v>
      </c>
      <c r="K2144" s="154" t="str">
        <f>VLOOKUP(C:C, '[1]HostSpecies&amp;Codes'!$1:$1048576,12, FALSE)</f>
        <v>Anseriformes</v>
      </c>
      <c r="L2144" s="154" t="s">
        <v>19</v>
      </c>
      <c r="M2144" s="10" t="s">
        <v>6784</v>
      </c>
      <c r="N2144" s="154" t="s">
        <v>6819</v>
      </c>
      <c r="O2144" s="157" t="s">
        <v>6820</v>
      </c>
      <c r="P2144" s="156">
        <f>VLOOKUP(O:O,[1]Geonames!$1:$1048576,3, FALSE)</f>
        <v>49.805599999999998</v>
      </c>
      <c r="Q2144" s="156">
        <f>VLOOKUP(O:O,[1]Geonames!$1:$1048576,4, FALSE)</f>
        <v>-104.1584</v>
      </c>
      <c r="R2144" s="154" t="s">
        <v>11574</v>
      </c>
    </row>
    <row r="2145" spans="1:18" ht="12.75" x14ac:dyDescent="0.2">
      <c r="A2145" s="154">
        <v>4</v>
      </c>
      <c r="B2145" s="159" t="s">
        <v>6844</v>
      </c>
      <c r="C2145" s="154" t="s">
        <v>6844</v>
      </c>
      <c r="D2145" s="154" t="s">
        <v>33</v>
      </c>
      <c r="E2145" s="154" t="s">
        <v>6845</v>
      </c>
      <c r="F2145" s="154">
        <v>1987</v>
      </c>
      <c r="G2145" s="157">
        <v>31965</v>
      </c>
      <c r="H2145" s="17" t="s">
        <v>2303</v>
      </c>
      <c r="I2145" s="157" t="s">
        <v>5655</v>
      </c>
      <c r="J2145" s="154" t="str">
        <f>VLOOKUP(C:C, '[1]HostSpecies&amp;Codes'!$1:$1048576,11, FALSE)</f>
        <v>Charadriiformes</v>
      </c>
      <c r="K2145" s="154" t="str">
        <f>VLOOKUP(C:C, '[1]HostSpecies&amp;Codes'!$1:$1048576,12, FALSE)</f>
        <v>Charadriiformes</v>
      </c>
      <c r="L2145" s="154" t="s">
        <v>19</v>
      </c>
      <c r="M2145" s="10" t="s">
        <v>6784</v>
      </c>
      <c r="N2145" s="154" t="s">
        <v>6785</v>
      </c>
      <c r="O2145" s="157" t="s">
        <v>11571</v>
      </c>
      <c r="P2145" s="156">
        <f>VLOOKUP(O:O,[1]Geonames!$1:$1048576,3, FALSE)</f>
        <v>39.102609999999999</v>
      </c>
      <c r="Q2145" s="156">
        <f>VLOOKUP(O:O,[1]Geonames!$1:$1048576,4, FALSE)</f>
        <v>-75.402140000000003</v>
      </c>
      <c r="R2145" s="154" t="s">
        <v>11572</v>
      </c>
    </row>
    <row r="2146" spans="1:18" ht="12.75" x14ac:dyDescent="0.2">
      <c r="A2146" s="154">
        <v>4</v>
      </c>
      <c r="B2146" s="159" t="s">
        <v>6853</v>
      </c>
      <c r="C2146" s="154" t="s">
        <v>6853</v>
      </c>
      <c r="D2146" s="154" t="s">
        <v>33</v>
      </c>
      <c r="E2146" s="154" t="s">
        <v>6854</v>
      </c>
      <c r="F2146" s="154">
        <v>1987</v>
      </c>
      <c r="G2146" s="157">
        <v>31930</v>
      </c>
      <c r="H2146" s="17" t="s">
        <v>2303</v>
      </c>
      <c r="I2146" s="157" t="s">
        <v>6848</v>
      </c>
      <c r="J2146" s="154" t="str">
        <f>VLOOKUP(C:C, '[1]HostSpecies&amp;Codes'!$1:$1048576,11, FALSE)</f>
        <v>Charadriiformes</v>
      </c>
      <c r="K2146" s="154" t="str">
        <f>VLOOKUP(C:C, '[1]HostSpecies&amp;Codes'!$1:$1048576,12, FALSE)</f>
        <v>Charadriiformes</v>
      </c>
      <c r="L2146" s="154" t="s">
        <v>19</v>
      </c>
      <c r="M2146" s="10" t="s">
        <v>6784</v>
      </c>
      <c r="N2146" s="154" t="s">
        <v>6785</v>
      </c>
      <c r="O2146" s="157" t="s">
        <v>11571</v>
      </c>
      <c r="P2146" s="156">
        <f>VLOOKUP(O:O,[1]Geonames!$1:$1048576,3, FALSE)</f>
        <v>39.102609999999999</v>
      </c>
      <c r="Q2146" s="156">
        <f>VLOOKUP(O:O,[1]Geonames!$1:$1048576,4, FALSE)</f>
        <v>-75.402140000000003</v>
      </c>
      <c r="R2146" s="154" t="s">
        <v>11575</v>
      </c>
    </row>
    <row r="2147" spans="1:18" ht="12.75" x14ac:dyDescent="0.2">
      <c r="A2147" s="154">
        <v>4</v>
      </c>
      <c r="B2147" s="159" t="s">
        <v>6859</v>
      </c>
      <c r="C2147" s="154" t="s">
        <v>6859</v>
      </c>
      <c r="D2147" s="154" t="s">
        <v>185</v>
      </c>
      <c r="E2147" s="154" t="s">
        <v>6860</v>
      </c>
      <c r="F2147" s="154">
        <v>1987</v>
      </c>
      <c r="G2147" s="157">
        <v>31924</v>
      </c>
      <c r="H2147" s="17" t="s">
        <v>2303</v>
      </c>
      <c r="I2147" s="157" t="s">
        <v>6848</v>
      </c>
      <c r="J2147" s="154" t="str">
        <f>VLOOKUP(C:C, '[1]HostSpecies&amp;Codes'!$1:$1048576,11, FALSE)</f>
        <v>Charadriiformes</v>
      </c>
      <c r="K2147" s="154" t="str">
        <f>VLOOKUP(C:C, '[1]HostSpecies&amp;Codes'!$1:$1048576,12, FALSE)</f>
        <v>Charadriiformes</v>
      </c>
      <c r="L2147" s="154" t="s">
        <v>19</v>
      </c>
      <c r="M2147" s="10" t="s">
        <v>6784</v>
      </c>
      <c r="N2147" s="154" t="s">
        <v>6785</v>
      </c>
      <c r="O2147" s="157" t="s">
        <v>11571</v>
      </c>
      <c r="P2147" s="156">
        <f>VLOOKUP(O:O,[1]Geonames!$1:$1048576,3, FALSE)</f>
        <v>39.102609999999999</v>
      </c>
      <c r="Q2147" s="156">
        <f>VLOOKUP(O:O,[1]Geonames!$1:$1048576,4, FALSE)</f>
        <v>-75.402140000000003</v>
      </c>
      <c r="R2147" s="154" t="s">
        <v>11577</v>
      </c>
    </row>
    <row r="2148" spans="1:18" ht="12.75" x14ac:dyDescent="0.2">
      <c r="A2148" s="154">
        <v>4</v>
      </c>
      <c r="B2148" s="159" t="s">
        <v>6935</v>
      </c>
      <c r="C2148" s="154" t="s">
        <v>6935</v>
      </c>
      <c r="D2148" s="154" t="s">
        <v>33</v>
      </c>
      <c r="E2148" s="154" t="s">
        <v>6857</v>
      </c>
      <c r="F2148" s="154">
        <v>1987</v>
      </c>
      <c r="G2148" s="157">
        <v>31916</v>
      </c>
      <c r="H2148" s="17" t="s">
        <v>2303</v>
      </c>
      <c r="I2148" s="157" t="s">
        <v>6834</v>
      </c>
      <c r="J2148" s="154" t="str">
        <f>VLOOKUP(C:C, '[1]HostSpecies&amp;Codes'!$1:$1048576,11, FALSE)</f>
        <v>Charadriiformes</v>
      </c>
      <c r="K2148" s="154" t="str">
        <f>VLOOKUP(C:C, '[1]HostSpecies&amp;Codes'!$1:$1048576,12, FALSE)</f>
        <v>Charadriiformes</v>
      </c>
      <c r="L2148" s="154" t="s">
        <v>19</v>
      </c>
      <c r="M2148" s="10" t="s">
        <v>6784</v>
      </c>
      <c r="N2148" s="154" t="s">
        <v>6785</v>
      </c>
      <c r="O2148" s="157" t="s">
        <v>11564</v>
      </c>
      <c r="P2148" s="156">
        <f>VLOOKUP(O:O,[1]Geonames!$1:$1048576,3, FALSE)</f>
        <v>39.102609999999999</v>
      </c>
      <c r="Q2148" s="156">
        <f>VLOOKUP(O:O,[1]Geonames!$1:$1048576,4, FALSE)</f>
        <v>-75.402140000000003</v>
      </c>
      <c r="R2148" s="154" t="s">
        <v>11856</v>
      </c>
    </row>
    <row r="2149" spans="1:18" ht="12.75" x14ac:dyDescent="0.2">
      <c r="A2149" s="154">
        <v>4</v>
      </c>
      <c r="B2149" s="159" t="s">
        <v>6937</v>
      </c>
      <c r="C2149" s="154" t="s">
        <v>6937</v>
      </c>
      <c r="D2149" s="154" t="s">
        <v>33</v>
      </c>
      <c r="E2149" s="154" t="s">
        <v>6938</v>
      </c>
      <c r="F2149" s="154">
        <v>1987</v>
      </c>
      <c r="G2149" s="157">
        <v>31917</v>
      </c>
      <c r="H2149" s="17" t="s">
        <v>2303</v>
      </c>
      <c r="I2149" s="157" t="s">
        <v>6848</v>
      </c>
      <c r="J2149" s="154" t="str">
        <f>VLOOKUP(C:C, '[1]HostSpecies&amp;Codes'!$1:$1048576,11, FALSE)</f>
        <v>Charadriiformes</v>
      </c>
      <c r="K2149" s="154" t="str">
        <f>VLOOKUP(C:C, '[1]HostSpecies&amp;Codes'!$1:$1048576,12, FALSE)</f>
        <v>Charadriiformes</v>
      </c>
      <c r="L2149" s="154" t="s">
        <v>19</v>
      </c>
      <c r="M2149" s="10" t="s">
        <v>6784</v>
      </c>
      <c r="N2149" s="154" t="s">
        <v>6785</v>
      </c>
      <c r="O2149" s="157" t="s">
        <v>11564</v>
      </c>
      <c r="P2149" s="156">
        <f>VLOOKUP(O:O,[1]Geonames!$1:$1048576,3, FALSE)</f>
        <v>39.102609999999999</v>
      </c>
      <c r="Q2149" s="156">
        <f>VLOOKUP(O:O,[1]Geonames!$1:$1048576,4, FALSE)</f>
        <v>-75.402140000000003</v>
      </c>
      <c r="R2149" s="154" t="s">
        <v>11857</v>
      </c>
    </row>
    <row r="2150" spans="1:18" ht="12.75" x14ac:dyDescent="0.2">
      <c r="A2150" s="154">
        <v>4</v>
      </c>
      <c r="B2150" s="159" t="s">
        <v>6943</v>
      </c>
      <c r="C2150" s="154" t="s">
        <v>6943</v>
      </c>
      <c r="D2150" s="154" t="s">
        <v>33</v>
      </c>
      <c r="E2150" s="154" t="s">
        <v>6944</v>
      </c>
      <c r="F2150" s="154">
        <v>1987</v>
      </c>
      <c r="G2150" s="157">
        <v>31916</v>
      </c>
      <c r="H2150" s="17" t="s">
        <v>2303</v>
      </c>
      <c r="I2150" s="157" t="s">
        <v>6848</v>
      </c>
      <c r="J2150" s="154" t="str">
        <f>VLOOKUP(C:C, '[1]HostSpecies&amp;Codes'!$1:$1048576,11, FALSE)</f>
        <v>Charadriiformes</v>
      </c>
      <c r="K2150" s="154" t="str">
        <f>VLOOKUP(C:C, '[1]HostSpecies&amp;Codes'!$1:$1048576,12, FALSE)</f>
        <v>Charadriiformes</v>
      </c>
      <c r="L2150" s="154" t="s">
        <v>19</v>
      </c>
      <c r="M2150" s="10" t="s">
        <v>6784</v>
      </c>
      <c r="N2150" s="154" t="s">
        <v>6785</v>
      </c>
      <c r="O2150" s="157" t="s">
        <v>11564</v>
      </c>
      <c r="P2150" s="156">
        <f>VLOOKUP(O:O,[1]Geonames!$1:$1048576,3, FALSE)</f>
        <v>39.102609999999999</v>
      </c>
      <c r="Q2150" s="156">
        <f>VLOOKUP(O:O,[1]Geonames!$1:$1048576,4, FALSE)</f>
        <v>-75.402140000000003</v>
      </c>
      <c r="R2150" s="154" t="s">
        <v>11859</v>
      </c>
    </row>
    <row r="2151" spans="1:18" ht="12.75" x14ac:dyDescent="0.2">
      <c r="A2151" s="154">
        <v>4</v>
      </c>
      <c r="B2151" s="159" t="s">
        <v>7018</v>
      </c>
      <c r="C2151" s="154" t="s">
        <v>7018</v>
      </c>
      <c r="D2151" s="154" t="s">
        <v>6911</v>
      </c>
      <c r="E2151" s="154" t="s">
        <v>7019</v>
      </c>
      <c r="F2151" s="154">
        <v>1987</v>
      </c>
      <c r="G2151" s="157">
        <v>31916</v>
      </c>
      <c r="H2151" s="17" t="s">
        <v>2303</v>
      </c>
      <c r="I2151" s="157" t="s">
        <v>6848</v>
      </c>
      <c r="J2151" s="154" t="str">
        <f>VLOOKUP(C:C, '[1]HostSpecies&amp;Codes'!$1:$1048576,11, FALSE)</f>
        <v>Charadriiformes</v>
      </c>
      <c r="K2151" s="154" t="str">
        <f>VLOOKUP(C:C, '[1]HostSpecies&amp;Codes'!$1:$1048576,12, FALSE)</f>
        <v>Charadriiformes</v>
      </c>
      <c r="L2151" s="154" t="s">
        <v>19</v>
      </c>
      <c r="M2151" s="10" t="s">
        <v>6784</v>
      </c>
      <c r="N2151" s="154" t="s">
        <v>6785</v>
      </c>
      <c r="O2151" s="157" t="s">
        <v>11564</v>
      </c>
      <c r="P2151" s="156">
        <f>VLOOKUP(O:O,[1]Geonames!$1:$1048576,3, FALSE)</f>
        <v>39.102609999999999</v>
      </c>
      <c r="Q2151" s="156">
        <f>VLOOKUP(O:O,[1]Geonames!$1:$1048576,4, FALSE)</f>
        <v>-75.402140000000003</v>
      </c>
      <c r="R2151" s="154" t="s">
        <v>11891</v>
      </c>
    </row>
    <row r="2152" spans="1:18" ht="12.75" x14ac:dyDescent="0.2">
      <c r="A2152" s="154">
        <v>4</v>
      </c>
      <c r="B2152" s="159" t="s">
        <v>6827</v>
      </c>
      <c r="C2152" s="154" t="s">
        <v>6827</v>
      </c>
      <c r="D2152" s="154" t="s">
        <v>27</v>
      </c>
      <c r="E2152" s="154" t="s">
        <v>6828</v>
      </c>
      <c r="F2152" s="154">
        <v>1988</v>
      </c>
      <c r="G2152" s="154">
        <v>1988</v>
      </c>
      <c r="H2152" s="17" t="s">
        <v>2303</v>
      </c>
      <c r="I2152" s="154" t="s">
        <v>11515</v>
      </c>
      <c r="J2152" s="154" t="str">
        <f>VLOOKUP(C:C, '[1]HostSpecies&amp;Codes'!$1:$1048576,11, FALSE)</f>
        <v>Anseriformes</v>
      </c>
      <c r="K2152" s="154" t="str">
        <f>VLOOKUP(C:C, '[1]HostSpecies&amp;Codes'!$1:$1048576,12, FALSE)</f>
        <v>Anseriformes</v>
      </c>
      <c r="L2152" s="154" t="s">
        <v>19</v>
      </c>
      <c r="M2152" s="10" t="s">
        <v>6784</v>
      </c>
      <c r="N2152" s="154" t="s">
        <v>6819</v>
      </c>
      <c r="O2152" s="154" t="s">
        <v>6820</v>
      </c>
      <c r="P2152" s="156">
        <f>VLOOKUP(O:O,[1]Geonames!$1:$1048576,3, FALSE)</f>
        <v>49.805599999999998</v>
      </c>
      <c r="Q2152" s="156">
        <f>VLOOKUP(O:O,[1]Geonames!$1:$1048576,4, FALSE)</f>
        <v>-104.1584</v>
      </c>
      <c r="R2152" s="154" t="s">
        <v>11518</v>
      </c>
    </row>
    <row r="2153" spans="1:18" ht="12.75" x14ac:dyDescent="0.2">
      <c r="A2153" s="154">
        <v>4</v>
      </c>
      <c r="B2153" s="159" t="s">
        <v>6847</v>
      </c>
      <c r="C2153" s="154" t="s">
        <v>6847</v>
      </c>
      <c r="D2153" s="154" t="s">
        <v>217</v>
      </c>
      <c r="E2153" s="154" t="s">
        <v>6849</v>
      </c>
      <c r="F2153" s="154">
        <v>1988</v>
      </c>
      <c r="G2153" s="157">
        <v>32280</v>
      </c>
      <c r="H2153" s="17" t="s">
        <v>2303</v>
      </c>
      <c r="I2153" s="157" t="s">
        <v>6848</v>
      </c>
      <c r="J2153" s="154" t="str">
        <f>VLOOKUP(C:C, '[1]HostSpecies&amp;Codes'!$1:$1048576,11, FALSE)</f>
        <v>Charadriiformes</v>
      </c>
      <c r="K2153" s="154" t="str">
        <f>VLOOKUP(C:C, '[1]HostSpecies&amp;Codes'!$1:$1048576,12, FALSE)</f>
        <v>Charadriiformes</v>
      </c>
      <c r="L2153" s="154" t="s">
        <v>19</v>
      </c>
      <c r="M2153" s="10" t="s">
        <v>6784</v>
      </c>
      <c r="N2153" s="154" t="s">
        <v>6785</v>
      </c>
      <c r="O2153" s="157" t="s">
        <v>11571</v>
      </c>
      <c r="P2153" s="156">
        <f>VLOOKUP(O:O,[1]Geonames!$1:$1048576,3, FALSE)</f>
        <v>39.102609999999999</v>
      </c>
      <c r="Q2153" s="156">
        <f>VLOOKUP(O:O,[1]Geonames!$1:$1048576,4, FALSE)</f>
        <v>-75.402140000000003</v>
      </c>
      <c r="R2153" s="154" t="s">
        <v>11573</v>
      </c>
    </row>
    <row r="2154" spans="1:18" ht="12.75" x14ac:dyDescent="0.2">
      <c r="A2154" s="154">
        <v>4</v>
      </c>
      <c r="B2154" s="159" t="s">
        <v>6862</v>
      </c>
      <c r="C2154" s="154" t="s">
        <v>6862</v>
      </c>
      <c r="D2154" s="154" t="s">
        <v>217</v>
      </c>
      <c r="E2154" s="154" t="s">
        <v>6863</v>
      </c>
      <c r="F2154" s="154">
        <v>1988</v>
      </c>
      <c r="G2154" s="157">
        <v>32278</v>
      </c>
      <c r="H2154" s="17" t="s">
        <v>2303</v>
      </c>
      <c r="I2154" s="157" t="s">
        <v>6848</v>
      </c>
      <c r="J2154" s="154" t="str">
        <f>VLOOKUP(C:C, '[1]HostSpecies&amp;Codes'!$1:$1048576,11, FALSE)</f>
        <v>Charadriiformes</v>
      </c>
      <c r="K2154" s="154" t="str">
        <f>VLOOKUP(C:C, '[1]HostSpecies&amp;Codes'!$1:$1048576,12, FALSE)</f>
        <v>Charadriiformes</v>
      </c>
      <c r="L2154" s="154" t="s">
        <v>19</v>
      </c>
      <c r="M2154" s="10" t="s">
        <v>6784</v>
      </c>
      <c r="N2154" s="154" t="s">
        <v>6785</v>
      </c>
      <c r="O2154" s="157" t="s">
        <v>11571</v>
      </c>
      <c r="P2154" s="156">
        <f>VLOOKUP(O:O,[1]Geonames!$1:$1048576,3, FALSE)</f>
        <v>39.102609999999999</v>
      </c>
      <c r="Q2154" s="156">
        <f>VLOOKUP(O:O,[1]Geonames!$1:$1048576,4, FALSE)</f>
        <v>-75.402140000000003</v>
      </c>
      <c r="R2154" s="154" t="s">
        <v>11578</v>
      </c>
    </row>
    <row r="2155" spans="1:18" ht="12.75" x14ac:dyDescent="0.2">
      <c r="A2155" s="154">
        <v>4</v>
      </c>
      <c r="B2155" s="159" t="s">
        <v>6865</v>
      </c>
      <c r="C2155" s="154" t="s">
        <v>6865</v>
      </c>
      <c r="D2155" s="154" t="s">
        <v>27</v>
      </c>
      <c r="E2155" s="154" t="s">
        <v>6828</v>
      </c>
      <c r="F2155" s="154">
        <v>1988</v>
      </c>
      <c r="G2155" s="157">
        <v>32389</v>
      </c>
      <c r="H2155" s="17" t="s">
        <v>2303</v>
      </c>
      <c r="I2155" s="157" t="s">
        <v>11515</v>
      </c>
      <c r="J2155" s="154" t="str">
        <f>VLOOKUP(C:C, '[1]HostSpecies&amp;Codes'!$1:$1048576,11, FALSE)</f>
        <v>Anseriformes</v>
      </c>
      <c r="K2155" s="154" t="str">
        <f>VLOOKUP(C:C, '[1]HostSpecies&amp;Codes'!$1:$1048576,12, FALSE)</f>
        <v>Anseriformes</v>
      </c>
      <c r="L2155" s="154" t="s">
        <v>19</v>
      </c>
      <c r="M2155" s="10" t="s">
        <v>6784</v>
      </c>
      <c r="N2155" s="154" t="s">
        <v>6819</v>
      </c>
      <c r="O2155" s="157" t="s">
        <v>6820</v>
      </c>
      <c r="P2155" s="156">
        <f>VLOOKUP(O:O,[1]Geonames!$1:$1048576,3, FALSE)</f>
        <v>49.805599999999998</v>
      </c>
      <c r="Q2155" s="156">
        <f>VLOOKUP(O:O,[1]Geonames!$1:$1048576,4, FALSE)</f>
        <v>-104.1584</v>
      </c>
      <c r="R2155" s="154" t="s">
        <v>11579</v>
      </c>
    </row>
    <row r="2156" spans="1:18" ht="12.75" x14ac:dyDescent="0.2">
      <c r="A2156" s="154">
        <v>4</v>
      </c>
      <c r="B2156" s="159" t="s">
        <v>6950</v>
      </c>
      <c r="C2156" s="154" t="s">
        <v>6950</v>
      </c>
      <c r="D2156" s="154" t="s">
        <v>5658</v>
      </c>
      <c r="E2156" s="154" t="s">
        <v>6951</v>
      </c>
      <c r="F2156" s="154">
        <v>1988</v>
      </c>
      <c r="G2156" s="157">
        <v>32377</v>
      </c>
      <c r="H2156" s="17" t="s">
        <v>2303</v>
      </c>
      <c r="I2156" s="157" t="s">
        <v>6834</v>
      </c>
      <c r="J2156" s="154" t="str">
        <f>VLOOKUP(C:C, '[1]HostSpecies&amp;Codes'!$1:$1048576,11, FALSE)</f>
        <v>Charadriiformes</v>
      </c>
      <c r="K2156" s="154" t="str">
        <f>VLOOKUP(C:C, '[1]HostSpecies&amp;Codes'!$1:$1048576,12, FALSE)</f>
        <v>Charadriiformes</v>
      </c>
      <c r="L2156" s="154" t="s">
        <v>19</v>
      </c>
      <c r="M2156" s="10" t="s">
        <v>6784</v>
      </c>
      <c r="N2156" s="154" t="s">
        <v>6785</v>
      </c>
      <c r="O2156" s="157" t="s">
        <v>6793</v>
      </c>
      <c r="P2156" s="156">
        <f>VLOOKUP(O:O,[1]Geonames!$1:$1048576,3, FALSE)</f>
        <v>39.102609999999999</v>
      </c>
      <c r="Q2156" s="156">
        <f>VLOOKUP(O:O,[1]Geonames!$1:$1048576,4, FALSE)</f>
        <v>-75.402140000000003</v>
      </c>
      <c r="R2156" s="154" t="s">
        <v>11861</v>
      </c>
    </row>
    <row r="2157" spans="1:18" ht="12.75" x14ac:dyDescent="0.2">
      <c r="A2157" s="154">
        <v>4</v>
      </c>
      <c r="B2157" s="159" t="s">
        <v>6823</v>
      </c>
      <c r="C2157" s="154" t="s">
        <v>6823</v>
      </c>
      <c r="D2157" s="154" t="s">
        <v>27</v>
      </c>
      <c r="E2157" s="154" t="s">
        <v>6825</v>
      </c>
      <c r="F2157" s="154">
        <v>1991</v>
      </c>
      <c r="G2157" s="154">
        <v>1991</v>
      </c>
      <c r="H2157" s="17" t="s">
        <v>2303</v>
      </c>
      <c r="I2157" s="154" t="s">
        <v>4929</v>
      </c>
      <c r="J2157" s="154" t="str">
        <f>VLOOKUP(C:C, '[1]HostSpecies&amp;Codes'!$1:$1048576,11, FALSE)</f>
        <v>Anseriformes</v>
      </c>
      <c r="K2157" s="154" t="str">
        <f>VLOOKUP(C:C, '[1]HostSpecies&amp;Codes'!$1:$1048576,12, FALSE)</f>
        <v>Anseriformes</v>
      </c>
      <c r="L2157" s="154" t="s">
        <v>19</v>
      </c>
      <c r="M2157" s="10" t="s">
        <v>6784</v>
      </c>
      <c r="N2157" s="154" t="s">
        <v>6819</v>
      </c>
      <c r="O2157" s="154" t="s">
        <v>6820</v>
      </c>
      <c r="P2157" s="156">
        <f>VLOOKUP(O:O,[1]Geonames!$1:$1048576,3, FALSE)</f>
        <v>49.805599999999998</v>
      </c>
      <c r="Q2157" s="156">
        <f>VLOOKUP(O:O,[1]Geonames!$1:$1048576,4, FALSE)</f>
        <v>-104.1584</v>
      </c>
      <c r="R2157" s="154" t="s">
        <v>11517</v>
      </c>
    </row>
    <row r="2158" spans="1:18" ht="12.75" x14ac:dyDescent="0.2">
      <c r="A2158" s="154">
        <v>4</v>
      </c>
      <c r="B2158" s="159" t="s">
        <v>6830</v>
      </c>
      <c r="C2158" s="154" t="s">
        <v>6830</v>
      </c>
      <c r="D2158" s="154" t="s">
        <v>27</v>
      </c>
      <c r="E2158" s="154" t="s">
        <v>6831</v>
      </c>
      <c r="F2158" s="154">
        <v>1991</v>
      </c>
      <c r="G2158" s="154">
        <v>1991</v>
      </c>
      <c r="H2158" s="17" t="s">
        <v>2303</v>
      </c>
      <c r="I2158" s="154" t="s">
        <v>4929</v>
      </c>
      <c r="J2158" s="154" t="str">
        <f>VLOOKUP(C:C, '[1]HostSpecies&amp;Codes'!$1:$1048576,11, FALSE)</f>
        <v>Anseriformes</v>
      </c>
      <c r="K2158" s="154" t="str">
        <f>VLOOKUP(C:C, '[1]HostSpecies&amp;Codes'!$1:$1048576,12, FALSE)</f>
        <v>Anseriformes</v>
      </c>
      <c r="L2158" s="154" t="s">
        <v>19</v>
      </c>
      <c r="M2158" s="10" t="s">
        <v>6784</v>
      </c>
      <c r="N2158" s="154" t="s">
        <v>6819</v>
      </c>
      <c r="O2158" s="154" t="s">
        <v>6820</v>
      </c>
      <c r="P2158" s="156">
        <f>VLOOKUP(O:O,[1]Geonames!$1:$1048576,3, FALSE)</f>
        <v>49.805599999999998</v>
      </c>
      <c r="Q2158" s="156">
        <f>VLOOKUP(O:O,[1]Geonames!$1:$1048576,4, FALSE)</f>
        <v>-104.1584</v>
      </c>
      <c r="R2158" s="154" t="s">
        <v>11519</v>
      </c>
    </row>
    <row r="2159" spans="1:18" ht="12.75" x14ac:dyDescent="0.2">
      <c r="A2159" s="154">
        <v>4</v>
      </c>
      <c r="B2159" s="159" t="s">
        <v>6867</v>
      </c>
      <c r="C2159" s="154" t="s">
        <v>6867</v>
      </c>
      <c r="D2159" s="154" t="s">
        <v>27</v>
      </c>
      <c r="E2159" s="154" t="s">
        <v>6831</v>
      </c>
      <c r="F2159" s="154">
        <v>1991</v>
      </c>
      <c r="G2159" s="157">
        <v>33459</v>
      </c>
      <c r="H2159" s="17" t="s">
        <v>2303</v>
      </c>
      <c r="I2159" s="157" t="s">
        <v>4929</v>
      </c>
      <c r="J2159" s="154" t="str">
        <f>VLOOKUP(C:C, '[1]HostSpecies&amp;Codes'!$1:$1048576,11, FALSE)</f>
        <v>Anseriformes</v>
      </c>
      <c r="K2159" s="154" t="str">
        <f>VLOOKUP(C:C, '[1]HostSpecies&amp;Codes'!$1:$1048576,12, FALSE)</f>
        <v>Anseriformes</v>
      </c>
      <c r="L2159" s="154" t="s">
        <v>19</v>
      </c>
      <c r="M2159" s="10" t="s">
        <v>6784</v>
      </c>
      <c r="N2159" s="154" t="s">
        <v>6819</v>
      </c>
      <c r="O2159" s="157" t="s">
        <v>6820</v>
      </c>
      <c r="P2159" s="156">
        <f>VLOOKUP(O:O,[1]Geonames!$1:$1048576,3, FALSE)</f>
        <v>49.805599999999998</v>
      </c>
      <c r="Q2159" s="156">
        <f>VLOOKUP(O:O,[1]Geonames!$1:$1048576,4, FALSE)</f>
        <v>-104.1584</v>
      </c>
      <c r="R2159" s="154" t="s">
        <v>11580</v>
      </c>
    </row>
    <row r="2160" spans="1:18" ht="12.75" x14ac:dyDescent="0.2">
      <c r="A2160" s="154">
        <v>4</v>
      </c>
      <c r="B2160" s="159" t="s">
        <v>6869</v>
      </c>
      <c r="C2160" s="154" t="s">
        <v>6869</v>
      </c>
      <c r="D2160" s="154" t="s">
        <v>27</v>
      </c>
      <c r="E2160" s="154" t="s">
        <v>6825</v>
      </c>
      <c r="F2160" s="154">
        <v>1991</v>
      </c>
      <c r="G2160" s="157">
        <v>33459</v>
      </c>
      <c r="H2160" s="17" t="s">
        <v>2303</v>
      </c>
      <c r="I2160" s="157" t="s">
        <v>4929</v>
      </c>
      <c r="J2160" s="154" t="str">
        <f>VLOOKUP(C:C, '[1]HostSpecies&amp;Codes'!$1:$1048576,11, FALSE)</f>
        <v>Anseriformes</v>
      </c>
      <c r="K2160" s="154" t="str">
        <f>VLOOKUP(C:C, '[1]HostSpecies&amp;Codes'!$1:$1048576,12, FALSE)</f>
        <v>Anseriformes</v>
      </c>
      <c r="L2160" s="154" t="s">
        <v>19</v>
      </c>
      <c r="M2160" s="10" t="s">
        <v>6784</v>
      </c>
      <c r="N2160" s="154" t="s">
        <v>6819</v>
      </c>
      <c r="O2160" s="157" t="s">
        <v>6820</v>
      </c>
      <c r="P2160" s="156">
        <f>VLOOKUP(O:O,[1]Geonames!$1:$1048576,3, FALSE)</f>
        <v>49.805599999999998</v>
      </c>
      <c r="Q2160" s="156">
        <f>VLOOKUP(O:O,[1]Geonames!$1:$1048576,4, FALSE)</f>
        <v>-104.1584</v>
      </c>
      <c r="R2160" s="154" t="s">
        <v>11581</v>
      </c>
    </row>
    <row r="2161" spans="1:18" ht="12.75" x14ac:dyDescent="0.2">
      <c r="A2161" s="154">
        <v>4</v>
      </c>
      <c r="B2161" s="159" t="s">
        <v>6923</v>
      </c>
      <c r="C2161" s="154" t="s">
        <v>6923</v>
      </c>
      <c r="D2161" s="154" t="s">
        <v>6911</v>
      </c>
      <c r="E2161" s="154" t="s">
        <v>6924</v>
      </c>
      <c r="F2161" s="154">
        <v>1996</v>
      </c>
      <c r="G2161" s="157">
        <v>35200</v>
      </c>
      <c r="H2161" s="17" t="s">
        <v>2303</v>
      </c>
      <c r="I2161" s="157" t="s">
        <v>6848</v>
      </c>
      <c r="J2161" s="154" t="str">
        <f>VLOOKUP(C:C, '[1]HostSpecies&amp;Codes'!$1:$1048576,11, FALSE)</f>
        <v>Charadriiformes</v>
      </c>
      <c r="K2161" s="154" t="str">
        <f>VLOOKUP(C:C, '[1]HostSpecies&amp;Codes'!$1:$1048576,12, FALSE)</f>
        <v>Charadriiformes</v>
      </c>
      <c r="L2161" s="154" t="s">
        <v>19</v>
      </c>
      <c r="M2161" s="10" t="s">
        <v>6784</v>
      </c>
      <c r="N2161" s="154" t="s">
        <v>6785</v>
      </c>
      <c r="O2161" s="157" t="s">
        <v>11564</v>
      </c>
      <c r="P2161" s="156">
        <f>VLOOKUP(O:O,[1]Geonames!$1:$1048576,3, FALSE)</f>
        <v>39.102609999999999</v>
      </c>
      <c r="Q2161" s="156">
        <f>VLOOKUP(O:O,[1]Geonames!$1:$1048576,4, FALSE)</f>
        <v>-75.402140000000003</v>
      </c>
      <c r="R2161" s="154" t="s">
        <v>11852</v>
      </c>
    </row>
    <row r="2162" spans="1:18" ht="12.75" x14ac:dyDescent="0.2">
      <c r="A2162" s="154">
        <v>4</v>
      </c>
      <c r="B2162" s="159" t="s">
        <v>6926</v>
      </c>
      <c r="C2162" s="154" t="s">
        <v>6926</v>
      </c>
      <c r="D2162" s="154" t="s">
        <v>5658</v>
      </c>
      <c r="E2162" s="154" t="s">
        <v>6927</v>
      </c>
      <c r="F2162" s="154">
        <v>1996</v>
      </c>
      <c r="G2162" s="157">
        <v>35200</v>
      </c>
      <c r="H2162" s="17" t="s">
        <v>2303</v>
      </c>
      <c r="I2162" s="157" t="s">
        <v>6791</v>
      </c>
      <c r="J2162" s="154" t="str">
        <f>VLOOKUP(C:C, '[1]HostSpecies&amp;Codes'!$1:$1048576,11, FALSE)</f>
        <v>Charadriiformes</v>
      </c>
      <c r="K2162" s="154" t="str">
        <f>VLOOKUP(C:C, '[1]HostSpecies&amp;Codes'!$1:$1048576,12, FALSE)</f>
        <v>Charadriiformes</v>
      </c>
      <c r="L2162" s="154" t="s">
        <v>19</v>
      </c>
      <c r="M2162" s="164" t="s">
        <v>6784</v>
      </c>
      <c r="N2162" s="154" t="s">
        <v>6785</v>
      </c>
      <c r="O2162" s="157" t="s">
        <v>11564</v>
      </c>
      <c r="P2162" s="156">
        <f>VLOOKUP(O:O,[1]Geonames!$1:$1048576,3, FALSE)</f>
        <v>39.102609999999999</v>
      </c>
      <c r="Q2162" s="156">
        <f>VLOOKUP(O:O,[1]Geonames!$1:$1048576,4, FALSE)</f>
        <v>-75.402140000000003</v>
      </c>
      <c r="R2162" s="154" t="s">
        <v>11853</v>
      </c>
    </row>
    <row r="2163" spans="1:18" ht="12.75" x14ac:dyDescent="0.2">
      <c r="A2163" s="154">
        <v>4</v>
      </c>
      <c r="B2163" s="159" t="s">
        <v>7004</v>
      </c>
      <c r="C2163" s="154" t="s">
        <v>7004</v>
      </c>
      <c r="D2163" s="154" t="s">
        <v>6911</v>
      </c>
      <c r="E2163" s="154" t="s">
        <v>7005</v>
      </c>
      <c r="F2163" s="154">
        <v>1996</v>
      </c>
      <c r="G2163" s="157">
        <v>35200</v>
      </c>
      <c r="H2163" s="17" t="s">
        <v>2303</v>
      </c>
      <c r="I2163" s="157" t="s">
        <v>6848</v>
      </c>
      <c r="J2163" s="154" t="str">
        <f>VLOOKUP(C:C, '[1]HostSpecies&amp;Codes'!$1:$1048576,11, FALSE)</f>
        <v>Charadriiformes</v>
      </c>
      <c r="K2163" s="154" t="str">
        <f>VLOOKUP(C:C, '[1]HostSpecies&amp;Codes'!$1:$1048576,12, FALSE)</f>
        <v>Charadriiformes</v>
      </c>
      <c r="L2163" s="154" t="s">
        <v>19</v>
      </c>
      <c r="M2163" s="10" t="s">
        <v>6784</v>
      </c>
      <c r="N2163" s="154" t="s">
        <v>6785</v>
      </c>
      <c r="O2163" s="157" t="s">
        <v>11564</v>
      </c>
      <c r="P2163" s="156">
        <f>VLOOKUP(O:O,[1]Geonames!$1:$1048576,3, FALSE)</f>
        <v>39.102609999999999</v>
      </c>
      <c r="Q2163" s="156">
        <f>VLOOKUP(O:O,[1]Geonames!$1:$1048576,4, FALSE)</f>
        <v>-75.402140000000003</v>
      </c>
      <c r="R2163" s="154" t="s">
        <v>11886</v>
      </c>
    </row>
    <row r="2164" spans="1:18" ht="12.75" x14ac:dyDescent="0.2">
      <c r="A2164" s="154">
        <v>4</v>
      </c>
      <c r="B2164" s="159" t="s">
        <v>6957</v>
      </c>
      <c r="C2164" s="154" t="s">
        <v>6957</v>
      </c>
      <c r="D2164" s="154" t="s">
        <v>6954</v>
      </c>
      <c r="E2164" s="154" t="s">
        <v>6958</v>
      </c>
      <c r="F2164" s="154">
        <v>1999</v>
      </c>
      <c r="G2164" s="157">
        <v>36304</v>
      </c>
      <c r="H2164" s="17" t="s">
        <v>2303</v>
      </c>
      <c r="I2164" s="157" t="s">
        <v>6848</v>
      </c>
      <c r="J2164" s="154" t="str">
        <f>VLOOKUP(C:C, '[1]HostSpecies&amp;Codes'!$1:$1048576,11, FALSE)</f>
        <v>Charadriiformes</v>
      </c>
      <c r="K2164" s="154" t="str">
        <f>VLOOKUP(C:C, '[1]HostSpecies&amp;Codes'!$1:$1048576,12, FALSE)</f>
        <v>Charadriiformes</v>
      </c>
      <c r="L2164" s="154" t="s">
        <v>19</v>
      </c>
      <c r="M2164" s="10" t="s">
        <v>6784</v>
      </c>
      <c r="N2164" s="154" t="s">
        <v>6785</v>
      </c>
      <c r="O2164" s="157" t="s">
        <v>11564</v>
      </c>
      <c r="P2164" s="156">
        <f>VLOOKUP(O:O,[1]Geonames!$1:$1048576,3, FALSE)</f>
        <v>39.102609999999999</v>
      </c>
      <c r="Q2164" s="156">
        <f>VLOOKUP(O:O,[1]Geonames!$1:$1048576,4, FALSE)</f>
        <v>-75.402140000000003</v>
      </c>
      <c r="R2164" s="154" t="s">
        <v>11863</v>
      </c>
    </row>
    <row r="2165" spans="1:18" ht="12.75" x14ac:dyDescent="0.2">
      <c r="A2165" s="154">
        <v>4</v>
      </c>
      <c r="B2165" s="159" t="s">
        <v>7129</v>
      </c>
      <c r="C2165" s="154" t="s">
        <v>7129</v>
      </c>
      <c r="D2165" s="154" t="s">
        <v>27</v>
      </c>
      <c r="E2165" s="154" t="s">
        <v>7130</v>
      </c>
      <c r="F2165" s="154">
        <v>1999</v>
      </c>
      <c r="G2165" s="154">
        <v>1999</v>
      </c>
      <c r="H2165" s="17" t="s">
        <v>2303</v>
      </c>
      <c r="I2165" s="154" t="s">
        <v>6791</v>
      </c>
      <c r="J2165" s="154" t="str">
        <f>VLOOKUP(C:C, '[1]HostSpecies&amp;Codes'!$1:$1048576,11, FALSE)</f>
        <v>Charadriiformes</v>
      </c>
      <c r="K2165" s="154" t="str">
        <f>VLOOKUP(C:C, '[1]HostSpecies&amp;Codes'!$1:$1048576,12, FALSE)</f>
        <v>Charadriiformes</v>
      </c>
      <c r="L2165" s="154" t="s">
        <v>19</v>
      </c>
      <c r="M2165" s="10" t="s">
        <v>6784</v>
      </c>
      <c r="N2165" s="154" t="s">
        <v>6785</v>
      </c>
      <c r="O2165" s="154" t="s">
        <v>11564</v>
      </c>
      <c r="P2165" s="156">
        <f>VLOOKUP(O:O,[1]Geonames!$1:$1048576,3, FALSE)</f>
        <v>39.102609999999999</v>
      </c>
      <c r="Q2165" s="156">
        <f>VLOOKUP(O:O,[1]Geonames!$1:$1048576,4, FALSE)</f>
        <v>-75.402140000000003</v>
      </c>
      <c r="R2165" s="154" t="s">
        <v>13440</v>
      </c>
    </row>
    <row r="2166" spans="1:18" ht="12.75" x14ac:dyDescent="0.2">
      <c r="A2166" s="154">
        <v>4</v>
      </c>
      <c r="B2166" s="159" t="s">
        <v>7160</v>
      </c>
      <c r="C2166" s="154" t="s">
        <v>7160</v>
      </c>
      <c r="D2166" s="154" t="s">
        <v>27</v>
      </c>
      <c r="E2166" s="154" t="s">
        <v>7161</v>
      </c>
      <c r="F2166" s="154">
        <v>1999</v>
      </c>
      <c r="G2166" s="154">
        <v>1999</v>
      </c>
      <c r="H2166" s="17" t="s">
        <v>2303</v>
      </c>
      <c r="I2166" s="154" t="s">
        <v>6791</v>
      </c>
      <c r="J2166" s="154" t="str">
        <f>VLOOKUP(C:C, '[1]HostSpecies&amp;Codes'!$1:$1048576,11, FALSE)</f>
        <v>Charadriiformes</v>
      </c>
      <c r="K2166" s="154" t="str">
        <f>VLOOKUP(C:C, '[1]HostSpecies&amp;Codes'!$1:$1048576,12, FALSE)</f>
        <v>Charadriiformes</v>
      </c>
      <c r="L2166" s="154" t="s">
        <v>19</v>
      </c>
      <c r="M2166" s="10" t="s">
        <v>6784</v>
      </c>
      <c r="N2166" s="154" t="s">
        <v>6785</v>
      </c>
      <c r="O2166" s="154" t="s">
        <v>11564</v>
      </c>
      <c r="P2166" s="156">
        <f>VLOOKUP(O:O,[1]Geonames!$1:$1048576,3, FALSE)</f>
        <v>39.102609999999999</v>
      </c>
      <c r="Q2166" s="156">
        <f>VLOOKUP(O:O,[1]Geonames!$1:$1048576,4, FALSE)</f>
        <v>-75.402140000000003</v>
      </c>
      <c r="R2166" s="154" t="s">
        <v>13471</v>
      </c>
    </row>
    <row r="2167" spans="1:18" ht="12.75" x14ac:dyDescent="0.2">
      <c r="A2167" s="154">
        <v>4</v>
      </c>
      <c r="B2167" s="159" t="s">
        <v>6932</v>
      </c>
      <c r="C2167" s="154" t="s">
        <v>6932</v>
      </c>
      <c r="D2167" s="154" t="s">
        <v>27</v>
      </c>
      <c r="E2167" s="154" t="s">
        <v>6933</v>
      </c>
      <c r="F2167" s="154">
        <v>2003</v>
      </c>
      <c r="G2167" s="157">
        <v>37760</v>
      </c>
      <c r="H2167" s="17" t="s">
        <v>2303</v>
      </c>
      <c r="I2167" s="157" t="s">
        <v>6791</v>
      </c>
      <c r="J2167" s="154" t="str">
        <f>VLOOKUP(C:C, '[1]HostSpecies&amp;Codes'!$1:$1048576,11, FALSE)</f>
        <v>Charadriiformes</v>
      </c>
      <c r="K2167" s="154" t="str">
        <f>VLOOKUP(C:C, '[1]HostSpecies&amp;Codes'!$1:$1048576,12, FALSE)</f>
        <v>Charadriiformes</v>
      </c>
      <c r="L2167" s="154" t="s">
        <v>19</v>
      </c>
      <c r="M2167" s="10" t="s">
        <v>6784</v>
      </c>
      <c r="N2167" s="154" t="s">
        <v>6785</v>
      </c>
      <c r="O2167" s="157" t="s">
        <v>11564</v>
      </c>
      <c r="P2167" s="156">
        <f>VLOOKUP(O:O,[1]Geonames!$1:$1048576,3, FALSE)</f>
        <v>39.102609999999999</v>
      </c>
      <c r="Q2167" s="156">
        <f>VLOOKUP(O:O,[1]Geonames!$1:$1048576,4, FALSE)</f>
        <v>-75.402140000000003</v>
      </c>
      <c r="R2167" s="154" t="s">
        <v>11855</v>
      </c>
    </row>
    <row r="2168" spans="1:18" ht="12.75" x14ac:dyDescent="0.2">
      <c r="A2168" s="154">
        <v>4</v>
      </c>
      <c r="B2168" s="159" t="s">
        <v>6965</v>
      </c>
      <c r="C2168" s="154" t="s">
        <v>6965</v>
      </c>
      <c r="D2168" s="154" t="s">
        <v>27</v>
      </c>
      <c r="E2168" s="154" t="s">
        <v>6966</v>
      </c>
      <c r="F2168" s="154">
        <v>2003</v>
      </c>
      <c r="G2168" s="157">
        <v>37760</v>
      </c>
      <c r="H2168" s="17" t="s">
        <v>2303</v>
      </c>
      <c r="I2168" s="157" t="s">
        <v>6791</v>
      </c>
      <c r="J2168" s="154" t="str">
        <f>VLOOKUP(C:C, '[1]HostSpecies&amp;Codes'!$1:$1048576,11, FALSE)</f>
        <v>Charadriiformes</v>
      </c>
      <c r="K2168" s="154" t="str">
        <f>VLOOKUP(C:C, '[1]HostSpecies&amp;Codes'!$1:$1048576,12, FALSE)</f>
        <v>Charadriiformes</v>
      </c>
      <c r="L2168" s="154" t="s">
        <v>19</v>
      </c>
      <c r="M2168" s="10" t="s">
        <v>6784</v>
      </c>
      <c r="N2168" s="154" t="s">
        <v>6785</v>
      </c>
      <c r="O2168" s="157" t="s">
        <v>11564</v>
      </c>
      <c r="P2168" s="156">
        <f>VLOOKUP(O:O,[1]Geonames!$1:$1048576,3, FALSE)</f>
        <v>39.102609999999999</v>
      </c>
      <c r="Q2168" s="156">
        <f>VLOOKUP(O:O,[1]Geonames!$1:$1048576,4, FALSE)</f>
        <v>-75.402140000000003</v>
      </c>
      <c r="R2168" s="154" t="s">
        <v>11866</v>
      </c>
    </row>
    <row r="2169" spans="1:18" ht="12.75" x14ac:dyDescent="0.2">
      <c r="A2169" s="154">
        <v>4</v>
      </c>
      <c r="B2169" s="159" t="s">
        <v>6968</v>
      </c>
      <c r="C2169" s="154" t="s">
        <v>6968</v>
      </c>
      <c r="D2169" s="154" t="s">
        <v>33</v>
      </c>
      <c r="E2169" s="154" t="s">
        <v>6969</v>
      </c>
      <c r="F2169" s="154">
        <v>2003</v>
      </c>
      <c r="G2169" s="157">
        <v>37761</v>
      </c>
      <c r="H2169" s="17" t="s">
        <v>2303</v>
      </c>
      <c r="I2169" s="157" t="s">
        <v>6791</v>
      </c>
      <c r="J2169" s="154" t="str">
        <f>VLOOKUP(C:C, '[1]HostSpecies&amp;Codes'!$1:$1048576,11, FALSE)</f>
        <v>Charadriiformes</v>
      </c>
      <c r="K2169" s="154" t="str">
        <f>VLOOKUP(C:C, '[1]HostSpecies&amp;Codes'!$1:$1048576,12, FALSE)</f>
        <v>Charadriiformes</v>
      </c>
      <c r="L2169" s="154" t="s">
        <v>19</v>
      </c>
      <c r="M2169" s="10" t="s">
        <v>6784</v>
      </c>
      <c r="N2169" s="154" t="s">
        <v>6785</v>
      </c>
      <c r="O2169" s="157" t="s">
        <v>11564</v>
      </c>
      <c r="P2169" s="156">
        <f>VLOOKUP(O:O,[1]Geonames!$1:$1048576,3, FALSE)</f>
        <v>39.102609999999999</v>
      </c>
      <c r="Q2169" s="156">
        <f>VLOOKUP(O:O,[1]Geonames!$1:$1048576,4, FALSE)</f>
        <v>-75.402140000000003</v>
      </c>
      <c r="R2169" s="154" t="s">
        <v>11867</v>
      </c>
    </row>
    <row r="2170" spans="1:18" ht="12.75" x14ac:dyDescent="0.2">
      <c r="A2170" s="154">
        <v>4</v>
      </c>
      <c r="B2170" s="159" t="s">
        <v>6971</v>
      </c>
      <c r="C2170" s="154" t="s">
        <v>6971</v>
      </c>
      <c r="D2170" s="154" t="s">
        <v>185</v>
      </c>
      <c r="E2170" s="154" t="s">
        <v>6972</v>
      </c>
      <c r="F2170" s="154">
        <v>2003</v>
      </c>
      <c r="G2170" s="157">
        <v>37761</v>
      </c>
      <c r="H2170" s="17" t="s">
        <v>2303</v>
      </c>
      <c r="I2170" s="157" t="s">
        <v>6791</v>
      </c>
      <c r="J2170" s="154" t="str">
        <f>VLOOKUP(C:C, '[1]HostSpecies&amp;Codes'!$1:$1048576,11, FALSE)</f>
        <v>Charadriiformes</v>
      </c>
      <c r="K2170" s="154" t="str">
        <f>VLOOKUP(C:C, '[1]HostSpecies&amp;Codes'!$1:$1048576,12, FALSE)</f>
        <v>Charadriiformes</v>
      </c>
      <c r="L2170" s="154" t="s">
        <v>19</v>
      </c>
      <c r="M2170" s="10" t="s">
        <v>6784</v>
      </c>
      <c r="N2170" s="154" t="s">
        <v>6785</v>
      </c>
      <c r="O2170" s="157" t="s">
        <v>11564</v>
      </c>
      <c r="P2170" s="156">
        <f>VLOOKUP(O:O,[1]Geonames!$1:$1048576,3, FALSE)</f>
        <v>39.102609999999999</v>
      </c>
      <c r="Q2170" s="156">
        <f>VLOOKUP(O:O,[1]Geonames!$1:$1048576,4, FALSE)</f>
        <v>-75.402140000000003</v>
      </c>
      <c r="R2170" s="154" t="s">
        <v>11868</v>
      </c>
    </row>
    <row r="2171" spans="1:18" ht="12.75" x14ac:dyDescent="0.2">
      <c r="A2171" s="154">
        <v>4</v>
      </c>
      <c r="B2171" s="159" t="s">
        <v>7031</v>
      </c>
      <c r="C2171" s="154" t="s">
        <v>7031</v>
      </c>
      <c r="D2171" s="154" t="s">
        <v>33</v>
      </c>
      <c r="E2171" s="154" t="s">
        <v>7032</v>
      </c>
      <c r="F2171" s="154">
        <v>2003</v>
      </c>
      <c r="G2171" s="157">
        <v>37762</v>
      </c>
      <c r="H2171" s="17" t="s">
        <v>2303</v>
      </c>
      <c r="I2171" s="157" t="s">
        <v>6848</v>
      </c>
      <c r="J2171" s="154" t="str">
        <f>VLOOKUP(C:C, '[1]HostSpecies&amp;Codes'!$1:$1048576,11, FALSE)</f>
        <v>Charadriiformes</v>
      </c>
      <c r="K2171" s="154" t="str">
        <f>VLOOKUP(C:C, '[1]HostSpecies&amp;Codes'!$1:$1048576,12, FALSE)</f>
        <v>Charadriiformes</v>
      </c>
      <c r="L2171" s="154" t="s">
        <v>19</v>
      </c>
      <c r="M2171" s="10" t="s">
        <v>6784</v>
      </c>
      <c r="N2171" s="154" t="s">
        <v>6785</v>
      </c>
      <c r="O2171" s="157" t="s">
        <v>6793</v>
      </c>
      <c r="P2171" s="156">
        <f>VLOOKUP(O:O,[1]Geonames!$1:$1048576,3, FALSE)</f>
        <v>39.102609999999999</v>
      </c>
      <c r="Q2171" s="156">
        <f>VLOOKUP(O:O,[1]Geonames!$1:$1048576,4, FALSE)</f>
        <v>-75.402140000000003</v>
      </c>
      <c r="R2171" s="154" t="s">
        <v>11896</v>
      </c>
    </row>
    <row r="2172" spans="1:18" ht="12.75" x14ac:dyDescent="0.2">
      <c r="A2172" s="154">
        <v>4</v>
      </c>
      <c r="B2172" s="159" t="s">
        <v>7034</v>
      </c>
      <c r="C2172" s="154" t="s">
        <v>7034</v>
      </c>
      <c r="D2172" s="154" t="s">
        <v>6911</v>
      </c>
      <c r="E2172" s="154" t="s">
        <v>7035</v>
      </c>
      <c r="F2172" s="154">
        <v>2003</v>
      </c>
      <c r="G2172" s="157">
        <v>37762</v>
      </c>
      <c r="H2172" s="17" t="s">
        <v>2303</v>
      </c>
      <c r="I2172" s="157" t="s">
        <v>6848</v>
      </c>
      <c r="J2172" s="154" t="str">
        <f>VLOOKUP(C:C, '[1]HostSpecies&amp;Codes'!$1:$1048576,11, FALSE)</f>
        <v>Charadriiformes</v>
      </c>
      <c r="K2172" s="154" t="str">
        <f>VLOOKUP(C:C, '[1]HostSpecies&amp;Codes'!$1:$1048576,12, FALSE)</f>
        <v>Charadriiformes</v>
      </c>
      <c r="L2172" s="154" t="s">
        <v>19</v>
      </c>
      <c r="M2172" s="10" t="s">
        <v>6784</v>
      </c>
      <c r="N2172" s="154" t="s">
        <v>6785</v>
      </c>
      <c r="O2172" s="157" t="s">
        <v>6793</v>
      </c>
      <c r="P2172" s="156">
        <f>VLOOKUP(O:O,[1]Geonames!$1:$1048576,3, FALSE)</f>
        <v>39.102609999999999</v>
      </c>
      <c r="Q2172" s="156">
        <f>VLOOKUP(O:O,[1]Geonames!$1:$1048576,4, FALSE)</f>
        <v>-75.402140000000003</v>
      </c>
      <c r="R2172" s="154" t="s">
        <v>11897</v>
      </c>
    </row>
    <row r="2173" spans="1:18" ht="12.75" x14ac:dyDescent="0.2">
      <c r="A2173" s="154">
        <v>4</v>
      </c>
      <c r="B2173" s="159" t="s">
        <v>7040</v>
      </c>
      <c r="C2173" s="154" t="s">
        <v>7040</v>
      </c>
      <c r="D2173" s="154" t="s">
        <v>27</v>
      </c>
      <c r="E2173" s="154" t="s">
        <v>7041</v>
      </c>
      <c r="F2173" s="154">
        <v>2003</v>
      </c>
      <c r="G2173" s="157">
        <v>37762</v>
      </c>
      <c r="H2173" s="17" t="s">
        <v>2303</v>
      </c>
      <c r="I2173" s="157" t="s">
        <v>6848</v>
      </c>
      <c r="J2173" s="154" t="str">
        <f>VLOOKUP(C:C, '[1]HostSpecies&amp;Codes'!$1:$1048576,11, FALSE)</f>
        <v>Charadriiformes</v>
      </c>
      <c r="K2173" s="154" t="str">
        <f>VLOOKUP(C:C, '[1]HostSpecies&amp;Codes'!$1:$1048576,12, FALSE)</f>
        <v>Charadriiformes</v>
      </c>
      <c r="L2173" s="154" t="s">
        <v>19</v>
      </c>
      <c r="M2173" s="10" t="s">
        <v>6784</v>
      </c>
      <c r="N2173" s="154" t="s">
        <v>6785</v>
      </c>
      <c r="O2173" s="157" t="s">
        <v>6793</v>
      </c>
      <c r="P2173" s="156">
        <f>VLOOKUP(O:O,[1]Geonames!$1:$1048576,3, FALSE)</f>
        <v>39.102609999999999</v>
      </c>
      <c r="Q2173" s="156">
        <f>VLOOKUP(O:O,[1]Geonames!$1:$1048576,4, FALSE)</f>
        <v>-75.402140000000003</v>
      </c>
      <c r="R2173" s="154" t="s">
        <v>11899</v>
      </c>
    </row>
    <row r="2174" spans="1:18" ht="12.75" x14ac:dyDescent="0.2">
      <c r="A2174" s="154">
        <v>4</v>
      </c>
      <c r="B2174" s="159" t="s">
        <v>7055</v>
      </c>
      <c r="C2174" s="154" t="s">
        <v>7055</v>
      </c>
      <c r="D2174" s="154" t="s">
        <v>5317</v>
      </c>
      <c r="E2174" s="154" t="s">
        <v>7056</v>
      </c>
      <c r="F2174" s="154">
        <v>2003</v>
      </c>
      <c r="G2174" s="157">
        <v>37762</v>
      </c>
      <c r="H2174" s="17" t="s">
        <v>2303</v>
      </c>
      <c r="I2174" s="157" t="s">
        <v>6848</v>
      </c>
      <c r="J2174" s="154" t="str">
        <f>VLOOKUP(C:C, '[1]HostSpecies&amp;Codes'!$1:$1048576,11, FALSE)</f>
        <v>Charadriiformes</v>
      </c>
      <c r="K2174" s="154" t="str">
        <f>VLOOKUP(C:C, '[1]HostSpecies&amp;Codes'!$1:$1048576,12, FALSE)</f>
        <v>Charadriiformes</v>
      </c>
      <c r="L2174" s="154" t="s">
        <v>19</v>
      </c>
      <c r="M2174" s="10" t="s">
        <v>6784</v>
      </c>
      <c r="N2174" s="154" t="s">
        <v>6785</v>
      </c>
      <c r="O2174" s="157" t="s">
        <v>6793</v>
      </c>
      <c r="P2174" s="156">
        <f>VLOOKUP(O:O,[1]Geonames!$1:$1048576,3, FALSE)</f>
        <v>39.102609999999999</v>
      </c>
      <c r="Q2174" s="156">
        <f>VLOOKUP(O:O,[1]Geonames!$1:$1048576,4, FALSE)</f>
        <v>-75.402140000000003</v>
      </c>
      <c r="R2174" s="154" t="s">
        <v>11904</v>
      </c>
    </row>
    <row r="2175" spans="1:18" ht="12.75" x14ac:dyDescent="0.2">
      <c r="A2175" s="154">
        <v>4</v>
      </c>
      <c r="B2175" s="159" t="s">
        <v>7147</v>
      </c>
      <c r="C2175" s="154" t="s">
        <v>7147</v>
      </c>
      <c r="D2175" s="154" t="s">
        <v>27</v>
      </c>
      <c r="E2175" s="154" t="s">
        <v>7148</v>
      </c>
      <c r="F2175" s="154">
        <v>2003</v>
      </c>
      <c r="G2175" s="154">
        <v>2003</v>
      </c>
      <c r="H2175" s="17" t="s">
        <v>2303</v>
      </c>
      <c r="I2175" s="154" t="s">
        <v>6791</v>
      </c>
      <c r="J2175" s="154" t="str">
        <f>VLOOKUP(C:C, '[1]HostSpecies&amp;Codes'!$1:$1048576,11, FALSE)</f>
        <v>Charadriiformes</v>
      </c>
      <c r="K2175" s="154" t="str">
        <f>VLOOKUP(C:C, '[1]HostSpecies&amp;Codes'!$1:$1048576,12, FALSE)</f>
        <v>Charadriiformes</v>
      </c>
      <c r="L2175" s="154" t="s">
        <v>19</v>
      </c>
      <c r="M2175" s="10" t="s">
        <v>6784</v>
      </c>
      <c r="N2175" s="154" t="s">
        <v>6785</v>
      </c>
      <c r="O2175" s="154" t="s">
        <v>11564</v>
      </c>
      <c r="P2175" s="156">
        <f>VLOOKUP(O:O,[1]Geonames!$1:$1048576,3, FALSE)</f>
        <v>39.102609999999999</v>
      </c>
      <c r="Q2175" s="156">
        <f>VLOOKUP(O:O,[1]Geonames!$1:$1048576,4, FALSE)</f>
        <v>-75.402140000000003</v>
      </c>
      <c r="R2175" s="154" t="s">
        <v>13458</v>
      </c>
    </row>
    <row r="2176" spans="1:18" ht="12.75" x14ac:dyDescent="0.2">
      <c r="A2176" s="154">
        <v>4</v>
      </c>
      <c r="B2176" s="158" t="s">
        <v>7174</v>
      </c>
      <c r="C2176" s="154" t="s">
        <v>7174</v>
      </c>
      <c r="D2176" s="154" t="s">
        <v>27</v>
      </c>
      <c r="E2176" s="154" t="s">
        <v>7175</v>
      </c>
      <c r="F2176" s="154">
        <v>1998</v>
      </c>
      <c r="G2176" s="154">
        <v>1998</v>
      </c>
      <c r="H2176" s="8" t="s">
        <v>23</v>
      </c>
      <c r="I2176" s="154" t="s">
        <v>52</v>
      </c>
      <c r="J2176" s="154" t="str">
        <f>VLOOKUP(C:C, '[1]HostSpecies&amp;Codes'!$1:$1048576,11, FALSE)</f>
        <v>Poultry</v>
      </c>
      <c r="K2176" s="154" t="str">
        <f>VLOOKUP(C:C, '[1]HostSpecies&amp;Codes'!$1:$1048576,12, FALSE)</f>
        <v>Poultry</v>
      </c>
      <c r="L2176" s="154" t="s">
        <v>19</v>
      </c>
      <c r="M2176" s="10" t="s">
        <v>7164</v>
      </c>
      <c r="N2176" s="154" t="s">
        <v>7165</v>
      </c>
      <c r="O2176" s="154" t="s">
        <v>7165</v>
      </c>
      <c r="P2176" s="156">
        <f>VLOOKUP(O:O,[1]Geonames!$1:$1048576,3, FALSE)</f>
        <v>30</v>
      </c>
      <c r="Q2176" s="156">
        <f>VLOOKUP(O:O,[1]Geonames!$1:$1048576,4, FALSE)</f>
        <v>70</v>
      </c>
      <c r="R2176" s="154" t="s">
        <v>11477</v>
      </c>
    </row>
    <row r="2177" spans="1:18" ht="12.75" x14ac:dyDescent="0.2">
      <c r="A2177" s="154">
        <v>4</v>
      </c>
      <c r="B2177" s="158" t="s">
        <v>7163</v>
      </c>
      <c r="C2177" s="154" t="s">
        <v>7163</v>
      </c>
      <c r="D2177" s="154" t="s">
        <v>27</v>
      </c>
      <c r="E2177" s="154" t="s">
        <v>7166</v>
      </c>
      <c r="F2177" s="154">
        <v>1999</v>
      </c>
      <c r="G2177" s="154">
        <v>1999</v>
      </c>
      <c r="H2177" s="8" t="s">
        <v>23</v>
      </c>
      <c r="I2177" s="154" t="s">
        <v>52</v>
      </c>
      <c r="J2177" s="154" t="str">
        <f>VLOOKUP(C:C, '[1]HostSpecies&amp;Codes'!$1:$1048576,11, FALSE)</f>
        <v>Poultry</v>
      </c>
      <c r="K2177" s="154" t="str">
        <f>VLOOKUP(C:C, '[1]HostSpecies&amp;Codes'!$1:$1048576,12, FALSE)</f>
        <v>Poultry</v>
      </c>
      <c r="L2177" s="154" t="s">
        <v>19</v>
      </c>
      <c r="M2177" s="10" t="s">
        <v>7164</v>
      </c>
      <c r="N2177" s="154" t="s">
        <v>7165</v>
      </c>
      <c r="O2177" s="154" t="s">
        <v>7165</v>
      </c>
      <c r="P2177" s="156">
        <f>VLOOKUP(O:O,[1]Geonames!$1:$1048576,3, FALSE)</f>
        <v>30</v>
      </c>
      <c r="Q2177" s="156">
        <f>VLOOKUP(O:O,[1]Geonames!$1:$1048576,4, FALSE)</f>
        <v>70</v>
      </c>
      <c r="R2177" s="154" t="s">
        <v>11422</v>
      </c>
    </row>
    <row r="2178" spans="1:18" ht="12.75" x14ac:dyDescent="0.2">
      <c r="A2178" s="154">
        <v>4</v>
      </c>
      <c r="B2178" s="158" t="s">
        <v>7168</v>
      </c>
      <c r="C2178" s="154" t="s">
        <v>7168</v>
      </c>
      <c r="D2178" s="154" t="s">
        <v>27</v>
      </c>
      <c r="E2178" s="154" t="s">
        <v>7169</v>
      </c>
      <c r="F2178" s="154">
        <v>1999</v>
      </c>
      <c r="G2178" s="154">
        <v>1999</v>
      </c>
      <c r="H2178" s="8" t="s">
        <v>23</v>
      </c>
      <c r="I2178" s="154" t="s">
        <v>52</v>
      </c>
      <c r="J2178" s="154" t="str">
        <f>VLOOKUP(C:C, '[1]HostSpecies&amp;Codes'!$1:$1048576,11, FALSE)</f>
        <v>Poultry</v>
      </c>
      <c r="K2178" s="154" t="str">
        <f>VLOOKUP(C:C, '[1]HostSpecies&amp;Codes'!$1:$1048576,12, FALSE)</f>
        <v>Poultry</v>
      </c>
      <c r="L2178" s="154" t="s">
        <v>19</v>
      </c>
      <c r="M2178" s="10" t="s">
        <v>7164</v>
      </c>
      <c r="N2178" s="154" t="s">
        <v>7165</v>
      </c>
      <c r="O2178" s="154" t="s">
        <v>7165</v>
      </c>
      <c r="P2178" s="156">
        <f>VLOOKUP(O:O,[1]Geonames!$1:$1048576,3, FALSE)</f>
        <v>30</v>
      </c>
      <c r="Q2178" s="156">
        <f>VLOOKUP(O:O,[1]Geonames!$1:$1048576,4, FALSE)</f>
        <v>70</v>
      </c>
      <c r="R2178" s="154" t="s">
        <v>11423</v>
      </c>
    </row>
    <row r="2179" spans="1:18" ht="12.75" x14ac:dyDescent="0.2">
      <c r="A2179" s="154">
        <v>4</v>
      </c>
      <c r="B2179" s="158" t="s">
        <v>7171</v>
      </c>
      <c r="C2179" s="154" t="s">
        <v>7171</v>
      </c>
      <c r="D2179" s="154" t="s">
        <v>27</v>
      </c>
      <c r="E2179" s="154" t="s">
        <v>7172</v>
      </c>
      <c r="F2179" s="154">
        <v>1999</v>
      </c>
      <c r="G2179" s="154">
        <v>1999</v>
      </c>
      <c r="H2179" s="8" t="s">
        <v>23</v>
      </c>
      <c r="I2179" s="154" t="s">
        <v>52</v>
      </c>
      <c r="J2179" s="154" t="str">
        <f>VLOOKUP(C:C, '[1]HostSpecies&amp;Codes'!$1:$1048576,11, FALSE)</f>
        <v>Poultry</v>
      </c>
      <c r="K2179" s="154" t="str">
        <f>VLOOKUP(C:C, '[1]HostSpecies&amp;Codes'!$1:$1048576,12, FALSE)</f>
        <v>Poultry</v>
      </c>
      <c r="L2179" s="154" t="s">
        <v>19</v>
      </c>
      <c r="M2179" s="10" t="s">
        <v>7164</v>
      </c>
      <c r="N2179" s="154" t="s">
        <v>7165</v>
      </c>
      <c r="O2179" s="154" t="s">
        <v>7165</v>
      </c>
      <c r="P2179" s="156">
        <f>VLOOKUP(O:O,[1]Geonames!$1:$1048576,3, FALSE)</f>
        <v>30</v>
      </c>
      <c r="Q2179" s="156">
        <f>VLOOKUP(O:O,[1]Geonames!$1:$1048576,4, FALSE)</f>
        <v>70</v>
      </c>
      <c r="R2179" s="154" t="s">
        <v>11470</v>
      </c>
    </row>
    <row r="2180" spans="1:18" ht="12.75" x14ac:dyDescent="0.2">
      <c r="A2180" s="154">
        <v>4</v>
      </c>
      <c r="B2180" s="158" t="s">
        <v>7443</v>
      </c>
      <c r="C2180" s="154" t="s">
        <v>7443</v>
      </c>
      <c r="D2180" s="154" t="s">
        <v>27</v>
      </c>
      <c r="E2180" s="154" t="s">
        <v>7172</v>
      </c>
      <c r="F2180" s="154">
        <v>1999</v>
      </c>
      <c r="G2180" s="154">
        <v>1999</v>
      </c>
      <c r="H2180" s="8" t="s">
        <v>23</v>
      </c>
      <c r="I2180" s="154" t="s">
        <v>52</v>
      </c>
      <c r="J2180" s="154" t="str">
        <f>VLOOKUP(C:C, '[1]HostSpecies&amp;Codes'!$1:$1048576,11, FALSE)</f>
        <v>Poultry</v>
      </c>
      <c r="K2180" s="154" t="str">
        <f>VLOOKUP(C:C, '[1]HostSpecies&amp;Codes'!$1:$1048576,12, FALSE)</f>
        <v>Poultry</v>
      </c>
      <c r="L2180" s="154" t="s">
        <v>19</v>
      </c>
      <c r="M2180" s="10" t="s">
        <v>7164</v>
      </c>
      <c r="N2180" s="154" t="s">
        <v>7165</v>
      </c>
      <c r="O2180" s="154" t="s">
        <v>7165</v>
      </c>
      <c r="P2180" s="156">
        <f>VLOOKUP(O:O,[1]Geonames!$1:$1048576,3, FALSE)</f>
        <v>30</v>
      </c>
      <c r="Q2180" s="156">
        <f>VLOOKUP(O:O,[1]Geonames!$1:$1048576,4, FALSE)</f>
        <v>70</v>
      </c>
      <c r="R2180" s="154" t="s">
        <v>13448</v>
      </c>
    </row>
    <row r="2181" spans="1:18" ht="12.75" x14ac:dyDescent="0.2">
      <c r="A2181" s="154">
        <v>4</v>
      </c>
      <c r="B2181" s="158" t="s">
        <v>7210</v>
      </c>
      <c r="C2181" s="154" t="s">
        <v>7210</v>
      </c>
      <c r="D2181" s="154" t="s">
        <v>27</v>
      </c>
      <c r="E2181" s="154" t="s">
        <v>7213</v>
      </c>
      <c r="F2181" s="154">
        <v>2003</v>
      </c>
      <c r="G2181" s="157">
        <v>37725</v>
      </c>
      <c r="H2181" s="8" t="s">
        <v>23</v>
      </c>
      <c r="I2181" s="157" t="s">
        <v>52</v>
      </c>
      <c r="J2181" s="154" t="str">
        <f>VLOOKUP(C:C, '[1]HostSpecies&amp;Codes'!$1:$1048576,11, FALSE)</f>
        <v>Poultry</v>
      </c>
      <c r="K2181" s="154" t="str">
        <f>VLOOKUP(C:C, '[1]HostSpecies&amp;Codes'!$1:$1048576,12, FALSE)</f>
        <v>Poultry</v>
      </c>
      <c r="L2181" s="154" t="s">
        <v>19</v>
      </c>
      <c r="M2181" s="10" t="s">
        <v>7164</v>
      </c>
      <c r="N2181" s="154" t="s">
        <v>7211</v>
      </c>
      <c r="O2181" s="157" t="s">
        <v>7212</v>
      </c>
      <c r="P2181" s="156">
        <f>VLOOKUP(O:O,[1]Geonames!$1:$1048576,3, FALSE)</f>
        <v>30.75</v>
      </c>
      <c r="Q2181" s="156">
        <f>VLOOKUP(O:O,[1]Geonames!$1:$1048576,4, FALSE)</f>
        <v>76.8</v>
      </c>
      <c r="R2181" s="154" t="s">
        <v>11819</v>
      </c>
    </row>
    <row r="2182" spans="1:18" ht="12.75" x14ac:dyDescent="0.2">
      <c r="A2182" s="154">
        <v>4</v>
      </c>
      <c r="B2182" s="158" t="s">
        <v>7237</v>
      </c>
      <c r="C2182" s="154" t="s">
        <v>7237</v>
      </c>
      <c r="D2182" s="154" t="s">
        <v>27</v>
      </c>
      <c r="E2182" s="154" t="s">
        <v>7238</v>
      </c>
      <c r="F2182" s="154">
        <v>2003</v>
      </c>
      <c r="G2182" s="157">
        <v>37735</v>
      </c>
      <c r="H2182" s="8" t="s">
        <v>23</v>
      </c>
      <c r="I2182" s="157" t="s">
        <v>52</v>
      </c>
      <c r="J2182" s="154" t="str">
        <f>VLOOKUP(C:C, '[1]HostSpecies&amp;Codes'!$1:$1048576,11, FALSE)</f>
        <v>Poultry</v>
      </c>
      <c r="K2182" s="154" t="str">
        <f>VLOOKUP(C:C, '[1]HostSpecies&amp;Codes'!$1:$1048576,12, FALSE)</f>
        <v>Poultry</v>
      </c>
      <c r="L2182" s="154" t="s">
        <v>19</v>
      </c>
      <c r="M2182" s="10" t="s">
        <v>7164</v>
      </c>
      <c r="N2182" s="154" t="s">
        <v>7211</v>
      </c>
      <c r="O2182" s="157" t="s">
        <v>7220</v>
      </c>
      <c r="P2182" s="156">
        <f>VLOOKUP(O:O,[1]Geonames!$1:$1048576,3, FALSE)</f>
        <v>29</v>
      </c>
      <c r="Q2182" s="156">
        <f>VLOOKUP(O:O,[1]Geonames!$1:$1048576,4, FALSE)</f>
        <v>76</v>
      </c>
      <c r="R2182" s="154" t="s">
        <v>12220</v>
      </c>
    </row>
    <row r="2183" spans="1:18" ht="12.75" x14ac:dyDescent="0.2">
      <c r="A2183" s="154">
        <v>4</v>
      </c>
      <c r="B2183" s="158" t="s">
        <v>7240</v>
      </c>
      <c r="C2183" s="154" t="s">
        <v>7240</v>
      </c>
      <c r="D2183" s="154" t="s">
        <v>27</v>
      </c>
      <c r="E2183" s="154" t="s">
        <v>7242</v>
      </c>
      <c r="F2183" s="154">
        <v>2003</v>
      </c>
      <c r="G2183" s="157">
        <v>37736</v>
      </c>
      <c r="H2183" s="8" t="s">
        <v>23</v>
      </c>
      <c r="I2183" s="157" t="s">
        <v>52</v>
      </c>
      <c r="J2183" s="154" t="str">
        <f>VLOOKUP(C:C, '[1]HostSpecies&amp;Codes'!$1:$1048576,11, FALSE)</f>
        <v>Poultry</v>
      </c>
      <c r="K2183" s="154" t="str">
        <f>VLOOKUP(C:C, '[1]HostSpecies&amp;Codes'!$1:$1048576,12, FALSE)</f>
        <v>Poultry</v>
      </c>
      <c r="L2183" s="154" t="s">
        <v>19</v>
      </c>
      <c r="M2183" s="10" t="s">
        <v>7164</v>
      </c>
      <c r="N2183" s="154" t="s">
        <v>7211</v>
      </c>
      <c r="O2183" s="157" t="s">
        <v>7241</v>
      </c>
      <c r="P2183" s="156">
        <f>VLOOKUP(O:O,[1]Geonames!$1:$1048576,3, FALSE)</f>
        <v>30.86017</v>
      </c>
      <c r="Q2183" s="156">
        <f>VLOOKUP(O:O,[1]Geonames!$1:$1048576,4, FALSE)</f>
        <v>72.319760000000002</v>
      </c>
      <c r="R2183" s="154" t="s">
        <v>12221</v>
      </c>
    </row>
    <row r="2184" spans="1:18" ht="12.75" x14ac:dyDescent="0.2">
      <c r="A2184" s="154">
        <v>4</v>
      </c>
      <c r="B2184" s="158" t="s">
        <v>7287</v>
      </c>
      <c r="C2184" s="154" t="s">
        <v>7287</v>
      </c>
      <c r="D2184" s="154" t="s">
        <v>27</v>
      </c>
      <c r="E2184" s="154" t="s">
        <v>7288</v>
      </c>
      <c r="F2184" s="154">
        <v>2003</v>
      </c>
      <c r="G2184" s="154">
        <v>2003</v>
      </c>
      <c r="H2184" s="8" t="s">
        <v>23</v>
      </c>
      <c r="I2184" s="154" t="s">
        <v>52</v>
      </c>
      <c r="J2184" s="154" t="str">
        <f>VLOOKUP(C:C, '[1]HostSpecies&amp;Codes'!$1:$1048576,11, FALSE)</f>
        <v>Poultry</v>
      </c>
      <c r="K2184" s="154" t="str">
        <f>VLOOKUP(C:C, '[1]HostSpecies&amp;Codes'!$1:$1048576,12, FALSE)</f>
        <v>Poultry</v>
      </c>
      <c r="L2184" s="154" t="s">
        <v>19</v>
      </c>
      <c r="M2184" s="10" t="s">
        <v>7164</v>
      </c>
      <c r="N2184" s="154" t="s">
        <v>7211</v>
      </c>
      <c r="O2184" s="154" t="s">
        <v>7211</v>
      </c>
      <c r="P2184" s="156">
        <f>VLOOKUP(O:O,[1]Geonames!$1:$1048576,3, FALSE)</f>
        <v>22</v>
      </c>
      <c r="Q2184" s="156">
        <f>VLOOKUP(O:O,[1]Geonames!$1:$1048576,4, FALSE)</f>
        <v>79</v>
      </c>
      <c r="R2184" s="154" t="s">
        <v>13271</v>
      </c>
    </row>
    <row r="2185" spans="1:18" ht="12.75" x14ac:dyDescent="0.2">
      <c r="A2185" s="154">
        <v>4</v>
      </c>
      <c r="B2185" s="158" t="s">
        <v>7303</v>
      </c>
      <c r="C2185" s="154" t="s">
        <v>7303</v>
      </c>
      <c r="D2185" s="154" t="s">
        <v>2672</v>
      </c>
      <c r="E2185" s="154" t="s">
        <v>7304</v>
      </c>
      <c r="F2185" s="154">
        <v>2003</v>
      </c>
      <c r="G2185" s="154">
        <v>2003</v>
      </c>
      <c r="H2185" s="8" t="s">
        <v>23</v>
      </c>
      <c r="I2185" s="154" t="s">
        <v>52</v>
      </c>
      <c r="J2185" s="154" t="str">
        <f>VLOOKUP(C:C, '[1]HostSpecies&amp;Codes'!$1:$1048576,11, FALSE)</f>
        <v>Poultry</v>
      </c>
      <c r="K2185" s="154" t="str">
        <f>VLOOKUP(C:C, '[1]HostSpecies&amp;Codes'!$1:$1048576,12, FALSE)</f>
        <v>Poultry</v>
      </c>
      <c r="L2185" s="154" t="s">
        <v>19</v>
      </c>
      <c r="M2185" s="10" t="s">
        <v>7164</v>
      </c>
      <c r="N2185" s="154" t="s">
        <v>7165</v>
      </c>
      <c r="O2185" s="154" t="s">
        <v>7165</v>
      </c>
      <c r="P2185" s="156">
        <f>VLOOKUP(O:O,[1]Geonames!$1:$1048576,3, FALSE)</f>
        <v>30</v>
      </c>
      <c r="Q2185" s="156">
        <f>VLOOKUP(O:O,[1]Geonames!$1:$1048576,4, FALSE)</f>
        <v>70</v>
      </c>
      <c r="R2185" s="154" t="s">
        <v>13280</v>
      </c>
    </row>
    <row r="2186" spans="1:18" ht="12.75" x14ac:dyDescent="0.2">
      <c r="A2186" s="154">
        <v>4</v>
      </c>
      <c r="B2186" s="158" t="s">
        <v>7306</v>
      </c>
      <c r="C2186" s="154" t="s">
        <v>7306</v>
      </c>
      <c r="D2186" s="154" t="s">
        <v>27</v>
      </c>
      <c r="E2186" s="154" t="s">
        <v>7308</v>
      </c>
      <c r="F2186" s="154">
        <v>2003</v>
      </c>
      <c r="G2186" s="154">
        <v>2003</v>
      </c>
      <c r="H2186" s="8" t="s">
        <v>23</v>
      </c>
      <c r="I2186" s="154" t="s">
        <v>52</v>
      </c>
      <c r="J2186" s="154" t="str">
        <f>VLOOKUP(C:C, '[1]HostSpecies&amp;Codes'!$1:$1048576,11, FALSE)</f>
        <v>Poultry</v>
      </c>
      <c r="K2186" s="154" t="str">
        <f>VLOOKUP(C:C, '[1]HostSpecies&amp;Codes'!$1:$1048576,12, FALSE)</f>
        <v>Poultry</v>
      </c>
      <c r="L2186" s="154" t="s">
        <v>19</v>
      </c>
      <c r="M2186" s="10" t="s">
        <v>7164</v>
      </c>
      <c r="N2186" s="154" t="s">
        <v>7165</v>
      </c>
      <c r="O2186" s="154" t="s">
        <v>7307</v>
      </c>
      <c r="P2186" s="156">
        <f>VLOOKUP(O:O,[1]Geonames!$1:$1048576,3, FALSE)</f>
        <v>33.716700000000003</v>
      </c>
      <c r="Q2186" s="156">
        <f>VLOOKUP(O:O,[1]Geonames!$1:$1048576,4, FALSE)</f>
        <v>73.066699999999997</v>
      </c>
      <c r="R2186" s="154" t="s">
        <v>13281</v>
      </c>
    </row>
    <row r="2187" spans="1:18" ht="12.75" x14ac:dyDescent="0.2">
      <c r="A2187" s="154">
        <v>4</v>
      </c>
      <c r="B2187" s="158" t="s">
        <v>7215</v>
      </c>
      <c r="C2187" s="154" t="s">
        <v>7215</v>
      </c>
      <c r="D2187" s="154" t="s">
        <v>27</v>
      </c>
      <c r="E2187" s="154" t="s">
        <v>7217</v>
      </c>
      <c r="F2187" s="154">
        <v>2004</v>
      </c>
      <c r="G2187" s="157">
        <v>38040</v>
      </c>
      <c r="H2187" s="8" t="s">
        <v>23</v>
      </c>
      <c r="I2187" s="157" t="s">
        <v>52</v>
      </c>
      <c r="J2187" s="154" t="str">
        <f>VLOOKUP(C:C, '[1]HostSpecies&amp;Codes'!$1:$1048576,11, FALSE)</f>
        <v>Poultry</v>
      </c>
      <c r="K2187" s="154" t="str">
        <f>VLOOKUP(C:C, '[1]HostSpecies&amp;Codes'!$1:$1048576,12, FALSE)</f>
        <v>Poultry</v>
      </c>
      <c r="L2187" s="154" t="s">
        <v>19</v>
      </c>
      <c r="M2187" s="10" t="s">
        <v>7164</v>
      </c>
      <c r="N2187" s="154" t="s">
        <v>7211</v>
      </c>
      <c r="O2187" s="157" t="s">
        <v>7216</v>
      </c>
      <c r="P2187" s="156">
        <f>VLOOKUP(O:O,[1]Geonames!$1:$1048576,3, FALSE)</f>
        <v>20.5</v>
      </c>
      <c r="Q2187" s="156">
        <f>VLOOKUP(O:O,[1]Geonames!$1:$1048576,4, FALSE)</f>
        <v>84.416669999999996</v>
      </c>
      <c r="R2187" s="154" t="s">
        <v>11820</v>
      </c>
    </row>
    <row r="2188" spans="1:18" ht="12.75" x14ac:dyDescent="0.2">
      <c r="A2188" s="154">
        <v>4</v>
      </c>
      <c r="B2188" s="158" t="s">
        <v>7219</v>
      </c>
      <c r="C2188" s="154" t="s">
        <v>7219</v>
      </c>
      <c r="D2188" s="154" t="s">
        <v>27</v>
      </c>
      <c r="E2188" s="154" t="s">
        <v>7221</v>
      </c>
      <c r="F2188" s="154">
        <v>2004</v>
      </c>
      <c r="G2188" s="157">
        <v>38089</v>
      </c>
      <c r="H2188" s="8" t="s">
        <v>23</v>
      </c>
      <c r="I2188" s="157" t="s">
        <v>52</v>
      </c>
      <c r="J2188" s="154" t="str">
        <f>VLOOKUP(C:C, '[1]HostSpecies&amp;Codes'!$1:$1048576,11, FALSE)</f>
        <v>Poultry</v>
      </c>
      <c r="K2188" s="154" t="str">
        <f>VLOOKUP(C:C, '[1]HostSpecies&amp;Codes'!$1:$1048576,12, FALSE)</f>
        <v>Poultry</v>
      </c>
      <c r="L2188" s="154" t="s">
        <v>19</v>
      </c>
      <c r="M2188" s="10" t="s">
        <v>7164</v>
      </c>
      <c r="N2188" s="154" t="s">
        <v>7211</v>
      </c>
      <c r="O2188" s="157" t="s">
        <v>7220</v>
      </c>
      <c r="P2188" s="156">
        <f>VLOOKUP(O:O,[1]Geonames!$1:$1048576,3, FALSE)</f>
        <v>29</v>
      </c>
      <c r="Q2188" s="156">
        <f>VLOOKUP(O:O,[1]Geonames!$1:$1048576,4, FALSE)</f>
        <v>76</v>
      </c>
      <c r="R2188" s="154" t="s">
        <v>11821</v>
      </c>
    </row>
    <row r="2189" spans="1:18" ht="12.75" x14ac:dyDescent="0.2">
      <c r="A2189" s="154">
        <v>4</v>
      </c>
      <c r="B2189" s="158" t="s">
        <v>7223</v>
      </c>
      <c r="C2189" s="154" t="s">
        <v>7223</v>
      </c>
      <c r="D2189" s="154" t="s">
        <v>27</v>
      </c>
      <c r="E2189" s="154" t="s">
        <v>7225</v>
      </c>
      <c r="F2189" s="154">
        <v>2004</v>
      </c>
      <c r="G2189" s="157">
        <v>38132</v>
      </c>
      <c r="H2189" s="8" t="s">
        <v>23</v>
      </c>
      <c r="I2189" s="157" t="s">
        <v>52</v>
      </c>
      <c r="J2189" s="154" t="str">
        <f>VLOOKUP(C:C, '[1]HostSpecies&amp;Codes'!$1:$1048576,11, FALSE)</f>
        <v>Poultry</v>
      </c>
      <c r="K2189" s="154" t="str">
        <f>VLOOKUP(C:C, '[1]HostSpecies&amp;Codes'!$1:$1048576,12, FALSE)</f>
        <v>Poultry</v>
      </c>
      <c r="L2189" s="154" t="s">
        <v>19</v>
      </c>
      <c r="M2189" s="10" t="s">
        <v>7164</v>
      </c>
      <c r="N2189" s="154" t="s">
        <v>7211</v>
      </c>
      <c r="O2189" s="157" t="s">
        <v>7224</v>
      </c>
      <c r="P2189" s="156">
        <f>VLOOKUP(O:O,[1]Geonames!$1:$1048576,3, FALSE)</f>
        <v>27.25</v>
      </c>
      <c r="Q2189" s="156">
        <f>VLOOKUP(O:O,[1]Geonames!$1:$1048576,4, FALSE)</f>
        <v>80.75</v>
      </c>
      <c r="R2189" s="154" t="s">
        <v>11822</v>
      </c>
    </row>
    <row r="2190" spans="1:18" ht="12.75" x14ac:dyDescent="0.2">
      <c r="A2190" s="154">
        <v>4</v>
      </c>
      <c r="B2190" s="158" t="s">
        <v>7227</v>
      </c>
      <c r="C2190" s="154" t="s">
        <v>7227</v>
      </c>
      <c r="D2190" s="154" t="s">
        <v>27</v>
      </c>
      <c r="E2190" s="154" t="s">
        <v>7229</v>
      </c>
      <c r="F2190" s="154">
        <v>2004</v>
      </c>
      <c r="G2190" s="157">
        <v>38243</v>
      </c>
      <c r="H2190" s="8" t="s">
        <v>23</v>
      </c>
      <c r="I2190" s="157" t="s">
        <v>52</v>
      </c>
      <c r="J2190" s="154" t="str">
        <f>VLOOKUP(C:C, '[1]HostSpecies&amp;Codes'!$1:$1048576,11, FALSE)</f>
        <v>Poultry</v>
      </c>
      <c r="K2190" s="154" t="str">
        <f>VLOOKUP(C:C, '[1]HostSpecies&amp;Codes'!$1:$1048576,12, FALSE)</f>
        <v>Poultry</v>
      </c>
      <c r="L2190" s="154" t="s">
        <v>19</v>
      </c>
      <c r="M2190" s="10" t="s">
        <v>7164</v>
      </c>
      <c r="N2190" s="154" t="s">
        <v>7211</v>
      </c>
      <c r="O2190" s="157" t="s">
        <v>7228</v>
      </c>
      <c r="P2190" s="156">
        <f>VLOOKUP(O:O,[1]Geonames!$1:$1048576,3, FALSE)</f>
        <v>23</v>
      </c>
      <c r="Q2190" s="156">
        <f>VLOOKUP(O:O,[1]Geonames!$1:$1048576,4, FALSE)</f>
        <v>72</v>
      </c>
      <c r="R2190" s="154" t="s">
        <v>11823</v>
      </c>
    </row>
    <row r="2191" spans="1:18" ht="12.75" x14ac:dyDescent="0.2">
      <c r="A2191" s="154">
        <v>4</v>
      </c>
      <c r="B2191" s="158" t="s">
        <v>7244</v>
      </c>
      <c r="C2191" s="154" t="s">
        <v>7244</v>
      </c>
      <c r="D2191" s="154" t="s">
        <v>27</v>
      </c>
      <c r="E2191" s="154" t="s">
        <v>7245</v>
      </c>
      <c r="F2191" s="154">
        <v>2004</v>
      </c>
      <c r="G2191" s="154" t="s">
        <v>3701</v>
      </c>
      <c r="H2191" s="8" t="s">
        <v>23</v>
      </c>
      <c r="I2191" s="154" t="s">
        <v>52</v>
      </c>
      <c r="J2191" s="154" t="str">
        <f>VLOOKUP(C:C, '[1]HostSpecies&amp;Codes'!$1:$1048576,11, FALSE)</f>
        <v>Poultry</v>
      </c>
      <c r="K2191" s="154" t="str">
        <f>VLOOKUP(C:C, '[1]HostSpecies&amp;Codes'!$1:$1048576,12, FALSE)</f>
        <v>Poultry</v>
      </c>
      <c r="L2191" s="154" t="s">
        <v>19</v>
      </c>
      <c r="M2191" s="10" t="s">
        <v>7164</v>
      </c>
      <c r="N2191" s="154" t="s">
        <v>7211</v>
      </c>
      <c r="O2191" s="154" t="s">
        <v>7224</v>
      </c>
      <c r="P2191" s="156">
        <f>VLOOKUP(O:O,[1]Geonames!$1:$1048576,3, FALSE)</f>
        <v>27.25</v>
      </c>
      <c r="Q2191" s="156">
        <f>VLOOKUP(O:O,[1]Geonames!$1:$1048576,4, FALSE)</f>
        <v>80.75</v>
      </c>
      <c r="R2191" s="154" t="s">
        <v>12222</v>
      </c>
    </row>
    <row r="2192" spans="1:18" ht="12.75" x14ac:dyDescent="0.2">
      <c r="A2192" s="154">
        <v>4</v>
      </c>
      <c r="B2192" s="158" t="s">
        <v>7247</v>
      </c>
      <c r="C2192" s="154" t="s">
        <v>7247</v>
      </c>
      <c r="D2192" s="154" t="s">
        <v>27</v>
      </c>
      <c r="E2192" s="154" t="s">
        <v>7249</v>
      </c>
      <c r="F2192" s="154">
        <v>2004</v>
      </c>
      <c r="G2192" s="154" t="s">
        <v>7248</v>
      </c>
      <c r="H2192" s="8" t="s">
        <v>23</v>
      </c>
      <c r="I2192" s="154" t="s">
        <v>52</v>
      </c>
      <c r="J2192" s="154" t="str">
        <f>VLOOKUP(C:C, '[1]HostSpecies&amp;Codes'!$1:$1048576,11, FALSE)</f>
        <v>Poultry</v>
      </c>
      <c r="K2192" s="154" t="str">
        <f>VLOOKUP(C:C, '[1]HostSpecies&amp;Codes'!$1:$1048576,12, FALSE)</f>
        <v>Poultry</v>
      </c>
      <c r="L2192" s="154" t="s">
        <v>19</v>
      </c>
      <c r="M2192" s="10" t="s">
        <v>7164</v>
      </c>
      <c r="N2192" s="154" t="s">
        <v>7211</v>
      </c>
      <c r="O2192" s="154" t="s">
        <v>7228</v>
      </c>
      <c r="P2192" s="156">
        <f>VLOOKUP(O:O,[1]Geonames!$1:$1048576,3, FALSE)</f>
        <v>23</v>
      </c>
      <c r="Q2192" s="156">
        <f>VLOOKUP(O:O,[1]Geonames!$1:$1048576,4, FALSE)</f>
        <v>72</v>
      </c>
      <c r="R2192" s="154" t="s">
        <v>12223</v>
      </c>
    </row>
    <row r="2193" spans="1:18" ht="12.75" x14ac:dyDescent="0.2">
      <c r="A2193" s="154">
        <v>4</v>
      </c>
      <c r="B2193" s="158" t="s">
        <v>7454</v>
      </c>
      <c r="C2193" s="154" t="s">
        <v>7454</v>
      </c>
      <c r="D2193" s="154" t="s">
        <v>27</v>
      </c>
      <c r="E2193" s="154" t="s">
        <v>7456</v>
      </c>
      <c r="F2193" s="154">
        <v>2004</v>
      </c>
      <c r="G2193" s="154">
        <v>2004</v>
      </c>
      <c r="H2193" s="8" t="s">
        <v>23</v>
      </c>
      <c r="I2193" s="154" t="s">
        <v>52</v>
      </c>
      <c r="J2193" s="154" t="str">
        <f>VLOOKUP(C:C, '[1]HostSpecies&amp;Codes'!$1:$1048576,11, FALSE)</f>
        <v>Poultry</v>
      </c>
      <c r="K2193" s="154" t="str">
        <f>VLOOKUP(C:C, '[1]HostSpecies&amp;Codes'!$1:$1048576,12, FALSE)</f>
        <v>Poultry</v>
      </c>
      <c r="L2193" s="154" t="s">
        <v>19</v>
      </c>
      <c r="M2193" s="10" t="s">
        <v>7164</v>
      </c>
      <c r="N2193" s="154" t="s">
        <v>7165</v>
      </c>
      <c r="O2193" s="154" t="s">
        <v>7455</v>
      </c>
      <c r="P2193" s="156">
        <f>VLOOKUP(O:O,[1]Geonames!$1:$1048576,3, FALSE)</f>
        <v>31.41667</v>
      </c>
      <c r="Q2193" s="156">
        <f>VLOOKUP(O:O,[1]Geonames!$1:$1048576,4, FALSE)</f>
        <v>73.083330000000004</v>
      </c>
      <c r="R2193" s="154" t="s">
        <v>13480</v>
      </c>
    </row>
    <row r="2194" spans="1:18" ht="12.75" x14ac:dyDescent="0.2">
      <c r="A2194" s="154">
        <v>4</v>
      </c>
      <c r="B2194" s="158" t="s">
        <v>7183</v>
      </c>
      <c r="C2194" s="154" t="s">
        <v>7183</v>
      </c>
      <c r="D2194" s="154" t="s">
        <v>27</v>
      </c>
      <c r="E2194" s="154" t="s">
        <v>7184</v>
      </c>
      <c r="F2194" s="154">
        <v>2005</v>
      </c>
      <c r="G2194" s="157">
        <v>38490</v>
      </c>
      <c r="H2194" s="8" t="s">
        <v>23</v>
      </c>
      <c r="I2194" s="157" t="s">
        <v>52</v>
      </c>
      <c r="J2194" s="154" t="str">
        <f>VLOOKUP(C:C, '[1]HostSpecies&amp;Codes'!$1:$1048576,11, FALSE)</f>
        <v>Poultry</v>
      </c>
      <c r="K2194" s="154" t="str">
        <f>VLOOKUP(C:C, '[1]HostSpecies&amp;Codes'!$1:$1048576,12, FALSE)</f>
        <v>Poultry</v>
      </c>
      <c r="L2194" s="154" t="s">
        <v>19</v>
      </c>
      <c r="M2194" s="10" t="s">
        <v>7164</v>
      </c>
      <c r="N2194" s="154" t="s">
        <v>7165</v>
      </c>
      <c r="O2194" s="157" t="s">
        <v>7165</v>
      </c>
      <c r="P2194" s="156">
        <f>VLOOKUP(O:O,[1]Geonames!$1:$1048576,3, FALSE)</f>
        <v>30</v>
      </c>
      <c r="Q2194" s="156">
        <f>VLOOKUP(O:O,[1]Geonames!$1:$1048576,4, FALSE)</f>
        <v>70</v>
      </c>
      <c r="R2194" s="154" t="s">
        <v>11799</v>
      </c>
    </row>
    <row r="2195" spans="1:18" ht="12.75" x14ac:dyDescent="0.2">
      <c r="A2195" s="154">
        <v>4</v>
      </c>
      <c r="B2195" s="158" t="s">
        <v>7186</v>
      </c>
      <c r="C2195" s="154" t="s">
        <v>7186</v>
      </c>
      <c r="D2195" s="154" t="s">
        <v>27</v>
      </c>
      <c r="E2195" s="154" t="s">
        <v>7187</v>
      </c>
      <c r="F2195" s="154">
        <v>2005</v>
      </c>
      <c r="G2195" s="157">
        <v>38717</v>
      </c>
      <c r="H2195" s="8" t="s">
        <v>23</v>
      </c>
      <c r="I2195" s="157" t="s">
        <v>52</v>
      </c>
      <c r="J2195" s="154" t="str">
        <f>VLOOKUP(C:C, '[1]HostSpecies&amp;Codes'!$1:$1048576,11, FALSE)</f>
        <v>Poultry</v>
      </c>
      <c r="K2195" s="154" t="str">
        <f>VLOOKUP(C:C, '[1]HostSpecies&amp;Codes'!$1:$1048576,12, FALSE)</f>
        <v>Poultry</v>
      </c>
      <c r="L2195" s="154" t="s">
        <v>19</v>
      </c>
      <c r="M2195" s="10" t="s">
        <v>7164</v>
      </c>
      <c r="N2195" s="154" t="s">
        <v>7165</v>
      </c>
      <c r="O2195" s="157" t="s">
        <v>7165</v>
      </c>
      <c r="P2195" s="156">
        <f>VLOOKUP(O:O,[1]Geonames!$1:$1048576,3, FALSE)</f>
        <v>30</v>
      </c>
      <c r="Q2195" s="156">
        <f>VLOOKUP(O:O,[1]Geonames!$1:$1048576,4, FALSE)</f>
        <v>70</v>
      </c>
      <c r="R2195" s="154" t="s">
        <v>11800</v>
      </c>
    </row>
    <row r="2196" spans="1:18" ht="12.75" x14ac:dyDescent="0.2">
      <c r="A2196" s="154">
        <v>4</v>
      </c>
      <c r="B2196" s="158" t="s">
        <v>7195</v>
      </c>
      <c r="C2196" s="154" t="s">
        <v>7195</v>
      </c>
      <c r="D2196" s="154" t="s">
        <v>27</v>
      </c>
      <c r="E2196" s="154" t="s">
        <v>7196</v>
      </c>
      <c r="F2196" s="154">
        <v>2005</v>
      </c>
      <c r="G2196" s="157">
        <v>38707</v>
      </c>
      <c r="H2196" s="8" t="s">
        <v>23</v>
      </c>
      <c r="I2196" s="157" t="s">
        <v>52</v>
      </c>
      <c r="J2196" s="154" t="str">
        <f>VLOOKUP(C:C, '[1]HostSpecies&amp;Codes'!$1:$1048576,11, FALSE)</f>
        <v>Poultry</v>
      </c>
      <c r="K2196" s="154" t="str">
        <f>VLOOKUP(C:C, '[1]HostSpecies&amp;Codes'!$1:$1048576,12, FALSE)</f>
        <v>Poultry</v>
      </c>
      <c r="L2196" s="154" t="s">
        <v>19</v>
      </c>
      <c r="M2196" s="10" t="s">
        <v>7164</v>
      </c>
      <c r="N2196" s="154" t="s">
        <v>7165</v>
      </c>
      <c r="O2196" s="157" t="s">
        <v>7165</v>
      </c>
      <c r="P2196" s="156">
        <f>VLOOKUP(O:O,[1]Geonames!$1:$1048576,3, FALSE)</f>
        <v>30</v>
      </c>
      <c r="Q2196" s="156">
        <f>VLOOKUP(O:O,[1]Geonames!$1:$1048576,4, FALSE)</f>
        <v>70</v>
      </c>
      <c r="R2196" s="154" t="s">
        <v>11803</v>
      </c>
    </row>
    <row r="2197" spans="1:18" ht="12.75" x14ac:dyDescent="0.2">
      <c r="A2197" s="154">
        <v>4</v>
      </c>
      <c r="B2197" s="158" t="s">
        <v>7445</v>
      </c>
      <c r="C2197" s="154" t="s">
        <v>7445</v>
      </c>
      <c r="D2197" s="154" t="s">
        <v>27</v>
      </c>
      <c r="E2197" s="154" t="s">
        <v>7446</v>
      </c>
      <c r="F2197" s="154">
        <v>2005</v>
      </c>
      <c r="G2197" s="154">
        <v>2005</v>
      </c>
      <c r="H2197" s="8" t="s">
        <v>23</v>
      </c>
      <c r="I2197" s="154" t="s">
        <v>52</v>
      </c>
      <c r="J2197" s="154" t="str">
        <f>VLOOKUP(C:C, '[1]HostSpecies&amp;Codes'!$1:$1048576,11, FALSE)</f>
        <v>Poultry</v>
      </c>
      <c r="K2197" s="154" t="str">
        <f>VLOOKUP(C:C, '[1]HostSpecies&amp;Codes'!$1:$1048576,12, FALSE)</f>
        <v>Poultry</v>
      </c>
      <c r="L2197" s="154" t="s">
        <v>19</v>
      </c>
      <c r="M2197" s="10" t="s">
        <v>7164</v>
      </c>
      <c r="N2197" s="154" t="s">
        <v>7165</v>
      </c>
      <c r="O2197" s="154" t="s">
        <v>7165</v>
      </c>
      <c r="P2197" s="156">
        <f>VLOOKUP(O:O,[1]Geonames!$1:$1048576,3, FALSE)</f>
        <v>30</v>
      </c>
      <c r="Q2197" s="156">
        <f>VLOOKUP(O:O,[1]Geonames!$1:$1048576,4, FALSE)</f>
        <v>70</v>
      </c>
      <c r="R2197" s="154" t="s">
        <v>13455</v>
      </c>
    </row>
    <row r="2198" spans="1:18" ht="12.75" x14ac:dyDescent="0.2">
      <c r="A2198" s="154">
        <v>4</v>
      </c>
      <c r="B2198" s="158" t="s">
        <v>7448</v>
      </c>
      <c r="C2198" s="154" t="s">
        <v>7448</v>
      </c>
      <c r="D2198" s="154" t="s">
        <v>27</v>
      </c>
      <c r="E2198" s="154" t="s">
        <v>7449</v>
      </c>
      <c r="F2198" s="154">
        <v>2005</v>
      </c>
      <c r="G2198" s="154">
        <v>2005</v>
      </c>
      <c r="H2198" s="8" t="s">
        <v>23</v>
      </c>
      <c r="I2198" s="154" t="s">
        <v>52</v>
      </c>
      <c r="J2198" s="154" t="str">
        <f>VLOOKUP(C:C, '[1]HostSpecies&amp;Codes'!$1:$1048576,11, FALSE)</f>
        <v>Poultry</v>
      </c>
      <c r="K2198" s="154" t="str">
        <f>VLOOKUP(C:C, '[1]HostSpecies&amp;Codes'!$1:$1048576,12, FALSE)</f>
        <v>Poultry</v>
      </c>
      <c r="L2198" s="154" t="s">
        <v>19</v>
      </c>
      <c r="M2198" s="10" t="s">
        <v>7164</v>
      </c>
      <c r="N2198" s="154" t="s">
        <v>7165</v>
      </c>
      <c r="O2198" s="154" t="s">
        <v>7165</v>
      </c>
      <c r="P2198" s="156">
        <f>VLOOKUP(O:O,[1]Geonames!$1:$1048576,3, FALSE)</f>
        <v>30</v>
      </c>
      <c r="Q2198" s="156">
        <f>VLOOKUP(O:O,[1]Geonames!$1:$1048576,4, FALSE)</f>
        <v>70</v>
      </c>
      <c r="R2198" s="154" t="s">
        <v>13465</v>
      </c>
    </row>
    <row r="2199" spans="1:18" ht="12.75" x14ac:dyDescent="0.2">
      <c r="A2199" s="154">
        <v>4</v>
      </c>
      <c r="B2199" s="158" t="s">
        <v>7451</v>
      </c>
      <c r="C2199" s="154" t="s">
        <v>7451</v>
      </c>
      <c r="D2199" s="154" t="s">
        <v>27</v>
      </c>
      <c r="E2199" s="154" t="s">
        <v>7452</v>
      </c>
      <c r="F2199" s="154">
        <v>2005</v>
      </c>
      <c r="G2199" s="154">
        <v>2005</v>
      </c>
      <c r="H2199" s="8" t="s">
        <v>23</v>
      </c>
      <c r="I2199" s="154" t="s">
        <v>52</v>
      </c>
      <c r="J2199" s="154" t="str">
        <f>VLOOKUP(C:C, '[1]HostSpecies&amp;Codes'!$1:$1048576,11, FALSE)</f>
        <v>Poultry</v>
      </c>
      <c r="K2199" s="154" t="str">
        <f>VLOOKUP(C:C, '[1]HostSpecies&amp;Codes'!$1:$1048576,12, FALSE)</f>
        <v>Poultry</v>
      </c>
      <c r="L2199" s="154" t="s">
        <v>19</v>
      </c>
      <c r="M2199" s="10" t="s">
        <v>7164</v>
      </c>
      <c r="N2199" s="154" t="s">
        <v>7165</v>
      </c>
      <c r="O2199" s="154" t="s">
        <v>7165</v>
      </c>
      <c r="P2199" s="156">
        <f>VLOOKUP(O:O,[1]Geonames!$1:$1048576,3, FALSE)</f>
        <v>30</v>
      </c>
      <c r="Q2199" s="156">
        <f>VLOOKUP(O:O,[1]Geonames!$1:$1048576,4, FALSE)</f>
        <v>70</v>
      </c>
      <c r="R2199" s="154" t="s">
        <v>13467</v>
      </c>
    </row>
    <row r="2200" spans="1:18" ht="12.75" x14ac:dyDescent="0.2">
      <c r="A2200" s="154">
        <v>4</v>
      </c>
      <c r="B2200" s="158" t="s">
        <v>7458</v>
      </c>
      <c r="C2200" s="154" t="s">
        <v>7458</v>
      </c>
      <c r="D2200" s="154" t="s">
        <v>27</v>
      </c>
      <c r="E2200" s="154" t="s">
        <v>7459</v>
      </c>
      <c r="F2200" s="154">
        <v>2005</v>
      </c>
      <c r="G2200" s="154">
        <v>2005</v>
      </c>
      <c r="H2200" s="8" t="s">
        <v>23</v>
      </c>
      <c r="I2200" s="154" t="s">
        <v>52</v>
      </c>
      <c r="J2200" s="154" t="str">
        <f>VLOOKUP(C:C, '[1]HostSpecies&amp;Codes'!$1:$1048576,11, FALSE)</f>
        <v>Poultry</v>
      </c>
      <c r="K2200" s="154" t="str">
        <f>VLOOKUP(C:C, '[1]HostSpecies&amp;Codes'!$1:$1048576,12, FALSE)</f>
        <v>Poultry</v>
      </c>
      <c r="L2200" s="154" t="s">
        <v>19</v>
      </c>
      <c r="M2200" s="10" t="s">
        <v>7164</v>
      </c>
      <c r="N2200" s="154" t="s">
        <v>7165</v>
      </c>
      <c r="O2200" s="154" t="s">
        <v>7165</v>
      </c>
      <c r="P2200" s="156">
        <f>VLOOKUP(O:O,[1]Geonames!$1:$1048576,3, FALSE)</f>
        <v>30</v>
      </c>
      <c r="Q2200" s="156">
        <f>VLOOKUP(O:O,[1]Geonames!$1:$1048576,4, FALSE)</f>
        <v>70</v>
      </c>
      <c r="R2200" s="154" t="s">
        <v>13482</v>
      </c>
    </row>
    <row r="2201" spans="1:18" ht="12.75" x14ac:dyDescent="0.2">
      <c r="A2201" s="154">
        <v>4</v>
      </c>
      <c r="B2201" s="158" t="s">
        <v>7180</v>
      </c>
      <c r="C2201" s="154" t="s">
        <v>7180</v>
      </c>
      <c r="D2201" s="154" t="s">
        <v>27</v>
      </c>
      <c r="E2201" s="154" t="s">
        <v>7181</v>
      </c>
      <c r="F2201" s="154">
        <v>2006</v>
      </c>
      <c r="G2201" s="157">
        <v>38887</v>
      </c>
      <c r="H2201" s="8" t="s">
        <v>23</v>
      </c>
      <c r="I2201" s="157" t="s">
        <v>52</v>
      </c>
      <c r="J2201" s="154" t="str">
        <f>VLOOKUP(C:C, '[1]HostSpecies&amp;Codes'!$1:$1048576,11, FALSE)</f>
        <v>Poultry</v>
      </c>
      <c r="K2201" s="154" t="str">
        <f>VLOOKUP(C:C, '[1]HostSpecies&amp;Codes'!$1:$1048576,12, FALSE)</f>
        <v>Poultry</v>
      </c>
      <c r="L2201" s="154" t="s">
        <v>19</v>
      </c>
      <c r="M2201" s="10" t="s">
        <v>7164</v>
      </c>
      <c r="N2201" s="154" t="s">
        <v>7165</v>
      </c>
      <c r="O2201" s="157" t="s">
        <v>7165</v>
      </c>
      <c r="P2201" s="156">
        <f>VLOOKUP(O:O,[1]Geonames!$1:$1048576,3, FALSE)</f>
        <v>30</v>
      </c>
      <c r="Q2201" s="156">
        <f>VLOOKUP(O:O,[1]Geonames!$1:$1048576,4, FALSE)</f>
        <v>70</v>
      </c>
      <c r="R2201" s="154" t="s">
        <v>11798</v>
      </c>
    </row>
    <row r="2202" spans="1:18" ht="12.75" x14ac:dyDescent="0.2">
      <c r="A2202" s="154">
        <v>4</v>
      </c>
      <c r="B2202" s="158" t="s">
        <v>7189</v>
      </c>
      <c r="C2202" s="154" t="s">
        <v>7189</v>
      </c>
      <c r="D2202" s="154" t="s">
        <v>27</v>
      </c>
      <c r="E2202" s="154" t="s">
        <v>7190</v>
      </c>
      <c r="F2202" s="154">
        <v>2006</v>
      </c>
      <c r="G2202" s="157">
        <v>38839</v>
      </c>
      <c r="H2202" s="8" t="s">
        <v>23</v>
      </c>
      <c r="I2202" s="157" t="s">
        <v>52</v>
      </c>
      <c r="J2202" s="154" t="str">
        <f>VLOOKUP(C:C, '[1]HostSpecies&amp;Codes'!$1:$1048576,11, FALSE)</f>
        <v>Poultry</v>
      </c>
      <c r="K2202" s="154" t="str">
        <f>VLOOKUP(C:C, '[1]HostSpecies&amp;Codes'!$1:$1048576,12, FALSE)</f>
        <v>Poultry</v>
      </c>
      <c r="L2202" s="154" t="s">
        <v>19</v>
      </c>
      <c r="M2202" s="10" t="s">
        <v>7164</v>
      </c>
      <c r="N2202" s="154" t="s">
        <v>7165</v>
      </c>
      <c r="O2202" s="157" t="s">
        <v>7165</v>
      </c>
      <c r="P2202" s="156">
        <f>VLOOKUP(O:O,[1]Geonames!$1:$1048576,3, FALSE)</f>
        <v>30</v>
      </c>
      <c r="Q2202" s="156">
        <f>VLOOKUP(O:O,[1]Geonames!$1:$1048576,4, FALSE)</f>
        <v>70</v>
      </c>
      <c r="R2202" s="154" t="s">
        <v>11801</v>
      </c>
    </row>
    <row r="2203" spans="1:18" ht="12.75" x14ac:dyDescent="0.2">
      <c r="A2203" s="154">
        <v>4</v>
      </c>
      <c r="B2203" s="158" t="s">
        <v>7192</v>
      </c>
      <c r="C2203" s="154" t="s">
        <v>7192</v>
      </c>
      <c r="D2203" s="154" t="s">
        <v>27</v>
      </c>
      <c r="E2203" s="154" t="s">
        <v>7193</v>
      </c>
      <c r="F2203" s="154">
        <v>2006</v>
      </c>
      <c r="G2203" s="157">
        <v>39080</v>
      </c>
      <c r="H2203" s="8" t="s">
        <v>23</v>
      </c>
      <c r="I2203" s="157" t="s">
        <v>52</v>
      </c>
      <c r="J2203" s="154" t="str">
        <f>VLOOKUP(C:C, '[1]HostSpecies&amp;Codes'!$1:$1048576,11, FALSE)</f>
        <v>Poultry</v>
      </c>
      <c r="K2203" s="154" t="str">
        <f>VLOOKUP(C:C, '[1]HostSpecies&amp;Codes'!$1:$1048576,12, FALSE)</f>
        <v>Poultry</v>
      </c>
      <c r="L2203" s="154" t="s">
        <v>19</v>
      </c>
      <c r="M2203" s="10" t="s">
        <v>7164</v>
      </c>
      <c r="N2203" s="154" t="s">
        <v>7165</v>
      </c>
      <c r="O2203" s="157" t="s">
        <v>7165</v>
      </c>
      <c r="P2203" s="156">
        <f>VLOOKUP(O:O,[1]Geonames!$1:$1048576,3, FALSE)</f>
        <v>30</v>
      </c>
      <c r="Q2203" s="156">
        <f>VLOOKUP(O:O,[1]Geonames!$1:$1048576,4, FALSE)</f>
        <v>70</v>
      </c>
      <c r="R2203" s="154" t="s">
        <v>11802</v>
      </c>
    </row>
    <row r="2204" spans="1:18" ht="12.75" x14ac:dyDescent="0.2">
      <c r="A2204" s="154">
        <v>4</v>
      </c>
      <c r="B2204" s="158" t="s">
        <v>7260</v>
      </c>
      <c r="C2204" s="154" t="s">
        <v>7260</v>
      </c>
      <c r="D2204" s="154" t="s">
        <v>27</v>
      </c>
      <c r="E2204" s="154" t="s">
        <v>7262</v>
      </c>
      <c r="F2204" s="154">
        <v>2006</v>
      </c>
      <c r="G2204" s="157">
        <v>38773</v>
      </c>
      <c r="H2204" s="8" t="s">
        <v>23</v>
      </c>
      <c r="I2204" s="157" t="s">
        <v>52</v>
      </c>
      <c r="J2204" s="154" t="str">
        <f>VLOOKUP(C:C, '[1]HostSpecies&amp;Codes'!$1:$1048576,11, FALSE)</f>
        <v>Poultry</v>
      </c>
      <c r="K2204" s="154" t="str">
        <f>VLOOKUP(C:C, '[1]HostSpecies&amp;Codes'!$1:$1048576,12, FALSE)</f>
        <v>Poultry</v>
      </c>
      <c r="L2204" s="154" t="s">
        <v>19</v>
      </c>
      <c r="M2204" s="10" t="s">
        <v>7164</v>
      </c>
      <c r="N2204" s="154" t="s">
        <v>7211</v>
      </c>
      <c r="O2204" s="157" t="s">
        <v>7261</v>
      </c>
      <c r="P2204" s="156">
        <f>VLOOKUP(O:O,[1]Geonames!$1:$1048576,3, FALSE)</f>
        <v>8.9</v>
      </c>
      <c r="Q2204" s="156">
        <f>VLOOKUP(O:O,[1]Geonames!$1:$1048576,4, FALSE)</f>
        <v>76.900000000000006</v>
      </c>
      <c r="R2204" s="154" t="s">
        <v>12593</v>
      </c>
    </row>
    <row r="2205" spans="1:18" ht="12.75" x14ac:dyDescent="0.2">
      <c r="A2205" s="154">
        <v>4</v>
      </c>
      <c r="B2205" s="158" t="s">
        <v>7263</v>
      </c>
      <c r="C2205" s="154" t="s">
        <v>7263</v>
      </c>
      <c r="D2205" s="154" t="s">
        <v>27</v>
      </c>
      <c r="E2205" s="154" t="s">
        <v>7264</v>
      </c>
      <c r="F2205" s="154">
        <v>2006</v>
      </c>
      <c r="G2205" s="157">
        <v>38773</v>
      </c>
      <c r="H2205" s="8" t="s">
        <v>23</v>
      </c>
      <c r="I2205" s="157" t="s">
        <v>52</v>
      </c>
      <c r="J2205" s="154" t="str">
        <f>VLOOKUP(C:C, '[1]HostSpecies&amp;Codes'!$1:$1048576,11, FALSE)</f>
        <v>Poultry</v>
      </c>
      <c r="K2205" s="154" t="str">
        <f>VLOOKUP(C:C, '[1]HostSpecies&amp;Codes'!$1:$1048576,12, FALSE)</f>
        <v>Poultry</v>
      </c>
      <c r="L2205" s="154" t="s">
        <v>19</v>
      </c>
      <c r="M2205" s="10" t="s">
        <v>7164</v>
      </c>
      <c r="N2205" s="154" t="s">
        <v>7211</v>
      </c>
      <c r="O2205" s="157" t="s">
        <v>7261</v>
      </c>
      <c r="P2205" s="156">
        <f>VLOOKUP(O:O,[1]Geonames!$1:$1048576,3, FALSE)</f>
        <v>8.9</v>
      </c>
      <c r="Q2205" s="156">
        <f>VLOOKUP(O:O,[1]Geonames!$1:$1048576,4, FALSE)</f>
        <v>76.900000000000006</v>
      </c>
      <c r="R2205" s="154" t="s">
        <v>12594</v>
      </c>
    </row>
    <row r="2206" spans="1:18" ht="12.75" x14ac:dyDescent="0.2">
      <c r="A2206" s="154">
        <v>4</v>
      </c>
      <c r="B2206" s="158" t="s">
        <v>7265</v>
      </c>
      <c r="C2206" s="154" t="s">
        <v>7265</v>
      </c>
      <c r="D2206" s="154" t="s">
        <v>27</v>
      </c>
      <c r="E2206" s="154" t="s">
        <v>7267</v>
      </c>
      <c r="F2206" s="154">
        <v>2006</v>
      </c>
      <c r="G2206" s="157">
        <v>38771</v>
      </c>
      <c r="H2206" s="8" t="s">
        <v>23</v>
      </c>
      <c r="I2206" s="157" t="s">
        <v>52</v>
      </c>
      <c r="J2206" s="154" t="str">
        <f>VLOOKUP(C:C, '[1]HostSpecies&amp;Codes'!$1:$1048576,11, FALSE)</f>
        <v>Poultry</v>
      </c>
      <c r="K2206" s="154" t="str">
        <f>VLOOKUP(C:C, '[1]HostSpecies&amp;Codes'!$1:$1048576,12, FALSE)</f>
        <v>Poultry</v>
      </c>
      <c r="L2206" s="154" t="s">
        <v>19</v>
      </c>
      <c r="M2206" s="10" t="s">
        <v>7164</v>
      </c>
      <c r="N2206" s="154" t="s">
        <v>7165</v>
      </c>
      <c r="O2206" s="157" t="s">
        <v>7266</v>
      </c>
      <c r="P2206" s="156">
        <f>VLOOKUP(O:O,[1]Geonames!$1:$1048576,3, FALSE)</f>
        <v>34.130830000000003</v>
      </c>
      <c r="Q2206" s="156">
        <f>VLOOKUP(O:O,[1]Geonames!$1:$1048576,4, FALSE)</f>
        <v>72.856669999999994</v>
      </c>
      <c r="R2206" s="154" t="s">
        <v>12745</v>
      </c>
    </row>
    <row r="2207" spans="1:18" ht="12.75" x14ac:dyDescent="0.2">
      <c r="A2207" s="154">
        <v>4</v>
      </c>
      <c r="B2207" s="158" t="s">
        <v>7436</v>
      </c>
      <c r="C2207" s="154" t="s">
        <v>7436</v>
      </c>
      <c r="D2207" s="154" t="s">
        <v>27</v>
      </c>
      <c r="E2207" s="154" t="s">
        <v>7438</v>
      </c>
      <c r="F2207" s="154">
        <v>2006</v>
      </c>
      <c r="G2207" s="154" t="s">
        <v>7437</v>
      </c>
      <c r="H2207" s="8" t="s">
        <v>23</v>
      </c>
      <c r="I2207" s="154" t="s">
        <v>52</v>
      </c>
      <c r="J2207" s="154" t="str">
        <f>VLOOKUP(C:C, '[1]HostSpecies&amp;Codes'!$1:$1048576,11, FALSE)</f>
        <v>Poultry</v>
      </c>
      <c r="K2207" s="154" t="str">
        <f>VLOOKUP(C:C, '[1]HostSpecies&amp;Codes'!$1:$1048576,12, FALSE)</f>
        <v>Poultry</v>
      </c>
      <c r="L2207" s="154" t="s">
        <v>19</v>
      </c>
      <c r="M2207" s="10" t="s">
        <v>7164</v>
      </c>
      <c r="N2207" s="154" t="s">
        <v>7281</v>
      </c>
      <c r="O2207" s="154" t="s">
        <v>7281</v>
      </c>
      <c r="P2207" s="156">
        <f>VLOOKUP(O:O,[1]Geonames!$1:$1048576,3, FALSE)</f>
        <v>24</v>
      </c>
      <c r="Q2207" s="156">
        <f>VLOOKUP(O:O,[1]Geonames!$1:$1048576,4, FALSE)</f>
        <v>90</v>
      </c>
      <c r="R2207" s="154" t="s">
        <v>13424</v>
      </c>
    </row>
    <row r="2208" spans="1:18" ht="12.75" x14ac:dyDescent="0.2">
      <c r="A2208" s="154">
        <v>4</v>
      </c>
      <c r="B2208" s="158" t="s">
        <v>7177</v>
      </c>
      <c r="C2208" s="154" t="s">
        <v>7177</v>
      </c>
      <c r="D2208" s="154" t="s">
        <v>27</v>
      </c>
      <c r="E2208" s="154" t="s">
        <v>7178</v>
      </c>
      <c r="F2208" s="154">
        <v>2007</v>
      </c>
      <c r="G2208" s="157">
        <v>39240</v>
      </c>
      <c r="H2208" s="8" t="s">
        <v>23</v>
      </c>
      <c r="I2208" s="157" t="s">
        <v>52</v>
      </c>
      <c r="J2208" s="154" t="str">
        <f>VLOOKUP(C:C, '[1]HostSpecies&amp;Codes'!$1:$1048576,11, FALSE)</f>
        <v>Poultry</v>
      </c>
      <c r="K2208" s="154" t="str">
        <f>VLOOKUP(C:C, '[1]HostSpecies&amp;Codes'!$1:$1048576,12, FALSE)</f>
        <v>Poultry</v>
      </c>
      <c r="L2208" s="154" t="s">
        <v>19</v>
      </c>
      <c r="M2208" s="10" t="s">
        <v>7164</v>
      </c>
      <c r="N2208" s="154" t="s">
        <v>7165</v>
      </c>
      <c r="O2208" s="157" t="s">
        <v>7165</v>
      </c>
      <c r="P2208" s="156">
        <f>VLOOKUP(O:O,[1]Geonames!$1:$1048576,3, FALSE)</f>
        <v>30</v>
      </c>
      <c r="Q2208" s="156">
        <f>VLOOKUP(O:O,[1]Geonames!$1:$1048576,4, FALSE)</f>
        <v>70</v>
      </c>
      <c r="R2208" s="154" t="s">
        <v>11797</v>
      </c>
    </row>
    <row r="2209" spans="1:18" ht="12.75" x14ac:dyDescent="0.2">
      <c r="A2209" s="154">
        <v>4</v>
      </c>
      <c r="B2209" s="158" t="s">
        <v>7198</v>
      </c>
      <c r="C2209" s="154" t="s">
        <v>7198</v>
      </c>
      <c r="D2209" s="154" t="s">
        <v>27</v>
      </c>
      <c r="E2209" s="154" t="s">
        <v>7199</v>
      </c>
      <c r="F2209" s="154">
        <v>2007</v>
      </c>
      <c r="G2209" s="157">
        <v>39433</v>
      </c>
      <c r="H2209" s="8" t="s">
        <v>23</v>
      </c>
      <c r="I2209" s="157" t="s">
        <v>52</v>
      </c>
      <c r="J2209" s="154" t="str">
        <f>VLOOKUP(C:C, '[1]HostSpecies&amp;Codes'!$1:$1048576,11, FALSE)</f>
        <v>Poultry</v>
      </c>
      <c r="K2209" s="154" t="str">
        <f>VLOOKUP(C:C, '[1]HostSpecies&amp;Codes'!$1:$1048576,12, FALSE)</f>
        <v>Poultry</v>
      </c>
      <c r="L2209" s="154" t="s">
        <v>19</v>
      </c>
      <c r="M2209" s="10" t="s">
        <v>7164</v>
      </c>
      <c r="N2209" s="154" t="s">
        <v>7165</v>
      </c>
      <c r="O2209" s="157" t="s">
        <v>7165</v>
      </c>
      <c r="P2209" s="156">
        <f>VLOOKUP(O:O,[1]Geonames!$1:$1048576,3, FALSE)</f>
        <v>30</v>
      </c>
      <c r="Q2209" s="156">
        <f>VLOOKUP(O:O,[1]Geonames!$1:$1048576,4, FALSE)</f>
        <v>70</v>
      </c>
      <c r="R2209" s="154" t="s">
        <v>11804</v>
      </c>
    </row>
    <row r="2210" spans="1:18" ht="12.75" x14ac:dyDescent="0.2">
      <c r="A2210" s="154">
        <v>4</v>
      </c>
      <c r="B2210" s="158" t="s">
        <v>7207</v>
      </c>
      <c r="C2210" s="154" t="s">
        <v>7207</v>
      </c>
      <c r="D2210" s="154" t="s">
        <v>27</v>
      </c>
      <c r="E2210" s="154" t="s">
        <v>7208</v>
      </c>
      <c r="F2210" s="154">
        <v>2007</v>
      </c>
      <c r="G2210" s="157">
        <v>39164</v>
      </c>
      <c r="H2210" s="8" t="s">
        <v>23</v>
      </c>
      <c r="I2210" s="157" t="s">
        <v>52</v>
      </c>
      <c r="J2210" s="154" t="str">
        <f>VLOOKUP(C:C, '[1]HostSpecies&amp;Codes'!$1:$1048576,11, FALSE)</f>
        <v>Poultry</v>
      </c>
      <c r="K2210" s="154" t="str">
        <f>VLOOKUP(C:C, '[1]HostSpecies&amp;Codes'!$1:$1048576,12, FALSE)</f>
        <v>Poultry</v>
      </c>
      <c r="L2210" s="154" t="s">
        <v>19</v>
      </c>
      <c r="M2210" s="10" t="s">
        <v>7164</v>
      </c>
      <c r="N2210" s="154" t="s">
        <v>7165</v>
      </c>
      <c r="O2210" s="157" t="s">
        <v>7165</v>
      </c>
      <c r="P2210" s="156">
        <f>VLOOKUP(O:O,[1]Geonames!$1:$1048576,3, FALSE)</f>
        <v>30</v>
      </c>
      <c r="Q2210" s="156">
        <f>VLOOKUP(O:O,[1]Geonames!$1:$1048576,4, FALSE)</f>
        <v>70</v>
      </c>
      <c r="R2210" s="154" t="s">
        <v>11807</v>
      </c>
    </row>
    <row r="2211" spans="1:18" ht="12.75" x14ac:dyDescent="0.2">
      <c r="A2211" s="154">
        <v>4</v>
      </c>
      <c r="B2211" s="158" t="s">
        <v>7280</v>
      </c>
      <c r="C2211" s="154" t="s">
        <v>7280</v>
      </c>
      <c r="D2211" s="154" t="s">
        <v>27</v>
      </c>
      <c r="E2211" s="154" t="s">
        <v>7282</v>
      </c>
      <c r="F2211" s="154">
        <v>2007</v>
      </c>
      <c r="G2211" s="154">
        <v>2007</v>
      </c>
      <c r="H2211" s="8" t="s">
        <v>23</v>
      </c>
      <c r="I2211" s="154" t="s">
        <v>52</v>
      </c>
      <c r="J2211" s="154" t="str">
        <f>VLOOKUP(C:C, '[1]HostSpecies&amp;Codes'!$1:$1048576,11, FALSE)</f>
        <v>Poultry</v>
      </c>
      <c r="K2211" s="154" t="str">
        <f>VLOOKUP(C:C, '[1]HostSpecies&amp;Codes'!$1:$1048576,12, FALSE)</f>
        <v>Poultry</v>
      </c>
      <c r="L2211" s="154" t="s">
        <v>19</v>
      </c>
      <c r="M2211" s="10" t="s">
        <v>7164</v>
      </c>
      <c r="N2211" s="154" t="s">
        <v>7281</v>
      </c>
      <c r="O2211" s="154" t="s">
        <v>7281</v>
      </c>
      <c r="P2211" s="156">
        <f>VLOOKUP(O:O,[1]Geonames!$1:$1048576,3, FALSE)</f>
        <v>24</v>
      </c>
      <c r="Q2211" s="156">
        <f>VLOOKUP(O:O,[1]Geonames!$1:$1048576,4, FALSE)</f>
        <v>90</v>
      </c>
      <c r="R2211" s="154" t="s">
        <v>13268</v>
      </c>
    </row>
    <row r="2212" spans="1:18" ht="12.75" x14ac:dyDescent="0.2">
      <c r="A2212" s="154">
        <v>4</v>
      </c>
      <c r="B2212" s="158" t="s">
        <v>7284</v>
      </c>
      <c r="C2212" s="154" t="s">
        <v>7284</v>
      </c>
      <c r="D2212" s="154" t="s">
        <v>27</v>
      </c>
      <c r="E2212" s="154" t="s">
        <v>7285</v>
      </c>
      <c r="F2212" s="154">
        <v>2007</v>
      </c>
      <c r="G2212" s="154">
        <v>2007</v>
      </c>
      <c r="H2212" s="8" t="s">
        <v>23</v>
      </c>
      <c r="I2212" s="154" t="s">
        <v>52</v>
      </c>
      <c r="J2212" s="154" t="str">
        <f>VLOOKUP(C:C, '[1]HostSpecies&amp;Codes'!$1:$1048576,11, FALSE)</f>
        <v>Poultry</v>
      </c>
      <c r="K2212" s="154" t="str">
        <f>VLOOKUP(C:C, '[1]HostSpecies&amp;Codes'!$1:$1048576,12, FALSE)</f>
        <v>Poultry</v>
      </c>
      <c r="L2212" s="154" t="s">
        <v>19</v>
      </c>
      <c r="M2212" s="10" t="s">
        <v>7164</v>
      </c>
      <c r="N2212" s="154" t="s">
        <v>7281</v>
      </c>
      <c r="O2212" s="154" t="s">
        <v>7281</v>
      </c>
      <c r="P2212" s="156">
        <f>VLOOKUP(O:O,[1]Geonames!$1:$1048576,3, FALSE)</f>
        <v>24</v>
      </c>
      <c r="Q2212" s="156">
        <f>VLOOKUP(O:O,[1]Geonames!$1:$1048576,4, FALSE)</f>
        <v>90</v>
      </c>
      <c r="R2212" s="154" t="s">
        <v>13269</v>
      </c>
    </row>
    <row r="2213" spans="1:18" ht="12.75" x14ac:dyDescent="0.2">
      <c r="A2213" s="154">
        <v>4</v>
      </c>
      <c r="B2213" s="158" t="s">
        <v>7201</v>
      </c>
      <c r="C2213" s="154" t="s">
        <v>7201</v>
      </c>
      <c r="D2213" s="154" t="s">
        <v>27</v>
      </c>
      <c r="E2213" s="154" t="s">
        <v>7202</v>
      </c>
      <c r="F2213" s="154">
        <v>2008</v>
      </c>
      <c r="G2213" s="157">
        <v>39500</v>
      </c>
      <c r="H2213" s="8" t="s">
        <v>23</v>
      </c>
      <c r="I2213" s="157" t="s">
        <v>52</v>
      </c>
      <c r="J2213" s="154" t="str">
        <f>VLOOKUP(C:C, '[1]HostSpecies&amp;Codes'!$1:$1048576,11, FALSE)</f>
        <v>Poultry</v>
      </c>
      <c r="K2213" s="154" t="str">
        <f>VLOOKUP(C:C, '[1]HostSpecies&amp;Codes'!$1:$1048576,12, FALSE)</f>
        <v>Poultry</v>
      </c>
      <c r="L2213" s="154" t="s">
        <v>19</v>
      </c>
      <c r="M2213" s="10" t="s">
        <v>7164</v>
      </c>
      <c r="N2213" s="154" t="s">
        <v>7165</v>
      </c>
      <c r="O2213" s="157" t="s">
        <v>7165</v>
      </c>
      <c r="P2213" s="156">
        <f>VLOOKUP(O:O,[1]Geonames!$1:$1048576,3, FALSE)</f>
        <v>30</v>
      </c>
      <c r="Q2213" s="156">
        <f>VLOOKUP(O:O,[1]Geonames!$1:$1048576,4, FALSE)</f>
        <v>70</v>
      </c>
      <c r="R2213" s="154" t="s">
        <v>11805</v>
      </c>
    </row>
    <row r="2214" spans="1:18" ht="12.75" x14ac:dyDescent="0.2">
      <c r="A2214" s="154">
        <v>4</v>
      </c>
      <c r="B2214" s="158" t="s">
        <v>7204</v>
      </c>
      <c r="C2214" s="154" t="s">
        <v>7204</v>
      </c>
      <c r="D2214" s="154" t="s">
        <v>27</v>
      </c>
      <c r="E2214" s="154" t="s">
        <v>7205</v>
      </c>
      <c r="F2214" s="154">
        <v>2008</v>
      </c>
      <c r="G2214" s="157">
        <v>39511</v>
      </c>
      <c r="H2214" s="8" t="s">
        <v>23</v>
      </c>
      <c r="I2214" s="157" t="s">
        <v>52</v>
      </c>
      <c r="J2214" s="154" t="str">
        <f>VLOOKUP(C:C, '[1]HostSpecies&amp;Codes'!$1:$1048576,11, FALSE)</f>
        <v>Poultry</v>
      </c>
      <c r="K2214" s="154" t="str">
        <f>VLOOKUP(C:C, '[1]HostSpecies&amp;Codes'!$1:$1048576,12, FALSE)</f>
        <v>Poultry</v>
      </c>
      <c r="L2214" s="154" t="s">
        <v>19</v>
      </c>
      <c r="M2214" s="10" t="s">
        <v>7164</v>
      </c>
      <c r="N2214" s="154" t="s">
        <v>7165</v>
      </c>
      <c r="O2214" s="157" t="s">
        <v>7165</v>
      </c>
      <c r="P2214" s="156">
        <f>VLOOKUP(O:O,[1]Geonames!$1:$1048576,3, FALSE)</f>
        <v>30</v>
      </c>
      <c r="Q2214" s="156">
        <f>VLOOKUP(O:O,[1]Geonames!$1:$1048576,4, FALSE)</f>
        <v>70</v>
      </c>
      <c r="R2214" s="154" t="s">
        <v>11806</v>
      </c>
    </row>
    <row r="2215" spans="1:18" ht="12.75" x14ac:dyDescent="0.2">
      <c r="A2215" s="154">
        <v>4</v>
      </c>
      <c r="B2215" s="158" t="s">
        <v>7256</v>
      </c>
      <c r="C2215" s="154" t="s">
        <v>7256</v>
      </c>
      <c r="D2215" s="154" t="s">
        <v>27</v>
      </c>
      <c r="E2215" s="154" t="s">
        <v>7258</v>
      </c>
      <c r="F2215" s="154">
        <v>2008</v>
      </c>
      <c r="G2215" s="157">
        <v>39597</v>
      </c>
      <c r="H2215" s="8" t="s">
        <v>23</v>
      </c>
      <c r="I2215" s="157" t="s">
        <v>52</v>
      </c>
      <c r="J2215" s="154" t="str">
        <f>VLOOKUP(C:C, '[1]HostSpecies&amp;Codes'!$1:$1048576,11, FALSE)</f>
        <v>Poultry</v>
      </c>
      <c r="K2215" s="154" t="str">
        <f>VLOOKUP(C:C, '[1]HostSpecies&amp;Codes'!$1:$1048576,12, FALSE)</f>
        <v>Poultry</v>
      </c>
      <c r="L2215" s="154" t="s">
        <v>19</v>
      </c>
      <c r="M2215" s="10" t="s">
        <v>7164</v>
      </c>
      <c r="N2215" s="154" t="s">
        <v>7211</v>
      </c>
      <c r="O2215" s="157" t="s">
        <v>7257</v>
      </c>
      <c r="P2215" s="156">
        <f>VLOOKUP(O:O,[1]Geonames!$1:$1048576,3, FALSE)</f>
        <v>24</v>
      </c>
      <c r="Q2215" s="156">
        <f>VLOOKUP(O:O,[1]Geonames!$1:$1048576,4, FALSE)</f>
        <v>92</v>
      </c>
      <c r="R2215" s="154" t="s">
        <v>12474</v>
      </c>
    </row>
    <row r="2216" spans="1:18" ht="12.75" x14ac:dyDescent="0.2">
      <c r="A2216" s="154">
        <v>4</v>
      </c>
      <c r="B2216" s="158" t="s">
        <v>7269</v>
      </c>
      <c r="C2216" s="154" t="s">
        <v>7269</v>
      </c>
      <c r="D2216" s="154" t="s">
        <v>27</v>
      </c>
      <c r="E2216" s="154" t="s">
        <v>7271</v>
      </c>
      <c r="F2216" s="154">
        <v>2008</v>
      </c>
      <c r="G2216" s="157">
        <v>39501</v>
      </c>
      <c r="H2216" s="8" t="s">
        <v>23</v>
      </c>
      <c r="I2216" s="157" t="s">
        <v>52</v>
      </c>
      <c r="J2216" s="154" t="str">
        <f>VLOOKUP(C:C, '[1]HostSpecies&amp;Codes'!$1:$1048576,11, FALSE)</f>
        <v>Poultry</v>
      </c>
      <c r="K2216" s="154" t="str">
        <f>VLOOKUP(C:C, '[1]HostSpecies&amp;Codes'!$1:$1048576,12, FALSE)</f>
        <v>Poultry</v>
      </c>
      <c r="L2216" s="154" t="s">
        <v>19</v>
      </c>
      <c r="M2216" s="10" t="s">
        <v>7164</v>
      </c>
      <c r="N2216" s="154" t="s">
        <v>7165</v>
      </c>
      <c r="O2216" s="157" t="s">
        <v>7270</v>
      </c>
      <c r="P2216" s="156">
        <f>VLOOKUP(O:O,[1]Geonames!$1:$1048576,3, FALSE)</f>
        <v>33.54654</v>
      </c>
      <c r="Q2216" s="156">
        <f>VLOOKUP(O:O,[1]Geonames!$1:$1048576,4, FALSE)</f>
        <v>73.208389999999994</v>
      </c>
      <c r="R2216" s="154" t="s">
        <v>12746</v>
      </c>
    </row>
    <row r="2217" spans="1:18" ht="12.75" x14ac:dyDescent="0.2">
      <c r="A2217" s="154">
        <v>4</v>
      </c>
      <c r="B2217" s="158" t="s">
        <v>7273</v>
      </c>
      <c r="C2217" s="154" t="s">
        <v>7273</v>
      </c>
      <c r="D2217" s="154" t="s">
        <v>27</v>
      </c>
      <c r="E2217" s="154" t="s">
        <v>7275</v>
      </c>
      <c r="F2217" s="154">
        <v>2009</v>
      </c>
      <c r="G2217" s="157">
        <v>40150</v>
      </c>
      <c r="H2217" s="8" t="s">
        <v>23</v>
      </c>
      <c r="I2217" s="157" t="s">
        <v>52</v>
      </c>
      <c r="J2217" s="154" t="str">
        <f>VLOOKUP(C:C, '[1]HostSpecies&amp;Codes'!$1:$1048576,11, FALSE)</f>
        <v>Poultry</v>
      </c>
      <c r="K2217" s="154" t="str">
        <f>VLOOKUP(C:C, '[1]HostSpecies&amp;Codes'!$1:$1048576,12, FALSE)</f>
        <v>Poultry</v>
      </c>
      <c r="L2217" s="154" t="s">
        <v>19</v>
      </c>
      <c r="M2217" s="10" t="s">
        <v>7164</v>
      </c>
      <c r="N2217" s="154" t="s">
        <v>7165</v>
      </c>
      <c r="O2217" s="157" t="s">
        <v>7274</v>
      </c>
      <c r="P2217" s="156">
        <f>VLOOKUP(O:O,[1]Geonames!$1:$1048576,3, FALSE)</f>
        <v>33.508119999999998</v>
      </c>
      <c r="Q2217" s="156">
        <f>VLOOKUP(O:O,[1]Geonames!$1:$1048576,4, FALSE)</f>
        <v>72.334159999999997</v>
      </c>
      <c r="R2217" s="154" t="s">
        <v>12747</v>
      </c>
    </row>
    <row r="2218" spans="1:18" ht="12.75" x14ac:dyDescent="0.2">
      <c r="A2218" s="154">
        <v>4</v>
      </c>
      <c r="B2218" s="158" t="s">
        <v>7297</v>
      </c>
      <c r="C2218" s="154" t="s">
        <v>7297</v>
      </c>
      <c r="D2218" s="154" t="s">
        <v>2672</v>
      </c>
      <c r="E2218" s="154" t="s">
        <v>7298</v>
      </c>
      <c r="F2218" s="154">
        <v>2009</v>
      </c>
      <c r="G2218" s="154">
        <v>2009</v>
      </c>
      <c r="H2218" s="8" t="s">
        <v>23</v>
      </c>
      <c r="I2218" s="154" t="s">
        <v>52</v>
      </c>
      <c r="J2218" s="154" t="str">
        <f>VLOOKUP(C:C, '[1]HostSpecies&amp;Codes'!$1:$1048576,11, FALSE)</f>
        <v>Poultry</v>
      </c>
      <c r="K2218" s="154" t="str">
        <f>VLOOKUP(C:C, '[1]HostSpecies&amp;Codes'!$1:$1048576,12, FALSE)</f>
        <v>Poultry</v>
      </c>
      <c r="L2218" s="154" t="s">
        <v>19</v>
      </c>
      <c r="M2218" s="10" t="s">
        <v>7164</v>
      </c>
      <c r="N2218" s="154" t="s">
        <v>7291</v>
      </c>
      <c r="O2218" s="154" t="s">
        <v>7291</v>
      </c>
      <c r="P2218" s="156">
        <f>VLOOKUP(O:O,[1]Geonames!$1:$1048576,3, FALSE)</f>
        <v>28</v>
      </c>
      <c r="Q2218" s="156">
        <f>VLOOKUP(O:O,[1]Geonames!$1:$1048576,4, FALSE)</f>
        <v>84</v>
      </c>
      <c r="R2218" s="154" t="s">
        <v>13278</v>
      </c>
    </row>
    <row r="2219" spans="1:18" ht="12.75" x14ac:dyDescent="0.2">
      <c r="A2219" s="154">
        <v>4</v>
      </c>
      <c r="B2219" s="158" t="s">
        <v>7319</v>
      </c>
      <c r="C2219" s="154" t="s">
        <v>7319</v>
      </c>
      <c r="D2219" s="154" t="s">
        <v>27</v>
      </c>
      <c r="E2219" s="154" t="s">
        <v>7320</v>
      </c>
      <c r="F2219" s="154">
        <v>2009</v>
      </c>
      <c r="G2219" s="157">
        <v>39847</v>
      </c>
      <c r="H2219" s="17" t="s">
        <v>23</v>
      </c>
      <c r="I2219" s="157" t="s">
        <v>20</v>
      </c>
      <c r="J2219" s="154" t="str">
        <f>VLOOKUP(C:C, '[1]HostSpecies&amp;Codes'!$1:$1048576,11, FALSE)</f>
        <v>?</v>
      </c>
      <c r="K2219" s="154" t="str">
        <f>VLOOKUP(C:C, '[1]HostSpecies&amp;Codes'!$1:$1048576,12, FALSE)</f>
        <v>Duck (unidentified)</v>
      </c>
      <c r="L2219" s="154" t="s">
        <v>19</v>
      </c>
      <c r="M2219" s="10" t="s">
        <v>7164</v>
      </c>
      <c r="N2219" s="154" t="s">
        <v>7281</v>
      </c>
      <c r="O2219" s="157" t="s">
        <v>7281</v>
      </c>
      <c r="P2219" s="156">
        <f>VLOOKUP(O:O,[1]Geonames!$1:$1048576,3, FALSE)</f>
        <v>24</v>
      </c>
      <c r="Q2219" s="156">
        <f>VLOOKUP(O:O,[1]Geonames!$1:$1048576,4, FALSE)</f>
        <v>90</v>
      </c>
      <c r="R2219" s="154" t="s">
        <v>13352</v>
      </c>
    </row>
    <row r="2220" spans="1:18" ht="12.75" x14ac:dyDescent="0.2">
      <c r="A2220" s="154">
        <v>4</v>
      </c>
      <c r="B2220" s="158" t="s">
        <v>7325</v>
      </c>
      <c r="C2220" s="154" t="s">
        <v>7325</v>
      </c>
      <c r="D2220" s="154" t="s">
        <v>27</v>
      </c>
      <c r="E2220" s="154" t="s">
        <v>7326</v>
      </c>
      <c r="F2220" s="154">
        <v>2009</v>
      </c>
      <c r="G2220" s="157">
        <v>39821</v>
      </c>
      <c r="H2220" s="8" t="s">
        <v>23</v>
      </c>
      <c r="I2220" s="157" t="s">
        <v>783</v>
      </c>
      <c r="J2220" s="154" t="str">
        <f>VLOOKUP(C:C, '[1]HostSpecies&amp;Codes'!$1:$1048576,11, FALSE)</f>
        <v>Environmental</v>
      </c>
      <c r="K2220" s="154" t="str">
        <f>VLOOKUP(C:C, '[1]HostSpecies&amp;Codes'!$1:$1048576,12, FALSE)</f>
        <v>Environmental</v>
      </c>
      <c r="L2220" s="154" t="s">
        <v>782</v>
      </c>
      <c r="M2220" s="10" t="s">
        <v>7164</v>
      </c>
      <c r="N2220" s="154" t="s">
        <v>7281</v>
      </c>
      <c r="O2220" s="157" t="s">
        <v>7281</v>
      </c>
      <c r="P2220" s="156">
        <f>VLOOKUP(O:O,[1]Geonames!$1:$1048576,3, FALSE)</f>
        <v>24</v>
      </c>
      <c r="Q2220" s="156">
        <f>VLOOKUP(O:O,[1]Geonames!$1:$1048576,4, FALSE)</f>
        <v>90</v>
      </c>
      <c r="R2220" s="154" t="s">
        <v>13354</v>
      </c>
    </row>
    <row r="2221" spans="1:18" ht="12.75" x14ac:dyDescent="0.2">
      <c r="A2221" s="154">
        <v>4</v>
      </c>
      <c r="B2221" s="158" t="s">
        <v>7352</v>
      </c>
      <c r="C2221" s="154" t="s">
        <v>7352</v>
      </c>
      <c r="D2221" s="154" t="s">
        <v>27</v>
      </c>
      <c r="E2221" s="154" t="s">
        <v>7353</v>
      </c>
      <c r="F2221" s="154">
        <v>2009</v>
      </c>
      <c r="G2221" s="157">
        <v>39820</v>
      </c>
      <c r="H2221" s="8" t="s">
        <v>23</v>
      </c>
      <c r="I2221" s="157" t="s">
        <v>783</v>
      </c>
      <c r="J2221" s="154" t="str">
        <f>VLOOKUP(C:C, '[1]HostSpecies&amp;Codes'!$1:$1048576,11, FALSE)</f>
        <v>Environmental</v>
      </c>
      <c r="K2221" s="154" t="str">
        <f>VLOOKUP(C:C, '[1]HostSpecies&amp;Codes'!$1:$1048576,12, FALSE)</f>
        <v>Environmental</v>
      </c>
      <c r="L2221" s="154" t="s">
        <v>782</v>
      </c>
      <c r="M2221" s="10" t="s">
        <v>7164</v>
      </c>
      <c r="N2221" s="154" t="s">
        <v>7281</v>
      </c>
      <c r="O2221" s="157" t="s">
        <v>7281</v>
      </c>
      <c r="P2221" s="156">
        <f>VLOOKUP(O:O,[1]Geonames!$1:$1048576,3, FALSE)</f>
        <v>24</v>
      </c>
      <c r="Q2221" s="156">
        <f>VLOOKUP(O:O,[1]Geonames!$1:$1048576,4, FALSE)</f>
        <v>90</v>
      </c>
      <c r="R2221" s="154" t="s">
        <v>13363</v>
      </c>
    </row>
    <row r="2222" spans="1:18" ht="12.75" x14ac:dyDescent="0.2">
      <c r="A2222" s="154">
        <v>4</v>
      </c>
      <c r="B2222" s="158" t="s">
        <v>7382</v>
      </c>
      <c r="C2222" s="154" t="s">
        <v>7382</v>
      </c>
      <c r="D2222" s="154" t="s">
        <v>27</v>
      </c>
      <c r="E2222" s="154" t="s">
        <v>7383</v>
      </c>
      <c r="F2222" s="154">
        <v>2009</v>
      </c>
      <c r="G2222" s="157">
        <v>39894</v>
      </c>
      <c r="H2222" s="8" t="s">
        <v>23</v>
      </c>
      <c r="I2222" s="157" t="s">
        <v>52</v>
      </c>
      <c r="J2222" s="154" t="str">
        <f>VLOOKUP(C:C, '[1]HostSpecies&amp;Codes'!$1:$1048576,11, FALSE)</f>
        <v>Poultry</v>
      </c>
      <c r="K2222" s="154" t="str">
        <f>VLOOKUP(C:C, '[1]HostSpecies&amp;Codes'!$1:$1048576,12, FALSE)</f>
        <v>Poultry</v>
      </c>
      <c r="L2222" s="154" t="s">
        <v>19</v>
      </c>
      <c r="M2222" s="10" t="s">
        <v>7164</v>
      </c>
      <c r="N2222" s="154" t="s">
        <v>7281</v>
      </c>
      <c r="O2222" s="157" t="s">
        <v>7281</v>
      </c>
      <c r="P2222" s="156">
        <f>VLOOKUP(O:O,[1]Geonames!$1:$1048576,3, FALSE)</f>
        <v>24</v>
      </c>
      <c r="Q2222" s="156">
        <f>VLOOKUP(O:O,[1]Geonames!$1:$1048576,4, FALSE)</f>
        <v>90</v>
      </c>
      <c r="R2222" s="154" t="s">
        <v>13373</v>
      </c>
    </row>
    <row r="2223" spans="1:18" ht="12.75" x14ac:dyDescent="0.2">
      <c r="A2223" s="154">
        <v>4</v>
      </c>
      <c r="B2223" s="158" t="s">
        <v>7388</v>
      </c>
      <c r="C2223" s="154" t="s">
        <v>7388</v>
      </c>
      <c r="D2223" s="154" t="s">
        <v>27</v>
      </c>
      <c r="E2223" s="154" t="s">
        <v>7389</v>
      </c>
      <c r="F2223" s="154">
        <v>2009</v>
      </c>
      <c r="G2223" s="157">
        <v>40174</v>
      </c>
      <c r="H2223" s="8" t="s">
        <v>23</v>
      </c>
      <c r="I2223" s="157" t="s">
        <v>783</v>
      </c>
      <c r="J2223" s="154" t="str">
        <f>VLOOKUP(C:C, '[1]HostSpecies&amp;Codes'!$1:$1048576,11, FALSE)</f>
        <v>Environmental</v>
      </c>
      <c r="K2223" s="154" t="str">
        <f>VLOOKUP(C:C, '[1]HostSpecies&amp;Codes'!$1:$1048576,12, FALSE)</f>
        <v>Environmental</v>
      </c>
      <c r="L2223" s="154" t="s">
        <v>782</v>
      </c>
      <c r="M2223" s="10" t="s">
        <v>7164</v>
      </c>
      <c r="N2223" s="154" t="s">
        <v>7281</v>
      </c>
      <c r="O2223" s="157" t="s">
        <v>7281</v>
      </c>
      <c r="P2223" s="156">
        <f>VLOOKUP(O:O,[1]Geonames!$1:$1048576,3, FALSE)</f>
        <v>24</v>
      </c>
      <c r="Q2223" s="156">
        <f>VLOOKUP(O:O,[1]Geonames!$1:$1048576,4, FALSE)</f>
        <v>90</v>
      </c>
      <c r="R2223" s="154" t="s">
        <v>13375</v>
      </c>
    </row>
    <row r="2224" spans="1:18" ht="12.75" x14ac:dyDescent="0.2">
      <c r="A2224" s="154">
        <v>4</v>
      </c>
      <c r="B2224" s="158" t="s">
        <v>7394</v>
      </c>
      <c r="C2224" s="154" t="s">
        <v>7394</v>
      </c>
      <c r="D2224" s="154" t="s">
        <v>27</v>
      </c>
      <c r="E2224" s="154" t="s">
        <v>7395</v>
      </c>
      <c r="F2224" s="154">
        <v>2009</v>
      </c>
      <c r="G2224" s="157">
        <v>40174</v>
      </c>
      <c r="H2224" s="8" t="s">
        <v>23</v>
      </c>
      <c r="I2224" s="157" t="s">
        <v>52</v>
      </c>
      <c r="J2224" s="154" t="str">
        <f>VLOOKUP(C:C, '[1]HostSpecies&amp;Codes'!$1:$1048576,11, FALSE)</f>
        <v>Poultry</v>
      </c>
      <c r="K2224" s="154" t="str">
        <f>VLOOKUP(C:C, '[1]HostSpecies&amp;Codes'!$1:$1048576,12, FALSE)</f>
        <v>Poultry</v>
      </c>
      <c r="L2224" s="154" t="s">
        <v>19</v>
      </c>
      <c r="M2224" s="10" t="s">
        <v>7164</v>
      </c>
      <c r="N2224" s="154" t="s">
        <v>7281</v>
      </c>
      <c r="O2224" s="157" t="s">
        <v>7281</v>
      </c>
      <c r="P2224" s="156">
        <f>VLOOKUP(O:O,[1]Geonames!$1:$1048576,3, FALSE)</f>
        <v>24</v>
      </c>
      <c r="Q2224" s="156">
        <f>VLOOKUP(O:O,[1]Geonames!$1:$1048576,4, FALSE)</f>
        <v>90</v>
      </c>
      <c r="R2224" s="154" t="s">
        <v>13377</v>
      </c>
    </row>
    <row r="2225" spans="1:18" ht="12.75" x14ac:dyDescent="0.2">
      <c r="A2225" s="154">
        <v>4</v>
      </c>
      <c r="B2225" s="158" t="s">
        <v>7440</v>
      </c>
      <c r="C2225" s="154" t="s">
        <v>7440</v>
      </c>
      <c r="D2225" s="154" t="s">
        <v>27</v>
      </c>
      <c r="E2225" s="154" t="s">
        <v>7441</v>
      </c>
      <c r="F2225" s="154">
        <v>2009</v>
      </c>
      <c r="G2225" s="154">
        <v>2009</v>
      </c>
      <c r="H2225" s="8" t="s">
        <v>23</v>
      </c>
      <c r="I2225" s="154" t="s">
        <v>67</v>
      </c>
      <c r="J2225" s="154" t="str">
        <f>VLOOKUP(C:C, '[1]HostSpecies&amp;Codes'!$1:$1048576,11, FALSE)</f>
        <v>?</v>
      </c>
      <c r="K2225" s="154" t="str">
        <f>VLOOKUP(C:C, '[1]HostSpecies&amp;Codes'!$1:$1048576,12, FALSE)</f>
        <v>Galliformes</v>
      </c>
      <c r="L2225" s="154" t="s">
        <v>19</v>
      </c>
      <c r="M2225" s="10" t="s">
        <v>7164</v>
      </c>
      <c r="N2225" s="154" t="s">
        <v>7281</v>
      </c>
      <c r="O2225" s="154" t="s">
        <v>7281</v>
      </c>
      <c r="P2225" s="156">
        <f>VLOOKUP(O:O,[1]Geonames!$1:$1048576,3, FALSE)</f>
        <v>24</v>
      </c>
      <c r="Q2225" s="156">
        <f>VLOOKUP(O:O,[1]Geonames!$1:$1048576,4, FALSE)</f>
        <v>90</v>
      </c>
      <c r="R2225" s="154" t="s">
        <v>13434</v>
      </c>
    </row>
    <row r="2226" spans="1:18" ht="12.75" x14ac:dyDescent="0.2">
      <c r="A2226" s="154">
        <v>4</v>
      </c>
      <c r="B2226" s="158" t="s">
        <v>7231</v>
      </c>
      <c r="C2226" s="154" t="s">
        <v>7231</v>
      </c>
      <c r="D2226" s="154" t="s">
        <v>27</v>
      </c>
      <c r="E2226" s="154" t="s">
        <v>7232</v>
      </c>
      <c r="F2226" s="154">
        <v>2010</v>
      </c>
      <c r="G2226" s="157">
        <v>40518</v>
      </c>
      <c r="H2226" s="8" t="s">
        <v>23</v>
      </c>
      <c r="I2226" s="157" t="s">
        <v>52</v>
      </c>
      <c r="J2226" s="154" t="str">
        <f>VLOOKUP(C:C, '[1]HostSpecies&amp;Codes'!$1:$1048576,11, FALSE)</f>
        <v>Poultry</v>
      </c>
      <c r="K2226" s="154" t="str">
        <f>VLOOKUP(C:C, '[1]HostSpecies&amp;Codes'!$1:$1048576,12, FALSE)</f>
        <v>Poultry</v>
      </c>
      <c r="L2226" s="154" t="s">
        <v>19</v>
      </c>
      <c r="M2226" s="10" t="s">
        <v>7164</v>
      </c>
      <c r="N2226" s="154" t="s">
        <v>7211</v>
      </c>
      <c r="O2226" s="157" t="s">
        <v>7211</v>
      </c>
      <c r="P2226" s="156">
        <f>VLOOKUP(O:O,[1]Geonames!$1:$1048576,3, FALSE)</f>
        <v>22</v>
      </c>
      <c r="Q2226" s="156">
        <f>VLOOKUP(O:O,[1]Geonames!$1:$1048576,4, FALSE)</f>
        <v>79</v>
      </c>
      <c r="R2226" s="154" t="s">
        <v>11850</v>
      </c>
    </row>
    <row r="2227" spans="1:18" ht="12.75" x14ac:dyDescent="0.2">
      <c r="A2227" s="154">
        <v>4</v>
      </c>
      <c r="B2227" s="158" t="s">
        <v>7277</v>
      </c>
      <c r="C2227" s="154" t="s">
        <v>7277</v>
      </c>
      <c r="D2227" s="154" t="s">
        <v>27</v>
      </c>
      <c r="E2227" s="154" t="s">
        <v>7278</v>
      </c>
      <c r="F2227" s="154">
        <v>2010</v>
      </c>
      <c r="G2227" s="157">
        <v>40278</v>
      </c>
      <c r="H2227" s="8" t="s">
        <v>23</v>
      </c>
      <c r="I2227" s="157" t="s">
        <v>52</v>
      </c>
      <c r="J2227" s="154" t="str">
        <f>VLOOKUP(C:C, '[1]HostSpecies&amp;Codes'!$1:$1048576,11, FALSE)</f>
        <v>Poultry</v>
      </c>
      <c r="K2227" s="154" t="str">
        <f>VLOOKUP(C:C, '[1]HostSpecies&amp;Codes'!$1:$1048576,12, FALSE)</f>
        <v>Poultry</v>
      </c>
      <c r="L2227" s="154" t="s">
        <v>19</v>
      </c>
      <c r="M2227" s="10" t="s">
        <v>7164</v>
      </c>
      <c r="N2227" s="154" t="s">
        <v>7165</v>
      </c>
      <c r="O2227" s="157" t="s">
        <v>7165</v>
      </c>
      <c r="P2227" s="156">
        <f>VLOOKUP(O:O,[1]Geonames!$1:$1048576,3, FALSE)</f>
        <v>30</v>
      </c>
      <c r="Q2227" s="156">
        <f>VLOOKUP(O:O,[1]Geonames!$1:$1048576,4, FALSE)</f>
        <v>70</v>
      </c>
      <c r="R2227" s="154" t="s">
        <v>13222</v>
      </c>
    </row>
    <row r="2228" spans="1:18" ht="12.75" x14ac:dyDescent="0.2">
      <c r="A2228" s="154">
        <v>4</v>
      </c>
      <c r="B2228" s="158" t="s">
        <v>7290</v>
      </c>
      <c r="C2228" s="154" t="s">
        <v>7290</v>
      </c>
      <c r="D2228" s="154" t="s">
        <v>2672</v>
      </c>
      <c r="E2228" s="154" t="s">
        <v>7292</v>
      </c>
      <c r="F2228" s="154">
        <v>2010</v>
      </c>
      <c r="G2228" s="154">
        <v>2010</v>
      </c>
      <c r="H2228" s="8" t="s">
        <v>23</v>
      </c>
      <c r="I2228" s="154" t="s">
        <v>52</v>
      </c>
      <c r="J2228" s="154" t="str">
        <f>VLOOKUP(C:C, '[1]HostSpecies&amp;Codes'!$1:$1048576,11, FALSE)</f>
        <v>Poultry</v>
      </c>
      <c r="K2228" s="154" t="str">
        <f>VLOOKUP(C:C, '[1]HostSpecies&amp;Codes'!$1:$1048576,12, FALSE)</f>
        <v>Poultry</v>
      </c>
      <c r="L2228" s="154" t="s">
        <v>19</v>
      </c>
      <c r="M2228" s="10" t="s">
        <v>7164</v>
      </c>
      <c r="N2228" s="154" t="s">
        <v>7291</v>
      </c>
      <c r="O2228" s="154" t="s">
        <v>7291</v>
      </c>
      <c r="P2228" s="156">
        <f>VLOOKUP(O:O,[1]Geonames!$1:$1048576,3, FALSE)</f>
        <v>28</v>
      </c>
      <c r="Q2228" s="156">
        <f>VLOOKUP(O:O,[1]Geonames!$1:$1048576,4, FALSE)</f>
        <v>84</v>
      </c>
      <c r="R2228" s="154" t="s">
        <v>13276</v>
      </c>
    </row>
    <row r="2229" spans="1:18" ht="12.75" x14ac:dyDescent="0.2">
      <c r="A2229" s="154">
        <v>4</v>
      </c>
      <c r="B2229" s="158" t="s">
        <v>7294</v>
      </c>
      <c r="C2229" s="154" t="s">
        <v>7294</v>
      </c>
      <c r="D2229" s="154" t="s">
        <v>2672</v>
      </c>
      <c r="E2229" s="154" t="s">
        <v>7295</v>
      </c>
      <c r="F2229" s="154">
        <v>2010</v>
      </c>
      <c r="G2229" s="154">
        <v>2010</v>
      </c>
      <c r="H2229" s="8" t="s">
        <v>23</v>
      </c>
      <c r="I2229" s="154" t="s">
        <v>52</v>
      </c>
      <c r="J2229" s="154" t="str">
        <f>VLOOKUP(C:C, '[1]HostSpecies&amp;Codes'!$1:$1048576,11, FALSE)</f>
        <v>Poultry</v>
      </c>
      <c r="K2229" s="154" t="str">
        <f>VLOOKUP(C:C, '[1]HostSpecies&amp;Codes'!$1:$1048576,12, FALSE)</f>
        <v>Poultry</v>
      </c>
      <c r="L2229" s="154" t="s">
        <v>19</v>
      </c>
      <c r="M2229" s="10" t="s">
        <v>7164</v>
      </c>
      <c r="N2229" s="154" t="s">
        <v>7291</v>
      </c>
      <c r="O2229" s="154" t="s">
        <v>7291</v>
      </c>
      <c r="P2229" s="156">
        <f>VLOOKUP(O:O,[1]Geonames!$1:$1048576,3, FALSE)</f>
        <v>28</v>
      </c>
      <c r="Q2229" s="156">
        <f>VLOOKUP(O:O,[1]Geonames!$1:$1048576,4, FALSE)</f>
        <v>84</v>
      </c>
      <c r="R2229" s="154" t="s">
        <v>13277</v>
      </c>
    </row>
    <row r="2230" spans="1:18" ht="12.75" x14ac:dyDescent="0.2">
      <c r="A2230" s="154">
        <v>4</v>
      </c>
      <c r="B2230" s="158" t="s">
        <v>7310</v>
      </c>
      <c r="C2230" s="154" t="s">
        <v>7310</v>
      </c>
      <c r="D2230" s="154" t="s">
        <v>27</v>
      </c>
      <c r="E2230" s="154" t="s">
        <v>7311</v>
      </c>
      <c r="F2230" s="154">
        <v>2010</v>
      </c>
      <c r="G2230" s="157">
        <v>40480</v>
      </c>
      <c r="H2230" s="8" t="s">
        <v>23</v>
      </c>
      <c r="I2230" s="157" t="s">
        <v>52</v>
      </c>
      <c r="J2230" s="154" t="str">
        <f>VLOOKUP(C:C, '[1]HostSpecies&amp;Codes'!$1:$1048576,11, FALSE)</f>
        <v>Poultry</v>
      </c>
      <c r="K2230" s="154" t="str">
        <f>VLOOKUP(C:C, '[1]HostSpecies&amp;Codes'!$1:$1048576,12, FALSE)</f>
        <v>Poultry</v>
      </c>
      <c r="L2230" s="154" t="s">
        <v>19</v>
      </c>
      <c r="M2230" s="10" t="s">
        <v>7164</v>
      </c>
      <c r="N2230" s="154" t="s">
        <v>7211</v>
      </c>
      <c r="O2230" s="157" t="s">
        <v>7211</v>
      </c>
      <c r="P2230" s="156">
        <f>VLOOKUP(O:O,[1]Geonames!$1:$1048576,3, FALSE)</f>
        <v>22</v>
      </c>
      <c r="Q2230" s="156">
        <f>VLOOKUP(O:O,[1]Geonames!$1:$1048576,4, FALSE)</f>
        <v>79</v>
      </c>
      <c r="R2230" s="154" t="s">
        <v>13301</v>
      </c>
    </row>
    <row r="2231" spans="1:18" ht="12.75" x14ac:dyDescent="0.2">
      <c r="A2231" s="154">
        <v>4</v>
      </c>
      <c r="B2231" s="158" t="s">
        <v>7313</v>
      </c>
      <c r="C2231" s="154" t="s">
        <v>7313</v>
      </c>
      <c r="D2231" s="154" t="s">
        <v>27</v>
      </c>
      <c r="E2231" s="154" t="s">
        <v>7314</v>
      </c>
      <c r="F2231" s="154">
        <v>2010</v>
      </c>
      <c r="G2231" s="157">
        <v>40480</v>
      </c>
      <c r="H2231" s="8" t="s">
        <v>23</v>
      </c>
      <c r="I2231" s="157" t="s">
        <v>52</v>
      </c>
      <c r="J2231" s="154" t="str">
        <f>VLOOKUP(C:C, '[1]HostSpecies&amp;Codes'!$1:$1048576,11, FALSE)</f>
        <v>Poultry</v>
      </c>
      <c r="K2231" s="154" t="str">
        <f>VLOOKUP(C:C, '[1]HostSpecies&amp;Codes'!$1:$1048576,12, FALSE)</f>
        <v>Poultry</v>
      </c>
      <c r="L2231" s="154" t="s">
        <v>19</v>
      </c>
      <c r="M2231" s="10" t="s">
        <v>7164</v>
      </c>
      <c r="N2231" s="154" t="s">
        <v>7211</v>
      </c>
      <c r="O2231" s="157" t="s">
        <v>7211</v>
      </c>
      <c r="P2231" s="156">
        <f>VLOOKUP(O:O,[1]Geonames!$1:$1048576,3, FALSE)</f>
        <v>22</v>
      </c>
      <c r="Q2231" s="156">
        <f>VLOOKUP(O:O,[1]Geonames!$1:$1048576,4, FALSE)</f>
        <v>79</v>
      </c>
      <c r="R2231" s="154" t="s">
        <v>13302</v>
      </c>
    </row>
    <row r="2232" spans="1:18" ht="12.75" x14ac:dyDescent="0.2">
      <c r="A2232" s="154">
        <v>4</v>
      </c>
      <c r="B2232" s="158" t="s">
        <v>7316</v>
      </c>
      <c r="C2232" s="154" t="s">
        <v>7316</v>
      </c>
      <c r="D2232" s="154" t="s">
        <v>27</v>
      </c>
      <c r="E2232" s="154" t="s">
        <v>7317</v>
      </c>
      <c r="F2232" s="154">
        <v>2010</v>
      </c>
      <c r="G2232" s="157">
        <v>40480</v>
      </c>
      <c r="H2232" s="8" t="s">
        <v>23</v>
      </c>
      <c r="I2232" s="157" t="s">
        <v>52</v>
      </c>
      <c r="J2232" s="154" t="str">
        <f>VLOOKUP(C:C, '[1]HostSpecies&amp;Codes'!$1:$1048576,11, FALSE)</f>
        <v>Poultry</v>
      </c>
      <c r="K2232" s="154" t="str">
        <f>VLOOKUP(C:C, '[1]HostSpecies&amp;Codes'!$1:$1048576,12, FALSE)</f>
        <v>Poultry</v>
      </c>
      <c r="L2232" s="154" t="s">
        <v>19</v>
      </c>
      <c r="M2232" s="10" t="s">
        <v>7164</v>
      </c>
      <c r="N2232" s="154" t="s">
        <v>7211</v>
      </c>
      <c r="O2232" s="157" t="s">
        <v>7211</v>
      </c>
      <c r="P2232" s="156">
        <f>VLOOKUP(O:O,[1]Geonames!$1:$1048576,3, FALSE)</f>
        <v>22</v>
      </c>
      <c r="Q2232" s="156">
        <f>VLOOKUP(O:O,[1]Geonames!$1:$1048576,4, FALSE)</f>
        <v>79</v>
      </c>
      <c r="R2232" s="154" t="s">
        <v>13303</v>
      </c>
    </row>
    <row r="2233" spans="1:18" ht="12.75" x14ac:dyDescent="0.2">
      <c r="A2233" s="154">
        <v>4</v>
      </c>
      <c r="B2233" s="158" t="s">
        <v>7334</v>
      </c>
      <c r="C2233" s="154" t="s">
        <v>7334</v>
      </c>
      <c r="D2233" s="154" t="s">
        <v>27</v>
      </c>
      <c r="E2233" s="154" t="s">
        <v>7335</v>
      </c>
      <c r="F2233" s="154">
        <v>2010</v>
      </c>
      <c r="G2233" s="157">
        <v>40396</v>
      </c>
      <c r="H2233" s="8" t="s">
        <v>23</v>
      </c>
      <c r="I2233" s="157" t="s">
        <v>52</v>
      </c>
      <c r="J2233" s="154" t="str">
        <f>VLOOKUP(C:C, '[1]HostSpecies&amp;Codes'!$1:$1048576,11, FALSE)</f>
        <v>Poultry</v>
      </c>
      <c r="K2233" s="154" t="str">
        <f>VLOOKUP(C:C, '[1]HostSpecies&amp;Codes'!$1:$1048576,12, FALSE)</f>
        <v>Poultry</v>
      </c>
      <c r="L2233" s="154" t="s">
        <v>19</v>
      </c>
      <c r="M2233" s="10" t="s">
        <v>7164</v>
      </c>
      <c r="N2233" s="154" t="s">
        <v>7281</v>
      </c>
      <c r="O2233" s="157" t="s">
        <v>7281</v>
      </c>
      <c r="P2233" s="156">
        <f>VLOOKUP(O:O,[1]Geonames!$1:$1048576,3, FALSE)</f>
        <v>24</v>
      </c>
      <c r="Q2233" s="156">
        <f>VLOOKUP(O:O,[1]Geonames!$1:$1048576,4, FALSE)</f>
        <v>90</v>
      </c>
      <c r="R2233" s="154" t="s">
        <v>13357</v>
      </c>
    </row>
    <row r="2234" spans="1:18" ht="12.75" x14ac:dyDescent="0.2">
      <c r="A2234" s="154">
        <v>4</v>
      </c>
      <c r="B2234" s="158" t="s">
        <v>7340</v>
      </c>
      <c r="C2234" s="154" t="s">
        <v>7340</v>
      </c>
      <c r="D2234" s="154" t="s">
        <v>27</v>
      </c>
      <c r="E2234" s="154" t="s">
        <v>7341</v>
      </c>
      <c r="F2234" s="154">
        <v>2010</v>
      </c>
      <c r="G2234" s="157">
        <v>40497</v>
      </c>
      <c r="H2234" s="8" t="s">
        <v>23</v>
      </c>
      <c r="I2234" s="157" t="s">
        <v>783</v>
      </c>
      <c r="J2234" s="154" t="str">
        <f>VLOOKUP(C:C, '[1]HostSpecies&amp;Codes'!$1:$1048576,11, FALSE)</f>
        <v>Environmental</v>
      </c>
      <c r="K2234" s="154" t="str">
        <f>VLOOKUP(C:C, '[1]HostSpecies&amp;Codes'!$1:$1048576,12, FALSE)</f>
        <v>Environmental</v>
      </c>
      <c r="L2234" s="154" t="s">
        <v>782</v>
      </c>
      <c r="M2234" s="10" t="s">
        <v>7164</v>
      </c>
      <c r="N2234" s="154" t="s">
        <v>7281</v>
      </c>
      <c r="O2234" s="157" t="s">
        <v>7281</v>
      </c>
      <c r="P2234" s="156">
        <f>VLOOKUP(O:O,[1]Geonames!$1:$1048576,3, FALSE)</f>
        <v>24</v>
      </c>
      <c r="Q2234" s="156">
        <f>VLOOKUP(O:O,[1]Geonames!$1:$1048576,4, FALSE)</f>
        <v>90</v>
      </c>
      <c r="R2234" s="154" t="s">
        <v>13359</v>
      </c>
    </row>
    <row r="2235" spans="1:18" ht="12.75" x14ac:dyDescent="0.2">
      <c r="A2235" s="154">
        <v>4</v>
      </c>
      <c r="B2235" s="158" t="s">
        <v>7343</v>
      </c>
      <c r="C2235" s="154" t="s">
        <v>7343</v>
      </c>
      <c r="D2235" s="154" t="s">
        <v>27</v>
      </c>
      <c r="E2235" s="154" t="s">
        <v>7344</v>
      </c>
      <c r="F2235" s="154">
        <v>2010</v>
      </c>
      <c r="G2235" s="157">
        <v>40497</v>
      </c>
      <c r="H2235" s="8" t="s">
        <v>23</v>
      </c>
      <c r="I2235" s="157" t="s">
        <v>52</v>
      </c>
      <c r="J2235" s="154" t="str">
        <f>VLOOKUP(C:C, '[1]HostSpecies&amp;Codes'!$1:$1048576,11, FALSE)</f>
        <v>Poultry</v>
      </c>
      <c r="K2235" s="154" t="str">
        <f>VLOOKUP(C:C, '[1]HostSpecies&amp;Codes'!$1:$1048576,12, FALSE)</f>
        <v>Poultry</v>
      </c>
      <c r="L2235" s="154" t="s">
        <v>19</v>
      </c>
      <c r="M2235" s="10" t="s">
        <v>7164</v>
      </c>
      <c r="N2235" s="154" t="s">
        <v>7281</v>
      </c>
      <c r="O2235" s="157" t="s">
        <v>7281</v>
      </c>
      <c r="P2235" s="156">
        <f>VLOOKUP(O:O,[1]Geonames!$1:$1048576,3, FALSE)</f>
        <v>24</v>
      </c>
      <c r="Q2235" s="156">
        <f>VLOOKUP(O:O,[1]Geonames!$1:$1048576,4, FALSE)</f>
        <v>90</v>
      </c>
      <c r="R2235" s="154" t="s">
        <v>13360</v>
      </c>
    </row>
    <row r="2236" spans="1:18" ht="12.75" x14ac:dyDescent="0.2">
      <c r="A2236" s="154">
        <v>4</v>
      </c>
      <c r="B2236" s="158" t="s">
        <v>7346</v>
      </c>
      <c r="C2236" s="154" t="s">
        <v>7346</v>
      </c>
      <c r="D2236" s="154" t="s">
        <v>27</v>
      </c>
      <c r="E2236" s="154" t="s">
        <v>7347</v>
      </c>
      <c r="F2236" s="154">
        <v>2010</v>
      </c>
      <c r="G2236" s="157">
        <v>40198</v>
      </c>
      <c r="H2236" s="8" t="s">
        <v>23</v>
      </c>
      <c r="I2236" s="157" t="s">
        <v>783</v>
      </c>
      <c r="J2236" s="154" t="str">
        <f>VLOOKUP(C:C, '[1]HostSpecies&amp;Codes'!$1:$1048576,11, FALSE)</f>
        <v>Environmental</v>
      </c>
      <c r="K2236" s="154" t="str">
        <f>VLOOKUP(C:C, '[1]HostSpecies&amp;Codes'!$1:$1048576,12, FALSE)</f>
        <v>Environmental</v>
      </c>
      <c r="L2236" s="154" t="s">
        <v>782</v>
      </c>
      <c r="M2236" s="10" t="s">
        <v>7164</v>
      </c>
      <c r="N2236" s="154" t="s">
        <v>7281</v>
      </c>
      <c r="O2236" s="157" t="s">
        <v>7281</v>
      </c>
      <c r="P2236" s="156">
        <f>VLOOKUP(O:O,[1]Geonames!$1:$1048576,3, FALSE)</f>
        <v>24</v>
      </c>
      <c r="Q2236" s="156">
        <f>VLOOKUP(O:O,[1]Geonames!$1:$1048576,4, FALSE)</f>
        <v>90</v>
      </c>
      <c r="R2236" s="154" t="s">
        <v>13361</v>
      </c>
    </row>
    <row r="2237" spans="1:18" ht="12.75" x14ac:dyDescent="0.2">
      <c r="A2237" s="154">
        <v>4</v>
      </c>
      <c r="B2237" s="158" t="s">
        <v>7358</v>
      </c>
      <c r="C2237" s="154" t="s">
        <v>7358</v>
      </c>
      <c r="D2237" s="154" t="s">
        <v>27</v>
      </c>
      <c r="E2237" s="154" t="s">
        <v>7359</v>
      </c>
      <c r="F2237" s="154">
        <v>2010</v>
      </c>
      <c r="G2237" s="157">
        <v>40521</v>
      </c>
      <c r="H2237" s="8" t="s">
        <v>23</v>
      </c>
      <c r="I2237" s="157" t="s">
        <v>783</v>
      </c>
      <c r="J2237" s="154" t="str">
        <f>VLOOKUP(C:C, '[1]HostSpecies&amp;Codes'!$1:$1048576,11, FALSE)</f>
        <v>Environmental</v>
      </c>
      <c r="K2237" s="154" t="str">
        <f>VLOOKUP(C:C, '[1]HostSpecies&amp;Codes'!$1:$1048576,12, FALSE)</f>
        <v>Environmental</v>
      </c>
      <c r="L2237" s="154" t="s">
        <v>782</v>
      </c>
      <c r="M2237" s="10" t="s">
        <v>7164</v>
      </c>
      <c r="N2237" s="154" t="s">
        <v>7281</v>
      </c>
      <c r="O2237" s="157" t="s">
        <v>7281</v>
      </c>
      <c r="P2237" s="156">
        <f>VLOOKUP(O:O,[1]Geonames!$1:$1048576,3, FALSE)</f>
        <v>24</v>
      </c>
      <c r="Q2237" s="156">
        <f>VLOOKUP(O:O,[1]Geonames!$1:$1048576,4, FALSE)</f>
        <v>90</v>
      </c>
      <c r="R2237" s="154" t="s">
        <v>13365</v>
      </c>
    </row>
    <row r="2238" spans="1:18" ht="12.75" x14ac:dyDescent="0.2">
      <c r="A2238" s="154">
        <v>4</v>
      </c>
      <c r="B2238" s="158" t="s">
        <v>7370</v>
      </c>
      <c r="C2238" s="154" t="s">
        <v>7370</v>
      </c>
      <c r="D2238" s="154" t="s">
        <v>27</v>
      </c>
      <c r="E2238" s="154" t="s">
        <v>7371</v>
      </c>
      <c r="F2238" s="154">
        <v>2010</v>
      </c>
      <c r="G2238" s="157">
        <v>40422</v>
      </c>
      <c r="H2238" s="8" t="s">
        <v>23</v>
      </c>
      <c r="I2238" s="157" t="s">
        <v>783</v>
      </c>
      <c r="J2238" s="154" t="str">
        <f>VLOOKUP(C:C, '[1]HostSpecies&amp;Codes'!$1:$1048576,11, FALSE)</f>
        <v>Environmental</v>
      </c>
      <c r="K2238" s="154" t="str">
        <f>VLOOKUP(C:C, '[1]HostSpecies&amp;Codes'!$1:$1048576,12, FALSE)</f>
        <v>Environmental</v>
      </c>
      <c r="L2238" s="154" t="s">
        <v>782</v>
      </c>
      <c r="M2238" s="10" t="s">
        <v>7164</v>
      </c>
      <c r="N2238" s="154" t="s">
        <v>7281</v>
      </c>
      <c r="O2238" s="157" t="s">
        <v>7281</v>
      </c>
      <c r="P2238" s="156">
        <f>VLOOKUP(O:O,[1]Geonames!$1:$1048576,3, FALSE)</f>
        <v>24</v>
      </c>
      <c r="Q2238" s="156">
        <f>VLOOKUP(O:O,[1]Geonames!$1:$1048576,4, FALSE)</f>
        <v>90</v>
      </c>
      <c r="R2238" s="154" t="s">
        <v>13369</v>
      </c>
    </row>
    <row r="2239" spans="1:18" ht="12.75" x14ac:dyDescent="0.2">
      <c r="A2239" s="154">
        <v>4</v>
      </c>
      <c r="B2239" s="158" t="s">
        <v>7376</v>
      </c>
      <c r="C2239" s="154" t="s">
        <v>7376</v>
      </c>
      <c r="D2239" s="154" t="s">
        <v>27</v>
      </c>
      <c r="E2239" s="154" t="s">
        <v>7377</v>
      </c>
      <c r="F2239" s="154">
        <v>2010</v>
      </c>
      <c r="G2239" s="157">
        <v>40466</v>
      </c>
      <c r="H2239" s="8" t="s">
        <v>23</v>
      </c>
      <c r="I2239" s="157" t="s">
        <v>52</v>
      </c>
      <c r="J2239" s="154" t="str">
        <f>VLOOKUP(C:C, '[1]HostSpecies&amp;Codes'!$1:$1048576,11, FALSE)</f>
        <v>Poultry</v>
      </c>
      <c r="K2239" s="154" t="str">
        <f>VLOOKUP(C:C, '[1]HostSpecies&amp;Codes'!$1:$1048576,12, FALSE)</f>
        <v>Poultry</v>
      </c>
      <c r="L2239" s="154" t="s">
        <v>19</v>
      </c>
      <c r="M2239" s="10" t="s">
        <v>7164</v>
      </c>
      <c r="N2239" s="154" t="s">
        <v>7281</v>
      </c>
      <c r="O2239" s="157" t="s">
        <v>7281</v>
      </c>
      <c r="P2239" s="156">
        <f>VLOOKUP(O:O,[1]Geonames!$1:$1048576,3, FALSE)</f>
        <v>24</v>
      </c>
      <c r="Q2239" s="156">
        <f>VLOOKUP(O:O,[1]Geonames!$1:$1048576,4, FALSE)</f>
        <v>90</v>
      </c>
      <c r="R2239" s="154" t="s">
        <v>13371</v>
      </c>
    </row>
    <row r="2240" spans="1:18" ht="12.75" x14ac:dyDescent="0.2">
      <c r="A2240" s="154">
        <v>4</v>
      </c>
      <c r="B2240" s="158" t="s">
        <v>7391</v>
      </c>
      <c r="C2240" s="154" t="s">
        <v>7391</v>
      </c>
      <c r="D2240" s="154" t="s">
        <v>27</v>
      </c>
      <c r="E2240" s="154" t="s">
        <v>7392</v>
      </c>
      <c r="F2240" s="154">
        <v>2010</v>
      </c>
      <c r="G2240" s="157">
        <v>40466</v>
      </c>
      <c r="H2240" s="8" t="s">
        <v>23</v>
      </c>
      <c r="I2240" s="157" t="s">
        <v>52</v>
      </c>
      <c r="J2240" s="154" t="str">
        <f>VLOOKUP(C:C, '[1]HostSpecies&amp;Codes'!$1:$1048576,11, FALSE)</f>
        <v>Poultry</v>
      </c>
      <c r="K2240" s="154" t="str">
        <f>VLOOKUP(C:C, '[1]HostSpecies&amp;Codes'!$1:$1048576,12, FALSE)</f>
        <v>Poultry</v>
      </c>
      <c r="L2240" s="154" t="s">
        <v>19</v>
      </c>
      <c r="M2240" s="10" t="s">
        <v>7164</v>
      </c>
      <c r="N2240" s="154" t="s">
        <v>7281</v>
      </c>
      <c r="O2240" s="157" t="s">
        <v>7281</v>
      </c>
      <c r="P2240" s="156">
        <f>VLOOKUP(O:O,[1]Geonames!$1:$1048576,3, FALSE)</f>
        <v>24</v>
      </c>
      <c r="Q2240" s="156">
        <f>VLOOKUP(O:O,[1]Geonames!$1:$1048576,4, FALSE)</f>
        <v>90</v>
      </c>
      <c r="R2240" s="154" t="s">
        <v>13376</v>
      </c>
    </row>
    <row r="2241" spans="1:18" ht="12.75" x14ac:dyDescent="0.2">
      <c r="A2241" s="154">
        <v>4</v>
      </c>
      <c r="B2241" s="158" t="s">
        <v>7397</v>
      </c>
      <c r="C2241" s="154" t="s">
        <v>7397</v>
      </c>
      <c r="D2241" s="154" t="s">
        <v>27</v>
      </c>
      <c r="E2241" s="154" t="s">
        <v>7398</v>
      </c>
      <c r="F2241" s="154">
        <v>2010</v>
      </c>
      <c r="G2241" s="157">
        <v>40397</v>
      </c>
      <c r="H2241" s="8" t="s">
        <v>23</v>
      </c>
      <c r="I2241" s="157" t="s">
        <v>783</v>
      </c>
      <c r="J2241" s="154" t="str">
        <f>VLOOKUP(C:C, '[1]HostSpecies&amp;Codes'!$1:$1048576,11, FALSE)</f>
        <v>Environmental</v>
      </c>
      <c r="K2241" s="154" t="str">
        <f>VLOOKUP(C:C, '[1]HostSpecies&amp;Codes'!$1:$1048576,12, FALSE)</f>
        <v>Environmental</v>
      </c>
      <c r="L2241" s="154" t="s">
        <v>782</v>
      </c>
      <c r="M2241" s="10" t="s">
        <v>7164</v>
      </c>
      <c r="N2241" s="154" t="s">
        <v>7281</v>
      </c>
      <c r="O2241" s="157" t="s">
        <v>7281</v>
      </c>
      <c r="P2241" s="156">
        <f>VLOOKUP(O:O,[1]Geonames!$1:$1048576,3, FALSE)</f>
        <v>24</v>
      </c>
      <c r="Q2241" s="156">
        <f>VLOOKUP(O:O,[1]Geonames!$1:$1048576,4, FALSE)</f>
        <v>90</v>
      </c>
      <c r="R2241" s="154" t="s">
        <v>13378</v>
      </c>
    </row>
    <row r="2242" spans="1:18" ht="12.75" x14ac:dyDescent="0.2">
      <c r="A2242" s="154">
        <v>4</v>
      </c>
      <c r="B2242" s="158" t="s">
        <v>7403</v>
      </c>
      <c r="C2242" s="154" t="s">
        <v>7403</v>
      </c>
      <c r="D2242" s="154" t="s">
        <v>27</v>
      </c>
      <c r="E2242" s="154" t="s">
        <v>7404</v>
      </c>
      <c r="F2242" s="154">
        <v>2010</v>
      </c>
      <c r="G2242" s="157">
        <v>40422</v>
      </c>
      <c r="H2242" s="8" t="s">
        <v>23</v>
      </c>
      <c r="I2242" s="157" t="s">
        <v>783</v>
      </c>
      <c r="J2242" s="154" t="str">
        <f>VLOOKUP(C:C, '[1]HostSpecies&amp;Codes'!$1:$1048576,11, FALSE)</f>
        <v>Environmental</v>
      </c>
      <c r="K2242" s="154" t="str">
        <f>VLOOKUP(C:C, '[1]HostSpecies&amp;Codes'!$1:$1048576,12, FALSE)</f>
        <v>Environmental</v>
      </c>
      <c r="L2242" s="154" t="s">
        <v>782</v>
      </c>
      <c r="M2242" s="10" t="s">
        <v>7164</v>
      </c>
      <c r="N2242" s="154" t="s">
        <v>7281</v>
      </c>
      <c r="O2242" s="157" t="s">
        <v>7281</v>
      </c>
      <c r="P2242" s="156">
        <f>VLOOKUP(O:O,[1]Geonames!$1:$1048576,3, FALSE)</f>
        <v>24</v>
      </c>
      <c r="Q2242" s="156">
        <f>VLOOKUP(O:O,[1]Geonames!$1:$1048576,4, FALSE)</f>
        <v>90</v>
      </c>
      <c r="R2242" s="154" t="s">
        <v>13380</v>
      </c>
    </row>
    <row r="2243" spans="1:18" ht="12.75" x14ac:dyDescent="0.2">
      <c r="A2243" s="154">
        <v>4</v>
      </c>
      <c r="B2243" s="158" t="s">
        <v>7406</v>
      </c>
      <c r="C2243" s="154" t="s">
        <v>7406</v>
      </c>
      <c r="D2243" s="154" t="s">
        <v>27</v>
      </c>
      <c r="E2243" s="154" t="s">
        <v>7407</v>
      </c>
      <c r="F2243" s="154">
        <v>2010</v>
      </c>
      <c r="G2243" s="157">
        <v>40422</v>
      </c>
      <c r="H2243" s="8" t="s">
        <v>23</v>
      </c>
      <c r="I2243" s="157" t="s">
        <v>52</v>
      </c>
      <c r="J2243" s="154" t="str">
        <f>VLOOKUP(C:C, '[1]HostSpecies&amp;Codes'!$1:$1048576,11, FALSE)</f>
        <v>Poultry</v>
      </c>
      <c r="K2243" s="154" t="str">
        <f>VLOOKUP(C:C, '[1]HostSpecies&amp;Codes'!$1:$1048576,12, FALSE)</f>
        <v>Poultry</v>
      </c>
      <c r="L2243" s="154" t="s">
        <v>19</v>
      </c>
      <c r="M2243" s="10" t="s">
        <v>7164</v>
      </c>
      <c r="N2243" s="154" t="s">
        <v>7281</v>
      </c>
      <c r="O2243" s="157" t="s">
        <v>7281</v>
      </c>
      <c r="P2243" s="156">
        <f>VLOOKUP(O:O,[1]Geonames!$1:$1048576,3, FALSE)</f>
        <v>24</v>
      </c>
      <c r="Q2243" s="156">
        <f>VLOOKUP(O:O,[1]Geonames!$1:$1048576,4, FALSE)</f>
        <v>90</v>
      </c>
      <c r="R2243" s="154" t="s">
        <v>13381</v>
      </c>
    </row>
    <row r="2244" spans="1:18" ht="12.75" x14ac:dyDescent="0.2">
      <c r="A2244" s="154">
        <v>4</v>
      </c>
      <c r="B2244" s="158" t="s">
        <v>7412</v>
      </c>
      <c r="C2244" s="154" t="s">
        <v>7412</v>
      </c>
      <c r="D2244" s="154" t="s">
        <v>27</v>
      </c>
      <c r="E2244" s="154" t="s">
        <v>7413</v>
      </c>
      <c r="F2244" s="154">
        <v>2010</v>
      </c>
      <c r="G2244" s="157">
        <v>40396</v>
      </c>
      <c r="H2244" s="8" t="s">
        <v>23</v>
      </c>
      <c r="I2244" s="157" t="s">
        <v>52</v>
      </c>
      <c r="J2244" s="154" t="str">
        <f>VLOOKUP(C:C, '[1]HostSpecies&amp;Codes'!$1:$1048576,11, FALSE)</f>
        <v>Poultry</v>
      </c>
      <c r="K2244" s="154" t="str">
        <f>VLOOKUP(C:C, '[1]HostSpecies&amp;Codes'!$1:$1048576,12, FALSE)</f>
        <v>Poultry</v>
      </c>
      <c r="L2244" s="154" t="s">
        <v>19</v>
      </c>
      <c r="M2244" s="10" t="s">
        <v>7164</v>
      </c>
      <c r="N2244" s="154" t="s">
        <v>7281</v>
      </c>
      <c r="O2244" s="157" t="s">
        <v>7281</v>
      </c>
      <c r="P2244" s="156">
        <f>VLOOKUP(O:O,[1]Geonames!$1:$1048576,3, FALSE)</f>
        <v>24</v>
      </c>
      <c r="Q2244" s="156">
        <f>VLOOKUP(O:O,[1]Geonames!$1:$1048576,4, FALSE)</f>
        <v>90</v>
      </c>
      <c r="R2244" s="154" t="s">
        <v>13383</v>
      </c>
    </row>
    <row r="2245" spans="1:18" ht="12.75" x14ac:dyDescent="0.2">
      <c r="A2245" s="154">
        <v>4</v>
      </c>
      <c r="B2245" s="158" t="s">
        <v>7415</v>
      </c>
      <c r="C2245" s="154" t="s">
        <v>7415</v>
      </c>
      <c r="D2245" s="154" t="s">
        <v>27</v>
      </c>
      <c r="E2245" s="154" t="s">
        <v>7416</v>
      </c>
      <c r="F2245" s="154">
        <v>2010</v>
      </c>
      <c r="G2245" s="157">
        <v>40497</v>
      </c>
      <c r="H2245" s="8" t="s">
        <v>23</v>
      </c>
      <c r="I2245" s="157" t="s">
        <v>783</v>
      </c>
      <c r="J2245" s="154" t="str">
        <f>VLOOKUP(C:C, '[1]HostSpecies&amp;Codes'!$1:$1048576,11, FALSE)</f>
        <v>Environmental</v>
      </c>
      <c r="K2245" s="154" t="str">
        <f>VLOOKUP(C:C, '[1]HostSpecies&amp;Codes'!$1:$1048576,12, FALSE)</f>
        <v>Environmental</v>
      </c>
      <c r="L2245" s="154" t="s">
        <v>782</v>
      </c>
      <c r="M2245" s="10" t="s">
        <v>7164</v>
      </c>
      <c r="N2245" s="154" t="s">
        <v>7281</v>
      </c>
      <c r="O2245" s="157" t="s">
        <v>7281</v>
      </c>
      <c r="P2245" s="156">
        <f>VLOOKUP(O:O,[1]Geonames!$1:$1048576,3, FALSE)</f>
        <v>24</v>
      </c>
      <c r="Q2245" s="156">
        <f>VLOOKUP(O:O,[1]Geonames!$1:$1048576,4, FALSE)</f>
        <v>90</v>
      </c>
      <c r="R2245" s="154" t="s">
        <v>13384</v>
      </c>
    </row>
    <row r="2246" spans="1:18" ht="12.75" x14ac:dyDescent="0.2">
      <c r="A2246" s="154">
        <v>4</v>
      </c>
      <c r="B2246" s="158" t="s">
        <v>7234</v>
      </c>
      <c r="C2246" s="154" t="s">
        <v>7234</v>
      </c>
      <c r="D2246" s="154" t="s">
        <v>27</v>
      </c>
      <c r="E2246" s="154" t="s">
        <v>7235</v>
      </c>
      <c r="F2246" s="154">
        <v>2011</v>
      </c>
      <c r="G2246" s="157">
        <v>40575</v>
      </c>
      <c r="H2246" s="8" t="s">
        <v>23</v>
      </c>
      <c r="I2246" s="157" t="s">
        <v>52</v>
      </c>
      <c r="J2246" s="154" t="str">
        <f>VLOOKUP(C:C, '[1]HostSpecies&amp;Codes'!$1:$1048576,11, FALSE)</f>
        <v>Poultry</v>
      </c>
      <c r="K2246" s="154" t="str">
        <f>VLOOKUP(C:C, '[1]HostSpecies&amp;Codes'!$1:$1048576,12, FALSE)</f>
        <v>Poultry</v>
      </c>
      <c r="L2246" s="154" t="s">
        <v>19</v>
      </c>
      <c r="M2246" s="10" t="s">
        <v>7164</v>
      </c>
      <c r="N2246" s="154" t="s">
        <v>7211</v>
      </c>
      <c r="O2246" s="157" t="s">
        <v>7211</v>
      </c>
      <c r="P2246" s="156">
        <f>VLOOKUP(O:O,[1]Geonames!$1:$1048576,3, FALSE)</f>
        <v>22</v>
      </c>
      <c r="Q2246" s="156">
        <f>VLOOKUP(O:O,[1]Geonames!$1:$1048576,4, FALSE)</f>
        <v>79</v>
      </c>
      <c r="R2246" s="154" t="s">
        <v>11851</v>
      </c>
    </row>
    <row r="2247" spans="1:18" ht="12.75" x14ac:dyDescent="0.2">
      <c r="A2247" s="154">
        <v>4</v>
      </c>
      <c r="B2247" s="158" t="s">
        <v>7300</v>
      </c>
      <c r="C2247" s="154" t="s">
        <v>7300</v>
      </c>
      <c r="D2247" s="154" t="s">
        <v>27</v>
      </c>
      <c r="E2247" s="154" t="s">
        <v>7301</v>
      </c>
      <c r="F2247" s="154">
        <v>2011</v>
      </c>
      <c r="G2247" s="154">
        <v>2011</v>
      </c>
      <c r="H2247" s="8" t="s">
        <v>23</v>
      </c>
      <c r="I2247" s="154" t="s">
        <v>52</v>
      </c>
      <c r="J2247" s="154" t="str">
        <f>VLOOKUP(C:C, '[1]HostSpecies&amp;Codes'!$1:$1048576,11, FALSE)</f>
        <v>Poultry</v>
      </c>
      <c r="K2247" s="154" t="str">
        <f>VLOOKUP(C:C, '[1]HostSpecies&amp;Codes'!$1:$1048576,12, FALSE)</f>
        <v>Poultry</v>
      </c>
      <c r="L2247" s="154" t="s">
        <v>19</v>
      </c>
      <c r="M2247" s="10" t="s">
        <v>7164</v>
      </c>
      <c r="N2247" s="154" t="s">
        <v>7291</v>
      </c>
      <c r="O2247" s="154" t="s">
        <v>7291</v>
      </c>
      <c r="P2247" s="156">
        <f>VLOOKUP(O:O,[1]Geonames!$1:$1048576,3, FALSE)</f>
        <v>28</v>
      </c>
      <c r="Q2247" s="156">
        <f>VLOOKUP(O:O,[1]Geonames!$1:$1048576,4, FALSE)</f>
        <v>84</v>
      </c>
      <c r="R2247" s="154" t="s">
        <v>13279</v>
      </c>
    </row>
    <row r="2248" spans="1:18" ht="12.75" x14ac:dyDescent="0.2">
      <c r="A2248" s="154">
        <v>4</v>
      </c>
      <c r="B2248" s="158" t="s">
        <v>7322</v>
      </c>
      <c r="C2248" s="154" t="s">
        <v>7322</v>
      </c>
      <c r="D2248" s="154" t="s">
        <v>27</v>
      </c>
      <c r="E2248" s="154" t="s">
        <v>7323</v>
      </c>
      <c r="F2248" s="154">
        <v>2011</v>
      </c>
      <c r="G2248" s="157">
        <v>40769</v>
      </c>
      <c r="H2248" s="8" t="s">
        <v>23</v>
      </c>
      <c r="I2248" s="157" t="s">
        <v>783</v>
      </c>
      <c r="J2248" s="154" t="str">
        <f>VLOOKUP(C:C, '[1]HostSpecies&amp;Codes'!$1:$1048576,11, FALSE)</f>
        <v>Environmental</v>
      </c>
      <c r="K2248" s="154" t="str">
        <f>VLOOKUP(C:C, '[1]HostSpecies&amp;Codes'!$1:$1048576,12, FALSE)</f>
        <v>Environmental</v>
      </c>
      <c r="L2248" s="154" t="s">
        <v>782</v>
      </c>
      <c r="M2248" s="10" t="s">
        <v>7164</v>
      </c>
      <c r="N2248" s="154" t="s">
        <v>7281</v>
      </c>
      <c r="O2248" s="157" t="s">
        <v>7281</v>
      </c>
      <c r="P2248" s="156">
        <f>VLOOKUP(O:O,[1]Geonames!$1:$1048576,3, FALSE)</f>
        <v>24</v>
      </c>
      <c r="Q2248" s="156">
        <f>VLOOKUP(O:O,[1]Geonames!$1:$1048576,4, FALSE)</f>
        <v>90</v>
      </c>
      <c r="R2248" s="154" t="s">
        <v>13353</v>
      </c>
    </row>
    <row r="2249" spans="1:18" ht="12.75" x14ac:dyDescent="0.2">
      <c r="A2249" s="154">
        <v>4</v>
      </c>
      <c r="B2249" s="158" t="s">
        <v>7328</v>
      </c>
      <c r="C2249" s="154" t="s">
        <v>7328</v>
      </c>
      <c r="D2249" s="154" t="s">
        <v>27</v>
      </c>
      <c r="E2249" s="154" t="s">
        <v>7329</v>
      </c>
      <c r="F2249" s="154">
        <v>2011</v>
      </c>
      <c r="G2249" s="157">
        <v>40769</v>
      </c>
      <c r="H2249" s="8" t="s">
        <v>23</v>
      </c>
      <c r="I2249" s="157" t="s">
        <v>783</v>
      </c>
      <c r="J2249" s="154" t="str">
        <f>VLOOKUP(C:C, '[1]HostSpecies&amp;Codes'!$1:$1048576,11, FALSE)</f>
        <v>Environmental</v>
      </c>
      <c r="K2249" s="154" t="str">
        <f>VLOOKUP(C:C, '[1]HostSpecies&amp;Codes'!$1:$1048576,12, FALSE)</f>
        <v>Environmental</v>
      </c>
      <c r="L2249" s="154" t="s">
        <v>782</v>
      </c>
      <c r="M2249" s="10" t="s">
        <v>7164</v>
      </c>
      <c r="N2249" s="154" t="s">
        <v>7281</v>
      </c>
      <c r="O2249" s="157" t="s">
        <v>7281</v>
      </c>
      <c r="P2249" s="156">
        <f>VLOOKUP(O:O,[1]Geonames!$1:$1048576,3, FALSE)</f>
        <v>24</v>
      </c>
      <c r="Q2249" s="156">
        <f>VLOOKUP(O:O,[1]Geonames!$1:$1048576,4, FALSE)</f>
        <v>90</v>
      </c>
      <c r="R2249" s="154" t="s">
        <v>13355</v>
      </c>
    </row>
    <row r="2250" spans="1:18" ht="12.75" x14ac:dyDescent="0.2">
      <c r="A2250" s="154">
        <v>4</v>
      </c>
      <c r="B2250" s="158" t="s">
        <v>7331</v>
      </c>
      <c r="C2250" s="154" t="s">
        <v>7331</v>
      </c>
      <c r="D2250" s="154" t="s">
        <v>27</v>
      </c>
      <c r="E2250" s="154" t="s">
        <v>7332</v>
      </c>
      <c r="F2250" s="154">
        <v>2011</v>
      </c>
      <c r="G2250" s="157">
        <v>40871</v>
      </c>
      <c r="H2250" s="8" t="s">
        <v>23</v>
      </c>
      <c r="I2250" s="157" t="s">
        <v>52</v>
      </c>
      <c r="J2250" s="154" t="str">
        <f>VLOOKUP(C:C, '[1]HostSpecies&amp;Codes'!$1:$1048576,11, FALSE)</f>
        <v>Poultry</v>
      </c>
      <c r="K2250" s="154" t="str">
        <f>VLOOKUP(C:C, '[1]HostSpecies&amp;Codes'!$1:$1048576,12, FALSE)</f>
        <v>Poultry</v>
      </c>
      <c r="L2250" s="154" t="s">
        <v>19</v>
      </c>
      <c r="M2250" s="10" t="s">
        <v>7164</v>
      </c>
      <c r="N2250" s="154" t="s">
        <v>7281</v>
      </c>
      <c r="O2250" s="157" t="s">
        <v>7281</v>
      </c>
      <c r="P2250" s="156">
        <f>VLOOKUP(O:O,[1]Geonames!$1:$1048576,3, FALSE)</f>
        <v>24</v>
      </c>
      <c r="Q2250" s="156">
        <f>VLOOKUP(O:O,[1]Geonames!$1:$1048576,4, FALSE)</f>
        <v>90</v>
      </c>
      <c r="R2250" s="154" t="s">
        <v>13356</v>
      </c>
    </row>
    <row r="2251" spans="1:18" ht="12.75" x14ac:dyDescent="0.2">
      <c r="A2251" s="154">
        <v>4</v>
      </c>
      <c r="B2251" s="158" t="s">
        <v>7337</v>
      </c>
      <c r="C2251" s="154" t="s">
        <v>7337</v>
      </c>
      <c r="D2251" s="154" t="s">
        <v>27</v>
      </c>
      <c r="E2251" s="154" t="s">
        <v>7338</v>
      </c>
      <c r="F2251" s="154">
        <v>2011</v>
      </c>
      <c r="G2251" s="157">
        <v>40593</v>
      </c>
      <c r="H2251" s="8" t="s">
        <v>23</v>
      </c>
      <c r="I2251" s="157" t="s">
        <v>52</v>
      </c>
      <c r="J2251" s="154" t="str">
        <f>VLOOKUP(C:C, '[1]HostSpecies&amp;Codes'!$1:$1048576,11, FALSE)</f>
        <v>Poultry</v>
      </c>
      <c r="K2251" s="154" t="str">
        <f>VLOOKUP(C:C, '[1]HostSpecies&amp;Codes'!$1:$1048576,12, FALSE)</f>
        <v>Poultry</v>
      </c>
      <c r="L2251" s="154" t="s">
        <v>19</v>
      </c>
      <c r="M2251" s="10" t="s">
        <v>7164</v>
      </c>
      <c r="N2251" s="154" t="s">
        <v>7281</v>
      </c>
      <c r="O2251" s="157" t="s">
        <v>7281</v>
      </c>
      <c r="P2251" s="156">
        <f>VLOOKUP(O:O,[1]Geonames!$1:$1048576,3, FALSE)</f>
        <v>24</v>
      </c>
      <c r="Q2251" s="156">
        <f>VLOOKUP(O:O,[1]Geonames!$1:$1048576,4, FALSE)</f>
        <v>90</v>
      </c>
      <c r="R2251" s="154" t="s">
        <v>13358</v>
      </c>
    </row>
    <row r="2252" spans="1:18" ht="12.75" x14ac:dyDescent="0.2">
      <c r="A2252" s="154">
        <v>4</v>
      </c>
      <c r="B2252" s="158" t="s">
        <v>7349</v>
      </c>
      <c r="C2252" s="154" t="s">
        <v>7349</v>
      </c>
      <c r="D2252" s="154" t="s">
        <v>27</v>
      </c>
      <c r="E2252" s="154" t="s">
        <v>7350</v>
      </c>
      <c r="F2252" s="154">
        <v>2011</v>
      </c>
      <c r="G2252" s="157">
        <v>40769</v>
      </c>
      <c r="H2252" s="8" t="s">
        <v>23</v>
      </c>
      <c r="I2252" s="157" t="s">
        <v>783</v>
      </c>
      <c r="J2252" s="154" t="str">
        <f>VLOOKUP(C:C, '[1]HostSpecies&amp;Codes'!$1:$1048576,11, FALSE)</f>
        <v>Environmental</v>
      </c>
      <c r="K2252" s="154" t="str">
        <f>VLOOKUP(C:C, '[1]HostSpecies&amp;Codes'!$1:$1048576,12, FALSE)</f>
        <v>Environmental</v>
      </c>
      <c r="L2252" s="154" t="s">
        <v>782</v>
      </c>
      <c r="M2252" s="10" t="s">
        <v>7164</v>
      </c>
      <c r="N2252" s="154" t="s">
        <v>7281</v>
      </c>
      <c r="O2252" s="157" t="s">
        <v>7281</v>
      </c>
      <c r="P2252" s="156">
        <f>VLOOKUP(O:O,[1]Geonames!$1:$1048576,3, FALSE)</f>
        <v>24</v>
      </c>
      <c r="Q2252" s="156">
        <f>VLOOKUP(O:O,[1]Geonames!$1:$1048576,4, FALSE)</f>
        <v>90</v>
      </c>
      <c r="R2252" s="154" t="s">
        <v>13362</v>
      </c>
    </row>
    <row r="2253" spans="1:18" ht="12.75" x14ac:dyDescent="0.2">
      <c r="A2253" s="154">
        <v>4</v>
      </c>
      <c r="B2253" s="158" t="s">
        <v>7355</v>
      </c>
      <c r="C2253" s="154" t="s">
        <v>7355</v>
      </c>
      <c r="D2253" s="154" t="s">
        <v>27</v>
      </c>
      <c r="E2253" s="154" t="s">
        <v>7356</v>
      </c>
      <c r="F2253" s="154">
        <v>2011</v>
      </c>
      <c r="G2253" s="157">
        <v>40722</v>
      </c>
      <c r="H2253" s="8" t="s">
        <v>23</v>
      </c>
      <c r="I2253" s="157" t="s">
        <v>52</v>
      </c>
      <c r="J2253" s="154" t="str">
        <f>VLOOKUP(C:C, '[1]HostSpecies&amp;Codes'!$1:$1048576,11, FALSE)</f>
        <v>Poultry</v>
      </c>
      <c r="K2253" s="154" t="str">
        <f>VLOOKUP(C:C, '[1]HostSpecies&amp;Codes'!$1:$1048576,12, FALSE)</f>
        <v>Poultry</v>
      </c>
      <c r="L2253" s="154" t="s">
        <v>19</v>
      </c>
      <c r="M2253" s="10" t="s">
        <v>7164</v>
      </c>
      <c r="N2253" s="154" t="s">
        <v>7281</v>
      </c>
      <c r="O2253" s="157" t="s">
        <v>7281</v>
      </c>
      <c r="P2253" s="156">
        <f>VLOOKUP(O:O,[1]Geonames!$1:$1048576,3, FALSE)</f>
        <v>24</v>
      </c>
      <c r="Q2253" s="156">
        <f>VLOOKUP(O:O,[1]Geonames!$1:$1048576,4, FALSE)</f>
        <v>90</v>
      </c>
      <c r="R2253" s="154" t="s">
        <v>13364</v>
      </c>
    </row>
    <row r="2254" spans="1:18" ht="12.75" x14ac:dyDescent="0.2">
      <c r="A2254" s="154">
        <v>4</v>
      </c>
      <c r="B2254" s="158" t="s">
        <v>7361</v>
      </c>
      <c r="C2254" s="154" t="s">
        <v>7361</v>
      </c>
      <c r="D2254" s="154" t="s">
        <v>27</v>
      </c>
      <c r="E2254" s="154" t="s">
        <v>7362</v>
      </c>
      <c r="F2254" s="154">
        <v>2011</v>
      </c>
      <c r="G2254" s="157">
        <v>40593</v>
      </c>
      <c r="H2254" s="8" t="s">
        <v>23</v>
      </c>
      <c r="I2254" s="157" t="s">
        <v>52</v>
      </c>
      <c r="J2254" s="154" t="str">
        <f>VLOOKUP(C:C, '[1]HostSpecies&amp;Codes'!$1:$1048576,11, FALSE)</f>
        <v>Poultry</v>
      </c>
      <c r="K2254" s="154" t="str">
        <f>VLOOKUP(C:C, '[1]HostSpecies&amp;Codes'!$1:$1048576,12, FALSE)</f>
        <v>Poultry</v>
      </c>
      <c r="L2254" s="154" t="s">
        <v>19</v>
      </c>
      <c r="M2254" s="10" t="s">
        <v>7164</v>
      </c>
      <c r="N2254" s="154" t="s">
        <v>7281</v>
      </c>
      <c r="O2254" s="157" t="s">
        <v>7281</v>
      </c>
      <c r="P2254" s="156">
        <f>VLOOKUP(O:O,[1]Geonames!$1:$1048576,3, FALSE)</f>
        <v>24</v>
      </c>
      <c r="Q2254" s="156">
        <f>VLOOKUP(O:O,[1]Geonames!$1:$1048576,4, FALSE)</f>
        <v>90</v>
      </c>
      <c r="R2254" s="154" t="s">
        <v>13366</v>
      </c>
    </row>
    <row r="2255" spans="1:18" ht="12.75" x14ac:dyDescent="0.2">
      <c r="A2255" s="154">
        <v>4</v>
      </c>
      <c r="B2255" s="158" t="s">
        <v>7364</v>
      </c>
      <c r="C2255" s="154" t="s">
        <v>7364</v>
      </c>
      <c r="D2255" s="154" t="s">
        <v>27</v>
      </c>
      <c r="E2255" s="154" t="s">
        <v>7365</v>
      </c>
      <c r="F2255" s="154">
        <v>2011</v>
      </c>
      <c r="G2255" s="157">
        <v>40593</v>
      </c>
      <c r="H2255" s="8" t="s">
        <v>23</v>
      </c>
      <c r="I2255" s="157" t="s">
        <v>783</v>
      </c>
      <c r="J2255" s="154" t="str">
        <f>VLOOKUP(C:C, '[1]HostSpecies&amp;Codes'!$1:$1048576,11, FALSE)</f>
        <v>Environmental</v>
      </c>
      <c r="K2255" s="154" t="str">
        <f>VLOOKUP(C:C, '[1]HostSpecies&amp;Codes'!$1:$1048576,12, FALSE)</f>
        <v>Environmental</v>
      </c>
      <c r="L2255" s="154" t="s">
        <v>782</v>
      </c>
      <c r="M2255" s="10" t="s">
        <v>7164</v>
      </c>
      <c r="N2255" s="154" t="s">
        <v>7281</v>
      </c>
      <c r="O2255" s="157" t="s">
        <v>7281</v>
      </c>
      <c r="P2255" s="156">
        <f>VLOOKUP(O:O,[1]Geonames!$1:$1048576,3, FALSE)</f>
        <v>24</v>
      </c>
      <c r="Q2255" s="156">
        <f>VLOOKUP(O:O,[1]Geonames!$1:$1048576,4, FALSE)</f>
        <v>90</v>
      </c>
      <c r="R2255" s="154" t="s">
        <v>13367</v>
      </c>
    </row>
    <row r="2256" spans="1:18" ht="12.75" x14ac:dyDescent="0.2">
      <c r="A2256" s="154">
        <v>4</v>
      </c>
      <c r="B2256" s="158" t="s">
        <v>7367</v>
      </c>
      <c r="C2256" s="154" t="s">
        <v>7367</v>
      </c>
      <c r="D2256" s="154" t="s">
        <v>27</v>
      </c>
      <c r="E2256" s="154" t="s">
        <v>7368</v>
      </c>
      <c r="F2256" s="154">
        <v>2011</v>
      </c>
      <c r="G2256" s="157">
        <v>40769</v>
      </c>
      <c r="H2256" s="8" t="s">
        <v>23</v>
      </c>
      <c r="I2256" s="157" t="s">
        <v>783</v>
      </c>
      <c r="J2256" s="154" t="str">
        <f>VLOOKUP(C:C, '[1]HostSpecies&amp;Codes'!$1:$1048576,11, FALSE)</f>
        <v>Environmental</v>
      </c>
      <c r="K2256" s="154" t="str">
        <f>VLOOKUP(C:C, '[1]HostSpecies&amp;Codes'!$1:$1048576,12, FALSE)</f>
        <v>Environmental</v>
      </c>
      <c r="L2256" s="154" t="s">
        <v>782</v>
      </c>
      <c r="M2256" s="10" t="s">
        <v>7164</v>
      </c>
      <c r="N2256" s="154" t="s">
        <v>7281</v>
      </c>
      <c r="O2256" s="157" t="s">
        <v>7281</v>
      </c>
      <c r="P2256" s="156">
        <f>VLOOKUP(O:O,[1]Geonames!$1:$1048576,3, FALSE)</f>
        <v>24</v>
      </c>
      <c r="Q2256" s="156">
        <f>VLOOKUP(O:O,[1]Geonames!$1:$1048576,4, FALSE)</f>
        <v>90</v>
      </c>
      <c r="R2256" s="154" t="s">
        <v>13368</v>
      </c>
    </row>
    <row r="2257" spans="1:18" ht="12.75" x14ac:dyDescent="0.2">
      <c r="A2257" s="154">
        <v>4</v>
      </c>
      <c r="B2257" s="158" t="s">
        <v>7373</v>
      </c>
      <c r="C2257" s="154" t="s">
        <v>7373</v>
      </c>
      <c r="D2257" s="154" t="s">
        <v>27</v>
      </c>
      <c r="E2257" s="154" t="s">
        <v>7374</v>
      </c>
      <c r="F2257" s="154">
        <v>2011</v>
      </c>
      <c r="G2257" s="157">
        <v>40769</v>
      </c>
      <c r="H2257" s="8" t="s">
        <v>23</v>
      </c>
      <c r="I2257" s="157" t="s">
        <v>783</v>
      </c>
      <c r="J2257" s="154" t="str">
        <f>VLOOKUP(C:C, '[1]HostSpecies&amp;Codes'!$1:$1048576,11, FALSE)</f>
        <v>Environmental</v>
      </c>
      <c r="K2257" s="154" t="str">
        <f>VLOOKUP(C:C, '[1]HostSpecies&amp;Codes'!$1:$1048576,12, FALSE)</f>
        <v>Environmental</v>
      </c>
      <c r="L2257" s="154" t="s">
        <v>782</v>
      </c>
      <c r="M2257" s="10" t="s">
        <v>7164</v>
      </c>
      <c r="N2257" s="154" t="s">
        <v>7281</v>
      </c>
      <c r="O2257" s="157" t="s">
        <v>7281</v>
      </c>
      <c r="P2257" s="156">
        <f>VLOOKUP(O:O,[1]Geonames!$1:$1048576,3, FALSE)</f>
        <v>24</v>
      </c>
      <c r="Q2257" s="156">
        <f>VLOOKUP(O:O,[1]Geonames!$1:$1048576,4, FALSE)</f>
        <v>90</v>
      </c>
      <c r="R2257" s="154" t="s">
        <v>13370</v>
      </c>
    </row>
    <row r="2258" spans="1:18" ht="12.75" x14ac:dyDescent="0.2">
      <c r="A2258" s="154">
        <v>4</v>
      </c>
      <c r="B2258" s="158" t="s">
        <v>7379</v>
      </c>
      <c r="C2258" s="154" t="s">
        <v>7379</v>
      </c>
      <c r="D2258" s="154" t="s">
        <v>27</v>
      </c>
      <c r="E2258" s="154" t="s">
        <v>7380</v>
      </c>
      <c r="F2258" s="154">
        <v>2011</v>
      </c>
      <c r="G2258" s="157">
        <v>40593</v>
      </c>
      <c r="H2258" s="8" t="s">
        <v>23</v>
      </c>
      <c r="I2258" s="157" t="s">
        <v>783</v>
      </c>
      <c r="J2258" s="154" t="str">
        <f>VLOOKUP(C:C, '[1]HostSpecies&amp;Codes'!$1:$1048576,11, FALSE)</f>
        <v>Environmental</v>
      </c>
      <c r="K2258" s="154" t="str">
        <f>VLOOKUP(C:C, '[1]HostSpecies&amp;Codes'!$1:$1048576,12, FALSE)</f>
        <v>Environmental</v>
      </c>
      <c r="L2258" s="154" t="s">
        <v>782</v>
      </c>
      <c r="M2258" s="10" t="s">
        <v>7164</v>
      </c>
      <c r="N2258" s="154" t="s">
        <v>7281</v>
      </c>
      <c r="O2258" s="157" t="s">
        <v>7281</v>
      </c>
      <c r="P2258" s="156">
        <f>VLOOKUP(O:O,[1]Geonames!$1:$1048576,3, FALSE)</f>
        <v>24</v>
      </c>
      <c r="Q2258" s="156">
        <f>VLOOKUP(O:O,[1]Geonames!$1:$1048576,4, FALSE)</f>
        <v>90</v>
      </c>
      <c r="R2258" s="154" t="s">
        <v>13372</v>
      </c>
    </row>
    <row r="2259" spans="1:18" ht="12.75" x14ac:dyDescent="0.2">
      <c r="A2259" s="154">
        <v>4</v>
      </c>
      <c r="B2259" s="158" t="s">
        <v>7400</v>
      </c>
      <c r="C2259" s="154" t="s">
        <v>7400</v>
      </c>
      <c r="D2259" s="154" t="s">
        <v>27</v>
      </c>
      <c r="E2259" s="154" t="s">
        <v>7401</v>
      </c>
      <c r="F2259" s="154">
        <v>2011</v>
      </c>
      <c r="G2259" s="157">
        <v>40692</v>
      </c>
      <c r="H2259" s="8" t="s">
        <v>23</v>
      </c>
      <c r="I2259" s="157" t="s">
        <v>52</v>
      </c>
      <c r="J2259" s="154" t="str">
        <f>VLOOKUP(C:C, '[1]HostSpecies&amp;Codes'!$1:$1048576,11, FALSE)</f>
        <v>Poultry</v>
      </c>
      <c r="K2259" s="154" t="str">
        <f>VLOOKUP(C:C, '[1]HostSpecies&amp;Codes'!$1:$1048576,12, FALSE)</f>
        <v>Poultry</v>
      </c>
      <c r="L2259" s="154" t="s">
        <v>19</v>
      </c>
      <c r="M2259" s="10" t="s">
        <v>7164</v>
      </c>
      <c r="N2259" s="154" t="s">
        <v>7281</v>
      </c>
      <c r="O2259" s="157" t="s">
        <v>7281</v>
      </c>
      <c r="P2259" s="156">
        <f>VLOOKUP(O:O,[1]Geonames!$1:$1048576,3, FALSE)</f>
        <v>24</v>
      </c>
      <c r="Q2259" s="156">
        <f>VLOOKUP(O:O,[1]Geonames!$1:$1048576,4, FALSE)</f>
        <v>90</v>
      </c>
      <c r="R2259" s="154" t="s">
        <v>13379</v>
      </c>
    </row>
    <row r="2260" spans="1:18" ht="12.75" x14ac:dyDescent="0.2">
      <c r="A2260" s="154">
        <v>4</v>
      </c>
      <c r="B2260" s="158" t="s">
        <v>7409</v>
      </c>
      <c r="C2260" s="154" t="s">
        <v>7409</v>
      </c>
      <c r="D2260" s="154" t="s">
        <v>27</v>
      </c>
      <c r="E2260" s="154" t="s">
        <v>7410</v>
      </c>
      <c r="F2260" s="154">
        <v>2011</v>
      </c>
      <c r="G2260" s="157">
        <v>40871</v>
      </c>
      <c r="H2260" s="8" t="s">
        <v>23</v>
      </c>
      <c r="I2260" s="157" t="s">
        <v>52</v>
      </c>
      <c r="J2260" s="154" t="str">
        <f>VLOOKUP(C:C, '[1]HostSpecies&amp;Codes'!$1:$1048576,11, FALSE)</f>
        <v>Poultry</v>
      </c>
      <c r="K2260" s="154" t="str">
        <f>VLOOKUP(C:C, '[1]HostSpecies&amp;Codes'!$1:$1048576,12, FALSE)</f>
        <v>Poultry</v>
      </c>
      <c r="L2260" s="154" t="s">
        <v>19</v>
      </c>
      <c r="M2260" s="10" t="s">
        <v>7164</v>
      </c>
      <c r="N2260" s="154" t="s">
        <v>7281</v>
      </c>
      <c r="O2260" s="157" t="s">
        <v>7281</v>
      </c>
      <c r="P2260" s="156">
        <f>VLOOKUP(O:O,[1]Geonames!$1:$1048576,3, FALSE)</f>
        <v>24</v>
      </c>
      <c r="Q2260" s="156">
        <f>VLOOKUP(O:O,[1]Geonames!$1:$1048576,4, FALSE)</f>
        <v>90</v>
      </c>
      <c r="R2260" s="154" t="s">
        <v>13382</v>
      </c>
    </row>
    <row r="2261" spans="1:18" ht="12.75" x14ac:dyDescent="0.2">
      <c r="A2261" s="154">
        <v>4</v>
      </c>
      <c r="B2261" s="158" t="s">
        <v>7418</v>
      </c>
      <c r="C2261" s="154" t="s">
        <v>7418</v>
      </c>
      <c r="D2261" s="154" t="s">
        <v>27</v>
      </c>
      <c r="E2261" s="154" t="s">
        <v>7419</v>
      </c>
      <c r="F2261" s="154">
        <v>2011</v>
      </c>
      <c r="G2261" s="157">
        <v>40744</v>
      </c>
      <c r="H2261" s="8" t="s">
        <v>23</v>
      </c>
      <c r="I2261" s="157" t="s">
        <v>783</v>
      </c>
      <c r="J2261" s="154" t="str">
        <f>VLOOKUP(C:C, '[1]HostSpecies&amp;Codes'!$1:$1048576,11, FALSE)</f>
        <v>Environmental</v>
      </c>
      <c r="K2261" s="154" t="str">
        <f>VLOOKUP(C:C, '[1]HostSpecies&amp;Codes'!$1:$1048576,12, FALSE)</f>
        <v>Environmental</v>
      </c>
      <c r="L2261" s="154" t="s">
        <v>782</v>
      </c>
      <c r="M2261" s="10" t="s">
        <v>7164</v>
      </c>
      <c r="N2261" s="154" t="s">
        <v>7281</v>
      </c>
      <c r="O2261" s="157" t="s">
        <v>7281</v>
      </c>
      <c r="P2261" s="156">
        <f>VLOOKUP(O:O,[1]Geonames!$1:$1048576,3, FALSE)</f>
        <v>24</v>
      </c>
      <c r="Q2261" s="156">
        <f>VLOOKUP(O:O,[1]Geonames!$1:$1048576,4, FALSE)</f>
        <v>90</v>
      </c>
      <c r="R2261" s="154" t="s">
        <v>13385</v>
      </c>
    </row>
    <row r="2262" spans="1:18" ht="12.75" x14ac:dyDescent="0.2">
      <c r="A2262" s="154">
        <v>4</v>
      </c>
      <c r="B2262" s="158" t="s">
        <v>7421</v>
      </c>
      <c r="C2262" s="154" t="s">
        <v>7421</v>
      </c>
      <c r="D2262" s="154" t="s">
        <v>27</v>
      </c>
      <c r="E2262" s="154" t="s">
        <v>7422</v>
      </c>
      <c r="F2262" s="154">
        <v>2011</v>
      </c>
      <c r="G2262" s="157">
        <v>40582</v>
      </c>
      <c r="H2262" s="8" t="s">
        <v>23</v>
      </c>
      <c r="I2262" s="157" t="s">
        <v>783</v>
      </c>
      <c r="J2262" s="154" t="str">
        <f>VLOOKUP(C:C, '[1]HostSpecies&amp;Codes'!$1:$1048576,11, FALSE)</f>
        <v>Environmental</v>
      </c>
      <c r="K2262" s="154" t="str">
        <f>VLOOKUP(C:C, '[1]HostSpecies&amp;Codes'!$1:$1048576,12, FALSE)</f>
        <v>Environmental</v>
      </c>
      <c r="L2262" s="154" t="s">
        <v>782</v>
      </c>
      <c r="M2262" s="10" t="s">
        <v>7164</v>
      </c>
      <c r="N2262" s="154" t="s">
        <v>7281</v>
      </c>
      <c r="O2262" s="157" t="s">
        <v>7281</v>
      </c>
      <c r="P2262" s="156">
        <f>VLOOKUP(O:O,[1]Geonames!$1:$1048576,3, FALSE)</f>
        <v>24</v>
      </c>
      <c r="Q2262" s="156">
        <f>VLOOKUP(O:O,[1]Geonames!$1:$1048576,4, FALSE)</f>
        <v>90</v>
      </c>
      <c r="R2262" s="154" t="s">
        <v>13386</v>
      </c>
    </row>
    <row r="2263" spans="1:18" ht="12.75" x14ac:dyDescent="0.2">
      <c r="A2263" s="154">
        <v>4</v>
      </c>
      <c r="B2263" s="158" t="s">
        <v>7424</v>
      </c>
      <c r="C2263" s="154" t="s">
        <v>7424</v>
      </c>
      <c r="D2263" s="154" t="s">
        <v>27</v>
      </c>
      <c r="E2263" s="154" t="s">
        <v>7425</v>
      </c>
      <c r="F2263" s="154">
        <v>2011</v>
      </c>
      <c r="G2263" s="157">
        <v>40593</v>
      </c>
      <c r="H2263" s="8" t="s">
        <v>23</v>
      </c>
      <c r="I2263" s="157" t="s">
        <v>783</v>
      </c>
      <c r="J2263" s="154" t="str">
        <f>VLOOKUP(C:C, '[1]HostSpecies&amp;Codes'!$1:$1048576,11, FALSE)</f>
        <v>Environmental</v>
      </c>
      <c r="K2263" s="154" t="str">
        <f>VLOOKUP(C:C, '[1]HostSpecies&amp;Codes'!$1:$1048576,12, FALSE)</f>
        <v>Environmental</v>
      </c>
      <c r="L2263" s="154" t="s">
        <v>782</v>
      </c>
      <c r="M2263" s="10" t="s">
        <v>7164</v>
      </c>
      <c r="N2263" s="154" t="s">
        <v>7281</v>
      </c>
      <c r="O2263" s="157" t="s">
        <v>7281</v>
      </c>
      <c r="P2263" s="156">
        <f>VLOOKUP(O:O,[1]Geonames!$1:$1048576,3, FALSE)</f>
        <v>24</v>
      </c>
      <c r="Q2263" s="156">
        <f>VLOOKUP(O:O,[1]Geonames!$1:$1048576,4, FALSE)</f>
        <v>90</v>
      </c>
      <c r="R2263" s="154" t="s">
        <v>13387</v>
      </c>
    </row>
    <row r="2264" spans="1:18" ht="12.75" x14ac:dyDescent="0.2">
      <c r="A2264" s="154">
        <v>4</v>
      </c>
      <c r="B2264" s="158" t="s">
        <v>7427</v>
      </c>
      <c r="C2264" s="154" t="s">
        <v>7427</v>
      </c>
      <c r="D2264" s="154" t="s">
        <v>27</v>
      </c>
      <c r="E2264" s="154" t="s">
        <v>7428</v>
      </c>
      <c r="F2264" s="154">
        <v>2011</v>
      </c>
      <c r="G2264" s="157">
        <v>40722</v>
      </c>
      <c r="H2264" s="8" t="s">
        <v>23</v>
      </c>
      <c r="I2264" s="157" t="s">
        <v>783</v>
      </c>
      <c r="J2264" s="154" t="str">
        <f>VLOOKUP(C:C, '[1]HostSpecies&amp;Codes'!$1:$1048576,11, FALSE)</f>
        <v>Environmental</v>
      </c>
      <c r="K2264" s="154" t="str">
        <f>VLOOKUP(C:C, '[1]HostSpecies&amp;Codes'!$1:$1048576,12, FALSE)</f>
        <v>Environmental</v>
      </c>
      <c r="L2264" s="154" t="s">
        <v>782</v>
      </c>
      <c r="M2264" s="10" t="s">
        <v>7164</v>
      </c>
      <c r="N2264" s="154" t="s">
        <v>7281</v>
      </c>
      <c r="O2264" s="157" t="s">
        <v>7281</v>
      </c>
      <c r="P2264" s="156">
        <f>VLOOKUP(O:O,[1]Geonames!$1:$1048576,3, FALSE)</f>
        <v>24</v>
      </c>
      <c r="Q2264" s="156">
        <f>VLOOKUP(O:O,[1]Geonames!$1:$1048576,4, FALSE)</f>
        <v>90</v>
      </c>
      <c r="R2264" s="154" t="s">
        <v>13388</v>
      </c>
    </row>
    <row r="2265" spans="1:18" ht="12.75" x14ac:dyDescent="0.2">
      <c r="A2265" s="154">
        <v>4</v>
      </c>
      <c r="B2265" s="158" t="s">
        <v>7430</v>
      </c>
      <c r="C2265" s="154" t="s">
        <v>7430</v>
      </c>
      <c r="D2265" s="154" t="s">
        <v>27</v>
      </c>
      <c r="E2265" s="154" t="s">
        <v>7431</v>
      </c>
      <c r="F2265" s="154">
        <v>2011</v>
      </c>
      <c r="G2265" s="157">
        <v>40724</v>
      </c>
      <c r="H2265" s="8" t="s">
        <v>23</v>
      </c>
      <c r="I2265" s="157" t="s">
        <v>52</v>
      </c>
      <c r="J2265" s="154" t="str">
        <f>VLOOKUP(C:C, '[1]HostSpecies&amp;Codes'!$1:$1048576,11, FALSE)</f>
        <v>Poultry</v>
      </c>
      <c r="K2265" s="154" t="str">
        <f>VLOOKUP(C:C, '[1]HostSpecies&amp;Codes'!$1:$1048576,12, FALSE)</f>
        <v>Poultry</v>
      </c>
      <c r="L2265" s="154" t="s">
        <v>19</v>
      </c>
      <c r="M2265" s="10" t="s">
        <v>7164</v>
      </c>
      <c r="N2265" s="154" t="s">
        <v>7281</v>
      </c>
      <c r="O2265" s="157" t="s">
        <v>7281</v>
      </c>
      <c r="P2265" s="156">
        <f>VLOOKUP(O:O,[1]Geonames!$1:$1048576,3, FALSE)</f>
        <v>24</v>
      </c>
      <c r="Q2265" s="156">
        <f>VLOOKUP(O:O,[1]Geonames!$1:$1048576,4, FALSE)</f>
        <v>90</v>
      </c>
      <c r="R2265" s="154" t="s">
        <v>13389</v>
      </c>
    </row>
    <row r="2266" spans="1:18" ht="12.75" x14ac:dyDescent="0.2">
      <c r="A2266" s="154">
        <v>4</v>
      </c>
      <c r="B2266" s="158" t="s">
        <v>7433</v>
      </c>
      <c r="C2266" s="154" t="s">
        <v>7433</v>
      </c>
      <c r="D2266" s="154" t="s">
        <v>27</v>
      </c>
      <c r="E2266" s="154" t="s">
        <v>7434</v>
      </c>
      <c r="F2266" s="154">
        <v>2011</v>
      </c>
      <c r="G2266" s="157">
        <v>40593</v>
      </c>
      <c r="H2266" s="8" t="s">
        <v>23</v>
      </c>
      <c r="I2266" s="157" t="s">
        <v>783</v>
      </c>
      <c r="J2266" s="154" t="str">
        <f>VLOOKUP(C:C, '[1]HostSpecies&amp;Codes'!$1:$1048576,11, FALSE)</f>
        <v>Environmental</v>
      </c>
      <c r="K2266" s="154" t="str">
        <f>VLOOKUP(C:C, '[1]HostSpecies&amp;Codes'!$1:$1048576,12, FALSE)</f>
        <v>Environmental</v>
      </c>
      <c r="L2266" s="154" t="s">
        <v>782</v>
      </c>
      <c r="M2266" s="10" t="s">
        <v>7164</v>
      </c>
      <c r="N2266" s="154" t="s">
        <v>7281</v>
      </c>
      <c r="O2266" s="157" t="s">
        <v>7281</v>
      </c>
      <c r="P2266" s="156">
        <f>VLOOKUP(O:O,[1]Geonames!$1:$1048576,3, FALSE)</f>
        <v>24</v>
      </c>
      <c r="Q2266" s="156">
        <f>VLOOKUP(O:O,[1]Geonames!$1:$1048576,4, FALSE)</f>
        <v>90</v>
      </c>
      <c r="R2266" s="154" t="s">
        <v>13390</v>
      </c>
    </row>
    <row r="2267" spans="1:18" ht="12.75" x14ac:dyDescent="0.2">
      <c r="A2267" s="154">
        <v>4</v>
      </c>
      <c r="B2267" s="158" t="s">
        <v>7251</v>
      </c>
      <c r="C2267" s="154" t="s">
        <v>7251</v>
      </c>
      <c r="D2267" s="154" t="s">
        <v>27</v>
      </c>
      <c r="E2267" s="154" t="s">
        <v>7254</v>
      </c>
      <c r="F2267" s="154">
        <v>2005</v>
      </c>
      <c r="G2267" s="154" t="s">
        <v>5624</v>
      </c>
      <c r="H2267" s="8" t="s">
        <v>2303</v>
      </c>
      <c r="I2267" s="154" t="s">
        <v>7252</v>
      </c>
      <c r="J2267" s="154" t="str">
        <f>VLOOKUP(C:C, '[1]HostSpecies&amp;Codes'!$1:$1048576,11, FALSE)</f>
        <v>?</v>
      </c>
      <c r="K2267" s="154" t="str">
        <f>VLOOKUP(C:C, '[1]HostSpecies&amp;Codes'!$1:$1048576,12, FALSE)</f>
        <v>Rallidae</v>
      </c>
      <c r="L2267" s="154" t="s">
        <v>19</v>
      </c>
      <c r="M2267" s="10" t="s">
        <v>7164</v>
      </c>
      <c r="N2267" s="154" t="s">
        <v>7211</v>
      </c>
      <c r="O2267" s="154" t="s">
        <v>7220</v>
      </c>
      <c r="P2267" s="156">
        <f>VLOOKUP(O:O,[1]Geonames!$1:$1048576,3, FALSE)</f>
        <v>29</v>
      </c>
      <c r="Q2267" s="156">
        <f>VLOOKUP(O:O,[1]Geonames!$1:$1048576,4, FALSE)</f>
        <v>76</v>
      </c>
      <c r="R2267" s="154" t="s">
        <v>12346</v>
      </c>
    </row>
    <row r="2268" spans="1:18" ht="12.75" x14ac:dyDescent="0.2">
      <c r="A2268" s="154">
        <v>4</v>
      </c>
      <c r="B2268" s="158" t="s">
        <v>7385</v>
      </c>
      <c r="C2268" s="154" t="s">
        <v>7385</v>
      </c>
      <c r="D2268" s="154" t="s">
        <v>27</v>
      </c>
      <c r="E2268" s="154" t="s">
        <v>7386</v>
      </c>
      <c r="F2268" s="154">
        <v>2009</v>
      </c>
      <c r="G2268" s="157">
        <v>40035</v>
      </c>
      <c r="H2268" s="8" t="s">
        <v>2303</v>
      </c>
      <c r="I2268" s="157" t="s">
        <v>2300</v>
      </c>
      <c r="J2268" s="154" t="str">
        <f>VLOOKUP(C:C, '[1]HostSpecies&amp;Codes'!$1:$1048576,11, FALSE)</f>
        <v>?</v>
      </c>
      <c r="K2268" s="154" t="str">
        <f>VLOOKUP(C:C, '[1]HostSpecies&amp;Codes'!$1:$1048576,12, FALSE)</f>
        <v>Columbiformes</v>
      </c>
      <c r="L2268" s="154" t="s">
        <v>19</v>
      </c>
      <c r="M2268" s="145" t="s">
        <v>7164</v>
      </c>
      <c r="N2268" s="154" t="s">
        <v>7281</v>
      </c>
      <c r="O2268" s="157" t="s">
        <v>7281</v>
      </c>
      <c r="P2268" s="156">
        <f>VLOOKUP(O:O,[1]Geonames!$1:$1048576,3, FALSE)</f>
        <v>24</v>
      </c>
      <c r="Q2268" s="156">
        <f>VLOOKUP(O:O,[1]Geonames!$1:$1048576,4, FALSE)</f>
        <v>90</v>
      </c>
      <c r="R2268" s="154" t="s">
        <v>13374</v>
      </c>
    </row>
    <row r="2269" spans="1:18" ht="12.75" x14ac:dyDescent="0.2">
      <c r="A2269" s="154">
        <v>4</v>
      </c>
      <c r="B2269" s="158" t="s">
        <v>7522</v>
      </c>
      <c r="C2269" s="154" t="s">
        <v>7522</v>
      </c>
      <c r="D2269" s="154" t="s">
        <v>27</v>
      </c>
      <c r="E2269" s="154" t="s">
        <v>7523</v>
      </c>
      <c r="F2269" s="154">
        <v>1997</v>
      </c>
      <c r="G2269" s="157">
        <v>35697</v>
      </c>
      <c r="H2269" s="8" t="s">
        <v>23</v>
      </c>
      <c r="I2269" s="157" t="s">
        <v>20</v>
      </c>
      <c r="J2269" s="154" t="str">
        <f>VLOOKUP(C:C, '[1]HostSpecies&amp;Codes'!$1:$1048576,11, FALSE)</f>
        <v>?</v>
      </c>
      <c r="K2269" s="154" t="str">
        <f>VLOOKUP(C:C, '[1]HostSpecies&amp;Codes'!$1:$1048576,12, FALSE)</f>
        <v>Poultry</v>
      </c>
      <c r="L2269" s="154" t="s">
        <v>19</v>
      </c>
      <c r="M2269" s="10" t="s">
        <v>7462</v>
      </c>
      <c r="N2269" s="154" t="s">
        <v>7510</v>
      </c>
      <c r="O2269" s="157" t="s">
        <v>7510</v>
      </c>
      <c r="P2269" s="156">
        <f>VLOOKUP(O:O,[1]Geonames!$1:$1048576,3, FALSE)</f>
        <v>2.5</v>
      </c>
      <c r="Q2269" s="156">
        <f>VLOOKUP(O:O,[1]Geonames!$1:$1048576,4, FALSE)</f>
        <v>112.5</v>
      </c>
      <c r="R2269" s="154" t="s">
        <v>13160</v>
      </c>
    </row>
    <row r="2270" spans="1:18" ht="12.75" x14ac:dyDescent="0.2">
      <c r="A2270" s="154">
        <v>4</v>
      </c>
      <c r="B2270" s="158" t="s">
        <v>7509</v>
      </c>
      <c r="C2270" s="154" t="s">
        <v>7509</v>
      </c>
      <c r="D2270" s="154" t="s">
        <v>27</v>
      </c>
      <c r="E2270" s="154" t="s">
        <v>7511</v>
      </c>
      <c r="F2270" s="154">
        <v>2001</v>
      </c>
      <c r="G2270" s="154">
        <v>2001</v>
      </c>
      <c r="H2270" s="8" t="s">
        <v>23</v>
      </c>
      <c r="I2270" s="154" t="s">
        <v>20</v>
      </c>
      <c r="J2270" s="154" t="str">
        <f>VLOOKUP(C:C, '[1]HostSpecies&amp;Codes'!$1:$1048576,11, FALSE)</f>
        <v>?</v>
      </c>
      <c r="K2270" s="154" t="str">
        <f>VLOOKUP(C:C, '[1]HostSpecies&amp;Codes'!$1:$1048576,12, FALSE)</f>
        <v>Poultry</v>
      </c>
      <c r="L2270" s="154" t="s">
        <v>19</v>
      </c>
      <c r="M2270" s="10" t="s">
        <v>7462</v>
      </c>
      <c r="N2270" s="154" t="s">
        <v>7510</v>
      </c>
      <c r="O2270" s="154" t="s">
        <v>7510</v>
      </c>
      <c r="P2270" s="156">
        <f>VLOOKUP(O:O,[1]Geonames!$1:$1048576,3, FALSE)</f>
        <v>2.5</v>
      </c>
      <c r="Q2270" s="156">
        <f>VLOOKUP(O:O,[1]Geonames!$1:$1048576,4, FALSE)</f>
        <v>112.5</v>
      </c>
      <c r="R2270" s="154" t="s">
        <v>11824</v>
      </c>
    </row>
    <row r="2271" spans="1:18" ht="12.75" x14ac:dyDescent="0.2">
      <c r="A2271" s="154">
        <v>4</v>
      </c>
      <c r="B2271" s="158" t="s">
        <v>7513</v>
      </c>
      <c r="C2271" s="154" t="s">
        <v>7513</v>
      </c>
      <c r="D2271" s="154" t="s">
        <v>5610</v>
      </c>
      <c r="E2271" s="154" t="s">
        <v>7514</v>
      </c>
      <c r="F2271" s="154">
        <v>2001</v>
      </c>
      <c r="G2271" s="154">
        <v>2001</v>
      </c>
      <c r="H2271" s="8" t="s">
        <v>23</v>
      </c>
      <c r="I2271" s="154" t="s">
        <v>20</v>
      </c>
      <c r="J2271" s="154" t="str">
        <f>VLOOKUP(C:C, '[1]HostSpecies&amp;Codes'!$1:$1048576,11, FALSE)</f>
        <v>Poultry</v>
      </c>
      <c r="K2271" s="154" t="str">
        <f>VLOOKUP(C:C, '[1]HostSpecies&amp;Codes'!$1:$1048576,12, FALSE)</f>
        <v>Poultry</v>
      </c>
      <c r="L2271" s="154" t="s">
        <v>19</v>
      </c>
      <c r="M2271" s="10" t="s">
        <v>7462</v>
      </c>
      <c r="N2271" s="154" t="s">
        <v>7463</v>
      </c>
      <c r="O2271" s="154" t="s">
        <v>7463</v>
      </c>
      <c r="P2271" s="156">
        <f>VLOOKUP(O:O,[1]Geonames!$1:$1048576,3, FALSE)</f>
        <v>16.16667</v>
      </c>
      <c r="Q2271" s="156">
        <f>VLOOKUP(O:O,[1]Geonames!$1:$1048576,4, FALSE)</f>
        <v>107.83333</v>
      </c>
      <c r="R2271" s="154" t="s">
        <v>12160</v>
      </c>
    </row>
    <row r="2272" spans="1:18" ht="12.75" x14ac:dyDescent="0.2">
      <c r="A2272" s="154">
        <v>4</v>
      </c>
      <c r="B2272" s="158" t="s">
        <v>7516</v>
      </c>
      <c r="C2272" s="154" t="s">
        <v>7516</v>
      </c>
      <c r="D2272" s="154" t="s">
        <v>5610</v>
      </c>
      <c r="E2272" s="154" t="s">
        <v>7517</v>
      </c>
      <c r="F2272" s="154">
        <v>2001</v>
      </c>
      <c r="G2272" s="154">
        <v>2001</v>
      </c>
      <c r="H2272" s="8" t="s">
        <v>23</v>
      </c>
      <c r="I2272" s="154" t="s">
        <v>20</v>
      </c>
      <c r="J2272" s="154" t="str">
        <f>VLOOKUP(C:C, '[1]HostSpecies&amp;Codes'!$1:$1048576,11, FALSE)</f>
        <v>Poultry</v>
      </c>
      <c r="K2272" s="154" t="str">
        <f>VLOOKUP(C:C, '[1]HostSpecies&amp;Codes'!$1:$1048576,12, FALSE)</f>
        <v>Poultry</v>
      </c>
      <c r="L2272" s="154" t="s">
        <v>19</v>
      </c>
      <c r="M2272" s="10" t="s">
        <v>7462</v>
      </c>
      <c r="N2272" s="154" t="s">
        <v>7463</v>
      </c>
      <c r="O2272" s="154" t="s">
        <v>7463</v>
      </c>
      <c r="P2272" s="156">
        <f>VLOOKUP(O:O,[1]Geonames!$1:$1048576,3, FALSE)</f>
        <v>16.16667</v>
      </c>
      <c r="Q2272" s="156">
        <f>VLOOKUP(O:O,[1]Geonames!$1:$1048576,4, FALSE)</f>
        <v>107.83333</v>
      </c>
      <c r="R2272" s="154" t="s">
        <v>12161</v>
      </c>
    </row>
    <row r="2273" spans="1:18" ht="12.75" x14ac:dyDescent="0.2">
      <c r="A2273" s="154">
        <v>4</v>
      </c>
      <c r="B2273" s="158" t="s">
        <v>7479</v>
      </c>
      <c r="C2273" s="154" t="s">
        <v>7479</v>
      </c>
      <c r="D2273" s="154" t="s">
        <v>27</v>
      </c>
      <c r="E2273" s="154" t="s">
        <v>7482</v>
      </c>
      <c r="F2273" s="154">
        <v>2006</v>
      </c>
      <c r="G2273" s="154" t="s">
        <v>7481</v>
      </c>
      <c r="H2273" s="8" t="s">
        <v>23</v>
      </c>
      <c r="I2273" s="154" t="s">
        <v>7480</v>
      </c>
      <c r="J2273" s="154" t="str">
        <f>VLOOKUP(C:C, '[1]HostSpecies&amp;Codes'!$1:$1048576,11, FALSE)</f>
        <v>Passeriformes</v>
      </c>
      <c r="K2273" s="154" t="str">
        <f>VLOOKUP(C:C, '[1]HostSpecies&amp;Codes'!$1:$1048576,12, FALSE)</f>
        <v>Passeriformes</v>
      </c>
      <c r="L2273" s="154" t="s">
        <v>19</v>
      </c>
      <c r="M2273" s="10" t="s">
        <v>7462</v>
      </c>
      <c r="N2273" s="154" t="s">
        <v>7463</v>
      </c>
      <c r="O2273" s="154" t="s">
        <v>7464</v>
      </c>
      <c r="P2273" s="156">
        <f>VLOOKUP(O:O,[1]Geonames!$1:$1048576,3, FALSE)</f>
        <v>16.16667</v>
      </c>
      <c r="Q2273" s="156">
        <f>VLOOKUP(O:O,[1]Geonames!$1:$1048576,4, FALSE)</f>
        <v>107.83333</v>
      </c>
      <c r="R2273" s="154" t="s">
        <v>11350</v>
      </c>
    </row>
    <row r="2274" spans="1:18" ht="12.75" x14ac:dyDescent="0.2">
      <c r="A2274" s="154">
        <v>4</v>
      </c>
      <c r="B2274" s="158" t="s">
        <v>7461</v>
      </c>
      <c r="C2274" s="154" t="s">
        <v>7461</v>
      </c>
      <c r="D2274" s="154" t="s">
        <v>27</v>
      </c>
      <c r="E2274" s="154" t="s">
        <v>7465</v>
      </c>
      <c r="F2274" s="154">
        <v>2009</v>
      </c>
      <c r="G2274" s="154">
        <v>2009</v>
      </c>
      <c r="H2274" s="8" t="s">
        <v>23</v>
      </c>
      <c r="I2274" s="154" t="s">
        <v>20</v>
      </c>
      <c r="J2274" s="154" t="str">
        <f>VLOOKUP(C:C, '[1]HostSpecies&amp;Codes'!$1:$1048576,11, FALSE)</f>
        <v>Poultry</v>
      </c>
      <c r="K2274" s="154" t="str">
        <f>VLOOKUP(C:C, '[1]HostSpecies&amp;Codes'!$1:$1048576,12, FALSE)</f>
        <v>Poultry</v>
      </c>
      <c r="L2274" s="154" t="s">
        <v>19</v>
      </c>
      <c r="M2274" s="10" t="s">
        <v>7462</v>
      </c>
      <c r="N2274" s="154" t="s">
        <v>7463</v>
      </c>
      <c r="O2274" s="154" t="s">
        <v>7464</v>
      </c>
      <c r="P2274" s="156">
        <f>VLOOKUP(O:O,[1]Geonames!$1:$1048576,3, FALSE)</f>
        <v>16.16667</v>
      </c>
      <c r="Q2274" s="156">
        <f>VLOOKUP(O:O,[1]Geonames!$1:$1048576,4, FALSE)</f>
        <v>107.83333</v>
      </c>
      <c r="R2274" s="154" t="s">
        <v>11343</v>
      </c>
    </row>
    <row r="2275" spans="1:18" ht="12.75" x14ac:dyDescent="0.2">
      <c r="A2275" s="154">
        <v>4</v>
      </c>
      <c r="B2275" s="158" t="s">
        <v>7467</v>
      </c>
      <c r="C2275" s="154" t="s">
        <v>7467</v>
      </c>
      <c r="D2275" s="154" t="s">
        <v>27</v>
      </c>
      <c r="E2275" s="154" t="s">
        <v>7468</v>
      </c>
      <c r="F2275" s="154">
        <v>2009</v>
      </c>
      <c r="G2275" s="154" t="s">
        <v>2528</v>
      </c>
      <c r="H2275" s="8" t="s">
        <v>23</v>
      </c>
      <c r="I2275" s="154" t="s">
        <v>20</v>
      </c>
      <c r="J2275" s="154" t="str">
        <f>VLOOKUP(C:C, '[1]HostSpecies&amp;Codes'!$1:$1048576,11, FALSE)</f>
        <v>Poultry</v>
      </c>
      <c r="K2275" s="154" t="str">
        <f>VLOOKUP(C:C, '[1]HostSpecies&amp;Codes'!$1:$1048576,12, FALSE)</f>
        <v>Poultry</v>
      </c>
      <c r="L2275" s="154" t="s">
        <v>19</v>
      </c>
      <c r="M2275" s="10" t="s">
        <v>7462</v>
      </c>
      <c r="N2275" s="154" t="s">
        <v>7463</v>
      </c>
      <c r="O2275" s="154" t="s">
        <v>7464</v>
      </c>
      <c r="P2275" s="156">
        <f>VLOOKUP(O:O,[1]Geonames!$1:$1048576,3, FALSE)</f>
        <v>16.16667</v>
      </c>
      <c r="Q2275" s="156">
        <f>VLOOKUP(O:O,[1]Geonames!$1:$1048576,4, FALSE)</f>
        <v>107.83333</v>
      </c>
      <c r="R2275" s="154" t="s">
        <v>11344</v>
      </c>
    </row>
    <row r="2276" spans="1:18" ht="12.75" x14ac:dyDescent="0.2">
      <c r="A2276" s="154">
        <v>4</v>
      </c>
      <c r="B2276" s="158" t="s">
        <v>7484</v>
      </c>
      <c r="C2276" s="154" t="s">
        <v>7484</v>
      </c>
      <c r="D2276" s="154" t="s">
        <v>27</v>
      </c>
      <c r="E2276" s="154" t="s">
        <v>7487</v>
      </c>
      <c r="F2276" s="154">
        <v>2009</v>
      </c>
      <c r="G2276" s="154" t="s">
        <v>1459</v>
      </c>
      <c r="H2276" s="8" t="s">
        <v>23</v>
      </c>
      <c r="I2276" s="154" t="s">
        <v>7485</v>
      </c>
      <c r="J2276" s="154" t="str">
        <f>VLOOKUP(C:C, '[1]HostSpecies&amp;Codes'!$1:$1048576,11, FALSE)</f>
        <v>?</v>
      </c>
      <c r="K2276" s="154" t="str">
        <f>VLOOKUP(C:C, '[1]HostSpecies&amp;Codes'!$1:$1048576,12, FALSE)</f>
        <v>Galliformes</v>
      </c>
      <c r="L2276" s="154" t="s">
        <v>19</v>
      </c>
      <c r="M2276" s="10" t="s">
        <v>7462</v>
      </c>
      <c r="N2276" s="154" t="s">
        <v>7463</v>
      </c>
      <c r="O2276" s="154" t="s">
        <v>7464</v>
      </c>
      <c r="P2276" s="156">
        <f>VLOOKUP(O:O,[1]Geonames!$1:$1048576,3, FALSE)</f>
        <v>16.16667</v>
      </c>
      <c r="Q2276" s="156">
        <f>VLOOKUP(O:O,[1]Geonames!$1:$1048576,4, FALSE)</f>
        <v>107.83333</v>
      </c>
      <c r="R2276" s="154" t="s">
        <v>11351</v>
      </c>
    </row>
    <row r="2277" spans="1:18" ht="12.75" x14ac:dyDescent="0.2">
      <c r="A2277" s="154">
        <v>4</v>
      </c>
      <c r="B2277" s="158" t="s">
        <v>7489</v>
      </c>
      <c r="C2277" s="154" t="s">
        <v>7489</v>
      </c>
      <c r="D2277" s="154" t="s">
        <v>27</v>
      </c>
      <c r="E2277" s="154" t="s">
        <v>7490</v>
      </c>
      <c r="F2277" s="154">
        <v>2009</v>
      </c>
      <c r="G2277" s="154" t="s">
        <v>1459</v>
      </c>
      <c r="H2277" s="8" t="s">
        <v>23</v>
      </c>
      <c r="I2277" s="154" t="s">
        <v>7485</v>
      </c>
      <c r="J2277" s="154" t="str">
        <f>VLOOKUP(C:C, '[1]HostSpecies&amp;Codes'!$1:$1048576,11, FALSE)</f>
        <v>?</v>
      </c>
      <c r="K2277" s="154" t="str">
        <f>VLOOKUP(C:C, '[1]HostSpecies&amp;Codes'!$1:$1048576,12, FALSE)</f>
        <v>Galliformes</v>
      </c>
      <c r="L2277" s="154" t="s">
        <v>19</v>
      </c>
      <c r="M2277" s="10" t="s">
        <v>7462</v>
      </c>
      <c r="N2277" s="154" t="s">
        <v>7463</v>
      </c>
      <c r="O2277" s="154" t="s">
        <v>7464</v>
      </c>
      <c r="P2277" s="156">
        <f>VLOOKUP(O:O,[1]Geonames!$1:$1048576,3, FALSE)</f>
        <v>16.16667</v>
      </c>
      <c r="Q2277" s="156">
        <f>VLOOKUP(O:O,[1]Geonames!$1:$1048576,4, FALSE)</f>
        <v>107.83333</v>
      </c>
      <c r="R2277" s="154" t="s">
        <v>11352</v>
      </c>
    </row>
    <row r="2278" spans="1:18" ht="12.75" x14ac:dyDescent="0.2">
      <c r="A2278" s="154">
        <v>4</v>
      </c>
      <c r="B2278" s="158" t="s">
        <v>7470</v>
      </c>
      <c r="C2278" s="154" t="s">
        <v>7470</v>
      </c>
      <c r="D2278" s="154" t="s">
        <v>217</v>
      </c>
      <c r="E2278" s="154" t="s">
        <v>7471</v>
      </c>
      <c r="F2278" s="154">
        <v>2010</v>
      </c>
      <c r="G2278" s="154">
        <v>2010</v>
      </c>
      <c r="H2278" s="8" t="s">
        <v>23</v>
      </c>
      <c r="I2278" s="154" t="s">
        <v>20</v>
      </c>
      <c r="J2278" s="154" t="str">
        <f>VLOOKUP(C:C, '[1]HostSpecies&amp;Codes'!$1:$1048576,11, FALSE)</f>
        <v>Poultry</v>
      </c>
      <c r="K2278" s="154" t="str">
        <f>VLOOKUP(C:C, '[1]HostSpecies&amp;Codes'!$1:$1048576,12, FALSE)</f>
        <v>Poultry</v>
      </c>
      <c r="L2278" s="154" t="s">
        <v>19</v>
      </c>
      <c r="M2278" s="10" t="s">
        <v>7462</v>
      </c>
      <c r="N2278" s="154" t="s">
        <v>7463</v>
      </c>
      <c r="O2278" s="154" t="s">
        <v>7464</v>
      </c>
      <c r="P2278" s="156">
        <f>VLOOKUP(O:O,[1]Geonames!$1:$1048576,3, FALSE)</f>
        <v>16.16667</v>
      </c>
      <c r="Q2278" s="156">
        <f>VLOOKUP(O:O,[1]Geonames!$1:$1048576,4, FALSE)</f>
        <v>107.83333</v>
      </c>
      <c r="R2278" s="154" t="s">
        <v>11345</v>
      </c>
    </row>
    <row r="2279" spans="1:18" ht="12.75" x14ac:dyDescent="0.2">
      <c r="A2279" s="154">
        <v>4</v>
      </c>
      <c r="B2279" s="158" t="s">
        <v>7525</v>
      </c>
      <c r="C2279" s="154" t="s">
        <v>7525</v>
      </c>
      <c r="D2279" s="154" t="s">
        <v>6954</v>
      </c>
      <c r="E2279" s="154" t="s">
        <v>7527</v>
      </c>
      <c r="F2279" s="154">
        <v>2010</v>
      </c>
      <c r="G2279" s="157">
        <v>40438</v>
      </c>
      <c r="H2279" s="8" t="s">
        <v>23</v>
      </c>
      <c r="I2279" s="157" t="s">
        <v>20</v>
      </c>
      <c r="J2279" s="154" t="str">
        <f>VLOOKUP(C:C, '[1]HostSpecies&amp;Codes'!$1:$1048576,11, FALSE)</f>
        <v>?</v>
      </c>
      <c r="K2279" s="154" t="str">
        <f>VLOOKUP(C:C, '[1]HostSpecies&amp;Codes'!$1:$1048576,12, FALSE)</f>
        <v>Poultry</v>
      </c>
      <c r="L2279" s="154" t="s">
        <v>19</v>
      </c>
      <c r="M2279" s="10" t="s">
        <v>7462</v>
      </c>
      <c r="N2279" s="154" t="s">
        <v>7526</v>
      </c>
      <c r="O2279" s="157" t="s">
        <v>7526</v>
      </c>
      <c r="P2279" s="156">
        <f>VLOOKUP(O:O,[1]Geonames!$1:$1048576,3, FALSE)</f>
        <v>15.5</v>
      </c>
      <c r="Q2279" s="156">
        <f>VLOOKUP(O:O,[1]Geonames!$1:$1048576,4, FALSE)</f>
        <v>101</v>
      </c>
      <c r="R2279" s="154" t="s">
        <v>13626</v>
      </c>
    </row>
    <row r="2280" spans="1:18" ht="12.75" x14ac:dyDescent="0.2">
      <c r="A2280" s="154">
        <v>4</v>
      </c>
      <c r="B2280" s="158" t="s">
        <v>7473</v>
      </c>
      <c r="C2280" s="154" t="s">
        <v>7473</v>
      </c>
      <c r="D2280" s="154" t="s">
        <v>27</v>
      </c>
      <c r="E2280" s="154" t="s">
        <v>7474</v>
      </c>
      <c r="F2280" s="154">
        <v>2012</v>
      </c>
      <c r="G2280" s="157">
        <v>40957</v>
      </c>
      <c r="H2280" s="8" t="s">
        <v>23</v>
      </c>
      <c r="I2280" s="157" t="s">
        <v>52</v>
      </c>
      <c r="J2280" s="154" t="str">
        <f>VLOOKUP(C:C, '[1]HostSpecies&amp;Codes'!$1:$1048576,11, FALSE)</f>
        <v>Poultry</v>
      </c>
      <c r="K2280" s="154" t="str">
        <f>VLOOKUP(C:C, '[1]HostSpecies&amp;Codes'!$1:$1048576,12, FALSE)</f>
        <v>Poultry</v>
      </c>
      <c r="L2280" s="154" t="s">
        <v>19</v>
      </c>
      <c r="M2280" s="10" t="s">
        <v>7462</v>
      </c>
      <c r="N2280" s="154" t="s">
        <v>7463</v>
      </c>
      <c r="O2280" s="157" t="s">
        <v>7464</v>
      </c>
      <c r="P2280" s="156">
        <f>VLOOKUP(O:O,[1]Geonames!$1:$1048576,3, FALSE)</f>
        <v>16.16667</v>
      </c>
      <c r="Q2280" s="156">
        <f>VLOOKUP(O:O,[1]Geonames!$1:$1048576,4, FALSE)</f>
        <v>107.83333</v>
      </c>
      <c r="R2280" s="154" t="s">
        <v>11348</v>
      </c>
    </row>
    <row r="2281" spans="1:18" ht="12.75" x14ac:dyDescent="0.2">
      <c r="A2281" s="154">
        <v>4</v>
      </c>
      <c r="B2281" s="158" t="s">
        <v>7476</v>
      </c>
      <c r="C2281" s="154" t="s">
        <v>7476</v>
      </c>
      <c r="D2281" s="154" t="s">
        <v>27</v>
      </c>
      <c r="E2281" s="154" t="s">
        <v>7477</v>
      </c>
      <c r="F2281" s="154">
        <v>2012</v>
      </c>
      <c r="G2281" s="157">
        <v>41018</v>
      </c>
      <c r="H2281" s="8" t="s">
        <v>23</v>
      </c>
      <c r="I2281" s="157" t="s">
        <v>52</v>
      </c>
      <c r="J2281" s="154" t="str">
        <f>VLOOKUP(C:C, '[1]HostSpecies&amp;Codes'!$1:$1048576,11, FALSE)</f>
        <v>Poultry</v>
      </c>
      <c r="K2281" s="154" t="str">
        <f>VLOOKUP(C:C, '[1]HostSpecies&amp;Codes'!$1:$1048576,12, FALSE)</f>
        <v>Poultry</v>
      </c>
      <c r="L2281" s="154" t="s">
        <v>19</v>
      </c>
      <c r="M2281" s="10" t="s">
        <v>7462</v>
      </c>
      <c r="N2281" s="154" t="s">
        <v>7463</v>
      </c>
      <c r="O2281" s="157" t="s">
        <v>7464</v>
      </c>
      <c r="P2281" s="156">
        <f>VLOOKUP(O:O,[1]Geonames!$1:$1048576,3, FALSE)</f>
        <v>16.16667</v>
      </c>
      <c r="Q2281" s="156">
        <f>VLOOKUP(O:O,[1]Geonames!$1:$1048576,4, FALSE)</f>
        <v>107.83333</v>
      </c>
      <c r="R2281" s="154" t="s">
        <v>11349</v>
      </c>
    </row>
    <row r="2282" spans="1:18" ht="12.75" x14ac:dyDescent="0.2">
      <c r="A2282" s="154">
        <v>4</v>
      </c>
      <c r="B2282" s="158" t="s">
        <v>7496</v>
      </c>
      <c r="C2282" s="154" t="s">
        <v>7496</v>
      </c>
      <c r="D2282" s="154" t="s">
        <v>5317</v>
      </c>
      <c r="E2282" s="154" t="s">
        <v>7497</v>
      </c>
      <c r="F2282" s="154">
        <v>2012</v>
      </c>
      <c r="G2282" s="157">
        <v>41135</v>
      </c>
      <c r="H2282" s="8" t="s">
        <v>23</v>
      </c>
      <c r="I2282" s="157" t="s">
        <v>20</v>
      </c>
      <c r="J2282" s="154" t="str">
        <f>VLOOKUP(C:C, '[1]HostSpecies&amp;Codes'!$1:$1048576,11, FALSE)</f>
        <v>Poultry</v>
      </c>
      <c r="K2282" s="154" t="str">
        <f>VLOOKUP(C:C, '[1]HostSpecies&amp;Codes'!$1:$1048576,12, FALSE)</f>
        <v>Poultry</v>
      </c>
      <c r="L2282" s="154" t="s">
        <v>19</v>
      </c>
      <c r="M2282" s="10" t="s">
        <v>7462</v>
      </c>
      <c r="N2282" s="154" t="s">
        <v>7463</v>
      </c>
      <c r="O2282" s="157" t="s">
        <v>7464</v>
      </c>
      <c r="P2282" s="156">
        <f>VLOOKUP(O:O,[1]Geonames!$1:$1048576,3, FALSE)</f>
        <v>16.16667</v>
      </c>
      <c r="Q2282" s="156">
        <f>VLOOKUP(O:O,[1]Geonames!$1:$1048576,4, FALSE)</f>
        <v>107.83333</v>
      </c>
      <c r="R2282" s="154" t="s">
        <v>11354</v>
      </c>
    </row>
    <row r="2283" spans="1:18" ht="12.75" x14ac:dyDescent="0.2">
      <c r="A2283" s="154">
        <v>4</v>
      </c>
      <c r="B2283" s="158" t="s">
        <v>7499</v>
      </c>
      <c r="C2283" s="154" t="s">
        <v>7499</v>
      </c>
      <c r="D2283" s="154" t="s">
        <v>27</v>
      </c>
      <c r="E2283" s="154" t="s">
        <v>7500</v>
      </c>
      <c r="F2283" s="154">
        <v>2012</v>
      </c>
      <c r="G2283" s="157">
        <v>41134</v>
      </c>
      <c r="H2283" s="8" t="s">
        <v>23</v>
      </c>
      <c r="I2283" s="157" t="s">
        <v>52</v>
      </c>
      <c r="J2283" s="154" t="str">
        <f>VLOOKUP(C:C, '[1]HostSpecies&amp;Codes'!$1:$1048576,11, FALSE)</f>
        <v>Poultry</v>
      </c>
      <c r="K2283" s="154" t="str">
        <f>VLOOKUP(C:C, '[1]HostSpecies&amp;Codes'!$1:$1048576,12, FALSE)</f>
        <v>Poultry</v>
      </c>
      <c r="L2283" s="154" t="s">
        <v>19</v>
      </c>
      <c r="M2283" s="10" t="s">
        <v>7462</v>
      </c>
      <c r="N2283" s="154" t="s">
        <v>7463</v>
      </c>
      <c r="O2283" s="157" t="s">
        <v>7464</v>
      </c>
      <c r="P2283" s="156">
        <f>VLOOKUP(O:O,[1]Geonames!$1:$1048576,3, FALSE)</f>
        <v>16.16667</v>
      </c>
      <c r="Q2283" s="156">
        <f>VLOOKUP(O:O,[1]Geonames!$1:$1048576,4, FALSE)</f>
        <v>107.83333</v>
      </c>
      <c r="R2283" s="154" t="s">
        <v>11355</v>
      </c>
    </row>
    <row r="2284" spans="1:18" ht="12.75" x14ac:dyDescent="0.2">
      <c r="A2284" s="154">
        <v>4</v>
      </c>
      <c r="B2284" s="158" t="s">
        <v>7502</v>
      </c>
      <c r="C2284" s="154" t="s">
        <v>7502</v>
      </c>
      <c r="D2284" s="154" t="s">
        <v>27</v>
      </c>
      <c r="E2284" s="154" t="s">
        <v>7504</v>
      </c>
      <c r="F2284" s="154">
        <v>2013</v>
      </c>
      <c r="G2284" s="157">
        <v>41374</v>
      </c>
      <c r="H2284" s="8" t="s">
        <v>23</v>
      </c>
      <c r="I2284" s="157" t="s">
        <v>52</v>
      </c>
      <c r="J2284" s="154" t="str">
        <f>VLOOKUP(C:C, '[1]HostSpecies&amp;Codes'!$1:$1048576,11, FALSE)</f>
        <v>Poultry</v>
      </c>
      <c r="K2284" s="154" t="str">
        <f>VLOOKUP(C:C, '[1]HostSpecies&amp;Codes'!$1:$1048576,12, FALSE)</f>
        <v>Poultry</v>
      </c>
      <c r="L2284" s="154" t="s">
        <v>19</v>
      </c>
      <c r="M2284" s="10" t="s">
        <v>7462</v>
      </c>
      <c r="N2284" s="154" t="s">
        <v>7463</v>
      </c>
      <c r="O2284" s="157" t="s">
        <v>7503</v>
      </c>
      <c r="P2284" s="156">
        <f>VLOOKUP(O:O,[1]Geonames!$1:$1048576,3, FALSE)</f>
        <v>21.25</v>
      </c>
      <c r="Q2284" s="156">
        <f>VLOOKUP(O:O,[1]Geonames!$1:$1048576,4, FALSE)</f>
        <v>107.33333</v>
      </c>
      <c r="R2284" s="154" t="s">
        <v>11356</v>
      </c>
    </row>
    <row r="2285" spans="1:18" ht="12.75" x14ac:dyDescent="0.2">
      <c r="A2285" s="154">
        <v>4</v>
      </c>
      <c r="B2285" s="158" t="s">
        <v>7506</v>
      </c>
      <c r="C2285" s="154" t="s">
        <v>7506</v>
      </c>
      <c r="D2285" s="154" t="s">
        <v>27</v>
      </c>
      <c r="E2285" s="154" t="s">
        <v>7507</v>
      </c>
      <c r="F2285" s="154">
        <v>2013</v>
      </c>
      <c r="G2285" s="157">
        <v>41401</v>
      </c>
      <c r="H2285" s="8" t="s">
        <v>23</v>
      </c>
      <c r="I2285" s="157" t="s">
        <v>11357</v>
      </c>
      <c r="J2285" s="154" t="str">
        <f>VLOOKUP(C:C, '[1]HostSpecies&amp;Codes'!$1:$1048576,11, FALSE)</f>
        <v>Poultry</v>
      </c>
      <c r="K2285" s="154" t="str">
        <f>VLOOKUP(C:C, '[1]HostSpecies&amp;Codes'!$1:$1048576,12, FALSE)</f>
        <v>Poultry</v>
      </c>
      <c r="L2285" s="154" t="s">
        <v>19</v>
      </c>
      <c r="M2285" s="10" t="s">
        <v>7462</v>
      </c>
      <c r="N2285" s="154" t="s">
        <v>7463</v>
      </c>
      <c r="O2285" s="157" t="s">
        <v>7464</v>
      </c>
      <c r="P2285" s="156">
        <f>VLOOKUP(O:O,[1]Geonames!$1:$1048576,3, FALSE)</f>
        <v>16.16667</v>
      </c>
      <c r="Q2285" s="156">
        <f>VLOOKUP(O:O,[1]Geonames!$1:$1048576,4, FALSE)</f>
        <v>107.83333</v>
      </c>
      <c r="R2285" s="154" t="s">
        <v>11358</v>
      </c>
    </row>
    <row r="2286" spans="1:18" ht="12.75" x14ac:dyDescent="0.2">
      <c r="A2286" s="154">
        <v>4</v>
      </c>
      <c r="B2286" s="158" t="s">
        <v>7492</v>
      </c>
      <c r="C2286" s="154" t="s">
        <v>7492</v>
      </c>
      <c r="D2286" s="154" t="s">
        <v>27</v>
      </c>
      <c r="E2286" s="154" t="s">
        <v>7494</v>
      </c>
      <c r="F2286" s="154">
        <v>2009</v>
      </c>
      <c r="G2286" s="154" t="s">
        <v>1459</v>
      </c>
      <c r="H2286" s="8" t="s">
        <v>2303</v>
      </c>
      <c r="I2286" s="154" t="s">
        <v>7493</v>
      </c>
      <c r="J2286" s="154" t="str">
        <f>VLOOKUP(C:C, '[1]HostSpecies&amp;Codes'!$1:$1048576,11, FALSE)</f>
        <v>Passeriformes</v>
      </c>
      <c r="K2286" s="154" t="str">
        <f>VLOOKUP(C:C, '[1]HostSpecies&amp;Codes'!$1:$1048576,12, FALSE)</f>
        <v>Passeriformes</v>
      </c>
      <c r="L2286" s="154" t="s">
        <v>19</v>
      </c>
      <c r="M2286" s="10" t="s">
        <v>7462</v>
      </c>
      <c r="N2286" s="154" t="s">
        <v>7463</v>
      </c>
      <c r="O2286" s="154" t="s">
        <v>7464</v>
      </c>
      <c r="P2286" s="156">
        <f>VLOOKUP(O:O,[1]Geonames!$1:$1048576,3, FALSE)</f>
        <v>16.16667</v>
      </c>
      <c r="Q2286" s="156">
        <f>VLOOKUP(O:O,[1]Geonames!$1:$1048576,4, FALSE)</f>
        <v>107.83333</v>
      </c>
      <c r="R2286" s="154" t="s">
        <v>11353</v>
      </c>
    </row>
    <row r="2287" spans="1:18" s="204" customFormat="1" ht="12.75" x14ac:dyDescent="0.2">
      <c r="B2287" s="158"/>
      <c r="H2287" s="17"/>
      <c r="M2287" s="10"/>
      <c r="P2287" s="205"/>
      <c r="Q2287" s="205"/>
    </row>
    <row r="2288" spans="1:18" ht="12.75" x14ac:dyDescent="0.2">
      <c r="A2288" s="154">
        <v>4</v>
      </c>
      <c r="B2288" s="155" t="s">
        <v>6782</v>
      </c>
      <c r="C2288" s="154" t="s">
        <v>6782</v>
      </c>
      <c r="D2288" s="154" t="s">
        <v>27</v>
      </c>
      <c r="E2288" s="154" t="s">
        <v>6788</v>
      </c>
      <c r="F2288" s="154">
        <v>1966</v>
      </c>
      <c r="G2288" s="154">
        <v>1966</v>
      </c>
      <c r="H2288" s="17" t="s">
        <v>23</v>
      </c>
      <c r="I2288" s="154" t="s">
        <v>5547</v>
      </c>
      <c r="J2288" s="154" t="str">
        <f>VLOOKUP(C:C, '[1]HostSpecies&amp;Codes'!$1:$1048576,11, FALSE)</f>
        <v>Poultry</v>
      </c>
      <c r="K2288" s="154" t="str">
        <f>VLOOKUP(C:C, '[1]HostSpecies&amp;Codes'!$1:$1048576,12, FALSE)</f>
        <v>Poultry</v>
      </c>
      <c r="L2288" s="154" t="s">
        <v>19</v>
      </c>
      <c r="M2288" s="10" t="s">
        <v>6784</v>
      </c>
      <c r="N2288" s="154" t="s">
        <v>6785</v>
      </c>
      <c r="O2288" s="154" t="s">
        <v>6786</v>
      </c>
      <c r="P2288" s="156">
        <f>VLOOKUP(O:O,[1]Geonames!$1:$1048576,3, FALSE)</f>
        <v>44.500239999999998</v>
      </c>
      <c r="Q2288" s="156">
        <f>VLOOKUP(O:O,[1]Geonames!$1:$1048576,4, FALSE)</f>
        <v>-90.000410000000002</v>
      </c>
      <c r="R2288" s="154" t="s">
        <v>11336</v>
      </c>
    </row>
    <row r="2289" spans="1:18" ht="12.75" x14ac:dyDescent="0.2">
      <c r="A2289" s="154">
        <v>4</v>
      </c>
      <c r="B2289" s="155" t="s">
        <v>6810</v>
      </c>
      <c r="C2289" s="154" t="s">
        <v>6810</v>
      </c>
      <c r="D2289" s="154" t="s">
        <v>27</v>
      </c>
      <c r="E2289" s="154" t="s">
        <v>6812</v>
      </c>
      <c r="F2289" s="154">
        <v>1966</v>
      </c>
      <c r="G2289" s="154">
        <v>1966</v>
      </c>
      <c r="H2289" s="17" t="s">
        <v>23</v>
      </c>
      <c r="I2289" s="154" t="s">
        <v>5547</v>
      </c>
      <c r="J2289" s="154" t="str">
        <f>VLOOKUP(C:C, '[1]HostSpecies&amp;Codes'!$1:$1048576,11, FALSE)</f>
        <v>Poultry</v>
      </c>
      <c r="K2289" s="154" t="str">
        <f>VLOOKUP(C:C, '[1]HostSpecies&amp;Codes'!$1:$1048576,12, FALSE)</f>
        <v>Poultry</v>
      </c>
      <c r="L2289" s="154" t="s">
        <v>19</v>
      </c>
      <c r="M2289" s="10" t="s">
        <v>6784</v>
      </c>
      <c r="N2289" s="154" t="s">
        <v>6785</v>
      </c>
      <c r="O2289" s="154" t="s">
        <v>6811</v>
      </c>
      <c r="P2289" s="156">
        <f>VLOOKUP(O:O,[1]Geonames!$1:$1048576,3, FALSE)</f>
        <v>37.250219999999999</v>
      </c>
      <c r="Q2289" s="156">
        <f>VLOOKUP(O:O,[1]Geonames!$1:$1048576,4, FALSE)</f>
        <v>-119.75126</v>
      </c>
      <c r="R2289" s="154" t="s">
        <v>11380</v>
      </c>
    </row>
    <row r="2290" spans="1:18" ht="12.75" x14ac:dyDescent="0.2">
      <c r="A2290" s="154">
        <v>4</v>
      </c>
      <c r="B2290" s="155" t="s">
        <v>6877</v>
      </c>
      <c r="C2290" s="154" t="s">
        <v>6877</v>
      </c>
      <c r="D2290" s="154" t="s">
        <v>27</v>
      </c>
      <c r="E2290" s="154" t="s">
        <v>6788</v>
      </c>
      <c r="F2290" s="154">
        <v>1966</v>
      </c>
      <c r="G2290" s="154">
        <v>1966</v>
      </c>
      <c r="H2290" s="17" t="s">
        <v>23</v>
      </c>
      <c r="I2290" s="154" t="s">
        <v>5547</v>
      </c>
      <c r="J2290" s="154" t="str">
        <f>VLOOKUP(C:C, '[1]HostSpecies&amp;Codes'!$1:$1048576,11, FALSE)</f>
        <v>Poultry</v>
      </c>
      <c r="K2290" s="154" t="str">
        <f>VLOOKUP(C:C, '[1]HostSpecies&amp;Codes'!$1:$1048576,12, FALSE)</f>
        <v>Poultry</v>
      </c>
      <c r="L2290" s="154" t="s">
        <v>19</v>
      </c>
      <c r="M2290" s="10" t="s">
        <v>6784</v>
      </c>
      <c r="N2290" s="154" t="s">
        <v>6785</v>
      </c>
      <c r="O2290" s="154" t="s">
        <v>6786</v>
      </c>
      <c r="P2290" s="156">
        <f>VLOOKUP(O:O,[1]Geonames!$1:$1048576,3, FALSE)</f>
        <v>44.500239999999998</v>
      </c>
      <c r="Q2290" s="156">
        <f>VLOOKUP(O:O,[1]Geonames!$1:$1048576,4, FALSE)</f>
        <v>-90.000410000000002</v>
      </c>
      <c r="R2290" s="154" t="s">
        <v>11590</v>
      </c>
    </row>
    <row r="2291" spans="1:18" ht="12.75" x14ac:dyDescent="0.2">
      <c r="A2291" s="154">
        <v>4</v>
      </c>
      <c r="B2291" s="155" t="s">
        <v>6917</v>
      </c>
      <c r="C2291" s="154" t="s">
        <v>6917</v>
      </c>
      <c r="D2291" s="154" t="s">
        <v>27</v>
      </c>
      <c r="E2291" s="154" t="s">
        <v>6788</v>
      </c>
      <c r="F2291" s="154">
        <v>1966</v>
      </c>
      <c r="G2291" s="157">
        <v>24269</v>
      </c>
      <c r="H2291" s="17" t="s">
        <v>23</v>
      </c>
      <c r="I2291" s="157" t="s">
        <v>5547</v>
      </c>
      <c r="J2291" s="154" t="str">
        <f>VLOOKUP(C:C, '[1]HostSpecies&amp;Codes'!$1:$1048576,11, FALSE)</f>
        <v>Poultry</v>
      </c>
      <c r="K2291" s="154" t="str">
        <f>VLOOKUP(C:C, '[1]HostSpecies&amp;Codes'!$1:$1048576,12, FALSE)</f>
        <v>Poultry</v>
      </c>
      <c r="L2291" s="154" t="s">
        <v>19</v>
      </c>
      <c r="M2291" s="10" t="s">
        <v>6784</v>
      </c>
      <c r="N2291" s="154" t="s">
        <v>6785</v>
      </c>
      <c r="O2291" s="157" t="s">
        <v>6786</v>
      </c>
      <c r="P2291" s="156">
        <f>VLOOKUP(O:O,[1]Geonames!$1:$1048576,3, FALSE)</f>
        <v>44.500239999999998</v>
      </c>
      <c r="Q2291" s="156">
        <f>VLOOKUP(O:O,[1]Geonames!$1:$1048576,4, FALSE)</f>
        <v>-90.000410000000002</v>
      </c>
      <c r="R2291" s="154" t="s">
        <v>11845</v>
      </c>
    </row>
    <row r="2292" spans="1:18" ht="12.75" x14ac:dyDescent="0.2">
      <c r="A2292" s="154">
        <v>4</v>
      </c>
      <c r="B2292" s="155" t="s">
        <v>7007</v>
      </c>
      <c r="C2292" s="154" t="s">
        <v>7007</v>
      </c>
      <c r="D2292" s="154" t="s">
        <v>27</v>
      </c>
      <c r="E2292" s="154" t="s">
        <v>6788</v>
      </c>
      <c r="F2292" s="154">
        <v>1966</v>
      </c>
      <c r="G2292" s="154">
        <v>1966</v>
      </c>
      <c r="H2292" s="132" t="s">
        <v>23</v>
      </c>
      <c r="I2292" s="154" t="s">
        <v>5547</v>
      </c>
      <c r="J2292" s="154" t="str">
        <f>VLOOKUP(C:C, '[1]HostSpecies&amp;Codes'!$1:$1048576,11, FALSE)</f>
        <v>Poultry</v>
      </c>
      <c r="K2292" s="154" t="str">
        <f>VLOOKUP(C:C, '[1]HostSpecies&amp;Codes'!$1:$1048576,12, FALSE)</f>
        <v>Poultry</v>
      </c>
      <c r="L2292" s="154" t="s">
        <v>19</v>
      </c>
      <c r="M2292" s="129" t="s">
        <v>6784</v>
      </c>
      <c r="N2292" s="154" t="s">
        <v>6785</v>
      </c>
      <c r="O2292" s="154" t="s">
        <v>6786</v>
      </c>
      <c r="P2292" s="156">
        <f>VLOOKUP(O:O,[1]Geonames!$1:$1048576,3, FALSE)</f>
        <v>44.500239999999998</v>
      </c>
      <c r="Q2292" s="156">
        <f>VLOOKUP(O:O,[1]Geonames!$1:$1048576,4, FALSE)</f>
        <v>-90.000410000000002</v>
      </c>
      <c r="R2292" s="154" t="s">
        <v>11887</v>
      </c>
    </row>
    <row r="2293" spans="1:18" ht="12.75" x14ac:dyDescent="0.2">
      <c r="A2293" s="154">
        <v>4</v>
      </c>
      <c r="B2293" s="155" t="s">
        <v>7090</v>
      </c>
      <c r="C2293" s="154" t="s">
        <v>7090</v>
      </c>
      <c r="D2293" s="154" t="s">
        <v>27</v>
      </c>
      <c r="E2293" s="154" t="s">
        <v>6788</v>
      </c>
      <c r="F2293" s="154">
        <v>1966</v>
      </c>
      <c r="G2293" s="154">
        <v>1966</v>
      </c>
      <c r="H2293" s="17" t="s">
        <v>23</v>
      </c>
      <c r="I2293" s="154" t="s">
        <v>5547</v>
      </c>
      <c r="J2293" s="154" t="str">
        <f>VLOOKUP(C:C, '[1]HostSpecies&amp;Codes'!$1:$1048576,11, FALSE)</f>
        <v>Poultry</v>
      </c>
      <c r="K2293" s="154" t="str">
        <f>VLOOKUP(C:C, '[1]HostSpecies&amp;Codes'!$1:$1048576,12, FALSE)</f>
        <v>Poultry</v>
      </c>
      <c r="L2293" s="154" t="s">
        <v>19</v>
      </c>
      <c r="M2293" s="10" t="s">
        <v>6784</v>
      </c>
      <c r="N2293" s="154" t="s">
        <v>6785</v>
      </c>
      <c r="O2293" s="154" t="s">
        <v>6786</v>
      </c>
      <c r="P2293" s="156">
        <f>VLOOKUP(O:O,[1]Geonames!$1:$1048576,3, FALSE)</f>
        <v>44.500239999999998</v>
      </c>
      <c r="Q2293" s="156">
        <f>VLOOKUP(O:O,[1]Geonames!$1:$1048576,4, FALSE)</f>
        <v>-90.000410000000002</v>
      </c>
      <c r="R2293" s="154" t="s">
        <v>11918</v>
      </c>
    </row>
    <row r="2294" spans="1:18" ht="12.75" x14ac:dyDescent="0.2">
      <c r="A2294" s="154">
        <v>4</v>
      </c>
      <c r="B2294" s="155" t="s">
        <v>7092</v>
      </c>
      <c r="C2294" s="154" t="s">
        <v>7092</v>
      </c>
      <c r="D2294" s="154" t="s">
        <v>27</v>
      </c>
      <c r="E2294" s="154" t="s">
        <v>6788</v>
      </c>
      <c r="F2294" s="154">
        <v>1966</v>
      </c>
      <c r="G2294" s="154">
        <v>1966</v>
      </c>
      <c r="H2294" s="17" t="s">
        <v>23</v>
      </c>
      <c r="I2294" s="154" t="s">
        <v>5547</v>
      </c>
      <c r="J2294" s="154" t="str">
        <f>VLOOKUP(C:C, '[1]HostSpecies&amp;Codes'!$1:$1048576,11, FALSE)</f>
        <v>Poultry</v>
      </c>
      <c r="K2294" s="154" t="str">
        <f>VLOOKUP(C:C, '[1]HostSpecies&amp;Codes'!$1:$1048576,12, FALSE)</f>
        <v>Poultry</v>
      </c>
      <c r="L2294" s="154" t="s">
        <v>19</v>
      </c>
      <c r="M2294" s="10" t="s">
        <v>6784</v>
      </c>
      <c r="N2294" s="154" t="s">
        <v>6785</v>
      </c>
      <c r="O2294" s="154" t="s">
        <v>6786</v>
      </c>
      <c r="P2294" s="156">
        <f>VLOOKUP(O:O,[1]Geonames!$1:$1048576,3, FALSE)</f>
        <v>44.500239999999998</v>
      </c>
      <c r="Q2294" s="156">
        <f>VLOOKUP(O:O,[1]Geonames!$1:$1048576,4, FALSE)</f>
        <v>-90.000410000000002</v>
      </c>
      <c r="R2294" s="154" t="s">
        <v>11946</v>
      </c>
    </row>
    <row r="2295" spans="1:18" ht="12.75" x14ac:dyDescent="0.2">
      <c r="A2295" s="154">
        <v>4</v>
      </c>
      <c r="B2295" s="155" t="s">
        <v>7112</v>
      </c>
      <c r="C2295" s="154" t="s">
        <v>7112</v>
      </c>
      <c r="D2295" s="154" t="s">
        <v>27</v>
      </c>
      <c r="E2295" s="154" t="s">
        <v>7113</v>
      </c>
      <c r="F2295" s="154">
        <v>1966</v>
      </c>
      <c r="G2295" s="154">
        <v>1966</v>
      </c>
      <c r="H2295" s="17" t="s">
        <v>23</v>
      </c>
      <c r="I2295" s="154" t="s">
        <v>5547</v>
      </c>
      <c r="J2295" s="154" t="str">
        <f>VLOOKUP(C:C, '[1]HostSpecies&amp;Codes'!$1:$1048576,11, FALSE)</f>
        <v>Poultry</v>
      </c>
      <c r="K2295" s="154" t="str">
        <f>VLOOKUP(C:C, '[1]HostSpecies&amp;Codes'!$1:$1048576,12, FALSE)</f>
        <v>Poultry</v>
      </c>
      <c r="L2295" s="154" t="s">
        <v>19</v>
      </c>
      <c r="M2295" s="10" t="s">
        <v>6784</v>
      </c>
      <c r="N2295" s="154" t="s">
        <v>6785</v>
      </c>
      <c r="O2295" s="154" t="s">
        <v>6786</v>
      </c>
      <c r="P2295" s="156">
        <f>VLOOKUP(O:O,[1]Geonames!$1:$1048576,3, FALSE)</f>
        <v>44.500239999999998</v>
      </c>
      <c r="Q2295" s="156">
        <f>VLOOKUP(O:O,[1]Geonames!$1:$1048576,4, FALSE)</f>
        <v>-90.000410000000002</v>
      </c>
      <c r="R2295" s="154" t="s">
        <v>12400</v>
      </c>
    </row>
    <row r="2296" spans="1:18" ht="12.75" x14ac:dyDescent="0.2">
      <c r="A2296" s="154">
        <v>4</v>
      </c>
      <c r="B2296" s="155" t="s">
        <v>11206</v>
      </c>
      <c r="C2296" s="154" t="s">
        <v>11206</v>
      </c>
      <c r="D2296" s="154" t="s">
        <v>185</v>
      </c>
      <c r="E2296" s="154" t="s">
        <v>11207</v>
      </c>
      <c r="F2296" s="154">
        <v>1984</v>
      </c>
      <c r="G2296" s="157">
        <v>30721</v>
      </c>
      <c r="H2296" s="8" t="s">
        <v>2303</v>
      </c>
      <c r="I2296" s="157" t="s">
        <v>20</v>
      </c>
      <c r="J2296" s="154" t="str">
        <f>VLOOKUP(C:C, '[1]HostSpecies&amp;Codes'!$1:$1048576,11, FALSE)</f>
        <v>?</v>
      </c>
      <c r="K2296" s="154" t="str">
        <f>VLOOKUP(C:C, '[1]HostSpecies&amp;Codes'!$1:$1048576,12, FALSE)</f>
        <v>Duck (unidentified)</v>
      </c>
      <c r="L2296" s="154" t="s">
        <v>19</v>
      </c>
      <c r="M2296" s="155"/>
      <c r="N2296" s="154" t="s">
        <v>11205</v>
      </c>
      <c r="O2296" s="157" t="s">
        <v>11208</v>
      </c>
      <c r="P2296" s="156">
        <f>VLOOKUP(O:O,[1]Geonames!$1:$1048576,3, FALSE)</f>
        <v>-42</v>
      </c>
      <c r="Q2296" s="156">
        <f>VLOOKUP(O:O,[1]Geonames!$1:$1048576,4, FALSE)</f>
        <v>174</v>
      </c>
      <c r="R2296" s="154" t="s">
        <v>11209</v>
      </c>
    </row>
    <row r="2297" spans="1:18" ht="12.75" x14ac:dyDescent="0.2">
      <c r="A2297" s="154">
        <v>4</v>
      </c>
      <c r="B2297" s="155" t="s">
        <v>11199</v>
      </c>
      <c r="C2297" s="154" t="s">
        <v>11199</v>
      </c>
      <c r="D2297" s="154" t="s">
        <v>27</v>
      </c>
      <c r="E2297" s="154" t="s">
        <v>11200</v>
      </c>
      <c r="F2297" s="154">
        <v>1995</v>
      </c>
      <c r="G2297" s="154">
        <v>1995</v>
      </c>
      <c r="H2297" s="8" t="s">
        <v>2303</v>
      </c>
      <c r="I2297" s="154" t="s">
        <v>6289</v>
      </c>
      <c r="J2297" s="154" t="str">
        <f>VLOOKUP(C:C, '[1]HostSpecies&amp;Codes'!$1:$1048576,11, FALSE)</f>
        <v>?</v>
      </c>
      <c r="K2297" s="154" t="str">
        <f>VLOOKUP(C:C, '[1]HostSpecies&amp;Codes'!$1:$1048576,12, FALSE)</f>
        <v>Struthionidae</v>
      </c>
      <c r="L2297" s="154" t="s">
        <v>19</v>
      </c>
      <c r="M2297" s="155"/>
      <c r="N2297" s="154" t="s">
        <v>11198</v>
      </c>
      <c r="O2297" s="154" t="s">
        <v>11198</v>
      </c>
      <c r="P2297" s="156">
        <f>VLOOKUP(O:O,[1]Geonames!$1:$1048576,3, FALSE)</f>
        <v>-29</v>
      </c>
      <c r="Q2297" s="156">
        <f>VLOOKUP(O:O,[1]Geonames!$1:$1048576,4, FALSE)</f>
        <v>24</v>
      </c>
      <c r="R2297" s="154" t="s">
        <v>11201</v>
      </c>
    </row>
    <row r="2298" spans="1:18" ht="12.75" x14ac:dyDescent="0.2">
      <c r="A2298" s="154">
        <v>4</v>
      </c>
      <c r="B2298" s="155" t="s">
        <v>5133</v>
      </c>
      <c r="C2298" s="154" t="s">
        <v>5133</v>
      </c>
      <c r="D2298" s="154" t="s">
        <v>27</v>
      </c>
      <c r="E2298" s="154" t="s">
        <v>5137</v>
      </c>
      <c r="F2298" s="154">
        <v>1997</v>
      </c>
      <c r="G2298" s="154">
        <v>1997</v>
      </c>
      <c r="H2298" s="6" t="s">
        <v>1073</v>
      </c>
      <c r="I2298" s="154" t="s">
        <v>20</v>
      </c>
      <c r="J2298" s="154" t="str">
        <f>VLOOKUP(C:C, '[1]HostSpecies&amp;Codes'!$1:$1048576,11, FALSE)</f>
        <v>?</v>
      </c>
      <c r="K2298" s="154" t="str">
        <f>VLOOKUP(C:C, '[1]HostSpecies&amp;Codes'!$1:$1048576,12, FALSE)</f>
        <v>Duck (unidentified)</v>
      </c>
      <c r="L2298" s="154" t="s">
        <v>19</v>
      </c>
      <c r="M2298" s="10" t="s">
        <v>3258</v>
      </c>
      <c r="N2298" s="154" t="s">
        <v>5129</v>
      </c>
      <c r="O2298" s="154" t="s">
        <v>5136</v>
      </c>
      <c r="P2298" s="156">
        <f>VLOOKUP(O:O,[1]Geonames!$1:$1048576,3, FALSE)</f>
        <v>43.064509999999999</v>
      </c>
      <c r="Q2298" s="156">
        <f>VLOOKUP(O:O,[1]Geonames!$1:$1048576,4, FALSE)</f>
        <v>141.3466</v>
      </c>
      <c r="R2298" s="154" t="s">
        <v>11317</v>
      </c>
    </row>
    <row r="2299" spans="1:18" ht="12.75" x14ac:dyDescent="0.2">
      <c r="A2299" s="154">
        <v>4</v>
      </c>
      <c r="B2299" s="155" t="s">
        <v>5149</v>
      </c>
      <c r="C2299" s="154" t="s">
        <v>5149</v>
      </c>
      <c r="D2299" s="154" t="s">
        <v>27</v>
      </c>
      <c r="E2299" s="154" t="s">
        <v>5150</v>
      </c>
      <c r="F2299" s="154">
        <v>1998</v>
      </c>
      <c r="G2299" s="154">
        <v>1998</v>
      </c>
      <c r="H2299" s="6" t="s">
        <v>1073</v>
      </c>
      <c r="I2299" s="154" t="s">
        <v>20</v>
      </c>
      <c r="J2299" s="154" t="str">
        <f>VLOOKUP(C:C, '[1]HostSpecies&amp;Codes'!$1:$1048576,11, FALSE)</f>
        <v>?</v>
      </c>
      <c r="K2299" s="154" t="str">
        <f>VLOOKUP(C:C, '[1]HostSpecies&amp;Codes'!$1:$1048576,12, FALSE)</f>
        <v>Duck (unidentified)</v>
      </c>
      <c r="L2299" s="154" t="s">
        <v>19</v>
      </c>
      <c r="M2299" s="10" t="s">
        <v>3258</v>
      </c>
      <c r="N2299" s="154" t="s">
        <v>5129</v>
      </c>
      <c r="O2299" s="154" t="s">
        <v>5136</v>
      </c>
      <c r="P2299" s="156">
        <f>VLOOKUP(O:O,[1]Geonames!$1:$1048576,3, FALSE)</f>
        <v>43.064509999999999</v>
      </c>
      <c r="Q2299" s="156">
        <f>VLOOKUP(O:O,[1]Geonames!$1:$1048576,4, FALSE)</f>
        <v>141.3466</v>
      </c>
      <c r="R2299" s="154" t="s">
        <v>11318</v>
      </c>
    </row>
    <row r="2300" spans="1:18" ht="12.75" x14ac:dyDescent="0.2">
      <c r="A2300" s="154">
        <v>4</v>
      </c>
      <c r="B2300" s="155" t="s">
        <v>7519</v>
      </c>
      <c r="C2300" s="154" t="s">
        <v>7519</v>
      </c>
      <c r="D2300" s="154" t="s">
        <v>27</v>
      </c>
      <c r="E2300" s="154" t="s">
        <v>7520</v>
      </c>
      <c r="F2300" s="154">
        <v>1998</v>
      </c>
      <c r="G2300" s="157">
        <v>35801</v>
      </c>
      <c r="H2300" s="8" t="s">
        <v>1073</v>
      </c>
      <c r="I2300" s="157" t="s">
        <v>20</v>
      </c>
      <c r="J2300" s="154" t="str">
        <f>VLOOKUP(C:C, '[1]HostSpecies&amp;Codes'!$1:$1048576,11, FALSE)</f>
        <v>?</v>
      </c>
      <c r="K2300" s="154" t="str">
        <f>VLOOKUP(C:C, '[1]HostSpecies&amp;Codes'!$1:$1048576,12, FALSE)</f>
        <v>Duck (unidentified)</v>
      </c>
      <c r="L2300" s="154" t="s">
        <v>19</v>
      </c>
      <c r="M2300" s="10" t="s">
        <v>7462</v>
      </c>
      <c r="N2300" s="154" t="s">
        <v>7510</v>
      </c>
      <c r="O2300" s="157" t="s">
        <v>7510</v>
      </c>
      <c r="P2300" s="156">
        <f>VLOOKUP(O:O,[1]Geonames!$1:$1048576,3, FALSE)</f>
        <v>2.5</v>
      </c>
      <c r="Q2300" s="156">
        <f>VLOOKUP(O:O,[1]Geonames!$1:$1048576,4, FALSE)</f>
        <v>112.5</v>
      </c>
      <c r="R2300" s="154" t="s">
        <v>13159</v>
      </c>
    </row>
    <row r="2301" spans="1:18" ht="12.75" x14ac:dyDescent="0.2">
      <c r="A2301" s="154">
        <v>4</v>
      </c>
      <c r="B2301" s="155" t="s">
        <v>5154</v>
      </c>
      <c r="C2301" s="154" t="s">
        <v>5154</v>
      </c>
      <c r="D2301" s="154" t="s">
        <v>27</v>
      </c>
      <c r="E2301" s="154" t="s">
        <v>5155</v>
      </c>
      <c r="F2301" s="154">
        <v>1999</v>
      </c>
      <c r="G2301" s="154">
        <v>1999</v>
      </c>
      <c r="H2301" s="6" t="s">
        <v>1073</v>
      </c>
      <c r="I2301" s="154" t="s">
        <v>20</v>
      </c>
      <c r="J2301" s="154" t="str">
        <f>VLOOKUP(C:C, '[1]HostSpecies&amp;Codes'!$1:$1048576,11, FALSE)</f>
        <v>?</v>
      </c>
      <c r="K2301" s="154" t="str">
        <f>VLOOKUP(C:C, '[1]HostSpecies&amp;Codes'!$1:$1048576,12, FALSE)</f>
        <v>Duck (unidentified)</v>
      </c>
      <c r="L2301" s="154" t="s">
        <v>19</v>
      </c>
      <c r="M2301" s="10" t="s">
        <v>3258</v>
      </c>
      <c r="N2301" s="154" t="s">
        <v>5129</v>
      </c>
      <c r="O2301" s="154" t="s">
        <v>5136</v>
      </c>
      <c r="P2301" s="156">
        <f>VLOOKUP(O:O,[1]Geonames!$1:$1048576,3, FALSE)</f>
        <v>43.064509999999999</v>
      </c>
      <c r="Q2301" s="156">
        <f>VLOOKUP(O:O,[1]Geonames!$1:$1048576,4, FALSE)</f>
        <v>141.3466</v>
      </c>
      <c r="R2301" s="154" t="s">
        <v>11319</v>
      </c>
    </row>
    <row r="2302" spans="1:18" ht="12.75" x14ac:dyDescent="0.2">
      <c r="A2302" s="154">
        <v>4</v>
      </c>
      <c r="B2302" s="155" t="s">
        <v>5157</v>
      </c>
      <c r="C2302" s="154" t="s">
        <v>5157</v>
      </c>
      <c r="D2302" s="154" t="s">
        <v>27</v>
      </c>
      <c r="E2302" s="154" t="s">
        <v>5158</v>
      </c>
      <c r="F2302" s="154">
        <v>1999</v>
      </c>
      <c r="G2302" s="154">
        <v>1999</v>
      </c>
      <c r="H2302" s="6" t="s">
        <v>1073</v>
      </c>
      <c r="I2302" s="154" t="s">
        <v>20</v>
      </c>
      <c r="J2302" s="154" t="str">
        <f>VLOOKUP(C:C, '[1]HostSpecies&amp;Codes'!$1:$1048576,11, FALSE)</f>
        <v>?</v>
      </c>
      <c r="K2302" s="154" t="str">
        <f>VLOOKUP(C:C, '[1]HostSpecies&amp;Codes'!$1:$1048576,12, FALSE)</f>
        <v>Duck (unidentified)</v>
      </c>
      <c r="L2302" s="154" t="s">
        <v>19</v>
      </c>
      <c r="M2302" s="10" t="s">
        <v>3258</v>
      </c>
      <c r="N2302" s="154" t="s">
        <v>5129</v>
      </c>
      <c r="O2302" s="154" t="s">
        <v>5136</v>
      </c>
      <c r="P2302" s="156">
        <f>VLOOKUP(O:O,[1]Geonames!$1:$1048576,3, FALSE)</f>
        <v>43.064509999999999</v>
      </c>
      <c r="Q2302" s="156">
        <f>VLOOKUP(O:O,[1]Geonames!$1:$1048576,4, FALSE)</f>
        <v>141.3466</v>
      </c>
      <c r="R2302" s="154" t="s">
        <v>11320</v>
      </c>
    </row>
    <row r="2303" spans="1:18" ht="12.75" x14ac:dyDescent="0.2">
      <c r="A2303" s="154">
        <v>4</v>
      </c>
      <c r="B2303" s="155" t="s">
        <v>5160</v>
      </c>
      <c r="C2303" s="154" t="s">
        <v>5160</v>
      </c>
      <c r="D2303" s="154" t="s">
        <v>27</v>
      </c>
      <c r="E2303" s="154" t="s">
        <v>5155</v>
      </c>
      <c r="F2303" s="154">
        <v>1999</v>
      </c>
      <c r="G2303" s="154">
        <v>1999</v>
      </c>
      <c r="H2303" s="6" t="s">
        <v>1073</v>
      </c>
      <c r="I2303" s="154" t="s">
        <v>20</v>
      </c>
      <c r="J2303" s="154" t="str">
        <f>VLOOKUP(C:C, '[1]HostSpecies&amp;Codes'!$1:$1048576,11, FALSE)</f>
        <v>?</v>
      </c>
      <c r="K2303" s="154" t="str">
        <f>VLOOKUP(C:C, '[1]HostSpecies&amp;Codes'!$1:$1048576,12, FALSE)</f>
        <v>Duck (unidentified)</v>
      </c>
      <c r="L2303" s="154" t="s">
        <v>19</v>
      </c>
      <c r="M2303" s="10" t="s">
        <v>3258</v>
      </c>
      <c r="N2303" s="154" t="s">
        <v>5129</v>
      </c>
      <c r="O2303" s="154" t="s">
        <v>5136</v>
      </c>
      <c r="P2303" s="156">
        <f>VLOOKUP(O:O,[1]Geonames!$1:$1048576,3, FALSE)</f>
        <v>43.064509999999999</v>
      </c>
      <c r="Q2303" s="156">
        <f>VLOOKUP(O:O,[1]Geonames!$1:$1048576,4, FALSE)</f>
        <v>141.3466</v>
      </c>
      <c r="R2303" s="154" t="s">
        <v>11334</v>
      </c>
    </row>
    <row r="2304" spans="1:18" ht="12.75" x14ac:dyDescent="0.2">
      <c r="A2304" s="154">
        <v>4</v>
      </c>
      <c r="B2304" s="155" t="s">
        <v>5166</v>
      </c>
      <c r="C2304" s="154" t="s">
        <v>5166</v>
      </c>
      <c r="D2304" s="154" t="s">
        <v>27</v>
      </c>
      <c r="E2304" s="154" t="s">
        <v>5167</v>
      </c>
      <c r="F2304" s="154">
        <v>2000</v>
      </c>
      <c r="G2304" s="154">
        <v>2000</v>
      </c>
      <c r="H2304" s="19" t="s">
        <v>1073</v>
      </c>
      <c r="I2304" s="154" t="s">
        <v>20</v>
      </c>
      <c r="J2304" s="154" t="str">
        <f>VLOOKUP(C:C, '[1]HostSpecies&amp;Codes'!$1:$1048576,11, FALSE)</f>
        <v>Poultry</v>
      </c>
      <c r="K2304" s="154" t="str">
        <f>VLOOKUP(C:C, '[1]HostSpecies&amp;Codes'!$1:$1048576,12, FALSE)</f>
        <v>Poultry</v>
      </c>
      <c r="L2304" s="154" t="s">
        <v>19</v>
      </c>
      <c r="M2304" s="10" t="s">
        <v>3258</v>
      </c>
      <c r="N2304" s="154" t="s">
        <v>5129</v>
      </c>
      <c r="O2304" s="154" t="s">
        <v>5136</v>
      </c>
      <c r="P2304" s="156">
        <f>VLOOKUP(O:O,[1]Geonames!$1:$1048576,3, FALSE)</f>
        <v>43.064509999999999</v>
      </c>
      <c r="Q2304" s="156">
        <f>VLOOKUP(O:O,[1]Geonames!$1:$1048576,4, FALSE)</f>
        <v>141.3466</v>
      </c>
      <c r="R2304" s="154" t="s">
        <v>11321</v>
      </c>
    </row>
    <row r="2305" spans="1:18" ht="12.75" x14ac:dyDescent="0.2">
      <c r="A2305" s="154">
        <v>4</v>
      </c>
      <c r="B2305" s="155" t="s">
        <v>5169</v>
      </c>
      <c r="C2305" s="154" t="s">
        <v>5169</v>
      </c>
      <c r="D2305" s="154" t="s">
        <v>27</v>
      </c>
      <c r="E2305" s="154" t="s">
        <v>5167</v>
      </c>
      <c r="F2305" s="154">
        <v>2000</v>
      </c>
      <c r="G2305" s="154">
        <v>2000</v>
      </c>
      <c r="H2305" s="19" t="s">
        <v>1073</v>
      </c>
      <c r="I2305" s="154" t="s">
        <v>20</v>
      </c>
      <c r="J2305" s="154" t="str">
        <f>VLOOKUP(C:C, '[1]HostSpecies&amp;Codes'!$1:$1048576,11, FALSE)</f>
        <v>Poultry</v>
      </c>
      <c r="K2305" s="154" t="str">
        <f>VLOOKUP(C:C, '[1]HostSpecies&amp;Codes'!$1:$1048576,12, FALSE)</f>
        <v>Poultry</v>
      </c>
      <c r="L2305" s="154" t="s">
        <v>19</v>
      </c>
      <c r="M2305" s="10" t="s">
        <v>3258</v>
      </c>
      <c r="N2305" s="154" t="s">
        <v>5129</v>
      </c>
      <c r="O2305" s="154" t="s">
        <v>5136</v>
      </c>
      <c r="P2305" s="156">
        <f>VLOOKUP(O:O,[1]Geonames!$1:$1048576,3, FALSE)</f>
        <v>43.064509999999999</v>
      </c>
      <c r="Q2305" s="156">
        <f>VLOOKUP(O:O,[1]Geonames!$1:$1048576,4, FALSE)</f>
        <v>141.3466</v>
      </c>
      <c r="R2305" s="154" t="s">
        <v>11335</v>
      </c>
    </row>
    <row r="2306" spans="1:18" ht="12.75" x14ac:dyDescent="0.2">
      <c r="A2306" s="154">
        <v>4</v>
      </c>
      <c r="B2306" s="155" t="s">
        <v>11257</v>
      </c>
      <c r="C2306" s="154" t="s">
        <v>11257</v>
      </c>
      <c r="D2306" s="154" t="s">
        <v>27</v>
      </c>
      <c r="E2306" s="154" t="s">
        <v>11258</v>
      </c>
      <c r="F2306" s="154">
        <v>2000</v>
      </c>
      <c r="G2306" s="154">
        <v>2000</v>
      </c>
      <c r="H2306" s="8" t="s">
        <v>23</v>
      </c>
      <c r="I2306" s="154" t="s">
        <v>52</v>
      </c>
      <c r="J2306" s="154" t="str">
        <f>VLOOKUP(C:C, '[1]HostSpecies&amp;Codes'!$1:$1048576,11, FALSE)</f>
        <v>Poultry</v>
      </c>
      <c r="K2306" s="154" t="str">
        <f>VLOOKUP(C:C, '[1]HostSpecies&amp;Codes'!$1:$1048576,12, FALSE)</f>
        <v>Poultry</v>
      </c>
      <c r="L2306" s="154" t="s">
        <v>19</v>
      </c>
      <c r="M2306" s="155"/>
      <c r="N2306" s="154" t="s">
        <v>5834</v>
      </c>
      <c r="O2306" s="154" t="s">
        <v>5834</v>
      </c>
      <c r="P2306" s="156">
        <f>VLOOKUP(O:O,[1]Geonames!$1:$1048576,3, FALSE)</f>
        <v>32</v>
      </c>
      <c r="Q2306" s="156">
        <f>VLOOKUP(O:O,[1]Geonames!$1:$1048576,4, FALSE)</f>
        <v>53</v>
      </c>
      <c r="R2306" s="154" t="s">
        <v>11259</v>
      </c>
    </row>
    <row r="2307" spans="1:18" ht="12.75" x14ac:dyDescent="0.2">
      <c r="A2307" s="154">
        <v>4</v>
      </c>
      <c r="B2307" s="155" t="s">
        <v>11202</v>
      </c>
      <c r="C2307" s="154" t="s">
        <v>11202</v>
      </c>
      <c r="D2307" s="154" t="s">
        <v>27</v>
      </c>
      <c r="E2307" s="154" t="s">
        <v>11203</v>
      </c>
      <c r="F2307" s="154">
        <v>2001</v>
      </c>
      <c r="G2307" s="154">
        <v>2001</v>
      </c>
      <c r="H2307" s="8" t="s">
        <v>23</v>
      </c>
      <c r="I2307" s="154" t="s">
        <v>52</v>
      </c>
      <c r="J2307" s="154" t="str">
        <f>VLOOKUP(C:C, '[1]HostSpecies&amp;Codes'!$1:$1048576,11, FALSE)</f>
        <v>Poultry</v>
      </c>
      <c r="K2307" s="154" t="str">
        <f>VLOOKUP(C:C, '[1]HostSpecies&amp;Codes'!$1:$1048576,12, FALSE)</f>
        <v>Poultry</v>
      </c>
      <c r="L2307" s="154" t="s">
        <v>19</v>
      </c>
      <c r="M2307" s="155"/>
      <c r="N2307" s="154" t="s">
        <v>114</v>
      </c>
      <c r="O2307" s="154" t="s">
        <v>114</v>
      </c>
      <c r="P2307" s="156">
        <f>VLOOKUP(O:O,[1]Geonames!$1:$1048576,3, FALSE)</f>
        <v>35</v>
      </c>
      <c r="Q2307" s="156">
        <f>VLOOKUP(O:O,[1]Geonames!$1:$1048576,4, FALSE)</f>
        <v>105</v>
      </c>
      <c r="R2307" s="154" t="s">
        <v>11204</v>
      </c>
    </row>
    <row r="2308" spans="1:18" ht="12.75" x14ac:dyDescent="0.2">
      <c r="A2308" s="154">
        <v>4</v>
      </c>
      <c r="B2308" s="155" t="s">
        <v>11254</v>
      </c>
      <c r="C2308" s="154" t="s">
        <v>11254</v>
      </c>
      <c r="D2308" s="154" t="s">
        <v>27</v>
      </c>
      <c r="E2308" s="154" t="s">
        <v>11255</v>
      </c>
      <c r="F2308" s="154">
        <v>2002</v>
      </c>
      <c r="G2308" s="154">
        <v>2002</v>
      </c>
      <c r="H2308" s="8" t="s">
        <v>23</v>
      </c>
      <c r="I2308" s="154" t="s">
        <v>52</v>
      </c>
      <c r="J2308" s="154" t="str">
        <f>VLOOKUP(C:C, '[1]HostSpecies&amp;Codes'!$1:$1048576,11, FALSE)</f>
        <v>Poultry</v>
      </c>
      <c r="K2308" s="154" t="str">
        <f>VLOOKUP(C:C, '[1]HostSpecies&amp;Codes'!$1:$1048576,12, FALSE)</f>
        <v>Poultry</v>
      </c>
      <c r="L2308" s="154" t="s">
        <v>19</v>
      </c>
      <c r="M2308" s="155"/>
      <c r="N2308" s="154" t="s">
        <v>114</v>
      </c>
      <c r="O2308" s="154" t="s">
        <v>3259</v>
      </c>
      <c r="P2308" s="156">
        <f>VLOOKUP(O:O,[1]Geonames!$1:$1048576,3, FALSE)</f>
        <v>39.907499999999999</v>
      </c>
      <c r="Q2308" s="156">
        <f>VLOOKUP(O:O,[1]Geonames!$1:$1048576,4, FALSE)</f>
        <v>116.39722999999999</v>
      </c>
      <c r="R2308" s="154" t="s">
        <v>11256</v>
      </c>
    </row>
    <row r="2309" spans="1:18" ht="12.75" x14ac:dyDescent="0.2">
      <c r="A2309" s="154">
        <v>4</v>
      </c>
      <c r="B2309" s="155" t="s">
        <v>11244</v>
      </c>
      <c r="C2309" s="154" t="s">
        <v>11244</v>
      </c>
      <c r="D2309" s="154" t="s">
        <v>27</v>
      </c>
      <c r="E2309" s="154" t="s">
        <v>11245</v>
      </c>
      <c r="F2309" s="154">
        <v>2002</v>
      </c>
      <c r="G2309" s="154">
        <v>2002</v>
      </c>
      <c r="H2309" s="8" t="s">
        <v>2303</v>
      </c>
      <c r="I2309" s="154" t="s">
        <v>5574</v>
      </c>
      <c r="J2309" s="154" t="str">
        <f>VLOOKUP(C:C, '[1]HostSpecies&amp;Codes'!$1:$1048576,11, FALSE)</f>
        <v>Anseriformes</v>
      </c>
      <c r="K2309" s="154" t="str">
        <f>VLOOKUP(C:C, '[1]HostSpecies&amp;Codes'!$1:$1048576,12, FALSE)</f>
        <v>Anseriformes</v>
      </c>
      <c r="L2309" s="154" t="s">
        <v>19</v>
      </c>
      <c r="M2309" s="155"/>
      <c r="N2309" s="154" t="s">
        <v>11243</v>
      </c>
      <c r="O2309" s="154" t="s">
        <v>11246</v>
      </c>
      <c r="P2309" s="156">
        <f>VLOOKUP(O:O,[1]Geonames!$1:$1048576,3, FALSE)</f>
        <v>43.115729999999999</v>
      </c>
      <c r="Q2309" s="156">
        <f>VLOOKUP(O:O,[1]Geonames!$1:$1048576,4, FALSE)</f>
        <v>131.96842000000001</v>
      </c>
      <c r="R2309" s="154" t="s">
        <v>11247</v>
      </c>
    </row>
    <row r="2310" spans="1:18" ht="12.75" x14ac:dyDescent="0.2">
      <c r="A2310" s="154">
        <v>4</v>
      </c>
      <c r="B2310" s="155" t="s">
        <v>11248</v>
      </c>
      <c r="C2310" s="154" t="s">
        <v>11248</v>
      </c>
      <c r="D2310" s="154" t="s">
        <v>27</v>
      </c>
      <c r="E2310" s="154" t="s">
        <v>11249</v>
      </c>
      <c r="F2310" s="154">
        <v>2002</v>
      </c>
      <c r="G2310" s="154">
        <v>2002</v>
      </c>
      <c r="H2310" s="8" t="s">
        <v>2303</v>
      </c>
      <c r="I2310" s="154" t="s">
        <v>5574</v>
      </c>
      <c r="J2310" s="154" t="str">
        <f>VLOOKUP(C:C, '[1]HostSpecies&amp;Codes'!$1:$1048576,11, FALSE)</f>
        <v>Anseriformes</v>
      </c>
      <c r="K2310" s="154" t="str">
        <f>VLOOKUP(C:C, '[1]HostSpecies&amp;Codes'!$1:$1048576,12, FALSE)</f>
        <v>Anseriformes</v>
      </c>
      <c r="L2310" s="154" t="s">
        <v>19</v>
      </c>
      <c r="M2310" s="155"/>
      <c r="N2310" s="154" t="s">
        <v>11243</v>
      </c>
      <c r="O2310" s="154" t="s">
        <v>11246</v>
      </c>
      <c r="P2310" s="156">
        <f>VLOOKUP(O:O,[1]Geonames!$1:$1048576,3, FALSE)</f>
        <v>43.115729999999999</v>
      </c>
      <c r="Q2310" s="156">
        <f>VLOOKUP(O:O,[1]Geonames!$1:$1048576,4, FALSE)</f>
        <v>131.96842000000001</v>
      </c>
      <c r="R2310" s="154" t="s">
        <v>11250</v>
      </c>
    </row>
    <row r="2311" spans="1:18" ht="12.75" x14ac:dyDescent="0.2">
      <c r="A2311" s="154">
        <v>4</v>
      </c>
      <c r="B2311" s="155" t="s">
        <v>11190</v>
      </c>
      <c r="C2311" s="154" t="s">
        <v>11190</v>
      </c>
      <c r="D2311" s="154" t="s">
        <v>27</v>
      </c>
      <c r="E2311" s="154" t="s">
        <v>11191</v>
      </c>
      <c r="F2311" s="154">
        <v>2003</v>
      </c>
      <c r="G2311" s="154">
        <v>2003</v>
      </c>
      <c r="H2311" s="8" t="s">
        <v>2303</v>
      </c>
      <c r="I2311" s="154" t="s">
        <v>20</v>
      </c>
      <c r="J2311" s="154" t="str">
        <f>VLOOKUP(C:C, '[1]HostSpecies&amp;Codes'!$1:$1048576,11, FALSE)</f>
        <v>?</v>
      </c>
      <c r="K2311" s="154" t="str">
        <f>VLOOKUP(C:C, '[1]HostSpecies&amp;Codes'!$1:$1048576,12, FALSE)</f>
        <v>Duck (unidentified)</v>
      </c>
      <c r="L2311" s="154" t="s">
        <v>19</v>
      </c>
      <c r="M2311" s="155"/>
      <c r="N2311" s="154" t="s">
        <v>11189</v>
      </c>
      <c r="O2311" s="154" t="s">
        <v>11189</v>
      </c>
      <c r="P2311" s="156">
        <f>VLOOKUP(O:O,[1]Geonames!$1:$1048576,3, FALSE)</f>
        <v>46</v>
      </c>
      <c r="Q2311" s="156">
        <f>VLOOKUP(O:O,[1]Geonames!$1:$1048576,4, FALSE)</f>
        <v>105</v>
      </c>
      <c r="R2311" s="154" t="s">
        <v>11192</v>
      </c>
    </row>
    <row r="2312" spans="1:18" ht="12.75" x14ac:dyDescent="0.2">
      <c r="A2312" s="154">
        <v>4</v>
      </c>
      <c r="B2312" s="155" t="s">
        <v>5524</v>
      </c>
      <c r="C2312" s="154" t="s">
        <v>5524</v>
      </c>
      <c r="D2312" s="154" t="s">
        <v>5317</v>
      </c>
      <c r="E2312" s="154" t="s">
        <v>5527</v>
      </c>
      <c r="F2312" s="154">
        <v>2004</v>
      </c>
      <c r="G2312" s="154">
        <v>2004</v>
      </c>
      <c r="H2312" s="6" t="s">
        <v>1073</v>
      </c>
      <c r="I2312" s="154" t="s">
        <v>20</v>
      </c>
      <c r="J2312" s="154" t="str">
        <f>VLOOKUP(C:C, '[1]HostSpecies&amp;Codes'!$1:$1048576,11, FALSE)</f>
        <v>?</v>
      </c>
      <c r="K2312" s="154" t="str">
        <f>VLOOKUP(C:C, '[1]HostSpecies&amp;Codes'!$1:$1048576,12, FALSE)</f>
        <v>Duck (unidentified)</v>
      </c>
      <c r="L2312" s="154" t="s">
        <v>19</v>
      </c>
      <c r="M2312" s="10" t="s">
        <v>5525</v>
      </c>
      <c r="N2312" s="154" t="s">
        <v>5526</v>
      </c>
      <c r="O2312" s="154" t="s">
        <v>5526</v>
      </c>
      <c r="P2312" s="156">
        <f>VLOOKUP(O:O,[1]Geonames!$1:$1048576,3, FALSE)</f>
        <v>42.833300000000001</v>
      </c>
      <c r="Q2312" s="156">
        <f>VLOOKUP(O:O,[1]Geonames!$1:$1048576,4, FALSE)</f>
        <v>12.833299999999999</v>
      </c>
      <c r="R2312" s="154" t="s">
        <v>13291</v>
      </c>
    </row>
    <row r="2313" spans="1:18" ht="12.75" x14ac:dyDescent="0.2">
      <c r="A2313" s="154">
        <v>4</v>
      </c>
      <c r="B2313" s="155" t="s">
        <v>5205</v>
      </c>
      <c r="C2313" s="154" t="s">
        <v>5205</v>
      </c>
      <c r="D2313" s="154" t="s">
        <v>5206</v>
      </c>
      <c r="E2313" s="154" t="s">
        <v>5207</v>
      </c>
      <c r="F2313" s="154">
        <v>2005</v>
      </c>
      <c r="G2313" s="154">
        <v>2005</v>
      </c>
      <c r="H2313" s="6" t="s">
        <v>1073</v>
      </c>
      <c r="I2313" s="154" t="s">
        <v>20</v>
      </c>
      <c r="J2313" s="154" t="str">
        <f>VLOOKUP(C:C, '[1]HostSpecies&amp;Codes'!$1:$1048576,11, FALSE)</f>
        <v>?</v>
      </c>
      <c r="K2313" s="154" t="str">
        <f>VLOOKUP(C:C, '[1]HostSpecies&amp;Codes'!$1:$1048576,12, FALSE)</f>
        <v>Duck (unidentified)</v>
      </c>
      <c r="L2313" s="154" t="s">
        <v>19</v>
      </c>
      <c r="M2313" s="10" t="s">
        <v>3258</v>
      </c>
      <c r="N2313" s="154" t="s">
        <v>5129</v>
      </c>
      <c r="O2313" s="154" t="s">
        <v>5136</v>
      </c>
      <c r="P2313" s="156">
        <f>VLOOKUP(O:O,[1]Geonames!$1:$1048576,3, FALSE)</f>
        <v>43.064509999999999</v>
      </c>
      <c r="Q2313" s="156">
        <f>VLOOKUP(O:O,[1]Geonames!$1:$1048576,4, FALSE)</f>
        <v>141.3466</v>
      </c>
      <c r="R2313" s="154" t="s">
        <v>11339</v>
      </c>
    </row>
    <row r="2314" spans="1:18" ht="12.75" x14ac:dyDescent="0.2">
      <c r="A2314" s="154">
        <v>4</v>
      </c>
      <c r="B2314" s="155" t="s">
        <v>1070</v>
      </c>
      <c r="C2314" s="154" t="s">
        <v>1070</v>
      </c>
      <c r="D2314" s="154" t="s">
        <v>27</v>
      </c>
      <c r="E2314" s="154" t="s">
        <v>1075</v>
      </c>
      <c r="F2314" s="154">
        <v>2005</v>
      </c>
      <c r="G2314" s="154">
        <v>2005</v>
      </c>
      <c r="H2314" s="9" t="s">
        <v>1073</v>
      </c>
      <c r="I2314" s="154" t="s">
        <v>12170</v>
      </c>
      <c r="J2314" s="154" t="str">
        <f>VLOOKUP(C:C, '[1]HostSpecies&amp;Codes'!$1:$1048576,11, FALSE)</f>
        <v>NA</v>
      </c>
      <c r="K2314" s="154" t="str">
        <f>VLOOKUP(C:C, '[1]HostSpecies&amp;Codes'!$1:$1048576,12, FALSE)</f>
        <v>Avian (unidentified)</v>
      </c>
      <c r="L2314" s="154" t="s">
        <v>19</v>
      </c>
      <c r="M2314" s="10" t="s">
        <v>25</v>
      </c>
      <c r="N2314" s="154" t="s">
        <v>114</v>
      </c>
      <c r="O2314" s="154" t="s">
        <v>458</v>
      </c>
      <c r="P2314" s="156">
        <f>VLOOKUP(O:O,[1]Geonames!$1:$1048576,3, FALSE)</f>
        <v>24</v>
      </c>
      <c r="Q2314" s="156">
        <f>VLOOKUP(O:O,[1]Geonames!$1:$1048576,4, FALSE)</f>
        <v>109</v>
      </c>
      <c r="R2314" s="154" t="s">
        <v>12171</v>
      </c>
    </row>
    <row r="2315" spans="1:18" ht="12.75" x14ac:dyDescent="0.2">
      <c r="A2315" s="154">
        <v>4</v>
      </c>
      <c r="B2315" s="155" t="s">
        <v>1077</v>
      </c>
      <c r="C2315" s="154" t="s">
        <v>1077</v>
      </c>
      <c r="D2315" s="154" t="s">
        <v>27</v>
      </c>
      <c r="E2315" s="154" t="s">
        <v>1078</v>
      </c>
      <c r="F2315" s="154">
        <v>2005</v>
      </c>
      <c r="G2315" s="154">
        <v>2005</v>
      </c>
      <c r="H2315" s="9" t="s">
        <v>1073</v>
      </c>
      <c r="I2315" s="154" t="s">
        <v>12170</v>
      </c>
      <c r="J2315" s="154" t="str">
        <f>VLOOKUP(C:C, '[1]HostSpecies&amp;Codes'!$1:$1048576,11, FALSE)</f>
        <v>NA</v>
      </c>
      <c r="K2315" s="154" t="str">
        <f>VLOOKUP(C:C, '[1]HostSpecies&amp;Codes'!$1:$1048576,12, FALSE)</f>
        <v>Avian (unidentified)</v>
      </c>
      <c r="L2315" s="154" t="s">
        <v>19</v>
      </c>
      <c r="M2315" s="10" t="s">
        <v>25</v>
      </c>
      <c r="N2315" s="154" t="s">
        <v>114</v>
      </c>
      <c r="O2315" s="154" t="s">
        <v>458</v>
      </c>
      <c r="P2315" s="156">
        <f>VLOOKUP(O:O,[1]Geonames!$1:$1048576,3, FALSE)</f>
        <v>24</v>
      </c>
      <c r="Q2315" s="156">
        <f>VLOOKUP(O:O,[1]Geonames!$1:$1048576,4, FALSE)</f>
        <v>109</v>
      </c>
      <c r="R2315" s="154" t="s">
        <v>12172</v>
      </c>
    </row>
    <row r="2316" spans="1:18" ht="12.75" x14ac:dyDescent="0.2">
      <c r="A2316" s="154">
        <v>4</v>
      </c>
      <c r="B2316" s="155" t="s">
        <v>1080</v>
      </c>
      <c r="C2316" s="154" t="s">
        <v>1080</v>
      </c>
      <c r="D2316" s="154" t="s">
        <v>27</v>
      </c>
      <c r="E2316" s="154" t="s">
        <v>1081</v>
      </c>
      <c r="F2316" s="154">
        <v>2005</v>
      </c>
      <c r="G2316" s="154">
        <v>2005</v>
      </c>
      <c r="H2316" s="9" t="s">
        <v>1073</v>
      </c>
      <c r="I2316" s="154" t="s">
        <v>12170</v>
      </c>
      <c r="J2316" s="154" t="str">
        <f>VLOOKUP(C:C, '[1]HostSpecies&amp;Codes'!$1:$1048576,11, FALSE)</f>
        <v>NA</v>
      </c>
      <c r="K2316" s="154" t="str">
        <f>VLOOKUP(C:C, '[1]HostSpecies&amp;Codes'!$1:$1048576,12, FALSE)</f>
        <v>Avian (unidentified)</v>
      </c>
      <c r="L2316" s="154" t="s">
        <v>19</v>
      </c>
      <c r="M2316" s="10" t="s">
        <v>25</v>
      </c>
      <c r="N2316" s="154" t="s">
        <v>114</v>
      </c>
      <c r="O2316" s="154" t="s">
        <v>458</v>
      </c>
      <c r="P2316" s="156">
        <f>VLOOKUP(O:O,[1]Geonames!$1:$1048576,3, FALSE)</f>
        <v>24</v>
      </c>
      <c r="Q2316" s="156">
        <f>VLOOKUP(O:O,[1]Geonames!$1:$1048576,4, FALSE)</f>
        <v>109</v>
      </c>
      <c r="R2316" s="154" t="s">
        <v>12173</v>
      </c>
    </row>
    <row r="2317" spans="1:18" ht="12.75" x14ac:dyDescent="0.2">
      <c r="A2317" s="154">
        <v>4</v>
      </c>
      <c r="B2317" s="155" t="s">
        <v>1083</v>
      </c>
      <c r="C2317" s="154" t="s">
        <v>1083</v>
      </c>
      <c r="D2317" s="154" t="s">
        <v>27</v>
      </c>
      <c r="E2317" s="154" t="s">
        <v>1084</v>
      </c>
      <c r="F2317" s="154">
        <v>2005</v>
      </c>
      <c r="G2317" s="154">
        <v>2005</v>
      </c>
      <c r="H2317" s="9" t="s">
        <v>1073</v>
      </c>
      <c r="I2317" s="154" t="s">
        <v>12170</v>
      </c>
      <c r="J2317" s="154" t="str">
        <f>VLOOKUP(C:C, '[1]HostSpecies&amp;Codes'!$1:$1048576,11, FALSE)</f>
        <v>NA</v>
      </c>
      <c r="K2317" s="154" t="str">
        <f>VLOOKUP(C:C, '[1]HostSpecies&amp;Codes'!$1:$1048576,12, FALSE)</f>
        <v>Avian (unidentified)</v>
      </c>
      <c r="L2317" s="154" t="s">
        <v>19</v>
      </c>
      <c r="M2317" s="10" t="s">
        <v>25</v>
      </c>
      <c r="N2317" s="154" t="s">
        <v>114</v>
      </c>
      <c r="O2317" s="154" t="s">
        <v>458</v>
      </c>
      <c r="P2317" s="156">
        <f>VLOOKUP(O:O,[1]Geonames!$1:$1048576,3, FALSE)</f>
        <v>24</v>
      </c>
      <c r="Q2317" s="156">
        <f>VLOOKUP(O:O,[1]Geonames!$1:$1048576,4, FALSE)</f>
        <v>109</v>
      </c>
      <c r="R2317" s="154" t="s">
        <v>12174</v>
      </c>
    </row>
    <row r="2318" spans="1:18" ht="12.75" x14ac:dyDescent="0.2">
      <c r="A2318" s="154">
        <v>4</v>
      </c>
      <c r="B2318" s="155" t="s">
        <v>1086</v>
      </c>
      <c r="C2318" s="154" t="s">
        <v>1086</v>
      </c>
      <c r="D2318" s="154" t="s">
        <v>27</v>
      </c>
      <c r="E2318" s="154" t="s">
        <v>1088</v>
      </c>
      <c r="F2318" s="154">
        <v>2006</v>
      </c>
      <c r="G2318" s="154">
        <v>2006</v>
      </c>
      <c r="H2318" s="9" t="s">
        <v>1073</v>
      </c>
      <c r="I2318" s="154" t="s">
        <v>12170</v>
      </c>
      <c r="J2318" s="154" t="str">
        <f>VLOOKUP(C:C, '[1]HostSpecies&amp;Codes'!$1:$1048576,11, FALSE)</f>
        <v>NA</v>
      </c>
      <c r="K2318" s="154" t="str">
        <f>VLOOKUP(C:C, '[1]HostSpecies&amp;Codes'!$1:$1048576,12, FALSE)</f>
        <v>Avian (unidentified)</v>
      </c>
      <c r="L2318" s="154" t="s">
        <v>19</v>
      </c>
      <c r="M2318" s="10" t="s">
        <v>25</v>
      </c>
      <c r="N2318" s="154" t="s">
        <v>114</v>
      </c>
      <c r="O2318" s="154" t="s">
        <v>458</v>
      </c>
      <c r="P2318" s="156">
        <f>VLOOKUP(O:O,[1]Geonames!$1:$1048576,3, FALSE)</f>
        <v>24</v>
      </c>
      <c r="Q2318" s="156">
        <f>VLOOKUP(O:O,[1]Geonames!$1:$1048576,4, FALSE)</f>
        <v>109</v>
      </c>
      <c r="R2318" s="154" t="s">
        <v>12176</v>
      </c>
    </row>
    <row r="2319" spans="1:18" ht="12.75" x14ac:dyDescent="0.2">
      <c r="A2319" s="154">
        <v>4</v>
      </c>
      <c r="B2319" s="155" t="s">
        <v>1093</v>
      </c>
      <c r="C2319" s="154" t="s">
        <v>1093</v>
      </c>
      <c r="D2319" s="154" t="s">
        <v>27</v>
      </c>
      <c r="E2319" s="154" t="s">
        <v>1094</v>
      </c>
      <c r="F2319" s="154">
        <v>2006</v>
      </c>
      <c r="G2319" s="154">
        <v>2006</v>
      </c>
      <c r="H2319" s="9" t="s">
        <v>1073</v>
      </c>
      <c r="I2319" s="154" t="s">
        <v>12170</v>
      </c>
      <c r="J2319" s="154" t="str">
        <f>VLOOKUP(C:C, '[1]HostSpecies&amp;Codes'!$1:$1048576,11, FALSE)</f>
        <v>NA</v>
      </c>
      <c r="K2319" s="154" t="str">
        <f>VLOOKUP(C:C, '[1]HostSpecies&amp;Codes'!$1:$1048576,12, FALSE)</f>
        <v>Avian (unidentified)</v>
      </c>
      <c r="L2319" s="154" t="s">
        <v>19</v>
      </c>
      <c r="M2319" s="10" t="s">
        <v>25</v>
      </c>
      <c r="N2319" s="154" t="s">
        <v>114</v>
      </c>
      <c r="O2319" s="154" t="s">
        <v>458</v>
      </c>
      <c r="P2319" s="156">
        <f>VLOOKUP(O:O,[1]Geonames!$1:$1048576,3, FALSE)</f>
        <v>24</v>
      </c>
      <c r="Q2319" s="156">
        <f>VLOOKUP(O:O,[1]Geonames!$1:$1048576,4, FALSE)</f>
        <v>109</v>
      </c>
      <c r="R2319" s="154" t="s">
        <v>12178</v>
      </c>
    </row>
    <row r="2320" spans="1:18" ht="12.75" x14ac:dyDescent="0.2">
      <c r="A2320" s="154">
        <v>4</v>
      </c>
      <c r="B2320" s="155" t="s">
        <v>11303</v>
      </c>
      <c r="C2320" s="154" t="s">
        <v>11303</v>
      </c>
      <c r="D2320" s="154" t="s">
        <v>27</v>
      </c>
      <c r="E2320" s="154" t="s">
        <v>11304</v>
      </c>
      <c r="F2320" s="154">
        <v>2006</v>
      </c>
      <c r="G2320" s="154">
        <v>2006</v>
      </c>
      <c r="H2320" s="8" t="s">
        <v>23</v>
      </c>
      <c r="I2320" s="154" t="s">
        <v>52</v>
      </c>
      <c r="J2320" s="154" t="str">
        <f>VLOOKUP(C:C, '[1]HostSpecies&amp;Codes'!$1:$1048576,11, FALSE)</f>
        <v>Poultry</v>
      </c>
      <c r="K2320" s="154" t="str">
        <f>VLOOKUP(C:C, '[1]HostSpecies&amp;Codes'!$1:$1048576,12, FALSE)</f>
        <v>Poultry</v>
      </c>
      <c r="L2320" s="154" t="s">
        <v>19</v>
      </c>
      <c r="M2320" s="155"/>
      <c r="N2320" s="154" t="s">
        <v>7165</v>
      </c>
      <c r="O2320" s="154" t="s">
        <v>7165</v>
      </c>
      <c r="P2320" s="156">
        <f>VLOOKUP(O:O,[1]Geonames!$1:$1048576,3, FALSE)</f>
        <v>30</v>
      </c>
      <c r="Q2320" s="156">
        <f>VLOOKUP(O:O,[1]Geonames!$1:$1048576,4, FALSE)</f>
        <v>70</v>
      </c>
      <c r="R2320" s="154" t="s">
        <v>11305</v>
      </c>
    </row>
    <row r="2321" spans="1:18" ht="12.75" x14ac:dyDescent="0.2">
      <c r="A2321" s="154">
        <v>4</v>
      </c>
      <c r="B2321" s="155" t="s">
        <v>11239</v>
      </c>
      <c r="C2321" s="154" t="s">
        <v>11239</v>
      </c>
      <c r="D2321" s="154" t="s">
        <v>27</v>
      </c>
      <c r="E2321" s="154" t="s">
        <v>11240</v>
      </c>
      <c r="F2321" s="154">
        <v>2007</v>
      </c>
      <c r="G2321" s="154">
        <v>2007</v>
      </c>
      <c r="H2321" s="8" t="s">
        <v>2303</v>
      </c>
      <c r="I2321" s="154" t="s">
        <v>11241</v>
      </c>
      <c r="J2321" s="154" t="str">
        <f>VLOOKUP(C:C, '[1]HostSpecies&amp;Codes'!$1:$1048576,11, FALSE)</f>
        <v>Anseriformes</v>
      </c>
      <c r="K2321" s="154" t="str">
        <f>VLOOKUP(C:C, '[1]HostSpecies&amp;Codes'!$1:$1048576,12, FALSE)</f>
        <v>Anseriformes</v>
      </c>
      <c r="L2321" s="154" t="s">
        <v>19</v>
      </c>
      <c r="M2321" s="155"/>
      <c r="N2321" s="154" t="s">
        <v>11238</v>
      </c>
      <c r="O2321" s="154" t="s">
        <v>11238</v>
      </c>
      <c r="P2321" s="156">
        <f>VLOOKUP(O:O,[1]Geonames!$1:$1048576,3, FALSE)</f>
        <v>-34</v>
      </c>
      <c r="Q2321" s="156">
        <f>VLOOKUP(O:O,[1]Geonames!$1:$1048576,4, FALSE)</f>
        <v>-64</v>
      </c>
      <c r="R2321" s="154" t="s">
        <v>11242</v>
      </c>
    </row>
    <row r="2322" spans="1:18" ht="12.75" x14ac:dyDescent="0.2">
      <c r="A2322" s="154">
        <v>4</v>
      </c>
      <c r="B2322" s="155" t="s">
        <v>11221</v>
      </c>
      <c r="C2322" s="154" t="s">
        <v>11221</v>
      </c>
      <c r="D2322" s="154" t="s">
        <v>2672</v>
      </c>
      <c r="E2322" s="154" t="s">
        <v>11222</v>
      </c>
      <c r="F2322" s="154">
        <v>2007</v>
      </c>
      <c r="G2322" s="157">
        <v>39175</v>
      </c>
      <c r="H2322" s="8" t="s">
        <v>2303</v>
      </c>
      <c r="I2322" s="157" t="s">
        <v>20</v>
      </c>
      <c r="J2322" s="154" t="str">
        <f>VLOOKUP(C:C, '[1]HostSpecies&amp;Codes'!$1:$1048576,11, FALSE)</f>
        <v>?</v>
      </c>
      <c r="K2322" s="154" t="str">
        <f>VLOOKUP(C:C, '[1]HostSpecies&amp;Codes'!$1:$1048576,12, FALSE)</f>
        <v>Duck (unidentified)</v>
      </c>
      <c r="L2322" s="154" t="s">
        <v>19</v>
      </c>
      <c r="M2322" s="155"/>
      <c r="N2322" s="154" t="s">
        <v>11210</v>
      </c>
      <c r="O2322" s="157" t="s">
        <v>11223</v>
      </c>
      <c r="P2322" s="156">
        <f>VLOOKUP(O:O,[1]Geonames!$1:$1048576,3, FALSE)</f>
        <v>-32.927149999999997</v>
      </c>
      <c r="Q2322" s="156">
        <f>VLOOKUP(O:O,[1]Geonames!$1:$1048576,4, FALSE)</f>
        <v>151.77646999999999</v>
      </c>
      <c r="R2322" s="154" t="s">
        <v>11224</v>
      </c>
    </row>
    <row r="2323" spans="1:18" ht="12.75" x14ac:dyDescent="0.2">
      <c r="A2323" s="154">
        <v>4</v>
      </c>
      <c r="B2323" s="155" t="s">
        <v>11229</v>
      </c>
      <c r="C2323" s="154" t="s">
        <v>11229</v>
      </c>
      <c r="D2323" s="154" t="s">
        <v>2672</v>
      </c>
      <c r="E2323" s="154" t="s">
        <v>11230</v>
      </c>
      <c r="F2323" s="154">
        <v>2007</v>
      </c>
      <c r="G2323" s="157">
        <v>39204</v>
      </c>
      <c r="H2323" s="8" t="s">
        <v>2303</v>
      </c>
      <c r="I2323" s="157" t="s">
        <v>11227</v>
      </c>
      <c r="J2323" s="154" t="str">
        <f>VLOOKUP(C:C, '[1]HostSpecies&amp;Codes'!$1:$1048576,11, FALSE)</f>
        <v>Charadriiformes</v>
      </c>
      <c r="K2323" s="154" t="str">
        <f>VLOOKUP(C:C, '[1]HostSpecies&amp;Codes'!$1:$1048576,12, FALSE)</f>
        <v>Charadriiformes</v>
      </c>
      <c r="L2323" s="154" t="s">
        <v>19</v>
      </c>
      <c r="M2323" s="155"/>
      <c r="N2323" s="154" t="s">
        <v>11210</v>
      </c>
      <c r="O2323" s="157" t="s">
        <v>11219</v>
      </c>
      <c r="P2323" s="156">
        <f>VLOOKUP(O:O,[1]Geonames!$1:$1048576,3, FALSE)</f>
        <v>-32.909080000000003</v>
      </c>
      <c r="Q2323" s="156">
        <f>VLOOKUP(O:O,[1]Geonames!$1:$1048576,4, FALSE)</f>
        <v>151.78360000000001</v>
      </c>
      <c r="R2323" s="154" t="s">
        <v>11231</v>
      </c>
    </row>
    <row r="2324" spans="1:18" ht="12.75" x14ac:dyDescent="0.2">
      <c r="A2324" s="154">
        <v>4</v>
      </c>
      <c r="B2324" s="155" t="s">
        <v>11235</v>
      </c>
      <c r="C2324" s="154" t="s">
        <v>11235</v>
      </c>
      <c r="D2324" s="154" t="s">
        <v>2672</v>
      </c>
      <c r="E2324" s="154" t="s">
        <v>11236</v>
      </c>
      <c r="F2324" s="154">
        <v>2007</v>
      </c>
      <c r="G2324" s="157">
        <v>39175</v>
      </c>
      <c r="H2324" s="8" t="s">
        <v>2303</v>
      </c>
      <c r="I2324" s="157" t="s">
        <v>5574</v>
      </c>
      <c r="J2324" s="154" t="str">
        <f>VLOOKUP(C:C, '[1]HostSpecies&amp;Codes'!$1:$1048576,11, FALSE)</f>
        <v>Anseriformes</v>
      </c>
      <c r="K2324" s="154" t="str">
        <f>VLOOKUP(C:C, '[1]HostSpecies&amp;Codes'!$1:$1048576,12, FALSE)</f>
        <v>Anseriformes</v>
      </c>
      <c r="L2324" s="154" t="s">
        <v>19</v>
      </c>
      <c r="M2324" s="155"/>
      <c r="N2324" s="154" t="s">
        <v>11210</v>
      </c>
      <c r="O2324" s="157" t="s">
        <v>11223</v>
      </c>
      <c r="P2324" s="156">
        <f>VLOOKUP(O:O,[1]Geonames!$1:$1048576,3, FALSE)</f>
        <v>-32.927149999999997</v>
      </c>
      <c r="Q2324" s="156">
        <f>VLOOKUP(O:O,[1]Geonames!$1:$1048576,4, FALSE)</f>
        <v>151.77646999999999</v>
      </c>
      <c r="R2324" s="154" t="s">
        <v>11237</v>
      </c>
    </row>
    <row r="2325" spans="1:18" ht="12.75" x14ac:dyDescent="0.2">
      <c r="A2325" s="154">
        <v>4</v>
      </c>
      <c r="B2325" s="155" t="s">
        <v>11260</v>
      </c>
      <c r="C2325" s="154" t="s">
        <v>11260</v>
      </c>
      <c r="D2325" s="154" t="s">
        <v>27</v>
      </c>
      <c r="E2325" s="154" t="s">
        <v>11261</v>
      </c>
      <c r="F2325" s="154">
        <v>2007</v>
      </c>
      <c r="G2325" s="154">
        <v>2007</v>
      </c>
      <c r="H2325" s="8" t="s">
        <v>23</v>
      </c>
      <c r="I2325" s="154" t="s">
        <v>52</v>
      </c>
      <c r="J2325" s="154" t="str">
        <f>VLOOKUP(C:C, '[1]HostSpecies&amp;Codes'!$1:$1048576,11, FALSE)</f>
        <v>Poultry</v>
      </c>
      <c r="K2325" s="154" t="str">
        <f>VLOOKUP(C:C, '[1]HostSpecies&amp;Codes'!$1:$1048576,12, FALSE)</f>
        <v>Poultry</v>
      </c>
      <c r="L2325" s="154" t="s">
        <v>19</v>
      </c>
      <c r="M2325" s="155"/>
      <c r="N2325" s="154" t="s">
        <v>114</v>
      </c>
      <c r="O2325" s="154" t="s">
        <v>3281</v>
      </c>
      <c r="P2325" s="156">
        <f>VLOOKUP(O:O,[1]Geonames!$1:$1048576,3, FALSE)</f>
        <v>31.22222</v>
      </c>
      <c r="Q2325" s="156">
        <f>VLOOKUP(O:O,[1]Geonames!$1:$1048576,4, FALSE)</f>
        <v>121.45806</v>
      </c>
      <c r="R2325" s="154" t="s">
        <v>11262</v>
      </c>
    </row>
    <row r="2326" spans="1:18" ht="12.75" x14ac:dyDescent="0.2">
      <c r="A2326" s="154">
        <v>4</v>
      </c>
      <c r="B2326" s="155" t="s">
        <v>11266</v>
      </c>
      <c r="C2326" s="154" t="s">
        <v>11266</v>
      </c>
      <c r="D2326" s="154" t="s">
        <v>27</v>
      </c>
      <c r="E2326" s="154" t="s">
        <v>11267</v>
      </c>
      <c r="F2326" s="154">
        <v>2007</v>
      </c>
      <c r="G2326" s="154" t="s">
        <v>1277</v>
      </c>
      <c r="H2326" s="8" t="s">
        <v>23</v>
      </c>
      <c r="I2326" s="154" t="s">
        <v>52</v>
      </c>
      <c r="J2326" s="154" t="str">
        <f>VLOOKUP(C:C, '[1]HostSpecies&amp;Codes'!$1:$1048576,11, FALSE)</f>
        <v>Poultry</v>
      </c>
      <c r="K2326" s="154" t="str">
        <f>VLOOKUP(C:C, '[1]HostSpecies&amp;Codes'!$1:$1048576,12, FALSE)</f>
        <v>Poultry</v>
      </c>
      <c r="L2326" s="154" t="s">
        <v>19</v>
      </c>
      <c r="M2326" s="155"/>
      <c r="N2326" s="154" t="s">
        <v>5834</v>
      </c>
      <c r="O2326" s="154" t="s">
        <v>5834</v>
      </c>
      <c r="P2326" s="156">
        <f>VLOOKUP(O:O,[1]Geonames!$1:$1048576,3, FALSE)</f>
        <v>32</v>
      </c>
      <c r="Q2326" s="156">
        <f>VLOOKUP(O:O,[1]Geonames!$1:$1048576,4, FALSE)</f>
        <v>53</v>
      </c>
      <c r="R2326" s="154" t="s">
        <v>11268</v>
      </c>
    </row>
    <row r="2327" spans="1:18" ht="12.75" x14ac:dyDescent="0.2">
      <c r="A2327" s="154">
        <v>4</v>
      </c>
      <c r="B2327" s="155" t="s">
        <v>5218</v>
      </c>
      <c r="C2327" s="154" t="s">
        <v>5218</v>
      </c>
      <c r="D2327" s="154" t="s">
        <v>27</v>
      </c>
      <c r="E2327" s="154" t="s">
        <v>5219</v>
      </c>
      <c r="F2327" s="154">
        <v>2008</v>
      </c>
      <c r="G2327" s="154">
        <v>2008</v>
      </c>
      <c r="H2327" s="6" t="s">
        <v>1073</v>
      </c>
      <c r="I2327" s="154" t="s">
        <v>20</v>
      </c>
      <c r="J2327" s="154" t="str">
        <f>VLOOKUP(C:C, '[1]HostSpecies&amp;Codes'!$1:$1048576,11, FALSE)</f>
        <v>?</v>
      </c>
      <c r="K2327" s="154" t="str">
        <f>VLOOKUP(C:C, '[1]HostSpecies&amp;Codes'!$1:$1048576,12, FALSE)</f>
        <v>Duck (unidentified)</v>
      </c>
      <c r="L2327" s="154" t="s">
        <v>19</v>
      </c>
      <c r="M2327" s="10" t="s">
        <v>3258</v>
      </c>
      <c r="N2327" s="154" t="s">
        <v>5129</v>
      </c>
      <c r="O2327" s="154" t="s">
        <v>5136</v>
      </c>
      <c r="P2327" s="156">
        <f>VLOOKUP(O:O,[1]Geonames!$1:$1048576,3, FALSE)</f>
        <v>43.064509999999999</v>
      </c>
      <c r="Q2327" s="156">
        <f>VLOOKUP(O:O,[1]Geonames!$1:$1048576,4, FALSE)</f>
        <v>141.3466</v>
      </c>
      <c r="R2327" s="154" t="s">
        <v>11340</v>
      </c>
    </row>
    <row r="2328" spans="1:18" ht="12.75" x14ac:dyDescent="0.2">
      <c r="A2328" s="154">
        <v>4</v>
      </c>
      <c r="B2328" s="155" t="s">
        <v>11211</v>
      </c>
      <c r="C2328" s="154" t="s">
        <v>11211</v>
      </c>
      <c r="D2328" s="154" t="s">
        <v>2672</v>
      </c>
      <c r="E2328" s="154" t="s">
        <v>11212</v>
      </c>
      <c r="F2328" s="154">
        <v>2008</v>
      </c>
      <c r="G2328" s="157">
        <v>39547</v>
      </c>
      <c r="H2328" s="8" t="s">
        <v>2303</v>
      </c>
      <c r="I2328" s="157" t="s">
        <v>11213</v>
      </c>
      <c r="J2328" s="154" t="str">
        <f>VLOOKUP(C:C, '[1]HostSpecies&amp;Codes'!$1:$1048576,11, FALSE)</f>
        <v>Anseriformes</v>
      </c>
      <c r="K2328" s="154" t="str">
        <f>VLOOKUP(C:C, '[1]HostSpecies&amp;Codes'!$1:$1048576,12, FALSE)</f>
        <v>Anseriformes</v>
      </c>
      <c r="L2328" s="154" t="s">
        <v>19</v>
      </c>
      <c r="M2328" s="155"/>
      <c r="N2328" s="154" t="s">
        <v>11210</v>
      </c>
      <c r="O2328" s="157" t="s">
        <v>11214</v>
      </c>
      <c r="P2328" s="156">
        <f>VLOOKUP(O:O,[1]Geonames!$1:$1048576,3, FALSE)</f>
        <v>-32.733330000000002</v>
      </c>
      <c r="Q2328" s="156">
        <f>VLOOKUP(O:O,[1]Geonames!$1:$1048576,4, FALSE)</f>
        <v>151.63333</v>
      </c>
      <c r="R2328" s="154" t="s">
        <v>11215</v>
      </c>
    </row>
    <row r="2329" spans="1:18" ht="12.75" x14ac:dyDescent="0.2">
      <c r="A2329" s="154">
        <v>4</v>
      </c>
      <c r="B2329" s="155" t="s">
        <v>11216</v>
      </c>
      <c r="C2329" s="154" t="s">
        <v>11216</v>
      </c>
      <c r="D2329" s="154" t="s">
        <v>2672</v>
      </c>
      <c r="E2329" s="154" t="s">
        <v>11217</v>
      </c>
      <c r="F2329" s="154">
        <v>2008</v>
      </c>
      <c r="G2329" s="157">
        <v>39540</v>
      </c>
      <c r="H2329" s="8" t="s">
        <v>2303</v>
      </c>
      <c r="I2329" s="157" t="s">
        <v>11218</v>
      </c>
      <c r="J2329" s="154" t="str">
        <f>VLOOKUP(C:C, '[1]HostSpecies&amp;Codes'!$1:$1048576,11, FALSE)</f>
        <v>Anseriformes</v>
      </c>
      <c r="K2329" s="154" t="str">
        <f>VLOOKUP(C:C, '[1]HostSpecies&amp;Codes'!$1:$1048576,12, FALSE)</f>
        <v>Anseriformes</v>
      </c>
      <c r="L2329" s="154" t="s">
        <v>19</v>
      </c>
      <c r="M2329" s="155"/>
      <c r="N2329" s="154" t="s">
        <v>11210</v>
      </c>
      <c r="O2329" s="157" t="s">
        <v>11219</v>
      </c>
      <c r="P2329" s="156">
        <f>VLOOKUP(O:O,[1]Geonames!$1:$1048576,3, FALSE)</f>
        <v>-32.909080000000003</v>
      </c>
      <c r="Q2329" s="156">
        <f>VLOOKUP(O:O,[1]Geonames!$1:$1048576,4, FALSE)</f>
        <v>151.78360000000001</v>
      </c>
      <c r="R2329" s="154" t="s">
        <v>11220</v>
      </c>
    </row>
    <row r="2330" spans="1:18" ht="12.75" x14ac:dyDescent="0.2">
      <c r="A2330" s="154">
        <v>4</v>
      </c>
      <c r="B2330" s="155" t="s">
        <v>11225</v>
      </c>
      <c r="C2330" s="154" t="s">
        <v>11225</v>
      </c>
      <c r="D2330" s="154" t="s">
        <v>2672</v>
      </c>
      <c r="E2330" s="154" t="s">
        <v>11226</v>
      </c>
      <c r="F2330" s="154">
        <v>2008</v>
      </c>
      <c r="G2330" s="157">
        <v>39540</v>
      </c>
      <c r="H2330" s="8" t="s">
        <v>2303</v>
      </c>
      <c r="I2330" s="157" t="s">
        <v>11227</v>
      </c>
      <c r="J2330" s="154" t="str">
        <f>VLOOKUP(C:C, '[1]HostSpecies&amp;Codes'!$1:$1048576,11, FALSE)</f>
        <v>Charadriiformes</v>
      </c>
      <c r="K2330" s="154" t="str">
        <f>VLOOKUP(C:C, '[1]HostSpecies&amp;Codes'!$1:$1048576,12, FALSE)</f>
        <v>Charadriiformes</v>
      </c>
      <c r="L2330" s="154" t="s">
        <v>19</v>
      </c>
      <c r="M2330" s="155"/>
      <c r="N2330" s="154" t="s">
        <v>11210</v>
      </c>
      <c r="O2330" s="157" t="s">
        <v>11219</v>
      </c>
      <c r="P2330" s="156">
        <f>VLOOKUP(O:O,[1]Geonames!$1:$1048576,3, FALSE)</f>
        <v>-32.909080000000003</v>
      </c>
      <c r="Q2330" s="156">
        <f>VLOOKUP(O:O,[1]Geonames!$1:$1048576,4, FALSE)</f>
        <v>151.78360000000001</v>
      </c>
      <c r="R2330" s="154" t="s">
        <v>11228</v>
      </c>
    </row>
    <row r="2331" spans="1:18" ht="12.75" x14ac:dyDescent="0.2">
      <c r="A2331" s="154">
        <v>4</v>
      </c>
      <c r="B2331" s="155" t="s">
        <v>11232</v>
      </c>
      <c r="C2331" s="154" t="s">
        <v>11232</v>
      </c>
      <c r="D2331" s="154" t="s">
        <v>2672</v>
      </c>
      <c r="E2331" s="154" t="s">
        <v>11233</v>
      </c>
      <c r="F2331" s="154">
        <v>2008</v>
      </c>
      <c r="G2331" s="157">
        <v>39540</v>
      </c>
      <c r="H2331" s="8" t="s">
        <v>2303</v>
      </c>
      <c r="I2331" s="157" t="s">
        <v>11227</v>
      </c>
      <c r="J2331" s="154" t="str">
        <f>VLOOKUP(C:C, '[1]HostSpecies&amp;Codes'!$1:$1048576,11, FALSE)</f>
        <v>Charadriiformes</v>
      </c>
      <c r="K2331" s="154" t="str">
        <f>VLOOKUP(C:C, '[1]HostSpecies&amp;Codes'!$1:$1048576,12, FALSE)</f>
        <v>Charadriiformes</v>
      </c>
      <c r="L2331" s="154" t="s">
        <v>19</v>
      </c>
      <c r="M2331" s="155"/>
      <c r="N2331" s="154" t="s">
        <v>11210</v>
      </c>
      <c r="O2331" s="157" t="s">
        <v>11219</v>
      </c>
      <c r="P2331" s="156">
        <f>VLOOKUP(O:O,[1]Geonames!$1:$1048576,3, FALSE)</f>
        <v>-32.909080000000003</v>
      </c>
      <c r="Q2331" s="156">
        <f>VLOOKUP(O:O,[1]Geonames!$1:$1048576,4, FALSE)</f>
        <v>151.78360000000001</v>
      </c>
      <c r="R2331" s="154" t="s">
        <v>11234</v>
      </c>
    </row>
    <row r="2332" spans="1:18" ht="12.75" x14ac:dyDescent="0.2">
      <c r="A2332" s="154">
        <v>4</v>
      </c>
      <c r="B2332" s="155" t="s">
        <v>11263</v>
      </c>
      <c r="C2332" s="154" t="s">
        <v>11263</v>
      </c>
      <c r="D2332" s="154" t="s">
        <v>27</v>
      </c>
      <c r="E2332" s="154" t="s">
        <v>11264</v>
      </c>
      <c r="F2332" s="154">
        <v>2008</v>
      </c>
      <c r="G2332" s="157">
        <v>39687</v>
      </c>
      <c r="H2332" s="8" t="s">
        <v>2303</v>
      </c>
      <c r="I2332" s="157" t="s">
        <v>6289</v>
      </c>
      <c r="J2332" s="154" t="str">
        <f>VLOOKUP(C:C, '[1]HostSpecies&amp;Codes'!$1:$1048576,11, FALSE)</f>
        <v>?</v>
      </c>
      <c r="K2332" s="154" t="str">
        <f>VLOOKUP(C:C, '[1]HostSpecies&amp;Codes'!$1:$1048576,12, FALSE)</f>
        <v>Struthionidae</v>
      </c>
      <c r="L2332" s="154" t="s">
        <v>19</v>
      </c>
      <c r="M2332" s="155"/>
      <c r="N2332" s="154" t="s">
        <v>11198</v>
      </c>
      <c r="O2332" s="157" t="s">
        <v>11198</v>
      </c>
      <c r="P2332" s="156">
        <f>VLOOKUP(O:O,[1]Geonames!$1:$1048576,3, FALSE)</f>
        <v>-29</v>
      </c>
      <c r="Q2332" s="156">
        <f>VLOOKUP(O:O,[1]Geonames!$1:$1048576,4, FALSE)</f>
        <v>24</v>
      </c>
      <c r="R2332" s="154" t="s">
        <v>11265</v>
      </c>
    </row>
    <row r="2333" spans="1:18" ht="12.75" x14ac:dyDescent="0.2">
      <c r="A2333" s="154">
        <v>4</v>
      </c>
      <c r="B2333" s="155" t="s">
        <v>11269</v>
      </c>
      <c r="C2333" s="154" t="s">
        <v>11269</v>
      </c>
      <c r="D2333" s="154" t="s">
        <v>27</v>
      </c>
      <c r="E2333" s="154" t="s">
        <v>11270</v>
      </c>
      <c r="F2333" s="154">
        <v>2009</v>
      </c>
      <c r="G2333" s="157">
        <v>39856</v>
      </c>
      <c r="H2333" s="8" t="s">
        <v>23</v>
      </c>
      <c r="I2333" s="157" t="s">
        <v>52</v>
      </c>
      <c r="J2333" s="154" t="str">
        <f>VLOOKUP(C:C, '[1]HostSpecies&amp;Codes'!$1:$1048576,11, FALSE)</f>
        <v>Poultry</v>
      </c>
      <c r="K2333" s="154" t="str">
        <f>VLOOKUP(C:C, '[1]HostSpecies&amp;Codes'!$1:$1048576,12, FALSE)</f>
        <v>Poultry</v>
      </c>
      <c r="L2333" s="154" t="s">
        <v>19</v>
      </c>
      <c r="M2333" s="155"/>
      <c r="N2333" s="154" t="s">
        <v>114</v>
      </c>
      <c r="O2333" s="157" t="s">
        <v>3277</v>
      </c>
      <c r="P2333" s="156">
        <f>VLOOKUP(O:O,[1]Geonames!$1:$1048576,3, FALSE)</f>
        <v>36</v>
      </c>
      <c r="Q2333" s="156">
        <f>VLOOKUP(O:O,[1]Geonames!$1:$1048576,4, FALSE)</f>
        <v>119</v>
      </c>
      <c r="R2333" s="154" t="s">
        <v>11271</v>
      </c>
    </row>
    <row r="2334" spans="1:18" ht="12.75" x14ac:dyDescent="0.2">
      <c r="A2334" s="154">
        <v>4</v>
      </c>
      <c r="B2334" s="155" t="s">
        <v>11272</v>
      </c>
      <c r="C2334" s="154" t="s">
        <v>11272</v>
      </c>
      <c r="D2334" s="154" t="s">
        <v>27</v>
      </c>
      <c r="E2334" s="154" t="s">
        <v>11273</v>
      </c>
      <c r="F2334" s="154">
        <v>2009</v>
      </c>
      <c r="G2334" s="157">
        <v>39900</v>
      </c>
      <c r="H2334" s="8" t="s">
        <v>23</v>
      </c>
      <c r="I2334" s="157" t="s">
        <v>52</v>
      </c>
      <c r="J2334" s="154" t="str">
        <f>VLOOKUP(C:C, '[1]HostSpecies&amp;Codes'!$1:$1048576,11, FALSE)</f>
        <v>Poultry</v>
      </c>
      <c r="K2334" s="154" t="str">
        <f>VLOOKUP(C:C, '[1]HostSpecies&amp;Codes'!$1:$1048576,12, FALSE)</f>
        <v>Poultry</v>
      </c>
      <c r="L2334" s="154" t="s">
        <v>19</v>
      </c>
      <c r="M2334" s="155"/>
      <c r="N2334" s="154" t="s">
        <v>114</v>
      </c>
      <c r="O2334" s="157" t="s">
        <v>3277</v>
      </c>
      <c r="P2334" s="156">
        <f>VLOOKUP(O:O,[1]Geonames!$1:$1048576,3, FALSE)</f>
        <v>36</v>
      </c>
      <c r="Q2334" s="156">
        <f>VLOOKUP(O:O,[1]Geonames!$1:$1048576,4, FALSE)</f>
        <v>119</v>
      </c>
      <c r="R2334" s="154" t="s">
        <v>11274</v>
      </c>
    </row>
    <row r="2335" spans="1:18" ht="12.75" x14ac:dyDescent="0.2">
      <c r="A2335" s="154">
        <v>4</v>
      </c>
      <c r="B2335" s="155" t="s">
        <v>11275</v>
      </c>
      <c r="C2335" s="154" t="s">
        <v>11275</v>
      </c>
      <c r="D2335" s="154" t="s">
        <v>27</v>
      </c>
      <c r="E2335" s="154" t="s">
        <v>11276</v>
      </c>
      <c r="F2335" s="154">
        <v>2009</v>
      </c>
      <c r="G2335" s="157">
        <v>39921</v>
      </c>
      <c r="H2335" s="8" t="s">
        <v>23</v>
      </c>
      <c r="I2335" s="157" t="s">
        <v>52</v>
      </c>
      <c r="J2335" s="154" t="str">
        <f>VLOOKUP(C:C, '[1]HostSpecies&amp;Codes'!$1:$1048576,11, FALSE)</f>
        <v>Poultry</v>
      </c>
      <c r="K2335" s="154" t="str">
        <f>VLOOKUP(C:C, '[1]HostSpecies&amp;Codes'!$1:$1048576,12, FALSE)</f>
        <v>Poultry</v>
      </c>
      <c r="L2335" s="154" t="s">
        <v>19</v>
      </c>
      <c r="M2335" s="155"/>
      <c r="N2335" s="154" t="s">
        <v>114</v>
      </c>
      <c r="O2335" s="157" t="s">
        <v>3277</v>
      </c>
      <c r="P2335" s="156">
        <f>VLOOKUP(O:O,[1]Geonames!$1:$1048576,3, FALSE)</f>
        <v>36</v>
      </c>
      <c r="Q2335" s="156">
        <f>VLOOKUP(O:O,[1]Geonames!$1:$1048576,4, FALSE)</f>
        <v>119</v>
      </c>
      <c r="R2335" s="154" t="s">
        <v>11277</v>
      </c>
    </row>
    <row r="2336" spans="1:18" ht="12.75" x14ac:dyDescent="0.2">
      <c r="A2336" s="154">
        <v>4</v>
      </c>
      <c r="B2336" s="155" t="s">
        <v>11278</v>
      </c>
      <c r="C2336" s="154" t="s">
        <v>11278</v>
      </c>
      <c r="D2336" s="154" t="s">
        <v>27</v>
      </c>
      <c r="E2336" s="154" t="s">
        <v>11279</v>
      </c>
      <c r="F2336" s="154">
        <v>2009</v>
      </c>
      <c r="G2336" s="154" t="s">
        <v>2990</v>
      </c>
      <c r="H2336" s="8" t="s">
        <v>23</v>
      </c>
      <c r="I2336" s="154" t="s">
        <v>52</v>
      </c>
      <c r="J2336" s="154" t="str">
        <f>VLOOKUP(C:C, '[1]HostSpecies&amp;Codes'!$1:$1048576,11, FALSE)</f>
        <v>Poultry</v>
      </c>
      <c r="K2336" s="154" t="str">
        <f>VLOOKUP(C:C, '[1]HostSpecies&amp;Codes'!$1:$1048576,12, FALSE)</f>
        <v>Poultry</v>
      </c>
      <c r="L2336" s="154" t="s">
        <v>19</v>
      </c>
      <c r="M2336" s="155"/>
      <c r="N2336" s="154" t="s">
        <v>114</v>
      </c>
      <c r="O2336" s="154" t="s">
        <v>3277</v>
      </c>
      <c r="P2336" s="156">
        <f>VLOOKUP(O:O,[1]Geonames!$1:$1048576,3, FALSE)</f>
        <v>36</v>
      </c>
      <c r="Q2336" s="156">
        <f>VLOOKUP(O:O,[1]Geonames!$1:$1048576,4, FALSE)</f>
        <v>119</v>
      </c>
      <c r="R2336" s="154" t="s">
        <v>11280</v>
      </c>
    </row>
    <row r="2337" spans="1:18" ht="12.75" x14ac:dyDescent="0.2">
      <c r="A2337" s="154">
        <v>4</v>
      </c>
      <c r="B2337" s="155" t="s">
        <v>11297</v>
      </c>
      <c r="C2337" s="154" t="s">
        <v>11297</v>
      </c>
      <c r="D2337" s="154" t="s">
        <v>27</v>
      </c>
      <c r="E2337" s="154" t="s">
        <v>11298</v>
      </c>
      <c r="F2337" s="154">
        <v>2009</v>
      </c>
      <c r="G2337" s="154" t="s">
        <v>1459</v>
      </c>
      <c r="H2337" s="8" t="s">
        <v>23</v>
      </c>
      <c r="I2337" s="154" t="s">
        <v>52</v>
      </c>
      <c r="J2337" s="154" t="str">
        <f>VLOOKUP(C:C, '[1]HostSpecies&amp;Codes'!$1:$1048576,11, FALSE)</f>
        <v>Poultry</v>
      </c>
      <c r="K2337" s="154" t="str">
        <f>VLOOKUP(C:C, '[1]HostSpecies&amp;Codes'!$1:$1048576,12, FALSE)</f>
        <v>Poultry</v>
      </c>
      <c r="L2337" s="154" t="s">
        <v>19</v>
      </c>
      <c r="M2337" s="155"/>
      <c r="N2337" s="154" t="s">
        <v>114</v>
      </c>
      <c r="O2337" s="154" t="s">
        <v>2989</v>
      </c>
      <c r="P2337" s="156">
        <f>VLOOKUP(O:O,[1]Geonames!$1:$1048576,3, FALSE)</f>
        <v>27</v>
      </c>
      <c r="Q2337" s="156">
        <f>VLOOKUP(O:O,[1]Geonames!$1:$1048576,4, FALSE)</f>
        <v>107</v>
      </c>
      <c r="R2337" s="154" t="s">
        <v>11299</v>
      </c>
    </row>
    <row r="2338" spans="1:18" ht="12.75" x14ac:dyDescent="0.2">
      <c r="A2338" s="154">
        <v>4</v>
      </c>
      <c r="B2338" s="155" t="s">
        <v>11300</v>
      </c>
      <c r="C2338" s="154" t="s">
        <v>11300</v>
      </c>
      <c r="D2338" s="154" t="s">
        <v>27</v>
      </c>
      <c r="E2338" s="154" t="s">
        <v>11301</v>
      </c>
      <c r="F2338" s="154">
        <v>2009</v>
      </c>
      <c r="G2338" s="154">
        <v>2009</v>
      </c>
      <c r="H2338" s="8" t="s">
        <v>23</v>
      </c>
      <c r="I2338" s="154" t="s">
        <v>52</v>
      </c>
      <c r="J2338" s="154" t="str">
        <f>VLOOKUP(C:C, '[1]HostSpecies&amp;Codes'!$1:$1048576,11, FALSE)</f>
        <v>Poultry</v>
      </c>
      <c r="K2338" s="154" t="str">
        <f>VLOOKUP(C:C, '[1]HostSpecies&amp;Codes'!$1:$1048576,12, FALSE)</f>
        <v>Poultry</v>
      </c>
      <c r="L2338" s="154" t="s">
        <v>19</v>
      </c>
      <c r="M2338" s="155"/>
      <c r="N2338" s="154" t="s">
        <v>5834</v>
      </c>
      <c r="O2338" s="154" t="s">
        <v>5834</v>
      </c>
      <c r="P2338" s="156">
        <f>VLOOKUP(O:O,[1]Geonames!$1:$1048576,3, FALSE)</f>
        <v>32</v>
      </c>
      <c r="Q2338" s="156">
        <f>VLOOKUP(O:O,[1]Geonames!$1:$1048576,4, FALSE)</f>
        <v>53</v>
      </c>
      <c r="R2338" s="154" t="s">
        <v>11302</v>
      </c>
    </row>
    <row r="2339" spans="1:18" ht="12.75" x14ac:dyDescent="0.2">
      <c r="A2339" s="154">
        <v>4</v>
      </c>
      <c r="B2339" s="155" t="s">
        <v>11194</v>
      </c>
      <c r="C2339" s="154" t="s">
        <v>11194</v>
      </c>
      <c r="D2339" s="154" t="s">
        <v>185</v>
      </c>
      <c r="E2339" s="154" t="s">
        <v>11195</v>
      </c>
      <c r="F2339" s="154">
        <v>2009</v>
      </c>
      <c r="G2339" s="154" t="s">
        <v>1459</v>
      </c>
      <c r="H2339" s="8" t="s">
        <v>2303</v>
      </c>
      <c r="I2339" s="154" t="s">
        <v>11196</v>
      </c>
      <c r="J2339" s="154" t="str">
        <f>VLOOKUP(C:C, '[1]HostSpecies&amp;Codes'!$1:$1048576,11, FALSE)</f>
        <v>?</v>
      </c>
      <c r="K2339" s="154" t="str">
        <f>VLOOKUP(C:C, '[1]HostSpecies&amp;Codes'!$1:$1048576,12, FALSE)</f>
        <v>Ciconiiformes</v>
      </c>
      <c r="L2339" s="154" t="s">
        <v>19</v>
      </c>
      <c r="M2339" s="155"/>
      <c r="N2339" s="154" t="s">
        <v>11193</v>
      </c>
      <c r="O2339" s="154" t="s">
        <v>11193</v>
      </c>
      <c r="P2339" s="156">
        <f>VLOOKUP(O:O,[1]Geonames!$1:$1048576,3, FALSE)</f>
        <v>-14.33333</v>
      </c>
      <c r="Q2339" s="156">
        <f>VLOOKUP(O:O,[1]Geonames!$1:$1048576,4, FALSE)</f>
        <v>28.5</v>
      </c>
      <c r="R2339" s="154" t="s">
        <v>11197</v>
      </c>
    </row>
    <row r="2340" spans="1:18" ht="12.75" x14ac:dyDescent="0.2">
      <c r="A2340" s="154">
        <v>4</v>
      </c>
      <c r="B2340" s="155" t="s">
        <v>11281</v>
      </c>
      <c r="C2340" s="154" t="s">
        <v>11281</v>
      </c>
      <c r="D2340" s="154" t="s">
        <v>27</v>
      </c>
      <c r="E2340" s="154" t="s">
        <v>11282</v>
      </c>
      <c r="F2340" s="154">
        <v>2010</v>
      </c>
      <c r="G2340" s="157">
        <v>40514</v>
      </c>
      <c r="H2340" s="8" t="s">
        <v>23</v>
      </c>
      <c r="I2340" s="157" t="s">
        <v>52</v>
      </c>
      <c r="J2340" s="154" t="str">
        <f>VLOOKUP(C:C, '[1]HostSpecies&amp;Codes'!$1:$1048576,11, FALSE)</f>
        <v>Poultry</v>
      </c>
      <c r="K2340" s="154" t="str">
        <f>VLOOKUP(C:C, '[1]HostSpecies&amp;Codes'!$1:$1048576,12, FALSE)</f>
        <v>Poultry</v>
      </c>
      <c r="L2340" s="154" t="s">
        <v>19</v>
      </c>
      <c r="M2340" s="155"/>
      <c r="N2340" s="154" t="s">
        <v>114</v>
      </c>
      <c r="O2340" s="157" t="s">
        <v>114</v>
      </c>
      <c r="P2340" s="156">
        <f>VLOOKUP(O:O,[1]Geonames!$1:$1048576,3, FALSE)</f>
        <v>35</v>
      </c>
      <c r="Q2340" s="156">
        <f>VLOOKUP(O:O,[1]Geonames!$1:$1048576,4, FALSE)</f>
        <v>105</v>
      </c>
      <c r="R2340" s="154" t="s">
        <v>11283</v>
      </c>
    </row>
    <row r="2341" spans="1:18" ht="12.75" x14ac:dyDescent="0.2">
      <c r="A2341" s="154">
        <v>4</v>
      </c>
      <c r="B2341" s="155" t="s">
        <v>11284</v>
      </c>
      <c r="C2341" s="154" t="s">
        <v>11284</v>
      </c>
      <c r="D2341" s="154" t="s">
        <v>27</v>
      </c>
      <c r="E2341" s="154" t="s">
        <v>11285</v>
      </c>
      <c r="F2341" s="154">
        <v>2010</v>
      </c>
      <c r="G2341" s="154" t="s">
        <v>4318</v>
      </c>
      <c r="H2341" s="8" t="s">
        <v>23</v>
      </c>
      <c r="I2341" s="154" t="s">
        <v>52</v>
      </c>
      <c r="J2341" s="154" t="str">
        <f>VLOOKUP(C:C, '[1]HostSpecies&amp;Codes'!$1:$1048576,11, FALSE)</f>
        <v>Poultry</v>
      </c>
      <c r="K2341" s="154" t="str">
        <f>VLOOKUP(C:C, '[1]HostSpecies&amp;Codes'!$1:$1048576,12, FALSE)</f>
        <v>Poultry</v>
      </c>
      <c r="L2341" s="154" t="s">
        <v>19</v>
      </c>
      <c r="M2341" s="155"/>
      <c r="N2341" s="154" t="s">
        <v>7165</v>
      </c>
      <c r="O2341" s="154" t="s">
        <v>7165</v>
      </c>
      <c r="P2341" s="156">
        <f>VLOOKUP(O:O,[1]Geonames!$1:$1048576,3, FALSE)</f>
        <v>30</v>
      </c>
      <c r="Q2341" s="156">
        <f>VLOOKUP(O:O,[1]Geonames!$1:$1048576,4, FALSE)</f>
        <v>70</v>
      </c>
      <c r="R2341" s="154" t="s">
        <v>11286</v>
      </c>
    </row>
    <row r="2342" spans="1:18" ht="12.75" x14ac:dyDescent="0.2">
      <c r="A2342" s="154">
        <v>4</v>
      </c>
      <c r="B2342" s="155" t="s">
        <v>11287</v>
      </c>
      <c r="C2342" s="154" t="s">
        <v>11287</v>
      </c>
      <c r="D2342" s="154" t="s">
        <v>27</v>
      </c>
      <c r="E2342" s="154" t="s">
        <v>11288</v>
      </c>
      <c r="F2342" s="154">
        <v>2010</v>
      </c>
      <c r="G2342" s="154" t="s">
        <v>11289</v>
      </c>
      <c r="H2342" s="8" t="s">
        <v>23</v>
      </c>
      <c r="I2342" s="154" t="s">
        <v>52</v>
      </c>
      <c r="J2342" s="154" t="str">
        <f>VLOOKUP(C:C, '[1]HostSpecies&amp;Codes'!$1:$1048576,11, FALSE)</f>
        <v>Poultry</v>
      </c>
      <c r="K2342" s="154" t="str">
        <f>VLOOKUP(C:C, '[1]HostSpecies&amp;Codes'!$1:$1048576,12, FALSE)</f>
        <v>Poultry</v>
      </c>
      <c r="L2342" s="154" t="s">
        <v>19</v>
      </c>
      <c r="M2342" s="155"/>
      <c r="N2342" s="154" t="s">
        <v>7165</v>
      </c>
      <c r="O2342" s="154" t="s">
        <v>7165</v>
      </c>
      <c r="P2342" s="156">
        <f>VLOOKUP(O:O,[1]Geonames!$1:$1048576,3, FALSE)</f>
        <v>30</v>
      </c>
      <c r="Q2342" s="156">
        <f>VLOOKUP(O:O,[1]Geonames!$1:$1048576,4, FALSE)</f>
        <v>70</v>
      </c>
      <c r="R2342" s="154" t="s">
        <v>11290</v>
      </c>
    </row>
    <row r="2343" spans="1:18" ht="12.75" x14ac:dyDescent="0.2">
      <c r="A2343" s="154">
        <v>4</v>
      </c>
      <c r="B2343" s="155" t="s">
        <v>11291</v>
      </c>
      <c r="C2343" s="154" t="s">
        <v>11291</v>
      </c>
      <c r="D2343" s="154" t="s">
        <v>27</v>
      </c>
      <c r="E2343" s="154" t="s">
        <v>11292</v>
      </c>
      <c r="F2343" s="154">
        <v>2010</v>
      </c>
      <c r="G2343" s="154" t="s">
        <v>11289</v>
      </c>
      <c r="H2343" s="8" t="s">
        <v>23</v>
      </c>
      <c r="I2343" s="154" t="s">
        <v>52</v>
      </c>
      <c r="J2343" s="154" t="str">
        <f>VLOOKUP(C:C, '[1]HostSpecies&amp;Codes'!$1:$1048576,11, FALSE)</f>
        <v>Poultry</v>
      </c>
      <c r="K2343" s="154" t="str">
        <f>VLOOKUP(C:C, '[1]HostSpecies&amp;Codes'!$1:$1048576,12, FALSE)</f>
        <v>Poultry</v>
      </c>
      <c r="L2343" s="154" t="s">
        <v>19</v>
      </c>
      <c r="M2343" s="155"/>
      <c r="N2343" s="154" t="s">
        <v>7165</v>
      </c>
      <c r="O2343" s="154" t="s">
        <v>7165</v>
      </c>
      <c r="P2343" s="156">
        <f>VLOOKUP(O:O,[1]Geonames!$1:$1048576,3, FALSE)</f>
        <v>30</v>
      </c>
      <c r="Q2343" s="156">
        <f>VLOOKUP(O:O,[1]Geonames!$1:$1048576,4, FALSE)</f>
        <v>70</v>
      </c>
      <c r="R2343" s="154" t="s">
        <v>11293</v>
      </c>
    </row>
    <row r="2344" spans="1:18" ht="12.75" x14ac:dyDescent="0.2">
      <c r="A2344" s="154">
        <v>4</v>
      </c>
      <c r="B2344" s="155" t="s">
        <v>11294</v>
      </c>
      <c r="C2344" s="154" t="s">
        <v>11294</v>
      </c>
      <c r="D2344" s="154" t="s">
        <v>27</v>
      </c>
      <c r="E2344" s="154" t="s">
        <v>11295</v>
      </c>
      <c r="F2344" s="154">
        <v>2010</v>
      </c>
      <c r="G2344" s="154" t="s">
        <v>11289</v>
      </c>
      <c r="H2344" s="8" t="s">
        <v>23</v>
      </c>
      <c r="I2344" s="154" t="s">
        <v>52</v>
      </c>
      <c r="J2344" s="154" t="str">
        <f>VLOOKUP(C:C, '[1]HostSpecies&amp;Codes'!$1:$1048576,11, FALSE)</f>
        <v>Poultry</v>
      </c>
      <c r="K2344" s="154" t="str">
        <f>VLOOKUP(C:C, '[1]HostSpecies&amp;Codes'!$1:$1048576,12, FALSE)</f>
        <v>Poultry</v>
      </c>
      <c r="L2344" s="154" t="s">
        <v>19</v>
      </c>
      <c r="M2344" s="155"/>
      <c r="N2344" s="154" t="s">
        <v>7165</v>
      </c>
      <c r="O2344" s="154" t="s">
        <v>7165</v>
      </c>
      <c r="P2344" s="156">
        <f>VLOOKUP(O:O,[1]Geonames!$1:$1048576,3, FALSE)</f>
        <v>30</v>
      </c>
      <c r="Q2344" s="156">
        <f>VLOOKUP(O:O,[1]Geonames!$1:$1048576,4, FALSE)</f>
        <v>70</v>
      </c>
      <c r="R2344" s="154" t="s">
        <v>11296</v>
      </c>
    </row>
    <row r="2345" spans="1:18" ht="12.75" x14ac:dyDescent="0.2">
      <c r="A2345" s="154">
        <v>4</v>
      </c>
      <c r="B2345" s="155" t="s">
        <v>11306</v>
      </c>
      <c r="C2345" s="154" t="s">
        <v>11306</v>
      </c>
      <c r="D2345" s="154" t="s">
        <v>27</v>
      </c>
      <c r="E2345" s="154" t="s">
        <v>11307</v>
      </c>
      <c r="F2345" s="154">
        <v>2013</v>
      </c>
      <c r="G2345" s="157">
        <v>41276</v>
      </c>
      <c r="H2345" s="8" t="s">
        <v>23</v>
      </c>
      <c r="I2345" s="157" t="s">
        <v>52</v>
      </c>
      <c r="J2345" s="154" t="str">
        <f>VLOOKUP(C:C, '[1]HostSpecies&amp;Codes'!$1:$1048576,11, FALSE)</f>
        <v>Poultry</v>
      </c>
      <c r="K2345" s="154" t="str">
        <f>VLOOKUP(C:C, '[1]HostSpecies&amp;Codes'!$1:$1048576,12, FALSE)</f>
        <v>Poultry</v>
      </c>
      <c r="L2345" s="154" t="s">
        <v>19</v>
      </c>
      <c r="M2345" s="155"/>
      <c r="N2345" s="154" t="s">
        <v>5663</v>
      </c>
      <c r="O2345" s="157" t="s">
        <v>5663</v>
      </c>
      <c r="P2345" s="156">
        <f>VLOOKUP(O:O,[1]Geonames!$1:$1048576,3, FALSE)</f>
        <v>30.062629999999999</v>
      </c>
      <c r="Q2345" s="156">
        <f>VLOOKUP(O:O,[1]Geonames!$1:$1048576,4, FALSE)</f>
        <v>31.249669999999998</v>
      </c>
      <c r="R2345" s="154" t="s">
        <v>11308</v>
      </c>
    </row>
    <row r="2346" spans="1:18" s="163" customFormat="1" ht="15" customHeight="1" x14ac:dyDescent="0.2">
      <c r="A2346" s="163" t="s">
        <v>13716</v>
      </c>
    </row>
    <row r="2347" spans="1:18" x14ac:dyDescent="0.25">
      <c r="A2347" s="154">
        <v>4</v>
      </c>
      <c r="B2347" s="159" t="s">
        <v>37</v>
      </c>
      <c r="C2347" s="154" t="s">
        <v>37</v>
      </c>
      <c r="D2347" s="154" t="s">
        <v>27</v>
      </c>
      <c r="E2347" s="154" t="s">
        <v>42</v>
      </c>
      <c r="F2347" s="154">
        <v>1999</v>
      </c>
      <c r="G2347" s="154">
        <v>1999</v>
      </c>
      <c r="H2347" s="8" t="s">
        <v>23</v>
      </c>
      <c r="I2347" s="154" t="s">
        <v>11314</v>
      </c>
      <c r="J2347" s="154" t="str">
        <f>VLOOKUP(C:C, '[1]HostSpecies&amp;Codes'!$1:$1048576,11, FALSE)</f>
        <v xml:space="preserve">Mammals </v>
      </c>
      <c r="K2347" s="161" t="str">
        <f>VLOOKUP(C:C, '[1]HostSpecies&amp;Codes'!$1:$1048576,12, FALSE)</f>
        <v>Mammal</v>
      </c>
      <c r="L2347" s="154" t="s">
        <v>38</v>
      </c>
      <c r="M2347" s="159"/>
      <c r="N2347" s="154" t="s">
        <v>26</v>
      </c>
      <c r="O2347" s="154" t="s">
        <v>26</v>
      </c>
      <c r="P2347" s="156">
        <f>VLOOKUP(O:O,[1]Geonames!$1:$1048576,3, FALSE)</f>
        <v>22.28219</v>
      </c>
      <c r="Q2347" s="156">
        <f>VLOOKUP(O:O,[1]Geonames!$1:$1048576,4, FALSE)</f>
        <v>114.14485999999999</v>
      </c>
      <c r="R2347" s="154" t="s">
        <v>11315</v>
      </c>
    </row>
    <row r="2348" spans="1:18" x14ac:dyDescent="0.25">
      <c r="A2348" s="154">
        <v>4</v>
      </c>
      <c r="B2348" s="159" t="s">
        <v>44</v>
      </c>
      <c r="C2348" s="154" t="s">
        <v>44</v>
      </c>
      <c r="D2348" s="154" t="s">
        <v>27</v>
      </c>
      <c r="E2348" s="154" t="s">
        <v>49</v>
      </c>
      <c r="F2348" s="154">
        <v>1998</v>
      </c>
      <c r="G2348" s="154">
        <v>1998</v>
      </c>
      <c r="H2348" s="8" t="s">
        <v>23</v>
      </c>
      <c r="I2348" s="154" t="s">
        <v>46</v>
      </c>
      <c r="J2348" s="154" t="str">
        <f>VLOOKUP(C:C, '[1]HostSpecies&amp;Codes'!$1:$1048576,11, FALSE)</f>
        <v>Mammals</v>
      </c>
      <c r="K2348" s="161" t="str">
        <f>VLOOKUP(C:C, '[1]HostSpecies&amp;Codes'!$1:$1048576,12, FALSE)</f>
        <v>Mammal</v>
      </c>
      <c r="L2348" s="154" t="s">
        <v>45</v>
      </c>
      <c r="M2348" s="159"/>
      <c r="N2348" s="154" t="s">
        <v>26</v>
      </c>
      <c r="O2348" s="154" t="s">
        <v>26</v>
      </c>
      <c r="P2348" s="156">
        <f>VLOOKUP(O:O,[1]Geonames!$1:$1048576,3, FALSE)</f>
        <v>22.28219</v>
      </c>
      <c r="Q2348" s="156">
        <f>VLOOKUP(O:O,[1]Geonames!$1:$1048576,4, FALSE)</f>
        <v>114.14485999999999</v>
      </c>
      <c r="R2348" s="154" t="s">
        <v>11316</v>
      </c>
    </row>
    <row r="2349" spans="1:18" x14ac:dyDescent="0.25">
      <c r="A2349" s="154">
        <v>4</v>
      </c>
      <c r="B2349" s="159" t="s">
        <v>108</v>
      </c>
      <c r="C2349" s="154" t="s">
        <v>108</v>
      </c>
      <c r="D2349" s="154" t="s">
        <v>27</v>
      </c>
      <c r="E2349" s="154" t="s">
        <v>109</v>
      </c>
      <c r="F2349" s="154">
        <v>1998</v>
      </c>
      <c r="G2349" s="154">
        <v>1998</v>
      </c>
      <c r="H2349" s="8" t="s">
        <v>23</v>
      </c>
      <c r="I2349" s="154" t="s">
        <v>46</v>
      </c>
      <c r="J2349" s="154" t="str">
        <f>VLOOKUP(C:C, '[1]HostSpecies&amp;Codes'!$1:$1048576,11, FALSE)</f>
        <v>Mammals</v>
      </c>
      <c r="K2349" s="161" t="str">
        <f>VLOOKUP(C:C, '[1]HostSpecies&amp;Codes'!$1:$1048576,12, FALSE)</f>
        <v>Mammal</v>
      </c>
      <c r="L2349" s="154" t="s">
        <v>45</v>
      </c>
      <c r="M2349" s="159"/>
      <c r="N2349" s="154" t="s">
        <v>26</v>
      </c>
      <c r="O2349" s="154" t="s">
        <v>26</v>
      </c>
      <c r="P2349" s="156">
        <f>VLOOKUP(O:O,[1]Geonames!$1:$1048576,3, FALSE)</f>
        <v>22.28219</v>
      </c>
      <c r="Q2349" s="156">
        <f>VLOOKUP(O:O,[1]Geonames!$1:$1048576,4, FALSE)</f>
        <v>114.14485999999999</v>
      </c>
      <c r="R2349" s="154" t="s">
        <v>11394</v>
      </c>
    </row>
    <row r="2350" spans="1:18" x14ac:dyDescent="0.25">
      <c r="A2350" s="154">
        <v>4</v>
      </c>
      <c r="B2350" s="159" t="s">
        <v>111</v>
      </c>
      <c r="C2350" s="154" t="s">
        <v>111</v>
      </c>
      <c r="D2350" s="154" t="s">
        <v>27</v>
      </c>
      <c r="E2350" s="154" t="s">
        <v>49</v>
      </c>
      <c r="F2350" s="154">
        <v>1998</v>
      </c>
      <c r="G2350" s="154">
        <v>1998</v>
      </c>
      <c r="H2350" s="8" t="s">
        <v>23</v>
      </c>
      <c r="I2350" s="154" t="s">
        <v>46</v>
      </c>
      <c r="J2350" s="154" t="str">
        <f>VLOOKUP(C:C, '[1]HostSpecies&amp;Codes'!$1:$1048576,11, FALSE)</f>
        <v>Mammals</v>
      </c>
      <c r="K2350" s="161" t="str">
        <f>VLOOKUP(C:C, '[1]HostSpecies&amp;Codes'!$1:$1048576,12, FALSE)</f>
        <v>Mammal</v>
      </c>
      <c r="L2350" s="154" t="s">
        <v>45</v>
      </c>
      <c r="M2350" s="159"/>
      <c r="N2350" s="154" t="s">
        <v>26</v>
      </c>
      <c r="O2350" s="154" t="s">
        <v>26</v>
      </c>
      <c r="P2350" s="156">
        <f>VLOOKUP(O:O,[1]Geonames!$1:$1048576,3, FALSE)</f>
        <v>22.28219</v>
      </c>
      <c r="Q2350" s="156">
        <f>VLOOKUP(O:O,[1]Geonames!$1:$1048576,4, FALSE)</f>
        <v>114.14485999999999</v>
      </c>
      <c r="R2350" s="154" t="s">
        <v>11395</v>
      </c>
    </row>
    <row r="2351" spans="1:18" x14ac:dyDescent="0.25">
      <c r="A2351" s="154">
        <v>4</v>
      </c>
      <c r="B2351" s="159" t="s">
        <v>119</v>
      </c>
      <c r="C2351" s="154" t="s">
        <v>119</v>
      </c>
      <c r="D2351" s="154" t="s">
        <v>27</v>
      </c>
      <c r="E2351" s="154" t="s">
        <v>120</v>
      </c>
      <c r="F2351" s="154">
        <v>1998</v>
      </c>
      <c r="G2351" s="154">
        <v>1998</v>
      </c>
      <c r="H2351" s="8" t="s">
        <v>23</v>
      </c>
      <c r="I2351" s="154" t="s">
        <v>46</v>
      </c>
      <c r="J2351" s="154" t="str">
        <f>VLOOKUP(C:C, '[1]HostSpecies&amp;Codes'!$1:$1048576,11, FALSE)</f>
        <v>Mammals</v>
      </c>
      <c r="K2351" s="161" t="str">
        <f>VLOOKUP(C:C, '[1]HostSpecies&amp;Codes'!$1:$1048576,12, FALSE)</f>
        <v>Mammal</v>
      </c>
      <c r="L2351" s="154" t="s">
        <v>45</v>
      </c>
      <c r="M2351" s="159"/>
      <c r="N2351" s="154" t="s">
        <v>26</v>
      </c>
      <c r="O2351" s="154" t="s">
        <v>26</v>
      </c>
      <c r="P2351" s="156">
        <f>VLOOKUP(O:O,[1]Geonames!$1:$1048576,3, FALSE)</f>
        <v>22.28219</v>
      </c>
      <c r="Q2351" s="156">
        <f>VLOOKUP(O:O,[1]Geonames!$1:$1048576,4, FALSE)</f>
        <v>114.14485999999999</v>
      </c>
      <c r="R2351" s="154" t="s">
        <v>11397</v>
      </c>
    </row>
    <row r="2352" spans="1:18" x14ac:dyDescent="0.25">
      <c r="A2352" s="154">
        <v>4</v>
      </c>
      <c r="B2352" s="159" t="s">
        <v>122</v>
      </c>
      <c r="C2352" s="154" t="s">
        <v>122</v>
      </c>
      <c r="D2352" s="154" t="s">
        <v>27</v>
      </c>
      <c r="E2352" s="154" t="s">
        <v>123</v>
      </c>
      <c r="F2352" s="154">
        <v>1998</v>
      </c>
      <c r="G2352" s="154">
        <v>1998</v>
      </c>
      <c r="H2352" s="8" t="s">
        <v>23</v>
      </c>
      <c r="I2352" s="154" t="s">
        <v>46</v>
      </c>
      <c r="J2352" s="154" t="str">
        <f>VLOOKUP(C:C, '[1]HostSpecies&amp;Codes'!$1:$1048576,11, FALSE)</f>
        <v>Mammals</v>
      </c>
      <c r="K2352" s="161" t="str">
        <f>VLOOKUP(C:C, '[1]HostSpecies&amp;Codes'!$1:$1048576,12, FALSE)</f>
        <v>Mammal</v>
      </c>
      <c r="L2352" s="154" t="s">
        <v>45</v>
      </c>
      <c r="M2352" s="159"/>
      <c r="N2352" s="154" t="s">
        <v>26</v>
      </c>
      <c r="O2352" s="154" t="s">
        <v>26</v>
      </c>
      <c r="P2352" s="156">
        <f>VLOOKUP(O:O,[1]Geonames!$1:$1048576,3, FALSE)</f>
        <v>22.28219</v>
      </c>
      <c r="Q2352" s="156">
        <f>VLOOKUP(O:O,[1]Geonames!$1:$1048576,4, FALSE)</f>
        <v>114.14485999999999</v>
      </c>
      <c r="R2352" s="154" t="s">
        <v>11398</v>
      </c>
    </row>
    <row r="2353" spans="1:18" x14ac:dyDescent="0.25">
      <c r="A2353" s="154">
        <v>4</v>
      </c>
      <c r="B2353" s="159" t="s">
        <v>194</v>
      </c>
      <c r="C2353" s="154" t="s">
        <v>194</v>
      </c>
      <c r="D2353" s="154" t="s">
        <v>27</v>
      </c>
      <c r="E2353" s="154" t="s">
        <v>42</v>
      </c>
      <c r="F2353" s="154">
        <v>1999</v>
      </c>
      <c r="G2353" s="154">
        <v>1999</v>
      </c>
      <c r="H2353" s="8" t="s">
        <v>23</v>
      </c>
      <c r="I2353" s="154" t="s">
        <v>11314</v>
      </c>
      <c r="J2353" s="154" t="str">
        <f>VLOOKUP(C:C, '[1]HostSpecies&amp;Codes'!$1:$1048576,11, FALSE)</f>
        <v xml:space="preserve">Mammals </v>
      </c>
      <c r="K2353" s="161" t="str">
        <f>VLOOKUP(C:C, '[1]HostSpecies&amp;Codes'!$1:$1048576,12, FALSE)</f>
        <v>Mammal</v>
      </c>
      <c r="L2353" s="154" t="s">
        <v>38</v>
      </c>
      <c r="M2353" s="159"/>
      <c r="N2353" s="154" t="s">
        <v>26</v>
      </c>
      <c r="O2353" s="154" t="s">
        <v>26</v>
      </c>
      <c r="P2353" s="156">
        <f>VLOOKUP(O:O,[1]Geonames!$1:$1048576,3, FALSE)</f>
        <v>22.28219</v>
      </c>
      <c r="Q2353" s="156">
        <f>VLOOKUP(O:O,[1]Geonames!$1:$1048576,4, FALSE)</f>
        <v>114.14485999999999</v>
      </c>
      <c r="R2353" s="154" t="s">
        <v>11471</v>
      </c>
    </row>
    <row r="2354" spans="1:18" x14ac:dyDescent="0.25">
      <c r="A2354" s="154">
        <v>4</v>
      </c>
      <c r="B2354" s="159" t="s">
        <v>196</v>
      </c>
      <c r="C2354" s="154" t="s">
        <v>196</v>
      </c>
      <c r="D2354" s="154" t="s">
        <v>27</v>
      </c>
      <c r="E2354" s="154" t="s">
        <v>197</v>
      </c>
      <c r="F2354" s="154">
        <v>1999</v>
      </c>
      <c r="G2354" s="154">
        <v>1999</v>
      </c>
      <c r="H2354" s="8" t="s">
        <v>23</v>
      </c>
      <c r="I2354" s="154" t="s">
        <v>11314</v>
      </c>
      <c r="J2354" s="154" t="str">
        <f>VLOOKUP(C:C, '[1]HostSpecies&amp;Codes'!$1:$1048576,11, FALSE)</f>
        <v xml:space="preserve">Mammals </v>
      </c>
      <c r="K2354" s="161" t="str">
        <f>VLOOKUP(C:C, '[1]HostSpecies&amp;Codes'!$1:$1048576,12, FALSE)</f>
        <v>Mammal</v>
      </c>
      <c r="L2354" s="154" t="s">
        <v>38</v>
      </c>
      <c r="M2354" s="159"/>
      <c r="N2354" s="154" t="s">
        <v>26</v>
      </c>
      <c r="O2354" s="154" t="s">
        <v>26</v>
      </c>
      <c r="P2354" s="156">
        <f>VLOOKUP(O:O,[1]Geonames!$1:$1048576,3, FALSE)</f>
        <v>22.28219</v>
      </c>
      <c r="Q2354" s="156">
        <f>VLOOKUP(O:O,[1]Geonames!$1:$1048576,4, FALSE)</f>
        <v>114.14485999999999</v>
      </c>
      <c r="R2354" s="154" t="s">
        <v>11472</v>
      </c>
    </row>
    <row r="2355" spans="1:18" x14ac:dyDescent="0.25">
      <c r="A2355" s="154">
        <v>4</v>
      </c>
      <c r="B2355" s="159" t="s">
        <v>203</v>
      </c>
      <c r="C2355" s="154" t="s">
        <v>203</v>
      </c>
      <c r="D2355" s="154" t="s">
        <v>27</v>
      </c>
      <c r="E2355" s="154" t="s">
        <v>204</v>
      </c>
      <c r="F2355" s="154">
        <v>1998</v>
      </c>
      <c r="G2355" s="154">
        <v>1998</v>
      </c>
      <c r="H2355" s="8" t="s">
        <v>23</v>
      </c>
      <c r="I2355" s="154" t="s">
        <v>11314</v>
      </c>
      <c r="J2355" s="154" t="str">
        <f>VLOOKUP(C:C, '[1]HostSpecies&amp;Codes'!$1:$1048576,11, FALSE)</f>
        <v xml:space="preserve">Mammals </v>
      </c>
      <c r="K2355" s="161" t="str">
        <f>VLOOKUP(C:C, '[1]HostSpecies&amp;Codes'!$1:$1048576,12, FALSE)</f>
        <v>Mammal</v>
      </c>
      <c r="L2355" s="154" t="s">
        <v>38</v>
      </c>
      <c r="M2355" s="159"/>
      <c r="N2355" s="154" t="s">
        <v>114</v>
      </c>
      <c r="O2355" s="154" t="s">
        <v>143</v>
      </c>
      <c r="P2355" s="156">
        <f>VLOOKUP(O:O,[1]Geonames!$1:$1048576,3, FALSE)</f>
        <v>23.36814</v>
      </c>
      <c r="Q2355" s="156">
        <f>VLOOKUP(O:O,[1]Geonames!$1:$1048576,4, FALSE)</f>
        <v>116.71478999999999</v>
      </c>
      <c r="R2355" s="154" t="s">
        <v>11485</v>
      </c>
    </row>
    <row r="2356" spans="1:18" x14ac:dyDescent="0.25">
      <c r="A2356" s="154">
        <v>4</v>
      </c>
      <c r="B2356" s="159" t="s">
        <v>206</v>
      </c>
      <c r="C2356" s="154" t="s">
        <v>206</v>
      </c>
      <c r="D2356" s="154" t="s">
        <v>27</v>
      </c>
      <c r="E2356" s="154" t="s">
        <v>207</v>
      </c>
      <c r="F2356" s="154">
        <v>1998</v>
      </c>
      <c r="G2356" s="154">
        <v>1998</v>
      </c>
      <c r="H2356" s="8" t="s">
        <v>23</v>
      </c>
      <c r="I2356" s="154" t="s">
        <v>11314</v>
      </c>
      <c r="J2356" s="154" t="str">
        <f>VLOOKUP(C:C, '[1]HostSpecies&amp;Codes'!$1:$1048576,11, FALSE)</f>
        <v xml:space="preserve">Mammals </v>
      </c>
      <c r="K2356" s="161" t="str">
        <f>VLOOKUP(C:C, '[1]HostSpecies&amp;Codes'!$1:$1048576,12, FALSE)</f>
        <v>Mammal</v>
      </c>
      <c r="L2356" s="154" t="s">
        <v>38</v>
      </c>
      <c r="M2356" s="159"/>
      <c r="N2356" s="154" t="s">
        <v>114</v>
      </c>
      <c r="O2356" s="154" t="s">
        <v>200</v>
      </c>
      <c r="P2356" s="156">
        <f>VLOOKUP(O:O,[1]Geonames!$1:$1048576,3, FALSE)</f>
        <v>24.8</v>
      </c>
      <c r="Q2356" s="156">
        <f>VLOOKUP(O:O,[1]Geonames!$1:$1048576,4, FALSE)</f>
        <v>113.58329999999999</v>
      </c>
      <c r="R2356" s="154" t="s">
        <v>11486</v>
      </c>
    </row>
    <row r="2357" spans="1:18" x14ac:dyDescent="0.25">
      <c r="A2357" s="154">
        <v>4</v>
      </c>
      <c r="B2357" s="159" t="s">
        <v>209</v>
      </c>
      <c r="C2357" s="154" t="s">
        <v>209</v>
      </c>
      <c r="D2357" s="154" t="s">
        <v>27</v>
      </c>
      <c r="E2357" s="154" t="s">
        <v>210</v>
      </c>
      <c r="F2357" s="154">
        <v>1998</v>
      </c>
      <c r="G2357" s="154">
        <v>1998</v>
      </c>
      <c r="H2357" s="8" t="s">
        <v>23</v>
      </c>
      <c r="I2357" s="154" t="s">
        <v>11314</v>
      </c>
      <c r="J2357" s="154" t="str">
        <f>VLOOKUP(C:C, '[1]HostSpecies&amp;Codes'!$1:$1048576,11, FALSE)</f>
        <v xml:space="preserve">Mammals </v>
      </c>
      <c r="K2357" s="161" t="str">
        <f>VLOOKUP(C:C, '[1]HostSpecies&amp;Codes'!$1:$1048576,12, FALSE)</f>
        <v>Mammal</v>
      </c>
      <c r="L2357" s="154" t="s">
        <v>38</v>
      </c>
      <c r="M2357" s="159"/>
      <c r="N2357" s="154" t="s">
        <v>114</v>
      </c>
      <c r="O2357" s="154" t="s">
        <v>200</v>
      </c>
      <c r="P2357" s="156">
        <f>VLOOKUP(O:O,[1]Geonames!$1:$1048576,3, FALSE)</f>
        <v>24.8</v>
      </c>
      <c r="Q2357" s="156">
        <f>VLOOKUP(O:O,[1]Geonames!$1:$1048576,4, FALSE)</f>
        <v>113.58329999999999</v>
      </c>
      <c r="R2357" s="154" t="s">
        <v>11487</v>
      </c>
    </row>
    <row r="2358" spans="1:18" x14ac:dyDescent="0.25">
      <c r="A2358" s="154">
        <v>4</v>
      </c>
      <c r="B2358" s="159" t="s">
        <v>212</v>
      </c>
      <c r="C2358" s="154" t="s">
        <v>212</v>
      </c>
      <c r="D2358" s="154" t="s">
        <v>27</v>
      </c>
      <c r="E2358" s="154" t="s">
        <v>214</v>
      </c>
      <c r="F2358" s="154">
        <v>1999</v>
      </c>
      <c r="G2358" s="154">
        <v>1999</v>
      </c>
      <c r="H2358" s="8" t="s">
        <v>23</v>
      </c>
      <c r="I2358" s="154" t="s">
        <v>11314</v>
      </c>
      <c r="J2358" s="154" t="str">
        <f>VLOOKUP(C:C, '[1]HostSpecies&amp;Codes'!$1:$1048576,11, FALSE)</f>
        <v xml:space="preserve">Mammals </v>
      </c>
      <c r="K2358" s="161" t="str">
        <f>VLOOKUP(C:C, '[1]HostSpecies&amp;Codes'!$1:$1048576,12, FALSE)</f>
        <v>Mammal</v>
      </c>
      <c r="L2358" s="154" t="s">
        <v>38</v>
      </c>
      <c r="M2358" s="159"/>
      <c r="N2358" s="154" t="s">
        <v>114</v>
      </c>
      <c r="O2358" s="154" t="s">
        <v>213</v>
      </c>
      <c r="P2358" s="156">
        <f>VLOOKUP(O:O,[1]Geonames!$1:$1048576,3, FALSE)</f>
        <v>23.116669999999999</v>
      </c>
      <c r="Q2358" s="156">
        <f>VLOOKUP(O:O,[1]Geonames!$1:$1048576,4, FALSE)</f>
        <v>113.25</v>
      </c>
      <c r="R2358" s="154" t="s">
        <v>11488</v>
      </c>
    </row>
    <row r="2359" spans="1:18" x14ac:dyDescent="0.25">
      <c r="A2359" s="154">
        <v>4</v>
      </c>
      <c r="B2359" s="159" t="s">
        <v>3669</v>
      </c>
      <c r="C2359" s="154" t="s">
        <v>3669</v>
      </c>
      <c r="D2359" s="154" t="s">
        <v>27</v>
      </c>
      <c r="E2359" s="154" t="s">
        <v>3671</v>
      </c>
      <c r="F2359" s="154">
        <v>2003</v>
      </c>
      <c r="G2359" s="154">
        <v>2003</v>
      </c>
      <c r="H2359" s="8" t="s">
        <v>23</v>
      </c>
      <c r="I2359" s="154" t="s">
        <v>11502</v>
      </c>
      <c r="J2359" s="154" t="str">
        <f>VLOOKUP(C:C, '[1]HostSpecies&amp;Codes'!$1:$1048576,11, FALSE)</f>
        <v>Mammals</v>
      </c>
      <c r="K2359" s="161" t="str">
        <f>VLOOKUP(C:C, '[1]HostSpecies&amp;Codes'!$1:$1048576,12, FALSE)</f>
        <v>Mammal</v>
      </c>
      <c r="L2359" s="154" t="s">
        <v>45</v>
      </c>
      <c r="M2359" s="159"/>
      <c r="N2359" s="154" t="s">
        <v>114</v>
      </c>
      <c r="O2359" s="154" t="s">
        <v>3670</v>
      </c>
      <c r="P2359" s="156">
        <f>VLOOKUP(O:O,[1]Geonames!$1:$1048576,3, FALSE)</f>
        <v>36</v>
      </c>
      <c r="Q2359" s="156">
        <f>VLOOKUP(O:O,[1]Geonames!$1:$1048576,4, FALSE)</f>
        <v>119</v>
      </c>
      <c r="R2359" s="154" t="s">
        <v>11503</v>
      </c>
    </row>
    <row r="2360" spans="1:18" x14ac:dyDescent="0.25">
      <c r="A2360" s="154">
        <v>4</v>
      </c>
      <c r="B2360" s="159" t="s">
        <v>5322</v>
      </c>
      <c r="C2360" s="154" t="s">
        <v>5322</v>
      </c>
      <c r="D2360" s="154" t="s">
        <v>27</v>
      </c>
      <c r="E2360" s="154" t="s">
        <v>5323</v>
      </c>
      <c r="F2360" s="154">
        <v>2004</v>
      </c>
      <c r="G2360" s="154">
        <v>2004</v>
      </c>
      <c r="H2360" s="8" t="s">
        <v>23</v>
      </c>
      <c r="I2360" s="154" t="s">
        <v>46</v>
      </c>
      <c r="J2360" s="154" t="str">
        <f>VLOOKUP(C:C, '[1]HostSpecies&amp;Codes'!$1:$1048576,11, FALSE)</f>
        <v>Mammals</v>
      </c>
      <c r="K2360" s="161" t="str">
        <f>VLOOKUP(C:C, '[1]HostSpecies&amp;Codes'!$1:$1048576,12, FALSE)</f>
        <v>Mammal</v>
      </c>
      <c r="L2360" s="154" t="s">
        <v>45</v>
      </c>
      <c r="M2360" s="159"/>
      <c r="N2360" s="154" t="s">
        <v>5222</v>
      </c>
      <c r="O2360" s="154" t="s">
        <v>5223</v>
      </c>
      <c r="P2360" s="156">
        <f>VLOOKUP(O:O,[1]Geonames!$1:$1048576,3, FALSE)</f>
        <v>36.5</v>
      </c>
      <c r="Q2360" s="156">
        <f>VLOOKUP(O:O,[1]Geonames!$1:$1048576,4, FALSE)</f>
        <v>127.75</v>
      </c>
      <c r="R2360" s="154" t="s">
        <v>11548</v>
      </c>
    </row>
    <row r="2361" spans="1:18" x14ac:dyDescent="0.25">
      <c r="A2361" s="154">
        <v>4</v>
      </c>
      <c r="B2361" s="159" t="s">
        <v>5325</v>
      </c>
      <c r="C2361" s="154" t="s">
        <v>5325</v>
      </c>
      <c r="D2361" s="154" t="s">
        <v>27</v>
      </c>
      <c r="E2361" s="154" t="s">
        <v>5326</v>
      </c>
      <c r="F2361" s="154">
        <v>2004</v>
      </c>
      <c r="G2361" s="154">
        <v>2004</v>
      </c>
      <c r="H2361" s="8" t="s">
        <v>23</v>
      </c>
      <c r="I2361" s="154" t="s">
        <v>46</v>
      </c>
      <c r="J2361" s="154" t="str">
        <f>VLOOKUP(C:C, '[1]HostSpecies&amp;Codes'!$1:$1048576,11, FALSE)</f>
        <v>Mammals</v>
      </c>
      <c r="K2361" s="161" t="str">
        <f>VLOOKUP(C:C, '[1]HostSpecies&amp;Codes'!$1:$1048576,12, FALSE)</f>
        <v>Mammal</v>
      </c>
      <c r="L2361" s="154" t="s">
        <v>45</v>
      </c>
      <c r="M2361" s="159"/>
      <c r="N2361" s="154" t="s">
        <v>5222</v>
      </c>
      <c r="O2361" s="154" t="s">
        <v>5223</v>
      </c>
      <c r="P2361" s="156">
        <f>VLOOKUP(O:O,[1]Geonames!$1:$1048576,3, FALSE)</f>
        <v>36.5</v>
      </c>
      <c r="Q2361" s="156">
        <f>VLOOKUP(O:O,[1]Geonames!$1:$1048576,4, FALSE)</f>
        <v>127.75</v>
      </c>
      <c r="R2361" s="154" t="s">
        <v>11549</v>
      </c>
    </row>
    <row r="2362" spans="1:18" x14ac:dyDescent="0.25">
      <c r="A2362" s="154">
        <v>4</v>
      </c>
      <c r="B2362" s="159" t="s">
        <v>752</v>
      </c>
      <c r="C2362" s="154" t="s">
        <v>752</v>
      </c>
      <c r="D2362" s="154" t="s">
        <v>27</v>
      </c>
      <c r="E2362" s="154" t="s">
        <v>753</v>
      </c>
      <c r="F2362" s="154">
        <v>2009</v>
      </c>
      <c r="G2362" s="157">
        <v>40115</v>
      </c>
      <c r="H2362" s="8" t="s">
        <v>23</v>
      </c>
      <c r="I2362" s="154" t="s">
        <v>11314</v>
      </c>
      <c r="J2362" s="154" t="str">
        <f>VLOOKUP(C:C, '[1]HostSpecies&amp;Codes'!$1:$1048576,11, FALSE)</f>
        <v xml:space="preserve">Mammals </v>
      </c>
      <c r="K2362" s="161" t="str">
        <f>VLOOKUP(C:C, '[1]HostSpecies&amp;Codes'!$1:$1048576,12, FALSE)</f>
        <v>Mammal</v>
      </c>
      <c r="L2362" s="154" t="s">
        <v>38</v>
      </c>
      <c r="M2362" s="159"/>
      <c r="N2362" s="154" t="s">
        <v>26</v>
      </c>
      <c r="O2362" s="157" t="s">
        <v>26</v>
      </c>
      <c r="P2362" s="156">
        <f>VLOOKUP(O:O,[1]Geonames!$1:$1048576,3, FALSE)</f>
        <v>22.28219</v>
      </c>
      <c r="Q2362" s="156">
        <f>VLOOKUP(O:O,[1]Geonames!$1:$1048576,4, FALSE)</f>
        <v>114.14485999999999</v>
      </c>
      <c r="R2362" s="154" t="s">
        <v>11815</v>
      </c>
    </row>
    <row r="2363" spans="1:18" x14ac:dyDescent="0.25">
      <c r="A2363" s="154">
        <v>4</v>
      </c>
      <c r="B2363" s="159" t="s">
        <v>755</v>
      </c>
      <c r="C2363" s="154" t="s">
        <v>755</v>
      </c>
      <c r="D2363" s="154" t="s">
        <v>27</v>
      </c>
      <c r="E2363" s="154" t="s">
        <v>756</v>
      </c>
      <c r="F2363" s="154">
        <v>2009</v>
      </c>
      <c r="G2363" s="157">
        <v>40151</v>
      </c>
      <c r="H2363" s="8" t="s">
        <v>23</v>
      </c>
      <c r="I2363" s="154" t="s">
        <v>11314</v>
      </c>
      <c r="J2363" s="154" t="str">
        <f>VLOOKUP(C:C, '[1]HostSpecies&amp;Codes'!$1:$1048576,11, FALSE)</f>
        <v xml:space="preserve">Mammals </v>
      </c>
      <c r="K2363" s="161" t="str">
        <f>VLOOKUP(C:C, '[1]HostSpecies&amp;Codes'!$1:$1048576,12, FALSE)</f>
        <v>Mammal</v>
      </c>
      <c r="L2363" s="154" t="s">
        <v>38</v>
      </c>
      <c r="M2363" s="159"/>
      <c r="N2363" s="154" t="s">
        <v>26</v>
      </c>
      <c r="O2363" s="157" t="s">
        <v>26</v>
      </c>
      <c r="P2363" s="156">
        <f>VLOOKUP(O:O,[1]Geonames!$1:$1048576,3, FALSE)</f>
        <v>22.28219</v>
      </c>
      <c r="Q2363" s="156">
        <f>VLOOKUP(O:O,[1]Geonames!$1:$1048576,4, FALSE)</f>
        <v>114.14485999999999</v>
      </c>
      <c r="R2363" s="154" t="s">
        <v>11816</v>
      </c>
    </row>
    <row r="2364" spans="1:18" x14ac:dyDescent="0.25">
      <c r="A2364" s="154">
        <v>4</v>
      </c>
      <c r="B2364" s="159" t="s">
        <v>758</v>
      </c>
      <c r="C2364" s="154" t="s">
        <v>758</v>
      </c>
      <c r="D2364" s="154" t="s">
        <v>27</v>
      </c>
      <c r="E2364" s="154" t="s">
        <v>759</v>
      </c>
      <c r="F2364" s="154">
        <v>2008</v>
      </c>
      <c r="G2364" s="157">
        <v>39804</v>
      </c>
      <c r="H2364" s="8" t="s">
        <v>23</v>
      </c>
      <c r="I2364" s="154" t="s">
        <v>11314</v>
      </c>
      <c r="J2364" s="154" t="str">
        <f>VLOOKUP(C:C, '[1]HostSpecies&amp;Codes'!$1:$1048576,11, FALSE)</f>
        <v xml:space="preserve">Mammals </v>
      </c>
      <c r="K2364" s="161" t="str">
        <f>VLOOKUP(C:C, '[1]HostSpecies&amp;Codes'!$1:$1048576,12, FALSE)</f>
        <v>Mammal</v>
      </c>
      <c r="L2364" s="154" t="s">
        <v>38</v>
      </c>
      <c r="M2364" s="159"/>
      <c r="N2364" s="154" t="s">
        <v>26</v>
      </c>
      <c r="O2364" s="157" t="s">
        <v>26</v>
      </c>
      <c r="P2364" s="156">
        <f>VLOOKUP(O:O,[1]Geonames!$1:$1048576,3, FALSE)</f>
        <v>22.28219</v>
      </c>
      <c r="Q2364" s="156">
        <f>VLOOKUP(O:O,[1]Geonames!$1:$1048576,4, FALSE)</f>
        <v>114.14485999999999</v>
      </c>
      <c r="R2364" s="154" t="s">
        <v>11817</v>
      </c>
    </row>
    <row r="2365" spans="1:18" x14ac:dyDescent="0.25">
      <c r="A2365" s="154">
        <v>4</v>
      </c>
      <c r="B2365" s="159" t="s">
        <v>761</v>
      </c>
      <c r="C2365" s="154" t="s">
        <v>761</v>
      </c>
      <c r="D2365" s="154" t="s">
        <v>27</v>
      </c>
      <c r="E2365" s="154" t="s">
        <v>763</v>
      </c>
      <c r="F2365" s="154">
        <v>2008</v>
      </c>
      <c r="G2365" s="157">
        <v>39802</v>
      </c>
      <c r="H2365" s="8" t="s">
        <v>23</v>
      </c>
      <c r="I2365" s="157" t="s">
        <v>46</v>
      </c>
      <c r="J2365" s="154" t="str">
        <f>VLOOKUP(C:C, '[1]HostSpecies&amp;Codes'!$1:$1048576,11, FALSE)</f>
        <v>Mammals</v>
      </c>
      <c r="K2365" s="161" t="str">
        <f>VLOOKUP(C:C, '[1]HostSpecies&amp;Codes'!$1:$1048576,12, FALSE)</f>
        <v>Mammal</v>
      </c>
      <c r="L2365" s="154" t="s">
        <v>45</v>
      </c>
      <c r="M2365" s="159"/>
      <c r="N2365" s="154" t="s">
        <v>114</v>
      </c>
      <c r="O2365" s="157" t="s">
        <v>762</v>
      </c>
      <c r="P2365" s="156">
        <f>VLOOKUP(O:O,[1]Geonames!$1:$1048576,3, FALSE)</f>
        <v>39</v>
      </c>
      <c r="Q2365" s="156">
        <f>VLOOKUP(O:O,[1]Geonames!$1:$1048576,4, FALSE)</f>
        <v>116</v>
      </c>
      <c r="R2365" s="154" t="s">
        <v>11818</v>
      </c>
    </row>
    <row r="2366" spans="1:18" x14ac:dyDescent="0.25">
      <c r="A2366" s="154">
        <v>4</v>
      </c>
      <c r="B2366" s="159" t="s">
        <v>765</v>
      </c>
      <c r="C2366" s="154" t="s">
        <v>765</v>
      </c>
      <c r="D2366" s="154" t="s">
        <v>27</v>
      </c>
      <c r="E2366" s="154" t="s">
        <v>766</v>
      </c>
      <c r="F2366" s="154">
        <v>2007</v>
      </c>
      <c r="G2366" s="157">
        <v>39114</v>
      </c>
      <c r="H2366" s="8" t="s">
        <v>23</v>
      </c>
      <c r="I2366" s="157" t="s">
        <v>46</v>
      </c>
      <c r="J2366" s="154" t="str">
        <f>VLOOKUP(C:C, '[1]HostSpecies&amp;Codes'!$1:$1048576,11, FALSE)</f>
        <v>Mammals</v>
      </c>
      <c r="K2366" s="161" t="str">
        <f>VLOOKUP(C:C, '[1]HostSpecies&amp;Codes'!$1:$1048576,12, FALSE)</f>
        <v>Mammal</v>
      </c>
      <c r="L2366" s="154" t="s">
        <v>45</v>
      </c>
      <c r="M2366" s="159"/>
      <c r="N2366" s="154" t="s">
        <v>114</v>
      </c>
      <c r="O2366" s="157" t="s">
        <v>458</v>
      </c>
      <c r="P2366" s="156">
        <f>VLOOKUP(O:O,[1]Geonames!$1:$1048576,3, FALSE)</f>
        <v>24</v>
      </c>
      <c r="Q2366" s="156">
        <f>VLOOKUP(O:O,[1]Geonames!$1:$1048576,4, FALSE)</f>
        <v>109</v>
      </c>
      <c r="R2366" s="154" t="s">
        <v>11825</v>
      </c>
    </row>
    <row r="2367" spans="1:18" x14ac:dyDescent="0.25">
      <c r="A2367" s="154">
        <v>4</v>
      </c>
      <c r="B2367" s="159" t="s">
        <v>768</v>
      </c>
      <c r="C2367" s="154" t="s">
        <v>768</v>
      </c>
      <c r="D2367" s="154" t="s">
        <v>27</v>
      </c>
      <c r="E2367" s="154" t="s">
        <v>769</v>
      </c>
      <c r="F2367" s="154">
        <v>2007</v>
      </c>
      <c r="G2367" s="157">
        <v>39114</v>
      </c>
      <c r="H2367" s="8" t="s">
        <v>23</v>
      </c>
      <c r="I2367" s="157" t="s">
        <v>46</v>
      </c>
      <c r="J2367" s="154" t="str">
        <f>VLOOKUP(C:C, '[1]HostSpecies&amp;Codes'!$1:$1048576,11, FALSE)</f>
        <v>Mammals</v>
      </c>
      <c r="K2367" s="161" t="str">
        <f>VLOOKUP(C:C, '[1]HostSpecies&amp;Codes'!$1:$1048576,12, FALSE)</f>
        <v>Mammal</v>
      </c>
      <c r="L2367" s="154" t="s">
        <v>45</v>
      </c>
      <c r="M2367" s="159"/>
      <c r="N2367" s="154" t="s">
        <v>114</v>
      </c>
      <c r="O2367" s="157" t="s">
        <v>458</v>
      </c>
      <c r="P2367" s="156">
        <f>VLOOKUP(O:O,[1]Geonames!$1:$1048576,3, FALSE)</f>
        <v>24</v>
      </c>
      <c r="Q2367" s="156">
        <f>VLOOKUP(O:O,[1]Geonames!$1:$1048576,4, FALSE)</f>
        <v>109</v>
      </c>
      <c r="R2367" s="154" t="s">
        <v>11826</v>
      </c>
    </row>
    <row r="2368" spans="1:18" x14ac:dyDescent="0.25">
      <c r="A2368" s="154">
        <v>4</v>
      </c>
      <c r="B2368" s="159" t="s">
        <v>771</v>
      </c>
      <c r="C2368" s="154" t="s">
        <v>771</v>
      </c>
      <c r="D2368" s="154" t="s">
        <v>27</v>
      </c>
      <c r="E2368" s="154" t="s">
        <v>772</v>
      </c>
      <c r="F2368" s="154">
        <v>2007</v>
      </c>
      <c r="G2368" s="157">
        <v>39114</v>
      </c>
      <c r="H2368" s="8" t="s">
        <v>23</v>
      </c>
      <c r="I2368" s="157" t="s">
        <v>46</v>
      </c>
      <c r="J2368" s="154" t="str">
        <f>VLOOKUP(C:C, '[1]HostSpecies&amp;Codes'!$1:$1048576,11, FALSE)</f>
        <v>Mammals</v>
      </c>
      <c r="K2368" s="161" t="str">
        <f>VLOOKUP(C:C, '[1]HostSpecies&amp;Codes'!$1:$1048576,12, FALSE)</f>
        <v>Mammal</v>
      </c>
      <c r="L2368" s="154" t="s">
        <v>45</v>
      </c>
      <c r="M2368" s="159"/>
      <c r="N2368" s="154" t="s">
        <v>114</v>
      </c>
      <c r="O2368" s="157" t="s">
        <v>458</v>
      </c>
      <c r="P2368" s="156">
        <f>VLOOKUP(O:O,[1]Geonames!$1:$1048576,3, FALSE)</f>
        <v>24</v>
      </c>
      <c r="Q2368" s="156">
        <f>VLOOKUP(O:O,[1]Geonames!$1:$1048576,4, FALSE)</f>
        <v>109</v>
      </c>
      <c r="R2368" s="154" t="s">
        <v>11827</v>
      </c>
    </row>
    <row r="2369" spans="1:18" x14ac:dyDescent="0.25">
      <c r="A2369" s="154">
        <v>4</v>
      </c>
      <c r="B2369" s="159" t="s">
        <v>774</v>
      </c>
      <c r="C2369" s="154" t="s">
        <v>774</v>
      </c>
      <c r="D2369" s="154" t="s">
        <v>27</v>
      </c>
      <c r="E2369" s="154" t="s">
        <v>775</v>
      </c>
      <c r="F2369" s="154">
        <v>2007</v>
      </c>
      <c r="G2369" s="157">
        <v>39114</v>
      </c>
      <c r="H2369" s="8" t="s">
        <v>23</v>
      </c>
      <c r="I2369" s="157" t="s">
        <v>46</v>
      </c>
      <c r="J2369" s="154" t="str">
        <f>VLOOKUP(C:C, '[1]HostSpecies&amp;Codes'!$1:$1048576,11, FALSE)</f>
        <v>Mammals</v>
      </c>
      <c r="K2369" s="161" t="str">
        <f>VLOOKUP(C:C, '[1]HostSpecies&amp;Codes'!$1:$1048576,12, FALSE)</f>
        <v>Mammal</v>
      </c>
      <c r="L2369" s="154" t="s">
        <v>45</v>
      </c>
      <c r="M2369" s="159"/>
      <c r="N2369" s="154" t="s">
        <v>114</v>
      </c>
      <c r="O2369" s="157" t="s">
        <v>458</v>
      </c>
      <c r="P2369" s="156">
        <f>VLOOKUP(O:O,[1]Geonames!$1:$1048576,3, FALSE)</f>
        <v>24</v>
      </c>
      <c r="Q2369" s="156">
        <f>VLOOKUP(O:O,[1]Geonames!$1:$1048576,4, FALSE)</f>
        <v>109</v>
      </c>
      <c r="R2369" s="154" t="s">
        <v>11828</v>
      </c>
    </row>
    <row r="2370" spans="1:18" x14ac:dyDescent="0.25">
      <c r="A2370" s="154">
        <v>4</v>
      </c>
      <c r="B2370" s="159" t="s">
        <v>823</v>
      </c>
      <c r="C2370" s="154" t="s">
        <v>823</v>
      </c>
      <c r="D2370" s="154" t="s">
        <v>27</v>
      </c>
      <c r="E2370" s="154" t="s">
        <v>824</v>
      </c>
      <c r="F2370" s="154">
        <v>2003</v>
      </c>
      <c r="G2370" s="154">
        <v>2003</v>
      </c>
      <c r="H2370" s="8" t="s">
        <v>23</v>
      </c>
      <c r="I2370" s="154" t="s">
        <v>11314</v>
      </c>
      <c r="J2370" s="154" t="str">
        <f>VLOOKUP(C:C, '[1]HostSpecies&amp;Codes'!$1:$1048576,11, FALSE)</f>
        <v xml:space="preserve">Mammals </v>
      </c>
      <c r="K2370" s="161" t="str">
        <f>VLOOKUP(C:C, '[1]HostSpecies&amp;Codes'!$1:$1048576,12, FALSE)</f>
        <v>Mammal</v>
      </c>
      <c r="L2370" s="154" t="s">
        <v>38</v>
      </c>
      <c r="M2370" s="159"/>
      <c r="N2370" s="154" t="s">
        <v>26</v>
      </c>
      <c r="O2370" s="154" t="s">
        <v>11982</v>
      </c>
      <c r="P2370" s="156">
        <f>VLOOKUP(O:O,[1]Geonames!$1:$1048576,3, FALSE)</f>
        <v>22.28219</v>
      </c>
      <c r="Q2370" s="156">
        <f>VLOOKUP(O:O,[1]Geonames!$1:$1048576,4, FALSE)</f>
        <v>114.14485999999999</v>
      </c>
      <c r="R2370" s="154" t="s">
        <v>11983</v>
      </c>
    </row>
    <row r="2371" spans="1:18" x14ac:dyDescent="0.25">
      <c r="A2371" s="154">
        <v>4</v>
      </c>
      <c r="B2371" s="159" t="s">
        <v>857</v>
      </c>
      <c r="C2371" s="154" t="s">
        <v>857</v>
      </c>
      <c r="D2371" s="154" t="s">
        <v>27</v>
      </c>
      <c r="E2371" s="154" t="s">
        <v>858</v>
      </c>
      <c r="F2371" s="154">
        <v>2004</v>
      </c>
      <c r="G2371" s="154">
        <v>2004</v>
      </c>
      <c r="H2371" s="8" t="s">
        <v>23</v>
      </c>
      <c r="I2371" s="154" t="s">
        <v>46</v>
      </c>
      <c r="J2371" s="154" t="str">
        <f>VLOOKUP(C:C, '[1]HostSpecies&amp;Codes'!$1:$1048576,11, FALSE)</f>
        <v>Mammals</v>
      </c>
      <c r="K2371" s="161" t="str">
        <f>VLOOKUP(C:C, '[1]HostSpecies&amp;Codes'!$1:$1048576,12, FALSE)</f>
        <v>Mammal</v>
      </c>
      <c r="L2371" s="154" t="s">
        <v>45</v>
      </c>
      <c r="M2371" s="159"/>
      <c r="N2371" s="154" t="s">
        <v>114</v>
      </c>
      <c r="O2371" s="154" t="s">
        <v>126</v>
      </c>
      <c r="P2371" s="156">
        <f>VLOOKUP(O:O,[1]Geonames!$1:$1048576,3, FALSE)</f>
        <v>34</v>
      </c>
      <c r="Q2371" s="156">
        <f>VLOOKUP(O:O,[1]Geonames!$1:$1048576,4, FALSE)</f>
        <v>114</v>
      </c>
      <c r="R2371" s="154" t="s">
        <v>12011</v>
      </c>
    </row>
    <row r="2372" spans="1:18" x14ac:dyDescent="0.25">
      <c r="A2372" s="154">
        <v>4</v>
      </c>
      <c r="B2372" s="159" t="s">
        <v>860</v>
      </c>
      <c r="C2372" s="154" t="s">
        <v>860</v>
      </c>
      <c r="D2372" s="154" t="s">
        <v>27</v>
      </c>
      <c r="E2372" s="154" t="s">
        <v>861</v>
      </c>
      <c r="F2372" s="154">
        <v>2004</v>
      </c>
      <c r="G2372" s="154">
        <v>2004</v>
      </c>
      <c r="H2372" s="8" t="s">
        <v>23</v>
      </c>
      <c r="I2372" s="154" t="s">
        <v>46</v>
      </c>
      <c r="J2372" s="154" t="str">
        <f>VLOOKUP(C:C, '[1]HostSpecies&amp;Codes'!$1:$1048576,11, FALSE)</f>
        <v>Mammals</v>
      </c>
      <c r="K2372" s="161" t="str">
        <f>VLOOKUP(C:C, '[1]HostSpecies&amp;Codes'!$1:$1048576,12, FALSE)</f>
        <v>Mammal</v>
      </c>
      <c r="L2372" s="154" t="s">
        <v>45</v>
      </c>
      <c r="M2372" s="159"/>
      <c r="N2372" s="154" t="s">
        <v>114</v>
      </c>
      <c r="O2372" s="154" t="s">
        <v>126</v>
      </c>
      <c r="P2372" s="156">
        <f>VLOOKUP(O:O,[1]Geonames!$1:$1048576,3, FALSE)</f>
        <v>34</v>
      </c>
      <c r="Q2372" s="156">
        <f>VLOOKUP(O:O,[1]Geonames!$1:$1048576,4, FALSE)</f>
        <v>114</v>
      </c>
      <c r="R2372" s="154" t="s">
        <v>12012</v>
      </c>
    </row>
    <row r="2373" spans="1:18" x14ac:dyDescent="0.25">
      <c r="A2373" s="154">
        <v>4</v>
      </c>
      <c r="B2373" s="159" t="s">
        <v>863</v>
      </c>
      <c r="C2373" s="154" t="s">
        <v>863</v>
      </c>
      <c r="D2373" s="154" t="s">
        <v>27</v>
      </c>
      <c r="E2373" s="154" t="s">
        <v>864</v>
      </c>
      <c r="F2373" s="154">
        <v>2004</v>
      </c>
      <c r="G2373" s="154">
        <v>2004</v>
      </c>
      <c r="H2373" s="8" t="s">
        <v>23</v>
      </c>
      <c r="I2373" s="154" t="s">
        <v>46</v>
      </c>
      <c r="J2373" s="154" t="str">
        <f>VLOOKUP(C:C, '[1]HostSpecies&amp;Codes'!$1:$1048576,11, FALSE)</f>
        <v>Mammals</v>
      </c>
      <c r="K2373" s="161" t="str">
        <f>VLOOKUP(C:C, '[1]HostSpecies&amp;Codes'!$1:$1048576,12, FALSE)</f>
        <v>Mammal</v>
      </c>
      <c r="L2373" s="154" t="s">
        <v>45</v>
      </c>
      <c r="M2373" s="159"/>
      <c r="N2373" s="154" t="s">
        <v>114</v>
      </c>
      <c r="O2373" s="154" t="s">
        <v>126</v>
      </c>
      <c r="P2373" s="156">
        <f>VLOOKUP(O:O,[1]Geonames!$1:$1048576,3, FALSE)</f>
        <v>34</v>
      </c>
      <c r="Q2373" s="156">
        <f>VLOOKUP(O:O,[1]Geonames!$1:$1048576,4, FALSE)</f>
        <v>114</v>
      </c>
      <c r="R2373" s="154" t="s">
        <v>12013</v>
      </c>
    </row>
    <row r="2374" spans="1:18" x14ac:dyDescent="0.25">
      <c r="A2374" s="154">
        <v>4</v>
      </c>
      <c r="B2374" s="159" t="s">
        <v>866</v>
      </c>
      <c r="C2374" s="154" t="s">
        <v>866</v>
      </c>
      <c r="D2374" s="154" t="s">
        <v>27</v>
      </c>
      <c r="E2374" s="154" t="s">
        <v>867</v>
      </c>
      <c r="F2374" s="154">
        <v>2004</v>
      </c>
      <c r="G2374" s="154">
        <v>2004</v>
      </c>
      <c r="H2374" s="8" t="s">
        <v>23</v>
      </c>
      <c r="I2374" s="154" t="s">
        <v>46</v>
      </c>
      <c r="J2374" s="154" t="str">
        <f>VLOOKUP(C:C, '[1]HostSpecies&amp;Codes'!$1:$1048576,11, FALSE)</f>
        <v>Mammals</v>
      </c>
      <c r="K2374" s="161" t="str">
        <f>VLOOKUP(C:C, '[1]HostSpecies&amp;Codes'!$1:$1048576,12, FALSE)</f>
        <v>Mammal</v>
      </c>
      <c r="L2374" s="154" t="s">
        <v>45</v>
      </c>
      <c r="M2374" s="159"/>
      <c r="N2374" s="154" t="s">
        <v>114</v>
      </c>
      <c r="O2374" s="154" t="s">
        <v>126</v>
      </c>
      <c r="P2374" s="156">
        <f>VLOOKUP(O:O,[1]Geonames!$1:$1048576,3, FALSE)</f>
        <v>34</v>
      </c>
      <c r="Q2374" s="156">
        <f>VLOOKUP(O:O,[1]Geonames!$1:$1048576,4, FALSE)</f>
        <v>114</v>
      </c>
      <c r="R2374" s="154" t="s">
        <v>12014</v>
      </c>
    </row>
    <row r="2375" spans="1:18" x14ac:dyDescent="0.25">
      <c r="A2375" s="154">
        <v>4</v>
      </c>
      <c r="B2375" s="159" t="s">
        <v>869</v>
      </c>
      <c r="C2375" s="154" t="s">
        <v>869</v>
      </c>
      <c r="D2375" s="154" t="s">
        <v>27</v>
      </c>
      <c r="E2375" s="154" t="s">
        <v>870</v>
      </c>
      <c r="F2375" s="154">
        <v>2004</v>
      </c>
      <c r="G2375" s="154">
        <v>2004</v>
      </c>
      <c r="H2375" s="8" t="s">
        <v>23</v>
      </c>
      <c r="I2375" s="154" t="s">
        <v>46</v>
      </c>
      <c r="J2375" s="154" t="str">
        <f>VLOOKUP(C:C, '[1]HostSpecies&amp;Codes'!$1:$1048576,11, FALSE)</f>
        <v>Mammals</v>
      </c>
      <c r="K2375" s="161" t="str">
        <f>VLOOKUP(C:C, '[1]HostSpecies&amp;Codes'!$1:$1048576,12, FALSE)</f>
        <v>Mammal</v>
      </c>
      <c r="L2375" s="154" t="s">
        <v>45</v>
      </c>
      <c r="M2375" s="159"/>
      <c r="N2375" s="154" t="s">
        <v>114</v>
      </c>
      <c r="O2375" s="154" t="s">
        <v>126</v>
      </c>
      <c r="P2375" s="156">
        <f>VLOOKUP(O:O,[1]Geonames!$1:$1048576,3, FALSE)</f>
        <v>34</v>
      </c>
      <c r="Q2375" s="156">
        <f>VLOOKUP(O:O,[1]Geonames!$1:$1048576,4, FALSE)</f>
        <v>114</v>
      </c>
      <c r="R2375" s="154" t="s">
        <v>12015</v>
      </c>
    </row>
    <row r="2376" spans="1:18" x14ac:dyDescent="0.25">
      <c r="A2376" s="154">
        <v>4</v>
      </c>
      <c r="B2376" s="159" t="s">
        <v>3673</v>
      </c>
      <c r="C2376" s="154" t="s">
        <v>3673</v>
      </c>
      <c r="D2376" s="154" t="s">
        <v>27</v>
      </c>
      <c r="E2376" s="154" t="s">
        <v>3674</v>
      </c>
      <c r="F2376" s="154">
        <v>2003</v>
      </c>
      <c r="G2376" s="154">
        <v>2003</v>
      </c>
      <c r="H2376" s="8" t="s">
        <v>23</v>
      </c>
      <c r="I2376" s="154" t="s">
        <v>46</v>
      </c>
      <c r="J2376" s="154" t="str">
        <f>VLOOKUP(C:C, '[1]HostSpecies&amp;Codes'!$1:$1048576,11, FALSE)</f>
        <v>Mammals</v>
      </c>
      <c r="K2376" s="161" t="str">
        <f>VLOOKUP(C:C, '[1]HostSpecies&amp;Codes'!$1:$1048576,12, FALSE)</f>
        <v>Mammal</v>
      </c>
      <c r="L2376" s="154" t="s">
        <v>45</v>
      </c>
      <c r="M2376" s="159"/>
      <c r="N2376" s="154" t="s">
        <v>114</v>
      </c>
      <c r="O2376" s="154" t="s">
        <v>3277</v>
      </c>
      <c r="P2376" s="156">
        <f>VLOOKUP(O:O,[1]Geonames!$1:$1048576,3, FALSE)</f>
        <v>36</v>
      </c>
      <c r="Q2376" s="156">
        <f>VLOOKUP(O:O,[1]Geonames!$1:$1048576,4, FALSE)</f>
        <v>119</v>
      </c>
      <c r="R2376" s="154" t="s">
        <v>12016</v>
      </c>
    </row>
    <row r="2377" spans="1:18" x14ac:dyDescent="0.25">
      <c r="A2377" s="154">
        <v>4</v>
      </c>
      <c r="B2377" s="159" t="s">
        <v>872</v>
      </c>
      <c r="C2377" s="154" t="s">
        <v>872</v>
      </c>
      <c r="D2377" s="154" t="s">
        <v>27</v>
      </c>
      <c r="E2377" s="154" t="s">
        <v>873</v>
      </c>
      <c r="F2377" s="154">
        <v>2004</v>
      </c>
      <c r="G2377" s="154">
        <v>2004</v>
      </c>
      <c r="H2377" s="8" t="s">
        <v>23</v>
      </c>
      <c r="I2377" s="154" t="s">
        <v>46</v>
      </c>
      <c r="J2377" s="154" t="str">
        <f>VLOOKUP(C:C, '[1]HostSpecies&amp;Codes'!$1:$1048576,11, FALSE)</f>
        <v>Mammals</v>
      </c>
      <c r="K2377" s="161" t="str">
        <f>VLOOKUP(C:C, '[1]HostSpecies&amp;Codes'!$1:$1048576,12, FALSE)</f>
        <v>Mammal</v>
      </c>
      <c r="L2377" s="154" t="s">
        <v>45</v>
      </c>
      <c r="M2377" s="159"/>
      <c r="N2377" s="154" t="s">
        <v>114</v>
      </c>
      <c r="O2377" s="154" t="s">
        <v>126</v>
      </c>
      <c r="P2377" s="156">
        <f>VLOOKUP(O:O,[1]Geonames!$1:$1048576,3, FALSE)</f>
        <v>34</v>
      </c>
      <c r="Q2377" s="156">
        <f>VLOOKUP(O:O,[1]Geonames!$1:$1048576,4, FALSE)</f>
        <v>114</v>
      </c>
      <c r="R2377" s="154" t="s">
        <v>12017</v>
      </c>
    </row>
    <row r="2378" spans="1:18" x14ac:dyDescent="0.25">
      <c r="A2378" s="154">
        <v>4</v>
      </c>
      <c r="B2378" s="159" t="s">
        <v>875</v>
      </c>
      <c r="C2378" s="154" t="s">
        <v>875</v>
      </c>
      <c r="D2378" s="154" t="s">
        <v>27</v>
      </c>
      <c r="E2378" s="154" t="s">
        <v>876</v>
      </c>
      <c r="F2378" s="154">
        <v>2004</v>
      </c>
      <c r="G2378" s="154">
        <v>2004</v>
      </c>
      <c r="H2378" s="8" t="s">
        <v>23</v>
      </c>
      <c r="I2378" s="154" t="s">
        <v>46</v>
      </c>
      <c r="J2378" s="154" t="str">
        <f>VLOOKUP(C:C, '[1]HostSpecies&amp;Codes'!$1:$1048576,11, FALSE)</f>
        <v>Mammals</v>
      </c>
      <c r="K2378" s="161" t="str">
        <f>VLOOKUP(C:C, '[1]HostSpecies&amp;Codes'!$1:$1048576,12, FALSE)</f>
        <v>Mammal</v>
      </c>
      <c r="L2378" s="154" t="s">
        <v>45</v>
      </c>
      <c r="M2378" s="159"/>
      <c r="N2378" s="154" t="s">
        <v>114</v>
      </c>
      <c r="O2378" s="154" t="s">
        <v>126</v>
      </c>
      <c r="P2378" s="156">
        <f>VLOOKUP(O:O,[1]Geonames!$1:$1048576,3, FALSE)</f>
        <v>34</v>
      </c>
      <c r="Q2378" s="156">
        <f>VLOOKUP(O:O,[1]Geonames!$1:$1048576,4, FALSE)</f>
        <v>114</v>
      </c>
      <c r="R2378" s="154" t="s">
        <v>12018</v>
      </c>
    </row>
    <row r="2379" spans="1:18" x14ac:dyDescent="0.25">
      <c r="A2379" s="154">
        <v>4</v>
      </c>
      <c r="B2379" s="159" t="s">
        <v>3676</v>
      </c>
      <c r="C2379" s="154" t="s">
        <v>3676</v>
      </c>
      <c r="D2379" s="154" t="s">
        <v>27</v>
      </c>
      <c r="E2379" s="154" t="s">
        <v>3677</v>
      </c>
      <c r="F2379" s="154">
        <v>2003</v>
      </c>
      <c r="G2379" s="154">
        <v>2003</v>
      </c>
      <c r="H2379" s="8" t="s">
        <v>23</v>
      </c>
      <c r="I2379" s="154" t="s">
        <v>46</v>
      </c>
      <c r="J2379" s="154" t="str">
        <f>VLOOKUP(C:C, '[1]HostSpecies&amp;Codes'!$1:$1048576,11, FALSE)</f>
        <v>Mammals</v>
      </c>
      <c r="K2379" s="161" t="str">
        <f>VLOOKUP(C:C, '[1]HostSpecies&amp;Codes'!$1:$1048576,12, FALSE)</f>
        <v>Mammal</v>
      </c>
      <c r="L2379" s="154" t="s">
        <v>45</v>
      </c>
      <c r="M2379" s="159"/>
      <c r="N2379" s="154" t="s">
        <v>114</v>
      </c>
      <c r="O2379" s="154" t="s">
        <v>3277</v>
      </c>
      <c r="P2379" s="156">
        <f>VLOOKUP(O:O,[1]Geonames!$1:$1048576,3, FALSE)</f>
        <v>36</v>
      </c>
      <c r="Q2379" s="156">
        <f>VLOOKUP(O:O,[1]Geonames!$1:$1048576,4, FALSE)</f>
        <v>119</v>
      </c>
      <c r="R2379" s="154" t="s">
        <v>12019</v>
      </c>
    </row>
    <row r="2380" spans="1:18" x14ac:dyDescent="0.25">
      <c r="A2380" s="154">
        <v>4</v>
      </c>
      <c r="B2380" s="159" t="s">
        <v>3679</v>
      </c>
      <c r="C2380" s="154" t="s">
        <v>3679</v>
      </c>
      <c r="D2380" s="154" t="s">
        <v>27</v>
      </c>
      <c r="E2380" s="154" t="s">
        <v>3680</v>
      </c>
      <c r="F2380" s="154">
        <v>2003</v>
      </c>
      <c r="G2380" s="154">
        <v>2003</v>
      </c>
      <c r="H2380" s="8" t="s">
        <v>23</v>
      </c>
      <c r="I2380" s="154" t="s">
        <v>46</v>
      </c>
      <c r="J2380" s="154" t="str">
        <f>VLOOKUP(C:C, '[1]HostSpecies&amp;Codes'!$1:$1048576,11, FALSE)</f>
        <v>Mammals</v>
      </c>
      <c r="K2380" s="161" t="str">
        <f>VLOOKUP(C:C, '[1]HostSpecies&amp;Codes'!$1:$1048576,12, FALSE)</f>
        <v>Mammal</v>
      </c>
      <c r="L2380" s="154" t="s">
        <v>45</v>
      </c>
      <c r="M2380" s="159"/>
      <c r="N2380" s="154" t="s">
        <v>114</v>
      </c>
      <c r="O2380" s="154" t="s">
        <v>3277</v>
      </c>
      <c r="P2380" s="156">
        <f>VLOOKUP(O:O,[1]Geonames!$1:$1048576,3, FALSE)</f>
        <v>36</v>
      </c>
      <c r="Q2380" s="156">
        <f>VLOOKUP(O:O,[1]Geonames!$1:$1048576,4, FALSE)</f>
        <v>119</v>
      </c>
      <c r="R2380" s="154" t="s">
        <v>12020</v>
      </c>
    </row>
    <row r="2381" spans="1:18" x14ac:dyDescent="0.25">
      <c r="A2381" s="154">
        <v>4</v>
      </c>
      <c r="B2381" s="159" t="s">
        <v>3682</v>
      </c>
      <c r="C2381" s="154" t="s">
        <v>3682</v>
      </c>
      <c r="D2381" s="154" t="s">
        <v>27</v>
      </c>
      <c r="E2381" s="154" t="s">
        <v>3683</v>
      </c>
      <c r="F2381" s="154">
        <v>2003</v>
      </c>
      <c r="G2381" s="154">
        <v>2003</v>
      </c>
      <c r="H2381" s="8" t="s">
        <v>23</v>
      </c>
      <c r="I2381" s="154" t="s">
        <v>46</v>
      </c>
      <c r="J2381" s="154" t="str">
        <f>VLOOKUP(C:C, '[1]HostSpecies&amp;Codes'!$1:$1048576,11, FALSE)</f>
        <v>Mammals</v>
      </c>
      <c r="K2381" s="161" t="str">
        <f>VLOOKUP(C:C, '[1]HostSpecies&amp;Codes'!$1:$1048576,12, FALSE)</f>
        <v>Mammal</v>
      </c>
      <c r="L2381" s="154" t="s">
        <v>45</v>
      </c>
      <c r="M2381" s="159"/>
      <c r="N2381" s="154" t="s">
        <v>114</v>
      </c>
      <c r="O2381" s="154" t="s">
        <v>3277</v>
      </c>
      <c r="P2381" s="156">
        <f>VLOOKUP(O:O,[1]Geonames!$1:$1048576,3, FALSE)</f>
        <v>36</v>
      </c>
      <c r="Q2381" s="156">
        <f>VLOOKUP(O:O,[1]Geonames!$1:$1048576,4, FALSE)</f>
        <v>119</v>
      </c>
      <c r="R2381" s="154" t="s">
        <v>12021</v>
      </c>
    </row>
    <row r="2382" spans="1:18" x14ac:dyDescent="0.25">
      <c r="A2382" s="154">
        <v>4</v>
      </c>
      <c r="B2382" s="159" t="s">
        <v>3685</v>
      </c>
      <c r="C2382" s="154" t="s">
        <v>3685</v>
      </c>
      <c r="D2382" s="154" t="s">
        <v>27</v>
      </c>
      <c r="E2382" s="154" t="s">
        <v>3686</v>
      </c>
      <c r="F2382" s="154">
        <v>2003</v>
      </c>
      <c r="G2382" s="154">
        <v>2003</v>
      </c>
      <c r="H2382" s="8" t="s">
        <v>23</v>
      </c>
      <c r="I2382" s="154" t="s">
        <v>46</v>
      </c>
      <c r="J2382" s="154" t="str">
        <f>VLOOKUP(C:C, '[1]HostSpecies&amp;Codes'!$1:$1048576,11, FALSE)</f>
        <v>Mammals</v>
      </c>
      <c r="K2382" s="161" t="str">
        <f>VLOOKUP(C:C, '[1]HostSpecies&amp;Codes'!$1:$1048576,12, FALSE)</f>
        <v>Mammal</v>
      </c>
      <c r="L2382" s="154" t="s">
        <v>45</v>
      </c>
      <c r="M2382" s="159"/>
      <c r="N2382" s="154" t="s">
        <v>114</v>
      </c>
      <c r="O2382" s="154" t="s">
        <v>3277</v>
      </c>
      <c r="P2382" s="156">
        <f>VLOOKUP(O:O,[1]Geonames!$1:$1048576,3, FALSE)</f>
        <v>36</v>
      </c>
      <c r="Q2382" s="156">
        <f>VLOOKUP(O:O,[1]Geonames!$1:$1048576,4, FALSE)</f>
        <v>119</v>
      </c>
      <c r="R2382" s="154" t="s">
        <v>12022</v>
      </c>
    </row>
    <row r="2383" spans="1:18" x14ac:dyDescent="0.25">
      <c r="A2383" s="154">
        <v>4</v>
      </c>
      <c r="B2383" s="159" t="s">
        <v>3688</v>
      </c>
      <c r="C2383" s="154" t="s">
        <v>3688</v>
      </c>
      <c r="D2383" s="154" t="s">
        <v>27</v>
      </c>
      <c r="E2383" s="154" t="s">
        <v>3689</v>
      </c>
      <c r="F2383" s="154">
        <v>2003</v>
      </c>
      <c r="G2383" s="154">
        <v>2003</v>
      </c>
      <c r="H2383" s="8" t="s">
        <v>23</v>
      </c>
      <c r="I2383" s="154" t="s">
        <v>46</v>
      </c>
      <c r="J2383" s="154" t="str">
        <f>VLOOKUP(C:C, '[1]HostSpecies&amp;Codes'!$1:$1048576,11, FALSE)</f>
        <v>Mammals</v>
      </c>
      <c r="K2383" s="161" t="str">
        <f>VLOOKUP(C:C, '[1]HostSpecies&amp;Codes'!$1:$1048576,12, FALSE)</f>
        <v>Mammal</v>
      </c>
      <c r="L2383" s="154" t="s">
        <v>45</v>
      </c>
      <c r="M2383" s="159"/>
      <c r="N2383" s="154" t="s">
        <v>114</v>
      </c>
      <c r="O2383" s="154" t="s">
        <v>3277</v>
      </c>
      <c r="P2383" s="156">
        <f>VLOOKUP(O:O,[1]Geonames!$1:$1048576,3, FALSE)</f>
        <v>36</v>
      </c>
      <c r="Q2383" s="156">
        <f>VLOOKUP(O:O,[1]Geonames!$1:$1048576,4, FALSE)</f>
        <v>119</v>
      </c>
      <c r="R2383" s="154" t="s">
        <v>12024</v>
      </c>
    </row>
    <row r="2384" spans="1:18" x14ac:dyDescent="0.25">
      <c r="A2384" s="154">
        <v>4</v>
      </c>
      <c r="B2384" s="159" t="s">
        <v>3826</v>
      </c>
      <c r="C2384" s="154" t="s">
        <v>3826</v>
      </c>
      <c r="D2384" s="154" t="s">
        <v>27</v>
      </c>
      <c r="E2384" s="154" t="s">
        <v>3827</v>
      </c>
      <c r="F2384" s="154">
        <v>2005</v>
      </c>
      <c r="G2384" s="154">
        <v>2005</v>
      </c>
      <c r="H2384" s="8" t="s">
        <v>23</v>
      </c>
      <c r="I2384" s="154" t="s">
        <v>46</v>
      </c>
      <c r="J2384" s="154" t="str">
        <f>VLOOKUP(C:C, '[1]HostSpecies&amp;Codes'!$1:$1048576,11, FALSE)</f>
        <v>Mammals</v>
      </c>
      <c r="K2384" s="161" t="str">
        <f>VLOOKUP(C:C, '[1]HostSpecies&amp;Codes'!$1:$1048576,12, FALSE)</f>
        <v>Mammal</v>
      </c>
      <c r="L2384" s="154" t="s">
        <v>45</v>
      </c>
      <c r="M2384" s="159"/>
      <c r="N2384" s="154" t="s">
        <v>114</v>
      </c>
      <c r="O2384" s="154" t="s">
        <v>3277</v>
      </c>
      <c r="P2384" s="156">
        <f>VLOOKUP(O:O,[1]Geonames!$1:$1048576,3, FALSE)</f>
        <v>36</v>
      </c>
      <c r="Q2384" s="156">
        <f>VLOOKUP(O:O,[1]Geonames!$1:$1048576,4, FALSE)</f>
        <v>119</v>
      </c>
      <c r="R2384" s="154" t="s">
        <v>12025</v>
      </c>
    </row>
    <row r="2385" spans="1:18" x14ac:dyDescent="0.25">
      <c r="A2385" s="154">
        <v>4</v>
      </c>
      <c r="B2385" s="159" t="s">
        <v>1052</v>
      </c>
      <c r="C2385" s="154" t="s">
        <v>1052</v>
      </c>
      <c r="D2385" s="154" t="s">
        <v>27</v>
      </c>
      <c r="E2385" s="154" t="s">
        <v>1053</v>
      </c>
      <c r="F2385" s="154">
        <v>2005</v>
      </c>
      <c r="G2385" s="154">
        <v>2005</v>
      </c>
      <c r="H2385" s="8" t="s">
        <v>23</v>
      </c>
      <c r="I2385" s="154" t="s">
        <v>46</v>
      </c>
      <c r="J2385" s="154" t="str">
        <f>VLOOKUP(C:C, '[1]HostSpecies&amp;Codes'!$1:$1048576,11, FALSE)</f>
        <v>Mammals</v>
      </c>
      <c r="K2385" s="161" t="str">
        <f>VLOOKUP(C:C, '[1]HostSpecies&amp;Codes'!$1:$1048576,12, FALSE)</f>
        <v>Mammal</v>
      </c>
      <c r="L2385" s="154" t="s">
        <v>45</v>
      </c>
      <c r="M2385" s="159"/>
      <c r="N2385" s="154" t="s">
        <v>114</v>
      </c>
      <c r="O2385" s="154" t="s">
        <v>458</v>
      </c>
      <c r="P2385" s="156">
        <f>VLOOKUP(O:O,[1]Geonames!$1:$1048576,3, FALSE)</f>
        <v>24</v>
      </c>
      <c r="Q2385" s="156">
        <f>VLOOKUP(O:O,[1]Geonames!$1:$1048576,4, FALSE)</f>
        <v>109</v>
      </c>
      <c r="R2385" s="154" t="s">
        <v>12162</v>
      </c>
    </row>
    <row r="2386" spans="1:18" x14ac:dyDescent="0.25">
      <c r="A2386" s="154">
        <v>4</v>
      </c>
      <c r="B2386" s="159" t="s">
        <v>1090</v>
      </c>
      <c r="C2386" s="154" t="s">
        <v>1090</v>
      </c>
      <c r="D2386" s="154" t="s">
        <v>27</v>
      </c>
      <c r="E2386" s="154" t="s">
        <v>1091</v>
      </c>
      <c r="F2386" s="154">
        <v>2005</v>
      </c>
      <c r="G2386" s="154">
        <v>2005</v>
      </c>
      <c r="H2386" s="8" t="s">
        <v>23</v>
      </c>
      <c r="I2386" s="154" t="s">
        <v>46</v>
      </c>
      <c r="J2386" s="154" t="str">
        <f>VLOOKUP(C:C, '[1]HostSpecies&amp;Codes'!$1:$1048576,11, FALSE)</f>
        <v>Mammals</v>
      </c>
      <c r="K2386" s="161" t="str">
        <f>VLOOKUP(C:C, '[1]HostSpecies&amp;Codes'!$1:$1048576,12, FALSE)</f>
        <v>Mammal</v>
      </c>
      <c r="L2386" s="154" t="s">
        <v>45</v>
      </c>
      <c r="M2386" s="159"/>
      <c r="N2386" s="154" t="s">
        <v>114</v>
      </c>
      <c r="O2386" s="154" t="s">
        <v>458</v>
      </c>
      <c r="P2386" s="156">
        <f>VLOOKUP(O:O,[1]Geonames!$1:$1048576,3, FALSE)</f>
        <v>24</v>
      </c>
      <c r="Q2386" s="156">
        <f>VLOOKUP(O:O,[1]Geonames!$1:$1048576,4, FALSE)</f>
        <v>109</v>
      </c>
      <c r="R2386" s="154" t="s">
        <v>12177</v>
      </c>
    </row>
    <row r="2387" spans="1:18" x14ac:dyDescent="0.25">
      <c r="A2387" s="154">
        <v>4</v>
      </c>
      <c r="B2387" s="159" t="s">
        <v>1096</v>
      </c>
      <c r="C2387" s="154" t="s">
        <v>1096</v>
      </c>
      <c r="D2387" s="154" t="s">
        <v>27</v>
      </c>
      <c r="E2387" s="154" t="s">
        <v>1097</v>
      </c>
      <c r="F2387" s="154">
        <v>2005</v>
      </c>
      <c r="G2387" s="154">
        <v>2005</v>
      </c>
      <c r="H2387" s="8" t="s">
        <v>23</v>
      </c>
      <c r="I2387" s="154" t="s">
        <v>46</v>
      </c>
      <c r="J2387" s="154" t="str">
        <f>VLOOKUP(C:C, '[1]HostSpecies&amp;Codes'!$1:$1048576,11, FALSE)</f>
        <v>Mammals</v>
      </c>
      <c r="K2387" s="161" t="str">
        <f>VLOOKUP(C:C, '[1]HostSpecies&amp;Codes'!$1:$1048576,12, FALSE)</f>
        <v>Mammal</v>
      </c>
      <c r="L2387" s="154" t="s">
        <v>45</v>
      </c>
      <c r="M2387" s="159"/>
      <c r="N2387" s="154" t="s">
        <v>114</v>
      </c>
      <c r="O2387" s="154" t="s">
        <v>458</v>
      </c>
      <c r="P2387" s="156">
        <f>VLOOKUP(O:O,[1]Geonames!$1:$1048576,3, FALSE)</f>
        <v>24</v>
      </c>
      <c r="Q2387" s="156">
        <f>VLOOKUP(O:O,[1]Geonames!$1:$1048576,4, FALSE)</f>
        <v>109</v>
      </c>
      <c r="R2387" s="154" t="s">
        <v>12179</v>
      </c>
    </row>
    <row r="2388" spans="1:18" x14ac:dyDescent="0.25">
      <c r="A2388" s="154">
        <v>4</v>
      </c>
      <c r="B2388" s="159" t="s">
        <v>1099</v>
      </c>
      <c r="C2388" s="154" t="s">
        <v>1099</v>
      </c>
      <c r="D2388" s="154" t="s">
        <v>27</v>
      </c>
      <c r="E2388" s="154" t="s">
        <v>1100</v>
      </c>
      <c r="F2388" s="154">
        <v>2005</v>
      </c>
      <c r="G2388" s="154">
        <v>2005</v>
      </c>
      <c r="H2388" s="8" t="s">
        <v>23</v>
      </c>
      <c r="I2388" s="154" t="s">
        <v>46</v>
      </c>
      <c r="J2388" s="154" t="str">
        <f>VLOOKUP(C:C, '[1]HostSpecies&amp;Codes'!$1:$1048576,11, FALSE)</f>
        <v>Mammals</v>
      </c>
      <c r="K2388" s="161" t="str">
        <f>VLOOKUP(C:C, '[1]HostSpecies&amp;Codes'!$1:$1048576,12, FALSE)</f>
        <v>Mammal</v>
      </c>
      <c r="L2388" s="154" t="s">
        <v>45</v>
      </c>
      <c r="M2388" s="159"/>
      <c r="N2388" s="154" t="s">
        <v>114</v>
      </c>
      <c r="O2388" s="154" t="s">
        <v>458</v>
      </c>
      <c r="P2388" s="156">
        <f>VLOOKUP(O:O,[1]Geonames!$1:$1048576,3, FALSE)</f>
        <v>24</v>
      </c>
      <c r="Q2388" s="156">
        <f>VLOOKUP(O:O,[1]Geonames!$1:$1048576,4, FALSE)</f>
        <v>109</v>
      </c>
      <c r="R2388" s="154" t="s">
        <v>12180</v>
      </c>
    </row>
    <row r="2389" spans="1:18" x14ac:dyDescent="0.25">
      <c r="A2389" s="154">
        <v>4</v>
      </c>
      <c r="B2389" s="159" t="s">
        <v>3730</v>
      </c>
      <c r="C2389" s="154" t="s">
        <v>3730</v>
      </c>
      <c r="D2389" s="154" t="s">
        <v>27</v>
      </c>
      <c r="E2389" s="154" t="s">
        <v>3732</v>
      </c>
      <c r="F2389" s="154">
        <v>2004</v>
      </c>
      <c r="G2389" s="154">
        <v>2004</v>
      </c>
      <c r="H2389" s="8" t="s">
        <v>23</v>
      </c>
      <c r="I2389" s="154" t="s">
        <v>46</v>
      </c>
      <c r="J2389" s="154" t="str">
        <f>VLOOKUP(C:C, '[1]HostSpecies&amp;Codes'!$1:$1048576,11, FALSE)</f>
        <v>Mammals</v>
      </c>
      <c r="K2389" s="161" t="str">
        <f>VLOOKUP(C:C, '[1]HostSpecies&amp;Codes'!$1:$1048576,12, FALSE)</f>
        <v>Mammal</v>
      </c>
      <c r="L2389" s="154" t="s">
        <v>45</v>
      </c>
      <c r="M2389" s="159"/>
      <c r="N2389" s="154" t="s">
        <v>114</v>
      </c>
      <c r="O2389" s="154" t="s">
        <v>3731</v>
      </c>
      <c r="P2389" s="156">
        <f>VLOOKUP(O:O,[1]Geonames!$1:$1048576,3, FALSE)</f>
        <v>28</v>
      </c>
      <c r="Q2389" s="156">
        <f>VLOOKUP(O:O,[1]Geonames!$1:$1048576,4, FALSE)</f>
        <v>116</v>
      </c>
      <c r="R2389" s="154" t="s">
        <v>12208</v>
      </c>
    </row>
    <row r="2390" spans="1:18" x14ac:dyDescent="0.25">
      <c r="A2390" s="154">
        <v>4</v>
      </c>
      <c r="B2390" s="159" t="s">
        <v>3734</v>
      </c>
      <c r="C2390" s="154" t="s">
        <v>3734</v>
      </c>
      <c r="D2390" s="154" t="s">
        <v>27</v>
      </c>
      <c r="E2390" s="154" t="s">
        <v>3735</v>
      </c>
      <c r="F2390" s="154">
        <v>2004</v>
      </c>
      <c r="G2390" s="154">
        <v>2004</v>
      </c>
      <c r="H2390" s="8" t="s">
        <v>23</v>
      </c>
      <c r="I2390" s="154" t="s">
        <v>46</v>
      </c>
      <c r="J2390" s="154" t="str">
        <f>VLOOKUP(C:C, '[1]HostSpecies&amp;Codes'!$1:$1048576,11, FALSE)</f>
        <v>Mammals</v>
      </c>
      <c r="K2390" s="161" t="str">
        <f>VLOOKUP(C:C, '[1]HostSpecies&amp;Codes'!$1:$1048576,12, FALSE)</f>
        <v>Mammal</v>
      </c>
      <c r="L2390" s="154" t="s">
        <v>45</v>
      </c>
      <c r="M2390" s="159"/>
      <c r="N2390" s="154" t="s">
        <v>114</v>
      </c>
      <c r="O2390" s="154" t="s">
        <v>3731</v>
      </c>
      <c r="P2390" s="156">
        <f>VLOOKUP(O:O,[1]Geonames!$1:$1048576,3, FALSE)</f>
        <v>28</v>
      </c>
      <c r="Q2390" s="156">
        <f>VLOOKUP(O:O,[1]Geonames!$1:$1048576,4, FALSE)</f>
        <v>116</v>
      </c>
      <c r="R2390" s="154" t="s">
        <v>12209</v>
      </c>
    </row>
    <row r="2391" spans="1:18" x14ac:dyDescent="0.25">
      <c r="A2391" s="154">
        <v>4</v>
      </c>
      <c r="B2391" s="159" t="s">
        <v>3691</v>
      </c>
      <c r="C2391" s="154" t="s">
        <v>3691</v>
      </c>
      <c r="D2391" s="154" t="s">
        <v>27</v>
      </c>
      <c r="E2391" s="154" t="s">
        <v>3692</v>
      </c>
      <c r="F2391" s="154">
        <v>2003</v>
      </c>
      <c r="G2391" s="154">
        <v>2003</v>
      </c>
      <c r="H2391" s="8" t="s">
        <v>23</v>
      </c>
      <c r="I2391" s="154" t="s">
        <v>46</v>
      </c>
      <c r="J2391" s="154" t="str">
        <f>VLOOKUP(C:C, '[1]HostSpecies&amp;Codes'!$1:$1048576,11, FALSE)</f>
        <v>Mammals</v>
      </c>
      <c r="K2391" s="161" t="str">
        <f>VLOOKUP(C:C, '[1]HostSpecies&amp;Codes'!$1:$1048576,12, FALSE)</f>
        <v>Mammal</v>
      </c>
      <c r="L2391" s="154" t="s">
        <v>45</v>
      </c>
      <c r="M2391" s="159"/>
      <c r="N2391" s="154" t="s">
        <v>114</v>
      </c>
      <c r="O2391" s="154" t="s">
        <v>3277</v>
      </c>
      <c r="P2391" s="156">
        <f>VLOOKUP(O:O,[1]Geonames!$1:$1048576,3, FALSE)</f>
        <v>36</v>
      </c>
      <c r="Q2391" s="156">
        <f>VLOOKUP(O:O,[1]Geonames!$1:$1048576,4, FALSE)</f>
        <v>119</v>
      </c>
      <c r="R2391" s="154" t="s">
        <v>12210</v>
      </c>
    </row>
    <row r="2392" spans="1:18" x14ac:dyDescent="0.25">
      <c r="A2392" s="154">
        <v>4</v>
      </c>
      <c r="B2392" s="159" t="s">
        <v>1109</v>
      </c>
      <c r="C2392" s="154" t="s">
        <v>1109</v>
      </c>
      <c r="D2392" s="154" t="s">
        <v>27</v>
      </c>
      <c r="E2392" s="154" t="s">
        <v>1110</v>
      </c>
      <c r="F2392" s="154">
        <v>2004</v>
      </c>
      <c r="G2392" s="154">
        <v>2004</v>
      </c>
      <c r="H2392" s="8" t="s">
        <v>23</v>
      </c>
      <c r="I2392" s="154" t="s">
        <v>46</v>
      </c>
      <c r="J2392" s="154" t="str">
        <f>VLOOKUP(C:C, '[1]HostSpecies&amp;Codes'!$1:$1048576,11, FALSE)</f>
        <v>Mammals</v>
      </c>
      <c r="K2392" s="161" t="str">
        <f>VLOOKUP(C:C, '[1]HostSpecies&amp;Codes'!$1:$1048576,12, FALSE)</f>
        <v>Mammal</v>
      </c>
      <c r="L2392" s="154" t="s">
        <v>45</v>
      </c>
      <c r="M2392" s="159"/>
      <c r="N2392" s="154" t="s">
        <v>114</v>
      </c>
      <c r="O2392" s="154" t="s">
        <v>115</v>
      </c>
      <c r="P2392" s="156">
        <f>VLOOKUP(O:O,[1]Geonames!$1:$1048576,3, FALSE)</f>
        <v>23</v>
      </c>
      <c r="Q2392" s="156">
        <f>VLOOKUP(O:O,[1]Geonames!$1:$1048576,4, FALSE)</f>
        <v>113</v>
      </c>
      <c r="R2392" s="154" t="s">
        <v>12211</v>
      </c>
    </row>
    <row r="2393" spans="1:18" x14ac:dyDescent="0.25">
      <c r="A2393" s="154">
        <v>4</v>
      </c>
      <c r="B2393" s="159" t="s">
        <v>3694</v>
      </c>
      <c r="C2393" s="154" t="s">
        <v>3694</v>
      </c>
      <c r="D2393" s="154" t="s">
        <v>27</v>
      </c>
      <c r="E2393" s="154" t="s">
        <v>3695</v>
      </c>
      <c r="F2393" s="154">
        <v>2003</v>
      </c>
      <c r="G2393" s="154">
        <v>2003</v>
      </c>
      <c r="H2393" s="8" t="s">
        <v>23</v>
      </c>
      <c r="I2393" s="154" t="s">
        <v>46</v>
      </c>
      <c r="J2393" s="154" t="str">
        <f>VLOOKUP(C:C, '[1]HostSpecies&amp;Codes'!$1:$1048576,11, FALSE)</f>
        <v>Mammals</v>
      </c>
      <c r="K2393" s="161" t="str">
        <f>VLOOKUP(C:C, '[1]HostSpecies&amp;Codes'!$1:$1048576,12, FALSE)</f>
        <v>Mammal</v>
      </c>
      <c r="L2393" s="154" t="s">
        <v>45</v>
      </c>
      <c r="M2393" s="159"/>
      <c r="N2393" s="154" t="s">
        <v>114</v>
      </c>
      <c r="O2393" s="154" t="s">
        <v>3277</v>
      </c>
      <c r="P2393" s="156">
        <f>VLOOKUP(O:O,[1]Geonames!$1:$1048576,3, FALSE)</f>
        <v>36</v>
      </c>
      <c r="Q2393" s="156">
        <f>VLOOKUP(O:O,[1]Geonames!$1:$1048576,4, FALSE)</f>
        <v>119</v>
      </c>
      <c r="R2393" s="154" t="s">
        <v>12439</v>
      </c>
    </row>
    <row r="2394" spans="1:18" x14ac:dyDescent="0.25">
      <c r="A2394" s="154">
        <v>4</v>
      </c>
      <c r="B2394" s="159" t="s">
        <v>3697</v>
      </c>
      <c r="C2394" s="154" t="s">
        <v>3697</v>
      </c>
      <c r="D2394" s="154" t="s">
        <v>27</v>
      </c>
      <c r="E2394" s="154" t="s">
        <v>3698</v>
      </c>
      <c r="F2394" s="154">
        <v>2003</v>
      </c>
      <c r="G2394" s="154">
        <v>2003</v>
      </c>
      <c r="H2394" s="8" t="s">
        <v>23</v>
      </c>
      <c r="I2394" s="154" t="s">
        <v>46</v>
      </c>
      <c r="J2394" s="154" t="str">
        <f>VLOOKUP(C:C, '[1]HostSpecies&amp;Codes'!$1:$1048576,11, FALSE)</f>
        <v>Mammals</v>
      </c>
      <c r="K2394" s="161" t="str">
        <f>VLOOKUP(C:C, '[1]HostSpecies&amp;Codes'!$1:$1048576,12, FALSE)</f>
        <v>Mammal</v>
      </c>
      <c r="L2394" s="154" t="s">
        <v>45</v>
      </c>
      <c r="M2394" s="159"/>
      <c r="N2394" s="154" t="s">
        <v>114</v>
      </c>
      <c r="O2394" s="154" t="s">
        <v>3277</v>
      </c>
      <c r="P2394" s="156">
        <f>VLOOKUP(O:O,[1]Geonames!$1:$1048576,3, FALSE)</f>
        <v>36</v>
      </c>
      <c r="Q2394" s="156">
        <f>VLOOKUP(O:O,[1]Geonames!$1:$1048576,4, FALSE)</f>
        <v>119</v>
      </c>
      <c r="R2394" s="154" t="s">
        <v>12445</v>
      </c>
    </row>
    <row r="2395" spans="1:18" x14ac:dyDescent="0.25">
      <c r="A2395" s="154">
        <v>4</v>
      </c>
      <c r="B2395" s="159" t="s">
        <v>1192</v>
      </c>
      <c r="C2395" s="154" t="s">
        <v>1192</v>
      </c>
      <c r="D2395" s="154" t="s">
        <v>27</v>
      </c>
      <c r="E2395" s="154" t="s">
        <v>1193</v>
      </c>
      <c r="F2395" s="154">
        <v>1997</v>
      </c>
      <c r="G2395" s="154">
        <v>1997</v>
      </c>
      <c r="H2395" s="8" t="s">
        <v>23</v>
      </c>
      <c r="I2395" s="154" t="s">
        <v>11314</v>
      </c>
      <c r="J2395" s="154" t="str">
        <f>VLOOKUP(C:C, '[1]HostSpecies&amp;Codes'!$1:$1048576,11, FALSE)</f>
        <v xml:space="preserve">Mammals </v>
      </c>
      <c r="K2395" s="161" t="str">
        <f>VLOOKUP(C:C, '[1]HostSpecies&amp;Codes'!$1:$1048576,12, FALSE)</f>
        <v>Mammal</v>
      </c>
      <c r="L2395" s="154" t="s">
        <v>38</v>
      </c>
      <c r="M2395" s="159"/>
      <c r="N2395" s="154" t="s">
        <v>26</v>
      </c>
      <c r="O2395" s="154" t="s">
        <v>26</v>
      </c>
      <c r="P2395" s="156">
        <f>VLOOKUP(O:O,[1]Geonames!$1:$1048576,3, FALSE)</f>
        <v>22.28219</v>
      </c>
      <c r="Q2395" s="156">
        <f>VLOOKUP(O:O,[1]Geonames!$1:$1048576,4, FALSE)</f>
        <v>114.14485999999999</v>
      </c>
      <c r="R2395" s="154" t="s">
        <v>12470</v>
      </c>
    </row>
    <row r="2396" spans="1:18" x14ac:dyDescent="0.25">
      <c r="A2396" s="154">
        <v>4</v>
      </c>
      <c r="B2396" s="159" t="s">
        <v>4157</v>
      </c>
      <c r="C2396" s="154" t="s">
        <v>4157</v>
      </c>
      <c r="D2396" s="154" t="s">
        <v>27</v>
      </c>
      <c r="E2396" s="154" t="s">
        <v>4159</v>
      </c>
      <c r="F2396" s="154">
        <v>2008</v>
      </c>
      <c r="G2396" s="154" t="s">
        <v>3042</v>
      </c>
      <c r="H2396" s="8" t="s">
        <v>23</v>
      </c>
      <c r="I2396" s="154" t="s">
        <v>46</v>
      </c>
      <c r="J2396" s="154" t="str">
        <f>VLOOKUP(C:C, '[1]HostSpecies&amp;Codes'!$1:$1048576,11, FALSE)</f>
        <v>Mammals</v>
      </c>
      <c r="K2396" s="161" t="str">
        <f>VLOOKUP(C:C, '[1]HostSpecies&amp;Codes'!$1:$1048576,12, FALSE)</f>
        <v>Mammal</v>
      </c>
      <c r="L2396" s="154" t="s">
        <v>45</v>
      </c>
      <c r="M2396" s="159"/>
      <c r="N2396" s="154" t="s">
        <v>114</v>
      </c>
      <c r="O2396" s="154" t="s">
        <v>4158</v>
      </c>
      <c r="P2396" s="156">
        <f>VLOOKUP(O:O,[1]Geonames!$1:$1048576,3, FALSE)</f>
        <v>32.490690000000001</v>
      </c>
      <c r="Q2396" s="156">
        <f>VLOOKUP(O:O,[1]Geonames!$1:$1048576,4, FALSE)</f>
        <v>119.90812</v>
      </c>
      <c r="R2396" s="154" t="s">
        <v>12609</v>
      </c>
    </row>
    <row r="2397" spans="1:18" x14ac:dyDescent="0.25">
      <c r="A2397" s="154">
        <v>4</v>
      </c>
      <c r="B2397" s="159" t="s">
        <v>4161</v>
      </c>
      <c r="C2397" s="154" t="s">
        <v>4161</v>
      </c>
      <c r="D2397" s="154" t="s">
        <v>27</v>
      </c>
      <c r="E2397" s="154" t="s">
        <v>4163</v>
      </c>
      <c r="F2397" s="154">
        <v>2008</v>
      </c>
      <c r="G2397" s="154" t="s">
        <v>4162</v>
      </c>
      <c r="H2397" s="8" t="s">
        <v>23</v>
      </c>
      <c r="I2397" s="154" t="s">
        <v>46</v>
      </c>
      <c r="J2397" s="154" t="str">
        <f>VLOOKUP(C:C, '[1]HostSpecies&amp;Codes'!$1:$1048576,11, FALSE)</f>
        <v>Mammals</v>
      </c>
      <c r="K2397" s="161" t="str">
        <f>VLOOKUP(C:C, '[1]HostSpecies&amp;Codes'!$1:$1048576,12, FALSE)</f>
        <v>Mammal</v>
      </c>
      <c r="L2397" s="154" t="s">
        <v>45</v>
      </c>
      <c r="M2397" s="159"/>
      <c r="N2397" s="154" t="s">
        <v>114</v>
      </c>
      <c r="O2397" s="154" t="s">
        <v>3420</v>
      </c>
      <c r="P2397" s="156">
        <f>VLOOKUP(O:O,[1]Geonames!$1:$1048576,3, FALSE)</f>
        <v>32.397219999999997</v>
      </c>
      <c r="Q2397" s="156">
        <f>VLOOKUP(O:O,[1]Geonames!$1:$1048576,4, FALSE)</f>
        <v>119.43583</v>
      </c>
      <c r="R2397" s="154" t="s">
        <v>12610</v>
      </c>
    </row>
    <row r="2398" spans="1:18" x14ac:dyDescent="0.25">
      <c r="A2398" s="154">
        <v>4</v>
      </c>
      <c r="B2398" s="159" t="s">
        <v>1382</v>
      </c>
      <c r="C2398" s="154" t="s">
        <v>1382</v>
      </c>
      <c r="D2398" s="154" t="s">
        <v>27</v>
      </c>
      <c r="E2398" s="154" t="s">
        <v>1386</v>
      </c>
      <c r="F2398" s="154">
        <v>2011</v>
      </c>
      <c r="G2398" s="154">
        <v>2011</v>
      </c>
      <c r="H2398" s="8" t="s">
        <v>23</v>
      </c>
      <c r="I2398" s="154" t="s">
        <v>1384</v>
      </c>
      <c r="J2398" s="154" t="str">
        <f>VLOOKUP(C:C, '[1]HostSpecies&amp;Codes'!$1:$1048576,11, FALSE)</f>
        <v>Mammals</v>
      </c>
      <c r="K2398" s="161" t="str">
        <f>VLOOKUP(C:C, '[1]HostSpecies&amp;Codes'!$1:$1048576,12, FALSE)</f>
        <v>Mammal</v>
      </c>
      <c r="L2398" s="154" t="s">
        <v>1383</v>
      </c>
      <c r="M2398" s="159"/>
      <c r="N2398" s="154" t="s">
        <v>114</v>
      </c>
      <c r="O2398" s="154" t="s">
        <v>458</v>
      </c>
      <c r="P2398" s="156">
        <f>VLOOKUP(O:O,[1]Geonames!$1:$1048576,3, FALSE)</f>
        <v>24</v>
      </c>
      <c r="Q2398" s="156">
        <f>VLOOKUP(O:O,[1]Geonames!$1:$1048576,4, FALSE)</f>
        <v>109</v>
      </c>
      <c r="R2398" s="154" t="s">
        <v>12740</v>
      </c>
    </row>
    <row r="2399" spans="1:18" x14ac:dyDescent="0.25">
      <c r="A2399" s="154">
        <v>4</v>
      </c>
      <c r="B2399" s="159" t="s">
        <v>1917</v>
      </c>
      <c r="C2399" s="154" t="s">
        <v>1917</v>
      </c>
      <c r="D2399" s="154" t="s">
        <v>27</v>
      </c>
      <c r="E2399" s="154" t="s">
        <v>1920</v>
      </c>
      <c r="F2399" s="154">
        <v>2011</v>
      </c>
      <c r="G2399" s="157">
        <v>40620</v>
      </c>
      <c r="H2399" s="8" t="s">
        <v>23</v>
      </c>
      <c r="I2399" s="157" t="s">
        <v>1919</v>
      </c>
      <c r="J2399" s="154" t="str">
        <f>VLOOKUP(C:C, '[1]HostSpecies&amp;Codes'!$1:$1048576,11, FALSE)</f>
        <v xml:space="preserve">Mammals </v>
      </c>
      <c r="K2399" s="161" t="str">
        <f>VLOOKUP(C:C, '[1]HostSpecies&amp;Codes'!$1:$1048576,12, FALSE)</f>
        <v>Mammal</v>
      </c>
      <c r="L2399" s="154" t="s">
        <v>1918</v>
      </c>
      <c r="M2399" s="159"/>
      <c r="N2399" s="154" t="s">
        <v>114</v>
      </c>
      <c r="O2399" s="157" t="s">
        <v>458</v>
      </c>
      <c r="P2399" s="156">
        <f>VLOOKUP(O:O,[1]Geonames!$1:$1048576,3, FALSE)</f>
        <v>24</v>
      </c>
      <c r="Q2399" s="156">
        <f>VLOOKUP(O:O,[1]Geonames!$1:$1048576,4, FALSE)</f>
        <v>109</v>
      </c>
      <c r="R2399" s="154" t="s">
        <v>13151</v>
      </c>
    </row>
    <row r="2400" spans="1:18" x14ac:dyDescent="0.25">
      <c r="A2400" s="154">
        <v>4</v>
      </c>
      <c r="B2400" s="159" t="s">
        <v>2005</v>
      </c>
      <c r="C2400" s="154" t="s">
        <v>2005</v>
      </c>
      <c r="D2400" s="154" t="s">
        <v>27</v>
      </c>
      <c r="E2400" s="154" t="s">
        <v>2006</v>
      </c>
      <c r="F2400" s="154">
        <v>2009</v>
      </c>
      <c r="G2400" s="157">
        <v>39996</v>
      </c>
      <c r="H2400" s="8" t="s">
        <v>23</v>
      </c>
      <c r="I2400" s="157" t="s">
        <v>46</v>
      </c>
      <c r="J2400" s="154" t="str">
        <f>VLOOKUP(C:C, '[1]HostSpecies&amp;Codes'!$1:$1048576,11, FALSE)</f>
        <v>Mammals</v>
      </c>
      <c r="K2400" s="161" t="str">
        <f>VLOOKUP(C:C, '[1]HostSpecies&amp;Codes'!$1:$1048576,12, FALSE)</f>
        <v>Mammal</v>
      </c>
      <c r="L2400" s="154" t="s">
        <v>45</v>
      </c>
      <c r="M2400" s="159"/>
      <c r="N2400" s="154" t="s">
        <v>114</v>
      </c>
      <c r="O2400" s="157" t="s">
        <v>126</v>
      </c>
      <c r="P2400" s="156">
        <f>VLOOKUP(O:O,[1]Geonames!$1:$1048576,3, FALSE)</f>
        <v>34</v>
      </c>
      <c r="Q2400" s="156">
        <f>VLOOKUP(O:O,[1]Geonames!$1:$1048576,4, FALSE)</f>
        <v>114</v>
      </c>
      <c r="R2400" s="154" t="s">
        <v>13395</v>
      </c>
    </row>
    <row r="2401" spans="1:18" x14ac:dyDescent="0.25">
      <c r="A2401" s="154">
        <v>4</v>
      </c>
      <c r="B2401" s="159" t="s">
        <v>4299</v>
      </c>
      <c r="C2401" s="154" t="s">
        <v>4299</v>
      </c>
      <c r="D2401" s="154" t="s">
        <v>27</v>
      </c>
      <c r="E2401" s="154" t="s">
        <v>4300</v>
      </c>
      <c r="F2401" s="154">
        <v>2009</v>
      </c>
      <c r="G2401" s="157">
        <v>40099</v>
      </c>
      <c r="H2401" s="8" t="s">
        <v>23</v>
      </c>
      <c r="I2401" s="157" t="s">
        <v>46</v>
      </c>
      <c r="J2401" s="154" t="str">
        <f>VLOOKUP(C:C, '[1]HostSpecies&amp;Codes'!$1:$1048576,11, FALSE)</f>
        <v>Mammals</v>
      </c>
      <c r="K2401" s="161" t="str">
        <f>VLOOKUP(C:C, '[1]HostSpecies&amp;Codes'!$1:$1048576,12, FALSE)</f>
        <v>Mammal</v>
      </c>
      <c r="L2401" s="154" t="s">
        <v>45</v>
      </c>
      <c r="M2401" s="159"/>
      <c r="N2401" s="154" t="s">
        <v>114</v>
      </c>
      <c r="O2401" s="157" t="s">
        <v>3281</v>
      </c>
      <c r="P2401" s="156">
        <f>VLOOKUP(O:O,[1]Geonames!$1:$1048576,3, FALSE)</f>
        <v>31.22222</v>
      </c>
      <c r="Q2401" s="156">
        <f>VLOOKUP(O:O,[1]Geonames!$1:$1048576,4, FALSE)</f>
        <v>121.45806</v>
      </c>
      <c r="R2401" s="154" t="s">
        <v>13396</v>
      </c>
    </row>
    <row r="2402" spans="1:18" x14ac:dyDescent="0.25">
      <c r="A2402" s="154">
        <v>4</v>
      </c>
      <c r="B2402" s="159" t="s">
        <v>2053</v>
      </c>
      <c r="C2402" s="154" t="s">
        <v>2053</v>
      </c>
      <c r="D2402" s="154" t="s">
        <v>27</v>
      </c>
      <c r="E2402" s="154" t="s">
        <v>2054</v>
      </c>
      <c r="F2402" s="154">
        <v>2008</v>
      </c>
      <c r="G2402" s="154">
        <v>2008</v>
      </c>
      <c r="H2402" s="8" t="s">
        <v>23</v>
      </c>
      <c r="I2402" s="154" t="s">
        <v>11314</v>
      </c>
      <c r="J2402" s="154" t="str">
        <f>VLOOKUP(C:C, '[1]HostSpecies&amp;Codes'!$1:$1048576,11, FALSE)</f>
        <v xml:space="preserve">Mammals </v>
      </c>
      <c r="K2402" s="161" t="str">
        <f>VLOOKUP(C:C, '[1]HostSpecies&amp;Codes'!$1:$1048576,12, FALSE)</f>
        <v>Mammal</v>
      </c>
      <c r="L2402" s="154" t="s">
        <v>38</v>
      </c>
      <c r="M2402" s="159"/>
      <c r="N2402" s="154" t="s">
        <v>26</v>
      </c>
      <c r="O2402" s="154" t="s">
        <v>26</v>
      </c>
      <c r="P2402" s="156">
        <f>VLOOKUP(O:O,[1]Geonames!$1:$1048576,3, FALSE)</f>
        <v>22.28219</v>
      </c>
      <c r="Q2402" s="156">
        <f>VLOOKUP(O:O,[1]Geonames!$1:$1048576,4, FALSE)</f>
        <v>114.14485999999999</v>
      </c>
      <c r="R2402" s="154" t="s">
        <v>13446</v>
      </c>
    </row>
    <row r="2403" spans="1:18" x14ac:dyDescent="0.25">
      <c r="A2403" s="154">
        <v>4</v>
      </c>
      <c r="B2403" s="159" t="s">
        <v>2056</v>
      </c>
      <c r="C2403" s="154" t="s">
        <v>2056</v>
      </c>
      <c r="D2403" s="154" t="s">
        <v>27</v>
      </c>
      <c r="E2403" s="154" t="s">
        <v>753</v>
      </c>
      <c r="F2403" s="154">
        <v>2009</v>
      </c>
      <c r="G2403" s="154">
        <v>2009</v>
      </c>
      <c r="H2403" s="8" t="s">
        <v>23</v>
      </c>
      <c r="I2403" s="154" t="s">
        <v>11314</v>
      </c>
      <c r="J2403" s="154" t="str">
        <f>VLOOKUP(C:C, '[1]HostSpecies&amp;Codes'!$1:$1048576,11, FALSE)</f>
        <v xml:space="preserve">Mammals </v>
      </c>
      <c r="K2403" s="161" t="str">
        <f>VLOOKUP(C:C, '[1]HostSpecies&amp;Codes'!$1:$1048576,12, FALSE)</f>
        <v>Mammal</v>
      </c>
      <c r="L2403" s="154" t="s">
        <v>38</v>
      </c>
      <c r="M2403" s="159"/>
      <c r="N2403" s="154" t="s">
        <v>26</v>
      </c>
      <c r="O2403" s="154" t="s">
        <v>26</v>
      </c>
      <c r="P2403" s="156">
        <f>VLOOKUP(O:O,[1]Geonames!$1:$1048576,3, FALSE)</f>
        <v>22.28219</v>
      </c>
      <c r="Q2403" s="156">
        <f>VLOOKUP(O:O,[1]Geonames!$1:$1048576,4, FALSE)</f>
        <v>114.14485999999999</v>
      </c>
      <c r="R2403" s="154" t="s">
        <v>13452</v>
      </c>
    </row>
    <row r="2404" spans="1:18" x14ac:dyDescent="0.25">
      <c r="A2404" s="154">
        <v>4</v>
      </c>
      <c r="B2404" s="159" t="s">
        <v>3474</v>
      </c>
      <c r="C2404" s="154" t="s">
        <v>3474</v>
      </c>
      <c r="D2404" s="154" t="s">
        <v>27</v>
      </c>
      <c r="E2404" s="154" t="s">
        <v>3475</v>
      </c>
      <c r="F2404" s="154">
        <v>2000</v>
      </c>
      <c r="G2404" s="154">
        <v>2000</v>
      </c>
      <c r="H2404" s="8" t="s">
        <v>23</v>
      </c>
      <c r="I2404" s="154" t="s">
        <v>11314</v>
      </c>
      <c r="J2404" s="154" t="str">
        <f>VLOOKUP(C:C, '[1]HostSpecies&amp;Codes'!$1:$1048576,11, FALSE)</f>
        <v xml:space="preserve">Mammals </v>
      </c>
      <c r="K2404" s="161" t="str">
        <f>VLOOKUP(C:C, '[1]HostSpecies&amp;Codes'!$1:$1048576,12, FALSE)</f>
        <v>Mammal</v>
      </c>
      <c r="L2404" s="154" t="s">
        <v>38</v>
      </c>
      <c r="M2404" s="159"/>
      <c r="N2404" s="154" t="s">
        <v>114</v>
      </c>
      <c r="O2404" s="154" t="s">
        <v>3425</v>
      </c>
      <c r="P2404" s="156">
        <f>VLOOKUP(O:O,[1]Geonames!$1:$1048576,3, FALSE)</f>
        <v>28.683299999999999</v>
      </c>
      <c r="Q2404" s="156">
        <f>VLOOKUP(O:O,[1]Geonames!$1:$1048576,4, FALSE)</f>
        <v>115.88330000000001</v>
      </c>
      <c r="R2404" s="154" t="s">
        <v>13456</v>
      </c>
    </row>
    <row r="2405" spans="1:18" x14ac:dyDescent="0.25">
      <c r="A2405" s="154">
        <v>4</v>
      </c>
      <c r="B2405" s="155" t="s">
        <v>11251</v>
      </c>
      <c r="C2405" s="154" t="s">
        <v>11251</v>
      </c>
      <c r="D2405" s="154" t="s">
        <v>27</v>
      </c>
      <c r="E2405" s="154" t="s">
        <v>11252</v>
      </c>
      <c r="F2405" s="154">
        <v>2003</v>
      </c>
      <c r="G2405" s="154">
        <v>2003</v>
      </c>
      <c r="I2405" s="154" t="s">
        <v>46</v>
      </c>
      <c r="J2405" s="154" t="str">
        <f>VLOOKUP(C:C, '[1]HostSpecies&amp;Codes'!$1:$1048576,11, FALSE)</f>
        <v>Mammals</v>
      </c>
      <c r="K2405" s="161" t="str">
        <f>VLOOKUP(C:C, '[1]HostSpecies&amp;Codes'!$1:$1048576,12, FALSE)</f>
        <v>Mammal</v>
      </c>
      <c r="L2405" s="154" t="s">
        <v>45</v>
      </c>
      <c r="M2405" s="155"/>
      <c r="N2405" s="154" t="s">
        <v>114</v>
      </c>
      <c r="O2405" s="154" t="s">
        <v>3277</v>
      </c>
      <c r="P2405" s="156">
        <f>VLOOKUP(O:O,[1]Geonames!$1:$1048576,3, FALSE)</f>
        <v>36</v>
      </c>
      <c r="Q2405" s="156">
        <f>VLOOKUP(O:O,[1]Geonames!$1:$1048576,4, FALSE)</f>
        <v>119</v>
      </c>
      <c r="R2405" s="154" t="s">
        <v>11253</v>
      </c>
    </row>
  </sheetData>
  <autoFilter ref="A1:W1">
    <sortState ref="A2:AE2403">
      <sortCondition ref="O1:O2403"/>
    </sortState>
  </autoFilter>
  <sortState ref="A2:S2286">
    <sortCondition ref="M2:M2286"/>
    <sortCondition descending="1" sortBy="cellColor" ref="B2:B2286" dxfId="1"/>
    <sortCondition ref="H2:H2286"/>
    <sortCondition ref="F2:F2286"/>
  </sortState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16"/>
  <sheetViews>
    <sheetView workbookViewId="0">
      <pane ySplit="1" topLeftCell="A893" activePane="bottomLeft" state="frozen"/>
      <selection activeCell="V1" sqref="V1"/>
      <selection pane="bottomLeft" activeCell="A913" sqref="A913"/>
    </sheetView>
  </sheetViews>
  <sheetFormatPr defaultRowHeight="15" x14ac:dyDescent="0.25"/>
  <cols>
    <col min="1" max="1" width="12.42578125" customWidth="1"/>
    <col min="2" max="2" width="10.85546875" customWidth="1"/>
    <col min="3" max="3" width="18.42578125" customWidth="1"/>
    <col min="4" max="4" width="16.5703125" customWidth="1"/>
    <col min="5" max="5" width="16.7109375" customWidth="1"/>
    <col min="6" max="6" width="14.42578125" customWidth="1"/>
    <col min="7" max="7" width="16.7109375" customWidth="1"/>
    <col min="8" max="8" width="18.140625" customWidth="1"/>
    <col min="9" max="9" width="13.42578125" customWidth="1"/>
    <col min="10" max="10" width="9.28515625" customWidth="1"/>
    <col min="11" max="11" width="10.7109375" customWidth="1"/>
    <col min="12" max="12" width="5" style="59" customWidth="1"/>
    <col min="13" max="13" width="10.42578125" customWidth="1"/>
    <col min="14" max="14" width="9.42578125" customWidth="1"/>
    <col min="15" max="15" width="1.85546875" bestFit="1" customWidth="1"/>
    <col min="16" max="16" width="16" style="114" customWidth="1"/>
    <col min="17" max="17" width="9.42578125" customWidth="1"/>
    <col min="18" max="18" width="1.85546875" bestFit="1" customWidth="1"/>
    <col min="19" max="19" width="7.42578125" customWidth="1"/>
    <col min="20" max="20" width="9.7109375" bestFit="1" customWidth="1"/>
    <col min="21" max="21" width="55.42578125" bestFit="1" customWidth="1"/>
    <col min="22" max="22" width="10.42578125" style="13" customWidth="1"/>
    <col min="23" max="23" width="74.85546875" hidden="1" customWidth="1"/>
    <col min="24" max="27" width="74.42578125" customWidth="1"/>
    <col min="28" max="28" width="71.5703125" customWidth="1"/>
  </cols>
  <sheetData>
    <row r="1" spans="1:33" s="54" customFormat="1" ht="25.5" x14ac:dyDescent="0.25">
      <c r="A1" s="54" t="s">
        <v>14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7</v>
      </c>
      <c r="I1" s="54" t="s">
        <v>8</v>
      </c>
      <c r="J1" s="54" t="s">
        <v>9</v>
      </c>
      <c r="K1" s="54" t="s">
        <v>10</v>
      </c>
      <c r="L1" s="107" t="s">
        <v>12</v>
      </c>
      <c r="M1" s="54" t="s">
        <v>13</v>
      </c>
      <c r="N1" s="54" t="s">
        <v>7551</v>
      </c>
      <c r="O1" s="54" t="s">
        <v>8687</v>
      </c>
      <c r="P1" s="53" t="s">
        <v>8680</v>
      </c>
      <c r="Q1" s="54" t="s">
        <v>8683</v>
      </c>
      <c r="R1" s="54" t="s">
        <v>8687</v>
      </c>
      <c r="S1" s="54" t="s">
        <v>11</v>
      </c>
      <c r="T1" s="54" t="s">
        <v>0</v>
      </c>
      <c r="U1" s="54" t="s">
        <v>7572</v>
      </c>
      <c r="V1" s="54" t="s">
        <v>8681</v>
      </c>
      <c r="W1" s="54" t="s">
        <v>9275</v>
      </c>
      <c r="X1" s="54" t="s">
        <v>10269</v>
      </c>
      <c r="Y1" s="54" t="s">
        <v>9355</v>
      </c>
      <c r="Z1" s="54" t="s">
        <v>9356</v>
      </c>
      <c r="AA1" s="54" t="s">
        <v>10269</v>
      </c>
      <c r="AB1" s="109" t="s">
        <v>17</v>
      </c>
    </row>
    <row r="2" spans="1:33" s="8" customFormat="1" ht="12.75" x14ac:dyDescent="0.2">
      <c r="A2" s="8" t="s">
        <v>29</v>
      </c>
      <c r="B2" s="8" t="s">
        <v>19</v>
      </c>
      <c r="C2" s="8" t="s">
        <v>20</v>
      </c>
      <c r="D2" s="9" t="s">
        <v>21</v>
      </c>
      <c r="E2" s="9" t="s">
        <v>21</v>
      </c>
      <c r="F2" s="8" t="s">
        <v>22</v>
      </c>
      <c r="G2" s="8" t="s">
        <v>23</v>
      </c>
      <c r="H2" s="8" t="s">
        <v>24</v>
      </c>
      <c r="I2" s="10" t="s">
        <v>25</v>
      </c>
      <c r="J2" s="8" t="s">
        <v>26</v>
      </c>
      <c r="K2" s="8" t="s">
        <v>26</v>
      </c>
      <c r="L2" s="60">
        <v>1979</v>
      </c>
      <c r="M2" s="11" t="s">
        <v>34</v>
      </c>
      <c r="N2" s="10" t="s">
        <v>7553</v>
      </c>
      <c r="O2" s="17" t="s">
        <v>8686</v>
      </c>
      <c r="P2" s="11" t="s">
        <v>7568</v>
      </c>
      <c r="Q2" s="111" t="s">
        <v>8684</v>
      </c>
      <c r="R2" s="10" t="s">
        <v>7571</v>
      </c>
      <c r="S2" s="8" t="s">
        <v>27</v>
      </c>
      <c r="T2" s="8" t="s">
        <v>2329</v>
      </c>
      <c r="U2" s="8" t="s">
        <v>7573</v>
      </c>
      <c r="V2" s="13">
        <v>29021</v>
      </c>
      <c r="W2" s="8" t="s">
        <v>9276</v>
      </c>
      <c r="X2" s="8" t="s">
        <v>10457</v>
      </c>
      <c r="Y2" s="8" t="s">
        <v>8695</v>
      </c>
      <c r="Z2" s="8" t="s">
        <v>9544</v>
      </c>
      <c r="AA2" s="8" t="s">
        <v>10457</v>
      </c>
      <c r="AB2" s="8" t="s">
        <v>2330</v>
      </c>
    </row>
    <row r="3" spans="1:33" s="8" customFormat="1" ht="12.75" x14ac:dyDescent="0.2">
      <c r="A3" s="8" t="s">
        <v>29</v>
      </c>
      <c r="B3" s="8" t="s">
        <v>19</v>
      </c>
      <c r="C3" s="12" t="s">
        <v>749</v>
      </c>
      <c r="D3" s="9" t="s">
        <v>68</v>
      </c>
      <c r="E3" s="9" t="s">
        <v>21</v>
      </c>
      <c r="F3" s="8" t="s">
        <v>22</v>
      </c>
      <c r="G3" s="8" t="s">
        <v>23</v>
      </c>
      <c r="H3" s="8" t="s">
        <v>70</v>
      </c>
      <c r="I3" s="10" t="s">
        <v>25</v>
      </c>
      <c r="J3" s="8" t="s">
        <v>26</v>
      </c>
      <c r="K3" s="8" t="s">
        <v>26</v>
      </c>
      <c r="L3" s="60">
        <v>1979</v>
      </c>
      <c r="M3" s="11" t="s">
        <v>34</v>
      </c>
      <c r="N3" s="10" t="s">
        <v>7553</v>
      </c>
      <c r="O3" s="17" t="s">
        <v>8686</v>
      </c>
      <c r="P3" s="11" t="s">
        <v>7568</v>
      </c>
      <c r="Q3" s="111" t="s">
        <v>8684</v>
      </c>
      <c r="R3" s="10" t="s">
        <v>7571</v>
      </c>
      <c r="S3" s="8" t="s">
        <v>27</v>
      </c>
      <c r="T3" s="8" t="s">
        <v>2439</v>
      </c>
      <c r="U3" s="8" t="s">
        <v>7574</v>
      </c>
      <c r="V3" s="13">
        <v>29021</v>
      </c>
      <c r="W3" s="8" t="s">
        <v>9277</v>
      </c>
      <c r="X3" s="8" t="s">
        <v>10458</v>
      </c>
      <c r="Y3" s="8" t="s">
        <v>8696</v>
      </c>
      <c r="Z3" s="8" t="s">
        <v>9545</v>
      </c>
      <c r="AA3" s="8" t="s">
        <v>10458</v>
      </c>
      <c r="AB3" s="8" t="s">
        <v>2440</v>
      </c>
    </row>
    <row r="4" spans="1:33" s="8" customFormat="1" ht="12.75" x14ac:dyDescent="0.2">
      <c r="A4" s="8" t="s">
        <v>29</v>
      </c>
      <c r="B4" s="8" t="s">
        <v>19</v>
      </c>
      <c r="C4" s="8" t="s">
        <v>2280</v>
      </c>
      <c r="D4" s="9" t="s">
        <v>6806</v>
      </c>
      <c r="E4" s="9" t="s">
        <v>6806</v>
      </c>
      <c r="F4" s="8" t="s">
        <v>2302</v>
      </c>
      <c r="G4" s="17" t="s">
        <v>2303</v>
      </c>
      <c r="H4" s="20" t="s">
        <v>6806</v>
      </c>
      <c r="I4" s="10" t="s">
        <v>6784</v>
      </c>
      <c r="J4" s="8" t="s">
        <v>6785</v>
      </c>
      <c r="K4" s="8" t="s">
        <v>6797</v>
      </c>
      <c r="L4" s="61">
        <v>1980</v>
      </c>
      <c r="M4" s="11" t="s">
        <v>6807</v>
      </c>
      <c r="N4" s="10" t="s">
        <v>7558</v>
      </c>
      <c r="O4" s="17" t="s">
        <v>8686</v>
      </c>
      <c r="P4" s="10" t="s">
        <v>7569</v>
      </c>
      <c r="Q4" s="111" t="s">
        <v>8684</v>
      </c>
      <c r="R4" s="10" t="s">
        <v>7571</v>
      </c>
      <c r="S4" s="8" t="s">
        <v>27</v>
      </c>
      <c r="T4" s="11" t="s">
        <v>7150</v>
      </c>
      <c r="U4" s="8" t="s">
        <v>7151</v>
      </c>
      <c r="V4" s="13">
        <v>29387</v>
      </c>
      <c r="W4" s="8" t="s">
        <v>9278</v>
      </c>
      <c r="X4" s="8" t="s">
        <v>11097</v>
      </c>
      <c r="Y4" s="8" t="s">
        <v>8697</v>
      </c>
      <c r="Z4" s="8" t="s">
        <v>10184</v>
      </c>
      <c r="AA4" s="8" t="s">
        <v>11097</v>
      </c>
      <c r="AB4" s="8" t="s">
        <v>7152</v>
      </c>
    </row>
    <row r="5" spans="1:33" s="8" customFormat="1" ht="12.75" x14ac:dyDescent="0.2">
      <c r="A5" s="8" t="s">
        <v>29</v>
      </c>
      <c r="B5" s="8" t="s">
        <v>19</v>
      </c>
      <c r="C5" s="8" t="s">
        <v>5547</v>
      </c>
      <c r="D5" s="9" t="s">
        <v>6783</v>
      </c>
      <c r="E5" s="9" t="s">
        <v>6783</v>
      </c>
      <c r="F5" s="8" t="s">
        <v>22</v>
      </c>
      <c r="G5" s="17" t="s">
        <v>23</v>
      </c>
      <c r="H5" s="17" t="s">
        <v>5548</v>
      </c>
      <c r="I5" s="10" t="s">
        <v>6784</v>
      </c>
      <c r="J5" s="8" t="s">
        <v>6785</v>
      </c>
      <c r="K5" s="8" t="s">
        <v>6815</v>
      </c>
      <c r="L5" s="61">
        <v>1983</v>
      </c>
      <c r="M5" s="11" t="s">
        <v>5550</v>
      </c>
      <c r="N5" s="10" t="s">
        <v>7558</v>
      </c>
      <c r="O5" s="17" t="s">
        <v>8686</v>
      </c>
      <c r="P5" s="10" t="s">
        <v>7568</v>
      </c>
      <c r="Q5" s="111" t="s">
        <v>8684</v>
      </c>
      <c r="R5" s="10" t="s">
        <v>7571</v>
      </c>
      <c r="S5" s="8" t="s">
        <v>27</v>
      </c>
      <c r="T5" s="11" t="s">
        <v>6814</v>
      </c>
      <c r="U5" s="8" t="s">
        <v>6816</v>
      </c>
      <c r="V5" s="13">
        <v>30482</v>
      </c>
      <c r="W5" s="8" t="s">
        <v>9279</v>
      </c>
      <c r="X5" s="8" t="s">
        <v>10987</v>
      </c>
      <c r="Y5" s="8" t="s">
        <v>8698</v>
      </c>
      <c r="Z5" s="8" t="s">
        <v>10074</v>
      </c>
      <c r="AA5" s="8" t="s">
        <v>10987</v>
      </c>
      <c r="AB5" s="8" t="s">
        <v>6817</v>
      </c>
    </row>
    <row r="6" spans="1:33" s="8" customFormat="1" ht="12.75" x14ac:dyDescent="0.2">
      <c r="A6" s="8" t="s">
        <v>29</v>
      </c>
      <c r="B6" s="8" t="s">
        <v>19</v>
      </c>
      <c r="C6" s="8" t="s">
        <v>5547</v>
      </c>
      <c r="D6" s="9" t="s">
        <v>21</v>
      </c>
      <c r="E6" s="9" t="s">
        <v>21</v>
      </c>
      <c r="F6" s="8" t="s">
        <v>22</v>
      </c>
      <c r="G6" s="8" t="s">
        <v>23</v>
      </c>
      <c r="H6" s="8" t="s">
        <v>5548</v>
      </c>
      <c r="I6" s="10" t="s">
        <v>5525</v>
      </c>
      <c r="J6" s="8" t="s">
        <v>5526</v>
      </c>
      <c r="K6" s="8" t="s">
        <v>5549</v>
      </c>
      <c r="L6" s="61">
        <v>1983</v>
      </c>
      <c r="M6" s="11" t="s">
        <v>5550</v>
      </c>
      <c r="N6" s="10" t="s">
        <v>7559</v>
      </c>
      <c r="O6" s="17" t="s">
        <v>8686</v>
      </c>
      <c r="P6" s="11" t="s">
        <v>7568</v>
      </c>
      <c r="Q6" s="111" t="s">
        <v>8684</v>
      </c>
      <c r="R6" s="10" t="s">
        <v>7571</v>
      </c>
      <c r="S6" s="8" t="s">
        <v>27</v>
      </c>
      <c r="T6" s="8" t="s">
        <v>5546</v>
      </c>
      <c r="U6" s="8" t="s">
        <v>5551</v>
      </c>
      <c r="V6" s="13">
        <v>30482</v>
      </c>
      <c r="W6" s="8" t="s">
        <v>9280</v>
      </c>
      <c r="X6" s="8" t="s">
        <v>10995</v>
      </c>
      <c r="Y6" s="8" t="s">
        <v>8699</v>
      </c>
      <c r="Z6" s="8" t="s">
        <v>10082</v>
      </c>
      <c r="AA6" s="8" t="s">
        <v>10995</v>
      </c>
      <c r="AB6" s="8" t="s">
        <v>5552</v>
      </c>
    </row>
    <row r="7" spans="1:33" s="8" customFormat="1" ht="12.75" x14ac:dyDescent="0.2">
      <c r="A7" s="8" t="s">
        <v>29</v>
      </c>
      <c r="B7" s="8" t="s">
        <v>19</v>
      </c>
      <c r="C7" s="8" t="s">
        <v>4929</v>
      </c>
      <c r="D7" s="9" t="s">
        <v>6806</v>
      </c>
      <c r="E7" s="9" t="s">
        <v>6806</v>
      </c>
      <c r="F7" s="8" t="s">
        <v>2302</v>
      </c>
      <c r="G7" s="17" t="s">
        <v>2303</v>
      </c>
      <c r="H7" s="20" t="s">
        <v>6806</v>
      </c>
      <c r="I7" s="10" t="s">
        <v>6784</v>
      </c>
      <c r="J7" s="8" t="s">
        <v>6819</v>
      </c>
      <c r="K7" s="8" t="s">
        <v>6820</v>
      </c>
      <c r="L7" s="61">
        <v>1983</v>
      </c>
      <c r="M7" s="13">
        <v>30535</v>
      </c>
      <c r="N7" s="10" t="s">
        <v>7558</v>
      </c>
      <c r="O7" s="17" t="s">
        <v>8686</v>
      </c>
      <c r="P7" s="10" t="s">
        <v>7569</v>
      </c>
      <c r="Q7" s="111" t="s">
        <v>8684</v>
      </c>
      <c r="R7" s="10" t="s">
        <v>7571</v>
      </c>
      <c r="S7" s="8" t="s">
        <v>185</v>
      </c>
      <c r="T7" s="11" t="s">
        <v>6841</v>
      </c>
      <c r="U7" s="8" t="s">
        <v>7575</v>
      </c>
      <c r="V7" s="13">
        <v>30535</v>
      </c>
      <c r="W7" s="8" t="s">
        <v>9281</v>
      </c>
      <c r="X7" s="8" t="s">
        <v>11098</v>
      </c>
      <c r="Y7" s="8" t="s">
        <v>7768</v>
      </c>
      <c r="Z7" s="8" t="s">
        <v>10185</v>
      </c>
      <c r="AA7" s="8" t="s">
        <v>11098</v>
      </c>
      <c r="AB7" s="8" t="s">
        <v>6843</v>
      </c>
    </row>
    <row r="8" spans="1:33" s="8" customFormat="1" ht="12.75" x14ac:dyDescent="0.2">
      <c r="A8" s="8" t="s">
        <v>29</v>
      </c>
      <c r="B8" s="8" t="s">
        <v>19</v>
      </c>
      <c r="C8" s="8" t="s">
        <v>6848</v>
      </c>
      <c r="D8" s="9" t="s">
        <v>6792</v>
      </c>
      <c r="E8" s="9" t="s">
        <v>6792</v>
      </c>
      <c r="F8" s="8" t="s">
        <v>2302</v>
      </c>
      <c r="G8" s="17" t="s">
        <v>2303</v>
      </c>
      <c r="H8" s="20" t="s">
        <v>5657</v>
      </c>
      <c r="I8" s="10" t="s">
        <v>6784</v>
      </c>
      <c r="J8" s="8" t="s">
        <v>6785</v>
      </c>
      <c r="K8" s="8" t="s">
        <v>6835</v>
      </c>
      <c r="L8" s="61">
        <v>1987</v>
      </c>
      <c r="M8" s="13">
        <v>31916</v>
      </c>
      <c r="N8" s="10" t="s">
        <v>7558</v>
      </c>
      <c r="O8" s="17" t="s">
        <v>8686</v>
      </c>
      <c r="P8" s="10" t="s">
        <v>7569</v>
      </c>
      <c r="Q8" s="111" t="s">
        <v>8684</v>
      </c>
      <c r="R8" s="10" t="s">
        <v>7571</v>
      </c>
      <c r="S8" s="8" t="s">
        <v>33</v>
      </c>
      <c r="T8" s="11" t="s">
        <v>6940</v>
      </c>
      <c r="U8" s="8" t="s">
        <v>7577</v>
      </c>
      <c r="V8" s="13">
        <v>31916</v>
      </c>
      <c r="W8" s="8" t="s">
        <v>9282</v>
      </c>
      <c r="X8" s="8" t="s">
        <v>11099</v>
      </c>
      <c r="Y8" s="8" t="s">
        <v>7770</v>
      </c>
      <c r="Z8" s="8" t="s">
        <v>10186</v>
      </c>
      <c r="AA8" s="8" t="s">
        <v>11099</v>
      </c>
      <c r="AB8" s="8" t="s">
        <v>6942</v>
      </c>
    </row>
    <row r="9" spans="1:33" s="8" customFormat="1" ht="12.75" x14ac:dyDescent="0.2">
      <c r="A9" s="8" t="s">
        <v>29</v>
      </c>
      <c r="B9" s="8" t="s">
        <v>19</v>
      </c>
      <c r="C9" s="8" t="s">
        <v>6834</v>
      </c>
      <c r="D9" s="9" t="s">
        <v>6792</v>
      </c>
      <c r="E9" s="9" t="s">
        <v>6792</v>
      </c>
      <c r="F9" s="8" t="s">
        <v>2302</v>
      </c>
      <c r="G9" s="17" t="s">
        <v>2303</v>
      </c>
      <c r="H9" s="20" t="s">
        <v>5657</v>
      </c>
      <c r="I9" s="10" t="s">
        <v>6784</v>
      </c>
      <c r="J9" s="8" t="s">
        <v>6785</v>
      </c>
      <c r="K9" s="8" t="s">
        <v>6835</v>
      </c>
      <c r="L9" s="61">
        <v>1987</v>
      </c>
      <c r="M9" s="13">
        <v>31937</v>
      </c>
      <c r="N9" s="10" t="s">
        <v>7558</v>
      </c>
      <c r="O9" s="17" t="s">
        <v>8686</v>
      </c>
      <c r="P9" s="10" t="s">
        <v>7569</v>
      </c>
      <c r="Q9" s="111" t="s">
        <v>8684</v>
      </c>
      <c r="R9" s="10" t="s">
        <v>7571</v>
      </c>
      <c r="S9" s="8" t="s">
        <v>33</v>
      </c>
      <c r="T9" s="11" t="s">
        <v>6856</v>
      </c>
      <c r="U9" s="8" t="s">
        <v>7576</v>
      </c>
      <c r="V9" s="13">
        <v>31937</v>
      </c>
      <c r="W9" s="8" t="s">
        <v>9283</v>
      </c>
      <c r="X9" s="8" t="s">
        <v>11100</v>
      </c>
      <c r="Y9" s="8" t="s">
        <v>7769</v>
      </c>
      <c r="Z9" s="8" t="s">
        <v>10187</v>
      </c>
      <c r="AA9" s="8" t="s">
        <v>11100</v>
      </c>
      <c r="AB9" s="8" t="s">
        <v>6858</v>
      </c>
    </row>
    <row r="10" spans="1:33" s="8" customFormat="1" ht="12.75" x14ac:dyDescent="0.2">
      <c r="A10" s="8" t="s">
        <v>29</v>
      </c>
      <c r="B10" s="8" t="s">
        <v>19</v>
      </c>
      <c r="C10" s="8" t="s">
        <v>6848</v>
      </c>
      <c r="D10" s="9" t="s">
        <v>6792</v>
      </c>
      <c r="E10" s="9" t="s">
        <v>6792</v>
      </c>
      <c r="F10" s="8" t="s">
        <v>2302</v>
      </c>
      <c r="G10" s="17" t="s">
        <v>2303</v>
      </c>
      <c r="H10" s="20" t="s">
        <v>5657</v>
      </c>
      <c r="I10" s="10" t="s">
        <v>6784</v>
      </c>
      <c r="J10" s="8" t="s">
        <v>6785</v>
      </c>
      <c r="K10" s="8" t="s">
        <v>6947</v>
      </c>
      <c r="L10" s="61">
        <v>1988</v>
      </c>
      <c r="M10" s="13">
        <v>32291</v>
      </c>
      <c r="N10" s="10" t="s">
        <v>7558</v>
      </c>
      <c r="O10" s="17" t="s">
        <v>8686</v>
      </c>
      <c r="P10" s="10" t="s">
        <v>7569</v>
      </c>
      <c r="Q10" s="111" t="s">
        <v>8684</v>
      </c>
      <c r="R10" s="10" t="s">
        <v>7571</v>
      </c>
      <c r="S10" s="8" t="s">
        <v>5658</v>
      </c>
      <c r="T10" s="11" t="s">
        <v>6946</v>
      </c>
      <c r="U10" s="8" t="s">
        <v>7578</v>
      </c>
      <c r="V10" s="13">
        <v>32291</v>
      </c>
      <c r="W10" s="8" t="s">
        <v>9284</v>
      </c>
      <c r="X10" s="8" t="s">
        <v>11101</v>
      </c>
      <c r="Y10" s="8" t="s">
        <v>7771</v>
      </c>
      <c r="Z10" s="8" t="s">
        <v>10188</v>
      </c>
      <c r="AA10" s="8" t="s">
        <v>11101</v>
      </c>
      <c r="AB10" s="8" t="s">
        <v>6949</v>
      </c>
    </row>
    <row r="11" spans="1:33" s="8" customFormat="1" ht="12.75" x14ac:dyDescent="0.2">
      <c r="A11" s="8" t="s">
        <v>29</v>
      </c>
      <c r="B11" s="8" t="s">
        <v>19</v>
      </c>
      <c r="C11" s="12" t="s">
        <v>67</v>
      </c>
      <c r="D11" s="9" t="s">
        <v>6801</v>
      </c>
      <c r="E11" s="9" t="s">
        <v>69</v>
      </c>
      <c r="F11" s="8" t="s">
        <v>22</v>
      </c>
      <c r="G11" s="17" t="s">
        <v>23</v>
      </c>
      <c r="H11" s="17" t="s">
        <v>70</v>
      </c>
      <c r="I11" s="10" t="s">
        <v>6784</v>
      </c>
      <c r="J11" s="8" t="s">
        <v>6785</v>
      </c>
      <c r="K11" s="8" t="s">
        <v>6802</v>
      </c>
      <c r="L11" s="61">
        <v>1993</v>
      </c>
      <c r="M11" s="11" t="s">
        <v>5611</v>
      </c>
      <c r="N11" s="10" t="s">
        <v>7558</v>
      </c>
      <c r="O11" s="17" t="s">
        <v>8686</v>
      </c>
      <c r="P11" s="10" t="s">
        <v>7568</v>
      </c>
      <c r="Q11" s="111" t="s">
        <v>8684</v>
      </c>
      <c r="R11" s="10" t="s">
        <v>7571</v>
      </c>
      <c r="S11" s="8" t="s">
        <v>27</v>
      </c>
      <c r="T11" s="11" t="s">
        <v>6800</v>
      </c>
      <c r="U11" s="8" t="s">
        <v>8688</v>
      </c>
      <c r="V11" s="13">
        <v>34135</v>
      </c>
      <c r="W11" s="8" t="s">
        <v>9286</v>
      </c>
      <c r="X11" s="8" t="s">
        <v>10988</v>
      </c>
      <c r="Y11" s="8" t="s">
        <v>8701</v>
      </c>
      <c r="Z11" s="8" t="s">
        <v>10075</v>
      </c>
      <c r="AA11" s="8" t="s">
        <v>10988</v>
      </c>
      <c r="AB11" s="8" t="s">
        <v>6804</v>
      </c>
    </row>
    <row r="12" spans="1:33" s="8" customFormat="1" ht="12.75" x14ac:dyDescent="0.2">
      <c r="A12" s="8" t="s">
        <v>29</v>
      </c>
      <c r="B12" s="8" t="s">
        <v>19</v>
      </c>
      <c r="C12" s="8" t="s">
        <v>4929</v>
      </c>
      <c r="D12" s="9" t="s">
        <v>2323</v>
      </c>
      <c r="E12" s="9" t="s">
        <v>2323</v>
      </c>
      <c r="F12" s="8" t="s">
        <v>2302</v>
      </c>
      <c r="G12" s="8" t="s">
        <v>2303</v>
      </c>
      <c r="H12" s="9" t="s">
        <v>2323</v>
      </c>
      <c r="I12" s="10" t="s">
        <v>5525</v>
      </c>
      <c r="J12" s="8" t="s">
        <v>5543</v>
      </c>
      <c r="K12" s="8" t="s">
        <v>5543</v>
      </c>
      <c r="L12" s="61">
        <v>1993</v>
      </c>
      <c r="M12" s="11" t="s">
        <v>5611</v>
      </c>
      <c r="N12" s="10" t="s">
        <v>7559</v>
      </c>
      <c r="O12" s="17" t="s">
        <v>8686</v>
      </c>
      <c r="P12" s="11" t="s">
        <v>7569</v>
      </c>
      <c r="Q12" s="111" t="s">
        <v>8684</v>
      </c>
      <c r="R12" s="10" t="s">
        <v>7571</v>
      </c>
      <c r="S12" s="8" t="s">
        <v>5610</v>
      </c>
      <c r="T12" s="8" t="s">
        <v>5609</v>
      </c>
      <c r="U12" s="8" t="s">
        <v>5612</v>
      </c>
      <c r="V12" s="13">
        <v>34135</v>
      </c>
      <c r="W12" s="8" t="s">
        <v>9285</v>
      </c>
      <c r="X12" s="8" t="s">
        <v>11153</v>
      </c>
      <c r="Y12" s="8" t="s">
        <v>8700</v>
      </c>
      <c r="Z12" s="8" t="s">
        <v>10240</v>
      </c>
      <c r="AA12" s="8" t="s">
        <v>11153</v>
      </c>
      <c r="AB12" s="8" t="s">
        <v>5613</v>
      </c>
    </row>
    <row r="13" spans="1:33" s="8" customFormat="1" ht="12.75" x14ac:dyDescent="0.2">
      <c r="A13" s="8" t="s">
        <v>29</v>
      </c>
      <c r="B13" s="8" t="s">
        <v>19</v>
      </c>
      <c r="C13" s="8" t="s">
        <v>52</v>
      </c>
      <c r="D13" s="9" t="s">
        <v>21</v>
      </c>
      <c r="E13" s="9" t="s">
        <v>21</v>
      </c>
      <c r="F13" s="8" t="s">
        <v>22</v>
      </c>
      <c r="G13" s="8" t="s">
        <v>23</v>
      </c>
      <c r="H13" s="8" t="s">
        <v>53</v>
      </c>
      <c r="I13" s="10" t="s">
        <v>25</v>
      </c>
      <c r="J13" s="8" t="s">
        <v>26</v>
      </c>
      <c r="K13" s="8" t="s">
        <v>26</v>
      </c>
      <c r="L13" s="60">
        <v>1994</v>
      </c>
      <c r="M13" s="11" t="s">
        <v>116</v>
      </c>
      <c r="N13" s="10" t="s">
        <v>7553</v>
      </c>
      <c r="O13" s="17" t="s">
        <v>8686</v>
      </c>
      <c r="P13" s="11" t="s">
        <v>7568</v>
      </c>
      <c r="Q13" s="111" t="s">
        <v>8684</v>
      </c>
      <c r="R13" s="10" t="s">
        <v>7571</v>
      </c>
      <c r="S13" s="8" t="s">
        <v>27</v>
      </c>
      <c r="T13" s="8" t="s">
        <v>2307</v>
      </c>
      <c r="U13" s="8" t="s">
        <v>7580</v>
      </c>
      <c r="V13" s="13">
        <v>34500</v>
      </c>
      <c r="W13" s="8" t="s">
        <v>9287</v>
      </c>
      <c r="X13" s="8" t="s">
        <v>10459</v>
      </c>
      <c r="Y13" s="8" t="s">
        <v>8702</v>
      </c>
      <c r="Z13" s="8" t="s">
        <v>9546</v>
      </c>
      <c r="AA13" s="8" t="s">
        <v>10459</v>
      </c>
      <c r="AB13" s="8" t="s">
        <v>2309</v>
      </c>
    </row>
    <row r="14" spans="1:33" s="8" customFormat="1" ht="12.75" x14ac:dyDescent="0.2">
      <c r="A14" s="6" t="s">
        <v>29</v>
      </c>
      <c r="B14" s="6" t="s">
        <v>19</v>
      </c>
      <c r="C14" s="6" t="s">
        <v>52</v>
      </c>
      <c r="D14" s="133" t="s">
        <v>21</v>
      </c>
      <c r="E14" s="133" t="s">
        <v>21</v>
      </c>
      <c r="F14" s="6" t="s">
        <v>22</v>
      </c>
      <c r="G14" s="6" t="s">
        <v>23</v>
      </c>
      <c r="H14" s="6" t="s">
        <v>53</v>
      </c>
      <c r="I14" s="134" t="s">
        <v>3258</v>
      </c>
      <c r="J14" s="6" t="s">
        <v>114</v>
      </c>
      <c r="K14" s="6" t="s">
        <v>3259</v>
      </c>
      <c r="L14" s="135">
        <v>1994</v>
      </c>
      <c r="M14" s="134" t="s">
        <v>116</v>
      </c>
      <c r="N14" s="134" t="s">
        <v>7552</v>
      </c>
      <c r="O14" s="17" t="s">
        <v>8686</v>
      </c>
      <c r="P14" s="6" t="s">
        <v>7568</v>
      </c>
      <c r="Q14" s="134" t="s">
        <v>7552</v>
      </c>
      <c r="R14" s="134" t="s">
        <v>7571</v>
      </c>
      <c r="S14" s="6" t="s">
        <v>27</v>
      </c>
      <c r="T14" s="6" t="s">
        <v>3256</v>
      </c>
      <c r="U14" s="6" t="s">
        <v>3260</v>
      </c>
      <c r="V14" s="136">
        <v>34500</v>
      </c>
      <c r="W14" s="6" t="s">
        <v>9349</v>
      </c>
      <c r="X14" s="6" t="s">
        <v>11180</v>
      </c>
      <c r="Y14" s="6" t="s">
        <v>9353</v>
      </c>
      <c r="Z14" s="6" t="s">
        <v>10267</v>
      </c>
      <c r="AA14" s="6" t="s">
        <v>11180</v>
      </c>
      <c r="AB14" s="6" t="s">
        <v>3261</v>
      </c>
      <c r="AC14" s="6"/>
      <c r="AD14" s="6"/>
      <c r="AE14" s="6"/>
      <c r="AF14" s="6"/>
      <c r="AG14" s="6"/>
    </row>
    <row r="15" spans="1:33" s="8" customFormat="1" ht="12.75" x14ac:dyDescent="0.2">
      <c r="A15" s="8" t="s">
        <v>29</v>
      </c>
      <c r="B15" s="8" t="s">
        <v>19</v>
      </c>
      <c r="C15" s="8" t="s">
        <v>5547</v>
      </c>
      <c r="D15" s="9" t="s">
        <v>21</v>
      </c>
      <c r="E15" s="9" t="s">
        <v>21</v>
      </c>
      <c r="F15" s="8" t="s">
        <v>22</v>
      </c>
      <c r="G15" s="8" t="s">
        <v>23</v>
      </c>
      <c r="H15" s="8" t="s">
        <v>5548</v>
      </c>
      <c r="I15" s="10" t="s">
        <v>5525</v>
      </c>
      <c r="J15" s="8" t="s">
        <v>5530</v>
      </c>
      <c r="K15" s="8" t="s">
        <v>5530</v>
      </c>
      <c r="L15" s="61">
        <v>1995</v>
      </c>
      <c r="M15" s="11" t="s">
        <v>3265</v>
      </c>
      <c r="N15" s="10" t="s">
        <v>7559</v>
      </c>
      <c r="O15" s="17" t="s">
        <v>8686</v>
      </c>
      <c r="P15" s="11" t="s">
        <v>7568</v>
      </c>
      <c r="Q15" s="111" t="s">
        <v>8684</v>
      </c>
      <c r="R15" s="10" t="s">
        <v>7571</v>
      </c>
      <c r="S15" s="8" t="s">
        <v>27</v>
      </c>
      <c r="T15" s="8" t="s">
        <v>5553</v>
      </c>
      <c r="U15" s="8" t="s">
        <v>5554</v>
      </c>
      <c r="V15" s="13">
        <v>34865</v>
      </c>
      <c r="W15" s="8" t="s">
        <v>9289</v>
      </c>
      <c r="X15" s="8" t="s">
        <v>10996</v>
      </c>
      <c r="Y15" s="8" t="s">
        <v>8704</v>
      </c>
      <c r="Z15" s="8" t="s">
        <v>10083</v>
      </c>
      <c r="AA15" s="8" t="s">
        <v>10996</v>
      </c>
      <c r="AB15" s="8" t="s">
        <v>5555</v>
      </c>
    </row>
    <row r="16" spans="1:33" s="8" customFormat="1" ht="12.75" x14ac:dyDescent="0.2">
      <c r="A16" s="8" t="s">
        <v>29</v>
      </c>
      <c r="B16" s="8" t="s">
        <v>19</v>
      </c>
      <c r="C16" s="8" t="s">
        <v>5547</v>
      </c>
      <c r="D16" s="9" t="s">
        <v>21</v>
      </c>
      <c r="E16" s="9" t="s">
        <v>21</v>
      </c>
      <c r="F16" s="8" t="s">
        <v>22</v>
      </c>
      <c r="G16" s="8" t="s">
        <v>23</v>
      </c>
      <c r="H16" s="8" t="s">
        <v>5548</v>
      </c>
      <c r="I16" s="10" t="s">
        <v>5525</v>
      </c>
      <c r="J16" s="8" t="s">
        <v>5530</v>
      </c>
      <c r="K16" s="8" t="s">
        <v>5530</v>
      </c>
      <c r="L16" s="61">
        <v>1995</v>
      </c>
      <c r="M16" s="11" t="s">
        <v>3265</v>
      </c>
      <c r="N16" s="10" t="s">
        <v>7559</v>
      </c>
      <c r="O16" s="17" t="s">
        <v>8686</v>
      </c>
      <c r="P16" s="11" t="s">
        <v>7568</v>
      </c>
      <c r="Q16" s="111" t="s">
        <v>8684</v>
      </c>
      <c r="R16" s="10" t="s">
        <v>7571</v>
      </c>
      <c r="S16" s="8" t="s">
        <v>27</v>
      </c>
      <c r="T16" s="8" t="s">
        <v>5556</v>
      </c>
      <c r="U16" s="8" t="s">
        <v>5557</v>
      </c>
      <c r="V16" s="13">
        <v>34865</v>
      </c>
      <c r="W16" s="8" t="s">
        <v>9290</v>
      </c>
      <c r="X16" s="8" t="s">
        <v>10997</v>
      </c>
      <c r="Y16" s="8" t="s">
        <v>8705</v>
      </c>
      <c r="Z16" s="8" t="s">
        <v>10084</v>
      </c>
      <c r="AA16" s="8" t="s">
        <v>10997</v>
      </c>
      <c r="AB16" s="8" t="s">
        <v>5558</v>
      </c>
    </row>
    <row r="17" spans="1:28" s="8" customFormat="1" ht="12.75" x14ac:dyDescent="0.2">
      <c r="A17" s="8" t="s">
        <v>29</v>
      </c>
      <c r="B17" s="8" t="s">
        <v>19</v>
      </c>
      <c r="C17" s="8" t="s">
        <v>5547</v>
      </c>
      <c r="D17" s="9" t="s">
        <v>21</v>
      </c>
      <c r="E17" s="9" t="s">
        <v>21</v>
      </c>
      <c r="F17" s="8" t="s">
        <v>22</v>
      </c>
      <c r="G17" s="8" t="s">
        <v>23</v>
      </c>
      <c r="H17" s="8" t="s">
        <v>5548</v>
      </c>
      <c r="I17" s="10" t="s">
        <v>5525</v>
      </c>
      <c r="J17" s="8" t="s">
        <v>5530</v>
      </c>
      <c r="K17" s="8" t="s">
        <v>5530</v>
      </c>
      <c r="L17" s="61">
        <v>1995</v>
      </c>
      <c r="M17" s="11" t="s">
        <v>3265</v>
      </c>
      <c r="N17" s="10" t="s">
        <v>7559</v>
      </c>
      <c r="O17" s="17" t="s">
        <v>8686</v>
      </c>
      <c r="P17" s="11" t="s">
        <v>7568</v>
      </c>
      <c r="Q17" s="111" t="s">
        <v>8684</v>
      </c>
      <c r="R17" s="10" t="s">
        <v>7571</v>
      </c>
      <c r="S17" s="8" t="s">
        <v>27</v>
      </c>
      <c r="T17" s="8" t="s">
        <v>5559</v>
      </c>
      <c r="U17" s="8" t="s">
        <v>5560</v>
      </c>
      <c r="V17" s="13">
        <v>34865</v>
      </c>
      <c r="W17" s="8" t="s">
        <v>9292</v>
      </c>
      <c r="X17" s="8" t="s">
        <v>10998</v>
      </c>
      <c r="Y17" s="8" t="s">
        <v>8707</v>
      </c>
      <c r="Z17" s="8" t="s">
        <v>10085</v>
      </c>
      <c r="AA17" s="8" t="s">
        <v>10998</v>
      </c>
      <c r="AB17" s="8" t="s">
        <v>5561</v>
      </c>
    </row>
    <row r="18" spans="1:28" s="8" customFormat="1" ht="12.75" x14ac:dyDescent="0.2">
      <c r="A18" s="8" t="s">
        <v>29</v>
      </c>
      <c r="B18" s="8" t="s">
        <v>19</v>
      </c>
      <c r="C18" s="12" t="s">
        <v>20</v>
      </c>
      <c r="D18" s="9" t="s">
        <v>68</v>
      </c>
      <c r="E18" s="9" t="s">
        <v>5135</v>
      </c>
      <c r="F18" s="8" t="s">
        <v>2302</v>
      </c>
      <c r="G18" s="8" t="s">
        <v>2303</v>
      </c>
      <c r="H18" s="9" t="s">
        <v>2323</v>
      </c>
      <c r="I18" s="10" t="s">
        <v>5525</v>
      </c>
      <c r="J18" s="8" t="s">
        <v>5530</v>
      </c>
      <c r="K18" s="8" t="s">
        <v>5530</v>
      </c>
      <c r="L18" s="61">
        <v>1995</v>
      </c>
      <c r="M18" s="11" t="s">
        <v>3265</v>
      </c>
      <c r="N18" s="10" t="s">
        <v>7559</v>
      </c>
      <c r="O18" s="17" t="s">
        <v>8686</v>
      </c>
      <c r="P18" s="11" t="s">
        <v>7569</v>
      </c>
      <c r="Q18" s="111" t="s">
        <v>8684</v>
      </c>
      <c r="R18" s="10" t="s">
        <v>7571</v>
      </c>
      <c r="S18" s="8" t="s">
        <v>27</v>
      </c>
      <c r="T18" s="8" t="s">
        <v>5614</v>
      </c>
      <c r="U18" s="8" t="s">
        <v>5615</v>
      </c>
      <c r="V18" s="13">
        <v>34865</v>
      </c>
      <c r="W18" s="8" t="s">
        <v>9288</v>
      </c>
      <c r="X18" s="8" t="s">
        <v>11154</v>
      </c>
      <c r="Y18" s="8" t="s">
        <v>8703</v>
      </c>
      <c r="Z18" s="8" t="s">
        <v>10241</v>
      </c>
      <c r="AA18" s="8" t="s">
        <v>11154</v>
      </c>
      <c r="AB18" s="8" t="s">
        <v>5616</v>
      </c>
    </row>
    <row r="19" spans="1:28" s="8" customFormat="1" ht="12.75" x14ac:dyDescent="0.2">
      <c r="A19" s="8" t="s">
        <v>29</v>
      </c>
      <c r="B19" s="8" t="s">
        <v>19</v>
      </c>
      <c r="C19" s="12" t="s">
        <v>20</v>
      </c>
      <c r="D19" s="9" t="s">
        <v>68</v>
      </c>
      <c r="E19" s="9" t="s">
        <v>5135</v>
      </c>
      <c r="F19" s="8" t="s">
        <v>2302</v>
      </c>
      <c r="G19" s="8" t="s">
        <v>2303</v>
      </c>
      <c r="H19" s="9" t="s">
        <v>2323</v>
      </c>
      <c r="I19" s="10" t="s">
        <v>5525</v>
      </c>
      <c r="J19" s="8" t="s">
        <v>5530</v>
      </c>
      <c r="K19" s="8" t="s">
        <v>5530</v>
      </c>
      <c r="L19" s="61">
        <v>1995</v>
      </c>
      <c r="M19" s="11" t="s">
        <v>3265</v>
      </c>
      <c r="N19" s="10" t="s">
        <v>7559</v>
      </c>
      <c r="O19" s="17" t="s">
        <v>8686</v>
      </c>
      <c r="P19" s="11" t="s">
        <v>7569</v>
      </c>
      <c r="Q19" s="111" t="s">
        <v>8684</v>
      </c>
      <c r="R19" s="10" t="s">
        <v>7571</v>
      </c>
      <c r="S19" s="8" t="s">
        <v>27</v>
      </c>
      <c r="T19" s="8" t="s">
        <v>5617</v>
      </c>
      <c r="U19" s="8" t="s">
        <v>5615</v>
      </c>
      <c r="V19" s="13">
        <v>34865</v>
      </c>
      <c r="W19" s="8" t="s">
        <v>9291</v>
      </c>
      <c r="X19" s="8" t="s">
        <v>11155</v>
      </c>
      <c r="Y19" s="8" t="s">
        <v>8706</v>
      </c>
      <c r="Z19" s="8" t="s">
        <v>10242</v>
      </c>
      <c r="AA19" s="8" t="s">
        <v>11155</v>
      </c>
      <c r="AB19" s="8" t="s">
        <v>5618</v>
      </c>
    </row>
    <row r="20" spans="1:28" s="8" customFormat="1" ht="12.75" x14ac:dyDescent="0.2">
      <c r="A20" s="8" t="s">
        <v>29</v>
      </c>
      <c r="B20" s="8" t="s">
        <v>19</v>
      </c>
      <c r="C20" s="8" t="s">
        <v>6791</v>
      </c>
      <c r="D20" s="9" t="s">
        <v>6792</v>
      </c>
      <c r="E20" s="9" t="s">
        <v>6792</v>
      </c>
      <c r="F20" s="8" t="s">
        <v>2302</v>
      </c>
      <c r="G20" s="17" t="s">
        <v>2303</v>
      </c>
      <c r="H20" s="20" t="s">
        <v>5657</v>
      </c>
      <c r="I20" s="10" t="s">
        <v>6784</v>
      </c>
      <c r="J20" s="8" t="s">
        <v>6785</v>
      </c>
      <c r="K20" s="8" t="s">
        <v>6835</v>
      </c>
      <c r="L20" s="61">
        <v>1996</v>
      </c>
      <c r="M20" s="13">
        <v>35199</v>
      </c>
      <c r="N20" s="10" t="s">
        <v>7558</v>
      </c>
      <c r="O20" s="17" t="s">
        <v>8686</v>
      </c>
      <c r="P20" s="10" t="s">
        <v>7569</v>
      </c>
      <c r="Q20" s="111" t="s">
        <v>8684</v>
      </c>
      <c r="R20" s="10" t="s">
        <v>7571</v>
      </c>
      <c r="S20" s="8" t="s">
        <v>6954</v>
      </c>
      <c r="T20" s="11" t="s">
        <v>6953</v>
      </c>
      <c r="U20" s="8" t="s">
        <v>7582</v>
      </c>
      <c r="V20" s="13">
        <v>35199</v>
      </c>
      <c r="W20" s="8" t="s">
        <v>9293</v>
      </c>
      <c r="X20" s="8" t="s">
        <v>11102</v>
      </c>
      <c r="Y20" s="8" t="s">
        <v>7786</v>
      </c>
      <c r="Z20" s="8" t="s">
        <v>10189</v>
      </c>
      <c r="AA20" s="8" t="s">
        <v>11102</v>
      </c>
      <c r="AB20" s="8" t="s">
        <v>6956</v>
      </c>
    </row>
    <row r="21" spans="1:28" s="8" customFormat="1" ht="12.75" x14ac:dyDescent="0.2">
      <c r="A21" s="8" t="s">
        <v>29</v>
      </c>
      <c r="B21" s="8" t="s">
        <v>19</v>
      </c>
      <c r="C21" s="8" t="s">
        <v>52</v>
      </c>
      <c r="D21" s="9" t="s">
        <v>3257</v>
      </c>
      <c r="E21" s="9" t="s">
        <v>3257</v>
      </c>
      <c r="F21" s="8" t="s">
        <v>22</v>
      </c>
      <c r="G21" s="8" t="s">
        <v>23</v>
      </c>
      <c r="H21" s="8" t="s">
        <v>53</v>
      </c>
      <c r="I21" s="10" t="s">
        <v>3258</v>
      </c>
      <c r="J21" s="8" t="s">
        <v>5222</v>
      </c>
      <c r="K21" s="8" t="s">
        <v>5223</v>
      </c>
      <c r="L21" s="61">
        <v>1996</v>
      </c>
      <c r="M21" s="11" t="s">
        <v>3270</v>
      </c>
      <c r="N21" s="10" t="s">
        <v>7552</v>
      </c>
      <c r="O21" s="17" t="s">
        <v>8686</v>
      </c>
      <c r="P21" s="11" t="s">
        <v>7568</v>
      </c>
      <c r="Q21" s="111" t="s">
        <v>8684</v>
      </c>
      <c r="R21" s="10" t="s">
        <v>7571</v>
      </c>
      <c r="S21" s="8" t="s">
        <v>27</v>
      </c>
      <c r="T21" s="8" t="s">
        <v>5226</v>
      </c>
      <c r="U21" s="8" t="s">
        <v>5227</v>
      </c>
      <c r="V21" s="13">
        <v>35231</v>
      </c>
      <c r="W21" s="8" t="s">
        <v>9294</v>
      </c>
      <c r="X21" s="8" t="s">
        <v>10270</v>
      </c>
      <c r="Y21" s="8" t="s">
        <v>8708</v>
      </c>
      <c r="Z21" s="8" t="s">
        <v>9357</v>
      </c>
      <c r="AA21" s="8" t="s">
        <v>10270</v>
      </c>
      <c r="AB21" s="8" t="s">
        <v>5228</v>
      </c>
    </row>
    <row r="22" spans="1:28" s="8" customFormat="1" ht="12.75" x14ac:dyDescent="0.2">
      <c r="A22" s="8" t="s">
        <v>29</v>
      </c>
      <c r="B22" s="8" t="s">
        <v>19</v>
      </c>
      <c r="C22" s="8" t="s">
        <v>52</v>
      </c>
      <c r="D22" s="9" t="s">
        <v>3257</v>
      </c>
      <c r="E22" s="9" t="s">
        <v>3257</v>
      </c>
      <c r="F22" s="8" t="s">
        <v>22</v>
      </c>
      <c r="G22" s="8" t="s">
        <v>23</v>
      </c>
      <c r="H22" s="8" t="s">
        <v>53</v>
      </c>
      <c r="I22" s="10" t="s">
        <v>3258</v>
      </c>
      <c r="J22" s="8" t="s">
        <v>114</v>
      </c>
      <c r="K22" s="8" t="s">
        <v>762</v>
      </c>
      <c r="L22" s="61">
        <v>1996</v>
      </c>
      <c r="M22" s="11" t="s">
        <v>3270</v>
      </c>
      <c r="N22" s="10" t="s">
        <v>7552</v>
      </c>
      <c r="O22" s="17" t="s">
        <v>8686</v>
      </c>
      <c r="P22" s="11" t="s">
        <v>7568</v>
      </c>
      <c r="Q22" s="111" t="s">
        <v>8684</v>
      </c>
      <c r="R22" s="10" t="s">
        <v>7571</v>
      </c>
      <c r="S22" s="8" t="s">
        <v>27</v>
      </c>
      <c r="T22" s="8" t="s">
        <v>3284</v>
      </c>
      <c r="U22" s="8" t="s">
        <v>3285</v>
      </c>
      <c r="V22" s="13">
        <v>35231</v>
      </c>
      <c r="W22" s="8" t="s">
        <v>9296</v>
      </c>
      <c r="X22" s="8" t="s">
        <v>10271</v>
      </c>
      <c r="Y22" s="8" t="s">
        <v>8710</v>
      </c>
      <c r="Z22" s="8" t="s">
        <v>9358</v>
      </c>
      <c r="AA22" s="8" t="s">
        <v>10271</v>
      </c>
      <c r="AB22" s="8" t="s">
        <v>3286</v>
      </c>
    </row>
    <row r="23" spans="1:28" s="8" customFormat="1" ht="12.75" x14ac:dyDescent="0.2">
      <c r="A23" s="8" t="s">
        <v>29</v>
      </c>
      <c r="B23" s="8" t="s">
        <v>19</v>
      </c>
      <c r="C23" s="8" t="s">
        <v>52</v>
      </c>
      <c r="D23" s="9" t="s">
        <v>3257</v>
      </c>
      <c r="E23" s="9" t="s">
        <v>3257</v>
      </c>
      <c r="F23" s="8" t="s">
        <v>22</v>
      </c>
      <c r="G23" s="8" t="s">
        <v>23</v>
      </c>
      <c r="H23" s="8" t="s">
        <v>53</v>
      </c>
      <c r="I23" s="10" t="s">
        <v>3258</v>
      </c>
      <c r="J23" s="8" t="s">
        <v>114</v>
      </c>
      <c r="K23" s="8" t="s">
        <v>3277</v>
      </c>
      <c r="L23" s="61">
        <v>1996</v>
      </c>
      <c r="M23" s="11" t="s">
        <v>3270</v>
      </c>
      <c r="N23" s="10" t="s">
        <v>7552</v>
      </c>
      <c r="O23" s="17" t="s">
        <v>8686</v>
      </c>
      <c r="P23" s="11" t="s">
        <v>7568</v>
      </c>
      <c r="Q23" s="111" t="s">
        <v>8684</v>
      </c>
      <c r="R23" s="10" t="s">
        <v>7571</v>
      </c>
      <c r="S23" s="8" t="s">
        <v>27</v>
      </c>
      <c r="T23" s="8" t="s">
        <v>3289</v>
      </c>
      <c r="U23" s="8" t="s">
        <v>3290</v>
      </c>
      <c r="V23" s="13">
        <v>35231</v>
      </c>
      <c r="W23" s="8" t="s">
        <v>9298</v>
      </c>
      <c r="X23" s="8" t="s">
        <v>10272</v>
      </c>
      <c r="Y23" s="8" t="s">
        <v>8712</v>
      </c>
      <c r="Z23" s="8" t="s">
        <v>9359</v>
      </c>
      <c r="AA23" s="8" t="s">
        <v>10272</v>
      </c>
      <c r="AB23" s="8" t="s">
        <v>3291</v>
      </c>
    </row>
    <row r="24" spans="1:28" s="8" customFormat="1" ht="12.75" x14ac:dyDescent="0.2">
      <c r="A24" s="8" t="s">
        <v>29</v>
      </c>
      <c r="B24" s="8" t="s">
        <v>19</v>
      </c>
      <c r="C24" s="8" t="s">
        <v>52</v>
      </c>
      <c r="D24" s="9" t="s">
        <v>3257</v>
      </c>
      <c r="E24" s="9" t="s">
        <v>3257</v>
      </c>
      <c r="F24" s="8" t="s">
        <v>22</v>
      </c>
      <c r="G24" s="8" t="s">
        <v>23</v>
      </c>
      <c r="H24" s="8" t="s">
        <v>53</v>
      </c>
      <c r="I24" s="10" t="s">
        <v>3258</v>
      </c>
      <c r="J24" s="8" t="s">
        <v>5222</v>
      </c>
      <c r="K24" s="8" t="s">
        <v>5223</v>
      </c>
      <c r="L24" s="61">
        <v>1996</v>
      </c>
      <c r="M24" s="11" t="s">
        <v>3270</v>
      </c>
      <c r="N24" s="10" t="s">
        <v>7552</v>
      </c>
      <c r="O24" s="17" t="s">
        <v>8686</v>
      </c>
      <c r="P24" s="11" t="s">
        <v>7568</v>
      </c>
      <c r="Q24" s="111" t="s">
        <v>8684</v>
      </c>
      <c r="R24" s="10" t="s">
        <v>7571</v>
      </c>
      <c r="S24" s="8" t="s">
        <v>27</v>
      </c>
      <c r="T24" s="8" t="s">
        <v>5232</v>
      </c>
      <c r="U24" s="8" t="s">
        <v>5233</v>
      </c>
      <c r="V24" s="13">
        <v>35231</v>
      </c>
      <c r="W24" s="8" t="s">
        <v>9299</v>
      </c>
      <c r="X24" s="8" t="s">
        <v>10273</v>
      </c>
      <c r="Y24" s="8" t="s">
        <v>8713</v>
      </c>
      <c r="Z24" s="8" t="s">
        <v>9360</v>
      </c>
      <c r="AA24" s="8" t="s">
        <v>10273</v>
      </c>
      <c r="AB24" s="8" t="s">
        <v>5234</v>
      </c>
    </row>
    <row r="25" spans="1:28" s="8" customFormat="1" ht="12.75" x14ac:dyDescent="0.2">
      <c r="A25" s="8" t="s">
        <v>29</v>
      </c>
      <c r="B25" s="8" t="s">
        <v>19</v>
      </c>
      <c r="C25" s="8" t="s">
        <v>5547</v>
      </c>
      <c r="D25" s="9" t="s">
        <v>21</v>
      </c>
      <c r="E25" s="9" t="s">
        <v>21</v>
      </c>
      <c r="F25" s="8" t="s">
        <v>22</v>
      </c>
      <c r="G25" s="8" t="s">
        <v>23</v>
      </c>
      <c r="H25" s="8" t="s">
        <v>5548</v>
      </c>
      <c r="I25" s="10" t="s">
        <v>5525</v>
      </c>
      <c r="J25" s="8" t="s">
        <v>5530</v>
      </c>
      <c r="K25" s="8" t="s">
        <v>5530</v>
      </c>
      <c r="L25" s="61">
        <v>1996</v>
      </c>
      <c r="M25" s="11" t="s">
        <v>3270</v>
      </c>
      <c r="N25" s="10" t="s">
        <v>7559</v>
      </c>
      <c r="O25" s="17" t="s">
        <v>8686</v>
      </c>
      <c r="P25" s="11" t="s">
        <v>7568</v>
      </c>
      <c r="Q25" s="111" t="s">
        <v>8684</v>
      </c>
      <c r="R25" s="10" t="s">
        <v>7571</v>
      </c>
      <c r="S25" s="8" t="s">
        <v>27</v>
      </c>
      <c r="T25" s="8" t="s">
        <v>5562</v>
      </c>
      <c r="U25" s="8" t="s">
        <v>5563</v>
      </c>
      <c r="V25" s="13">
        <v>35231</v>
      </c>
      <c r="W25" s="8" t="s">
        <v>9297</v>
      </c>
      <c r="X25" s="8" t="s">
        <v>10999</v>
      </c>
      <c r="Y25" s="8" t="s">
        <v>8711</v>
      </c>
      <c r="Z25" s="8" t="s">
        <v>10086</v>
      </c>
      <c r="AA25" s="8" t="s">
        <v>10999</v>
      </c>
      <c r="AB25" s="8" t="s">
        <v>5564</v>
      </c>
    </row>
    <row r="26" spans="1:28" s="8" customFormat="1" ht="12.75" x14ac:dyDescent="0.2">
      <c r="A26" s="8" t="s">
        <v>29</v>
      </c>
      <c r="B26" s="8" t="s">
        <v>19</v>
      </c>
      <c r="C26" s="8" t="s">
        <v>6791</v>
      </c>
      <c r="D26" s="9" t="s">
        <v>6792</v>
      </c>
      <c r="E26" s="9" t="s">
        <v>6792</v>
      </c>
      <c r="F26" s="8" t="s">
        <v>2302</v>
      </c>
      <c r="G26" s="17" t="s">
        <v>2303</v>
      </c>
      <c r="H26" s="20" t="s">
        <v>5657</v>
      </c>
      <c r="I26" s="10" t="s">
        <v>6784</v>
      </c>
      <c r="J26" s="8" t="s">
        <v>6785</v>
      </c>
      <c r="K26" s="8" t="s">
        <v>6793</v>
      </c>
      <c r="L26" s="61">
        <v>1996</v>
      </c>
      <c r="M26" s="11" t="s">
        <v>3270</v>
      </c>
      <c r="N26" s="10" t="s">
        <v>7558</v>
      </c>
      <c r="O26" s="17" t="s">
        <v>8686</v>
      </c>
      <c r="P26" s="10" t="s">
        <v>7569</v>
      </c>
      <c r="Q26" s="111" t="s">
        <v>8684</v>
      </c>
      <c r="R26" s="10" t="s">
        <v>7571</v>
      </c>
      <c r="S26" s="8" t="s">
        <v>27</v>
      </c>
      <c r="T26" s="11" t="s">
        <v>6790</v>
      </c>
      <c r="U26" s="8" t="s">
        <v>8689</v>
      </c>
      <c r="V26" s="13">
        <v>35231</v>
      </c>
      <c r="W26" s="8" t="s">
        <v>9295</v>
      </c>
      <c r="X26" s="8" t="s">
        <v>11103</v>
      </c>
      <c r="Y26" s="8" t="s">
        <v>8709</v>
      </c>
      <c r="Z26" s="8" t="s">
        <v>10190</v>
      </c>
      <c r="AA26" s="8" t="s">
        <v>11103</v>
      </c>
      <c r="AB26" s="8" t="s">
        <v>6795</v>
      </c>
    </row>
    <row r="27" spans="1:28" s="8" customFormat="1" ht="12.75" x14ac:dyDescent="0.2">
      <c r="A27" s="8" t="s">
        <v>29</v>
      </c>
      <c r="B27" s="8" t="s">
        <v>19</v>
      </c>
      <c r="C27" s="8" t="s">
        <v>20</v>
      </c>
      <c r="D27" s="9" t="s">
        <v>21</v>
      </c>
      <c r="E27" s="9" t="s">
        <v>21</v>
      </c>
      <c r="F27" s="8" t="s">
        <v>22</v>
      </c>
      <c r="G27" s="8" t="s">
        <v>23</v>
      </c>
      <c r="H27" s="8" t="s">
        <v>24</v>
      </c>
      <c r="I27" s="10" t="s">
        <v>25</v>
      </c>
      <c r="J27" s="8" t="s">
        <v>26</v>
      </c>
      <c r="K27" s="8" t="s">
        <v>26</v>
      </c>
      <c r="L27" s="60">
        <v>1997</v>
      </c>
      <c r="M27" s="11" t="s">
        <v>54</v>
      </c>
      <c r="N27" s="10" t="s">
        <v>7553</v>
      </c>
      <c r="O27" s="17" t="s">
        <v>8686</v>
      </c>
      <c r="P27" s="11" t="s">
        <v>7568</v>
      </c>
      <c r="Q27" s="111" t="s">
        <v>8684</v>
      </c>
      <c r="R27" s="10" t="s">
        <v>7571</v>
      </c>
      <c r="S27" s="8" t="s">
        <v>27</v>
      </c>
      <c r="T27" s="8" t="s">
        <v>2296</v>
      </c>
      <c r="U27" s="8" t="s">
        <v>7583</v>
      </c>
      <c r="V27" s="13">
        <v>35596</v>
      </c>
      <c r="W27" s="8" t="s">
        <v>9301</v>
      </c>
      <c r="X27" s="8" t="s">
        <v>10460</v>
      </c>
      <c r="Y27" s="8" t="s">
        <v>8715</v>
      </c>
      <c r="Z27" s="8" t="s">
        <v>9547</v>
      </c>
      <c r="AA27" s="8" t="s">
        <v>10460</v>
      </c>
      <c r="AB27" s="8" t="s">
        <v>2298</v>
      </c>
    </row>
    <row r="28" spans="1:28" s="8" customFormat="1" ht="12.75" x14ac:dyDescent="0.2">
      <c r="A28" s="8" t="s">
        <v>29</v>
      </c>
      <c r="B28" s="8" t="s">
        <v>19</v>
      </c>
      <c r="C28" s="8" t="s">
        <v>52</v>
      </c>
      <c r="D28" s="9" t="s">
        <v>21</v>
      </c>
      <c r="E28" s="9" t="s">
        <v>21</v>
      </c>
      <c r="F28" s="8" t="s">
        <v>22</v>
      </c>
      <c r="G28" s="8" t="s">
        <v>23</v>
      </c>
      <c r="H28" s="8" t="s">
        <v>53</v>
      </c>
      <c r="I28" s="10" t="s">
        <v>25</v>
      </c>
      <c r="J28" s="8" t="s">
        <v>114</v>
      </c>
      <c r="K28" s="8" t="s">
        <v>820</v>
      </c>
      <c r="L28" s="60">
        <v>1997</v>
      </c>
      <c r="M28" s="11" t="s">
        <v>54</v>
      </c>
      <c r="N28" s="10" t="s">
        <v>7553</v>
      </c>
      <c r="O28" s="17" t="s">
        <v>8686</v>
      </c>
      <c r="P28" s="11" t="s">
        <v>7568</v>
      </c>
      <c r="Q28" s="111" t="s">
        <v>8684</v>
      </c>
      <c r="R28" s="10" t="s">
        <v>7571</v>
      </c>
      <c r="S28" s="8" t="s">
        <v>27</v>
      </c>
      <c r="T28" s="8" t="s">
        <v>2319</v>
      </c>
      <c r="U28" s="8" t="s">
        <v>821</v>
      </c>
      <c r="V28" s="13">
        <v>35596</v>
      </c>
      <c r="W28" s="8" t="s">
        <v>9305</v>
      </c>
      <c r="X28" s="8" t="s">
        <v>10461</v>
      </c>
      <c r="Y28" s="8" t="s">
        <v>8719</v>
      </c>
      <c r="Z28" s="8" t="s">
        <v>9548</v>
      </c>
      <c r="AA28" s="8" t="s">
        <v>10461</v>
      </c>
      <c r="AB28" s="8" t="s">
        <v>2320</v>
      </c>
    </row>
    <row r="29" spans="1:28" s="8" customFormat="1" ht="12.75" x14ac:dyDescent="0.2">
      <c r="A29" s="8" t="s">
        <v>29</v>
      </c>
      <c r="B29" s="8" t="s">
        <v>19</v>
      </c>
      <c r="C29" s="8" t="s">
        <v>52</v>
      </c>
      <c r="D29" s="9" t="s">
        <v>21</v>
      </c>
      <c r="E29" s="9" t="s">
        <v>21</v>
      </c>
      <c r="F29" s="8" t="s">
        <v>22</v>
      </c>
      <c r="G29" s="8" t="s">
        <v>23</v>
      </c>
      <c r="H29" s="8" t="s">
        <v>53</v>
      </c>
      <c r="I29" s="10" t="s">
        <v>25</v>
      </c>
      <c r="J29" s="8" t="s">
        <v>114</v>
      </c>
      <c r="K29" s="8" t="s">
        <v>115</v>
      </c>
      <c r="L29" s="60">
        <v>1997</v>
      </c>
      <c r="M29" s="11" t="s">
        <v>54</v>
      </c>
      <c r="N29" s="10" t="s">
        <v>7553</v>
      </c>
      <c r="O29" s="17" t="s">
        <v>8686</v>
      </c>
      <c r="P29" s="11" t="s">
        <v>7568</v>
      </c>
      <c r="Q29" s="111" t="s">
        <v>8684</v>
      </c>
      <c r="R29" s="10" t="s">
        <v>7571</v>
      </c>
      <c r="S29" s="8" t="s">
        <v>27</v>
      </c>
      <c r="T29" s="8" t="s">
        <v>2331</v>
      </c>
      <c r="U29" s="8" t="s">
        <v>2332</v>
      </c>
      <c r="V29" s="13">
        <v>35596</v>
      </c>
      <c r="W29" s="8" t="s">
        <v>9306</v>
      </c>
      <c r="X29" s="8" t="s">
        <v>10462</v>
      </c>
      <c r="Y29" s="8" t="s">
        <v>8720</v>
      </c>
      <c r="Z29" s="8" t="s">
        <v>9549</v>
      </c>
      <c r="AA29" s="8" t="s">
        <v>10462</v>
      </c>
      <c r="AB29" s="8" t="s">
        <v>2333</v>
      </c>
    </row>
    <row r="30" spans="1:28" s="8" customFormat="1" ht="12.75" x14ac:dyDescent="0.2">
      <c r="A30" s="8" t="s">
        <v>29</v>
      </c>
      <c r="B30" s="8" t="s">
        <v>19</v>
      </c>
      <c r="C30" s="8" t="s">
        <v>52</v>
      </c>
      <c r="D30" s="9" t="s">
        <v>21</v>
      </c>
      <c r="E30" s="9" t="s">
        <v>21</v>
      </c>
      <c r="F30" s="8" t="s">
        <v>22</v>
      </c>
      <c r="G30" s="8" t="s">
        <v>23</v>
      </c>
      <c r="H30" s="8" t="s">
        <v>53</v>
      </c>
      <c r="I30" s="10" t="s">
        <v>25</v>
      </c>
      <c r="J30" s="8" t="s">
        <v>114</v>
      </c>
      <c r="K30" s="8" t="s">
        <v>115</v>
      </c>
      <c r="L30" s="60">
        <v>1997</v>
      </c>
      <c r="M30" s="11" t="s">
        <v>54</v>
      </c>
      <c r="N30" s="10" t="s">
        <v>7553</v>
      </c>
      <c r="O30" s="17" t="s">
        <v>8686</v>
      </c>
      <c r="P30" s="11" t="s">
        <v>7568</v>
      </c>
      <c r="Q30" s="111" t="s">
        <v>8684</v>
      </c>
      <c r="R30" s="10" t="s">
        <v>7571</v>
      </c>
      <c r="S30" s="8" t="s">
        <v>27</v>
      </c>
      <c r="T30" s="8" t="s">
        <v>2441</v>
      </c>
      <c r="U30" s="8" t="s">
        <v>2442</v>
      </c>
      <c r="V30" s="13">
        <v>35596</v>
      </c>
      <c r="W30" s="8" t="s">
        <v>9308</v>
      </c>
      <c r="X30" s="8" t="s">
        <v>10463</v>
      </c>
      <c r="Y30" s="8" t="s">
        <v>8722</v>
      </c>
      <c r="Z30" s="8" t="s">
        <v>9550</v>
      </c>
      <c r="AA30" s="8" t="s">
        <v>10463</v>
      </c>
      <c r="AB30" s="8" t="s">
        <v>2443</v>
      </c>
    </row>
    <row r="31" spans="1:28" s="8" customFormat="1" ht="12.75" x14ac:dyDescent="0.2">
      <c r="A31" s="8" t="s">
        <v>29</v>
      </c>
      <c r="B31" s="8" t="s">
        <v>19</v>
      </c>
      <c r="C31" s="8" t="s">
        <v>52</v>
      </c>
      <c r="D31" s="9" t="s">
        <v>21</v>
      </c>
      <c r="E31" s="9" t="s">
        <v>21</v>
      </c>
      <c r="F31" s="8" t="s">
        <v>22</v>
      </c>
      <c r="G31" s="8" t="s">
        <v>23</v>
      </c>
      <c r="H31" s="8" t="s">
        <v>53</v>
      </c>
      <c r="I31" s="10" t="s">
        <v>2850</v>
      </c>
      <c r="J31" s="8" t="s">
        <v>114</v>
      </c>
      <c r="K31" s="8" t="s">
        <v>2866</v>
      </c>
      <c r="L31" s="60">
        <v>1997</v>
      </c>
      <c r="M31" s="11" t="s">
        <v>54</v>
      </c>
      <c r="N31" s="10" t="s">
        <v>7554</v>
      </c>
      <c r="O31" s="17" t="s">
        <v>8686</v>
      </c>
      <c r="P31" s="11" t="s">
        <v>7568</v>
      </c>
      <c r="Q31" s="111" t="s">
        <v>8684</v>
      </c>
      <c r="R31" s="10" t="s">
        <v>7571</v>
      </c>
      <c r="S31" s="8" t="s">
        <v>27</v>
      </c>
      <c r="T31" s="8" t="s">
        <v>2865</v>
      </c>
      <c r="U31" s="8" t="s">
        <v>2867</v>
      </c>
      <c r="V31" s="13">
        <v>35596</v>
      </c>
      <c r="W31" s="8" t="s">
        <v>9304</v>
      </c>
      <c r="X31" s="8" t="s">
        <v>10597</v>
      </c>
      <c r="Y31" s="8" t="s">
        <v>8718</v>
      </c>
      <c r="Z31" s="8" t="s">
        <v>9684</v>
      </c>
      <c r="AA31" s="8" t="s">
        <v>10597</v>
      </c>
      <c r="AB31" s="8" t="s">
        <v>2868</v>
      </c>
    </row>
    <row r="32" spans="1:28" s="8" customFormat="1" ht="12.75" x14ac:dyDescent="0.2">
      <c r="A32" s="8" t="s">
        <v>29</v>
      </c>
      <c r="B32" s="8" t="s">
        <v>19</v>
      </c>
      <c r="C32" s="12" t="s">
        <v>95</v>
      </c>
      <c r="D32" s="9" t="s">
        <v>68</v>
      </c>
      <c r="E32" s="9" t="s">
        <v>69</v>
      </c>
      <c r="F32" s="8" t="s">
        <v>22</v>
      </c>
      <c r="G32" s="8" t="s">
        <v>23</v>
      </c>
      <c r="H32" s="17" t="s">
        <v>96</v>
      </c>
      <c r="I32" s="10" t="s">
        <v>5525</v>
      </c>
      <c r="J32" s="8" t="s">
        <v>5543</v>
      </c>
      <c r="K32" s="8" t="s">
        <v>5543</v>
      </c>
      <c r="L32" s="61">
        <v>1997</v>
      </c>
      <c r="M32" s="11" t="s">
        <v>54</v>
      </c>
      <c r="N32" s="10" t="s">
        <v>7559</v>
      </c>
      <c r="O32" s="17" t="s">
        <v>8686</v>
      </c>
      <c r="P32" s="11" t="s">
        <v>7568</v>
      </c>
      <c r="Q32" s="111" t="s">
        <v>8684</v>
      </c>
      <c r="R32" s="10" t="s">
        <v>7571</v>
      </c>
      <c r="S32" s="8" t="s">
        <v>27</v>
      </c>
      <c r="T32" s="8" t="s">
        <v>5542</v>
      </c>
      <c r="U32" s="8" t="s">
        <v>5544</v>
      </c>
      <c r="V32" s="13">
        <v>35596</v>
      </c>
      <c r="W32" s="8" t="s">
        <v>9303</v>
      </c>
      <c r="X32" s="8" t="s">
        <v>11000</v>
      </c>
      <c r="Y32" s="8" t="s">
        <v>8717</v>
      </c>
      <c r="Z32" s="8" t="s">
        <v>10087</v>
      </c>
      <c r="AA32" s="8" t="s">
        <v>11000</v>
      </c>
      <c r="AB32" s="8" t="s">
        <v>5545</v>
      </c>
    </row>
    <row r="33" spans="1:33" s="8" customFormat="1" ht="12.75" x14ac:dyDescent="0.2">
      <c r="A33" s="8" t="s">
        <v>29</v>
      </c>
      <c r="B33" s="8" t="s">
        <v>19</v>
      </c>
      <c r="C33" s="8" t="s">
        <v>5126</v>
      </c>
      <c r="D33" s="9" t="s">
        <v>5127</v>
      </c>
      <c r="E33" s="8" t="s">
        <v>5128</v>
      </c>
      <c r="F33" s="9" t="s">
        <v>4919</v>
      </c>
      <c r="G33" s="16" t="s">
        <v>2303</v>
      </c>
      <c r="H33" s="8" t="s">
        <v>2304</v>
      </c>
      <c r="I33" s="10" t="s">
        <v>3258</v>
      </c>
      <c r="J33" s="8" t="s">
        <v>5129</v>
      </c>
      <c r="K33" s="8" t="s">
        <v>5130</v>
      </c>
      <c r="L33" s="61">
        <v>1997</v>
      </c>
      <c r="M33" s="11" t="s">
        <v>54</v>
      </c>
      <c r="N33" s="10" t="s">
        <v>7552</v>
      </c>
      <c r="O33" s="17" t="s">
        <v>8686</v>
      </c>
      <c r="P33" s="112" t="s">
        <v>7569</v>
      </c>
      <c r="Q33" s="111" t="s">
        <v>8684</v>
      </c>
      <c r="R33" s="10" t="s">
        <v>7571</v>
      </c>
      <c r="S33" s="8" t="s">
        <v>27</v>
      </c>
      <c r="T33" s="8" t="s">
        <v>5125</v>
      </c>
      <c r="U33" s="8" t="s">
        <v>5131</v>
      </c>
      <c r="V33" s="13">
        <v>35596</v>
      </c>
      <c r="W33" s="8" t="s">
        <v>9300</v>
      </c>
      <c r="X33" s="8" t="s">
        <v>11005</v>
      </c>
      <c r="Y33" s="8" t="s">
        <v>8714</v>
      </c>
      <c r="Z33" s="8" t="s">
        <v>10092</v>
      </c>
      <c r="AA33" s="8" t="s">
        <v>11005</v>
      </c>
      <c r="AB33" s="8" t="s">
        <v>5132</v>
      </c>
    </row>
    <row r="34" spans="1:33" s="8" customFormat="1" ht="12.75" x14ac:dyDescent="0.2">
      <c r="A34" s="8" t="s">
        <v>29</v>
      </c>
      <c r="B34" s="8" t="s">
        <v>19</v>
      </c>
      <c r="C34" s="6" t="s">
        <v>5134</v>
      </c>
      <c r="D34" s="9" t="s">
        <v>68</v>
      </c>
      <c r="E34" s="9" t="s">
        <v>5135</v>
      </c>
      <c r="F34" s="8" t="s">
        <v>832</v>
      </c>
      <c r="G34" s="16" t="s">
        <v>2303</v>
      </c>
      <c r="H34" s="9" t="s">
        <v>2323</v>
      </c>
      <c r="I34" s="10" t="s">
        <v>3258</v>
      </c>
      <c r="J34" s="8" t="s">
        <v>5129</v>
      </c>
      <c r="K34" s="8" t="s">
        <v>5136</v>
      </c>
      <c r="L34" s="61">
        <v>1997</v>
      </c>
      <c r="M34" s="11" t="s">
        <v>54</v>
      </c>
      <c r="N34" s="10" t="s">
        <v>7552</v>
      </c>
      <c r="O34" s="17" t="s">
        <v>8686</v>
      </c>
      <c r="P34" s="112" t="s">
        <v>7569</v>
      </c>
      <c r="Q34" s="111" t="s">
        <v>8684</v>
      </c>
      <c r="R34" s="10" t="s">
        <v>7571</v>
      </c>
      <c r="S34" s="8" t="s">
        <v>27</v>
      </c>
      <c r="T34" s="8" t="s">
        <v>5143</v>
      </c>
      <c r="U34" s="8" t="s">
        <v>5137</v>
      </c>
      <c r="V34" s="13">
        <v>35596</v>
      </c>
      <c r="W34" s="8" t="s">
        <v>9307</v>
      </c>
      <c r="X34" s="8" t="s">
        <v>11006</v>
      </c>
      <c r="Y34" s="8" t="s">
        <v>8721</v>
      </c>
      <c r="Z34" s="8" t="s">
        <v>10093</v>
      </c>
      <c r="AA34" s="8" t="s">
        <v>11006</v>
      </c>
      <c r="AB34" s="8" t="s">
        <v>5144</v>
      </c>
    </row>
    <row r="35" spans="1:33" s="8" customFormat="1" ht="12.75" x14ac:dyDescent="0.2">
      <c r="A35" s="8" t="s">
        <v>29</v>
      </c>
      <c r="B35" s="8" t="s">
        <v>19</v>
      </c>
      <c r="C35" s="12" t="s">
        <v>2300</v>
      </c>
      <c r="D35" s="9" t="s">
        <v>68</v>
      </c>
      <c r="E35" s="9" t="s">
        <v>2301</v>
      </c>
      <c r="F35" s="8" t="s">
        <v>2302</v>
      </c>
      <c r="G35" s="8" t="s">
        <v>2303</v>
      </c>
      <c r="H35" s="8" t="s">
        <v>2304</v>
      </c>
      <c r="I35" s="10" t="s">
        <v>25</v>
      </c>
      <c r="J35" s="8" t="s">
        <v>26</v>
      </c>
      <c r="K35" s="8" t="s">
        <v>26</v>
      </c>
      <c r="L35" s="60">
        <v>1997</v>
      </c>
      <c r="M35" s="11" t="s">
        <v>54</v>
      </c>
      <c r="N35" s="10" t="s">
        <v>7553</v>
      </c>
      <c r="O35" s="17" t="s">
        <v>8686</v>
      </c>
      <c r="P35" s="11" t="s">
        <v>7569</v>
      </c>
      <c r="Q35" s="111" t="s">
        <v>8684</v>
      </c>
      <c r="R35" s="10" t="s">
        <v>7571</v>
      </c>
      <c r="S35" s="8" t="s">
        <v>27</v>
      </c>
      <c r="T35" s="8" t="s">
        <v>2299</v>
      </c>
      <c r="U35" s="8" t="s">
        <v>7584</v>
      </c>
      <c r="V35" s="13">
        <v>35596</v>
      </c>
      <c r="W35" s="8" t="s">
        <v>9302</v>
      </c>
      <c r="X35" s="8" t="s">
        <v>11034</v>
      </c>
      <c r="Y35" s="8" t="s">
        <v>8716</v>
      </c>
      <c r="Z35" s="8" t="s">
        <v>10121</v>
      </c>
      <c r="AA35" s="8" t="s">
        <v>11034</v>
      </c>
      <c r="AB35" s="8" t="s">
        <v>2306</v>
      </c>
    </row>
    <row r="36" spans="1:33" s="8" customFormat="1" ht="12.75" x14ac:dyDescent="0.2">
      <c r="A36" s="6" t="s">
        <v>29</v>
      </c>
      <c r="B36" s="6" t="s">
        <v>19</v>
      </c>
      <c r="C36" s="6" t="s">
        <v>20</v>
      </c>
      <c r="D36" s="133" t="s">
        <v>21</v>
      </c>
      <c r="E36" s="133" t="s">
        <v>21</v>
      </c>
      <c r="F36" s="6" t="s">
        <v>22</v>
      </c>
      <c r="G36" s="6" t="s">
        <v>23</v>
      </c>
      <c r="H36" s="6" t="s">
        <v>24</v>
      </c>
      <c r="I36" s="134" t="s">
        <v>25</v>
      </c>
      <c r="J36" s="6" t="s">
        <v>26</v>
      </c>
      <c r="K36" s="6" t="s">
        <v>26</v>
      </c>
      <c r="L36" s="135">
        <v>1997</v>
      </c>
      <c r="M36" s="134" t="s">
        <v>54</v>
      </c>
      <c r="N36" s="134" t="s">
        <v>7553</v>
      </c>
      <c r="O36" s="17" t="s">
        <v>8686</v>
      </c>
      <c r="P36" s="6" t="s">
        <v>7568</v>
      </c>
      <c r="Q36" s="134" t="s">
        <v>7553</v>
      </c>
      <c r="R36" s="134" t="s">
        <v>7571</v>
      </c>
      <c r="S36" s="6" t="s">
        <v>27</v>
      </c>
      <c r="T36" s="6" t="s">
        <v>60</v>
      </c>
      <c r="U36" s="6" t="s">
        <v>61</v>
      </c>
      <c r="V36" s="136">
        <v>35596</v>
      </c>
      <c r="W36" s="6" t="s">
        <v>9347</v>
      </c>
      <c r="X36" s="6" t="s">
        <v>11178</v>
      </c>
      <c r="Y36" s="6" t="s">
        <v>9351</v>
      </c>
      <c r="Z36" s="6" t="s">
        <v>10265</v>
      </c>
      <c r="AA36" s="6" t="s">
        <v>11178</v>
      </c>
      <c r="AB36" s="6" t="s">
        <v>62</v>
      </c>
      <c r="AC36" s="6"/>
      <c r="AD36" s="6"/>
      <c r="AE36" s="6"/>
      <c r="AF36" s="6"/>
      <c r="AG36" s="6"/>
    </row>
    <row r="37" spans="1:33" s="8" customFormat="1" ht="12.75" x14ac:dyDescent="0.2">
      <c r="A37" s="6" t="s">
        <v>29</v>
      </c>
      <c r="B37" s="6" t="s">
        <v>19</v>
      </c>
      <c r="C37" s="6" t="s">
        <v>67</v>
      </c>
      <c r="D37" s="133" t="s">
        <v>9346</v>
      </c>
      <c r="E37" s="133" t="s">
        <v>69</v>
      </c>
      <c r="F37" s="6" t="s">
        <v>22</v>
      </c>
      <c r="G37" s="6" t="s">
        <v>23</v>
      </c>
      <c r="H37" s="6" t="s">
        <v>70</v>
      </c>
      <c r="I37" s="134" t="s">
        <v>25</v>
      </c>
      <c r="J37" s="6" t="s">
        <v>26</v>
      </c>
      <c r="K37" s="6" t="s">
        <v>26</v>
      </c>
      <c r="L37" s="135">
        <v>1997</v>
      </c>
      <c r="M37" s="134" t="s">
        <v>54</v>
      </c>
      <c r="N37" s="134" t="s">
        <v>7553</v>
      </c>
      <c r="O37" s="17" t="s">
        <v>8686</v>
      </c>
      <c r="P37" s="6" t="s">
        <v>7568</v>
      </c>
      <c r="Q37" s="134" t="s">
        <v>7553</v>
      </c>
      <c r="R37" s="134" t="s">
        <v>7571</v>
      </c>
      <c r="S37" s="6" t="s">
        <v>27</v>
      </c>
      <c r="T37" s="6" t="s">
        <v>66</v>
      </c>
      <c r="U37" s="6" t="s">
        <v>71</v>
      </c>
      <c r="V37" s="136">
        <v>35596</v>
      </c>
      <c r="W37" s="6" t="s">
        <v>9348</v>
      </c>
      <c r="X37" s="6" t="s">
        <v>11179</v>
      </c>
      <c r="Y37" s="6" t="s">
        <v>9352</v>
      </c>
      <c r="Z37" s="6" t="s">
        <v>10266</v>
      </c>
      <c r="AA37" s="6" t="s">
        <v>11179</v>
      </c>
      <c r="AB37" s="6" t="s">
        <v>72</v>
      </c>
      <c r="AC37" s="6"/>
      <c r="AD37" s="6"/>
      <c r="AE37" s="6"/>
      <c r="AF37" s="6"/>
      <c r="AG37" s="6"/>
    </row>
    <row r="38" spans="1:33" s="8" customFormat="1" ht="12.75" x14ac:dyDescent="0.2">
      <c r="A38" s="8" t="s">
        <v>29</v>
      </c>
      <c r="B38" s="8" t="s">
        <v>19</v>
      </c>
      <c r="C38" s="12" t="s">
        <v>20</v>
      </c>
      <c r="D38" s="9" t="s">
        <v>68</v>
      </c>
      <c r="E38" s="9" t="s">
        <v>839</v>
      </c>
      <c r="F38" s="8" t="s">
        <v>22</v>
      </c>
      <c r="G38" s="8" t="s">
        <v>23</v>
      </c>
      <c r="H38" s="8" t="s">
        <v>24</v>
      </c>
      <c r="I38" s="10" t="s">
        <v>7462</v>
      </c>
      <c r="J38" s="8" t="s">
        <v>7510</v>
      </c>
      <c r="K38" s="8" t="s">
        <v>7510</v>
      </c>
      <c r="L38" s="61">
        <v>1997</v>
      </c>
      <c r="M38" s="13">
        <v>35697</v>
      </c>
      <c r="N38" s="10" t="s">
        <v>7555</v>
      </c>
      <c r="O38" s="17" t="s">
        <v>8686</v>
      </c>
      <c r="P38" s="11" t="s">
        <v>7568</v>
      </c>
      <c r="Q38" s="111" t="s">
        <v>8684</v>
      </c>
      <c r="R38" s="10" t="s">
        <v>7571</v>
      </c>
      <c r="S38" s="8" t="s">
        <v>27</v>
      </c>
      <c r="T38" s="8" t="s">
        <v>7522</v>
      </c>
      <c r="U38" s="8" t="s">
        <v>7523</v>
      </c>
      <c r="V38" s="13">
        <v>35697</v>
      </c>
      <c r="W38" s="8" t="s">
        <v>9309</v>
      </c>
      <c r="X38" s="8" t="s">
        <v>10691</v>
      </c>
      <c r="Y38" s="8" t="s">
        <v>7796</v>
      </c>
      <c r="Z38" s="8" t="s">
        <v>9778</v>
      </c>
      <c r="AA38" s="8" t="s">
        <v>10691</v>
      </c>
      <c r="AB38" s="8" t="s">
        <v>7524</v>
      </c>
    </row>
    <row r="39" spans="1:33" s="8" customFormat="1" ht="12.75" x14ac:dyDescent="0.2">
      <c r="A39" s="8" t="s">
        <v>29</v>
      </c>
      <c r="B39" s="8" t="s">
        <v>19</v>
      </c>
      <c r="C39" s="8" t="s">
        <v>52</v>
      </c>
      <c r="D39" s="9" t="s">
        <v>21</v>
      </c>
      <c r="E39" s="9" t="s">
        <v>21</v>
      </c>
      <c r="F39" s="8" t="s">
        <v>22</v>
      </c>
      <c r="G39" s="8" t="s">
        <v>23</v>
      </c>
      <c r="H39" s="8" t="s">
        <v>53</v>
      </c>
      <c r="I39" s="10" t="s">
        <v>5662</v>
      </c>
      <c r="J39" s="8" t="s">
        <v>5834</v>
      </c>
      <c r="K39" s="8" t="s">
        <v>5834</v>
      </c>
      <c r="L39" s="61">
        <v>1998</v>
      </c>
      <c r="M39" s="13">
        <v>35828</v>
      </c>
      <c r="N39" s="10" t="s">
        <v>7557</v>
      </c>
      <c r="O39" s="17" t="s">
        <v>8686</v>
      </c>
      <c r="P39" s="11" t="s">
        <v>7568</v>
      </c>
      <c r="Q39" s="111" t="s">
        <v>8684</v>
      </c>
      <c r="R39" s="10" t="s">
        <v>7571</v>
      </c>
      <c r="S39" s="8" t="s">
        <v>27</v>
      </c>
      <c r="T39" s="8" t="s">
        <v>5853</v>
      </c>
      <c r="U39" s="8" t="s">
        <v>5854</v>
      </c>
      <c r="V39" s="13">
        <v>35828</v>
      </c>
      <c r="W39" s="8" t="s">
        <v>9310</v>
      </c>
      <c r="X39" s="8" t="s">
        <v>10799</v>
      </c>
      <c r="Y39" s="8" t="s">
        <v>7807</v>
      </c>
      <c r="Z39" s="8" t="s">
        <v>9886</v>
      </c>
      <c r="AA39" s="8" t="s">
        <v>10799</v>
      </c>
      <c r="AB39" s="8" t="s">
        <v>5855</v>
      </c>
    </row>
    <row r="40" spans="1:33" s="8" customFormat="1" ht="12.75" x14ac:dyDescent="0.2">
      <c r="A40" s="8" t="s">
        <v>29</v>
      </c>
      <c r="B40" s="8" t="s">
        <v>19</v>
      </c>
      <c r="C40" s="8" t="s">
        <v>52</v>
      </c>
      <c r="D40" s="9" t="s">
        <v>3257</v>
      </c>
      <c r="E40" s="9" t="s">
        <v>3257</v>
      </c>
      <c r="F40" s="8" t="s">
        <v>22</v>
      </c>
      <c r="G40" s="8" t="s">
        <v>23</v>
      </c>
      <c r="H40" s="8" t="s">
        <v>53</v>
      </c>
      <c r="I40" s="10" t="s">
        <v>3258</v>
      </c>
      <c r="J40" s="8" t="s">
        <v>114</v>
      </c>
      <c r="K40" s="8" t="s">
        <v>3317</v>
      </c>
      <c r="L40" s="61">
        <v>1998</v>
      </c>
      <c r="M40" s="11" t="s">
        <v>48</v>
      </c>
      <c r="N40" s="10" t="s">
        <v>7552</v>
      </c>
      <c r="O40" s="17" t="s">
        <v>8686</v>
      </c>
      <c r="P40" s="11" t="s">
        <v>7568</v>
      </c>
      <c r="Q40" s="111" t="s">
        <v>8684</v>
      </c>
      <c r="R40" s="10" t="s">
        <v>7571</v>
      </c>
      <c r="S40" s="8" t="s">
        <v>27</v>
      </c>
      <c r="T40" s="8" t="s">
        <v>3316</v>
      </c>
      <c r="U40" s="8" t="s">
        <v>3318</v>
      </c>
      <c r="V40" s="13">
        <v>35961</v>
      </c>
      <c r="W40" s="8" t="s">
        <v>9312</v>
      </c>
      <c r="X40" s="8" t="s">
        <v>10274</v>
      </c>
      <c r="Y40" s="8" t="s">
        <v>8724</v>
      </c>
      <c r="Z40" s="8" t="s">
        <v>9361</v>
      </c>
      <c r="AA40" s="8" t="s">
        <v>10274</v>
      </c>
      <c r="AB40" s="8" t="s">
        <v>3319</v>
      </c>
    </row>
    <row r="41" spans="1:33" s="8" customFormat="1" ht="12.75" x14ac:dyDescent="0.2">
      <c r="A41" s="8" t="s">
        <v>29</v>
      </c>
      <c r="B41" s="8" t="s">
        <v>19</v>
      </c>
      <c r="C41" s="8" t="s">
        <v>52</v>
      </c>
      <c r="D41" s="9" t="s">
        <v>3257</v>
      </c>
      <c r="E41" s="9" t="s">
        <v>3257</v>
      </c>
      <c r="F41" s="8" t="s">
        <v>22</v>
      </c>
      <c r="G41" s="8" t="s">
        <v>23</v>
      </c>
      <c r="H41" s="8" t="s">
        <v>53</v>
      </c>
      <c r="I41" s="10" t="s">
        <v>3258</v>
      </c>
      <c r="J41" s="8" t="s">
        <v>114</v>
      </c>
      <c r="K41" s="8" t="s">
        <v>3281</v>
      </c>
      <c r="L41" s="61">
        <v>1998</v>
      </c>
      <c r="M41" s="11" t="s">
        <v>48</v>
      </c>
      <c r="N41" s="10" t="s">
        <v>7552</v>
      </c>
      <c r="O41" s="17" t="s">
        <v>8686</v>
      </c>
      <c r="P41" s="11" t="s">
        <v>7568</v>
      </c>
      <c r="Q41" s="111" t="s">
        <v>8684</v>
      </c>
      <c r="R41" s="10" t="s">
        <v>7571</v>
      </c>
      <c r="S41" s="8" t="s">
        <v>27</v>
      </c>
      <c r="T41" s="8" t="s">
        <v>3348</v>
      </c>
      <c r="U41" s="8" t="s">
        <v>3328</v>
      </c>
      <c r="V41" s="13">
        <v>35961</v>
      </c>
      <c r="W41" s="8" t="s">
        <v>9316</v>
      </c>
      <c r="X41" s="8" t="s">
        <v>10275</v>
      </c>
      <c r="Y41" s="8" t="s">
        <v>8728</v>
      </c>
      <c r="Z41" s="8" t="s">
        <v>9362</v>
      </c>
      <c r="AA41" s="8" t="s">
        <v>10275</v>
      </c>
      <c r="AB41" s="8" t="s">
        <v>3349</v>
      </c>
    </row>
    <row r="42" spans="1:33" s="8" customFormat="1" ht="12.75" x14ac:dyDescent="0.2">
      <c r="A42" s="8" t="s">
        <v>29</v>
      </c>
      <c r="B42" s="8" t="s">
        <v>19</v>
      </c>
      <c r="C42" s="8" t="s">
        <v>52</v>
      </c>
      <c r="D42" s="9" t="s">
        <v>21</v>
      </c>
      <c r="E42" s="9" t="s">
        <v>21</v>
      </c>
      <c r="F42" s="8" t="s">
        <v>22</v>
      </c>
      <c r="G42" s="8" t="s">
        <v>23</v>
      </c>
      <c r="H42" s="8" t="s">
        <v>53</v>
      </c>
      <c r="I42" s="10" t="s">
        <v>7164</v>
      </c>
      <c r="J42" s="8" t="s">
        <v>7165</v>
      </c>
      <c r="K42" s="8" t="s">
        <v>7165</v>
      </c>
      <c r="L42" s="61">
        <v>1998</v>
      </c>
      <c r="M42" s="11" t="s">
        <v>48</v>
      </c>
      <c r="N42" s="10" t="s">
        <v>7556</v>
      </c>
      <c r="O42" s="17" t="s">
        <v>8686</v>
      </c>
      <c r="P42" s="11" t="s">
        <v>7568</v>
      </c>
      <c r="Q42" s="111" t="s">
        <v>8684</v>
      </c>
      <c r="R42" s="10" t="s">
        <v>7571</v>
      </c>
      <c r="S42" s="8" t="s">
        <v>27</v>
      </c>
      <c r="T42" s="8" t="s">
        <v>7174</v>
      </c>
      <c r="U42" s="8" t="s">
        <v>7175</v>
      </c>
      <c r="V42" s="13">
        <v>35961</v>
      </c>
      <c r="W42" s="8" t="s">
        <v>9314</v>
      </c>
      <c r="X42" s="8" t="s">
        <v>10708</v>
      </c>
      <c r="Y42" s="8" t="s">
        <v>8726</v>
      </c>
      <c r="Z42" s="8" t="s">
        <v>9795</v>
      </c>
      <c r="AA42" s="8" t="s">
        <v>10708</v>
      </c>
      <c r="AB42" s="8" t="s">
        <v>7176</v>
      </c>
    </row>
    <row r="43" spans="1:33" s="8" customFormat="1" ht="12.75" x14ac:dyDescent="0.2">
      <c r="A43" s="8" t="s">
        <v>29</v>
      </c>
      <c r="B43" s="8" t="s">
        <v>19</v>
      </c>
      <c r="C43" s="8" t="s">
        <v>52</v>
      </c>
      <c r="D43" s="9" t="s">
        <v>21</v>
      </c>
      <c r="E43" s="9" t="s">
        <v>21</v>
      </c>
      <c r="F43" s="8" t="s">
        <v>22</v>
      </c>
      <c r="G43" s="8" t="s">
        <v>23</v>
      </c>
      <c r="H43" s="8" t="s">
        <v>53</v>
      </c>
      <c r="I43" s="10" t="s">
        <v>5662</v>
      </c>
      <c r="J43" s="8" t="s">
        <v>6631</v>
      </c>
      <c r="K43" s="8" t="s">
        <v>6631</v>
      </c>
      <c r="L43" s="61">
        <v>1998</v>
      </c>
      <c r="M43" s="11" t="s">
        <v>48</v>
      </c>
      <c r="N43" s="10" t="s">
        <v>7557</v>
      </c>
      <c r="O43" s="17" t="s">
        <v>8686</v>
      </c>
      <c r="P43" s="11" t="s">
        <v>7568</v>
      </c>
      <c r="Q43" s="111" t="s">
        <v>8684</v>
      </c>
      <c r="R43" s="10" t="s">
        <v>7571</v>
      </c>
      <c r="S43" s="8" t="s">
        <v>27</v>
      </c>
      <c r="T43" s="8" t="s">
        <v>6630</v>
      </c>
      <c r="U43" s="8" t="s">
        <v>7585</v>
      </c>
      <c r="V43" s="13">
        <v>35961</v>
      </c>
      <c r="W43" s="8" t="s">
        <v>9317</v>
      </c>
      <c r="X43" s="8" t="s">
        <v>10800</v>
      </c>
      <c r="Y43" s="8" t="s">
        <v>8729</v>
      </c>
      <c r="Z43" s="8" t="s">
        <v>9887</v>
      </c>
      <c r="AA43" s="8" t="s">
        <v>10800</v>
      </c>
      <c r="AB43" s="8" t="s">
        <v>6633</v>
      </c>
    </row>
    <row r="44" spans="1:33" s="8" customFormat="1" ht="12.75" x14ac:dyDescent="0.2">
      <c r="A44" s="8" t="s">
        <v>29</v>
      </c>
      <c r="B44" s="8" t="s">
        <v>19</v>
      </c>
      <c r="C44" s="8" t="s">
        <v>52</v>
      </c>
      <c r="D44" s="9" t="s">
        <v>21</v>
      </c>
      <c r="E44" s="9" t="s">
        <v>21</v>
      </c>
      <c r="F44" s="8" t="s">
        <v>22</v>
      </c>
      <c r="G44" s="8" t="s">
        <v>23</v>
      </c>
      <c r="H44" s="8" t="s">
        <v>53</v>
      </c>
      <c r="I44" s="10" t="s">
        <v>5662</v>
      </c>
      <c r="J44" s="8" t="s">
        <v>5834</v>
      </c>
      <c r="K44" s="8" t="s">
        <v>5834</v>
      </c>
      <c r="L44" s="61">
        <v>1998</v>
      </c>
      <c r="M44" s="11" t="s">
        <v>48</v>
      </c>
      <c r="N44" s="10" t="s">
        <v>7557</v>
      </c>
      <c r="O44" s="17" t="s">
        <v>8686</v>
      </c>
      <c r="P44" s="11" t="s">
        <v>7568</v>
      </c>
      <c r="Q44" s="111" t="s">
        <v>8684</v>
      </c>
      <c r="R44" s="10" t="s">
        <v>7571</v>
      </c>
      <c r="S44" s="8" t="s">
        <v>27</v>
      </c>
      <c r="T44" s="8" t="s">
        <v>5837</v>
      </c>
      <c r="U44" s="8" t="s">
        <v>5838</v>
      </c>
      <c r="V44" s="13">
        <v>35961</v>
      </c>
      <c r="W44" s="8" t="s">
        <v>9318</v>
      </c>
      <c r="X44" s="8" t="s">
        <v>10801</v>
      </c>
      <c r="Y44" s="8" t="s">
        <v>8730</v>
      </c>
      <c r="Z44" s="8" t="s">
        <v>9888</v>
      </c>
      <c r="AA44" s="8" t="s">
        <v>10801</v>
      </c>
      <c r="AB44" s="8" t="s">
        <v>5839</v>
      </c>
    </row>
    <row r="45" spans="1:33" s="8" customFormat="1" ht="12.75" x14ac:dyDescent="0.2">
      <c r="A45" s="8" t="s">
        <v>29</v>
      </c>
      <c r="B45" s="8" t="s">
        <v>19</v>
      </c>
      <c r="C45" s="8" t="s">
        <v>52</v>
      </c>
      <c r="D45" s="9" t="s">
        <v>21</v>
      </c>
      <c r="E45" s="9" t="s">
        <v>21</v>
      </c>
      <c r="F45" s="8" t="s">
        <v>22</v>
      </c>
      <c r="G45" s="8" t="s">
        <v>23</v>
      </c>
      <c r="H45" s="8" t="s">
        <v>53</v>
      </c>
      <c r="I45" s="10" t="s">
        <v>5662</v>
      </c>
      <c r="J45" s="8" t="s">
        <v>5834</v>
      </c>
      <c r="K45" s="8" t="s">
        <v>5834</v>
      </c>
      <c r="L45" s="61">
        <v>1998</v>
      </c>
      <c r="M45" s="11" t="s">
        <v>48</v>
      </c>
      <c r="N45" s="10" t="s">
        <v>7557</v>
      </c>
      <c r="O45" s="17" t="s">
        <v>8686</v>
      </c>
      <c r="P45" s="11" t="s">
        <v>7568</v>
      </c>
      <c r="Q45" s="111" t="s">
        <v>8684</v>
      </c>
      <c r="R45" s="10" t="s">
        <v>7571</v>
      </c>
      <c r="S45" s="8" t="s">
        <v>27</v>
      </c>
      <c r="T45" s="8" t="s">
        <v>5846</v>
      </c>
      <c r="U45" s="8" t="s">
        <v>5847</v>
      </c>
      <c r="V45" s="13">
        <v>35961</v>
      </c>
      <c r="W45" s="8" t="s">
        <v>9319</v>
      </c>
      <c r="X45" s="8" t="s">
        <v>10802</v>
      </c>
      <c r="Y45" s="8" t="s">
        <v>8731</v>
      </c>
      <c r="Z45" s="8" t="s">
        <v>9889</v>
      </c>
      <c r="AA45" s="8" t="s">
        <v>10802</v>
      </c>
      <c r="AB45" s="8" t="s">
        <v>5848</v>
      </c>
    </row>
    <row r="46" spans="1:33" s="8" customFormat="1" ht="12.75" x14ac:dyDescent="0.2">
      <c r="A46" s="8" t="s">
        <v>29</v>
      </c>
      <c r="B46" s="8" t="s">
        <v>19</v>
      </c>
      <c r="C46" s="8" t="s">
        <v>52</v>
      </c>
      <c r="D46" s="9" t="s">
        <v>21</v>
      </c>
      <c r="E46" s="9" t="s">
        <v>21</v>
      </c>
      <c r="F46" s="8" t="s">
        <v>22</v>
      </c>
      <c r="G46" s="8" t="s">
        <v>23</v>
      </c>
      <c r="H46" s="8" t="s">
        <v>53</v>
      </c>
      <c r="I46" s="10" t="s">
        <v>5662</v>
      </c>
      <c r="J46" s="8" t="s">
        <v>5834</v>
      </c>
      <c r="K46" s="8" t="s">
        <v>5834</v>
      </c>
      <c r="L46" s="61">
        <v>1998</v>
      </c>
      <c r="M46" s="11" t="s">
        <v>5850</v>
      </c>
      <c r="N46" s="10" t="s">
        <v>7557</v>
      </c>
      <c r="O46" s="17" t="s">
        <v>8686</v>
      </c>
      <c r="P46" s="11" t="s">
        <v>7568</v>
      </c>
      <c r="Q46" s="10" t="s">
        <v>7557</v>
      </c>
      <c r="R46" s="10" t="s">
        <v>7571</v>
      </c>
      <c r="S46" s="8" t="s">
        <v>27</v>
      </c>
      <c r="T46" s="8" t="s">
        <v>5849</v>
      </c>
      <c r="U46" s="8" t="s">
        <v>5851</v>
      </c>
      <c r="V46" s="110">
        <v>35961</v>
      </c>
      <c r="W46" s="8" t="s">
        <v>9069</v>
      </c>
      <c r="X46" s="8" t="s">
        <v>10942</v>
      </c>
      <c r="Y46" s="8" t="s">
        <v>9069</v>
      </c>
      <c r="Z46" s="8" t="s">
        <v>10029</v>
      </c>
      <c r="AA46" s="8" t="s">
        <v>10942</v>
      </c>
      <c r="AB46" s="8" t="s">
        <v>5852</v>
      </c>
    </row>
    <row r="47" spans="1:33" s="8" customFormat="1" ht="12.75" x14ac:dyDescent="0.2">
      <c r="A47" s="8" t="s">
        <v>29</v>
      </c>
      <c r="B47" s="8" t="s">
        <v>19</v>
      </c>
      <c r="C47" s="8" t="s">
        <v>52</v>
      </c>
      <c r="D47" s="9" t="s">
        <v>21</v>
      </c>
      <c r="E47" s="9" t="s">
        <v>21</v>
      </c>
      <c r="F47" s="8" t="s">
        <v>22</v>
      </c>
      <c r="G47" s="8" t="s">
        <v>23</v>
      </c>
      <c r="H47" s="8" t="s">
        <v>53</v>
      </c>
      <c r="I47" s="10" t="s">
        <v>5525</v>
      </c>
      <c r="J47" s="8" t="s">
        <v>5530</v>
      </c>
      <c r="K47" s="8" t="s">
        <v>5530</v>
      </c>
      <c r="L47" s="61">
        <v>1998</v>
      </c>
      <c r="M47" s="11" t="s">
        <v>48</v>
      </c>
      <c r="N47" s="10" t="s">
        <v>7559</v>
      </c>
      <c r="O47" s="17" t="s">
        <v>8686</v>
      </c>
      <c r="P47" s="11" t="s">
        <v>7568</v>
      </c>
      <c r="Q47" s="111" t="s">
        <v>8684</v>
      </c>
      <c r="R47" s="10" t="s">
        <v>7571</v>
      </c>
      <c r="S47" s="8" t="s">
        <v>27</v>
      </c>
      <c r="T47" s="8" t="s">
        <v>5529</v>
      </c>
      <c r="U47" s="8" t="s">
        <v>5531</v>
      </c>
      <c r="V47" s="13">
        <v>35961</v>
      </c>
      <c r="W47" s="8" t="s">
        <v>9313</v>
      </c>
      <c r="X47" s="8" t="s">
        <v>11001</v>
      </c>
      <c r="Y47" s="8" t="s">
        <v>8725</v>
      </c>
      <c r="Z47" s="8" t="s">
        <v>10088</v>
      </c>
      <c r="AA47" s="8" t="s">
        <v>11001</v>
      </c>
      <c r="AB47" s="8" t="s">
        <v>5532</v>
      </c>
    </row>
    <row r="48" spans="1:33" s="8" customFormat="1" ht="12.75" x14ac:dyDescent="0.2">
      <c r="A48" s="8" t="s">
        <v>29</v>
      </c>
      <c r="B48" s="8" t="s">
        <v>19</v>
      </c>
      <c r="C48" s="8" t="s">
        <v>5126</v>
      </c>
      <c r="D48" s="9" t="s">
        <v>5127</v>
      </c>
      <c r="E48" s="8" t="s">
        <v>5128</v>
      </c>
      <c r="F48" s="9" t="s">
        <v>4919</v>
      </c>
      <c r="G48" s="16" t="s">
        <v>2303</v>
      </c>
      <c r="H48" s="8" t="s">
        <v>2304</v>
      </c>
      <c r="I48" s="10" t="s">
        <v>3258</v>
      </c>
      <c r="J48" s="8" t="s">
        <v>5129</v>
      </c>
      <c r="K48" s="8" t="s">
        <v>5146</v>
      </c>
      <c r="L48" s="61">
        <v>1998</v>
      </c>
      <c r="M48" s="11" t="s">
        <v>48</v>
      </c>
      <c r="N48" s="10" t="s">
        <v>7552</v>
      </c>
      <c r="O48" s="17" t="s">
        <v>8686</v>
      </c>
      <c r="P48" s="112" t="s">
        <v>7569</v>
      </c>
      <c r="Q48" s="111" t="s">
        <v>8684</v>
      </c>
      <c r="R48" s="10" t="s">
        <v>7571</v>
      </c>
      <c r="S48" s="8" t="s">
        <v>27</v>
      </c>
      <c r="T48" s="8" t="s">
        <v>5145</v>
      </c>
      <c r="U48" s="8" t="s">
        <v>5147</v>
      </c>
      <c r="V48" s="13">
        <v>35961</v>
      </c>
      <c r="W48" s="8" t="s">
        <v>9311</v>
      </c>
      <c r="X48" s="8" t="s">
        <v>11007</v>
      </c>
      <c r="Y48" s="8" t="s">
        <v>8723</v>
      </c>
      <c r="Z48" s="8" t="s">
        <v>10094</v>
      </c>
      <c r="AA48" s="8" t="s">
        <v>11007</v>
      </c>
      <c r="AB48" s="8" t="s">
        <v>5148</v>
      </c>
    </row>
    <row r="49" spans="1:33" s="8" customFormat="1" ht="12.75" x14ac:dyDescent="0.2">
      <c r="A49" s="8" t="s">
        <v>29</v>
      </c>
      <c r="B49" s="8" t="s">
        <v>19</v>
      </c>
      <c r="C49" s="6" t="s">
        <v>5134</v>
      </c>
      <c r="D49" s="9" t="s">
        <v>68</v>
      </c>
      <c r="E49" s="9" t="s">
        <v>5135</v>
      </c>
      <c r="F49" s="8" t="s">
        <v>832</v>
      </c>
      <c r="G49" s="16" t="s">
        <v>2303</v>
      </c>
      <c r="H49" s="9" t="s">
        <v>2323</v>
      </c>
      <c r="I49" s="10" t="s">
        <v>3258</v>
      </c>
      <c r="J49" s="8" t="s">
        <v>5129</v>
      </c>
      <c r="K49" s="8" t="s">
        <v>5136</v>
      </c>
      <c r="L49" s="61">
        <v>1998</v>
      </c>
      <c r="M49" s="11" t="s">
        <v>48</v>
      </c>
      <c r="N49" s="10" t="s">
        <v>7552</v>
      </c>
      <c r="O49" s="17" t="s">
        <v>8686</v>
      </c>
      <c r="P49" s="112" t="s">
        <v>7569</v>
      </c>
      <c r="Q49" s="111" t="s">
        <v>8684</v>
      </c>
      <c r="R49" s="10" t="s">
        <v>7571</v>
      </c>
      <c r="S49" s="8" t="s">
        <v>27</v>
      </c>
      <c r="T49" s="8" t="s">
        <v>5152</v>
      </c>
      <c r="U49" s="8" t="s">
        <v>5150</v>
      </c>
      <c r="V49" s="13">
        <v>35961</v>
      </c>
      <c r="W49" s="8" t="s">
        <v>9315</v>
      </c>
      <c r="X49" s="8" t="s">
        <v>11008</v>
      </c>
      <c r="Y49" s="8" t="s">
        <v>8727</v>
      </c>
      <c r="Z49" s="8" t="s">
        <v>10095</v>
      </c>
      <c r="AA49" s="8" t="s">
        <v>11008</v>
      </c>
      <c r="AB49" s="8" t="s">
        <v>5153</v>
      </c>
    </row>
    <row r="50" spans="1:33" s="8" customFormat="1" ht="12.75" x14ac:dyDescent="0.2">
      <c r="A50" s="137" t="s">
        <v>29</v>
      </c>
      <c r="B50" s="137" t="s">
        <v>19</v>
      </c>
      <c r="C50" s="137" t="s">
        <v>52</v>
      </c>
      <c r="D50" s="138" t="s">
        <v>21</v>
      </c>
      <c r="E50" s="138" t="s">
        <v>21</v>
      </c>
      <c r="F50" s="137" t="s">
        <v>22</v>
      </c>
      <c r="G50" s="137" t="s">
        <v>23</v>
      </c>
      <c r="H50" s="137" t="s">
        <v>53</v>
      </c>
      <c r="I50" s="139" t="s">
        <v>3258</v>
      </c>
      <c r="J50" s="137" t="s">
        <v>114</v>
      </c>
      <c r="K50" s="137" t="s">
        <v>3281</v>
      </c>
      <c r="L50" s="140">
        <v>1998</v>
      </c>
      <c r="M50" s="139" t="s">
        <v>48</v>
      </c>
      <c r="N50" s="139" t="s">
        <v>7552</v>
      </c>
      <c r="O50" s="17" t="s">
        <v>8686</v>
      </c>
      <c r="P50" s="137" t="s">
        <v>7568</v>
      </c>
      <c r="Q50" s="139" t="s">
        <v>7552</v>
      </c>
      <c r="R50" s="139" t="s">
        <v>7571</v>
      </c>
      <c r="S50" s="137" t="s">
        <v>27</v>
      </c>
      <c r="T50" s="137" t="s">
        <v>3327</v>
      </c>
      <c r="U50" s="137" t="s">
        <v>3328</v>
      </c>
      <c r="V50" s="141">
        <v>35961</v>
      </c>
      <c r="W50" s="137" t="s">
        <v>9350</v>
      </c>
      <c r="X50" s="137" t="s">
        <v>11181</v>
      </c>
      <c r="Y50" s="137" t="s">
        <v>9354</v>
      </c>
      <c r="Z50" s="137" t="s">
        <v>10268</v>
      </c>
      <c r="AA50" s="137" t="s">
        <v>11181</v>
      </c>
      <c r="AB50" s="137" t="s">
        <v>3329</v>
      </c>
      <c r="AC50" s="137"/>
      <c r="AD50" s="137"/>
      <c r="AE50" s="137"/>
      <c r="AF50" s="137"/>
      <c r="AG50" s="137"/>
    </row>
    <row r="51" spans="1:33" s="8" customFormat="1" ht="12.75" x14ac:dyDescent="0.2">
      <c r="A51" s="8" t="s">
        <v>29</v>
      </c>
      <c r="B51" s="8" t="s">
        <v>19</v>
      </c>
      <c r="C51" s="8" t="s">
        <v>52</v>
      </c>
      <c r="D51" s="9" t="s">
        <v>21</v>
      </c>
      <c r="E51" s="9" t="s">
        <v>21</v>
      </c>
      <c r="F51" s="8" t="s">
        <v>22</v>
      </c>
      <c r="G51" s="8" t="s">
        <v>23</v>
      </c>
      <c r="H51" s="8" t="s">
        <v>53</v>
      </c>
      <c r="I51" s="10" t="s">
        <v>5662</v>
      </c>
      <c r="J51" s="8" t="s">
        <v>5834</v>
      </c>
      <c r="K51" s="8" t="s">
        <v>5834</v>
      </c>
      <c r="L51" s="61">
        <v>1998</v>
      </c>
      <c r="M51" s="13">
        <v>36094</v>
      </c>
      <c r="N51" s="10" t="s">
        <v>7557</v>
      </c>
      <c r="O51" s="17" t="s">
        <v>8686</v>
      </c>
      <c r="P51" s="11" t="s">
        <v>7568</v>
      </c>
      <c r="Q51" s="111" t="s">
        <v>8684</v>
      </c>
      <c r="R51" s="10" t="s">
        <v>7571</v>
      </c>
      <c r="S51" s="8" t="s">
        <v>27</v>
      </c>
      <c r="T51" s="8" t="s">
        <v>5843</v>
      </c>
      <c r="U51" s="8" t="s">
        <v>5844</v>
      </c>
      <c r="V51" s="13">
        <v>36094</v>
      </c>
      <c r="W51" s="8" t="s">
        <v>9320</v>
      </c>
      <c r="X51" s="8" t="s">
        <v>10803</v>
      </c>
      <c r="Y51" s="8" t="s">
        <v>7804</v>
      </c>
      <c r="Z51" s="8" t="s">
        <v>9890</v>
      </c>
      <c r="AA51" s="8" t="s">
        <v>10803</v>
      </c>
      <c r="AB51" s="8" t="s">
        <v>5845</v>
      </c>
    </row>
    <row r="52" spans="1:33" s="8" customFormat="1" ht="12.75" x14ac:dyDescent="0.2">
      <c r="A52" s="8" t="s">
        <v>29</v>
      </c>
      <c r="B52" s="8" t="s">
        <v>19</v>
      </c>
      <c r="C52" s="8" t="s">
        <v>52</v>
      </c>
      <c r="D52" s="9" t="s">
        <v>3257</v>
      </c>
      <c r="E52" s="9" t="s">
        <v>3257</v>
      </c>
      <c r="F52" s="8" t="s">
        <v>22</v>
      </c>
      <c r="G52" s="8" t="s">
        <v>23</v>
      </c>
      <c r="H52" s="8" t="s">
        <v>53</v>
      </c>
      <c r="I52" s="10" t="s">
        <v>3258</v>
      </c>
      <c r="J52" s="8" t="s">
        <v>114</v>
      </c>
      <c r="K52" s="8" t="s">
        <v>3277</v>
      </c>
      <c r="L52" s="61">
        <v>1999</v>
      </c>
      <c r="M52" s="11" t="s">
        <v>3373</v>
      </c>
      <c r="N52" s="10" t="s">
        <v>7552</v>
      </c>
      <c r="O52" s="17" t="s">
        <v>8686</v>
      </c>
      <c r="P52" s="11" t="s">
        <v>7568</v>
      </c>
      <c r="Q52" s="10" t="s">
        <v>7552</v>
      </c>
      <c r="R52" s="10" t="s">
        <v>7571</v>
      </c>
      <c r="S52" s="8" t="s">
        <v>27</v>
      </c>
      <c r="T52" s="8" t="s">
        <v>3372</v>
      </c>
      <c r="U52" s="8" t="s">
        <v>3374</v>
      </c>
      <c r="V52" s="110">
        <v>36265</v>
      </c>
      <c r="W52" s="8" t="s">
        <v>9070</v>
      </c>
      <c r="X52" s="8" t="s">
        <v>10407</v>
      </c>
      <c r="Y52" s="8" t="s">
        <v>9070</v>
      </c>
      <c r="Z52" s="8" t="s">
        <v>9494</v>
      </c>
      <c r="AA52" s="8" t="s">
        <v>10407</v>
      </c>
      <c r="AB52" s="8" t="s">
        <v>3375</v>
      </c>
    </row>
    <row r="53" spans="1:33" s="8" customFormat="1" ht="12.75" x14ac:dyDescent="0.2">
      <c r="A53" s="8" t="s">
        <v>29</v>
      </c>
      <c r="B53" s="8" t="s">
        <v>19</v>
      </c>
      <c r="C53" s="8" t="s">
        <v>52</v>
      </c>
      <c r="D53" s="9" t="s">
        <v>3257</v>
      </c>
      <c r="E53" s="9" t="s">
        <v>3257</v>
      </c>
      <c r="F53" s="8" t="s">
        <v>22</v>
      </c>
      <c r="G53" s="8" t="s">
        <v>23</v>
      </c>
      <c r="H53" s="8" t="s">
        <v>53</v>
      </c>
      <c r="I53" s="10" t="s">
        <v>3258</v>
      </c>
      <c r="J53" s="8" t="s">
        <v>114</v>
      </c>
      <c r="K53" s="8" t="s">
        <v>3353</v>
      </c>
      <c r="L53" s="61">
        <v>1999</v>
      </c>
      <c r="M53" s="11" t="s">
        <v>41</v>
      </c>
      <c r="N53" s="10" t="s">
        <v>7552</v>
      </c>
      <c r="O53" s="17" t="s">
        <v>8686</v>
      </c>
      <c r="P53" s="11" t="s">
        <v>7568</v>
      </c>
      <c r="Q53" s="111" t="s">
        <v>8684</v>
      </c>
      <c r="R53" s="10" t="s">
        <v>7571</v>
      </c>
      <c r="S53" s="8" t="s">
        <v>27</v>
      </c>
      <c r="T53" s="8" t="s">
        <v>3385</v>
      </c>
      <c r="U53" s="8" t="s">
        <v>3386</v>
      </c>
      <c r="V53" s="13">
        <v>36326</v>
      </c>
      <c r="W53" s="8" t="s">
        <v>9329</v>
      </c>
      <c r="X53" s="8" t="s">
        <v>10276</v>
      </c>
      <c r="Y53" s="8" t="s">
        <v>8740</v>
      </c>
      <c r="Z53" s="8" t="s">
        <v>9363</v>
      </c>
      <c r="AA53" s="8" t="s">
        <v>10276</v>
      </c>
      <c r="AB53" s="8" t="s">
        <v>3387</v>
      </c>
    </row>
    <row r="54" spans="1:33" s="8" customFormat="1" ht="12.75" x14ac:dyDescent="0.2">
      <c r="A54" s="8" t="s">
        <v>29</v>
      </c>
      <c r="B54" s="8" t="s">
        <v>19</v>
      </c>
      <c r="C54" s="8" t="s">
        <v>52</v>
      </c>
      <c r="D54" s="9" t="s">
        <v>3257</v>
      </c>
      <c r="E54" s="9" t="s">
        <v>3257</v>
      </c>
      <c r="F54" s="8" t="s">
        <v>22</v>
      </c>
      <c r="G54" s="8" t="s">
        <v>23</v>
      </c>
      <c r="H54" s="8" t="s">
        <v>53</v>
      </c>
      <c r="I54" s="10" t="s">
        <v>3258</v>
      </c>
      <c r="J54" s="8" t="s">
        <v>114</v>
      </c>
      <c r="K54" s="8" t="s">
        <v>3392</v>
      </c>
      <c r="L54" s="61">
        <v>1999</v>
      </c>
      <c r="M54" s="11" t="s">
        <v>41</v>
      </c>
      <c r="N54" s="10" t="s">
        <v>7552</v>
      </c>
      <c r="O54" s="17" t="s">
        <v>8686</v>
      </c>
      <c r="P54" s="11" t="s">
        <v>7568</v>
      </c>
      <c r="Q54" s="111" t="s">
        <v>8684</v>
      </c>
      <c r="R54" s="10" t="s">
        <v>7571</v>
      </c>
      <c r="S54" s="8" t="s">
        <v>27</v>
      </c>
      <c r="T54" s="8" t="s">
        <v>3391</v>
      </c>
      <c r="U54" s="8" t="s">
        <v>3393</v>
      </c>
      <c r="V54" s="13">
        <v>36326</v>
      </c>
      <c r="W54" s="8" t="s">
        <v>9330</v>
      </c>
      <c r="X54" s="8" t="s">
        <v>10277</v>
      </c>
      <c r="Y54" s="8" t="s">
        <v>8741</v>
      </c>
      <c r="Z54" s="8" t="s">
        <v>9364</v>
      </c>
      <c r="AA54" s="8" t="s">
        <v>10277</v>
      </c>
      <c r="AB54" s="8" t="s">
        <v>3394</v>
      </c>
    </row>
    <row r="55" spans="1:33" s="8" customFormat="1" ht="12.75" x14ac:dyDescent="0.2">
      <c r="A55" s="8" t="s">
        <v>29</v>
      </c>
      <c r="B55" s="8" t="s">
        <v>19</v>
      </c>
      <c r="C55" s="8" t="s">
        <v>52</v>
      </c>
      <c r="D55" s="9" t="s">
        <v>21</v>
      </c>
      <c r="E55" s="9" t="s">
        <v>21</v>
      </c>
      <c r="F55" s="8" t="s">
        <v>22</v>
      </c>
      <c r="G55" s="8" t="s">
        <v>23</v>
      </c>
      <c r="H55" s="8" t="s">
        <v>53</v>
      </c>
      <c r="I55" s="10" t="s">
        <v>25</v>
      </c>
      <c r="J55" s="8" t="s">
        <v>26</v>
      </c>
      <c r="K55" s="8" t="s">
        <v>26</v>
      </c>
      <c r="L55" s="60">
        <v>1999</v>
      </c>
      <c r="M55" s="11" t="s">
        <v>41</v>
      </c>
      <c r="N55" s="10" t="s">
        <v>7553</v>
      </c>
      <c r="O55" s="17" t="s">
        <v>8686</v>
      </c>
      <c r="P55" s="11" t="s">
        <v>7568</v>
      </c>
      <c r="Q55" s="111" t="s">
        <v>8684</v>
      </c>
      <c r="R55" s="10" t="s">
        <v>7571</v>
      </c>
      <c r="S55" s="8" t="s">
        <v>27</v>
      </c>
      <c r="T55" s="8" t="s">
        <v>2310</v>
      </c>
      <c r="U55" s="8" t="s">
        <v>7586</v>
      </c>
      <c r="V55" s="13">
        <v>36326</v>
      </c>
      <c r="W55" s="8" t="s">
        <v>9321</v>
      </c>
      <c r="X55" s="8" t="s">
        <v>10464</v>
      </c>
      <c r="Y55" s="8" t="s">
        <v>8732</v>
      </c>
      <c r="Z55" s="8" t="s">
        <v>9551</v>
      </c>
      <c r="AA55" s="8" t="s">
        <v>10464</v>
      </c>
      <c r="AB55" s="8" t="s">
        <v>2312</v>
      </c>
    </row>
    <row r="56" spans="1:33" s="8" customFormat="1" ht="12.75" x14ac:dyDescent="0.2">
      <c r="A56" s="8" t="s">
        <v>29</v>
      </c>
      <c r="B56" s="8" t="s">
        <v>19</v>
      </c>
      <c r="C56" s="12" t="s">
        <v>67</v>
      </c>
      <c r="D56" s="9" t="s">
        <v>68</v>
      </c>
      <c r="E56" s="9" t="s">
        <v>69</v>
      </c>
      <c r="F56" s="8" t="s">
        <v>22</v>
      </c>
      <c r="G56" s="8" t="s">
        <v>23</v>
      </c>
      <c r="H56" s="8" t="s">
        <v>70</v>
      </c>
      <c r="I56" s="10" t="s">
        <v>25</v>
      </c>
      <c r="J56" s="8" t="s">
        <v>26</v>
      </c>
      <c r="K56" s="8" t="s">
        <v>26</v>
      </c>
      <c r="L56" s="60">
        <v>1999</v>
      </c>
      <c r="M56" s="11" t="s">
        <v>41</v>
      </c>
      <c r="N56" s="10" t="s">
        <v>7553</v>
      </c>
      <c r="O56" s="17" t="s">
        <v>8686</v>
      </c>
      <c r="P56" s="11" t="s">
        <v>7568</v>
      </c>
      <c r="Q56" s="111" t="s">
        <v>8684</v>
      </c>
      <c r="R56" s="10" t="s">
        <v>7571</v>
      </c>
      <c r="S56" s="8" t="s">
        <v>27</v>
      </c>
      <c r="T56" s="8" t="s">
        <v>2313</v>
      </c>
      <c r="U56" s="8" t="s">
        <v>7587</v>
      </c>
      <c r="V56" s="13">
        <v>36326</v>
      </c>
      <c r="W56" s="8" t="s">
        <v>9322</v>
      </c>
      <c r="X56" s="8" t="s">
        <v>10465</v>
      </c>
      <c r="Y56" s="8" t="s">
        <v>8733</v>
      </c>
      <c r="Z56" s="8" t="s">
        <v>9552</v>
      </c>
      <c r="AA56" s="8" t="s">
        <v>10465</v>
      </c>
      <c r="AB56" s="8" t="s">
        <v>2315</v>
      </c>
    </row>
    <row r="57" spans="1:33" s="8" customFormat="1" ht="12.75" x14ac:dyDescent="0.2">
      <c r="A57" s="8" t="s">
        <v>29</v>
      </c>
      <c r="B57" s="8" t="s">
        <v>19</v>
      </c>
      <c r="C57" s="8" t="s">
        <v>52</v>
      </c>
      <c r="D57" s="9" t="s">
        <v>21</v>
      </c>
      <c r="E57" s="9" t="s">
        <v>21</v>
      </c>
      <c r="F57" s="8" t="s">
        <v>22</v>
      </c>
      <c r="G57" s="8" t="s">
        <v>23</v>
      </c>
      <c r="H57" s="8" t="s">
        <v>53</v>
      </c>
      <c r="I57" s="10" t="s">
        <v>25</v>
      </c>
      <c r="J57" s="8" t="s">
        <v>114</v>
      </c>
      <c r="K57" s="8" t="s">
        <v>458</v>
      </c>
      <c r="L57" s="60">
        <v>1999</v>
      </c>
      <c r="M57" s="11" t="s">
        <v>41</v>
      </c>
      <c r="N57" s="10" t="s">
        <v>7553</v>
      </c>
      <c r="O57" s="17" t="s">
        <v>8686</v>
      </c>
      <c r="P57" s="11" t="s">
        <v>7568</v>
      </c>
      <c r="Q57" s="111" t="s">
        <v>8684</v>
      </c>
      <c r="R57" s="10" t="s">
        <v>7571</v>
      </c>
      <c r="S57" s="8" t="s">
        <v>27</v>
      </c>
      <c r="T57" s="8" t="s">
        <v>2334</v>
      </c>
      <c r="U57" s="8" t="s">
        <v>2335</v>
      </c>
      <c r="V57" s="13">
        <v>36326</v>
      </c>
      <c r="W57" s="8" t="s">
        <v>9333</v>
      </c>
      <c r="X57" s="8" t="s">
        <v>10466</v>
      </c>
      <c r="Y57" s="8" t="s">
        <v>8744</v>
      </c>
      <c r="Z57" s="8" t="s">
        <v>9553</v>
      </c>
      <c r="AA57" s="8" t="s">
        <v>10466</v>
      </c>
      <c r="AB57" s="8" t="s">
        <v>2336</v>
      </c>
    </row>
    <row r="58" spans="1:33" s="8" customFormat="1" ht="12.75" x14ac:dyDescent="0.2">
      <c r="A58" s="8" t="s">
        <v>29</v>
      </c>
      <c r="B58" s="8" t="s">
        <v>19</v>
      </c>
      <c r="C58" s="8" t="s">
        <v>52</v>
      </c>
      <c r="D58" s="9" t="s">
        <v>21</v>
      </c>
      <c r="E58" s="9" t="s">
        <v>21</v>
      </c>
      <c r="F58" s="8" t="s">
        <v>22</v>
      </c>
      <c r="G58" s="8" t="s">
        <v>23</v>
      </c>
      <c r="H58" s="8" t="s">
        <v>53</v>
      </c>
      <c r="I58" s="10" t="s">
        <v>2850</v>
      </c>
      <c r="J58" s="8" t="s">
        <v>114</v>
      </c>
      <c r="K58" s="8" t="s">
        <v>2851</v>
      </c>
      <c r="L58" s="60">
        <v>1999</v>
      </c>
      <c r="M58" s="11" t="s">
        <v>41</v>
      </c>
      <c r="N58" s="10" t="s">
        <v>7554</v>
      </c>
      <c r="O58" s="17" t="s">
        <v>8686</v>
      </c>
      <c r="P58" s="11" t="s">
        <v>7568</v>
      </c>
      <c r="Q58" s="111" t="s">
        <v>8684</v>
      </c>
      <c r="R58" s="10" t="s">
        <v>7571</v>
      </c>
      <c r="S58" s="8" t="s">
        <v>27</v>
      </c>
      <c r="T58" s="8" t="s">
        <v>2849</v>
      </c>
      <c r="U58" s="8" t="s">
        <v>2852</v>
      </c>
      <c r="V58" s="13">
        <v>36326</v>
      </c>
      <c r="W58" s="8" t="s">
        <v>9324</v>
      </c>
      <c r="X58" s="8" t="s">
        <v>10598</v>
      </c>
      <c r="Y58" s="8" t="s">
        <v>8735</v>
      </c>
      <c r="Z58" s="8" t="s">
        <v>9685</v>
      </c>
      <c r="AA58" s="8" t="s">
        <v>10598</v>
      </c>
      <c r="AB58" s="8" t="s">
        <v>2853</v>
      </c>
    </row>
    <row r="59" spans="1:33" s="8" customFormat="1" ht="12.75" x14ac:dyDescent="0.2">
      <c r="A59" s="8" t="s">
        <v>29</v>
      </c>
      <c r="B59" s="8" t="s">
        <v>19</v>
      </c>
      <c r="C59" s="8" t="s">
        <v>52</v>
      </c>
      <c r="D59" s="9" t="s">
        <v>21</v>
      </c>
      <c r="E59" s="9" t="s">
        <v>21</v>
      </c>
      <c r="F59" s="8" t="s">
        <v>22</v>
      </c>
      <c r="G59" s="8" t="s">
        <v>23</v>
      </c>
      <c r="H59" s="8" t="s">
        <v>53</v>
      </c>
      <c r="I59" s="10" t="s">
        <v>2850</v>
      </c>
      <c r="J59" s="8" t="s">
        <v>114</v>
      </c>
      <c r="K59" s="8" t="s">
        <v>2855</v>
      </c>
      <c r="L59" s="60">
        <v>1999</v>
      </c>
      <c r="M59" s="11" t="s">
        <v>41</v>
      </c>
      <c r="N59" s="10" t="s">
        <v>7554</v>
      </c>
      <c r="O59" s="17" t="s">
        <v>8686</v>
      </c>
      <c r="P59" s="11" t="s">
        <v>7568</v>
      </c>
      <c r="Q59" s="111" t="s">
        <v>8684</v>
      </c>
      <c r="R59" s="10" t="s">
        <v>7571</v>
      </c>
      <c r="S59" s="8" t="s">
        <v>27</v>
      </c>
      <c r="T59" s="8" t="s">
        <v>2854</v>
      </c>
      <c r="U59" s="8" t="s">
        <v>2856</v>
      </c>
      <c r="V59" s="13">
        <v>36326</v>
      </c>
      <c r="W59" s="8" t="s">
        <v>9325</v>
      </c>
      <c r="X59" s="8" t="s">
        <v>10599</v>
      </c>
      <c r="Y59" s="8" t="s">
        <v>8736</v>
      </c>
      <c r="Z59" s="8" t="s">
        <v>9686</v>
      </c>
      <c r="AA59" s="8" t="s">
        <v>10599</v>
      </c>
      <c r="AB59" s="8" t="s">
        <v>2857</v>
      </c>
    </row>
    <row r="60" spans="1:33" s="8" customFormat="1" ht="12.75" x14ac:dyDescent="0.2">
      <c r="A60" s="8" t="s">
        <v>29</v>
      </c>
      <c r="B60" s="8" t="s">
        <v>19</v>
      </c>
      <c r="C60" s="8" t="s">
        <v>52</v>
      </c>
      <c r="D60" s="9" t="s">
        <v>21</v>
      </c>
      <c r="E60" s="9" t="s">
        <v>21</v>
      </c>
      <c r="F60" s="8" t="s">
        <v>22</v>
      </c>
      <c r="G60" s="8" t="s">
        <v>23</v>
      </c>
      <c r="H60" s="8" t="s">
        <v>53</v>
      </c>
      <c r="I60" s="10" t="s">
        <v>2850</v>
      </c>
      <c r="J60" s="8" t="s">
        <v>114</v>
      </c>
      <c r="K60" s="8" t="s">
        <v>2862</v>
      </c>
      <c r="L60" s="60">
        <v>1999</v>
      </c>
      <c r="M60" s="11" t="s">
        <v>41</v>
      </c>
      <c r="N60" s="10" t="s">
        <v>7554</v>
      </c>
      <c r="O60" s="17" t="s">
        <v>8686</v>
      </c>
      <c r="P60" s="11" t="s">
        <v>7568</v>
      </c>
      <c r="Q60" s="111" t="s">
        <v>8684</v>
      </c>
      <c r="R60" s="10" t="s">
        <v>7571</v>
      </c>
      <c r="S60" s="8" t="s">
        <v>27</v>
      </c>
      <c r="T60" s="8" t="s">
        <v>2861</v>
      </c>
      <c r="U60" s="8" t="s">
        <v>2863</v>
      </c>
      <c r="V60" s="13">
        <v>36326</v>
      </c>
      <c r="W60" s="8" t="s">
        <v>9328</v>
      </c>
      <c r="X60" s="8" t="s">
        <v>10600</v>
      </c>
      <c r="Y60" s="8" t="s">
        <v>8739</v>
      </c>
      <c r="Z60" s="8" t="s">
        <v>9687</v>
      </c>
      <c r="AA60" s="8" t="s">
        <v>10600</v>
      </c>
      <c r="AB60" s="8" t="s">
        <v>2864</v>
      </c>
    </row>
    <row r="61" spans="1:33" s="8" customFormat="1" ht="12.75" x14ac:dyDescent="0.2">
      <c r="A61" s="8" t="s">
        <v>29</v>
      </c>
      <c r="B61" s="8" t="s">
        <v>19</v>
      </c>
      <c r="C61" s="8" t="s">
        <v>52</v>
      </c>
      <c r="D61" s="9" t="s">
        <v>21</v>
      </c>
      <c r="E61" s="9" t="s">
        <v>21</v>
      </c>
      <c r="F61" s="8" t="s">
        <v>22</v>
      </c>
      <c r="G61" s="8" t="s">
        <v>23</v>
      </c>
      <c r="H61" s="8" t="s">
        <v>53</v>
      </c>
      <c r="I61" s="10" t="s">
        <v>2850</v>
      </c>
      <c r="J61" s="8" t="s">
        <v>114</v>
      </c>
      <c r="K61" s="8" t="s">
        <v>2862</v>
      </c>
      <c r="L61" s="60">
        <v>1999</v>
      </c>
      <c r="M61" s="11" t="s">
        <v>41</v>
      </c>
      <c r="N61" s="10" t="s">
        <v>7554</v>
      </c>
      <c r="O61" s="17" t="s">
        <v>8686</v>
      </c>
      <c r="P61" s="11" t="s">
        <v>7568</v>
      </c>
      <c r="Q61" s="111" t="s">
        <v>8684</v>
      </c>
      <c r="R61" s="10" t="s">
        <v>7571</v>
      </c>
      <c r="S61" s="8" t="s">
        <v>27</v>
      </c>
      <c r="T61" s="8" t="s">
        <v>2900</v>
      </c>
      <c r="U61" s="8" t="s">
        <v>2901</v>
      </c>
      <c r="V61" s="13">
        <v>36326</v>
      </c>
      <c r="W61" s="8" t="s">
        <v>9336</v>
      </c>
      <c r="X61" s="8" t="s">
        <v>10601</v>
      </c>
      <c r="Y61" s="8" t="s">
        <v>8747</v>
      </c>
      <c r="Z61" s="8" t="s">
        <v>9688</v>
      </c>
      <c r="AA61" s="8" t="s">
        <v>10601</v>
      </c>
      <c r="AB61" s="8" t="s">
        <v>2902</v>
      </c>
    </row>
    <row r="62" spans="1:33" s="8" customFormat="1" ht="12.75" x14ac:dyDescent="0.2">
      <c r="A62" s="8" t="s">
        <v>29</v>
      </c>
      <c r="B62" s="8" t="s">
        <v>19</v>
      </c>
      <c r="C62" s="8" t="s">
        <v>52</v>
      </c>
      <c r="D62" s="9" t="s">
        <v>21</v>
      </c>
      <c r="E62" s="9" t="s">
        <v>21</v>
      </c>
      <c r="F62" s="8" t="s">
        <v>22</v>
      </c>
      <c r="G62" s="8" t="s">
        <v>23</v>
      </c>
      <c r="H62" s="8" t="s">
        <v>53</v>
      </c>
      <c r="I62" s="10" t="s">
        <v>2850</v>
      </c>
      <c r="J62" s="8" t="s">
        <v>114</v>
      </c>
      <c r="K62" s="8" t="s">
        <v>2855</v>
      </c>
      <c r="L62" s="60">
        <v>1999</v>
      </c>
      <c r="M62" s="11" t="s">
        <v>41</v>
      </c>
      <c r="N62" s="10" t="s">
        <v>7554</v>
      </c>
      <c r="O62" s="17" t="s">
        <v>8686</v>
      </c>
      <c r="P62" s="11" t="s">
        <v>7568</v>
      </c>
      <c r="Q62" s="111" t="s">
        <v>8684</v>
      </c>
      <c r="R62" s="10" t="s">
        <v>7571</v>
      </c>
      <c r="S62" s="8" t="s">
        <v>27</v>
      </c>
      <c r="T62" s="8" t="s">
        <v>2903</v>
      </c>
      <c r="U62" s="8" t="s">
        <v>2904</v>
      </c>
      <c r="V62" s="13">
        <v>36326</v>
      </c>
      <c r="W62" s="8" t="s">
        <v>9337</v>
      </c>
      <c r="X62" s="8" t="s">
        <v>10602</v>
      </c>
      <c r="Y62" s="8" t="s">
        <v>8748</v>
      </c>
      <c r="Z62" s="8" t="s">
        <v>9689</v>
      </c>
      <c r="AA62" s="8" t="s">
        <v>10602</v>
      </c>
      <c r="AB62" s="8" t="s">
        <v>2905</v>
      </c>
    </row>
    <row r="63" spans="1:33" s="8" customFormat="1" ht="12.75" x14ac:dyDescent="0.2">
      <c r="A63" s="8" t="s">
        <v>29</v>
      </c>
      <c r="B63" s="8" t="s">
        <v>19</v>
      </c>
      <c r="C63" s="8" t="s">
        <v>52</v>
      </c>
      <c r="D63" s="9" t="s">
        <v>21</v>
      </c>
      <c r="E63" s="9" t="s">
        <v>21</v>
      </c>
      <c r="F63" s="8" t="s">
        <v>22</v>
      </c>
      <c r="G63" s="8" t="s">
        <v>23</v>
      </c>
      <c r="H63" s="8" t="s">
        <v>53</v>
      </c>
      <c r="I63" s="10" t="s">
        <v>2850</v>
      </c>
      <c r="J63" s="8" t="s">
        <v>114</v>
      </c>
      <c r="K63" s="8" t="s">
        <v>2851</v>
      </c>
      <c r="L63" s="60">
        <v>1999</v>
      </c>
      <c r="M63" s="11" t="s">
        <v>41</v>
      </c>
      <c r="N63" s="10" t="s">
        <v>7554</v>
      </c>
      <c r="O63" s="17" t="s">
        <v>8686</v>
      </c>
      <c r="P63" s="11" t="s">
        <v>7568</v>
      </c>
      <c r="Q63" s="111" t="s">
        <v>8684</v>
      </c>
      <c r="R63" s="10" t="s">
        <v>7571</v>
      </c>
      <c r="S63" s="8" t="s">
        <v>27</v>
      </c>
      <c r="T63" s="8" t="s">
        <v>2909</v>
      </c>
      <c r="U63" s="8" t="s">
        <v>2910</v>
      </c>
      <c r="V63" s="13">
        <v>36326</v>
      </c>
      <c r="W63" s="8" t="s">
        <v>9338</v>
      </c>
      <c r="X63" s="8" t="s">
        <v>10603</v>
      </c>
      <c r="Y63" s="8" t="s">
        <v>8749</v>
      </c>
      <c r="Z63" s="8" t="s">
        <v>9690</v>
      </c>
      <c r="AA63" s="8" t="s">
        <v>10603</v>
      </c>
      <c r="AB63" s="8" t="s">
        <v>2911</v>
      </c>
    </row>
    <row r="64" spans="1:33" s="8" customFormat="1" ht="12.75" x14ac:dyDescent="0.2">
      <c r="A64" s="8" t="s">
        <v>29</v>
      </c>
      <c r="B64" s="8" t="s">
        <v>19</v>
      </c>
      <c r="C64" s="8" t="s">
        <v>52</v>
      </c>
      <c r="D64" s="9" t="s">
        <v>21</v>
      </c>
      <c r="E64" s="9" t="s">
        <v>21</v>
      </c>
      <c r="F64" s="8" t="s">
        <v>22</v>
      </c>
      <c r="G64" s="8" t="s">
        <v>23</v>
      </c>
      <c r="H64" s="8" t="s">
        <v>53</v>
      </c>
      <c r="I64" s="10" t="s">
        <v>7164</v>
      </c>
      <c r="J64" s="8" t="s">
        <v>7165</v>
      </c>
      <c r="K64" s="8" t="s">
        <v>7165</v>
      </c>
      <c r="L64" s="61">
        <v>1999</v>
      </c>
      <c r="M64" s="11" t="s">
        <v>41</v>
      </c>
      <c r="N64" s="10" t="s">
        <v>7556</v>
      </c>
      <c r="O64" s="17" t="s">
        <v>8686</v>
      </c>
      <c r="P64" s="11" t="s">
        <v>7568</v>
      </c>
      <c r="Q64" s="111" t="s">
        <v>8684</v>
      </c>
      <c r="R64" s="10" t="s">
        <v>7571</v>
      </c>
      <c r="S64" s="8" t="s">
        <v>27</v>
      </c>
      <c r="T64" s="8" t="s">
        <v>7163</v>
      </c>
      <c r="U64" s="8" t="s">
        <v>7166</v>
      </c>
      <c r="V64" s="13">
        <v>36326</v>
      </c>
      <c r="W64" s="8" t="s">
        <v>9326</v>
      </c>
      <c r="X64" s="8" t="s">
        <v>10709</v>
      </c>
      <c r="Y64" s="8" t="s">
        <v>8737</v>
      </c>
      <c r="Z64" s="8" t="s">
        <v>9796</v>
      </c>
      <c r="AA64" s="8" t="s">
        <v>10709</v>
      </c>
      <c r="AB64" s="8" t="s">
        <v>7167</v>
      </c>
    </row>
    <row r="65" spans="1:28" s="8" customFormat="1" ht="12.75" x14ac:dyDescent="0.2">
      <c r="A65" s="8" t="s">
        <v>29</v>
      </c>
      <c r="B65" s="8" t="s">
        <v>19</v>
      </c>
      <c r="C65" s="8" t="s">
        <v>52</v>
      </c>
      <c r="D65" s="9" t="s">
        <v>21</v>
      </c>
      <c r="E65" s="9" t="s">
        <v>21</v>
      </c>
      <c r="F65" s="8" t="s">
        <v>22</v>
      </c>
      <c r="G65" s="8" t="s">
        <v>23</v>
      </c>
      <c r="H65" s="8" t="s">
        <v>53</v>
      </c>
      <c r="I65" s="10" t="s">
        <v>7164</v>
      </c>
      <c r="J65" s="8" t="s">
        <v>7165</v>
      </c>
      <c r="K65" s="8" t="s">
        <v>7165</v>
      </c>
      <c r="L65" s="61">
        <v>1999</v>
      </c>
      <c r="M65" s="11" t="s">
        <v>41</v>
      </c>
      <c r="N65" s="10" t="s">
        <v>7556</v>
      </c>
      <c r="O65" s="17" t="s">
        <v>8686</v>
      </c>
      <c r="P65" s="11" t="s">
        <v>7568</v>
      </c>
      <c r="Q65" s="111" t="s">
        <v>8684</v>
      </c>
      <c r="R65" s="10" t="s">
        <v>7571</v>
      </c>
      <c r="S65" s="8" t="s">
        <v>27</v>
      </c>
      <c r="T65" s="8" t="s">
        <v>7168</v>
      </c>
      <c r="U65" s="8" t="s">
        <v>7169</v>
      </c>
      <c r="V65" s="13">
        <v>36326</v>
      </c>
      <c r="W65" s="8" t="s">
        <v>9327</v>
      </c>
      <c r="X65" s="8" t="s">
        <v>10710</v>
      </c>
      <c r="Y65" s="8" t="s">
        <v>8738</v>
      </c>
      <c r="Z65" s="8" t="s">
        <v>9797</v>
      </c>
      <c r="AA65" s="8" t="s">
        <v>10710</v>
      </c>
      <c r="AB65" s="8" t="s">
        <v>7170</v>
      </c>
    </row>
    <row r="66" spans="1:28" s="8" customFormat="1" ht="12.75" x14ac:dyDescent="0.2">
      <c r="A66" s="8" t="s">
        <v>29</v>
      </c>
      <c r="B66" s="8" t="s">
        <v>19</v>
      </c>
      <c r="C66" s="8" t="s">
        <v>52</v>
      </c>
      <c r="D66" s="9" t="s">
        <v>21</v>
      </c>
      <c r="E66" s="9" t="s">
        <v>21</v>
      </c>
      <c r="F66" s="8" t="s">
        <v>22</v>
      </c>
      <c r="G66" s="8" t="s">
        <v>23</v>
      </c>
      <c r="H66" s="8" t="s">
        <v>53</v>
      </c>
      <c r="I66" s="10" t="s">
        <v>7164</v>
      </c>
      <c r="J66" s="8" t="s">
        <v>7165</v>
      </c>
      <c r="K66" s="8" t="s">
        <v>7165</v>
      </c>
      <c r="L66" s="61">
        <v>1999</v>
      </c>
      <c r="M66" s="11" t="s">
        <v>41</v>
      </c>
      <c r="N66" s="10" t="s">
        <v>7556</v>
      </c>
      <c r="O66" s="17" t="s">
        <v>8686</v>
      </c>
      <c r="P66" s="11" t="s">
        <v>7568</v>
      </c>
      <c r="Q66" s="111" t="s">
        <v>8684</v>
      </c>
      <c r="R66" s="10" t="s">
        <v>7571</v>
      </c>
      <c r="S66" s="8" t="s">
        <v>27</v>
      </c>
      <c r="T66" s="8" t="s">
        <v>7171</v>
      </c>
      <c r="U66" s="8" t="s">
        <v>7172</v>
      </c>
      <c r="V66" s="13">
        <v>36326</v>
      </c>
      <c r="W66" s="8" t="s">
        <v>9331</v>
      </c>
      <c r="X66" s="8" t="s">
        <v>10711</v>
      </c>
      <c r="Y66" s="8" t="s">
        <v>8742</v>
      </c>
      <c r="Z66" s="8" t="s">
        <v>9798</v>
      </c>
      <c r="AA66" s="8" t="s">
        <v>10711</v>
      </c>
      <c r="AB66" s="8" t="s">
        <v>7173</v>
      </c>
    </row>
    <row r="67" spans="1:28" s="8" customFormat="1" ht="12.75" x14ac:dyDescent="0.2">
      <c r="A67" s="8" t="s">
        <v>29</v>
      </c>
      <c r="B67" s="8" t="s">
        <v>19</v>
      </c>
      <c r="C67" s="8" t="s">
        <v>52</v>
      </c>
      <c r="D67" s="9" t="s">
        <v>21</v>
      </c>
      <c r="E67" s="9" t="s">
        <v>21</v>
      </c>
      <c r="F67" s="8" t="s">
        <v>22</v>
      </c>
      <c r="G67" s="8" t="s">
        <v>23</v>
      </c>
      <c r="H67" s="8" t="s">
        <v>53</v>
      </c>
      <c r="I67" s="10" t="s">
        <v>7164</v>
      </c>
      <c r="J67" s="8" t="s">
        <v>7165</v>
      </c>
      <c r="K67" s="8" t="s">
        <v>7165</v>
      </c>
      <c r="L67" s="61">
        <v>1999</v>
      </c>
      <c r="M67" s="11" t="s">
        <v>41</v>
      </c>
      <c r="N67" s="10" t="s">
        <v>7556</v>
      </c>
      <c r="O67" s="17" t="s">
        <v>8686</v>
      </c>
      <c r="P67" s="11" t="s">
        <v>7568</v>
      </c>
      <c r="Q67" s="111" t="s">
        <v>8684</v>
      </c>
      <c r="R67" s="10" t="s">
        <v>7571</v>
      </c>
      <c r="S67" s="8" t="s">
        <v>27</v>
      </c>
      <c r="T67" s="8" t="s">
        <v>7443</v>
      </c>
      <c r="U67" s="8" t="s">
        <v>7172</v>
      </c>
      <c r="V67" s="13">
        <v>36326</v>
      </c>
      <c r="W67" s="8" t="s">
        <v>9340</v>
      </c>
      <c r="X67" s="8" t="s">
        <v>10712</v>
      </c>
      <c r="Y67" s="8" t="s">
        <v>8751</v>
      </c>
      <c r="Z67" s="8" t="s">
        <v>9799</v>
      </c>
      <c r="AA67" s="8" t="s">
        <v>10712</v>
      </c>
      <c r="AB67" s="8" t="s">
        <v>7444</v>
      </c>
    </row>
    <row r="68" spans="1:28" s="8" customFormat="1" ht="12.75" x14ac:dyDescent="0.2">
      <c r="A68" s="8" t="s">
        <v>29</v>
      </c>
      <c r="B68" s="8" t="s">
        <v>19</v>
      </c>
      <c r="C68" s="8" t="s">
        <v>52</v>
      </c>
      <c r="D68" s="9" t="s">
        <v>21</v>
      </c>
      <c r="E68" s="9" t="s">
        <v>21</v>
      </c>
      <c r="F68" s="8" t="s">
        <v>22</v>
      </c>
      <c r="G68" s="8" t="s">
        <v>23</v>
      </c>
      <c r="H68" s="8" t="s">
        <v>53</v>
      </c>
      <c r="I68" s="10" t="s">
        <v>5662</v>
      </c>
      <c r="J68" s="8" t="s">
        <v>6694</v>
      </c>
      <c r="K68" s="8" t="s">
        <v>6694</v>
      </c>
      <c r="L68" s="61">
        <v>1999</v>
      </c>
      <c r="M68" s="11" t="s">
        <v>41</v>
      </c>
      <c r="N68" s="10" t="s">
        <v>7557</v>
      </c>
      <c r="O68" s="17" t="s">
        <v>8686</v>
      </c>
      <c r="P68" s="11" t="s">
        <v>7568</v>
      </c>
      <c r="Q68" s="111" t="s">
        <v>8684</v>
      </c>
      <c r="R68" s="10" t="s">
        <v>7571</v>
      </c>
      <c r="S68" s="8" t="s">
        <v>27</v>
      </c>
      <c r="T68" s="8" t="s">
        <v>6693</v>
      </c>
      <c r="U68" s="8" t="s">
        <v>7589</v>
      </c>
      <c r="V68" s="13">
        <v>36326</v>
      </c>
      <c r="W68" s="8" t="s">
        <v>9332</v>
      </c>
      <c r="X68" s="8" t="s">
        <v>10804</v>
      </c>
      <c r="Y68" s="8" t="s">
        <v>8743</v>
      </c>
      <c r="Z68" s="8" t="s">
        <v>9891</v>
      </c>
      <c r="AA68" s="8" t="s">
        <v>10804</v>
      </c>
      <c r="AB68" s="8" t="s">
        <v>6696</v>
      </c>
    </row>
    <row r="69" spans="1:28" s="8" customFormat="1" ht="12.75" x14ac:dyDescent="0.2">
      <c r="A69" s="8" t="s">
        <v>29</v>
      </c>
      <c r="B69" s="8" t="s">
        <v>19</v>
      </c>
      <c r="C69" s="8" t="s">
        <v>52</v>
      </c>
      <c r="D69" s="9" t="s">
        <v>21</v>
      </c>
      <c r="E69" s="9" t="s">
        <v>21</v>
      </c>
      <c r="F69" s="8" t="s">
        <v>22</v>
      </c>
      <c r="G69" s="8" t="s">
        <v>23</v>
      </c>
      <c r="H69" s="8" t="s">
        <v>53</v>
      </c>
      <c r="I69" s="10" t="s">
        <v>5662</v>
      </c>
      <c r="J69" s="8" t="s">
        <v>6627</v>
      </c>
      <c r="K69" s="8" t="s">
        <v>6627</v>
      </c>
      <c r="L69" s="61">
        <v>1999</v>
      </c>
      <c r="M69" s="11" t="s">
        <v>41</v>
      </c>
      <c r="N69" s="10" t="s">
        <v>7557</v>
      </c>
      <c r="O69" s="17" t="s">
        <v>8686</v>
      </c>
      <c r="P69" s="11" t="s">
        <v>7568</v>
      </c>
      <c r="Q69" s="111" t="s">
        <v>8684</v>
      </c>
      <c r="R69" s="10" t="s">
        <v>7571</v>
      </c>
      <c r="S69" s="8" t="s">
        <v>27</v>
      </c>
      <c r="T69" s="8" t="s">
        <v>6626</v>
      </c>
      <c r="U69" s="8" t="s">
        <v>7590</v>
      </c>
      <c r="V69" s="13">
        <v>36326</v>
      </c>
      <c r="W69" s="8" t="s">
        <v>9339</v>
      </c>
      <c r="X69" s="8" t="s">
        <v>10805</v>
      </c>
      <c r="Y69" s="8" t="s">
        <v>8750</v>
      </c>
      <c r="Z69" s="8" t="s">
        <v>9892</v>
      </c>
      <c r="AA69" s="8" t="s">
        <v>10805</v>
      </c>
      <c r="AB69" s="8" t="s">
        <v>6629</v>
      </c>
    </row>
    <row r="70" spans="1:28" s="8" customFormat="1" ht="12.75" x14ac:dyDescent="0.2">
      <c r="A70" s="8" t="s">
        <v>29</v>
      </c>
      <c r="B70" s="8" t="s">
        <v>19</v>
      </c>
      <c r="C70" s="6" t="s">
        <v>5134</v>
      </c>
      <c r="D70" s="9" t="s">
        <v>68</v>
      </c>
      <c r="E70" s="9" t="s">
        <v>5135</v>
      </c>
      <c r="F70" s="8" t="s">
        <v>832</v>
      </c>
      <c r="G70" s="16" t="s">
        <v>2303</v>
      </c>
      <c r="H70" s="9" t="s">
        <v>2323</v>
      </c>
      <c r="I70" s="10" t="s">
        <v>3258</v>
      </c>
      <c r="J70" s="8" t="s">
        <v>5129</v>
      </c>
      <c r="K70" s="8" t="s">
        <v>5136</v>
      </c>
      <c r="L70" s="61">
        <v>1999</v>
      </c>
      <c r="M70" s="11" t="s">
        <v>41</v>
      </c>
      <c r="N70" s="10" t="s">
        <v>7552</v>
      </c>
      <c r="O70" s="17" t="s">
        <v>8686</v>
      </c>
      <c r="P70" s="112" t="s">
        <v>7569</v>
      </c>
      <c r="Q70" s="111" t="s">
        <v>8684</v>
      </c>
      <c r="R70" s="10" t="s">
        <v>7571</v>
      </c>
      <c r="S70" s="8" t="s">
        <v>27</v>
      </c>
      <c r="T70" s="8" t="s">
        <v>5162</v>
      </c>
      <c r="U70" s="8" t="s">
        <v>5155</v>
      </c>
      <c r="V70" s="13">
        <v>36326</v>
      </c>
      <c r="W70" s="8" t="s">
        <v>9334</v>
      </c>
      <c r="X70" s="8" t="s">
        <v>11009</v>
      </c>
      <c r="Y70" s="8" t="s">
        <v>8745</v>
      </c>
      <c r="Z70" s="8" t="s">
        <v>10096</v>
      </c>
      <c r="AA70" s="8" t="s">
        <v>11009</v>
      </c>
      <c r="AB70" s="8" t="s">
        <v>5163</v>
      </c>
    </row>
    <row r="71" spans="1:28" s="8" customFormat="1" ht="12.75" x14ac:dyDescent="0.2">
      <c r="A71" s="8" t="s">
        <v>29</v>
      </c>
      <c r="B71" s="8" t="s">
        <v>19</v>
      </c>
      <c r="C71" s="6" t="s">
        <v>5134</v>
      </c>
      <c r="D71" s="9" t="s">
        <v>68</v>
      </c>
      <c r="E71" s="9" t="s">
        <v>5135</v>
      </c>
      <c r="F71" s="8" t="s">
        <v>832</v>
      </c>
      <c r="G71" s="16" t="s">
        <v>2303</v>
      </c>
      <c r="H71" s="9" t="s">
        <v>2323</v>
      </c>
      <c r="I71" s="10" t="s">
        <v>3258</v>
      </c>
      <c r="J71" s="8" t="s">
        <v>5129</v>
      </c>
      <c r="K71" s="8" t="s">
        <v>5136</v>
      </c>
      <c r="L71" s="61">
        <v>1999</v>
      </c>
      <c r="M71" s="11" t="s">
        <v>41</v>
      </c>
      <c r="N71" s="10" t="s">
        <v>7552</v>
      </c>
      <c r="O71" s="17" t="s">
        <v>8686</v>
      </c>
      <c r="P71" s="112" t="s">
        <v>7569</v>
      </c>
      <c r="Q71" s="111" t="s">
        <v>8684</v>
      </c>
      <c r="R71" s="10" t="s">
        <v>7571</v>
      </c>
      <c r="S71" s="8" t="s">
        <v>27</v>
      </c>
      <c r="T71" s="8" t="s">
        <v>5164</v>
      </c>
      <c r="U71" s="8" t="s">
        <v>5158</v>
      </c>
      <c r="V71" s="13">
        <v>36326</v>
      </c>
      <c r="W71" s="8" t="s">
        <v>9335</v>
      </c>
      <c r="X71" s="8" t="s">
        <v>11010</v>
      </c>
      <c r="Y71" s="8" t="s">
        <v>8746</v>
      </c>
      <c r="Z71" s="8" t="s">
        <v>10097</v>
      </c>
      <c r="AA71" s="8" t="s">
        <v>11010</v>
      </c>
      <c r="AB71" s="8" t="s">
        <v>5165</v>
      </c>
    </row>
    <row r="72" spans="1:28" s="8" customFormat="1" ht="12.75" x14ac:dyDescent="0.2">
      <c r="A72" s="8" t="s">
        <v>29</v>
      </c>
      <c r="B72" s="8" t="s">
        <v>19</v>
      </c>
      <c r="C72" s="12" t="s">
        <v>2300</v>
      </c>
      <c r="D72" s="9" t="s">
        <v>68</v>
      </c>
      <c r="E72" s="9" t="s">
        <v>2301</v>
      </c>
      <c r="F72" s="8" t="s">
        <v>2302</v>
      </c>
      <c r="G72" s="8" t="s">
        <v>2303</v>
      </c>
      <c r="H72" s="8" t="s">
        <v>2304</v>
      </c>
      <c r="I72" s="10" t="s">
        <v>25</v>
      </c>
      <c r="J72" s="8" t="s">
        <v>26</v>
      </c>
      <c r="K72" s="8" t="s">
        <v>26</v>
      </c>
      <c r="L72" s="60">
        <v>1999</v>
      </c>
      <c r="M72" s="11" t="s">
        <v>41</v>
      </c>
      <c r="N72" s="10" t="s">
        <v>7553</v>
      </c>
      <c r="O72" s="17" t="s">
        <v>8686</v>
      </c>
      <c r="P72" s="11" t="s">
        <v>7569</v>
      </c>
      <c r="Q72" s="111" t="s">
        <v>8684</v>
      </c>
      <c r="R72" s="10" t="s">
        <v>7571</v>
      </c>
      <c r="S72" s="8" t="s">
        <v>27</v>
      </c>
      <c r="T72" s="8" t="s">
        <v>2316</v>
      </c>
      <c r="U72" s="8" t="s">
        <v>7588</v>
      </c>
      <c r="V72" s="13">
        <v>36326</v>
      </c>
      <c r="W72" s="8" t="s">
        <v>9323</v>
      </c>
      <c r="X72" s="8" t="s">
        <v>11035</v>
      </c>
      <c r="Y72" s="8" t="s">
        <v>8734</v>
      </c>
      <c r="Z72" s="8" t="s">
        <v>10122</v>
      </c>
      <c r="AA72" s="8" t="s">
        <v>11035</v>
      </c>
      <c r="AB72" s="8" t="s">
        <v>2318</v>
      </c>
    </row>
    <row r="73" spans="1:28" s="8" customFormat="1" ht="12.75" x14ac:dyDescent="0.2">
      <c r="A73" s="8" t="s">
        <v>29</v>
      </c>
      <c r="B73" s="8" t="s">
        <v>19</v>
      </c>
      <c r="C73" s="8" t="s">
        <v>52</v>
      </c>
      <c r="D73" s="9" t="s">
        <v>21</v>
      </c>
      <c r="E73" s="9" t="s">
        <v>21</v>
      </c>
      <c r="F73" s="8" t="s">
        <v>22</v>
      </c>
      <c r="G73" s="8" t="s">
        <v>23</v>
      </c>
      <c r="H73" s="8" t="s">
        <v>53</v>
      </c>
      <c r="I73" s="10" t="s">
        <v>5662</v>
      </c>
      <c r="J73" s="8" t="s">
        <v>5834</v>
      </c>
      <c r="K73" s="8" t="s">
        <v>5834</v>
      </c>
      <c r="L73" s="61">
        <v>1999</v>
      </c>
      <c r="M73" s="13">
        <v>36401</v>
      </c>
      <c r="N73" s="10" t="s">
        <v>7557</v>
      </c>
      <c r="O73" s="17" t="s">
        <v>8686</v>
      </c>
      <c r="P73" s="11" t="s">
        <v>7568</v>
      </c>
      <c r="Q73" s="111" t="s">
        <v>8684</v>
      </c>
      <c r="R73" s="10" t="s">
        <v>7571</v>
      </c>
      <c r="S73" s="8" t="s">
        <v>27</v>
      </c>
      <c r="T73" s="8" t="s">
        <v>5865</v>
      </c>
      <c r="U73" s="8" t="s">
        <v>5866</v>
      </c>
      <c r="V73" s="13">
        <v>36401</v>
      </c>
      <c r="W73" s="8" t="s">
        <v>9341</v>
      </c>
      <c r="X73" s="8" t="s">
        <v>10806</v>
      </c>
      <c r="Y73" s="8" t="s">
        <v>7828</v>
      </c>
      <c r="Z73" s="8" t="s">
        <v>9893</v>
      </c>
      <c r="AA73" s="8" t="s">
        <v>10806</v>
      </c>
      <c r="AB73" s="8" t="s">
        <v>5867</v>
      </c>
    </row>
    <row r="74" spans="1:28" s="8" customFormat="1" ht="12.75" x14ac:dyDescent="0.2">
      <c r="A74" s="8" t="s">
        <v>29</v>
      </c>
      <c r="B74" s="8" t="s">
        <v>19</v>
      </c>
      <c r="C74" s="8" t="s">
        <v>52</v>
      </c>
      <c r="D74" s="9" t="s">
        <v>21</v>
      </c>
      <c r="E74" s="9" t="s">
        <v>21</v>
      </c>
      <c r="F74" s="8" t="s">
        <v>22</v>
      </c>
      <c r="G74" s="8" t="s">
        <v>23</v>
      </c>
      <c r="H74" s="8" t="s">
        <v>53</v>
      </c>
      <c r="I74" s="10" t="s">
        <v>5662</v>
      </c>
      <c r="J74" s="8" t="s">
        <v>5834</v>
      </c>
      <c r="K74" s="8" t="s">
        <v>5834</v>
      </c>
      <c r="L74" s="61">
        <v>1999</v>
      </c>
      <c r="M74" s="13">
        <v>36441</v>
      </c>
      <c r="N74" s="10" t="s">
        <v>7557</v>
      </c>
      <c r="O74" s="17" t="s">
        <v>8686</v>
      </c>
      <c r="P74" s="11" t="s">
        <v>7568</v>
      </c>
      <c r="Q74" s="111" t="s">
        <v>8684</v>
      </c>
      <c r="R74" s="10" t="s">
        <v>7571</v>
      </c>
      <c r="S74" s="8" t="s">
        <v>27</v>
      </c>
      <c r="T74" s="8" t="s">
        <v>5862</v>
      </c>
      <c r="U74" s="8" t="s">
        <v>5863</v>
      </c>
      <c r="V74" s="13">
        <v>36441</v>
      </c>
      <c r="W74" s="8" t="s">
        <v>9342</v>
      </c>
      <c r="X74" s="8" t="s">
        <v>10807</v>
      </c>
      <c r="Y74" s="8" t="s">
        <v>7827</v>
      </c>
      <c r="Z74" s="8" t="s">
        <v>9894</v>
      </c>
      <c r="AA74" s="8" t="s">
        <v>10807</v>
      </c>
      <c r="AB74" s="8" t="s">
        <v>5864</v>
      </c>
    </row>
    <row r="75" spans="1:28" s="8" customFormat="1" ht="12.75" x14ac:dyDescent="0.2">
      <c r="A75" s="8" t="s">
        <v>29</v>
      </c>
      <c r="B75" s="8" t="s">
        <v>19</v>
      </c>
      <c r="C75" s="8" t="s">
        <v>52</v>
      </c>
      <c r="D75" s="9" t="s">
        <v>21</v>
      </c>
      <c r="E75" s="9" t="s">
        <v>21</v>
      </c>
      <c r="F75" s="8" t="s">
        <v>22</v>
      </c>
      <c r="G75" s="8" t="s">
        <v>23</v>
      </c>
      <c r="H75" s="8" t="s">
        <v>53</v>
      </c>
      <c r="I75" s="10" t="s">
        <v>25</v>
      </c>
      <c r="J75" s="8" t="s">
        <v>114</v>
      </c>
      <c r="K75" s="8" t="s">
        <v>115</v>
      </c>
      <c r="L75" s="60">
        <v>2000</v>
      </c>
      <c r="M75" s="11" t="s">
        <v>2515</v>
      </c>
      <c r="N75" s="10" t="s">
        <v>7553</v>
      </c>
      <c r="O75" s="17" t="s">
        <v>8686</v>
      </c>
      <c r="P75" s="11" t="s">
        <v>7568</v>
      </c>
      <c r="Q75" s="10" t="s">
        <v>7553</v>
      </c>
      <c r="R75" s="10" t="s">
        <v>7571</v>
      </c>
      <c r="S75" s="8" t="s">
        <v>27</v>
      </c>
      <c r="T75" s="8" t="s">
        <v>2514</v>
      </c>
      <c r="U75" s="8" t="s">
        <v>2516</v>
      </c>
      <c r="V75" s="110">
        <v>36571</v>
      </c>
      <c r="W75" s="8" t="s">
        <v>9071</v>
      </c>
      <c r="X75" s="8" t="s">
        <v>10564</v>
      </c>
      <c r="Y75" s="8" t="s">
        <v>9071</v>
      </c>
      <c r="Z75" s="8" t="s">
        <v>9651</v>
      </c>
      <c r="AA75" s="8" t="s">
        <v>10564</v>
      </c>
      <c r="AB75" s="8" t="s">
        <v>2517</v>
      </c>
    </row>
    <row r="76" spans="1:28" s="8" customFormat="1" ht="12.75" x14ac:dyDescent="0.2">
      <c r="A76" s="8" t="s">
        <v>29</v>
      </c>
      <c r="B76" s="8" t="s">
        <v>19</v>
      </c>
      <c r="C76" s="8" t="s">
        <v>2322</v>
      </c>
      <c r="D76" s="9" t="s">
        <v>2323</v>
      </c>
      <c r="E76" s="9" t="s">
        <v>2323</v>
      </c>
      <c r="F76" s="8" t="s">
        <v>2302</v>
      </c>
      <c r="G76" s="16" t="s">
        <v>2303</v>
      </c>
      <c r="H76" s="9" t="s">
        <v>2323</v>
      </c>
      <c r="I76" s="10" t="s">
        <v>3258</v>
      </c>
      <c r="J76" s="8" t="s">
        <v>114</v>
      </c>
      <c r="K76" s="8" t="s">
        <v>3425</v>
      </c>
      <c r="L76" s="61">
        <v>2000</v>
      </c>
      <c r="M76" s="13">
        <v>36573</v>
      </c>
      <c r="N76" s="10" t="s">
        <v>7552</v>
      </c>
      <c r="O76" s="17" t="s">
        <v>8686</v>
      </c>
      <c r="P76" s="112" t="s">
        <v>7569</v>
      </c>
      <c r="Q76" s="10" t="s">
        <v>7552</v>
      </c>
      <c r="R76" s="10" t="s">
        <v>7571</v>
      </c>
      <c r="S76" s="8" t="s">
        <v>27</v>
      </c>
      <c r="T76" s="8" t="s">
        <v>3468</v>
      </c>
      <c r="U76" s="8" t="s">
        <v>7592</v>
      </c>
      <c r="V76" s="13">
        <v>36573</v>
      </c>
      <c r="W76" s="8" t="s">
        <v>7852</v>
      </c>
      <c r="X76" s="8" t="s">
        <v>11011</v>
      </c>
      <c r="Y76" s="8" t="s">
        <v>7852</v>
      </c>
      <c r="Z76" s="8" t="s">
        <v>10098</v>
      </c>
      <c r="AA76" s="8" t="s">
        <v>11011</v>
      </c>
      <c r="AB76" s="8" t="s">
        <v>3470</v>
      </c>
    </row>
    <row r="77" spans="1:28" s="8" customFormat="1" ht="12.75" x14ac:dyDescent="0.2">
      <c r="A77" s="8" t="s">
        <v>29</v>
      </c>
      <c r="B77" s="8" t="s">
        <v>19</v>
      </c>
      <c r="C77" s="12" t="s">
        <v>2300</v>
      </c>
      <c r="D77" s="9" t="s">
        <v>68</v>
      </c>
      <c r="E77" s="9" t="s">
        <v>2301</v>
      </c>
      <c r="F77" s="8" t="s">
        <v>2302</v>
      </c>
      <c r="G77" s="16" t="s">
        <v>2303</v>
      </c>
      <c r="H77" s="8" t="s">
        <v>2304</v>
      </c>
      <c r="I77" s="10" t="s">
        <v>3258</v>
      </c>
      <c r="J77" s="8" t="s">
        <v>114</v>
      </c>
      <c r="K77" s="8" t="s">
        <v>3425</v>
      </c>
      <c r="L77" s="61">
        <v>2000</v>
      </c>
      <c r="M77" s="13">
        <v>36573</v>
      </c>
      <c r="N77" s="10" t="s">
        <v>7552</v>
      </c>
      <c r="O77" s="17" t="s">
        <v>8686</v>
      </c>
      <c r="P77" s="112" t="s">
        <v>7569</v>
      </c>
      <c r="Q77" s="10" t="s">
        <v>7552</v>
      </c>
      <c r="R77" s="10" t="s">
        <v>7571</v>
      </c>
      <c r="S77" s="8" t="s">
        <v>27</v>
      </c>
      <c r="T77" s="8" t="s">
        <v>3471</v>
      </c>
      <c r="U77" s="8" t="s">
        <v>3472</v>
      </c>
      <c r="V77" s="13">
        <v>36573</v>
      </c>
      <c r="W77" s="8" t="s">
        <v>7853</v>
      </c>
      <c r="X77" s="8" t="s">
        <v>11012</v>
      </c>
      <c r="Y77" s="8" t="s">
        <v>7853</v>
      </c>
      <c r="Z77" s="8" t="s">
        <v>10099</v>
      </c>
      <c r="AA77" s="8" t="s">
        <v>11012</v>
      </c>
      <c r="AB77" s="8" t="s">
        <v>3473</v>
      </c>
    </row>
    <row r="78" spans="1:28" s="8" customFormat="1" ht="12.75" x14ac:dyDescent="0.2">
      <c r="A78" s="8" t="s">
        <v>29</v>
      </c>
      <c r="B78" s="8" t="s">
        <v>19</v>
      </c>
      <c r="C78" s="8" t="s">
        <v>52</v>
      </c>
      <c r="D78" s="9" t="s">
        <v>21</v>
      </c>
      <c r="E78" s="9" t="s">
        <v>21</v>
      </c>
      <c r="F78" s="8" t="s">
        <v>22</v>
      </c>
      <c r="G78" s="8" t="s">
        <v>23</v>
      </c>
      <c r="H78" s="8" t="s">
        <v>53</v>
      </c>
      <c r="I78" s="10" t="s">
        <v>25</v>
      </c>
      <c r="J78" s="8" t="s">
        <v>114</v>
      </c>
      <c r="K78" s="8" t="s">
        <v>458</v>
      </c>
      <c r="L78" s="60">
        <v>2000</v>
      </c>
      <c r="M78" s="13">
        <v>36605</v>
      </c>
      <c r="N78" s="10" t="s">
        <v>7553</v>
      </c>
      <c r="O78" s="17" t="s">
        <v>8686</v>
      </c>
      <c r="P78" s="11" t="s">
        <v>7568</v>
      </c>
      <c r="Q78" s="10" t="s">
        <v>7553</v>
      </c>
      <c r="R78" s="10" t="s">
        <v>7571</v>
      </c>
      <c r="S78" s="8" t="s">
        <v>27</v>
      </c>
      <c r="T78" s="8" t="s">
        <v>2458</v>
      </c>
      <c r="U78" s="8" t="s">
        <v>2459</v>
      </c>
      <c r="V78" s="13">
        <v>36605</v>
      </c>
      <c r="W78" s="8" t="s">
        <v>7841</v>
      </c>
      <c r="X78" s="8" t="s">
        <v>10467</v>
      </c>
      <c r="Y78" s="8" t="s">
        <v>7841</v>
      </c>
      <c r="Z78" s="8" t="s">
        <v>9554</v>
      </c>
      <c r="AA78" s="8" t="s">
        <v>10467</v>
      </c>
      <c r="AB78" s="8" t="s">
        <v>2460</v>
      </c>
    </row>
    <row r="79" spans="1:28" s="8" customFormat="1" ht="12.75" x14ac:dyDescent="0.2">
      <c r="A79" s="8" t="s">
        <v>29</v>
      </c>
      <c r="B79" s="8" t="s">
        <v>19</v>
      </c>
      <c r="C79" s="8" t="s">
        <v>6791</v>
      </c>
      <c r="D79" s="9" t="s">
        <v>6792</v>
      </c>
      <c r="E79" s="9" t="s">
        <v>6792</v>
      </c>
      <c r="F79" s="8" t="s">
        <v>2302</v>
      </c>
      <c r="G79" s="17" t="s">
        <v>2303</v>
      </c>
      <c r="H79" s="20" t="s">
        <v>5657</v>
      </c>
      <c r="I79" s="10" t="s">
        <v>6784</v>
      </c>
      <c r="J79" s="8" t="s">
        <v>6785</v>
      </c>
      <c r="K79" s="8" t="s">
        <v>6835</v>
      </c>
      <c r="L79" s="61">
        <v>2000</v>
      </c>
      <c r="M79" s="13">
        <v>36661</v>
      </c>
      <c r="N79" s="10" t="s">
        <v>7558</v>
      </c>
      <c r="O79" s="17" t="s">
        <v>8686</v>
      </c>
      <c r="P79" s="10" t="s">
        <v>7569</v>
      </c>
      <c r="Q79" s="10" t="s">
        <v>7558</v>
      </c>
      <c r="R79" s="10" t="s">
        <v>7571</v>
      </c>
      <c r="S79" s="8" t="s">
        <v>6954</v>
      </c>
      <c r="T79" s="11" t="s">
        <v>6960</v>
      </c>
      <c r="U79" s="8" t="s">
        <v>7596</v>
      </c>
      <c r="V79" s="13">
        <v>36661</v>
      </c>
      <c r="W79" s="8" t="s">
        <v>7868</v>
      </c>
      <c r="X79" s="8" t="s">
        <v>11104</v>
      </c>
      <c r="Y79" s="8" t="s">
        <v>7868</v>
      </c>
      <c r="Z79" s="8" t="s">
        <v>10191</v>
      </c>
      <c r="AA79" s="8" t="s">
        <v>11104</v>
      </c>
      <c r="AB79" s="8" t="s">
        <v>6962</v>
      </c>
    </row>
    <row r="80" spans="1:28" s="8" customFormat="1" ht="12.75" x14ac:dyDescent="0.2">
      <c r="A80" s="8" t="s">
        <v>29</v>
      </c>
      <c r="B80" s="8" t="s">
        <v>19</v>
      </c>
      <c r="C80" s="8" t="s">
        <v>52</v>
      </c>
      <c r="D80" s="9" t="s">
        <v>21</v>
      </c>
      <c r="E80" s="9" t="s">
        <v>21</v>
      </c>
      <c r="F80" s="8" t="s">
        <v>22</v>
      </c>
      <c r="G80" s="8" t="s">
        <v>23</v>
      </c>
      <c r="H80" s="8" t="s">
        <v>53</v>
      </c>
      <c r="I80" s="10" t="s">
        <v>5662</v>
      </c>
      <c r="J80" s="8" t="s">
        <v>6109</v>
      </c>
      <c r="K80" s="8" t="s">
        <v>6117</v>
      </c>
      <c r="L80" s="61">
        <v>2000</v>
      </c>
      <c r="M80" s="13">
        <v>36669</v>
      </c>
      <c r="N80" s="10" t="s">
        <v>7557</v>
      </c>
      <c r="O80" s="17" t="s">
        <v>8686</v>
      </c>
      <c r="P80" s="11" t="s">
        <v>7568</v>
      </c>
      <c r="Q80" s="10" t="s">
        <v>7557</v>
      </c>
      <c r="R80" s="10" t="s">
        <v>7571</v>
      </c>
      <c r="S80" s="8" t="s">
        <v>27</v>
      </c>
      <c r="T80" s="8" t="s">
        <v>6116</v>
      </c>
      <c r="U80" s="8" t="s">
        <v>7595</v>
      </c>
      <c r="V80" s="13">
        <v>36669</v>
      </c>
      <c r="W80" s="8" t="s">
        <v>7863</v>
      </c>
      <c r="X80" s="8" t="s">
        <v>10808</v>
      </c>
      <c r="Y80" s="8" t="s">
        <v>7863</v>
      </c>
      <c r="Z80" s="8" t="s">
        <v>9895</v>
      </c>
      <c r="AA80" s="8" t="s">
        <v>10808</v>
      </c>
      <c r="AB80" s="8" t="s">
        <v>6119</v>
      </c>
    </row>
    <row r="81" spans="1:28" s="8" customFormat="1" ht="12.75" x14ac:dyDescent="0.2">
      <c r="A81" s="8" t="s">
        <v>29</v>
      </c>
      <c r="B81" s="8" t="s">
        <v>19</v>
      </c>
      <c r="C81" s="8" t="s">
        <v>5547</v>
      </c>
      <c r="D81" s="9" t="s">
        <v>21</v>
      </c>
      <c r="E81" s="9" t="s">
        <v>21</v>
      </c>
      <c r="F81" s="8" t="s">
        <v>22</v>
      </c>
      <c r="G81" s="8" t="s">
        <v>23</v>
      </c>
      <c r="H81" s="8" t="s">
        <v>5548</v>
      </c>
      <c r="I81" s="10" t="s">
        <v>5662</v>
      </c>
      <c r="J81" s="8" t="s">
        <v>6109</v>
      </c>
      <c r="K81" s="8" t="s">
        <v>6110</v>
      </c>
      <c r="L81" s="61">
        <v>2000</v>
      </c>
      <c r="M81" s="13">
        <v>36676</v>
      </c>
      <c r="N81" s="10" t="s">
        <v>7557</v>
      </c>
      <c r="O81" s="17" t="s">
        <v>8686</v>
      </c>
      <c r="P81" s="11" t="s">
        <v>7568</v>
      </c>
      <c r="Q81" s="10" t="s">
        <v>7557</v>
      </c>
      <c r="R81" s="10" t="s">
        <v>7571</v>
      </c>
      <c r="S81" s="8" t="s">
        <v>27</v>
      </c>
      <c r="T81" s="8" t="s">
        <v>6108</v>
      </c>
      <c r="U81" s="8" t="s">
        <v>7594</v>
      </c>
      <c r="V81" s="13">
        <v>36676</v>
      </c>
      <c r="W81" s="8" t="s">
        <v>7859</v>
      </c>
      <c r="X81" s="8" t="s">
        <v>10809</v>
      </c>
      <c r="Y81" s="8" t="s">
        <v>7859</v>
      </c>
      <c r="Z81" s="8" t="s">
        <v>9896</v>
      </c>
      <c r="AA81" s="8" t="s">
        <v>10809</v>
      </c>
      <c r="AB81" s="8" t="s">
        <v>6112</v>
      </c>
    </row>
    <row r="82" spans="1:28" s="8" customFormat="1" ht="12.75" x14ac:dyDescent="0.2">
      <c r="A82" s="8" t="s">
        <v>29</v>
      </c>
      <c r="B82" s="8" t="s">
        <v>19</v>
      </c>
      <c r="C82" s="8" t="s">
        <v>52</v>
      </c>
      <c r="D82" s="9" t="s">
        <v>3257</v>
      </c>
      <c r="E82" s="9" t="s">
        <v>3257</v>
      </c>
      <c r="F82" s="8" t="s">
        <v>22</v>
      </c>
      <c r="G82" s="8" t="s">
        <v>23</v>
      </c>
      <c r="H82" s="8" t="s">
        <v>53</v>
      </c>
      <c r="I82" s="10" t="s">
        <v>3258</v>
      </c>
      <c r="J82" s="8" t="s">
        <v>114</v>
      </c>
      <c r="K82" s="8" t="s">
        <v>762</v>
      </c>
      <c r="L82" s="61">
        <v>2000</v>
      </c>
      <c r="M82" s="11" t="s">
        <v>133</v>
      </c>
      <c r="N82" s="10" t="s">
        <v>7552</v>
      </c>
      <c r="O82" s="17" t="s">
        <v>8686</v>
      </c>
      <c r="P82" s="11" t="s">
        <v>7568</v>
      </c>
      <c r="Q82" s="10" t="s">
        <v>7552</v>
      </c>
      <c r="R82" s="10" t="s">
        <v>7571</v>
      </c>
      <c r="S82" s="8" t="s">
        <v>27</v>
      </c>
      <c r="T82" s="8" t="s">
        <v>3465</v>
      </c>
      <c r="U82" s="8" t="s">
        <v>3466</v>
      </c>
      <c r="V82" s="13">
        <v>36692</v>
      </c>
      <c r="W82" s="8" t="s">
        <v>8752</v>
      </c>
      <c r="X82" s="8" t="s">
        <v>10278</v>
      </c>
      <c r="Y82" s="8" t="s">
        <v>8752</v>
      </c>
      <c r="Z82" s="8" t="s">
        <v>9365</v>
      </c>
      <c r="AA82" s="8" t="s">
        <v>10278</v>
      </c>
      <c r="AB82" s="8" t="s">
        <v>3467</v>
      </c>
    </row>
    <row r="83" spans="1:28" s="8" customFormat="1" ht="12.75" x14ac:dyDescent="0.2">
      <c r="A83" s="8" t="s">
        <v>29</v>
      </c>
      <c r="B83" s="8" t="s">
        <v>19</v>
      </c>
      <c r="C83" s="8" t="s">
        <v>52</v>
      </c>
      <c r="D83" s="9" t="s">
        <v>3257</v>
      </c>
      <c r="E83" s="9" t="s">
        <v>3257</v>
      </c>
      <c r="F83" s="8" t="s">
        <v>22</v>
      </c>
      <c r="G83" s="8" t="s">
        <v>23</v>
      </c>
      <c r="H83" s="8" t="s">
        <v>53</v>
      </c>
      <c r="I83" s="10" t="s">
        <v>3258</v>
      </c>
      <c r="J83" s="8" t="s">
        <v>114</v>
      </c>
      <c r="K83" s="8" t="s">
        <v>3392</v>
      </c>
      <c r="L83" s="61">
        <v>2000</v>
      </c>
      <c r="M83" s="11" t="s">
        <v>133</v>
      </c>
      <c r="N83" s="10" t="s">
        <v>7552</v>
      </c>
      <c r="O83" s="17" t="s">
        <v>8686</v>
      </c>
      <c r="P83" s="11" t="s">
        <v>7568</v>
      </c>
      <c r="Q83" s="10" t="s">
        <v>7552</v>
      </c>
      <c r="R83" s="10" t="s">
        <v>7571</v>
      </c>
      <c r="S83" s="8" t="s">
        <v>27</v>
      </c>
      <c r="T83" s="8" t="s">
        <v>3459</v>
      </c>
      <c r="U83" s="8" t="s">
        <v>3460</v>
      </c>
      <c r="V83" s="13">
        <v>36692</v>
      </c>
      <c r="W83" s="8" t="s">
        <v>8753</v>
      </c>
      <c r="X83" s="8" t="s">
        <v>10279</v>
      </c>
      <c r="Y83" s="8" t="s">
        <v>8753</v>
      </c>
      <c r="Z83" s="8" t="s">
        <v>9366</v>
      </c>
      <c r="AA83" s="8" t="s">
        <v>10279</v>
      </c>
      <c r="AB83" s="8" t="s">
        <v>3461</v>
      </c>
    </row>
    <row r="84" spans="1:28" s="8" customFormat="1" ht="12.75" x14ac:dyDescent="0.2">
      <c r="A84" s="8" t="s">
        <v>29</v>
      </c>
      <c r="B84" s="8" t="s">
        <v>19</v>
      </c>
      <c r="C84" s="8" t="s">
        <v>52</v>
      </c>
      <c r="D84" s="9" t="s">
        <v>3257</v>
      </c>
      <c r="E84" s="9" t="s">
        <v>3257</v>
      </c>
      <c r="F84" s="8" t="s">
        <v>22</v>
      </c>
      <c r="G84" s="8" t="s">
        <v>23</v>
      </c>
      <c r="H84" s="8" t="s">
        <v>53</v>
      </c>
      <c r="I84" s="10" t="s">
        <v>3258</v>
      </c>
      <c r="J84" s="8" t="s">
        <v>114</v>
      </c>
      <c r="K84" s="8" t="s">
        <v>3392</v>
      </c>
      <c r="L84" s="61">
        <v>2000</v>
      </c>
      <c r="M84" s="11" t="s">
        <v>133</v>
      </c>
      <c r="N84" s="10" t="s">
        <v>7552</v>
      </c>
      <c r="O84" s="17" t="s">
        <v>8686</v>
      </c>
      <c r="P84" s="11" t="s">
        <v>7568</v>
      </c>
      <c r="Q84" s="10" t="s">
        <v>7552</v>
      </c>
      <c r="R84" s="10" t="s">
        <v>7571</v>
      </c>
      <c r="S84" s="8" t="s">
        <v>27</v>
      </c>
      <c r="T84" s="8" t="s">
        <v>3438</v>
      </c>
      <c r="U84" s="8" t="s">
        <v>3439</v>
      </c>
      <c r="V84" s="13">
        <v>36692</v>
      </c>
      <c r="W84" s="8" t="s">
        <v>8754</v>
      </c>
      <c r="X84" s="8" t="s">
        <v>10280</v>
      </c>
      <c r="Y84" s="8" t="s">
        <v>8754</v>
      </c>
      <c r="Z84" s="8" t="s">
        <v>9367</v>
      </c>
      <c r="AA84" s="8" t="s">
        <v>10280</v>
      </c>
      <c r="AB84" s="8" t="s">
        <v>3440</v>
      </c>
    </row>
    <row r="85" spans="1:28" s="8" customFormat="1" ht="12.75" x14ac:dyDescent="0.2">
      <c r="A85" s="8" t="s">
        <v>29</v>
      </c>
      <c r="B85" s="8" t="s">
        <v>19</v>
      </c>
      <c r="C85" s="8" t="s">
        <v>52</v>
      </c>
      <c r="D85" s="9" t="s">
        <v>3257</v>
      </c>
      <c r="E85" s="9" t="s">
        <v>3257</v>
      </c>
      <c r="F85" s="8" t="s">
        <v>22</v>
      </c>
      <c r="G85" s="8" t="s">
        <v>23</v>
      </c>
      <c r="H85" s="8" t="s">
        <v>53</v>
      </c>
      <c r="I85" s="10" t="s">
        <v>3258</v>
      </c>
      <c r="J85" s="8" t="s">
        <v>114</v>
      </c>
      <c r="K85" s="8" t="s">
        <v>3281</v>
      </c>
      <c r="L85" s="61">
        <v>2000</v>
      </c>
      <c r="M85" s="11" t="s">
        <v>133</v>
      </c>
      <c r="N85" s="10" t="s">
        <v>7552</v>
      </c>
      <c r="O85" s="17" t="s">
        <v>8686</v>
      </c>
      <c r="P85" s="11" t="s">
        <v>7568</v>
      </c>
      <c r="Q85" s="10" t="s">
        <v>7552</v>
      </c>
      <c r="R85" s="10" t="s">
        <v>7571</v>
      </c>
      <c r="S85" s="8" t="s">
        <v>27</v>
      </c>
      <c r="T85" s="8" t="s">
        <v>3457</v>
      </c>
      <c r="U85" s="8" t="s">
        <v>3417</v>
      </c>
      <c r="V85" s="13">
        <v>36692</v>
      </c>
      <c r="W85" s="8" t="s">
        <v>8755</v>
      </c>
      <c r="X85" s="8" t="s">
        <v>10281</v>
      </c>
      <c r="Y85" s="8" t="s">
        <v>8755</v>
      </c>
      <c r="Z85" s="8" t="s">
        <v>9368</v>
      </c>
      <c r="AA85" s="8" t="s">
        <v>10281</v>
      </c>
      <c r="AB85" s="8" t="s">
        <v>3458</v>
      </c>
    </row>
    <row r="86" spans="1:28" s="8" customFormat="1" ht="12.75" x14ac:dyDescent="0.2">
      <c r="A86" s="8" t="s">
        <v>29</v>
      </c>
      <c r="B86" s="8" t="s">
        <v>19</v>
      </c>
      <c r="C86" s="8" t="s">
        <v>52</v>
      </c>
      <c r="D86" s="9" t="s">
        <v>3257</v>
      </c>
      <c r="E86" s="9" t="s">
        <v>3257</v>
      </c>
      <c r="F86" s="8" t="s">
        <v>22</v>
      </c>
      <c r="G86" s="8" t="s">
        <v>23</v>
      </c>
      <c r="H86" s="8" t="s">
        <v>53</v>
      </c>
      <c r="I86" s="10" t="s">
        <v>3258</v>
      </c>
      <c r="J86" s="8" t="s">
        <v>114</v>
      </c>
      <c r="K86" s="8" t="s">
        <v>762</v>
      </c>
      <c r="L86" s="61">
        <v>2000</v>
      </c>
      <c r="M86" s="11" t="s">
        <v>133</v>
      </c>
      <c r="N86" s="10" t="s">
        <v>7552</v>
      </c>
      <c r="O86" s="17" t="s">
        <v>8686</v>
      </c>
      <c r="P86" s="11" t="s">
        <v>7568</v>
      </c>
      <c r="Q86" s="10" t="s">
        <v>7552</v>
      </c>
      <c r="R86" s="10" t="s">
        <v>7571</v>
      </c>
      <c r="S86" s="8" t="s">
        <v>27</v>
      </c>
      <c r="T86" s="8" t="s">
        <v>3445</v>
      </c>
      <c r="U86" s="8" t="s">
        <v>3446</v>
      </c>
      <c r="V86" s="13">
        <v>36692</v>
      </c>
      <c r="W86" s="8" t="s">
        <v>8757</v>
      </c>
      <c r="X86" s="8" t="s">
        <v>10282</v>
      </c>
      <c r="Y86" s="8" t="s">
        <v>8757</v>
      </c>
      <c r="Z86" s="8" t="s">
        <v>9369</v>
      </c>
      <c r="AA86" s="8" t="s">
        <v>10282</v>
      </c>
      <c r="AB86" s="8" t="s">
        <v>3447</v>
      </c>
    </row>
    <row r="87" spans="1:28" s="8" customFormat="1" ht="12.75" x14ac:dyDescent="0.2">
      <c r="A87" s="8" t="s">
        <v>29</v>
      </c>
      <c r="B87" s="8" t="s">
        <v>19</v>
      </c>
      <c r="C87" s="8" t="s">
        <v>52</v>
      </c>
      <c r="D87" s="9" t="s">
        <v>3257</v>
      </c>
      <c r="E87" s="9" t="s">
        <v>3257</v>
      </c>
      <c r="F87" s="8" t="s">
        <v>22</v>
      </c>
      <c r="G87" s="8" t="s">
        <v>23</v>
      </c>
      <c r="H87" s="8" t="s">
        <v>53</v>
      </c>
      <c r="I87" s="10" t="s">
        <v>3258</v>
      </c>
      <c r="J87" s="8" t="s">
        <v>114</v>
      </c>
      <c r="K87" s="8" t="s">
        <v>3442</v>
      </c>
      <c r="L87" s="61">
        <v>2000</v>
      </c>
      <c r="M87" s="11" t="s">
        <v>133</v>
      </c>
      <c r="N87" s="10" t="s">
        <v>7552</v>
      </c>
      <c r="O87" s="17" t="s">
        <v>8686</v>
      </c>
      <c r="P87" s="11" t="s">
        <v>7568</v>
      </c>
      <c r="Q87" s="10" t="s">
        <v>7552</v>
      </c>
      <c r="R87" s="10" t="s">
        <v>7571</v>
      </c>
      <c r="S87" s="8" t="s">
        <v>27</v>
      </c>
      <c r="T87" s="8" t="s">
        <v>3441</v>
      </c>
      <c r="U87" s="8" t="s">
        <v>3443</v>
      </c>
      <c r="V87" s="13">
        <v>36692</v>
      </c>
      <c r="W87" s="8" t="s">
        <v>8761</v>
      </c>
      <c r="X87" s="8" t="s">
        <v>10283</v>
      </c>
      <c r="Y87" s="8" t="s">
        <v>8761</v>
      </c>
      <c r="Z87" s="8" t="s">
        <v>9370</v>
      </c>
      <c r="AA87" s="8" t="s">
        <v>10283</v>
      </c>
      <c r="AB87" s="8" t="s">
        <v>3444</v>
      </c>
    </row>
    <row r="88" spans="1:28" s="8" customFormat="1" ht="12.75" x14ac:dyDescent="0.2">
      <c r="A88" s="8" t="s">
        <v>29</v>
      </c>
      <c r="B88" s="8" t="s">
        <v>19</v>
      </c>
      <c r="C88" s="8" t="s">
        <v>52</v>
      </c>
      <c r="D88" s="9" t="s">
        <v>3257</v>
      </c>
      <c r="E88" s="9" t="s">
        <v>3257</v>
      </c>
      <c r="F88" s="8" t="s">
        <v>22</v>
      </c>
      <c r="G88" s="8" t="s">
        <v>23</v>
      </c>
      <c r="H88" s="8" t="s">
        <v>53</v>
      </c>
      <c r="I88" s="10" t="s">
        <v>3258</v>
      </c>
      <c r="J88" s="8" t="s">
        <v>114</v>
      </c>
      <c r="K88" s="8" t="s">
        <v>3313</v>
      </c>
      <c r="L88" s="61">
        <v>2000</v>
      </c>
      <c r="M88" s="11" t="s">
        <v>133</v>
      </c>
      <c r="N88" s="10" t="s">
        <v>7552</v>
      </c>
      <c r="O88" s="17" t="s">
        <v>8686</v>
      </c>
      <c r="P88" s="11" t="s">
        <v>7568</v>
      </c>
      <c r="Q88" s="10" t="s">
        <v>7552</v>
      </c>
      <c r="R88" s="10" t="s">
        <v>7571</v>
      </c>
      <c r="S88" s="8" t="s">
        <v>27</v>
      </c>
      <c r="T88" s="8" t="s">
        <v>3462</v>
      </c>
      <c r="U88" s="8" t="s">
        <v>3463</v>
      </c>
      <c r="V88" s="13">
        <v>36692</v>
      </c>
      <c r="W88" s="8" t="s">
        <v>8767</v>
      </c>
      <c r="X88" s="8" t="s">
        <v>10284</v>
      </c>
      <c r="Y88" s="8" t="s">
        <v>8767</v>
      </c>
      <c r="Z88" s="8" t="s">
        <v>9371</v>
      </c>
      <c r="AA88" s="8" t="s">
        <v>10284</v>
      </c>
      <c r="AB88" s="8" t="s">
        <v>3464</v>
      </c>
    </row>
    <row r="89" spans="1:28" s="8" customFormat="1" ht="12.75" x14ac:dyDescent="0.2">
      <c r="A89" s="8" t="s">
        <v>29</v>
      </c>
      <c r="B89" s="8" t="s">
        <v>19</v>
      </c>
      <c r="C89" s="8" t="s">
        <v>52</v>
      </c>
      <c r="D89" s="9" t="s">
        <v>3257</v>
      </c>
      <c r="E89" s="9" t="s">
        <v>3257</v>
      </c>
      <c r="F89" s="8" t="s">
        <v>22</v>
      </c>
      <c r="G89" s="8" t="s">
        <v>23</v>
      </c>
      <c r="H89" s="8" t="s">
        <v>53</v>
      </c>
      <c r="I89" s="10" t="s">
        <v>3258</v>
      </c>
      <c r="J89" s="8" t="s">
        <v>114</v>
      </c>
      <c r="K89" s="8" t="s">
        <v>3317</v>
      </c>
      <c r="L89" s="61">
        <v>2000</v>
      </c>
      <c r="M89" s="11" t="s">
        <v>133</v>
      </c>
      <c r="N89" s="10" t="s">
        <v>7552</v>
      </c>
      <c r="O89" s="17" t="s">
        <v>8686</v>
      </c>
      <c r="P89" s="11" t="s">
        <v>7568</v>
      </c>
      <c r="Q89" s="10" t="s">
        <v>7552</v>
      </c>
      <c r="R89" s="10" t="s">
        <v>7571</v>
      </c>
      <c r="S89" s="8" t="s">
        <v>27</v>
      </c>
      <c r="T89" s="8" t="s">
        <v>3454</v>
      </c>
      <c r="U89" s="8" t="s">
        <v>3455</v>
      </c>
      <c r="V89" s="13">
        <v>36692</v>
      </c>
      <c r="W89" s="8" t="s">
        <v>8769</v>
      </c>
      <c r="X89" s="8" t="s">
        <v>10285</v>
      </c>
      <c r="Y89" s="8" t="s">
        <v>8769</v>
      </c>
      <c r="Z89" s="8" t="s">
        <v>9372</v>
      </c>
      <c r="AA89" s="8" t="s">
        <v>10285</v>
      </c>
      <c r="AB89" s="8" t="s">
        <v>3456</v>
      </c>
    </row>
    <row r="90" spans="1:28" s="8" customFormat="1" ht="12.75" x14ac:dyDescent="0.2">
      <c r="A90" s="8" t="s">
        <v>29</v>
      </c>
      <c r="B90" s="8" t="s">
        <v>19</v>
      </c>
      <c r="C90" s="17" t="s">
        <v>52</v>
      </c>
      <c r="D90" s="20" t="s">
        <v>1072</v>
      </c>
      <c r="E90" s="20" t="s">
        <v>1073</v>
      </c>
      <c r="F90" s="17" t="s">
        <v>832</v>
      </c>
      <c r="G90" s="17" t="s">
        <v>23</v>
      </c>
      <c r="H90" s="17" t="s">
        <v>53</v>
      </c>
      <c r="I90" s="10" t="s">
        <v>3258</v>
      </c>
      <c r="J90" s="8" t="s">
        <v>5222</v>
      </c>
      <c r="K90" s="8" t="s">
        <v>5223</v>
      </c>
      <c r="L90" s="61">
        <v>2000</v>
      </c>
      <c r="M90" s="11" t="s">
        <v>133</v>
      </c>
      <c r="N90" s="10" t="s">
        <v>7552</v>
      </c>
      <c r="O90" s="17" t="s">
        <v>8686</v>
      </c>
      <c r="P90" s="10" t="s">
        <v>7568</v>
      </c>
      <c r="Q90" s="10" t="s">
        <v>7552</v>
      </c>
      <c r="R90" s="10" t="s">
        <v>7571</v>
      </c>
      <c r="S90" s="8" t="s">
        <v>27</v>
      </c>
      <c r="T90" s="8" t="s">
        <v>5246</v>
      </c>
      <c r="U90" s="8" t="s">
        <v>5247</v>
      </c>
      <c r="V90" s="13">
        <v>36692</v>
      </c>
      <c r="W90" s="8" t="s">
        <v>8775</v>
      </c>
      <c r="X90" s="8" t="s">
        <v>10286</v>
      </c>
      <c r="Y90" s="8" t="s">
        <v>8775</v>
      </c>
      <c r="Z90" s="8" t="s">
        <v>9373</v>
      </c>
      <c r="AA90" s="8" t="s">
        <v>10286</v>
      </c>
      <c r="AB90" s="8" t="s">
        <v>5248</v>
      </c>
    </row>
    <row r="91" spans="1:28" s="8" customFormat="1" ht="12.75" x14ac:dyDescent="0.2">
      <c r="A91" s="8" t="s">
        <v>29</v>
      </c>
      <c r="B91" s="8" t="s">
        <v>19</v>
      </c>
      <c r="C91" s="8" t="s">
        <v>20</v>
      </c>
      <c r="D91" s="9" t="s">
        <v>21</v>
      </c>
      <c r="E91" s="9" t="s">
        <v>21</v>
      </c>
      <c r="F91" s="8" t="s">
        <v>22</v>
      </c>
      <c r="G91" s="8" t="s">
        <v>23</v>
      </c>
      <c r="H91" s="8" t="s">
        <v>24</v>
      </c>
      <c r="I91" s="10" t="s">
        <v>25</v>
      </c>
      <c r="J91" s="8" t="s">
        <v>114</v>
      </c>
      <c r="K91" s="8" t="s">
        <v>143</v>
      </c>
      <c r="L91" s="60">
        <v>2000</v>
      </c>
      <c r="M91" s="11" t="s">
        <v>133</v>
      </c>
      <c r="N91" s="10" t="s">
        <v>7553</v>
      </c>
      <c r="O91" s="17" t="s">
        <v>8686</v>
      </c>
      <c r="P91" s="11" t="s">
        <v>7568</v>
      </c>
      <c r="Q91" s="10" t="s">
        <v>7553</v>
      </c>
      <c r="R91" s="10" t="s">
        <v>7571</v>
      </c>
      <c r="S91" s="8" t="s">
        <v>27</v>
      </c>
      <c r="T91" s="8" t="s">
        <v>2326</v>
      </c>
      <c r="U91" s="8" t="s">
        <v>2327</v>
      </c>
      <c r="V91" s="13">
        <v>36692</v>
      </c>
      <c r="W91" s="8" t="s">
        <v>8758</v>
      </c>
      <c r="X91" s="8" t="s">
        <v>10468</v>
      </c>
      <c r="Y91" s="8" t="s">
        <v>8758</v>
      </c>
      <c r="Z91" s="8" t="s">
        <v>9555</v>
      </c>
      <c r="AA91" s="8" t="s">
        <v>10468</v>
      </c>
      <c r="AB91" s="8" t="s">
        <v>2328</v>
      </c>
    </row>
    <row r="92" spans="1:28" s="8" customFormat="1" ht="12.75" x14ac:dyDescent="0.2">
      <c r="A92" s="8" t="s">
        <v>29</v>
      </c>
      <c r="B92" s="8" t="s">
        <v>19</v>
      </c>
      <c r="C92" s="12" t="s">
        <v>233</v>
      </c>
      <c r="D92" s="9" t="s">
        <v>68</v>
      </c>
      <c r="E92" s="9" t="s">
        <v>69</v>
      </c>
      <c r="F92" s="9" t="s">
        <v>22</v>
      </c>
      <c r="G92" s="8" t="s">
        <v>23</v>
      </c>
      <c r="H92" s="8" t="s">
        <v>96</v>
      </c>
      <c r="I92" s="10" t="s">
        <v>25</v>
      </c>
      <c r="J92" s="8" t="s">
        <v>114</v>
      </c>
      <c r="K92" s="8" t="s">
        <v>143</v>
      </c>
      <c r="L92" s="60">
        <v>2000</v>
      </c>
      <c r="M92" s="11" t="s">
        <v>133</v>
      </c>
      <c r="N92" s="10" t="s">
        <v>7553</v>
      </c>
      <c r="O92" s="17" t="s">
        <v>8686</v>
      </c>
      <c r="P92" s="11" t="s">
        <v>7568</v>
      </c>
      <c r="Q92" s="10" t="s">
        <v>7553</v>
      </c>
      <c r="R92" s="10" t="s">
        <v>7571</v>
      </c>
      <c r="S92" s="8" t="s">
        <v>27</v>
      </c>
      <c r="T92" s="8" t="s">
        <v>2382</v>
      </c>
      <c r="U92" s="8" t="s">
        <v>7591</v>
      </c>
      <c r="V92" s="13">
        <v>36692</v>
      </c>
      <c r="W92" s="8" t="s">
        <v>8762</v>
      </c>
      <c r="X92" s="8" t="s">
        <v>10469</v>
      </c>
      <c r="Y92" s="8" t="s">
        <v>8762</v>
      </c>
      <c r="Z92" s="8" t="s">
        <v>9556</v>
      </c>
      <c r="AA92" s="8" t="s">
        <v>10469</v>
      </c>
      <c r="AB92" s="8" t="s">
        <v>2384</v>
      </c>
    </row>
    <row r="93" spans="1:28" s="8" customFormat="1" ht="12.75" x14ac:dyDescent="0.2">
      <c r="A93" s="8" t="s">
        <v>29</v>
      </c>
      <c r="B93" s="8" t="s">
        <v>19</v>
      </c>
      <c r="C93" s="12" t="s">
        <v>307</v>
      </c>
      <c r="D93" s="9" t="s">
        <v>68</v>
      </c>
      <c r="E93" s="9" t="s">
        <v>69</v>
      </c>
      <c r="F93" s="8" t="s">
        <v>22</v>
      </c>
      <c r="G93" s="8" t="s">
        <v>23</v>
      </c>
      <c r="H93" s="8" t="s">
        <v>96</v>
      </c>
      <c r="I93" s="10" t="s">
        <v>25</v>
      </c>
      <c r="J93" s="8" t="s">
        <v>114</v>
      </c>
      <c r="K93" s="8" t="s">
        <v>143</v>
      </c>
      <c r="L93" s="60">
        <v>2000</v>
      </c>
      <c r="M93" s="11" t="s">
        <v>133</v>
      </c>
      <c r="N93" s="10" t="s">
        <v>7553</v>
      </c>
      <c r="O93" s="17" t="s">
        <v>8686</v>
      </c>
      <c r="P93" s="11" t="s">
        <v>7568</v>
      </c>
      <c r="Q93" s="10" t="s">
        <v>7553</v>
      </c>
      <c r="R93" s="10" t="s">
        <v>7571</v>
      </c>
      <c r="S93" s="8" t="s">
        <v>27</v>
      </c>
      <c r="T93" s="8" t="s">
        <v>2403</v>
      </c>
      <c r="U93" s="8" t="s">
        <v>2404</v>
      </c>
      <c r="V93" s="13">
        <v>36692</v>
      </c>
      <c r="W93" s="8" t="s">
        <v>8763</v>
      </c>
      <c r="X93" s="8" t="s">
        <v>10470</v>
      </c>
      <c r="Y93" s="8" t="s">
        <v>8763</v>
      </c>
      <c r="Z93" s="8" t="s">
        <v>9557</v>
      </c>
      <c r="AA93" s="8" t="s">
        <v>10470</v>
      </c>
      <c r="AB93" s="8" t="s">
        <v>2405</v>
      </c>
    </row>
    <row r="94" spans="1:28" s="8" customFormat="1" ht="12.75" x14ac:dyDescent="0.2">
      <c r="A94" s="8" t="s">
        <v>29</v>
      </c>
      <c r="B94" s="8" t="s">
        <v>19</v>
      </c>
      <c r="C94" s="8" t="s">
        <v>52</v>
      </c>
      <c r="D94" s="9" t="s">
        <v>21</v>
      </c>
      <c r="E94" s="9" t="s">
        <v>21</v>
      </c>
      <c r="F94" s="8" t="s">
        <v>22</v>
      </c>
      <c r="G94" s="8" t="s">
        <v>23</v>
      </c>
      <c r="H94" s="8" t="s">
        <v>53</v>
      </c>
      <c r="I94" s="10" t="s">
        <v>25</v>
      </c>
      <c r="J94" s="8" t="s">
        <v>114</v>
      </c>
      <c r="K94" s="8" t="s">
        <v>143</v>
      </c>
      <c r="L94" s="60">
        <v>2000</v>
      </c>
      <c r="M94" s="11" t="s">
        <v>133</v>
      </c>
      <c r="N94" s="10" t="s">
        <v>7553</v>
      </c>
      <c r="O94" s="17" t="s">
        <v>8686</v>
      </c>
      <c r="P94" s="11" t="s">
        <v>7568</v>
      </c>
      <c r="Q94" s="10" t="s">
        <v>7553</v>
      </c>
      <c r="R94" s="10" t="s">
        <v>7571</v>
      </c>
      <c r="S94" s="8" t="s">
        <v>27</v>
      </c>
      <c r="T94" s="8" t="s">
        <v>2421</v>
      </c>
      <c r="U94" s="8" t="s">
        <v>2422</v>
      </c>
      <c r="V94" s="13">
        <v>36692</v>
      </c>
      <c r="W94" s="8" t="s">
        <v>8764</v>
      </c>
      <c r="X94" s="8" t="s">
        <v>10471</v>
      </c>
      <c r="Y94" s="8" t="s">
        <v>8764</v>
      </c>
      <c r="Z94" s="8" t="s">
        <v>9558</v>
      </c>
      <c r="AA94" s="8" t="s">
        <v>10471</v>
      </c>
      <c r="AB94" s="8" t="s">
        <v>2423</v>
      </c>
    </row>
    <row r="95" spans="1:28" s="8" customFormat="1" ht="12.75" x14ac:dyDescent="0.2">
      <c r="A95" s="8" t="s">
        <v>29</v>
      </c>
      <c r="B95" s="8" t="s">
        <v>19</v>
      </c>
      <c r="C95" s="8" t="s">
        <v>52</v>
      </c>
      <c r="D95" s="9" t="s">
        <v>21</v>
      </c>
      <c r="E95" s="9" t="s">
        <v>21</v>
      </c>
      <c r="F95" s="8" t="s">
        <v>22</v>
      </c>
      <c r="G95" s="8" t="s">
        <v>23</v>
      </c>
      <c r="H95" s="8" t="s">
        <v>53</v>
      </c>
      <c r="I95" s="10" t="s">
        <v>25</v>
      </c>
      <c r="J95" s="8" t="s">
        <v>114</v>
      </c>
      <c r="K95" s="8" t="s">
        <v>143</v>
      </c>
      <c r="L95" s="60">
        <v>2000</v>
      </c>
      <c r="M95" s="11" t="s">
        <v>133</v>
      </c>
      <c r="N95" s="10" t="s">
        <v>7553</v>
      </c>
      <c r="O95" s="17" t="s">
        <v>8686</v>
      </c>
      <c r="P95" s="11" t="s">
        <v>7568</v>
      </c>
      <c r="Q95" s="10" t="s">
        <v>7553</v>
      </c>
      <c r="R95" s="10" t="s">
        <v>7571</v>
      </c>
      <c r="S95" s="8" t="s">
        <v>27</v>
      </c>
      <c r="T95" s="8" t="s">
        <v>2424</v>
      </c>
      <c r="U95" s="8" t="s">
        <v>2425</v>
      </c>
      <c r="V95" s="13">
        <v>36692</v>
      </c>
      <c r="W95" s="8" t="s">
        <v>8765</v>
      </c>
      <c r="X95" s="8" t="s">
        <v>10472</v>
      </c>
      <c r="Y95" s="8" t="s">
        <v>8765</v>
      </c>
      <c r="Z95" s="8" t="s">
        <v>9559</v>
      </c>
      <c r="AA95" s="8" t="s">
        <v>10472</v>
      </c>
      <c r="AB95" s="8" t="s">
        <v>2426</v>
      </c>
    </row>
    <row r="96" spans="1:28" s="8" customFormat="1" ht="12.75" x14ac:dyDescent="0.2">
      <c r="A96" s="8" t="s">
        <v>29</v>
      </c>
      <c r="B96" s="8" t="s">
        <v>19</v>
      </c>
      <c r="C96" s="8" t="s">
        <v>52</v>
      </c>
      <c r="D96" s="9" t="s">
        <v>21</v>
      </c>
      <c r="E96" s="9" t="s">
        <v>21</v>
      </c>
      <c r="F96" s="8" t="s">
        <v>22</v>
      </c>
      <c r="G96" s="8" t="s">
        <v>23</v>
      </c>
      <c r="H96" s="8" t="s">
        <v>53</v>
      </c>
      <c r="I96" s="10" t="s">
        <v>25</v>
      </c>
      <c r="J96" s="8" t="s">
        <v>114</v>
      </c>
      <c r="K96" s="8" t="s">
        <v>143</v>
      </c>
      <c r="L96" s="60">
        <v>2000</v>
      </c>
      <c r="M96" s="11" t="s">
        <v>133</v>
      </c>
      <c r="N96" s="10" t="s">
        <v>7553</v>
      </c>
      <c r="O96" s="17" t="s">
        <v>8686</v>
      </c>
      <c r="P96" s="11" t="s">
        <v>7568</v>
      </c>
      <c r="Q96" s="10" t="s">
        <v>7553</v>
      </c>
      <c r="R96" s="10" t="s">
        <v>7571</v>
      </c>
      <c r="S96" s="8" t="s">
        <v>27</v>
      </c>
      <c r="T96" s="8" t="s">
        <v>2427</v>
      </c>
      <c r="U96" s="8" t="s">
        <v>2428</v>
      </c>
      <c r="V96" s="13">
        <v>36692</v>
      </c>
      <c r="W96" s="8" t="s">
        <v>8766</v>
      </c>
      <c r="X96" s="8" t="s">
        <v>10473</v>
      </c>
      <c r="Y96" s="8" t="s">
        <v>8766</v>
      </c>
      <c r="Z96" s="8" t="s">
        <v>9560</v>
      </c>
      <c r="AA96" s="8" t="s">
        <v>10473</v>
      </c>
      <c r="AB96" s="8" t="s">
        <v>2429</v>
      </c>
    </row>
    <row r="97" spans="1:28" s="8" customFormat="1" ht="12.75" x14ac:dyDescent="0.2">
      <c r="A97" s="8" t="s">
        <v>29</v>
      </c>
      <c r="B97" s="8" t="s">
        <v>19</v>
      </c>
      <c r="C97" s="8" t="s">
        <v>52</v>
      </c>
      <c r="D97" s="9" t="s">
        <v>21</v>
      </c>
      <c r="E97" s="9" t="s">
        <v>21</v>
      </c>
      <c r="F97" s="8" t="s">
        <v>22</v>
      </c>
      <c r="G97" s="8" t="s">
        <v>23</v>
      </c>
      <c r="H97" s="8" t="s">
        <v>53</v>
      </c>
      <c r="I97" s="10" t="s">
        <v>25</v>
      </c>
      <c r="J97" s="8" t="s">
        <v>114</v>
      </c>
      <c r="K97" s="8" t="s">
        <v>126</v>
      </c>
      <c r="L97" s="60">
        <v>2000</v>
      </c>
      <c r="M97" s="11" t="s">
        <v>133</v>
      </c>
      <c r="N97" s="10" t="s">
        <v>7553</v>
      </c>
      <c r="O97" s="17" t="s">
        <v>8686</v>
      </c>
      <c r="P97" s="11" t="s">
        <v>7568</v>
      </c>
      <c r="Q97" s="10" t="s">
        <v>7553</v>
      </c>
      <c r="R97" s="10" t="s">
        <v>7571</v>
      </c>
      <c r="S97" s="8" t="s">
        <v>27</v>
      </c>
      <c r="T97" s="8" t="s">
        <v>2444</v>
      </c>
      <c r="U97" s="8" t="s">
        <v>2445</v>
      </c>
      <c r="V97" s="13">
        <v>36692</v>
      </c>
      <c r="W97" s="8" t="s">
        <v>8768</v>
      </c>
      <c r="X97" s="8" t="s">
        <v>10474</v>
      </c>
      <c r="Y97" s="8" t="s">
        <v>8768</v>
      </c>
      <c r="Z97" s="8" t="s">
        <v>9561</v>
      </c>
      <c r="AA97" s="8" t="s">
        <v>10474</v>
      </c>
      <c r="AB97" s="8" t="s">
        <v>2446</v>
      </c>
    </row>
    <row r="98" spans="1:28" s="8" customFormat="1" ht="12.75" x14ac:dyDescent="0.2">
      <c r="A98" s="8" t="s">
        <v>29</v>
      </c>
      <c r="B98" s="8" t="s">
        <v>19</v>
      </c>
      <c r="C98" s="12" t="s">
        <v>67</v>
      </c>
      <c r="D98" s="9" t="s">
        <v>68</v>
      </c>
      <c r="E98" s="9" t="s">
        <v>69</v>
      </c>
      <c r="F98" s="8" t="s">
        <v>22</v>
      </c>
      <c r="G98" s="8" t="s">
        <v>23</v>
      </c>
      <c r="H98" s="8" t="s">
        <v>70</v>
      </c>
      <c r="I98" s="10" t="s">
        <v>25</v>
      </c>
      <c r="J98" s="8" t="s">
        <v>114</v>
      </c>
      <c r="K98" s="8" t="s">
        <v>143</v>
      </c>
      <c r="L98" s="60">
        <v>2000</v>
      </c>
      <c r="M98" s="11" t="s">
        <v>133</v>
      </c>
      <c r="N98" s="10" t="s">
        <v>7553</v>
      </c>
      <c r="O98" s="17" t="s">
        <v>8686</v>
      </c>
      <c r="P98" s="11" t="s">
        <v>7568</v>
      </c>
      <c r="Q98" s="10" t="s">
        <v>7553</v>
      </c>
      <c r="R98" s="10" t="s">
        <v>7571</v>
      </c>
      <c r="S98" s="8" t="s">
        <v>27</v>
      </c>
      <c r="T98" s="8" t="s">
        <v>2465</v>
      </c>
      <c r="U98" s="8" t="s">
        <v>2466</v>
      </c>
      <c r="V98" s="13">
        <v>36692</v>
      </c>
      <c r="W98" s="8" t="s">
        <v>8773</v>
      </c>
      <c r="X98" s="8" t="s">
        <v>10475</v>
      </c>
      <c r="Y98" s="8" t="s">
        <v>8773</v>
      </c>
      <c r="Z98" s="8" t="s">
        <v>9562</v>
      </c>
      <c r="AA98" s="8" t="s">
        <v>10475</v>
      </c>
      <c r="AB98" s="8" t="s">
        <v>2467</v>
      </c>
    </row>
    <row r="99" spans="1:28" s="8" customFormat="1" ht="12.75" x14ac:dyDescent="0.2">
      <c r="A99" s="8" t="s">
        <v>29</v>
      </c>
      <c r="B99" s="8" t="s">
        <v>19</v>
      </c>
      <c r="C99" s="8" t="s">
        <v>52</v>
      </c>
      <c r="D99" s="9" t="s">
        <v>21</v>
      </c>
      <c r="E99" s="9" t="s">
        <v>21</v>
      </c>
      <c r="F99" s="8" t="s">
        <v>22</v>
      </c>
      <c r="G99" s="8" t="s">
        <v>23</v>
      </c>
      <c r="H99" s="8" t="s">
        <v>53</v>
      </c>
      <c r="I99" s="10" t="s">
        <v>2850</v>
      </c>
      <c r="J99" s="8" t="s">
        <v>114</v>
      </c>
      <c r="K99" s="8" t="s">
        <v>2855</v>
      </c>
      <c r="L99" s="60">
        <v>2000</v>
      </c>
      <c r="M99" s="11" t="s">
        <v>133</v>
      </c>
      <c r="N99" s="10" t="s">
        <v>7554</v>
      </c>
      <c r="O99" s="17" t="s">
        <v>8686</v>
      </c>
      <c r="P99" s="11" t="s">
        <v>7568</v>
      </c>
      <c r="Q99" s="10" t="s">
        <v>7554</v>
      </c>
      <c r="R99" s="10" t="s">
        <v>7571</v>
      </c>
      <c r="S99" s="8" t="s">
        <v>27</v>
      </c>
      <c r="T99" s="8" t="s">
        <v>2858</v>
      </c>
      <c r="U99" s="8" t="s">
        <v>2859</v>
      </c>
      <c r="V99" s="13">
        <v>36692</v>
      </c>
      <c r="W99" s="8" t="s">
        <v>8756</v>
      </c>
      <c r="X99" s="8" t="s">
        <v>10604</v>
      </c>
      <c r="Y99" s="8" t="s">
        <v>8756</v>
      </c>
      <c r="Z99" s="8" t="s">
        <v>9691</v>
      </c>
      <c r="AA99" s="8" t="s">
        <v>10604</v>
      </c>
      <c r="AB99" s="8" t="s">
        <v>2860</v>
      </c>
    </row>
    <row r="100" spans="1:28" s="8" customFormat="1" ht="12.75" x14ac:dyDescent="0.2">
      <c r="A100" s="8" t="s">
        <v>29</v>
      </c>
      <c r="B100" s="8" t="s">
        <v>19</v>
      </c>
      <c r="C100" s="8" t="s">
        <v>52</v>
      </c>
      <c r="D100" s="9" t="s">
        <v>21</v>
      </c>
      <c r="E100" s="9" t="s">
        <v>21</v>
      </c>
      <c r="F100" s="8" t="s">
        <v>22</v>
      </c>
      <c r="G100" s="8" t="s">
        <v>23</v>
      </c>
      <c r="H100" s="8" t="s">
        <v>53</v>
      </c>
      <c r="I100" s="10" t="s">
        <v>5662</v>
      </c>
      <c r="J100" s="8" t="s">
        <v>6631</v>
      </c>
      <c r="K100" s="8" t="s">
        <v>6631</v>
      </c>
      <c r="L100" s="61">
        <v>2000</v>
      </c>
      <c r="M100" s="11" t="s">
        <v>133</v>
      </c>
      <c r="N100" s="10" t="s">
        <v>7557</v>
      </c>
      <c r="O100" s="17" t="s">
        <v>8686</v>
      </c>
      <c r="P100" s="11" t="s">
        <v>7568</v>
      </c>
      <c r="Q100" s="10" t="s">
        <v>7557</v>
      </c>
      <c r="R100" s="10" t="s">
        <v>7571</v>
      </c>
      <c r="S100" s="8" t="s">
        <v>2672</v>
      </c>
      <c r="T100" s="8" t="s">
        <v>6637</v>
      </c>
      <c r="U100" s="8" t="s">
        <v>7593</v>
      </c>
      <c r="V100" s="13">
        <v>36692</v>
      </c>
      <c r="W100" s="8" t="s">
        <v>8759</v>
      </c>
      <c r="X100" s="8" t="s">
        <v>10810</v>
      </c>
      <c r="Y100" s="8" t="s">
        <v>8759</v>
      </c>
      <c r="Z100" s="8" t="s">
        <v>9897</v>
      </c>
      <c r="AA100" s="8" t="s">
        <v>10810</v>
      </c>
      <c r="AB100" s="8" t="s">
        <v>6639</v>
      </c>
    </row>
    <row r="101" spans="1:28" s="8" customFormat="1" ht="12.75" x14ac:dyDescent="0.2">
      <c r="A101" s="8" t="s">
        <v>29</v>
      </c>
      <c r="B101" s="8" t="s">
        <v>19</v>
      </c>
      <c r="C101" s="12" t="s">
        <v>67</v>
      </c>
      <c r="D101" s="9" t="s">
        <v>68</v>
      </c>
      <c r="E101" s="9" t="s">
        <v>69</v>
      </c>
      <c r="F101" s="8" t="s">
        <v>4919</v>
      </c>
      <c r="G101" s="8" t="s">
        <v>23</v>
      </c>
      <c r="H101" s="17" t="s">
        <v>70</v>
      </c>
      <c r="I101" s="10" t="s">
        <v>5662</v>
      </c>
      <c r="J101" s="8" t="s">
        <v>6694</v>
      </c>
      <c r="K101" s="8" t="s">
        <v>6698</v>
      </c>
      <c r="L101" s="61">
        <v>2000</v>
      </c>
      <c r="M101" s="11" t="s">
        <v>133</v>
      </c>
      <c r="N101" s="10" t="s">
        <v>7557</v>
      </c>
      <c r="O101" s="17" t="s">
        <v>8686</v>
      </c>
      <c r="P101" s="11" t="s">
        <v>7568</v>
      </c>
      <c r="Q101" s="10" t="s">
        <v>7557</v>
      </c>
      <c r="R101" s="10" t="s">
        <v>7571</v>
      </c>
      <c r="S101" s="8" t="s">
        <v>27</v>
      </c>
      <c r="T101" s="8" t="s">
        <v>6701</v>
      </c>
      <c r="U101" s="8" t="s">
        <v>6702</v>
      </c>
      <c r="V101" s="13">
        <v>36692</v>
      </c>
      <c r="W101" s="8" t="s">
        <v>8770</v>
      </c>
      <c r="X101" s="8" t="s">
        <v>10811</v>
      </c>
      <c r="Y101" s="8" t="s">
        <v>8770</v>
      </c>
      <c r="Z101" s="8" t="s">
        <v>9898</v>
      </c>
      <c r="AA101" s="8" t="s">
        <v>10811</v>
      </c>
      <c r="AB101" s="8" t="s">
        <v>6703</v>
      </c>
    </row>
    <row r="102" spans="1:28" s="8" customFormat="1" ht="12.75" x14ac:dyDescent="0.2">
      <c r="A102" s="8" t="s">
        <v>29</v>
      </c>
      <c r="B102" s="8" t="s">
        <v>19</v>
      </c>
      <c r="C102" s="12" t="s">
        <v>67</v>
      </c>
      <c r="D102" s="9" t="s">
        <v>68</v>
      </c>
      <c r="E102" s="9" t="s">
        <v>69</v>
      </c>
      <c r="F102" s="8" t="s">
        <v>4919</v>
      </c>
      <c r="G102" s="8" t="s">
        <v>23</v>
      </c>
      <c r="H102" s="17" t="s">
        <v>70</v>
      </c>
      <c r="I102" s="10" t="s">
        <v>5662</v>
      </c>
      <c r="J102" s="8" t="s">
        <v>6694</v>
      </c>
      <c r="K102" s="8" t="s">
        <v>6698</v>
      </c>
      <c r="L102" s="61">
        <v>2000</v>
      </c>
      <c r="M102" s="11" t="s">
        <v>133</v>
      </c>
      <c r="N102" s="10" t="s">
        <v>7557</v>
      </c>
      <c r="O102" s="17" t="s">
        <v>8686</v>
      </c>
      <c r="P102" s="11" t="s">
        <v>7568</v>
      </c>
      <c r="Q102" s="10" t="s">
        <v>7557</v>
      </c>
      <c r="R102" s="10" t="s">
        <v>7571</v>
      </c>
      <c r="S102" s="8" t="s">
        <v>27</v>
      </c>
      <c r="T102" s="8" t="s">
        <v>6704</v>
      </c>
      <c r="U102" s="8" t="s">
        <v>6705</v>
      </c>
      <c r="V102" s="13">
        <v>36692</v>
      </c>
      <c r="W102" s="8" t="s">
        <v>8771</v>
      </c>
      <c r="X102" s="8" t="s">
        <v>10812</v>
      </c>
      <c r="Y102" s="8" t="s">
        <v>8771</v>
      </c>
      <c r="Z102" s="8" t="s">
        <v>9899</v>
      </c>
      <c r="AA102" s="8" t="s">
        <v>10812</v>
      </c>
      <c r="AB102" s="8" t="s">
        <v>6706</v>
      </c>
    </row>
    <row r="103" spans="1:28" s="8" customFormat="1" ht="12.75" x14ac:dyDescent="0.2">
      <c r="A103" s="8" t="s">
        <v>29</v>
      </c>
      <c r="B103" s="8" t="s">
        <v>19</v>
      </c>
      <c r="C103" s="12" t="s">
        <v>67</v>
      </c>
      <c r="D103" s="9" t="s">
        <v>68</v>
      </c>
      <c r="E103" s="9" t="s">
        <v>69</v>
      </c>
      <c r="F103" s="8" t="s">
        <v>4919</v>
      </c>
      <c r="G103" s="8" t="s">
        <v>23</v>
      </c>
      <c r="H103" s="17" t="s">
        <v>70</v>
      </c>
      <c r="I103" s="10" t="s">
        <v>5662</v>
      </c>
      <c r="J103" s="8" t="s">
        <v>6694</v>
      </c>
      <c r="K103" s="8" t="s">
        <v>6698</v>
      </c>
      <c r="L103" s="61">
        <v>2000</v>
      </c>
      <c r="M103" s="11" t="s">
        <v>133</v>
      </c>
      <c r="N103" s="10" t="s">
        <v>7557</v>
      </c>
      <c r="O103" s="17" t="s">
        <v>8686</v>
      </c>
      <c r="P103" s="11" t="s">
        <v>7568</v>
      </c>
      <c r="Q103" s="10" t="s">
        <v>7557</v>
      </c>
      <c r="R103" s="10" t="s">
        <v>7571</v>
      </c>
      <c r="S103" s="8" t="s">
        <v>27</v>
      </c>
      <c r="T103" s="8" t="s">
        <v>6697</v>
      </c>
      <c r="U103" s="8" t="s">
        <v>6699</v>
      </c>
      <c r="V103" s="13">
        <v>36692</v>
      </c>
      <c r="W103" s="8" t="s">
        <v>8772</v>
      </c>
      <c r="X103" s="8" t="s">
        <v>10813</v>
      </c>
      <c r="Y103" s="8" t="s">
        <v>8772</v>
      </c>
      <c r="Z103" s="8" t="s">
        <v>9900</v>
      </c>
      <c r="AA103" s="8" t="s">
        <v>10813</v>
      </c>
      <c r="AB103" s="8" t="s">
        <v>6700</v>
      </c>
    </row>
    <row r="104" spans="1:28" s="8" customFormat="1" ht="12.75" x14ac:dyDescent="0.2">
      <c r="A104" s="8" t="s">
        <v>29</v>
      </c>
      <c r="B104" s="8" t="s">
        <v>19</v>
      </c>
      <c r="C104" s="8" t="s">
        <v>52</v>
      </c>
      <c r="D104" s="9" t="s">
        <v>21</v>
      </c>
      <c r="E104" s="9" t="s">
        <v>21</v>
      </c>
      <c r="F104" s="8" t="s">
        <v>22</v>
      </c>
      <c r="G104" s="8" t="s">
        <v>23</v>
      </c>
      <c r="H104" s="8" t="s">
        <v>53</v>
      </c>
      <c r="I104" s="10" t="s">
        <v>5662</v>
      </c>
      <c r="J104" s="8" t="s">
        <v>6109</v>
      </c>
      <c r="K104" s="8" t="s">
        <v>6109</v>
      </c>
      <c r="L104" s="61">
        <v>2000</v>
      </c>
      <c r="M104" s="11" t="s">
        <v>133</v>
      </c>
      <c r="N104" s="10" t="s">
        <v>7557</v>
      </c>
      <c r="O104" s="17" t="s">
        <v>8686</v>
      </c>
      <c r="P104" s="11" t="s">
        <v>7568</v>
      </c>
      <c r="Q104" s="10" t="s">
        <v>7557</v>
      </c>
      <c r="R104" s="10" t="s">
        <v>7571</v>
      </c>
      <c r="S104" s="8" t="s">
        <v>27</v>
      </c>
      <c r="T104" s="8" t="s">
        <v>6113</v>
      </c>
      <c r="U104" s="8" t="s">
        <v>6114</v>
      </c>
      <c r="V104" s="13">
        <v>36692</v>
      </c>
      <c r="W104" s="8" t="s">
        <v>8774</v>
      </c>
      <c r="X104" s="8" t="s">
        <v>10814</v>
      </c>
      <c r="Y104" s="8" t="s">
        <v>8774</v>
      </c>
      <c r="Z104" s="8" t="s">
        <v>9901</v>
      </c>
      <c r="AA104" s="8" t="s">
        <v>10814</v>
      </c>
      <c r="AB104" s="8" t="s">
        <v>6115</v>
      </c>
    </row>
    <row r="105" spans="1:28" s="8" customFormat="1" ht="12.75" x14ac:dyDescent="0.2">
      <c r="A105" s="8" t="s">
        <v>29</v>
      </c>
      <c r="B105" s="8" t="s">
        <v>19</v>
      </c>
      <c r="C105" s="8" t="s">
        <v>52</v>
      </c>
      <c r="D105" s="9" t="s">
        <v>21</v>
      </c>
      <c r="E105" s="9" t="s">
        <v>21</v>
      </c>
      <c r="F105" s="8" t="s">
        <v>22</v>
      </c>
      <c r="G105" s="8" t="s">
        <v>23</v>
      </c>
      <c r="H105" s="8" t="s">
        <v>53</v>
      </c>
      <c r="I105" s="10" t="s">
        <v>5662</v>
      </c>
      <c r="J105" s="8" t="s">
        <v>5834</v>
      </c>
      <c r="K105" s="8" t="s">
        <v>5834</v>
      </c>
      <c r="L105" s="61">
        <v>2000</v>
      </c>
      <c r="M105" s="11" t="s">
        <v>133</v>
      </c>
      <c r="N105" s="10" t="s">
        <v>7557</v>
      </c>
      <c r="O105" s="17" t="s">
        <v>8686</v>
      </c>
      <c r="P105" s="11" t="s">
        <v>7568</v>
      </c>
      <c r="Q105" s="10" t="s">
        <v>7557</v>
      </c>
      <c r="R105" s="10" t="s">
        <v>7571</v>
      </c>
      <c r="S105" s="8" t="s">
        <v>27</v>
      </c>
      <c r="T105" s="8" t="s">
        <v>5880</v>
      </c>
      <c r="U105" s="8" t="s">
        <v>5881</v>
      </c>
      <c r="V105" s="13">
        <v>36692</v>
      </c>
      <c r="W105" s="8" t="s">
        <v>8776</v>
      </c>
      <c r="X105" s="8" t="s">
        <v>10815</v>
      </c>
      <c r="Y105" s="8" t="s">
        <v>8776</v>
      </c>
      <c r="Z105" s="8" t="s">
        <v>9902</v>
      </c>
      <c r="AA105" s="8" t="s">
        <v>10815</v>
      </c>
      <c r="AB105" s="8" t="s">
        <v>5882</v>
      </c>
    </row>
    <row r="106" spans="1:28" s="8" customFormat="1" ht="12.75" x14ac:dyDescent="0.2">
      <c r="A106" s="8" t="s">
        <v>29</v>
      </c>
      <c r="B106" s="8" t="s">
        <v>19</v>
      </c>
      <c r="C106" s="8" t="s">
        <v>52</v>
      </c>
      <c r="D106" s="9" t="s">
        <v>21</v>
      </c>
      <c r="E106" s="9" t="s">
        <v>21</v>
      </c>
      <c r="F106" s="8" t="s">
        <v>22</v>
      </c>
      <c r="G106" s="8" t="s">
        <v>23</v>
      </c>
      <c r="H106" s="8" t="s">
        <v>53</v>
      </c>
      <c r="I106" s="10" t="s">
        <v>5662</v>
      </c>
      <c r="J106" s="8" t="s">
        <v>5834</v>
      </c>
      <c r="K106" s="8" t="s">
        <v>5834</v>
      </c>
      <c r="L106" s="61">
        <v>2000</v>
      </c>
      <c r="M106" s="11" t="s">
        <v>133</v>
      </c>
      <c r="N106" s="10" t="s">
        <v>7557</v>
      </c>
      <c r="O106" s="17" t="s">
        <v>8686</v>
      </c>
      <c r="P106" s="11" t="s">
        <v>7568</v>
      </c>
      <c r="Q106" s="10" t="s">
        <v>7557</v>
      </c>
      <c r="R106" s="10" t="s">
        <v>7571</v>
      </c>
      <c r="S106" s="8" t="s">
        <v>27</v>
      </c>
      <c r="T106" s="8" t="s">
        <v>5874</v>
      </c>
      <c r="U106" s="8" t="s">
        <v>5875</v>
      </c>
      <c r="V106" s="13">
        <v>36692</v>
      </c>
      <c r="W106" s="8" t="s">
        <v>8777</v>
      </c>
      <c r="X106" s="8" t="s">
        <v>10816</v>
      </c>
      <c r="Y106" s="8" t="s">
        <v>8777</v>
      </c>
      <c r="Z106" s="8" t="s">
        <v>9903</v>
      </c>
      <c r="AA106" s="8" t="s">
        <v>10816</v>
      </c>
      <c r="AB106" s="8" t="s">
        <v>5876</v>
      </c>
    </row>
    <row r="107" spans="1:28" s="8" customFormat="1" ht="12.75" x14ac:dyDescent="0.2">
      <c r="A107" s="8" t="s">
        <v>29</v>
      </c>
      <c r="B107" s="8" t="s">
        <v>19</v>
      </c>
      <c r="C107" s="8" t="s">
        <v>5134</v>
      </c>
      <c r="D107" s="9" t="s">
        <v>3257</v>
      </c>
      <c r="E107" s="9" t="s">
        <v>3257</v>
      </c>
      <c r="F107" s="8" t="s">
        <v>22</v>
      </c>
      <c r="G107" s="16" t="s">
        <v>2303</v>
      </c>
      <c r="H107" s="9" t="s">
        <v>2323</v>
      </c>
      <c r="I107" s="10" t="s">
        <v>3258</v>
      </c>
      <c r="J107" s="8" t="s">
        <v>5129</v>
      </c>
      <c r="K107" s="8" t="s">
        <v>5136</v>
      </c>
      <c r="L107" s="61">
        <v>2000</v>
      </c>
      <c r="M107" s="11" t="s">
        <v>133</v>
      </c>
      <c r="N107" s="10" t="s">
        <v>7552</v>
      </c>
      <c r="O107" s="17" t="s">
        <v>8686</v>
      </c>
      <c r="P107" s="112" t="s">
        <v>7569</v>
      </c>
      <c r="Q107" s="10" t="s">
        <v>7552</v>
      </c>
      <c r="R107" s="10" t="s">
        <v>7571</v>
      </c>
      <c r="S107" s="8" t="s">
        <v>27</v>
      </c>
      <c r="T107" s="8" t="s">
        <v>5171</v>
      </c>
      <c r="U107" s="8" t="s">
        <v>5167</v>
      </c>
      <c r="V107" s="13">
        <v>36692</v>
      </c>
      <c r="W107" s="8" t="s">
        <v>8760</v>
      </c>
      <c r="X107" s="8" t="s">
        <v>11013</v>
      </c>
      <c r="Y107" s="8" t="s">
        <v>8760</v>
      </c>
      <c r="Z107" s="8" t="s">
        <v>10100</v>
      </c>
      <c r="AA107" s="8" t="s">
        <v>11013</v>
      </c>
      <c r="AB107" s="8" t="s">
        <v>5172</v>
      </c>
    </row>
    <row r="108" spans="1:28" s="8" customFormat="1" ht="12.75" x14ac:dyDescent="0.2">
      <c r="A108" s="8" t="s">
        <v>29</v>
      </c>
      <c r="B108" s="8" t="s">
        <v>19</v>
      </c>
      <c r="C108" s="8" t="s">
        <v>52</v>
      </c>
      <c r="D108" s="9" t="s">
        <v>21</v>
      </c>
      <c r="E108" s="9" t="s">
        <v>21</v>
      </c>
      <c r="F108" s="8" t="s">
        <v>22</v>
      </c>
      <c r="G108" s="8" t="s">
        <v>23</v>
      </c>
      <c r="H108" s="8" t="s">
        <v>53</v>
      </c>
      <c r="I108" s="10" t="s">
        <v>5662</v>
      </c>
      <c r="J108" s="8" t="s">
        <v>5834</v>
      </c>
      <c r="K108" s="8" t="s">
        <v>5834</v>
      </c>
      <c r="L108" s="61">
        <v>2000</v>
      </c>
      <c r="M108" s="13">
        <v>36726</v>
      </c>
      <c r="N108" s="10" t="s">
        <v>7557</v>
      </c>
      <c r="O108" s="17" t="s">
        <v>8686</v>
      </c>
      <c r="P108" s="11" t="s">
        <v>7568</v>
      </c>
      <c r="Q108" s="10" t="s">
        <v>7557</v>
      </c>
      <c r="R108" s="10" t="s">
        <v>7571</v>
      </c>
      <c r="S108" s="8" t="s">
        <v>27</v>
      </c>
      <c r="T108" s="8" t="s">
        <v>5877</v>
      </c>
      <c r="U108" s="8" t="s">
        <v>5878</v>
      </c>
      <c r="V108" s="13">
        <v>36726</v>
      </c>
      <c r="W108" s="8" t="s">
        <v>7867</v>
      </c>
      <c r="X108" s="8" t="s">
        <v>10817</v>
      </c>
      <c r="Y108" s="8" t="s">
        <v>7867</v>
      </c>
      <c r="Z108" s="8" t="s">
        <v>9904</v>
      </c>
      <c r="AA108" s="8" t="s">
        <v>10817</v>
      </c>
      <c r="AB108" s="8" t="s">
        <v>5879</v>
      </c>
    </row>
    <row r="109" spans="1:28" s="8" customFormat="1" ht="12.75" x14ac:dyDescent="0.2">
      <c r="A109" s="8" t="s">
        <v>29</v>
      </c>
      <c r="B109" s="8" t="s">
        <v>19</v>
      </c>
      <c r="C109" s="8" t="s">
        <v>52</v>
      </c>
      <c r="D109" s="9" t="s">
        <v>3257</v>
      </c>
      <c r="E109" s="9" t="s">
        <v>3257</v>
      </c>
      <c r="F109" s="8" t="s">
        <v>22</v>
      </c>
      <c r="G109" s="8" t="s">
        <v>23</v>
      </c>
      <c r="H109" s="8" t="s">
        <v>53</v>
      </c>
      <c r="I109" s="10" t="s">
        <v>3258</v>
      </c>
      <c r="J109" s="8" t="s">
        <v>114</v>
      </c>
      <c r="K109" s="8" t="s">
        <v>762</v>
      </c>
      <c r="L109" s="61">
        <v>2000</v>
      </c>
      <c r="M109" s="11" t="s">
        <v>3452</v>
      </c>
      <c r="N109" s="10" t="s">
        <v>7552</v>
      </c>
      <c r="O109" s="17" t="s">
        <v>8686</v>
      </c>
      <c r="P109" s="11" t="s">
        <v>7568</v>
      </c>
      <c r="Q109" s="10" t="s">
        <v>7552</v>
      </c>
      <c r="R109" s="10" t="s">
        <v>7571</v>
      </c>
      <c r="S109" s="8" t="s">
        <v>27</v>
      </c>
      <c r="T109" s="8" t="s">
        <v>3451</v>
      </c>
      <c r="U109" s="8" t="s">
        <v>3446</v>
      </c>
      <c r="V109" s="110">
        <v>36845</v>
      </c>
      <c r="W109" s="8" t="s">
        <v>9072</v>
      </c>
      <c r="X109" s="8" t="s">
        <v>10408</v>
      </c>
      <c r="Y109" s="8" t="s">
        <v>9072</v>
      </c>
      <c r="Z109" s="8" t="s">
        <v>9495</v>
      </c>
      <c r="AA109" s="8" t="s">
        <v>10408</v>
      </c>
      <c r="AB109" s="8" t="s">
        <v>3453</v>
      </c>
    </row>
    <row r="110" spans="1:28" s="8" customFormat="1" ht="12.75" x14ac:dyDescent="0.2">
      <c r="A110" s="8" t="s">
        <v>29</v>
      </c>
      <c r="B110" s="8" t="s">
        <v>19</v>
      </c>
      <c r="C110" s="8" t="s">
        <v>52</v>
      </c>
      <c r="D110" s="9" t="s">
        <v>3257</v>
      </c>
      <c r="E110" s="9" t="s">
        <v>3257</v>
      </c>
      <c r="F110" s="8" t="s">
        <v>22</v>
      </c>
      <c r="G110" s="8" t="s">
        <v>23</v>
      </c>
      <c r="H110" s="8" t="s">
        <v>53</v>
      </c>
      <c r="I110" s="10" t="s">
        <v>3258</v>
      </c>
      <c r="J110" s="8" t="s">
        <v>114</v>
      </c>
      <c r="K110" s="8" t="s">
        <v>762</v>
      </c>
      <c r="L110" s="61">
        <v>2001</v>
      </c>
      <c r="M110" s="11" t="s">
        <v>3545</v>
      </c>
      <c r="N110" s="10" t="s">
        <v>7552</v>
      </c>
      <c r="O110" s="17" t="s">
        <v>8686</v>
      </c>
      <c r="P110" s="11" t="s">
        <v>7568</v>
      </c>
      <c r="Q110" s="10" t="s">
        <v>7552</v>
      </c>
      <c r="R110" s="10" t="s">
        <v>7571</v>
      </c>
      <c r="S110" s="8" t="s">
        <v>27</v>
      </c>
      <c r="T110" s="8" t="s">
        <v>3544</v>
      </c>
      <c r="U110" s="8" t="s">
        <v>3546</v>
      </c>
      <c r="V110" s="110">
        <v>36937</v>
      </c>
      <c r="W110" s="8" t="s">
        <v>9073</v>
      </c>
      <c r="X110" s="8" t="s">
        <v>10409</v>
      </c>
      <c r="Y110" s="8" t="s">
        <v>9073</v>
      </c>
      <c r="Z110" s="8" t="s">
        <v>9496</v>
      </c>
      <c r="AA110" s="8" t="s">
        <v>10409</v>
      </c>
      <c r="AB110" s="8" t="s">
        <v>3547</v>
      </c>
    </row>
    <row r="111" spans="1:28" s="8" customFormat="1" ht="12.75" x14ac:dyDescent="0.2">
      <c r="A111" s="8" t="s">
        <v>29</v>
      </c>
      <c r="B111" s="8" t="s">
        <v>19</v>
      </c>
      <c r="C111" s="8" t="s">
        <v>52</v>
      </c>
      <c r="D111" s="9" t="s">
        <v>21</v>
      </c>
      <c r="E111" s="9" t="s">
        <v>21</v>
      </c>
      <c r="F111" s="8" t="s">
        <v>22</v>
      </c>
      <c r="G111" s="8" t="s">
        <v>23</v>
      </c>
      <c r="H111" s="8" t="s">
        <v>53</v>
      </c>
      <c r="I111" s="10" t="s">
        <v>5662</v>
      </c>
      <c r="J111" s="8" t="s">
        <v>5834</v>
      </c>
      <c r="K111" s="8" t="s">
        <v>5834</v>
      </c>
      <c r="L111" s="61">
        <v>2001</v>
      </c>
      <c r="M111" s="13">
        <v>36990</v>
      </c>
      <c r="N111" s="10" t="s">
        <v>7557</v>
      </c>
      <c r="O111" s="17" t="s">
        <v>8686</v>
      </c>
      <c r="P111" s="11" t="s">
        <v>7568</v>
      </c>
      <c r="Q111" s="10" t="s">
        <v>7557</v>
      </c>
      <c r="R111" s="10" t="s">
        <v>7571</v>
      </c>
      <c r="S111" s="8" t="s">
        <v>27</v>
      </c>
      <c r="T111" s="8" t="s">
        <v>5886</v>
      </c>
      <c r="U111" s="8" t="s">
        <v>5887</v>
      </c>
      <c r="V111" s="13">
        <v>36990</v>
      </c>
      <c r="W111" s="8" t="s">
        <v>7904</v>
      </c>
      <c r="X111" s="8" t="s">
        <v>10818</v>
      </c>
      <c r="Y111" s="8" t="s">
        <v>7904</v>
      </c>
      <c r="Z111" s="8" t="s">
        <v>9905</v>
      </c>
      <c r="AA111" s="8" t="s">
        <v>10818</v>
      </c>
      <c r="AB111" s="8" t="s">
        <v>5888</v>
      </c>
    </row>
    <row r="112" spans="1:28" s="8" customFormat="1" ht="12.75" x14ac:dyDescent="0.2">
      <c r="A112" s="8" t="s">
        <v>29</v>
      </c>
      <c r="B112" s="8" t="s">
        <v>19</v>
      </c>
      <c r="C112" s="8" t="s">
        <v>52</v>
      </c>
      <c r="D112" s="9" t="s">
        <v>3257</v>
      </c>
      <c r="E112" s="9" t="s">
        <v>3257</v>
      </c>
      <c r="F112" s="8" t="s">
        <v>22</v>
      </c>
      <c r="G112" s="8" t="s">
        <v>23</v>
      </c>
      <c r="H112" s="8" t="s">
        <v>53</v>
      </c>
      <c r="I112" s="10" t="s">
        <v>3258</v>
      </c>
      <c r="J112" s="8" t="s">
        <v>114</v>
      </c>
      <c r="K112" s="8" t="s">
        <v>3317</v>
      </c>
      <c r="L112" s="61">
        <v>2001</v>
      </c>
      <c r="M112" s="13">
        <v>36991</v>
      </c>
      <c r="N112" s="10" t="s">
        <v>7552</v>
      </c>
      <c r="O112" s="17" t="s">
        <v>8686</v>
      </c>
      <c r="P112" s="11" t="s">
        <v>7568</v>
      </c>
      <c r="Q112" s="10" t="s">
        <v>7552</v>
      </c>
      <c r="R112" s="10" t="s">
        <v>7571</v>
      </c>
      <c r="S112" s="8" t="s">
        <v>27</v>
      </c>
      <c r="T112" s="8" t="s">
        <v>3551</v>
      </c>
      <c r="U112" s="8" t="s">
        <v>3552</v>
      </c>
      <c r="V112" s="13">
        <v>36991</v>
      </c>
      <c r="W112" s="8" t="s">
        <v>7893</v>
      </c>
      <c r="X112" s="8" t="s">
        <v>10287</v>
      </c>
      <c r="Y112" s="8" t="s">
        <v>7893</v>
      </c>
      <c r="Z112" s="8" t="s">
        <v>9374</v>
      </c>
      <c r="AA112" s="8" t="s">
        <v>10287</v>
      </c>
      <c r="AB112" s="8" t="s">
        <v>3553</v>
      </c>
    </row>
    <row r="113" spans="1:28" s="8" customFormat="1" ht="12.75" x14ac:dyDescent="0.2">
      <c r="A113" s="8" t="s">
        <v>29</v>
      </c>
      <c r="B113" s="8" t="s">
        <v>19</v>
      </c>
      <c r="C113" s="8" t="s">
        <v>52</v>
      </c>
      <c r="D113" s="9" t="s">
        <v>3257</v>
      </c>
      <c r="E113" s="9" t="s">
        <v>3257</v>
      </c>
      <c r="F113" s="8" t="s">
        <v>22</v>
      </c>
      <c r="G113" s="8" t="s">
        <v>23</v>
      </c>
      <c r="H113" s="8" t="s">
        <v>53</v>
      </c>
      <c r="I113" s="10" t="s">
        <v>3258</v>
      </c>
      <c r="J113" s="8" t="s">
        <v>114</v>
      </c>
      <c r="K113" s="8" t="s">
        <v>3425</v>
      </c>
      <c r="L113" s="61">
        <v>2001</v>
      </c>
      <c r="M113" s="13">
        <v>37008</v>
      </c>
      <c r="N113" s="10" t="s">
        <v>7552</v>
      </c>
      <c r="O113" s="17" t="s">
        <v>8686</v>
      </c>
      <c r="P113" s="11" t="s">
        <v>7568</v>
      </c>
      <c r="Q113" s="10" t="s">
        <v>7552</v>
      </c>
      <c r="R113" s="10" t="s">
        <v>7571</v>
      </c>
      <c r="S113" s="8" t="s">
        <v>27</v>
      </c>
      <c r="T113" s="8" t="s">
        <v>3567</v>
      </c>
      <c r="U113" s="8" t="s">
        <v>3568</v>
      </c>
      <c r="V113" s="13">
        <v>37008</v>
      </c>
      <c r="W113" s="8" t="s">
        <v>7887</v>
      </c>
      <c r="X113" s="8" t="s">
        <v>10288</v>
      </c>
      <c r="Y113" s="8" t="s">
        <v>7887</v>
      </c>
      <c r="Z113" s="8" t="s">
        <v>9375</v>
      </c>
      <c r="AA113" s="8" t="s">
        <v>10288</v>
      </c>
      <c r="AB113" s="8" t="s">
        <v>3569</v>
      </c>
    </row>
    <row r="114" spans="1:28" s="8" customFormat="1" ht="12.75" x14ac:dyDescent="0.2">
      <c r="A114" s="8" t="s">
        <v>29</v>
      </c>
      <c r="B114" s="8" t="s">
        <v>19</v>
      </c>
      <c r="C114" s="8" t="s">
        <v>52</v>
      </c>
      <c r="D114" s="9" t="s">
        <v>3257</v>
      </c>
      <c r="E114" s="9" t="s">
        <v>3257</v>
      </c>
      <c r="F114" s="8" t="s">
        <v>22</v>
      </c>
      <c r="G114" s="8" t="s">
        <v>23</v>
      </c>
      <c r="H114" s="8" t="s">
        <v>53</v>
      </c>
      <c r="I114" s="10" t="s">
        <v>3258</v>
      </c>
      <c r="J114" s="8" t="s">
        <v>5129</v>
      </c>
      <c r="K114" s="8" t="s">
        <v>5174</v>
      </c>
      <c r="L114" s="61">
        <v>2001</v>
      </c>
      <c r="M114" s="11" t="s">
        <v>156</v>
      </c>
      <c r="N114" s="10" t="s">
        <v>7552</v>
      </c>
      <c r="O114" s="17" t="s">
        <v>8686</v>
      </c>
      <c r="P114" s="11" t="s">
        <v>7568</v>
      </c>
      <c r="Q114" s="10" t="s">
        <v>7552</v>
      </c>
      <c r="R114" s="10" t="s">
        <v>7571</v>
      </c>
      <c r="S114" s="8" t="s">
        <v>27</v>
      </c>
      <c r="T114" s="8" t="s">
        <v>5193</v>
      </c>
      <c r="U114" s="8" t="s">
        <v>5194</v>
      </c>
      <c r="V114" s="13">
        <v>37057</v>
      </c>
      <c r="W114" s="8" t="s">
        <v>8778</v>
      </c>
      <c r="X114" s="8" t="s">
        <v>10289</v>
      </c>
      <c r="Y114" s="8" t="s">
        <v>8778</v>
      </c>
      <c r="Z114" s="8" t="s">
        <v>9376</v>
      </c>
      <c r="AA114" s="8" t="s">
        <v>10289</v>
      </c>
      <c r="AB114" s="8" t="s">
        <v>5195</v>
      </c>
    </row>
    <row r="115" spans="1:28" s="8" customFormat="1" ht="12.75" x14ac:dyDescent="0.2">
      <c r="A115" s="8" t="s">
        <v>29</v>
      </c>
      <c r="B115" s="8" t="s">
        <v>19</v>
      </c>
      <c r="C115" s="8" t="s">
        <v>52</v>
      </c>
      <c r="D115" s="9" t="s">
        <v>3257</v>
      </c>
      <c r="E115" s="9" t="s">
        <v>3257</v>
      </c>
      <c r="F115" s="8" t="s">
        <v>22</v>
      </c>
      <c r="G115" s="8" t="s">
        <v>23</v>
      </c>
      <c r="H115" s="8" t="s">
        <v>53</v>
      </c>
      <c r="I115" s="10" t="s">
        <v>3258</v>
      </c>
      <c r="J115" s="8" t="s">
        <v>5129</v>
      </c>
      <c r="K115" s="8" t="s">
        <v>5140</v>
      </c>
      <c r="L115" s="61">
        <v>2001</v>
      </c>
      <c r="M115" s="11" t="s">
        <v>156</v>
      </c>
      <c r="N115" s="10" t="s">
        <v>7552</v>
      </c>
      <c r="O115" s="17" t="s">
        <v>8686</v>
      </c>
      <c r="P115" s="11" t="s">
        <v>7568</v>
      </c>
      <c r="Q115" s="10" t="s">
        <v>7552</v>
      </c>
      <c r="R115" s="10" t="s">
        <v>7571</v>
      </c>
      <c r="S115" s="8" t="s">
        <v>27</v>
      </c>
      <c r="T115" s="8" t="s">
        <v>5190</v>
      </c>
      <c r="U115" s="8" t="s">
        <v>5191</v>
      </c>
      <c r="V115" s="13">
        <v>37057</v>
      </c>
      <c r="W115" s="8" t="s">
        <v>8779</v>
      </c>
      <c r="X115" s="8" t="s">
        <v>10290</v>
      </c>
      <c r="Y115" s="8" t="s">
        <v>8779</v>
      </c>
      <c r="Z115" s="8" t="s">
        <v>9377</v>
      </c>
      <c r="AA115" s="8" t="s">
        <v>10290</v>
      </c>
      <c r="AB115" s="8" t="s">
        <v>5192</v>
      </c>
    </row>
    <row r="116" spans="1:28" s="8" customFormat="1" ht="12.75" x14ac:dyDescent="0.2">
      <c r="A116" s="8" t="s">
        <v>29</v>
      </c>
      <c r="B116" s="8" t="s">
        <v>19</v>
      </c>
      <c r="C116" s="8" t="s">
        <v>52</v>
      </c>
      <c r="D116" s="9" t="s">
        <v>3257</v>
      </c>
      <c r="E116" s="9" t="s">
        <v>3257</v>
      </c>
      <c r="F116" s="8" t="s">
        <v>22</v>
      </c>
      <c r="G116" s="8" t="s">
        <v>23</v>
      </c>
      <c r="H116" s="8" t="s">
        <v>53</v>
      </c>
      <c r="I116" s="10" t="s">
        <v>3258</v>
      </c>
      <c r="J116" s="8" t="s">
        <v>5129</v>
      </c>
      <c r="K116" s="8" t="s">
        <v>5140</v>
      </c>
      <c r="L116" s="61">
        <v>2001</v>
      </c>
      <c r="M116" s="11" t="s">
        <v>156</v>
      </c>
      <c r="N116" s="10" t="s">
        <v>7552</v>
      </c>
      <c r="O116" s="17" t="s">
        <v>8686</v>
      </c>
      <c r="P116" s="11" t="s">
        <v>7568</v>
      </c>
      <c r="Q116" s="10" t="s">
        <v>7552</v>
      </c>
      <c r="R116" s="10" t="s">
        <v>7571</v>
      </c>
      <c r="S116" s="8" t="s">
        <v>27</v>
      </c>
      <c r="T116" s="8" t="s">
        <v>5187</v>
      </c>
      <c r="U116" s="8" t="s">
        <v>5188</v>
      </c>
      <c r="V116" s="13">
        <v>37057</v>
      </c>
      <c r="W116" s="8" t="s">
        <v>8780</v>
      </c>
      <c r="X116" s="8" t="s">
        <v>10291</v>
      </c>
      <c r="Y116" s="8" t="s">
        <v>8780</v>
      </c>
      <c r="Z116" s="8" t="s">
        <v>9378</v>
      </c>
      <c r="AA116" s="8" t="s">
        <v>10291</v>
      </c>
      <c r="AB116" s="8" t="s">
        <v>5189</v>
      </c>
    </row>
    <row r="117" spans="1:28" s="8" customFormat="1" ht="12.75" x14ac:dyDescent="0.2">
      <c r="A117" s="8" t="s">
        <v>29</v>
      </c>
      <c r="B117" s="8" t="s">
        <v>19</v>
      </c>
      <c r="C117" s="8" t="s">
        <v>52</v>
      </c>
      <c r="D117" s="9" t="s">
        <v>3257</v>
      </c>
      <c r="E117" s="9" t="s">
        <v>3257</v>
      </c>
      <c r="F117" s="8" t="s">
        <v>22</v>
      </c>
      <c r="G117" s="8" t="s">
        <v>23</v>
      </c>
      <c r="H117" s="8" t="s">
        <v>53</v>
      </c>
      <c r="I117" s="10" t="s">
        <v>3258</v>
      </c>
      <c r="J117" s="8" t="s">
        <v>5129</v>
      </c>
      <c r="K117" s="8" t="s">
        <v>5174</v>
      </c>
      <c r="L117" s="61">
        <v>2001</v>
      </c>
      <c r="M117" s="11" t="s">
        <v>156</v>
      </c>
      <c r="N117" s="10" t="s">
        <v>7552</v>
      </c>
      <c r="O117" s="17" t="s">
        <v>8686</v>
      </c>
      <c r="P117" s="11" t="s">
        <v>7568</v>
      </c>
      <c r="Q117" s="10" t="s">
        <v>7552</v>
      </c>
      <c r="R117" s="10" t="s">
        <v>7571</v>
      </c>
      <c r="S117" s="8" t="s">
        <v>27</v>
      </c>
      <c r="T117" s="8" t="s">
        <v>5196</v>
      </c>
      <c r="U117" s="8" t="s">
        <v>5197</v>
      </c>
      <c r="V117" s="13">
        <v>37057</v>
      </c>
      <c r="W117" s="8" t="s">
        <v>8781</v>
      </c>
      <c r="X117" s="8" t="s">
        <v>10292</v>
      </c>
      <c r="Y117" s="8" t="s">
        <v>8781</v>
      </c>
      <c r="Z117" s="8" t="s">
        <v>9379</v>
      </c>
      <c r="AA117" s="8" t="s">
        <v>10292</v>
      </c>
      <c r="AB117" s="8" t="s">
        <v>5198</v>
      </c>
    </row>
    <row r="118" spans="1:28" s="8" customFormat="1" ht="12.75" x14ac:dyDescent="0.2">
      <c r="A118" s="8" t="s">
        <v>29</v>
      </c>
      <c r="B118" s="8" t="s">
        <v>19</v>
      </c>
      <c r="C118" s="8" t="s">
        <v>52</v>
      </c>
      <c r="D118" s="9" t="s">
        <v>3257</v>
      </c>
      <c r="E118" s="9" t="s">
        <v>3257</v>
      </c>
      <c r="F118" s="8" t="s">
        <v>22</v>
      </c>
      <c r="G118" s="8" t="s">
        <v>23</v>
      </c>
      <c r="H118" s="8" t="s">
        <v>53</v>
      </c>
      <c r="I118" s="10" t="s">
        <v>3258</v>
      </c>
      <c r="J118" s="8" t="s">
        <v>114</v>
      </c>
      <c r="K118" s="8" t="s">
        <v>3281</v>
      </c>
      <c r="L118" s="61">
        <v>2001</v>
      </c>
      <c r="M118" s="11" t="s">
        <v>156</v>
      </c>
      <c r="N118" s="10" t="s">
        <v>7552</v>
      </c>
      <c r="O118" s="17" t="s">
        <v>8686</v>
      </c>
      <c r="P118" s="11" t="s">
        <v>7568</v>
      </c>
      <c r="Q118" s="10" t="s">
        <v>7552</v>
      </c>
      <c r="R118" s="10" t="s">
        <v>7571</v>
      </c>
      <c r="S118" s="8" t="s">
        <v>27</v>
      </c>
      <c r="T118" s="8" t="s">
        <v>3558</v>
      </c>
      <c r="U118" s="8" t="s">
        <v>3559</v>
      </c>
      <c r="V118" s="13">
        <v>37057</v>
      </c>
      <c r="W118" s="8" t="s">
        <v>8782</v>
      </c>
      <c r="X118" s="8" t="s">
        <v>10293</v>
      </c>
      <c r="Y118" s="8" t="s">
        <v>8782</v>
      </c>
      <c r="Z118" s="8" t="s">
        <v>9380</v>
      </c>
      <c r="AA118" s="8" t="s">
        <v>10293</v>
      </c>
      <c r="AB118" s="8" t="s">
        <v>3560</v>
      </c>
    </row>
    <row r="119" spans="1:28" s="8" customFormat="1" ht="12.75" x14ac:dyDescent="0.2">
      <c r="A119" s="8" t="s">
        <v>29</v>
      </c>
      <c r="B119" s="8" t="s">
        <v>19</v>
      </c>
      <c r="C119" s="8" t="s">
        <v>52</v>
      </c>
      <c r="D119" s="9" t="s">
        <v>3257</v>
      </c>
      <c r="E119" s="9" t="s">
        <v>3257</v>
      </c>
      <c r="F119" s="8" t="s">
        <v>22</v>
      </c>
      <c r="G119" s="8" t="s">
        <v>23</v>
      </c>
      <c r="H119" s="8" t="s">
        <v>53</v>
      </c>
      <c r="I119" s="10" t="s">
        <v>3258</v>
      </c>
      <c r="J119" s="8" t="s">
        <v>114</v>
      </c>
      <c r="K119" s="8" t="s">
        <v>3296</v>
      </c>
      <c r="L119" s="61">
        <v>2001</v>
      </c>
      <c r="M119" s="11" t="s">
        <v>156</v>
      </c>
      <c r="N119" s="10" t="s">
        <v>7552</v>
      </c>
      <c r="O119" s="17" t="s">
        <v>8686</v>
      </c>
      <c r="P119" s="11" t="s">
        <v>7568</v>
      </c>
      <c r="Q119" s="10" t="s">
        <v>7552</v>
      </c>
      <c r="R119" s="10" t="s">
        <v>7571</v>
      </c>
      <c r="S119" s="8" t="s">
        <v>27</v>
      </c>
      <c r="T119" s="8" t="s">
        <v>3564</v>
      </c>
      <c r="U119" s="8" t="s">
        <v>3565</v>
      </c>
      <c r="V119" s="13">
        <v>37057</v>
      </c>
      <c r="W119" s="8" t="s">
        <v>8790</v>
      </c>
      <c r="X119" s="8" t="s">
        <v>10294</v>
      </c>
      <c r="Y119" s="8" t="s">
        <v>8790</v>
      </c>
      <c r="Z119" s="8" t="s">
        <v>9381</v>
      </c>
      <c r="AA119" s="8" t="s">
        <v>10294</v>
      </c>
      <c r="AB119" s="8" t="s">
        <v>3566</v>
      </c>
    </row>
    <row r="120" spans="1:28" s="8" customFormat="1" ht="12.75" x14ac:dyDescent="0.2">
      <c r="A120" s="8" t="s">
        <v>29</v>
      </c>
      <c r="B120" s="8" t="s">
        <v>19</v>
      </c>
      <c r="C120" s="8" t="s">
        <v>20</v>
      </c>
      <c r="D120" s="9" t="s">
        <v>3257</v>
      </c>
      <c r="E120" s="9" t="s">
        <v>3257</v>
      </c>
      <c r="F120" s="8" t="s">
        <v>22</v>
      </c>
      <c r="G120" s="8" t="s">
        <v>23</v>
      </c>
      <c r="H120" s="8" t="s">
        <v>24</v>
      </c>
      <c r="I120" s="10" t="s">
        <v>3258</v>
      </c>
      <c r="J120" s="8" t="s">
        <v>114</v>
      </c>
      <c r="K120" s="8" t="s">
        <v>3555</v>
      </c>
      <c r="L120" s="61">
        <v>2001</v>
      </c>
      <c r="M120" s="11" t="s">
        <v>156</v>
      </c>
      <c r="N120" s="10" t="s">
        <v>7552</v>
      </c>
      <c r="O120" s="17" t="s">
        <v>8686</v>
      </c>
      <c r="P120" s="11" t="s">
        <v>7568</v>
      </c>
      <c r="Q120" s="10" t="s">
        <v>7552</v>
      </c>
      <c r="R120" s="10" t="s">
        <v>7571</v>
      </c>
      <c r="S120" s="8" t="s">
        <v>27</v>
      </c>
      <c r="T120" s="8" t="s">
        <v>3554</v>
      </c>
      <c r="U120" s="8" t="s">
        <v>3556</v>
      </c>
      <c r="V120" s="13">
        <v>37057</v>
      </c>
      <c r="W120" s="8" t="s">
        <v>8792</v>
      </c>
      <c r="X120" s="8" t="s">
        <v>10295</v>
      </c>
      <c r="Y120" s="8" t="s">
        <v>8792</v>
      </c>
      <c r="Z120" s="8" t="s">
        <v>9382</v>
      </c>
      <c r="AA120" s="8" t="s">
        <v>10295</v>
      </c>
      <c r="AB120" s="8" t="s">
        <v>3557</v>
      </c>
    </row>
    <row r="121" spans="1:28" s="8" customFormat="1" ht="12.75" x14ac:dyDescent="0.2">
      <c r="A121" s="8" t="s">
        <v>29</v>
      </c>
      <c r="B121" s="8" t="s">
        <v>19</v>
      </c>
      <c r="C121" s="8" t="s">
        <v>52</v>
      </c>
      <c r="D121" s="9" t="s">
        <v>3257</v>
      </c>
      <c r="E121" s="9" t="s">
        <v>3257</v>
      </c>
      <c r="F121" s="8" t="s">
        <v>22</v>
      </c>
      <c r="G121" s="8" t="s">
        <v>23</v>
      </c>
      <c r="H121" s="8" t="s">
        <v>53</v>
      </c>
      <c r="I121" s="10" t="s">
        <v>3258</v>
      </c>
      <c r="J121" s="8" t="s">
        <v>5222</v>
      </c>
      <c r="K121" s="8" t="s">
        <v>5223</v>
      </c>
      <c r="L121" s="61">
        <v>2001</v>
      </c>
      <c r="M121" s="11" t="s">
        <v>156</v>
      </c>
      <c r="N121" s="10" t="s">
        <v>7552</v>
      </c>
      <c r="O121" s="17" t="s">
        <v>8686</v>
      </c>
      <c r="P121" s="11" t="s">
        <v>7568</v>
      </c>
      <c r="Q121" s="10" t="s">
        <v>7552</v>
      </c>
      <c r="R121" s="10" t="s">
        <v>7571</v>
      </c>
      <c r="S121" s="8" t="s">
        <v>27</v>
      </c>
      <c r="T121" s="8" t="s">
        <v>5252</v>
      </c>
      <c r="U121" s="8" t="s">
        <v>5253</v>
      </c>
      <c r="V121" s="13">
        <v>37057</v>
      </c>
      <c r="W121" s="8" t="s">
        <v>8804</v>
      </c>
      <c r="X121" s="8" t="s">
        <v>10296</v>
      </c>
      <c r="Y121" s="8" t="s">
        <v>8804</v>
      </c>
      <c r="Z121" s="8" t="s">
        <v>9383</v>
      </c>
      <c r="AA121" s="8" t="s">
        <v>10296</v>
      </c>
      <c r="AB121" s="8" t="s">
        <v>5254</v>
      </c>
    </row>
    <row r="122" spans="1:28" s="8" customFormat="1" ht="12.75" x14ac:dyDescent="0.2">
      <c r="A122" s="8" t="s">
        <v>29</v>
      </c>
      <c r="B122" s="8" t="s">
        <v>19</v>
      </c>
      <c r="C122" s="8" t="s">
        <v>52</v>
      </c>
      <c r="D122" s="9" t="s">
        <v>3257</v>
      </c>
      <c r="E122" s="9" t="s">
        <v>3257</v>
      </c>
      <c r="F122" s="8" t="s">
        <v>22</v>
      </c>
      <c r="G122" s="8" t="s">
        <v>23</v>
      </c>
      <c r="H122" s="8" t="s">
        <v>53</v>
      </c>
      <c r="I122" s="10" t="s">
        <v>3258</v>
      </c>
      <c r="J122" s="8" t="s">
        <v>114</v>
      </c>
      <c r="K122" s="8" t="s">
        <v>3317</v>
      </c>
      <c r="L122" s="61">
        <v>2001</v>
      </c>
      <c r="M122" s="11" t="s">
        <v>156</v>
      </c>
      <c r="N122" s="10" t="s">
        <v>7552</v>
      </c>
      <c r="O122" s="17" t="s">
        <v>8686</v>
      </c>
      <c r="P122" s="11" t="s">
        <v>7568</v>
      </c>
      <c r="Q122" s="10" t="s">
        <v>7552</v>
      </c>
      <c r="R122" s="10" t="s">
        <v>7571</v>
      </c>
      <c r="S122" s="8" t="s">
        <v>27</v>
      </c>
      <c r="T122" s="8" t="s">
        <v>3548</v>
      </c>
      <c r="U122" s="8" t="s">
        <v>3549</v>
      </c>
      <c r="V122" s="13">
        <v>37057</v>
      </c>
      <c r="W122" s="8" t="s">
        <v>8805</v>
      </c>
      <c r="X122" s="8" t="s">
        <v>10297</v>
      </c>
      <c r="Y122" s="8" t="s">
        <v>8805</v>
      </c>
      <c r="Z122" s="8" t="s">
        <v>9384</v>
      </c>
      <c r="AA122" s="8" t="s">
        <v>10297</v>
      </c>
      <c r="AB122" s="8" t="s">
        <v>3550</v>
      </c>
    </row>
    <row r="123" spans="1:28" s="8" customFormat="1" ht="12.75" x14ac:dyDescent="0.2">
      <c r="A123" s="8" t="s">
        <v>29</v>
      </c>
      <c r="B123" s="8" t="s">
        <v>19</v>
      </c>
      <c r="C123" s="8" t="s">
        <v>20</v>
      </c>
      <c r="D123" s="9" t="s">
        <v>3257</v>
      </c>
      <c r="E123" s="9" t="s">
        <v>3257</v>
      </c>
      <c r="F123" s="8" t="s">
        <v>22</v>
      </c>
      <c r="G123" s="8" t="s">
        <v>23</v>
      </c>
      <c r="H123" s="8" t="s">
        <v>24</v>
      </c>
      <c r="I123" s="10" t="s">
        <v>3258</v>
      </c>
      <c r="J123" s="8" t="s">
        <v>114</v>
      </c>
      <c r="K123" s="8" t="s">
        <v>3425</v>
      </c>
      <c r="L123" s="61">
        <v>2001</v>
      </c>
      <c r="M123" s="11" t="s">
        <v>156</v>
      </c>
      <c r="N123" s="10" t="s">
        <v>7552</v>
      </c>
      <c r="O123" s="17" t="s">
        <v>8686</v>
      </c>
      <c r="P123" s="11" t="s">
        <v>7568</v>
      </c>
      <c r="Q123" s="10" t="s">
        <v>7552</v>
      </c>
      <c r="R123" s="10" t="s">
        <v>7571</v>
      </c>
      <c r="S123" s="8" t="s">
        <v>27</v>
      </c>
      <c r="T123" s="8" t="s">
        <v>3561</v>
      </c>
      <c r="U123" s="8" t="s">
        <v>3562</v>
      </c>
      <c r="V123" s="13">
        <v>37057</v>
      </c>
      <c r="W123" s="8" t="s">
        <v>8808</v>
      </c>
      <c r="X123" s="8" t="s">
        <v>10298</v>
      </c>
      <c r="Y123" s="8" t="s">
        <v>8808</v>
      </c>
      <c r="Z123" s="8" t="s">
        <v>9385</v>
      </c>
      <c r="AA123" s="8" t="s">
        <v>10298</v>
      </c>
      <c r="AB123" s="8" t="s">
        <v>3563</v>
      </c>
    </row>
    <row r="124" spans="1:28" s="8" customFormat="1" ht="12.75" x14ac:dyDescent="0.2">
      <c r="A124" s="8" t="s">
        <v>29</v>
      </c>
      <c r="B124" s="8" t="s">
        <v>19</v>
      </c>
      <c r="C124" s="8" t="s">
        <v>52</v>
      </c>
      <c r="D124" s="9" t="s">
        <v>21</v>
      </c>
      <c r="E124" s="9" t="s">
        <v>21</v>
      </c>
      <c r="F124" s="8" t="s">
        <v>22</v>
      </c>
      <c r="G124" s="8" t="s">
        <v>23</v>
      </c>
      <c r="H124" s="8" t="s">
        <v>53</v>
      </c>
      <c r="I124" s="10" t="s">
        <v>25</v>
      </c>
      <c r="J124" s="8" t="s">
        <v>114</v>
      </c>
      <c r="K124" s="8" t="s">
        <v>143</v>
      </c>
      <c r="L124" s="60">
        <v>2001</v>
      </c>
      <c r="M124" s="11" t="s">
        <v>156</v>
      </c>
      <c r="N124" s="10" t="s">
        <v>7553</v>
      </c>
      <c r="O124" s="17" t="s">
        <v>8686</v>
      </c>
      <c r="P124" s="11" t="s">
        <v>7568</v>
      </c>
      <c r="Q124" s="10" t="s">
        <v>7553</v>
      </c>
      <c r="R124" s="10" t="s">
        <v>7571</v>
      </c>
      <c r="S124" s="8" t="s">
        <v>27</v>
      </c>
      <c r="T124" s="8" t="s">
        <v>2340</v>
      </c>
      <c r="U124" s="8" t="s">
        <v>2341</v>
      </c>
      <c r="V124" s="13">
        <v>37057</v>
      </c>
      <c r="W124" s="8" t="s">
        <v>8784</v>
      </c>
      <c r="X124" s="8" t="s">
        <v>10476</v>
      </c>
      <c r="Y124" s="8" t="s">
        <v>8784</v>
      </c>
      <c r="Z124" s="8" t="s">
        <v>9563</v>
      </c>
      <c r="AA124" s="8" t="s">
        <v>10476</v>
      </c>
      <c r="AB124" s="8" t="s">
        <v>2342</v>
      </c>
    </row>
    <row r="125" spans="1:28" s="8" customFormat="1" ht="12.75" x14ac:dyDescent="0.2">
      <c r="A125" s="8" t="s">
        <v>29</v>
      </c>
      <c r="B125" s="8" t="s">
        <v>19</v>
      </c>
      <c r="C125" s="8" t="s">
        <v>20</v>
      </c>
      <c r="D125" s="9" t="s">
        <v>21</v>
      </c>
      <c r="E125" s="9" t="s">
        <v>21</v>
      </c>
      <c r="F125" s="8" t="s">
        <v>22</v>
      </c>
      <c r="G125" s="8" t="s">
        <v>23</v>
      </c>
      <c r="H125" s="8" t="s">
        <v>24</v>
      </c>
      <c r="I125" s="10" t="s">
        <v>25</v>
      </c>
      <c r="J125" s="8" t="s">
        <v>114</v>
      </c>
      <c r="K125" s="8" t="s">
        <v>143</v>
      </c>
      <c r="L125" s="60">
        <v>2001</v>
      </c>
      <c r="M125" s="11" t="s">
        <v>156</v>
      </c>
      <c r="N125" s="10" t="s">
        <v>7553</v>
      </c>
      <c r="O125" s="17" t="s">
        <v>8686</v>
      </c>
      <c r="P125" s="11" t="s">
        <v>7568</v>
      </c>
      <c r="Q125" s="10" t="s">
        <v>7553</v>
      </c>
      <c r="R125" s="10" t="s">
        <v>7571</v>
      </c>
      <c r="S125" s="8" t="s">
        <v>27</v>
      </c>
      <c r="T125" s="8" t="s">
        <v>2376</v>
      </c>
      <c r="U125" s="8" t="s">
        <v>2377</v>
      </c>
      <c r="V125" s="13">
        <v>37057</v>
      </c>
      <c r="W125" s="8" t="s">
        <v>8785</v>
      </c>
      <c r="X125" s="8" t="s">
        <v>10477</v>
      </c>
      <c r="Y125" s="8" t="s">
        <v>8785</v>
      </c>
      <c r="Z125" s="8" t="s">
        <v>9564</v>
      </c>
      <c r="AA125" s="8" t="s">
        <v>10477</v>
      </c>
      <c r="AB125" s="8" t="s">
        <v>2378</v>
      </c>
    </row>
    <row r="126" spans="1:28" s="8" customFormat="1" ht="12.75" x14ac:dyDescent="0.2">
      <c r="A126" s="8" t="s">
        <v>29</v>
      </c>
      <c r="B126" s="8" t="s">
        <v>19</v>
      </c>
      <c r="C126" s="8" t="s">
        <v>52</v>
      </c>
      <c r="D126" s="9" t="s">
        <v>21</v>
      </c>
      <c r="E126" s="9" t="s">
        <v>21</v>
      </c>
      <c r="F126" s="8" t="s">
        <v>22</v>
      </c>
      <c r="G126" s="8" t="s">
        <v>23</v>
      </c>
      <c r="H126" s="8" t="s">
        <v>53</v>
      </c>
      <c r="I126" s="10" t="s">
        <v>25</v>
      </c>
      <c r="J126" s="8" t="s">
        <v>114</v>
      </c>
      <c r="K126" s="8" t="s">
        <v>143</v>
      </c>
      <c r="L126" s="60">
        <v>2001</v>
      </c>
      <c r="M126" s="11" t="s">
        <v>156</v>
      </c>
      <c r="N126" s="10" t="s">
        <v>7553</v>
      </c>
      <c r="O126" s="17" t="s">
        <v>8686</v>
      </c>
      <c r="P126" s="11" t="s">
        <v>7568</v>
      </c>
      <c r="Q126" s="10" t="s">
        <v>7553</v>
      </c>
      <c r="R126" s="10" t="s">
        <v>7571</v>
      </c>
      <c r="S126" s="8" t="s">
        <v>27</v>
      </c>
      <c r="T126" s="8" t="s">
        <v>2430</v>
      </c>
      <c r="U126" s="8" t="s">
        <v>2431</v>
      </c>
      <c r="V126" s="13">
        <v>37057</v>
      </c>
      <c r="W126" s="8" t="s">
        <v>8786</v>
      </c>
      <c r="X126" s="8" t="s">
        <v>10478</v>
      </c>
      <c r="Y126" s="8" t="s">
        <v>8786</v>
      </c>
      <c r="Z126" s="8" t="s">
        <v>9565</v>
      </c>
      <c r="AA126" s="8" t="s">
        <v>10478</v>
      </c>
      <c r="AB126" s="8" t="s">
        <v>2432</v>
      </c>
    </row>
    <row r="127" spans="1:28" s="8" customFormat="1" ht="12.75" x14ac:dyDescent="0.2">
      <c r="A127" s="8" t="s">
        <v>29</v>
      </c>
      <c r="B127" s="8" t="s">
        <v>19</v>
      </c>
      <c r="C127" s="8" t="s">
        <v>52</v>
      </c>
      <c r="D127" s="9" t="s">
        <v>21</v>
      </c>
      <c r="E127" s="9" t="s">
        <v>21</v>
      </c>
      <c r="F127" s="8" t="s">
        <v>22</v>
      </c>
      <c r="G127" s="8" t="s">
        <v>23</v>
      </c>
      <c r="H127" s="8" t="s">
        <v>53</v>
      </c>
      <c r="I127" s="10" t="s">
        <v>25</v>
      </c>
      <c r="J127" s="8" t="s">
        <v>114</v>
      </c>
      <c r="K127" s="8" t="s">
        <v>143</v>
      </c>
      <c r="L127" s="60">
        <v>2001</v>
      </c>
      <c r="M127" s="11" t="s">
        <v>156</v>
      </c>
      <c r="N127" s="10" t="s">
        <v>7553</v>
      </c>
      <c r="O127" s="17" t="s">
        <v>8686</v>
      </c>
      <c r="P127" s="11" t="s">
        <v>7568</v>
      </c>
      <c r="Q127" s="10" t="s">
        <v>7553</v>
      </c>
      <c r="R127" s="10" t="s">
        <v>7571</v>
      </c>
      <c r="S127" s="8" t="s">
        <v>27</v>
      </c>
      <c r="T127" s="8" t="s">
        <v>2433</v>
      </c>
      <c r="U127" s="8" t="s">
        <v>2434</v>
      </c>
      <c r="V127" s="13">
        <v>37057</v>
      </c>
      <c r="W127" s="8" t="s">
        <v>8787</v>
      </c>
      <c r="X127" s="8" t="s">
        <v>10479</v>
      </c>
      <c r="Y127" s="8" t="s">
        <v>8787</v>
      </c>
      <c r="Z127" s="8" t="s">
        <v>9566</v>
      </c>
      <c r="AA127" s="8" t="s">
        <v>10479</v>
      </c>
      <c r="AB127" s="8" t="s">
        <v>2435</v>
      </c>
    </row>
    <row r="128" spans="1:28" s="8" customFormat="1" ht="12.75" x14ac:dyDescent="0.2">
      <c r="A128" s="8" t="s">
        <v>29</v>
      </c>
      <c r="B128" s="8" t="s">
        <v>19</v>
      </c>
      <c r="C128" s="8" t="s">
        <v>52</v>
      </c>
      <c r="D128" s="9" t="s">
        <v>21</v>
      </c>
      <c r="E128" s="9" t="s">
        <v>21</v>
      </c>
      <c r="F128" s="8" t="s">
        <v>22</v>
      </c>
      <c r="G128" s="8" t="s">
        <v>23</v>
      </c>
      <c r="H128" s="8" t="s">
        <v>53</v>
      </c>
      <c r="I128" s="10" t="s">
        <v>25</v>
      </c>
      <c r="J128" s="8" t="s">
        <v>114</v>
      </c>
      <c r="K128" s="8" t="s">
        <v>143</v>
      </c>
      <c r="L128" s="60">
        <v>2001</v>
      </c>
      <c r="M128" s="11" t="s">
        <v>156</v>
      </c>
      <c r="N128" s="10" t="s">
        <v>7553</v>
      </c>
      <c r="O128" s="17" t="s">
        <v>8686</v>
      </c>
      <c r="P128" s="11" t="s">
        <v>7568</v>
      </c>
      <c r="Q128" s="10" t="s">
        <v>7553</v>
      </c>
      <c r="R128" s="10" t="s">
        <v>7571</v>
      </c>
      <c r="S128" s="8" t="s">
        <v>27</v>
      </c>
      <c r="T128" s="8" t="s">
        <v>2436</v>
      </c>
      <c r="U128" s="8" t="s">
        <v>2437</v>
      </c>
      <c r="V128" s="13">
        <v>37057</v>
      </c>
      <c r="W128" s="8" t="s">
        <v>8788</v>
      </c>
      <c r="X128" s="8" t="s">
        <v>10480</v>
      </c>
      <c r="Y128" s="8" t="s">
        <v>8788</v>
      </c>
      <c r="Z128" s="8" t="s">
        <v>9567</v>
      </c>
      <c r="AA128" s="8" t="s">
        <v>10480</v>
      </c>
      <c r="AB128" s="8" t="s">
        <v>2438</v>
      </c>
    </row>
    <row r="129" spans="1:28" s="8" customFormat="1" ht="12.75" x14ac:dyDescent="0.2">
      <c r="A129" s="8" t="s">
        <v>29</v>
      </c>
      <c r="B129" s="8" t="s">
        <v>19</v>
      </c>
      <c r="C129" s="12" t="s">
        <v>67</v>
      </c>
      <c r="D129" s="9" t="s">
        <v>68</v>
      </c>
      <c r="E129" s="9" t="s">
        <v>69</v>
      </c>
      <c r="F129" s="8" t="s">
        <v>22</v>
      </c>
      <c r="G129" s="8" t="s">
        <v>23</v>
      </c>
      <c r="H129" s="8" t="s">
        <v>70</v>
      </c>
      <c r="I129" s="10" t="s">
        <v>25</v>
      </c>
      <c r="J129" s="8" t="s">
        <v>114</v>
      </c>
      <c r="K129" s="8" t="s">
        <v>143</v>
      </c>
      <c r="L129" s="60">
        <v>2001</v>
      </c>
      <c r="M129" s="11" t="s">
        <v>156</v>
      </c>
      <c r="N129" s="10" t="s">
        <v>7553</v>
      </c>
      <c r="O129" s="17" t="s">
        <v>8686</v>
      </c>
      <c r="P129" s="11" t="s">
        <v>7568</v>
      </c>
      <c r="Q129" s="10" t="s">
        <v>7553</v>
      </c>
      <c r="R129" s="10" t="s">
        <v>7571</v>
      </c>
      <c r="S129" s="8" t="s">
        <v>27</v>
      </c>
      <c r="T129" s="8" t="s">
        <v>2468</v>
      </c>
      <c r="U129" s="8" t="s">
        <v>2469</v>
      </c>
      <c r="V129" s="13">
        <v>37057</v>
      </c>
      <c r="W129" s="8" t="s">
        <v>8796</v>
      </c>
      <c r="X129" s="8" t="s">
        <v>10481</v>
      </c>
      <c r="Y129" s="8" t="s">
        <v>8796</v>
      </c>
      <c r="Z129" s="8" t="s">
        <v>9568</v>
      </c>
      <c r="AA129" s="8" t="s">
        <v>10481</v>
      </c>
      <c r="AB129" s="8" t="s">
        <v>2470</v>
      </c>
    </row>
    <row r="130" spans="1:28" s="8" customFormat="1" ht="12.75" x14ac:dyDescent="0.2">
      <c r="A130" s="8" t="s">
        <v>29</v>
      </c>
      <c r="B130" s="8" t="s">
        <v>19</v>
      </c>
      <c r="C130" s="12" t="s">
        <v>67</v>
      </c>
      <c r="D130" s="9" t="s">
        <v>68</v>
      </c>
      <c r="E130" s="9" t="s">
        <v>69</v>
      </c>
      <c r="F130" s="8" t="s">
        <v>22</v>
      </c>
      <c r="G130" s="8" t="s">
        <v>23</v>
      </c>
      <c r="H130" s="8" t="s">
        <v>70</v>
      </c>
      <c r="I130" s="10" t="s">
        <v>25</v>
      </c>
      <c r="J130" s="8" t="s">
        <v>114</v>
      </c>
      <c r="K130" s="8" t="s">
        <v>143</v>
      </c>
      <c r="L130" s="60">
        <v>2001</v>
      </c>
      <c r="M130" s="11" t="s">
        <v>156</v>
      </c>
      <c r="N130" s="10" t="s">
        <v>7553</v>
      </c>
      <c r="O130" s="17" t="s">
        <v>8686</v>
      </c>
      <c r="P130" s="11" t="s">
        <v>7568</v>
      </c>
      <c r="Q130" s="10" t="s">
        <v>7553</v>
      </c>
      <c r="R130" s="10" t="s">
        <v>7571</v>
      </c>
      <c r="S130" s="8" t="s">
        <v>27</v>
      </c>
      <c r="T130" s="8" t="s">
        <v>2471</v>
      </c>
      <c r="U130" s="8" t="s">
        <v>2472</v>
      </c>
      <c r="V130" s="13">
        <v>37057</v>
      </c>
      <c r="W130" s="8" t="s">
        <v>8797</v>
      </c>
      <c r="X130" s="8" t="s">
        <v>10482</v>
      </c>
      <c r="Y130" s="8" t="s">
        <v>8797</v>
      </c>
      <c r="Z130" s="8" t="s">
        <v>9569</v>
      </c>
      <c r="AA130" s="8" t="s">
        <v>10482</v>
      </c>
      <c r="AB130" s="8" t="s">
        <v>2473</v>
      </c>
    </row>
    <row r="131" spans="1:28" s="8" customFormat="1" ht="12.75" x14ac:dyDescent="0.2">
      <c r="A131" s="8" t="s">
        <v>29</v>
      </c>
      <c r="B131" s="8" t="s">
        <v>19</v>
      </c>
      <c r="C131" s="12" t="s">
        <v>67</v>
      </c>
      <c r="D131" s="9" t="s">
        <v>68</v>
      </c>
      <c r="E131" s="9" t="s">
        <v>69</v>
      </c>
      <c r="F131" s="8" t="s">
        <v>22</v>
      </c>
      <c r="G131" s="8" t="s">
        <v>23</v>
      </c>
      <c r="H131" s="8" t="s">
        <v>70</v>
      </c>
      <c r="I131" s="10" t="s">
        <v>25</v>
      </c>
      <c r="J131" s="8" t="s">
        <v>114</v>
      </c>
      <c r="K131" s="8" t="s">
        <v>143</v>
      </c>
      <c r="L131" s="60">
        <v>2001</v>
      </c>
      <c r="M131" s="11" t="s">
        <v>156</v>
      </c>
      <c r="N131" s="10" t="s">
        <v>7553</v>
      </c>
      <c r="O131" s="17" t="s">
        <v>8686</v>
      </c>
      <c r="P131" s="11" t="s">
        <v>7568</v>
      </c>
      <c r="Q131" s="10" t="s">
        <v>7553</v>
      </c>
      <c r="R131" s="10" t="s">
        <v>7571</v>
      </c>
      <c r="S131" s="8" t="s">
        <v>27</v>
      </c>
      <c r="T131" s="8" t="s">
        <v>2474</v>
      </c>
      <c r="U131" s="8" t="s">
        <v>2475</v>
      </c>
      <c r="V131" s="13">
        <v>37057</v>
      </c>
      <c r="W131" s="8" t="s">
        <v>8798</v>
      </c>
      <c r="X131" s="8" t="s">
        <v>10483</v>
      </c>
      <c r="Y131" s="8" t="s">
        <v>8798</v>
      </c>
      <c r="Z131" s="8" t="s">
        <v>9570</v>
      </c>
      <c r="AA131" s="8" t="s">
        <v>10483</v>
      </c>
      <c r="AB131" s="8" t="s">
        <v>2476</v>
      </c>
    </row>
    <row r="132" spans="1:28" s="8" customFormat="1" ht="12.75" x14ac:dyDescent="0.2">
      <c r="A132" s="8" t="s">
        <v>29</v>
      </c>
      <c r="B132" s="8" t="s">
        <v>19</v>
      </c>
      <c r="C132" s="12" t="s">
        <v>67</v>
      </c>
      <c r="D132" s="9" t="s">
        <v>68</v>
      </c>
      <c r="E132" s="9" t="s">
        <v>69</v>
      </c>
      <c r="F132" s="8" t="s">
        <v>22</v>
      </c>
      <c r="G132" s="8" t="s">
        <v>23</v>
      </c>
      <c r="H132" s="8" t="s">
        <v>70</v>
      </c>
      <c r="I132" s="10" t="s">
        <v>25</v>
      </c>
      <c r="J132" s="8" t="s">
        <v>114</v>
      </c>
      <c r="K132" s="8" t="s">
        <v>143</v>
      </c>
      <c r="L132" s="60">
        <v>2001</v>
      </c>
      <c r="M132" s="11" t="s">
        <v>156</v>
      </c>
      <c r="N132" s="10" t="s">
        <v>7553</v>
      </c>
      <c r="O132" s="17" t="s">
        <v>8686</v>
      </c>
      <c r="P132" s="11" t="s">
        <v>7568</v>
      </c>
      <c r="Q132" s="10" t="s">
        <v>7553</v>
      </c>
      <c r="R132" s="10" t="s">
        <v>7571</v>
      </c>
      <c r="S132" s="8" t="s">
        <v>27</v>
      </c>
      <c r="T132" s="8" t="s">
        <v>2477</v>
      </c>
      <c r="U132" s="8" t="s">
        <v>2478</v>
      </c>
      <c r="V132" s="13">
        <v>37057</v>
      </c>
      <c r="W132" s="8" t="s">
        <v>8799</v>
      </c>
      <c r="X132" s="8" t="s">
        <v>10484</v>
      </c>
      <c r="Y132" s="8" t="s">
        <v>8799</v>
      </c>
      <c r="Z132" s="8" t="s">
        <v>9571</v>
      </c>
      <c r="AA132" s="8" t="s">
        <v>10484</v>
      </c>
      <c r="AB132" s="8" t="s">
        <v>2479</v>
      </c>
    </row>
    <row r="133" spans="1:28" s="8" customFormat="1" ht="12.75" x14ac:dyDescent="0.2">
      <c r="A133" s="8" t="s">
        <v>29</v>
      </c>
      <c r="B133" s="8" t="s">
        <v>19</v>
      </c>
      <c r="C133" s="12" t="s">
        <v>67</v>
      </c>
      <c r="D133" s="9" t="s">
        <v>68</v>
      </c>
      <c r="E133" s="9" t="s">
        <v>69</v>
      </c>
      <c r="F133" s="8" t="s">
        <v>22</v>
      </c>
      <c r="G133" s="8" t="s">
        <v>23</v>
      </c>
      <c r="H133" s="8" t="s">
        <v>70</v>
      </c>
      <c r="I133" s="10" t="s">
        <v>25</v>
      </c>
      <c r="J133" s="8" t="s">
        <v>114</v>
      </c>
      <c r="K133" s="8" t="s">
        <v>143</v>
      </c>
      <c r="L133" s="60">
        <v>2001</v>
      </c>
      <c r="M133" s="11" t="s">
        <v>156</v>
      </c>
      <c r="N133" s="10" t="s">
        <v>7553</v>
      </c>
      <c r="O133" s="17" t="s">
        <v>8686</v>
      </c>
      <c r="P133" s="11" t="s">
        <v>7568</v>
      </c>
      <c r="Q133" s="10" t="s">
        <v>7553</v>
      </c>
      <c r="R133" s="10" t="s">
        <v>7571</v>
      </c>
      <c r="S133" s="8" t="s">
        <v>27</v>
      </c>
      <c r="T133" s="8" t="s">
        <v>2480</v>
      </c>
      <c r="U133" s="8" t="s">
        <v>2481</v>
      </c>
      <c r="V133" s="13">
        <v>37057</v>
      </c>
      <c r="W133" s="8" t="s">
        <v>8800</v>
      </c>
      <c r="X133" s="8" t="s">
        <v>10485</v>
      </c>
      <c r="Y133" s="8" t="s">
        <v>8800</v>
      </c>
      <c r="Z133" s="8" t="s">
        <v>9572</v>
      </c>
      <c r="AA133" s="8" t="s">
        <v>10485</v>
      </c>
      <c r="AB133" s="8" t="s">
        <v>2482</v>
      </c>
    </row>
    <row r="134" spans="1:28" s="8" customFormat="1" ht="12.75" x14ac:dyDescent="0.2">
      <c r="A134" s="8" t="s">
        <v>29</v>
      </c>
      <c r="B134" s="8" t="s">
        <v>19</v>
      </c>
      <c r="C134" s="8" t="s">
        <v>52</v>
      </c>
      <c r="D134" s="9" t="s">
        <v>21</v>
      </c>
      <c r="E134" s="9" t="s">
        <v>21</v>
      </c>
      <c r="F134" s="8" t="s">
        <v>22</v>
      </c>
      <c r="G134" s="8" t="s">
        <v>23</v>
      </c>
      <c r="H134" s="8" t="s">
        <v>53</v>
      </c>
      <c r="I134" s="10" t="s">
        <v>2850</v>
      </c>
      <c r="J134" s="8" t="s">
        <v>114</v>
      </c>
      <c r="K134" s="8" t="s">
        <v>2855</v>
      </c>
      <c r="L134" s="60">
        <v>2001</v>
      </c>
      <c r="M134" s="11" t="s">
        <v>156</v>
      </c>
      <c r="N134" s="10" t="s">
        <v>7554</v>
      </c>
      <c r="O134" s="17" t="s">
        <v>8686</v>
      </c>
      <c r="P134" s="11" t="s">
        <v>7568</v>
      </c>
      <c r="Q134" s="10" t="s">
        <v>7554</v>
      </c>
      <c r="R134" s="10" t="s">
        <v>7571</v>
      </c>
      <c r="S134" s="8" t="s">
        <v>27</v>
      </c>
      <c r="T134" s="8" t="s">
        <v>2906</v>
      </c>
      <c r="U134" s="8" t="s">
        <v>2907</v>
      </c>
      <c r="V134" s="13">
        <v>37057</v>
      </c>
      <c r="W134" s="8" t="s">
        <v>8793</v>
      </c>
      <c r="X134" s="8" t="s">
        <v>10605</v>
      </c>
      <c r="Y134" s="8" t="s">
        <v>8793</v>
      </c>
      <c r="Z134" s="8" t="s">
        <v>9692</v>
      </c>
      <c r="AA134" s="8" t="s">
        <v>10605</v>
      </c>
      <c r="AB134" s="8" t="s">
        <v>2908</v>
      </c>
    </row>
    <row r="135" spans="1:28" s="8" customFormat="1" ht="12.75" x14ac:dyDescent="0.2">
      <c r="A135" s="8" t="s">
        <v>29</v>
      </c>
      <c r="B135" s="8" t="s">
        <v>19</v>
      </c>
      <c r="C135" s="12" t="s">
        <v>20</v>
      </c>
      <c r="D135" s="9" t="s">
        <v>68</v>
      </c>
      <c r="E135" s="9" t="s">
        <v>21</v>
      </c>
      <c r="F135" s="8" t="s">
        <v>22</v>
      </c>
      <c r="G135" s="8" t="s">
        <v>23</v>
      </c>
      <c r="H135" s="8" t="s">
        <v>24</v>
      </c>
      <c r="I135" s="10" t="s">
        <v>7462</v>
      </c>
      <c r="J135" s="8" t="s">
        <v>7510</v>
      </c>
      <c r="K135" s="8" t="s">
        <v>7510</v>
      </c>
      <c r="L135" s="61">
        <v>2001</v>
      </c>
      <c r="M135" s="11" t="s">
        <v>156</v>
      </c>
      <c r="N135" s="10" t="s">
        <v>7555</v>
      </c>
      <c r="O135" s="17" t="s">
        <v>8686</v>
      </c>
      <c r="P135" s="11" t="s">
        <v>7568</v>
      </c>
      <c r="Q135" s="10" t="s">
        <v>7555</v>
      </c>
      <c r="R135" s="10" t="s">
        <v>7571</v>
      </c>
      <c r="S135" s="8" t="s">
        <v>27</v>
      </c>
      <c r="T135" s="8" t="s">
        <v>7509</v>
      </c>
      <c r="U135" s="8" t="s">
        <v>7511</v>
      </c>
      <c r="V135" s="13">
        <v>37057</v>
      </c>
      <c r="W135" s="8" t="s">
        <v>8789</v>
      </c>
      <c r="X135" s="8" t="s">
        <v>10692</v>
      </c>
      <c r="Y135" s="8" t="s">
        <v>8789</v>
      </c>
      <c r="Z135" s="8" t="s">
        <v>9779</v>
      </c>
      <c r="AA135" s="8" t="s">
        <v>10692</v>
      </c>
      <c r="AB135" s="8" t="s">
        <v>7512</v>
      </c>
    </row>
    <row r="136" spans="1:28" s="8" customFormat="1" ht="12.75" x14ac:dyDescent="0.2">
      <c r="A136" s="8" t="s">
        <v>29</v>
      </c>
      <c r="B136" s="8" t="s">
        <v>19</v>
      </c>
      <c r="C136" s="8" t="s">
        <v>20</v>
      </c>
      <c r="D136" s="9" t="s">
        <v>21</v>
      </c>
      <c r="E136" s="9" t="s">
        <v>21</v>
      </c>
      <c r="F136" s="8" t="s">
        <v>22</v>
      </c>
      <c r="G136" s="8" t="s">
        <v>23</v>
      </c>
      <c r="H136" s="8" t="s">
        <v>24</v>
      </c>
      <c r="I136" s="10" t="s">
        <v>7462</v>
      </c>
      <c r="J136" s="8" t="s">
        <v>7463</v>
      </c>
      <c r="K136" s="8" t="s">
        <v>7463</v>
      </c>
      <c r="L136" s="61">
        <v>2001</v>
      </c>
      <c r="M136" s="11" t="s">
        <v>156</v>
      </c>
      <c r="N136" s="10" t="s">
        <v>7555</v>
      </c>
      <c r="O136" s="17" t="s">
        <v>8686</v>
      </c>
      <c r="P136" s="11" t="s">
        <v>7568</v>
      </c>
      <c r="Q136" s="10" t="s">
        <v>7555</v>
      </c>
      <c r="R136" s="10" t="s">
        <v>7571</v>
      </c>
      <c r="S136" s="8" t="s">
        <v>5610</v>
      </c>
      <c r="T136" s="8" t="s">
        <v>7513</v>
      </c>
      <c r="U136" s="8" t="s">
        <v>7603</v>
      </c>
      <c r="V136" s="13">
        <v>37057</v>
      </c>
      <c r="W136" s="8" t="s">
        <v>8802</v>
      </c>
      <c r="X136" s="8" t="s">
        <v>10693</v>
      </c>
      <c r="Y136" s="8" t="s">
        <v>8802</v>
      </c>
      <c r="Z136" s="8" t="s">
        <v>9780</v>
      </c>
      <c r="AA136" s="8" t="s">
        <v>10693</v>
      </c>
      <c r="AB136" s="8" t="s">
        <v>7515</v>
      </c>
    </row>
    <row r="137" spans="1:28" s="8" customFormat="1" ht="12.75" x14ac:dyDescent="0.2">
      <c r="A137" s="8" t="s">
        <v>29</v>
      </c>
      <c r="B137" s="8" t="s">
        <v>19</v>
      </c>
      <c r="C137" s="8" t="s">
        <v>20</v>
      </c>
      <c r="D137" s="9" t="s">
        <v>21</v>
      </c>
      <c r="E137" s="9" t="s">
        <v>21</v>
      </c>
      <c r="F137" s="8" t="s">
        <v>22</v>
      </c>
      <c r="G137" s="8" t="s">
        <v>23</v>
      </c>
      <c r="H137" s="8" t="s">
        <v>24</v>
      </c>
      <c r="I137" s="10" t="s">
        <v>7462</v>
      </c>
      <c r="J137" s="8" t="s">
        <v>7463</v>
      </c>
      <c r="K137" s="8" t="s">
        <v>7463</v>
      </c>
      <c r="L137" s="61">
        <v>2001</v>
      </c>
      <c r="M137" s="11" t="s">
        <v>156</v>
      </c>
      <c r="N137" s="10" t="s">
        <v>7555</v>
      </c>
      <c r="O137" s="17" t="s">
        <v>8686</v>
      </c>
      <c r="P137" s="11" t="s">
        <v>7568</v>
      </c>
      <c r="Q137" s="10" t="s">
        <v>7555</v>
      </c>
      <c r="R137" s="10" t="s">
        <v>7571</v>
      </c>
      <c r="S137" s="8" t="s">
        <v>5610</v>
      </c>
      <c r="T137" s="8" t="s">
        <v>7516</v>
      </c>
      <c r="U137" s="8" t="s">
        <v>7604</v>
      </c>
      <c r="V137" s="13">
        <v>37057</v>
      </c>
      <c r="W137" s="8" t="s">
        <v>8803</v>
      </c>
      <c r="X137" s="8" t="s">
        <v>10694</v>
      </c>
      <c r="Y137" s="8" t="s">
        <v>8803</v>
      </c>
      <c r="Z137" s="8" t="s">
        <v>9781</v>
      </c>
      <c r="AA137" s="8" t="s">
        <v>10694</v>
      </c>
      <c r="AB137" s="8" t="s">
        <v>7518</v>
      </c>
    </row>
    <row r="138" spans="1:28" s="8" customFormat="1" ht="12.75" x14ac:dyDescent="0.2">
      <c r="A138" s="8" t="s">
        <v>29</v>
      </c>
      <c r="B138" s="8" t="s">
        <v>19</v>
      </c>
      <c r="C138" s="8" t="s">
        <v>52</v>
      </c>
      <c r="D138" s="9" t="s">
        <v>21</v>
      </c>
      <c r="E138" s="9" t="s">
        <v>21</v>
      </c>
      <c r="F138" s="8" t="s">
        <v>22</v>
      </c>
      <c r="G138" s="8" t="s">
        <v>23</v>
      </c>
      <c r="H138" s="8" t="s">
        <v>53</v>
      </c>
      <c r="I138" s="10" t="s">
        <v>5662</v>
      </c>
      <c r="J138" s="8" t="s">
        <v>6109</v>
      </c>
      <c r="K138" s="8" t="s">
        <v>6124</v>
      </c>
      <c r="L138" s="61">
        <v>2001</v>
      </c>
      <c r="M138" s="11" t="s">
        <v>156</v>
      </c>
      <c r="N138" s="10" t="s">
        <v>7557</v>
      </c>
      <c r="O138" s="17" t="s">
        <v>8686</v>
      </c>
      <c r="P138" s="11" t="s">
        <v>7568</v>
      </c>
      <c r="Q138" s="10" t="s">
        <v>7557</v>
      </c>
      <c r="R138" s="10" t="s">
        <v>7571</v>
      </c>
      <c r="S138" s="8" t="s">
        <v>27</v>
      </c>
      <c r="T138" s="8" t="s">
        <v>6123</v>
      </c>
      <c r="U138" s="8" t="s">
        <v>8690</v>
      </c>
      <c r="V138" s="13">
        <v>37057</v>
      </c>
      <c r="W138" s="8" t="s">
        <v>8791</v>
      </c>
      <c r="X138" s="8" t="s">
        <v>10819</v>
      </c>
      <c r="Y138" s="8" t="s">
        <v>8791</v>
      </c>
      <c r="Z138" s="8" t="s">
        <v>9906</v>
      </c>
      <c r="AA138" s="8" t="s">
        <v>10819</v>
      </c>
      <c r="AB138" s="8" t="s">
        <v>6126</v>
      </c>
    </row>
    <row r="139" spans="1:28" s="8" customFormat="1" ht="12.75" x14ac:dyDescent="0.2">
      <c r="A139" s="8" t="s">
        <v>29</v>
      </c>
      <c r="B139" s="8" t="s">
        <v>19</v>
      </c>
      <c r="C139" s="8" t="s">
        <v>52</v>
      </c>
      <c r="D139" s="9" t="s">
        <v>21</v>
      </c>
      <c r="E139" s="9" t="s">
        <v>21</v>
      </c>
      <c r="F139" s="8" t="s">
        <v>22</v>
      </c>
      <c r="G139" s="8" t="s">
        <v>23</v>
      </c>
      <c r="H139" s="8" t="s">
        <v>53</v>
      </c>
      <c r="I139" s="10" t="s">
        <v>5662</v>
      </c>
      <c r="J139" s="8" t="s">
        <v>6694</v>
      </c>
      <c r="K139" s="8" t="s">
        <v>6698</v>
      </c>
      <c r="L139" s="61">
        <v>2001</v>
      </c>
      <c r="M139" s="11" t="s">
        <v>156</v>
      </c>
      <c r="N139" s="10" t="s">
        <v>7557</v>
      </c>
      <c r="O139" s="17" t="s">
        <v>8686</v>
      </c>
      <c r="P139" s="11" t="s">
        <v>7568</v>
      </c>
      <c r="Q139" s="10" t="s">
        <v>7557</v>
      </c>
      <c r="R139" s="10" t="s">
        <v>7571</v>
      </c>
      <c r="S139" s="8" t="s">
        <v>27</v>
      </c>
      <c r="T139" s="8" t="s">
        <v>6707</v>
      </c>
      <c r="U139" s="8" t="s">
        <v>6708</v>
      </c>
      <c r="V139" s="13">
        <v>37057</v>
      </c>
      <c r="W139" s="8" t="s">
        <v>8794</v>
      </c>
      <c r="X139" s="8" t="s">
        <v>10820</v>
      </c>
      <c r="Y139" s="8" t="s">
        <v>8794</v>
      </c>
      <c r="Z139" s="8" t="s">
        <v>9907</v>
      </c>
      <c r="AA139" s="8" t="s">
        <v>10820</v>
      </c>
      <c r="AB139" s="8" t="s">
        <v>6709</v>
      </c>
    </row>
    <row r="140" spans="1:28" s="8" customFormat="1" ht="12.75" x14ac:dyDescent="0.2">
      <c r="A140" s="8" t="s">
        <v>29</v>
      </c>
      <c r="B140" s="8" t="s">
        <v>19</v>
      </c>
      <c r="C140" s="8" t="s">
        <v>52</v>
      </c>
      <c r="D140" s="9" t="s">
        <v>21</v>
      </c>
      <c r="E140" s="9" t="s">
        <v>21</v>
      </c>
      <c r="F140" s="8" t="s">
        <v>22</v>
      </c>
      <c r="G140" s="8" t="s">
        <v>23</v>
      </c>
      <c r="H140" s="8" t="s">
        <v>53</v>
      </c>
      <c r="I140" s="10" t="s">
        <v>5662</v>
      </c>
      <c r="J140" s="8" t="s">
        <v>6694</v>
      </c>
      <c r="K140" s="8" t="s">
        <v>6698</v>
      </c>
      <c r="L140" s="61">
        <v>2001</v>
      </c>
      <c r="M140" s="11" t="s">
        <v>156</v>
      </c>
      <c r="N140" s="10" t="s">
        <v>7557</v>
      </c>
      <c r="O140" s="17" t="s">
        <v>8686</v>
      </c>
      <c r="P140" s="11" t="s">
        <v>7568</v>
      </c>
      <c r="Q140" s="10" t="s">
        <v>7557</v>
      </c>
      <c r="R140" s="10" t="s">
        <v>7571</v>
      </c>
      <c r="S140" s="8" t="s">
        <v>27</v>
      </c>
      <c r="T140" s="8" t="s">
        <v>6713</v>
      </c>
      <c r="U140" s="8" t="s">
        <v>6711</v>
      </c>
      <c r="V140" s="13">
        <v>37057</v>
      </c>
      <c r="W140" s="8" t="s">
        <v>8795</v>
      </c>
      <c r="X140" s="8" t="s">
        <v>10821</v>
      </c>
      <c r="Y140" s="8" t="s">
        <v>8795</v>
      </c>
      <c r="Z140" s="8" t="s">
        <v>9908</v>
      </c>
      <c r="AA140" s="8" t="s">
        <v>10821</v>
      </c>
      <c r="AB140" s="8" t="s">
        <v>6714</v>
      </c>
    </row>
    <row r="141" spans="1:28" s="8" customFormat="1" ht="12.75" x14ac:dyDescent="0.2">
      <c r="A141" s="8" t="s">
        <v>29</v>
      </c>
      <c r="B141" s="8" t="s">
        <v>19</v>
      </c>
      <c r="C141" s="8" t="s">
        <v>5547</v>
      </c>
      <c r="D141" s="9" t="s">
        <v>21</v>
      </c>
      <c r="E141" s="9" t="s">
        <v>21</v>
      </c>
      <c r="F141" s="8" t="s">
        <v>22</v>
      </c>
      <c r="G141" s="8" t="s">
        <v>23</v>
      </c>
      <c r="H141" s="8" t="s">
        <v>5548</v>
      </c>
      <c r="I141" s="10" t="s">
        <v>5662</v>
      </c>
      <c r="J141" s="8" t="s">
        <v>6109</v>
      </c>
      <c r="K141" s="8" t="s">
        <v>6109</v>
      </c>
      <c r="L141" s="61">
        <v>2001</v>
      </c>
      <c r="M141" s="11" t="s">
        <v>156</v>
      </c>
      <c r="N141" s="10" t="s">
        <v>7557</v>
      </c>
      <c r="O141" s="17" t="s">
        <v>8686</v>
      </c>
      <c r="P141" s="11" t="s">
        <v>7568</v>
      </c>
      <c r="Q141" s="10" t="s">
        <v>7557</v>
      </c>
      <c r="R141" s="10" t="s">
        <v>7571</v>
      </c>
      <c r="S141" s="8" t="s">
        <v>27</v>
      </c>
      <c r="T141" s="8" t="s">
        <v>6120</v>
      </c>
      <c r="U141" s="8" t="s">
        <v>6121</v>
      </c>
      <c r="V141" s="13">
        <v>37057</v>
      </c>
      <c r="W141" s="8" t="s">
        <v>8801</v>
      </c>
      <c r="X141" s="8" t="s">
        <v>10822</v>
      </c>
      <c r="Y141" s="8" t="s">
        <v>8801</v>
      </c>
      <c r="Z141" s="8" t="s">
        <v>9909</v>
      </c>
      <c r="AA141" s="8" t="s">
        <v>10822</v>
      </c>
      <c r="AB141" s="8" t="s">
        <v>6122</v>
      </c>
    </row>
    <row r="142" spans="1:28" s="8" customFormat="1" ht="12.75" x14ac:dyDescent="0.2">
      <c r="A142" s="8" t="s">
        <v>29</v>
      </c>
      <c r="B142" s="8" t="s">
        <v>19</v>
      </c>
      <c r="C142" s="8" t="s">
        <v>52</v>
      </c>
      <c r="D142" s="9" t="s">
        <v>21</v>
      </c>
      <c r="E142" s="9" t="s">
        <v>21</v>
      </c>
      <c r="F142" s="8" t="s">
        <v>22</v>
      </c>
      <c r="G142" s="8" t="s">
        <v>23</v>
      </c>
      <c r="H142" s="8" t="s">
        <v>53</v>
      </c>
      <c r="I142" s="10" t="s">
        <v>5662</v>
      </c>
      <c r="J142" s="8" t="s">
        <v>6694</v>
      </c>
      <c r="K142" s="8" t="s">
        <v>6698</v>
      </c>
      <c r="L142" s="61">
        <v>2001</v>
      </c>
      <c r="M142" s="11" t="s">
        <v>156</v>
      </c>
      <c r="N142" s="10" t="s">
        <v>7557</v>
      </c>
      <c r="O142" s="17" t="s">
        <v>8686</v>
      </c>
      <c r="P142" s="11" t="s">
        <v>7568</v>
      </c>
      <c r="Q142" s="10" t="s">
        <v>7557</v>
      </c>
      <c r="R142" s="10" t="s">
        <v>7571</v>
      </c>
      <c r="S142" s="8" t="s">
        <v>27</v>
      </c>
      <c r="T142" s="8" t="s">
        <v>6710</v>
      </c>
      <c r="U142" s="8" t="s">
        <v>6711</v>
      </c>
      <c r="V142" s="13">
        <v>37057</v>
      </c>
      <c r="W142" s="8" t="s">
        <v>8807</v>
      </c>
      <c r="X142" s="8" t="s">
        <v>10823</v>
      </c>
      <c r="Y142" s="8" t="s">
        <v>8807</v>
      </c>
      <c r="Z142" s="8" t="s">
        <v>9910</v>
      </c>
      <c r="AA142" s="8" t="s">
        <v>10823</v>
      </c>
      <c r="AB142" s="8" t="s">
        <v>6712</v>
      </c>
    </row>
    <row r="143" spans="1:28" s="8" customFormat="1" ht="12.75" x14ac:dyDescent="0.2">
      <c r="A143" s="8" t="s">
        <v>29</v>
      </c>
      <c r="B143" s="8" t="s">
        <v>19</v>
      </c>
      <c r="C143" s="8" t="s">
        <v>52</v>
      </c>
      <c r="D143" s="9" t="s">
        <v>21</v>
      </c>
      <c r="E143" s="9" t="s">
        <v>21</v>
      </c>
      <c r="F143" s="8" t="s">
        <v>22</v>
      </c>
      <c r="G143" s="8" t="s">
        <v>23</v>
      </c>
      <c r="H143" s="8" t="s">
        <v>53</v>
      </c>
      <c r="I143" s="10" t="s">
        <v>5525</v>
      </c>
      <c r="J143" s="8" t="s">
        <v>5534</v>
      </c>
      <c r="K143" s="8" t="s">
        <v>5534</v>
      </c>
      <c r="L143" s="61">
        <v>2001</v>
      </c>
      <c r="M143" s="11" t="s">
        <v>156</v>
      </c>
      <c r="N143" s="10" t="s">
        <v>7559</v>
      </c>
      <c r="O143" s="17" t="s">
        <v>8686</v>
      </c>
      <c r="P143" s="11" t="s">
        <v>7568</v>
      </c>
      <c r="Q143" s="10" t="s">
        <v>7559</v>
      </c>
      <c r="R143" s="10" t="s">
        <v>7571</v>
      </c>
      <c r="S143" s="8" t="s">
        <v>27</v>
      </c>
      <c r="T143" s="8" t="s">
        <v>5533</v>
      </c>
      <c r="U143" s="8" t="s">
        <v>5535</v>
      </c>
      <c r="V143" s="13">
        <v>37057</v>
      </c>
      <c r="W143" s="8" t="s">
        <v>8806</v>
      </c>
      <c r="X143" s="8" t="s">
        <v>11002</v>
      </c>
      <c r="Y143" s="8" t="s">
        <v>8806</v>
      </c>
      <c r="Z143" s="8" t="s">
        <v>10089</v>
      </c>
      <c r="AA143" s="8" t="s">
        <v>11002</v>
      </c>
      <c r="AB143" s="8" t="s">
        <v>5536</v>
      </c>
    </row>
    <row r="144" spans="1:28" s="8" customFormat="1" ht="12.75" x14ac:dyDescent="0.2">
      <c r="A144" s="8" t="s">
        <v>29</v>
      </c>
      <c r="B144" s="8" t="s">
        <v>19</v>
      </c>
      <c r="C144" s="8" t="s">
        <v>2322</v>
      </c>
      <c r="D144" s="9" t="s">
        <v>2323</v>
      </c>
      <c r="E144" s="9" t="s">
        <v>2323</v>
      </c>
      <c r="F144" s="8" t="s">
        <v>2302</v>
      </c>
      <c r="G144" s="8" t="s">
        <v>2303</v>
      </c>
      <c r="H144" s="9" t="s">
        <v>2323</v>
      </c>
      <c r="I144" s="10" t="s">
        <v>25</v>
      </c>
      <c r="J144" s="8" t="s">
        <v>114</v>
      </c>
      <c r="K144" s="8" t="s">
        <v>143</v>
      </c>
      <c r="L144" s="60">
        <v>2001</v>
      </c>
      <c r="M144" s="11" t="s">
        <v>156</v>
      </c>
      <c r="N144" s="10" t="s">
        <v>7553</v>
      </c>
      <c r="O144" s="17" t="s">
        <v>8686</v>
      </c>
      <c r="P144" s="11" t="s">
        <v>7569</v>
      </c>
      <c r="Q144" s="10" t="s">
        <v>7553</v>
      </c>
      <c r="R144" s="10" t="s">
        <v>7571</v>
      </c>
      <c r="S144" s="8" t="s">
        <v>27</v>
      </c>
      <c r="T144" s="8" t="s">
        <v>2321</v>
      </c>
      <c r="U144" s="8" t="s">
        <v>7597</v>
      </c>
      <c r="V144" s="13">
        <v>37057</v>
      </c>
      <c r="W144" s="8" t="s">
        <v>8783</v>
      </c>
      <c r="X144" s="8" t="s">
        <v>11036</v>
      </c>
      <c r="Y144" s="8" t="s">
        <v>8783</v>
      </c>
      <c r="Z144" s="8" t="s">
        <v>10123</v>
      </c>
      <c r="AA144" s="8" t="s">
        <v>11036</v>
      </c>
      <c r="AB144" s="8" t="s">
        <v>2325</v>
      </c>
    </row>
    <row r="145" spans="1:28" s="8" customFormat="1" ht="12.75" x14ac:dyDescent="0.2">
      <c r="A145" s="8" t="s">
        <v>29</v>
      </c>
      <c r="B145" s="8" t="s">
        <v>19</v>
      </c>
      <c r="C145" s="8" t="s">
        <v>52</v>
      </c>
      <c r="D145" s="9" t="s">
        <v>21</v>
      </c>
      <c r="E145" s="9" t="s">
        <v>21</v>
      </c>
      <c r="F145" s="8" t="s">
        <v>22</v>
      </c>
      <c r="G145" s="8" t="s">
        <v>23</v>
      </c>
      <c r="H145" s="8" t="s">
        <v>53</v>
      </c>
      <c r="I145" s="10" t="s">
        <v>5662</v>
      </c>
      <c r="J145" s="8" t="s">
        <v>5834</v>
      </c>
      <c r="K145" s="8" t="s">
        <v>5834</v>
      </c>
      <c r="L145" s="61">
        <v>2001</v>
      </c>
      <c r="M145" s="13">
        <v>37094</v>
      </c>
      <c r="N145" s="10" t="s">
        <v>7557</v>
      </c>
      <c r="O145" s="17" t="s">
        <v>8686</v>
      </c>
      <c r="P145" s="11" t="s">
        <v>7568</v>
      </c>
      <c r="Q145" s="10" t="s">
        <v>7557</v>
      </c>
      <c r="R145" s="10" t="s">
        <v>7571</v>
      </c>
      <c r="S145" s="8" t="s">
        <v>27</v>
      </c>
      <c r="T145" s="8" t="s">
        <v>5883</v>
      </c>
      <c r="U145" s="8" t="s">
        <v>5884</v>
      </c>
      <c r="V145" s="13">
        <v>37094</v>
      </c>
      <c r="W145" s="8" t="s">
        <v>7905</v>
      </c>
      <c r="X145" s="8" t="s">
        <v>10824</v>
      </c>
      <c r="Y145" s="8" t="s">
        <v>7905</v>
      </c>
      <c r="Z145" s="8" t="s">
        <v>9911</v>
      </c>
      <c r="AA145" s="8" t="s">
        <v>10824</v>
      </c>
      <c r="AB145" s="8" t="s">
        <v>5885</v>
      </c>
    </row>
    <row r="146" spans="1:28" s="8" customFormat="1" ht="12.75" x14ac:dyDescent="0.2">
      <c r="A146" s="8" t="s">
        <v>29</v>
      </c>
      <c r="B146" s="8" t="s">
        <v>19</v>
      </c>
      <c r="C146" s="8" t="s">
        <v>52</v>
      </c>
      <c r="D146" s="9" t="s">
        <v>21</v>
      </c>
      <c r="E146" s="9" t="s">
        <v>21</v>
      </c>
      <c r="F146" s="8" t="s">
        <v>22</v>
      </c>
      <c r="G146" s="8" t="s">
        <v>23</v>
      </c>
      <c r="H146" s="8" t="s">
        <v>53</v>
      </c>
      <c r="I146" s="10" t="s">
        <v>2850</v>
      </c>
      <c r="J146" s="8" t="s">
        <v>114</v>
      </c>
      <c r="K146" s="8" t="s">
        <v>2866</v>
      </c>
      <c r="L146" s="60">
        <v>2001</v>
      </c>
      <c r="M146" s="11" t="s">
        <v>1131</v>
      </c>
      <c r="N146" s="10" t="s">
        <v>7554</v>
      </c>
      <c r="O146" s="17" t="s">
        <v>8686</v>
      </c>
      <c r="P146" s="11" t="s">
        <v>7568</v>
      </c>
      <c r="Q146" s="10" t="s">
        <v>7554</v>
      </c>
      <c r="R146" s="10" t="s">
        <v>7571</v>
      </c>
      <c r="S146" s="8" t="s">
        <v>27</v>
      </c>
      <c r="T146" s="8" t="s">
        <v>2963</v>
      </c>
      <c r="U146" s="8" t="s">
        <v>2964</v>
      </c>
      <c r="V146" s="110">
        <v>37179</v>
      </c>
      <c r="W146" s="8" t="s">
        <v>9074</v>
      </c>
      <c r="X146" s="8" t="s">
        <v>10640</v>
      </c>
      <c r="Y146" s="8" t="s">
        <v>9074</v>
      </c>
      <c r="Z146" s="8" t="s">
        <v>9727</v>
      </c>
      <c r="AA146" s="8" t="s">
        <v>10640</v>
      </c>
      <c r="AB146" s="8" t="s">
        <v>2965</v>
      </c>
    </row>
    <row r="147" spans="1:28" s="8" customFormat="1" ht="12.75" x14ac:dyDescent="0.2">
      <c r="A147" s="8" t="s">
        <v>29</v>
      </c>
      <c r="B147" s="8" t="s">
        <v>19</v>
      </c>
      <c r="C147" s="8" t="s">
        <v>52</v>
      </c>
      <c r="D147" s="9" t="s">
        <v>21</v>
      </c>
      <c r="E147" s="9" t="s">
        <v>21</v>
      </c>
      <c r="F147" s="8" t="s">
        <v>22</v>
      </c>
      <c r="G147" s="8" t="s">
        <v>23</v>
      </c>
      <c r="H147" s="8" t="s">
        <v>53</v>
      </c>
      <c r="I147" s="10" t="s">
        <v>5662</v>
      </c>
      <c r="J147" s="8" t="s">
        <v>6109</v>
      </c>
      <c r="K147" s="8" t="s">
        <v>6124</v>
      </c>
      <c r="L147" s="61">
        <v>2001</v>
      </c>
      <c r="M147" s="13">
        <v>37232</v>
      </c>
      <c r="N147" s="10" t="s">
        <v>7557</v>
      </c>
      <c r="O147" s="17" t="s">
        <v>8686</v>
      </c>
      <c r="P147" s="11" t="s">
        <v>7568</v>
      </c>
      <c r="Q147" s="10" t="s">
        <v>7557</v>
      </c>
      <c r="R147" s="10" t="s">
        <v>7571</v>
      </c>
      <c r="S147" s="8" t="s">
        <v>27</v>
      </c>
      <c r="T147" s="8" t="s">
        <v>6137</v>
      </c>
      <c r="U147" s="8" t="s">
        <v>7598</v>
      </c>
      <c r="V147" s="13">
        <v>37232</v>
      </c>
      <c r="W147" s="8" t="s">
        <v>7896</v>
      </c>
      <c r="X147" s="8" t="s">
        <v>10825</v>
      </c>
      <c r="Y147" s="8" t="s">
        <v>7896</v>
      </c>
      <c r="Z147" s="8" t="s">
        <v>9912</v>
      </c>
      <c r="AA147" s="8" t="s">
        <v>10825</v>
      </c>
      <c r="AB147" s="8" t="s">
        <v>6139</v>
      </c>
    </row>
    <row r="148" spans="1:28" s="8" customFormat="1" ht="12.75" x14ac:dyDescent="0.2">
      <c r="A148" s="8" t="s">
        <v>29</v>
      </c>
      <c r="B148" s="8" t="s">
        <v>19</v>
      </c>
      <c r="C148" s="8" t="s">
        <v>52</v>
      </c>
      <c r="D148" s="9" t="s">
        <v>21</v>
      </c>
      <c r="E148" s="9" t="s">
        <v>21</v>
      </c>
      <c r="F148" s="8" t="s">
        <v>22</v>
      </c>
      <c r="G148" s="8" t="s">
        <v>23</v>
      </c>
      <c r="H148" s="8" t="s">
        <v>53</v>
      </c>
      <c r="I148" s="10" t="s">
        <v>5662</v>
      </c>
      <c r="J148" s="8" t="s">
        <v>6109</v>
      </c>
      <c r="K148" s="8" t="s">
        <v>6124</v>
      </c>
      <c r="L148" s="61">
        <v>2001</v>
      </c>
      <c r="M148" s="13">
        <v>37232</v>
      </c>
      <c r="N148" s="10" t="s">
        <v>7557</v>
      </c>
      <c r="O148" s="17" t="s">
        <v>8686</v>
      </c>
      <c r="P148" s="11" t="s">
        <v>7568</v>
      </c>
      <c r="Q148" s="10" t="s">
        <v>7557</v>
      </c>
      <c r="R148" s="10" t="s">
        <v>7571</v>
      </c>
      <c r="S148" s="8" t="s">
        <v>27</v>
      </c>
      <c r="T148" s="8" t="s">
        <v>6127</v>
      </c>
      <c r="U148" s="8" t="s">
        <v>7601</v>
      </c>
      <c r="V148" s="13">
        <v>37232</v>
      </c>
      <c r="W148" s="8" t="s">
        <v>7899</v>
      </c>
      <c r="X148" s="8" t="s">
        <v>10826</v>
      </c>
      <c r="Y148" s="8" t="s">
        <v>7899</v>
      </c>
      <c r="Z148" s="8" t="s">
        <v>9913</v>
      </c>
      <c r="AA148" s="8" t="s">
        <v>10826</v>
      </c>
      <c r="AB148" s="8" t="s">
        <v>6129</v>
      </c>
    </row>
    <row r="149" spans="1:28" s="8" customFormat="1" ht="12.75" x14ac:dyDescent="0.2">
      <c r="A149" s="8" t="s">
        <v>29</v>
      </c>
      <c r="B149" s="8" t="s">
        <v>19</v>
      </c>
      <c r="C149" s="8" t="s">
        <v>52</v>
      </c>
      <c r="D149" s="9" t="s">
        <v>21</v>
      </c>
      <c r="E149" s="9" t="s">
        <v>21</v>
      </c>
      <c r="F149" s="8" t="s">
        <v>22</v>
      </c>
      <c r="G149" s="8" t="s">
        <v>23</v>
      </c>
      <c r="H149" s="8" t="s">
        <v>53</v>
      </c>
      <c r="I149" s="10" t="s">
        <v>5662</v>
      </c>
      <c r="J149" s="8" t="s">
        <v>6109</v>
      </c>
      <c r="K149" s="8" t="s">
        <v>6124</v>
      </c>
      <c r="L149" s="61">
        <v>2001</v>
      </c>
      <c r="M149" s="13">
        <v>37244</v>
      </c>
      <c r="N149" s="10" t="s">
        <v>7557</v>
      </c>
      <c r="O149" s="17" t="s">
        <v>8686</v>
      </c>
      <c r="P149" s="11" t="s">
        <v>7568</v>
      </c>
      <c r="Q149" s="10" t="s">
        <v>7557</v>
      </c>
      <c r="R149" s="10" t="s">
        <v>7571</v>
      </c>
      <c r="S149" s="8" t="s">
        <v>27</v>
      </c>
      <c r="T149" s="8" t="s">
        <v>6134</v>
      </c>
      <c r="U149" s="8" t="s">
        <v>7602</v>
      </c>
      <c r="V149" s="13">
        <v>37244</v>
      </c>
      <c r="W149" s="8" t="s">
        <v>7900</v>
      </c>
      <c r="X149" s="8" t="s">
        <v>10827</v>
      </c>
      <c r="Y149" s="8" t="s">
        <v>7900</v>
      </c>
      <c r="Z149" s="8" t="s">
        <v>9914</v>
      </c>
      <c r="AA149" s="8" t="s">
        <v>10827</v>
      </c>
      <c r="AB149" s="8" t="s">
        <v>6136</v>
      </c>
    </row>
    <row r="150" spans="1:28" s="8" customFormat="1" ht="12.75" x14ac:dyDescent="0.2">
      <c r="A150" s="8" t="s">
        <v>29</v>
      </c>
      <c r="B150" s="8" t="s">
        <v>19</v>
      </c>
      <c r="C150" s="8" t="s">
        <v>5547</v>
      </c>
      <c r="D150" s="9" t="s">
        <v>21</v>
      </c>
      <c r="E150" s="9" t="s">
        <v>21</v>
      </c>
      <c r="F150" s="8" t="s">
        <v>22</v>
      </c>
      <c r="G150" s="8" t="s">
        <v>23</v>
      </c>
      <c r="H150" s="8" t="s">
        <v>5548</v>
      </c>
      <c r="I150" s="10" t="s">
        <v>5662</v>
      </c>
      <c r="J150" s="8" t="s">
        <v>6109</v>
      </c>
      <c r="K150" s="8" t="s">
        <v>6131</v>
      </c>
      <c r="L150" s="61">
        <v>2001</v>
      </c>
      <c r="M150" s="13">
        <v>37250</v>
      </c>
      <c r="N150" s="10" t="s">
        <v>7557</v>
      </c>
      <c r="O150" s="17" t="s">
        <v>8686</v>
      </c>
      <c r="P150" s="11" t="s">
        <v>7568</v>
      </c>
      <c r="Q150" s="10" t="s">
        <v>7557</v>
      </c>
      <c r="R150" s="10" t="s">
        <v>7571</v>
      </c>
      <c r="S150" s="8" t="s">
        <v>27</v>
      </c>
      <c r="T150" s="8" t="s">
        <v>6130</v>
      </c>
      <c r="U150" s="8" t="s">
        <v>7600</v>
      </c>
      <c r="V150" s="13">
        <v>37250</v>
      </c>
      <c r="W150" s="8" t="s">
        <v>7898</v>
      </c>
      <c r="X150" s="8" t="s">
        <v>10828</v>
      </c>
      <c r="Y150" s="8" t="s">
        <v>7898</v>
      </c>
      <c r="Z150" s="8" t="s">
        <v>9915</v>
      </c>
      <c r="AA150" s="8" t="s">
        <v>10828</v>
      </c>
      <c r="AB150" s="8" t="s">
        <v>6133</v>
      </c>
    </row>
    <row r="151" spans="1:28" s="8" customFormat="1" ht="12.75" x14ac:dyDescent="0.2">
      <c r="A151" s="8" t="s">
        <v>29</v>
      </c>
      <c r="B151" s="8" t="s">
        <v>19</v>
      </c>
      <c r="C151" s="8" t="s">
        <v>52</v>
      </c>
      <c r="D151" s="9" t="s">
        <v>21</v>
      </c>
      <c r="E151" s="9" t="s">
        <v>21</v>
      </c>
      <c r="F151" s="8" t="s">
        <v>22</v>
      </c>
      <c r="G151" s="8" t="s">
        <v>23</v>
      </c>
      <c r="H151" s="8" t="s">
        <v>53</v>
      </c>
      <c r="I151" s="10" t="s">
        <v>25</v>
      </c>
      <c r="J151" s="8" t="s">
        <v>114</v>
      </c>
      <c r="K151" s="8" t="s">
        <v>115</v>
      </c>
      <c r="L151" s="60">
        <v>2002</v>
      </c>
      <c r="M151" s="11" t="s">
        <v>2511</v>
      </c>
      <c r="N151" s="10" t="s">
        <v>7553</v>
      </c>
      <c r="O151" s="17" t="s">
        <v>8686</v>
      </c>
      <c r="P151" s="11" t="s">
        <v>7568</v>
      </c>
      <c r="Q151" s="10" t="s">
        <v>7553</v>
      </c>
      <c r="R151" s="10" t="s">
        <v>7571</v>
      </c>
      <c r="S151" s="8" t="s">
        <v>27</v>
      </c>
      <c r="T151" s="8" t="s">
        <v>2510</v>
      </c>
      <c r="U151" s="8" t="s">
        <v>2512</v>
      </c>
      <c r="V151" s="110">
        <v>37271</v>
      </c>
      <c r="W151" s="8" t="s">
        <v>9075</v>
      </c>
      <c r="X151" s="8" t="s">
        <v>10565</v>
      </c>
      <c r="Y151" s="8" t="s">
        <v>9075</v>
      </c>
      <c r="Z151" s="8" t="s">
        <v>9652</v>
      </c>
      <c r="AA151" s="8" t="s">
        <v>10565</v>
      </c>
      <c r="AB151" s="8" t="s">
        <v>2513</v>
      </c>
    </row>
    <row r="152" spans="1:28" s="8" customFormat="1" ht="12.75" x14ac:dyDescent="0.2">
      <c r="A152" s="8" t="s">
        <v>29</v>
      </c>
      <c r="B152" s="8" t="s">
        <v>19</v>
      </c>
      <c r="C152" s="8" t="s">
        <v>5547</v>
      </c>
      <c r="D152" s="9" t="s">
        <v>21</v>
      </c>
      <c r="E152" s="9" t="s">
        <v>21</v>
      </c>
      <c r="F152" s="8" t="s">
        <v>22</v>
      </c>
      <c r="G152" s="8" t="s">
        <v>23</v>
      </c>
      <c r="H152" s="8" t="s">
        <v>5548</v>
      </c>
      <c r="I152" s="10" t="s">
        <v>5662</v>
      </c>
      <c r="J152" s="8" t="s">
        <v>6109</v>
      </c>
      <c r="K152" s="8" t="s">
        <v>6151</v>
      </c>
      <c r="L152" s="61">
        <v>2002</v>
      </c>
      <c r="M152" s="13">
        <v>37297</v>
      </c>
      <c r="N152" s="10" t="s">
        <v>7557</v>
      </c>
      <c r="O152" s="17" t="s">
        <v>8686</v>
      </c>
      <c r="P152" s="11" t="s">
        <v>7568</v>
      </c>
      <c r="Q152" s="10" t="s">
        <v>7557</v>
      </c>
      <c r="R152" s="10" t="s">
        <v>7571</v>
      </c>
      <c r="S152" s="8" t="s">
        <v>27</v>
      </c>
      <c r="T152" s="8" t="s">
        <v>6150</v>
      </c>
      <c r="U152" s="8" t="s">
        <v>7605</v>
      </c>
      <c r="V152" s="13">
        <v>37297</v>
      </c>
      <c r="W152" s="8" t="s">
        <v>7937</v>
      </c>
      <c r="X152" s="8" t="s">
        <v>10829</v>
      </c>
      <c r="Y152" s="8" t="s">
        <v>7937</v>
      </c>
      <c r="Z152" s="8" t="s">
        <v>9916</v>
      </c>
      <c r="AA152" s="8" t="s">
        <v>10829</v>
      </c>
      <c r="AB152" s="8" t="s">
        <v>6153</v>
      </c>
    </row>
    <row r="153" spans="1:28" s="8" customFormat="1" ht="12.75" x14ac:dyDescent="0.2">
      <c r="A153" s="8" t="s">
        <v>29</v>
      </c>
      <c r="B153" s="8" t="s">
        <v>19</v>
      </c>
      <c r="C153" s="8" t="s">
        <v>52</v>
      </c>
      <c r="D153" s="9" t="s">
        <v>3257</v>
      </c>
      <c r="E153" s="9" t="s">
        <v>3257</v>
      </c>
      <c r="F153" s="8" t="s">
        <v>22</v>
      </c>
      <c r="G153" s="8" t="s">
        <v>23</v>
      </c>
      <c r="H153" s="8" t="s">
        <v>53</v>
      </c>
      <c r="I153" s="10" t="s">
        <v>3258</v>
      </c>
      <c r="J153" s="8" t="s">
        <v>114</v>
      </c>
      <c r="K153" s="8" t="s">
        <v>762</v>
      </c>
      <c r="L153" s="61">
        <v>2002</v>
      </c>
      <c r="M153" s="11" t="s">
        <v>3574</v>
      </c>
      <c r="N153" s="10" t="s">
        <v>7552</v>
      </c>
      <c r="O153" s="17" t="s">
        <v>8686</v>
      </c>
      <c r="P153" s="11" t="s">
        <v>7568</v>
      </c>
      <c r="Q153" s="10" t="s">
        <v>7552</v>
      </c>
      <c r="R153" s="10" t="s">
        <v>7571</v>
      </c>
      <c r="S153" s="8" t="s">
        <v>27</v>
      </c>
      <c r="T153" s="8" t="s">
        <v>3626</v>
      </c>
      <c r="U153" s="8" t="s">
        <v>3627</v>
      </c>
      <c r="V153" s="110">
        <v>37302</v>
      </c>
      <c r="W153" s="8" t="s">
        <v>9076</v>
      </c>
      <c r="X153" s="8" t="s">
        <v>10410</v>
      </c>
      <c r="Y153" s="8" t="s">
        <v>9076</v>
      </c>
      <c r="Z153" s="8" t="s">
        <v>9497</v>
      </c>
      <c r="AA153" s="8" t="s">
        <v>10410</v>
      </c>
      <c r="AB153" s="8" t="s">
        <v>3628</v>
      </c>
    </row>
    <row r="154" spans="1:28" s="8" customFormat="1" ht="12.75" x14ac:dyDescent="0.2">
      <c r="A154" s="8" t="s">
        <v>29</v>
      </c>
      <c r="B154" s="8" t="s">
        <v>19</v>
      </c>
      <c r="C154" s="8" t="s">
        <v>52</v>
      </c>
      <c r="D154" s="9" t="s">
        <v>21</v>
      </c>
      <c r="E154" s="9" t="s">
        <v>21</v>
      </c>
      <c r="F154" s="8" t="s">
        <v>22</v>
      </c>
      <c r="G154" s="8" t="s">
        <v>23</v>
      </c>
      <c r="H154" s="8" t="s">
        <v>53</v>
      </c>
      <c r="I154" s="10" t="s">
        <v>25</v>
      </c>
      <c r="J154" s="8" t="s">
        <v>114</v>
      </c>
      <c r="K154" s="8" t="s">
        <v>115</v>
      </c>
      <c r="L154" s="60">
        <v>2002</v>
      </c>
      <c r="M154" s="13">
        <v>37386</v>
      </c>
      <c r="N154" s="10" t="s">
        <v>7553</v>
      </c>
      <c r="O154" s="17" t="s">
        <v>8686</v>
      </c>
      <c r="P154" s="11" t="s">
        <v>7568</v>
      </c>
      <c r="Q154" s="10" t="s">
        <v>7553</v>
      </c>
      <c r="R154" s="10" t="s">
        <v>7571</v>
      </c>
      <c r="S154" s="8" t="s">
        <v>27</v>
      </c>
      <c r="T154" s="8" t="s">
        <v>2546</v>
      </c>
      <c r="U154" s="8" t="s">
        <v>2547</v>
      </c>
      <c r="V154" s="13">
        <v>37386</v>
      </c>
      <c r="W154" s="8" t="s">
        <v>7919</v>
      </c>
      <c r="X154" s="8" t="s">
        <v>10486</v>
      </c>
      <c r="Y154" s="8" t="s">
        <v>7919</v>
      </c>
      <c r="Z154" s="8" t="s">
        <v>9573</v>
      </c>
      <c r="AA154" s="8" t="s">
        <v>10486</v>
      </c>
      <c r="AB154" s="8" t="s">
        <v>2548</v>
      </c>
    </row>
    <row r="155" spans="1:28" s="8" customFormat="1" ht="12.75" x14ac:dyDescent="0.2">
      <c r="A155" s="8" t="s">
        <v>29</v>
      </c>
      <c r="B155" s="8" t="s">
        <v>19</v>
      </c>
      <c r="C155" s="8" t="s">
        <v>52</v>
      </c>
      <c r="D155" s="9" t="s">
        <v>3257</v>
      </c>
      <c r="E155" s="9" t="s">
        <v>3257</v>
      </c>
      <c r="F155" s="8" t="s">
        <v>22</v>
      </c>
      <c r="G155" s="8" t="s">
        <v>23</v>
      </c>
      <c r="H155" s="8" t="s">
        <v>53</v>
      </c>
      <c r="I155" s="10" t="s">
        <v>3258</v>
      </c>
      <c r="J155" s="8" t="s">
        <v>114</v>
      </c>
      <c r="K155" s="8" t="s">
        <v>3277</v>
      </c>
      <c r="L155" s="61">
        <v>2002</v>
      </c>
      <c r="M155" s="11" t="s">
        <v>3619</v>
      </c>
      <c r="N155" s="10" t="s">
        <v>7552</v>
      </c>
      <c r="O155" s="17" t="s">
        <v>8686</v>
      </c>
      <c r="P155" s="11" t="s">
        <v>7568</v>
      </c>
      <c r="Q155" s="10" t="s">
        <v>7552</v>
      </c>
      <c r="R155" s="10" t="s">
        <v>7571</v>
      </c>
      <c r="S155" s="8" t="s">
        <v>27</v>
      </c>
      <c r="T155" s="8" t="s">
        <v>3618</v>
      </c>
      <c r="U155" s="8" t="s">
        <v>3620</v>
      </c>
      <c r="V155" s="110">
        <v>37391</v>
      </c>
      <c r="W155" s="8" t="s">
        <v>9077</v>
      </c>
      <c r="X155" s="8" t="s">
        <v>10411</v>
      </c>
      <c r="Y155" s="8" t="s">
        <v>9077</v>
      </c>
      <c r="Z155" s="8" t="s">
        <v>9498</v>
      </c>
      <c r="AA155" s="8" t="s">
        <v>10411</v>
      </c>
      <c r="AB155" s="8" t="s">
        <v>3621</v>
      </c>
    </row>
    <row r="156" spans="1:28" s="8" customFormat="1" ht="12.75" x14ac:dyDescent="0.2">
      <c r="A156" s="8" t="s">
        <v>29</v>
      </c>
      <c r="B156" s="8" t="s">
        <v>19</v>
      </c>
      <c r="C156" s="8" t="s">
        <v>6791</v>
      </c>
      <c r="D156" s="9" t="s">
        <v>6792</v>
      </c>
      <c r="E156" s="9" t="s">
        <v>6792</v>
      </c>
      <c r="F156" s="8" t="s">
        <v>2302</v>
      </c>
      <c r="G156" s="17" t="s">
        <v>2303</v>
      </c>
      <c r="H156" s="20" t="s">
        <v>5657</v>
      </c>
      <c r="I156" s="10" t="s">
        <v>6784</v>
      </c>
      <c r="J156" s="8" t="s">
        <v>6785</v>
      </c>
      <c r="K156" s="8" t="s">
        <v>6835</v>
      </c>
      <c r="L156" s="61">
        <v>2002</v>
      </c>
      <c r="M156" s="13">
        <v>37397</v>
      </c>
      <c r="N156" s="10" t="s">
        <v>7558</v>
      </c>
      <c r="O156" s="17" t="s">
        <v>8686</v>
      </c>
      <c r="P156" s="10" t="s">
        <v>7569</v>
      </c>
      <c r="Q156" s="10" t="s">
        <v>7558</v>
      </c>
      <c r="R156" s="10" t="s">
        <v>7571</v>
      </c>
      <c r="S156" s="8" t="s">
        <v>185</v>
      </c>
      <c r="T156" s="11" t="s">
        <v>6929</v>
      </c>
      <c r="U156" s="8" t="s">
        <v>7608</v>
      </c>
      <c r="V156" s="13">
        <v>37397</v>
      </c>
      <c r="W156" s="8" t="s">
        <v>7945</v>
      </c>
      <c r="X156" s="8" t="s">
        <v>11105</v>
      </c>
      <c r="Y156" s="8" t="s">
        <v>7945</v>
      </c>
      <c r="Z156" s="8" t="s">
        <v>10192</v>
      </c>
      <c r="AA156" s="8" t="s">
        <v>11105</v>
      </c>
      <c r="AB156" s="8" t="s">
        <v>6931</v>
      </c>
    </row>
    <row r="157" spans="1:28" s="8" customFormat="1" ht="12.75" x14ac:dyDescent="0.2">
      <c r="A157" s="8" t="s">
        <v>29</v>
      </c>
      <c r="B157" s="8" t="s">
        <v>19</v>
      </c>
      <c r="C157" s="8" t="s">
        <v>6848</v>
      </c>
      <c r="D157" s="9" t="s">
        <v>6792</v>
      </c>
      <c r="E157" s="9" t="s">
        <v>6792</v>
      </c>
      <c r="F157" s="8" t="s">
        <v>2302</v>
      </c>
      <c r="G157" s="17" t="s">
        <v>2303</v>
      </c>
      <c r="H157" s="20" t="s">
        <v>5657</v>
      </c>
      <c r="I157" s="10" t="s">
        <v>6784</v>
      </c>
      <c r="J157" s="8" t="s">
        <v>6785</v>
      </c>
      <c r="K157" s="8" t="s">
        <v>7025</v>
      </c>
      <c r="L157" s="61">
        <v>2002</v>
      </c>
      <c r="M157" s="13">
        <v>37397</v>
      </c>
      <c r="N157" s="10" t="s">
        <v>7558</v>
      </c>
      <c r="O157" s="17" t="s">
        <v>8686</v>
      </c>
      <c r="P157" s="10" t="s">
        <v>7569</v>
      </c>
      <c r="Q157" s="10" t="s">
        <v>7558</v>
      </c>
      <c r="R157" s="10" t="s">
        <v>7571</v>
      </c>
      <c r="S157" s="8" t="s">
        <v>5658</v>
      </c>
      <c r="T157" s="11" t="s">
        <v>7024</v>
      </c>
      <c r="U157" s="8" t="s">
        <v>7609</v>
      </c>
      <c r="V157" s="13">
        <v>37397</v>
      </c>
      <c r="W157" s="8" t="s">
        <v>7946</v>
      </c>
      <c r="X157" s="8" t="s">
        <v>11106</v>
      </c>
      <c r="Y157" s="8" t="s">
        <v>7946</v>
      </c>
      <c r="Z157" s="8" t="s">
        <v>10193</v>
      </c>
      <c r="AA157" s="8" t="s">
        <v>11106</v>
      </c>
      <c r="AB157" s="8" t="s">
        <v>7027</v>
      </c>
    </row>
    <row r="158" spans="1:28" s="8" customFormat="1" ht="12.75" x14ac:dyDescent="0.2">
      <c r="A158" s="8" t="s">
        <v>29</v>
      </c>
      <c r="B158" s="8" t="s">
        <v>19</v>
      </c>
      <c r="C158" s="8" t="s">
        <v>6848</v>
      </c>
      <c r="D158" s="9" t="s">
        <v>6792</v>
      </c>
      <c r="E158" s="9" t="s">
        <v>6792</v>
      </c>
      <c r="F158" s="8" t="s">
        <v>2302</v>
      </c>
      <c r="G158" s="17" t="s">
        <v>2303</v>
      </c>
      <c r="H158" s="20" t="s">
        <v>5657</v>
      </c>
      <c r="I158" s="10" t="s">
        <v>6784</v>
      </c>
      <c r="J158" s="8" t="s">
        <v>6785</v>
      </c>
      <c r="K158" s="8" t="s">
        <v>6793</v>
      </c>
      <c r="L158" s="61">
        <v>2002</v>
      </c>
      <c r="M158" s="13">
        <v>37399</v>
      </c>
      <c r="N158" s="10" t="s">
        <v>7558</v>
      </c>
      <c r="O158" s="17" t="s">
        <v>8686</v>
      </c>
      <c r="P158" s="10" t="s">
        <v>7569</v>
      </c>
      <c r="Q158" s="10" t="s">
        <v>7558</v>
      </c>
      <c r="R158" s="10" t="s">
        <v>7571</v>
      </c>
      <c r="S158" s="8" t="s">
        <v>5658</v>
      </c>
      <c r="T158" s="11" t="s">
        <v>7028</v>
      </c>
      <c r="U158" s="8" t="s">
        <v>7610</v>
      </c>
      <c r="V158" s="13">
        <v>37399</v>
      </c>
      <c r="W158" s="8" t="s">
        <v>7947</v>
      </c>
      <c r="X158" s="8" t="s">
        <v>11107</v>
      </c>
      <c r="Y158" s="8" t="s">
        <v>7947</v>
      </c>
      <c r="Z158" s="8" t="s">
        <v>10194</v>
      </c>
      <c r="AA158" s="8" t="s">
        <v>11107</v>
      </c>
      <c r="AB158" s="8" t="s">
        <v>7030</v>
      </c>
    </row>
    <row r="159" spans="1:28" s="8" customFormat="1" ht="12.75" x14ac:dyDescent="0.2">
      <c r="A159" s="8" t="s">
        <v>29</v>
      </c>
      <c r="B159" s="8" t="s">
        <v>19</v>
      </c>
      <c r="C159" s="8" t="s">
        <v>52</v>
      </c>
      <c r="D159" s="9" t="s">
        <v>3257</v>
      </c>
      <c r="E159" s="9" t="s">
        <v>3257</v>
      </c>
      <c r="F159" s="8" t="s">
        <v>22</v>
      </c>
      <c r="G159" s="8" t="s">
        <v>23</v>
      </c>
      <c r="H159" s="8" t="s">
        <v>53</v>
      </c>
      <c r="I159" s="10" t="s">
        <v>3258</v>
      </c>
      <c r="J159" s="8" t="s">
        <v>5129</v>
      </c>
      <c r="K159" s="8" t="s">
        <v>5174</v>
      </c>
      <c r="L159" s="61">
        <v>2002</v>
      </c>
      <c r="M159" s="11" t="s">
        <v>314</v>
      </c>
      <c r="N159" s="10" t="s">
        <v>7552</v>
      </c>
      <c r="O159" s="17" t="s">
        <v>8686</v>
      </c>
      <c r="P159" s="11" t="s">
        <v>7568</v>
      </c>
      <c r="Q159" s="10" t="s">
        <v>7552</v>
      </c>
      <c r="R159" s="10" t="s">
        <v>7571</v>
      </c>
      <c r="S159" s="8" t="s">
        <v>27</v>
      </c>
      <c r="T159" s="8" t="s">
        <v>5202</v>
      </c>
      <c r="U159" s="8" t="s">
        <v>5203</v>
      </c>
      <c r="V159" s="13">
        <v>37422</v>
      </c>
      <c r="W159" s="8" t="s">
        <v>8809</v>
      </c>
      <c r="X159" s="8" t="s">
        <v>10299</v>
      </c>
      <c r="Y159" s="8" t="s">
        <v>8809</v>
      </c>
      <c r="Z159" s="8" t="s">
        <v>9386</v>
      </c>
      <c r="AA159" s="8" t="s">
        <v>10299</v>
      </c>
      <c r="AB159" s="8" t="s">
        <v>5204</v>
      </c>
    </row>
    <row r="160" spans="1:28" s="8" customFormat="1" ht="12.75" x14ac:dyDescent="0.2">
      <c r="A160" s="8" t="s">
        <v>29</v>
      </c>
      <c r="B160" s="8" t="s">
        <v>19</v>
      </c>
      <c r="C160" s="8" t="s">
        <v>52</v>
      </c>
      <c r="D160" s="9" t="s">
        <v>3257</v>
      </c>
      <c r="E160" s="9" t="s">
        <v>3257</v>
      </c>
      <c r="F160" s="8" t="s">
        <v>22</v>
      </c>
      <c r="G160" s="8" t="s">
        <v>23</v>
      </c>
      <c r="H160" s="8" t="s">
        <v>53</v>
      </c>
      <c r="I160" s="10" t="s">
        <v>3258</v>
      </c>
      <c r="J160" s="8" t="s">
        <v>114</v>
      </c>
      <c r="K160" s="8" t="s">
        <v>3277</v>
      </c>
      <c r="L160" s="61">
        <v>2002</v>
      </c>
      <c r="M160" s="11" t="s">
        <v>314</v>
      </c>
      <c r="N160" s="10" t="s">
        <v>7552</v>
      </c>
      <c r="O160" s="17" t="s">
        <v>8686</v>
      </c>
      <c r="P160" s="11" t="s">
        <v>7568</v>
      </c>
      <c r="Q160" s="10" t="s">
        <v>7552</v>
      </c>
      <c r="R160" s="10" t="s">
        <v>7571</v>
      </c>
      <c r="S160" s="8" t="s">
        <v>27</v>
      </c>
      <c r="T160" s="8" t="s">
        <v>3631</v>
      </c>
      <c r="U160" s="8" t="s">
        <v>3632</v>
      </c>
      <c r="V160" s="13">
        <v>37422</v>
      </c>
      <c r="W160" s="8" t="s">
        <v>8810</v>
      </c>
      <c r="X160" s="8" t="s">
        <v>10300</v>
      </c>
      <c r="Y160" s="8" t="s">
        <v>8810</v>
      </c>
      <c r="Z160" s="8" t="s">
        <v>9387</v>
      </c>
      <c r="AA160" s="8" t="s">
        <v>10300</v>
      </c>
      <c r="AB160" s="8" t="s">
        <v>3633</v>
      </c>
    </row>
    <row r="161" spans="1:28" s="8" customFormat="1" ht="12.75" x14ac:dyDescent="0.2">
      <c r="A161" s="8" t="s">
        <v>29</v>
      </c>
      <c r="B161" s="8" t="s">
        <v>19</v>
      </c>
      <c r="C161" s="8" t="s">
        <v>52</v>
      </c>
      <c r="D161" s="9" t="s">
        <v>3257</v>
      </c>
      <c r="E161" s="9" t="s">
        <v>3257</v>
      </c>
      <c r="F161" s="8" t="s">
        <v>22</v>
      </c>
      <c r="G161" s="8" t="s">
        <v>23</v>
      </c>
      <c r="H161" s="8" t="s">
        <v>53</v>
      </c>
      <c r="I161" s="10" t="s">
        <v>3258</v>
      </c>
      <c r="J161" s="8" t="s">
        <v>114</v>
      </c>
      <c r="K161" s="8" t="s">
        <v>3277</v>
      </c>
      <c r="L161" s="61">
        <v>2002</v>
      </c>
      <c r="M161" s="11" t="s">
        <v>314</v>
      </c>
      <c r="N161" s="10" t="s">
        <v>7552</v>
      </c>
      <c r="O161" s="17" t="s">
        <v>8686</v>
      </c>
      <c r="P161" s="11" t="s">
        <v>7568</v>
      </c>
      <c r="Q161" s="10" t="s">
        <v>7552</v>
      </c>
      <c r="R161" s="10" t="s">
        <v>7571</v>
      </c>
      <c r="S161" s="8" t="s">
        <v>3623</v>
      </c>
      <c r="T161" s="8" t="s">
        <v>3622</v>
      </c>
      <c r="U161" s="8" t="s">
        <v>3624</v>
      </c>
      <c r="V161" s="13">
        <v>37422</v>
      </c>
      <c r="W161" s="8" t="s">
        <v>8811</v>
      </c>
      <c r="X161" s="8" t="s">
        <v>10301</v>
      </c>
      <c r="Y161" s="8" t="s">
        <v>8811</v>
      </c>
      <c r="Z161" s="8" t="s">
        <v>9388</v>
      </c>
      <c r="AA161" s="8" t="s">
        <v>10301</v>
      </c>
      <c r="AB161" s="8" t="s">
        <v>3625</v>
      </c>
    </row>
    <row r="162" spans="1:28" s="8" customFormat="1" ht="12.75" x14ac:dyDescent="0.2">
      <c r="A162" s="8" t="s">
        <v>29</v>
      </c>
      <c r="B162" s="8" t="s">
        <v>19</v>
      </c>
      <c r="C162" s="8" t="s">
        <v>52</v>
      </c>
      <c r="D162" s="9" t="s">
        <v>3257</v>
      </c>
      <c r="E162" s="9" t="s">
        <v>3257</v>
      </c>
      <c r="F162" s="8" t="s">
        <v>22</v>
      </c>
      <c r="G162" s="8" t="s">
        <v>23</v>
      </c>
      <c r="H162" s="8" t="s">
        <v>53</v>
      </c>
      <c r="I162" s="10" t="s">
        <v>3258</v>
      </c>
      <c r="J162" s="8" t="s">
        <v>114</v>
      </c>
      <c r="K162" s="8" t="s">
        <v>3317</v>
      </c>
      <c r="L162" s="61">
        <v>2002</v>
      </c>
      <c r="M162" s="11" t="s">
        <v>314</v>
      </c>
      <c r="N162" s="10" t="s">
        <v>7552</v>
      </c>
      <c r="O162" s="17" t="s">
        <v>8686</v>
      </c>
      <c r="P162" s="11" t="s">
        <v>7568</v>
      </c>
      <c r="Q162" s="10" t="s">
        <v>7552</v>
      </c>
      <c r="R162" s="10" t="s">
        <v>7571</v>
      </c>
      <c r="S162" s="8" t="s">
        <v>27</v>
      </c>
      <c r="T162" s="8" t="s">
        <v>3637</v>
      </c>
      <c r="U162" s="8" t="s">
        <v>3638</v>
      </c>
      <c r="V162" s="13">
        <v>37422</v>
      </c>
      <c r="W162" s="8" t="s">
        <v>8823</v>
      </c>
      <c r="X162" s="8" t="s">
        <v>10302</v>
      </c>
      <c r="Y162" s="8" t="s">
        <v>8823</v>
      </c>
      <c r="Z162" s="8" t="s">
        <v>9389</v>
      </c>
      <c r="AA162" s="8" t="s">
        <v>10302</v>
      </c>
      <c r="AB162" s="8" t="s">
        <v>3639</v>
      </c>
    </row>
    <row r="163" spans="1:28" s="8" customFormat="1" ht="12.75" x14ac:dyDescent="0.2">
      <c r="A163" s="8" t="s">
        <v>29</v>
      </c>
      <c r="B163" s="8" t="s">
        <v>19</v>
      </c>
      <c r="C163" s="8" t="s">
        <v>20</v>
      </c>
      <c r="D163" s="9" t="s">
        <v>3257</v>
      </c>
      <c r="E163" s="9" t="s">
        <v>3257</v>
      </c>
      <c r="F163" s="8" t="s">
        <v>22</v>
      </c>
      <c r="G163" s="8" t="s">
        <v>23</v>
      </c>
      <c r="H163" s="8" t="s">
        <v>24</v>
      </c>
      <c r="I163" s="10" t="s">
        <v>3258</v>
      </c>
      <c r="J163" s="8" t="s">
        <v>114</v>
      </c>
      <c r="K163" s="8" t="s">
        <v>3317</v>
      </c>
      <c r="L163" s="61">
        <v>2002</v>
      </c>
      <c r="M163" s="11" t="s">
        <v>314</v>
      </c>
      <c r="N163" s="10" t="s">
        <v>7552</v>
      </c>
      <c r="O163" s="17" t="s">
        <v>8686</v>
      </c>
      <c r="P163" s="11" t="s">
        <v>7568</v>
      </c>
      <c r="Q163" s="10" t="s">
        <v>7552</v>
      </c>
      <c r="R163" s="10" t="s">
        <v>7571</v>
      </c>
      <c r="S163" s="8" t="s">
        <v>27</v>
      </c>
      <c r="T163" s="8" t="s">
        <v>3612</v>
      </c>
      <c r="U163" s="8" t="s">
        <v>3613</v>
      </c>
      <c r="V163" s="13">
        <v>37422</v>
      </c>
      <c r="W163" s="8" t="s">
        <v>8824</v>
      </c>
      <c r="X163" s="8" t="s">
        <v>10303</v>
      </c>
      <c r="Y163" s="8" t="s">
        <v>8824</v>
      </c>
      <c r="Z163" s="8" t="s">
        <v>9390</v>
      </c>
      <c r="AA163" s="8" t="s">
        <v>10303</v>
      </c>
      <c r="AB163" s="8" t="s">
        <v>3614</v>
      </c>
    </row>
    <row r="164" spans="1:28" s="8" customFormat="1" ht="12.75" x14ac:dyDescent="0.2">
      <c r="A164" s="8" t="s">
        <v>29</v>
      </c>
      <c r="B164" s="8" t="s">
        <v>19</v>
      </c>
      <c r="C164" s="8" t="s">
        <v>52</v>
      </c>
      <c r="D164" s="9" t="s">
        <v>3257</v>
      </c>
      <c r="E164" s="9" t="s">
        <v>3257</v>
      </c>
      <c r="F164" s="8" t="s">
        <v>22</v>
      </c>
      <c r="G164" s="8" t="s">
        <v>23</v>
      </c>
      <c r="H164" s="8" t="s">
        <v>53</v>
      </c>
      <c r="I164" s="10" t="s">
        <v>3258</v>
      </c>
      <c r="J164" s="8" t="s">
        <v>114</v>
      </c>
      <c r="K164" s="8" t="s">
        <v>3317</v>
      </c>
      <c r="L164" s="61">
        <v>2002</v>
      </c>
      <c r="M164" s="11" t="s">
        <v>314</v>
      </c>
      <c r="N164" s="10" t="s">
        <v>7552</v>
      </c>
      <c r="O164" s="17" t="s">
        <v>8686</v>
      </c>
      <c r="P164" s="11" t="s">
        <v>7568</v>
      </c>
      <c r="Q164" s="10" t="s">
        <v>7552</v>
      </c>
      <c r="R164" s="10" t="s">
        <v>7571</v>
      </c>
      <c r="S164" s="8" t="s">
        <v>27</v>
      </c>
      <c r="T164" s="8" t="s">
        <v>3629</v>
      </c>
      <c r="U164" s="8" t="s">
        <v>3603</v>
      </c>
      <c r="V164" s="13">
        <v>37422</v>
      </c>
      <c r="W164" s="8" t="s">
        <v>8831</v>
      </c>
      <c r="X164" s="8" t="s">
        <v>10304</v>
      </c>
      <c r="Y164" s="8" t="s">
        <v>8831</v>
      </c>
      <c r="Z164" s="8" t="s">
        <v>9391</v>
      </c>
      <c r="AA164" s="8" t="s">
        <v>10304</v>
      </c>
      <c r="AB164" s="8" t="s">
        <v>3630</v>
      </c>
    </row>
    <row r="165" spans="1:28" s="8" customFormat="1" ht="12.75" x14ac:dyDescent="0.2">
      <c r="A165" s="8" t="s">
        <v>29</v>
      </c>
      <c r="B165" s="8" t="s">
        <v>19</v>
      </c>
      <c r="C165" s="8" t="s">
        <v>52</v>
      </c>
      <c r="D165" s="9" t="s">
        <v>3257</v>
      </c>
      <c r="E165" s="9" t="s">
        <v>3257</v>
      </c>
      <c r="F165" s="8" t="s">
        <v>22</v>
      </c>
      <c r="G165" s="8" t="s">
        <v>23</v>
      </c>
      <c r="H165" s="8" t="s">
        <v>53</v>
      </c>
      <c r="I165" s="10" t="s">
        <v>3258</v>
      </c>
      <c r="J165" s="8" t="s">
        <v>114</v>
      </c>
      <c r="K165" s="8" t="s">
        <v>762</v>
      </c>
      <c r="L165" s="61">
        <v>2002</v>
      </c>
      <c r="M165" s="11" t="s">
        <v>314</v>
      </c>
      <c r="N165" s="10" t="s">
        <v>7552</v>
      </c>
      <c r="O165" s="17" t="s">
        <v>8686</v>
      </c>
      <c r="P165" s="11" t="s">
        <v>7568</v>
      </c>
      <c r="Q165" s="10" t="s">
        <v>7552</v>
      </c>
      <c r="R165" s="10" t="s">
        <v>7571</v>
      </c>
      <c r="S165" s="8" t="s">
        <v>27</v>
      </c>
      <c r="T165" s="8" t="s">
        <v>3634</v>
      </c>
      <c r="U165" s="8" t="s">
        <v>3635</v>
      </c>
      <c r="V165" s="13">
        <v>37422</v>
      </c>
      <c r="W165" s="8" t="s">
        <v>8833</v>
      </c>
      <c r="X165" s="8" t="s">
        <v>10305</v>
      </c>
      <c r="Y165" s="8" t="s">
        <v>8833</v>
      </c>
      <c r="Z165" s="8" t="s">
        <v>9392</v>
      </c>
      <c r="AA165" s="8" t="s">
        <v>10305</v>
      </c>
      <c r="AB165" s="8" t="s">
        <v>3636</v>
      </c>
    </row>
    <row r="166" spans="1:28" s="8" customFormat="1" ht="12.75" x14ac:dyDescent="0.2">
      <c r="A166" s="8" t="s">
        <v>29</v>
      </c>
      <c r="B166" s="8" t="s">
        <v>19</v>
      </c>
      <c r="C166" s="8" t="s">
        <v>52</v>
      </c>
      <c r="D166" s="9" t="s">
        <v>21</v>
      </c>
      <c r="E166" s="9" t="s">
        <v>21</v>
      </c>
      <c r="F166" s="8" t="s">
        <v>22</v>
      </c>
      <c r="G166" s="8" t="s">
        <v>23</v>
      </c>
      <c r="H166" s="8" t="s">
        <v>53</v>
      </c>
      <c r="I166" s="10" t="s">
        <v>25</v>
      </c>
      <c r="J166" s="8" t="s">
        <v>114</v>
      </c>
      <c r="K166" s="8" t="s">
        <v>143</v>
      </c>
      <c r="L166" s="60">
        <v>2002</v>
      </c>
      <c r="M166" s="11" t="s">
        <v>314</v>
      </c>
      <c r="N166" s="10" t="s">
        <v>7553</v>
      </c>
      <c r="O166" s="17" t="s">
        <v>8686</v>
      </c>
      <c r="P166" s="11" t="s">
        <v>7568</v>
      </c>
      <c r="Q166" s="10" t="s">
        <v>7553</v>
      </c>
      <c r="R166" s="10" t="s">
        <v>7571</v>
      </c>
      <c r="S166" s="8" t="s">
        <v>27</v>
      </c>
      <c r="T166" s="8" t="s">
        <v>2343</v>
      </c>
      <c r="U166" s="8" t="s">
        <v>2344</v>
      </c>
      <c r="V166" s="13">
        <v>37422</v>
      </c>
      <c r="W166" s="8" t="s">
        <v>8812</v>
      </c>
      <c r="X166" s="8" t="s">
        <v>10487</v>
      </c>
      <c r="Y166" s="8" t="s">
        <v>8812</v>
      </c>
      <c r="Z166" s="8" t="s">
        <v>9574</v>
      </c>
      <c r="AA166" s="8" t="s">
        <v>10487</v>
      </c>
      <c r="AB166" s="8" t="s">
        <v>2345</v>
      </c>
    </row>
    <row r="167" spans="1:28" s="8" customFormat="1" ht="12.75" x14ac:dyDescent="0.2">
      <c r="A167" s="8" t="s">
        <v>29</v>
      </c>
      <c r="B167" s="8" t="s">
        <v>19</v>
      </c>
      <c r="C167" s="12" t="s">
        <v>529</v>
      </c>
      <c r="D167" s="9" t="s">
        <v>68</v>
      </c>
      <c r="E167" s="9" t="s">
        <v>69</v>
      </c>
      <c r="F167" s="8" t="s">
        <v>22</v>
      </c>
      <c r="G167" s="8" t="s">
        <v>23</v>
      </c>
      <c r="H167" s="8" t="s">
        <v>96</v>
      </c>
      <c r="I167" s="10" t="s">
        <v>25</v>
      </c>
      <c r="J167" s="8" t="s">
        <v>114</v>
      </c>
      <c r="K167" s="8" t="s">
        <v>143</v>
      </c>
      <c r="L167" s="60">
        <v>2002</v>
      </c>
      <c r="M167" s="11" t="s">
        <v>314</v>
      </c>
      <c r="N167" s="10" t="s">
        <v>7553</v>
      </c>
      <c r="O167" s="17" t="s">
        <v>8686</v>
      </c>
      <c r="P167" s="11" t="s">
        <v>7568</v>
      </c>
      <c r="Q167" s="10" t="s">
        <v>7553</v>
      </c>
      <c r="R167" s="10" t="s">
        <v>7571</v>
      </c>
      <c r="S167" s="8" t="s">
        <v>27</v>
      </c>
      <c r="T167" s="8" t="s">
        <v>2364</v>
      </c>
      <c r="U167" s="8" t="s">
        <v>2365</v>
      </c>
      <c r="V167" s="13">
        <v>37422</v>
      </c>
      <c r="W167" s="8" t="s">
        <v>8813</v>
      </c>
      <c r="X167" s="8" t="s">
        <v>10488</v>
      </c>
      <c r="Y167" s="8" t="s">
        <v>8813</v>
      </c>
      <c r="Z167" s="8" t="s">
        <v>9575</v>
      </c>
      <c r="AA167" s="8" t="s">
        <v>10488</v>
      </c>
      <c r="AB167" s="8" t="s">
        <v>2366</v>
      </c>
    </row>
    <row r="168" spans="1:28" s="8" customFormat="1" ht="12.75" x14ac:dyDescent="0.2">
      <c r="A168" s="8" t="s">
        <v>29</v>
      </c>
      <c r="B168" s="8" t="s">
        <v>19</v>
      </c>
      <c r="C168" s="12" t="s">
        <v>529</v>
      </c>
      <c r="D168" s="9" t="s">
        <v>68</v>
      </c>
      <c r="E168" s="9" t="s">
        <v>69</v>
      </c>
      <c r="F168" s="8" t="s">
        <v>22</v>
      </c>
      <c r="G168" s="8" t="s">
        <v>23</v>
      </c>
      <c r="H168" s="8" t="s">
        <v>96</v>
      </c>
      <c r="I168" s="10" t="s">
        <v>25</v>
      </c>
      <c r="J168" s="8" t="s">
        <v>114</v>
      </c>
      <c r="K168" s="8" t="s">
        <v>143</v>
      </c>
      <c r="L168" s="60">
        <v>2002</v>
      </c>
      <c r="M168" s="11" t="s">
        <v>314</v>
      </c>
      <c r="N168" s="10" t="s">
        <v>7553</v>
      </c>
      <c r="O168" s="17" t="s">
        <v>8686</v>
      </c>
      <c r="P168" s="11" t="s">
        <v>7568</v>
      </c>
      <c r="Q168" s="10" t="s">
        <v>7553</v>
      </c>
      <c r="R168" s="10" t="s">
        <v>7571</v>
      </c>
      <c r="S168" s="8" t="s">
        <v>27</v>
      </c>
      <c r="T168" s="8" t="s">
        <v>2367</v>
      </c>
      <c r="U168" s="8" t="s">
        <v>2368</v>
      </c>
      <c r="V168" s="13">
        <v>37422</v>
      </c>
      <c r="W168" s="8" t="s">
        <v>8814</v>
      </c>
      <c r="X168" s="8" t="s">
        <v>10489</v>
      </c>
      <c r="Y168" s="8" t="s">
        <v>8814</v>
      </c>
      <c r="Z168" s="8" t="s">
        <v>9576</v>
      </c>
      <c r="AA168" s="8" t="s">
        <v>10489</v>
      </c>
      <c r="AB168" s="8" t="s">
        <v>2369</v>
      </c>
    </row>
    <row r="169" spans="1:28" s="8" customFormat="1" ht="12.75" x14ac:dyDescent="0.2">
      <c r="A169" s="8" t="s">
        <v>29</v>
      </c>
      <c r="B169" s="8" t="s">
        <v>19</v>
      </c>
      <c r="C169" s="12" t="s">
        <v>529</v>
      </c>
      <c r="D169" s="9" t="s">
        <v>68</v>
      </c>
      <c r="E169" s="9" t="s">
        <v>69</v>
      </c>
      <c r="F169" s="8" t="s">
        <v>22</v>
      </c>
      <c r="G169" s="8" t="s">
        <v>23</v>
      </c>
      <c r="H169" s="8" t="s">
        <v>96</v>
      </c>
      <c r="I169" s="10" t="s">
        <v>25</v>
      </c>
      <c r="J169" s="8" t="s">
        <v>114</v>
      </c>
      <c r="K169" s="8" t="s">
        <v>143</v>
      </c>
      <c r="L169" s="60">
        <v>2002</v>
      </c>
      <c r="M169" s="11" t="s">
        <v>314</v>
      </c>
      <c r="N169" s="10" t="s">
        <v>7553</v>
      </c>
      <c r="O169" s="17" t="s">
        <v>8686</v>
      </c>
      <c r="P169" s="11" t="s">
        <v>7568</v>
      </c>
      <c r="Q169" s="10" t="s">
        <v>7553</v>
      </c>
      <c r="R169" s="10" t="s">
        <v>7571</v>
      </c>
      <c r="S169" s="8" t="s">
        <v>27</v>
      </c>
      <c r="T169" s="8" t="s">
        <v>2370</v>
      </c>
      <c r="U169" s="8" t="s">
        <v>2371</v>
      </c>
      <c r="V169" s="13">
        <v>37422</v>
      </c>
      <c r="W169" s="8" t="s">
        <v>8815</v>
      </c>
      <c r="X169" s="8" t="s">
        <v>10490</v>
      </c>
      <c r="Y169" s="8" t="s">
        <v>8815</v>
      </c>
      <c r="Z169" s="8" t="s">
        <v>9577</v>
      </c>
      <c r="AA169" s="8" t="s">
        <v>10490</v>
      </c>
      <c r="AB169" s="8" t="s">
        <v>2372</v>
      </c>
    </row>
    <row r="170" spans="1:28" s="8" customFormat="1" ht="12.75" x14ac:dyDescent="0.2">
      <c r="A170" s="8" t="s">
        <v>29</v>
      </c>
      <c r="B170" s="8" t="s">
        <v>19</v>
      </c>
      <c r="C170" s="8" t="s">
        <v>20</v>
      </c>
      <c r="D170" s="9" t="s">
        <v>21</v>
      </c>
      <c r="E170" s="9" t="s">
        <v>21</v>
      </c>
      <c r="F170" s="8" t="s">
        <v>22</v>
      </c>
      <c r="G170" s="8" t="s">
        <v>23</v>
      </c>
      <c r="H170" s="8" t="s">
        <v>24</v>
      </c>
      <c r="I170" s="10" t="s">
        <v>25</v>
      </c>
      <c r="J170" s="8" t="s">
        <v>114</v>
      </c>
      <c r="K170" s="8" t="s">
        <v>143</v>
      </c>
      <c r="L170" s="60">
        <v>2002</v>
      </c>
      <c r="M170" s="11" t="s">
        <v>314</v>
      </c>
      <c r="N170" s="10" t="s">
        <v>7553</v>
      </c>
      <c r="O170" s="17" t="s">
        <v>8686</v>
      </c>
      <c r="P170" s="11" t="s">
        <v>7568</v>
      </c>
      <c r="Q170" s="10" t="s">
        <v>7553</v>
      </c>
      <c r="R170" s="10" t="s">
        <v>7571</v>
      </c>
      <c r="S170" s="8" t="s">
        <v>27</v>
      </c>
      <c r="T170" s="8" t="s">
        <v>2379</v>
      </c>
      <c r="U170" s="8" t="s">
        <v>2380</v>
      </c>
      <c r="V170" s="13">
        <v>37422</v>
      </c>
      <c r="W170" s="8" t="s">
        <v>8819</v>
      </c>
      <c r="X170" s="8" t="s">
        <v>10491</v>
      </c>
      <c r="Y170" s="8" t="s">
        <v>8819</v>
      </c>
      <c r="Z170" s="8" t="s">
        <v>9578</v>
      </c>
      <c r="AA170" s="8" t="s">
        <v>10491</v>
      </c>
      <c r="AB170" s="8" t="s">
        <v>2381</v>
      </c>
    </row>
    <row r="171" spans="1:28" s="8" customFormat="1" ht="12.75" x14ac:dyDescent="0.2">
      <c r="A171" s="8" t="s">
        <v>29</v>
      </c>
      <c r="B171" s="8" t="s">
        <v>19</v>
      </c>
      <c r="C171" s="8" t="s">
        <v>52</v>
      </c>
      <c r="D171" s="9" t="s">
        <v>21</v>
      </c>
      <c r="E171" s="9" t="s">
        <v>21</v>
      </c>
      <c r="F171" s="8" t="s">
        <v>22</v>
      </c>
      <c r="G171" s="8" t="s">
        <v>23</v>
      </c>
      <c r="H171" s="8" t="s">
        <v>53</v>
      </c>
      <c r="I171" s="10" t="s">
        <v>25</v>
      </c>
      <c r="J171" s="8" t="s">
        <v>114</v>
      </c>
      <c r="K171" s="8" t="s">
        <v>2462</v>
      </c>
      <c r="L171" s="60">
        <v>2002</v>
      </c>
      <c r="M171" s="11" t="s">
        <v>314</v>
      </c>
      <c r="N171" s="10" t="s">
        <v>7553</v>
      </c>
      <c r="O171" s="17" t="s">
        <v>8686</v>
      </c>
      <c r="P171" s="11" t="s">
        <v>7568</v>
      </c>
      <c r="Q171" s="10" t="s">
        <v>7553</v>
      </c>
      <c r="R171" s="10" t="s">
        <v>7571</v>
      </c>
      <c r="S171" s="8" t="s">
        <v>27</v>
      </c>
      <c r="T171" s="8" t="s">
        <v>2461</v>
      </c>
      <c r="U171" s="8" t="s">
        <v>2463</v>
      </c>
      <c r="V171" s="13">
        <v>37422</v>
      </c>
      <c r="W171" s="8" t="s">
        <v>8825</v>
      </c>
      <c r="X171" s="8" t="s">
        <v>10492</v>
      </c>
      <c r="Y171" s="8" t="s">
        <v>8825</v>
      </c>
      <c r="Z171" s="8" t="s">
        <v>9579</v>
      </c>
      <c r="AA171" s="8" t="s">
        <v>10492</v>
      </c>
      <c r="AB171" s="8" t="s">
        <v>2464</v>
      </c>
    </row>
    <row r="172" spans="1:28" s="8" customFormat="1" ht="12.75" x14ac:dyDescent="0.2">
      <c r="A172" s="8" t="s">
        <v>29</v>
      </c>
      <c r="B172" s="8" t="s">
        <v>19</v>
      </c>
      <c r="C172" s="12" t="s">
        <v>67</v>
      </c>
      <c r="D172" s="9" t="s">
        <v>68</v>
      </c>
      <c r="E172" s="9" t="s">
        <v>69</v>
      </c>
      <c r="F172" s="8" t="s">
        <v>22</v>
      </c>
      <c r="G172" s="8" t="s">
        <v>23</v>
      </c>
      <c r="H172" s="8" t="s">
        <v>70</v>
      </c>
      <c r="I172" s="10" t="s">
        <v>25</v>
      </c>
      <c r="J172" s="8" t="s">
        <v>114</v>
      </c>
      <c r="K172" s="8" t="s">
        <v>143</v>
      </c>
      <c r="L172" s="60">
        <v>2002</v>
      </c>
      <c r="M172" s="11" t="s">
        <v>314</v>
      </c>
      <c r="N172" s="10" t="s">
        <v>7553</v>
      </c>
      <c r="O172" s="17" t="s">
        <v>8686</v>
      </c>
      <c r="P172" s="11" t="s">
        <v>7568</v>
      </c>
      <c r="Q172" s="10" t="s">
        <v>7553</v>
      </c>
      <c r="R172" s="10" t="s">
        <v>7571</v>
      </c>
      <c r="S172" s="8" t="s">
        <v>27</v>
      </c>
      <c r="T172" s="8" t="s">
        <v>2483</v>
      </c>
      <c r="U172" s="8" t="s">
        <v>2484</v>
      </c>
      <c r="V172" s="13">
        <v>37422</v>
      </c>
      <c r="W172" s="8" t="s">
        <v>8827</v>
      </c>
      <c r="X172" s="8" t="s">
        <v>10493</v>
      </c>
      <c r="Y172" s="8" t="s">
        <v>8827</v>
      </c>
      <c r="Z172" s="8" t="s">
        <v>9580</v>
      </c>
      <c r="AA172" s="8" t="s">
        <v>10493</v>
      </c>
      <c r="AB172" s="8" t="s">
        <v>2485</v>
      </c>
    </row>
    <row r="173" spans="1:28" s="8" customFormat="1" ht="12.75" x14ac:dyDescent="0.2">
      <c r="A173" s="8" t="s">
        <v>29</v>
      </c>
      <c r="B173" s="8" t="s">
        <v>19</v>
      </c>
      <c r="C173" s="12" t="s">
        <v>67</v>
      </c>
      <c r="D173" s="9" t="s">
        <v>68</v>
      </c>
      <c r="E173" s="9" t="s">
        <v>69</v>
      </c>
      <c r="F173" s="8" t="s">
        <v>22</v>
      </c>
      <c r="G173" s="8" t="s">
        <v>23</v>
      </c>
      <c r="H173" s="8" t="s">
        <v>70</v>
      </c>
      <c r="I173" s="10" t="s">
        <v>25</v>
      </c>
      <c r="J173" s="8" t="s">
        <v>114</v>
      </c>
      <c r="K173" s="8" t="s">
        <v>143</v>
      </c>
      <c r="L173" s="60">
        <v>2002</v>
      </c>
      <c r="M173" s="11" t="s">
        <v>314</v>
      </c>
      <c r="N173" s="10" t="s">
        <v>7553</v>
      </c>
      <c r="O173" s="17" t="s">
        <v>8686</v>
      </c>
      <c r="P173" s="11" t="s">
        <v>7568</v>
      </c>
      <c r="Q173" s="10" t="s">
        <v>7553</v>
      </c>
      <c r="R173" s="10" t="s">
        <v>7571</v>
      </c>
      <c r="S173" s="8" t="s">
        <v>27</v>
      </c>
      <c r="T173" s="8" t="s">
        <v>2486</v>
      </c>
      <c r="U173" s="8" t="s">
        <v>2487</v>
      </c>
      <c r="V173" s="13">
        <v>37422</v>
      </c>
      <c r="W173" s="8" t="s">
        <v>8828</v>
      </c>
      <c r="X173" s="8" t="s">
        <v>10494</v>
      </c>
      <c r="Y173" s="8" t="s">
        <v>8828</v>
      </c>
      <c r="Z173" s="8" t="s">
        <v>9581</v>
      </c>
      <c r="AA173" s="8" t="s">
        <v>10494</v>
      </c>
      <c r="AB173" s="8" t="s">
        <v>2488</v>
      </c>
    </row>
    <row r="174" spans="1:28" s="8" customFormat="1" ht="15" customHeight="1" x14ac:dyDescent="0.2">
      <c r="A174" s="8" t="s">
        <v>29</v>
      </c>
      <c r="B174" s="8" t="s">
        <v>19</v>
      </c>
      <c r="C174" s="8" t="s">
        <v>52</v>
      </c>
      <c r="D174" s="9" t="s">
        <v>21</v>
      </c>
      <c r="E174" s="9" t="s">
        <v>21</v>
      </c>
      <c r="F174" s="8" t="s">
        <v>22</v>
      </c>
      <c r="G174" s="8" t="s">
        <v>23</v>
      </c>
      <c r="H174" s="8" t="s">
        <v>53</v>
      </c>
      <c r="I174" s="10" t="s">
        <v>2850</v>
      </c>
      <c r="J174" s="8" t="s">
        <v>114</v>
      </c>
      <c r="K174" s="8" t="s">
        <v>2855</v>
      </c>
      <c r="L174" s="60">
        <v>2002</v>
      </c>
      <c r="M174" s="11" t="s">
        <v>314</v>
      </c>
      <c r="N174" s="10" t="s">
        <v>7554</v>
      </c>
      <c r="O174" s="17" t="s">
        <v>8686</v>
      </c>
      <c r="P174" s="11" t="s">
        <v>7568</v>
      </c>
      <c r="Q174" s="10" t="s">
        <v>7554</v>
      </c>
      <c r="R174" s="10" t="s">
        <v>7571</v>
      </c>
      <c r="S174" s="8" t="s">
        <v>27</v>
      </c>
      <c r="T174" s="8" t="s">
        <v>2869</v>
      </c>
      <c r="U174" s="8" t="s">
        <v>2870</v>
      </c>
      <c r="V174" s="13">
        <v>37422</v>
      </c>
      <c r="W174" s="8" t="s">
        <v>8816</v>
      </c>
      <c r="X174" s="8" t="s">
        <v>10606</v>
      </c>
      <c r="Y174" s="8" t="s">
        <v>8816</v>
      </c>
      <c r="Z174" s="8" t="s">
        <v>9693</v>
      </c>
      <c r="AA174" s="8" t="s">
        <v>10606</v>
      </c>
      <c r="AB174" s="8" t="s">
        <v>2871</v>
      </c>
    </row>
    <row r="175" spans="1:28" s="8" customFormat="1" ht="15" customHeight="1" x14ac:dyDescent="0.2">
      <c r="A175" s="8" t="s">
        <v>29</v>
      </c>
      <c r="B175" s="8" t="s">
        <v>19</v>
      </c>
      <c r="C175" s="8" t="s">
        <v>52</v>
      </c>
      <c r="D175" s="9" t="s">
        <v>21</v>
      </c>
      <c r="E175" s="9" t="s">
        <v>21</v>
      </c>
      <c r="F175" s="8" t="s">
        <v>22</v>
      </c>
      <c r="G175" s="8" t="s">
        <v>23</v>
      </c>
      <c r="H175" s="8" t="s">
        <v>53</v>
      </c>
      <c r="I175" s="10" t="s">
        <v>2850</v>
      </c>
      <c r="J175" s="8" t="s">
        <v>114</v>
      </c>
      <c r="K175" s="8" t="s">
        <v>2855</v>
      </c>
      <c r="L175" s="60">
        <v>2002</v>
      </c>
      <c r="M175" s="11" t="s">
        <v>314</v>
      </c>
      <c r="N175" s="10" t="s">
        <v>7554</v>
      </c>
      <c r="O175" s="17" t="s">
        <v>8686</v>
      </c>
      <c r="P175" s="11" t="s">
        <v>7568</v>
      </c>
      <c r="Q175" s="10" t="s">
        <v>7554</v>
      </c>
      <c r="R175" s="10" t="s">
        <v>7571</v>
      </c>
      <c r="S175" s="8" t="s">
        <v>27</v>
      </c>
      <c r="T175" s="8" t="s">
        <v>2872</v>
      </c>
      <c r="U175" s="8" t="s">
        <v>2873</v>
      </c>
      <c r="V175" s="13">
        <v>37422</v>
      </c>
      <c r="W175" s="8" t="s">
        <v>8817</v>
      </c>
      <c r="X175" s="8" t="s">
        <v>10607</v>
      </c>
      <c r="Y175" s="8" t="s">
        <v>8817</v>
      </c>
      <c r="Z175" s="8" t="s">
        <v>9694</v>
      </c>
      <c r="AA175" s="8" t="s">
        <v>10607</v>
      </c>
      <c r="AB175" s="8" t="s">
        <v>2874</v>
      </c>
    </row>
    <row r="176" spans="1:28" s="8" customFormat="1" ht="15" customHeight="1" x14ac:dyDescent="0.2">
      <c r="A176" s="8" t="s">
        <v>29</v>
      </c>
      <c r="B176" s="8" t="s">
        <v>19</v>
      </c>
      <c r="C176" s="8" t="s">
        <v>52</v>
      </c>
      <c r="D176" s="9" t="s">
        <v>21</v>
      </c>
      <c r="E176" s="9" t="s">
        <v>21</v>
      </c>
      <c r="F176" s="8" t="s">
        <v>22</v>
      </c>
      <c r="G176" s="8" t="s">
        <v>23</v>
      </c>
      <c r="H176" s="8" t="s">
        <v>53</v>
      </c>
      <c r="I176" s="10" t="s">
        <v>2850</v>
      </c>
      <c r="J176" s="8" t="s">
        <v>114</v>
      </c>
      <c r="K176" s="8" t="s">
        <v>2855</v>
      </c>
      <c r="L176" s="60">
        <v>2002</v>
      </c>
      <c r="M176" s="11" t="s">
        <v>314</v>
      </c>
      <c r="N176" s="10" t="s">
        <v>7554</v>
      </c>
      <c r="O176" s="17" t="s">
        <v>8686</v>
      </c>
      <c r="P176" s="11" t="s">
        <v>7568</v>
      </c>
      <c r="Q176" s="10" t="s">
        <v>7554</v>
      </c>
      <c r="R176" s="10" t="s">
        <v>7571</v>
      </c>
      <c r="S176" s="8" t="s">
        <v>27</v>
      </c>
      <c r="T176" s="8" t="s">
        <v>2875</v>
      </c>
      <c r="U176" s="8" t="s">
        <v>2876</v>
      </c>
      <c r="V176" s="13">
        <v>37422</v>
      </c>
      <c r="W176" s="8" t="s">
        <v>8818</v>
      </c>
      <c r="X176" s="8" t="s">
        <v>10608</v>
      </c>
      <c r="Y176" s="8" t="s">
        <v>8818</v>
      </c>
      <c r="Z176" s="8" t="s">
        <v>9695</v>
      </c>
      <c r="AA176" s="8" t="s">
        <v>10608</v>
      </c>
      <c r="AB176" s="8" t="s">
        <v>2877</v>
      </c>
    </row>
    <row r="177" spans="1:28" s="8" customFormat="1" ht="15" customHeight="1" x14ac:dyDescent="0.2">
      <c r="A177" s="8" t="s">
        <v>29</v>
      </c>
      <c r="B177" s="8" t="s">
        <v>19</v>
      </c>
      <c r="C177" s="8" t="s">
        <v>52</v>
      </c>
      <c r="D177" s="9" t="s">
        <v>21</v>
      </c>
      <c r="E177" s="9" t="s">
        <v>21</v>
      </c>
      <c r="F177" s="8" t="s">
        <v>22</v>
      </c>
      <c r="G177" s="8" t="s">
        <v>23</v>
      </c>
      <c r="H177" s="8" t="s">
        <v>53</v>
      </c>
      <c r="I177" s="10" t="s">
        <v>5662</v>
      </c>
      <c r="J177" s="8" t="s">
        <v>6694</v>
      </c>
      <c r="K177" s="8" t="s">
        <v>6694</v>
      </c>
      <c r="L177" s="61">
        <v>2002</v>
      </c>
      <c r="M177" s="11" t="s">
        <v>314</v>
      </c>
      <c r="N177" s="10" t="s">
        <v>7557</v>
      </c>
      <c r="O177" s="17" t="s">
        <v>8686</v>
      </c>
      <c r="P177" s="11" t="s">
        <v>7568</v>
      </c>
      <c r="Q177" s="10" t="s">
        <v>7557</v>
      </c>
      <c r="R177" s="10" t="s">
        <v>7571</v>
      </c>
      <c r="S177" s="8" t="s">
        <v>27</v>
      </c>
      <c r="T177" s="8" t="s">
        <v>6715</v>
      </c>
      <c r="U177" s="8" t="s">
        <v>6716</v>
      </c>
      <c r="V177" s="13">
        <v>37422</v>
      </c>
      <c r="W177" s="8" t="s">
        <v>8820</v>
      </c>
      <c r="X177" s="8" t="s">
        <v>10830</v>
      </c>
      <c r="Y177" s="8" t="s">
        <v>8820</v>
      </c>
      <c r="Z177" s="8" t="s">
        <v>9917</v>
      </c>
      <c r="AA177" s="8" t="s">
        <v>10830</v>
      </c>
      <c r="AB177" s="8" t="s">
        <v>6717</v>
      </c>
    </row>
    <row r="178" spans="1:28" s="8" customFormat="1" ht="15" customHeight="1" x14ac:dyDescent="0.2">
      <c r="A178" s="8" t="s">
        <v>29</v>
      </c>
      <c r="B178" s="8" t="s">
        <v>19</v>
      </c>
      <c r="C178" s="8" t="s">
        <v>5547</v>
      </c>
      <c r="D178" s="9" t="s">
        <v>21</v>
      </c>
      <c r="E178" s="9" t="s">
        <v>21</v>
      </c>
      <c r="F178" s="8" t="s">
        <v>22</v>
      </c>
      <c r="G178" s="8" t="s">
        <v>23</v>
      </c>
      <c r="H178" s="8" t="s">
        <v>5548</v>
      </c>
      <c r="I178" s="10" t="s">
        <v>5662</v>
      </c>
      <c r="J178" s="8" t="s">
        <v>6109</v>
      </c>
      <c r="K178" s="8" t="s">
        <v>6147</v>
      </c>
      <c r="L178" s="61">
        <v>2002</v>
      </c>
      <c r="M178" s="11" t="s">
        <v>314</v>
      </c>
      <c r="N178" s="10" t="s">
        <v>7557</v>
      </c>
      <c r="O178" s="17" t="s">
        <v>8686</v>
      </c>
      <c r="P178" s="11" t="s">
        <v>7568</v>
      </c>
      <c r="Q178" s="10" t="s">
        <v>7557</v>
      </c>
      <c r="R178" s="10" t="s">
        <v>7571</v>
      </c>
      <c r="S178" s="8" t="s">
        <v>27</v>
      </c>
      <c r="T178" s="8" t="s">
        <v>6146</v>
      </c>
      <c r="U178" s="8" t="s">
        <v>6148</v>
      </c>
      <c r="V178" s="13">
        <v>37422</v>
      </c>
      <c r="W178" s="8" t="s">
        <v>8821</v>
      </c>
      <c r="X178" s="8" t="s">
        <v>10831</v>
      </c>
      <c r="Y178" s="8" t="s">
        <v>8821</v>
      </c>
      <c r="Z178" s="8" t="s">
        <v>9918</v>
      </c>
      <c r="AA178" s="8" t="s">
        <v>10831</v>
      </c>
      <c r="AB178" s="8" t="s">
        <v>6149</v>
      </c>
    </row>
    <row r="179" spans="1:28" s="8" customFormat="1" ht="15" customHeight="1" x14ac:dyDescent="0.2">
      <c r="A179" s="8" t="s">
        <v>29</v>
      </c>
      <c r="B179" s="8" t="s">
        <v>19</v>
      </c>
      <c r="C179" s="8" t="s">
        <v>5547</v>
      </c>
      <c r="D179" s="9" t="s">
        <v>21</v>
      </c>
      <c r="E179" s="9" t="s">
        <v>21</v>
      </c>
      <c r="F179" s="8" t="s">
        <v>22</v>
      </c>
      <c r="G179" s="8" t="s">
        <v>23</v>
      </c>
      <c r="H179" s="8" t="s">
        <v>5548</v>
      </c>
      <c r="I179" s="10" t="s">
        <v>5662</v>
      </c>
      <c r="J179" s="8" t="s">
        <v>6109</v>
      </c>
      <c r="K179" s="8" t="s">
        <v>6131</v>
      </c>
      <c r="L179" s="61">
        <v>2002</v>
      </c>
      <c r="M179" s="11" t="s">
        <v>314</v>
      </c>
      <c r="N179" s="10" t="s">
        <v>7557</v>
      </c>
      <c r="O179" s="17" t="s">
        <v>8686</v>
      </c>
      <c r="P179" s="11" t="s">
        <v>7568</v>
      </c>
      <c r="Q179" s="10" t="s">
        <v>7557</v>
      </c>
      <c r="R179" s="10" t="s">
        <v>7571</v>
      </c>
      <c r="S179" s="8" t="s">
        <v>27</v>
      </c>
      <c r="T179" s="8" t="s">
        <v>6143</v>
      </c>
      <c r="U179" s="8" t="s">
        <v>7606</v>
      </c>
      <c r="V179" s="13">
        <v>37422</v>
      </c>
      <c r="W179" s="8" t="s">
        <v>8822</v>
      </c>
      <c r="X179" s="8" t="s">
        <v>10832</v>
      </c>
      <c r="Y179" s="8" t="s">
        <v>8822</v>
      </c>
      <c r="Z179" s="8" t="s">
        <v>9919</v>
      </c>
      <c r="AA179" s="8" t="s">
        <v>10832</v>
      </c>
      <c r="AB179" s="8" t="s">
        <v>6145</v>
      </c>
    </row>
    <row r="180" spans="1:28" s="8" customFormat="1" ht="15" customHeight="1" x14ac:dyDescent="0.2">
      <c r="A180" s="8" t="s">
        <v>29</v>
      </c>
      <c r="B180" s="8" t="s">
        <v>19</v>
      </c>
      <c r="C180" s="8" t="s">
        <v>52</v>
      </c>
      <c r="D180" s="9" t="s">
        <v>21</v>
      </c>
      <c r="E180" s="9" t="s">
        <v>21</v>
      </c>
      <c r="F180" s="8" t="s">
        <v>22</v>
      </c>
      <c r="G180" s="8" t="s">
        <v>23</v>
      </c>
      <c r="H180" s="8" t="s">
        <v>53</v>
      </c>
      <c r="I180" s="10" t="s">
        <v>5662</v>
      </c>
      <c r="J180" s="8" t="s">
        <v>6694</v>
      </c>
      <c r="K180" s="8" t="s">
        <v>6698</v>
      </c>
      <c r="L180" s="61">
        <v>2002</v>
      </c>
      <c r="M180" s="11" t="s">
        <v>314</v>
      </c>
      <c r="N180" s="10" t="s">
        <v>7557</v>
      </c>
      <c r="O180" s="17" t="s">
        <v>8686</v>
      </c>
      <c r="P180" s="11" t="s">
        <v>7568</v>
      </c>
      <c r="Q180" s="10" t="s">
        <v>7557</v>
      </c>
      <c r="R180" s="10" t="s">
        <v>7571</v>
      </c>
      <c r="S180" s="8" t="s">
        <v>27</v>
      </c>
      <c r="T180" s="8" t="s">
        <v>6718</v>
      </c>
      <c r="U180" s="8" t="s">
        <v>6719</v>
      </c>
      <c r="V180" s="13">
        <v>37422</v>
      </c>
      <c r="W180" s="8" t="s">
        <v>8826</v>
      </c>
      <c r="X180" s="8" t="s">
        <v>10833</v>
      </c>
      <c r="Y180" s="8" t="s">
        <v>8826</v>
      </c>
      <c r="Z180" s="8" t="s">
        <v>9920</v>
      </c>
      <c r="AA180" s="8" t="s">
        <v>10833</v>
      </c>
      <c r="AB180" s="8" t="s">
        <v>6720</v>
      </c>
    </row>
    <row r="181" spans="1:28" s="8" customFormat="1" ht="15" customHeight="1" x14ac:dyDescent="0.2">
      <c r="A181" s="8" t="s">
        <v>29</v>
      </c>
      <c r="B181" s="8" t="s">
        <v>19</v>
      </c>
      <c r="C181" s="8" t="s">
        <v>5547</v>
      </c>
      <c r="D181" s="9" t="s">
        <v>21</v>
      </c>
      <c r="E181" s="9" t="s">
        <v>21</v>
      </c>
      <c r="F181" s="8" t="s">
        <v>22</v>
      </c>
      <c r="G181" s="8" t="s">
        <v>23</v>
      </c>
      <c r="H181" s="8" t="s">
        <v>5548</v>
      </c>
      <c r="I181" s="10" t="s">
        <v>5662</v>
      </c>
      <c r="J181" s="8" t="s">
        <v>6109</v>
      </c>
      <c r="K181" s="8" t="s">
        <v>6109</v>
      </c>
      <c r="L181" s="61">
        <v>2002</v>
      </c>
      <c r="M181" s="11" t="s">
        <v>314</v>
      </c>
      <c r="N181" s="10" t="s">
        <v>7557</v>
      </c>
      <c r="O181" s="17" t="s">
        <v>8686</v>
      </c>
      <c r="P181" s="11" t="s">
        <v>7568</v>
      </c>
      <c r="Q181" s="10" t="s">
        <v>7557</v>
      </c>
      <c r="R181" s="10" t="s">
        <v>7571</v>
      </c>
      <c r="S181" s="8" t="s">
        <v>27</v>
      </c>
      <c r="T181" s="8" t="s">
        <v>6140</v>
      </c>
      <c r="U181" s="8" t="s">
        <v>6141</v>
      </c>
      <c r="V181" s="13">
        <v>37422</v>
      </c>
      <c r="W181" s="8" t="s">
        <v>8829</v>
      </c>
      <c r="X181" s="8" t="s">
        <v>10834</v>
      </c>
      <c r="Y181" s="8" t="s">
        <v>8829</v>
      </c>
      <c r="Z181" s="8" t="s">
        <v>9921</v>
      </c>
      <c r="AA181" s="8" t="s">
        <v>10834</v>
      </c>
      <c r="AB181" s="8" t="s">
        <v>6142</v>
      </c>
    </row>
    <row r="182" spans="1:28" s="8" customFormat="1" ht="15" customHeight="1" x14ac:dyDescent="0.2">
      <c r="A182" s="8" t="s">
        <v>29</v>
      </c>
      <c r="B182" s="8" t="s">
        <v>19</v>
      </c>
      <c r="C182" s="8" t="s">
        <v>52</v>
      </c>
      <c r="D182" s="9" t="s">
        <v>21</v>
      </c>
      <c r="E182" s="9" t="s">
        <v>21</v>
      </c>
      <c r="F182" s="8" t="s">
        <v>22</v>
      </c>
      <c r="G182" s="8" t="s">
        <v>23</v>
      </c>
      <c r="H182" s="8" t="s">
        <v>53</v>
      </c>
      <c r="I182" s="10" t="s">
        <v>5662</v>
      </c>
      <c r="J182" s="8" t="s">
        <v>5834</v>
      </c>
      <c r="K182" s="8" t="s">
        <v>5834</v>
      </c>
      <c r="L182" s="61">
        <v>2002</v>
      </c>
      <c r="M182" s="11" t="s">
        <v>314</v>
      </c>
      <c r="N182" s="10" t="s">
        <v>7557</v>
      </c>
      <c r="O182" s="17" t="s">
        <v>8686</v>
      </c>
      <c r="P182" s="11" t="s">
        <v>7568</v>
      </c>
      <c r="Q182" s="10" t="s">
        <v>7557</v>
      </c>
      <c r="R182" s="10" t="s">
        <v>7571</v>
      </c>
      <c r="S182" s="8" t="s">
        <v>27</v>
      </c>
      <c r="T182" s="8" t="s">
        <v>5889</v>
      </c>
      <c r="U182" s="8" t="s">
        <v>5890</v>
      </c>
      <c r="V182" s="13">
        <v>37422</v>
      </c>
      <c r="W182" s="8" t="s">
        <v>8830</v>
      </c>
      <c r="X182" s="8" t="s">
        <v>10835</v>
      </c>
      <c r="Y182" s="8" t="s">
        <v>8830</v>
      </c>
      <c r="Z182" s="8" t="s">
        <v>9922</v>
      </c>
      <c r="AA182" s="8" t="s">
        <v>10835</v>
      </c>
      <c r="AB182" s="8" t="s">
        <v>5891</v>
      </c>
    </row>
    <row r="183" spans="1:28" s="8" customFormat="1" ht="15" customHeight="1" x14ac:dyDescent="0.2">
      <c r="A183" s="8" t="s">
        <v>29</v>
      </c>
      <c r="B183" s="8" t="s">
        <v>19</v>
      </c>
      <c r="C183" s="8" t="s">
        <v>52</v>
      </c>
      <c r="D183" s="9" t="s">
        <v>21</v>
      </c>
      <c r="E183" s="9" t="s">
        <v>21</v>
      </c>
      <c r="F183" s="8" t="s">
        <v>22</v>
      </c>
      <c r="G183" s="8" t="s">
        <v>23</v>
      </c>
      <c r="H183" s="8" t="s">
        <v>53</v>
      </c>
      <c r="I183" s="10" t="s">
        <v>5662</v>
      </c>
      <c r="J183" s="8" t="s">
        <v>6631</v>
      </c>
      <c r="K183" s="8" t="s">
        <v>6631</v>
      </c>
      <c r="L183" s="61">
        <v>2002</v>
      </c>
      <c r="M183" s="11" t="s">
        <v>314</v>
      </c>
      <c r="N183" s="10" t="s">
        <v>7557</v>
      </c>
      <c r="O183" s="17" t="s">
        <v>8686</v>
      </c>
      <c r="P183" s="11" t="s">
        <v>7568</v>
      </c>
      <c r="Q183" s="10" t="s">
        <v>7557</v>
      </c>
      <c r="R183" s="10" t="s">
        <v>7571</v>
      </c>
      <c r="S183" s="8" t="s">
        <v>27</v>
      </c>
      <c r="T183" s="8" t="s">
        <v>6640</v>
      </c>
      <c r="U183" s="8" t="s">
        <v>7607</v>
      </c>
      <c r="V183" s="13">
        <v>37422</v>
      </c>
      <c r="W183" s="8" t="s">
        <v>8834</v>
      </c>
      <c r="X183" s="8" t="s">
        <v>10836</v>
      </c>
      <c r="Y183" s="8" t="s">
        <v>8834</v>
      </c>
      <c r="Z183" s="8" t="s">
        <v>9923</v>
      </c>
      <c r="AA183" s="8" t="s">
        <v>10836</v>
      </c>
      <c r="AB183" s="8" t="s">
        <v>6642</v>
      </c>
    </row>
    <row r="184" spans="1:28" s="8" customFormat="1" ht="15" customHeight="1" x14ac:dyDescent="0.2">
      <c r="A184" s="8" t="s">
        <v>29</v>
      </c>
      <c r="B184" s="8" t="s">
        <v>19</v>
      </c>
      <c r="C184" s="8" t="s">
        <v>6848</v>
      </c>
      <c r="D184" s="9" t="s">
        <v>6792</v>
      </c>
      <c r="E184" s="9" t="s">
        <v>6792</v>
      </c>
      <c r="F184" s="8" t="s">
        <v>2302</v>
      </c>
      <c r="G184" s="17" t="s">
        <v>2303</v>
      </c>
      <c r="H184" s="20" t="s">
        <v>5657</v>
      </c>
      <c r="I184" s="10" t="s">
        <v>6784</v>
      </c>
      <c r="J184" s="8" t="s">
        <v>6785</v>
      </c>
      <c r="K184" s="8" t="s">
        <v>6793</v>
      </c>
      <c r="L184" s="61">
        <v>2002</v>
      </c>
      <c r="M184" s="11" t="s">
        <v>314</v>
      </c>
      <c r="N184" s="10" t="s">
        <v>7558</v>
      </c>
      <c r="O184" s="17" t="s">
        <v>8686</v>
      </c>
      <c r="P184" s="10" t="s">
        <v>7569</v>
      </c>
      <c r="Q184" s="10" t="s">
        <v>7558</v>
      </c>
      <c r="R184" s="10" t="s">
        <v>7571</v>
      </c>
      <c r="S184" s="8" t="s">
        <v>5206</v>
      </c>
      <c r="T184" s="11" t="s">
        <v>7109</v>
      </c>
      <c r="U184" s="8" t="s">
        <v>7611</v>
      </c>
      <c r="V184" s="13">
        <v>37422</v>
      </c>
      <c r="W184" s="8" t="s">
        <v>8832</v>
      </c>
      <c r="X184" s="8" t="s">
        <v>11108</v>
      </c>
      <c r="Y184" s="8" t="s">
        <v>8832</v>
      </c>
      <c r="Z184" s="8" t="s">
        <v>10195</v>
      </c>
      <c r="AA184" s="8" t="s">
        <v>11108</v>
      </c>
      <c r="AB184" s="8" t="s">
        <v>7111</v>
      </c>
    </row>
    <row r="185" spans="1:28" s="8" customFormat="1" ht="15" customHeight="1" x14ac:dyDescent="0.2">
      <c r="A185" s="8" t="s">
        <v>29</v>
      </c>
      <c r="B185" s="8" t="s">
        <v>19</v>
      </c>
      <c r="C185" s="8" t="s">
        <v>5655</v>
      </c>
      <c r="D185" s="9" t="s">
        <v>5656</v>
      </c>
      <c r="E185" s="9" t="s">
        <v>5656</v>
      </c>
      <c r="F185" s="8" t="s">
        <v>2302</v>
      </c>
      <c r="G185" s="8" t="s">
        <v>2303</v>
      </c>
      <c r="H185" s="9" t="s">
        <v>5657</v>
      </c>
      <c r="I185" s="10" t="s">
        <v>5525</v>
      </c>
      <c r="J185" s="8" t="s">
        <v>5538</v>
      </c>
      <c r="K185" s="8" t="s">
        <v>5539</v>
      </c>
      <c r="L185" s="61">
        <v>2002</v>
      </c>
      <c r="M185" s="11" t="s">
        <v>314</v>
      </c>
      <c r="N185" s="10" t="s">
        <v>7559</v>
      </c>
      <c r="O185" s="17" t="s">
        <v>8686</v>
      </c>
      <c r="P185" s="11" t="s">
        <v>7569</v>
      </c>
      <c r="Q185" s="10" t="s">
        <v>7559</v>
      </c>
      <c r="R185" s="10" t="s">
        <v>7571</v>
      </c>
      <c r="S185" s="8" t="s">
        <v>5658</v>
      </c>
      <c r="T185" s="8" t="s">
        <v>5654</v>
      </c>
      <c r="U185" s="8" t="s">
        <v>5659</v>
      </c>
      <c r="V185" s="13">
        <v>37422</v>
      </c>
      <c r="W185" s="8" t="s">
        <v>8835</v>
      </c>
      <c r="X185" s="8" t="s">
        <v>11156</v>
      </c>
      <c r="Y185" s="8" t="s">
        <v>8835</v>
      </c>
      <c r="Z185" s="8" t="s">
        <v>10243</v>
      </c>
      <c r="AA185" s="8" t="s">
        <v>11156</v>
      </c>
      <c r="AB185" s="8" t="s">
        <v>5660</v>
      </c>
    </row>
    <row r="186" spans="1:28" s="8" customFormat="1" ht="12.75" x14ac:dyDescent="0.2">
      <c r="A186" s="8" t="s">
        <v>29</v>
      </c>
      <c r="B186" s="8" t="s">
        <v>19</v>
      </c>
      <c r="C186" s="8" t="s">
        <v>52</v>
      </c>
      <c r="D186" s="9" t="s">
        <v>21</v>
      </c>
      <c r="E186" s="9" t="s">
        <v>21</v>
      </c>
      <c r="F186" s="8" t="s">
        <v>22</v>
      </c>
      <c r="G186" s="8" t="s">
        <v>23</v>
      </c>
      <c r="H186" s="8" t="s">
        <v>53</v>
      </c>
      <c r="I186" s="10" t="s">
        <v>5662</v>
      </c>
      <c r="J186" s="8" t="s">
        <v>5834</v>
      </c>
      <c r="K186" s="8" t="s">
        <v>5834</v>
      </c>
      <c r="L186" s="61">
        <v>2002</v>
      </c>
      <c r="M186" s="13">
        <v>37481</v>
      </c>
      <c r="N186" s="10" t="s">
        <v>7557</v>
      </c>
      <c r="O186" s="17" t="s">
        <v>8686</v>
      </c>
      <c r="P186" s="11" t="s">
        <v>7568</v>
      </c>
      <c r="Q186" s="10" t="s">
        <v>7557</v>
      </c>
      <c r="R186" s="10" t="s">
        <v>7571</v>
      </c>
      <c r="S186" s="8" t="s">
        <v>27</v>
      </c>
      <c r="T186" s="8" t="s">
        <v>5895</v>
      </c>
      <c r="U186" s="8" t="s">
        <v>5896</v>
      </c>
      <c r="V186" s="13">
        <v>37481</v>
      </c>
      <c r="W186" s="8" t="s">
        <v>7942</v>
      </c>
      <c r="X186" s="8" t="s">
        <v>10837</v>
      </c>
      <c r="Y186" s="8" t="s">
        <v>7942</v>
      </c>
      <c r="Z186" s="8" t="s">
        <v>9924</v>
      </c>
      <c r="AA186" s="8" t="s">
        <v>10837</v>
      </c>
      <c r="AB186" s="8" t="s">
        <v>5897</v>
      </c>
    </row>
    <row r="187" spans="1:28" s="8" customFormat="1" ht="12.75" x14ac:dyDescent="0.2">
      <c r="A187" s="8" t="s">
        <v>29</v>
      </c>
      <c r="B187" s="8" t="s">
        <v>19</v>
      </c>
      <c r="C187" s="8" t="s">
        <v>20</v>
      </c>
      <c r="D187" s="9" t="s">
        <v>3257</v>
      </c>
      <c r="E187" s="9" t="s">
        <v>3257</v>
      </c>
      <c r="F187" s="8" t="s">
        <v>22</v>
      </c>
      <c r="G187" s="8" t="s">
        <v>23</v>
      </c>
      <c r="H187" s="8" t="s">
        <v>24</v>
      </c>
      <c r="I187" s="10" t="s">
        <v>3258</v>
      </c>
      <c r="J187" s="8" t="s">
        <v>114</v>
      </c>
      <c r="K187" s="8" t="s">
        <v>3317</v>
      </c>
      <c r="L187" s="61">
        <v>2002</v>
      </c>
      <c r="M187" s="13">
        <v>37549</v>
      </c>
      <c r="N187" s="10" t="s">
        <v>7552</v>
      </c>
      <c r="O187" s="17" t="s">
        <v>8686</v>
      </c>
      <c r="P187" s="11" t="s">
        <v>7568</v>
      </c>
      <c r="Q187" s="10" t="s">
        <v>7552</v>
      </c>
      <c r="R187" s="10" t="s">
        <v>7571</v>
      </c>
      <c r="S187" s="8" t="s">
        <v>27</v>
      </c>
      <c r="T187" s="8" t="s">
        <v>3609</v>
      </c>
      <c r="U187" s="8" t="s">
        <v>3610</v>
      </c>
      <c r="V187" s="13">
        <v>37549</v>
      </c>
      <c r="W187" s="8" t="s">
        <v>7931</v>
      </c>
      <c r="X187" s="8" t="s">
        <v>10306</v>
      </c>
      <c r="Y187" s="8" t="s">
        <v>7931</v>
      </c>
      <c r="Z187" s="8" t="s">
        <v>9393</v>
      </c>
      <c r="AA187" s="8" t="s">
        <v>10306</v>
      </c>
      <c r="AB187" s="8" t="s">
        <v>3611</v>
      </c>
    </row>
    <row r="188" spans="1:28" s="8" customFormat="1" ht="12.75" x14ac:dyDescent="0.2">
      <c r="A188" s="8" t="s">
        <v>29</v>
      </c>
      <c r="B188" s="8" t="s">
        <v>19</v>
      </c>
      <c r="C188" s="8" t="s">
        <v>52</v>
      </c>
      <c r="D188" s="9" t="s">
        <v>21</v>
      </c>
      <c r="E188" s="9" t="s">
        <v>21</v>
      </c>
      <c r="F188" s="8" t="s">
        <v>22</v>
      </c>
      <c r="G188" s="8" t="s">
        <v>23</v>
      </c>
      <c r="H188" s="8" t="s">
        <v>53</v>
      </c>
      <c r="I188" s="10" t="s">
        <v>5662</v>
      </c>
      <c r="J188" s="8" t="s">
        <v>5834</v>
      </c>
      <c r="K188" s="8" t="s">
        <v>5834</v>
      </c>
      <c r="L188" s="61">
        <v>2002</v>
      </c>
      <c r="M188" s="13">
        <v>37595</v>
      </c>
      <c r="N188" s="10" t="s">
        <v>7557</v>
      </c>
      <c r="O188" s="17" t="s">
        <v>8686</v>
      </c>
      <c r="P188" s="11" t="s">
        <v>7568</v>
      </c>
      <c r="Q188" s="10" t="s">
        <v>7557</v>
      </c>
      <c r="R188" s="10" t="s">
        <v>7571</v>
      </c>
      <c r="S188" s="8" t="s">
        <v>27</v>
      </c>
      <c r="T188" s="8" t="s">
        <v>5892</v>
      </c>
      <c r="U188" s="8" t="s">
        <v>5893</v>
      </c>
      <c r="V188" s="13">
        <v>37595</v>
      </c>
      <c r="W188" s="8" t="s">
        <v>7943</v>
      </c>
      <c r="X188" s="8" t="s">
        <v>10838</v>
      </c>
      <c r="Y188" s="8" t="s">
        <v>7943</v>
      </c>
      <c r="Z188" s="8" t="s">
        <v>9925</v>
      </c>
      <c r="AA188" s="8" t="s">
        <v>10838</v>
      </c>
      <c r="AB188" s="8" t="s">
        <v>5894</v>
      </c>
    </row>
    <row r="189" spans="1:28" s="8" customFormat="1" ht="12.75" x14ac:dyDescent="0.2">
      <c r="A189" s="8" t="s">
        <v>29</v>
      </c>
      <c r="B189" s="8" t="s">
        <v>19</v>
      </c>
      <c r="C189" s="8" t="s">
        <v>52</v>
      </c>
      <c r="D189" s="9" t="s">
        <v>3257</v>
      </c>
      <c r="E189" s="9" t="s">
        <v>3257</v>
      </c>
      <c r="F189" s="8" t="s">
        <v>22</v>
      </c>
      <c r="G189" s="8" t="s">
        <v>23</v>
      </c>
      <c r="H189" s="8" t="s">
        <v>53</v>
      </c>
      <c r="I189" s="10" t="s">
        <v>3258</v>
      </c>
      <c r="J189" s="8" t="s">
        <v>114</v>
      </c>
      <c r="K189" s="8" t="s">
        <v>3321</v>
      </c>
      <c r="L189" s="61">
        <v>2002</v>
      </c>
      <c r="M189" s="13">
        <v>37610</v>
      </c>
      <c r="N189" s="10" t="s">
        <v>7552</v>
      </c>
      <c r="O189" s="17" t="s">
        <v>8686</v>
      </c>
      <c r="P189" s="11" t="s">
        <v>7568</v>
      </c>
      <c r="Q189" s="10" t="s">
        <v>7552</v>
      </c>
      <c r="R189" s="10" t="s">
        <v>7571</v>
      </c>
      <c r="S189" s="8" t="s">
        <v>27</v>
      </c>
      <c r="T189" s="8" t="s">
        <v>3615</v>
      </c>
      <c r="U189" s="8" t="s">
        <v>3616</v>
      </c>
      <c r="V189" s="13">
        <v>37610</v>
      </c>
      <c r="W189" s="8" t="s">
        <v>7930</v>
      </c>
      <c r="X189" s="8" t="s">
        <v>10307</v>
      </c>
      <c r="Y189" s="8" t="s">
        <v>7930</v>
      </c>
      <c r="Z189" s="8" t="s">
        <v>9394</v>
      </c>
      <c r="AA189" s="8" t="s">
        <v>10307</v>
      </c>
      <c r="AB189" s="8" t="s">
        <v>3617</v>
      </c>
    </row>
    <row r="190" spans="1:28" s="8" customFormat="1" ht="12.75" x14ac:dyDescent="0.2">
      <c r="A190" s="8" t="s">
        <v>29</v>
      </c>
      <c r="B190" s="8" t="s">
        <v>19</v>
      </c>
      <c r="C190" s="8" t="s">
        <v>52</v>
      </c>
      <c r="D190" s="9" t="s">
        <v>3257</v>
      </c>
      <c r="E190" s="9" t="s">
        <v>3257</v>
      </c>
      <c r="F190" s="8" t="s">
        <v>22</v>
      </c>
      <c r="G190" s="8" t="s">
        <v>23</v>
      </c>
      <c r="H190" s="8" t="s">
        <v>53</v>
      </c>
      <c r="I190" s="10" t="s">
        <v>3258</v>
      </c>
      <c r="J190" s="8" t="s">
        <v>114</v>
      </c>
      <c r="K190" s="8" t="s">
        <v>3277</v>
      </c>
      <c r="L190" s="61">
        <v>2003</v>
      </c>
      <c r="M190" s="11" t="s">
        <v>3653</v>
      </c>
      <c r="N190" s="10" t="s">
        <v>7552</v>
      </c>
      <c r="O190" s="17" t="s">
        <v>8686</v>
      </c>
      <c r="P190" s="11" t="s">
        <v>7568</v>
      </c>
      <c r="Q190" s="10" t="s">
        <v>7552</v>
      </c>
      <c r="R190" s="10" t="s">
        <v>7571</v>
      </c>
      <c r="S190" s="8" t="s">
        <v>27</v>
      </c>
      <c r="T190" s="8" t="s">
        <v>3652</v>
      </c>
      <c r="U190" s="8" t="s">
        <v>3654</v>
      </c>
      <c r="V190" s="110">
        <v>37667</v>
      </c>
      <c r="W190" s="8" t="s">
        <v>9078</v>
      </c>
      <c r="X190" s="8" t="s">
        <v>10412</v>
      </c>
      <c r="Y190" s="8" t="s">
        <v>9078</v>
      </c>
      <c r="Z190" s="8" t="s">
        <v>9499</v>
      </c>
      <c r="AA190" s="8" t="s">
        <v>10412</v>
      </c>
      <c r="AB190" s="8" t="s">
        <v>3655</v>
      </c>
    </row>
    <row r="191" spans="1:28" s="8" customFormat="1" ht="12.75" x14ac:dyDescent="0.2">
      <c r="A191" s="8" t="s">
        <v>29</v>
      </c>
      <c r="B191" s="8" t="s">
        <v>19</v>
      </c>
      <c r="C191" s="8" t="s">
        <v>52</v>
      </c>
      <c r="D191" s="9" t="s">
        <v>3257</v>
      </c>
      <c r="E191" s="9" t="s">
        <v>3257</v>
      </c>
      <c r="F191" s="8" t="s">
        <v>22</v>
      </c>
      <c r="G191" s="8" t="s">
        <v>23</v>
      </c>
      <c r="H191" s="8" t="s">
        <v>53</v>
      </c>
      <c r="I191" s="10" t="s">
        <v>3258</v>
      </c>
      <c r="J191" s="8" t="s">
        <v>114</v>
      </c>
      <c r="K191" s="8" t="s">
        <v>3277</v>
      </c>
      <c r="L191" s="61">
        <v>2003</v>
      </c>
      <c r="M191" s="13">
        <v>37700</v>
      </c>
      <c r="N191" s="10" t="s">
        <v>7552</v>
      </c>
      <c r="O191" s="17" t="s">
        <v>8686</v>
      </c>
      <c r="P191" s="11" t="s">
        <v>7568</v>
      </c>
      <c r="Q191" s="10" t="s">
        <v>7552</v>
      </c>
      <c r="R191" s="10" t="s">
        <v>7571</v>
      </c>
      <c r="S191" s="8" t="s">
        <v>27</v>
      </c>
      <c r="T191" s="8" t="s">
        <v>3640</v>
      </c>
      <c r="U191" s="8" t="s">
        <v>3641</v>
      </c>
      <c r="V191" s="13">
        <v>37700</v>
      </c>
      <c r="W191" s="8" t="s">
        <v>7975</v>
      </c>
      <c r="X191" s="8" t="s">
        <v>10308</v>
      </c>
      <c r="Y191" s="8" t="s">
        <v>7975</v>
      </c>
      <c r="Z191" s="8" t="s">
        <v>9395</v>
      </c>
      <c r="AA191" s="8" t="s">
        <v>10308</v>
      </c>
      <c r="AB191" s="8" t="s">
        <v>3642</v>
      </c>
    </row>
    <row r="192" spans="1:28" s="8" customFormat="1" ht="12.75" x14ac:dyDescent="0.2">
      <c r="A192" s="8" t="s">
        <v>29</v>
      </c>
      <c r="B192" s="8" t="s">
        <v>19</v>
      </c>
      <c r="C192" s="8" t="s">
        <v>20</v>
      </c>
      <c r="D192" s="9" t="s">
        <v>3257</v>
      </c>
      <c r="E192" s="9" t="s">
        <v>3257</v>
      </c>
      <c r="F192" s="8" t="s">
        <v>22</v>
      </c>
      <c r="G192" s="8" t="s">
        <v>23</v>
      </c>
      <c r="H192" s="8" t="s">
        <v>24</v>
      </c>
      <c r="I192" s="10" t="s">
        <v>3258</v>
      </c>
      <c r="J192" s="8" t="s">
        <v>114</v>
      </c>
      <c r="K192" s="8" t="s">
        <v>3313</v>
      </c>
      <c r="L192" s="61">
        <v>2003</v>
      </c>
      <c r="M192" s="13">
        <v>37712</v>
      </c>
      <c r="N192" s="10" t="s">
        <v>7552</v>
      </c>
      <c r="O192" s="17" t="s">
        <v>8686</v>
      </c>
      <c r="P192" s="11" t="s">
        <v>7568</v>
      </c>
      <c r="Q192" s="10" t="s">
        <v>7552</v>
      </c>
      <c r="R192" s="10" t="s">
        <v>7571</v>
      </c>
      <c r="S192" s="8" t="s">
        <v>27</v>
      </c>
      <c r="T192" s="8" t="s">
        <v>3646</v>
      </c>
      <c r="U192" s="8" t="s">
        <v>3647</v>
      </c>
      <c r="V192" s="13">
        <v>37712</v>
      </c>
      <c r="W192" s="8" t="s">
        <v>7980</v>
      </c>
      <c r="X192" s="8" t="s">
        <v>10309</v>
      </c>
      <c r="Y192" s="8" t="s">
        <v>7980</v>
      </c>
      <c r="Z192" s="8" t="s">
        <v>9396</v>
      </c>
      <c r="AA192" s="8" t="s">
        <v>10309</v>
      </c>
      <c r="AB192" s="8" t="s">
        <v>3648</v>
      </c>
    </row>
    <row r="193" spans="1:28" s="8" customFormat="1" ht="12.75" x14ac:dyDescent="0.2">
      <c r="A193" s="8" t="s">
        <v>29</v>
      </c>
      <c r="B193" s="8" t="s">
        <v>19</v>
      </c>
      <c r="C193" s="8" t="s">
        <v>52</v>
      </c>
      <c r="D193" s="9" t="s">
        <v>21</v>
      </c>
      <c r="E193" s="9" t="s">
        <v>21</v>
      </c>
      <c r="F193" s="8" t="s">
        <v>22</v>
      </c>
      <c r="G193" s="8" t="s">
        <v>23</v>
      </c>
      <c r="H193" s="8" t="s">
        <v>53</v>
      </c>
      <c r="I193" s="10" t="s">
        <v>7164</v>
      </c>
      <c r="J193" s="8" t="s">
        <v>7211</v>
      </c>
      <c r="K193" s="8" t="s">
        <v>7212</v>
      </c>
      <c r="L193" s="61">
        <v>2003</v>
      </c>
      <c r="M193" s="13">
        <v>37725</v>
      </c>
      <c r="N193" s="10" t="s">
        <v>7556</v>
      </c>
      <c r="O193" s="17" t="s">
        <v>8686</v>
      </c>
      <c r="P193" s="11" t="s">
        <v>7568</v>
      </c>
      <c r="Q193" s="10" t="s">
        <v>7556</v>
      </c>
      <c r="R193" s="10" t="s">
        <v>7571</v>
      </c>
      <c r="S193" s="8" t="s">
        <v>27</v>
      </c>
      <c r="T193" s="8" t="s">
        <v>7210</v>
      </c>
      <c r="U193" s="8" t="s">
        <v>7213</v>
      </c>
      <c r="V193" s="13">
        <v>37725</v>
      </c>
      <c r="W193" s="8" t="s">
        <v>8010</v>
      </c>
      <c r="X193" s="8" t="s">
        <v>10713</v>
      </c>
      <c r="Y193" s="8" t="s">
        <v>8010</v>
      </c>
      <c r="Z193" s="8" t="s">
        <v>9800</v>
      </c>
      <c r="AA193" s="8" t="s">
        <v>10713</v>
      </c>
      <c r="AB193" s="8" t="s">
        <v>7214</v>
      </c>
    </row>
    <row r="194" spans="1:28" s="8" customFormat="1" ht="12.75" x14ac:dyDescent="0.2">
      <c r="A194" s="8" t="s">
        <v>29</v>
      </c>
      <c r="B194" s="8" t="s">
        <v>19</v>
      </c>
      <c r="C194" s="8" t="s">
        <v>52</v>
      </c>
      <c r="D194" s="9" t="s">
        <v>21</v>
      </c>
      <c r="E194" s="9" t="s">
        <v>21</v>
      </c>
      <c r="F194" s="8" t="s">
        <v>22</v>
      </c>
      <c r="G194" s="8" t="s">
        <v>23</v>
      </c>
      <c r="H194" s="8" t="s">
        <v>53</v>
      </c>
      <c r="I194" s="10" t="s">
        <v>5662</v>
      </c>
      <c r="J194" s="8" t="s">
        <v>5834</v>
      </c>
      <c r="K194" s="8" t="s">
        <v>5834</v>
      </c>
      <c r="L194" s="61">
        <v>2003</v>
      </c>
      <c r="M194" s="13">
        <v>37725</v>
      </c>
      <c r="N194" s="10" t="s">
        <v>7557</v>
      </c>
      <c r="O194" s="17" t="s">
        <v>8686</v>
      </c>
      <c r="P194" s="11" t="s">
        <v>7568</v>
      </c>
      <c r="Q194" s="10" t="s">
        <v>7557</v>
      </c>
      <c r="R194" s="10" t="s">
        <v>7571</v>
      </c>
      <c r="S194" s="8" t="s">
        <v>27</v>
      </c>
      <c r="T194" s="8" t="s">
        <v>5907</v>
      </c>
      <c r="U194" s="8" t="s">
        <v>5908</v>
      </c>
      <c r="V194" s="13">
        <v>37725</v>
      </c>
      <c r="W194" s="8" t="s">
        <v>7996</v>
      </c>
      <c r="X194" s="8" t="s">
        <v>10839</v>
      </c>
      <c r="Y194" s="8" t="s">
        <v>7996</v>
      </c>
      <c r="Z194" s="8" t="s">
        <v>9926</v>
      </c>
      <c r="AA194" s="8" t="s">
        <v>10839</v>
      </c>
      <c r="AB194" s="8" t="s">
        <v>5909</v>
      </c>
    </row>
    <row r="195" spans="1:28" s="8" customFormat="1" ht="12.75" x14ac:dyDescent="0.2">
      <c r="A195" s="8" t="s">
        <v>29</v>
      </c>
      <c r="B195" s="8" t="s">
        <v>19</v>
      </c>
      <c r="C195" s="8" t="s">
        <v>52</v>
      </c>
      <c r="D195" s="9" t="s">
        <v>21</v>
      </c>
      <c r="E195" s="9" t="s">
        <v>21</v>
      </c>
      <c r="F195" s="8" t="s">
        <v>22</v>
      </c>
      <c r="G195" s="8" t="s">
        <v>23</v>
      </c>
      <c r="H195" s="8" t="s">
        <v>53</v>
      </c>
      <c r="I195" s="10" t="s">
        <v>7164</v>
      </c>
      <c r="J195" s="8" t="s">
        <v>7211</v>
      </c>
      <c r="K195" s="8" t="s">
        <v>7220</v>
      </c>
      <c r="L195" s="61">
        <v>2003</v>
      </c>
      <c r="M195" s="13">
        <v>37735</v>
      </c>
      <c r="N195" s="10" t="s">
        <v>7556</v>
      </c>
      <c r="O195" s="17" t="s">
        <v>8686</v>
      </c>
      <c r="P195" s="11" t="s">
        <v>7568</v>
      </c>
      <c r="Q195" s="10" t="s">
        <v>7556</v>
      </c>
      <c r="R195" s="10" t="s">
        <v>7571</v>
      </c>
      <c r="S195" s="8" t="s">
        <v>27</v>
      </c>
      <c r="T195" s="8" t="s">
        <v>7237</v>
      </c>
      <c r="U195" s="8" t="s">
        <v>7238</v>
      </c>
      <c r="V195" s="13">
        <v>37735</v>
      </c>
      <c r="W195" s="8" t="s">
        <v>8011</v>
      </c>
      <c r="X195" s="8" t="s">
        <v>10714</v>
      </c>
      <c r="Y195" s="8" t="s">
        <v>8011</v>
      </c>
      <c r="Z195" s="8" t="s">
        <v>9801</v>
      </c>
      <c r="AA195" s="8" t="s">
        <v>10714</v>
      </c>
      <c r="AB195" s="8" t="s">
        <v>7239</v>
      </c>
    </row>
    <row r="196" spans="1:28" s="8" customFormat="1" ht="12.75" x14ac:dyDescent="0.2">
      <c r="A196" s="8" t="s">
        <v>29</v>
      </c>
      <c r="B196" s="8" t="s">
        <v>19</v>
      </c>
      <c r="C196" s="8" t="s">
        <v>52</v>
      </c>
      <c r="D196" s="9" t="s">
        <v>21</v>
      </c>
      <c r="E196" s="9" t="s">
        <v>21</v>
      </c>
      <c r="F196" s="8" t="s">
        <v>22</v>
      </c>
      <c r="G196" s="8" t="s">
        <v>23</v>
      </c>
      <c r="H196" s="8" t="s">
        <v>53</v>
      </c>
      <c r="I196" s="10" t="s">
        <v>7164</v>
      </c>
      <c r="J196" s="8" t="s">
        <v>7211</v>
      </c>
      <c r="K196" s="8" t="s">
        <v>7241</v>
      </c>
      <c r="L196" s="61">
        <v>2003</v>
      </c>
      <c r="M196" s="13">
        <v>37736</v>
      </c>
      <c r="N196" s="10" t="s">
        <v>7556</v>
      </c>
      <c r="O196" s="17" t="s">
        <v>8686</v>
      </c>
      <c r="P196" s="11" t="s">
        <v>7568</v>
      </c>
      <c r="Q196" s="10" t="s">
        <v>7556</v>
      </c>
      <c r="R196" s="10" t="s">
        <v>7571</v>
      </c>
      <c r="S196" s="8" t="s">
        <v>27</v>
      </c>
      <c r="T196" s="8" t="s">
        <v>7240</v>
      </c>
      <c r="U196" s="8" t="s">
        <v>7242</v>
      </c>
      <c r="V196" s="13">
        <v>37736</v>
      </c>
      <c r="W196" s="8" t="s">
        <v>8012</v>
      </c>
      <c r="X196" s="8" t="s">
        <v>10715</v>
      </c>
      <c r="Y196" s="8" t="s">
        <v>8012</v>
      </c>
      <c r="Z196" s="8" t="s">
        <v>9802</v>
      </c>
      <c r="AA196" s="8" t="s">
        <v>10715</v>
      </c>
      <c r="AB196" s="8" t="s">
        <v>7243</v>
      </c>
    </row>
    <row r="197" spans="1:28" s="8" customFormat="1" ht="12.75" x14ac:dyDescent="0.2">
      <c r="A197" s="8" t="s">
        <v>29</v>
      </c>
      <c r="B197" s="8" t="s">
        <v>19</v>
      </c>
      <c r="C197" s="8" t="s">
        <v>6834</v>
      </c>
      <c r="D197" s="9" t="s">
        <v>6792</v>
      </c>
      <c r="E197" s="9" t="s">
        <v>6792</v>
      </c>
      <c r="F197" s="8" t="s">
        <v>2302</v>
      </c>
      <c r="G197" s="17" t="s">
        <v>2303</v>
      </c>
      <c r="H197" s="20" t="s">
        <v>5657</v>
      </c>
      <c r="I197" s="10" t="s">
        <v>6784</v>
      </c>
      <c r="J197" s="8" t="s">
        <v>6785</v>
      </c>
      <c r="K197" s="8" t="s">
        <v>6835</v>
      </c>
      <c r="L197" s="61">
        <v>2003</v>
      </c>
      <c r="M197" s="13">
        <v>37760</v>
      </c>
      <c r="N197" s="10" t="s">
        <v>7558</v>
      </c>
      <c r="O197" s="17" t="s">
        <v>8686</v>
      </c>
      <c r="P197" s="10" t="s">
        <v>7569</v>
      </c>
      <c r="Q197" s="10" t="s">
        <v>7558</v>
      </c>
      <c r="R197" s="10" t="s">
        <v>7571</v>
      </c>
      <c r="S197" s="8" t="s">
        <v>185</v>
      </c>
      <c r="T197" s="11" t="s">
        <v>6833</v>
      </c>
      <c r="U197" s="8" t="s">
        <v>7618</v>
      </c>
      <c r="V197" s="13">
        <v>37760</v>
      </c>
      <c r="W197" s="8" t="s">
        <v>7997</v>
      </c>
      <c r="X197" s="8" t="s">
        <v>11109</v>
      </c>
      <c r="Y197" s="8" t="s">
        <v>7997</v>
      </c>
      <c r="Z197" s="8" t="s">
        <v>10196</v>
      </c>
      <c r="AA197" s="8" t="s">
        <v>11109</v>
      </c>
      <c r="AB197" s="8" t="s">
        <v>6837</v>
      </c>
    </row>
    <row r="198" spans="1:28" s="8" customFormat="1" ht="12.75" x14ac:dyDescent="0.2">
      <c r="A198" s="8" t="s">
        <v>29</v>
      </c>
      <c r="B198" s="8" t="s">
        <v>19</v>
      </c>
      <c r="C198" s="8" t="s">
        <v>6834</v>
      </c>
      <c r="D198" s="9" t="s">
        <v>6792</v>
      </c>
      <c r="E198" s="9" t="s">
        <v>6792</v>
      </c>
      <c r="F198" s="8" t="s">
        <v>2302</v>
      </c>
      <c r="G198" s="17" t="s">
        <v>2303</v>
      </c>
      <c r="H198" s="20" t="s">
        <v>5657</v>
      </c>
      <c r="I198" s="10" t="s">
        <v>6784</v>
      </c>
      <c r="J198" s="8" t="s">
        <v>6785</v>
      </c>
      <c r="K198" s="8" t="s">
        <v>6835</v>
      </c>
      <c r="L198" s="61">
        <v>2003</v>
      </c>
      <c r="M198" s="13">
        <v>37760</v>
      </c>
      <c r="N198" s="10" t="s">
        <v>7558</v>
      </c>
      <c r="O198" s="17" t="s">
        <v>8686</v>
      </c>
      <c r="P198" s="10" t="s">
        <v>7569</v>
      </c>
      <c r="Q198" s="10" t="s">
        <v>7558</v>
      </c>
      <c r="R198" s="10" t="s">
        <v>7571</v>
      </c>
      <c r="S198" s="8" t="s">
        <v>185</v>
      </c>
      <c r="T198" s="11" t="s">
        <v>6963</v>
      </c>
      <c r="U198" s="8" t="s">
        <v>7618</v>
      </c>
      <c r="V198" s="13">
        <v>37760</v>
      </c>
      <c r="W198" s="8" t="s">
        <v>7999</v>
      </c>
      <c r="X198" s="8" t="s">
        <v>11110</v>
      </c>
      <c r="Y198" s="8" t="s">
        <v>7999</v>
      </c>
      <c r="Z198" s="8" t="s">
        <v>10197</v>
      </c>
      <c r="AA198" s="8" t="s">
        <v>11110</v>
      </c>
      <c r="AB198" s="8" t="s">
        <v>6964</v>
      </c>
    </row>
    <row r="199" spans="1:28" s="8" customFormat="1" ht="12.75" x14ac:dyDescent="0.2">
      <c r="A199" s="8" t="s">
        <v>29</v>
      </c>
      <c r="B199" s="8" t="s">
        <v>19</v>
      </c>
      <c r="C199" s="8" t="s">
        <v>6791</v>
      </c>
      <c r="D199" s="9" t="s">
        <v>6792</v>
      </c>
      <c r="E199" s="9" t="s">
        <v>6792</v>
      </c>
      <c r="F199" s="8" t="s">
        <v>2302</v>
      </c>
      <c r="G199" s="17" t="s">
        <v>2303</v>
      </c>
      <c r="H199" s="20" t="s">
        <v>5657</v>
      </c>
      <c r="I199" s="10" t="s">
        <v>6784</v>
      </c>
      <c r="J199" s="8" t="s">
        <v>6785</v>
      </c>
      <c r="K199" s="8" t="s">
        <v>6793</v>
      </c>
      <c r="L199" s="61">
        <v>2003</v>
      </c>
      <c r="M199" s="13">
        <v>37761</v>
      </c>
      <c r="N199" s="10" t="s">
        <v>7558</v>
      </c>
      <c r="O199" s="17" t="s">
        <v>8686</v>
      </c>
      <c r="P199" s="10" t="s">
        <v>7569</v>
      </c>
      <c r="Q199" s="10" t="s">
        <v>7558</v>
      </c>
      <c r="R199" s="10" t="s">
        <v>7571</v>
      </c>
      <c r="S199" s="8" t="s">
        <v>33</v>
      </c>
      <c r="T199" s="11" t="s">
        <v>6871</v>
      </c>
      <c r="U199" s="8" t="s">
        <v>6872</v>
      </c>
      <c r="V199" s="13">
        <v>37761</v>
      </c>
      <c r="W199" s="8" t="s">
        <v>7998</v>
      </c>
      <c r="X199" s="8" t="s">
        <v>11111</v>
      </c>
      <c r="Y199" s="8" t="s">
        <v>7998</v>
      </c>
      <c r="Z199" s="8" t="s">
        <v>10198</v>
      </c>
      <c r="AA199" s="8" t="s">
        <v>11111</v>
      </c>
      <c r="AB199" s="8" t="s">
        <v>6873</v>
      </c>
    </row>
    <row r="200" spans="1:28" s="8" customFormat="1" ht="12.75" x14ac:dyDescent="0.2">
      <c r="A200" s="8" t="s">
        <v>29</v>
      </c>
      <c r="B200" s="8" t="s">
        <v>19</v>
      </c>
      <c r="C200" s="8" t="s">
        <v>6848</v>
      </c>
      <c r="D200" s="9" t="s">
        <v>6792</v>
      </c>
      <c r="E200" s="9" t="s">
        <v>6792</v>
      </c>
      <c r="F200" s="8" t="s">
        <v>2302</v>
      </c>
      <c r="G200" s="17" t="s">
        <v>2303</v>
      </c>
      <c r="H200" s="20" t="s">
        <v>5657</v>
      </c>
      <c r="I200" s="10" t="s">
        <v>6784</v>
      </c>
      <c r="J200" s="8" t="s">
        <v>6785</v>
      </c>
      <c r="K200" s="8" t="s">
        <v>7025</v>
      </c>
      <c r="L200" s="61">
        <v>2003</v>
      </c>
      <c r="M200" s="13">
        <v>37761</v>
      </c>
      <c r="N200" s="10" t="s">
        <v>7558</v>
      </c>
      <c r="O200" s="17" t="s">
        <v>8686</v>
      </c>
      <c r="P200" s="10" t="s">
        <v>7569</v>
      </c>
      <c r="Q200" s="10" t="s">
        <v>7558</v>
      </c>
      <c r="R200" s="10" t="s">
        <v>7571</v>
      </c>
      <c r="S200" s="8" t="s">
        <v>5658</v>
      </c>
      <c r="T200" s="11" t="s">
        <v>7043</v>
      </c>
      <c r="U200" s="8" t="s">
        <v>7621</v>
      </c>
      <c r="V200" s="13">
        <v>37761</v>
      </c>
      <c r="W200" s="8" t="s">
        <v>8001</v>
      </c>
      <c r="X200" s="8" t="s">
        <v>11112</v>
      </c>
      <c r="Y200" s="8" t="s">
        <v>8001</v>
      </c>
      <c r="Z200" s="8" t="s">
        <v>10199</v>
      </c>
      <c r="AA200" s="8" t="s">
        <v>11112</v>
      </c>
      <c r="AB200" s="8" t="s">
        <v>7045</v>
      </c>
    </row>
    <row r="201" spans="1:28" s="8" customFormat="1" ht="12.75" x14ac:dyDescent="0.2">
      <c r="A201" s="8" t="s">
        <v>29</v>
      </c>
      <c r="B201" s="8" t="s">
        <v>19</v>
      </c>
      <c r="C201" s="8" t="s">
        <v>6848</v>
      </c>
      <c r="D201" s="9" t="s">
        <v>6792</v>
      </c>
      <c r="E201" s="9" t="s">
        <v>6792</v>
      </c>
      <c r="F201" s="8" t="s">
        <v>2302</v>
      </c>
      <c r="G201" s="17" t="s">
        <v>2303</v>
      </c>
      <c r="H201" s="20" t="s">
        <v>5657</v>
      </c>
      <c r="I201" s="10" t="s">
        <v>6784</v>
      </c>
      <c r="J201" s="8" t="s">
        <v>6785</v>
      </c>
      <c r="K201" s="8" t="s">
        <v>6793</v>
      </c>
      <c r="L201" s="61">
        <v>2003</v>
      </c>
      <c r="M201" s="13">
        <v>37762</v>
      </c>
      <c r="N201" s="10" t="s">
        <v>7558</v>
      </c>
      <c r="O201" s="17" t="s">
        <v>8686</v>
      </c>
      <c r="P201" s="10" t="s">
        <v>7569</v>
      </c>
      <c r="Q201" s="10" t="s">
        <v>7558</v>
      </c>
      <c r="R201" s="10" t="s">
        <v>7571</v>
      </c>
      <c r="S201" s="8" t="s">
        <v>33</v>
      </c>
      <c r="T201" s="11" t="s">
        <v>7021</v>
      </c>
      <c r="U201" s="8" t="s">
        <v>7619</v>
      </c>
      <c r="V201" s="13">
        <v>37762</v>
      </c>
      <c r="W201" s="8" t="s">
        <v>8000</v>
      </c>
      <c r="X201" s="8" t="s">
        <v>11113</v>
      </c>
      <c r="Y201" s="8" t="s">
        <v>8000</v>
      </c>
      <c r="Z201" s="8" t="s">
        <v>10200</v>
      </c>
      <c r="AA201" s="8" t="s">
        <v>11113</v>
      </c>
      <c r="AB201" s="8" t="s">
        <v>7023</v>
      </c>
    </row>
    <row r="202" spans="1:28" s="8" customFormat="1" ht="12.75" x14ac:dyDescent="0.2">
      <c r="A202" s="8" t="s">
        <v>29</v>
      </c>
      <c r="B202" s="8" t="s">
        <v>19</v>
      </c>
      <c r="C202" s="8" t="s">
        <v>6848</v>
      </c>
      <c r="D202" s="9" t="s">
        <v>6792</v>
      </c>
      <c r="E202" s="9" t="s">
        <v>6792</v>
      </c>
      <c r="F202" s="8" t="s">
        <v>2302</v>
      </c>
      <c r="G202" s="17" t="s">
        <v>2303</v>
      </c>
      <c r="H202" s="20" t="s">
        <v>5657</v>
      </c>
      <c r="I202" s="10" t="s">
        <v>6784</v>
      </c>
      <c r="J202" s="8" t="s">
        <v>6785</v>
      </c>
      <c r="K202" s="8" t="s">
        <v>6793</v>
      </c>
      <c r="L202" s="61">
        <v>2003</v>
      </c>
      <c r="M202" s="13">
        <v>37762</v>
      </c>
      <c r="N202" s="10" t="s">
        <v>7558</v>
      </c>
      <c r="O202" s="17" t="s">
        <v>8686</v>
      </c>
      <c r="P202" s="10" t="s">
        <v>7569</v>
      </c>
      <c r="Q202" s="10" t="s">
        <v>7558</v>
      </c>
      <c r="R202" s="10" t="s">
        <v>7571</v>
      </c>
      <c r="S202" s="8" t="s">
        <v>8694</v>
      </c>
      <c r="T202" s="11" t="s">
        <v>7037</v>
      </c>
      <c r="U202" s="8" t="s">
        <v>7620</v>
      </c>
      <c r="V202" s="13">
        <v>37762</v>
      </c>
      <c r="W202" s="8" t="s">
        <v>8675</v>
      </c>
      <c r="X202" s="8" t="s">
        <v>11114</v>
      </c>
      <c r="Y202" s="8" t="s">
        <v>8675</v>
      </c>
      <c r="Z202" s="8" t="s">
        <v>10201</v>
      </c>
      <c r="AA202" s="8" t="s">
        <v>11114</v>
      </c>
      <c r="AB202" s="8" t="s">
        <v>7039</v>
      </c>
    </row>
    <row r="203" spans="1:28" s="8" customFormat="1" ht="12.75" x14ac:dyDescent="0.2">
      <c r="A203" s="8" t="s">
        <v>29</v>
      </c>
      <c r="B203" s="8" t="s">
        <v>19</v>
      </c>
      <c r="C203" s="8" t="s">
        <v>6848</v>
      </c>
      <c r="D203" s="9" t="s">
        <v>6792</v>
      </c>
      <c r="E203" s="9" t="s">
        <v>6792</v>
      </c>
      <c r="F203" s="8" t="s">
        <v>2302</v>
      </c>
      <c r="G203" s="17" t="s">
        <v>2303</v>
      </c>
      <c r="H203" s="20" t="s">
        <v>5657</v>
      </c>
      <c r="I203" s="10" t="s">
        <v>6784</v>
      </c>
      <c r="J203" s="8" t="s">
        <v>6785</v>
      </c>
      <c r="K203" s="8" t="s">
        <v>6793</v>
      </c>
      <c r="L203" s="61">
        <v>2003</v>
      </c>
      <c r="M203" s="13">
        <v>37762</v>
      </c>
      <c r="N203" s="10" t="s">
        <v>7558</v>
      </c>
      <c r="O203" s="17" t="s">
        <v>8686</v>
      </c>
      <c r="P203" s="10" t="s">
        <v>7569</v>
      </c>
      <c r="Q203" s="10" t="s">
        <v>7558</v>
      </c>
      <c r="R203" s="10" t="s">
        <v>7571</v>
      </c>
      <c r="S203" s="8" t="s">
        <v>5658</v>
      </c>
      <c r="T203" s="11" t="s">
        <v>7046</v>
      </c>
      <c r="U203" s="8" t="s">
        <v>7622</v>
      </c>
      <c r="V203" s="13">
        <v>37762</v>
      </c>
      <c r="W203" s="8" t="s">
        <v>8002</v>
      </c>
      <c r="X203" s="8" t="s">
        <v>11115</v>
      </c>
      <c r="Y203" s="8" t="s">
        <v>8002</v>
      </c>
      <c r="Z203" s="8" t="s">
        <v>10202</v>
      </c>
      <c r="AA203" s="8" t="s">
        <v>11115</v>
      </c>
      <c r="AB203" s="8" t="s">
        <v>7048</v>
      </c>
    </row>
    <row r="204" spans="1:28" s="8" customFormat="1" ht="15" customHeight="1" x14ac:dyDescent="0.2">
      <c r="A204" s="8" t="s">
        <v>29</v>
      </c>
      <c r="B204" s="8" t="s">
        <v>19</v>
      </c>
      <c r="C204" s="8" t="s">
        <v>6848</v>
      </c>
      <c r="D204" s="9" t="s">
        <v>6792</v>
      </c>
      <c r="E204" s="9" t="s">
        <v>6792</v>
      </c>
      <c r="F204" s="8" t="s">
        <v>2302</v>
      </c>
      <c r="G204" s="17" t="s">
        <v>2303</v>
      </c>
      <c r="H204" s="20" t="s">
        <v>5657</v>
      </c>
      <c r="I204" s="10" t="s">
        <v>6784</v>
      </c>
      <c r="J204" s="8" t="s">
        <v>6785</v>
      </c>
      <c r="K204" s="8" t="s">
        <v>7025</v>
      </c>
      <c r="L204" s="61">
        <v>2003</v>
      </c>
      <c r="M204" s="13">
        <v>37762</v>
      </c>
      <c r="N204" s="10" t="s">
        <v>7558</v>
      </c>
      <c r="O204" s="17" t="s">
        <v>8686</v>
      </c>
      <c r="P204" s="10" t="s">
        <v>7569</v>
      </c>
      <c r="Q204" s="10" t="s">
        <v>7558</v>
      </c>
      <c r="R204" s="10" t="s">
        <v>7571</v>
      </c>
      <c r="S204" s="8" t="s">
        <v>6954</v>
      </c>
      <c r="T204" s="11" t="s">
        <v>7049</v>
      </c>
      <c r="U204" s="8" t="s">
        <v>7623</v>
      </c>
      <c r="V204" s="13">
        <v>37762</v>
      </c>
      <c r="W204" s="8" t="s">
        <v>8003</v>
      </c>
      <c r="X204" s="8" t="s">
        <v>11116</v>
      </c>
      <c r="Y204" s="8" t="s">
        <v>8003</v>
      </c>
      <c r="Z204" s="8" t="s">
        <v>10203</v>
      </c>
      <c r="AA204" s="8" t="s">
        <v>11116</v>
      </c>
      <c r="AB204" s="8" t="s">
        <v>7051</v>
      </c>
    </row>
    <row r="205" spans="1:28" s="8" customFormat="1" ht="15" customHeight="1" x14ac:dyDescent="0.2">
      <c r="A205" s="8" t="s">
        <v>29</v>
      </c>
      <c r="B205" s="8" t="s">
        <v>19</v>
      </c>
      <c r="C205" s="8" t="s">
        <v>6848</v>
      </c>
      <c r="D205" s="9" t="s">
        <v>6792</v>
      </c>
      <c r="E205" s="9" t="s">
        <v>6792</v>
      </c>
      <c r="F205" s="8" t="s">
        <v>2302</v>
      </c>
      <c r="G205" s="17" t="s">
        <v>2303</v>
      </c>
      <c r="H205" s="20" t="s">
        <v>5657</v>
      </c>
      <c r="I205" s="10" t="s">
        <v>6784</v>
      </c>
      <c r="J205" s="8" t="s">
        <v>6785</v>
      </c>
      <c r="K205" s="8" t="s">
        <v>6793</v>
      </c>
      <c r="L205" s="61">
        <v>2003</v>
      </c>
      <c r="M205" s="13">
        <v>37762</v>
      </c>
      <c r="N205" s="10" t="s">
        <v>7558</v>
      </c>
      <c r="O205" s="17" t="s">
        <v>8686</v>
      </c>
      <c r="P205" s="10" t="s">
        <v>7569</v>
      </c>
      <c r="Q205" s="10" t="s">
        <v>7558</v>
      </c>
      <c r="R205" s="10" t="s">
        <v>7571</v>
      </c>
      <c r="S205" s="8" t="s">
        <v>5317</v>
      </c>
      <c r="T205" s="11" t="s">
        <v>7052</v>
      </c>
      <c r="U205" s="8" t="s">
        <v>7624</v>
      </c>
      <c r="V205" s="13">
        <v>37762</v>
      </c>
      <c r="W205" s="8" t="s">
        <v>8004</v>
      </c>
      <c r="X205" s="8" t="s">
        <v>11117</v>
      </c>
      <c r="Y205" s="8" t="s">
        <v>8004</v>
      </c>
      <c r="Z205" s="8" t="s">
        <v>10204</v>
      </c>
      <c r="AA205" s="8" t="s">
        <v>11117</v>
      </c>
      <c r="AB205" s="8" t="s">
        <v>7054</v>
      </c>
    </row>
    <row r="206" spans="1:28" s="8" customFormat="1" ht="15" customHeight="1" x14ac:dyDescent="0.2">
      <c r="A206" s="8" t="s">
        <v>29</v>
      </c>
      <c r="B206" s="8" t="s">
        <v>19</v>
      </c>
      <c r="C206" s="8" t="s">
        <v>6848</v>
      </c>
      <c r="D206" s="9" t="s">
        <v>6792</v>
      </c>
      <c r="E206" s="9" t="s">
        <v>6792</v>
      </c>
      <c r="F206" s="8" t="s">
        <v>2302</v>
      </c>
      <c r="G206" s="17" t="s">
        <v>2303</v>
      </c>
      <c r="H206" s="20" t="s">
        <v>5657</v>
      </c>
      <c r="I206" s="10" t="s">
        <v>6784</v>
      </c>
      <c r="J206" s="8" t="s">
        <v>6785</v>
      </c>
      <c r="K206" s="8" t="s">
        <v>6793</v>
      </c>
      <c r="L206" s="61">
        <v>2003</v>
      </c>
      <c r="M206" s="13">
        <v>37762</v>
      </c>
      <c r="N206" s="10" t="s">
        <v>7558</v>
      </c>
      <c r="O206" s="17" t="s">
        <v>8686</v>
      </c>
      <c r="P206" s="10" t="s">
        <v>7569</v>
      </c>
      <c r="Q206" s="10" t="s">
        <v>7558</v>
      </c>
      <c r="R206" s="10" t="s">
        <v>7571</v>
      </c>
      <c r="S206" s="8" t="s">
        <v>5658</v>
      </c>
      <c r="T206" s="11" t="s">
        <v>7058</v>
      </c>
      <c r="U206" s="8" t="s">
        <v>7625</v>
      </c>
      <c r="V206" s="13">
        <v>37762</v>
      </c>
      <c r="W206" s="8" t="s">
        <v>8005</v>
      </c>
      <c r="X206" s="8" t="s">
        <v>11118</v>
      </c>
      <c r="Y206" s="8" t="s">
        <v>8005</v>
      </c>
      <c r="Z206" s="8" t="s">
        <v>10205</v>
      </c>
      <c r="AA206" s="8" t="s">
        <v>11118</v>
      </c>
      <c r="AB206" s="8" t="s">
        <v>7060</v>
      </c>
    </row>
    <row r="207" spans="1:28" s="8" customFormat="1" ht="15" customHeight="1" x14ac:dyDescent="0.2">
      <c r="A207" s="8" t="s">
        <v>29</v>
      </c>
      <c r="B207" s="8" t="s">
        <v>19</v>
      </c>
      <c r="C207" s="8" t="s">
        <v>52</v>
      </c>
      <c r="D207" s="9" t="s">
        <v>3257</v>
      </c>
      <c r="E207" s="9" t="s">
        <v>3257</v>
      </c>
      <c r="F207" s="8" t="s">
        <v>22</v>
      </c>
      <c r="G207" s="8" t="s">
        <v>23</v>
      </c>
      <c r="H207" s="8" t="s">
        <v>53</v>
      </c>
      <c r="I207" s="10" t="s">
        <v>3258</v>
      </c>
      <c r="J207" s="8" t="s">
        <v>5222</v>
      </c>
      <c r="K207" s="8" t="s">
        <v>5223</v>
      </c>
      <c r="L207" s="61">
        <v>2003</v>
      </c>
      <c r="M207" s="11" t="s">
        <v>248</v>
      </c>
      <c r="N207" s="10" t="s">
        <v>7552</v>
      </c>
      <c r="O207" s="17" t="s">
        <v>8686</v>
      </c>
      <c r="P207" s="11" t="s">
        <v>7568</v>
      </c>
      <c r="Q207" s="10" t="s">
        <v>7552</v>
      </c>
      <c r="R207" s="10" t="s">
        <v>7571</v>
      </c>
      <c r="S207" s="8" t="s">
        <v>27</v>
      </c>
      <c r="T207" s="8" t="s">
        <v>5264</v>
      </c>
      <c r="U207" s="8" t="s">
        <v>5265</v>
      </c>
      <c r="V207" s="13">
        <v>37787</v>
      </c>
      <c r="W207" s="8" t="s">
        <v>8839</v>
      </c>
      <c r="X207" s="8" t="s">
        <v>10310</v>
      </c>
      <c r="Y207" s="8" t="s">
        <v>8839</v>
      </c>
      <c r="Z207" s="8" t="s">
        <v>9397</v>
      </c>
      <c r="AA207" s="8" t="s">
        <v>10310</v>
      </c>
      <c r="AB207" s="8" t="s">
        <v>5266</v>
      </c>
    </row>
    <row r="208" spans="1:28" s="8" customFormat="1" ht="15" customHeight="1" x14ac:dyDescent="0.2">
      <c r="A208" s="8" t="s">
        <v>29</v>
      </c>
      <c r="B208" s="8" t="s">
        <v>19</v>
      </c>
      <c r="C208" s="8" t="s">
        <v>88</v>
      </c>
      <c r="D208" s="9" t="s">
        <v>3257</v>
      </c>
      <c r="E208" s="9" t="s">
        <v>3257</v>
      </c>
      <c r="F208" s="8" t="s">
        <v>22</v>
      </c>
      <c r="G208" s="8" t="s">
        <v>23</v>
      </c>
      <c r="H208" s="8" t="s">
        <v>53</v>
      </c>
      <c r="I208" s="10" t="s">
        <v>3258</v>
      </c>
      <c r="J208" s="8" t="s">
        <v>5222</v>
      </c>
      <c r="K208" s="8" t="s">
        <v>5223</v>
      </c>
      <c r="L208" s="61">
        <v>2003</v>
      </c>
      <c r="M208" s="11" t="s">
        <v>248</v>
      </c>
      <c r="N208" s="10" t="s">
        <v>7552</v>
      </c>
      <c r="O208" s="17" t="s">
        <v>8686</v>
      </c>
      <c r="P208" s="11" t="s">
        <v>7568</v>
      </c>
      <c r="Q208" s="10" t="s">
        <v>7552</v>
      </c>
      <c r="R208" s="10" t="s">
        <v>7571</v>
      </c>
      <c r="S208" s="8" t="s">
        <v>27</v>
      </c>
      <c r="T208" s="8" t="s">
        <v>5273</v>
      </c>
      <c r="U208" s="8" t="s">
        <v>7613</v>
      </c>
      <c r="V208" s="13">
        <v>37787</v>
      </c>
      <c r="W208" s="8" t="s">
        <v>8840</v>
      </c>
      <c r="X208" s="8" t="s">
        <v>10311</v>
      </c>
      <c r="Y208" s="8" t="s">
        <v>8840</v>
      </c>
      <c r="Z208" s="8" t="s">
        <v>9398</v>
      </c>
      <c r="AA208" s="8" t="s">
        <v>10311</v>
      </c>
      <c r="AB208" s="8" t="s">
        <v>5275</v>
      </c>
    </row>
    <row r="209" spans="1:28" s="8" customFormat="1" ht="15" customHeight="1" x14ac:dyDescent="0.2">
      <c r="A209" s="8" t="s">
        <v>29</v>
      </c>
      <c r="B209" s="8" t="s">
        <v>19</v>
      </c>
      <c r="C209" s="8" t="s">
        <v>52</v>
      </c>
      <c r="D209" s="9" t="s">
        <v>3257</v>
      </c>
      <c r="E209" s="9" t="s">
        <v>3257</v>
      </c>
      <c r="F209" s="8" t="s">
        <v>22</v>
      </c>
      <c r="G209" s="8" t="s">
        <v>23</v>
      </c>
      <c r="H209" s="8" t="s">
        <v>53</v>
      </c>
      <c r="I209" s="10" t="s">
        <v>3258</v>
      </c>
      <c r="J209" s="8" t="s">
        <v>5222</v>
      </c>
      <c r="K209" s="8" t="s">
        <v>5223</v>
      </c>
      <c r="L209" s="61">
        <v>2003</v>
      </c>
      <c r="M209" s="11" t="s">
        <v>248</v>
      </c>
      <c r="N209" s="10" t="s">
        <v>7552</v>
      </c>
      <c r="O209" s="17" t="s">
        <v>8686</v>
      </c>
      <c r="P209" s="11" t="s">
        <v>7568</v>
      </c>
      <c r="Q209" s="10" t="s">
        <v>7552</v>
      </c>
      <c r="R209" s="10" t="s">
        <v>7571</v>
      </c>
      <c r="S209" s="8" t="s">
        <v>27</v>
      </c>
      <c r="T209" s="8" t="s">
        <v>5267</v>
      </c>
      <c r="U209" s="8" t="s">
        <v>5268</v>
      </c>
      <c r="V209" s="13">
        <v>37787</v>
      </c>
      <c r="W209" s="8" t="s">
        <v>8841</v>
      </c>
      <c r="X209" s="8" t="s">
        <v>10312</v>
      </c>
      <c r="Y209" s="8" t="s">
        <v>8841</v>
      </c>
      <c r="Z209" s="8" t="s">
        <v>9399</v>
      </c>
      <c r="AA209" s="8" t="s">
        <v>10312</v>
      </c>
      <c r="AB209" s="8" t="s">
        <v>5269</v>
      </c>
    </row>
    <row r="210" spans="1:28" s="8" customFormat="1" ht="15" customHeight="1" x14ac:dyDescent="0.2">
      <c r="A210" s="8" t="s">
        <v>29</v>
      </c>
      <c r="B210" s="8" t="s">
        <v>19</v>
      </c>
      <c r="C210" s="8" t="s">
        <v>52</v>
      </c>
      <c r="D210" s="9" t="s">
        <v>3257</v>
      </c>
      <c r="E210" s="9" t="s">
        <v>3257</v>
      </c>
      <c r="F210" s="8" t="s">
        <v>22</v>
      </c>
      <c r="G210" s="8" t="s">
        <v>23</v>
      </c>
      <c r="H210" s="8" t="s">
        <v>53</v>
      </c>
      <c r="I210" s="10" t="s">
        <v>3258</v>
      </c>
      <c r="J210" s="8" t="s">
        <v>5222</v>
      </c>
      <c r="K210" s="8" t="s">
        <v>5223</v>
      </c>
      <c r="L210" s="61">
        <v>2003</v>
      </c>
      <c r="M210" s="11" t="s">
        <v>248</v>
      </c>
      <c r="N210" s="10" t="s">
        <v>7552</v>
      </c>
      <c r="O210" s="17" t="s">
        <v>8686</v>
      </c>
      <c r="P210" s="11" t="s">
        <v>7568</v>
      </c>
      <c r="Q210" s="10" t="s">
        <v>7552</v>
      </c>
      <c r="R210" s="10" t="s">
        <v>7571</v>
      </c>
      <c r="S210" s="8" t="s">
        <v>27</v>
      </c>
      <c r="T210" s="8" t="s">
        <v>5258</v>
      </c>
      <c r="U210" s="8" t="s">
        <v>5259</v>
      </c>
      <c r="V210" s="13">
        <v>37787</v>
      </c>
      <c r="W210" s="8" t="s">
        <v>8842</v>
      </c>
      <c r="X210" s="8" t="s">
        <v>10313</v>
      </c>
      <c r="Y210" s="8" t="s">
        <v>8842</v>
      </c>
      <c r="Z210" s="8" t="s">
        <v>9400</v>
      </c>
      <c r="AA210" s="8" t="s">
        <v>10313</v>
      </c>
      <c r="AB210" s="8" t="s">
        <v>5260</v>
      </c>
    </row>
    <row r="211" spans="1:28" s="8" customFormat="1" ht="15" customHeight="1" x14ac:dyDescent="0.2">
      <c r="A211" s="8" t="s">
        <v>29</v>
      </c>
      <c r="B211" s="8" t="s">
        <v>19</v>
      </c>
      <c r="C211" s="8" t="s">
        <v>52</v>
      </c>
      <c r="D211" s="9" t="s">
        <v>3257</v>
      </c>
      <c r="E211" s="9" t="s">
        <v>3257</v>
      </c>
      <c r="F211" s="8" t="s">
        <v>22</v>
      </c>
      <c r="G211" s="8" t="s">
        <v>23</v>
      </c>
      <c r="H211" s="8" t="s">
        <v>53</v>
      </c>
      <c r="I211" s="10" t="s">
        <v>3258</v>
      </c>
      <c r="J211" s="8" t="s">
        <v>5222</v>
      </c>
      <c r="K211" s="8" t="s">
        <v>5223</v>
      </c>
      <c r="L211" s="61">
        <v>2003</v>
      </c>
      <c r="M211" s="11" t="s">
        <v>248</v>
      </c>
      <c r="N211" s="10" t="s">
        <v>7552</v>
      </c>
      <c r="O211" s="17" t="s">
        <v>8686</v>
      </c>
      <c r="P211" s="11" t="s">
        <v>7568</v>
      </c>
      <c r="Q211" s="10" t="s">
        <v>7552</v>
      </c>
      <c r="R211" s="10" t="s">
        <v>7571</v>
      </c>
      <c r="S211" s="8" t="s">
        <v>27</v>
      </c>
      <c r="T211" s="8" t="s">
        <v>5276</v>
      </c>
      <c r="U211" s="8" t="s">
        <v>5277</v>
      </c>
      <c r="V211" s="13">
        <v>37787</v>
      </c>
      <c r="W211" s="8" t="s">
        <v>8843</v>
      </c>
      <c r="X211" s="8" t="s">
        <v>10314</v>
      </c>
      <c r="Y211" s="8" t="s">
        <v>8843</v>
      </c>
      <c r="Z211" s="8" t="s">
        <v>9401</v>
      </c>
      <c r="AA211" s="8" t="s">
        <v>10314</v>
      </c>
      <c r="AB211" s="8" t="s">
        <v>5278</v>
      </c>
    </row>
    <row r="212" spans="1:28" s="8" customFormat="1" ht="12.75" x14ac:dyDescent="0.2">
      <c r="A212" s="8" t="s">
        <v>29</v>
      </c>
      <c r="B212" s="8" t="s">
        <v>19</v>
      </c>
      <c r="C212" s="6" t="s">
        <v>5134</v>
      </c>
      <c r="D212" s="9" t="s">
        <v>68</v>
      </c>
      <c r="E212" s="9" t="s">
        <v>5135</v>
      </c>
      <c r="F212" s="8" t="s">
        <v>832</v>
      </c>
      <c r="G212" s="17" t="s">
        <v>23</v>
      </c>
      <c r="H212" s="17" t="s">
        <v>24</v>
      </c>
      <c r="I212" s="10" t="s">
        <v>3258</v>
      </c>
      <c r="J212" s="8" t="s">
        <v>5222</v>
      </c>
      <c r="K212" s="8" t="s">
        <v>5223</v>
      </c>
      <c r="L212" s="61">
        <v>2003</v>
      </c>
      <c r="M212" s="11" t="s">
        <v>248</v>
      </c>
      <c r="N212" s="10" t="s">
        <v>7552</v>
      </c>
      <c r="O212" s="17" t="s">
        <v>8686</v>
      </c>
      <c r="P212" s="10" t="s">
        <v>7568</v>
      </c>
      <c r="Q212" s="10" t="s">
        <v>7552</v>
      </c>
      <c r="R212" s="10" t="s">
        <v>7571</v>
      </c>
      <c r="S212" s="8" t="s">
        <v>27</v>
      </c>
      <c r="T212" s="8" t="s">
        <v>5270</v>
      </c>
      <c r="U212" s="8" t="s">
        <v>5271</v>
      </c>
      <c r="V212" s="13">
        <v>37787</v>
      </c>
      <c r="W212" s="8" t="s">
        <v>8844</v>
      </c>
      <c r="X212" s="8" t="s">
        <v>10315</v>
      </c>
      <c r="Y212" s="8" t="s">
        <v>8844</v>
      </c>
      <c r="Z212" s="8" t="s">
        <v>9402</v>
      </c>
      <c r="AA212" s="8" t="s">
        <v>10315</v>
      </c>
      <c r="AB212" s="8" t="s">
        <v>5272</v>
      </c>
    </row>
    <row r="213" spans="1:28" s="8" customFormat="1" ht="12.75" x14ac:dyDescent="0.2">
      <c r="A213" s="8" t="s">
        <v>29</v>
      </c>
      <c r="B213" s="8" t="s">
        <v>19</v>
      </c>
      <c r="C213" s="8" t="s">
        <v>52</v>
      </c>
      <c r="D213" s="9" t="s">
        <v>3257</v>
      </c>
      <c r="E213" s="9" t="s">
        <v>3257</v>
      </c>
      <c r="F213" s="8" t="s">
        <v>22</v>
      </c>
      <c r="G213" s="8" t="s">
        <v>23</v>
      </c>
      <c r="H213" s="8" t="s">
        <v>53</v>
      </c>
      <c r="I213" s="10" t="s">
        <v>3258</v>
      </c>
      <c r="J213" s="8" t="s">
        <v>5222</v>
      </c>
      <c r="K213" s="8" t="s">
        <v>5223</v>
      </c>
      <c r="L213" s="61">
        <v>2003</v>
      </c>
      <c r="M213" s="11" t="s">
        <v>248</v>
      </c>
      <c r="N213" s="10" t="s">
        <v>7552</v>
      </c>
      <c r="O213" s="17" t="s">
        <v>8686</v>
      </c>
      <c r="P213" s="11" t="s">
        <v>7568</v>
      </c>
      <c r="Q213" s="10" t="s">
        <v>7552</v>
      </c>
      <c r="R213" s="10" t="s">
        <v>7571</v>
      </c>
      <c r="S213" s="8" t="s">
        <v>27</v>
      </c>
      <c r="T213" s="8" t="s">
        <v>5261</v>
      </c>
      <c r="U213" s="8" t="s">
        <v>5262</v>
      </c>
      <c r="V213" s="13">
        <v>37787</v>
      </c>
      <c r="W213" s="8" t="s">
        <v>8846</v>
      </c>
      <c r="X213" s="8" t="s">
        <v>10316</v>
      </c>
      <c r="Y213" s="8" t="s">
        <v>8846</v>
      </c>
      <c r="Z213" s="8" t="s">
        <v>9403</v>
      </c>
      <c r="AA213" s="8" t="s">
        <v>10316</v>
      </c>
      <c r="AB213" s="8" t="s">
        <v>5263</v>
      </c>
    </row>
    <row r="214" spans="1:28" s="8" customFormat="1" ht="12.75" x14ac:dyDescent="0.2">
      <c r="A214" s="8" t="s">
        <v>29</v>
      </c>
      <c r="B214" s="8" t="s">
        <v>19</v>
      </c>
      <c r="C214" s="8" t="s">
        <v>52</v>
      </c>
      <c r="D214" s="9" t="s">
        <v>3257</v>
      </c>
      <c r="E214" s="9" t="s">
        <v>3257</v>
      </c>
      <c r="F214" s="8" t="s">
        <v>22</v>
      </c>
      <c r="G214" s="8" t="s">
        <v>23</v>
      </c>
      <c r="H214" s="8" t="s">
        <v>53</v>
      </c>
      <c r="I214" s="10" t="s">
        <v>3258</v>
      </c>
      <c r="J214" s="8" t="s">
        <v>5222</v>
      </c>
      <c r="K214" s="8" t="s">
        <v>5223</v>
      </c>
      <c r="L214" s="61">
        <v>2003</v>
      </c>
      <c r="M214" s="11" t="s">
        <v>248</v>
      </c>
      <c r="N214" s="10" t="s">
        <v>7552</v>
      </c>
      <c r="O214" s="17" t="s">
        <v>8686</v>
      </c>
      <c r="P214" s="11" t="s">
        <v>7568</v>
      </c>
      <c r="Q214" s="10" t="s">
        <v>7552</v>
      </c>
      <c r="R214" s="10" t="s">
        <v>7571</v>
      </c>
      <c r="S214" s="8" t="s">
        <v>27</v>
      </c>
      <c r="T214" s="8" t="s">
        <v>5279</v>
      </c>
      <c r="U214" s="8" t="s">
        <v>5280</v>
      </c>
      <c r="V214" s="13">
        <v>37787</v>
      </c>
      <c r="W214" s="8" t="s">
        <v>8847</v>
      </c>
      <c r="X214" s="8" t="s">
        <v>10317</v>
      </c>
      <c r="Y214" s="8" t="s">
        <v>8847</v>
      </c>
      <c r="Z214" s="8" t="s">
        <v>9404</v>
      </c>
      <c r="AA214" s="8" t="s">
        <v>10317</v>
      </c>
      <c r="AB214" s="8" t="s">
        <v>5281</v>
      </c>
    </row>
    <row r="215" spans="1:28" s="8" customFormat="1" ht="12.75" x14ac:dyDescent="0.2">
      <c r="A215" s="8" t="s">
        <v>29</v>
      </c>
      <c r="B215" s="8" t="s">
        <v>19</v>
      </c>
      <c r="C215" s="8" t="s">
        <v>52</v>
      </c>
      <c r="D215" s="9" t="s">
        <v>3257</v>
      </c>
      <c r="E215" s="9" t="s">
        <v>3257</v>
      </c>
      <c r="F215" s="8" t="s">
        <v>22</v>
      </c>
      <c r="G215" s="8" t="s">
        <v>23</v>
      </c>
      <c r="H215" s="8" t="s">
        <v>53</v>
      </c>
      <c r="I215" s="10" t="s">
        <v>3258</v>
      </c>
      <c r="J215" s="8" t="s">
        <v>5222</v>
      </c>
      <c r="K215" s="8" t="s">
        <v>5223</v>
      </c>
      <c r="L215" s="61">
        <v>2003</v>
      </c>
      <c r="M215" s="11" t="s">
        <v>248</v>
      </c>
      <c r="N215" s="10" t="s">
        <v>7552</v>
      </c>
      <c r="O215" s="17" t="s">
        <v>8686</v>
      </c>
      <c r="P215" s="11" t="s">
        <v>7568</v>
      </c>
      <c r="Q215" s="10" t="s">
        <v>7552</v>
      </c>
      <c r="R215" s="10" t="s">
        <v>7571</v>
      </c>
      <c r="S215" s="8" t="s">
        <v>27</v>
      </c>
      <c r="T215" s="8" t="s">
        <v>5255</v>
      </c>
      <c r="U215" s="8" t="s">
        <v>5256</v>
      </c>
      <c r="V215" s="13">
        <v>37787</v>
      </c>
      <c r="W215" s="8" t="s">
        <v>8848</v>
      </c>
      <c r="X215" s="8" t="s">
        <v>10318</v>
      </c>
      <c r="Y215" s="8" t="s">
        <v>8848</v>
      </c>
      <c r="Z215" s="8" t="s">
        <v>9405</v>
      </c>
      <c r="AA215" s="8" t="s">
        <v>10318</v>
      </c>
      <c r="AB215" s="8" t="s">
        <v>5257</v>
      </c>
    </row>
    <row r="216" spans="1:28" s="8" customFormat="1" ht="12.75" x14ac:dyDescent="0.2">
      <c r="A216" s="8" t="s">
        <v>29</v>
      </c>
      <c r="B216" s="8" t="s">
        <v>19</v>
      </c>
      <c r="C216" s="8" t="s">
        <v>20</v>
      </c>
      <c r="D216" s="9" t="s">
        <v>3257</v>
      </c>
      <c r="E216" s="9" t="s">
        <v>3257</v>
      </c>
      <c r="F216" s="8" t="s">
        <v>22</v>
      </c>
      <c r="G216" s="8" t="s">
        <v>23</v>
      </c>
      <c r="H216" s="8" t="s">
        <v>24</v>
      </c>
      <c r="I216" s="10" t="s">
        <v>3258</v>
      </c>
      <c r="J216" s="8" t="s">
        <v>114</v>
      </c>
      <c r="K216" s="8" t="s">
        <v>3555</v>
      </c>
      <c r="L216" s="61">
        <v>2003</v>
      </c>
      <c r="M216" s="11" t="s">
        <v>248</v>
      </c>
      <c r="N216" s="10" t="s">
        <v>7552</v>
      </c>
      <c r="O216" s="17" t="s">
        <v>8686</v>
      </c>
      <c r="P216" s="11" t="s">
        <v>7568</v>
      </c>
      <c r="Q216" s="10" t="s">
        <v>7552</v>
      </c>
      <c r="R216" s="10" t="s">
        <v>7571</v>
      </c>
      <c r="S216" s="8" t="s">
        <v>27</v>
      </c>
      <c r="T216" s="8" t="s">
        <v>3666</v>
      </c>
      <c r="U216" s="8" t="s">
        <v>3667</v>
      </c>
      <c r="V216" s="13">
        <v>37787</v>
      </c>
      <c r="W216" s="8" t="s">
        <v>8860</v>
      </c>
      <c r="X216" s="8" t="s">
        <v>10319</v>
      </c>
      <c r="Y216" s="8" t="s">
        <v>8860</v>
      </c>
      <c r="Z216" s="8" t="s">
        <v>9406</v>
      </c>
      <c r="AA216" s="8" t="s">
        <v>10319</v>
      </c>
      <c r="AB216" s="8" t="s">
        <v>3668</v>
      </c>
    </row>
    <row r="217" spans="1:28" s="8" customFormat="1" ht="12.75" x14ac:dyDescent="0.2">
      <c r="A217" s="8" t="s">
        <v>29</v>
      </c>
      <c r="B217" s="8" t="s">
        <v>19</v>
      </c>
      <c r="C217" s="8" t="s">
        <v>52</v>
      </c>
      <c r="D217" s="9" t="s">
        <v>3257</v>
      </c>
      <c r="E217" s="9" t="s">
        <v>3257</v>
      </c>
      <c r="F217" s="8" t="s">
        <v>22</v>
      </c>
      <c r="G217" s="8" t="s">
        <v>23</v>
      </c>
      <c r="H217" s="8" t="s">
        <v>53</v>
      </c>
      <c r="I217" s="10" t="s">
        <v>3258</v>
      </c>
      <c r="J217" s="8" t="s">
        <v>114</v>
      </c>
      <c r="K217" s="8" t="s">
        <v>3277</v>
      </c>
      <c r="L217" s="61">
        <v>2003</v>
      </c>
      <c r="M217" s="11" t="s">
        <v>248</v>
      </c>
      <c r="N217" s="10" t="s">
        <v>7552</v>
      </c>
      <c r="O217" s="17" t="s">
        <v>8686</v>
      </c>
      <c r="P217" s="11" t="s">
        <v>7568</v>
      </c>
      <c r="Q217" s="10" t="s">
        <v>7552</v>
      </c>
      <c r="R217" s="10" t="s">
        <v>7571</v>
      </c>
      <c r="S217" s="8" t="s">
        <v>27</v>
      </c>
      <c r="T217" s="8" t="s">
        <v>3656</v>
      </c>
      <c r="U217" s="8" t="s">
        <v>3657</v>
      </c>
      <c r="V217" s="13">
        <v>37787</v>
      </c>
      <c r="W217" s="8" t="s">
        <v>8869</v>
      </c>
      <c r="X217" s="8" t="s">
        <v>10320</v>
      </c>
      <c r="Y217" s="8" t="s">
        <v>8869</v>
      </c>
      <c r="Z217" s="8" t="s">
        <v>9407</v>
      </c>
      <c r="AA217" s="8" t="s">
        <v>10320</v>
      </c>
      <c r="AB217" s="8" t="s">
        <v>3658</v>
      </c>
    </row>
    <row r="218" spans="1:28" s="8" customFormat="1" ht="12.75" x14ac:dyDescent="0.2">
      <c r="A218" s="8" t="s">
        <v>29</v>
      </c>
      <c r="B218" s="8" t="s">
        <v>19</v>
      </c>
      <c r="C218" s="8" t="s">
        <v>52</v>
      </c>
      <c r="D218" s="9" t="s">
        <v>3257</v>
      </c>
      <c r="E218" s="9" t="s">
        <v>3257</v>
      </c>
      <c r="F218" s="8" t="s">
        <v>22</v>
      </c>
      <c r="G218" s="8" t="s">
        <v>23</v>
      </c>
      <c r="H218" s="8" t="s">
        <v>53</v>
      </c>
      <c r="I218" s="10" t="s">
        <v>3258</v>
      </c>
      <c r="J218" s="8" t="s">
        <v>114</v>
      </c>
      <c r="K218" s="8" t="s">
        <v>3259</v>
      </c>
      <c r="L218" s="61">
        <v>2003</v>
      </c>
      <c r="M218" s="11" t="s">
        <v>248</v>
      </c>
      <c r="N218" s="10" t="s">
        <v>7552</v>
      </c>
      <c r="O218" s="17" t="s">
        <v>8686</v>
      </c>
      <c r="P218" s="11" t="s">
        <v>7568</v>
      </c>
      <c r="Q218" s="10" t="s">
        <v>7552</v>
      </c>
      <c r="R218" s="10" t="s">
        <v>7571</v>
      </c>
      <c r="S218" s="8" t="s">
        <v>27</v>
      </c>
      <c r="T218" s="8" t="s">
        <v>3643</v>
      </c>
      <c r="U218" s="8" t="s">
        <v>3644</v>
      </c>
      <c r="V218" s="13">
        <v>37787</v>
      </c>
      <c r="W218" s="8" t="s">
        <v>8870</v>
      </c>
      <c r="X218" s="8" t="s">
        <v>10321</v>
      </c>
      <c r="Y218" s="8" t="s">
        <v>8870</v>
      </c>
      <c r="Z218" s="8" t="s">
        <v>9408</v>
      </c>
      <c r="AA218" s="8" t="s">
        <v>10321</v>
      </c>
      <c r="AB218" s="8" t="s">
        <v>3645</v>
      </c>
    </row>
    <row r="219" spans="1:28" s="8" customFormat="1" ht="12.75" x14ac:dyDescent="0.2">
      <c r="A219" s="8" t="s">
        <v>29</v>
      </c>
      <c r="B219" s="8" t="s">
        <v>19</v>
      </c>
      <c r="C219" s="8" t="s">
        <v>52</v>
      </c>
      <c r="D219" s="9" t="s">
        <v>3257</v>
      </c>
      <c r="E219" s="9" t="s">
        <v>3257</v>
      </c>
      <c r="F219" s="8" t="s">
        <v>22</v>
      </c>
      <c r="G219" s="8" t="s">
        <v>23</v>
      </c>
      <c r="H219" s="8" t="s">
        <v>53</v>
      </c>
      <c r="I219" s="10" t="s">
        <v>3258</v>
      </c>
      <c r="J219" s="8" t="s">
        <v>114</v>
      </c>
      <c r="K219" s="8" t="s">
        <v>3660</v>
      </c>
      <c r="L219" s="61">
        <v>2003</v>
      </c>
      <c r="M219" s="11" t="s">
        <v>248</v>
      </c>
      <c r="N219" s="10" t="s">
        <v>7552</v>
      </c>
      <c r="O219" s="17" t="s">
        <v>8686</v>
      </c>
      <c r="P219" s="11" t="s">
        <v>7568</v>
      </c>
      <c r="Q219" s="10" t="s">
        <v>7552</v>
      </c>
      <c r="R219" s="10" t="s">
        <v>7571</v>
      </c>
      <c r="S219" s="8" t="s">
        <v>27</v>
      </c>
      <c r="T219" s="8" t="s">
        <v>3659</v>
      </c>
      <c r="U219" s="8" t="s">
        <v>3661</v>
      </c>
      <c r="V219" s="13">
        <v>37787</v>
      </c>
      <c r="W219" s="8" t="s">
        <v>8871</v>
      </c>
      <c r="X219" s="8" t="s">
        <v>10322</v>
      </c>
      <c r="Y219" s="8" t="s">
        <v>8871</v>
      </c>
      <c r="Z219" s="8" t="s">
        <v>9409</v>
      </c>
      <c r="AA219" s="8" t="s">
        <v>10322</v>
      </c>
      <c r="AB219" s="8" t="s">
        <v>3662</v>
      </c>
    </row>
    <row r="220" spans="1:28" s="8" customFormat="1" ht="12.75" x14ac:dyDescent="0.2">
      <c r="A220" s="8" t="s">
        <v>29</v>
      </c>
      <c r="B220" s="8" t="s">
        <v>19</v>
      </c>
      <c r="C220" s="8" t="s">
        <v>52</v>
      </c>
      <c r="D220" s="9" t="s">
        <v>3257</v>
      </c>
      <c r="E220" s="9" t="s">
        <v>3257</v>
      </c>
      <c r="F220" s="8" t="s">
        <v>22</v>
      </c>
      <c r="G220" s="8" t="s">
        <v>23</v>
      </c>
      <c r="H220" s="8" t="s">
        <v>53</v>
      </c>
      <c r="I220" s="10" t="s">
        <v>3258</v>
      </c>
      <c r="J220" s="8" t="s">
        <v>114</v>
      </c>
      <c r="K220" s="8" t="s">
        <v>3300</v>
      </c>
      <c r="L220" s="61">
        <v>2003</v>
      </c>
      <c r="M220" s="11" t="s">
        <v>248</v>
      </c>
      <c r="N220" s="10" t="s">
        <v>7552</v>
      </c>
      <c r="O220" s="17" t="s">
        <v>8686</v>
      </c>
      <c r="P220" s="11" t="s">
        <v>7568</v>
      </c>
      <c r="Q220" s="10" t="s">
        <v>7552</v>
      </c>
      <c r="R220" s="10" t="s">
        <v>7571</v>
      </c>
      <c r="S220" s="8" t="s">
        <v>27</v>
      </c>
      <c r="T220" s="8" t="s">
        <v>3663</v>
      </c>
      <c r="U220" s="8" t="s">
        <v>3664</v>
      </c>
      <c r="V220" s="13">
        <v>37787</v>
      </c>
      <c r="W220" s="8" t="s">
        <v>8872</v>
      </c>
      <c r="X220" s="8" t="s">
        <v>10323</v>
      </c>
      <c r="Y220" s="8" t="s">
        <v>8872</v>
      </c>
      <c r="Z220" s="8" t="s">
        <v>9410</v>
      </c>
      <c r="AA220" s="8" t="s">
        <v>10323</v>
      </c>
      <c r="AB220" s="8" t="s">
        <v>3665</v>
      </c>
    </row>
    <row r="221" spans="1:28" s="8" customFormat="1" ht="12.75" x14ac:dyDescent="0.2">
      <c r="A221" s="8" t="s">
        <v>29</v>
      </c>
      <c r="B221" s="8" t="s">
        <v>19</v>
      </c>
      <c r="C221" s="8" t="s">
        <v>52</v>
      </c>
      <c r="D221" s="9" t="s">
        <v>21</v>
      </c>
      <c r="E221" s="9" t="s">
        <v>21</v>
      </c>
      <c r="F221" s="8" t="s">
        <v>22</v>
      </c>
      <c r="G221" s="8" t="s">
        <v>23</v>
      </c>
      <c r="H221" s="8" t="s">
        <v>53</v>
      </c>
      <c r="I221" s="10" t="s">
        <v>25</v>
      </c>
      <c r="J221" s="8" t="s">
        <v>114</v>
      </c>
      <c r="K221" s="8" t="s">
        <v>143</v>
      </c>
      <c r="L221" s="60">
        <v>2003</v>
      </c>
      <c r="M221" s="11" t="s">
        <v>248</v>
      </c>
      <c r="N221" s="10" t="s">
        <v>7553</v>
      </c>
      <c r="O221" s="17" t="s">
        <v>8686</v>
      </c>
      <c r="P221" s="11" t="s">
        <v>7568</v>
      </c>
      <c r="Q221" s="10" t="s">
        <v>7553</v>
      </c>
      <c r="R221" s="10" t="s">
        <v>7571</v>
      </c>
      <c r="S221" s="8" t="s">
        <v>27</v>
      </c>
      <c r="T221" s="8" t="s">
        <v>2346</v>
      </c>
      <c r="U221" s="8" t="s">
        <v>2347</v>
      </c>
      <c r="V221" s="13">
        <v>37787</v>
      </c>
      <c r="W221" s="8" t="s">
        <v>8849</v>
      </c>
      <c r="X221" s="8" t="s">
        <v>10495</v>
      </c>
      <c r="Y221" s="8" t="s">
        <v>8849</v>
      </c>
      <c r="Z221" s="8" t="s">
        <v>9582</v>
      </c>
      <c r="AA221" s="8" t="s">
        <v>10495</v>
      </c>
      <c r="AB221" s="8" t="s">
        <v>2348</v>
      </c>
    </row>
    <row r="222" spans="1:28" s="8" customFormat="1" ht="12.75" x14ac:dyDescent="0.2">
      <c r="A222" s="8" t="s">
        <v>29</v>
      </c>
      <c r="B222" s="8" t="s">
        <v>19</v>
      </c>
      <c r="C222" s="12" t="s">
        <v>95</v>
      </c>
      <c r="D222" s="9" t="s">
        <v>68</v>
      </c>
      <c r="E222" s="9" t="s">
        <v>69</v>
      </c>
      <c r="F222" s="8" t="s">
        <v>22</v>
      </c>
      <c r="G222" s="8" t="s">
        <v>23</v>
      </c>
      <c r="H222" s="8" t="s">
        <v>96</v>
      </c>
      <c r="I222" s="10" t="s">
        <v>25</v>
      </c>
      <c r="J222" s="8" t="s">
        <v>114</v>
      </c>
      <c r="K222" s="8" t="s">
        <v>143</v>
      </c>
      <c r="L222" s="60">
        <v>2003</v>
      </c>
      <c r="M222" s="11" t="s">
        <v>248</v>
      </c>
      <c r="N222" s="10" t="s">
        <v>7553</v>
      </c>
      <c r="O222" s="17" t="s">
        <v>8686</v>
      </c>
      <c r="P222" s="11" t="s">
        <v>7568</v>
      </c>
      <c r="Q222" s="10" t="s">
        <v>7553</v>
      </c>
      <c r="R222" s="10" t="s">
        <v>7571</v>
      </c>
      <c r="S222" s="8" t="s">
        <v>27</v>
      </c>
      <c r="T222" s="8" t="s">
        <v>2385</v>
      </c>
      <c r="U222" s="8" t="s">
        <v>2386</v>
      </c>
      <c r="V222" s="13">
        <v>37787</v>
      </c>
      <c r="W222" s="8" t="s">
        <v>8852</v>
      </c>
      <c r="X222" s="8" t="s">
        <v>10496</v>
      </c>
      <c r="Y222" s="8" t="s">
        <v>8852</v>
      </c>
      <c r="Z222" s="8" t="s">
        <v>9583</v>
      </c>
      <c r="AA222" s="8" t="s">
        <v>10496</v>
      </c>
      <c r="AB222" s="8" t="s">
        <v>2387</v>
      </c>
    </row>
    <row r="223" spans="1:28" s="8" customFormat="1" ht="12.75" x14ac:dyDescent="0.2">
      <c r="A223" s="8" t="s">
        <v>29</v>
      </c>
      <c r="B223" s="8" t="s">
        <v>19</v>
      </c>
      <c r="C223" s="12" t="s">
        <v>307</v>
      </c>
      <c r="D223" s="9" t="s">
        <v>68</v>
      </c>
      <c r="E223" s="9" t="s">
        <v>69</v>
      </c>
      <c r="F223" s="8" t="s">
        <v>22</v>
      </c>
      <c r="G223" s="8" t="s">
        <v>23</v>
      </c>
      <c r="H223" s="8" t="s">
        <v>96</v>
      </c>
      <c r="I223" s="10" t="s">
        <v>25</v>
      </c>
      <c r="J223" s="8" t="s">
        <v>114</v>
      </c>
      <c r="K223" s="8" t="s">
        <v>143</v>
      </c>
      <c r="L223" s="60">
        <v>2003</v>
      </c>
      <c r="M223" s="11" t="s">
        <v>248</v>
      </c>
      <c r="N223" s="10" t="s">
        <v>7553</v>
      </c>
      <c r="O223" s="17" t="s">
        <v>8686</v>
      </c>
      <c r="P223" s="11" t="s">
        <v>7568</v>
      </c>
      <c r="Q223" s="10" t="s">
        <v>7553</v>
      </c>
      <c r="R223" s="10" t="s">
        <v>7571</v>
      </c>
      <c r="S223" s="8" t="s">
        <v>27</v>
      </c>
      <c r="T223" s="8" t="s">
        <v>2388</v>
      </c>
      <c r="U223" s="8" t="s">
        <v>2389</v>
      </c>
      <c r="V223" s="13">
        <v>37787</v>
      </c>
      <c r="W223" s="8" t="s">
        <v>8853</v>
      </c>
      <c r="X223" s="8" t="s">
        <v>10497</v>
      </c>
      <c r="Y223" s="8" t="s">
        <v>8853</v>
      </c>
      <c r="Z223" s="8" t="s">
        <v>9584</v>
      </c>
      <c r="AA223" s="8" t="s">
        <v>10497</v>
      </c>
      <c r="AB223" s="8" t="s">
        <v>2390</v>
      </c>
    </row>
    <row r="224" spans="1:28" s="8" customFormat="1" ht="12.75" x14ac:dyDescent="0.2">
      <c r="A224" s="8" t="s">
        <v>29</v>
      </c>
      <c r="B224" s="8" t="s">
        <v>19</v>
      </c>
      <c r="C224" s="12" t="s">
        <v>307</v>
      </c>
      <c r="D224" s="9" t="s">
        <v>68</v>
      </c>
      <c r="E224" s="9" t="s">
        <v>69</v>
      </c>
      <c r="F224" s="8" t="s">
        <v>22</v>
      </c>
      <c r="G224" s="8" t="s">
        <v>23</v>
      </c>
      <c r="H224" s="8" t="s">
        <v>96</v>
      </c>
      <c r="I224" s="10" t="s">
        <v>25</v>
      </c>
      <c r="J224" s="8" t="s">
        <v>114</v>
      </c>
      <c r="K224" s="8" t="s">
        <v>143</v>
      </c>
      <c r="L224" s="60">
        <v>2003</v>
      </c>
      <c r="M224" s="11" t="s">
        <v>248</v>
      </c>
      <c r="N224" s="10" t="s">
        <v>7553</v>
      </c>
      <c r="O224" s="17" t="s">
        <v>8686</v>
      </c>
      <c r="P224" s="11" t="s">
        <v>7568</v>
      </c>
      <c r="Q224" s="10" t="s">
        <v>7553</v>
      </c>
      <c r="R224" s="10" t="s">
        <v>7571</v>
      </c>
      <c r="S224" s="8" t="s">
        <v>27</v>
      </c>
      <c r="T224" s="8" t="s">
        <v>2391</v>
      </c>
      <c r="U224" s="8" t="s">
        <v>2392</v>
      </c>
      <c r="V224" s="13">
        <v>37787</v>
      </c>
      <c r="W224" s="8" t="s">
        <v>8854</v>
      </c>
      <c r="X224" s="8" t="s">
        <v>10498</v>
      </c>
      <c r="Y224" s="8" t="s">
        <v>8854</v>
      </c>
      <c r="Z224" s="8" t="s">
        <v>9585</v>
      </c>
      <c r="AA224" s="8" t="s">
        <v>10498</v>
      </c>
      <c r="AB224" s="8" t="s">
        <v>2393</v>
      </c>
    </row>
    <row r="225" spans="1:28" s="8" customFormat="1" ht="12.75" x14ac:dyDescent="0.2">
      <c r="A225" s="8" t="s">
        <v>29</v>
      </c>
      <c r="B225" s="8" t="s">
        <v>19</v>
      </c>
      <c r="C225" s="8" t="s">
        <v>52</v>
      </c>
      <c r="D225" s="9" t="s">
        <v>21</v>
      </c>
      <c r="E225" s="9" t="s">
        <v>21</v>
      </c>
      <c r="F225" s="8" t="s">
        <v>22</v>
      </c>
      <c r="G225" s="8" t="s">
        <v>23</v>
      </c>
      <c r="H225" s="8" t="s">
        <v>53</v>
      </c>
      <c r="I225" s="10" t="s">
        <v>25</v>
      </c>
      <c r="J225" s="8" t="s">
        <v>26</v>
      </c>
      <c r="K225" s="8" t="s">
        <v>26</v>
      </c>
      <c r="L225" s="60">
        <v>2003</v>
      </c>
      <c r="M225" s="11" t="s">
        <v>248</v>
      </c>
      <c r="N225" s="10" t="s">
        <v>7553</v>
      </c>
      <c r="O225" s="17" t="s">
        <v>8686</v>
      </c>
      <c r="P225" s="11" t="s">
        <v>7568</v>
      </c>
      <c r="Q225" s="10" t="s">
        <v>7553</v>
      </c>
      <c r="R225" s="10" t="s">
        <v>7571</v>
      </c>
      <c r="S225" s="8" t="s">
        <v>27</v>
      </c>
      <c r="T225" s="8" t="s">
        <v>2447</v>
      </c>
      <c r="U225" s="8" t="s">
        <v>270</v>
      </c>
      <c r="V225" s="13">
        <v>37787</v>
      </c>
      <c r="W225" s="8" t="s">
        <v>8857</v>
      </c>
      <c r="X225" s="8" t="s">
        <v>10499</v>
      </c>
      <c r="Y225" s="8" t="s">
        <v>8857</v>
      </c>
      <c r="Z225" s="8" t="s">
        <v>9586</v>
      </c>
      <c r="AA225" s="8" t="s">
        <v>10499</v>
      </c>
      <c r="AB225" s="8" t="s">
        <v>2448</v>
      </c>
    </row>
    <row r="226" spans="1:28" s="8" customFormat="1" ht="12.75" x14ac:dyDescent="0.2">
      <c r="A226" s="8" t="s">
        <v>29</v>
      </c>
      <c r="B226" s="8" t="s">
        <v>19</v>
      </c>
      <c r="C226" s="8" t="s">
        <v>843</v>
      </c>
      <c r="D226" s="9" t="s">
        <v>21</v>
      </c>
      <c r="E226" s="9" t="s">
        <v>21</v>
      </c>
      <c r="F226" s="8" t="s">
        <v>22</v>
      </c>
      <c r="G226" s="8" t="s">
        <v>23</v>
      </c>
      <c r="H226" s="8" t="s">
        <v>53</v>
      </c>
      <c r="I226" s="10" t="s">
        <v>25</v>
      </c>
      <c r="J226" s="8" t="s">
        <v>26</v>
      </c>
      <c r="K226" s="8" t="s">
        <v>26</v>
      </c>
      <c r="L226" s="60">
        <v>2003</v>
      </c>
      <c r="M226" s="11" t="s">
        <v>248</v>
      </c>
      <c r="N226" s="10" t="s">
        <v>7553</v>
      </c>
      <c r="O226" s="17" t="s">
        <v>8686</v>
      </c>
      <c r="P226" s="11" t="s">
        <v>7568</v>
      </c>
      <c r="Q226" s="10" t="s">
        <v>7553</v>
      </c>
      <c r="R226" s="10" t="s">
        <v>7571</v>
      </c>
      <c r="S226" s="8" t="s">
        <v>27</v>
      </c>
      <c r="T226" s="8" t="s">
        <v>2449</v>
      </c>
      <c r="U226" s="8" t="s">
        <v>2450</v>
      </c>
      <c r="V226" s="13">
        <v>37787</v>
      </c>
      <c r="W226" s="8" t="s">
        <v>8858</v>
      </c>
      <c r="X226" s="8" t="s">
        <v>10500</v>
      </c>
      <c r="Y226" s="8" t="s">
        <v>8858</v>
      </c>
      <c r="Z226" s="8" t="s">
        <v>9587</v>
      </c>
      <c r="AA226" s="8" t="s">
        <v>10500</v>
      </c>
      <c r="AB226" s="8" t="s">
        <v>2451</v>
      </c>
    </row>
    <row r="227" spans="1:28" s="8" customFormat="1" ht="12.75" x14ac:dyDescent="0.2">
      <c r="A227" s="8" t="s">
        <v>29</v>
      </c>
      <c r="B227" s="8" t="s">
        <v>19</v>
      </c>
      <c r="C227" s="12" t="s">
        <v>838</v>
      </c>
      <c r="D227" s="9" t="s">
        <v>68</v>
      </c>
      <c r="E227" s="9" t="s">
        <v>839</v>
      </c>
      <c r="F227" s="8" t="s">
        <v>22</v>
      </c>
      <c r="G227" s="8" t="s">
        <v>23</v>
      </c>
      <c r="H227" s="8" t="s">
        <v>53</v>
      </c>
      <c r="I227" s="10" t="s">
        <v>25</v>
      </c>
      <c r="J227" s="8" t="s">
        <v>26</v>
      </c>
      <c r="K227" s="8" t="s">
        <v>26</v>
      </c>
      <c r="L227" s="60">
        <v>2003</v>
      </c>
      <c r="M227" s="11" t="s">
        <v>248</v>
      </c>
      <c r="N227" s="10" t="s">
        <v>7553</v>
      </c>
      <c r="O227" s="17" t="s">
        <v>8686</v>
      </c>
      <c r="P227" s="11" t="s">
        <v>7568</v>
      </c>
      <c r="Q227" s="10" t="s">
        <v>7553</v>
      </c>
      <c r="R227" s="10" t="s">
        <v>7571</v>
      </c>
      <c r="S227" s="8" t="s">
        <v>27</v>
      </c>
      <c r="T227" s="8" t="s">
        <v>2452</v>
      </c>
      <c r="U227" s="8" t="s">
        <v>2453</v>
      </c>
      <c r="V227" s="13">
        <v>37787</v>
      </c>
      <c r="W227" s="8" t="s">
        <v>8859</v>
      </c>
      <c r="X227" s="8" t="s">
        <v>10501</v>
      </c>
      <c r="Y227" s="8" t="s">
        <v>8859</v>
      </c>
      <c r="Z227" s="8" t="s">
        <v>9588</v>
      </c>
      <c r="AA227" s="8" t="s">
        <v>10501</v>
      </c>
      <c r="AB227" s="8" t="s">
        <v>2454</v>
      </c>
    </row>
    <row r="228" spans="1:28" s="8" customFormat="1" ht="12.75" x14ac:dyDescent="0.2">
      <c r="A228" s="8" t="s">
        <v>29</v>
      </c>
      <c r="B228" s="8" t="s">
        <v>19</v>
      </c>
      <c r="C228" s="12" t="s">
        <v>67</v>
      </c>
      <c r="D228" s="9" t="s">
        <v>68</v>
      </c>
      <c r="E228" s="9" t="s">
        <v>69</v>
      </c>
      <c r="F228" s="8" t="s">
        <v>22</v>
      </c>
      <c r="G228" s="8" t="s">
        <v>23</v>
      </c>
      <c r="H228" s="8" t="s">
        <v>70</v>
      </c>
      <c r="I228" s="10" t="s">
        <v>25</v>
      </c>
      <c r="J228" s="8" t="s">
        <v>114</v>
      </c>
      <c r="K228" s="8" t="s">
        <v>143</v>
      </c>
      <c r="L228" s="60">
        <v>2003</v>
      </c>
      <c r="M228" s="11" t="s">
        <v>248</v>
      </c>
      <c r="N228" s="10" t="s">
        <v>7553</v>
      </c>
      <c r="O228" s="17" t="s">
        <v>8686</v>
      </c>
      <c r="P228" s="11" t="s">
        <v>7568</v>
      </c>
      <c r="Q228" s="10" t="s">
        <v>7553</v>
      </c>
      <c r="R228" s="10" t="s">
        <v>7571</v>
      </c>
      <c r="S228" s="8" t="s">
        <v>27</v>
      </c>
      <c r="T228" s="8" t="s">
        <v>2489</v>
      </c>
      <c r="U228" s="8" t="s">
        <v>2490</v>
      </c>
      <c r="V228" s="13">
        <v>37787</v>
      </c>
      <c r="W228" s="8" t="s">
        <v>8864</v>
      </c>
      <c r="X228" s="8" t="s">
        <v>10502</v>
      </c>
      <c r="Y228" s="8" t="s">
        <v>8864</v>
      </c>
      <c r="Z228" s="8" t="s">
        <v>9589</v>
      </c>
      <c r="AA228" s="8" t="s">
        <v>10502</v>
      </c>
      <c r="AB228" s="8" t="s">
        <v>2491</v>
      </c>
    </row>
    <row r="229" spans="1:28" s="8" customFormat="1" ht="12.75" x14ac:dyDescent="0.2">
      <c r="A229" s="8" t="s">
        <v>29</v>
      </c>
      <c r="B229" s="8" t="s">
        <v>19</v>
      </c>
      <c r="C229" s="12" t="s">
        <v>67</v>
      </c>
      <c r="D229" s="9" t="s">
        <v>68</v>
      </c>
      <c r="E229" s="9" t="s">
        <v>69</v>
      </c>
      <c r="F229" s="8" t="s">
        <v>22</v>
      </c>
      <c r="G229" s="8" t="s">
        <v>23</v>
      </c>
      <c r="H229" s="8" t="s">
        <v>70</v>
      </c>
      <c r="I229" s="10" t="s">
        <v>25</v>
      </c>
      <c r="J229" s="8" t="s">
        <v>114</v>
      </c>
      <c r="K229" s="8" t="s">
        <v>143</v>
      </c>
      <c r="L229" s="60">
        <v>2003</v>
      </c>
      <c r="M229" s="11" t="s">
        <v>248</v>
      </c>
      <c r="N229" s="10" t="s">
        <v>7553</v>
      </c>
      <c r="O229" s="17" t="s">
        <v>8686</v>
      </c>
      <c r="P229" s="11" t="s">
        <v>7568</v>
      </c>
      <c r="Q229" s="10" t="s">
        <v>7553</v>
      </c>
      <c r="R229" s="10" t="s">
        <v>7571</v>
      </c>
      <c r="S229" s="8" t="s">
        <v>27</v>
      </c>
      <c r="T229" s="8" t="s">
        <v>2492</v>
      </c>
      <c r="U229" s="8" t="s">
        <v>2493</v>
      </c>
      <c r="V229" s="13">
        <v>37787</v>
      </c>
      <c r="W229" s="8" t="s">
        <v>8865</v>
      </c>
      <c r="X229" s="8" t="s">
        <v>10503</v>
      </c>
      <c r="Y229" s="8" t="s">
        <v>8865</v>
      </c>
      <c r="Z229" s="8" t="s">
        <v>9590</v>
      </c>
      <c r="AA229" s="8" t="s">
        <v>10503</v>
      </c>
      <c r="AB229" s="8" t="s">
        <v>2494</v>
      </c>
    </row>
    <row r="230" spans="1:28" s="8" customFormat="1" ht="12.75" x14ac:dyDescent="0.2">
      <c r="A230" s="8" t="s">
        <v>29</v>
      </c>
      <c r="B230" s="8" t="s">
        <v>19</v>
      </c>
      <c r="C230" s="8" t="s">
        <v>52</v>
      </c>
      <c r="D230" s="9" t="s">
        <v>21</v>
      </c>
      <c r="E230" s="9" t="s">
        <v>21</v>
      </c>
      <c r="F230" s="8" t="s">
        <v>22</v>
      </c>
      <c r="G230" s="8" t="s">
        <v>23</v>
      </c>
      <c r="H230" s="8" t="s">
        <v>53</v>
      </c>
      <c r="I230" s="10" t="s">
        <v>25</v>
      </c>
      <c r="J230" s="8" t="s">
        <v>26</v>
      </c>
      <c r="K230" s="8" t="s">
        <v>26</v>
      </c>
      <c r="L230" s="60">
        <v>2003</v>
      </c>
      <c r="M230" s="11" t="s">
        <v>248</v>
      </c>
      <c r="N230" s="10" t="s">
        <v>7553</v>
      </c>
      <c r="O230" s="17" t="s">
        <v>8686</v>
      </c>
      <c r="P230" s="11" t="s">
        <v>7568</v>
      </c>
      <c r="Q230" s="10" t="s">
        <v>7553</v>
      </c>
      <c r="R230" s="10" t="s">
        <v>7571</v>
      </c>
      <c r="S230" s="8" t="s">
        <v>27</v>
      </c>
      <c r="T230" s="8" t="s">
        <v>2686</v>
      </c>
      <c r="U230" s="8" t="s">
        <v>7612</v>
      </c>
      <c r="V230" s="13">
        <v>37787</v>
      </c>
      <c r="W230" s="8" t="s">
        <v>8878</v>
      </c>
      <c r="X230" s="8" t="s">
        <v>10504</v>
      </c>
      <c r="Y230" s="8" t="s">
        <v>8878</v>
      </c>
      <c r="Z230" s="8" t="s">
        <v>9591</v>
      </c>
      <c r="AA230" s="8" t="s">
        <v>10504</v>
      </c>
      <c r="AB230" s="8" t="s">
        <v>2687</v>
      </c>
    </row>
    <row r="231" spans="1:28" s="8" customFormat="1" ht="12.75" x14ac:dyDescent="0.2">
      <c r="A231" s="8" t="s">
        <v>29</v>
      </c>
      <c r="B231" s="8" t="s">
        <v>19</v>
      </c>
      <c r="C231" s="8" t="s">
        <v>52</v>
      </c>
      <c r="D231" s="9" t="s">
        <v>21</v>
      </c>
      <c r="E231" s="9" t="s">
        <v>21</v>
      </c>
      <c r="F231" s="8" t="s">
        <v>22</v>
      </c>
      <c r="G231" s="8" t="s">
        <v>23</v>
      </c>
      <c r="H231" s="8" t="s">
        <v>53</v>
      </c>
      <c r="I231" s="10" t="s">
        <v>2850</v>
      </c>
      <c r="J231" s="8" t="s">
        <v>114</v>
      </c>
      <c r="K231" s="8" t="s">
        <v>2855</v>
      </c>
      <c r="L231" s="60">
        <v>2003</v>
      </c>
      <c r="M231" s="11" t="s">
        <v>248</v>
      </c>
      <c r="N231" s="10" t="s">
        <v>7554</v>
      </c>
      <c r="O231" s="17" t="s">
        <v>8686</v>
      </c>
      <c r="P231" s="11" t="s">
        <v>7568</v>
      </c>
      <c r="Q231" s="10" t="s">
        <v>7554</v>
      </c>
      <c r="R231" s="10" t="s">
        <v>7571</v>
      </c>
      <c r="S231" s="8" t="s">
        <v>27</v>
      </c>
      <c r="T231" s="8" t="s">
        <v>2878</v>
      </c>
      <c r="U231" s="8" t="s">
        <v>2879</v>
      </c>
      <c r="V231" s="13">
        <v>37787</v>
      </c>
      <c r="W231" s="8" t="s">
        <v>8850</v>
      </c>
      <c r="X231" s="8" t="s">
        <v>10609</v>
      </c>
      <c r="Y231" s="8" t="s">
        <v>8850</v>
      </c>
      <c r="Z231" s="8" t="s">
        <v>9696</v>
      </c>
      <c r="AA231" s="8" t="s">
        <v>10609</v>
      </c>
      <c r="AB231" s="8" t="s">
        <v>2880</v>
      </c>
    </row>
    <row r="232" spans="1:28" s="8" customFormat="1" ht="12.75" x14ac:dyDescent="0.2">
      <c r="A232" s="8" t="s">
        <v>29</v>
      </c>
      <c r="B232" s="8" t="s">
        <v>19</v>
      </c>
      <c r="C232" s="8" t="s">
        <v>52</v>
      </c>
      <c r="D232" s="9" t="s">
        <v>21</v>
      </c>
      <c r="E232" s="9" t="s">
        <v>21</v>
      </c>
      <c r="F232" s="8" t="s">
        <v>22</v>
      </c>
      <c r="G232" s="8" t="s">
        <v>23</v>
      </c>
      <c r="H232" s="8" t="s">
        <v>53</v>
      </c>
      <c r="I232" s="10" t="s">
        <v>2850</v>
      </c>
      <c r="J232" s="8" t="s">
        <v>114</v>
      </c>
      <c r="K232" s="8" t="s">
        <v>2855</v>
      </c>
      <c r="L232" s="60">
        <v>2003</v>
      </c>
      <c r="M232" s="11" t="s">
        <v>248</v>
      </c>
      <c r="N232" s="10" t="s">
        <v>7554</v>
      </c>
      <c r="O232" s="17" t="s">
        <v>8686</v>
      </c>
      <c r="P232" s="11" t="s">
        <v>7568</v>
      </c>
      <c r="Q232" s="10" t="s">
        <v>7554</v>
      </c>
      <c r="R232" s="10" t="s">
        <v>7571</v>
      </c>
      <c r="S232" s="8" t="s">
        <v>27</v>
      </c>
      <c r="T232" s="8" t="s">
        <v>2881</v>
      </c>
      <c r="U232" s="8" t="s">
        <v>2882</v>
      </c>
      <c r="V232" s="13">
        <v>37787</v>
      </c>
      <c r="W232" s="8" t="s">
        <v>8851</v>
      </c>
      <c r="X232" s="8" t="s">
        <v>10610</v>
      </c>
      <c r="Y232" s="8" t="s">
        <v>8851</v>
      </c>
      <c r="Z232" s="8" t="s">
        <v>9697</v>
      </c>
      <c r="AA232" s="8" t="s">
        <v>10610</v>
      </c>
      <c r="AB232" s="8" t="s">
        <v>2883</v>
      </c>
    </row>
    <row r="233" spans="1:28" s="8" customFormat="1" ht="12.75" x14ac:dyDescent="0.2">
      <c r="A233" s="8" t="s">
        <v>29</v>
      </c>
      <c r="B233" s="8" t="s">
        <v>19</v>
      </c>
      <c r="C233" s="8" t="s">
        <v>52</v>
      </c>
      <c r="D233" s="9" t="s">
        <v>21</v>
      </c>
      <c r="E233" s="9" t="s">
        <v>21</v>
      </c>
      <c r="F233" s="8" t="s">
        <v>22</v>
      </c>
      <c r="G233" s="8" t="s">
        <v>23</v>
      </c>
      <c r="H233" s="8" t="s">
        <v>53</v>
      </c>
      <c r="I233" s="10" t="s">
        <v>7164</v>
      </c>
      <c r="J233" s="8" t="s">
        <v>7211</v>
      </c>
      <c r="K233" s="8" t="s">
        <v>7211</v>
      </c>
      <c r="L233" s="61">
        <v>2003</v>
      </c>
      <c r="M233" s="11" t="s">
        <v>248</v>
      </c>
      <c r="N233" s="10" t="s">
        <v>7556</v>
      </c>
      <c r="O233" s="17" t="s">
        <v>8686</v>
      </c>
      <c r="P233" s="11" t="s">
        <v>7568</v>
      </c>
      <c r="Q233" s="10" t="s">
        <v>7556</v>
      </c>
      <c r="R233" s="10" t="s">
        <v>7571</v>
      </c>
      <c r="S233" s="8" t="s">
        <v>27</v>
      </c>
      <c r="T233" s="8" t="s">
        <v>7287</v>
      </c>
      <c r="U233" s="8" t="s">
        <v>7288</v>
      </c>
      <c r="V233" s="13">
        <v>37787</v>
      </c>
      <c r="W233" s="8" t="s">
        <v>8873</v>
      </c>
      <c r="X233" s="8" t="s">
        <v>10716</v>
      </c>
      <c r="Y233" s="8" t="s">
        <v>8873</v>
      </c>
      <c r="Z233" s="8" t="s">
        <v>9803</v>
      </c>
      <c r="AA233" s="8" t="s">
        <v>10716</v>
      </c>
      <c r="AB233" s="8" t="s">
        <v>7289</v>
      </c>
    </row>
    <row r="234" spans="1:28" s="8" customFormat="1" ht="12.75" x14ac:dyDescent="0.2">
      <c r="A234" s="8" t="s">
        <v>29</v>
      </c>
      <c r="B234" s="8" t="s">
        <v>19</v>
      </c>
      <c r="C234" s="8" t="s">
        <v>52</v>
      </c>
      <c r="D234" s="9" t="s">
        <v>21</v>
      </c>
      <c r="E234" s="9" t="s">
        <v>21</v>
      </c>
      <c r="F234" s="8" t="s">
        <v>22</v>
      </c>
      <c r="G234" s="8" t="s">
        <v>23</v>
      </c>
      <c r="H234" s="8" t="s">
        <v>53</v>
      </c>
      <c r="I234" s="10" t="s">
        <v>7164</v>
      </c>
      <c r="J234" s="8" t="s">
        <v>7165</v>
      </c>
      <c r="K234" s="8" t="s">
        <v>7165</v>
      </c>
      <c r="L234" s="61">
        <v>2003</v>
      </c>
      <c r="M234" s="11" t="s">
        <v>248</v>
      </c>
      <c r="N234" s="10" t="s">
        <v>7556</v>
      </c>
      <c r="O234" s="17" t="s">
        <v>8686</v>
      </c>
      <c r="P234" s="11" t="s">
        <v>7568</v>
      </c>
      <c r="Q234" s="10" t="s">
        <v>7556</v>
      </c>
      <c r="R234" s="10" t="s">
        <v>7571</v>
      </c>
      <c r="S234" s="8" t="s">
        <v>2672</v>
      </c>
      <c r="T234" s="8" t="s">
        <v>7303</v>
      </c>
      <c r="U234" s="8" t="s">
        <v>7304</v>
      </c>
      <c r="V234" s="13">
        <v>37787</v>
      </c>
      <c r="W234" s="8" t="s">
        <v>8874</v>
      </c>
      <c r="X234" s="8" t="s">
        <v>10717</v>
      </c>
      <c r="Y234" s="8" t="s">
        <v>8874</v>
      </c>
      <c r="Z234" s="8" t="s">
        <v>9804</v>
      </c>
      <c r="AA234" s="8" t="s">
        <v>10717</v>
      </c>
      <c r="AB234" s="8" t="s">
        <v>7305</v>
      </c>
    </row>
    <row r="235" spans="1:28" s="8" customFormat="1" ht="12.75" x14ac:dyDescent="0.2">
      <c r="A235" s="8" t="s">
        <v>29</v>
      </c>
      <c r="B235" s="8" t="s">
        <v>19</v>
      </c>
      <c r="C235" s="8" t="s">
        <v>52</v>
      </c>
      <c r="D235" s="9" t="s">
        <v>21</v>
      </c>
      <c r="E235" s="9" t="s">
        <v>21</v>
      </c>
      <c r="F235" s="8" t="s">
        <v>22</v>
      </c>
      <c r="G235" s="8" t="s">
        <v>23</v>
      </c>
      <c r="H235" s="8" t="s">
        <v>53</v>
      </c>
      <c r="I235" s="10" t="s">
        <v>7164</v>
      </c>
      <c r="J235" s="8" t="s">
        <v>7165</v>
      </c>
      <c r="K235" s="8" t="s">
        <v>7307</v>
      </c>
      <c r="L235" s="61">
        <v>2003</v>
      </c>
      <c r="M235" s="11" t="s">
        <v>248</v>
      </c>
      <c r="N235" s="10" t="s">
        <v>7556</v>
      </c>
      <c r="O235" s="17" t="s">
        <v>8686</v>
      </c>
      <c r="P235" s="11" t="s">
        <v>7568</v>
      </c>
      <c r="Q235" s="10" t="s">
        <v>7556</v>
      </c>
      <c r="R235" s="10" t="s">
        <v>7571</v>
      </c>
      <c r="S235" s="8" t="s">
        <v>27</v>
      </c>
      <c r="T235" s="8" t="s">
        <v>7306</v>
      </c>
      <c r="U235" s="8" t="s">
        <v>7308</v>
      </c>
      <c r="V235" s="13">
        <v>37787</v>
      </c>
      <c r="W235" s="8" t="s">
        <v>8875</v>
      </c>
      <c r="X235" s="8" t="s">
        <v>10718</v>
      </c>
      <c r="Y235" s="8" t="s">
        <v>8875</v>
      </c>
      <c r="Z235" s="8" t="s">
        <v>9805</v>
      </c>
      <c r="AA235" s="8" t="s">
        <v>10718</v>
      </c>
      <c r="AB235" s="8" t="s">
        <v>7309</v>
      </c>
    </row>
    <row r="236" spans="1:28" s="8" customFormat="1" ht="12.75" x14ac:dyDescent="0.2">
      <c r="A236" s="8" t="s">
        <v>29</v>
      </c>
      <c r="B236" s="8" t="s">
        <v>19</v>
      </c>
      <c r="C236" s="8" t="s">
        <v>52</v>
      </c>
      <c r="D236" s="9" t="s">
        <v>21</v>
      </c>
      <c r="E236" s="9" t="s">
        <v>21</v>
      </c>
      <c r="F236" s="8" t="s">
        <v>22</v>
      </c>
      <c r="G236" s="8" t="s">
        <v>23</v>
      </c>
      <c r="H236" s="8" t="s">
        <v>53</v>
      </c>
      <c r="I236" s="10" t="s">
        <v>5662</v>
      </c>
      <c r="J236" s="8" t="s">
        <v>6109</v>
      </c>
      <c r="K236" s="8" t="s">
        <v>6192</v>
      </c>
      <c r="L236" s="61">
        <v>2003</v>
      </c>
      <c r="M236" s="11" t="s">
        <v>248</v>
      </c>
      <c r="N236" s="10" t="s">
        <v>7557</v>
      </c>
      <c r="O236" s="17" t="s">
        <v>8686</v>
      </c>
      <c r="P236" s="11" t="s">
        <v>7568</v>
      </c>
      <c r="Q236" s="10" t="s">
        <v>7557</v>
      </c>
      <c r="R236" s="10" t="s">
        <v>7571</v>
      </c>
      <c r="S236" s="8" t="s">
        <v>27</v>
      </c>
      <c r="T236" s="8" t="s">
        <v>6191</v>
      </c>
      <c r="U236" s="8" t="s">
        <v>6193</v>
      </c>
      <c r="V236" s="13">
        <v>37787</v>
      </c>
      <c r="W236" s="8" t="s">
        <v>8855</v>
      </c>
      <c r="X236" s="8" t="s">
        <v>10840</v>
      </c>
      <c r="Y236" s="8" t="s">
        <v>8855</v>
      </c>
      <c r="Z236" s="8" t="s">
        <v>9927</v>
      </c>
      <c r="AA236" s="8" t="s">
        <v>10840</v>
      </c>
      <c r="AB236" s="8" t="s">
        <v>6194</v>
      </c>
    </row>
    <row r="237" spans="1:28" s="8" customFormat="1" ht="12.75" x14ac:dyDescent="0.2">
      <c r="A237" s="8" t="s">
        <v>29</v>
      </c>
      <c r="B237" s="8" t="s">
        <v>19</v>
      </c>
      <c r="C237" s="8" t="s">
        <v>52</v>
      </c>
      <c r="D237" s="9" t="s">
        <v>21</v>
      </c>
      <c r="E237" s="9" t="s">
        <v>21</v>
      </c>
      <c r="F237" s="8" t="s">
        <v>22</v>
      </c>
      <c r="G237" s="8" t="s">
        <v>23</v>
      </c>
      <c r="H237" s="8" t="s">
        <v>53</v>
      </c>
      <c r="I237" s="10" t="s">
        <v>5662</v>
      </c>
      <c r="J237" s="8" t="s">
        <v>6109</v>
      </c>
      <c r="K237" s="8" t="s">
        <v>6196</v>
      </c>
      <c r="L237" s="61">
        <v>2003</v>
      </c>
      <c r="M237" s="11" t="s">
        <v>248</v>
      </c>
      <c r="N237" s="10" t="s">
        <v>7557</v>
      </c>
      <c r="O237" s="17" t="s">
        <v>8686</v>
      </c>
      <c r="P237" s="11" t="s">
        <v>7568</v>
      </c>
      <c r="Q237" s="10" t="s">
        <v>7557</v>
      </c>
      <c r="R237" s="10" t="s">
        <v>7571</v>
      </c>
      <c r="S237" s="8" t="s">
        <v>27</v>
      </c>
      <c r="T237" s="8" t="s">
        <v>6195</v>
      </c>
      <c r="U237" s="8" t="s">
        <v>6197</v>
      </c>
      <c r="V237" s="13">
        <v>37787</v>
      </c>
      <c r="W237" s="8" t="s">
        <v>8856</v>
      </c>
      <c r="X237" s="8" t="s">
        <v>10841</v>
      </c>
      <c r="Y237" s="8" t="s">
        <v>8856</v>
      </c>
      <c r="Z237" s="8" t="s">
        <v>9928</v>
      </c>
      <c r="AA237" s="8" t="s">
        <v>10841</v>
      </c>
      <c r="AB237" s="8" t="s">
        <v>6198</v>
      </c>
    </row>
    <row r="238" spans="1:28" s="8" customFormat="1" ht="12.75" x14ac:dyDescent="0.2">
      <c r="A238" s="8" t="s">
        <v>29</v>
      </c>
      <c r="B238" s="8" t="s">
        <v>19</v>
      </c>
      <c r="C238" s="8" t="s">
        <v>52</v>
      </c>
      <c r="D238" s="9" t="s">
        <v>21</v>
      </c>
      <c r="E238" s="9" t="s">
        <v>21</v>
      </c>
      <c r="F238" s="8" t="s">
        <v>22</v>
      </c>
      <c r="G238" s="8" t="s">
        <v>23</v>
      </c>
      <c r="H238" s="8" t="s">
        <v>53</v>
      </c>
      <c r="I238" s="10" t="s">
        <v>5662</v>
      </c>
      <c r="J238" s="8" t="s">
        <v>6694</v>
      </c>
      <c r="K238" s="8" t="s">
        <v>6698</v>
      </c>
      <c r="L238" s="61">
        <v>2003</v>
      </c>
      <c r="M238" s="11" t="s">
        <v>248</v>
      </c>
      <c r="N238" s="10" t="s">
        <v>7557</v>
      </c>
      <c r="O238" s="17" t="s">
        <v>8686</v>
      </c>
      <c r="P238" s="11" t="s">
        <v>7568</v>
      </c>
      <c r="Q238" s="10" t="s">
        <v>7557</v>
      </c>
      <c r="R238" s="10" t="s">
        <v>7571</v>
      </c>
      <c r="S238" s="8" t="s">
        <v>27</v>
      </c>
      <c r="T238" s="8" t="s">
        <v>6721</v>
      </c>
      <c r="U238" s="8" t="s">
        <v>6722</v>
      </c>
      <c r="V238" s="13">
        <v>37787</v>
      </c>
      <c r="W238" s="8" t="s">
        <v>8861</v>
      </c>
      <c r="X238" s="8" t="s">
        <v>10842</v>
      </c>
      <c r="Y238" s="8" t="s">
        <v>8861</v>
      </c>
      <c r="Z238" s="8" t="s">
        <v>9929</v>
      </c>
      <c r="AA238" s="8" t="s">
        <v>10842</v>
      </c>
      <c r="AB238" s="8" t="s">
        <v>6723</v>
      </c>
    </row>
    <row r="239" spans="1:28" s="8" customFormat="1" ht="12.75" x14ac:dyDescent="0.2">
      <c r="A239" s="8" t="s">
        <v>29</v>
      </c>
      <c r="B239" s="8" t="s">
        <v>19</v>
      </c>
      <c r="C239" s="8" t="s">
        <v>52</v>
      </c>
      <c r="D239" s="9" t="s">
        <v>21</v>
      </c>
      <c r="E239" s="9" t="s">
        <v>21</v>
      </c>
      <c r="F239" s="8" t="s">
        <v>22</v>
      </c>
      <c r="G239" s="8" t="s">
        <v>23</v>
      </c>
      <c r="H239" s="8" t="s">
        <v>53</v>
      </c>
      <c r="I239" s="10" t="s">
        <v>5662</v>
      </c>
      <c r="J239" s="8" t="s">
        <v>5834</v>
      </c>
      <c r="K239" s="8" t="s">
        <v>5834</v>
      </c>
      <c r="L239" s="61">
        <v>2003</v>
      </c>
      <c r="M239" s="11" t="s">
        <v>248</v>
      </c>
      <c r="N239" s="10" t="s">
        <v>7557</v>
      </c>
      <c r="O239" s="17" t="s">
        <v>8686</v>
      </c>
      <c r="P239" s="11" t="s">
        <v>7568</v>
      </c>
      <c r="Q239" s="10" t="s">
        <v>7557</v>
      </c>
      <c r="R239" s="10" t="s">
        <v>7571</v>
      </c>
      <c r="S239" s="8" t="s">
        <v>27</v>
      </c>
      <c r="T239" s="8" t="s">
        <v>5901</v>
      </c>
      <c r="U239" s="8" t="s">
        <v>5902</v>
      </c>
      <c r="V239" s="13">
        <v>37787</v>
      </c>
      <c r="W239" s="8" t="s">
        <v>8862</v>
      </c>
      <c r="X239" s="8" t="s">
        <v>10843</v>
      </c>
      <c r="Y239" s="8" t="s">
        <v>8862</v>
      </c>
      <c r="Z239" s="8" t="s">
        <v>9930</v>
      </c>
      <c r="AA239" s="8" t="s">
        <v>10843</v>
      </c>
      <c r="AB239" s="8" t="s">
        <v>5903</v>
      </c>
    </row>
    <row r="240" spans="1:28" s="8" customFormat="1" ht="12.75" x14ac:dyDescent="0.2">
      <c r="A240" s="8" t="s">
        <v>29</v>
      </c>
      <c r="B240" s="8" t="s">
        <v>19</v>
      </c>
      <c r="C240" s="8" t="s">
        <v>52</v>
      </c>
      <c r="D240" s="9" t="s">
        <v>21</v>
      </c>
      <c r="E240" s="9" t="s">
        <v>21</v>
      </c>
      <c r="F240" s="8" t="s">
        <v>22</v>
      </c>
      <c r="G240" s="8" t="s">
        <v>23</v>
      </c>
      <c r="H240" s="8" t="s">
        <v>53</v>
      </c>
      <c r="I240" s="10" t="s">
        <v>5662</v>
      </c>
      <c r="J240" s="8" t="s">
        <v>5834</v>
      </c>
      <c r="K240" s="8" t="s">
        <v>5834</v>
      </c>
      <c r="L240" s="61">
        <v>2003</v>
      </c>
      <c r="M240" s="11" t="s">
        <v>248</v>
      </c>
      <c r="N240" s="10" t="s">
        <v>7557</v>
      </c>
      <c r="O240" s="17" t="s">
        <v>8686</v>
      </c>
      <c r="P240" s="11" t="s">
        <v>7568</v>
      </c>
      <c r="Q240" s="10" t="s">
        <v>7557</v>
      </c>
      <c r="R240" s="10" t="s">
        <v>7571</v>
      </c>
      <c r="S240" s="8" t="s">
        <v>27</v>
      </c>
      <c r="T240" s="8" t="s">
        <v>5898</v>
      </c>
      <c r="U240" s="8" t="s">
        <v>5899</v>
      </c>
      <c r="V240" s="13">
        <v>37787</v>
      </c>
      <c r="W240" s="8" t="s">
        <v>8863</v>
      </c>
      <c r="X240" s="8" t="s">
        <v>10844</v>
      </c>
      <c r="Y240" s="8" t="s">
        <v>8863</v>
      </c>
      <c r="Z240" s="8" t="s">
        <v>9931</v>
      </c>
      <c r="AA240" s="8" t="s">
        <v>10844</v>
      </c>
      <c r="AB240" s="8" t="s">
        <v>5900</v>
      </c>
    </row>
    <row r="241" spans="1:28" s="8" customFormat="1" ht="12.75" x14ac:dyDescent="0.2">
      <c r="A241" s="8" t="s">
        <v>29</v>
      </c>
      <c r="B241" s="8" t="s">
        <v>19</v>
      </c>
      <c r="C241" s="12" t="s">
        <v>5283</v>
      </c>
      <c r="D241" s="9" t="s">
        <v>68</v>
      </c>
      <c r="E241" s="9" t="s">
        <v>2301</v>
      </c>
      <c r="F241" s="8" t="s">
        <v>2302</v>
      </c>
      <c r="G241" s="16" t="s">
        <v>2303</v>
      </c>
      <c r="H241" s="8" t="s">
        <v>2304</v>
      </c>
      <c r="I241" s="10" t="s">
        <v>3258</v>
      </c>
      <c r="J241" s="8" t="s">
        <v>5222</v>
      </c>
      <c r="K241" s="8" t="s">
        <v>5223</v>
      </c>
      <c r="L241" s="61">
        <v>2003</v>
      </c>
      <c r="M241" s="11" t="s">
        <v>248</v>
      </c>
      <c r="N241" s="10" t="s">
        <v>7552</v>
      </c>
      <c r="O241" s="17" t="s">
        <v>8686</v>
      </c>
      <c r="P241" s="112" t="s">
        <v>7569</v>
      </c>
      <c r="Q241" s="10" t="s">
        <v>7552</v>
      </c>
      <c r="R241" s="10" t="s">
        <v>7571</v>
      </c>
      <c r="S241" s="8" t="s">
        <v>27</v>
      </c>
      <c r="T241" s="8" t="s">
        <v>5282</v>
      </c>
      <c r="U241" s="8" t="s">
        <v>5284</v>
      </c>
      <c r="V241" s="13">
        <v>37787</v>
      </c>
      <c r="W241" s="8" t="s">
        <v>8845</v>
      </c>
      <c r="X241" s="8" t="s">
        <v>11014</v>
      </c>
      <c r="Y241" s="8" t="s">
        <v>8845</v>
      </c>
      <c r="Z241" s="8" t="s">
        <v>10101</v>
      </c>
      <c r="AA241" s="8" t="s">
        <v>11014</v>
      </c>
      <c r="AB241" s="8" t="s">
        <v>5285</v>
      </c>
    </row>
    <row r="242" spans="1:28" s="8" customFormat="1" ht="12.75" x14ac:dyDescent="0.2">
      <c r="A242" s="8" t="s">
        <v>29</v>
      </c>
      <c r="B242" s="8" t="s">
        <v>19</v>
      </c>
      <c r="C242" s="12" t="s">
        <v>2300</v>
      </c>
      <c r="D242" s="9" t="s">
        <v>68</v>
      </c>
      <c r="E242" s="9" t="s">
        <v>2301</v>
      </c>
      <c r="F242" s="8" t="s">
        <v>2302</v>
      </c>
      <c r="G242" s="8" t="s">
        <v>2303</v>
      </c>
      <c r="H242" s="8" t="s">
        <v>2304</v>
      </c>
      <c r="I242" s="10" t="s">
        <v>25</v>
      </c>
      <c r="J242" s="8" t="s">
        <v>26</v>
      </c>
      <c r="K242" s="8" t="s">
        <v>26</v>
      </c>
      <c r="L242" s="60">
        <v>2003</v>
      </c>
      <c r="M242" s="11" t="s">
        <v>248</v>
      </c>
      <c r="N242" s="10" t="s">
        <v>7553</v>
      </c>
      <c r="O242" s="17" t="s">
        <v>8686</v>
      </c>
      <c r="P242" s="11" t="s">
        <v>7569</v>
      </c>
      <c r="Q242" s="10" t="s">
        <v>7553</v>
      </c>
      <c r="R242" s="10" t="s">
        <v>7571</v>
      </c>
      <c r="S242" s="8" t="s">
        <v>27</v>
      </c>
      <c r="T242" s="8" t="s">
        <v>2337</v>
      </c>
      <c r="U242" s="8" t="s">
        <v>2338</v>
      </c>
      <c r="V242" s="13">
        <v>37787</v>
      </c>
      <c r="W242" s="8" t="s">
        <v>8838</v>
      </c>
      <c r="X242" s="8" t="s">
        <v>11037</v>
      </c>
      <c r="Y242" s="8" t="s">
        <v>8838</v>
      </c>
      <c r="Z242" s="8" t="s">
        <v>10124</v>
      </c>
      <c r="AA242" s="8" t="s">
        <v>11037</v>
      </c>
      <c r="AB242" s="8" t="s">
        <v>2339</v>
      </c>
    </row>
    <row r="243" spans="1:28" s="8" customFormat="1" ht="12.75" x14ac:dyDescent="0.2">
      <c r="A243" s="8" t="s">
        <v>29</v>
      </c>
      <c r="B243" s="8" t="s">
        <v>19</v>
      </c>
      <c r="C243" s="8" t="s">
        <v>5917</v>
      </c>
      <c r="D243" s="9" t="s">
        <v>2323</v>
      </c>
      <c r="E243" s="9" t="s">
        <v>2323</v>
      </c>
      <c r="F243" s="8" t="s">
        <v>2302</v>
      </c>
      <c r="G243" s="8" t="s">
        <v>2303</v>
      </c>
      <c r="H243" s="9" t="s">
        <v>2323</v>
      </c>
      <c r="I243" s="10" t="s">
        <v>5662</v>
      </c>
      <c r="J243" s="8" t="s">
        <v>5834</v>
      </c>
      <c r="K243" s="8" t="s">
        <v>5834</v>
      </c>
      <c r="L243" s="61">
        <v>2003</v>
      </c>
      <c r="M243" s="11" t="s">
        <v>248</v>
      </c>
      <c r="N243" s="10" t="s">
        <v>7557</v>
      </c>
      <c r="O243" s="17" t="s">
        <v>8686</v>
      </c>
      <c r="P243" s="11" t="s">
        <v>7569</v>
      </c>
      <c r="Q243" s="10" t="s">
        <v>7557</v>
      </c>
      <c r="R243" s="10" t="s">
        <v>7571</v>
      </c>
      <c r="S243" s="8" t="s">
        <v>2672</v>
      </c>
      <c r="T243" s="8" t="s">
        <v>5916</v>
      </c>
      <c r="U243" s="8" t="s">
        <v>5918</v>
      </c>
      <c r="V243" s="13">
        <v>37787</v>
      </c>
      <c r="W243" s="8" t="s">
        <v>8836</v>
      </c>
      <c r="X243" s="8" t="s">
        <v>11075</v>
      </c>
      <c r="Y243" s="8" t="s">
        <v>8836</v>
      </c>
      <c r="Z243" s="8" t="s">
        <v>10162</v>
      </c>
      <c r="AA243" s="8" t="s">
        <v>11075</v>
      </c>
      <c r="AB243" s="8" t="s">
        <v>5919</v>
      </c>
    </row>
    <row r="244" spans="1:28" s="8" customFormat="1" ht="12.75" x14ac:dyDescent="0.2">
      <c r="A244" s="8" t="s">
        <v>29</v>
      </c>
      <c r="B244" s="8" t="s">
        <v>19</v>
      </c>
      <c r="C244" s="8" t="s">
        <v>5921</v>
      </c>
      <c r="D244" s="9" t="s">
        <v>2323</v>
      </c>
      <c r="E244" s="9" t="s">
        <v>2323</v>
      </c>
      <c r="F244" s="8" t="s">
        <v>22</v>
      </c>
      <c r="G244" s="8" t="s">
        <v>2303</v>
      </c>
      <c r="H244" s="9" t="s">
        <v>2323</v>
      </c>
      <c r="I244" s="10" t="s">
        <v>5662</v>
      </c>
      <c r="J244" s="8" t="s">
        <v>5834</v>
      </c>
      <c r="K244" s="8" t="s">
        <v>5834</v>
      </c>
      <c r="L244" s="61">
        <v>2003</v>
      </c>
      <c r="M244" s="11" t="s">
        <v>248</v>
      </c>
      <c r="N244" s="10" t="s">
        <v>7557</v>
      </c>
      <c r="O244" s="17" t="s">
        <v>8686</v>
      </c>
      <c r="P244" s="11" t="s">
        <v>7569</v>
      </c>
      <c r="Q244" s="10" t="s">
        <v>7557</v>
      </c>
      <c r="R244" s="10" t="s">
        <v>7571</v>
      </c>
      <c r="S244" s="8" t="s">
        <v>2672</v>
      </c>
      <c r="T244" s="8" t="s">
        <v>5920</v>
      </c>
      <c r="U244" s="8" t="s">
        <v>7614</v>
      </c>
      <c r="V244" s="13">
        <v>37787</v>
      </c>
      <c r="W244" s="8" t="s">
        <v>8837</v>
      </c>
      <c r="X244" s="8" t="s">
        <v>11076</v>
      </c>
      <c r="Y244" s="8" t="s">
        <v>8837</v>
      </c>
      <c r="Z244" s="8" t="s">
        <v>10163</v>
      </c>
      <c r="AA244" s="8" t="s">
        <v>11076</v>
      </c>
      <c r="AB244" s="8" t="s">
        <v>5923</v>
      </c>
    </row>
    <row r="245" spans="1:28" s="8" customFormat="1" ht="12.75" x14ac:dyDescent="0.2">
      <c r="A245" s="8" t="s">
        <v>29</v>
      </c>
      <c r="B245" s="8" t="s">
        <v>19</v>
      </c>
      <c r="C245" s="8" t="s">
        <v>5925</v>
      </c>
      <c r="D245" s="9" t="s">
        <v>2323</v>
      </c>
      <c r="E245" s="9" t="s">
        <v>2323</v>
      </c>
      <c r="F245" s="8" t="s">
        <v>2302</v>
      </c>
      <c r="G245" s="8" t="s">
        <v>2303</v>
      </c>
      <c r="H245" s="9" t="s">
        <v>2323</v>
      </c>
      <c r="I245" s="10" t="s">
        <v>5662</v>
      </c>
      <c r="J245" s="8" t="s">
        <v>5834</v>
      </c>
      <c r="K245" s="8" t="s">
        <v>5834</v>
      </c>
      <c r="L245" s="61">
        <v>2003</v>
      </c>
      <c r="M245" s="11" t="s">
        <v>248</v>
      </c>
      <c r="N245" s="10" t="s">
        <v>7557</v>
      </c>
      <c r="O245" s="17" t="s">
        <v>8686</v>
      </c>
      <c r="P245" s="11" t="s">
        <v>7569</v>
      </c>
      <c r="Q245" s="10" t="s">
        <v>7557</v>
      </c>
      <c r="R245" s="10" t="s">
        <v>7571</v>
      </c>
      <c r="S245" s="8" t="s">
        <v>27</v>
      </c>
      <c r="T245" s="8" t="s">
        <v>5924</v>
      </c>
      <c r="U245" s="8" t="s">
        <v>5926</v>
      </c>
      <c r="V245" s="13">
        <v>37787</v>
      </c>
      <c r="W245" s="8" t="s">
        <v>8866</v>
      </c>
      <c r="X245" s="8" t="s">
        <v>11077</v>
      </c>
      <c r="Y245" s="8" t="s">
        <v>8866</v>
      </c>
      <c r="Z245" s="8" t="s">
        <v>10164</v>
      </c>
      <c r="AA245" s="8" t="s">
        <v>11077</v>
      </c>
      <c r="AB245" s="8" t="s">
        <v>5927</v>
      </c>
    </row>
    <row r="246" spans="1:28" s="8" customFormat="1" ht="12.75" x14ac:dyDescent="0.2">
      <c r="A246" s="8" t="s">
        <v>29</v>
      </c>
      <c r="B246" s="8" t="s">
        <v>19</v>
      </c>
      <c r="C246" s="8" t="s">
        <v>6848</v>
      </c>
      <c r="D246" s="9" t="s">
        <v>6792</v>
      </c>
      <c r="E246" s="9" t="s">
        <v>6792</v>
      </c>
      <c r="F246" s="8" t="s">
        <v>2302</v>
      </c>
      <c r="G246" s="17" t="s">
        <v>2303</v>
      </c>
      <c r="H246" s="20" t="s">
        <v>5657</v>
      </c>
      <c r="I246" s="10" t="s">
        <v>6784</v>
      </c>
      <c r="J246" s="8" t="s">
        <v>6785</v>
      </c>
      <c r="K246" s="8" t="s">
        <v>7025</v>
      </c>
      <c r="L246" s="61">
        <v>2003</v>
      </c>
      <c r="M246" s="11" t="s">
        <v>248</v>
      </c>
      <c r="N246" s="10" t="s">
        <v>7558</v>
      </c>
      <c r="O246" s="17" t="s">
        <v>8686</v>
      </c>
      <c r="P246" s="10" t="s">
        <v>7569</v>
      </c>
      <c r="Q246" s="10" t="s">
        <v>7558</v>
      </c>
      <c r="R246" s="10" t="s">
        <v>7571</v>
      </c>
      <c r="S246" s="8" t="s">
        <v>27</v>
      </c>
      <c r="T246" s="11" t="s">
        <v>7103</v>
      </c>
      <c r="U246" s="8" t="s">
        <v>7626</v>
      </c>
      <c r="V246" s="13">
        <v>37787</v>
      </c>
      <c r="W246" s="8" t="s">
        <v>8867</v>
      </c>
      <c r="X246" s="8" t="s">
        <v>11119</v>
      </c>
      <c r="Y246" s="8" t="s">
        <v>8867</v>
      </c>
      <c r="Z246" s="8" t="s">
        <v>10206</v>
      </c>
      <c r="AA246" s="8" t="s">
        <v>11119</v>
      </c>
      <c r="AB246" s="8" t="s">
        <v>7105</v>
      </c>
    </row>
    <row r="247" spans="1:28" s="8" customFormat="1" ht="12.75" x14ac:dyDescent="0.2">
      <c r="A247" s="8" t="s">
        <v>29</v>
      </c>
      <c r="B247" s="8" t="s">
        <v>19</v>
      </c>
      <c r="C247" s="8" t="s">
        <v>6848</v>
      </c>
      <c r="D247" s="9" t="s">
        <v>6792</v>
      </c>
      <c r="E247" s="9" t="s">
        <v>6792</v>
      </c>
      <c r="F247" s="8" t="s">
        <v>2302</v>
      </c>
      <c r="G247" s="17" t="s">
        <v>2303</v>
      </c>
      <c r="H247" s="20" t="s">
        <v>5657</v>
      </c>
      <c r="I247" s="10" t="s">
        <v>6784</v>
      </c>
      <c r="J247" s="8" t="s">
        <v>6785</v>
      </c>
      <c r="K247" s="8" t="s">
        <v>6793</v>
      </c>
      <c r="L247" s="61">
        <v>2003</v>
      </c>
      <c r="M247" s="11" t="s">
        <v>248</v>
      </c>
      <c r="N247" s="10" t="s">
        <v>7558</v>
      </c>
      <c r="O247" s="17" t="s">
        <v>8686</v>
      </c>
      <c r="P247" s="10" t="s">
        <v>7569</v>
      </c>
      <c r="Q247" s="10" t="s">
        <v>7558</v>
      </c>
      <c r="R247" s="10" t="s">
        <v>7571</v>
      </c>
      <c r="S247" s="8" t="s">
        <v>27</v>
      </c>
      <c r="T247" s="10" t="s">
        <v>7106</v>
      </c>
      <c r="U247" s="8" t="s">
        <v>7627</v>
      </c>
      <c r="V247" s="13">
        <v>37787</v>
      </c>
      <c r="W247" s="8" t="s">
        <v>8868</v>
      </c>
      <c r="X247" s="8" t="s">
        <v>11120</v>
      </c>
      <c r="Y247" s="8" t="s">
        <v>8868</v>
      </c>
      <c r="Z247" s="8" t="s">
        <v>10207</v>
      </c>
      <c r="AA247" s="8" t="s">
        <v>11120</v>
      </c>
      <c r="AB247" s="8" t="s">
        <v>7108</v>
      </c>
    </row>
    <row r="248" spans="1:28" s="8" customFormat="1" ht="12.75" x14ac:dyDescent="0.2">
      <c r="A248" s="8" t="s">
        <v>29</v>
      </c>
      <c r="B248" s="8" t="s">
        <v>19</v>
      </c>
      <c r="C248" s="8" t="s">
        <v>6791</v>
      </c>
      <c r="D248" s="9" t="s">
        <v>6792</v>
      </c>
      <c r="E248" s="9" t="s">
        <v>6792</v>
      </c>
      <c r="F248" s="8" t="s">
        <v>2302</v>
      </c>
      <c r="G248" s="17" t="s">
        <v>2303</v>
      </c>
      <c r="H248" s="20" t="s">
        <v>5657</v>
      </c>
      <c r="I248" s="10" t="s">
        <v>6784</v>
      </c>
      <c r="J248" s="8" t="s">
        <v>6785</v>
      </c>
      <c r="K248" s="8" t="s">
        <v>6835</v>
      </c>
      <c r="L248" s="61">
        <v>2003</v>
      </c>
      <c r="M248" s="11" t="s">
        <v>248</v>
      </c>
      <c r="N248" s="10" t="s">
        <v>7558</v>
      </c>
      <c r="O248" s="17" t="s">
        <v>8686</v>
      </c>
      <c r="P248" s="10" t="s">
        <v>7569</v>
      </c>
      <c r="Q248" s="10" t="s">
        <v>7558</v>
      </c>
      <c r="R248" s="10" t="s">
        <v>7571</v>
      </c>
      <c r="S248" s="8" t="s">
        <v>27</v>
      </c>
      <c r="T248" s="11" t="s">
        <v>7126</v>
      </c>
      <c r="U248" s="8" t="s">
        <v>7628</v>
      </c>
      <c r="V248" s="13">
        <v>37787</v>
      </c>
      <c r="W248" s="8" t="s">
        <v>8876</v>
      </c>
      <c r="X248" s="8" t="s">
        <v>11121</v>
      </c>
      <c r="Y248" s="8" t="s">
        <v>8876</v>
      </c>
      <c r="Z248" s="8" t="s">
        <v>10208</v>
      </c>
      <c r="AA248" s="8" t="s">
        <v>11121</v>
      </c>
      <c r="AB248" s="8" t="s">
        <v>7128</v>
      </c>
    </row>
    <row r="249" spans="1:28" s="8" customFormat="1" ht="12.75" x14ac:dyDescent="0.2">
      <c r="A249" s="8" t="s">
        <v>29</v>
      </c>
      <c r="B249" s="8" t="s">
        <v>19</v>
      </c>
      <c r="C249" s="8" t="s">
        <v>6791</v>
      </c>
      <c r="D249" s="9" t="s">
        <v>6792</v>
      </c>
      <c r="E249" s="9" t="s">
        <v>6792</v>
      </c>
      <c r="F249" s="8" t="s">
        <v>2302</v>
      </c>
      <c r="G249" s="17" t="s">
        <v>2303</v>
      </c>
      <c r="H249" s="20" t="s">
        <v>5657</v>
      </c>
      <c r="I249" s="10" t="s">
        <v>6784</v>
      </c>
      <c r="J249" s="8" t="s">
        <v>6785</v>
      </c>
      <c r="K249" s="8" t="s">
        <v>6835</v>
      </c>
      <c r="L249" s="61">
        <v>2003</v>
      </c>
      <c r="M249" s="11" t="s">
        <v>248</v>
      </c>
      <c r="N249" s="10" t="s">
        <v>7558</v>
      </c>
      <c r="O249" s="17" t="s">
        <v>8686</v>
      </c>
      <c r="P249" s="10" t="s">
        <v>7569</v>
      </c>
      <c r="Q249" s="10" t="s">
        <v>7558</v>
      </c>
      <c r="R249" s="10" t="s">
        <v>7571</v>
      </c>
      <c r="S249" s="8" t="s">
        <v>27</v>
      </c>
      <c r="T249" s="11" t="s">
        <v>7135</v>
      </c>
      <c r="U249" s="8" t="s">
        <v>7629</v>
      </c>
      <c r="V249" s="13">
        <v>37787</v>
      </c>
      <c r="W249" s="8" t="s">
        <v>8877</v>
      </c>
      <c r="X249" s="8" t="s">
        <v>11122</v>
      </c>
      <c r="Y249" s="8" t="s">
        <v>8877</v>
      </c>
      <c r="Z249" s="8" t="s">
        <v>10209</v>
      </c>
      <c r="AA249" s="8" t="s">
        <v>11122</v>
      </c>
      <c r="AB249" s="8" t="s">
        <v>7137</v>
      </c>
    </row>
    <row r="250" spans="1:28" s="8" customFormat="1" ht="12.75" x14ac:dyDescent="0.2">
      <c r="A250" s="8" t="s">
        <v>29</v>
      </c>
      <c r="B250" s="8" t="s">
        <v>19</v>
      </c>
      <c r="C250" s="8" t="s">
        <v>52</v>
      </c>
      <c r="D250" s="9" t="s">
        <v>21</v>
      </c>
      <c r="E250" s="9" t="s">
        <v>21</v>
      </c>
      <c r="F250" s="8" t="s">
        <v>22</v>
      </c>
      <c r="G250" s="8" t="s">
        <v>23</v>
      </c>
      <c r="H250" s="8" t="s">
        <v>53</v>
      </c>
      <c r="I250" s="10" t="s">
        <v>5662</v>
      </c>
      <c r="J250" s="8" t="s">
        <v>6109</v>
      </c>
      <c r="K250" s="8" t="s">
        <v>6200</v>
      </c>
      <c r="L250" s="61">
        <v>2003</v>
      </c>
      <c r="M250" s="13">
        <v>37812</v>
      </c>
      <c r="N250" s="10" t="s">
        <v>7557</v>
      </c>
      <c r="O250" s="17" t="s">
        <v>8686</v>
      </c>
      <c r="P250" s="11" t="s">
        <v>7568</v>
      </c>
      <c r="Q250" s="10" t="s">
        <v>7557</v>
      </c>
      <c r="R250" s="10" t="s">
        <v>7571</v>
      </c>
      <c r="S250" s="8" t="s">
        <v>27</v>
      </c>
      <c r="T250" s="8" t="s">
        <v>6199</v>
      </c>
      <c r="U250" s="8" t="s">
        <v>6201</v>
      </c>
      <c r="V250" s="13">
        <v>37812</v>
      </c>
      <c r="W250" s="8" t="s">
        <v>7987</v>
      </c>
      <c r="X250" s="8" t="s">
        <v>10845</v>
      </c>
      <c r="Y250" s="8" t="s">
        <v>7987</v>
      </c>
      <c r="Z250" s="8" t="s">
        <v>9932</v>
      </c>
      <c r="AA250" s="8" t="s">
        <v>10845</v>
      </c>
      <c r="AB250" s="8" t="s">
        <v>6202</v>
      </c>
    </row>
    <row r="251" spans="1:28" s="8" customFormat="1" ht="12.75" x14ac:dyDescent="0.2">
      <c r="A251" s="8" t="s">
        <v>29</v>
      </c>
      <c r="B251" s="8" t="s">
        <v>19</v>
      </c>
      <c r="C251" s="8" t="s">
        <v>52</v>
      </c>
      <c r="D251" s="9" t="s">
        <v>21</v>
      </c>
      <c r="E251" s="9" t="s">
        <v>21</v>
      </c>
      <c r="F251" s="8" t="s">
        <v>22</v>
      </c>
      <c r="G251" s="8" t="s">
        <v>23</v>
      </c>
      <c r="H251" s="8" t="s">
        <v>53</v>
      </c>
      <c r="I251" s="10" t="s">
        <v>5662</v>
      </c>
      <c r="J251" s="8" t="s">
        <v>6109</v>
      </c>
      <c r="K251" s="8" t="s">
        <v>6188</v>
      </c>
      <c r="L251" s="61">
        <v>2003</v>
      </c>
      <c r="M251" s="13">
        <v>37816</v>
      </c>
      <c r="N251" s="10" t="s">
        <v>7557</v>
      </c>
      <c r="O251" s="17" t="s">
        <v>8686</v>
      </c>
      <c r="P251" s="11" t="s">
        <v>7568</v>
      </c>
      <c r="Q251" s="10" t="s">
        <v>7557</v>
      </c>
      <c r="R251" s="10" t="s">
        <v>7571</v>
      </c>
      <c r="S251" s="8" t="s">
        <v>27</v>
      </c>
      <c r="T251" s="8" t="s">
        <v>6187</v>
      </c>
      <c r="U251" s="8" t="s">
        <v>8691</v>
      </c>
      <c r="V251" s="13">
        <v>37816</v>
      </c>
      <c r="W251" s="8" t="s">
        <v>8879</v>
      </c>
      <c r="X251" s="8" t="s">
        <v>10846</v>
      </c>
      <c r="Y251" s="8" t="s">
        <v>8879</v>
      </c>
      <c r="Z251" s="8" t="s">
        <v>9933</v>
      </c>
      <c r="AA251" s="8" t="s">
        <v>10846</v>
      </c>
      <c r="AB251" s="8" t="s">
        <v>6190</v>
      </c>
    </row>
    <row r="252" spans="1:28" s="8" customFormat="1" ht="12.75" x14ac:dyDescent="0.2">
      <c r="A252" s="8" t="s">
        <v>29</v>
      </c>
      <c r="B252" s="8" t="s">
        <v>19</v>
      </c>
      <c r="C252" s="8" t="s">
        <v>52</v>
      </c>
      <c r="D252" s="9" t="s">
        <v>21</v>
      </c>
      <c r="E252" s="9" t="s">
        <v>21</v>
      </c>
      <c r="F252" s="8" t="s">
        <v>22</v>
      </c>
      <c r="G252" s="8" t="s">
        <v>23</v>
      </c>
      <c r="H252" s="8" t="s">
        <v>53</v>
      </c>
      <c r="I252" s="10" t="s">
        <v>5662</v>
      </c>
      <c r="J252" s="8" t="s">
        <v>5834</v>
      </c>
      <c r="K252" s="8" t="s">
        <v>5834</v>
      </c>
      <c r="L252" s="61">
        <v>2003</v>
      </c>
      <c r="M252" s="13">
        <v>37819</v>
      </c>
      <c r="N252" s="10" t="s">
        <v>7557</v>
      </c>
      <c r="O252" s="17" t="s">
        <v>8686</v>
      </c>
      <c r="P252" s="11" t="s">
        <v>7568</v>
      </c>
      <c r="Q252" s="10" t="s">
        <v>7557</v>
      </c>
      <c r="R252" s="10" t="s">
        <v>7571</v>
      </c>
      <c r="S252" s="8" t="s">
        <v>27</v>
      </c>
      <c r="T252" s="8" t="s">
        <v>5904</v>
      </c>
      <c r="U252" s="8" t="s">
        <v>5905</v>
      </c>
      <c r="V252" s="13">
        <v>37819</v>
      </c>
      <c r="W252" s="8" t="s">
        <v>7995</v>
      </c>
      <c r="X252" s="8" t="s">
        <v>10847</v>
      </c>
      <c r="Y252" s="8" t="s">
        <v>7995</v>
      </c>
      <c r="Z252" s="8" t="s">
        <v>9934</v>
      </c>
      <c r="AA252" s="8" t="s">
        <v>10847</v>
      </c>
      <c r="AB252" s="8" t="s">
        <v>5906</v>
      </c>
    </row>
    <row r="253" spans="1:28" s="8" customFormat="1" ht="12.75" x14ac:dyDescent="0.2">
      <c r="A253" s="8" t="s">
        <v>29</v>
      </c>
      <c r="B253" s="8" t="s">
        <v>19</v>
      </c>
      <c r="C253" s="8" t="s">
        <v>52</v>
      </c>
      <c r="D253" s="9" t="s">
        <v>3257</v>
      </c>
      <c r="E253" s="9" t="s">
        <v>3257</v>
      </c>
      <c r="F253" s="8" t="s">
        <v>22</v>
      </c>
      <c r="G253" s="8" t="s">
        <v>23</v>
      </c>
      <c r="H253" s="8" t="s">
        <v>53</v>
      </c>
      <c r="I253" s="10" t="s">
        <v>3258</v>
      </c>
      <c r="J253" s="8" t="s">
        <v>114</v>
      </c>
      <c r="K253" s="8" t="s">
        <v>3317</v>
      </c>
      <c r="L253" s="61">
        <v>2003</v>
      </c>
      <c r="M253" s="13">
        <v>37897</v>
      </c>
      <c r="N253" s="10" t="s">
        <v>7552</v>
      </c>
      <c r="O253" s="17" t="s">
        <v>8686</v>
      </c>
      <c r="P253" s="11" t="s">
        <v>7568</v>
      </c>
      <c r="Q253" s="10" t="s">
        <v>7552</v>
      </c>
      <c r="R253" s="10" t="s">
        <v>7571</v>
      </c>
      <c r="S253" s="8" t="s">
        <v>27</v>
      </c>
      <c r="T253" s="8" t="s">
        <v>3649</v>
      </c>
      <c r="U253" s="8" t="s">
        <v>3650</v>
      </c>
      <c r="V253" s="13">
        <v>37897</v>
      </c>
      <c r="W253" s="8" t="s">
        <v>7962</v>
      </c>
      <c r="X253" s="8" t="s">
        <v>10324</v>
      </c>
      <c r="Y253" s="8" t="s">
        <v>7962</v>
      </c>
      <c r="Z253" s="8" t="s">
        <v>9411</v>
      </c>
      <c r="AA253" s="8" t="s">
        <v>10324</v>
      </c>
      <c r="AB253" s="8" t="s">
        <v>3651</v>
      </c>
    </row>
    <row r="254" spans="1:28" s="8" customFormat="1" ht="12.75" x14ac:dyDescent="0.2">
      <c r="A254" s="8" t="s">
        <v>29</v>
      </c>
      <c r="B254" s="8" t="s">
        <v>19</v>
      </c>
      <c r="C254" s="12" t="s">
        <v>6289</v>
      </c>
      <c r="D254" s="9" t="s">
        <v>68</v>
      </c>
      <c r="E254" s="9" t="s">
        <v>6290</v>
      </c>
      <c r="F254" s="8" t="s">
        <v>2302</v>
      </c>
      <c r="G254" s="8" t="s">
        <v>2303</v>
      </c>
      <c r="H254" s="8" t="s">
        <v>2304</v>
      </c>
      <c r="I254" s="10" t="s">
        <v>5662</v>
      </c>
      <c r="J254" s="8" t="s">
        <v>6109</v>
      </c>
      <c r="K254" s="8" t="s">
        <v>6291</v>
      </c>
      <c r="L254" s="61">
        <v>2003</v>
      </c>
      <c r="M254" s="13">
        <v>37924</v>
      </c>
      <c r="N254" s="10" t="s">
        <v>7557</v>
      </c>
      <c r="O254" s="17" t="s">
        <v>8686</v>
      </c>
      <c r="P254" s="11" t="s">
        <v>7569</v>
      </c>
      <c r="Q254" s="10" t="s">
        <v>7557</v>
      </c>
      <c r="R254" s="10" t="s">
        <v>7571</v>
      </c>
      <c r="S254" s="8" t="s">
        <v>27</v>
      </c>
      <c r="T254" s="8" t="s">
        <v>6288</v>
      </c>
      <c r="U254" s="8" t="s">
        <v>6292</v>
      </c>
      <c r="V254" s="13">
        <v>37924</v>
      </c>
      <c r="W254" s="8" t="s">
        <v>7983</v>
      </c>
      <c r="X254" s="8" t="s">
        <v>11078</v>
      </c>
      <c r="Y254" s="8" t="s">
        <v>7983</v>
      </c>
      <c r="Z254" s="8" t="s">
        <v>10165</v>
      </c>
      <c r="AA254" s="8" t="s">
        <v>11078</v>
      </c>
      <c r="AB254" s="8" t="s">
        <v>6293</v>
      </c>
    </row>
    <row r="255" spans="1:28" s="8" customFormat="1" ht="12.75" x14ac:dyDescent="0.2">
      <c r="A255" s="8" t="s">
        <v>29</v>
      </c>
      <c r="B255" s="8" t="s">
        <v>19</v>
      </c>
      <c r="C255" s="8" t="s">
        <v>52</v>
      </c>
      <c r="D255" s="9" t="s">
        <v>21</v>
      </c>
      <c r="E255" s="9" t="s">
        <v>21</v>
      </c>
      <c r="F255" s="8" t="s">
        <v>22</v>
      </c>
      <c r="G255" s="8" t="s">
        <v>23</v>
      </c>
      <c r="H255" s="8" t="s">
        <v>53</v>
      </c>
      <c r="I255" s="10" t="s">
        <v>5662</v>
      </c>
      <c r="J255" s="8" t="s">
        <v>6109</v>
      </c>
      <c r="K255" s="8" t="s">
        <v>6124</v>
      </c>
      <c r="L255" s="61">
        <v>2003</v>
      </c>
      <c r="M255" s="13">
        <v>37955</v>
      </c>
      <c r="N255" s="10" t="s">
        <v>7557</v>
      </c>
      <c r="O255" s="17" t="s">
        <v>8686</v>
      </c>
      <c r="P255" s="11" t="s">
        <v>7568</v>
      </c>
      <c r="Q255" s="10" t="s">
        <v>7557</v>
      </c>
      <c r="R255" s="10" t="s">
        <v>7571</v>
      </c>
      <c r="S255" s="8" t="s">
        <v>27</v>
      </c>
      <c r="T255" s="8" t="s">
        <v>6210</v>
      </c>
      <c r="U255" s="8" t="s">
        <v>7617</v>
      </c>
      <c r="V255" s="13">
        <v>37955</v>
      </c>
      <c r="W255" s="8" t="s">
        <v>7993</v>
      </c>
      <c r="X255" s="8" t="s">
        <v>10848</v>
      </c>
      <c r="Y255" s="8" t="s">
        <v>7993</v>
      </c>
      <c r="Z255" s="8" t="s">
        <v>9935</v>
      </c>
      <c r="AA255" s="8" t="s">
        <v>10848</v>
      </c>
      <c r="AB255" s="8" t="s">
        <v>6212</v>
      </c>
    </row>
    <row r="256" spans="1:28" s="8" customFormat="1" ht="12.75" x14ac:dyDescent="0.2">
      <c r="A256" s="8" t="s">
        <v>29</v>
      </c>
      <c r="B256" s="8" t="s">
        <v>19</v>
      </c>
      <c r="C256" s="8" t="s">
        <v>52</v>
      </c>
      <c r="D256" s="9" t="s">
        <v>21</v>
      </c>
      <c r="E256" s="9" t="s">
        <v>21</v>
      </c>
      <c r="F256" s="8" t="s">
        <v>22</v>
      </c>
      <c r="G256" s="8" t="s">
        <v>23</v>
      </c>
      <c r="H256" s="8" t="s">
        <v>53</v>
      </c>
      <c r="I256" s="10" t="s">
        <v>5662</v>
      </c>
      <c r="J256" s="8" t="s">
        <v>6109</v>
      </c>
      <c r="K256" s="8" t="s">
        <v>6110</v>
      </c>
      <c r="L256" s="61">
        <v>2003</v>
      </c>
      <c r="M256" s="13">
        <v>37977</v>
      </c>
      <c r="N256" s="10" t="s">
        <v>7557</v>
      </c>
      <c r="O256" s="17" t="s">
        <v>8686</v>
      </c>
      <c r="P256" s="11" t="s">
        <v>7568</v>
      </c>
      <c r="Q256" s="10" t="s">
        <v>7557</v>
      </c>
      <c r="R256" s="10" t="s">
        <v>7571</v>
      </c>
      <c r="S256" s="8" t="s">
        <v>27</v>
      </c>
      <c r="T256" s="8" t="s">
        <v>6203</v>
      </c>
      <c r="U256" s="8" t="s">
        <v>7615</v>
      </c>
      <c r="V256" s="13">
        <v>37977</v>
      </c>
      <c r="W256" s="8" t="s">
        <v>7986</v>
      </c>
      <c r="X256" s="8" t="s">
        <v>10849</v>
      </c>
      <c r="Y256" s="8" t="s">
        <v>7986</v>
      </c>
      <c r="Z256" s="8" t="s">
        <v>9936</v>
      </c>
      <c r="AA256" s="8" t="s">
        <v>10849</v>
      </c>
      <c r="AB256" s="8" t="s">
        <v>6205</v>
      </c>
    </row>
    <row r="257" spans="1:28" s="8" customFormat="1" ht="12.75" x14ac:dyDescent="0.2">
      <c r="A257" s="8" t="s">
        <v>29</v>
      </c>
      <c r="B257" s="8" t="s">
        <v>19</v>
      </c>
      <c r="C257" s="8" t="s">
        <v>52</v>
      </c>
      <c r="D257" s="9" t="s">
        <v>21</v>
      </c>
      <c r="E257" s="9" t="s">
        <v>21</v>
      </c>
      <c r="F257" s="8" t="s">
        <v>22</v>
      </c>
      <c r="G257" s="8" t="s">
        <v>23</v>
      </c>
      <c r="H257" s="8" t="s">
        <v>53</v>
      </c>
      <c r="I257" s="10" t="s">
        <v>5662</v>
      </c>
      <c r="J257" s="8" t="s">
        <v>6109</v>
      </c>
      <c r="K257" s="8" t="s">
        <v>6207</v>
      </c>
      <c r="L257" s="61">
        <v>2003</v>
      </c>
      <c r="M257" s="13">
        <v>37986</v>
      </c>
      <c r="N257" s="10" t="s">
        <v>7557</v>
      </c>
      <c r="O257" s="17" t="s">
        <v>8686</v>
      </c>
      <c r="P257" s="11" t="s">
        <v>7568</v>
      </c>
      <c r="Q257" s="10" t="s">
        <v>7557</v>
      </c>
      <c r="R257" s="10" t="s">
        <v>7571</v>
      </c>
      <c r="S257" s="8" t="s">
        <v>27</v>
      </c>
      <c r="T257" s="8" t="s">
        <v>6206</v>
      </c>
      <c r="U257" s="8" t="s">
        <v>6208</v>
      </c>
      <c r="V257" s="13">
        <v>37986</v>
      </c>
      <c r="W257" s="8" t="s">
        <v>7989</v>
      </c>
      <c r="X257" s="8" t="s">
        <v>10850</v>
      </c>
      <c r="Y257" s="8" t="s">
        <v>7989</v>
      </c>
      <c r="Z257" s="8" t="s">
        <v>9937</v>
      </c>
      <c r="AA257" s="8" t="s">
        <v>10850</v>
      </c>
      <c r="AB257" s="8" t="s">
        <v>6209</v>
      </c>
    </row>
    <row r="258" spans="1:28" s="8" customFormat="1" ht="12.75" x14ac:dyDescent="0.2">
      <c r="A258" s="8" t="s">
        <v>29</v>
      </c>
      <c r="B258" s="8" t="s">
        <v>19</v>
      </c>
      <c r="C258" s="8" t="s">
        <v>5547</v>
      </c>
      <c r="D258" s="9" t="s">
        <v>21</v>
      </c>
      <c r="E258" s="9" t="s">
        <v>21</v>
      </c>
      <c r="F258" s="8" t="s">
        <v>22</v>
      </c>
      <c r="G258" s="8" t="s">
        <v>23</v>
      </c>
      <c r="H258" s="8" t="s">
        <v>5548</v>
      </c>
      <c r="I258" s="10" t="s">
        <v>5662</v>
      </c>
      <c r="J258" s="8" t="s">
        <v>6109</v>
      </c>
      <c r="K258" s="8" t="s">
        <v>6303</v>
      </c>
      <c r="L258" s="61">
        <v>2004</v>
      </c>
      <c r="M258" s="13">
        <v>37998</v>
      </c>
      <c r="N258" s="10" t="s">
        <v>7557</v>
      </c>
      <c r="O258" s="17" t="s">
        <v>8686</v>
      </c>
      <c r="P258" s="11" t="s">
        <v>7568</v>
      </c>
      <c r="Q258" s="10" t="s">
        <v>7557</v>
      </c>
      <c r="R258" s="10" t="s">
        <v>7571</v>
      </c>
      <c r="S258" s="8" t="s">
        <v>27</v>
      </c>
      <c r="T258" s="8" t="s">
        <v>6302</v>
      </c>
      <c r="U258" s="8" t="s">
        <v>6304</v>
      </c>
      <c r="V258" s="13">
        <v>37998</v>
      </c>
      <c r="W258" s="8" t="s">
        <v>8054</v>
      </c>
      <c r="X258" s="8" t="s">
        <v>10851</v>
      </c>
      <c r="Y258" s="8" t="s">
        <v>8054</v>
      </c>
      <c r="Z258" s="8" t="s">
        <v>9938</v>
      </c>
      <c r="AA258" s="8" t="s">
        <v>10851</v>
      </c>
      <c r="AB258" s="8" t="s">
        <v>6305</v>
      </c>
    </row>
    <row r="259" spans="1:28" s="8" customFormat="1" ht="12.75" x14ac:dyDescent="0.2">
      <c r="A259" s="8" t="s">
        <v>29</v>
      </c>
      <c r="B259" s="8" t="s">
        <v>19</v>
      </c>
      <c r="C259" s="8" t="s">
        <v>52</v>
      </c>
      <c r="D259" s="9" t="s">
        <v>21</v>
      </c>
      <c r="E259" s="9" t="s">
        <v>21</v>
      </c>
      <c r="F259" s="8" t="s">
        <v>22</v>
      </c>
      <c r="G259" s="8" t="s">
        <v>23</v>
      </c>
      <c r="H259" s="8" t="s">
        <v>53</v>
      </c>
      <c r="I259" s="10" t="s">
        <v>7164</v>
      </c>
      <c r="J259" s="8" t="s">
        <v>7211</v>
      </c>
      <c r="K259" s="8" t="s">
        <v>7216</v>
      </c>
      <c r="L259" s="61">
        <v>2004</v>
      </c>
      <c r="M259" s="13">
        <v>38040</v>
      </c>
      <c r="N259" s="10" t="s">
        <v>7556</v>
      </c>
      <c r="O259" s="17" t="s">
        <v>8686</v>
      </c>
      <c r="P259" s="11" t="s">
        <v>7568</v>
      </c>
      <c r="Q259" s="10" t="s">
        <v>7556</v>
      </c>
      <c r="R259" s="10" t="s">
        <v>7571</v>
      </c>
      <c r="S259" s="8" t="s">
        <v>27</v>
      </c>
      <c r="T259" s="8" t="s">
        <v>7215</v>
      </c>
      <c r="U259" s="8" t="s">
        <v>7217</v>
      </c>
      <c r="V259" s="13">
        <v>38040</v>
      </c>
      <c r="W259" s="8" t="s">
        <v>8060</v>
      </c>
      <c r="X259" s="8" t="s">
        <v>10719</v>
      </c>
      <c r="Y259" s="8" t="s">
        <v>8060</v>
      </c>
      <c r="Z259" s="8" t="s">
        <v>9806</v>
      </c>
      <c r="AA259" s="8" t="s">
        <v>10719</v>
      </c>
      <c r="AB259" s="8" t="s">
        <v>7218</v>
      </c>
    </row>
    <row r="260" spans="1:28" s="8" customFormat="1" ht="12.75" x14ac:dyDescent="0.2">
      <c r="A260" s="8" t="s">
        <v>29</v>
      </c>
      <c r="B260" s="8" t="s">
        <v>19</v>
      </c>
      <c r="C260" s="8" t="s">
        <v>52</v>
      </c>
      <c r="D260" s="9" t="s">
        <v>3257</v>
      </c>
      <c r="E260" s="9" t="s">
        <v>3257</v>
      </c>
      <c r="F260" s="8" t="s">
        <v>22</v>
      </c>
      <c r="G260" s="8" t="s">
        <v>23</v>
      </c>
      <c r="H260" s="8" t="s">
        <v>53</v>
      </c>
      <c r="I260" s="10" t="s">
        <v>3258</v>
      </c>
      <c r="J260" s="8" t="s">
        <v>114</v>
      </c>
      <c r="K260" s="8" t="s">
        <v>3317</v>
      </c>
      <c r="L260" s="61">
        <v>2004</v>
      </c>
      <c r="M260" s="13">
        <v>38056</v>
      </c>
      <c r="N260" s="10" t="s">
        <v>7552</v>
      </c>
      <c r="O260" s="17" t="s">
        <v>8686</v>
      </c>
      <c r="P260" s="11" t="s">
        <v>7568</v>
      </c>
      <c r="Q260" s="10" t="s">
        <v>7552</v>
      </c>
      <c r="R260" s="10" t="s">
        <v>7571</v>
      </c>
      <c r="S260" s="8" t="s">
        <v>27</v>
      </c>
      <c r="T260" s="8" t="s">
        <v>3724</v>
      </c>
      <c r="U260" s="8" t="s">
        <v>3725</v>
      </c>
      <c r="V260" s="13">
        <v>38056</v>
      </c>
      <c r="W260" s="8" t="s">
        <v>8041</v>
      </c>
      <c r="X260" s="8" t="s">
        <v>10325</v>
      </c>
      <c r="Y260" s="8" t="s">
        <v>8041</v>
      </c>
      <c r="Z260" s="8" t="s">
        <v>9412</v>
      </c>
      <c r="AA260" s="8" t="s">
        <v>10325</v>
      </c>
      <c r="AB260" s="8" t="s">
        <v>3726</v>
      </c>
    </row>
    <row r="261" spans="1:28" s="8" customFormat="1" ht="12.75" x14ac:dyDescent="0.2">
      <c r="A261" s="8" t="s">
        <v>29</v>
      </c>
      <c r="B261" s="8" t="s">
        <v>19</v>
      </c>
      <c r="C261" s="8" t="s">
        <v>52</v>
      </c>
      <c r="D261" s="9" t="s">
        <v>3257</v>
      </c>
      <c r="E261" s="9" t="s">
        <v>3257</v>
      </c>
      <c r="F261" s="8" t="s">
        <v>22</v>
      </c>
      <c r="G261" s="8" t="s">
        <v>23</v>
      </c>
      <c r="H261" s="8" t="s">
        <v>53</v>
      </c>
      <c r="I261" s="10" t="s">
        <v>3258</v>
      </c>
      <c r="J261" s="8" t="s">
        <v>114</v>
      </c>
      <c r="K261" s="8" t="s">
        <v>3317</v>
      </c>
      <c r="L261" s="61">
        <v>2004</v>
      </c>
      <c r="M261" s="11" t="s">
        <v>3701</v>
      </c>
      <c r="N261" s="10" t="s">
        <v>7552</v>
      </c>
      <c r="O261" s="17" t="s">
        <v>8686</v>
      </c>
      <c r="P261" s="11" t="s">
        <v>7568</v>
      </c>
      <c r="Q261" s="10" t="s">
        <v>7552</v>
      </c>
      <c r="R261" s="10" t="s">
        <v>7571</v>
      </c>
      <c r="S261" s="8" t="s">
        <v>27</v>
      </c>
      <c r="T261" s="8" t="s">
        <v>3700</v>
      </c>
      <c r="U261" s="8" t="s">
        <v>3702</v>
      </c>
      <c r="V261" s="110">
        <v>38061</v>
      </c>
      <c r="W261" s="8" t="s">
        <v>9080</v>
      </c>
      <c r="X261" s="8" t="s">
        <v>10413</v>
      </c>
      <c r="Y261" s="8" t="s">
        <v>9080</v>
      </c>
      <c r="Z261" s="8" t="s">
        <v>9500</v>
      </c>
      <c r="AA261" s="8" t="s">
        <v>10413</v>
      </c>
      <c r="AB261" s="8" t="s">
        <v>3703</v>
      </c>
    </row>
    <row r="262" spans="1:28" s="8" customFormat="1" ht="12.75" x14ac:dyDescent="0.2">
      <c r="A262" s="8" t="s">
        <v>29</v>
      </c>
      <c r="B262" s="8" t="s">
        <v>19</v>
      </c>
      <c r="C262" s="8" t="s">
        <v>52</v>
      </c>
      <c r="D262" s="9" t="s">
        <v>21</v>
      </c>
      <c r="E262" s="9" t="s">
        <v>21</v>
      </c>
      <c r="F262" s="8" t="s">
        <v>22</v>
      </c>
      <c r="G262" s="8" t="s">
        <v>23</v>
      </c>
      <c r="H262" s="8" t="s">
        <v>53</v>
      </c>
      <c r="I262" s="10" t="s">
        <v>7164</v>
      </c>
      <c r="J262" s="8" t="s">
        <v>7211</v>
      </c>
      <c r="K262" s="8" t="s">
        <v>7224</v>
      </c>
      <c r="L262" s="61">
        <v>2004</v>
      </c>
      <c r="M262" s="11" t="s">
        <v>3701</v>
      </c>
      <c r="N262" s="10" t="s">
        <v>7556</v>
      </c>
      <c r="O262" s="17" t="s">
        <v>8686</v>
      </c>
      <c r="P262" s="11" t="s">
        <v>7568</v>
      </c>
      <c r="Q262" s="10" t="s">
        <v>7556</v>
      </c>
      <c r="R262" s="10" t="s">
        <v>7571</v>
      </c>
      <c r="S262" s="8" t="s">
        <v>27</v>
      </c>
      <c r="T262" s="8" t="s">
        <v>7244</v>
      </c>
      <c r="U262" s="8" t="s">
        <v>7635</v>
      </c>
      <c r="V262" s="110">
        <v>38061</v>
      </c>
      <c r="W262" s="8" t="s">
        <v>9079</v>
      </c>
      <c r="X262" s="8" t="s">
        <v>10796</v>
      </c>
      <c r="Y262" s="8" t="s">
        <v>9079</v>
      </c>
      <c r="Z262" s="8" t="s">
        <v>9883</v>
      </c>
      <c r="AA262" s="8" t="s">
        <v>10796</v>
      </c>
      <c r="AB262" s="8" t="s">
        <v>7246</v>
      </c>
    </row>
    <row r="263" spans="1:28" s="8" customFormat="1" ht="12.75" x14ac:dyDescent="0.2">
      <c r="A263" s="8" t="s">
        <v>29</v>
      </c>
      <c r="B263" s="8" t="s">
        <v>19</v>
      </c>
      <c r="C263" s="8" t="s">
        <v>52</v>
      </c>
      <c r="D263" s="9" t="s">
        <v>21</v>
      </c>
      <c r="E263" s="9" t="s">
        <v>21</v>
      </c>
      <c r="F263" s="8" t="s">
        <v>22</v>
      </c>
      <c r="G263" s="8" t="s">
        <v>23</v>
      </c>
      <c r="H263" s="8" t="s">
        <v>53</v>
      </c>
      <c r="I263" s="10" t="s">
        <v>7164</v>
      </c>
      <c r="J263" s="8" t="s">
        <v>7211</v>
      </c>
      <c r="K263" s="8" t="s">
        <v>7220</v>
      </c>
      <c r="L263" s="61">
        <v>2004</v>
      </c>
      <c r="M263" s="13">
        <v>38089</v>
      </c>
      <c r="N263" s="10" t="s">
        <v>7556</v>
      </c>
      <c r="O263" s="17" t="s">
        <v>8686</v>
      </c>
      <c r="P263" s="11" t="s">
        <v>7568</v>
      </c>
      <c r="Q263" s="10" t="s">
        <v>7556</v>
      </c>
      <c r="R263" s="10" t="s">
        <v>7571</v>
      </c>
      <c r="S263" s="8" t="s">
        <v>27</v>
      </c>
      <c r="T263" s="8" t="s">
        <v>7219</v>
      </c>
      <c r="U263" s="8" t="s">
        <v>7221</v>
      </c>
      <c r="V263" s="13">
        <v>38089</v>
      </c>
      <c r="W263" s="8" t="s">
        <v>8061</v>
      </c>
      <c r="X263" s="8" t="s">
        <v>10720</v>
      </c>
      <c r="Y263" s="8" t="s">
        <v>8061</v>
      </c>
      <c r="Z263" s="8" t="s">
        <v>9807</v>
      </c>
      <c r="AA263" s="8" t="s">
        <v>10720</v>
      </c>
      <c r="AB263" s="8" t="s">
        <v>7222</v>
      </c>
    </row>
    <row r="264" spans="1:28" s="8" customFormat="1" ht="12.75" x14ac:dyDescent="0.2">
      <c r="A264" s="8" t="s">
        <v>29</v>
      </c>
      <c r="B264" s="8" t="s">
        <v>19</v>
      </c>
      <c r="C264" s="8" t="s">
        <v>52</v>
      </c>
      <c r="D264" s="9" t="s">
        <v>3257</v>
      </c>
      <c r="E264" s="9" t="s">
        <v>3257</v>
      </c>
      <c r="F264" s="8" t="s">
        <v>22</v>
      </c>
      <c r="G264" s="8" t="s">
        <v>23</v>
      </c>
      <c r="H264" s="8" t="s">
        <v>53</v>
      </c>
      <c r="I264" s="10" t="s">
        <v>3258</v>
      </c>
      <c r="J264" s="8" t="s">
        <v>114</v>
      </c>
      <c r="K264" s="8" t="s">
        <v>3317</v>
      </c>
      <c r="L264" s="61">
        <v>2004</v>
      </c>
      <c r="M264" s="13">
        <v>38102</v>
      </c>
      <c r="N264" s="10" t="s">
        <v>7552</v>
      </c>
      <c r="O264" s="17" t="s">
        <v>8686</v>
      </c>
      <c r="P264" s="11" t="s">
        <v>7568</v>
      </c>
      <c r="Q264" s="10" t="s">
        <v>7552</v>
      </c>
      <c r="R264" s="10" t="s">
        <v>7571</v>
      </c>
      <c r="S264" s="8" t="s">
        <v>27</v>
      </c>
      <c r="T264" s="8" t="s">
        <v>3707</v>
      </c>
      <c r="U264" s="8" t="s">
        <v>3708</v>
      </c>
      <c r="V264" s="13">
        <v>38102</v>
      </c>
      <c r="W264" s="8" t="s">
        <v>8047</v>
      </c>
      <c r="X264" s="8" t="s">
        <v>10326</v>
      </c>
      <c r="Y264" s="8" t="s">
        <v>8047</v>
      </c>
      <c r="Z264" s="8" t="s">
        <v>9413</v>
      </c>
      <c r="AA264" s="8" t="s">
        <v>10326</v>
      </c>
      <c r="AB264" s="8" t="s">
        <v>3709</v>
      </c>
    </row>
    <row r="265" spans="1:28" s="8" customFormat="1" ht="12.75" x14ac:dyDescent="0.2">
      <c r="A265" s="8" t="s">
        <v>29</v>
      </c>
      <c r="B265" s="8" t="s">
        <v>19</v>
      </c>
      <c r="C265" s="8" t="s">
        <v>52</v>
      </c>
      <c r="D265" s="9" t="s">
        <v>21</v>
      </c>
      <c r="E265" s="9" t="s">
        <v>21</v>
      </c>
      <c r="F265" s="8" t="s">
        <v>22</v>
      </c>
      <c r="G265" s="8" t="s">
        <v>23</v>
      </c>
      <c r="H265" s="8" t="s">
        <v>53</v>
      </c>
      <c r="I265" s="10" t="s">
        <v>7164</v>
      </c>
      <c r="J265" s="8" t="s">
        <v>7211</v>
      </c>
      <c r="K265" s="8" t="s">
        <v>7224</v>
      </c>
      <c r="L265" s="61">
        <v>2004</v>
      </c>
      <c r="M265" s="13">
        <v>38132</v>
      </c>
      <c r="N265" s="10" t="s">
        <v>7556</v>
      </c>
      <c r="O265" s="17" t="s">
        <v>8686</v>
      </c>
      <c r="P265" s="11" t="s">
        <v>7568</v>
      </c>
      <c r="Q265" s="10" t="s">
        <v>7556</v>
      </c>
      <c r="R265" s="10" t="s">
        <v>7571</v>
      </c>
      <c r="S265" s="8" t="s">
        <v>27</v>
      </c>
      <c r="T265" s="8" t="s">
        <v>7223</v>
      </c>
      <c r="U265" s="8" t="s">
        <v>7634</v>
      </c>
      <c r="V265" s="13">
        <v>38132</v>
      </c>
      <c r="W265" s="8" t="s">
        <v>8062</v>
      </c>
      <c r="X265" s="8" t="s">
        <v>10721</v>
      </c>
      <c r="Y265" s="8" t="s">
        <v>8062</v>
      </c>
      <c r="Z265" s="8" t="s">
        <v>9808</v>
      </c>
      <c r="AA265" s="8" t="s">
        <v>10721</v>
      </c>
      <c r="AB265" s="8" t="s">
        <v>7226</v>
      </c>
    </row>
    <row r="266" spans="1:28" s="8" customFormat="1" ht="12.75" x14ac:dyDescent="0.2">
      <c r="A266" s="8" t="s">
        <v>29</v>
      </c>
      <c r="B266" s="8" t="s">
        <v>19</v>
      </c>
      <c r="C266" s="8" t="s">
        <v>52</v>
      </c>
      <c r="D266" s="9" t="s">
        <v>3257</v>
      </c>
      <c r="E266" s="9" t="s">
        <v>3257</v>
      </c>
      <c r="F266" s="8" t="s">
        <v>22</v>
      </c>
      <c r="G266" s="8" t="s">
        <v>23</v>
      </c>
      <c r="H266" s="8" t="s">
        <v>53</v>
      </c>
      <c r="I266" s="10" t="s">
        <v>3258</v>
      </c>
      <c r="J266" s="8" t="s">
        <v>5222</v>
      </c>
      <c r="K266" s="8" t="s">
        <v>5223</v>
      </c>
      <c r="L266" s="61">
        <v>2004</v>
      </c>
      <c r="M266" s="11" t="s">
        <v>366</v>
      </c>
      <c r="N266" s="10" t="s">
        <v>7552</v>
      </c>
      <c r="O266" s="17" t="s">
        <v>8686</v>
      </c>
      <c r="P266" s="11" t="s">
        <v>7568</v>
      </c>
      <c r="Q266" s="10" t="s">
        <v>7552</v>
      </c>
      <c r="R266" s="10" t="s">
        <v>7571</v>
      </c>
      <c r="S266" s="8" t="s">
        <v>27</v>
      </c>
      <c r="T266" s="8" t="s">
        <v>5301</v>
      </c>
      <c r="U266" s="8" t="s">
        <v>5302</v>
      </c>
      <c r="V266" s="13">
        <v>38153</v>
      </c>
      <c r="W266" s="8" t="s">
        <v>8880</v>
      </c>
      <c r="X266" s="8" t="s">
        <v>10327</v>
      </c>
      <c r="Y266" s="8" t="s">
        <v>8880</v>
      </c>
      <c r="Z266" s="8" t="s">
        <v>9414</v>
      </c>
      <c r="AA266" s="8" t="s">
        <v>10327</v>
      </c>
      <c r="AB266" s="8" t="s">
        <v>5303</v>
      </c>
    </row>
    <row r="267" spans="1:28" s="8" customFormat="1" ht="12.75" x14ac:dyDescent="0.2">
      <c r="A267" s="8" t="s">
        <v>29</v>
      </c>
      <c r="B267" s="8" t="s">
        <v>19</v>
      </c>
      <c r="C267" s="8" t="s">
        <v>52</v>
      </c>
      <c r="D267" s="9" t="s">
        <v>3257</v>
      </c>
      <c r="E267" s="9" t="s">
        <v>3257</v>
      </c>
      <c r="F267" s="8" t="s">
        <v>22</v>
      </c>
      <c r="G267" s="8" t="s">
        <v>23</v>
      </c>
      <c r="H267" s="8" t="s">
        <v>53</v>
      </c>
      <c r="I267" s="10" t="s">
        <v>3258</v>
      </c>
      <c r="J267" s="8" t="s">
        <v>5222</v>
      </c>
      <c r="K267" s="8" t="s">
        <v>5223</v>
      </c>
      <c r="L267" s="61">
        <v>2004</v>
      </c>
      <c r="M267" s="11" t="s">
        <v>366</v>
      </c>
      <c r="N267" s="10" t="s">
        <v>7552</v>
      </c>
      <c r="O267" s="17" t="s">
        <v>8686</v>
      </c>
      <c r="P267" s="11" t="s">
        <v>7568</v>
      </c>
      <c r="Q267" s="10" t="s">
        <v>7552</v>
      </c>
      <c r="R267" s="10" t="s">
        <v>7571</v>
      </c>
      <c r="S267" s="8" t="s">
        <v>27</v>
      </c>
      <c r="T267" s="8" t="s">
        <v>5307</v>
      </c>
      <c r="U267" s="8" t="s">
        <v>5308</v>
      </c>
      <c r="V267" s="13">
        <v>38153</v>
      </c>
      <c r="W267" s="8" t="s">
        <v>8881</v>
      </c>
      <c r="X267" s="8" t="s">
        <v>10328</v>
      </c>
      <c r="Y267" s="8" t="s">
        <v>8881</v>
      </c>
      <c r="Z267" s="8" t="s">
        <v>9415</v>
      </c>
      <c r="AA267" s="8" t="s">
        <v>10328</v>
      </c>
      <c r="AB267" s="8" t="s">
        <v>5309</v>
      </c>
    </row>
    <row r="268" spans="1:28" s="8" customFormat="1" ht="12.75" x14ac:dyDescent="0.2">
      <c r="A268" s="8" t="s">
        <v>29</v>
      </c>
      <c r="B268" s="8" t="s">
        <v>19</v>
      </c>
      <c r="C268" s="8" t="s">
        <v>52</v>
      </c>
      <c r="D268" s="9" t="s">
        <v>3257</v>
      </c>
      <c r="E268" s="9" t="s">
        <v>3257</v>
      </c>
      <c r="F268" s="8" t="s">
        <v>22</v>
      </c>
      <c r="G268" s="8" t="s">
        <v>23</v>
      </c>
      <c r="H268" s="8" t="s">
        <v>53</v>
      </c>
      <c r="I268" s="10" t="s">
        <v>3258</v>
      </c>
      <c r="J268" s="8" t="s">
        <v>5222</v>
      </c>
      <c r="K268" s="8" t="s">
        <v>5223</v>
      </c>
      <c r="L268" s="61">
        <v>2004</v>
      </c>
      <c r="M268" s="11" t="s">
        <v>366</v>
      </c>
      <c r="N268" s="10" t="s">
        <v>7552</v>
      </c>
      <c r="O268" s="17" t="s">
        <v>8686</v>
      </c>
      <c r="P268" s="11" t="s">
        <v>7568</v>
      </c>
      <c r="Q268" s="10" t="s">
        <v>7552</v>
      </c>
      <c r="R268" s="10" t="s">
        <v>7571</v>
      </c>
      <c r="S268" s="8" t="s">
        <v>27</v>
      </c>
      <c r="T268" s="8" t="s">
        <v>5320</v>
      </c>
      <c r="U268" s="8" t="s">
        <v>5293</v>
      </c>
      <c r="V268" s="13">
        <v>38153</v>
      </c>
      <c r="W268" s="8" t="s">
        <v>8893</v>
      </c>
      <c r="X268" s="8" t="s">
        <v>10329</v>
      </c>
      <c r="Y268" s="8" t="s">
        <v>8893</v>
      </c>
      <c r="Z268" s="8" t="s">
        <v>9416</v>
      </c>
      <c r="AA268" s="8" t="s">
        <v>10329</v>
      </c>
      <c r="AB268" s="8" t="s">
        <v>5321</v>
      </c>
    </row>
    <row r="269" spans="1:28" s="8" customFormat="1" ht="12.75" x14ac:dyDescent="0.2">
      <c r="A269" s="8" t="s">
        <v>29</v>
      </c>
      <c r="B269" s="8" t="s">
        <v>19</v>
      </c>
      <c r="C269" s="8" t="s">
        <v>52</v>
      </c>
      <c r="D269" s="9" t="s">
        <v>3257</v>
      </c>
      <c r="E269" s="9" t="s">
        <v>3257</v>
      </c>
      <c r="F269" s="8" t="s">
        <v>22</v>
      </c>
      <c r="G269" s="8" t="s">
        <v>23</v>
      </c>
      <c r="H269" s="8" t="s">
        <v>53</v>
      </c>
      <c r="I269" s="10" t="s">
        <v>3258</v>
      </c>
      <c r="J269" s="8" t="s">
        <v>5222</v>
      </c>
      <c r="K269" s="8" t="s">
        <v>5223</v>
      </c>
      <c r="L269" s="61">
        <v>2004</v>
      </c>
      <c r="M269" s="11" t="s">
        <v>366</v>
      </c>
      <c r="N269" s="10" t="s">
        <v>7552</v>
      </c>
      <c r="O269" s="17" t="s">
        <v>8686</v>
      </c>
      <c r="P269" s="11" t="s">
        <v>7568</v>
      </c>
      <c r="Q269" s="10" t="s">
        <v>7552</v>
      </c>
      <c r="R269" s="10" t="s">
        <v>7571</v>
      </c>
      <c r="S269" s="8" t="s">
        <v>27</v>
      </c>
      <c r="T269" s="8" t="s">
        <v>5289</v>
      </c>
      <c r="U269" s="8" t="s">
        <v>5290</v>
      </c>
      <c r="V269" s="13">
        <v>38153</v>
      </c>
      <c r="W269" s="8" t="s">
        <v>8894</v>
      </c>
      <c r="X269" s="8" t="s">
        <v>10330</v>
      </c>
      <c r="Y269" s="8" t="s">
        <v>8894</v>
      </c>
      <c r="Z269" s="8" t="s">
        <v>9417</v>
      </c>
      <c r="AA269" s="8" t="s">
        <v>10330</v>
      </c>
      <c r="AB269" s="8" t="s">
        <v>5291</v>
      </c>
    </row>
    <row r="270" spans="1:28" s="8" customFormat="1" ht="12.75" x14ac:dyDescent="0.2">
      <c r="A270" s="8" t="s">
        <v>29</v>
      </c>
      <c r="B270" s="8" t="s">
        <v>19</v>
      </c>
      <c r="C270" s="8" t="s">
        <v>52</v>
      </c>
      <c r="D270" s="9" t="s">
        <v>3257</v>
      </c>
      <c r="E270" s="9" t="s">
        <v>3257</v>
      </c>
      <c r="F270" s="8" t="s">
        <v>22</v>
      </c>
      <c r="G270" s="8" t="s">
        <v>23</v>
      </c>
      <c r="H270" s="8" t="s">
        <v>53</v>
      </c>
      <c r="I270" s="10" t="s">
        <v>3258</v>
      </c>
      <c r="J270" s="8" t="s">
        <v>5222</v>
      </c>
      <c r="K270" s="8" t="s">
        <v>5223</v>
      </c>
      <c r="L270" s="61">
        <v>2004</v>
      </c>
      <c r="M270" s="11" t="s">
        <v>366</v>
      </c>
      <c r="N270" s="10" t="s">
        <v>7552</v>
      </c>
      <c r="O270" s="17" t="s">
        <v>8686</v>
      </c>
      <c r="P270" s="11" t="s">
        <v>7568</v>
      </c>
      <c r="Q270" s="10" t="s">
        <v>7552</v>
      </c>
      <c r="R270" s="10" t="s">
        <v>7571</v>
      </c>
      <c r="S270" s="8" t="s">
        <v>27</v>
      </c>
      <c r="T270" s="8" t="s">
        <v>5310</v>
      </c>
      <c r="U270" s="8" t="s">
        <v>5311</v>
      </c>
      <c r="V270" s="13">
        <v>38153</v>
      </c>
      <c r="W270" s="8" t="s">
        <v>8895</v>
      </c>
      <c r="X270" s="8" t="s">
        <v>10331</v>
      </c>
      <c r="Y270" s="8" t="s">
        <v>8895</v>
      </c>
      <c r="Z270" s="8" t="s">
        <v>9418</v>
      </c>
      <c r="AA270" s="8" t="s">
        <v>10331</v>
      </c>
      <c r="AB270" s="8" t="s">
        <v>5312</v>
      </c>
    </row>
    <row r="271" spans="1:28" s="8" customFormat="1" ht="12.75" x14ac:dyDescent="0.2">
      <c r="A271" s="8" t="s">
        <v>29</v>
      </c>
      <c r="B271" s="8" t="s">
        <v>19</v>
      </c>
      <c r="C271" s="8" t="s">
        <v>52</v>
      </c>
      <c r="D271" s="9" t="s">
        <v>3257</v>
      </c>
      <c r="E271" s="9" t="s">
        <v>3257</v>
      </c>
      <c r="F271" s="8" t="s">
        <v>22</v>
      </c>
      <c r="G271" s="8" t="s">
        <v>23</v>
      </c>
      <c r="H271" s="8" t="s">
        <v>53</v>
      </c>
      <c r="I271" s="10" t="s">
        <v>3258</v>
      </c>
      <c r="J271" s="8" t="s">
        <v>5222</v>
      </c>
      <c r="K271" s="8" t="s">
        <v>5223</v>
      </c>
      <c r="L271" s="61">
        <v>2004</v>
      </c>
      <c r="M271" s="11" t="s">
        <v>366</v>
      </c>
      <c r="N271" s="10" t="s">
        <v>7552</v>
      </c>
      <c r="O271" s="17" t="s">
        <v>8686</v>
      </c>
      <c r="P271" s="11" t="s">
        <v>7568</v>
      </c>
      <c r="Q271" s="10" t="s">
        <v>7552</v>
      </c>
      <c r="R271" s="10" t="s">
        <v>7571</v>
      </c>
      <c r="S271" s="8" t="s">
        <v>27</v>
      </c>
      <c r="T271" s="8" t="s">
        <v>5304</v>
      </c>
      <c r="U271" s="8" t="s">
        <v>5305</v>
      </c>
      <c r="V271" s="13">
        <v>38153</v>
      </c>
      <c r="W271" s="8" t="s">
        <v>8896</v>
      </c>
      <c r="X271" s="8" t="s">
        <v>10332</v>
      </c>
      <c r="Y271" s="8" t="s">
        <v>8896</v>
      </c>
      <c r="Z271" s="8" t="s">
        <v>9419</v>
      </c>
      <c r="AA271" s="8" t="s">
        <v>10332</v>
      </c>
      <c r="AB271" s="8" t="s">
        <v>5306</v>
      </c>
    </row>
    <row r="272" spans="1:28" s="8" customFormat="1" ht="12.75" x14ac:dyDescent="0.2">
      <c r="A272" s="8" t="s">
        <v>29</v>
      </c>
      <c r="B272" s="8" t="s">
        <v>19</v>
      </c>
      <c r="C272" s="8" t="s">
        <v>52</v>
      </c>
      <c r="D272" s="9" t="s">
        <v>3257</v>
      </c>
      <c r="E272" s="9" t="s">
        <v>3257</v>
      </c>
      <c r="F272" s="8" t="s">
        <v>22</v>
      </c>
      <c r="G272" s="8" t="s">
        <v>23</v>
      </c>
      <c r="H272" s="8" t="s">
        <v>53</v>
      </c>
      <c r="I272" s="10" t="s">
        <v>3258</v>
      </c>
      <c r="J272" s="8" t="s">
        <v>5222</v>
      </c>
      <c r="K272" s="8" t="s">
        <v>5296</v>
      </c>
      <c r="L272" s="61">
        <v>2004</v>
      </c>
      <c r="M272" s="11" t="s">
        <v>366</v>
      </c>
      <c r="N272" s="10" t="s">
        <v>7552</v>
      </c>
      <c r="O272" s="17" t="s">
        <v>8686</v>
      </c>
      <c r="P272" s="11" t="s">
        <v>7568</v>
      </c>
      <c r="Q272" s="10" t="s">
        <v>7552</v>
      </c>
      <c r="R272" s="10" t="s">
        <v>7571</v>
      </c>
      <c r="S272" s="8" t="s">
        <v>27</v>
      </c>
      <c r="T272" s="8" t="s">
        <v>5295</v>
      </c>
      <c r="U272" s="8" t="s">
        <v>5297</v>
      </c>
      <c r="V272" s="13">
        <v>38153</v>
      </c>
      <c r="W272" s="8" t="s">
        <v>8897</v>
      </c>
      <c r="X272" s="8" t="s">
        <v>10333</v>
      </c>
      <c r="Y272" s="8" t="s">
        <v>8897</v>
      </c>
      <c r="Z272" s="8" t="s">
        <v>9420</v>
      </c>
      <c r="AA272" s="8" t="s">
        <v>10333</v>
      </c>
      <c r="AB272" s="8" t="s">
        <v>5298</v>
      </c>
    </row>
    <row r="273" spans="1:28" s="8" customFormat="1" ht="12.75" x14ac:dyDescent="0.2">
      <c r="A273" s="8" t="s">
        <v>29</v>
      </c>
      <c r="B273" s="8" t="s">
        <v>19</v>
      </c>
      <c r="C273" s="8" t="s">
        <v>52</v>
      </c>
      <c r="D273" s="9" t="s">
        <v>3257</v>
      </c>
      <c r="E273" s="9" t="s">
        <v>3257</v>
      </c>
      <c r="F273" s="8" t="s">
        <v>22</v>
      </c>
      <c r="G273" s="8" t="s">
        <v>23</v>
      </c>
      <c r="H273" s="8" t="s">
        <v>53</v>
      </c>
      <c r="I273" s="10" t="s">
        <v>3258</v>
      </c>
      <c r="J273" s="8" t="s">
        <v>5222</v>
      </c>
      <c r="K273" s="8" t="s">
        <v>5223</v>
      </c>
      <c r="L273" s="61">
        <v>2004</v>
      </c>
      <c r="M273" s="11" t="s">
        <v>366</v>
      </c>
      <c r="N273" s="10" t="s">
        <v>7552</v>
      </c>
      <c r="O273" s="17" t="s">
        <v>8686</v>
      </c>
      <c r="P273" s="11" t="s">
        <v>7568</v>
      </c>
      <c r="Q273" s="10" t="s">
        <v>7552</v>
      </c>
      <c r="R273" s="10" t="s">
        <v>7571</v>
      </c>
      <c r="S273" s="8" t="s">
        <v>5317</v>
      </c>
      <c r="T273" s="8" t="s">
        <v>5316</v>
      </c>
      <c r="U273" s="8" t="s">
        <v>7630</v>
      </c>
      <c r="V273" s="13">
        <v>38153</v>
      </c>
      <c r="W273" s="8" t="s">
        <v>8899</v>
      </c>
      <c r="X273" s="8" t="s">
        <v>10334</v>
      </c>
      <c r="Y273" s="8" t="s">
        <v>8899</v>
      </c>
      <c r="Z273" s="8" t="s">
        <v>9421</v>
      </c>
      <c r="AA273" s="8" t="s">
        <v>10334</v>
      </c>
      <c r="AB273" s="8" t="s">
        <v>5319</v>
      </c>
    </row>
    <row r="274" spans="1:28" s="8" customFormat="1" ht="12.75" x14ac:dyDescent="0.2">
      <c r="A274" s="8" t="s">
        <v>29</v>
      </c>
      <c r="B274" s="8" t="s">
        <v>19</v>
      </c>
      <c r="C274" s="8" t="s">
        <v>52</v>
      </c>
      <c r="D274" s="9" t="s">
        <v>3257</v>
      </c>
      <c r="E274" s="9" t="s">
        <v>3257</v>
      </c>
      <c r="F274" s="8" t="s">
        <v>22</v>
      </c>
      <c r="G274" s="8" t="s">
        <v>23</v>
      </c>
      <c r="H274" s="8" t="s">
        <v>53</v>
      </c>
      <c r="I274" s="10" t="s">
        <v>3258</v>
      </c>
      <c r="J274" s="8" t="s">
        <v>5222</v>
      </c>
      <c r="K274" s="8" t="s">
        <v>5223</v>
      </c>
      <c r="L274" s="61">
        <v>2004</v>
      </c>
      <c r="M274" s="11" t="s">
        <v>366</v>
      </c>
      <c r="N274" s="10" t="s">
        <v>7552</v>
      </c>
      <c r="O274" s="17" t="s">
        <v>8686</v>
      </c>
      <c r="P274" s="11" t="s">
        <v>7568</v>
      </c>
      <c r="Q274" s="10" t="s">
        <v>7552</v>
      </c>
      <c r="R274" s="10" t="s">
        <v>7571</v>
      </c>
      <c r="S274" s="8" t="s">
        <v>27</v>
      </c>
      <c r="T274" s="8" t="s">
        <v>5299</v>
      </c>
      <c r="U274" s="8" t="s">
        <v>5293</v>
      </c>
      <c r="V274" s="13">
        <v>38153</v>
      </c>
      <c r="W274" s="8" t="s">
        <v>8905</v>
      </c>
      <c r="X274" s="8" t="s">
        <v>10335</v>
      </c>
      <c r="Y274" s="8" t="s">
        <v>8905</v>
      </c>
      <c r="Z274" s="8" t="s">
        <v>9422</v>
      </c>
      <c r="AA274" s="8" t="s">
        <v>10335</v>
      </c>
      <c r="AB274" s="8" t="s">
        <v>5300</v>
      </c>
    </row>
    <row r="275" spans="1:28" s="8" customFormat="1" ht="12.75" x14ac:dyDescent="0.2">
      <c r="A275" s="8" t="s">
        <v>29</v>
      </c>
      <c r="B275" s="8" t="s">
        <v>19</v>
      </c>
      <c r="C275" s="8" t="s">
        <v>52</v>
      </c>
      <c r="D275" s="9" t="s">
        <v>3257</v>
      </c>
      <c r="E275" s="9" t="s">
        <v>3257</v>
      </c>
      <c r="F275" s="8" t="s">
        <v>22</v>
      </c>
      <c r="G275" s="8" t="s">
        <v>23</v>
      </c>
      <c r="H275" s="8" t="s">
        <v>53</v>
      </c>
      <c r="I275" s="10" t="s">
        <v>3258</v>
      </c>
      <c r="J275" s="8" t="s">
        <v>5222</v>
      </c>
      <c r="K275" s="8" t="s">
        <v>5223</v>
      </c>
      <c r="L275" s="61">
        <v>2004</v>
      </c>
      <c r="M275" s="11" t="s">
        <v>366</v>
      </c>
      <c r="N275" s="10" t="s">
        <v>7552</v>
      </c>
      <c r="O275" s="17" t="s">
        <v>8686</v>
      </c>
      <c r="P275" s="11" t="s">
        <v>7568</v>
      </c>
      <c r="Q275" s="10" t="s">
        <v>7552</v>
      </c>
      <c r="R275" s="10" t="s">
        <v>7571</v>
      </c>
      <c r="S275" s="8" t="s">
        <v>27</v>
      </c>
      <c r="T275" s="8" t="s">
        <v>5292</v>
      </c>
      <c r="U275" s="8" t="s">
        <v>5293</v>
      </c>
      <c r="V275" s="13">
        <v>38153</v>
      </c>
      <c r="W275" s="8" t="s">
        <v>8906</v>
      </c>
      <c r="X275" s="8" t="s">
        <v>10336</v>
      </c>
      <c r="Y275" s="8" t="s">
        <v>8906</v>
      </c>
      <c r="Z275" s="8" t="s">
        <v>9423</v>
      </c>
      <c r="AA275" s="8" t="s">
        <v>10336</v>
      </c>
      <c r="AB275" s="8" t="s">
        <v>5294</v>
      </c>
    </row>
    <row r="276" spans="1:28" s="8" customFormat="1" ht="12.75" x14ac:dyDescent="0.2">
      <c r="A276" s="8" t="s">
        <v>29</v>
      </c>
      <c r="B276" s="8" t="s">
        <v>19</v>
      </c>
      <c r="C276" s="8" t="s">
        <v>52</v>
      </c>
      <c r="D276" s="9" t="s">
        <v>3257</v>
      </c>
      <c r="E276" s="9" t="s">
        <v>3257</v>
      </c>
      <c r="F276" s="8" t="s">
        <v>22</v>
      </c>
      <c r="G276" s="8" t="s">
        <v>23</v>
      </c>
      <c r="H276" s="8" t="s">
        <v>53</v>
      </c>
      <c r="I276" s="10" t="s">
        <v>3258</v>
      </c>
      <c r="J276" s="8" t="s">
        <v>114</v>
      </c>
      <c r="K276" s="8" t="s">
        <v>3317</v>
      </c>
      <c r="L276" s="61">
        <v>2004</v>
      </c>
      <c r="M276" s="11" t="s">
        <v>366</v>
      </c>
      <c r="N276" s="10" t="s">
        <v>7552</v>
      </c>
      <c r="O276" s="17" t="s">
        <v>8686</v>
      </c>
      <c r="P276" s="11" t="s">
        <v>7568</v>
      </c>
      <c r="Q276" s="10" t="s">
        <v>7552</v>
      </c>
      <c r="R276" s="10" t="s">
        <v>7571</v>
      </c>
      <c r="S276" s="8" t="s">
        <v>27</v>
      </c>
      <c r="T276" s="8" t="s">
        <v>3721</v>
      </c>
      <c r="U276" s="8" t="s">
        <v>3722</v>
      </c>
      <c r="V276" s="13">
        <v>38153</v>
      </c>
      <c r="W276" s="8" t="s">
        <v>8907</v>
      </c>
      <c r="X276" s="8" t="s">
        <v>10337</v>
      </c>
      <c r="Y276" s="8" t="s">
        <v>8907</v>
      </c>
      <c r="Z276" s="8" t="s">
        <v>9424</v>
      </c>
      <c r="AA276" s="8" t="s">
        <v>10337</v>
      </c>
      <c r="AB276" s="8" t="s">
        <v>3723</v>
      </c>
    </row>
    <row r="277" spans="1:28" s="8" customFormat="1" ht="12.75" x14ac:dyDescent="0.2">
      <c r="A277" s="8" t="s">
        <v>29</v>
      </c>
      <c r="B277" s="8" t="s">
        <v>19</v>
      </c>
      <c r="C277" s="8" t="s">
        <v>52</v>
      </c>
      <c r="D277" s="9" t="s">
        <v>3257</v>
      </c>
      <c r="E277" s="9" t="s">
        <v>3257</v>
      </c>
      <c r="F277" s="8" t="s">
        <v>22</v>
      </c>
      <c r="G277" s="8" t="s">
        <v>23</v>
      </c>
      <c r="H277" s="8" t="s">
        <v>53</v>
      </c>
      <c r="I277" s="10" t="s">
        <v>3258</v>
      </c>
      <c r="J277" s="8" t="s">
        <v>114</v>
      </c>
      <c r="K277" s="8" t="s">
        <v>3711</v>
      </c>
      <c r="L277" s="61">
        <v>2004</v>
      </c>
      <c r="M277" s="11" t="s">
        <v>366</v>
      </c>
      <c r="N277" s="10" t="s">
        <v>7552</v>
      </c>
      <c r="O277" s="17" t="s">
        <v>8686</v>
      </c>
      <c r="P277" s="11" t="s">
        <v>7568</v>
      </c>
      <c r="Q277" s="10" t="s">
        <v>7552</v>
      </c>
      <c r="R277" s="10" t="s">
        <v>7571</v>
      </c>
      <c r="S277" s="8" t="s">
        <v>27</v>
      </c>
      <c r="T277" s="8" t="s">
        <v>3710</v>
      </c>
      <c r="U277" s="8" t="s">
        <v>3712</v>
      </c>
      <c r="V277" s="13">
        <v>38153</v>
      </c>
      <c r="W277" s="8" t="s">
        <v>8908</v>
      </c>
      <c r="X277" s="8" t="s">
        <v>10338</v>
      </c>
      <c r="Y277" s="8" t="s">
        <v>8908</v>
      </c>
      <c r="Z277" s="8" t="s">
        <v>9425</v>
      </c>
      <c r="AA277" s="8" t="s">
        <v>10338</v>
      </c>
      <c r="AB277" s="8" t="s">
        <v>3713</v>
      </c>
    </row>
    <row r="278" spans="1:28" s="8" customFormat="1" ht="12.75" x14ac:dyDescent="0.2">
      <c r="A278" s="8" t="s">
        <v>29</v>
      </c>
      <c r="B278" s="8" t="s">
        <v>19</v>
      </c>
      <c r="C278" s="8" t="s">
        <v>52</v>
      </c>
      <c r="D278" s="9" t="s">
        <v>3257</v>
      </c>
      <c r="E278" s="9" t="s">
        <v>3257</v>
      </c>
      <c r="F278" s="8" t="s">
        <v>22</v>
      </c>
      <c r="G278" s="8" t="s">
        <v>23</v>
      </c>
      <c r="H278" s="8" t="s">
        <v>53</v>
      </c>
      <c r="I278" s="10" t="s">
        <v>3258</v>
      </c>
      <c r="J278" s="8" t="s">
        <v>5222</v>
      </c>
      <c r="K278" s="8" t="s">
        <v>5223</v>
      </c>
      <c r="L278" s="61">
        <v>2004</v>
      </c>
      <c r="M278" s="11" t="s">
        <v>366</v>
      </c>
      <c r="N278" s="10" t="s">
        <v>7552</v>
      </c>
      <c r="O278" s="17" t="s">
        <v>8686</v>
      </c>
      <c r="P278" s="11" t="s">
        <v>7568</v>
      </c>
      <c r="Q278" s="10" t="s">
        <v>7552</v>
      </c>
      <c r="R278" s="10" t="s">
        <v>7571</v>
      </c>
      <c r="S278" s="8" t="s">
        <v>27</v>
      </c>
      <c r="T278" s="8" t="s">
        <v>5313</v>
      </c>
      <c r="U278" s="8" t="s">
        <v>5314</v>
      </c>
      <c r="V278" s="13">
        <v>38153</v>
      </c>
      <c r="W278" s="8" t="s">
        <v>8912</v>
      </c>
      <c r="X278" s="8" t="s">
        <v>10339</v>
      </c>
      <c r="Y278" s="8" t="s">
        <v>8912</v>
      </c>
      <c r="Z278" s="8" t="s">
        <v>9426</v>
      </c>
      <c r="AA278" s="8" t="s">
        <v>10339</v>
      </c>
      <c r="AB278" s="8" t="s">
        <v>5315</v>
      </c>
    </row>
    <row r="279" spans="1:28" s="8" customFormat="1" ht="12.75" x14ac:dyDescent="0.2">
      <c r="A279" s="8" t="s">
        <v>29</v>
      </c>
      <c r="B279" s="8" t="s">
        <v>19</v>
      </c>
      <c r="C279" s="8" t="s">
        <v>52</v>
      </c>
      <c r="D279" s="9" t="s">
        <v>21</v>
      </c>
      <c r="E279" s="9" t="s">
        <v>21</v>
      </c>
      <c r="F279" s="8" t="s">
        <v>22</v>
      </c>
      <c r="G279" s="8" t="s">
        <v>23</v>
      </c>
      <c r="H279" s="8" t="s">
        <v>53</v>
      </c>
      <c r="I279" s="10" t="s">
        <v>25</v>
      </c>
      <c r="J279" s="8" t="s">
        <v>114</v>
      </c>
      <c r="K279" s="8" t="s">
        <v>143</v>
      </c>
      <c r="L279" s="60">
        <v>2004</v>
      </c>
      <c r="M279" s="11" t="s">
        <v>366</v>
      </c>
      <c r="N279" s="10" t="s">
        <v>7553</v>
      </c>
      <c r="O279" s="17" t="s">
        <v>8686</v>
      </c>
      <c r="P279" s="11" t="s">
        <v>7568</v>
      </c>
      <c r="Q279" s="10" t="s">
        <v>7553</v>
      </c>
      <c r="R279" s="10" t="s">
        <v>7571</v>
      </c>
      <c r="S279" s="8" t="s">
        <v>27</v>
      </c>
      <c r="T279" s="8" t="s">
        <v>2349</v>
      </c>
      <c r="U279" s="8" t="s">
        <v>2350</v>
      </c>
      <c r="V279" s="13">
        <v>38153</v>
      </c>
      <c r="W279" s="8" t="s">
        <v>8882</v>
      </c>
      <c r="X279" s="8" t="s">
        <v>10505</v>
      </c>
      <c r="Y279" s="8" t="s">
        <v>8882</v>
      </c>
      <c r="Z279" s="8" t="s">
        <v>9592</v>
      </c>
      <c r="AA279" s="8" t="s">
        <v>10505</v>
      </c>
      <c r="AB279" s="8" t="s">
        <v>2351</v>
      </c>
    </row>
    <row r="280" spans="1:28" s="8" customFormat="1" ht="12.75" x14ac:dyDescent="0.2">
      <c r="A280" s="8" t="s">
        <v>29</v>
      </c>
      <c r="B280" s="8" t="s">
        <v>19</v>
      </c>
      <c r="C280" s="12" t="s">
        <v>529</v>
      </c>
      <c r="D280" s="9" t="s">
        <v>68</v>
      </c>
      <c r="E280" s="9" t="s">
        <v>69</v>
      </c>
      <c r="F280" s="8" t="s">
        <v>22</v>
      </c>
      <c r="G280" s="8" t="s">
        <v>23</v>
      </c>
      <c r="H280" s="8" t="s">
        <v>96</v>
      </c>
      <c r="I280" s="10" t="s">
        <v>25</v>
      </c>
      <c r="J280" s="8" t="s">
        <v>114</v>
      </c>
      <c r="K280" s="8" t="s">
        <v>143</v>
      </c>
      <c r="L280" s="60">
        <v>2004</v>
      </c>
      <c r="M280" s="11" t="s">
        <v>366</v>
      </c>
      <c r="N280" s="10" t="s">
        <v>7553</v>
      </c>
      <c r="O280" s="17" t="s">
        <v>8686</v>
      </c>
      <c r="P280" s="11" t="s">
        <v>7568</v>
      </c>
      <c r="Q280" s="10" t="s">
        <v>7553</v>
      </c>
      <c r="R280" s="10" t="s">
        <v>7571</v>
      </c>
      <c r="S280" s="8" t="s">
        <v>27</v>
      </c>
      <c r="T280" s="8" t="s">
        <v>2394</v>
      </c>
      <c r="U280" s="8" t="s">
        <v>2395</v>
      </c>
      <c r="V280" s="13">
        <v>38153</v>
      </c>
      <c r="W280" s="8" t="s">
        <v>8885</v>
      </c>
      <c r="X280" s="8" t="s">
        <v>10506</v>
      </c>
      <c r="Y280" s="8" t="s">
        <v>8885</v>
      </c>
      <c r="Z280" s="8" t="s">
        <v>9593</v>
      </c>
      <c r="AA280" s="8" t="s">
        <v>10506</v>
      </c>
      <c r="AB280" s="8" t="s">
        <v>2396</v>
      </c>
    </row>
    <row r="281" spans="1:28" s="8" customFormat="1" ht="12.75" x14ac:dyDescent="0.2">
      <c r="A281" s="8" t="s">
        <v>29</v>
      </c>
      <c r="B281" s="8" t="s">
        <v>19</v>
      </c>
      <c r="C281" s="12" t="s">
        <v>95</v>
      </c>
      <c r="D281" s="9" t="s">
        <v>68</v>
      </c>
      <c r="E281" s="9" t="s">
        <v>69</v>
      </c>
      <c r="F281" s="8" t="s">
        <v>22</v>
      </c>
      <c r="G281" s="8" t="s">
        <v>23</v>
      </c>
      <c r="H281" s="8" t="s">
        <v>96</v>
      </c>
      <c r="I281" s="10" t="s">
        <v>25</v>
      </c>
      <c r="J281" s="8" t="s">
        <v>114</v>
      </c>
      <c r="K281" s="8" t="s">
        <v>143</v>
      </c>
      <c r="L281" s="60">
        <v>2004</v>
      </c>
      <c r="M281" s="11" t="s">
        <v>366</v>
      </c>
      <c r="N281" s="10" t="s">
        <v>7553</v>
      </c>
      <c r="O281" s="17" t="s">
        <v>8686</v>
      </c>
      <c r="P281" s="11" t="s">
        <v>7568</v>
      </c>
      <c r="Q281" s="10" t="s">
        <v>7553</v>
      </c>
      <c r="R281" s="10" t="s">
        <v>7571</v>
      </c>
      <c r="S281" s="8" t="s">
        <v>27</v>
      </c>
      <c r="T281" s="8" t="s">
        <v>2397</v>
      </c>
      <c r="U281" s="8" t="s">
        <v>2398</v>
      </c>
      <c r="V281" s="13">
        <v>38153</v>
      </c>
      <c r="W281" s="8" t="s">
        <v>8886</v>
      </c>
      <c r="X281" s="8" t="s">
        <v>10507</v>
      </c>
      <c r="Y281" s="8" t="s">
        <v>8886</v>
      </c>
      <c r="Z281" s="8" t="s">
        <v>9594</v>
      </c>
      <c r="AA281" s="8" t="s">
        <v>10507</v>
      </c>
      <c r="AB281" s="8" t="s">
        <v>2399</v>
      </c>
    </row>
    <row r="282" spans="1:28" s="8" customFormat="1" ht="12.75" x14ac:dyDescent="0.2">
      <c r="A282" s="8" t="s">
        <v>29</v>
      </c>
      <c r="B282" s="8" t="s">
        <v>19</v>
      </c>
      <c r="C282" s="12" t="s">
        <v>529</v>
      </c>
      <c r="D282" s="9" t="s">
        <v>68</v>
      </c>
      <c r="E282" s="9" t="s">
        <v>69</v>
      </c>
      <c r="F282" s="8" t="s">
        <v>22</v>
      </c>
      <c r="G282" s="8" t="s">
        <v>23</v>
      </c>
      <c r="H282" s="8" t="s">
        <v>96</v>
      </c>
      <c r="I282" s="10" t="s">
        <v>25</v>
      </c>
      <c r="J282" s="8" t="s">
        <v>114</v>
      </c>
      <c r="K282" s="8" t="s">
        <v>143</v>
      </c>
      <c r="L282" s="60">
        <v>2004</v>
      </c>
      <c r="M282" s="11" t="s">
        <v>366</v>
      </c>
      <c r="N282" s="10" t="s">
        <v>7553</v>
      </c>
      <c r="O282" s="17" t="s">
        <v>8686</v>
      </c>
      <c r="P282" s="11" t="s">
        <v>7568</v>
      </c>
      <c r="Q282" s="10" t="s">
        <v>7553</v>
      </c>
      <c r="R282" s="10" t="s">
        <v>7571</v>
      </c>
      <c r="S282" s="8" t="s">
        <v>27</v>
      </c>
      <c r="T282" s="8" t="s">
        <v>2400</v>
      </c>
      <c r="U282" s="8" t="s">
        <v>2401</v>
      </c>
      <c r="V282" s="13">
        <v>38153</v>
      </c>
      <c r="W282" s="8" t="s">
        <v>8887</v>
      </c>
      <c r="X282" s="8" t="s">
        <v>10508</v>
      </c>
      <c r="Y282" s="8" t="s">
        <v>8887</v>
      </c>
      <c r="Z282" s="8" t="s">
        <v>9595</v>
      </c>
      <c r="AA282" s="8" t="s">
        <v>10508</v>
      </c>
      <c r="AB282" s="8" t="s">
        <v>2402</v>
      </c>
    </row>
    <row r="283" spans="1:28" s="8" customFormat="1" ht="12.75" x14ac:dyDescent="0.2">
      <c r="A283" s="8" t="s">
        <v>29</v>
      </c>
      <c r="B283" s="8" t="s">
        <v>19</v>
      </c>
      <c r="C283" s="12" t="s">
        <v>95</v>
      </c>
      <c r="D283" s="9" t="s">
        <v>68</v>
      </c>
      <c r="E283" s="9" t="s">
        <v>69</v>
      </c>
      <c r="F283" s="8" t="s">
        <v>22</v>
      </c>
      <c r="G283" s="8" t="s">
        <v>23</v>
      </c>
      <c r="H283" s="8" t="s">
        <v>96</v>
      </c>
      <c r="I283" s="10" t="s">
        <v>25</v>
      </c>
      <c r="J283" s="8" t="s">
        <v>114</v>
      </c>
      <c r="K283" s="8" t="s">
        <v>143</v>
      </c>
      <c r="L283" s="60">
        <v>2004</v>
      </c>
      <c r="M283" s="11" t="s">
        <v>366</v>
      </c>
      <c r="N283" s="10" t="s">
        <v>7553</v>
      </c>
      <c r="O283" s="17" t="s">
        <v>8686</v>
      </c>
      <c r="P283" s="11" t="s">
        <v>7568</v>
      </c>
      <c r="Q283" s="10" t="s">
        <v>7553</v>
      </c>
      <c r="R283" s="10" t="s">
        <v>7571</v>
      </c>
      <c r="S283" s="8" t="s">
        <v>27</v>
      </c>
      <c r="T283" s="8" t="s">
        <v>2406</v>
      </c>
      <c r="U283" s="8" t="s">
        <v>2407</v>
      </c>
      <c r="V283" s="13">
        <v>38153</v>
      </c>
      <c r="W283" s="8" t="s">
        <v>8888</v>
      </c>
      <c r="X283" s="8" t="s">
        <v>10509</v>
      </c>
      <c r="Y283" s="8" t="s">
        <v>8888</v>
      </c>
      <c r="Z283" s="8" t="s">
        <v>9596</v>
      </c>
      <c r="AA283" s="8" t="s">
        <v>10509</v>
      </c>
      <c r="AB283" s="8" t="s">
        <v>2408</v>
      </c>
    </row>
    <row r="284" spans="1:28" s="8" customFormat="1" ht="12.75" x14ac:dyDescent="0.2">
      <c r="A284" s="8" t="s">
        <v>29</v>
      </c>
      <c r="B284" s="8" t="s">
        <v>19</v>
      </c>
      <c r="C284" s="12" t="s">
        <v>529</v>
      </c>
      <c r="D284" s="9" t="s">
        <v>68</v>
      </c>
      <c r="E284" s="9" t="s">
        <v>69</v>
      </c>
      <c r="F284" s="8" t="s">
        <v>22</v>
      </c>
      <c r="G284" s="8" t="s">
        <v>23</v>
      </c>
      <c r="H284" s="8" t="s">
        <v>96</v>
      </c>
      <c r="I284" s="10" t="s">
        <v>25</v>
      </c>
      <c r="J284" s="8" t="s">
        <v>114</v>
      </c>
      <c r="K284" s="8" t="s">
        <v>143</v>
      </c>
      <c r="L284" s="60">
        <v>2004</v>
      </c>
      <c r="M284" s="11" t="s">
        <v>366</v>
      </c>
      <c r="N284" s="10" t="s">
        <v>7553</v>
      </c>
      <c r="O284" s="17" t="s">
        <v>8686</v>
      </c>
      <c r="P284" s="11" t="s">
        <v>7568</v>
      </c>
      <c r="Q284" s="10" t="s">
        <v>7553</v>
      </c>
      <c r="R284" s="10" t="s">
        <v>7571</v>
      </c>
      <c r="S284" s="8" t="s">
        <v>27</v>
      </c>
      <c r="T284" s="8" t="s">
        <v>2409</v>
      </c>
      <c r="U284" s="8" t="s">
        <v>2410</v>
      </c>
      <c r="V284" s="13">
        <v>38153</v>
      </c>
      <c r="W284" s="8" t="s">
        <v>8889</v>
      </c>
      <c r="X284" s="8" t="s">
        <v>10510</v>
      </c>
      <c r="Y284" s="8" t="s">
        <v>8889</v>
      </c>
      <c r="Z284" s="8" t="s">
        <v>9597</v>
      </c>
      <c r="AA284" s="8" t="s">
        <v>10510</v>
      </c>
      <c r="AB284" s="8" t="s">
        <v>2411</v>
      </c>
    </row>
    <row r="285" spans="1:28" s="8" customFormat="1" ht="12.75" x14ac:dyDescent="0.2">
      <c r="A285" s="8" t="s">
        <v>29</v>
      </c>
      <c r="B285" s="8" t="s">
        <v>19</v>
      </c>
      <c r="C285" s="12" t="s">
        <v>307</v>
      </c>
      <c r="D285" s="9" t="s">
        <v>68</v>
      </c>
      <c r="E285" s="9" t="s">
        <v>69</v>
      </c>
      <c r="F285" s="8" t="s">
        <v>22</v>
      </c>
      <c r="G285" s="8" t="s">
        <v>23</v>
      </c>
      <c r="H285" s="8" t="s">
        <v>96</v>
      </c>
      <c r="I285" s="10" t="s">
        <v>25</v>
      </c>
      <c r="J285" s="8" t="s">
        <v>114</v>
      </c>
      <c r="K285" s="8" t="s">
        <v>143</v>
      </c>
      <c r="L285" s="60">
        <v>2004</v>
      </c>
      <c r="M285" s="11" t="s">
        <v>366</v>
      </c>
      <c r="N285" s="10" t="s">
        <v>7553</v>
      </c>
      <c r="O285" s="17" t="s">
        <v>8686</v>
      </c>
      <c r="P285" s="11" t="s">
        <v>7568</v>
      </c>
      <c r="Q285" s="10" t="s">
        <v>7553</v>
      </c>
      <c r="R285" s="10" t="s">
        <v>7571</v>
      </c>
      <c r="S285" s="8" t="s">
        <v>27</v>
      </c>
      <c r="T285" s="8" t="s">
        <v>2412</v>
      </c>
      <c r="U285" s="8" t="s">
        <v>2413</v>
      </c>
      <c r="V285" s="13">
        <v>38153</v>
      </c>
      <c r="W285" s="8" t="s">
        <v>8890</v>
      </c>
      <c r="X285" s="8" t="s">
        <v>10511</v>
      </c>
      <c r="Y285" s="8" t="s">
        <v>8890</v>
      </c>
      <c r="Z285" s="8" t="s">
        <v>9598</v>
      </c>
      <c r="AA285" s="8" t="s">
        <v>10511</v>
      </c>
      <c r="AB285" s="8" t="s">
        <v>2414</v>
      </c>
    </row>
    <row r="286" spans="1:28" s="8" customFormat="1" ht="12.75" x14ac:dyDescent="0.2">
      <c r="A286" s="8" t="s">
        <v>29</v>
      </c>
      <c r="B286" s="8" t="s">
        <v>19</v>
      </c>
      <c r="C286" s="8" t="s">
        <v>20</v>
      </c>
      <c r="D286" s="9" t="s">
        <v>21</v>
      </c>
      <c r="E286" s="9" t="s">
        <v>21</v>
      </c>
      <c r="F286" s="8" t="s">
        <v>22</v>
      </c>
      <c r="G286" s="8" t="s">
        <v>23</v>
      </c>
      <c r="H286" s="8" t="s">
        <v>24</v>
      </c>
      <c r="I286" s="10" t="s">
        <v>25</v>
      </c>
      <c r="J286" s="8" t="s">
        <v>114</v>
      </c>
      <c r="K286" s="8" t="s">
        <v>778</v>
      </c>
      <c r="L286" s="60">
        <v>2004</v>
      </c>
      <c r="M286" s="11" t="s">
        <v>366</v>
      </c>
      <c r="N286" s="10" t="s">
        <v>7553</v>
      </c>
      <c r="O286" s="17" t="s">
        <v>8686</v>
      </c>
      <c r="P286" s="11" t="s">
        <v>7568</v>
      </c>
      <c r="Q286" s="10" t="s">
        <v>7553</v>
      </c>
      <c r="R286" s="10" t="s">
        <v>7571</v>
      </c>
      <c r="S286" s="8" t="s">
        <v>27</v>
      </c>
      <c r="T286" s="8" t="s">
        <v>2455</v>
      </c>
      <c r="U286" s="8" t="s">
        <v>2456</v>
      </c>
      <c r="V286" s="13">
        <v>38153</v>
      </c>
      <c r="W286" s="8" t="s">
        <v>8898</v>
      </c>
      <c r="X286" s="8" t="s">
        <v>10512</v>
      </c>
      <c r="Y286" s="8" t="s">
        <v>8898</v>
      </c>
      <c r="Z286" s="8" t="s">
        <v>9599</v>
      </c>
      <c r="AA286" s="8" t="s">
        <v>10512</v>
      </c>
      <c r="AB286" s="8" t="s">
        <v>2457</v>
      </c>
    </row>
    <row r="287" spans="1:28" s="8" customFormat="1" ht="12.75" x14ac:dyDescent="0.2">
      <c r="A287" s="8" t="s">
        <v>29</v>
      </c>
      <c r="B287" s="8" t="s">
        <v>19</v>
      </c>
      <c r="C287" s="12" t="s">
        <v>67</v>
      </c>
      <c r="D287" s="9" t="s">
        <v>68</v>
      </c>
      <c r="E287" s="9" t="s">
        <v>69</v>
      </c>
      <c r="F287" s="8" t="s">
        <v>22</v>
      </c>
      <c r="G287" s="8" t="s">
        <v>23</v>
      </c>
      <c r="H287" s="8" t="s">
        <v>70</v>
      </c>
      <c r="I287" s="10" t="s">
        <v>25</v>
      </c>
      <c r="J287" s="8" t="s">
        <v>114</v>
      </c>
      <c r="K287" s="8" t="s">
        <v>143</v>
      </c>
      <c r="L287" s="60">
        <v>2004</v>
      </c>
      <c r="M287" s="11" t="s">
        <v>366</v>
      </c>
      <c r="N287" s="10" t="s">
        <v>7553</v>
      </c>
      <c r="O287" s="17" t="s">
        <v>8686</v>
      </c>
      <c r="P287" s="11" t="s">
        <v>7568</v>
      </c>
      <c r="Q287" s="10" t="s">
        <v>7553</v>
      </c>
      <c r="R287" s="10" t="s">
        <v>7571</v>
      </c>
      <c r="S287" s="8" t="s">
        <v>27</v>
      </c>
      <c r="T287" s="8" t="s">
        <v>2495</v>
      </c>
      <c r="U287" s="8" t="s">
        <v>2496</v>
      </c>
      <c r="V287" s="13">
        <v>38153</v>
      </c>
      <c r="W287" s="8" t="s">
        <v>8903</v>
      </c>
      <c r="X287" s="8" t="s">
        <v>10513</v>
      </c>
      <c r="Y287" s="8" t="s">
        <v>8903</v>
      </c>
      <c r="Z287" s="8" t="s">
        <v>9600</v>
      </c>
      <c r="AA287" s="8" t="s">
        <v>10513</v>
      </c>
      <c r="AB287" s="8" t="s">
        <v>2497</v>
      </c>
    </row>
    <row r="288" spans="1:28" s="8" customFormat="1" ht="12.75" x14ac:dyDescent="0.2">
      <c r="A288" s="8" t="s">
        <v>29</v>
      </c>
      <c r="B288" s="8" t="s">
        <v>19</v>
      </c>
      <c r="C288" s="8" t="s">
        <v>52</v>
      </c>
      <c r="D288" s="9" t="s">
        <v>21</v>
      </c>
      <c r="E288" s="9" t="s">
        <v>21</v>
      </c>
      <c r="F288" s="8" t="s">
        <v>22</v>
      </c>
      <c r="G288" s="8" t="s">
        <v>23</v>
      </c>
      <c r="H288" s="8" t="s">
        <v>53</v>
      </c>
      <c r="I288" s="10" t="s">
        <v>2850</v>
      </c>
      <c r="J288" s="8" t="s">
        <v>114</v>
      </c>
      <c r="K288" s="8" t="s">
        <v>2855</v>
      </c>
      <c r="L288" s="60">
        <v>2004</v>
      </c>
      <c r="M288" s="11" t="s">
        <v>366</v>
      </c>
      <c r="N288" s="10" t="s">
        <v>7554</v>
      </c>
      <c r="O288" s="17" t="s">
        <v>8686</v>
      </c>
      <c r="P288" s="11" t="s">
        <v>7568</v>
      </c>
      <c r="Q288" s="10" t="s">
        <v>7554</v>
      </c>
      <c r="R288" s="10" t="s">
        <v>7571</v>
      </c>
      <c r="S288" s="8" t="s">
        <v>27</v>
      </c>
      <c r="T288" s="8" t="s">
        <v>2884</v>
      </c>
      <c r="U288" s="8" t="s">
        <v>2885</v>
      </c>
      <c r="V288" s="13">
        <v>38153</v>
      </c>
      <c r="W288" s="8" t="s">
        <v>8883</v>
      </c>
      <c r="X288" s="8" t="s">
        <v>10611</v>
      </c>
      <c r="Y288" s="8" t="s">
        <v>8883</v>
      </c>
      <c r="Z288" s="8" t="s">
        <v>9698</v>
      </c>
      <c r="AA288" s="8" t="s">
        <v>10611</v>
      </c>
      <c r="AB288" s="8" t="s">
        <v>2886</v>
      </c>
    </row>
    <row r="289" spans="1:28" s="8" customFormat="1" ht="12.75" x14ac:dyDescent="0.2">
      <c r="A289" s="8" t="s">
        <v>29</v>
      </c>
      <c r="B289" s="8" t="s">
        <v>19</v>
      </c>
      <c r="C289" s="8" t="s">
        <v>52</v>
      </c>
      <c r="D289" s="9" t="s">
        <v>21</v>
      </c>
      <c r="E289" s="9" t="s">
        <v>21</v>
      </c>
      <c r="F289" s="8" t="s">
        <v>22</v>
      </c>
      <c r="G289" s="8" t="s">
        <v>23</v>
      </c>
      <c r="H289" s="8" t="s">
        <v>53</v>
      </c>
      <c r="I289" s="10" t="s">
        <v>2850</v>
      </c>
      <c r="J289" s="8" t="s">
        <v>114</v>
      </c>
      <c r="K289" s="8" t="s">
        <v>2855</v>
      </c>
      <c r="L289" s="60">
        <v>2004</v>
      </c>
      <c r="M289" s="11" t="s">
        <v>366</v>
      </c>
      <c r="N289" s="10" t="s">
        <v>7554</v>
      </c>
      <c r="O289" s="17" t="s">
        <v>8686</v>
      </c>
      <c r="P289" s="11" t="s">
        <v>7568</v>
      </c>
      <c r="Q289" s="10" t="s">
        <v>7554</v>
      </c>
      <c r="R289" s="10" t="s">
        <v>7571</v>
      </c>
      <c r="S289" s="8" t="s">
        <v>27</v>
      </c>
      <c r="T289" s="8" t="s">
        <v>2887</v>
      </c>
      <c r="U289" s="8" t="s">
        <v>2888</v>
      </c>
      <c r="V289" s="13">
        <v>38153</v>
      </c>
      <c r="W289" s="8" t="s">
        <v>8884</v>
      </c>
      <c r="X289" s="8" t="s">
        <v>10612</v>
      </c>
      <c r="Y289" s="8" t="s">
        <v>8884</v>
      </c>
      <c r="Z289" s="8" t="s">
        <v>9699</v>
      </c>
      <c r="AA289" s="8" t="s">
        <v>10612</v>
      </c>
      <c r="AB289" s="8" t="s">
        <v>2889</v>
      </c>
    </row>
    <row r="290" spans="1:28" s="8" customFormat="1" ht="12.75" x14ac:dyDescent="0.2">
      <c r="A290" s="8" t="s">
        <v>29</v>
      </c>
      <c r="B290" s="8" t="s">
        <v>19</v>
      </c>
      <c r="C290" s="8" t="s">
        <v>52</v>
      </c>
      <c r="D290" s="9" t="s">
        <v>21</v>
      </c>
      <c r="E290" s="9" t="s">
        <v>21</v>
      </c>
      <c r="F290" s="8" t="s">
        <v>22</v>
      </c>
      <c r="G290" s="8" t="s">
        <v>23</v>
      </c>
      <c r="H290" s="8" t="s">
        <v>53</v>
      </c>
      <c r="I290" s="10" t="s">
        <v>7164</v>
      </c>
      <c r="J290" s="8" t="s">
        <v>7165</v>
      </c>
      <c r="K290" s="8" t="s">
        <v>7455</v>
      </c>
      <c r="L290" s="61">
        <v>2004</v>
      </c>
      <c r="M290" s="11" t="s">
        <v>366</v>
      </c>
      <c r="N290" s="10" t="s">
        <v>7556</v>
      </c>
      <c r="O290" s="17" t="s">
        <v>8686</v>
      </c>
      <c r="P290" s="11" t="s">
        <v>7568</v>
      </c>
      <c r="Q290" s="10" t="s">
        <v>7556</v>
      </c>
      <c r="R290" s="10" t="s">
        <v>7571</v>
      </c>
      <c r="S290" s="8" t="s">
        <v>27</v>
      </c>
      <c r="T290" s="8" t="s">
        <v>7454</v>
      </c>
      <c r="U290" s="8" t="s">
        <v>7456</v>
      </c>
      <c r="V290" s="13">
        <v>38153</v>
      </c>
      <c r="W290" s="8" t="s">
        <v>8913</v>
      </c>
      <c r="X290" s="8" t="s">
        <v>10722</v>
      </c>
      <c r="Y290" s="8" t="s">
        <v>8913</v>
      </c>
      <c r="Z290" s="8" t="s">
        <v>9809</v>
      </c>
      <c r="AA290" s="8" t="s">
        <v>10722</v>
      </c>
      <c r="AB290" s="8" t="s">
        <v>7457</v>
      </c>
    </row>
    <row r="291" spans="1:28" s="8" customFormat="1" ht="12.75" x14ac:dyDescent="0.2">
      <c r="A291" s="8" t="s">
        <v>29</v>
      </c>
      <c r="B291" s="8" t="s">
        <v>19</v>
      </c>
      <c r="C291" s="8" t="s">
        <v>52</v>
      </c>
      <c r="D291" s="9" t="s">
        <v>21</v>
      </c>
      <c r="E291" s="9" t="s">
        <v>21</v>
      </c>
      <c r="F291" s="8" t="s">
        <v>22</v>
      </c>
      <c r="G291" s="8" t="s">
        <v>23</v>
      </c>
      <c r="H291" s="8" t="s">
        <v>53</v>
      </c>
      <c r="I291" s="10" t="s">
        <v>5662</v>
      </c>
      <c r="J291" s="8" t="s">
        <v>6109</v>
      </c>
      <c r="K291" s="8" t="s">
        <v>6307</v>
      </c>
      <c r="L291" s="61">
        <v>2004</v>
      </c>
      <c r="M291" s="11" t="s">
        <v>366</v>
      </c>
      <c r="N291" s="10" t="s">
        <v>7557</v>
      </c>
      <c r="O291" s="17" t="s">
        <v>8686</v>
      </c>
      <c r="P291" s="11" t="s">
        <v>7568</v>
      </c>
      <c r="Q291" s="10" t="s">
        <v>7557</v>
      </c>
      <c r="R291" s="10" t="s">
        <v>7571</v>
      </c>
      <c r="S291" s="8" t="s">
        <v>27</v>
      </c>
      <c r="T291" s="8" t="s">
        <v>6306</v>
      </c>
      <c r="U291" s="8" t="s">
        <v>7632</v>
      </c>
      <c r="V291" s="13">
        <v>38153</v>
      </c>
      <c r="W291" s="8" t="s">
        <v>8891</v>
      </c>
      <c r="X291" s="8" t="s">
        <v>10852</v>
      </c>
      <c r="Y291" s="8" t="s">
        <v>8891</v>
      </c>
      <c r="Z291" s="8" t="s">
        <v>9939</v>
      </c>
      <c r="AA291" s="8" t="s">
        <v>10852</v>
      </c>
      <c r="AB291" s="8" t="s">
        <v>6309</v>
      </c>
    </row>
    <row r="292" spans="1:28" s="8" customFormat="1" ht="12.75" x14ac:dyDescent="0.2">
      <c r="A292" s="8" t="s">
        <v>29</v>
      </c>
      <c r="B292" s="8" t="s">
        <v>19</v>
      </c>
      <c r="C292" s="8" t="s">
        <v>5547</v>
      </c>
      <c r="D292" s="9" t="s">
        <v>21</v>
      </c>
      <c r="E292" s="9" t="s">
        <v>21</v>
      </c>
      <c r="F292" s="8" t="s">
        <v>22</v>
      </c>
      <c r="G292" s="8" t="s">
        <v>23</v>
      </c>
      <c r="H292" s="8" t="s">
        <v>5548</v>
      </c>
      <c r="I292" s="10" t="s">
        <v>5662</v>
      </c>
      <c r="J292" s="8" t="s">
        <v>6109</v>
      </c>
      <c r="K292" s="8" t="s">
        <v>6295</v>
      </c>
      <c r="L292" s="61">
        <v>2004</v>
      </c>
      <c r="M292" s="11" t="s">
        <v>366</v>
      </c>
      <c r="N292" s="10" t="s">
        <v>7557</v>
      </c>
      <c r="O292" s="17" t="s">
        <v>8686</v>
      </c>
      <c r="P292" s="11" t="s">
        <v>7568</v>
      </c>
      <c r="Q292" s="10" t="s">
        <v>7557</v>
      </c>
      <c r="R292" s="10" t="s">
        <v>7571</v>
      </c>
      <c r="S292" s="8" t="s">
        <v>27</v>
      </c>
      <c r="T292" s="8" t="s">
        <v>6294</v>
      </c>
      <c r="U292" s="8" t="s">
        <v>7633</v>
      </c>
      <c r="V292" s="13">
        <v>38153</v>
      </c>
      <c r="W292" s="8" t="s">
        <v>8892</v>
      </c>
      <c r="X292" s="8" t="s">
        <v>10853</v>
      </c>
      <c r="Y292" s="8" t="s">
        <v>8892</v>
      </c>
      <c r="Z292" s="8" t="s">
        <v>9940</v>
      </c>
      <c r="AA292" s="8" t="s">
        <v>10853</v>
      </c>
      <c r="AB292" s="8" t="s">
        <v>6297</v>
      </c>
    </row>
    <row r="293" spans="1:28" s="8" customFormat="1" ht="12.75" x14ac:dyDescent="0.2">
      <c r="A293" s="8" t="s">
        <v>29</v>
      </c>
      <c r="B293" s="8" t="s">
        <v>19</v>
      </c>
      <c r="C293" s="8" t="s">
        <v>52</v>
      </c>
      <c r="D293" s="9" t="s">
        <v>21</v>
      </c>
      <c r="E293" s="9" t="s">
        <v>21</v>
      </c>
      <c r="F293" s="8" t="s">
        <v>22</v>
      </c>
      <c r="G293" s="8" t="s">
        <v>23</v>
      </c>
      <c r="H293" s="8" t="s">
        <v>53</v>
      </c>
      <c r="I293" s="10" t="s">
        <v>5662</v>
      </c>
      <c r="J293" s="8" t="s">
        <v>5834</v>
      </c>
      <c r="K293" s="8" t="s">
        <v>5834</v>
      </c>
      <c r="L293" s="61">
        <v>2004</v>
      </c>
      <c r="M293" s="11" t="s">
        <v>366</v>
      </c>
      <c r="N293" s="10" t="s">
        <v>7557</v>
      </c>
      <c r="O293" s="17" t="s">
        <v>8686</v>
      </c>
      <c r="P293" s="11" t="s">
        <v>7568</v>
      </c>
      <c r="Q293" s="10" t="s">
        <v>7557</v>
      </c>
      <c r="R293" s="10" t="s">
        <v>7571</v>
      </c>
      <c r="S293" s="8" t="s">
        <v>27</v>
      </c>
      <c r="T293" s="8" t="s">
        <v>5937</v>
      </c>
      <c r="U293" s="8" t="s">
        <v>5938</v>
      </c>
      <c r="V293" s="13">
        <v>38153</v>
      </c>
      <c r="W293" s="8" t="s">
        <v>8900</v>
      </c>
      <c r="X293" s="8" t="s">
        <v>10854</v>
      </c>
      <c r="Y293" s="8" t="s">
        <v>8900</v>
      </c>
      <c r="Z293" s="8" t="s">
        <v>9941</v>
      </c>
      <c r="AA293" s="8" t="s">
        <v>10854</v>
      </c>
      <c r="AB293" s="8" t="s">
        <v>5939</v>
      </c>
    </row>
    <row r="294" spans="1:28" s="8" customFormat="1" ht="12.75" x14ac:dyDescent="0.2">
      <c r="A294" s="8" t="s">
        <v>29</v>
      </c>
      <c r="B294" s="8" t="s">
        <v>19</v>
      </c>
      <c r="C294" s="8" t="s">
        <v>52</v>
      </c>
      <c r="D294" s="9" t="s">
        <v>21</v>
      </c>
      <c r="E294" s="9" t="s">
        <v>21</v>
      </c>
      <c r="F294" s="8" t="s">
        <v>22</v>
      </c>
      <c r="G294" s="8" t="s">
        <v>23</v>
      </c>
      <c r="H294" s="8" t="s">
        <v>53</v>
      </c>
      <c r="I294" s="10" t="s">
        <v>5662</v>
      </c>
      <c r="J294" s="8" t="s">
        <v>5834</v>
      </c>
      <c r="K294" s="8" t="s">
        <v>5834</v>
      </c>
      <c r="L294" s="61">
        <v>2004</v>
      </c>
      <c r="M294" s="11" t="s">
        <v>366</v>
      </c>
      <c r="N294" s="10" t="s">
        <v>7557</v>
      </c>
      <c r="O294" s="17" t="s">
        <v>8686</v>
      </c>
      <c r="P294" s="11" t="s">
        <v>7568</v>
      </c>
      <c r="Q294" s="10" t="s">
        <v>7557</v>
      </c>
      <c r="R294" s="10" t="s">
        <v>7571</v>
      </c>
      <c r="S294" s="8" t="s">
        <v>27</v>
      </c>
      <c r="T294" s="8" t="s">
        <v>5943</v>
      </c>
      <c r="U294" s="8" t="s">
        <v>5944</v>
      </c>
      <c r="V294" s="13">
        <v>38153</v>
      </c>
      <c r="W294" s="8" t="s">
        <v>8901</v>
      </c>
      <c r="X294" s="8" t="s">
        <v>10855</v>
      </c>
      <c r="Y294" s="8" t="s">
        <v>8901</v>
      </c>
      <c r="Z294" s="8" t="s">
        <v>9942</v>
      </c>
      <c r="AA294" s="8" t="s">
        <v>10855</v>
      </c>
      <c r="AB294" s="8" t="s">
        <v>5945</v>
      </c>
    </row>
    <row r="295" spans="1:28" s="8" customFormat="1" ht="12.75" x14ac:dyDescent="0.2">
      <c r="A295" s="8" t="s">
        <v>29</v>
      </c>
      <c r="B295" s="8" t="s">
        <v>19</v>
      </c>
      <c r="C295" s="8" t="s">
        <v>52</v>
      </c>
      <c r="D295" s="9" t="s">
        <v>21</v>
      </c>
      <c r="E295" s="9" t="s">
        <v>21</v>
      </c>
      <c r="F295" s="8" t="s">
        <v>22</v>
      </c>
      <c r="G295" s="8" t="s">
        <v>23</v>
      </c>
      <c r="H295" s="8" t="s">
        <v>53</v>
      </c>
      <c r="I295" s="10" t="s">
        <v>5662</v>
      </c>
      <c r="J295" s="8" t="s">
        <v>5834</v>
      </c>
      <c r="K295" s="8" t="s">
        <v>5834</v>
      </c>
      <c r="L295" s="61">
        <v>2004</v>
      </c>
      <c r="M295" s="11" t="s">
        <v>366</v>
      </c>
      <c r="N295" s="10" t="s">
        <v>7557</v>
      </c>
      <c r="O295" s="17" t="s">
        <v>8686</v>
      </c>
      <c r="P295" s="11" t="s">
        <v>7568</v>
      </c>
      <c r="Q295" s="10" t="s">
        <v>7557</v>
      </c>
      <c r="R295" s="10" t="s">
        <v>7571</v>
      </c>
      <c r="S295" s="8" t="s">
        <v>27</v>
      </c>
      <c r="T295" s="8" t="s">
        <v>5940</v>
      </c>
      <c r="U295" s="8" t="s">
        <v>5941</v>
      </c>
      <c r="V295" s="13">
        <v>38153</v>
      </c>
      <c r="W295" s="8" t="s">
        <v>8902</v>
      </c>
      <c r="X295" s="8" t="s">
        <v>10856</v>
      </c>
      <c r="Y295" s="8" t="s">
        <v>8902</v>
      </c>
      <c r="Z295" s="8" t="s">
        <v>9943</v>
      </c>
      <c r="AA295" s="8" t="s">
        <v>10856</v>
      </c>
      <c r="AB295" s="8" t="s">
        <v>5942</v>
      </c>
    </row>
    <row r="296" spans="1:28" s="8" customFormat="1" ht="12.75" x14ac:dyDescent="0.2">
      <c r="A296" s="8" t="s">
        <v>29</v>
      </c>
      <c r="B296" s="8" t="s">
        <v>19</v>
      </c>
      <c r="C296" s="8" t="s">
        <v>52</v>
      </c>
      <c r="D296" s="9" t="s">
        <v>21</v>
      </c>
      <c r="E296" s="9" t="s">
        <v>21</v>
      </c>
      <c r="F296" s="8" t="s">
        <v>22</v>
      </c>
      <c r="G296" s="8" t="s">
        <v>23</v>
      </c>
      <c r="H296" s="8" t="s">
        <v>53</v>
      </c>
      <c r="I296" s="10" t="s">
        <v>5662</v>
      </c>
      <c r="J296" s="8" t="s">
        <v>6109</v>
      </c>
      <c r="K296" s="8" t="s">
        <v>6109</v>
      </c>
      <c r="L296" s="61">
        <v>2004</v>
      </c>
      <c r="M296" s="11" t="s">
        <v>366</v>
      </c>
      <c r="N296" s="10" t="s">
        <v>7557</v>
      </c>
      <c r="O296" s="17" t="s">
        <v>8686</v>
      </c>
      <c r="P296" s="11" t="s">
        <v>7568</v>
      </c>
      <c r="Q296" s="10" t="s">
        <v>7557</v>
      </c>
      <c r="R296" s="10" t="s">
        <v>7571</v>
      </c>
      <c r="S296" s="8" t="s">
        <v>27</v>
      </c>
      <c r="T296" s="8" t="s">
        <v>6310</v>
      </c>
      <c r="U296" s="8" t="s">
        <v>6311</v>
      </c>
      <c r="V296" s="13">
        <v>38153</v>
      </c>
      <c r="W296" s="8" t="s">
        <v>8904</v>
      </c>
      <c r="X296" s="8" t="s">
        <v>10857</v>
      </c>
      <c r="Y296" s="8" t="s">
        <v>8904</v>
      </c>
      <c r="Z296" s="8" t="s">
        <v>9944</v>
      </c>
      <c r="AA296" s="8" t="s">
        <v>10857</v>
      </c>
      <c r="AB296" s="8" t="s">
        <v>6312</v>
      </c>
    </row>
    <row r="297" spans="1:28" s="8" customFormat="1" ht="12.75" x14ac:dyDescent="0.2">
      <c r="A297" s="8" t="s">
        <v>29</v>
      </c>
      <c r="B297" s="8" t="s">
        <v>19</v>
      </c>
      <c r="C297" s="12" t="s">
        <v>6603</v>
      </c>
      <c r="D297" s="9" t="s">
        <v>1072</v>
      </c>
      <c r="E297" s="9" t="s">
        <v>1073</v>
      </c>
      <c r="F297" s="8" t="s">
        <v>832</v>
      </c>
      <c r="G297" s="8" t="s">
        <v>23</v>
      </c>
      <c r="H297" s="17" t="s">
        <v>24</v>
      </c>
      <c r="I297" s="10" t="s">
        <v>5662</v>
      </c>
      <c r="J297" s="8" t="s">
        <v>6604</v>
      </c>
      <c r="K297" s="8" t="s">
        <v>6604</v>
      </c>
      <c r="L297" s="61">
        <v>2004</v>
      </c>
      <c r="M297" s="11" t="s">
        <v>366</v>
      </c>
      <c r="N297" s="10" t="s">
        <v>7557</v>
      </c>
      <c r="O297" s="17" t="s">
        <v>8686</v>
      </c>
      <c r="P297" s="11" t="s">
        <v>7568</v>
      </c>
      <c r="Q297" s="10" t="s">
        <v>7557</v>
      </c>
      <c r="R297" s="10" t="s">
        <v>7571</v>
      </c>
      <c r="S297" s="8" t="s">
        <v>27</v>
      </c>
      <c r="T297" s="17" t="s">
        <v>6602</v>
      </c>
      <c r="U297" s="8" t="s">
        <v>6605</v>
      </c>
      <c r="V297" s="13">
        <v>38153</v>
      </c>
      <c r="W297" s="8" t="s">
        <v>8909</v>
      </c>
      <c r="X297" s="8" t="s">
        <v>10858</v>
      </c>
      <c r="Y297" s="8" t="s">
        <v>8909</v>
      </c>
      <c r="Z297" s="8" t="s">
        <v>9945</v>
      </c>
      <c r="AA297" s="8" t="s">
        <v>10858</v>
      </c>
      <c r="AB297" s="8" t="s">
        <v>6606</v>
      </c>
    </row>
    <row r="298" spans="1:28" s="8" customFormat="1" ht="12.75" x14ac:dyDescent="0.2">
      <c r="A298" s="8" t="s">
        <v>29</v>
      </c>
      <c r="B298" s="8" t="s">
        <v>19</v>
      </c>
      <c r="C298" s="8" t="s">
        <v>52</v>
      </c>
      <c r="D298" s="9" t="s">
        <v>21</v>
      </c>
      <c r="E298" s="9" t="s">
        <v>21</v>
      </c>
      <c r="F298" s="8" t="s">
        <v>22</v>
      </c>
      <c r="G298" s="8" t="s">
        <v>23</v>
      </c>
      <c r="H298" s="8" t="s">
        <v>53</v>
      </c>
      <c r="I298" s="10" t="s">
        <v>5662</v>
      </c>
      <c r="J298" s="8" t="s">
        <v>6608</v>
      </c>
      <c r="K298" s="8" t="s">
        <v>6608</v>
      </c>
      <c r="L298" s="61">
        <v>2004</v>
      </c>
      <c r="M298" s="11" t="s">
        <v>366</v>
      </c>
      <c r="N298" s="10" t="s">
        <v>7557</v>
      </c>
      <c r="O298" s="17" t="s">
        <v>8686</v>
      </c>
      <c r="P298" s="11" t="s">
        <v>7568</v>
      </c>
      <c r="Q298" s="10" t="s">
        <v>7557</v>
      </c>
      <c r="R298" s="10" t="s">
        <v>7571</v>
      </c>
      <c r="S298" s="8" t="s">
        <v>27</v>
      </c>
      <c r="T298" s="8" t="s">
        <v>6607</v>
      </c>
      <c r="U298" s="8" t="s">
        <v>6609</v>
      </c>
      <c r="V298" s="13">
        <v>38153</v>
      </c>
      <c r="W298" s="8" t="s">
        <v>8910</v>
      </c>
      <c r="X298" s="8" t="s">
        <v>10859</v>
      </c>
      <c r="Y298" s="8" t="s">
        <v>8910</v>
      </c>
      <c r="Z298" s="8" t="s">
        <v>9946</v>
      </c>
      <c r="AA298" s="8" t="s">
        <v>10859</v>
      </c>
      <c r="AB298" s="8" t="s">
        <v>6610</v>
      </c>
    </row>
    <row r="299" spans="1:28" s="8" customFormat="1" ht="12.75" x14ac:dyDescent="0.2">
      <c r="A299" s="8" t="s">
        <v>29</v>
      </c>
      <c r="B299" s="8" t="s">
        <v>19</v>
      </c>
      <c r="C299" s="8" t="s">
        <v>52</v>
      </c>
      <c r="D299" s="9" t="s">
        <v>21</v>
      </c>
      <c r="E299" s="9" t="s">
        <v>21</v>
      </c>
      <c r="F299" s="8" t="s">
        <v>22</v>
      </c>
      <c r="G299" s="8" t="s">
        <v>23</v>
      </c>
      <c r="H299" s="8" t="s">
        <v>53</v>
      </c>
      <c r="I299" s="10" t="s">
        <v>5662</v>
      </c>
      <c r="J299" s="8" t="s">
        <v>6612</v>
      </c>
      <c r="K299" s="8" t="s">
        <v>6612</v>
      </c>
      <c r="L299" s="61">
        <v>2004</v>
      </c>
      <c r="M299" s="11" t="s">
        <v>366</v>
      </c>
      <c r="N299" s="10" t="s">
        <v>7557</v>
      </c>
      <c r="O299" s="17" t="s">
        <v>8686</v>
      </c>
      <c r="P299" s="11" t="s">
        <v>7568</v>
      </c>
      <c r="Q299" s="10" t="s">
        <v>7557</v>
      </c>
      <c r="R299" s="10" t="s">
        <v>7571</v>
      </c>
      <c r="S299" s="8" t="s">
        <v>27</v>
      </c>
      <c r="T299" s="8" t="s">
        <v>6611</v>
      </c>
      <c r="U299" s="8" t="s">
        <v>6613</v>
      </c>
      <c r="V299" s="13">
        <v>38153</v>
      </c>
      <c r="W299" s="8" t="s">
        <v>8911</v>
      </c>
      <c r="X299" s="8" t="s">
        <v>10860</v>
      </c>
      <c r="Y299" s="8" t="s">
        <v>8911</v>
      </c>
      <c r="Z299" s="8" t="s">
        <v>9947</v>
      </c>
      <c r="AA299" s="8" t="s">
        <v>10860</v>
      </c>
      <c r="AB299" s="8" t="s">
        <v>6614</v>
      </c>
    </row>
    <row r="300" spans="1:28" s="8" customFormat="1" ht="12.75" x14ac:dyDescent="0.2">
      <c r="A300" s="8" t="s">
        <v>29</v>
      </c>
      <c r="B300" s="8" t="s">
        <v>19</v>
      </c>
      <c r="C300" s="8" t="s">
        <v>52</v>
      </c>
      <c r="D300" s="9" t="s">
        <v>3257</v>
      </c>
      <c r="E300" s="9" t="s">
        <v>3257</v>
      </c>
      <c r="F300" s="8" t="s">
        <v>22</v>
      </c>
      <c r="G300" s="8" t="s">
        <v>23</v>
      </c>
      <c r="H300" s="8" t="s">
        <v>53</v>
      </c>
      <c r="I300" s="10" t="s">
        <v>3258</v>
      </c>
      <c r="J300" s="8" t="s">
        <v>114</v>
      </c>
      <c r="K300" s="8" t="s">
        <v>762</v>
      </c>
      <c r="L300" s="61">
        <v>2004</v>
      </c>
      <c r="M300" s="13">
        <v>38172</v>
      </c>
      <c r="N300" s="10" t="s">
        <v>7552</v>
      </c>
      <c r="O300" s="17" t="s">
        <v>8686</v>
      </c>
      <c r="P300" s="11" t="s">
        <v>7568</v>
      </c>
      <c r="Q300" s="10" t="s">
        <v>7552</v>
      </c>
      <c r="R300" s="10" t="s">
        <v>7571</v>
      </c>
      <c r="S300" s="8" t="s">
        <v>27</v>
      </c>
      <c r="T300" s="8" t="s">
        <v>3704</v>
      </c>
      <c r="U300" s="8" t="s">
        <v>3705</v>
      </c>
      <c r="V300" s="13">
        <v>38172</v>
      </c>
      <c r="W300" s="8" t="s">
        <v>8048</v>
      </c>
      <c r="X300" s="8" t="s">
        <v>10340</v>
      </c>
      <c r="Y300" s="8" t="s">
        <v>8048</v>
      </c>
      <c r="Z300" s="8" t="s">
        <v>9427</v>
      </c>
      <c r="AA300" s="8" t="s">
        <v>10340</v>
      </c>
      <c r="AB300" s="8" t="s">
        <v>3706</v>
      </c>
    </row>
    <row r="301" spans="1:28" s="8" customFormat="1" ht="12.75" x14ac:dyDescent="0.2">
      <c r="A301" s="8" t="s">
        <v>29</v>
      </c>
      <c r="B301" s="8" t="s">
        <v>19</v>
      </c>
      <c r="C301" s="8" t="s">
        <v>52</v>
      </c>
      <c r="D301" s="9" t="s">
        <v>21</v>
      </c>
      <c r="E301" s="9" t="s">
        <v>21</v>
      </c>
      <c r="F301" s="8" t="s">
        <v>22</v>
      </c>
      <c r="G301" s="8" t="s">
        <v>23</v>
      </c>
      <c r="H301" s="8" t="s">
        <v>53</v>
      </c>
      <c r="I301" s="10" t="s">
        <v>7164</v>
      </c>
      <c r="J301" s="8" t="s">
        <v>7211</v>
      </c>
      <c r="K301" s="8" t="s">
        <v>7228</v>
      </c>
      <c r="L301" s="61">
        <v>2004</v>
      </c>
      <c r="M301" s="13">
        <v>38243</v>
      </c>
      <c r="N301" s="10" t="s">
        <v>7556</v>
      </c>
      <c r="O301" s="17" t="s">
        <v>8686</v>
      </c>
      <c r="P301" s="11" t="s">
        <v>7568</v>
      </c>
      <c r="Q301" s="10" t="s">
        <v>7556</v>
      </c>
      <c r="R301" s="10" t="s">
        <v>7571</v>
      </c>
      <c r="S301" s="8" t="s">
        <v>27</v>
      </c>
      <c r="T301" s="8" t="s">
        <v>7227</v>
      </c>
      <c r="U301" s="8" t="s">
        <v>7229</v>
      </c>
      <c r="V301" s="13">
        <v>38243</v>
      </c>
      <c r="W301" s="8" t="s">
        <v>8063</v>
      </c>
      <c r="X301" s="8" t="s">
        <v>10723</v>
      </c>
      <c r="Y301" s="8" t="s">
        <v>8063</v>
      </c>
      <c r="Z301" s="8" t="s">
        <v>9810</v>
      </c>
      <c r="AA301" s="8" t="s">
        <v>10723</v>
      </c>
      <c r="AB301" s="8" t="s">
        <v>7230</v>
      </c>
    </row>
    <row r="302" spans="1:28" s="8" customFormat="1" ht="12.75" x14ac:dyDescent="0.2">
      <c r="A302" s="8" t="s">
        <v>29</v>
      </c>
      <c r="B302" s="8" t="s">
        <v>19</v>
      </c>
      <c r="C302" s="8" t="s">
        <v>52</v>
      </c>
      <c r="D302" s="9" t="s">
        <v>3257</v>
      </c>
      <c r="E302" s="9" t="s">
        <v>3257</v>
      </c>
      <c r="F302" s="8" t="s">
        <v>22</v>
      </c>
      <c r="G302" s="8" t="s">
        <v>23</v>
      </c>
      <c r="H302" s="8" t="s">
        <v>53</v>
      </c>
      <c r="I302" s="10" t="s">
        <v>3258</v>
      </c>
      <c r="J302" s="8" t="s">
        <v>114</v>
      </c>
      <c r="K302" s="8" t="s">
        <v>3296</v>
      </c>
      <c r="L302" s="61">
        <v>2004</v>
      </c>
      <c r="M302" s="11" t="s">
        <v>3715</v>
      </c>
      <c r="N302" s="10" t="s">
        <v>7552</v>
      </c>
      <c r="O302" s="17" t="s">
        <v>8686</v>
      </c>
      <c r="P302" s="11" t="s">
        <v>7568</v>
      </c>
      <c r="Q302" s="10" t="s">
        <v>7552</v>
      </c>
      <c r="R302" s="10" t="s">
        <v>7571</v>
      </c>
      <c r="S302" s="8" t="s">
        <v>27</v>
      </c>
      <c r="T302" s="8" t="s">
        <v>3714</v>
      </c>
      <c r="U302" s="8" t="s">
        <v>3716</v>
      </c>
      <c r="V302" s="110">
        <v>38245</v>
      </c>
      <c r="W302" s="8" t="s">
        <v>9081</v>
      </c>
      <c r="X302" s="8" t="s">
        <v>10414</v>
      </c>
      <c r="Y302" s="8" t="s">
        <v>9081</v>
      </c>
      <c r="Z302" s="8" t="s">
        <v>9501</v>
      </c>
      <c r="AA302" s="8" t="s">
        <v>10414</v>
      </c>
      <c r="AB302" s="8" t="s">
        <v>3717</v>
      </c>
    </row>
    <row r="303" spans="1:28" s="8" customFormat="1" ht="12.75" x14ac:dyDescent="0.2">
      <c r="A303" s="8" t="s">
        <v>29</v>
      </c>
      <c r="B303" s="8" t="s">
        <v>19</v>
      </c>
      <c r="C303" s="8" t="s">
        <v>20</v>
      </c>
      <c r="D303" s="9" t="s">
        <v>3257</v>
      </c>
      <c r="E303" s="9" t="s">
        <v>3257</v>
      </c>
      <c r="F303" s="8" t="s">
        <v>22</v>
      </c>
      <c r="G303" s="8" t="s">
        <v>23</v>
      </c>
      <c r="H303" s="8" t="s">
        <v>24</v>
      </c>
      <c r="I303" s="10" t="s">
        <v>3258</v>
      </c>
      <c r="J303" s="8" t="s">
        <v>114</v>
      </c>
      <c r="K303" s="8" t="s">
        <v>3317</v>
      </c>
      <c r="L303" s="61">
        <v>2004</v>
      </c>
      <c r="M303" s="13">
        <v>38275</v>
      </c>
      <c r="N303" s="10" t="s">
        <v>7552</v>
      </c>
      <c r="O303" s="17" t="s">
        <v>8686</v>
      </c>
      <c r="P303" s="11" t="s">
        <v>7568</v>
      </c>
      <c r="Q303" s="10" t="s">
        <v>7552</v>
      </c>
      <c r="R303" s="10" t="s">
        <v>7571</v>
      </c>
      <c r="S303" s="8" t="s">
        <v>27</v>
      </c>
      <c r="T303" s="8" t="s">
        <v>3718</v>
      </c>
      <c r="U303" s="8" t="s">
        <v>3719</v>
      </c>
      <c r="V303" s="13">
        <v>38275</v>
      </c>
      <c r="W303" s="8" t="s">
        <v>8040</v>
      </c>
      <c r="X303" s="8" t="s">
        <v>10341</v>
      </c>
      <c r="Y303" s="8" t="s">
        <v>8040</v>
      </c>
      <c r="Z303" s="8" t="s">
        <v>9428</v>
      </c>
      <c r="AA303" s="8" t="s">
        <v>10341</v>
      </c>
      <c r="AB303" s="8" t="s">
        <v>3720</v>
      </c>
    </row>
    <row r="304" spans="1:28" s="8" customFormat="1" ht="12.75" x14ac:dyDescent="0.2">
      <c r="A304" s="8" t="s">
        <v>29</v>
      </c>
      <c r="B304" s="8" t="s">
        <v>19</v>
      </c>
      <c r="C304" s="8" t="s">
        <v>52</v>
      </c>
      <c r="D304" s="9" t="s">
        <v>21</v>
      </c>
      <c r="E304" s="9" t="s">
        <v>21</v>
      </c>
      <c r="F304" s="8" t="s">
        <v>22</v>
      </c>
      <c r="G304" s="8" t="s">
        <v>23</v>
      </c>
      <c r="H304" s="8" t="s">
        <v>53</v>
      </c>
      <c r="I304" s="10" t="s">
        <v>7164</v>
      </c>
      <c r="J304" s="8" t="s">
        <v>7211</v>
      </c>
      <c r="K304" s="8" t="s">
        <v>7228</v>
      </c>
      <c r="L304" s="61">
        <v>2004</v>
      </c>
      <c r="M304" s="11" t="s">
        <v>7248</v>
      </c>
      <c r="N304" s="10" t="s">
        <v>7556</v>
      </c>
      <c r="O304" s="17" t="s">
        <v>8686</v>
      </c>
      <c r="P304" s="11" t="s">
        <v>7568</v>
      </c>
      <c r="Q304" s="10" t="s">
        <v>7556</v>
      </c>
      <c r="R304" s="10" t="s">
        <v>7571</v>
      </c>
      <c r="S304" s="8" t="s">
        <v>27</v>
      </c>
      <c r="T304" s="8" t="s">
        <v>7247</v>
      </c>
      <c r="U304" s="8" t="s">
        <v>7249</v>
      </c>
      <c r="V304" s="110">
        <v>38275</v>
      </c>
      <c r="W304" s="8" t="s">
        <v>9082</v>
      </c>
      <c r="X304" s="8" t="s">
        <v>10797</v>
      </c>
      <c r="Y304" s="8" t="s">
        <v>9082</v>
      </c>
      <c r="Z304" s="8" t="s">
        <v>9884</v>
      </c>
      <c r="AA304" s="8" t="s">
        <v>10797</v>
      </c>
      <c r="AB304" s="8" t="s">
        <v>7250</v>
      </c>
    </row>
    <row r="305" spans="1:28" s="8" customFormat="1" ht="12.75" x14ac:dyDescent="0.2">
      <c r="A305" s="8" t="s">
        <v>29</v>
      </c>
      <c r="B305" s="8" t="s">
        <v>19</v>
      </c>
      <c r="C305" s="8" t="s">
        <v>52</v>
      </c>
      <c r="D305" s="9" t="s">
        <v>3257</v>
      </c>
      <c r="E305" s="9" t="s">
        <v>3257</v>
      </c>
      <c r="F305" s="8" t="s">
        <v>22</v>
      </c>
      <c r="G305" s="8" t="s">
        <v>23</v>
      </c>
      <c r="H305" s="8" t="s">
        <v>53</v>
      </c>
      <c r="I305" s="10" t="s">
        <v>3258</v>
      </c>
      <c r="J305" s="8" t="s">
        <v>114</v>
      </c>
      <c r="K305" s="8" t="s">
        <v>3277</v>
      </c>
      <c r="L305" s="61">
        <v>2004</v>
      </c>
      <c r="M305" s="13">
        <v>38301</v>
      </c>
      <c r="N305" s="10" t="s">
        <v>7552</v>
      </c>
      <c r="O305" s="17" t="s">
        <v>8686</v>
      </c>
      <c r="P305" s="11" t="s">
        <v>7568</v>
      </c>
      <c r="Q305" s="10" t="s">
        <v>7552</v>
      </c>
      <c r="R305" s="10" t="s">
        <v>7571</v>
      </c>
      <c r="S305" s="8" t="s">
        <v>27</v>
      </c>
      <c r="T305" s="17" t="s">
        <v>3727</v>
      </c>
      <c r="U305" s="8" t="s">
        <v>3728</v>
      </c>
      <c r="V305" s="13">
        <v>38301</v>
      </c>
      <c r="W305" s="8" t="s">
        <v>8042</v>
      </c>
      <c r="X305" s="8" t="s">
        <v>10342</v>
      </c>
      <c r="Y305" s="8" t="s">
        <v>8042</v>
      </c>
      <c r="Z305" s="8" t="s">
        <v>9429</v>
      </c>
      <c r="AA305" s="8" t="s">
        <v>10342</v>
      </c>
      <c r="AB305" s="8" t="s">
        <v>3729</v>
      </c>
    </row>
    <row r="306" spans="1:28" s="8" customFormat="1" ht="12.75" x14ac:dyDescent="0.2">
      <c r="A306" s="8" t="s">
        <v>29</v>
      </c>
      <c r="B306" s="8" t="s">
        <v>19</v>
      </c>
      <c r="C306" s="8" t="s">
        <v>5329</v>
      </c>
      <c r="D306" s="9" t="s">
        <v>2323</v>
      </c>
      <c r="E306" s="9" t="s">
        <v>2323</v>
      </c>
      <c r="F306" s="8" t="s">
        <v>2302</v>
      </c>
      <c r="G306" s="16" t="s">
        <v>2303</v>
      </c>
      <c r="H306" s="9" t="s">
        <v>2323</v>
      </c>
      <c r="I306" s="10" t="s">
        <v>3258</v>
      </c>
      <c r="J306" s="8" t="s">
        <v>5222</v>
      </c>
      <c r="K306" s="8" t="s">
        <v>5223</v>
      </c>
      <c r="L306" s="61">
        <v>2004</v>
      </c>
      <c r="M306" s="11" t="s">
        <v>5330</v>
      </c>
      <c r="N306" s="10" t="s">
        <v>7552</v>
      </c>
      <c r="O306" s="17" t="s">
        <v>8686</v>
      </c>
      <c r="P306" s="112" t="s">
        <v>7569</v>
      </c>
      <c r="Q306" s="10" t="s">
        <v>7552</v>
      </c>
      <c r="R306" s="10" t="s">
        <v>7571</v>
      </c>
      <c r="S306" s="8" t="s">
        <v>27</v>
      </c>
      <c r="T306" s="8" t="s">
        <v>5328</v>
      </c>
      <c r="U306" s="8" t="s">
        <v>7631</v>
      </c>
      <c r="V306" s="110">
        <v>38306</v>
      </c>
      <c r="W306" s="8" t="s">
        <v>9083</v>
      </c>
      <c r="X306" s="8" t="s">
        <v>11023</v>
      </c>
      <c r="Y306" s="8" t="s">
        <v>9083</v>
      </c>
      <c r="Z306" s="8" t="s">
        <v>10110</v>
      </c>
      <c r="AA306" s="8" t="s">
        <v>11023</v>
      </c>
      <c r="AB306" s="8" t="s">
        <v>5332</v>
      </c>
    </row>
    <row r="307" spans="1:28" s="8" customFormat="1" ht="12.75" x14ac:dyDescent="0.2">
      <c r="A307" s="8" t="s">
        <v>29</v>
      </c>
      <c r="B307" s="8" t="s">
        <v>19</v>
      </c>
      <c r="C307" s="8" t="s">
        <v>52</v>
      </c>
      <c r="D307" s="9" t="s">
        <v>21</v>
      </c>
      <c r="E307" s="9" t="s">
        <v>21</v>
      </c>
      <c r="F307" s="8" t="s">
        <v>22</v>
      </c>
      <c r="G307" s="8" t="s">
        <v>23</v>
      </c>
      <c r="H307" s="8" t="s">
        <v>53</v>
      </c>
      <c r="I307" s="10" t="s">
        <v>5662</v>
      </c>
      <c r="J307" s="8" t="s">
        <v>6109</v>
      </c>
      <c r="K307" s="8" t="s">
        <v>6299</v>
      </c>
      <c r="L307" s="61">
        <v>2004</v>
      </c>
      <c r="M307" s="13">
        <v>38327</v>
      </c>
      <c r="N307" s="10" t="s">
        <v>7557</v>
      </c>
      <c r="O307" s="17" t="s">
        <v>8686</v>
      </c>
      <c r="P307" s="11" t="s">
        <v>7568</v>
      </c>
      <c r="Q307" s="10" t="s">
        <v>7557</v>
      </c>
      <c r="R307" s="10" t="s">
        <v>7571</v>
      </c>
      <c r="S307" s="8" t="s">
        <v>27</v>
      </c>
      <c r="T307" s="8" t="s">
        <v>6298</v>
      </c>
      <c r="U307" s="8" t="s">
        <v>6300</v>
      </c>
      <c r="V307" s="13">
        <v>38327</v>
      </c>
      <c r="W307" s="8" t="s">
        <v>8055</v>
      </c>
      <c r="X307" s="8" t="s">
        <v>10861</v>
      </c>
      <c r="Y307" s="8" t="s">
        <v>8055</v>
      </c>
      <c r="Z307" s="8" t="s">
        <v>9948</v>
      </c>
      <c r="AA307" s="8" t="s">
        <v>10861</v>
      </c>
      <c r="AB307" s="8" t="s">
        <v>6301</v>
      </c>
    </row>
    <row r="308" spans="1:28" s="8" customFormat="1" ht="12.75" x14ac:dyDescent="0.2">
      <c r="A308" s="8" t="s">
        <v>29</v>
      </c>
      <c r="B308" s="8" t="s">
        <v>19</v>
      </c>
      <c r="C308" s="8" t="s">
        <v>52</v>
      </c>
      <c r="D308" s="9" t="s">
        <v>21</v>
      </c>
      <c r="E308" s="9" t="s">
        <v>21</v>
      </c>
      <c r="F308" s="8" t="s">
        <v>22</v>
      </c>
      <c r="G308" s="8" t="s">
        <v>23</v>
      </c>
      <c r="H308" s="8" t="s">
        <v>53</v>
      </c>
      <c r="I308" s="10" t="s">
        <v>25</v>
      </c>
      <c r="J308" s="8" t="s">
        <v>114</v>
      </c>
      <c r="K308" s="8" t="s">
        <v>126</v>
      </c>
      <c r="L308" s="60">
        <v>2004</v>
      </c>
      <c r="M308" s="13">
        <v>38336</v>
      </c>
      <c r="N308" s="10" t="s">
        <v>7553</v>
      </c>
      <c r="O308" s="17" t="s">
        <v>8686</v>
      </c>
      <c r="P308" s="11" t="s">
        <v>7568</v>
      </c>
      <c r="Q308" s="10" t="s">
        <v>7553</v>
      </c>
      <c r="R308" s="10" t="s">
        <v>7571</v>
      </c>
      <c r="S308" s="8" t="s">
        <v>27</v>
      </c>
      <c r="T308" s="8" t="s">
        <v>2524</v>
      </c>
      <c r="U308" s="8" t="s">
        <v>2525</v>
      </c>
      <c r="V308" s="13">
        <v>38336</v>
      </c>
      <c r="W308" s="8" t="s">
        <v>8025</v>
      </c>
      <c r="X308" s="8" t="s">
        <v>10514</v>
      </c>
      <c r="Y308" s="8" t="s">
        <v>8025</v>
      </c>
      <c r="Z308" s="8" t="s">
        <v>9601</v>
      </c>
      <c r="AA308" s="8" t="s">
        <v>10514</v>
      </c>
      <c r="AB308" s="8" t="s">
        <v>2526</v>
      </c>
    </row>
    <row r="309" spans="1:28" s="8" customFormat="1" ht="12.75" x14ac:dyDescent="0.2">
      <c r="A309" s="8" t="s">
        <v>29</v>
      </c>
      <c r="B309" s="8" t="s">
        <v>19</v>
      </c>
      <c r="C309" s="8" t="s">
        <v>52</v>
      </c>
      <c r="D309" s="9" t="s">
        <v>3257</v>
      </c>
      <c r="E309" s="9" t="s">
        <v>3257</v>
      </c>
      <c r="F309" s="8" t="s">
        <v>22</v>
      </c>
      <c r="G309" s="8" t="s">
        <v>23</v>
      </c>
      <c r="H309" s="8" t="s">
        <v>53</v>
      </c>
      <c r="I309" s="10" t="s">
        <v>3258</v>
      </c>
      <c r="J309" s="8" t="s">
        <v>114</v>
      </c>
      <c r="K309" s="8" t="s">
        <v>3277</v>
      </c>
      <c r="L309" s="61">
        <v>2005</v>
      </c>
      <c r="M309" s="11" t="s">
        <v>3799</v>
      </c>
      <c r="N309" s="10" t="s">
        <v>7552</v>
      </c>
      <c r="O309" s="17" t="s">
        <v>8686</v>
      </c>
      <c r="P309" s="11" t="s">
        <v>7568</v>
      </c>
      <c r="Q309" s="10" t="s">
        <v>7552</v>
      </c>
      <c r="R309" s="10" t="s">
        <v>7571</v>
      </c>
      <c r="S309" s="8" t="s">
        <v>27</v>
      </c>
      <c r="T309" s="8" t="s">
        <v>3798</v>
      </c>
      <c r="U309" s="8" t="s">
        <v>3800</v>
      </c>
      <c r="V309" s="110">
        <v>38398</v>
      </c>
      <c r="W309" s="8" t="s">
        <v>9084</v>
      </c>
      <c r="X309" s="8" t="s">
        <v>10415</v>
      </c>
      <c r="Y309" s="8" t="s">
        <v>9084</v>
      </c>
      <c r="Z309" s="8" t="s">
        <v>9502</v>
      </c>
      <c r="AA309" s="8" t="s">
        <v>10415</v>
      </c>
      <c r="AB309" s="8" t="s">
        <v>3801</v>
      </c>
    </row>
    <row r="310" spans="1:28" s="8" customFormat="1" ht="12.75" x14ac:dyDescent="0.2">
      <c r="A310" s="8" t="s">
        <v>29</v>
      </c>
      <c r="B310" s="8" t="s">
        <v>19</v>
      </c>
      <c r="C310" s="8" t="s">
        <v>2535</v>
      </c>
      <c r="D310" s="9" t="s">
        <v>2536</v>
      </c>
      <c r="E310" s="9" t="s">
        <v>2536</v>
      </c>
      <c r="F310" s="8" t="s">
        <v>2302</v>
      </c>
      <c r="G310" s="8" t="s">
        <v>2303</v>
      </c>
      <c r="H310" s="8" t="s">
        <v>2304</v>
      </c>
      <c r="I310" s="10" t="s">
        <v>25</v>
      </c>
      <c r="J310" s="8" t="s">
        <v>114</v>
      </c>
      <c r="K310" s="8" t="s">
        <v>458</v>
      </c>
      <c r="L310" s="60">
        <v>2005</v>
      </c>
      <c r="M310" s="11" t="s">
        <v>2537</v>
      </c>
      <c r="N310" s="10" t="s">
        <v>7553</v>
      </c>
      <c r="O310" s="17" t="s">
        <v>8686</v>
      </c>
      <c r="P310" s="11" t="s">
        <v>7569</v>
      </c>
      <c r="Q310" s="10" t="s">
        <v>7553</v>
      </c>
      <c r="R310" s="10" t="s">
        <v>7571</v>
      </c>
      <c r="S310" s="8" t="s">
        <v>27</v>
      </c>
      <c r="T310" s="8" t="s">
        <v>2534</v>
      </c>
      <c r="U310" s="8" t="s">
        <v>7638</v>
      </c>
      <c r="V310" s="110">
        <v>38426</v>
      </c>
      <c r="W310" s="8" t="s">
        <v>9085</v>
      </c>
      <c r="X310" s="8" t="s">
        <v>11069</v>
      </c>
      <c r="Y310" s="8" t="s">
        <v>9085</v>
      </c>
      <c r="Z310" s="8" t="s">
        <v>10156</v>
      </c>
      <c r="AA310" s="8" t="s">
        <v>11069</v>
      </c>
      <c r="AB310" s="8" t="s">
        <v>2539</v>
      </c>
    </row>
    <row r="311" spans="1:28" s="8" customFormat="1" ht="12.75" x14ac:dyDescent="0.2">
      <c r="A311" s="8" t="s">
        <v>29</v>
      </c>
      <c r="B311" s="8" t="s">
        <v>19</v>
      </c>
      <c r="C311" s="8" t="s">
        <v>2535</v>
      </c>
      <c r="D311" s="9" t="s">
        <v>2536</v>
      </c>
      <c r="E311" s="9" t="s">
        <v>2536</v>
      </c>
      <c r="F311" s="8" t="s">
        <v>2302</v>
      </c>
      <c r="G311" s="8" t="s">
        <v>2303</v>
      </c>
      <c r="H311" s="8" t="s">
        <v>2304</v>
      </c>
      <c r="I311" s="10" t="s">
        <v>25</v>
      </c>
      <c r="J311" s="8" t="s">
        <v>114</v>
      </c>
      <c r="K311" s="8" t="s">
        <v>458</v>
      </c>
      <c r="L311" s="60">
        <v>2005</v>
      </c>
      <c r="M311" s="11" t="s">
        <v>2587</v>
      </c>
      <c r="N311" s="10" t="s">
        <v>7553</v>
      </c>
      <c r="O311" s="17" t="s">
        <v>8686</v>
      </c>
      <c r="P311" s="11" t="s">
        <v>7569</v>
      </c>
      <c r="Q311" s="10" t="s">
        <v>7553</v>
      </c>
      <c r="R311" s="10" t="s">
        <v>7571</v>
      </c>
      <c r="S311" s="8" t="s">
        <v>27</v>
      </c>
      <c r="T311" s="8" t="s">
        <v>2586</v>
      </c>
      <c r="U311" s="8" t="s">
        <v>7639</v>
      </c>
      <c r="V311" s="110">
        <v>38487</v>
      </c>
      <c r="W311" s="8" t="s">
        <v>9086</v>
      </c>
      <c r="X311" s="8" t="s">
        <v>11070</v>
      </c>
      <c r="Y311" s="8" t="s">
        <v>9086</v>
      </c>
      <c r="Z311" s="8" t="s">
        <v>10157</v>
      </c>
      <c r="AA311" s="8" t="s">
        <v>11070</v>
      </c>
      <c r="AB311" s="8" t="s">
        <v>2589</v>
      </c>
    </row>
    <row r="312" spans="1:28" s="8" customFormat="1" ht="12.75" x14ac:dyDescent="0.2">
      <c r="A312" s="8" t="s">
        <v>29</v>
      </c>
      <c r="B312" s="8" t="s">
        <v>19</v>
      </c>
      <c r="C312" s="8" t="s">
        <v>2535</v>
      </c>
      <c r="D312" s="9" t="s">
        <v>2536</v>
      </c>
      <c r="E312" s="9" t="s">
        <v>2536</v>
      </c>
      <c r="F312" s="8" t="s">
        <v>2302</v>
      </c>
      <c r="G312" s="8" t="s">
        <v>2303</v>
      </c>
      <c r="H312" s="8" t="s">
        <v>2304</v>
      </c>
      <c r="I312" s="10" t="s">
        <v>25</v>
      </c>
      <c r="J312" s="8" t="s">
        <v>114</v>
      </c>
      <c r="K312" s="8" t="s">
        <v>458</v>
      </c>
      <c r="L312" s="60">
        <v>2005</v>
      </c>
      <c r="M312" s="11" t="s">
        <v>2587</v>
      </c>
      <c r="N312" s="10" t="s">
        <v>7553</v>
      </c>
      <c r="O312" s="17" t="s">
        <v>8686</v>
      </c>
      <c r="P312" s="11" t="s">
        <v>7569</v>
      </c>
      <c r="Q312" s="10" t="s">
        <v>7553</v>
      </c>
      <c r="R312" s="10" t="s">
        <v>7571</v>
      </c>
      <c r="S312" s="8" t="s">
        <v>27</v>
      </c>
      <c r="T312" s="8" t="s">
        <v>2590</v>
      </c>
      <c r="U312" s="8" t="s">
        <v>7640</v>
      </c>
      <c r="V312" s="110">
        <v>38487</v>
      </c>
      <c r="W312" s="8" t="s">
        <v>9087</v>
      </c>
      <c r="X312" s="8" t="s">
        <v>11071</v>
      </c>
      <c r="Y312" s="8" t="s">
        <v>9087</v>
      </c>
      <c r="Z312" s="8" t="s">
        <v>10158</v>
      </c>
      <c r="AA312" s="8" t="s">
        <v>11071</v>
      </c>
      <c r="AB312" s="8" t="s">
        <v>2592</v>
      </c>
    </row>
    <row r="313" spans="1:28" s="8" customFormat="1" ht="12.75" x14ac:dyDescent="0.2">
      <c r="A313" s="8" t="s">
        <v>29</v>
      </c>
      <c r="B313" s="8" t="s">
        <v>19</v>
      </c>
      <c r="C313" s="8" t="s">
        <v>52</v>
      </c>
      <c r="D313" s="9" t="s">
        <v>21</v>
      </c>
      <c r="E313" s="9" t="s">
        <v>21</v>
      </c>
      <c r="F313" s="8" t="s">
        <v>22</v>
      </c>
      <c r="G313" s="8" t="s">
        <v>23</v>
      </c>
      <c r="H313" s="8" t="s">
        <v>53</v>
      </c>
      <c r="I313" s="10" t="s">
        <v>7164</v>
      </c>
      <c r="J313" s="8" t="s">
        <v>7165</v>
      </c>
      <c r="K313" s="8" t="s">
        <v>7165</v>
      </c>
      <c r="L313" s="61">
        <v>2005</v>
      </c>
      <c r="M313" s="13">
        <v>38490</v>
      </c>
      <c r="N313" s="10" t="s">
        <v>7556</v>
      </c>
      <c r="O313" s="17" t="s">
        <v>8686</v>
      </c>
      <c r="P313" s="11" t="s">
        <v>7568</v>
      </c>
      <c r="Q313" s="10" t="s">
        <v>7556</v>
      </c>
      <c r="R313" s="10" t="s">
        <v>7571</v>
      </c>
      <c r="S313" s="8" t="s">
        <v>27</v>
      </c>
      <c r="T313" s="8" t="s">
        <v>7183</v>
      </c>
      <c r="U313" s="8" t="s">
        <v>7184</v>
      </c>
      <c r="V313" s="13">
        <v>38490</v>
      </c>
      <c r="W313" s="8" t="s">
        <v>8115</v>
      </c>
      <c r="X313" s="8" t="s">
        <v>10724</v>
      </c>
      <c r="Y313" s="8" t="s">
        <v>8115</v>
      </c>
      <c r="Z313" s="8" t="s">
        <v>9811</v>
      </c>
      <c r="AA313" s="8" t="s">
        <v>10724</v>
      </c>
      <c r="AB313" s="8" t="s">
        <v>7185</v>
      </c>
    </row>
    <row r="314" spans="1:28" s="8" customFormat="1" ht="12.75" x14ac:dyDescent="0.2">
      <c r="A314" s="8" t="s">
        <v>29</v>
      </c>
      <c r="B314" s="8" t="s">
        <v>19</v>
      </c>
      <c r="C314" s="8" t="s">
        <v>52</v>
      </c>
      <c r="D314" s="9" t="s">
        <v>3257</v>
      </c>
      <c r="E314" s="9" t="s">
        <v>3257</v>
      </c>
      <c r="F314" s="8" t="s">
        <v>22</v>
      </c>
      <c r="G314" s="8" t="s">
        <v>23</v>
      </c>
      <c r="H314" s="8" t="s">
        <v>53</v>
      </c>
      <c r="I314" s="10" t="s">
        <v>3258</v>
      </c>
      <c r="J314" s="8" t="s">
        <v>114</v>
      </c>
      <c r="K314" s="8" t="s">
        <v>3313</v>
      </c>
      <c r="L314" s="61">
        <v>2005</v>
      </c>
      <c r="M314" s="11" t="s">
        <v>421</v>
      </c>
      <c r="N314" s="10" t="s">
        <v>7552</v>
      </c>
      <c r="O314" s="17" t="s">
        <v>8686</v>
      </c>
      <c r="P314" s="11" t="s">
        <v>7568</v>
      </c>
      <c r="Q314" s="10" t="s">
        <v>7552</v>
      </c>
      <c r="R314" s="10" t="s">
        <v>7571</v>
      </c>
      <c r="S314" s="8" t="s">
        <v>27</v>
      </c>
      <c r="T314" s="8" t="s">
        <v>3820</v>
      </c>
      <c r="U314" s="8" t="s">
        <v>3821</v>
      </c>
      <c r="V314" s="13">
        <v>38518</v>
      </c>
      <c r="W314" s="8" t="s">
        <v>8918</v>
      </c>
      <c r="X314" s="8" t="s">
        <v>10343</v>
      </c>
      <c r="Y314" s="8" t="s">
        <v>8918</v>
      </c>
      <c r="Z314" s="8" t="s">
        <v>9430</v>
      </c>
      <c r="AA314" s="8" t="s">
        <v>10343</v>
      </c>
      <c r="AB314" s="8" t="s">
        <v>3822</v>
      </c>
    </row>
    <row r="315" spans="1:28" s="8" customFormat="1" ht="12.75" x14ac:dyDescent="0.2">
      <c r="A315" s="8" t="s">
        <v>29</v>
      </c>
      <c r="B315" s="8" t="s">
        <v>19</v>
      </c>
      <c r="C315" s="8" t="s">
        <v>52</v>
      </c>
      <c r="D315" s="9" t="s">
        <v>3257</v>
      </c>
      <c r="E315" s="9" t="s">
        <v>3257</v>
      </c>
      <c r="F315" s="8" t="s">
        <v>22</v>
      </c>
      <c r="G315" s="8" t="s">
        <v>23</v>
      </c>
      <c r="H315" s="8" t="s">
        <v>53</v>
      </c>
      <c r="I315" s="10" t="s">
        <v>3258</v>
      </c>
      <c r="J315" s="8" t="s">
        <v>114</v>
      </c>
      <c r="K315" s="8" t="s">
        <v>3313</v>
      </c>
      <c r="L315" s="61">
        <v>2005</v>
      </c>
      <c r="M315" s="11" t="s">
        <v>421</v>
      </c>
      <c r="N315" s="10" t="s">
        <v>7552</v>
      </c>
      <c r="O315" s="17" t="s">
        <v>8686</v>
      </c>
      <c r="P315" s="11" t="s">
        <v>7568</v>
      </c>
      <c r="Q315" s="10" t="s">
        <v>7552</v>
      </c>
      <c r="R315" s="10" t="s">
        <v>7571</v>
      </c>
      <c r="S315" s="8" t="s">
        <v>27</v>
      </c>
      <c r="T315" s="8" t="s">
        <v>3814</v>
      </c>
      <c r="U315" s="8" t="s">
        <v>3815</v>
      </c>
      <c r="V315" s="13">
        <v>38518</v>
      </c>
      <c r="W315" s="8" t="s">
        <v>8919</v>
      </c>
      <c r="X315" s="8" t="s">
        <v>10344</v>
      </c>
      <c r="Y315" s="8" t="s">
        <v>8919</v>
      </c>
      <c r="Z315" s="8" t="s">
        <v>9431</v>
      </c>
      <c r="AA315" s="8" t="s">
        <v>10344</v>
      </c>
      <c r="AB315" s="8" t="s">
        <v>3816</v>
      </c>
    </row>
    <row r="316" spans="1:28" s="8" customFormat="1" ht="12.75" x14ac:dyDescent="0.2">
      <c r="A316" s="8" t="s">
        <v>29</v>
      </c>
      <c r="B316" s="8" t="s">
        <v>19</v>
      </c>
      <c r="C316" s="8" t="s">
        <v>52</v>
      </c>
      <c r="D316" s="9" t="s">
        <v>3257</v>
      </c>
      <c r="E316" s="9" t="s">
        <v>3257</v>
      </c>
      <c r="F316" s="8" t="s">
        <v>22</v>
      </c>
      <c r="G316" s="8" t="s">
        <v>23</v>
      </c>
      <c r="H316" s="8" t="s">
        <v>53</v>
      </c>
      <c r="I316" s="10" t="s">
        <v>3258</v>
      </c>
      <c r="J316" s="8" t="s">
        <v>114</v>
      </c>
      <c r="K316" s="8" t="s">
        <v>3313</v>
      </c>
      <c r="L316" s="61">
        <v>2005</v>
      </c>
      <c r="M316" s="11" t="s">
        <v>421</v>
      </c>
      <c r="N316" s="10" t="s">
        <v>7552</v>
      </c>
      <c r="O316" s="17" t="s">
        <v>8686</v>
      </c>
      <c r="P316" s="11" t="s">
        <v>7568</v>
      </c>
      <c r="Q316" s="10" t="s">
        <v>7552</v>
      </c>
      <c r="R316" s="10" t="s">
        <v>7571</v>
      </c>
      <c r="S316" s="8" t="s">
        <v>27</v>
      </c>
      <c r="T316" s="8" t="s">
        <v>3811</v>
      </c>
      <c r="U316" s="8" t="s">
        <v>3812</v>
      </c>
      <c r="V316" s="13">
        <v>38518</v>
      </c>
      <c r="W316" s="8" t="s">
        <v>8920</v>
      </c>
      <c r="X316" s="8" t="s">
        <v>10345</v>
      </c>
      <c r="Y316" s="8" t="s">
        <v>8920</v>
      </c>
      <c r="Z316" s="8" t="s">
        <v>9432</v>
      </c>
      <c r="AA316" s="8" t="s">
        <v>10345</v>
      </c>
      <c r="AB316" s="8" t="s">
        <v>3813</v>
      </c>
    </row>
    <row r="317" spans="1:28" s="8" customFormat="1" ht="12.75" x14ac:dyDescent="0.2">
      <c r="A317" s="8" t="s">
        <v>29</v>
      </c>
      <c r="B317" s="8" t="s">
        <v>19</v>
      </c>
      <c r="C317" s="8" t="s">
        <v>52</v>
      </c>
      <c r="D317" s="9" t="s">
        <v>3257</v>
      </c>
      <c r="E317" s="9" t="s">
        <v>3257</v>
      </c>
      <c r="F317" s="8" t="s">
        <v>22</v>
      </c>
      <c r="G317" s="8" t="s">
        <v>23</v>
      </c>
      <c r="H317" s="8" t="s">
        <v>53</v>
      </c>
      <c r="I317" s="10" t="s">
        <v>3258</v>
      </c>
      <c r="J317" s="8" t="s">
        <v>114</v>
      </c>
      <c r="K317" s="8" t="s">
        <v>3313</v>
      </c>
      <c r="L317" s="61">
        <v>2005</v>
      </c>
      <c r="M317" s="11" t="s">
        <v>421</v>
      </c>
      <c r="N317" s="10" t="s">
        <v>7552</v>
      </c>
      <c r="O317" s="17" t="s">
        <v>8686</v>
      </c>
      <c r="P317" s="11" t="s">
        <v>7568</v>
      </c>
      <c r="Q317" s="10" t="s">
        <v>7552</v>
      </c>
      <c r="R317" s="10" t="s">
        <v>7571</v>
      </c>
      <c r="S317" s="8" t="s">
        <v>27</v>
      </c>
      <c r="T317" s="8" t="s">
        <v>3802</v>
      </c>
      <c r="U317" s="8" t="s">
        <v>3803</v>
      </c>
      <c r="V317" s="13">
        <v>38518</v>
      </c>
      <c r="W317" s="8" t="s">
        <v>8921</v>
      </c>
      <c r="X317" s="8" t="s">
        <v>10346</v>
      </c>
      <c r="Y317" s="8" t="s">
        <v>8921</v>
      </c>
      <c r="Z317" s="8" t="s">
        <v>9433</v>
      </c>
      <c r="AA317" s="8" t="s">
        <v>10346</v>
      </c>
      <c r="AB317" s="8" t="s">
        <v>3804</v>
      </c>
    </row>
    <row r="318" spans="1:28" s="8" customFormat="1" ht="12.75" x14ac:dyDescent="0.2">
      <c r="A318" s="8" t="s">
        <v>29</v>
      </c>
      <c r="B318" s="8" t="s">
        <v>19</v>
      </c>
      <c r="C318" s="8" t="s">
        <v>52</v>
      </c>
      <c r="D318" s="9" t="s">
        <v>3257</v>
      </c>
      <c r="E318" s="9" t="s">
        <v>3257</v>
      </c>
      <c r="F318" s="8" t="s">
        <v>22</v>
      </c>
      <c r="G318" s="8" t="s">
        <v>23</v>
      </c>
      <c r="H318" s="8" t="s">
        <v>53</v>
      </c>
      <c r="I318" s="10" t="s">
        <v>3258</v>
      </c>
      <c r="J318" s="8" t="s">
        <v>114</v>
      </c>
      <c r="K318" s="8" t="s">
        <v>3313</v>
      </c>
      <c r="L318" s="61">
        <v>2005</v>
      </c>
      <c r="M318" s="11" t="s">
        <v>421</v>
      </c>
      <c r="N318" s="10" t="s">
        <v>7552</v>
      </c>
      <c r="O318" s="17" t="s">
        <v>8686</v>
      </c>
      <c r="P318" s="11" t="s">
        <v>7568</v>
      </c>
      <c r="Q318" s="10" t="s">
        <v>7552</v>
      </c>
      <c r="R318" s="10" t="s">
        <v>7571</v>
      </c>
      <c r="S318" s="8" t="s">
        <v>27</v>
      </c>
      <c r="T318" s="8" t="s">
        <v>3817</v>
      </c>
      <c r="U318" s="8" t="s">
        <v>3818</v>
      </c>
      <c r="V318" s="13">
        <v>38518</v>
      </c>
      <c r="W318" s="8" t="s">
        <v>8922</v>
      </c>
      <c r="X318" s="8" t="s">
        <v>10347</v>
      </c>
      <c r="Y318" s="8" t="s">
        <v>8922</v>
      </c>
      <c r="Z318" s="8" t="s">
        <v>9434</v>
      </c>
      <c r="AA318" s="8" t="s">
        <v>10347</v>
      </c>
      <c r="AB318" s="8" t="s">
        <v>3819</v>
      </c>
    </row>
    <row r="319" spans="1:28" s="8" customFormat="1" ht="12.75" x14ac:dyDescent="0.2">
      <c r="A319" s="8" t="s">
        <v>29</v>
      </c>
      <c r="B319" s="8" t="s">
        <v>19</v>
      </c>
      <c r="C319" s="8" t="s">
        <v>52</v>
      </c>
      <c r="D319" s="9" t="s">
        <v>3257</v>
      </c>
      <c r="E319" s="9" t="s">
        <v>3257</v>
      </c>
      <c r="F319" s="8" t="s">
        <v>22</v>
      </c>
      <c r="G319" s="8" t="s">
        <v>23</v>
      </c>
      <c r="H319" s="8" t="s">
        <v>53</v>
      </c>
      <c r="I319" s="10" t="s">
        <v>3258</v>
      </c>
      <c r="J319" s="8" t="s">
        <v>114</v>
      </c>
      <c r="K319" s="8" t="s">
        <v>3313</v>
      </c>
      <c r="L319" s="61">
        <v>2005</v>
      </c>
      <c r="M319" s="11" t="s">
        <v>421</v>
      </c>
      <c r="N319" s="10" t="s">
        <v>7552</v>
      </c>
      <c r="O319" s="17" t="s">
        <v>8686</v>
      </c>
      <c r="P319" s="11" t="s">
        <v>7568</v>
      </c>
      <c r="Q319" s="10" t="s">
        <v>7552</v>
      </c>
      <c r="R319" s="10" t="s">
        <v>7571</v>
      </c>
      <c r="S319" s="8" t="s">
        <v>27</v>
      </c>
      <c r="T319" s="8" t="s">
        <v>3805</v>
      </c>
      <c r="U319" s="8" t="s">
        <v>3806</v>
      </c>
      <c r="V319" s="13">
        <v>38518</v>
      </c>
      <c r="W319" s="8" t="s">
        <v>8923</v>
      </c>
      <c r="X319" s="8" t="s">
        <v>10348</v>
      </c>
      <c r="Y319" s="8" t="s">
        <v>8923</v>
      </c>
      <c r="Z319" s="8" t="s">
        <v>9435</v>
      </c>
      <c r="AA319" s="8" t="s">
        <v>10348</v>
      </c>
      <c r="AB319" s="8" t="s">
        <v>3807</v>
      </c>
    </row>
    <row r="320" spans="1:28" s="8" customFormat="1" ht="12.75" x14ac:dyDescent="0.2">
      <c r="A320" s="8" t="s">
        <v>29</v>
      </c>
      <c r="B320" s="8" t="s">
        <v>19</v>
      </c>
      <c r="C320" s="8" t="s">
        <v>52</v>
      </c>
      <c r="D320" s="9" t="s">
        <v>3257</v>
      </c>
      <c r="E320" s="9" t="s">
        <v>3257</v>
      </c>
      <c r="F320" s="8" t="s">
        <v>22</v>
      </c>
      <c r="G320" s="8" t="s">
        <v>23</v>
      </c>
      <c r="H320" s="8" t="s">
        <v>53</v>
      </c>
      <c r="I320" s="10" t="s">
        <v>3258</v>
      </c>
      <c r="J320" s="8" t="s">
        <v>114</v>
      </c>
      <c r="K320" s="8" t="s">
        <v>3313</v>
      </c>
      <c r="L320" s="61">
        <v>2005</v>
      </c>
      <c r="M320" s="11" t="s">
        <v>421</v>
      </c>
      <c r="N320" s="10" t="s">
        <v>7552</v>
      </c>
      <c r="O320" s="17" t="s">
        <v>8686</v>
      </c>
      <c r="P320" s="11" t="s">
        <v>7568</v>
      </c>
      <c r="Q320" s="10" t="s">
        <v>7552</v>
      </c>
      <c r="R320" s="10" t="s">
        <v>7571</v>
      </c>
      <c r="S320" s="8" t="s">
        <v>27</v>
      </c>
      <c r="T320" s="8" t="s">
        <v>3795</v>
      </c>
      <c r="U320" s="8" t="s">
        <v>3796</v>
      </c>
      <c r="V320" s="13">
        <v>38518</v>
      </c>
      <c r="W320" s="8" t="s">
        <v>8924</v>
      </c>
      <c r="X320" s="8" t="s">
        <v>10349</v>
      </c>
      <c r="Y320" s="8" t="s">
        <v>8924</v>
      </c>
      <c r="Z320" s="8" t="s">
        <v>9436</v>
      </c>
      <c r="AA320" s="8" t="s">
        <v>10349</v>
      </c>
      <c r="AB320" s="8" t="s">
        <v>3797</v>
      </c>
    </row>
    <row r="321" spans="1:28" s="8" customFormat="1" ht="12.75" x14ac:dyDescent="0.2">
      <c r="A321" s="8" t="s">
        <v>29</v>
      </c>
      <c r="B321" s="8" t="s">
        <v>19</v>
      </c>
      <c r="C321" s="8" t="s">
        <v>20</v>
      </c>
      <c r="D321" s="9" t="s">
        <v>3257</v>
      </c>
      <c r="E321" s="9" t="s">
        <v>3257</v>
      </c>
      <c r="F321" s="8" t="s">
        <v>22</v>
      </c>
      <c r="G321" s="8" t="s">
        <v>23</v>
      </c>
      <c r="H321" s="8" t="s">
        <v>24</v>
      </c>
      <c r="I321" s="10" t="s">
        <v>3258</v>
      </c>
      <c r="J321" s="8" t="s">
        <v>114</v>
      </c>
      <c r="K321" s="8" t="s">
        <v>3259</v>
      </c>
      <c r="L321" s="61">
        <v>2005</v>
      </c>
      <c r="M321" s="11" t="s">
        <v>421</v>
      </c>
      <c r="N321" s="10" t="s">
        <v>7552</v>
      </c>
      <c r="O321" s="17" t="s">
        <v>8686</v>
      </c>
      <c r="P321" s="11" t="s">
        <v>7568</v>
      </c>
      <c r="Q321" s="10" t="s">
        <v>7552</v>
      </c>
      <c r="R321" s="10" t="s">
        <v>7571</v>
      </c>
      <c r="S321" s="8" t="s">
        <v>27</v>
      </c>
      <c r="T321" s="8" t="s">
        <v>3823</v>
      </c>
      <c r="U321" s="8" t="s">
        <v>3824</v>
      </c>
      <c r="V321" s="13">
        <v>38518</v>
      </c>
      <c r="W321" s="8" t="s">
        <v>8939</v>
      </c>
      <c r="X321" s="8" t="s">
        <v>10350</v>
      </c>
      <c r="Y321" s="8" t="s">
        <v>8939</v>
      </c>
      <c r="Z321" s="8" t="s">
        <v>9437</v>
      </c>
      <c r="AA321" s="8" t="s">
        <v>10350</v>
      </c>
      <c r="AB321" s="8" t="s">
        <v>3825</v>
      </c>
    </row>
    <row r="322" spans="1:28" s="8" customFormat="1" ht="12.75" x14ac:dyDescent="0.2">
      <c r="A322" s="8" t="s">
        <v>29</v>
      </c>
      <c r="B322" s="8" t="s">
        <v>19</v>
      </c>
      <c r="C322" s="8" t="s">
        <v>52</v>
      </c>
      <c r="D322" s="9" t="s">
        <v>21</v>
      </c>
      <c r="E322" s="9" t="s">
        <v>21</v>
      </c>
      <c r="F322" s="8" t="s">
        <v>22</v>
      </c>
      <c r="G322" s="8" t="s">
        <v>23</v>
      </c>
      <c r="H322" s="8" t="s">
        <v>53</v>
      </c>
      <c r="I322" s="10" t="s">
        <v>25</v>
      </c>
      <c r="J322" s="8" t="s">
        <v>114</v>
      </c>
      <c r="K322" s="8" t="s">
        <v>143</v>
      </c>
      <c r="L322" s="60">
        <v>2005</v>
      </c>
      <c r="M322" s="11" t="s">
        <v>421</v>
      </c>
      <c r="N322" s="10" t="s">
        <v>7553</v>
      </c>
      <c r="O322" s="17" t="s">
        <v>8686</v>
      </c>
      <c r="P322" s="11" t="s">
        <v>7568</v>
      </c>
      <c r="Q322" s="10" t="s">
        <v>7553</v>
      </c>
      <c r="R322" s="10" t="s">
        <v>7571</v>
      </c>
      <c r="S322" s="8" t="s">
        <v>27</v>
      </c>
      <c r="T322" s="8" t="s">
        <v>2352</v>
      </c>
      <c r="U322" s="8" t="s">
        <v>2353</v>
      </c>
      <c r="V322" s="13">
        <v>38518</v>
      </c>
      <c r="W322" s="8" t="s">
        <v>8914</v>
      </c>
      <c r="X322" s="8" t="s">
        <v>10515</v>
      </c>
      <c r="Y322" s="8" t="s">
        <v>8914</v>
      </c>
      <c r="Z322" s="8" t="s">
        <v>9602</v>
      </c>
      <c r="AA322" s="8" t="s">
        <v>10515</v>
      </c>
      <c r="AB322" s="8" t="s">
        <v>2354</v>
      </c>
    </row>
    <row r="323" spans="1:28" s="8" customFormat="1" ht="12.75" x14ac:dyDescent="0.2">
      <c r="A323" s="8" t="s">
        <v>29</v>
      </c>
      <c r="B323" s="8" t="s">
        <v>19</v>
      </c>
      <c r="C323" s="8" t="s">
        <v>88</v>
      </c>
      <c r="D323" s="9" t="s">
        <v>21</v>
      </c>
      <c r="E323" s="9" t="s">
        <v>21</v>
      </c>
      <c r="F323" s="8" t="s">
        <v>22</v>
      </c>
      <c r="G323" s="8" t="s">
        <v>23</v>
      </c>
      <c r="H323" s="8" t="s">
        <v>53</v>
      </c>
      <c r="I323" s="10" t="s">
        <v>25</v>
      </c>
      <c r="J323" s="8" t="s">
        <v>114</v>
      </c>
      <c r="K323" s="8" t="s">
        <v>143</v>
      </c>
      <c r="L323" s="60">
        <v>2005</v>
      </c>
      <c r="M323" s="11" t="s">
        <v>421</v>
      </c>
      <c r="N323" s="10" t="s">
        <v>7553</v>
      </c>
      <c r="O323" s="17" t="s">
        <v>8686</v>
      </c>
      <c r="P323" s="11" t="s">
        <v>7568</v>
      </c>
      <c r="Q323" s="10" t="s">
        <v>7553</v>
      </c>
      <c r="R323" s="10" t="s">
        <v>7571</v>
      </c>
      <c r="S323" s="8" t="s">
        <v>27</v>
      </c>
      <c r="T323" s="8" t="s">
        <v>2355</v>
      </c>
      <c r="U323" s="8" t="s">
        <v>7636</v>
      </c>
      <c r="V323" s="13">
        <v>38518</v>
      </c>
      <c r="W323" s="8" t="s">
        <v>8915</v>
      </c>
      <c r="X323" s="8" t="s">
        <v>10516</v>
      </c>
      <c r="Y323" s="8" t="s">
        <v>8915</v>
      </c>
      <c r="Z323" s="8" t="s">
        <v>9603</v>
      </c>
      <c r="AA323" s="8" t="s">
        <v>10516</v>
      </c>
      <c r="AB323" s="8" t="s">
        <v>2357</v>
      </c>
    </row>
    <row r="324" spans="1:28" s="8" customFormat="1" ht="12.75" x14ac:dyDescent="0.2">
      <c r="A324" s="8" t="s">
        <v>29</v>
      </c>
      <c r="B324" s="8" t="s">
        <v>19</v>
      </c>
      <c r="C324" s="8" t="s">
        <v>88</v>
      </c>
      <c r="D324" s="9" t="s">
        <v>21</v>
      </c>
      <c r="E324" s="9" t="s">
        <v>21</v>
      </c>
      <c r="F324" s="8" t="s">
        <v>22</v>
      </c>
      <c r="G324" s="8" t="s">
        <v>23</v>
      </c>
      <c r="H324" s="8" t="s">
        <v>53</v>
      </c>
      <c r="I324" s="10" t="s">
        <v>25</v>
      </c>
      <c r="J324" s="8" t="s">
        <v>114</v>
      </c>
      <c r="K324" s="8" t="s">
        <v>143</v>
      </c>
      <c r="L324" s="60">
        <v>2005</v>
      </c>
      <c r="M324" s="11" t="s">
        <v>421</v>
      </c>
      <c r="N324" s="10" t="s">
        <v>7553</v>
      </c>
      <c r="O324" s="17" t="s">
        <v>8686</v>
      </c>
      <c r="P324" s="11" t="s">
        <v>7568</v>
      </c>
      <c r="Q324" s="10" t="s">
        <v>7553</v>
      </c>
      <c r="R324" s="10" t="s">
        <v>7571</v>
      </c>
      <c r="S324" s="8" t="s">
        <v>27</v>
      </c>
      <c r="T324" s="8" t="s">
        <v>2358</v>
      </c>
      <c r="U324" s="8" t="s">
        <v>7637</v>
      </c>
      <c r="V324" s="13">
        <v>38518</v>
      </c>
      <c r="W324" s="8" t="s">
        <v>8916</v>
      </c>
      <c r="X324" s="8" t="s">
        <v>10517</v>
      </c>
      <c r="Y324" s="8" t="s">
        <v>8916</v>
      </c>
      <c r="Z324" s="8" t="s">
        <v>9604</v>
      </c>
      <c r="AA324" s="8" t="s">
        <v>10517</v>
      </c>
      <c r="AB324" s="8" t="s">
        <v>2360</v>
      </c>
    </row>
    <row r="325" spans="1:28" s="8" customFormat="1" ht="12.75" x14ac:dyDescent="0.2">
      <c r="A325" s="8" t="s">
        <v>29</v>
      </c>
      <c r="B325" s="8" t="s">
        <v>19</v>
      </c>
      <c r="C325" s="8" t="s">
        <v>52</v>
      </c>
      <c r="D325" s="9" t="s">
        <v>21</v>
      </c>
      <c r="E325" s="9" t="s">
        <v>21</v>
      </c>
      <c r="F325" s="8" t="s">
        <v>22</v>
      </c>
      <c r="G325" s="8" t="s">
        <v>23</v>
      </c>
      <c r="H325" s="8" t="s">
        <v>53</v>
      </c>
      <c r="I325" s="10" t="s">
        <v>25</v>
      </c>
      <c r="J325" s="8" t="s">
        <v>114</v>
      </c>
      <c r="K325" s="8" t="s">
        <v>143</v>
      </c>
      <c r="L325" s="60">
        <v>2005</v>
      </c>
      <c r="M325" s="11" t="s">
        <v>421</v>
      </c>
      <c r="N325" s="10" t="s">
        <v>7553</v>
      </c>
      <c r="O325" s="17" t="s">
        <v>8686</v>
      </c>
      <c r="P325" s="11" t="s">
        <v>7568</v>
      </c>
      <c r="Q325" s="10" t="s">
        <v>7553</v>
      </c>
      <c r="R325" s="10" t="s">
        <v>7571</v>
      </c>
      <c r="S325" s="8" t="s">
        <v>27</v>
      </c>
      <c r="T325" s="8" t="s">
        <v>2361</v>
      </c>
      <c r="U325" s="8" t="s">
        <v>2362</v>
      </c>
      <c r="V325" s="13">
        <v>38518</v>
      </c>
      <c r="W325" s="8" t="s">
        <v>8917</v>
      </c>
      <c r="X325" s="8" t="s">
        <v>10518</v>
      </c>
      <c r="Y325" s="8" t="s">
        <v>8917</v>
      </c>
      <c r="Z325" s="8" t="s">
        <v>9605</v>
      </c>
      <c r="AA325" s="8" t="s">
        <v>10518</v>
      </c>
      <c r="AB325" s="8" t="s">
        <v>2363</v>
      </c>
    </row>
    <row r="326" spans="1:28" s="8" customFormat="1" ht="12.75" x14ac:dyDescent="0.2">
      <c r="A326" s="8" t="s">
        <v>29</v>
      </c>
      <c r="B326" s="8" t="s">
        <v>19</v>
      </c>
      <c r="C326" s="8" t="s">
        <v>52</v>
      </c>
      <c r="D326" s="9" t="s">
        <v>21</v>
      </c>
      <c r="E326" s="9" t="s">
        <v>21</v>
      </c>
      <c r="F326" s="8" t="s">
        <v>22</v>
      </c>
      <c r="G326" s="8" t="s">
        <v>23</v>
      </c>
      <c r="H326" s="8" t="s">
        <v>53</v>
      </c>
      <c r="I326" s="10" t="s">
        <v>25</v>
      </c>
      <c r="J326" s="8" t="s">
        <v>114</v>
      </c>
      <c r="K326" s="8" t="s">
        <v>483</v>
      </c>
      <c r="L326" s="60">
        <v>2005</v>
      </c>
      <c r="M326" s="11" t="s">
        <v>421</v>
      </c>
      <c r="N326" s="10" t="s">
        <v>7553</v>
      </c>
      <c r="O326" s="17" t="s">
        <v>8686</v>
      </c>
      <c r="P326" s="11" t="s">
        <v>7568</v>
      </c>
      <c r="Q326" s="10" t="s">
        <v>7553</v>
      </c>
      <c r="R326" s="10" t="s">
        <v>7571</v>
      </c>
      <c r="S326" s="8" t="s">
        <v>27</v>
      </c>
      <c r="T326" s="8" t="s">
        <v>2373</v>
      </c>
      <c r="U326" s="8" t="s">
        <v>2374</v>
      </c>
      <c r="V326" s="13">
        <v>38518</v>
      </c>
      <c r="W326" s="8" t="s">
        <v>8925</v>
      </c>
      <c r="X326" s="8" t="s">
        <v>10519</v>
      </c>
      <c r="Y326" s="8" t="s">
        <v>8925</v>
      </c>
      <c r="Z326" s="8" t="s">
        <v>9606</v>
      </c>
      <c r="AA326" s="8" t="s">
        <v>10519</v>
      </c>
      <c r="AB326" s="8" t="s">
        <v>2375</v>
      </c>
    </row>
    <row r="327" spans="1:28" s="8" customFormat="1" ht="12.75" x14ac:dyDescent="0.2">
      <c r="A327" s="8" t="s">
        <v>29</v>
      </c>
      <c r="B327" s="8" t="s">
        <v>19</v>
      </c>
      <c r="C327" s="12" t="s">
        <v>95</v>
      </c>
      <c r="D327" s="9" t="s">
        <v>68</v>
      </c>
      <c r="E327" s="9" t="s">
        <v>69</v>
      </c>
      <c r="F327" s="8" t="s">
        <v>22</v>
      </c>
      <c r="G327" s="8" t="s">
        <v>23</v>
      </c>
      <c r="H327" s="8" t="s">
        <v>96</v>
      </c>
      <c r="I327" s="10" t="s">
        <v>25</v>
      </c>
      <c r="J327" s="8" t="s">
        <v>114</v>
      </c>
      <c r="K327" s="8" t="s">
        <v>143</v>
      </c>
      <c r="L327" s="60">
        <v>2005</v>
      </c>
      <c r="M327" s="11" t="s">
        <v>421</v>
      </c>
      <c r="N327" s="10" t="s">
        <v>7553</v>
      </c>
      <c r="O327" s="17" t="s">
        <v>8686</v>
      </c>
      <c r="P327" s="11" t="s">
        <v>7568</v>
      </c>
      <c r="Q327" s="10" t="s">
        <v>7553</v>
      </c>
      <c r="R327" s="10" t="s">
        <v>7571</v>
      </c>
      <c r="S327" s="8" t="s">
        <v>27</v>
      </c>
      <c r="T327" s="8" t="s">
        <v>2415</v>
      </c>
      <c r="U327" s="8" t="s">
        <v>2416</v>
      </c>
      <c r="V327" s="13">
        <v>38518</v>
      </c>
      <c r="W327" s="8" t="s">
        <v>8926</v>
      </c>
      <c r="X327" s="8" t="s">
        <v>10520</v>
      </c>
      <c r="Y327" s="8" t="s">
        <v>8926</v>
      </c>
      <c r="Z327" s="8" t="s">
        <v>9607</v>
      </c>
      <c r="AA327" s="8" t="s">
        <v>10520</v>
      </c>
      <c r="AB327" s="8" t="s">
        <v>2417</v>
      </c>
    </row>
    <row r="328" spans="1:28" s="8" customFormat="1" ht="12.75" x14ac:dyDescent="0.2">
      <c r="A328" s="8" t="s">
        <v>29</v>
      </c>
      <c r="B328" s="8" t="s">
        <v>19</v>
      </c>
      <c r="C328" s="12" t="s">
        <v>95</v>
      </c>
      <c r="D328" s="9" t="s">
        <v>68</v>
      </c>
      <c r="E328" s="9" t="s">
        <v>69</v>
      </c>
      <c r="F328" s="8" t="s">
        <v>22</v>
      </c>
      <c r="G328" s="8" t="s">
        <v>23</v>
      </c>
      <c r="H328" s="8" t="s">
        <v>96</v>
      </c>
      <c r="I328" s="10" t="s">
        <v>25</v>
      </c>
      <c r="J328" s="8" t="s">
        <v>114</v>
      </c>
      <c r="K328" s="8" t="s">
        <v>143</v>
      </c>
      <c r="L328" s="60">
        <v>2005</v>
      </c>
      <c r="M328" s="11" t="s">
        <v>421</v>
      </c>
      <c r="N328" s="10" t="s">
        <v>7553</v>
      </c>
      <c r="O328" s="17" t="s">
        <v>8686</v>
      </c>
      <c r="P328" s="11" t="s">
        <v>7568</v>
      </c>
      <c r="Q328" s="10" t="s">
        <v>7553</v>
      </c>
      <c r="R328" s="10" t="s">
        <v>7571</v>
      </c>
      <c r="S328" s="8" t="s">
        <v>27</v>
      </c>
      <c r="T328" s="8" t="s">
        <v>2418</v>
      </c>
      <c r="U328" s="8" t="s">
        <v>2419</v>
      </c>
      <c r="V328" s="13">
        <v>38518</v>
      </c>
      <c r="W328" s="8" t="s">
        <v>8927</v>
      </c>
      <c r="X328" s="8" t="s">
        <v>10521</v>
      </c>
      <c r="Y328" s="8" t="s">
        <v>8927</v>
      </c>
      <c r="Z328" s="8" t="s">
        <v>9608</v>
      </c>
      <c r="AA328" s="8" t="s">
        <v>10521</v>
      </c>
      <c r="AB328" s="8" t="s">
        <v>2420</v>
      </c>
    </row>
    <row r="329" spans="1:28" s="8" customFormat="1" ht="12.75" x14ac:dyDescent="0.2">
      <c r="A329" s="8" t="s">
        <v>29</v>
      </c>
      <c r="B329" s="8" t="s">
        <v>19</v>
      </c>
      <c r="C329" s="12" t="s">
        <v>67</v>
      </c>
      <c r="D329" s="9" t="s">
        <v>68</v>
      </c>
      <c r="E329" s="9" t="s">
        <v>69</v>
      </c>
      <c r="F329" s="8" t="s">
        <v>22</v>
      </c>
      <c r="G329" s="8" t="s">
        <v>23</v>
      </c>
      <c r="H329" s="8" t="s">
        <v>70</v>
      </c>
      <c r="I329" s="10" t="s">
        <v>25</v>
      </c>
      <c r="J329" s="8" t="s">
        <v>114</v>
      </c>
      <c r="K329" s="8" t="s">
        <v>143</v>
      </c>
      <c r="L329" s="60">
        <v>2005</v>
      </c>
      <c r="M329" s="11" t="s">
        <v>421</v>
      </c>
      <c r="N329" s="10" t="s">
        <v>7553</v>
      </c>
      <c r="O329" s="17" t="s">
        <v>8686</v>
      </c>
      <c r="P329" s="11" t="s">
        <v>7568</v>
      </c>
      <c r="Q329" s="10" t="s">
        <v>7553</v>
      </c>
      <c r="R329" s="10" t="s">
        <v>7571</v>
      </c>
      <c r="S329" s="8" t="s">
        <v>27</v>
      </c>
      <c r="T329" s="8" t="s">
        <v>2498</v>
      </c>
      <c r="U329" s="8" t="s">
        <v>2499</v>
      </c>
      <c r="V329" s="13">
        <v>38518</v>
      </c>
      <c r="W329" s="8" t="s">
        <v>8931</v>
      </c>
      <c r="X329" s="8" t="s">
        <v>10522</v>
      </c>
      <c r="Y329" s="8" t="s">
        <v>8931</v>
      </c>
      <c r="Z329" s="8" t="s">
        <v>9609</v>
      </c>
      <c r="AA329" s="8" t="s">
        <v>10522</v>
      </c>
      <c r="AB329" s="8" t="s">
        <v>2500</v>
      </c>
    </row>
    <row r="330" spans="1:28" s="8" customFormat="1" ht="12.75" x14ac:dyDescent="0.2">
      <c r="A330" s="8" t="s">
        <v>29</v>
      </c>
      <c r="B330" s="8" t="s">
        <v>19</v>
      </c>
      <c r="C330" s="12" t="s">
        <v>67</v>
      </c>
      <c r="D330" s="9" t="s">
        <v>68</v>
      </c>
      <c r="E330" s="9" t="s">
        <v>69</v>
      </c>
      <c r="F330" s="8" t="s">
        <v>22</v>
      </c>
      <c r="G330" s="8" t="s">
        <v>23</v>
      </c>
      <c r="H330" s="8" t="s">
        <v>70</v>
      </c>
      <c r="I330" s="10" t="s">
        <v>25</v>
      </c>
      <c r="J330" s="8" t="s">
        <v>114</v>
      </c>
      <c r="K330" s="8" t="s">
        <v>143</v>
      </c>
      <c r="L330" s="60">
        <v>2005</v>
      </c>
      <c r="M330" s="11" t="s">
        <v>421</v>
      </c>
      <c r="N330" s="10" t="s">
        <v>7553</v>
      </c>
      <c r="O330" s="17" t="s">
        <v>8686</v>
      </c>
      <c r="P330" s="11" t="s">
        <v>7568</v>
      </c>
      <c r="Q330" s="10" t="s">
        <v>7553</v>
      </c>
      <c r="R330" s="10" t="s">
        <v>7571</v>
      </c>
      <c r="S330" s="8" t="s">
        <v>27</v>
      </c>
      <c r="T330" s="8" t="s">
        <v>2501</v>
      </c>
      <c r="U330" s="8" t="s">
        <v>2502</v>
      </c>
      <c r="V330" s="13">
        <v>38518</v>
      </c>
      <c r="W330" s="8" t="s">
        <v>8932</v>
      </c>
      <c r="X330" s="8" t="s">
        <v>10523</v>
      </c>
      <c r="Y330" s="8" t="s">
        <v>8932</v>
      </c>
      <c r="Z330" s="8" t="s">
        <v>9610</v>
      </c>
      <c r="AA330" s="8" t="s">
        <v>10523</v>
      </c>
      <c r="AB330" s="8" t="s">
        <v>2503</v>
      </c>
    </row>
    <row r="331" spans="1:28" s="8" customFormat="1" ht="12.75" x14ac:dyDescent="0.2">
      <c r="A331" s="8" t="s">
        <v>29</v>
      </c>
      <c r="B331" s="8" t="s">
        <v>19</v>
      </c>
      <c r="C331" s="8" t="s">
        <v>52</v>
      </c>
      <c r="D331" s="9" t="s">
        <v>21</v>
      </c>
      <c r="E331" s="9" t="s">
        <v>21</v>
      </c>
      <c r="F331" s="8" t="s">
        <v>22</v>
      </c>
      <c r="G331" s="8" t="s">
        <v>23</v>
      </c>
      <c r="H331" s="8" t="s">
        <v>53</v>
      </c>
      <c r="I331" s="10" t="s">
        <v>25</v>
      </c>
      <c r="J331" s="8" t="s">
        <v>26</v>
      </c>
      <c r="K331" s="8" t="s">
        <v>26</v>
      </c>
      <c r="L331" s="60">
        <v>2005</v>
      </c>
      <c r="M331" s="11" t="s">
        <v>421</v>
      </c>
      <c r="N331" s="10" t="s">
        <v>7553</v>
      </c>
      <c r="O331" s="17" t="s">
        <v>8686</v>
      </c>
      <c r="P331" s="11" t="s">
        <v>7568</v>
      </c>
      <c r="Q331" s="10" t="s">
        <v>7553</v>
      </c>
      <c r="R331" s="10" t="s">
        <v>7571</v>
      </c>
      <c r="S331" s="8" t="s">
        <v>27</v>
      </c>
      <c r="T331" s="8" t="s">
        <v>2690</v>
      </c>
      <c r="U331" s="8" t="s">
        <v>7641</v>
      </c>
      <c r="V331" s="13">
        <v>38518</v>
      </c>
      <c r="W331" s="8" t="s">
        <v>8953</v>
      </c>
      <c r="X331" s="8" t="s">
        <v>10524</v>
      </c>
      <c r="Y331" s="8" t="s">
        <v>8953</v>
      </c>
      <c r="Z331" s="8" t="s">
        <v>9611</v>
      </c>
      <c r="AA331" s="8" t="s">
        <v>10524</v>
      </c>
      <c r="AB331" s="8" t="s">
        <v>2692</v>
      </c>
    </row>
    <row r="332" spans="1:28" s="8" customFormat="1" ht="12.75" x14ac:dyDescent="0.2">
      <c r="A332" s="8" t="s">
        <v>29</v>
      </c>
      <c r="B332" s="8" t="s">
        <v>19</v>
      </c>
      <c r="C332" s="8" t="s">
        <v>52</v>
      </c>
      <c r="D332" s="9" t="s">
        <v>21</v>
      </c>
      <c r="E332" s="9" t="s">
        <v>21</v>
      </c>
      <c r="F332" s="8" t="s">
        <v>22</v>
      </c>
      <c r="G332" s="8" t="s">
        <v>23</v>
      </c>
      <c r="H332" s="8" t="s">
        <v>53</v>
      </c>
      <c r="I332" s="10" t="s">
        <v>7164</v>
      </c>
      <c r="J332" s="8" t="s">
        <v>7165</v>
      </c>
      <c r="K332" s="8" t="s">
        <v>7165</v>
      </c>
      <c r="L332" s="61">
        <v>2005</v>
      </c>
      <c r="M332" s="11" t="s">
        <v>421</v>
      </c>
      <c r="N332" s="10" t="s">
        <v>7556</v>
      </c>
      <c r="O332" s="17" t="s">
        <v>8686</v>
      </c>
      <c r="P332" s="11" t="s">
        <v>7568</v>
      </c>
      <c r="Q332" s="10" t="s">
        <v>7556</v>
      </c>
      <c r="R332" s="10" t="s">
        <v>7571</v>
      </c>
      <c r="S332" s="8" t="s">
        <v>27</v>
      </c>
      <c r="T332" s="8" t="s">
        <v>7445</v>
      </c>
      <c r="U332" s="8" t="s">
        <v>7446</v>
      </c>
      <c r="V332" s="13">
        <v>38518</v>
      </c>
      <c r="W332" s="8" t="s">
        <v>8947</v>
      </c>
      <c r="X332" s="8" t="s">
        <v>10725</v>
      </c>
      <c r="Y332" s="8" t="s">
        <v>8947</v>
      </c>
      <c r="Z332" s="8" t="s">
        <v>9812</v>
      </c>
      <c r="AA332" s="8" t="s">
        <v>10725</v>
      </c>
      <c r="AB332" s="8" t="s">
        <v>7447</v>
      </c>
    </row>
    <row r="333" spans="1:28" s="8" customFormat="1" ht="12.75" x14ac:dyDescent="0.2">
      <c r="A333" s="8" t="s">
        <v>29</v>
      </c>
      <c r="B333" s="8" t="s">
        <v>19</v>
      </c>
      <c r="C333" s="8" t="s">
        <v>52</v>
      </c>
      <c r="D333" s="9" t="s">
        <v>21</v>
      </c>
      <c r="E333" s="9" t="s">
        <v>21</v>
      </c>
      <c r="F333" s="8" t="s">
        <v>22</v>
      </c>
      <c r="G333" s="8" t="s">
        <v>23</v>
      </c>
      <c r="H333" s="8" t="s">
        <v>53</v>
      </c>
      <c r="I333" s="10" t="s">
        <v>7164</v>
      </c>
      <c r="J333" s="8" t="s">
        <v>7165</v>
      </c>
      <c r="K333" s="8" t="s">
        <v>7165</v>
      </c>
      <c r="L333" s="61">
        <v>2005</v>
      </c>
      <c r="M333" s="11" t="s">
        <v>421</v>
      </c>
      <c r="N333" s="10" t="s">
        <v>7556</v>
      </c>
      <c r="O333" s="17" t="s">
        <v>8686</v>
      </c>
      <c r="P333" s="11" t="s">
        <v>7568</v>
      </c>
      <c r="Q333" s="10" t="s">
        <v>7556</v>
      </c>
      <c r="R333" s="10" t="s">
        <v>7571</v>
      </c>
      <c r="S333" s="8" t="s">
        <v>27</v>
      </c>
      <c r="T333" s="8" t="s">
        <v>7448</v>
      </c>
      <c r="U333" s="8" t="s">
        <v>7449</v>
      </c>
      <c r="V333" s="13">
        <v>38518</v>
      </c>
      <c r="W333" s="8" t="s">
        <v>8949</v>
      </c>
      <c r="X333" s="8" t="s">
        <v>10726</v>
      </c>
      <c r="Y333" s="8" t="s">
        <v>8949</v>
      </c>
      <c r="Z333" s="8" t="s">
        <v>9813</v>
      </c>
      <c r="AA333" s="8" t="s">
        <v>10726</v>
      </c>
      <c r="AB333" s="8" t="s">
        <v>7450</v>
      </c>
    </row>
    <row r="334" spans="1:28" s="8" customFormat="1" ht="12.75" x14ac:dyDescent="0.2">
      <c r="A334" s="8" t="s">
        <v>29</v>
      </c>
      <c r="B334" s="8" t="s">
        <v>19</v>
      </c>
      <c r="C334" s="8" t="s">
        <v>52</v>
      </c>
      <c r="D334" s="9" t="s">
        <v>21</v>
      </c>
      <c r="E334" s="9" t="s">
        <v>21</v>
      </c>
      <c r="F334" s="8" t="s">
        <v>22</v>
      </c>
      <c r="G334" s="8" t="s">
        <v>23</v>
      </c>
      <c r="H334" s="8" t="s">
        <v>53</v>
      </c>
      <c r="I334" s="10" t="s">
        <v>7164</v>
      </c>
      <c r="J334" s="8" t="s">
        <v>7165</v>
      </c>
      <c r="K334" s="8" t="s">
        <v>7165</v>
      </c>
      <c r="L334" s="61">
        <v>2005</v>
      </c>
      <c r="M334" s="11" t="s">
        <v>421</v>
      </c>
      <c r="N334" s="10" t="s">
        <v>7556</v>
      </c>
      <c r="O334" s="17" t="s">
        <v>8686</v>
      </c>
      <c r="P334" s="11" t="s">
        <v>7568</v>
      </c>
      <c r="Q334" s="10" t="s">
        <v>7556</v>
      </c>
      <c r="R334" s="10" t="s">
        <v>7571</v>
      </c>
      <c r="S334" s="8" t="s">
        <v>27</v>
      </c>
      <c r="T334" s="8" t="s">
        <v>7451</v>
      </c>
      <c r="U334" s="8" t="s">
        <v>7452</v>
      </c>
      <c r="V334" s="13">
        <v>38518</v>
      </c>
      <c r="W334" s="8" t="s">
        <v>8950</v>
      </c>
      <c r="X334" s="8" t="s">
        <v>10727</v>
      </c>
      <c r="Y334" s="8" t="s">
        <v>8950</v>
      </c>
      <c r="Z334" s="8" t="s">
        <v>9814</v>
      </c>
      <c r="AA334" s="8" t="s">
        <v>10727</v>
      </c>
      <c r="AB334" s="8" t="s">
        <v>7453</v>
      </c>
    </row>
    <row r="335" spans="1:28" s="8" customFormat="1" ht="12.75" x14ac:dyDescent="0.2">
      <c r="A335" s="8" t="s">
        <v>29</v>
      </c>
      <c r="B335" s="8" t="s">
        <v>19</v>
      </c>
      <c r="C335" s="8" t="s">
        <v>52</v>
      </c>
      <c r="D335" s="9" t="s">
        <v>21</v>
      </c>
      <c r="E335" s="9" t="s">
        <v>21</v>
      </c>
      <c r="F335" s="8" t="s">
        <v>22</v>
      </c>
      <c r="G335" s="8" t="s">
        <v>23</v>
      </c>
      <c r="H335" s="8" t="s">
        <v>53</v>
      </c>
      <c r="I335" s="10" t="s">
        <v>7164</v>
      </c>
      <c r="J335" s="8" t="s">
        <v>7165</v>
      </c>
      <c r="K335" s="8" t="s">
        <v>7165</v>
      </c>
      <c r="L335" s="61">
        <v>2005</v>
      </c>
      <c r="M335" s="11" t="s">
        <v>421</v>
      </c>
      <c r="N335" s="10" t="s">
        <v>7556</v>
      </c>
      <c r="O335" s="17" t="s">
        <v>8686</v>
      </c>
      <c r="P335" s="11" t="s">
        <v>7568</v>
      </c>
      <c r="Q335" s="10" t="s">
        <v>7556</v>
      </c>
      <c r="R335" s="10" t="s">
        <v>7571</v>
      </c>
      <c r="S335" s="8" t="s">
        <v>27</v>
      </c>
      <c r="T335" s="8" t="s">
        <v>7458</v>
      </c>
      <c r="U335" s="8" t="s">
        <v>7459</v>
      </c>
      <c r="V335" s="13">
        <v>38518</v>
      </c>
      <c r="W335" s="8" t="s">
        <v>8952</v>
      </c>
      <c r="X335" s="8" t="s">
        <v>10728</v>
      </c>
      <c r="Y335" s="8" t="s">
        <v>8952</v>
      </c>
      <c r="Z335" s="8" t="s">
        <v>9815</v>
      </c>
      <c r="AA335" s="8" t="s">
        <v>10728</v>
      </c>
      <c r="AB335" s="8" t="s">
        <v>7460</v>
      </c>
    </row>
    <row r="336" spans="1:28" s="8" customFormat="1" ht="12.75" x14ac:dyDescent="0.2">
      <c r="A336" s="8" t="s">
        <v>29</v>
      </c>
      <c r="B336" s="8" t="s">
        <v>19</v>
      </c>
      <c r="C336" s="8" t="s">
        <v>52</v>
      </c>
      <c r="D336" s="9" t="s">
        <v>21</v>
      </c>
      <c r="E336" s="9" t="s">
        <v>21</v>
      </c>
      <c r="F336" s="8" t="s">
        <v>22</v>
      </c>
      <c r="G336" s="8" t="s">
        <v>23</v>
      </c>
      <c r="H336" s="8" t="s">
        <v>53</v>
      </c>
      <c r="I336" s="10" t="s">
        <v>5662</v>
      </c>
      <c r="J336" s="8" t="s">
        <v>5834</v>
      </c>
      <c r="K336" s="8" t="s">
        <v>5834</v>
      </c>
      <c r="L336" s="61">
        <v>2005</v>
      </c>
      <c r="M336" s="11" t="s">
        <v>421</v>
      </c>
      <c r="N336" s="10" t="s">
        <v>7557</v>
      </c>
      <c r="O336" s="17" t="s">
        <v>8686</v>
      </c>
      <c r="P336" s="11" t="s">
        <v>7568</v>
      </c>
      <c r="Q336" s="10" t="s">
        <v>7557</v>
      </c>
      <c r="R336" s="10" t="s">
        <v>7571</v>
      </c>
      <c r="S336" s="8" t="s">
        <v>27</v>
      </c>
      <c r="T336" s="8" t="s">
        <v>5961</v>
      </c>
      <c r="U336" s="8" t="s">
        <v>5962</v>
      </c>
      <c r="V336" s="13">
        <v>38518</v>
      </c>
      <c r="W336" s="8" t="s">
        <v>8929</v>
      </c>
      <c r="X336" s="8" t="s">
        <v>10862</v>
      </c>
      <c r="Y336" s="8" t="s">
        <v>8929</v>
      </c>
      <c r="Z336" s="8" t="s">
        <v>9949</v>
      </c>
      <c r="AA336" s="8" t="s">
        <v>10862</v>
      </c>
      <c r="AB336" s="8" t="s">
        <v>5963</v>
      </c>
    </row>
    <row r="337" spans="1:28" s="8" customFormat="1" ht="12.75" x14ac:dyDescent="0.2">
      <c r="A337" s="8" t="s">
        <v>29</v>
      </c>
      <c r="B337" s="8" t="s">
        <v>19</v>
      </c>
      <c r="C337" s="8" t="s">
        <v>52</v>
      </c>
      <c r="D337" s="9" t="s">
        <v>21</v>
      </c>
      <c r="E337" s="9" t="s">
        <v>21</v>
      </c>
      <c r="F337" s="8" t="s">
        <v>22</v>
      </c>
      <c r="G337" s="8" t="s">
        <v>23</v>
      </c>
      <c r="H337" s="8" t="s">
        <v>53</v>
      </c>
      <c r="I337" s="10" t="s">
        <v>5662</v>
      </c>
      <c r="J337" s="8" t="s">
        <v>5834</v>
      </c>
      <c r="K337" s="8" t="s">
        <v>5834</v>
      </c>
      <c r="L337" s="61">
        <v>2005</v>
      </c>
      <c r="M337" s="11" t="s">
        <v>421</v>
      </c>
      <c r="N337" s="10" t="s">
        <v>7557</v>
      </c>
      <c r="O337" s="17" t="s">
        <v>8686</v>
      </c>
      <c r="P337" s="11" t="s">
        <v>7568</v>
      </c>
      <c r="Q337" s="10" t="s">
        <v>7557</v>
      </c>
      <c r="R337" s="10" t="s">
        <v>7571</v>
      </c>
      <c r="S337" s="8" t="s">
        <v>27</v>
      </c>
      <c r="T337" s="8" t="s">
        <v>5958</v>
      </c>
      <c r="U337" s="8" t="s">
        <v>5959</v>
      </c>
      <c r="V337" s="13">
        <v>38518</v>
      </c>
      <c r="W337" s="8" t="s">
        <v>8930</v>
      </c>
      <c r="X337" s="8" t="s">
        <v>10863</v>
      </c>
      <c r="Y337" s="8" t="s">
        <v>8930</v>
      </c>
      <c r="Z337" s="8" t="s">
        <v>9950</v>
      </c>
      <c r="AA337" s="8" t="s">
        <v>10863</v>
      </c>
      <c r="AB337" s="8" t="s">
        <v>5960</v>
      </c>
    </row>
    <row r="338" spans="1:28" s="8" customFormat="1" ht="12.75" x14ac:dyDescent="0.2">
      <c r="A338" s="8" t="s">
        <v>29</v>
      </c>
      <c r="B338" s="8" t="s">
        <v>19</v>
      </c>
      <c r="C338" s="8" t="s">
        <v>52</v>
      </c>
      <c r="D338" s="9" t="s">
        <v>21</v>
      </c>
      <c r="E338" s="9" t="s">
        <v>21</v>
      </c>
      <c r="F338" s="8" t="s">
        <v>22</v>
      </c>
      <c r="G338" s="8" t="s">
        <v>23</v>
      </c>
      <c r="H338" s="8" t="s">
        <v>53</v>
      </c>
      <c r="I338" s="10" t="s">
        <v>5662</v>
      </c>
      <c r="J338" s="8" t="s">
        <v>6109</v>
      </c>
      <c r="K338" s="8" t="s">
        <v>6109</v>
      </c>
      <c r="L338" s="61">
        <v>2005</v>
      </c>
      <c r="M338" s="11" t="s">
        <v>421</v>
      </c>
      <c r="N338" s="10" t="s">
        <v>7557</v>
      </c>
      <c r="O338" s="17" t="s">
        <v>8686</v>
      </c>
      <c r="P338" s="11" t="s">
        <v>7568</v>
      </c>
      <c r="Q338" s="10" t="s">
        <v>7557</v>
      </c>
      <c r="R338" s="10" t="s">
        <v>7571</v>
      </c>
      <c r="S338" s="8" t="s">
        <v>27</v>
      </c>
      <c r="T338" s="8" t="s">
        <v>6361</v>
      </c>
      <c r="U338" s="8" t="s">
        <v>6362</v>
      </c>
      <c r="V338" s="13">
        <v>38518</v>
      </c>
      <c r="W338" s="8" t="s">
        <v>8933</v>
      </c>
      <c r="X338" s="8" t="s">
        <v>10864</v>
      </c>
      <c r="Y338" s="8" t="s">
        <v>8933</v>
      </c>
      <c r="Z338" s="8" t="s">
        <v>9951</v>
      </c>
      <c r="AA338" s="8" t="s">
        <v>10864</v>
      </c>
      <c r="AB338" s="8" t="s">
        <v>6363</v>
      </c>
    </row>
    <row r="339" spans="1:28" s="8" customFormat="1" ht="12.75" x14ac:dyDescent="0.2">
      <c r="A339" s="8" t="s">
        <v>29</v>
      </c>
      <c r="B339" s="8" t="s">
        <v>19</v>
      </c>
      <c r="C339" s="8" t="s">
        <v>52</v>
      </c>
      <c r="D339" s="9" t="s">
        <v>21</v>
      </c>
      <c r="E339" s="9" t="s">
        <v>21</v>
      </c>
      <c r="F339" s="8" t="s">
        <v>22</v>
      </c>
      <c r="G339" s="8" t="s">
        <v>23</v>
      </c>
      <c r="H339" s="8" t="s">
        <v>53</v>
      </c>
      <c r="I339" s="10" t="s">
        <v>5662</v>
      </c>
      <c r="J339" s="8" t="s">
        <v>6109</v>
      </c>
      <c r="K339" s="8" t="s">
        <v>6109</v>
      </c>
      <c r="L339" s="61">
        <v>2005</v>
      </c>
      <c r="M339" s="11" t="s">
        <v>421</v>
      </c>
      <c r="N339" s="10" t="s">
        <v>7557</v>
      </c>
      <c r="O339" s="17" t="s">
        <v>8686</v>
      </c>
      <c r="P339" s="11" t="s">
        <v>7568</v>
      </c>
      <c r="Q339" s="10" t="s">
        <v>7557</v>
      </c>
      <c r="R339" s="10" t="s">
        <v>7571</v>
      </c>
      <c r="S339" s="8" t="s">
        <v>27</v>
      </c>
      <c r="T339" s="8" t="s">
        <v>6364</v>
      </c>
      <c r="U339" s="8" t="s">
        <v>6365</v>
      </c>
      <c r="V339" s="13">
        <v>38518</v>
      </c>
      <c r="W339" s="8" t="s">
        <v>8934</v>
      </c>
      <c r="X339" s="8" t="s">
        <v>10865</v>
      </c>
      <c r="Y339" s="8" t="s">
        <v>8934</v>
      </c>
      <c r="Z339" s="8" t="s">
        <v>9952</v>
      </c>
      <c r="AA339" s="8" t="s">
        <v>10865</v>
      </c>
      <c r="AB339" s="8" t="s">
        <v>6366</v>
      </c>
    </row>
    <row r="340" spans="1:28" s="8" customFormat="1" ht="12.75" x14ac:dyDescent="0.2">
      <c r="A340" s="8" t="s">
        <v>29</v>
      </c>
      <c r="B340" s="8" t="s">
        <v>19</v>
      </c>
      <c r="C340" s="12" t="s">
        <v>6368</v>
      </c>
      <c r="D340" s="9" t="s">
        <v>1072</v>
      </c>
      <c r="E340" s="9" t="s">
        <v>1073</v>
      </c>
      <c r="F340" s="8" t="s">
        <v>832</v>
      </c>
      <c r="G340" s="8" t="s">
        <v>23</v>
      </c>
      <c r="H340" s="8" t="s">
        <v>1074</v>
      </c>
      <c r="I340" s="10" t="s">
        <v>5662</v>
      </c>
      <c r="J340" s="8" t="s">
        <v>6109</v>
      </c>
      <c r="K340" s="8" t="s">
        <v>6109</v>
      </c>
      <c r="L340" s="61">
        <v>2005</v>
      </c>
      <c r="M340" s="11" t="s">
        <v>421</v>
      </c>
      <c r="N340" s="10" t="s">
        <v>7557</v>
      </c>
      <c r="O340" s="17" t="s">
        <v>8686</v>
      </c>
      <c r="P340" s="11" t="s">
        <v>7568</v>
      </c>
      <c r="Q340" s="10" t="s">
        <v>7557</v>
      </c>
      <c r="R340" s="10" t="s">
        <v>7571</v>
      </c>
      <c r="S340" s="8" t="s">
        <v>27</v>
      </c>
      <c r="T340" s="8" t="s">
        <v>6367</v>
      </c>
      <c r="U340" s="8" t="s">
        <v>6369</v>
      </c>
      <c r="V340" s="13">
        <v>38518</v>
      </c>
      <c r="W340" s="8" t="s">
        <v>8935</v>
      </c>
      <c r="X340" s="8" t="s">
        <v>10866</v>
      </c>
      <c r="Y340" s="8" t="s">
        <v>8935</v>
      </c>
      <c r="Z340" s="8" t="s">
        <v>9953</v>
      </c>
      <c r="AA340" s="8" t="s">
        <v>10866</v>
      </c>
      <c r="AB340" s="8" t="s">
        <v>6370</v>
      </c>
    </row>
    <row r="341" spans="1:28" s="8" customFormat="1" ht="12.75" x14ac:dyDescent="0.2">
      <c r="A341" s="8" t="s">
        <v>29</v>
      </c>
      <c r="B341" s="8" t="s">
        <v>19</v>
      </c>
      <c r="C341" s="8" t="s">
        <v>5547</v>
      </c>
      <c r="D341" s="9" t="s">
        <v>21</v>
      </c>
      <c r="E341" s="9" t="s">
        <v>21</v>
      </c>
      <c r="F341" s="8" t="s">
        <v>22</v>
      </c>
      <c r="G341" s="8" t="s">
        <v>23</v>
      </c>
      <c r="H341" s="8" t="s">
        <v>5548</v>
      </c>
      <c r="I341" s="10" t="s">
        <v>5662</v>
      </c>
      <c r="J341" s="8" t="s">
        <v>6109</v>
      </c>
      <c r="K341" s="8" t="s">
        <v>6109</v>
      </c>
      <c r="L341" s="61">
        <v>2005</v>
      </c>
      <c r="M341" s="11" t="s">
        <v>421</v>
      </c>
      <c r="N341" s="10" t="s">
        <v>7557</v>
      </c>
      <c r="O341" s="17" t="s">
        <v>8686</v>
      </c>
      <c r="P341" s="11" t="s">
        <v>7568</v>
      </c>
      <c r="Q341" s="10" t="s">
        <v>7557</v>
      </c>
      <c r="R341" s="10" t="s">
        <v>7571</v>
      </c>
      <c r="S341" s="8" t="s">
        <v>27</v>
      </c>
      <c r="T341" s="8" t="s">
        <v>6355</v>
      </c>
      <c r="U341" s="8" t="s">
        <v>6356</v>
      </c>
      <c r="V341" s="13">
        <v>38518</v>
      </c>
      <c r="W341" s="8" t="s">
        <v>8936</v>
      </c>
      <c r="X341" s="8" t="s">
        <v>10867</v>
      </c>
      <c r="Y341" s="8" t="s">
        <v>8936</v>
      </c>
      <c r="Z341" s="8" t="s">
        <v>9954</v>
      </c>
      <c r="AA341" s="8" t="s">
        <v>10867</v>
      </c>
      <c r="AB341" s="8" t="s">
        <v>6357</v>
      </c>
    </row>
    <row r="342" spans="1:28" s="8" customFormat="1" ht="12.75" x14ac:dyDescent="0.2">
      <c r="A342" s="8" t="s">
        <v>29</v>
      </c>
      <c r="B342" s="8" t="s">
        <v>19</v>
      </c>
      <c r="C342" s="8" t="s">
        <v>52</v>
      </c>
      <c r="D342" s="9" t="s">
        <v>21</v>
      </c>
      <c r="E342" s="9" t="s">
        <v>21</v>
      </c>
      <c r="F342" s="8" t="s">
        <v>22</v>
      </c>
      <c r="G342" s="8" t="s">
        <v>23</v>
      </c>
      <c r="H342" s="8" t="s">
        <v>53</v>
      </c>
      <c r="I342" s="10" t="s">
        <v>5662</v>
      </c>
      <c r="J342" s="8" t="s">
        <v>6109</v>
      </c>
      <c r="K342" s="8" t="s">
        <v>6109</v>
      </c>
      <c r="L342" s="61">
        <v>2005</v>
      </c>
      <c r="M342" s="11" t="s">
        <v>421</v>
      </c>
      <c r="N342" s="10" t="s">
        <v>7557</v>
      </c>
      <c r="O342" s="17" t="s">
        <v>8686</v>
      </c>
      <c r="P342" s="11" t="s">
        <v>7568</v>
      </c>
      <c r="Q342" s="10" t="s">
        <v>7557</v>
      </c>
      <c r="R342" s="10" t="s">
        <v>7571</v>
      </c>
      <c r="S342" s="8" t="s">
        <v>27</v>
      </c>
      <c r="T342" s="8" t="s">
        <v>6358</v>
      </c>
      <c r="U342" s="8" t="s">
        <v>6359</v>
      </c>
      <c r="V342" s="13">
        <v>38518</v>
      </c>
      <c r="W342" s="8" t="s">
        <v>8937</v>
      </c>
      <c r="X342" s="8" t="s">
        <v>10868</v>
      </c>
      <c r="Y342" s="8" t="s">
        <v>8937</v>
      </c>
      <c r="Z342" s="8" t="s">
        <v>9955</v>
      </c>
      <c r="AA342" s="8" t="s">
        <v>10868</v>
      </c>
      <c r="AB342" s="8" t="s">
        <v>6360</v>
      </c>
    </row>
    <row r="343" spans="1:28" s="8" customFormat="1" ht="12.75" x14ac:dyDescent="0.2">
      <c r="A343" s="8" t="s">
        <v>29</v>
      </c>
      <c r="B343" s="8" t="s">
        <v>19</v>
      </c>
      <c r="C343" s="8" t="s">
        <v>52</v>
      </c>
      <c r="D343" s="9" t="s">
        <v>21</v>
      </c>
      <c r="E343" s="9" t="s">
        <v>21</v>
      </c>
      <c r="F343" s="8" t="s">
        <v>22</v>
      </c>
      <c r="G343" s="8" t="s">
        <v>23</v>
      </c>
      <c r="H343" s="8" t="s">
        <v>53</v>
      </c>
      <c r="I343" s="10" t="s">
        <v>5662</v>
      </c>
      <c r="J343" s="8" t="s">
        <v>6109</v>
      </c>
      <c r="K343" s="8" t="s">
        <v>6109</v>
      </c>
      <c r="L343" s="61">
        <v>2005</v>
      </c>
      <c r="M343" s="11" t="s">
        <v>421</v>
      </c>
      <c r="N343" s="10" t="s">
        <v>7557</v>
      </c>
      <c r="O343" s="17" t="s">
        <v>8686</v>
      </c>
      <c r="P343" s="11" t="s">
        <v>7568</v>
      </c>
      <c r="Q343" s="10" t="s">
        <v>7557</v>
      </c>
      <c r="R343" s="10" t="s">
        <v>7571</v>
      </c>
      <c r="S343" s="8" t="s">
        <v>27</v>
      </c>
      <c r="T343" s="8" t="s">
        <v>6371</v>
      </c>
      <c r="U343" s="8" t="s">
        <v>6372</v>
      </c>
      <c r="V343" s="13">
        <v>38518</v>
      </c>
      <c r="W343" s="8" t="s">
        <v>8938</v>
      </c>
      <c r="X343" s="8" t="s">
        <v>10869</v>
      </c>
      <c r="Y343" s="8" t="s">
        <v>8938</v>
      </c>
      <c r="Z343" s="8" t="s">
        <v>9956</v>
      </c>
      <c r="AA343" s="8" t="s">
        <v>10869</v>
      </c>
      <c r="AB343" s="8" t="s">
        <v>6373</v>
      </c>
    </row>
    <row r="344" spans="1:28" s="8" customFormat="1" ht="12.75" x14ac:dyDescent="0.2">
      <c r="A344" s="8" t="s">
        <v>29</v>
      </c>
      <c r="B344" s="8" t="s">
        <v>19</v>
      </c>
      <c r="C344" s="8" t="s">
        <v>52</v>
      </c>
      <c r="D344" s="9" t="s">
        <v>21</v>
      </c>
      <c r="E344" s="9" t="s">
        <v>21</v>
      </c>
      <c r="F344" s="8" t="s">
        <v>22</v>
      </c>
      <c r="G344" s="8" t="s">
        <v>23</v>
      </c>
      <c r="H344" s="8" t="s">
        <v>53</v>
      </c>
      <c r="I344" s="10" t="s">
        <v>5662</v>
      </c>
      <c r="J344" s="8" t="s">
        <v>6631</v>
      </c>
      <c r="K344" s="8" t="s">
        <v>6631</v>
      </c>
      <c r="L344" s="61">
        <v>2005</v>
      </c>
      <c r="M344" s="11" t="s">
        <v>421</v>
      </c>
      <c r="N344" s="10" t="s">
        <v>7557</v>
      </c>
      <c r="O344" s="17" t="s">
        <v>8686</v>
      </c>
      <c r="P344" s="11" t="s">
        <v>7568</v>
      </c>
      <c r="Q344" s="10" t="s">
        <v>7557</v>
      </c>
      <c r="R344" s="10" t="s">
        <v>7571</v>
      </c>
      <c r="S344" s="8" t="s">
        <v>27</v>
      </c>
      <c r="T344" s="8" t="s">
        <v>6643</v>
      </c>
      <c r="U344" s="8" t="s">
        <v>7645</v>
      </c>
      <c r="V344" s="13">
        <v>38518</v>
      </c>
      <c r="W344" s="8" t="s">
        <v>8940</v>
      </c>
      <c r="X344" s="8" t="s">
        <v>10870</v>
      </c>
      <c r="Y344" s="8" t="s">
        <v>8940</v>
      </c>
      <c r="Z344" s="8" t="s">
        <v>9957</v>
      </c>
      <c r="AA344" s="8" t="s">
        <v>10870</v>
      </c>
      <c r="AB344" s="8" t="s">
        <v>6645</v>
      </c>
    </row>
    <row r="345" spans="1:28" s="8" customFormat="1" ht="12.75" x14ac:dyDescent="0.2">
      <c r="A345" s="8" t="s">
        <v>29</v>
      </c>
      <c r="B345" s="8" t="s">
        <v>19</v>
      </c>
      <c r="C345" s="12" t="s">
        <v>67</v>
      </c>
      <c r="D345" s="9" t="s">
        <v>68</v>
      </c>
      <c r="E345" s="9" t="s">
        <v>69</v>
      </c>
      <c r="F345" s="8" t="s">
        <v>4919</v>
      </c>
      <c r="G345" s="8" t="s">
        <v>23</v>
      </c>
      <c r="H345" s="17" t="s">
        <v>70</v>
      </c>
      <c r="I345" s="10" t="s">
        <v>5662</v>
      </c>
      <c r="J345" s="8" t="s">
        <v>6694</v>
      </c>
      <c r="K345" s="8" t="s">
        <v>6694</v>
      </c>
      <c r="L345" s="61">
        <v>2005</v>
      </c>
      <c r="M345" s="11" t="s">
        <v>421</v>
      </c>
      <c r="N345" s="10" t="s">
        <v>7557</v>
      </c>
      <c r="O345" s="17" t="s">
        <v>8686</v>
      </c>
      <c r="P345" s="11" t="s">
        <v>7568</v>
      </c>
      <c r="Q345" s="10" t="s">
        <v>7557</v>
      </c>
      <c r="R345" s="10" t="s">
        <v>7571</v>
      </c>
      <c r="S345" s="8" t="s">
        <v>27</v>
      </c>
      <c r="T345" s="8" t="s">
        <v>6728</v>
      </c>
      <c r="U345" s="8" t="s">
        <v>7648</v>
      </c>
      <c r="V345" s="13">
        <v>38518</v>
      </c>
      <c r="W345" s="8" t="s">
        <v>8943</v>
      </c>
      <c r="X345" s="8" t="s">
        <v>10871</v>
      </c>
      <c r="Y345" s="8" t="s">
        <v>8943</v>
      </c>
      <c r="Z345" s="8" t="s">
        <v>9958</v>
      </c>
      <c r="AA345" s="8" t="s">
        <v>10871</v>
      </c>
      <c r="AB345" s="8" t="s">
        <v>6730</v>
      </c>
    </row>
    <row r="346" spans="1:28" s="8" customFormat="1" ht="12.75" x14ac:dyDescent="0.2">
      <c r="A346" s="8" t="s">
        <v>29</v>
      </c>
      <c r="B346" s="8" t="s">
        <v>19</v>
      </c>
      <c r="C346" s="8" t="s">
        <v>6725</v>
      </c>
      <c r="D346" s="9" t="s">
        <v>21</v>
      </c>
      <c r="E346" s="9" t="s">
        <v>21</v>
      </c>
      <c r="F346" s="8" t="s">
        <v>22</v>
      </c>
      <c r="G346" s="8" t="s">
        <v>23</v>
      </c>
      <c r="H346" s="17" t="s">
        <v>1074</v>
      </c>
      <c r="I346" s="10" t="s">
        <v>5662</v>
      </c>
      <c r="J346" s="8" t="s">
        <v>6694</v>
      </c>
      <c r="K346" s="8" t="s">
        <v>6694</v>
      </c>
      <c r="L346" s="61">
        <v>2005</v>
      </c>
      <c r="M346" s="11" t="s">
        <v>421</v>
      </c>
      <c r="N346" s="10" t="s">
        <v>7557</v>
      </c>
      <c r="O346" s="17" t="s">
        <v>8686</v>
      </c>
      <c r="P346" s="11" t="s">
        <v>7568</v>
      </c>
      <c r="Q346" s="10" t="s">
        <v>7557</v>
      </c>
      <c r="R346" s="10" t="s">
        <v>7571</v>
      </c>
      <c r="S346" s="8" t="s">
        <v>27</v>
      </c>
      <c r="T346" s="8" t="s">
        <v>6724</v>
      </c>
      <c r="U346" s="8" t="s">
        <v>7651</v>
      </c>
      <c r="V346" s="13">
        <v>38518</v>
      </c>
      <c r="W346" s="8" t="s">
        <v>8946</v>
      </c>
      <c r="X346" s="8" t="s">
        <v>10872</v>
      </c>
      <c r="Y346" s="8" t="s">
        <v>8946</v>
      </c>
      <c r="Z346" s="8" t="s">
        <v>9959</v>
      </c>
      <c r="AA346" s="8" t="s">
        <v>10872</v>
      </c>
      <c r="AB346" s="8" t="s">
        <v>6727</v>
      </c>
    </row>
    <row r="347" spans="1:28" s="8" customFormat="1" ht="12.75" x14ac:dyDescent="0.2">
      <c r="A347" s="8" t="s">
        <v>29</v>
      </c>
      <c r="B347" s="8" t="s">
        <v>19</v>
      </c>
      <c r="C347" s="12" t="s">
        <v>6732</v>
      </c>
      <c r="D347" s="9" t="s">
        <v>68</v>
      </c>
      <c r="E347" s="9" t="s">
        <v>6733</v>
      </c>
      <c r="F347" s="9" t="s">
        <v>4919</v>
      </c>
      <c r="G347" s="8" t="s">
        <v>2303</v>
      </c>
      <c r="H347" s="8" t="s">
        <v>2304</v>
      </c>
      <c r="I347" s="10" t="s">
        <v>5662</v>
      </c>
      <c r="J347" s="8" t="s">
        <v>6694</v>
      </c>
      <c r="K347" s="8" t="s">
        <v>6694</v>
      </c>
      <c r="L347" s="61">
        <v>2005</v>
      </c>
      <c r="M347" s="11" t="s">
        <v>421</v>
      </c>
      <c r="N347" s="10" t="s">
        <v>7557</v>
      </c>
      <c r="O347" s="17" t="s">
        <v>8686</v>
      </c>
      <c r="P347" s="11" t="s">
        <v>7569</v>
      </c>
      <c r="Q347" s="10" t="s">
        <v>7557</v>
      </c>
      <c r="R347" s="10" t="s">
        <v>7571</v>
      </c>
      <c r="S347" s="8" t="s">
        <v>27</v>
      </c>
      <c r="T347" s="8" t="s">
        <v>6731</v>
      </c>
      <c r="U347" s="8" t="s">
        <v>7646</v>
      </c>
      <c r="V347" s="13">
        <v>38518</v>
      </c>
      <c r="W347" s="8" t="s">
        <v>8941</v>
      </c>
      <c r="X347" s="8" t="s">
        <v>11079</v>
      </c>
      <c r="Y347" s="8" t="s">
        <v>8941</v>
      </c>
      <c r="Z347" s="8" t="s">
        <v>10166</v>
      </c>
      <c r="AA347" s="8" t="s">
        <v>11079</v>
      </c>
      <c r="AB347" s="8" t="s">
        <v>6735</v>
      </c>
    </row>
    <row r="348" spans="1:28" s="8" customFormat="1" ht="12.75" x14ac:dyDescent="0.2">
      <c r="A348" s="8" t="s">
        <v>29</v>
      </c>
      <c r="B348" s="8" t="s">
        <v>19</v>
      </c>
      <c r="C348" s="12" t="s">
        <v>6732</v>
      </c>
      <c r="D348" s="9" t="s">
        <v>68</v>
      </c>
      <c r="E348" s="9" t="s">
        <v>6733</v>
      </c>
      <c r="F348" s="9" t="s">
        <v>4919</v>
      </c>
      <c r="G348" s="8" t="s">
        <v>2303</v>
      </c>
      <c r="H348" s="8" t="s">
        <v>2304</v>
      </c>
      <c r="I348" s="10" t="s">
        <v>5662</v>
      </c>
      <c r="J348" s="8" t="s">
        <v>6694</v>
      </c>
      <c r="K348" s="8" t="s">
        <v>6694</v>
      </c>
      <c r="L348" s="61">
        <v>2005</v>
      </c>
      <c r="M348" s="11" t="s">
        <v>421</v>
      </c>
      <c r="N348" s="10" t="s">
        <v>7557</v>
      </c>
      <c r="O348" s="17" t="s">
        <v>8686</v>
      </c>
      <c r="P348" s="11" t="s">
        <v>7569</v>
      </c>
      <c r="Q348" s="10" t="s">
        <v>7557</v>
      </c>
      <c r="R348" s="10" t="s">
        <v>7571</v>
      </c>
      <c r="S348" s="8" t="s">
        <v>27</v>
      </c>
      <c r="T348" s="8" t="s">
        <v>6736</v>
      </c>
      <c r="U348" s="8" t="s">
        <v>7647</v>
      </c>
      <c r="V348" s="13">
        <v>38518</v>
      </c>
      <c r="W348" s="8" t="s">
        <v>8942</v>
      </c>
      <c r="X348" s="8" t="s">
        <v>11080</v>
      </c>
      <c r="Y348" s="8" t="s">
        <v>8942</v>
      </c>
      <c r="Z348" s="8" t="s">
        <v>10167</v>
      </c>
      <c r="AA348" s="8" t="s">
        <v>11080</v>
      </c>
      <c r="AB348" s="8" t="s">
        <v>6738</v>
      </c>
    </row>
    <row r="349" spans="1:28" s="8" customFormat="1" ht="12.75" x14ac:dyDescent="0.2">
      <c r="A349" s="8" t="s">
        <v>29</v>
      </c>
      <c r="B349" s="8" t="s">
        <v>19</v>
      </c>
      <c r="C349" s="12" t="s">
        <v>6732</v>
      </c>
      <c r="D349" s="9" t="s">
        <v>68</v>
      </c>
      <c r="E349" s="9" t="s">
        <v>6733</v>
      </c>
      <c r="F349" s="9" t="s">
        <v>4919</v>
      </c>
      <c r="G349" s="8" t="s">
        <v>2303</v>
      </c>
      <c r="H349" s="8" t="s">
        <v>2304</v>
      </c>
      <c r="I349" s="10" t="s">
        <v>5662</v>
      </c>
      <c r="J349" s="8" t="s">
        <v>6694</v>
      </c>
      <c r="K349" s="8" t="s">
        <v>6694</v>
      </c>
      <c r="L349" s="61">
        <v>2005</v>
      </c>
      <c r="M349" s="11" t="s">
        <v>421</v>
      </c>
      <c r="N349" s="10" t="s">
        <v>7557</v>
      </c>
      <c r="O349" s="17" t="s">
        <v>8686</v>
      </c>
      <c r="P349" s="11" t="s">
        <v>7569</v>
      </c>
      <c r="Q349" s="10" t="s">
        <v>7557</v>
      </c>
      <c r="R349" s="10" t="s">
        <v>7571</v>
      </c>
      <c r="S349" s="8" t="s">
        <v>27</v>
      </c>
      <c r="T349" s="8" t="s">
        <v>6739</v>
      </c>
      <c r="U349" s="8" t="s">
        <v>7649</v>
      </c>
      <c r="V349" s="13">
        <v>38518</v>
      </c>
      <c r="W349" s="8" t="s">
        <v>8944</v>
      </c>
      <c r="X349" s="8" t="s">
        <v>11081</v>
      </c>
      <c r="Y349" s="8" t="s">
        <v>8944</v>
      </c>
      <c r="Z349" s="8" t="s">
        <v>10168</v>
      </c>
      <c r="AA349" s="8" t="s">
        <v>11081</v>
      </c>
      <c r="AB349" s="8" t="s">
        <v>6741</v>
      </c>
    </row>
    <row r="350" spans="1:28" s="8" customFormat="1" ht="12.75" x14ac:dyDescent="0.2">
      <c r="A350" s="8" t="s">
        <v>29</v>
      </c>
      <c r="B350" s="8" t="s">
        <v>19</v>
      </c>
      <c r="C350" s="12" t="s">
        <v>6732</v>
      </c>
      <c r="D350" s="9" t="s">
        <v>68</v>
      </c>
      <c r="E350" s="9" t="s">
        <v>6733</v>
      </c>
      <c r="F350" s="9" t="s">
        <v>4919</v>
      </c>
      <c r="G350" s="8" t="s">
        <v>2303</v>
      </c>
      <c r="H350" s="8" t="s">
        <v>2304</v>
      </c>
      <c r="I350" s="10" t="s">
        <v>5662</v>
      </c>
      <c r="J350" s="8" t="s">
        <v>6694</v>
      </c>
      <c r="K350" s="8" t="s">
        <v>6694</v>
      </c>
      <c r="L350" s="61">
        <v>2005</v>
      </c>
      <c r="M350" s="11" t="s">
        <v>421</v>
      </c>
      <c r="N350" s="10" t="s">
        <v>7557</v>
      </c>
      <c r="O350" s="17" t="s">
        <v>8686</v>
      </c>
      <c r="P350" s="11" t="s">
        <v>7569</v>
      </c>
      <c r="Q350" s="10" t="s">
        <v>7557</v>
      </c>
      <c r="R350" s="10" t="s">
        <v>7571</v>
      </c>
      <c r="S350" s="8" t="s">
        <v>27</v>
      </c>
      <c r="T350" s="8" t="s">
        <v>6742</v>
      </c>
      <c r="U350" s="8" t="s">
        <v>7650</v>
      </c>
      <c r="V350" s="13">
        <v>38518</v>
      </c>
      <c r="W350" s="8" t="s">
        <v>8945</v>
      </c>
      <c r="X350" s="8" t="s">
        <v>11082</v>
      </c>
      <c r="Y350" s="8" t="s">
        <v>8945</v>
      </c>
      <c r="Z350" s="8" t="s">
        <v>10169</v>
      </c>
      <c r="AA350" s="8" t="s">
        <v>11082</v>
      </c>
      <c r="AB350" s="8" t="s">
        <v>6744</v>
      </c>
    </row>
    <row r="351" spans="1:28" s="8" customFormat="1" ht="12.75" x14ac:dyDescent="0.2">
      <c r="A351" s="8" t="s">
        <v>29</v>
      </c>
      <c r="B351" s="8" t="s">
        <v>19</v>
      </c>
      <c r="C351" s="8" t="s">
        <v>6746</v>
      </c>
      <c r="D351" s="9" t="s">
        <v>5656</v>
      </c>
      <c r="E351" s="9" t="s">
        <v>5656</v>
      </c>
      <c r="F351" s="8" t="s">
        <v>2302</v>
      </c>
      <c r="G351" s="8" t="s">
        <v>2303</v>
      </c>
      <c r="H351" s="9" t="s">
        <v>5657</v>
      </c>
      <c r="I351" s="10" t="s">
        <v>5662</v>
      </c>
      <c r="J351" s="8" t="s">
        <v>6694</v>
      </c>
      <c r="K351" s="8" t="s">
        <v>6694</v>
      </c>
      <c r="L351" s="61">
        <v>2005</v>
      </c>
      <c r="M351" s="11" t="s">
        <v>421</v>
      </c>
      <c r="N351" s="10" t="s">
        <v>7557</v>
      </c>
      <c r="O351" s="17" t="s">
        <v>8686</v>
      </c>
      <c r="P351" s="11" t="s">
        <v>7569</v>
      </c>
      <c r="Q351" s="10" t="s">
        <v>7557</v>
      </c>
      <c r="R351" s="10" t="s">
        <v>7571</v>
      </c>
      <c r="S351" s="8" t="s">
        <v>27</v>
      </c>
      <c r="T351" s="8" t="s">
        <v>6745</v>
      </c>
      <c r="U351" s="8" t="s">
        <v>7652</v>
      </c>
      <c r="V351" s="13">
        <v>38518</v>
      </c>
      <c r="W351" s="8" t="s">
        <v>8948</v>
      </c>
      <c r="X351" s="8" t="s">
        <v>11083</v>
      </c>
      <c r="Y351" s="8" t="s">
        <v>8948</v>
      </c>
      <c r="Z351" s="8" t="s">
        <v>10170</v>
      </c>
      <c r="AA351" s="8" t="s">
        <v>11083</v>
      </c>
      <c r="AB351" s="8" t="s">
        <v>6748</v>
      </c>
    </row>
    <row r="352" spans="1:28" s="8" customFormat="1" ht="12.75" x14ac:dyDescent="0.2">
      <c r="A352" s="8" t="s">
        <v>29</v>
      </c>
      <c r="B352" s="8" t="s">
        <v>19</v>
      </c>
      <c r="C352" s="8" t="s">
        <v>6746</v>
      </c>
      <c r="D352" s="9" t="s">
        <v>5656</v>
      </c>
      <c r="E352" s="9" t="s">
        <v>5656</v>
      </c>
      <c r="F352" s="8" t="s">
        <v>2302</v>
      </c>
      <c r="G352" s="8" t="s">
        <v>2303</v>
      </c>
      <c r="H352" s="9" t="s">
        <v>5657</v>
      </c>
      <c r="I352" s="10" t="s">
        <v>5662</v>
      </c>
      <c r="J352" s="8" t="s">
        <v>6694</v>
      </c>
      <c r="K352" s="8" t="s">
        <v>6694</v>
      </c>
      <c r="L352" s="61">
        <v>2005</v>
      </c>
      <c r="M352" s="11" t="s">
        <v>421</v>
      </c>
      <c r="N352" s="10" t="s">
        <v>7557</v>
      </c>
      <c r="O352" s="17" t="s">
        <v>8686</v>
      </c>
      <c r="P352" s="11" t="s">
        <v>7569</v>
      </c>
      <c r="Q352" s="10" t="s">
        <v>7557</v>
      </c>
      <c r="R352" s="10" t="s">
        <v>7571</v>
      </c>
      <c r="S352" s="8" t="s">
        <v>27</v>
      </c>
      <c r="T352" s="8" t="s">
        <v>6749</v>
      </c>
      <c r="U352" s="8" t="s">
        <v>7653</v>
      </c>
      <c r="V352" s="13">
        <v>38518</v>
      </c>
      <c r="W352" s="8" t="s">
        <v>8951</v>
      </c>
      <c r="X352" s="8" t="s">
        <v>11084</v>
      </c>
      <c r="Y352" s="8" t="s">
        <v>8951</v>
      </c>
      <c r="Z352" s="8" t="s">
        <v>10171</v>
      </c>
      <c r="AA352" s="8" t="s">
        <v>11084</v>
      </c>
      <c r="AB352" s="8" t="s">
        <v>6751</v>
      </c>
    </row>
    <row r="353" spans="1:28" s="8" customFormat="1" ht="12.75" x14ac:dyDescent="0.2">
      <c r="A353" s="8" t="s">
        <v>29</v>
      </c>
      <c r="B353" s="8" t="s">
        <v>19</v>
      </c>
      <c r="C353" s="8" t="s">
        <v>5620</v>
      </c>
      <c r="D353" s="9" t="s">
        <v>2323</v>
      </c>
      <c r="E353" s="9" t="s">
        <v>2323</v>
      </c>
      <c r="F353" s="8" t="s">
        <v>2302</v>
      </c>
      <c r="G353" s="8" t="s">
        <v>2303</v>
      </c>
      <c r="H353" s="9" t="s">
        <v>2323</v>
      </c>
      <c r="I353" s="10" t="s">
        <v>5525</v>
      </c>
      <c r="J353" s="8" t="s">
        <v>5566</v>
      </c>
      <c r="K353" s="8" t="s">
        <v>5566</v>
      </c>
      <c r="L353" s="61">
        <v>2005</v>
      </c>
      <c r="M353" s="11" t="s">
        <v>421</v>
      </c>
      <c r="N353" s="10" t="s">
        <v>7559</v>
      </c>
      <c r="O353" s="17" t="s">
        <v>8686</v>
      </c>
      <c r="P353" s="11" t="s">
        <v>7569</v>
      </c>
      <c r="Q353" s="10" t="s">
        <v>7559</v>
      </c>
      <c r="R353" s="10" t="s">
        <v>7571</v>
      </c>
      <c r="S353" s="8" t="s">
        <v>27</v>
      </c>
      <c r="T353" s="8" t="s">
        <v>5619</v>
      </c>
      <c r="U353" s="8" t="s">
        <v>7643</v>
      </c>
      <c r="V353" s="13">
        <v>38518</v>
      </c>
      <c r="W353" s="8" t="s">
        <v>8928</v>
      </c>
      <c r="X353" s="8" t="s">
        <v>11157</v>
      </c>
      <c r="Y353" s="8" t="s">
        <v>8928</v>
      </c>
      <c r="Z353" s="8" t="s">
        <v>10244</v>
      </c>
      <c r="AA353" s="8" t="s">
        <v>11157</v>
      </c>
      <c r="AB353" s="8" t="s">
        <v>5622</v>
      </c>
    </row>
    <row r="354" spans="1:28" s="8" customFormat="1" ht="12.75" x14ac:dyDescent="0.2">
      <c r="A354" s="8" t="s">
        <v>29</v>
      </c>
      <c r="B354" s="8" t="s">
        <v>19</v>
      </c>
      <c r="C354" s="8" t="s">
        <v>6890</v>
      </c>
      <c r="D354" s="9" t="s">
        <v>6792</v>
      </c>
      <c r="E354" s="9" t="s">
        <v>6792</v>
      </c>
      <c r="F354" s="8" t="s">
        <v>2302</v>
      </c>
      <c r="G354" s="17" t="s">
        <v>2303</v>
      </c>
      <c r="H354" s="20" t="s">
        <v>5657</v>
      </c>
      <c r="I354" s="10" t="s">
        <v>6784</v>
      </c>
      <c r="J354" s="8" t="s">
        <v>6785</v>
      </c>
      <c r="K354" s="8" t="s">
        <v>6891</v>
      </c>
      <c r="L354" s="61">
        <v>2005</v>
      </c>
      <c r="M354" s="13">
        <v>38558</v>
      </c>
      <c r="N354" s="10" t="s">
        <v>7558</v>
      </c>
      <c r="O354" s="17" t="s">
        <v>8686</v>
      </c>
      <c r="P354" s="10" t="s">
        <v>7569</v>
      </c>
      <c r="Q354" s="10" t="s">
        <v>7558</v>
      </c>
      <c r="R354" s="10" t="s">
        <v>7571</v>
      </c>
      <c r="S354" s="8" t="s">
        <v>33</v>
      </c>
      <c r="T354" s="11" t="s">
        <v>6889</v>
      </c>
      <c r="U354" s="8" t="s">
        <v>7654</v>
      </c>
      <c r="V354" s="13">
        <v>38558</v>
      </c>
      <c r="W354" s="8" t="s">
        <v>8114</v>
      </c>
      <c r="X354" s="8" t="s">
        <v>11123</v>
      </c>
      <c r="Y354" s="8" t="s">
        <v>8114</v>
      </c>
      <c r="Z354" s="8" t="s">
        <v>10210</v>
      </c>
      <c r="AA354" s="8" t="s">
        <v>11123</v>
      </c>
      <c r="AB354" s="8" t="s">
        <v>6893</v>
      </c>
    </row>
    <row r="355" spans="1:28" s="8" customFormat="1" ht="12.75" x14ac:dyDescent="0.2">
      <c r="A355" s="8" t="s">
        <v>29</v>
      </c>
      <c r="B355" s="8" t="s">
        <v>19</v>
      </c>
      <c r="C355" s="8" t="s">
        <v>2568</v>
      </c>
      <c r="D355" s="9" t="s">
        <v>2536</v>
      </c>
      <c r="E355" s="9" t="s">
        <v>2536</v>
      </c>
      <c r="F355" s="8" t="s">
        <v>2302</v>
      </c>
      <c r="G355" s="8" t="s">
        <v>2303</v>
      </c>
      <c r="H355" s="8" t="s">
        <v>2304</v>
      </c>
      <c r="I355" s="10" t="s">
        <v>25</v>
      </c>
      <c r="J355" s="8" t="s">
        <v>114</v>
      </c>
      <c r="K355" s="8" t="s">
        <v>458</v>
      </c>
      <c r="L355" s="60">
        <v>2005</v>
      </c>
      <c r="M355" s="13">
        <v>38611</v>
      </c>
      <c r="N355" s="10" t="s">
        <v>7553</v>
      </c>
      <c r="O355" s="17" t="s">
        <v>8686</v>
      </c>
      <c r="P355" s="11" t="s">
        <v>7569</v>
      </c>
      <c r="Q355" s="10" t="s">
        <v>7553</v>
      </c>
      <c r="R355" s="10" t="s">
        <v>7571</v>
      </c>
      <c r="S355" s="8" t="s">
        <v>27</v>
      </c>
      <c r="T355" s="8" t="s">
        <v>2567</v>
      </c>
      <c r="U355" s="8" t="s">
        <v>2569</v>
      </c>
      <c r="V355" s="13">
        <v>38611</v>
      </c>
      <c r="W355" s="8" t="s">
        <v>8077</v>
      </c>
      <c r="X355" s="8" t="s">
        <v>11038</v>
      </c>
      <c r="Y355" s="8" t="s">
        <v>8077</v>
      </c>
      <c r="Z355" s="8" t="s">
        <v>10125</v>
      </c>
      <c r="AA355" s="8" t="s">
        <v>11038</v>
      </c>
      <c r="AB355" s="8" t="s">
        <v>2570</v>
      </c>
    </row>
    <row r="356" spans="1:28" s="8" customFormat="1" ht="12.75" x14ac:dyDescent="0.2">
      <c r="A356" s="8" t="s">
        <v>29</v>
      </c>
      <c r="B356" s="8" t="s">
        <v>19</v>
      </c>
      <c r="C356" s="12" t="s">
        <v>7252</v>
      </c>
      <c r="D356" s="9" t="s">
        <v>68</v>
      </c>
      <c r="E356" s="9" t="s">
        <v>7253</v>
      </c>
      <c r="F356" s="8" t="s">
        <v>2302</v>
      </c>
      <c r="G356" s="8" t="s">
        <v>2303</v>
      </c>
      <c r="H356" s="8" t="s">
        <v>2304</v>
      </c>
      <c r="I356" s="10" t="s">
        <v>7164</v>
      </c>
      <c r="J356" s="8" t="s">
        <v>7211</v>
      </c>
      <c r="K356" s="8" t="s">
        <v>7220</v>
      </c>
      <c r="L356" s="61">
        <v>2005</v>
      </c>
      <c r="M356" s="11" t="s">
        <v>5624</v>
      </c>
      <c r="N356" s="10" t="s">
        <v>7556</v>
      </c>
      <c r="O356" s="17" t="s">
        <v>8686</v>
      </c>
      <c r="P356" s="11" t="s">
        <v>7569</v>
      </c>
      <c r="Q356" s="10" t="s">
        <v>7556</v>
      </c>
      <c r="R356" s="10" t="s">
        <v>7571</v>
      </c>
      <c r="S356" s="8" t="s">
        <v>27</v>
      </c>
      <c r="T356" s="8" t="s">
        <v>7251</v>
      </c>
      <c r="U356" s="8" t="s">
        <v>7254</v>
      </c>
      <c r="V356" s="110">
        <v>38640</v>
      </c>
      <c r="W356" s="8" t="s">
        <v>9088</v>
      </c>
      <c r="X356" s="8" t="s">
        <v>11074</v>
      </c>
      <c r="Y356" s="8" t="s">
        <v>9088</v>
      </c>
      <c r="Z356" s="8" t="s">
        <v>10161</v>
      </c>
      <c r="AA356" s="8" t="s">
        <v>11074</v>
      </c>
      <c r="AB356" s="8" t="s">
        <v>7255</v>
      </c>
    </row>
    <row r="357" spans="1:28" s="8" customFormat="1" ht="12.75" x14ac:dyDescent="0.2">
      <c r="A357" s="8" t="s">
        <v>29</v>
      </c>
      <c r="B357" s="8" t="s">
        <v>19</v>
      </c>
      <c r="C357" s="8" t="s">
        <v>5620</v>
      </c>
      <c r="D357" s="9" t="s">
        <v>2323</v>
      </c>
      <c r="E357" s="9" t="s">
        <v>2323</v>
      </c>
      <c r="F357" s="8" t="s">
        <v>2302</v>
      </c>
      <c r="G357" s="8" t="s">
        <v>2303</v>
      </c>
      <c r="H357" s="9" t="s">
        <v>2323</v>
      </c>
      <c r="I357" s="10" t="s">
        <v>5525</v>
      </c>
      <c r="J357" s="8" t="s">
        <v>5566</v>
      </c>
      <c r="K357" s="8" t="s">
        <v>5566</v>
      </c>
      <c r="L357" s="61">
        <v>2005</v>
      </c>
      <c r="M357" s="11" t="s">
        <v>5624</v>
      </c>
      <c r="N357" s="10" t="s">
        <v>7559</v>
      </c>
      <c r="O357" s="17" t="s">
        <v>8686</v>
      </c>
      <c r="P357" s="11" t="s">
        <v>7569</v>
      </c>
      <c r="Q357" s="10" t="s">
        <v>7559</v>
      </c>
      <c r="R357" s="10" t="s">
        <v>7571</v>
      </c>
      <c r="S357" s="8" t="s">
        <v>27</v>
      </c>
      <c r="T357" s="8" t="s">
        <v>5623</v>
      </c>
      <c r="U357" s="8" t="s">
        <v>7644</v>
      </c>
      <c r="V357" s="110">
        <v>38640</v>
      </c>
      <c r="W357" s="8" t="s">
        <v>9089</v>
      </c>
      <c r="X357" s="8" t="s">
        <v>11176</v>
      </c>
      <c r="Y357" s="8" t="s">
        <v>9089</v>
      </c>
      <c r="Z357" s="8" t="s">
        <v>10263</v>
      </c>
      <c r="AA357" s="8" t="s">
        <v>11176</v>
      </c>
      <c r="AB357" s="8" t="s">
        <v>5626</v>
      </c>
    </row>
    <row r="358" spans="1:28" s="8" customFormat="1" ht="12.75" x14ac:dyDescent="0.2">
      <c r="A358" s="8" t="s">
        <v>29</v>
      </c>
      <c r="B358" s="8" t="s">
        <v>19</v>
      </c>
      <c r="C358" s="8" t="s">
        <v>2568</v>
      </c>
      <c r="D358" s="9" t="s">
        <v>2536</v>
      </c>
      <c r="E358" s="9" t="s">
        <v>2536</v>
      </c>
      <c r="F358" s="8" t="s">
        <v>2302</v>
      </c>
      <c r="G358" s="8" t="s">
        <v>2303</v>
      </c>
      <c r="H358" s="8" t="s">
        <v>2304</v>
      </c>
      <c r="I358" s="10" t="s">
        <v>25</v>
      </c>
      <c r="J358" s="8" t="s">
        <v>114</v>
      </c>
      <c r="K358" s="8" t="s">
        <v>458</v>
      </c>
      <c r="L358" s="60">
        <v>2005</v>
      </c>
      <c r="M358" s="13">
        <v>38659</v>
      </c>
      <c r="N358" s="10" t="s">
        <v>7553</v>
      </c>
      <c r="O358" s="17" t="s">
        <v>8686</v>
      </c>
      <c r="P358" s="11" t="s">
        <v>7569</v>
      </c>
      <c r="Q358" s="10" t="s">
        <v>7553</v>
      </c>
      <c r="R358" s="10" t="s">
        <v>7571</v>
      </c>
      <c r="S358" s="8" t="s">
        <v>27</v>
      </c>
      <c r="T358" s="8" t="s">
        <v>2571</v>
      </c>
      <c r="U358" s="8" t="s">
        <v>2572</v>
      </c>
      <c r="V358" s="13">
        <v>38659</v>
      </c>
      <c r="W358" s="8" t="s">
        <v>8078</v>
      </c>
      <c r="X358" s="8" t="s">
        <v>11039</v>
      </c>
      <c r="Y358" s="8" t="s">
        <v>8078</v>
      </c>
      <c r="Z358" s="8" t="s">
        <v>10126</v>
      </c>
      <c r="AA358" s="8" t="s">
        <v>11039</v>
      </c>
      <c r="AB358" s="8" t="s">
        <v>2573</v>
      </c>
    </row>
    <row r="359" spans="1:28" s="8" customFormat="1" ht="12.75" x14ac:dyDescent="0.2">
      <c r="A359" s="8" t="s">
        <v>29</v>
      </c>
      <c r="B359" s="8" t="s">
        <v>19</v>
      </c>
      <c r="C359" s="8" t="s">
        <v>5329</v>
      </c>
      <c r="D359" s="9" t="s">
        <v>2323</v>
      </c>
      <c r="E359" s="9" t="s">
        <v>2323</v>
      </c>
      <c r="F359" s="8" t="s">
        <v>2302</v>
      </c>
      <c r="G359" s="16" t="s">
        <v>2303</v>
      </c>
      <c r="H359" s="9" t="s">
        <v>2323</v>
      </c>
      <c r="I359" s="10" t="s">
        <v>3258</v>
      </c>
      <c r="J359" s="8" t="s">
        <v>5222</v>
      </c>
      <c r="K359" s="8" t="s">
        <v>5223</v>
      </c>
      <c r="L359" s="61">
        <v>2005</v>
      </c>
      <c r="M359" s="13">
        <v>38661</v>
      </c>
      <c r="N359" s="10" t="s">
        <v>7552</v>
      </c>
      <c r="O359" s="17" t="s">
        <v>8686</v>
      </c>
      <c r="P359" s="112" t="s">
        <v>7569</v>
      </c>
      <c r="Q359" s="10" t="s">
        <v>7552</v>
      </c>
      <c r="R359" s="10" t="s">
        <v>7571</v>
      </c>
      <c r="S359" s="8" t="s">
        <v>27</v>
      </c>
      <c r="T359" s="8" t="s">
        <v>5340</v>
      </c>
      <c r="U359" s="8" t="s">
        <v>7642</v>
      </c>
      <c r="V359" s="13">
        <v>38661</v>
      </c>
      <c r="W359" s="8" t="s">
        <v>8093</v>
      </c>
      <c r="X359" s="8" t="s">
        <v>11015</v>
      </c>
      <c r="Y359" s="8" t="s">
        <v>8093</v>
      </c>
      <c r="Z359" s="8" t="s">
        <v>10102</v>
      </c>
      <c r="AA359" s="8" t="s">
        <v>11015</v>
      </c>
      <c r="AB359" s="8" t="s">
        <v>5341</v>
      </c>
    </row>
    <row r="360" spans="1:28" s="8" customFormat="1" ht="12.75" x14ac:dyDescent="0.2">
      <c r="A360" s="8" t="s">
        <v>29</v>
      </c>
      <c r="B360" s="8" t="s">
        <v>19</v>
      </c>
      <c r="C360" s="8" t="s">
        <v>52</v>
      </c>
      <c r="D360" s="9" t="s">
        <v>21</v>
      </c>
      <c r="E360" s="9" t="s">
        <v>21</v>
      </c>
      <c r="F360" s="8" t="s">
        <v>22</v>
      </c>
      <c r="G360" s="8" t="s">
        <v>23</v>
      </c>
      <c r="H360" s="8" t="s">
        <v>53</v>
      </c>
      <c r="I360" s="10" t="s">
        <v>5662</v>
      </c>
      <c r="J360" s="8" t="s">
        <v>5834</v>
      </c>
      <c r="K360" s="8" t="s">
        <v>5834</v>
      </c>
      <c r="L360" s="61">
        <v>2005</v>
      </c>
      <c r="M360" s="13">
        <v>38664</v>
      </c>
      <c r="N360" s="10" t="s">
        <v>7557</v>
      </c>
      <c r="O360" s="17" t="s">
        <v>8686</v>
      </c>
      <c r="P360" s="11" t="s">
        <v>7568</v>
      </c>
      <c r="Q360" s="10" t="s">
        <v>7557</v>
      </c>
      <c r="R360" s="10" t="s">
        <v>7571</v>
      </c>
      <c r="S360" s="8" t="s">
        <v>27</v>
      </c>
      <c r="T360" s="8" t="s">
        <v>5955</v>
      </c>
      <c r="U360" s="8" t="s">
        <v>5956</v>
      </c>
      <c r="V360" s="13">
        <v>38664</v>
      </c>
      <c r="W360" s="8" t="s">
        <v>8104</v>
      </c>
      <c r="X360" s="8" t="s">
        <v>10873</v>
      </c>
      <c r="Y360" s="8" t="s">
        <v>8104</v>
      </c>
      <c r="Z360" s="8" t="s">
        <v>9960</v>
      </c>
      <c r="AA360" s="8" t="s">
        <v>10873</v>
      </c>
      <c r="AB360" s="8" t="s">
        <v>5957</v>
      </c>
    </row>
    <row r="361" spans="1:28" s="8" customFormat="1" ht="12.75" x14ac:dyDescent="0.2">
      <c r="A361" s="8" t="s">
        <v>29</v>
      </c>
      <c r="B361" s="8" t="s">
        <v>19</v>
      </c>
      <c r="C361" s="8" t="s">
        <v>5329</v>
      </c>
      <c r="D361" s="9" t="s">
        <v>2323</v>
      </c>
      <c r="E361" s="9" t="s">
        <v>2323</v>
      </c>
      <c r="F361" s="8" t="s">
        <v>2302</v>
      </c>
      <c r="G361" s="16" t="s">
        <v>2303</v>
      </c>
      <c r="H361" s="9" t="s">
        <v>2323</v>
      </c>
      <c r="I361" s="10" t="s">
        <v>3258</v>
      </c>
      <c r="J361" s="8" t="s">
        <v>5222</v>
      </c>
      <c r="K361" s="8" t="s">
        <v>5223</v>
      </c>
      <c r="L361" s="61">
        <v>2005</v>
      </c>
      <c r="M361" s="11" t="s">
        <v>5337</v>
      </c>
      <c r="N361" s="10" t="s">
        <v>7552</v>
      </c>
      <c r="O361" s="17" t="s">
        <v>8686</v>
      </c>
      <c r="P361" s="112" t="s">
        <v>7569</v>
      </c>
      <c r="Q361" s="10" t="s">
        <v>7552</v>
      </c>
      <c r="R361" s="10" t="s">
        <v>7571</v>
      </c>
      <c r="S361" s="8" t="s">
        <v>27</v>
      </c>
      <c r="T361" s="8" t="s">
        <v>5336</v>
      </c>
      <c r="U361" s="8" t="s">
        <v>7642</v>
      </c>
      <c r="V361" s="110">
        <v>38671</v>
      </c>
      <c r="W361" s="8" t="s">
        <v>9090</v>
      </c>
      <c r="X361" s="8" t="s">
        <v>11024</v>
      </c>
      <c r="Y361" s="8" t="s">
        <v>9090</v>
      </c>
      <c r="Z361" s="8" t="s">
        <v>10111</v>
      </c>
      <c r="AA361" s="8" t="s">
        <v>11024</v>
      </c>
      <c r="AB361" s="8" t="s">
        <v>5339</v>
      </c>
    </row>
    <row r="362" spans="1:28" s="8" customFormat="1" ht="12.75" x14ac:dyDescent="0.2">
      <c r="A362" s="8" t="s">
        <v>29</v>
      </c>
      <c r="B362" s="8" t="s">
        <v>19</v>
      </c>
      <c r="C362" s="8" t="s">
        <v>52</v>
      </c>
      <c r="D362" s="9" t="s">
        <v>3257</v>
      </c>
      <c r="E362" s="9" t="s">
        <v>3257</v>
      </c>
      <c r="F362" s="8" t="s">
        <v>22</v>
      </c>
      <c r="G362" s="8" t="s">
        <v>23</v>
      </c>
      <c r="H362" s="8" t="s">
        <v>53</v>
      </c>
      <c r="I362" s="10" t="s">
        <v>3258</v>
      </c>
      <c r="J362" s="8" t="s">
        <v>114</v>
      </c>
      <c r="K362" s="8" t="s">
        <v>3277</v>
      </c>
      <c r="L362" s="61">
        <v>2005</v>
      </c>
      <c r="M362" s="11" t="s">
        <v>1294</v>
      </c>
      <c r="N362" s="10" t="s">
        <v>7552</v>
      </c>
      <c r="O362" s="17" t="s">
        <v>8686</v>
      </c>
      <c r="P362" s="11" t="s">
        <v>7568</v>
      </c>
      <c r="Q362" s="10" t="s">
        <v>7552</v>
      </c>
      <c r="R362" s="10" t="s">
        <v>7571</v>
      </c>
      <c r="S362" s="8" t="s">
        <v>27</v>
      </c>
      <c r="T362" s="8" t="s">
        <v>3808</v>
      </c>
      <c r="U362" s="8" t="s">
        <v>3809</v>
      </c>
      <c r="V362" s="110">
        <v>38701</v>
      </c>
      <c r="W362" s="8" t="s">
        <v>9091</v>
      </c>
      <c r="X362" s="8" t="s">
        <v>10416</v>
      </c>
      <c r="Y362" s="8" t="s">
        <v>9091</v>
      </c>
      <c r="Z362" s="8" t="s">
        <v>9503</v>
      </c>
      <c r="AA362" s="8" t="s">
        <v>10416</v>
      </c>
      <c r="AB362" s="8" t="s">
        <v>3810</v>
      </c>
    </row>
    <row r="363" spans="1:28" s="8" customFormat="1" ht="12.75" x14ac:dyDescent="0.2">
      <c r="A363" s="8" t="s">
        <v>29</v>
      </c>
      <c r="B363" s="8" t="s">
        <v>19</v>
      </c>
      <c r="C363" s="8" t="s">
        <v>52</v>
      </c>
      <c r="D363" s="9" t="s">
        <v>21</v>
      </c>
      <c r="E363" s="9" t="s">
        <v>21</v>
      </c>
      <c r="F363" s="8" t="s">
        <v>22</v>
      </c>
      <c r="G363" s="8" t="s">
        <v>23</v>
      </c>
      <c r="H363" s="8" t="s">
        <v>53</v>
      </c>
      <c r="I363" s="10" t="s">
        <v>7164</v>
      </c>
      <c r="J363" s="8" t="s">
        <v>7165</v>
      </c>
      <c r="K363" s="8" t="s">
        <v>7165</v>
      </c>
      <c r="L363" s="61">
        <v>2005</v>
      </c>
      <c r="M363" s="13">
        <v>38707</v>
      </c>
      <c r="N363" s="10" t="s">
        <v>7556</v>
      </c>
      <c r="O363" s="17" t="s">
        <v>8686</v>
      </c>
      <c r="P363" s="11" t="s">
        <v>7568</v>
      </c>
      <c r="Q363" s="10" t="s">
        <v>7556</v>
      </c>
      <c r="R363" s="10" t="s">
        <v>7571</v>
      </c>
      <c r="S363" s="8" t="s">
        <v>27</v>
      </c>
      <c r="T363" s="8" t="s">
        <v>7195</v>
      </c>
      <c r="U363" s="8" t="s">
        <v>7196</v>
      </c>
      <c r="V363" s="13">
        <v>38707</v>
      </c>
      <c r="W363" s="8" t="s">
        <v>8117</v>
      </c>
      <c r="X363" s="8" t="s">
        <v>10729</v>
      </c>
      <c r="Y363" s="8" t="s">
        <v>8117</v>
      </c>
      <c r="Z363" s="8" t="s">
        <v>9816</v>
      </c>
      <c r="AA363" s="8" t="s">
        <v>10729</v>
      </c>
      <c r="AB363" s="8" t="s">
        <v>7197</v>
      </c>
    </row>
    <row r="364" spans="1:28" s="8" customFormat="1" ht="12.75" x14ac:dyDescent="0.2">
      <c r="A364" s="8" t="s">
        <v>29</v>
      </c>
      <c r="B364" s="8" t="s">
        <v>19</v>
      </c>
      <c r="C364" s="8" t="s">
        <v>52</v>
      </c>
      <c r="D364" s="9" t="s">
        <v>21</v>
      </c>
      <c r="E364" s="9" t="s">
        <v>21</v>
      </c>
      <c r="F364" s="8" t="s">
        <v>22</v>
      </c>
      <c r="G364" s="8" t="s">
        <v>23</v>
      </c>
      <c r="H364" s="8" t="s">
        <v>53</v>
      </c>
      <c r="I364" s="10" t="s">
        <v>7164</v>
      </c>
      <c r="J364" s="8" t="s">
        <v>7165</v>
      </c>
      <c r="K364" s="8" t="s">
        <v>7165</v>
      </c>
      <c r="L364" s="61">
        <v>2005</v>
      </c>
      <c r="M364" s="13">
        <v>38717</v>
      </c>
      <c r="N364" s="10" t="s">
        <v>7556</v>
      </c>
      <c r="O364" s="17" t="s">
        <v>8686</v>
      </c>
      <c r="P364" s="11" t="s">
        <v>7568</v>
      </c>
      <c r="Q364" s="10" t="s">
        <v>7556</v>
      </c>
      <c r="R364" s="10" t="s">
        <v>7571</v>
      </c>
      <c r="S364" s="8" t="s">
        <v>27</v>
      </c>
      <c r="T364" s="8" t="s">
        <v>7186</v>
      </c>
      <c r="U364" s="8" t="s">
        <v>7187</v>
      </c>
      <c r="V364" s="13">
        <v>38717</v>
      </c>
      <c r="W364" s="8" t="s">
        <v>8116</v>
      </c>
      <c r="X364" s="8" t="s">
        <v>10730</v>
      </c>
      <c r="Y364" s="8" t="s">
        <v>8116</v>
      </c>
      <c r="Z364" s="8" t="s">
        <v>9817</v>
      </c>
      <c r="AA364" s="8" t="s">
        <v>10730</v>
      </c>
      <c r="AB364" s="8" t="s">
        <v>7188</v>
      </c>
    </row>
    <row r="365" spans="1:28" s="8" customFormat="1" ht="12.75" x14ac:dyDescent="0.2">
      <c r="A365" s="8" t="s">
        <v>29</v>
      </c>
      <c r="B365" s="8" t="s">
        <v>19</v>
      </c>
      <c r="C365" s="8" t="s">
        <v>52</v>
      </c>
      <c r="D365" s="9" t="s">
        <v>3257</v>
      </c>
      <c r="E365" s="9" t="s">
        <v>3257</v>
      </c>
      <c r="F365" s="8" t="s">
        <v>22</v>
      </c>
      <c r="G365" s="8" t="s">
        <v>23</v>
      </c>
      <c r="H365" s="8" t="s">
        <v>53</v>
      </c>
      <c r="I365" s="10" t="s">
        <v>3258</v>
      </c>
      <c r="J365" s="8" t="s">
        <v>5222</v>
      </c>
      <c r="K365" s="8" t="s">
        <v>5223</v>
      </c>
      <c r="L365" s="61">
        <v>2006</v>
      </c>
      <c r="M365" s="13">
        <v>38734</v>
      </c>
      <c r="N365" s="10" t="s">
        <v>7552</v>
      </c>
      <c r="O365" s="17" t="s">
        <v>8686</v>
      </c>
      <c r="P365" s="11" t="s">
        <v>7568</v>
      </c>
      <c r="Q365" s="10" t="s">
        <v>7552</v>
      </c>
      <c r="R365" s="10" t="s">
        <v>7571</v>
      </c>
      <c r="S365" s="8" t="s">
        <v>27</v>
      </c>
      <c r="T365" s="8" t="s">
        <v>5381</v>
      </c>
      <c r="U365" s="8" t="s">
        <v>5382</v>
      </c>
      <c r="V365" s="13">
        <v>38734</v>
      </c>
      <c r="W365" s="8" t="s">
        <v>8147</v>
      </c>
      <c r="X365" s="8" t="s">
        <v>10351</v>
      </c>
      <c r="Y365" s="8" t="s">
        <v>8147</v>
      </c>
      <c r="Z365" s="8" t="s">
        <v>9438</v>
      </c>
      <c r="AA365" s="8" t="s">
        <v>10351</v>
      </c>
      <c r="AB365" s="8" t="s">
        <v>5383</v>
      </c>
    </row>
    <row r="366" spans="1:28" s="8" customFormat="1" ht="12.75" x14ac:dyDescent="0.2">
      <c r="A366" s="8" t="s">
        <v>29</v>
      </c>
      <c r="B366" s="8" t="s">
        <v>19</v>
      </c>
      <c r="C366" s="8" t="s">
        <v>52</v>
      </c>
      <c r="D366" s="9" t="s">
        <v>3257</v>
      </c>
      <c r="E366" s="9" t="s">
        <v>3257</v>
      </c>
      <c r="F366" s="8" t="s">
        <v>22</v>
      </c>
      <c r="G366" s="8" t="s">
        <v>23</v>
      </c>
      <c r="H366" s="8" t="s">
        <v>53</v>
      </c>
      <c r="I366" s="10" t="s">
        <v>3258</v>
      </c>
      <c r="J366" s="8" t="s">
        <v>5222</v>
      </c>
      <c r="K366" s="8" t="s">
        <v>5223</v>
      </c>
      <c r="L366" s="61">
        <v>2006</v>
      </c>
      <c r="M366" s="13">
        <v>38736</v>
      </c>
      <c r="N366" s="10" t="s">
        <v>7552</v>
      </c>
      <c r="O366" s="17" t="s">
        <v>8686</v>
      </c>
      <c r="P366" s="11" t="s">
        <v>7568</v>
      </c>
      <c r="Q366" s="10" t="s">
        <v>7552</v>
      </c>
      <c r="R366" s="10" t="s">
        <v>7571</v>
      </c>
      <c r="S366" s="8" t="s">
        <v>27</v>
      </c>
      <c r="T366" s="8" t="s">
        <v>5372</v>
      </c>
      <c r="U366" s="8" t="s">
        <v>5373</v>
      </c>
      <c r="V366" s="13">
        <v>38736</v>
      </c>
      <c r="W366" s="8" t="s">
        <v>8157</v>
      </c>
      <c r="X366" s="8" t="s">
        <v>10352</v>
      </c>
      <c r="Y366" s="8" t="s">
        <v>8157</v>
      </c>
      <c r="Z366" s="8" t="s">
        <v>9439</v>
      </c>
      <c r="AA366" s="8" t="s">
        <v>10352</v>
      </c>
      <c r="AB366" s="8" t="s">
        <v>5374</v>
      </c>
    </row>
    <row r="367" spans="1:28" s="8" customFormat="1" ht="12.75" x14ac:dyDescent="0.2">
      <c r="A367" s="8" t="s">
        <v>29</v>
      </c>
      <c r="B367" s="8" t="s">
        <v>19</v>
      </c>
      <c r="C367" s="8" t="s">
        <v>52</v>
      </c>
      <c r="D367" s="9" t="s">
        <v>21</v>
      </c>
      <c r="E367" s="9" t="s">
        <v>21</v>
      </c>
      <c r="F367" s="8" t="s">
        <v>22</v>
      </c>
      <c r="G367" s="8" t="s">
        <v>23</v>
      </c>
      <c r="H367" s="8" t="s">
        <v>53</v>
      </c>
      <c r="I367" s="10" t="s">
        <v>25</v>
      </c>
      <c r="J367" s="8" t="s">
        <v>114</v>
      </c>
      <c r="K367" s="8" t="s">
        <v>458</v>
      </c>
      <c r="L367" s="60">
        <v>2006</v>
      </c>
      <c r="M367" s="13">
        <v>38755</v>
      </c>
      <c r="N367" s="10" t="s">
        <v>7553</v>
      </c>
      <c r="O367" s="17" t="s">
        <v>8686</v>
      </c>
      <c r="P367" s="11" t="s">
        <v>7568</v>
      </c>
      <c r="Q367" s="10" t="s">
        <v>7553</v>
      </c>
      <c r="R367" s="10" t="s">
        <v>7571</v>
      </c>
      <c r="S367" s="8" t="s">
        <v>27</v>
      </c>
      <c r="T367" s="8" t="s">
        <v>2558</v>
      </c>
      <c r="U367" s="8" t="s">
        <v>2559</v>
      </c>
      <c r="V367" s="13">
        <v>38755</v>
      </c>
      <c r="W367" s="8" t="s">
        <v>8124</v>
      </c>
      <c r="X367" s="8" t="s">
        <v>10525</v>
      </c>
      <c r="Y367" s="8" t="s">
        <v>8124</v>
      </c>
      <c r="Z367" s="8" t="s">
        <v>9612</v>
      </c>
      <c r="AA367" s="8" t="s">
        <v>10525</v>
      </c>
      <c r="AB367" s="8" t="s">
        <v>2560</v>
      </c>
    </row>
    <row r="368" spans="1:28" s="8" customFormat="1" ht="12.75" x14ac:dyDescent="0.2">
      <c r="A368" s="8" t="s">
        <v>29</v>
      </c>
      <c r="B368" s="8" t="s">
        <v>19</v>
      </c>
      <c r="C368" s="8" t="s">
        <v>52</v>
      </c>
      <c r="D368" s="9" t="s">
        <v>3257</v>
      </c>
      <c r="E368" s="9" t="s">
        <v>3257</v>
      </c>
      <c r="F368" s="8" t="s">
        <v>22</v>
      </c>
      <c r="G368" s="8" t="s">
        <v>23</v>
      </c>
      <c r="H368" s="8" t="s">
        <v>53</v>
      </c>
      <c r="I368" s="10" t="s">
        <v>3258</v>
      </c>
      <c r="J368" s="8" t="s">
        <v>5222</v>
      </c>
      <c r="K368" s="8" t="s">
        <v>5223</v>
      </c>
      <c r="L368" s="61">
        <v>2006</v>
      </c>
      <c r="M368" s="13">
        <v>38758</v>
      </c>
      <c r="N368" s="10" t="s">
        <v>7552</v>
      </c>
      <c r="O368" s="17" t="s">
        <v>8686</v>
      </c>
      <c r="P368" s="11" t="s">
        <v>7568</v>
      </c>
      <c r="Q368" s="10" t="s">
        <v>7552</v>
      </c>
      <c r="R368" s="10" t="s">
        <v>7571</v>
      </c>
      <c r="S368" s="8" t="s">
        <v>27</v>
      </c>
      <c r="T368" s="8" t="s">
        <v>5351</v>
      </c>
      <c r="U368" s="8" t="s">
        <v>5352</v>
      </c>
      <c r="V368" s="13">
        <v>38758</v>
      </c>
      <c r="W368" s="8" t="s">
        <v>8154</v>
      </c>
      <c r="X368" s="8" t="s">
        <v>10353</v>
      </c>
      <c r="Y368" s="8" t="s">
        <v>8154</v>
      </c>
      <c r="Z368" s="8" t="s">
        <v>9440</v>
      </c>
      <c r="AA368" s="8" t="s">
        <v>10353</v>
      </c>
      <c r="AB368" s="8" t="s">
        <v>5353</v>
      </c>
    </row>
    <row r="369" spans="1:28" s="8" customFormat="1" ht="12.75" x14ac:dyDescent="0.2">
      <c r="A369" s="8" t="s">
        <v>29</v>
      </c>
      <c r="B369" s="8" t="s">
        <v>19</v>
      </c>
      <c r="C369" s="8" t="s">
        <v>52</v>
      </c>
      <c r="D369" s="9" t="s">
        <v>3257</v>
      </c>
      <c r="E369" s="9" t="s">
        <v>3257</v>
      </c>
      <c r="F369" s="8" t="s">
        <v>22</v>
      </c>
      <c r="G369" s="8" t="s">
        <v>23</v>
      </c>
      <c r="H369" s="8" t="s">
        <v>53</v>
      </c>
      <c r="I369" s="10" t="s">
        <v>3258</v>
      </c>
      <c r="J369" s="8" t="s">
        <v>5222</v>
      </c>
      <c r="K369" s="8" t="s">
        <v>5223</v>
      </c>
      <c r="L369" s="61">
        <v>2006</v>
      </c>
      <c r="M369" s="13">
        <v>38761</v>
      </c>
      <c r="N369" s="10" t="s">
        <v>7552</v>
      </c>
      <c r="O369" s="17" t="s">
        <v>8686</v>
      </c>
      <c r="P369" s="11" t="s">
        <v>7568</v>
      </c>
      <c r="Q369" s="10" t="s">
        <v>7552</v>
      </c>
      <c r="R369" s="10" t="s">
        <v>7571</v>
      </c>
      <c r="S369" s="8" t="s">
        <v>27</v>
      </c>
      <c r="T369" s="8" t="s">
        <v>5357</v>
      </c>
      <c r="U369" s="8" t="s">
        <v>5358</v>
      </c>
      <c r="V369" s="13">
        <v>38761</v>
      </c>
      <c r="W369" s="8" t="s">
        <v>8148</v>
      </c>
      <c r="X369" s="8" t="s">
        <v>10354</v>
      </c>
      <c r="Y369" s="8" t="s">
        <v>8148</v>
      </c>
      <c r="Z369" s="8" t="s">
        <v>9441</v>
      </c>
      <c r="AA369" s="8" t="s">
        <v>10354</v>
      </c>
      <c r="AB369" s="8" t="s">
        <v>5359</v>
      </c>
    </row>
    <row r="370" spans="1:28" s="8" customFormat="1" ht="12.75" x14ac:dyDescent="0.2">
      <c r="A370" s="8" t="s">
        <v>29</v>
      </c>
      <c r="B370" s="8" t="s">
        <v>19</v>
      </c>
      <c r="C370" s="8" t="s">
        <v>52</v>
      </c>
      <c r="D370" s="9" t="s">
        <v>3257</v>
      </c>
      <c r="E370" s="9" t="s">
        <v>3257</v>
      </c>
      <c r="F370" s="8" t="s">
        <v>22</v>
      </c>
      <c r="G370" s="8" t="s">
        <v>23</v>
      </c>
      <c r="H370" s="8" t="s">
        <v>53</v>
      </c>
      <c r="I370" s="10" t="s">
        <v>3258</v>
      </c>
      <c r="J370" s="8" t="s">
        <v>5222</v>
      </c>
      <c r="K370" s="8" t="s">
        <v>5223</v>
      </c>
      <c r="L370" s="61">
        <v>2006</v>
      </c>
      <c r="M370" s="13">
        <v>38765</v>
      </c>
      <c r="N370" s="10" t="s">
        <v>7552</v>
      </c>
      <c r="O370" s="17" t="s">
        <v>8686</v>
      </c>
      <c r="P370" s="11" t="s">
        <v>7568</v>
      </c>
      <c r="Q370" s="10" t="s">
        <v>7552</v>
      </c>
      <c r="R370" s="10" t="s">
        <v>7571</v>
      </c>
      <c r="S370" s="8" t="s">
        <v>27</v>
      </c>
      <c r="T370" s="8" t="s">
        <v>5369</v>
      </c>
      <c r="U370" s="8" t="s">
        <v>5370</v>
      </c>
      <c r="V370" s="13">
        <v>38765</v>
      </c>
      <c r="W370" s="8" t="s">
        <v>8155</v>
      </c>
      <c r="X370" s="8" t="s">
        <v>10355</v>
      </c>
      <c r="Y370" s="8" t="s">
        <v>8155</v>
      </c>
      <c r="Z370" s="8" t="s">
        <v>9442</v>
      </c>
      <c r="AA370" s="8" t="s">
        <v>10355</v>
      </c>
      <c r="AB370" s="8" t="s">
        <v>5371</v>
      </c>
    </row>
    <row r="371" spans="1:28" s="8" customFormat="1" ht="12.75" x14ac:dyDescent="0.2">
      <c r="A371" s="8" t="s">
        <v>29</v>
      </c>
      <c r="B371" s="8" t="s">
        <v>19</v>
      </c>
      <c r="C371" s="8" t="s">
        <v>52</v>
      </c>
      <c r="D371" s="9" t="s">
        <v>21</v>
      </c>
      <c r="E371" s="9" t="s">
        <v>21</v>
      </c>
      <c r="F371" s="8" t="s">
        <v>22</v>
      </c>
      <c r="G371" s="8" t="s">
        <v>23</v>
      </c>
      <c r="H371" s="8" t="s">
        <v>53</v>
      </c>
      <c r="I371" s="10" t="s">
        <v>7164</v>
      </c>
      <c r="J371" s="8" t="s">
        <v>7165</v>
      </c>
      <c r="K371" s="8" t="s">
        <v>7266</v>
      </c>
      <c r="L371" s="61">
        <v>2006</v>
      </c>
      <c r="M371" s="13">
        <v>38771</v>
      </c>
      <c r="N371" s="10" t="s">
        <v>7556</v>
      </c>
      <c r="O371" s="17" t="s">
        <v>8686</v>
      </c>
      <c r="P371" s="11" t="s">
        <v>7568</v>
      </c>
      <c r="Q371" s="10" t="s">
        <v>7556</v>
      </c>
      <c r="R371" s="10" t="s">
        <v>7571</v>
      </c>
      <c r="S371" s="8" t="s">
        <v>27</v>
      </c>
      <c r="T371" s="8" t="s">
        <v>7265</v>
      </c>
      <c r="U371" s="8" t="s">
        <v>7267</v>
      </c>
      <c r="V371" s="13">
        <v>38771</v>
      </c>
      <c r="W371" s="8" t="s">
        <v>8196</v>
      </c>
      <c r="X371" s="8" t="s">
        <v>10731</v>
      </c>
      <c r="Y371" s="8" t="s">
        <v>8196</v>
      </c>
      <c r="Z371" s="8" t="s">
        <v>9818</v>
      </c>
      <c r="AA371" s="8" t="s">
        <v>10731</v>
      </c>
      <c r="AB371" s="8" t="s">
        <v>7268</v>
      </c>
    </row>
    <row r="372" spans="1:28" s="8" customFormat="1" ht="12.75" x14ac:dyDescent="0.2">
      <c r="A372" s="8" t="s">
        <v>29</v>
      </c>
      <c r="B372" s="8" t="s">
        <v>19</v>
      </c>
      <c r="C372" s="8" t="s">
        <v>52</v>
      </c>
      <c r="D372" s="9" t="s">
        <v>21</v>
      </c>
      <c r="E372" s="9" t="s">
        <v>21</v>
      </c>
      <c r="F372" s="8" t="s">
        <v>22</v>
      </c>
      <c r="G372" s="8" t="s">
        <v>23</v>
      </c>
      <c r="H372" s="8" t="s">
        <v>53</v>
      </c>
      <c r="I372" s="10" t="s">
        <v>7164</v>
      </c>
      <c r="J372" s="8" t="s">
        <v>7211</v>
      </c>
      <c r="K372" s="8" t="s">
        <v>7261</v>
      </c>
      <c r="L372" s="61">
        <v>2006</v>
      </c>
      <c r="M372" s="13">
        <v>38773</v>
      </c>
      <c r="N372" s="10" t="s">
        <v>7556</v>
      </c>
      <c r="O372" s="17" t="s">
        <v>8686</v>
      </c>
      <c r="P372" s="10" t="s">
        <v>7568</v>
      </c>
      <c r="Q372" s="10" t="s">
        <v>7556</v>
      </c>
      <c r="R372" s="10" t="s">
        <v>7571</v>
      </c>
      <c r="S372" s="8" t="s">
        <v>27</v>
      </c>
      <c r="T372" s="8" t="s">
        <v>7260</v>
      </c>
      <c r="U372" s="8" t="s">
        <v>7262</v>
      </c>
      <c r="V372" s="13">
        <v>38773</v>
      </c>
      <c r="W372" s="8" t="s">
        <v>8194</v>
      </c>
      <c r="X372" s="8" t="s">
        <v>10732</v>
      </c>
      <c r="Y372" s="8" t="s">
        <v>8194</v>
      </c>
      <c r="Z372" s="8" t="s">
        <v>9819</v>
      </c>
      <c r="AA372" s="8" t="s">
        <v>10732</v>
      </c>
      <c r="AB372" s="8" t="s">
        <v>8668</v>
      </c>
    </row>
    <row r="373" spans="1:28" s="8" customFormat="1" ht="12.75" x14ac:dyDescent="0.2">
      <c r="A373" s="8" t="s">
        <v>29</v>
      </c>
      <c r="B373" s="8" t="s">
        <v>19</v>
      </c>
      <c r="C373" s="8" t="s">
        <v>52</v>
      </c>
      <c r="D373" s="9" t="s">
        <v>21</v>
      </c>
      <c r="E373" s="9" t="s">
        <v>21</v>
      </c>
      <c r="F373" s="8" t="s">
        <v>22</v>
      </c>
      <c r="G373" s="8" t="s">
        <v>23</v>
      </c>
      <c r="H373" s="8" t="s">
        <v>53</v>
      </c>
      <c r="I373" s="10" t="s">
        <v>7164</v>
      </c>
      <c r="J373" s="8" t="s">
        <v>7211</v>
      </c>
      <c r="K373" s="8" t="s">
        <v>7261</v>
      </c>
      <c r="L373" s="61">
        <v>2006</v>
      </c>
      <c r="M373" s="13">
        <v>38773</v>
      </c>
      <c r="N373" s="10" t="s">
        <v>7556</v>
      </c>
      <c r="O373" s="17" t="s">
        <v>8686</v>
      </c>
      <c r="P373" s="10" t="s">
        <v>7568</v>
      </c>
      <c r="Q373" s="10" t="s">
        <v>7556</v>
      </c>
      <c r="R373" s="10" t="s">
        <v>7571</v>
      </c>
      <c r="S373" s="8" t="s">
        <v>27</v>
      </c>
      <c r="T373" s="8" t="s">
        <v>7263</v>
      </c>
      <c r="U373" s="8" t="s">
        <v>7264</v>
      </c>
      <c r="V373" s="13">
        <v>38773</v>
      </c>
      <c r="W373" s="8" t="s">
        <v>8195</v>
      </c>
      <c r="X373" s="8" t="s">
        <v>10733</v>
      </c>
      <c r="Y373" s="8" t="s">
        <v>8195</v>
      </c>
      <c r="Z373" s="8" t="s">
        <v>9820</v>
      </c>
      <c r="AA373" s="8" t="s">
        <v>10733</v>
      </c>
      <c r="AB373" s="8" t="s">
        <v>8669</v>
      </c>
    </row>
    <row r="374" spans="1:28" s="8" customFormat="1" ht="12.75" x14ac:dyDescent="0.2">
      <c r="A374" s="8" t="s">
        <v>29</v>
      </c>
      <c r="B374" s="8" t="s">
        <v>19</v>
      </c>
      <c r="C374" s="8" t="s">
        <v>52</v>
      </c>
      <c r="D374" s="9" t="s">
        <v>3257</v>
      </c>
      <c r="E374" s="9" t="s">
        <v>3257</v>
      </c>
      <c r="F374" s="8" t="s">
        <v>22</v>
      </c>
      <c r="G374" s="8" t="s">
        <v>23</v>
      </c>
      <c r="H374" s="8" t="s">
        <v>53</v>
      </c>
      <c r="I374" s="10" t="s">
        <v>3258</v>
      </c>
      <c r="J374" s="8" t="s">
        <v>114</v>
      </c>
      <c r="K374" s="8" t="s">
        <v>3277</v>
      </c>
      <c r="L374" s="61">
        <v>2006</v>
      </c>
      <c r="M374" s="11" t="s">
        <v>3842</v>
      </c>
      <c r="N374" s="10" t="s">
        <v>7552</v>
      </c>
      <c r="O374" s="17" t="s">
        <v>8686</v>
      </c>
      <c r="P374" s="11" t="s">
        <v>7568</v>
      </c>
      <c r="Q374" s="10" t="s">
        <v>7552</v>
      </c>
      <c r="R374" s="10" t="s">
        <v>7571</v>
      </c>
      <c r="S374" s="8" t="s">
        <v>27</v>
      </c>
      <c r="T374" s="8" t="s">
        <v>3841</v>
      </c>
      <c r="U374" s="8" t="s">
        <v>3843</v>
      </c>
      <c r="V374" s="110">
        <v>38791</v>
      </c>
      <c r="W374" s="8" t="s">
        <v>9092</v>
      </c>
      <c r="X374" s="8" t="s">
        <v>10417</v>
      </c>
      <c r="Y374" s="8" t="s">
        <v>9092</v>
      </c>
      <c r="Z374" s="8" t="s">
        <v>9504</v>
      </c>
      <c r="AA374" s="8" t="s">
        <v>10417</v>
      </c>
      <c r="AB374" s="8" t="s">
        <v>3844</v>
      </c>
    </row>
    <row r="375" spans="1:28" s="8" customFormat="1" ht="12.75" x14ac:dyDescent="0.2">
      <c r="A375" s="8" t="s">
        <v>29</v>
      </c>
      <c r="B375" s="8" t="s">
        <v>19</v>
      </c>
      <c r="C375" s="8" t="s">
        <v>52</v>
      </c>
      <c r="D375" s="9" t="s">
        <v>21</v>
      </c>
      <c r="E375" s="9" t="s">
        <v>21</v>
      </c>
      <c r="F375" s="8" t="s">
        <v>22</v>
      </c>
      <c r="G375" s="8" t="s">
        <v>23</v>
      </c>
      <c r="H375" s="8" t="s">
        <v>53</v>
      </c>
      <c r="I375" s="10" t="s">
        <v>25</v>
      </c>
      <c r="J375" s="8" t="s">
        <v>114</v>
      </c>
      <c r="K375" s="8" t="s">
        <v>458</v>
      </c>
      <c r="L375" s="60">
        <v>2006</v>
      </c>
      <c r="M375" s="13">
        <v>38830</v>
      </c>
      <c r="N375" s="10" t="s">
        <v>7553</v>
      </c>
      <c r="O375" s="17" t="s">
        <v>8686</v>
      </c>
      <c r="P375" s="11" t="s">
        <v>7568</v>
      </c>
      <c r="Q375" s="10" t="s">
        <v>7553</v>
      </c>
      <c r="R375" s="10" t="s">
        <v>7571</v>
      </c>
      <c r="S375" s="8" t="s">
        <v>27</v>
      </c>
      <c r="T375" s="8" t="s">
        <v>2561</v>
      </c>
      <c r="U375" s="8" t="s">
        <v>2562</v>
      </c>
      <c r="V375" s="13">
        <v>38830</v>
      </c>
      <c r="W375" s="8" t="s">
        <v>8125</v>
      </c>
      <c r="X375" s="8" t="s">
        <v>10526</v>
      </c>
      <c r="Y375" s="8" t="s">
        <v>8125</v>
      </c>
      <c r="Z375" s="8" t="s">
        <v>9613</v>
      </c>
      <c r="AA375" s="8" t="s">
        <v>10526</v>
      </c>
      <c r="AB375" s="8" t="s">
        <v>2563</v>
      </c>
    </row>
    <row r="376" spans="1:28" s="8" customFormat="1" ht="12.75" x14ac:dyDescent="0.2">
      <c r="A376" s="8" t="s">
        <v>29</v>
      </c>
      <c r="B376" s="8" t="s">
        <v>19</v>
      </c>
      <c r="C376" s="8" t="s">
        <v>52</v>
      </c>
      <c r="D376" s="9" t="s">
        <v>3257</v>
      </c>
      <c r="E376" s="9" t="s">
        <v>3257</v>
      </c>
      <c r="F376" s="8" t="s">
        <v>22</v>
      </c>
      <c r="G376" s="8" t="s">
        <v>23</v>
      </c>
      <c r="H376" s="8" t="s">
        <v>53</v>
      </c>
      <c r="I376" s="10" t="s">
        <v>3258</v>
      </c>
      <c r="J376" s="8" t="s">
        <v>5222</v>
      </c>
      <c r="K376" s="8" t="s">
        <v>5223</v>
      </c>
      <c r="L376" s="61">
        <v>2006</v>
      </c>
      <c r="M376" s="13">
        <v>38834</v>
      </c>
      <c r="N376" s="10" t="s">
        <v>7552</v>
      </c>
      <c r="O376" s="17" t="s">
        <v>8686</v>
      </c>
      <c r="P376" s="11" t="s">
        <v>7568</v>
      </c>
      <c r="Q376" s="10" t="s">
        <v>7552</v>
      </c>
      <c r="R376" s="10" t="s">
        <v>7571</v>
      </c>
      <c r="S376" s="8" t="s">
        <v>27</v>
      </c>
      <c r="T376" s="8" t="s">
        <v>5354</v>
      </c>
      <c r="U376" s="8" t="s">
        <v>5355</v>
      </c>
      <c r="V376" s="13">
        <v>38834</v>
      </c>
      <c r="W376" s="8" t="s">
        <v>8156</v>
      </c>
      <c r="X376" s="8" t="s">
        <v>10356</v>
      </c>
      <c r="Y376" s="8" t="s">
        <v>8156</v>
      </c>
      <c r="Z376" s="8" t="s">
        <v>9443</v>
      </c>
      <c r="AA376" s="8" t="s">
        <v>10356</v>
      </c>
      <c r="AB376" s="8" t="s">
        <v>5356</v>
      </c>
    </row>
    <row r="377" spans="1:28" s="8" customFormat="1" ht="12.75" x14ac:dyDescent="0.2">
      <c r="A377" s="8" t="s">
        <v>29</v>
      </c>
      <c r="B377" s="8" t="s">
        <v>19</v>
      </c>
      <c r="C377" s="8" t="s">
        <v>52</v>
      </c>
      <c r="D377" s="9" t="s">
        <v>21</v>
      </c>
      <c r="E377" s="9" t="s">
        <v>21</v>
      </c>
      <c r="F377" s="8" t="s">
        <v>22</v>
      </c>
      <c r="G377" s="8" t="s">
        <v>23</v>
      </c>
      <c r="H377" s="8" t="s">
        <v>53</v>
      </c>
      <c r="I377" s="10" t="s">
        <v>7164</v>
      </c>
      <c r="J377" s="8" t="s">
        <v>7165</v>
      </c>
      <c r="K377" s="8" t="s">
        <v>7165</v>
      </c>
      <c r="L377" s="61">
        <v>2006</v>
      </c>
      <c r="M377" s="13">
        <v>38839</v>
      </c>
      <c r="N377" s="10" t="s">
        <v>7556</v>
      </c>
      <c r="O377" s="17" t="s">
        <v>8686</v>
      </c>
      <c r="P377" s="11" t="s">
        <v>7568</v>
      </c>
      <c r="Q377" s="10" t="s">
        <v>7556</v>
      </c>
      <c r="R377" s="10" t="s">
        <v>7571</v>
      </c>
      <c r="S377" s="8" t="s">
        <v>27</v>
      </c>
      <c r="T377" s="8" t="s">
        <v>7189</v>
      </c>
      <c r="U377" s="8" t="s">
        <v>7190</v>
      </c>
      <c r="V377" s="13">
        <v>38839</v>
      </c>
      <c r="W377" s="8" t="s">
        <v>8192</v>
      </c>
      <c r="X377" s="8" t="s">
        <v>10734</v>
      </c>
      <c r="Y377" s="8" t="s">
        <v>8192</v>
      </c>
      <c r="Z377" s="8" t="s">
        <v>9821</v>
      </c>
      <c r="AA377" s="8" t="s">
        <v>10734</v>
      </c>
      <c r="AB377" s="8" t="s">
        <v>7191</v>
      </c>
    </row>
    <row r="378" spans="1:28" s="8" customFormat="1" ht="12.75" x14ac:dyDescent="0.2">
      <c r="A378" s="8" t="s">
        <v>29</v>
      </c>
      <c r="B378" s="8" t="s">
        <v>19</v>
      </c>
      <c r="C378" s="8" t="s">
        <v>52</v>
      </c>
      <c r="D378" s="9" t="s">
        <v>3257</v>
      </c>
      <c r="E378" s="9" t="s">
        <v>3257</v>
      </c>
      <c r="F378" s="8" t="s">
        <v>22</v>
      </c>
      <c r="G378" s="8" t="s">
        <v>23</v>
      </c>
      <c r="H378" s="8" t="s">
        <v>53</v>
      </c>
      <c r="I378" s="10" t="s">
        <v>3258</v>
      </c>
      <c r="J378" s="8" t="s">
        <v>5222</v>
      </c>
      <c r="K378" s="8" t="s">
        <v>5223</v>
      </c>
      <c r="L378" s="61">
        <v>2006</v>
      </c>
      <c r="M378" s="13">
        <v>38847</v>
      </c>
      <c r="N378" s="10" t="s">
        <v>7552</v>
      </c>
      <c r="O378" s="17" t="s">
        <v>8686</v>
      </c>
      <c r="P378" s="11" t="s">
        <v>7568</v>
      </c>
      <c r="Q378" s="10" t="s">
        <v>7552</v>
      </c>
      <c r="R378" s="10" t="s">
        <v>7571</v>
      </c>
      <c r="S378" s="8" t="s">
        <v>27</v>
      </c>
      <c r="T378" s="8" t="s">
        <v>5348</v>
      </c>
      <c r="U378" s="8" t="s">
        <v>5349</v>
      </c>
      <c r="V378" s="13">
        <v>38847</v>
      </c>
      <c r="W378" s="8" t="s">
        <v>8158</v>
      </c>
      <c r="X378" s="8" t="s">
        <v>10357</v>
      </c>
      <c r="Y378" s="8" t="s">
        <v>8158</v>
      </c>
      <c r="Z378" s="8" t="s">
        <v>9444</v>
      </c>
      <c r="AA378" s="8" t="s">
        <v>10357</v>
      </c>
      <c r="AB378" s="8" t="s">
        <v>5350</v>
      </c>
    </row>
    <row r="379" spans="1:28" s="8" customFormat="1" ht="12.75" x14ac:dyDescent="0.2">
      <c r="A379" s="8" t="s">
        <v>29</v>
      </c>
      <c r="B379" s="8" t="s">
        <v>19</v>
      </c>
      <c r="C379" s="8" t="s">
        <v>6834</v>
      </c>
      <c r="D379" s="9" t="s">
        <v>6792</v>
      </c>
      <c r="E379" s="9" t="s">
        <v>6792</v>
      </c>
      <c r="F379" s="8" t="s">
        <v>2302</v>
      </c>
      <c r="G379" s="17" t="s">
        <v>2303</v>
      </c>
      <c r="H379" s="20" t="s">
        <v>5657</v>
      </c>
      <c r="I379" s="10" t="s">
        <v>6784</v>
      </c>
      <c r="J379" s="8" t="s">
        <v>6785</v>
      </c>
      <c r="K379" s="8" t="s">
        <v>6793</v>
      </c>
      <c r="L379" s="61">
        <v>2006</v>
      </c>
      <c r="M379" s="13">
        <v>38859</v>
      </c>
      <c r="N379" s="10" t="s">
        <v>7558</v>
      </c>
      <c r="O379" s="17" t="s">
        <v>8686</v>
      </c>
      <c r="P379" s="10" t="s">
        <v>7569</v>
      </c>
      <c r="Q379" s="10" t="s">
        <v>7558</v>
      </c>
      <c r="R379" s="10" t="s">
        <v>7571</v>
      </c>
      <c r="S379" s="8" t="s">
        <v>27</v>
      </c>
      <c r="T379" s="11" t="s">
        <v>6879</v>
      </c>
      <c r="U379" s="8" t="s">
        <v>7669</v>
      </c>
      <c r="V379" s="13">
        <v>38859</v>
      </c>
      <c r="W379" s="8" t="s">
        <v>8182</v>
      </c>
      <c r="X379" s="8" t="s">
        <v>11124</v>
      </c>
      <c r="Y379" s="8" t="s">
        <v>8182</v>
      </c>
      <c r="Z379" s="8" t="s">
        <v>10211</v>
      </c>
      <c r="AA379" s="8" t="s">
        <v>11124</v>
      </c>
      <c r="AB379" s="8" t="s">
        <v>6881</v>
      </c>
    </row>
    <row r="380" spans="1:28" s="8" customFormat="1" ht="12.75" x14ac:dyDescent="0.2">
      <c r="A380" s="8" t="s">
        <v>29</v>
      </c>
      <c r="B380" s="8" t="s">
        <v>19</v>
      </c>
      <c r="C380" s="8" t="s">
        <v>6791</v>
      </c>
      <c r="D380" s="9" t="s">
        <v>6792</v>
      </c>
      <c r="E380" s="9" t="s">
        <v>6792</v>
      </c>
      <c r="F380" s="8" t="s">
        <v>2302</v>
      </c>
      <c r="G380" s="17" t="s">
        <v>2303</v>
      </c>
      <c r="H380" s="20" t="s">
        <v>5657</v>
      </c>
      <c r="I380" s="10" t="s">
        <v>6784</v>
      </c>
      <c r="J380" s="8" t="s">
        <v>6785</v>
      </c>
      <c r="K380" s="8" t="s">
        <v>6793</v>
      </c>
      <c r="L380" s="61">
        <v>2006</v>
      </c>
      <c r="M380" s="13">
        <v>38859</v>
      </c>
      <c r="N380" s="10" t="s">
        <v>7558</v>
      </c>
      <c r="O380" s="17" t="s">
        <v>8686</v>
      </c>
      <c r="P380" s="10" t="s">
        <v>7569</v>
      </c>
      <c r="Q380" s="10" t="s">
        <v>7558</v>
      </c>
      <c r="R380" s="10" t="s">
        <v>7571</v>
      </c>
      <c r="S380" s="8" t="s">
        <v>27</v>
      </c>
      <c r="T380" s="11" t="s">
        <v>6886</v>
      </c>
      <c r="U380" s="8" t="s">
        <v>6887</v>
      </c>
      <c r="V380" s="13">
        <v>38859</v>
      </c>
      <c r="W380" s="8" t="s">
        <v>8184</v>
      </c>
      <c r="X380" s="8" t="s">
        <v>11125</v>
      </c>
      <c r="Y380" s="8" t="s">
        <v>8184</v>
      </c>
      <c r="Z380" s="8" t="s">
        <v>10212</v>
      </c>
      <c r="AA380" s="8" t="s">
        <v>11125</v>
      </c>
      <c r="AB380" s="8" t="s">
        <v>6888</v>
      </c>
    </row>
    <row r="381" spans="1:28" s="8" customFormat="1" ht="12.75" x14ac:dyDescent="0.2">
      <c r="A381" s="8" t="s">
        <v>29</v>
      </c>
      <c r="B381" s="8" t="s">
        <v>19</v>
      </c>
      <c r="C381" s="8" t="s">
        <v>52</v>
      </c>
      <c r="D381" s="9" t="s">
        <v>3257</v>
      </c>
      <c r="E381" s="9" t="s">
        <v>3257</v>
      </c>
      <c r="F381" s="8" t="s">
        <v>22</v>
      </c>
      <c r="G381" s="8" t="s">
        <v>23</v>
      </c>
      <c r="H381" s="8" t="s">
        <v>53</v>
      </c>
      <c r="I381" s="10" t="s">
        <v>3258</v>
      </c>
      <c r="J381" s="8" t="s">
        <v>5222</v>
      </c>
      <c r="K381" s="8" t="s">
        <v>5223</v>
      </c>
      <c r="L381" s="61">
        <v>2006</v>
      </c>
      <c r="M381" s="13">
        <v>38860</v>
      </c>
      <c r="N381" s="10" t="s">
        <v>7552</v>
      </c>
      <c r="O381" s="17" t="s">
        <v>8686</v>
      </c>
      <c r="P381" s="11" t="s">
        <v>7568</v>
      </c>
      <c r="Q381" s="10" t="s">
        <v>7552</v>
      </c>
      <c r="R381" s="10" t="s">
        <v>7571</v>
      </c>
      <c r="S381" s="8" t="s">
        <v>27</v>
      </c>
      <c r="T381" s="8" t="s">
        <v>5378</v>
      </c>
      <c r="U381" s="8" t="s">
        <v>5379</v>
      </c>
      <c r="V381" s="13">
        <v>38860</v>
      </c>
      <c r="W381" s="8" t="s">
        <v>8159</v>
      </c>
      <c r="X381" s="8" t="s">
        <v>10358</v>
      </c>
      <c r="Y381" s="8" t="s">
        <v>8159</v>
      </c>
      <c r="Z381" s="8" t="s">
        <v>9445</v>
      </c>
      <c r="AA381" s="8" t="s">
        <v>10358</v>
      </c>
      <c r="AB381" s="8" t="s">
        <v>5380</v>
      </c>
    </row>
    <row r="382" spans="1:28" s="8" customFormat="1" ht="12.75" x14ac:dyDescent="0.2">
      <c r="A382" s="8" t="s">
        <v>29</v>
      </c>
      <c r="B382" s="8" t="s">
        <v>19</v>
      </c>
      <c r="C382" s="8" t="s">
        <v>6883</v>
      </c>
      <c r="D382" s="9" t="s">
        <v>6792</v>
      </c>
      <c r="E382" s="9" t="s">
        <v>6792</v>
      </c>
      <c r="F382" s="8" t="s">
        <v>2302</v>
      </c>
      <c r="G382" s="17" t="s">
        <v>2303</v>
      </c>
      <c r="H382" s="20" t="s">
        <v>5657</v>
      </c>
      <c r="I382" s="10" t="s">
        <v>6784</v>
      </c>
      <c r="J382" s="8" t="s">
        <v>6785</v>
      </c>
      <c r="K382" s="8" t="s">
        <v>6793</v>
      </c>
      <c r="L382" s="61">
        <v>2006</v>
      </c>
      <c r="M382" s="13">
        <v>38860</v>
      </c>
      <c r="N382" s="10" t="s">
        <v>7558</v>
      </c>
      <c r="O382" s="17" t="s">
        <v>8686</v>
      </c>
      <c r="P382" s="10" t="s">
        <v>7569</v>
      </c>
      <c r="Q382" s="10" t="s">
        <v>7558</v>
      </c>
      <c r="R382" s="10" t="s">
        <v>7571</v>
      </c>
      <c r="S382" s="8" t="s">
        <v>27</v>
      </c>
      <c r="T382" s="11" t="s">
        <v>6882</v>
      </c>
      <c r="U382" s="8" t="s">
        <v>6884</v>
      </c>
      <c r="V382" s="13">
        <v>38860</v>
      </c>
      <c r="W382" s="8" t="s">
        <v>8183</v>
      </c>
      <c r="X382" s="8" t="s">
        <v>11126</v>
      </c>
      <c r="Y382" s="8" t="s">
        <v>8183</v>
      </c>
      <c r="Z382" s="8" t="s">
        <v>10213</v>
      </c>
      <c r="AA382" s="8" t="s">
        <v>11126</v>
      </c>
      <c r="AB382" s="8" t="s">
        <v>6885</v>
      </c>
    </row>
    <row r="383" spans="1:28" s="8" customFormat="1" ht="12.75" x14ac:dyDescent="0.2">
      <c r="A383" s="8" t="s">
        <v>29</v>
      </c>
      <c r="B383" s="8" t="s">
        <v>19</v>
      </c>
      <c r="C383" s="8" t="s">
        <v>6848</v>
      </c>
      <c r="D383" s="9" t="s">
        <v>6792</v>
      </c>
      <c r="E383" s="9" t="s">
        <v>6792</v>
      </c>
      <c r="F383" s="8" t="s">
        <v>2302</v>
      </c>
      <c r="G383" s="17" t="s">
        <v>2303</v>
      </c>
      <c r="H383" s="20" t="s">
        <v>5657</v>
      </c>
      <c r="I383" s="10" t="s">
        <v>6784</v>
      </c>
      <c r="J383" s="8" t="s">
        <v>6785</v>
      </c>
      <c r="K383" s="8" t="s">
        <v>7025</v>
      </c>
      <c r="L383" s="61">
        <v>2006</v>
      </c>
      <c r="M383" s="13">
        <v>38861</v>
      </c>
      <c r="N383" s="10" t="s">
        <v>7558</v>
      </c>
      <c r="O383" s="17" t="s">
        <v>8686</v>
      </c>
      <c r="P383" s="10" t="s">
        <v>7569</v>
      </c>
      <c r="Q383" s="10" t="s">
        <v>7558</v>
      </c>
      <c r="R383" s="10" t="s">
        <v>7571</v>
      </c>
      <c r="S383" s="8" t="s">
        <v>27</v>
      </c>
      <c r="T383" s="11" t="s">
        <v>7061</v>
      </c>
      <c r="U383" s="8" t="s">
        <v>7671</v>
      </c>
      <c r="V383" s="13">
        <v>38861</v>
      </c>
      <c r="W383" s="8" t="s">
        <v>8188</v>
      </c>
      <c r="X383" s="8" t="s">
        <v>11127</v>
      </c>
      <c r="Y383" s="8" t="s">
        <v>8188</v>
      </c>
      <c r="Z383" s="8" t="s">
        <v>10214</v>
      </c>
      <c r="AA383" s="8" t="s">
        <v>11127</v>
      </c>
      <c r="AB383" s="8" t="s">
        <v>7063</v>
      </c>
    </row>
    <row r="384" spans="1:28" s="8" customFormat="1" ht="12.75" x14ac:dyDescent="0.2">
      <c r="A384" s="8" t="s">
        <v>29</v>
      </c>
      <c r="B384" s="8" t="s">
        <v>19</v>
      </c>
      <c r="C384" s="8" t="s">
        <v>52</v>
      </c>
      <c r="D384" s="9" t="s">
        <v>3257</v>
      </c>
      <c r="E384" s="9" t="s">
        <v>3257</v>
      </c>
      <c r="F384" s="8" t="s">
        <v>22</v>
      </c>
      <c r="G384" s="8" t="s">
        <v>23</v>
      </c>
      <c r="H384" s="8" t="s">
        <v>53</v>
      </c>
      <c r="I384" s="10" t="s">
        <v>3258</v>
      </c>
      <c r="J384" s="8" t="s">
        <v>5222</v>
      </c>
      <c r="K384" s="8" t="s">
        <v>5223</v>
      </c>
      <c r="L384" s="61">
        <v>2006</v>
      </c>
      <c r="M384" s="13">
        <v>38862</v>
      </c>
      <c r="N384" s="10" t="s">
        <v>7552</v>
      </c>
      <c r="O384" s="17" t="s">
        <v>8686</v>
      </c>
      <c r="P384" s="11" t="s">
        <v>7568</v>
      </c>
      <c r="Q384" s="10" t="s">
        <v>7552</v>
      </c>
      <c r="R384" s="10" t="s">
        <v>7571</v>
      </c>
      <c r="S384" s="8" t="s">
        <v>27</v>
      </c>
      <c r="T384" s="8" t="s">
        <v>5366</v>
      </c>
      <c r="U384" s="8" t="s">
        <v>5367</v>
      </c>
      <c r="V384" s="13">
        <v>38862</v>
      </c>
      <c r="W384" s="8" t="s">
        <v>8149</v>
      </c>
      <c r="X384" s="8" t="s">
        <v>10359</v>
      </c>
      <c r="Y384" s="8" t="s">
        <v>8149</v>
      </c>
      <c r="Z384" s="8" t="s">
        <v>9446</v>
      </c>
      <c r="AA384" s="8" t="s">
        <v>10359</v>
      </c>
      <c r="AB384" s="8" t="s">
        <v>5368</v>
      </c>
    </row>
    <row r="385" spans="1:28" s="8" customFormat="1" ht="12.75" x14ac:dyDescent="0.2">
      <c r="A385" s="8" t="s">
        <v>29</v>
      </c>
      <c r="B385" s="8" t="s">
        <v>19</v>
      </c>
      <c r="C385" s="8" t="s">
        <v>52</v>
      </c>
      <c r="D385" s="9" t="s">
        <v>3257</v>
      </c>
      <c r="E385" s="9" t="s">
        <v>3257</v>
      </c>
      <c r="F385" s="8" t="s">
        <v>22</v>
      </c>
      <c r="G385" s="8" t="s">
        <v>23</v>
      </c>
      <c r="H385" s="8" t="s">
        <v>53</v>
      </c>
      <c r="I385" s="10" t="s">
        <v>3258</v>
      </c>
      <c r="J385" s="8" t="s">
        <v>5222</v>
      </c>
      <c r="K385" s="8" t="s">
        <v>5223</v>
      </c>
      <c r="L385" s="61">
        <v>2006</v>
      </c>
      <c r="M385" s="13">
        <v>38863</v>
      </c>
      <c r="N385" s="10" t="s">
        <v>7552</v>
      </c>
      <c r="O385" s="17" t="s">
        <v>8686</v>
      </c>
      <c r="P385" s="11" t="s">
        <v>7568</v>
      </c>
      <c r="Q385" s="10" t="s">
        <v>7552</v>
      </c>
      <c r="R385" s="10" t="s">
        <v>7571</v>
      </c>
      <c r="S385" s="8" t="s">
        <v>27</v>
      </c>
      <c r="T385" s="8" t="s">
        <v>5360</v>
      </c>
      <c r="U385" s="8" t="s">
        <v>5361</v>
      </c>
      <c r="V385" s="13">
        <v>38863</v>
      </c>
      <c r="W385" s="8" t="s">
        <v>8150</v>
      </c>
      <c r="X385" s="8" t="s">
        <v>10360</v>
      </c>
      <c r="Y385" s="8" t="s">
        <v>8150</v>
      </c>
      <c r="Z385" s="8" t="s">
        <v>9447</v>
      </c>
      <c r="AA385" s="8" t="s">
        <v>10360</v>
      </c>
      <c r="AB385" s="8" t="s">
        <v>5362</v>
      </c>
    </row>
    <row r="386" spans="1:28" s="8" customFormat="1" ht="12.75" x14ac:dyDescent="0.2">
      <c r="A386" s="8" t="s">
        <v>29</v>
      </c>
      <c r="B386" s="8" t="s">
        <v>19</v>
      </c>
      <c r="C386" s="8" t="s">
        <v>52</v>
      </c>
      <c r="D386" s="9" t="s">
        <v>3257</v>
      </c>
      <c r="E386" s="9" t="s">
        <v>3257</v>
      </c>
      <c r="F386" s="8" t="s">
        <v>22</v>
      </c>
      <c r="G386" s="8" t="s">
        <v>23</v>
      </c>
      <c r="H386" s="8" t="s">
        <v>53</v>
      </c>
      <c r="I386" s="10" t="s">
        <v>3258</v>
      </c>
      <c r="J386" s="8" t="s">
        <v>5222</v>
      </c>
      <c r="K386" s="8" t="s">
        <v>5223</v>
      </c>
      <c r="L386" s="61">
        <v>2006</v>
      </c>
      <c r="M386" s="13">
        <v>38866</v>
      </c>
      <c r="N386" s="10" t="s">
        <v>7552</v>
      </c>
      <c r="O386" s="17" t="s">
        <v>8686</v>
      </c>
      <c r="P386" s="11" t="s">
        <v>7568</v>
      </c>
      <c r="Q386" s="10" t="s">
        <v>7552</v>
      </c>
      <c r="R386" s="10" t="s">
        <v>7571</v>
      </c>
      <c r="S386" s="8" t="s">
        <v>27</v>
      </c>
      <c r="T386" s="8" t="s">
        <v>5363</v>
      </c>
      <c r="U386" s="8" t="s">
        <v>5364</v>
      </c>
      <c r="V386" s="13">
        <v>38866</v>
      </c>
      <c r="W386" s="8" t="s">
        <v>8151</v>
      </c>
      <c r="X386" s="8" t="s">
        <v>10361</v>
      </c>
      <c r="Y386" s="8" t="s">
        <v>8151</v>
      </c>
      <c r="Z386" s="8" t="s">
        <v>9448</v>
      </c>
      <c r="AA386" s="8" t="s">
        <v>10361</v>
      </c>
      <c r="AB386" s="8" t="s">
        <v>5365</v>
      </c>
    </row>
    <row r="387" spans="1:28" s="8" customFormat="1" ht="12.75" x14ac:dyDescent="0.2">
      <c r="A387" s="8" t="s">
        <v>29</v>
      </c>
      <c r="B387" s="8" t="s">
        <v>19</v>
      </c>
      <c r="C387" s="8" t="s">
        <v>7116</v>
      </c>
      <c r="D387" s="9" t="s">
        <v>6792</v>
      </c>
      <c r="E387" s="9" t="s">
        <v>6792</v>
      </c>
      <c r="F387" s="8" t="s">
        <v>2302</v>
      </c>
      <c r="G387" s="17" t="s">
        <v>2303</v>
      </c>
      <c r="H387" s="20" t="s">
        <v>5657</v>
      </c>
      <c r="I387" s="10" t="s">
        <v>6784</v>
      </c>
      <c r="J387" s="8" t="s">
        <v>6785</v>
      </c>
      <c r="K387" s="8" t="s">
        <v>7117</v>
      </c>
      <c r="L387" s="61">
        <v>2006</v>
      </c>
      <c r="M387" s="13">
        <v>38875</v>
      </c>
      <c r="N387" s="10" t="s">
        <v>7558</v>
      </c>
      <c r="O387" s="17" t="s">
        <v>8686</v>
      </c>
      <c r="P387" s="10" t="s">
        <v>7569</v>
      </c>
      <c r="Q387" s="10" t="s">
        <v>7558</v>
      </c>
      <c r="R387" s="10" t="s">
        <v>7571</v>
      </c>
      <c r="S387" s="8" t="s">
        <v>27</v>
      </c>
      <c r="T387" s="11" t="s">
        <v>7115</v>
      </c>
      <c r="U387" s="8" t="s">
        <v>7672</v>
      </c>
      <c r="V387" s="13">
        <v>38875</v>
      </c>
      <c r="W387" s="8" t="s">
        <v>8189</v>
      </c>
      <c r="X387" s="8" t="s">
        <v>11128</v>
      </c>
      <c r="Y387" s="8" t="s">
        <v>8189</v>
      </c>
      <c r="Z387" s="8" t="s">
        <v>10215</v>
      </c>
      <c r="AA387" s="8" t="s">
        <v>11128</v>
      </c>
      <c r="AB387" s="8" t="s">
        <v>7119</v>
      </c>
    </row>
    <row r="388" spans="1:28" s="8" customFormat="1" ht="12.75" x14ac:dyDescent="0.2">
      <c r="A388" s="8" t="s">
        <v>29</v>
      </c>
      <c r="B388" s="8" t="s">
        <v>19</v>
      </c>
      <c r="C388" s="8" t="s">
        <v>7116</v>
      </c>
      <c r="D388" s="9" t="s">
        <v>6792</v>
      </c>
      <c r="E388" s="9" t="s">
        <v>6792</v>
      </c>
      <c r="F388" s="8" t="s">
        <v>2302</v>
      </c>
      <c r="G388" s="17" t="s">
        <v>2303</v>
      </c>
      <c r="H388" s="20" t="s">
        <v>5657</v>
      </c>
      <c r="I388" s="10" t="s">
        <v>6784</v>
      </c>
      <c r="J388" s="8" t="s">
        <v>6785</v>
      </c>
      <c r="K388" s="8" t="s">
        <v>7117</v>
      </c>
      <c r="L388" s="61">
        <v>2006</v>
      </c>
      <c r="M388" s="13">
        <v>38876</v>
      </c>
      <c r="N388" s="10" t="s">
        <v>7558</v>
      </c>
      <c r="O388" s="17" t="s">
        <v>8686</v>
      </c>
      <c r="P388" s="10" t="s">
        <v>7569</v>
      </c>
      <c r="Q388" s="10" t="s">
        <v>7558</v>
      </c>
      <c r="R388" s="10" t="s">
        <v>7571</v>
      </c>
      <c r="S388" s="8" t="s">
        <v>27</v>
      </c>
      <c r="T388" s="11" t="s">
        <v>7120</v>
      </c>
      <c r="U388" s="8" t="s">
        <v>7673</v>
      </c>
      <c r="V388" s="13">
        <v>38876</v>
      </c>
      <c r="W388" s="8" t="s">
        <v>8190</v>
      </c>
      <c r="X388" s="8" t="s">
        <v>11129</v>
      </c>
      <c r="Y388" s="8" t="s">
        <v>8190</v>
      </c>
      <c r="Z388" s="8" t="s">
        <v>10216</v>
      </c>
      <c r="AA388" s="8" t="s">
        <v>11129</v>
      </c>
      <c r="AB388" s="8" t="s">
        <v>7122</v>
      </c>
    </row>
    <row r="389" spans="1:28" s="8" customFormat="1" ht="12.75" x14ac:dyDescent="0.2">
      <c r="A389" s="8" t="s">
        <v>29</v>
      </c>
      <c r="B389" s="8" t="s">
        <v>19</v>
      </c>
      <c r="C389" s="8" t="s">
        <v>52</v>
      </c>
      <c r="D389" s="9" t="s">
        <v>21</v>
      </c>
      <c r="E389" s="9" t="s">
        <v>21</v>
      </c>
      <c r="F389" s="8" t="s">
        <v>22</v>
      </c>
      <c r="G389" s="8" t="s">
        <v>23</v>
      </c>
      <c r="H389" s="8" t="s">
        <v>53</v>
      </c>
      <c r="I389" s="10" t="s">
        <v>5662</v>
      </c>
      <c r="J389" s="8" t="s">
        <v>5834</v>
      </c>
      <c r="K389" s="8" t="s">
        <v>5834</v>
      </c>
      <c r="L389" s="61">
        <v>2006</v>
      </c>
      <c r="M389" s="13">
        <v>38877</v>
      </c>
      <c r="N389" s="10" t="s">
        <v>7557</v>
      </c>
      <c r="O389" s="17" t="s">
        <v>8686</v>
      </c>
      <c r="P389" s="11" t="s">
        <v>7568</v>
      </c>
      <c r="Q389" s="10" t="s">
        <v>7557</v>
      </c>
      <c r="R389" s="10" t="s">
        <v>7571</v>
      </c>
      <c r="S389" s="8" t="s">
        <v>27</v>
      </c>
      <c r="T389" s="8" t="s">
        <v>5967</v>
      </c>
      <c r="U389" s="8" t="s">
        <v>5968</v>
      </c>
      <c r="V389" s="13">
        <v>38877</v>
      </c>
      <c r="W389" s="8" t="s">
        <v>8171</v>
      </c>
      <c r="X389" s="8" t="s">
        <v>10874</v>
      </c>
      <c r="Y389" s="8" t="s">
        <v>8171</v>
      </c>
      <c r="Z389" s="8" t="s">
        <v>9961</v>
      </c>
      <c r="AA389" s="8" t="s">
        <v>10874</v>
      </c>
      <c r="AB389" s="8" t="s">
        <v>5969</v>
      </c>
    </row>
    <row r="390" spans="1:28" s="8" customFormat="1" ht="12.75" x14ac:dyDescent="0.2">
      <c r="A390" s="8" t="s">
        <v>29</v>
      </c>
      <c r="B390" s="8" t="s">
        <v>19</v>
      </c>
      <c r="C390" s="8" t="s">
        <v>52</v>
      </c>
      <c r="D390" s="9" t="s">
        <v>21</v>
      </c>
      <c r="E390" s="9" t="s">
        <v>21</v>
      </c>
      <c r="F390" s="8" t="s">
        <v>22</v>
      </c>
      <c r="G390" s="8" t="s">
        <v>23</v>
      </c>
      <c r="H390" s="8" t="s">
        <v>53</v>
      </c>
      <c r="I390" s="10" t="s">
        <v>25</v>
      </c>
      <c r="J390" s="8" t="s">
        <v>114</v>
      </c>
      <c r="K390" s="8" t="s">
        <v>115</v>
      </c>
      <c r="L390" s="60">
        <v>2006</v>
      </c>
      <c r="M390" s="13">
        <v>38878</v>
      </c>
      <c r="N390" s="10" t="s">
        <v>7553</v>
      </c>
      <c r="O390" s="17" t="s">
        <v>8686</v>
      </c>
      <c r="P390" s="11" t="s">
        <v>7568</v>
      </c>
      <c r="Q390" s="10" t="s">
        <v>7553</v>
      </c>
      <c r="R390" s="10" t="s">
        <v>7571</v>
      </c>
      <c r="S390" s="8" t="s">
        <v>27</v>
      </c>
      <c r="T390" s="8" t="s">
        <v>2552</v>
      </c>
      <c r="U390" s="8" t="s">
        <v>2553</v>
      </c>
      <c r="V390" s="13">
        <v>38878</v>
      </c>
      <c r="W390" s="8" t="s">
        <v>8123</v>
      </c>
      <c r="X390" s="8" t="s">
        <v>10527</v>
      </c>
      <c r="Y390" s="8" t="s">
        <v>8123</v>
      </c>
      <c r="Z390" s="8" t="s">
        <v>9614</v>
      </c>
      <c r="AA390" s="8" t="s">
        <v>10527</v>
      </c>
      <c r="AB390" s="8" t="s">
        <v>2554</v>
      </c>
    </row>
    <row r="391" spans="1:28" s="8" customFormat="1" ht="12.75" x14ac:dyDescent="0.2">
      <c r="A391" s="8" t="s">
        <v>29</v>
      </c>
      <c r="B391" s="8" t="s">
        <v>19</v>
      </c>
      <c r="C391" s="12" t="s">
        <v>67</v>
      </c>
      <c r="D391" s="9" t="s">
        <v>68</v>
      </c>
      <c r="E391" s="9" t="s">
        <v>69</v>
      </c>
      <c r="F391" s="8" t="s">
        <v>22</v>
      </c>
      <c r="G391" s="8" t="s">
        <v>23</v>
      </c>
      <c r="H391" s="8" t="s">
        <v>70</v>
      </c>
      <c r="I391" s="10" t="s">
        <v>3258</v>
      </c>
      <c r="J391" s="8" t="s">
        <v>114</v>
      </c>
      <c r="K391" s="8" t="s">
        <v>458</v>
      </c>
      <c r="L391" s="61">
        <v>2006</v>
      </c>
      <c r="M391" s="11" t="s">
        <v>1087</v>
      </c>
      <c r="N391" s="10" t="s">
        <v>7552</v>
      </c>
      <c r="O391" s="17" t="s">
        <v>8686</v>
      </c>
      <c r="P391" s="11" t="s">
        <v>7568</v>
      </c>
      <c r="Q391" s="10" t="s">
        <v>7552</v>
      </c>
      <c r="R391" s="10" t="s">
        <v>7571</v>
      </c>
      <c r="S391" s="8" t="s">
        <v>27</v>
      </c>
      <c r="T391" s="8" t="s">
        <v>3848</v>
      </c>
      <c r="U391" s="8" t="s">
        <v>3849</v>
      </c>
      <c r="V391" s="13">
        <v>38883</v>
      </c>
      <c r="W391" s="8" t="s">
        <v>8961</v>
      </c>
      <c r="X391" s="8" t="s">
        <v>10362</v>
      </c>
      <c r="Y391" s="8" t="s">
        <v>8961</v>
      </c>
      <c r="Z391" s="8" t="s">
        <v>9449</v>
      </c>
      <c r="AA391" s="8" t="s">
        <v>10362</v>
      </c>
      <c r="AB391" s="8" t="s">
        <v>3850</v>
      </c>
    </row>
    <row r="392" spans="1:28" s="8" customFormat="1" ht="12.75" x14ac:dyDescent="0.2">
      <c r="A392" s="8" t="s">
        <v>29</v>
      </c>
      <c r="B392" s="8" t="s">
        <v>19</v>
      </c>
      <c r="C392" s="8" t="s">
        <v>52</v>
      </c>
      <c r="D392" s="9" t="s">
        <v>3257</v>
      </c>
      <c r="E392" s="9" t="s">
        <v>3257</v>
      </c>
      <c r="F392" s="8" t="s">
        <v>22</v>
      </c>
      <c r="G392" s="8" t="s">
        <v>23</v>
      </c>
      <c r="H392" s="8" t="s">
        <v>53</v>
      </c>
      <c r="I392" s="10" t="s">
        <v>3258</v>
      </c>
      <c r="J392" s="8" t="s">
        <v>114</v>
      </c>
      <c r="K392" s="8" t="s">
        <v>762</v>
      </c>
      <c r="L392" s="61">
        <v>2006</v>
      </c>
      <c r="M392" s="11" t="s">
        <v>1087</v>
      </c>
      <c r="N392" s="10" t="s">
        <v>7552</v>
      </c>
      <c r="O392" s="17" t="s">
        <v>8686</v>
      </c>
      <c r="P392" s="11" t="s">
        <v>7568</v>
      </c>
      <c r="Q392" s="10" t="s">
        <v>7552</v>
      </c>
      <c r="R392" s="10" t="s">
        <v>7571</v>
      </c>
      <c r="S392" s="8" t="s">
        <v>27</v>
      </c>
      <c r="T392" s="8" t="s">
        <v>3838</v>
      </c>
      <c r="U392" s="8" t="s">
        <v>3839</v>
      </c>
      <c r="V392" s="13">
        <v>38883</v>
      </c>
      <c r="W392" s="8" t="s">
        <v>8965</v>
      </c>
      <c r="X392" s="8" t="s">
        <v>10363</v>
      </c>
      <c r="Y392" s="8" t="s">
        <v>8965</v>
      </c>
      <c r="Z392" s="8" t="s">
        <v>9450</v>
      </c>
      <c r="AA392" s="8" t="s">
        <v>10363</v>
      </c>
      <c r="AB392" s="8" t="s">
        <v>3840</v>
      </c>
    </row>
    <row r="393" spans="1:28" s="8" customFormat="1" ht="12.75" x14ac:dyDescent="0.2">
      <c r="A393" s="8" t="s">
        <v>29</v>
      </c>
      <c r="B393" s="8" t="s">
        <v>19</v>
      </c>
      <c r="C393" s="8" t="s">
        <v>52</v>
      </c>
      <c r="D393" s="9" t="s">
        <v>3257</v>
      </c>
      <c r="E393" s="9" t="s">
        <v>3257</v>
      </c>
      <c r="F393" s="8" t="s">
        <v>22</v>
      </c>
      <c r="G393" s="8" t="s">
        <v>23</v>
      </c>
      <c r="H393" s="8" t="s">
        <v>53</v>
      </c>
      <c r="I393" s="10" t="s">
        <v>3258</v>
      </c>
      <c r="J393" s="8" t="s">
        <v>114</v>
      </c>
      <c r="K393" s="8" t="s">
        <v>3281</v>
      </c>
      <c r="L393" s="61">
        <v>2006</v>
      </c>
      <c r="M393" s="11" t="s">
        <v>1087</v>
      </c>
      <c r="N393" s="10" t="s">
        <v>7552</v>
      </c>
      <c r="O393" s="17" t="s">
        <v>8686</v>
      </c>
      <c r="P393" s="11" t="s">
        <v>7568</v>
      </c>
      <c r="Q393" s="10" t="s">
        <v>7552</v>
      </c>
      <c r="R393" s="10" t="s">
        <v>7571</v>
      </c>
      <c r="S393" s="8" t="s">
        <v>27</v>
      </c>
      <c r="T393" s="8" t="s">
        <v>3851</v>
      </c>
      <c r="U393" s="8" t="s">
        <v>3852</v>
      </c>
      <c r="V393" s="13">
        <v>38883</v>
      </c>
      <c r="W393" s="8" t="s">
        <v>8967</v>
      </c>
      <c r="X393" s="8" t="s">
        <v>10364</v>
      </c>
      <c r="Y393" s="8" t="s">
        <v>8967</v>
      </c>
      <c r="Z393" s="8" t="s">
        <v>9451</v>
      </c>
      <c r="AA393" s="8" t="s">
        <v>10364</v>
      </c>
      <c r="AB393" s="8" t="s">
        <v>3853</v>
      </c>
    </row>
    <row r="394" spans="1:28" s="8" customFormat="1" ht="12.75" x14ac:dyDescent="0.2">
      <c r="A394" s="8" t="s">
        <v>29</v>
      </c>
      <c r="B394" s="8" t="s">
        <v>19</v>
      </c>
      <c r="C394" s="8" t="s">
        <v>52</v>
      </c>
      <c r="D394" s="9" t="s">
        <v>3257</v>
      </c>
      <c r="E394" s="9" t="s">
        <v>3257</v>
      </c>
      <c r="F394" s="8" t="s">
        <v>22</v>
      </c>
      <c r="G394" s="8" t="s">
        <v>23</v>
      </c>
      <c r="H394" s="8" t="s">
        <v>53</v>
      </c>
      <c r="I394" s="10" t="s">
        <v>3258</v>
      </c>
      <c r="J394" s="8" t="s">
        <v>114</v>
      </c>
      <c r="K394" s="8" t="s">
        <v>3281</v>
      </c>
      <c r="L394" s="61">
        <v>2006</v>
      </c>
      <c r="M394" s="11" t="s">
        <v>1087</v>
      </c>
      <c r="N394" s="10" t="s">
        <v>7552</v>
      </c>
      <c r="O394" s="17" t="s">
        <v>8686</v>
      </c>
      <c r="P394" s="11" t="s">
        <v>7568</v>
      </c>
      <c r="Q394" s="10" t="s">
        <v>7552</v>
      </c>
      <c r="R394" s="10" t="s">
        <v>7571</v>
      </c>
      <c r="S394" s="8" t="s">
        <v>27</v>
      </c>
      <c r="T394" s="8" t="s">
        <v>3854</v>
      </c>
      <c r="U394" s="8" t="s">
        <v>3855</v>
      </c>
      <c r="V394" s="13">
        <v>38883</v>
      </c>
      <c r="W394" s="8" t="s">
        <v>8968</v>
      </c>
      <c r="X394" s="8" t="s">
        <v>10365</v>
      </c>
      <c r="Y394" s="8" t="s">
        <v>8968</v>
      </c>
      <c r="Z394" s="8" t="s">
        <v>9452</v>
      </c>
      <c r="AA394" s="8" t="s">
        <v>10365</v>
      </c>
      <c r="AB394" s="8" t="s">
        <v>3856</v>
      </c>
    </row>
    <row r="395" spans="1:28" s="8" customFormat="1" ht="12.75" x14ac:dyDescent="0.2">
      <c r="A395" s="8" t="s">
        <v>29</v>
      </c>
      <c r="B395" s="8" t="s">
        <v>19</v>
      </c>
      <c r="C395" s="8" t="s">
        <v>52</v>
      </c>
      <c r="D395" s="9" t="s">
        <v>3257</v>
      </c>
      <c r="E395" s="9" t="s">
        <v>3257</v>
      </c>
      <c r="F395" s="8" t="s">
        <v>22</v>
      </c>
      <c r="G395" s="8" t="s">
        <v>23</v>
      </c>
      <c r="H395" s="8" t="s">
        <v>53</v>
      </c>
      <c r="I395" s="10" t="s">
        <v>3258</v>
      </c>
      <c r="J395" s="8" t="s">
        <v>114</v>
      </c>
      <c r="K395" s="8" t="s">
        <v>3277</v>
      </c>
      <c r="L395" s="61">
        <v>2006</v>
      </c>
      <c r="M395" s="11" t="s">
        <v>1087</v>
      </c>
      <c r="N395" s="10" t="s">
        <v>7552</v>
      </c>
      <c r="O395" s="17" t="s">
        <v>8686</v>
      </c>
      <c r="P395" s="11" t="s">
        <v>7568</v>
      </c>
      <c r="Q395" s="10" t="s">
        <v>7552</v>
      </c>
      <c r="R395" s="10" t="s">
        <v>7571</v>
      </c>
      <c r="S395" s="8" t="s">
        <v>27</v>
      </c>
      <c r="T395" s="8" t="s">
        <v>3845</v>
      </c>
      <c r="U395" s="8" t="s">
        <v>3846</v>
      </c>
      <c r="V395" s="13">
        <v>38883</v>
      </c>
      <c r="W395" s="8" t="s">
        <v>8969</v>
      </c>
      <c r="X395" s="8" t="s">
        <v>10366</v>
      </c>
      <c r="Y395" s="8" t="s">
        <v>8969</v>
      </c>
      <c r="Z395" s="8" t="s">
        <v>9453</v>
      </c>
      <c r="AA395" s="8" t="s">
        <v>10366</v>
      </c>
      <c r="AB395" s="8" t="s">
        <v>3847</v>
      </c>
    </row>
    <row r="396" spans="1:28" s="8" customFormat="1" ht="12.75" x14ac:dyDescent="0.2">
      <c r="A396" s="8" t="s">
        <v>29</v>
      </c>
      <c r="B396" s="8" t="s">
        <v>19</v>
      </c>
      <c r="C396" s="8" t="s">
        <v>52</v>
      </c>
      <c r="D396" s="9" t="s">
        <v>3257</v>
      </c>
      <c r="E396" s="9" t="s">
        <v>3257</v>
      </c>
      <c r="F396" s="8" t="s">
        <v>22</v>
      </c>
      <c r="G396" s="8" t="s">
        <v>23</v>
      </c>
      <c r="H396" s="8" t="s">
        <v>53</v>
      </c>
      <c r="I396" s="10" t="s">
        <v>3258</v>
      </c>
      <c r="J396" s="8" t="s">
        <v>114</v>
      </c>
      <c r="K396" s="8" t="s">
        <v>3277</v>
      </c>
      <c r="L396" s="61">
        <v>2006</v>
      </c>
      <c r="M396" s="11" t="s">
        <v>1087</v>
      </c>
      <c r="N396" s="10" t="s">
        <v>7552</v>
      </c>
      <c r="O396" s="17" t="s">
        <v>8686</v>
      </c>
      <c r="P396" s="11" t="s">
        <v>7568</v>
      </c>
      <c r="Q396" s="10" t="s">
        <v>7552</v>
      </c>
      <c r="R396" s="10" t="s">
        <v>7571</v>
      </c>
      <c r="S396" s="8" t="s">
        <v>27</v>
      </c>
      <c r="T396" s="8" t="s">
        <v>3835</v>
      </c>
      <c r="U396" s="8" t="s">
        <v>3836</v>
      </c>
      <c r="V396" s="13">
        <v>38883</v>
      </c>
      <c r="W396" s="8" t="s">
        <v>8970</v>
      </c>
      <c r="X396" s="8" t="s">
        <v>10367</v>
      </c>
      <c r="Y396" s="8" t="s">
        <v>8970</v>
      </c>
      <c r="Z396" s="8" t="s">
        <v>9454</v>
      </c>
      <c r="AA396" s="8" t="s">
        <v>10367</v>
      </c>
      <c r="AB396" s="8" t="s">
        <v>3837</v>
      </c>
    </row>
    <row r="397" spans="1:28" s="8" customFormat="1" ht="12.75" x14ac:dyDescent="0.2">
      <c r="A397" s="8" t="s">
        <v>29</v>
      </c>
      <c r="B397" s="8" t="s">
        <v>19</v>
      </c>
      <c r="C397" s="8" t="s">
        <v>52</v>
      </c>
      <c r="D397" s="9" t="s">
        <v>3257</v>
      </c>
      <c r="E397" s="9" t="s">
        <v>3257</v>
      </c>
      <c r="F397" s="8" t="s">
        <v>22</v>
      </c>
      <c r="G397" s="8" t="s">
        <v>23</v>
      </c>
      <c r="H397" s="8" t="s">
        <v>53</v>
      </c>
      <c r="I397" s="10" t="s">
        <v>3258</v>
      </c>
      <c r="J397" s="8" t="s">
        <v>114</v>
      </c>
      <c r="K397" s="8" t="s">
        <v>3259</v>
      </c>
      <c r="L397" s="61">
        <v>2006</v>
      </c>
      <c r="M397" s="11" t="s">
        <v>1087</v>
      </c>
      <c r="N397" s="10" t="s">
        <v>7552</v>
      </c>
      <c r="O397" s="17" t="s">
        <v>8686</v>
      </c>
      <c r="P397" s="11" t="s">
        <v>7568</v>
      </c>
      <c r="Q397" s="10" t="s">
        <v>7552</v>
      </c>
      <c r="R397" s="10" t="s">
        <v>7571</v>
      </c>
      <c r="S397" s="8" t="s">
        <v>27</v>
      </c>
      <c r="T397" s="8" t="s">
        <v>3832</v>
      </c>
      <c r="U397" s="8" t="s">
        <v>3833</v>
      </c>
      <c r="V397" s="13">
        <v>38883</v>
      </c>
      <c r="W397" s="8" t="s">
        <v>8971</v>
      </c>
      <c r="X397" s="8" t="s">
        <v>10368</v>
      </c>
      <c r="Y397" s="8" t="s">
        <v>8971</v>
      </c>
      <c r="Z397" s="8" t="s">
        <v>9455</v>
      </c>
      <c r="AA397" s="8" t="s">
        <v>10368</v>
      </c>
      <c r="AB397" s="8" t="s">
        <v>3834</v>
      </c>
    </row>
    <row r="398" spans="1:28" s="8" customFormat="1" ht="12.75" x14ac:dyDescent="0.2">
      <c r="A398" s="8" t="s">
        <v>29</v>
      </c>
      <c r="B398" s="8" t="s">
        <v>19</v>
      </c>
      <c r="C398" s="8" t="s">
        <v>52</v>
      </c>
      <c r="D398" s="9" t="s">
        <v>21</v>
      </c>
      <c r="E398" s="9" t="s">
        <v>21</v>
      </c>
      <c r="F398" s="8" t="s">
        <v>22</v>
      </c>
      <c r="G398" s="8" t="s">
        <v>23</v>
      </c>
      <c r="H398" s="8" t="s">
        <v>53</v>
      </c>
      <c r="I398" s="10" t="s">
        <v>25</v>
      </c>
      <c r="J398" s="8" t="s">
        <v>26</v>
      </c>
      <c r="K398" s="8" t="s">
        <v>26</v>
      </c>
      <c r="L398" s="60">
        <v>2006</v>
      </c>
      <c r="M398" s="11" t="s">
        <v>1087</v>
      </c>
      <c r="N398" s="10" t="s">
        <v>7553</v>
      </c>
      <c r="O398" s="17" t="s">
        <v>8686</v>
      </c>
      <c r="P398" s="11" t="s">
        <v>7568</v>
      </c>
      <c r="Q398" s="10" t="s">
        <v>7553</v>
      </c>
      <c r="R398" s="10" t="s">
        <v>7571</v>
      </c>
      <c r="S398" s="8" t="s">
        <v>27</v>
      </c>
      <c r="T398" s="8" t="s">
        <v>2693</v>
      </c>
      <c r="U398" s="8" t="s">
        <v>7655</v>
      </c>
      <c r="V398" s="13">
        <v>38883</v>
      </c>
      <c r="W398" s="8" t="s">
        <v>8983</v>
      </c>
      <c r="X398" s="8" t="s">
        <v>10528</v>
      </c>
      <c r="Y398" s="8" t="s">
        <v>8983</v>
      </c>
      <c r="Z398" s="8" t="s">
        <v>9615</v>
      </c>
      <c r="AA398" s="8" t="s">
        <v>10528</v>
      </c>
      <c r="AB398" s="8" t="s">
        <v>2695</v>
      </c>
    </row>
    <row r="399" spans="1:28" s="8" customFormat="1" ht="12.75" x14ac:dyDescent="0.2">
      <c r="A399" s="8" t="s">
        <v>29</v>
      </c>
      <c r="B399" s="8" t="s">
        <v>19</v>
      </c>
      <c r="C399" s="8" t="s">
        <v>52</v>
      </c>
      <c r="D399" s="9" t="s">
        <v>21</v>
      </c>
      <c r="E399" s="9" t="s">
        <v>21</v>
      </c>
      <c r="F399" s="8" t="s">
        <v>22</v>
      </c>
      <c r="G399" s="8" t="s">
        <v>23</v>
      </c>
      <c r="H399" s="8" t="s">
        <v>53</v>
      </c>
      <c r="I399" s="10" t="s">
        <v>25</v>
      </c>
      <c r="J399" s="8" t="s">
        <v>26</v>
      </c>
      <c r="K399" s="8" t="s">
        <v>26</v>
      </c>
      <c r="L399" s="60">
        <v>2006</v>
      </c>
      <c r="M399" s="11" t="s">
        <v>1087</v>
      </c>
      <c r="N399" s="10" t="s">
        <v>7553</v>
      </c>
      <c r="O399" s="17" t="s">
        <v>8686</v>
      </c>
      <c r="P399" s="11" t="s">
        <v>7568</v>
      </c>
      <c r="Q399" s="10" t="s">
        <v>7553</v>
      </c>
      <c r="R399" s="10" t="s">
        <v>7571</v>
      </c>
      <c r="S399" s="8" t="s">
        <v>27</v>
      </c>
      <c r="T399" s="8" t="s">
        <v>2696</v>
      </c>
      <c r="U399" s="8" t="s">
        <v>7656</v>
      </c>
      <c r="V399" s="13">
        <v>38883</v>
      </c>
      <c r="W399" s="8" t="s">
        <v>8984</v>
      </c>
      <c r="X399" s="8" t="s">
        <v>10529</v>
      </c>
      <c r="Y399" s="8" t="s">
        <v>8984</v>
      </c>
      <c r="Z399" s="8" t="s">
        <v>9616</v>
      </c>
      <c r="AA399" s="8" t="s">
        <v>10529</v>
      </c>
      <c r="AB399" s="8" t="s">
        <v>2698</v>
      </c>
    </row>
    <row r="400" spans="1:28" s="8" customFormat="1" ht="12.75" x14ac:dyDescent="0.2">
      <c r="A400" s="8" t="s">
        <v>29</v>
      </c>
      <c r="B400" s="8" t="s">
        <v>19</v>
      </c>
      <c r="C400" s="8" t="s">
        <v>52</v>
      </c>
      <c r="D400" s="9" t="s">
        <v>21</v>
      </c>
      <c r="E400" s="9" t="s">
        <v>21</v>
      </c>
      <c r="F400" s="8" t="s">
        <v>22</v>
      </c>
      <c r="G400" s="8" t="s">
        <v>23</v>
      </c>
      <c r="H400" s="8" t="s">
        <v>53</v>
      </c>
      <c r="I400" s="10" t="s">
        <v>25</v>
      </c>
      <c r="J400" s="8" t="s">
        <v>26</v>
      </c>
      <c r="K400" s="8" t="s">
        <v>26</v>
      </c>
      <c r="L400" s="60">
        <v>2006</v>
      </c>
      <c r="M400" s="11" t="s">
        <v>1087</v>
      </c>
      <c r="N400" s="10" t="s">
        <v>7553</v>
      </c>
      <c r="O400" s="17" t="s">
        <v>8686</v>
      </c>
      <c r="P400" s="11" t="s">
        <v>7568</v>
      </c>
      <c r="Q400" s="10" t="s">
        <v>7553</v>
      </c>
      <c r="R400" s="10" t="s">
        <v>7571</v>
      </c>
      <c r="S400" s="8" t="s">
        <v>27</v>
      </c>
      <c r="T400" s="8" t="s">
        <v>2699</v>
      </c>
      <c r="U400" s="8" t="s">
        <v>7657</v>
      </c>
      <c r="V400" s="13">
        <v>38883</v>
      </c>
      <c r="W400" s="8" t="s">
        <v>8985</v>
      </c>
      <c r="X400" s="8" t="s">
        <v>10530</v>
      </c>
      <c r="Y400" s="8" t="s">
        <v>8985</v>
      </c>
      <c r="Z400" s="8" t="s">
        <v>9617</v>
      </c>
      <c r="AA400" s="8" t="s">
        <v>10530</v>
      </c>
      <c r="AB400" s="8" t="s">
        <v>2701</v>
      </c>
    </row>
    <row r="401" spans="1:28" s="8" customFormat="1" ht="12.75" x14ac:dyDescent="0.2">
      <c r="A401" s="8" t="s">
        <v>29</v>
      </c>
      <c r="B401" s="8" t="s">
        <v>19</v>
      </c>
      <c r="C401" s="12" t="s">
        <v>95</v>
      </c>
      <c r="D401" s="9" t="s">
        <v>68</v>
      </c>
      <c r="E401" s="9" t="s">
        <v>69</v>
      </c>
      <c r="F401" s="8" t="s">
        <v>22</v>
      </c>
      <c r="G401" s="8" t="s">
        <v>23</v>
      </c>
      <c r="H401" s="8" t="s">
        <v>96</v>
      </c>
      <c r="I401" s="10" t="s">
        <v>25</v>
      </c>
      <c r="J401" s="8" t="s">
        <v>26</v>
      </c>
      <c r="K401" s="8" t="s">
        <v>26</v>
      </c>
      <c r="L401" s="60">
        <v>2006</v>
      </c>
      <c r="M401" s="11" t="s">
        <v>1087</v>
      </c>
      <c r="N401" s="10" t="s">
        <v>7553</v>
      </c>
      <c r="O401" s="17" t="s">
        <v>8686</v>
      </c>
      <c r="P401" s="11" t="s">
        <v>7568</v>
      </c>
      <c r="Q401" s="10" t="s">
        <v>7553</v>
      </c>
      <c r="R401" s="10" t="s">
        <v>7571</v>
      </c>
      <c r="S401" s="8" t="s">
        <v>27</v>
      </c>
      <c r="T401" s="8" t="s">
        <v>2702</v>
      </c>
      <c r="U401" s="8" t="s">
        <v>7658</v>
      </c>
      <c r="V401" s="13">
        <v>38883</v>
      </c>
      <c r="W401" s="8" t="s">
        <v>8986</v>
      </c>
      <c r="X401" s="8" t="s">
        <v>10531</v>
      </c>
      <c r="Y401" s="8" t="s">
        <v>8986</v>
      </c>
      <c r="Z401" s="8" t="s">
        <v>9618</v>
      </c>
      <c r="AA401" s="8" t="s">
        <v>10531</v>
      </c>
      <c r="AB401" s="8" t="s">
        <v>2704</v>
      </c>
    </row>
    <row r="402" spans="1:28" s="8" customFormat="1" ht="12.75" x14ac:dyDescent="0.2">
      <c r="A402" s="8" t="s">
        <v>29</v>
      </c>
      <c r="B402" s="8" t="s">
        <v>19</v>
      </c>
      <c r="C402" s="8" t="s">
        <v>52</v>
      </c>
      <c r="D402" s="9" t="s">
        <v>21</v>
      </c>
      <c r="E402" s="9" t="s">
        <v>21</v>
      </c>
      <c r="F402" s="8" t="s">
        <v>22</v>
      </c>
      <c r="G402" s="8" t="s">
        <v>23</v>
      </c>
      <c r="H402" s="8" t="s">
        <v>53</v>
      </c>
      <c r="I402" s="10" t="s">
        <v>2850</v>
      </c>
      <c r="J402" s="8" t="s">
        <v>114</v>
      </c>
      <c r="K402" s="8" t="s">
        <v>2855</v>
      </c>
      <c r="L402" s="60">
        <v>2006</v>
      </c>
      <c r="M402" s="11" t="s">
        <v>1087</v>
      </c>
      <c r="N402" s="10" t="s">
        <v>7554</v>
      </c>
      <c r="O402" s="17" t="s">
        <v>8686</v>
      </c>
      <c r="P402" s="11" t="s">
        <v>7568</v>
      </c>
      <c r="Q402" s="10" t="s">
        <v>7554</v>
      </c>
      <c r="R402" s="10" t="s">
        <v>7571</v>
      </c>
      <c r="S402" s="8" t="s">
        <v>27</v>
      </c>
      <c r="T402" s="8" t="s">
        <v>2912</v>
      </c>
      <c r="U402" s="8" t="s">
        <v>2913</v>
      </c>
      <c r="V402" s="13">
        <v>38883</v>
      </c>
      <c r="W402" s="8" t="s">
        <v>8962</v>
      </c>
      <c r="X402" s="8" t="s">
        <v>10613</v>
      </c>
      <c r="Y402" s="8" t="s">
        <v>8962</v>
      </c>
      <c r="Z402" s="8" t="s">
        <v>9700</v>
      </c>
      <c r="AA402" s="8" t="s">
        <v>10613</v>
      </c>
      <c r="AB402" s="8" t="s">
        <v>2914</v>
      </c>
    </row>
    <row r="403" spans="1:28" s="8" customFormat="1" ht="12.75" x14ac:dyDescent="0.2">
      <c r="A403" s="8" t="s">
        <v>29</v>
      </c>
      <c r="B403" s="8" t="s">
        <v>19</v>
      </c>
      <c r="C403" s="8" t="s">
        <v>52</v>
      </c>
      <c r="D403" s="9" t="s">
        <v>21</v>
      </c>
      <c r="E403" s="9" t="s">
        <v>21</v>
      </c>
      <c r="F403" s="8" t="s">
        <v>22</v>
      </c>
      <c r="G403" s="8" t="s">
        <v>23</v>
      </c>
      <c r="H403" s="8" t="s">
        <v>53</v>
      </c>
      <c r="I403" s="10" t="s">
        <v>2850</v>
      </c>
      <c r="J403" s="8" t="s">
        <v>114</v>
      </c>
      <c r="K403" s="8" t="s">
        <v>2855</v>
      </c>
      <c r="L403" s="60">
        <v>2006</v>
      </c>
      <c r="M403" s="11" t="s">
        <v>1087</v>
      </c>
      <c r="N403" s="10" t="s">
        <v>7554</v>
      </c>
      <c r="O403" s="17" t="s">
        <v>8686</v>
      </c>
      <c r="P403" s="11" t="s">
        <v>7568</v>
      </c>
      <c r="Q403" s="10" t="s">
        <v>7554</v>
      </c>
      <c r="R403" s="10" t="s">
        <v>7571</v>
      </c>
      <c r="S403" s="8" t="s">
        <v>27</v>
      </c>
      <c r="T403" s="8" t="s">
        <v>2930</v>
      </c>
      <c r="U403" s="8" t="s">
        <v>2931</v>
      </c>
      <c r="V403" s="13">
        <v>38883</v>
      </c>
      <c r="W403" s="8" t="s">
        <v>8963</v>
      </c>
      <c r="X403" s="8" t="s">
        <v>10614</v>
      </c>
      <c r="Y403" s="8" t="s">
        <v>8963</v>
      </c>
      <c r="Z403" s="8" t="s">
        <v>9701</v>
      </c>
      <c r="AA403" s="8" t="s">
        <v>10614</v>
      </c>
      <c r="AB403" s="8" t="s">
        <v>2932</v>
      </c>
    </row>
    <row r="404" spans="1:28" s="8" customFormat="1" ht="12.75" x14ac:dyDescent="0.2">
      <c r="A404" s="8" t="s">
        <v>29</v>
      </c>
      <c r="B404" s="8" t="s">
        <v>19</v>
      </c>
      <c r="C404" s="8" t="s">
        <v>52</v>
      </c>
      <c r="D404" s="9" t="s">
        <v>21</v>
      </c>
      <c r="E404" s="9" t="s">
        <v>21</v>
      </c>
      <c r="F404" s="8" t="s">
        <v>22</v>
      </c>
      <c r="G404" s="8" t="s">
        <v>23</v>
      </c>
      <c r="H404" s="8" t="s">
        <v>53</v>
      </c>
      <c r="I404" s="10" t="s">
        <v>2850</v>
      </c>
      <c r="J404" s="8" t="s">
        <v>114</v>
      </c>
      <c r="K404" s="8" t="s">
        <v>2855</v>
      </c>
      <c r="L404" s="60">
        <v>2006</v>
      </c>
      <c r="M404" s="11" t="s">
        <v>1087</v>
      </c>
      <c r="N404" s="10" t="s">
        <v>7554</v>
      </c>
      <c r="O404" s="17" t="s">
        <v>8686</v>
      </c>
      <c r="P404" s="11" t="s">
        <v>7568</v>
      </c>
      <c r="Q404" s="10" t="s">
        <v>7554</v>
      </c>
      <c r="R404" s="10" t="s">
        <v>7571</v>
      </c>
      <c r="S404" s="8" t="s">
        <v>27</v>
      </c>
      <c r="T404" s="8" t="s">
        <v>2939</v>
      </c>
      <c r="U404" s="8" t="s">
        <v>2940</v>
      </c>
      <c r="V404" s="13">
        <v>38883</v>
      </c>
      <c r="W404" s="8" t="s">
        <v>8964</v>
      </c>
      <c r="X404" s="8" t="s">
        <v>10615</v>
      </c>
      <c r="Y404" s="8" t="s">
        <v>8964</v>
      </c>
      <c r="Z404" s="8" t="s">
        <v>9702</v>
      </c>
      <c r="AA404" s="8" t="s">
        <v>10615</v>
      </c>
      <c r="AB404" s="8" t="s">
        <v>2941</v>
      </c>
    </row>
    <row r="405" spans="1:28" s="8" customFormat="1" ht="12.75" x14ac:dyDescent="0.2">
      <c r="A405" s="8" t="s">
        <v>29</v>
      </c>
      <c r="B405" s="8" t="s">
        <v>19</v>
      </c>
      <c r="C405" s="8" t="s">
        <v>52</v>
      </c>
      <c r="D405" s="9" t="s">
        <v>21</v>
      </c>
      <c r="E405" s="9" t="s">
        <v>21</v>
      </c>
      <c r="F405" s="8" t="s">
        <v>22</v>
      </c>
      <c r="G405" s="8" t="s">
        <v>23</v>
      </c>
      <c r="H405" s="8" t="s">
        <v>53</v>
      </c>
      <c r="I405" s="10" t="s">
        <v>5662</v>
      </c>
      <c r="J405" s="8" t="s">
        <v>6109</v>
      </c>
      <c r="K405" s="8" t="s">
        <v>6109</v>
      </c>
      <c r="L405" s="61">
        <v>2006</v>
      </c>
      <c r="M405" s="11" t="s">
        <v>1087</v>
      </c>
      <c r="N405" s="10" t="s">
        <v>7557</v>
      </c>
      <c r="O405" s="17" t="s">
        <v>8686</v>
      </c>
      <c r="P405" s="11" t="s">
        <v>7568</v>
      </c>
      <c r="Q405" s="10" t="s">
        <v>7557</v>
      </c>
      <c r="R405" s="10" t="s">
        <v>7571</v>
      </c>
      <c r="S405" s="8" t="s">
        <v>27</v>
      </c>
      <c r="T405" s="8" t="s">
        <v>6393</v>
      </c>
      <c r="U405" s="8" t="s">
        <v>6394</v>
      </c>
      <c r="V405" s="13">
        <v>38883</v>
      </c>
      <c r="W405" s="8" t="s">
        <v>8960</v>
      </c>
      <c r="X405" s="8" t="s">
        <v>10875</v>
      </c>
      <c r="Y405" s="8" t="s">
        <v>8960</v>
      </c>
      <c r="Z405" s="8" t="s">
        <v>9962</v>
      </c>
      <c r="AA405" s="8" t="s">
        <v>10875</v>
      </c>
      <c r="AB405" s="8" t="s">
        <v>6395</v>
      </c>
    </row>
    <row r="406" spans="1:28" s="8" customFormat="1" ht="12.75" x14ac:dyDescent="0.2">
      <c r="A406" s="8" t="s">
        <v>29</v>
      </c>
      <c r="B406" s="8" t="s">
        <v>19</v>
      </c>
      <c r="C406" s="8" t="s">
        <v>5547</v>
      </c>
      <c r="D406" s="9" t="s">
        <v>21</v>
      </c>
      <c r="E406" s="9" t="s">
        <v>21</v>
      </c>
      <c r="F406" s="8" t="s">
        <v>22</v>
      </c>
      <c r="G406" s="8" t="s">
        <v>23</v>
      </c>
      <c r="H406" s="8" t="s">
        <v>5548</v>
      </c>
      <c r="I406" s="10" t="s">
        <v>5662</v>
      </c>
      <c r="J406" s="8" t="s">
        <v>6109</v>
      </c>
      <c r="K406" s="8" t="s">
        <v>6109</v>
      </c>
      <c r="L406" s="61">
        <v>2006</v>
      </c>
      <c r="M406" s="11" t="s">
        <v>1087</v>
      </c>
      <c r="N406" s="10" t="s">
        <v>7557</v>
      </c>
      <c r="O406" s="17" t="s">
        <v>8686</v>
      </c>
      <c r="P406" s="11" t="s">
        <v>7568</v>
      </c>
      <c r="Q406" s="10" t="s">
        <v>7557</v>
      </c>
      <c r="R406" s="10" t="s">
        <v>7571</v>
      </c>
      <c r="S406" s="8" t="s">
        <v>27</v>
      </c>
      <c r="T406" s="8" t="s">
        <v>6405</v>
      </c>
      <c r="U406" s="8" t="s">
        <v>6406</v>
      </c>
      <c r="V406" s="13">
        <v>38883</v>
      </c>
      <c r="W406" s="8" t="s">
        <v>8966</v>
      </c>
      <c r="X406" s="8" t="s">
        <v>10876</v>
      </c>
      <c r="Y406" s="8" t="s">
        <v>8966</v>
      </c>
      <c r="Z406" s="8" t="s">
        <v>9963</v>
      </c>
      <c r="AA406" s="8" t="s">
        <v>10876</v>
      </c>
      <c r="AB406" s="8" t="s">
        <v>6407</v>
      </c>
    </row>
    <row r="407" spans="1:28" s="8" customFormat="1" ht="12.75" x14ac:dyDescent="0.2">
      <c r="A407" s="8" t="s">
        <v>29</v>
      </c>
      <c r="B407" s="8" t="s">
        <v>19</v>
      </c>
      <c r="C407" s="12" t="s">
        <v>6506</v>
      </c>
      <c r="D407" s="9" t="s">
        <v>1072</v>
      </c>
      <c r="E407" s="9" t="s">
        <v>1073</v>
      </c>
      <c r="F407" s="8" t="s">
        <v>832</v>
      </c>
      <c r="G407" s="8" t="s">
        <v>23</v>
      </c>
      <c r="H407" s="8" t="s">
        <v>1074</v>
      </c>
      <c r="I407" s="10" t="s">
        <v>5662</v>
      </c>
      <c r="J407" s="8" t="s">
        <v>6631</v>
      </c>
      <c r="K407" s="8" t="s">
        <v>6631</v>
      </c>
      <c r="L407" s="61">
        <v>2006</v>
      </c>
      <c r="M407" s="11" t="s">
        <v>1087</v>
      </c>
      <c r="N407" s="10" t="s">
        <v>7557</v>
      </c>
      <c r="O407" s="17" t="s">
        <v>8686</v>
      </c>
      <c r="P407" s="11" t="s">
        <v>7568</v>
      </c>
      <c r="Q407" s="10" t="s">
        <v>7557</v>
      </c>
      <c r="R407" s="10" t="s">
        <v>7571</v>
      </c>
      <c r="S407" s="8" t="s">
        <v>27</v>
      </c>
      <c r="T407" s="8" t="s">
        <v>6646</v>
      </c>
      <c r="U407" s="8" t="s">
        <v>7660</v>
      </c>
      <c r="V407" s="13">
        <v>38883</v>
      </c>
      <c r="W407" s="8" t="s">
        <v>8972</v>
      </c>
      <c r="X407" s="8" t="s">
        <v>10877</v>
      </c>
      <c r="Y407" s="8" t="s">
        <v>8972</v>
      </c>
      <c r="Z407" s="8" t="s">
        <v>9964</v>
      </c>
      <c r="AA407" s="8" t="s">
        <v>10877</v>
      </c>
      <c r="AB407" s="8" t="s">
        <v>6648</v>
      </c>
    </row>
    <row r="408" spans="1:28" s="8" customFormat="1" ht="12.75" x14ac:dyDescent="0.2">
      <c r="A408" s="8" t="s">
        <v>29</v>
      </c>
      <c r="B408" s="8" t="s">
        <v>19</v>
      </c>
      <c r="C408" s="12" t="s">
        <v>6506</v>
      </c>
      <c r="D408" s="9" t="s">
        <v>1072</v>
      </c>
      <c r="E408" s="9" t="s">
        <v>1073</v>
      </c>
      <c r="F408" s="8" t="s">
        <v>832</v>
      </c>
      <c r="G408" s="8" t="s">
        <v>23</v>
      </c>
      <c r="H408" s="8" t="s">
        <v>1074</v>
      </c>
      <c r="I408" s="10" t="s">
        <v>5662</v>
      </c>
      <c r="J408" s="8" t="s">
        <v>6631</v>
      </c>
      <c r="K408" s="8" t="s">
        <v>6631</v>
      </c>
      <c r="L408" s="61">
        <v>2006</v>
      </c>
      <c r="M408" s="11" t="s">
        <v>1087</v>
      </c>
      <c r="N408" s="10" t="s">
        <v>7557</v>
      </c>
      <c r="O408" s="17" t="s">
        <v>8686</v>
      </c>
      <c r="P408" s="11" t="s">
        <v>7568</v>
      </c>
      <c r="Q408" s="10" t="s">
        <v>7557</v>
      </c>
      <c r="R408" s="10" t="s">
        <v>7571</v>
      </c>
      <c r="S408" s="8" t="s">
        <v>27</v>
      </c>
      <c r="T408" s="8" t="s">
        <v>6658</v>
      </c>
      <c r="U408" s="8" t="s">
        <v>7661</v>
      </c>
      <c r="V408" s="13">
        <v>38883</v>
      </c>
      <c r="W408" s="8" t="s">
        <v>8973</v>
      </c>
      <c r="X408" s="8" t="s">
        <v>10878</v>
      </c>
      <c r="Y408" s="8" t="s">
        <v>8973</v>
      </c>
      <c r="Z408" s="8" t="s">
        <v>9965</v>
      </c>
      <c r="AA408" s="8" t="s">
        <v>10878</v>
      </c>
      <c r="AB408" s="8" t="s">
        <v>6660</v>
      </c>
    </row>
    <row r="409" spans="1:28" s="8" customFormat="1" ht="12.75" x14ac:dyDescent="0.2">
      <c r="A409" s="8" t="s">
        <v>29</v>
      </c>
      <c r="B409" s="8" t="s">
        <v>19</v>
      </c>
      <c r="C409" s="12" t="s">
        <v>6506</v>
      </c>
      <c r="D409" s="9" t="s">
        <v>1072</v>
      </c>
      <c r="E409" s="9" t="s">
        <v>1073</v>
      </c>
      <c r="F409" s="8" t="s">
        <v>832</v>
      </c>
      <c r="G409" s="8" t="s">
        <v>23</v>
      </c>
      <c r="H409" s="8" t="s">
        <v>1074</v>
      </c>
      <c r="I409" s="10" t="s">
        <v>5662</v>
      </c>
      <c r="J409" s="8" t="s">
        <v>6631</v>
      </c>
      <c r="K409" s="8" t="s">
        <v>6631</v>
      </c>
      <c r="L409" s="61">
        <v>2006</v>
      </c>
      <c r="M409" s="11" t="s">
        <v>1087</v>
      </c>
      <c r="N409" s="10" t="s">
        <v>7557</v>
      </c>
      <c r="O409" s="17" t="s">
        <v>8686</v>
      </c>
      <c r="P409" s="11" t="s">
        <v>7568</v>
      </c>
      <c r="Q409" s="10" t="s">
        <v>7557</v>
      </c>
      <c r="R409" s="10" t="s">
        <v>7571</v>
      </c>
      <c r="S409" s="8" t="s">
        <v>27</v>
      </c>
      <c r="T409" s="8" t="s">
        <v>6649</v>
      </c>
      <c r="U409" s="8" t="s">
        <v>7662</v>
      </c>
      <c r="V409" s="13">
        <v>38883</v>
      </c>
      <c r="W409" s="8" t="s">
        <v>8974</v>
      </c>
      <c r="X409" s="8" t="s">
        <v>10879</v>
      </c>
      <c r="Y409" s="8" t="s">
        <v>8974</v>
      </c>
      <c r="Z409" s="8" t="s">
        <v>9966</v>
      </c>
      <c r="AA409" s="8" t="s">
        <v>10879</v>
      </c>
      <c r="AB409" s="8" t="s">
        <v>6651</v>
      </c>
    </row>
    <row r="410" spans="1:28" s="8" customFormat="1" ht="12.75" x14ac:dyDescent="0.2">
      <c r="A410" s="8" t="s">
        <v>29</v>
      </c>
      <c r="B410" s="8" t="s">
        <v>19</v>
      </c>
      <c r="C410" s="12" t="s">
        <v>6603</v>
      </c>
      <c r="D410" s="9" t="s">
        <v>1072</v>
      </c>
      <c r="E410" s="9" t="s">
        <v>1073</v>
      </c>
      <c r="F410" s="8" t="s">
        <v>832</v>
      </c>
      <c r="G410" s="8" t="s">
        <v>23</v>
      </c>
      <c r="H410" s="17" t="s">
        <v>24</v>
      </c>
      <c r="I410" s="10" t="s">
        <v>5662</v>
      </c>
      <c r="J410" s="8" t="s">
        <v>6623</v>
      </c>
      <c r="K410" s="8" t="s">
        <v>6623</v>
      </c>
      <c r="L410" s="61">
        <v>2006</v>
      </c>
      <c r="M410" s="11" t="s">
        <v>1087</v>
      </c>
      <c r="N410" s="10" t="s">
        <v>7557</v>
      </c>
      <c r="O410" s="17" t="s">
        <v>8686</v>
      </c>
      <c r="P410" s="11" t="s">
        <v>7568</v>
      </c>
      <c r="Q410" s="10" t="s">
        <v>7557</v>
      </c>
      <c r="R410" s="10" t="s">
        <v>7571</v>
      </c>
      <c r="S410" s="8" t="s">
        <v>27</v>
      </c>
      <c r="T410" s="17" t="s">
        <v>6622</v>
      </c>
      <c r="U410" s="8" t="s">
        <v>6624</v>
      </c>
      <c r="V410" s="13">
        <v>38883</v>
      </c>
      <c r="W410" s="8" t="s">
        <v>8975</v>
      </c>
      <c r="X410" s="8" t="s">
        <v>10880</v>
      </c>
      <c r="Y410" s="8" t="s">
        <v>8975</v>
      </c>
      <c r="Z410" s="8" t="s">
        <v>9967</v>
      </c>
      <c r="AA410" s="8" t="s">
        <v>10880</v>
      </c>
      <c r="AB410" s="8" t="s">
        <v>6625</v>
      </c>
    </row>
    <row r="411" spans="1:28" s="8" customFormat="1" ht="12.75" x14ac:dyDescent="0.2">
      <c r="A411" s="8" t="s">
        <v>29</v>
      </c>
      <c r="B411" s="8" t="s">
        <v>19</v>
      </c>
      <c r="C411" s="8" t="s">
        <v>52</v>
      </c>
      <c r="D411" s="9" t="s">
        <v>21</v>
      </c>
      <c r="E411" s="9" t="s">
        <v>21</v>
      </c>
      <c r="F411" s="8" t="s">
        <v>22</v>
      </c>
      <c r="G411" s="8" t="s">
        <v>23</v>
      </c>
      <c r="H411" s="8" t="s">
        <v>53</v>
      </c>
      <c r="I411" s="10" t="s">
        <v>5662</v>
      </c>
      <c r="J411" s="8" t="s">
        <v>6631</v>
      </c>
      <c r="K411" s="8" t="s">
        <v>6631</v>
      </c>
      <c r="L411" s="61">
        <v>2006</v>
      </c>
      <c r="M411" s="11" t="s">
        <v>1087</v>
      </c>
      <c r="N411" s="10" t="s">
        <v>7557</v>
      </c>
      <c r="O411" s="17" t="s">
        <v>8686</v>
      </c>
      <c r="P411" s="11" t="s">
        <v>7568</v>
      </c>
      <c r="Q411" s="10" t="s">
        <v>7557</v>
      </c>
      <c r="R411" s="10" t="s">
        <v>7571</v>
      </c>
      <c r="S411" s="8" t="s">
        <v>27</v>
      </c>
      <c r="T411" s="8" t="s">
        <v>6652</v>
      </c>
      <c r="U411" s="8" t="s">
        <v>7663</v>
      </c>
      <c r="V411" s="13">
        <v>38883</v>
      </c>
      <c r="W411" s="8" t="s">
        <v>8976</v>
      </c>
      <c r="X411" s="8" t="s">
        <v>10881</v>
      </c>
      <c r="Y411" s="8" t="s">
        <v>8976</v>
      </c>
      <c r="Z411" s="8" t="s">
        <v>9968</v>
      </c>
      <c r="AA411" s="8" t="s">
        <v>10881</v>
      </c>
      <c r="AB411" s="8" t="s">
        <v>6654</v>
      </c>
    </row>
    <row r="412" spans="1:28" s="8" customFormat="1" ht="12.75" x14ac:dyDescent="0.2">
      <c r="A412" s="8" t="s">
        <v>29</v>
      </c>
      <c r="B412" s="8" t="s">
        <v>19</v>
      </c>
      <c r="C412" s="8" t="s">
        <v>52</v>
      </c>
      <c r="D412" s="9" t="s">
        <v>21</v>
      </c>
      <c r="E412" s="9" t="s">
        <v>21</v>
      </c>
      <c r="F412" s="8" t="s">
        <v>22</v>
      </c>
      <c r="G412" s="8" t="s">
        <v>23</v>
      </c>
      <c r="H412" s="8" t="s">
        <v>53</v>
      </c>
      <c r="I412" s="10" t="s">
        <v>5662</v>
      </c>
      <c r="J412" s="8" t="s">
        <v>6631</v>
      </c>
      <c r="K412" s="8" t="s">
        <v>6631</v>
      </c>
      <c r="L412" s="61">
        <v>2006</v>
      </c>
      <c r="M412" s="11" t="s">
        <v>1087</v>
      </c>
      <c r="N412" s="10" t="s">
        <v>7557</v>
      </c>
      <c r="O412" s="17" t="s">
        <v>8686</v>
      </c>
      <c r="P412" s="11" t="s">
        <v>7568</v>
      </c>
      <c r="Q412" s="10" t="s">
        <v>7557</v>
      </c>
      <c r="R412" s="10" t="s">
        <v>7571</v>
      </c>
      <c r="S412" s="8" t="s">
        <v>27</v>
      </c>
      <c r="T412" s="8" t="s">
        <v>6655</v>
      </c>
      <c r="U412" s="8" t="s">
        <v>7664</v>
      </c>
      <c r="V412" s="13">
        <v>38883</v>
      </c>
      <c r="W412" s="8" t="s">
        <v>8977</v>
      </c>
      <c r="X412" s="8" t="s">
        <v>10882</v>
      </c>
      <c r="Y412" s="8" t="s">
        <v>8977</v>
      </c>
      <c r="Z412" s="8" t="s">
        <v>9969</v>
      </c>
      <c r="AA412" s="8" t="s">
        <v>10882</v>
      </c>
      <c r="AB412" s="8" t="s">
        <v>6657</v>
      </c>
    </row>
    <row r="413" spans="1:28" s="8" customFormat="1" ht="12.75" x14ac:dyDescent="0.2">
      <c r="A413" s="8" t="s">
        <v>29</v>
      </c>
      <c r="B413" s="8" t="s">
        <v>19</v>
      </c>
      <c r="C413" s="8" t="s">
        <v>52</v>
      </c>
      <c r="D413" s="9" t="s">
        <v>21</v>
      </c>
      <c r="E413" s="9" t="s">
        <v>21</v>
      </c>
      <c r="F413" s="8" t="s">
        <v>22</v>
      </c>
      <c r="G413" s="8" t="s">
        <v>23</v>
      </c>
      <c r="H413" s="8" t="s">
        <v>53</v>
      </c>
      <c r="I413" s="10" t="s">
        <v>5662</v>
      </c>
      <c r="J413" s="8" t="s">
        <v>6631</v>
      </c>
      <c r="K413" s="8" t="s">
        <v>6631</v>
      </c>
      <c r="L413" s="61">
        <v>2006</v>
      </c>
      <c r="M413" s="11" t="s">
        <v>1087</v>
      </c>
      <c r="N413" s="10" t="s">
        <v>7557</v>
      </c>
      <c r="O413" s="17" t="s">
        <v>8686</v>
      </c>
      <c r="P413" s="11" t="s">
        <v>7568</v>
      </c>
      <c r="Q413" s="10" t="s">
        <v>7557</v>
      </c>
      <c r="R413" s="10" t="s">
        <v>7571</v>
      </c>
      <c r="S413" s="8" t="s">
        <v>27</v>
      </c>
      <c r="T413" s="8" t="s">
        <v>6661</v>
      </c>
      <c r="U413" s="8" t="s">
        <v>7665</v>
      </c>
      <c r="V413" s="13">
        <v>38883</v>
      </c>
      <c r="W413" s="8" t="s">
        <v>8978</v>
      </c>
      <c r="X413" s="8" t="s">
        <v>10883</v>
      </c>
      <c r="Y413" s="8" t="s">
        <v>8978</v>
      </c>
      <c r="Z413" s="8" t="s">
        <v>9970</v>
      </c>
      <c r="AA413" s="8" t="s">
        <v>10883</v>
      </c>
      <c r="AB413" s="8" t="s">
        <v>6663</v>
      </c>
    </row>
    <row r="414" spans="1:28" s="8" customFormat="1" ht="12.75" x14ac:dyDescent="0.2">
      <c r="A414" s="8" t="s">
        <v>29</v>
      </c>
      <c r="B414" s="8" t="s">
        <v>19</v>
      </c>
      <c r="C414" s="12" t="s">
        <v>67</v>
      </c>
      <c r="D414" s="9" t="s">
        <v>68</v>
      </c>
      <c r="E414" s="9" t="s">
        <v>69</v>
      </c>
      <c r="F414" s="8" t="s">
        <v>4919</v>
      </c>
      <c r="G414" s="8" t="s">
        <v>23</v>
      </c>
      <c r="H414" s="17" t="s">
        <v>70</v>
      </c>
      <c r="I414" s="10" t="s">
        <v>5662</v>
      </c>
      <c r="J414" s="8" t="s">
        <v>6694</v>
      </c>
      <c r="K414" s="8" t="s">
        <v>6694</v>
      </c>
      <c r="L414" s="61">
        <v>2006</v>
      </c>
      <c r="M414" s="11" t="s">
        <v>1087</v>
      </c>
      <c r="N414" s="10" t="s">
        <v>7557</v>
      </c>
      <c r="O414" s="17" t="s">
        <v>8686</v>
      </c>
      <c r="P414" s="11" t="s">
        <v>7568</v>
      </c>
      <c r="Q414" s="10" t="s">
        <v>7557</v>
      </c>
      <c r="R414" s="10" t="s">
        <v>7571</v>
      </c>
      <c r="S414" s="8" t="s">
        <v>27</v>
      </c>
      <c r="T414" s="8" t="s">
        <v>6752</v>
      </c>
      <c r="U414" s="8" t="s">
        <v>7668</v>
      </c>
      <c r="V414" s="13">
        <v>38883</v>
      </c>
      <c r="W414" s="8" t="s">
        <v>8982</v>
      </c>
      <c r="X414" s="8" t="s">
        <v>10884</v>
      </c>
      <c r="Y414" s="8" t="s">
        <v>8982</v>
      </c>
      <c r="Z414" s="8" t="s">
        <v>9971</v>
      </c>
      <c r="AA414" s="8" t="s">
        <v>10884</v>
      </c>
      <c r="AB414" s="8" t="s">
        <v>6754</v>
      </c>
    </row>
    <row r="415" spans="1:28" s="8" customFormat="1" ht="12.75" x14ac:dyDescent="0.2">
      <c r="A415" s="8" t="s">
        <v>29</v>
      </c>
      <c r="B415" s="8" t="s">
        <v>782</v>
      </c>
      <c r="C415" s="8" t="s">
        <v>783</v>
      </c>
      <c r="D415" s="9" t="s">
        <v>784</v>
      </c>
      <c r="E415" s="9" t="s">
        <v>784</v>
      </c>
      <c r="F415" s="8" t="s">
        <v>784</v>
      </c>
      <c r="G415" s="17" t="s">
        <v>23</v>
      </c>
      <c r="H415" s="17" t="s">
        <v>784</v>
      </c>
      <c r="I415" s="10" t="s">
        <v>6784</v>
      </c>
      <c r="J415" s="8" t="s">
        <v>6785</v>
      </c>
      <c r="K415" s="8" t="s">
        <v>6975</v>
      </c>
      <c r="L415" s="61">
        <v>2006</v>
      </c>
      <c r="M415" s="11" t="s">
        <v>1087</v>
      </c>
      <c r="N415" s="10" t="s">
        <v>7558</v>
      </c>
      <c r="O415" s="17" t="s">
        <v>8686</v>
      </c>
      <c r="P415" s="10" t="s">
        <v>7568</v>
      </c>
      <c r="Q415" s="10" t="s">
        <v>7558</v>
      </c>
      <c r="R415" s="10" t="s">
        <v>7571</v>
      </c>
      <c r="S415" s="8" t="s">
        <v>27</v>
      </c>
      <c r="T415" s="11" t="s">
        <v>6974</v>
      </c>
      <c r="U415" s="8" t="s">
        <v>6976</v>
      </c>
      <c r="V415" s="13">
        <v>38883</v>
      </c>
      <c r="W415" s="8" t="s">
        <v>8958</v>
      </c>
      <c r="X415" s="8" t="s">
        <v>10989</v>
      </c>
      <c r="Y415" s="8" t="s">
        <v>8958</v>
      </c>
      <c r="Z415" s="8" t="s">
        <v>10076</v>
      </c>
      <c r="AA415" s="8" t="s">
        <v>10989</v>
      </c>
      <c r="AB415" s="8" t="s">
        <v>6977</v>
      </c>
    </row>
    <row r="416" spans="1:28" s="8" customFormat="1" ht="12.75" x14ac:dyDescent="0.2">
      <c r="A416" s="8" t="s">
        <v>29</v>
      </c>
      <c r="B416" s="8" t="s">
        <v>782</v>
      </c>
      <c r="C416" s="8" t="s">
        <v>783</v>
      </c>
      <c r="D416" s="9" t="s">
        <v>784</v>
      </c>
      <c r="E416" s="9" t="s">
        <v>784</v>
      </c>
      <c r="F416" s="8" t="s">
        <v>784</v>
      </c>
      <c r="G416" s="17" t="s">
        <v>23</v>
      </c>
      <c r="H416" s="17" t="s">
        <v>784</v>
      </c>
      <c r="I416" s="10" t="s">
        <v>6784</v>
      </c>
      <c r="J416" s="8" t="s">
        <v>6785</v>
      </c>
      <c r="K416" s="8" t="s">
        <v>6891</v>
      </c>
      <c r="L416" s="61">
        <v>2006</v>
      </c>
      <c r="M416" s="11" t="s">
        <v>1087</v>
      </c>
      <c r="N416" s="10" t="s">
        <v>7558</v>
      </c>
      <c r="O416" s="17" t="s">
        <v>8686</v>
      </c>
      <c r="P416" s="10" t="s">
        <v>7568</v>
      </c>
      <c r="Q416" s="10" t="s">
        <v>7558</v>
      </c>
      <c r="R416" s="10" t="s">
        <v>7571</v>
      </c>
      <c r="S416" s="8" t="s">
        <v>27</v>
      </c>
      <c r="T416" s="11" t="s">
        <v>6978</v>
      </c>
      <c r="U416" s="8" t="s">
        <v>6979</v>
      </c>
      <c r="V416" s="13">
        <v>38883</v>
      </c>
      <c r="W416" s="8" t="s">
        <v>8959</v>
      </c>
      <c r="X416" s="8" t="s">
        <v>10990</v>
      </c>
      <c r="Y416" s="8" t="s">
        <v>8959</v>
      </c>
      <c r="Z416" s="8" t="s">
        <v>10077</v>
      </c>
      <c r="AA416" s="8" t="s">
        <v>10990</v>
      </c>
      <c r="AB416" s="8" t="s">
        <v>6980</v>
      </c>
    </row>
    <row r="417" spans="1:28" s="8" customFormat="1" ht="12.75" x14ac:dyDescent="0.2">
      <c r="A417" s="8" t="s">
        <v>29</v>
      </c>
      <c r="B417" s="8" t="s">
        <v>19</v>
      </c>
      <c r="C417" s="6" t="s">
        <v>5134</v>
      </c>
      <c r="D417" s="9" t="s">
        <v>68</v>
      </c>
      <c r="E417" s="9" t="s">
        <v>5135</v>
      </c>
      <c r="F417" s="8" t="s">
        <v>832</v>
      </c>
      <c r="G417" s="16" t="s">
        <v>2303</v>
      </c>
      <c r="H417" s="9" t="s">
        <v>2323</v>
      </c>
      <c r="I417" s="10" t="s">
        <v>3258</v>
      </c>
      <c r="J417" s="8" t="s">
        <v>5129</v>
      </c>
      <c r="K417" s="8" t="s">
        <v>5136</v>
      </c>
      <c r="L417" s="61">
        <v>2006</v>
      </c>
      <c r="M417" s="11" t="s">
        <v>1087</v>
      </c>
      <c r="N417" s="10" t="s">
        <v>7552</v>
      </c>
      <c r="O417" s="17" t="s">
        <v>8686</v>
      </c>
      <c r="P417" s="112" t="s">
        <v>7569</v>
      </c>
      <c r="Q417" s="10" t="s">
        <v>7552</v>
      </c>
      <c r="R417" s="10" t="s">
        <v>7571</v>
      </c>
      <c r="S417" s="8" t="s">
        <v>27</v>
      </c>
      <c r="T417" s="8" t="s">
        <v>5209</v>
      </c>
      <c r="U417" s="8" t="s">
        <v>5210</v>
      </c>
      <c r="V417" s="13">
        <v>38883</v>
      </c>
      <c r="W417" s="8" t="s">
        <v>8954</v>
      </c>
      <c r="X417" s="8" t="s">
        <v>11016</v>
      </c>
      <c r="Y417" s="8" t="s">
        <v>8954</v>
      </c>
      <c r="Z417" s="8" t="s">
        <v>10103</v>
      </c>
      <c r="AA417" s="8" t="s">
        <v>11016</v>
      </c>
      <c r="AB417" s="8" t="s">
        <v>5211</v>
      </c>
    </row>
    <row r="418" spans="1:28" s="8" customFormat="1" ht="12.75" x14ac:dyDescent="0.2">
      <c r="A418" s="8" t="s">
        <v>29</v>
      </c>
      <c r="B418" s="8" t="s">
        <v>19</v>
      </c>
      <c r="C418" s="6" t="s">
        <v>5134</v>
      </c>
      <c r="D418" s="9" t="s">
        <v>68</v>
      </c>
      <c r="E418" s="9" t="s">
        <v>5135</v>
      </c>
      <c r="F418" s="8" t="s">
        <v>832</v>
      </c>
      <c r="G418" s="16" t="s">
        <v>2303</v>
      </c>
      <c r="H418" s="9" t="s">
        <v>2323</v>
      </c>
      <c r="I418" s="10" t="s">
        <v>3258</v>
      </c>
      <c r="J418" s="8" t="s">
        <v>5129</v>
      </c>
      <c r="K418" s="8" t="s">
        <v>5136</v>
      </c>
      <c r="L418" s="61">
        <v>2006</v>
      </c>
      <c r="M418" s="11" t="s">
        <v>1087</v>
      </c>
      <c r="N418" s="10" t="s">
        <v>7552</v>
      </c>
      <c r="O418" s="17" t="s">
        <v>8686</v>
      </c>
      <c r="P418" s="112" t="s">
        <v>7569</v>
      </c>
      <c r="Q418" s="10" t="s">
        <v>7552</v>
      </c>
      <c r="R418" s="10" t="s">
        <v>7571</v>
      </c>
      <c r="S418" s="8" t="s">
        <v>27</v>
      </c>
      <c r="T418" s="8" t="s">
        <v>5212</v>
      </c>
      <c r="U418" s="8" t="s">
        <v>5213</v>
      </c>
      <c r="V418" s="13">
        <v>38883</v>
      </c>
      <c r="W418" s="8" t="s">
        <v>8955</v>
      </c>
      <c r="X418" s="8" t="s">
        <v>11017</v>
      </c>
      <c r="Y418" s="8" t="s">
        <v>8955</v>
      </c>
      <c r="Z418" s="8" t="s">
        <v>10104</v>
      </c>
      <c r="AA418" s="8" t="s">
        <v>11017</v>
      </c>
      <c r="AB418" s="8" t="s">
        <v>5214</v>
      </c>
    </row>
    <row r="419" spans="1:28" s="8" customFormat="1" ht="12.75" x14ac:dyDescent="0.2">
      <c r="A419" s="8" t="s">
        <v>29</v>
      </c>
      <c r="B419" s="8" t="s">
        <v>19</v>
      </c>
      <c r="C419" s="12" t="s">
        <v>5283</v>
      </c>
      <c r="D419" s="9" t="s">
        <v>68</v>
      </c>
      <c r="E419" s="9" t="s">
        <v>2301</v>
      </c>
      <c r="F419" s="8" t="s">
        <v>4919</v>
      </c>
      <c r="G419" s="8" t="s">
        <v>2303</v>
      </c>
      <c r="H419" s="8" t="s">
        <v>2304</v>
      </c>
      <c r="I419" s="10" t="s">
        <v>5662</v>
      </c>
      <c r="J419" s="8" t="s">
        <v>6694</v>
      </c>
      <c r="K419" s="8" t="s">
        <v>6694</v>
      </c>
      <c r="L419" s="61">
        <v>2006</v>
      </c>
      <c r="M419" s="11" t="s">
        <v>1087</v>
      </c>
      <c r="N419" s="10" t="s">
        <v>7557</v>
      </c>
      <c r="O419" s="17" t="s">
        <v>8686</v>
      </c>
      <c r="P419" s="11" t="s">
        <v>7569</v>
      </c>
      <c r="Q419" s="10" t="s">
        <v>7557</v>
      </c>
      <c r="R419" s="10" t="s">
        <v>7571</v>
      </c>
      <c r="S419" s="8" t="s">
        <v>27</v>
      </c>
      <c r="T419" s="8" t="s">
        <v>6755</v>
      </c>
      <c r="U419" s="8" t="s">
        <v>7666</v>
      </c>
      <c r="V419" s="13">
        <v>38883</v>
      </c>
      <c r="W419" s="8" t="s">
        <v>8980</v>
      </c>
      <c r="X419" s="8" t="s">
        <v>11085</v>
      </c>
      <c r="Y419" s="8" t="s">
        <v>8980</v>
      </c>
      <c r="Z419" s="8" t="s">
        <v>10172</v>
      </c>
      <c r="AA419" s="8" t="s">
        <v>11085</v>
      </c>
      <c r="AB419" s="8" t="s">
        <v>6757</v>
      </c>
    </row>
    <row r="420" spans="1:28" s="8" customFormat="1" ht="12.75" x14ac:dyDescent="0.2">
      <c r="A420" s="8" t="s">
        <v>29</v>
      </c>
      <c r="B420" s="8" t="s">
        <v>19</v>
      </c>
      <c r="C420" s="12" t="s">
        <v>6759</v>
      </c>
      <c r="D420" s="9" t="s">
        <v>68</v>
      </c>
      <c r="E420" s="9" t="s">
        <v>6760</v>
      </c>
      <c r="F420" s="9" t="s">
        <v>4919</v>
      </c>
      <c r="G420" s="8" t="s">
        <v>2303</v>
      </c>
      <c r="H420" s="8" t="s">
        <v>2304</v>
      </c>
      <c r="I420" s="10" t="s">
        <v>5662</v>
      </c>
      <c r="J420" s="8" t="s">
        <v>6694</v>
      </c>
      <c r="K420" s="8" t="s">
        <v>6694</v>
      </c>
      <c r="L420" s="61">
        <v>2006</v>
      </c>
      <c r="M420" s="11" t="s">
        <v>1087</v>
      </c>
      <c r="N420" s="10" t="s">
        <v>7557</v>
      </c>
      <c r="O420" s="17" t="s">
        <v>8686</v>
      </c>
      <c r="P420" s="11" t="s">
        <v>7569</v>
      </c>
      <c r="Q420" s="10" t="s">
        <v>7557</v>
      </c>
      <c r="R420" s="10" t="s">
        <v>7571</v>
      </c>
      <c r="S420" s="8" t="s">
        <v>27</v>
      </c>
      <c r="T420" s="8" t="s">
        <v>6758</v>
      </c>
      <c r="U420" s="8" t="s">
        <v>7667</v>
      </c>
      <c r="V420" s="13">
        <v>38883</v>
      </c>
      <c r="W420" s="8" t="s">
        <v>8981</v>
      </c>
      <c r="X420" s="8" t="s">
        <v>11086</v>
      </c>
      <c r="Y420" s="8" t="s">
        <v>8981</v>
      </c>
      <c r="Z420" s="8" t="s">
        <v>10173</v>
      </c>
      <c r="AA420" s="8" t="s">
        <v>11086</v>
      </c>
      <c r="AB420" s="8" t="s">
        <v>6762</v>
      </c>
    </row>
    <row r="421" spans="1:28" s="8" customFormat="1" ht="12.75" x14ac:dyDescent="0.2">
      <c r="A421" s="8" t="s">
        <v>29</v>
      </c>
      <c r="B421" s="8" t="s">
        <v>19</v>
      </c>
      <c r="C421" s="8" t="s">
        <v>5628</v>
      </c>
      <c r="D421" s="9" t="s">
        <v>2323</v>
      </c>
      <c r="E421" s="9" t="s">
        <v>2323</v>
      </c>
      <c r="F421" s="8" t="s">
        <v>2302</v>
      </c>
      <c r="G421" s="8" t="s">
        <v>2303</v>
      </c>
      <c r="H421" s="9" t="s">
        <v>2323</v>
      </c>
      <c r="I421" s="10" t="s">
        <v>5525</v>
      </c>
      <c r="J421" s="8" t="s">
        <v>5566</v>
      </c>
      <c r="K421" s="8" t="s">
        <v>5566</v>
      </c>
      <c r="L421" s="61">
        <v>2006</v>
      </c>
      <c r="M421" s="11" t="s">
        <v>1087</v>
      </c>
      <c r="N421" s="10" t="s">
        <v>7559</v>
      </c>
      <c r="O421" s="17" t="s">
        <v>8686</v>
      </c>
      <c r="P421" s="11" t="s">
        <v>7569</v>
      </c>
      <c r="Q421" s="10" t="s">
        <v>7559</v>
      </c>
      <c r="R421" s="10" t="s">
        <v>7571</v>
      </c>
      <c r="S421" s="8" t="s">
        <v>27</v>
      </c>
      <c r="T421" s="8" t="s">
        <v>5627</v>
      </c>
      <c r="U421" s="8" t="s">
        <v>7659</v>
      </c>
      <c r="V421" s="13">
        <v>38883</v>
      </c>
      <c r="W421" s="8" t="s">
        <v>8956</v>
      </c>
      <c r="X421" s="8" t="s">
        <v>11158</v>
      </c>
      <c r="Y421" s="8" t="s">
        <v>8956</v>
      </c>
      <c r="Z421" s="8" t="s">
        <v>10245</v>
      </c>
      <c r="AA421" s="8" t="s">
        <v>11158</v>
      </c>
      <c r="AB421" s="8" t="s">
        <v>5630</v>
      </c>
    </row>
    <row r="422" spans="1:28" s="8" customFormat="1" ht="12.75" x14ac:dyDescent="0.2">
      <c r="A422" s="8" t="s">
        <v>29</v>
      </c>
      <c r="B422" s="8" t="s">
        <v>19</v>
      </c>
      <c r="C422" s="8" t="s">
        <v>5632</v>
      </c>
      <c r="D422" s="9" t="s">
        <v>2323</v>
      </c>
      <c r="E422" s="9" t="s">
        <v>2323</v>
      </c>
      <c r="F422" s="8" t="s">
        <v>2302</v>
      </c>
      <c r="G422" s="8" t="s">
        <v>2303</v>
      </c>
      <c r="H422" s="9" t="s">
        <v>2323</v>
      </c>
      <c r="I422" s="10" t="s">
        <v>5525</v>
      </c>
      <c r="J422" s="8" t="s">
        <v>5566</v>
      </c>
      <c r="K422" s="8" t="s">
        <v>5566</v>
      </c>
      <c r="L422" s="61">
        <v>2006</v>
      </c>
      <c r="M422" s="11" t="s">
        <v>1087</v>
      </c>
      <c r="N422" s="10" t="s">
        <v>7559</v>
      </c>
      <c r="O422" s="17" t="s">
        <v>8686</v>
      </c>
      <c r="P422" s="11" t="s">
        <v>7569</v>
      </c>
      <c r="Q422" s="10" t="s">
        <v>7559</v>
      </c>
      <c r="R422" s="10" t="s">
        <v>7571</v>
      </c>
      <c r="S422" s="8" t="s">
        <v>27</v>
      </c>
      <c r="T422" s="8" t="s">
        <v>5631</v>
      </c>
      <c r="U422" s="8" t="s">
        <v>5633</v>
      </c>
      <c r="V422" s="13">
        <v>38883</v>
      </c>
      <c r="W422" s="8" t="s">
        <v>8957</v>
      </c>
      <c r="X422" s="8" t="s">
        <v>11159</v>
      </c>
      <c r="Y422" s="8" t="s">
        <v>8957</v>
      </c>
      <c r="Z422" s="8" t="s">
        <v>10246</v>
      </c>
      <c r="AA422" s="8" t="s">
        <v>11159</v>
      </c>
      <c r="AB422" s="8" t="s">
        <v>5634</v>
      </c>
    </row>
    <row r="423" spans="1:28" s="8" customFormat="1" ht="12.75" x14ac:dyDescent="0.2">
      <c r="A423" s="8" t="s">
        <v>29</v>
      </c>
      <c r="B423" s="8" t="s">
        <v>19</v>
      </c>
      <c r="C423" s="8" t="s">
        <v>4929</v>
      </c>
      <c r="D423" s="9" t="s">
        <v>2323</v>
      </c>
      <c r="E423" s="9" t="s">
        <v>2323</v>
      </c>
      <c r="F423" s="8" t="s">
        <v>2302</v>
      </c>
      <c r="G423" s="8" t="s">
        <v>2303</v>
      </c>
      <c r="H423" s="9" t="s">
        <v>2323</v>
      </c>
      <c r="I423" s="10" t="s">
        <v>5525</v>
      </c>
      <c r="J423" s="8" t="s">
        <v>5538</v>
      </c>
      <c r="K423" s="8" t="s">
        <v>5539</v>
      </c>
      <c r="L423" s="61">
        <v>2006</v>
      </c>
      <c r="M423" s="11" t="s">
        <v>1087</v>
      </c>
      <c r="N423" s="10" t="s">
        <v>7559</v>
      </c>
      <c r="O423" s="17" t="s">
        <v>8686</v>
      </c>
      <c r="P423" s="11" t="s">
        <v>7569</v>
      </c>
      <c r="Q423" s="10" t="s">
        <v>7559</v>
      </c>
      <c r="R423" s="10" t="s">
        <v>7571</v>
      </c>
      <c r="S423" s="8" t="s">
        <v>27</v>
      </c>
      <c r="T423" s="8" t="s">
        <v>5635</v>
      </c>
      <c r="U423" s="8" t="s">
        <v>5636</v>
      </c>
      <c r="V423" s="13">
        <v>38883</v>
      </c>
      <c r="W423" s="8" t="s">
        <v>8979</v>
      </c>
      <c r="X423" s="8" t="s">
        <v>11160</v>
      </c>
      <c r="Y423" s="8" t="s">
        <v>8979</v>
      </c>
      <c r="Z423" s="8" t="s">
        <v>10247</v>
      </c>
      <c r="AA423" s="8" t="s">
        <v>11160</v>
      </c>
      <c r="AB423" s="8" t="s">
        <v>8671</v>
      </c>
    </row>
    <row r="424" spans="1:28" s="8" customFormat="1" ht="12.75" x14ac:dyDescent="0.2">
      <c r="A424" s="8" t="s">
        <v>29</v>
      </c>
      <c r="B424" s="8" t="s">
        <v>19</v>
      </c>
      <c r="C424" s="8" t="s">
        <v>52</v>
      </c>
      <c r="D424" s="9" t="s">
        <v>21</v>
      </c>
      <c r="E424" s="9" t="s">
        <v>21</v>
      </c>
      <c r="F424" s="8" t="s">
        <v>22</v>
      </c>
      <c r="G424" s="8" t="s">
        <v>23</v>
      </c>
      <c r="H424" s="8" t="s">
        <v>53</v>
      </c>
      <c r="I424" s="10" t="s">
        <v>7164</v>
      </c>
      <c r="J424" s="8" t="s">
        <v>7165</v>
      </c>
      <c r="K424" s="8" t="s">
        <v>7165</v>
      </c>
      <c r="L424" s="61">
        <v>2006</v>
      </c>
      <c r="M424" s="13">
        <v>38887</v>
      </c>
      <c r="N424" s="10" t="s">
        <v>7556</v>
      </c>
      <c r="O424" s="17" t="s">
        <v>8686</v>
      </c>
      <c r="P424" s="11" t="s">
        <v>7568</v>
      </c>
      <c r="Q424" s="10" t="s">
        <v>7556</v>
      </c>
      <c r="R424" s="10" t="s">
        <v>7571</v>
      </c>
      <c r="S424" s="8" t="s">
        <v>27</v>
      </c>
      <c r="T424" s="8" t="s">
        <v>7180</v>
      </c>
      <c r="U424" s="8" t="s">
        <v>7181</v>
      </c>
      <c r="V424" s="13">
        <v>38887</v>
      </c>
      <c r="W424" s="8" t="s">
        <v>8191</v>
      </c>
      <c r="X424" s="8" t="s">
        <v>10735</v>
      </c>
      <c r="Y424" s="8" t="s">
        <v>8191</v>
      </c>
      <c r="Z424" s="8" t="s">
        <v>9822</v>
      </c>
      <c r="AA424" s="8" t="s">
        <v>10735</v>
      </c>
      <c r="AB424" s="8" t="s">
        <v>7182</v>
      </c>
    </row>
    <row r="425" spans="1:28" s="8" customFormat="1" ht="12.75" x14ac:dyDescent="0.2">
      <c r="A425" s="8" t="s">
        <v>29</v>
      </c>
      <c r="B425" s="8" t="s">
        <v>19</v>
      </c>
      <c r="C425" s="8" t="s">
        <v>2568</v>
      </c>
      <c r="D425" s="9" t="s">
        <v>2536</v>
      </c>
      <c r="E425" s="9" t="s">
        <v>2536</v>
      </c>
      <c r="F425" s="8" t="s">
        <v>2302</v>
      </c>
      <c r="G425" s="8" t="s">
        <v>2303</v>
      </c>
      <c r="H425" s="8" t="s">
        <v>2304</v>
      </c>
      <c r="I425" s="10" t="s">
        <v>25</v>
      </c>
      <c r="J425" s="8" t="s">
        <v>114</v>
      </c>
      <c r="K425" s="8" t="s">
        <v>458</v>
      </c>
      <c r="L425" s="60">
        <v>2006</v>
      </c>
      <c r="M425" s="13">
        <v>38895</v>
      </c>
      <c r="N425" s="10" t="s">
        <v>7553</v>
      </c>
      <c r="O425" s="17" t="s">
        <v>8686</v>
      </c>
      <c r="P425" s="11" t="s">
        <v>7569</v>
      </c>
      <c r="Q425" s="10" t="s">
        <v>7553</v>
      </c>
      <c r="R425" s="10" t="s">
        <v>7571</v>
      </c>
      <c r="S425" s="8" t="s">
        <v>27</v>
      </c>
      <c r="T425" s="8" t="s">
        <v>2574</v>
      </c>
      <c r="U425" s="8" t="s">
        <v>2575</v>
      </c>
      <c r="V425" s="13">
        <v>38895</v>
      </c>
      <c r="W425" s="8" t="s">
        <v>8127</v>
      </c>
      <c r="X425" s="8" t="s">
        <v>11040</v>
      </c>
      <c r="Y425" s="8" t="s">
        <v>8127</v>
      </c>
      <c r="Z425" s="8" t="s">
        <v>10127</v>
      </c>
      <c r="AA425" s="8" t="s">
        <v>11040</v>
      </c>
      <c r="AB425" s="8" t="s">
        <v>2576</v>
      </c>
    </row>
    <row r="426" spans="1:28" s="8" customFormat="1" ht="12.75" x14ac:dyDescent="0.2">
      <c r="A426" s="8" t="s">
        <v>29</v>
      </c>
      <c r="B426" s="8" t="s">
        <v>19</v>
      </c>
      <c r="C426" s="8" t="s">
        <v>52</v>
      </c>
      <c r="D426" s="9" t="s">
        <v>3257</v>
      </c>
      <c r="E426" s="9" t="s">
        <v>3257</v>
      </c>
      <c r="F426" s="8" t="s">
        <v>22</v>
      </c>
      <c r="G426" s="8" t="s">
        <v>23</v>
      </c>
      <c r="H426" s="8" t="s">
        <v>53</v>
      </c>
      <c r="I426" s="10" t="s">
        <v>3258</v>
      </c>
      <c r="J426" s="8" t="s">
        <v>114</v>
      </c>
      <c r="K426" s="8" t="s">
        <v>3277</v>
      </c>
      <c r="L426" s="61">
        <v>2006</v>
      </c>
      <c r="M426" s="13">
        <v>38949</v>
      </c>
      <c r="N426" s="10" t="s">
        <v>7552</v>
      </c>
      <c r="O426" s="17" t="s">
        <v>8686</v>
      </c>
      <c r="P426" s="11" t="s">
        <v>7568</v>
      </c>
      <c r="Q426" s="10" t="s">
        <v>7552</v>
      </c>
      <c r="R426" s="10" t="s">
        <v>7571</v>
      </c>
      <c r="S426" s="8" t="s">
        <v>27</v>
      </c>
      <c r="T426" s="8" t="s">
        <v>3829</v>
      </c>
      <c r="U426" s="8" t="s">
        <v>3830</v>
      </c>
      <c r="V426" s="13">
        <v>38949</v>
      </c>
      <c r="W426" s="8" t="s">
        <v>8141</v>
      </c>
      <c r="X426" s="8" t="s">
        <v>10369</v>
      </c>
      <c r="Y426" s="8" t="s">
        <v>8141</v>
      </c>
      <c r="Z426" s="8" t="s">
        <v>9456</v>
      </c>
      <c r="AA426" s="8" t="s">
        <v>10369</v>
      </c>
      <c r="AB426" s="8" t="s">
        <v>3831</v>
      </c>
    </row>
    <row r="427" spans="1:28" s="8" customFormat="1" ht="12.75" x14ac:dyDescent="0.2">
      <c r="A427" s="8" t="s">
        <v>29</v>
      </c>
      <c r="B427" s="8" t="s">
        <v>19</v>
      </c>
      <c r="C427" s="8" t="s">
        <v>2568</v>
      </c>
      <c r="D427" s="9" t="s">
        <v>2536</v>
      </c>
      <c r="E427" s="9" t="s">
        <v>2536</v>
      </c>
      <c r="F427" s="8" t="s">
        <v>2302</v>
      </c>
      <c r="G427" s="8" t="s">
        <v>2303</v>
      </c>
      <c r="H427" s="8" t="s">
        <v>2304</v>
      </c>
      <c r="I427" s="10" t="s">
        <v>25</v>
      </c>
      <c r="J427" s="8" t="s">
        <v>114</v>
      </c>
      <c r="K427" s="8" t="s">
        <v>458</v>
      </c>
      <c r="L427" s="60">
        <v>2006</v>
      </c>
      <c r="M427" s="13">
        <v>38971</v>
      </c>
      <c r="N427" s="10" t="s">
        <v>7553</v>
      </c>
      <c r="O427" s="17" t="s">
        <v>8686</v>
      </c>
      <c r="P427" s="11" t="s">
        <v>7569</v>
      </c>
      <c r="Q427" s="10" t="s">
        <v>7553</v>
      </c>
      <c r="R427" s="10" t="s">
        <v>7571</v>
      </c>
      <c r="S427" s="8" t="s">
        <v>27</v>
      </c>
      <c r="T427" s="8" t="s">
        <v>2577</v>
      </c>
      <c r="U427" s="8" t="s">
        <v>2578</v>
      </c>
      <c r="V427" s="13">
        <v>38971</v>
      </c>
      <c r="W427" s="8" t="s">
        <v>8128</v>
      </c>
      <c r="X427" s="8" t="s">
        <v>11041</v>
      </c>
      <c r="Y427" s="8" t="s">
        <v>8128</v>
      </c>
      <c r="Z427" s="8" t="s">
        <v>10128</v>
      </c>
      <c r="AA427" s="8" t="s">
        <v>11041</v>
      </c>
      <c r="AB427" s="8" t="s">
        <v>2579</v>
      </c>
    </row>
    <row r="428" spans="1:28" s="8" customFormat="1" ht="12.75" x14ac:dyDescent="0.2">
      <c r="A428" s="8" t="s">
        <v>29</v>
      </c>
      <c r="B428" s="8" t="s">
        <v>19</v>
      </c>
      <c r="C428" s="8" t="s">
        <v>52</v>
      </c>
      <c r="D428" s="9" t="s">
        <v>21</v>
      </c>
      <c r="E428" s="9" t="s">
        <v>21</v>
      </c>
      <c r="F428" s="8" t="s">
        <v>22</v>
      </c>
      <c r="G428" s="8" t="s">
        <v>23</v>
      </c>
      <c r="H428" s="8" t="s">
        <v>53</v>
      </c>
      <c r="I428" s="10" t="s">
        <v>7164</v>
      </c>
      <c r="J428" s="8" t="s">
        <v>7281</v>
      </c>
      <c r="K428" s="8" t="s">
        <v>7281</v>
      </c>
      <c r="L428" s="61">
        <v>2006</v>
      </c>
      <c r="M428" s="11" t="s">
        <v>7437</v>
      </c>
      <c r="N428" s="10" t="s">
        <v>7556</v>
      </c>
      <c r="O428" s="17" t="s">
        <v>8686</v>
      </c>
      <c r="P428" s="11" t="s">
        <v>7568</v>
      </c>
      <c r="Q428" s="10" t="s">
        <v>7556</v>
      </c>
      <c r="R428" s="10" t="s">
        <v>7571</v>
      </c>
      <c r="S428" s="8" t="s">
        <v>27</v>
      </c>
      <c r="T428" s="8" t="s">
        <v>7436</v>
      </c>
      <c r="U428" s="8" t="s">
        <v>7438</v>
      </c>
      <c r="V428" s="110">
        <v>38975</v>
      </c>
      <c r="W428" s="8" t="s">
        <v>9093</v>
      </c>
      <c r="X428" s="8" t="s">
        <v>10798</v>
      </c>
      <c r="Y428" s="8" t="s">
        <v>9093</v>
      </c>
      <c r="Z428" s="8" t="s">
        <v>9885</v>
      </c>
      <c r="AA428" s="8" t="s">
        <v>10798</v>
      </c>
      <c r="AB428" s="8" t="s">
        <v>7439</v>
      </c>
    </row>
    <row r="429" spans="1:28" s="8" customFormat="1" ht="12.75" x14ac:dyDescent="0.2">
      <c r="A429" s="8" t="s">
        <v>29</v>
      </c>
      <c r="B429" s="8" t="s">
        <v>19</v>
      </c>
      <c r="C429" s="8" t="s">
        <v>52</v>
      </c>
      <c r="D429" s="9" t="s">
        <v>21</v>
      </c>
      <c r="E429" s="9" t="s">
        <v>21</v>
      </c>
      <c r="F429" s="8" t="s">
        <v>22</v>
      </c>
      <c r="G429" s="8" t="s">
        <v>23</v>
      </c>
      <c r="H429" s="8" t="s">
        <v>53</v>
      </c>
      <c r="I429" s="10" t="s">
        <v>25</v>
      </c>
      <c r="J429" s="8" t="s">
        <v>114</v>
      </c>
      <c r="K429" s="8" t="s">
        <v>458</v>
      </c>
      <c r="L429" s="60">
        <v>2006</v>
      </c>
      <c r="M429" s="13">
        <v>39007</v>
      </c>
      <c r="N429" s="10" t="s">
        <v>7553</v>
      </c>
      <c r="O429" s="17" t="s">
        <v>8686</v>
      </c>
      <c r="P429" s="11" t="s">
        <v>7568</v>
      </c>
      <c r="Q429" s="10" t="s">
        <v>7553</v>
      </c>
      <c r="R429" s="10" t="s">
        <v>7571</v>
      </c>
      <c r="S429" s="8" t="s">
        <v>27</v>
      </c>
      <c r="T429" s="8" t="s">
        <v>2564</v>
      </c>
      <c r="U429" s="8" t="s">
        <v>2565</v>
      </c>
      <c r="V429" s="13">
        <v>39007</v>
      </c>
      <c r="W429" s="8" t="s">
        <v>8126</v>
      </c>
      <c r="X429" s="8" t="s">
        <v>10532</v>
      </c>
      <c r="Y429" s="8" t="s">
        <v>8126</v>
      </c>
      <c r="Z429" s="8" t="s">
        <v>9619</v>
      </c>
      <c r="AA429" s="8" t="s">
        <v>10532</v>
      </c>
      <c r="AB429" s="8" t="s">
        <v>2566</v>
      </c>
    </row>
    <row r="430" spans="1:28" s="8" customFormat="1" ht="12.75" x14ac:dyDescent="0.2">
      <c r="A430" s="8" t="s">
        <v>29</v>
      </c>
      <c r="B430" s="8" t="s">
        <v>19</v>
      </c>
      <c r="C430" s="8" t="s">
        <v>6895</v>
      </c>
      <c r="D430" s="9" t="s">
        <v>6806</v>
      </c>
      <c r="E430" s="9" t="s">
        <v>6806</v>
      </c>
      <c r="F430" s="8" t="s">
        <v>2302</v>
      </c>
      <c r="G430" s="17" t="s">
        <v>2303</v>
      </c>
      <c r="H430" s="20" t="s">
        <v>6806</v>
      </c>
      <c r="I430" s="10" t="s">
        <v>6784</v>
      </c>
      <c r="J430" s="8" t="s">
        <v>6785</v>
      </c>
      <c r="K430" s="8" t="s">
        <v>6896</v>
      </c>
      <c r="L430" s="61">
        <v>2006</v>
      </c>
      <c r="M430" s="13">
        <v>39016</v>
      </c>
      <c r="N430" s="10" t="s">
        <v>7558</v>
      </c>
      <c r="O430" s="17" t="s">
        <v>8686</v>
      </c>
      <c r="P430" s="10" t="s">
        <v>7569</v>
      </c>
      <c r="Q430" s="10" t="s">
        <v>7558</v>
      </c>
      <c r="R430" s="10" t="s">
        <v>7571</v>
      </c>
      <c r="S430" s="8" t="s">
        <v>27</v>
      </c>
      <c r="T430" s="11" t="s">
        <v>6894</v>
      </c>
      <c r="U430" s="8" t="s">
        <v>7670</v>
      </c>
      <c r="V430" s="13">
        <v>39016</v>
      </c>
      <c r="W430" s="8" t="s">
        <v>8185</v>
      </c>
      <c r="X430" s="8" t="s">
        <v>11130</v>
      </c>
      <c r="Y430" s="8" t="s">
        <v>8185</v>
      </c>
      <c r="Z430" s="8" t="s">
        <v>10217</v>
      </c>
      <c r="AA430" s="8" t="s">
        <v>11130</v>
      </c>
      <c r="AB430" s="8" t="s">
        <v>6898</v>
      </c>
    </row>
    <row r="431" spans="1:28" s="8" customFormat="1" ht="12.75" x14ac:dyDescent="0.2">
      <c r="A431" s="8" t="s">
        <v>29</v>
      </c>
      <c r="B431" s="8" t="s">
        <v>19</v>
      </c>
      <c r="C431" s="8" t="s">
        <v>52</v>
      </c>
      <c r="D431" s="9" t="s">
        <v>21</v>
      </c>
      <c r="E431" s="9" t="s">
        <v>21</v>
      </c>
      <c r="F431" s="8" t="s">
        <v>22</v>
      </c>
      <c r="G431" s="8" t="s">
        <v>23</v>
      </c>
      <c r="H431" s="8" t="s">
        <v>53</v>
      </c>
      <c r="I431" s="10" t="s">
        <v>5662</v>
      </c>
      <c r="J431" s="8" t="s">
        <v>5834</v>
      </c>
      <c r="K431" s="8" t="s">
        <v>5834</v>
      </c>
      <c r="L431" s="61">
        <v>2006</v>
      </c>
      <c r="M431" s="13">
        <v>39036</v>
      </c>
      <c r="N431" s="10" t="s">
        <v>7557</v>
      </c>
      <c r="O431" s="17" t="s">
        <v>8686</v>
      </c>
      <c r="P431" s="11" t="s">
        <v>7568</v>
      </c>
      <c r="Q431" s="10" t="s">
        <v>7557</v>
      </c>
      <c r="R431" s="10" t="s">
        <v>7571</v>
      </c>
      <c r="S431" s="8" t="s">
        <v>27</v>
      </c>
      <c r="T431" s="8" t="s">
        <v>5964</v>
      </c>
      <c r="U431" s="8" t="s">
        <v>5965</v>
      </c>
      <c r="V431" s="13">
        <v>39036</v>
      </c>
      <c r="W431" s="8" t="s">
        <v>8170</v>
      </c>
      <c r="X431" s="8" t="s">
        <v>10885</v>
      </c>
      <c r="Y431" s="8" t="s">
        <v>8170</v>
      </c>
      <c r="Z431" s="8" t="s">
        <v>9972</v>
      </c>
      <c r="AA431" s="8" t="s">
        <v>10885</v>
      </c>
      <c r="AB431" s="8" t="s">
        <v>5966</v>
      </c>
    </row>
    <row r="432" spans="1:28" s="8" customFormat="1" ht="12.75" x14ac:dyDescent="0.2">
      <c r="A432" s="8" t="s">
        <v>29</v>
      </c>
      <c r="B432" s="8" t="s">
        <v>19</v>
      </c>
      <c r="C432" s="8" t="s">
        <v>52</v>
      </c>
      <c r="D432" s="9" t="s">
        <v>3257</v>
      </c>
      <c r="E432" s="9" t="s">
        <v>3257</v>
      </c>
      <c r="F432" s="8" t="s">
        <v>22</v>
      </c>
      <c r="G432" s="8" t="s">
        <v>23</v>
      </c>
      <c r="H432" s="8" t="s">
        <v>53</v>
      </c>
      <c r="I432" s="10" t="s">
        <v>3258</v>
      </c>
      <c r="J432" s="8" t="s">
        <v>5222</v>
      </c>
      <c r="K432" s="8" t="s">
        <v>5223</v>
      </c>
      <c r="L432" s="61">
        <v>2006</v>
      </c>
      <c r="M432" s="13">
        <v>39043</v>
      </c>
      <c r="N432" s="10" t="s">
        <v>7552</v>
      </c>
      <c r="O432" s="17" t="s">
        <v>8686</v>
      </c>
      <c r="P432" s="11" t="s">
        <v>7568</v>
      </c>
      <c r="Q432" s="10" t="s">
        <v>7552</v>
      </c>
      <c r="R432" s="10" t="s">
        <v>7571</v>
      </c>
      <c r="S432" s="8" t="s">
        <v>27</v>
      </c>
      <c r="T432" s="8" t="s">
        <v>5345</v>
      </c>
      <c r="U432" s="8" t="s">
        <v>5346</v>
      </c>
      <c r="V432" s="13">
        <v>39043</v>
      </c>
      <c r="W432" s="8" t="s">
        <v>8152</v>
      </c>
      <c r="X432" s="8" t="s">
        <v>10370</v>
      </c>
      <c r="Y432" s="8" t="s">
        <v>8152</v>
      </c>
      <c r="Z432" s="8" t="s">
        <v>9457</v>
      </c>
      <c r="AA432" s="8" t="s">
        <v>10370</v>
      </c>
      <c r="AB432" s="8" t="s">
        <v>5347</v>
      </c>
    </row>
    <row r="433" spans="1:28" s="8" customFormat="1" ht="12.75" x14ac:dyDescent="0.2">
      <c r="A433" s="8" t="s">
        <v>29</v>
      </c>
      <c r="B433" s="8" t="s">
        <v>19</v>
      </c>
      <c r="C433" s="8" t="s">
        <v>52</v>
      </c>
      <c r="D433" s="9" t="s">
        <v>3257</v>
      </c>
      <c r="E433" s="9" t="s">
        <v>3257</v>
      </c>
      <c r="F433" s="8" t="s">
        <v>22</v>
      </c>
      <c r="G433" s="8" t="s">
        <v>23</v>
      </c>
      <c r="H433" s="8" t="s">
        <v>53</v>
      </c>
      <c r="I433" s="10" t="s">
        <v>3258</v>
      </c>
      <c r="J433" s="8" t="s">
        <v>5222</v>
      </c>
      <c r="K433" s="8" t="s">
        <v>5223</v>
      </c>
      <c r="L433" s="61">
        <v>2006</v>
      </c>
      <c r="M433" s="13">
        <v>39059</v>
      </c>
      <c r="N433" s="10" t="s">
        <v>7552</v>
      </c>
      <c r="O433" s="17" t="s">
        <v>8686</v>
      </c>
      <c r="P433" s="11" t="s">
        <v>7568</v>
      </c>
      <c r="Q433" s="10" t="s">
        <v>7552</v>
      </c>
      <c r="R433" s="10" t="s">
        <v>7571</v>
      </c>
      <c r="S433" s="8" t="s">
        <v>27</v>
      </c>
      <c r="T433" s="8" t="s">
        <v>5342</v>
      </c>
      <c r="U433" s="8" t="s">
        <v>5343</v>
      </c>
      <c r="V433" s="13">
        <v>39059</v>
      </c>
      <c r="W433" s="8" t="s">
        <v>8153</v>
      </c>
      <c r="X433" s="8" t="s">
        <v>10371</v>
      </c>
      <c r="Y433" s="8" t="s">
        <v>8153</v>
      </c>
      <c r="Z433" s="8" t="s">
        <v>9458</v>
      </c>
      <c r="AA433" s="8" t="s">
        <v>10371</v>
      </c>
      <c r="AB433" s="8" t="s">
        <v>5344</v>
      </c>
    </row>
    <row r="434" spans="1:28" s="8" customFormat="1" ht="12.75" x14ac:dyDescent="0.2">
      <c r="A434" s="8" t="s">
        <v>29</v>
      </c>
      <c r="B434" s="8" t="s">
        <v>19</v>
      </c>
      <c r="C434" s="8" t="s">
        <v>52</v>
      </c>
      <c r="D434" s="9" t="s">
        <v>21</v>
      </c>
      <c r="E434" s="9" t="s">
        <v>21</v>
      </c>
      <c r="F434" s="8" t="s">
        <v>22</v>
      </c>
      <c r="G434" s="8" t="s">
        <v>23</v>
      </c>
      <c r="H434" s="8" t="s">
        <v>53</v>
      </c>
      <c r="I434" s="10" t="s">
        <v>5662</v>
      </c>
      <c r="J434" s="8" t="s">
        <v>6109</v>
      </c>
      <c r="K434" s="8" t="s">
        <v>6109</v>
      </c>
      <c r="L434" s="61">
        <v>2006</v>
      </c>
      <c r="M434" s="13">
        <v>39061</v>
      </c>
      <c r="N434" s="10" t="s">
        <v>7557</v>
      </c>
      <c r="O434" s="17" t="s">
        <v>8686</v>
      </c>
      <c r="P434" s="11" t="s">
        <v>7568</v>
      </c>
      <c r="Q434" s="10" t="s">
        <v>7557</v>
      </c>
      <c r="R434" s="10" t="s">
        <v>7571</v>
      </c>
      <c r="S434" s="8" t="s">
        <v>27</v>
      </c>
      <c r="T434" s="8" t="s">
        <v>6402</v>
      </c>
      <c r="U434" s="8" t="s">
        <v>6403</v>
      </c>
      <c r="V434" s="13">
        <v>39061</v>
      </c>
      <c r="W434" s="8" t="s">
        <v>8167</v>
      </c>
      <c r="X434" s="8" t="s">
        <v>10886</v>
      </c>
      <c r="Y434" s="8" t="s">
        <v>8167</v>
      </c>
      <c r="Z434" s="8" t="s">
        <v>9973</v>
      </c>
      <c r="AA434" s="8" t="s">
        <v>10886</v>
      </c>
      <c r="AB434" s="8" t="s">
        <v>6404</v>
      </c>
    </row>
    <row r="435" spans="1:28" s="8" customFormat="1" ht="12.75" x14ac:dyDescent="0.2">
      <c r="A435" s="8" t="s">
        <v>29</v>
      </c>
      <c r="B435" s="8" t="s">
        <v>19</v>
      </c>
      <c r="C435" s="8" t="s">
        <v>52</v>
      </c>
      <c r="D435" s="9" t="s">
        <v>21</v>
      </c>
      <c r="E435" s="9" t="s">
        <v>21</v>
      </c>
      <c r="F435" s="8" t="s">
        <v>22</v>
      </c>
      <c r="G435" s="8" t="s">
        <v>23</v>
      </c>
      <c r="H435" s="8" t="s">
        <v>53</v>
      </c>
      <c r="I435" s="10" t="s">
        <v>5662</v>
      </c>
      <c r="J435" s="8" t="s">
        <v>6109</v>
      </c>
      <c r="K435" s="8" t="s">
        <v>6109</v>
      </c>
      <c r="L435" s="61">
        <v>2006</v>
      </c>
      <c r="M435" s="13">
        <v>39064</v>
      </c>
      <c r="N435" s="10" t="s">
        <v>7557</v>
      </c>
      <c r="O435" s="17" t="s">
        <v>8686</v>
      </c>
      <c r="P435" s="11" t="s">
        <v>7568</v>
      </c>
      <c r="Q435" s="10" t="s">
        <v>7557</v>
      </c>
      <c r="R435" s="10" t="s">
        <v>7571</v>
      </c>
      <c r="S435" s="8" t="s">
        <v>27</v>
      </c>
      <c r="T435" s="8" t="s">
        <v>6396</v>
      </c>
      <c r="U435" s="8" t="s">
        <v>6397</v>
      </c>
      <c r="V435" s="13">
        <v>39064</v>
      </c>
      <c r="W435" s="8" t="s">
        <v>8168</v>
      </c>
      <c r="X435" s="8" t="s">
        <v>10887</v>
      </c>
      <c r="Y435" s="8" t="s">
        <v>8168</v>
      </c>
      <c r="Z435" s="8" t="s">
        <v>9974</v>
      </c>
      <c r="AA435" s="8" t="s">
        <v>10887</v>
      </c>
      <c r="AB435" s="8" t="s">
        <v>6398</v>
      </c>
    </row>
    <row r="436" spans="1:28" s="8" customFormat="1" ht="12.75" x14ac:dyDescent="0.2">
      <c r="A436" s="8" t="s">
        <v>29</v>
      </c>
      <c r="B436" s="8" t="s">
        <v>19</v>
      </c>
      <c r="C436" s="8" t="s">
        <v>7480</v>
      </c>
      <c r="D436" s="9" t="s">
        <v>2536</v>
      </c>
      <c r="E436" s="9" t="s">
        <v>2536</v>
      </c>
      <c r="F436" s="8" t="s">
        <v>22</v>
      </c>
      <c r="G436" s="8" t="s">
        <v>23</v>
      </c>
      <c r="H436" s="8" t="s">
        <v>96</v>
      </c>
      <c r="I436" s="10" t="s">
        <v>7462</v>
      </c>
      <c r="J436" s="8" t="s">
        <v>7463</v>
      </c>
      <c r="K436" s="8" t="s">
        <v>7464</v>
      </c>
      <c r="L436" s="61">
        <v>2006</v>
      </c>
      <c r="M436" s="11" t="s">
        <v>7481</v>
      </c>
      <c r="N436" s="10" t="s">
        <v>7555</v>
      </c>
      <c r="O436" s="17" t="s">
        <v>8686</v>
      </c>
      <c r="P436" s="11" t="s">
        <v>7568</v>
      </c>
      <c r="Q436" s="10" t="s">
        <v>7555</v>
      </c>
      <c r="R436" s="10" t="s">
        <v>7571</v>
      </c>
      <c r="S436" s="8" t="s">
        <v>27</v>
      </c>
      <c r="T436" s="8" t="s">
        <v>7479</v>
      </c>
      <c r="U436" s="8" t="s">
        <v>7674</v>
      </c>
      <c r="V436" s="110">
        <v>39066</v>
      </c>
      <c r="W436" s="8" t="s">
        <v>9094</v>
      </c>
      <c r="X436" s="8" t="s">
        <v>10704</v>
      </c>
      <c r="Y436" s="8" t="s">
        <v>9094</v>
      </c>
      <c r="Z436" s="8" t="s">
        <v>9791</v>
      </c>
      <c r="AA436" s="8" t="s">
        <v>10704</v>
      </c>
      <c r="AB436" s="8" t="s">
        <v>7483</v>
      </c>
    </row>
    <row r="437" spans="1:28" s="8" customFormat="1" ht="12.75" x14ac:dyDescent="0.2">
      <c r="A437" s="8" t="s">
        <v>29</v>
      </c>
      <c r="B437" s="8" t="s">
        <v>19</v>
      </c>
      <c r="C437" s="8" t="s">
        <v>2568</v>
      </c>
      <c r="D437" s="9" t="s">
        <v>2536</v>
      </c>
      <c r="E437" s="9" t="s">
        <v>2536</v>
      </c>
      <c r="F437" s="8" t="s">
        <v>2302</v>
      </c>
      <c r="G437" s="8" t="s">
        <v>2303</v>
      </c>
      <c r="H437" s="8" t="s">
        <v>2304</v>
      </c>
      <c r="I437" s="10" t="s">
        <v>25</v>
      </c>
      <c r="J437" s="8" t="s">
        <v>114</v>
      </c>
      <c r="K437" s="8" t="s">
        <v>458</v>
      </c>
      <c r="L437" s="60">
        <v>2006</v>
      </c>
      <c r="M437" s="13">
        <v>39070</v>
      </c>
      <c r="N437" s="10" t="s">
        <v>7553</v>
      </c>
      <c r="O437" s="17" t="s">
        <v>8686</v>
      </c>
      <c r="P437" s="11" t="s">
        <v>7569</v>
      </c>
      <c r="Q437" s="10" t="s">
        <v>7553</v>
      </c>
      <c r="R437" s="10" t="s">
        <v>7571</v>
      </c>
      <c r="S437" s="8" t="s">
        <v>27</v>
      </c>
      <c r="T437" s="8" t="s">
        <v>2580</v>
      </c>
      <c r="U437" s="8" t="s">
        <v>2581</v>
      </c>
      <c r="V437" s="13">
        <v>39070</v>
      </c>
      <c r="W437" s="8" t="s">
        <v>8129</v>
      </c>
      <c r="X437" s="8" t="s">
        <v>11042</v>
      </c>
      <c r="Y437" s="8" t="s">
        <v>8129</v>
      </c>
      <c r="Z437" s="8" t="s">
        <v>10129</v>
      </c>
      <c r="AA437" s="8" t="s">
        <v>11042</v>
      </c>
      <c r="AB437" s="8" t="s">
        <v>2582</v>
      </c>
    </row>
    <row r="438" spans="1:28" s="8" customFormat="1" ht="12.75" x14ac:dyDescent="0.2">
      <c r="A438" s="8" t="s">
        <v>29</v>
      </c>
      <c r="B438" s="8" t="s">
        <v>19</v>
      </c>
      <c r="C438" s="8" t="s">
        <v>52</v>
      </c>
      <c r="D438" s="9" t="s">
        <v>21</v>
      </c>
      <c r="E438" s="9" t="s">
        <v>21</v>
      </c>
      <c r="F438" s="8" t="s">
        <v>22</v>
      </c>
      <c r="G438" s="8" t="s">
        <v>23</v>
      </c>
      <c r="H438" s="8" t="s">
        <v>53</v>
      </c>
      <c r="I438" s="10" t="s">
        <v>5662</v>
      </c>
      <c r="J438" s="8" t="s">
        <v>6109</v>
      </c>
      <c r="K438" s="8" t="s">
        <v>6109</v>
      </c>
      <c r="L438" s="61">
        <v>2006</v>
      </c>
      <c r="M438" s="13">
        <v>39077</v>
      </c>
      <c r="N438" s="10" t="s">
        <v>7557</v>
      </c>
      <c r="O438" s="17" t="s">
        <v>8686</v>
      </c>
      <c r="P438" s="11" t="s">
        <v>7568</v>
      </c>
      <c r="Q438" s="10" t="s">
        <v>7557</v>
      </c>
      <c r="R438" s="10" t="s">
        <v>7571</v>
      </c>
      <c r="S438" s="8" t="s">
        <v>27</v>
      </c>
      <c r="T438" s="8" t="s">
        <v>6399</v>
      </c>
      <c r="U438" s="8" t="s">
        <v>6400</v>
      </c>
      <c r="V438" s="13">
        <v>39077</v>
      </c>
      <c r="W438" s="8" t="s">
        <v>8166</v>
      </c>
      <c r="X438" s="8" t="s">
        <v>10888</v>
      </c>
      <c r="Y438" s="8" t="s">
        <v>8166</v>
      </c>
      <c r="Z438" s="8" t="s">
        <v>9975</v>
      </c>
      <c r="AA438" s="8" t="s">
        <v>10888</v>
      </c>
      <c r="AB438" s="8" t="s">
        <v>6401</v>
      </c>
    </row>
    <row r="439" spans="1:28" s="8" customFormat="1" ht="12.75" x14ac:dyDescent="0.2">
      <c r="A439" s="8" t="s">
        <v>29</v>
      </c>
      <c r="B439" s="8" t="s">
        <v>19</v>
      </c>
      <c r="C439" s="8" t="s">
        <v>52</v>
      </c>
      <c r="D439" s="9" t="s">
        <v>3257</v>
      </c>
      <c r="E439" s="9" t="s">
        <v>3257</v>
      </c>
      <c r="F439" s="8" t="s">
        <v>22</v>
      </c>
      <c r="G439" s="8" t="s">
        <v>23</v>
      </c>
      <c r="H439" s="8" t="s">
        <v>53</v>
      </c>
      <c r="I439" s="10" t="s">
        <v>3258</v>
      </c>
      <c r="J439" s="8" t="s">
        <v>5222</v>
      </c>
      <c r="K439" s="8" t="s">
        <v>5223</v>
      </c>
      <c r="L439" s="61">
        <v>2006</v>
      </c>
      <c r="M439" s="13">
        <v>39078</v>
      </c>
      <c r="N439" s="10" t="s">
        <v>7552</v>
      </c>
      <c r="O439" s="17" t="s">
        <v>8686</v>
      </c>
      <c r="P439" s="11" t="s">
        <v>7568</v>
      </c>
      <c r="Q439" s="10" t="s">
        <v>7552</v>
      </c>
      <c r="R439" s="10" t="s">
        <v>7571</v>
      </c>
      <c r="S439" s="8" t="s">
        <v>27</v>
      </c>
      <c r="T439" s="8" t="s">
        <v>5375</v>
      </c>
      <c r="U439" s="8" t="s">
        <v>5376</v>
      </c>
      <c r="V439" s="13">
        <v>39078</v>
      </c>
      <c r="W439" s="8" t="s">
        <v>8160</v>
      </c>
      <c r="X439" s="8" t="s">
        <v>10372</v>
      </c>
      <c r="Y439" s="8" t="s">
        <v>8160</v>
      </c>
      <c r="Z439" s="8" t="s">
        <v>9459</v>
      </c>
      <c r="AA439" s="8" t="s">
        <v>10372</v>
      </c>
      <c r="AB439" s="8" t="s">
        <v>5377</v>
      </c>
    </row>
    <row r="440" spans="1:28" s="8" customFormat="1" ht="12.75" x14ac:dyDescent="0.2">
      <c r="A440" s="8" t="s">
        <v>29</v>
      </c>
      <c r="B440" s="8" t="s">
        <v>19</v>
      </c>
      <c r="C440" s="8" t="s">
        <v>52</v>
      </c>
      <c r="D440" s="9" t="s">
        <v>21</v>
      </c>
      <c r="E440" s="9" t="s">
        <v>21</v>
      </c>
      <c r="F440" s="8" t="s">
        <v>22</v>
      </c>
      <c r="G440" s="8" t="s">
        <v>23</v>
      </c>
      <c r="H440" s="8" t="s">
        <v>53</v>
      </c>
      <c r="I440" s="10" t="s">
        <v>7164</v>
      </c>
      <c r="J440" s="8" t="s">
        <v>7165</v>
      </c>
      <c r="K440" s="8" t="s">
        <v>7165</v>
      </c>
      <c r="L440" s="61">
        <v>2006</v>
      </c>
      <c r="M440" s="13">
        <v>39080</v>
      </c>
      <c r="N440" s="10" t="s">
        <v>7556</v>
      </c>
      <c r="O440" s="17" t="s">
        <v>8686</v>
      </c>
      <c r="P440" s="11" t="s">
        <v>7568</v>
      </c>
      <c r="Q440" s="10" t="s">
        <v>7556</v>
      </c>
      <c r="R440" s="10" t="s">
        <v>7571</v>
      </c>
      <c r="S440" s="8" t="s">
        <v>27</v>
      </c>
      <c r="T440" s="8" t="s">
        <v>7192</v>
      </c>
      <c r="U440" s="8" t="s">
        <v>7193</v>
      </c>
      <c r="V440" s="13">
        <v>39080</v>
      </c>
      <c r="W440" s="8" t="s">
        <v>8193</v>
      </c>
      <c r="X440" s="8" t="s">
        <v>10736</v>
      </c>
      <c r="Y440" s="8" t="s">
        <v>8193</v>
      </c>
      <c r="Z440" s="8" t="s">
        <v>9823</v>
      </c>
      <c r="AA440" s="8" t="s">
        <v>10736</v>
      </c>
      <c r="AB440" s="8" t="s">
        <v>7194</v>
      </c>
    </row>
    <row r="441" spans="1:28" s="8" customFormat="1" ht="12.75" x14ac:dyDescent="0.2">
      <c r="A441" s="8" t="s">
        <v>29</v>
      </c>
      <c r="B441" s="8" t="s">
        <v>19</v>
      </c>
      <c r="C441" s="8" t="s">
        <v>6848</v>
      </c>
      <c r="D441" s="9" t="s">
        <v>6792</v>
      </c>
      <c r="E441" s="9" t="s">
        <v>6792</v>
      </c>
      <c r="F441" s="8" t="s">
        <v>2302</v>
      </c>
      <c r="G441" s="17" t="s">
        <v>2303</v>
      </c>
      <c r="H441" s="20" t="s">
        <v>5657</v>
      </c>
      <c r="I441" s="10" t="s">
        <v>6784</v>
      </c>
      <c r="J441" s="8" t="s">
        <v>6785</v>
      </c>
      <c r="K441" s="8" t="s">
        <v>7025</v>
      </c>
      <c r="L441" s="61">
        <v>2007</v>
      </c>
      <c r="M441" s="13">
        <v>39149</v>
      </c>
      <c r="N441" s="10" t="s">
        <v>7558</v>
      </c>
      <c r="O441" s="17" t="s">
        <v>8686</v>
      </c>
      <c r="P441" s="10" t="s">
        <v>7569</v>
      </c>
      <c r="Q441" s="10" t="s">
        <v>7558</v>
      </c>
      <c r="R441" s="10" t="s">
        <v>7571</v>
      </c>
      <c r="S441" s="8" t="s">
        <v>185</v>
      </c>
      <c r="T441" s="11" t="s">
        <v>7064</v>
      </c>
      <c r="U441" s="8" t="s">
        <v>7691</v>
      </c>
      <c r="V441" s="13">
        <v>39149</v>
      </c>
      <c r="W441" s="8" t="s">
        <v>8271</v>
      </c>
      <c r="X441" s="8" t="s">
        <v>11131</v>
      </c>
      <c r="Y441" s="8" t="s">
        <v>8271</v>
      </c>
      <c r="Z441" s="8" t="s">
        <v>10218</v>
      </c>
      <c r="AA441" s="8" t="s">
        <v>11131</v>
      </c>
      <c r="AB441" s="8" t="s">
        <v>7066</v>
      </c>
    </row>
    <row r="442" spans="1:28" s="8" customFormat="1" ht="12.75" x14ac:dyDescent="0.2">
      <c r="A442" s="8" t="s">
        <v>29</v>
      </c>
      <c r="B442" s="8" t="s">
        <v>19</v>
      </c>
      <c r="C442" s="8" t="s">
        <v>5398</v>
      </c>
      <c r="G442" s="8" t="s">
        <v>23</v>
      </c>
      <c r="H442" s="8" t="s">
        <v>53</v>
      </c>
      <c r="I442" s="10" t="s">
        <v>3258</v>
      </c>
      <c r="J442" s="8" t="s">
        <v>5222</v>
      </c>
      <c r="K442" s="8" t="s">
        <v>5223</v>
      </c>
      <c r="L442" s="61">
        <v>2007</v>
      </c>
      <c r="M442" s="11" t="s">
        <v>1259</v>
      </c>
      <c r="N442" s="10" t="s">
        <v>7552</v>
      </c>
      <c r="O442" s="17" t="s">
        <v>8686</v>
      </c>
      <c r="P442" s="11" t="s">
        <v>7568</v>
      </c>
      <c r="Q442" s="10" t="s">
        <v>7552</v>
      </c>
      <c r="R442" s="10" t="s">
        <v>7571</v>
      </c>
      <c r="S442" s="8" t="s">
        <v>27</v>
      </c>
      <c r="T442" s="6" t="s">
        <v>5430</v>
      </c>
      <c r="U442" s="8" t="s">
        <v>7685</v>
      </c>
      <c r="V442" s="110">
        <v>39156</v>
      </c>
      <c r="W442" s="8" t="s">
        <v>9095</v>
      </c>
      <c r="X442" s="8" t="s">
        <v>10418</v>
      </c>
      <c r="Y442" s="8" t="s">
        <v>9095</v>
      </c>
      <c r="Z442" s="8" t="s">
        <v>9505</v>
      </c>
      <c r="AA442" s="8" t="s">
        <v>10418</v>
      </c>
      <c r="AB442" s="8" t="s">
        <v>5432</v>
      </c>
    </row>
    <row r="443" spans="1:28" s="8" customFormat="1" ht="12.75" x14ac:dyDescent="0.2">
      <c r="A443" s="8" t="s">
        <v>29</v>
      </c>
      <c r="B443" s="8" t="s">
        <v>19</v>
      </c>
      <c r="C443" s="8" t="s">
        <v>52</v>
      </c>
      <c r="D443" s="9" t="s">
        <v>21</v>
      </c>
      <c r="E443" s="9" t="s">
        <v>21</v>
      </c>
      <c r="F443" s="8" t="s">
        <v>22</v>
      </c>
      <c r="G443" s="8" t="s">
        <v>23</v>
      </c>
      <c r="H443" s="8" t="s">
        <v>53</v>
      </c>
      <c r="I443" s="10" t="s">
        <v>7164</v>
      </c>
      <c r="J443" s="8" t="s">
        <v>7165</v>
      </c>
      <c r="K443" s="8" t="s">
        <v>7165</v>
      </c>
      <c r="L443" s="61">
        <v>2007</v>
      </c>
      <c r="M443" s="13">
        <v>39164</v>
      </c>
      <c r="N443" s="10" t="s">
        <v>7556</v>
      </c>
      <c r="O443" s="17" t="s">
        <v>8686</v>
      </c>
      <c r="P443" s="11" t="s">
        <v>7568</v>
      </c>
      <c r="Q443" s="10" t="s">
        <v>7556</v>
      </c>
      <c r="R443" s="10" t="s">
        <v>7571</v>
      </c>
      <c r="S443" s="8" t="s">
        <v>27</v>
      </c>
      <c r="T443" s="8" t="s">
        <v>7207</v>
      </c>
      <c r="U443" s="8" t="s">
        <v>7208</v>
      </c>
      <c r="V443" s="13">
        <v>39164</v>
      </c>
      <c r="W443" s="8" t="s">
        <v>8274</v>
      </c>
      <c r="X443" s="8" t="s">
        <v>10737</v>
      </c>
      <c r="Y443" s="8" t="s">
        <v>8274</v>
      </c>
      <c r="Z443" s="8" t="s">
        <v>9824</v>
      </c>
      <c r="AA443" s="8" t="s">
        <v>10737</v>
      </c>
      <c r="AB443" s="8" t="s">
        <v>7209</v>
      </c>
    </row>
    <row r="444" spans="1:28" s="8" customFormat="1" ht="12.75" x14ac:dyDescent="0.2">
      <c r="A444" s="8" t="s">
        <v>29</v>
      </c>
      <c r="B444" s="8" t="s">
        <v>782</v>
      </c>
      <c r="C444" s="8" t="s">
        <v>783</v>
      </c>
      <c r="D444" s="9" t="s">
        <v>784</v>
      </c>
      <c r="E444" s="9" t="s">
        <v>784</v>
      </c>
      <c r="F444" s="8" t="s">
        <v>784</v>
      </c>
      <c r="G444" s="8" t="s">
        <v>23</v>
      </c>
      <c r="H444" s="8" t="s">
        <v>784</v>
      </c>
      <c r="I444" s="10" t="s">
        <v>25</v>
      </c>
      <c r="J444" s="8" t="s">
        <v>114</v>
      </c>
      <c r="K444" s="8" t="s">
        <v>483</v>
      </c>
      <c r="L444" s="60">
        <v>2007</v>
      </c>
      <c r="M444" s="11" t="s">
        <v>1273</v>
      </c>
      <c r="N444" s="10" t="s">
        <v>7553</v>
      </c>
      <c r="O444" s="17" t="s">
        <v>8686</v>
      </c>
      <c r="P444" s="11" t="s">
        <v>7568</v>
      </c>
      <c r="Q444" s="10" t="s">
        <v>7553</v>
      </c>
      <c r="R444" s="10" t="s">
        <v>7571</v>
      </c>
      <c r="S444" s="8" t="s">
        <v>27</v>
      </c>
      <c r="T444" s="8" t="s">
        <v>2555</v>
      </c>
      <c r="U444" s="8" t="s">
        <v>2556</v>
      </c>
      <c r="V444" s="110">
        <v>39187</v>
      </c>
      <c r="W444" s="8" t="s">
        <v>9096</v>
      </c>
      <c r="X444" s="8" t="s">
        <v>10566</v>
      </c>
      <c r="Y444" s="8" t="s">
        <v>9096</v>
      </c>
      <c r="Z444" s="8" t="s">
        <v>9653</v>
      </c>
      <c r="AA444" s="8" t="s">
        <v>10566</v>
      </c>
      <c r="AB444" s="8" t="s">
        <v>2557</v>
      </c>
    </row>
    <row r="445" spans="1:28" s="8" customFormat="1" ht="12.75" x14ac:dyDescent="0.2">
      <c r="A445" s="8" t="s">
        <v>29</v>
      </c>
      <c r="B445" s="8" t="s">
        <v>19</v>
      </c>
      <c r="C445" s="8" t="s">
        <v>6791</v>
      </c>
      <c r="D445" s="9" t="s">
        <v>6792</v>
      </c>
      <c r="E445" s="9" t="s">
        <v>6792</v>
      </c>
      <c r="F445" s="8" t="s">
        <v>2302</v>
      </c>
      <c r="G445" s="17" t="s">
        <v>2303</v>
      </c>
      <c r="H445" s="20" t="s">
        <v>5657</v>
      </c>
      <c r="I445" s="10" t="s">
        <v>6784</v>
      </c>
      <c r="J445" s="8" t="s">
        <v>6785</v>
      </c>
      <c r="K445" s="8" t="s">
        <v>6793</v>
      </c>
      <c r="L445" s="61">
        <v>2007</v>
      </c>
      <c r="M445" s="13">
        <v>39226</v>
      </c>
      <c r="N445" s="10" t="s">
        <v>7558</v>
      </c>
      <c r="O445" s="17" t="s">
        <v>8686</v>
      </c>
      <c r="P445" s="10" t="s">
        <v>7569</v>
      </c>
      <c r="Q445" s="10" t="s">
        <v>7558</v>
      </c>
      <c r="R445" s="10" t="s">
        <v>7571</v>
      </c>
      <c r="S445" s="8" t="s">
        <v>185</v>
      </c>
      <c r="T445" s="11" t="s">
        <v>6902</v>
      </c>
      <c r="U445" s="8" t="s">
        <v>6903</v>
      </c>
      <c r="V445" s="13">
        <v>39226</v>
      </c>
      <c r="W445" s="8" t="s">
        <v>8266</v>
      </c>
      <c r="X445" s="8" t="s">
        <v>11132</v>
      </c>
      <c r="Y445" s="8" t="s">
        <v>8266</v>
      </c>
      <c r="Z445" s="8" t="s">
        <v>10219</v>
      </c>
      <c r="AA445" s="8" t="s">
        <v>11132</v>
      </c>
      <c r="AB445" s="8" t="s">
        <v>6904</v>
      </c>
    </row>
    <row r="446" spans="1:28" s="8" customFormat="1" ht="12.75" x14ac:dyDescent="0.2">
      <c r="A446" s="8" t="s">
        <v>29</v>
      </c>
      <c r="B446" s="8" t="s">
        <v>19</v>
      </c>
      <c r="C446" s="8" t="s">
        <v>52</v>
      </c>
      <c r="D446" s="9" t="s">
        <v>21</v>
      </c>
      <c r="E446" s="9" t="s">
        <v>21</v>
      </c>
      <c r="F446" s="8" t="s">
        <v>22</v>
      </c>
      <c r="G446" s="8" t="s">
        <v>23</v>
      </c>
      <c r="H446" s="8" t="s">
        <v>53</v>
      </c>
      <c r="I446" s="10" t="s">
        <v>7164</v>
      </c>
      <c r="J446" s="8" t="s">
        <v>7165</v>
      </c>
      <c r="K446" s="8" t="s">
        <v>7165</v>
      </c>
      <c r="L446" s="61">
        <v>2007</v>
      </c>
      <c r="M446" s="13">
        <v>39240</v>
      </c>
      <c r="N446" s="10" t="s">
        <v>7556</v>
      </c>
      <c r="O446" s="17" t="s">
        <v>8686</v>
      </c>
      <c r="P446" s="11" t="s">
        <v>7568</v>
      </c>
      <c r="Q446" s="10" t="s">
        <v>7556</v>
      </c>
      <c r="R446" s="10" t="s">
        <v>7571</v>
      </c>
      <c r="S446" s="8" t="s">
        <v>27</v>
      </c>
      <c r="T446" s="8" t="s">
        <v>7177</v>
      </c>
      <c r="U446" s="8" t="s">
        <v>7178</v>
      </c>
      <c r="V446" s="13">
        <v>39240</v>
      </c>
      <c r="W446" s="8" t="s">
        <v>8272</v>
      </c>
      <c r="X446" s="8" t="s">
        <v>10738</v>
      </c>
      <c r="Y446" s="8" t="s">
        <v>8272</v>
      </c>
      <c r="Z446" s="8" t="s">
        <v>9825</v>
      </c>
      <c r="AA446" s="8" t="s">
        <v>10738</v>
      </c>
      <c r="AB446" s="8" t="s">
        <v>7179</v>
      </c>
    </row>
    <row r="447" spans="1:28" s="8" customFormat="1" ht="12.75" x14ac:dyDescent="0.2">
      <c r="A447" s="8" t="s">
        <v>29</v>
      </c>
      <c r="B447" s="8" t="s">
        <v>19</v>
      </c>
      <c r="C447" s="8" t="s">
        <v>52</v>
      </c>
      <c r="D447" s="9" t="s">
        <v>3257</v>
      </c>
      <c r="E447" s="9" t="s">
        <v>3257</v>
      </c>
      <c r="F447" s="8" t="s">
        <v>22</v>
      </c>
      <c r="G447" s="8" t="s">
        <v>23</v>
      </c>
      <c r="H447" s="8" t="s">
        <v>53</v>
      </c>
      <c r="I447" s="10" t="s">
        <v>3258</v>
      </c>
      <c r="J447" s="8" t="s">
        <v>114</v>
      </c>
      <c r="K447" s="8" t="s">
        <v>3277</v>
      </c>
      <c r="L447" s="61">
        <v>2007</v>
      </c>
      <c r="M447" s="11" t="s">
        <v>1106</v>
      </c>
      <c r="N447" s="10" t="s">
        <v>7552</v>
      </c>
      <c r="O447" s="17" t="s">
        <v>8686</v>
      </c>
      <c r="P447" s="11" t="s">
        <v>7568</v>
      </c>
      <c r="Q447" s="10" t="s">
        <v>7552</v>
      </c>
      <c r="R447" s="10" t="s">
        <v>7571</v>
      </c>
      <c r="S447" s="8" t="s">
        <v>27</v>
      </c>
      <c r="T447" s="8" t="s">
        <v>4037</v>
      </c>
      <c r="U447" s="8" t="s">
        <v>4038</v>
      </c>
      <c r="V447" s="13">
        <v>39248</v>
      </c>
      <c r="W447" s="8" t="s">
        <v>9010</v>
      </c>
      <c r="X447" s="8" t="s">
        <v>10373</v>
      </c>
      <c r="Y447" s="8" t="s">
        <v>9010</v>
      </c>
      <c r="Z447" s="8" t="s">
        <v>9460</v>
      </c>
      <c r="AA447" s="8" t="s">
        <v>10373</v>
      </c>
      <c r="AB447" s="8" t="s">
        <v>4039</v>
      </c>
    </row>
    <row r="448" spans="1:28" s="8" customFormat="1" ht="12.75" x14ac:dyDescent="0.2">
      <c r="A448" s="8" t="s">
        <v>29</v>
      </c>
      <c r="B448" s="8" t="s">
        <v>19</v>
      </c>
      <c r="C448" s="8" t="s">
        <v>52</v>
      </c>
      <c r="D448" s="9" t="s">
        <v>3257</v>
      </c>
      <c r="E448" s="9" t="s">
        <v>3257</v>
      </c>
      <c r="F448" s="8" t="s">
        <v>22</v>
      </c>
      <c r="G448" s="8" t="s">
        <v>23</v>
      </c>
      <c r="H448" s="8" t="s">
        <v>53</v>
      </c>
      <c r="I448" s="10" t="s">
        <v>3258</v>
      </c>
      <c r="J448" s="8" t="s">
        <v>114</v>
      </c>
      <c r="K448" s="8" t="s">
        <v>3313</v>
      </c>
      <c r="L448" s="61">
        <v>2007</v>
      </c>
      <c r="M448" s="11" t="s">
        <v>1106</v>
      </c>
      <c r="N448" s="10" t="s">
        <v>7552</v>
      </c>
      <c r="O448" s="17" t="s">
        <v>8686</v>
      </c>
      <c r="P448" s="11" t="s">
        <v>7568</v>
      </c>
      <c r="Q448" s="10" t="s">
        <v>7552</v>
      </c>
      <c r="R448" s="10" t="s">
        <v>7571</v>
      </c>
      <c r="S448" s="8" t="s">
        <v>27</v>
      </c>
      <c r="T448" s="8" t="s">
        <v>4028</v>
      </c>
      <c r="U448" s="8" t="s">
        <v>4029</v>
      </c>
      <c r="V448" s="13">
        <v>39248</v>
      </c>
      <c r="W448" s="8" t="s">
        <v>9013</v>
      </c>
      <c r="X448" s="8" t="s">
        <v>10374</v>
      </c>
      <c r="Y448" s="8" t="s">
        <v>9013</v>
      </c>
      <c r="Z448" s="8" t="s">
        <v>9461</v>
      </c>
      <c r="AA448" s="8" t="s">
        <v>10374</v>
      </c>
      <c r="AB448" s="8" t="s">
        <v>4030</v>
      </c>
    </row>
    <row r="449" spans="1:28" s="8" customFormat="1" ht="12.75" x14ac:dyDescent="0.2">
      <c r="A449" s="8" t="s">
        <v>29</v>
      </c>
      <c r="B449" s="8" t="s">
        <v>19</v>
      </c>
      <c r="C449" s="8" t="s">
        <v>52</v>
      </c>
      <c r="D449" s="9" t="s">
        <v>21</v>
      </c>
      <c r="E449" s="9" t="s">
        <v>21</v>
      </c>
      <c r="F449" s="8" t="s">
        <v>22</v>
      </c>
      <c r="G449" s="8" t="s">
        <v>23</v>
      </c>
      <c r="H449" s="8" t="s">
        <v>53</v>
      </c>
      <c r="I449" s="10" t="s">
        <v>25</v>
      </c>
      <c r="J449" s="8" t="s">
        <v>26</v>
      </c>
      <c r="K449" s="8" t="s">
        <v>26</v>
      </c>
      <c r="L449" s="60">
        <v>2007</v>
      </c>
      <c r="M449" s="11" t="s">
        <v>1106</v>
      </c>
      <c r="N449" s="10" t="s">
        <v>7553</v>
      </c>
      <c r="O449" s="17" t="s">
        <v>8686</v>
      </c>
      <c r="P449" s="11" t="s">
        <v>7568</v>
      </c>
      <c r="Q449" s="10" t="s">
        <v>7553</v>
      </c>
      <c r="R449" s="10" t="s">
        <v>7571</v>
      </c>
      <c r="S449" s="8" t="s">
        <v>27</v>
      </c>
      <c r="T449" s="8" t="s">
        <v>2705</v>
      </c>
      <c r="U449" s="8" t="s">
        <v>7675</v>
      </c>
      <c r="V449" s="13">
        <v>39248</v>
      </c>
      <c r="W449" s="8" t="s">
        <v>9018</v>
      </c>
      <c r="X449" s="8" t="s">
        <v>10533</v>
      </c>
      <c r="Y449" s="8" t="s">
        <v>9018</v>
      </c>
      <c r="Z449" s="8" t="s">
        <v>9620</v>
      </c>
      <c r="AA449" s="8" t="s">
        <v>10533</v>
      </c>
      <c r="AB449" s="8" t="s">
        <v>2707</v>
      </c>
    </row>
    <row r="450" spans="1:28" s="8" customFormat="1" ht="12.75" x14ac:dyDescent="0.2">
      <c r="A450" s="8" t="s">
        <v>29</v>
      </c>
      <c r="B450" s="8" t="s">
        <v>19</v>
      </c>
      <c r="C450" s="8" t="s">
        <v>52</v>
      </c>
      <c r="D450" s="9" t="s">
        <v>21</v>
      </c>
      <c r="E450" s="9" t="s">
        <v>21</v>
      </c>
      <c r="F450" s="8" t="s">
        <v>22</v>
      </c>
      <c r="G450" s="8" t="s">
        <v>23</v>
      </c>
      <c r="H450" s="8" t="s">
        <v>53</v>
      </c>
      <c r="I450" s="10" t="s">
        <v>25</v>
      </c>
      <c r="J450" s="8" t="s">
        <v>26</v>
      </c>
      <c r="K450" s="8" t="s">
        <v>26</v>
      </c>
      <c r="L450" s="60">
        <v>2007</v>
      </c>
      <c r="M450" s="11" t="s">
        <v>1106</v>
      </c>
      <c r="N450" s="10" t="s">
        <v>7553</v>
      </c>
      <c r="O450" s="17" t="s">
        <v>8686</v>
      </c>
      <c r="P450" s="11" t="s">
        <v>7568</v>
      </c>
      <c r="Q450" s="10" t="s">
        <v>7553</v>
      </c>
      <c r="R450" s="10" t="s">
        <v>7571</v>
      </c>
      <c r="S450" s="8" t="s">
        <v>27</v>
      </c>
      <c r="T450" s="8" t="s">
        <v>2708</v>
      </c>
      <c r="U450" s="8" t="s">
        <v>7676</v>
      </c>
      <c r="V450" s="13">
        <v>39248</v>
      </c>
      <c r="W450" s="8" t="s">
        <v>9019</v>
      </c>
      <c r="X450" s="8" t="s">
        <v>10534</v>
      </c>
      <c r="Y450" s="8" t="s">
        <v>9019</v>
      </c>
      <c r="Z450" s="8" t="s">
        <v>9621</v>
      </c>
      <c r="AA450" s="8" t="s">
        <v>10534</v>
      </c>
      <c r="AB450" s="8" t="s">
        <v>2710</v>
      </c>
    </row>
    <row r="451" spans="1:28" s="8" customFormat="1" ht="12.75" x14ac:dyDescent="0.2">
      <c r="A451" s="8" t="s">
        <v>29</v>
      </c>
      <c r="B451" s="8" t="s">
        <v>19</v>
      </c>
      <c r="C451" s="8" t="s">
        <v>52</v>
      </c>
      <c r="D451" s="9" t="s">
        <v>21</v>
      </c>
      <c r="E451" s="9" t="s">
        <v>21</v>
      </c>
      <c r="F451" s="8" t="s">
        <v>22</v>
      </c>
      <c r="G451" s="8" t="s">
        <v>23</v>
      </c>
      <c r="H451" s="8" t="s">
        <v>53</v>
      </c>
      <c r="I451" s="10" t="s">
        <v>25</v>
      </c>
      <c r="J451" s="8" t="s">
        <v>26</v>
      </c>
      <c r="K451" s="8" t="s">
        <v>26</v>
      </c>
      <c r="L451" s="60">
        <v>2007</v>
      </c>
      <c r="M451" s="11" t="s">
        <v>1106</v>
      </c>
      <c r="N451" s="10" t="s">
        <v>7553</v>
      </c>
      <c r="O451" s="17" t="s">
        <v>8686</v>
      </c>
      <c r="P451" s="11" t="s">
        <v>7568</v>
      </c>
      <c r="Q451" s="10" t="s">
        <v>7553</v>
      </c>
      <c r="R451" s="10" t="s">
        <v>7571</v>
      </c>
      <c r="S451" s="8" t="s">
        <v>27</v>
      </c>
      <c r="T451" s="8" t="s">
        <v>2711</v>
      </c>
      <c r="U451" s="8" t="s">
        <v>7677</v>
      </c>
      <c r="V451" s="13">
        <v>39248</v>
      </c>
      <c r="W451" s="8" t="s">
        <v>9020</v>
      </c>
      <c r="X451" s="8" t="s">
        <v>10535</v>
      </c>
      <c r="Y451" s="8" t="s">
        <v>9020</v>
      </c>
      <c r="Z451" s="8" t="s">
        <v>9622</v>
      </c>
      <c r="AA451" s="8" t="s">
        <v>10535</v>
      </c>
      <c r="AB451" s="8" t="s">
        <v>2713</v>
      </c>
    </row>
    <row r="452" spans="1:28" s="8" customFormat="1" ht="12.75" x14ac:dyDescent="0.2">
      <c r="A452" s="8" t="s">
        <v>29</v>
      </c>
      <c r="B452" s="8" t="s">
        <v>19</v>
      </c>
      <c r="C452" s="8" t="s">
        <v>52</v>
      </c>
      <c r="D452" s="9" t="s">
        <v>21</v>
      </c>
      <c r="E452" s="9" t="s">
        <v>21</v>
      </c>
      <c r="F452" s="8" t="s">
        <v>22</v>
      </c>
      <c r="G452" s="8" t="s">
        <v>23</v>
      </c>
      <c r="H452" s="8" t="s">
        <v>53</v>
      </c>
      <c r="I452" s="10" t="s">
        <v>25</v>
      </c>
      <c r="J452" s="8" t="s">
        <v>26</v>
      </c>
      <c r="K452" s="8" t="s">
        <v>26</v>
      </c>
      <c r="L452" s="60">
        <v>2007</v>
      </c>
      <c r="M452" s="11" t="s">
        <v>1106</v>
      </c>
      <c r="N452" s="10" t="s">
        <v>7553</v>
      </c>
      <c r="O452" s="17" t="s">
        <v>8686</v>
      </c>
      <c r="P452" s="11" t="s">
        <v>7568</v>
      </c>
      <c r="Q452" s="10" t="s">
        <v>7553</v>
      </c>
      <c r="R452" s="10" t="s">
        <v>7571</v>
      </c>
      <c r="S452" s="8" t="s">
        <v>27</v>
      </c>
      <c r="T452" s="8" t="s">
        <v>2714</v>
      </c>
      <c r="U452" s="8" t="s">
        <v>7678</v>
      </c>
      <c r="V452" s="13">
        <v>39248</v>
      </c>
      <c r="W452" s="8" t="s">
        <v>9021</v>
      </c>
      <c r="X452" s="8" t="s">
        <v>10536</v>
      </c>
      <c r="Y452" s="8" t="s">
        <v>9021</v>
      </c>
      <c r="Z452" s="8" t="s">
        <v>9623</v>
      </c>
      <c r="AA452" s="8" t="s">
        <v>10536</v>
      </c>
      <c r="AB452" s="8" t="s">
        <v>2716</v>
      </c>
    </row>
    <row r="453" spans="1:28" s="8" customFormat="1" ht="12.75" x14ac:dyDescent="0.2">
      <c r="A453" s="8" t="s">
        <v>29</v>
      </c>
      <c r="B453" s="8" t="s">
        <v>19</v>
      </c>
      <c r="C453" s="8" t="s">
        <v>52</v>
      </c>
      <c r="D453" s="9" t="s">
        <v>21</v>
      </c>
      <c r="E453" s="9" t="s">
        <v>21</v>
      </c>
      <c r="F453" s="8" t="s">
        <v>22</v>
      </c>
      <c r="G453" s="8" t="s">
        <v>23</v>
      </c>
      <c r="H453" s="8" t="s">
        <v>53</v>
      </c>
      <c r="I453" s="10" t="s">
        <v>25</v>
      </c>
      <c r="J453" s="8" t="s">
        <v>26</v>
      </c>
      <c r="K453" s="8" t="s">
        <v>26</v>
      </c>
      <c r="L453" s="60">
        <v>2007</v>
      </c>
      <c r="M453" s="11" t="s">
        <v>1106</v>
      </c>
      <c r="N453" s="10" t="s">
        <v>7553</v>
      </c>
      <c r="O453" s="17" t="s">
        <v>8686</v>
      </c>
      <c r="P453" s="11" t="s">
        <v>7568</v>
      </c>
      <c r="Q453" s="10" t="s">
        <v>7553</v>
      </c>
      <c r="R453" s="10" t="s">
        <v>7571</v>
      </c>
      <c r="S453" s="8" t="s">
        <v>27</v>
      </c>
      <c r="T453" s="8" t="s">
        <v>2717</v>
      </c>
      <c r="U453" s="8" t="s">
        <v>7679</v>
      </c>
      <c r="V453" s="13">
        <v>39248</v>
      </c>
      <c r="W453" s="8" t="s">
        <v>9022</v>
      </c>
      <c r="X453" s="8" t="s">
        <v>10537</v>
      </c>
      <c r="Y453" s="8" t="s">
        <v>9022</v>
      </c>
      <c r="Z453" s="8" t="s">
        <v>9624</v>
      </c>
      <c r="AA453" s="8" t="s">
        <v>10537</v>
      </c>
      <c r="AB453" s="8" t="s">
        <v>2719</v>
      </c>
    </row>
    <row r="454" spans="1:28" s="8" customFormat="1" ht="12.75" x14ac:dyDescent="0.2">
      <c r="A454" s="8" t="s">
        <v>29</v>
      </c>
      <c r="B454" s="8" t="s">
        <v>19</v>
      </c>
      <c r="C454" s="8" t="s">
        <v>52</v>
      </c>
      <c r="D454" s="9" t="s">
        <v>21</v>
      </c>
      <c r="E454" s="9" t="s">
        <v>21</v>
      </c>
      <c r="F454" s="8" t="s">
        <v>22</v>
      </c>
      <c r="G454" s="8" t="s">
        <v>23</v>
      </c>
      <c r="H454" s="8" t="s">
        <v>53</v>
      </c>
      <c r="I454" s="10" t="s">
        <v>25</v>
      </c>
      <c r="J454" s="8" t="s">
        <v>26</v>
      </c>
      <c r="K454" s="8" t="s">
        <v>26</v>
      </c>
      <c r="L454" s="60">
        <v>2007</v>
      </c>
      <c r="M454" s="11" t="s">
        <v>1106</v>
      </c>
      <c r="N454" s="10" t="s">
        <v>7553</v>
      </c>
      <c r="O454" s="17" t="s">
        <v>8686</v>
      </c>
      <c r="P454" s="11" t="s">
        <v>7568</v>
      </c>
      <c r="Q454" s="10" t="s">
        <v>7553</v>
      </c>
      <c r="R454" s="10" t="s">
        <v>7571</v>
      </c>
      <c r="S454" s="8" t="s">
        <v>27</v>
      </c>
      <c r="T454" s="8" t="s">
        <v>2720</v>
      </c>
      <c r="U454" s="8" t="s">
        <v>7680</v>
      </c>
      <c r="V454" s="13">
        <v>39248</v>
      </c>
      <c r="W454" s="8" t="s">
        <v>9023</v>
      </c>
      <c r="X454" s="8" t="s">
        <v>10538</v>
      </c>
      <c r="Y454" s="8" t="s">
        <v>9023</v>
      </c>
      <c r="Z454" s="8" t="s">
        <v>9625</v>
      </c>
      <c r="AA454" s="8" t="s">
        <v>10538</v>
      </c>
      <c r="AB454" s="8" t="s">
        <v>2722</v>
      </c>
    </row>
    <row r="455" spans="1:28" s="8" customFormat="1" ht="12.75" x14ac:dyDescent="0.2">
      <c r="A455" s="8" t="s">
        <v>29</v>
      </c>
      <c r="B455" s="8" t="s">
        <v>19</v>
      </c>
      <c r="C455" s="12" t="s">
        <v>95</v>
      </c>
      <c r="D455" s="9" t="s">
        <v>68</v>
      </c>
      <c r="E455" s="9" t="s">
        <v>69</v>
      </c>
      <c r="F455" s="8" t="s">
        <v>22</v>
      </c>
      <c r="G455" s="8" t="s">
        <v>23</v>
      </c>
      <c r="H455" s="8" t="s">
        <v>96</v>
      </c>
      <c r="I455" s="10" t="s">
        <v>25</v>
      </c>
      <c r="J455" s="8" t="s">
        <v>26</v>
      </c>
      <c r="K455" s="8" t="s">
        <v>26</v>
      </c>
      <c r="L455" s="60">
        <v>2007</v>
      </c>
      <c r="M455" s="11" t="s">
        <v>1106</v>
      </c>
      <c r="N455" s="10" t="s">
        <v>7553</v>
      </c>
      <c r="O455" s="17" t="s">
        <v>8686</v>
      </c>
      <c r="P455" s="11" t="s">
        <v>7568</v>
      </c>
      <c r="Q455" s="10" t="s">
        <v>7553</v>
      </c>
      <c r="R455" s="10" t="s">
        <v>7571</v>
      </c>
      <c r="S455" s="8" t="s">
        <v>27</v>
      </c>
      <c r="T455" s="8" t="s">
        <v>2729</v>
      </c>
      <c r="U455" s="8" t="s">
        <v>7683</v>
      </c>
      <c r="V455" s="13">
        <v>39248</v>
      </c>
      <c r="W455" s="8" t="s">
        <v>9026</v>
      </c>
      <c r="X455" s="8" t="s">
        <v>10539</v>
      </c>
      <c r="Y455" s="8" t="s">
        <v>9026</v>
      </c>
      <c r="Z455" s="8" t="s">
        <v>9626</v>
      </c>
      <c r="AA455" s="8" t="s">
        <v>10539</v>
      </c>
      <c r="AB455" s="8" t="s">
        <v>2731</v>
      </c>
    </row>
    <row r="456" spans="1:28" s="8" customFormat="1" ht="12.75" x14ac:dyDescent="0.2">
      <c r="A456" s="8" t="s">
        <v>29</v>
      </c>
      <c r="B456" s="8" t="s">
        <v>19</v>
      </c>
      <c r="C456" s="8" t="s">
        <v>52</v>
      </c>
      <c r="D456" s="9" t="s">
        <v>21</v>
      </c>
      <c r="E456" s="9" t="s">
        <v>21</v>
      </c>
      <c r="F456" s="8" t="s">
        <v>22</v>
      </c>
      <c r="G456" s="8" t="s">
        <v>23</v>
      </c>
      <c r="H456" s="8" t="s">
        <v>53</v>
      </c>
      <c r="I456" s="10" t="s">
        <v>2850</v>
      </c>
      <c r="J456" s="8" t="s">
        <v>114</v>
      </c>
      <c r="K456" s="8" t="s">
        <v>2855</v>
      </c>
      <c r="L456" s="60">
        <v>2007</v>
      </c>
      <c r="M456" s="11" t="s">
        <v>1106</v>
      </c>
      <c r="N456" s="10" t="s">
        <v>7554</v>
      </c>
      <c r="O456" s="17" t="s">
        <v>8686</v>
      </c>
      <c r="P456" s="11" t="s">
        <v>7568</v>
      </c>
      <c r="Q456" s="10" t="s">
        <v>7554</v>
      </c>
      <c r="R456" s="10" t="s">
        <v>7571</v>
      </c>
      <c r="S456" s="8" t="s">
        <v>27</v>
      </c>
      <c r="T456" s="8" t="s">
        <v>2915</v>
      </c>
      <c r="U456" s="8" t="s">
        <v>2916</v>
      </c>
      <c r="V456" s="13">
        <v>39248</v>
      </c>
      <c r="W456" s="8" t="s">
        <v>8995</v>
      </c>
      <c r="X456" s="8" t="s">
        <v>10616</v>
      </c>
      <c r="Y456" s="8" t="s">
        <v>8995</v>
      </c>
      <c r="Z456" s="8" t="s">
        <v>9703</v>
      </c>
      <c r="AA456" s="8" t="s">
        <v>10616</v>
      </c>
      <c r="AB456" s="8" t="s">
        <v>2917</v>
      </c>
    </row>
    <row r="457" spans="1:28" s="8" customFormat="1" ht="12.75" x14ac:dyDescent="0.2">
      <c r="A457" s="8" t="s">
        <v>29</v>
      </c>
      <c r="B457" s="8" t="s">
        <v>19</v>
      </c>
      <c r="C457" s="8" t="s">
        <v>52</v>
      </c>
      <c r="D457" s="9" t="s">
        <v>21</v>
      </c>
      <c r="E457" s="9" t="s">
        <v>21</v>
      </c>
      <c r="F457" s="8" t="s">
        <v>22</v>
      </c>
      <c r="G457" s="8" t="s">
        <v>23</v>
      </c>
      <c r="H457" s="8" t="s">
        <v>53</v>
      </c>
      <c r="I457" s="10" t="s">
        <v>2850</v>
      </c>
      <c r="J457" s="8" t="s">
        <v>114</v>
      </c>
      <c r="K457" s="8" t="s">
        <v>2855</v>
      </c>
      <c r="L457" s="60">
        <v>2007</v>
      </c>
      <c r="M457" s="11" t="s">
        <v>1106</v>
      </c>
      <c r="N457" s="10" t="s">
        <v>7554</v>
      </c>
      <c r="O457" s="17" t="s">
        <v>8686</v>
      </c>
      <c r="P457" s="11" t="s">
        <v>7568</v>
      </c>
      <c r="Q457" s="10" t="s">
        <v>7554</v>
      </c>
      <c r="R457" s="10" t="s">
        <v>7571</v>
      </c>
      <c r="S457" s="8" t="s">
        <v>27</v>
      </c>
      <c r="T457" s="8" t="s">
        <v>2918</v>
      </c>
      <c r="U457" s="8" t="s">
        <v>2919</v>
      </c>
      <c r="V457" s="13">
        <v>39248</v>
      </c>
      <c r="W457" s="8" t="s">
        <v>8996</v>
      </c>
      <c r="X457" s="8" t="s">
        <v>10617</v>
      </c>
      <c r="Y457" s="8" t="s">
        <v>8996</v>
      </c>
      <c r="Z457" s="8" t="s">
        <v>9704</v>
      </c>
      <c r="AA457" s="8" t="s">
        <v>10617</v>
      </c>
      <c r="AB457" s="8" t="s">
        <v>2920</v>
      </c>
    </row>
    <row r="458" spans="1:28" s="8" customFormat="1" ht="12.75" x14ac:dyDescent="0.2">
      <c r="A458" s="8" t="s">
        <v>29</v>
      </c>
      <c r="B458" s="8" t="s">
        <v>19</v>
      </c>
      <c r="C458" s="8" t="s">
        <v>52</v>
      </c>
      <c r="D458" s="9" t="s">
        <v>21</v>
      </c>
      <c r="E458" s="9" t="s">
        <v>21</v>
      </c>
      <c r="F458" s="8" t="s">
        <v>22</v>
      </c>
      <c r="G458" s="8" t="s">
        <v>23</v>
      </c>
      <c r="H458" s="8" t="s">
        <v>53</v>
      </c>
      <c r="I458" s="10" t="s">
        <v>2850</v>
      </c>
      <c r="J458" s="8" t="s">
        <v>114</v>
      </c>
      <c r="K458" s="8" t="s">
        <v>2855</v>
      </c>
      <c r="L458" s="60">
        <v>2007</v>
      </c>
      <c r="M458" s="11" t="s">
        <v>1106</v>
      </c>
      <c r="N458" s="10" t="s">
        <v>7554</v>
      </c>
      <c r="O458" s="17" t="s">
        <v>8686</v>
      </c>
      <c r="P458" s="11" t="s">
        <v>7568</v>
      </c>
      <c r="Q458" s="10" t="s">
        <v>7554</v>
      </c>
      <c r="R458" s="10" t="s">
        <v>7571</v>
      </c>
      <c r="S458" s="8" t="s">
        <v>27</v>
      </c>
      <c r="T458" s="8" t="s">
        <v>2921</v>
      </c>
      <c r="U458" s="8" t="s">
        <v>2922</v>
      </c>
      <c r="V458" s="13">
        <v>39248</v>
      </c>
      <c r="W458" s="8" t="s">
        <v>8997</v>
      </c>
      <c r="X458" s="8" t="s">
        <v>10618</v>
      </c>
      <c r="Y458" s="8" t="s">
        <v>8997</v>
      </c>
      <c r="Z458" s="8" t="s">
        <v>9705</v>
      </c>
      <c r="AA458" s="8" t="s">
        <v>10618</v>
      </c>
      <c r="AB458" s="8" t="s">
        <v>2923</v>
      </c>
    </row>
    <row r="459" spans="1:28" s="8" customFormat="1" ht="12.75" x14ac:dyDescent="0.2">
      <c r="A459" s="8" t="s">
        <v>29</v>
      </c>
      <c r="B459" s="8" t="s">
        <v>19</v>
      </c>
      <c r="C459" s="8" t="s">
        <v>52</v>
      </c>
      <c r="D459" s="9" t="s">
        <v>21</v>
      </c>
      <c r="E459" s="9" t="s">
        <v>21</v>
      </c>
      <c r="F459" s="8" t="s">
        <v>22</v>
      </c>
      <c r="G459" s="8" t="s">
        <v>23</v>
      </c>
      <c r="H459" s="8" t="s">
        <v>53</v>
      </c>
      <c r="I459" s="10" t="s">
        <v>2850</v>
      </c>
      <c r="J459" s="8" t="s">
        <v>114</v>
      </c>
      <c r="K459" s="8" t="s">
        <v>2855</v>
      </c>
      <c r="L459" s="60">
        <v>2007</v>
      </c>
      <c r="M459" s="11" t="s">
        <v>1106</v>
      </c>
      <c r="N459" s="10" t="s">
        <v>7554</v>
      </c>
      <c r="O459" s="17" t="s">
        <v>8686</v>
      </c>
      <c r="P459" s="11" t="s">
        <v>7568</v>
      </c>
      <c r="Q459" s="10" t="s">
        <v>7554</v>
      </c>
      <c r="R459" s="10" t="s">
        <v>7571</v>
      </c>
      <c r="S459" s="8" t="s">
        <v>27</v>
      </c>
      <c r="T459" s="8" t="s">
        <v>2924</v>
      </c>
      <c r="U459" s="8" t="s">
        <v>2925</v>
      </c>
      <c r="V459" s="13">
        <v>39248</v>
      </c>
      <c r="W459" s="8" t="s">
        <v>8998</v>
      </c>
      <c r="X459" s="8" t="s">
        <v>10619</v>
      </c>
      <c r="Y459" s="8" t="s">
        <v>8998</v>
      </c>
      <c r="Z459" s="8" t="s">
        <v>9706</v>
      </c>
      <c r="AA459" s="8" t="s">
        <v>10619</v>
      </c>
      <c r="AB459" s="8" t="s">
        <v>2926</v>
      </c>
    </row>
    <row r="460" spans="1:28" s="8" customFormat="1" ht="12.75" x14ac:dyDescent="0.2">
      <c r="A460" s="8" t="s">
        <v>29</v>
      </c>
      <c r="B460" s="8" t="s">
        <v>19</v>
      </c>
      <c r="C460" s="8" t="s">
        <v>52</v>
      </c>
      <c r="D460" s="9" t="s">
        <v>21</v>
      </c>
      <c r="E460" s="9" t="s">
        <v>21</v>
      </c>
      <c r="F460" s="8" t="s">
        <v>22</v>
      </c>
      <c r="G460" s="8" t="s">
        <v>23</v>
      </c>
      <c r="H460" s="8" t="s">
        <v>53</v>
      </c>
      <c r="I460" s="10" t="s">
        <v>2850</v>
      </c>
      <c r="J460" s="8" t="s">
        <v>114</v>
      </c>
      <c r="K460" s="8" t="s">
        <v>2855</v>
      </c>
      <c r="L460" s="60">
        <v>2007</v>
      </c>
      <c r="M460" s="11" t="s">
        <v>1106</v>
      </c>
      <c r="N460" s="10" t="s">
        <v>7554</v>
      </c>
      <c r="O460" s="17" t="s">
        <v>8686</v>
      </c>
      <c r="P460" s="11" t="s">
        <v>7568</v>
      </c>
      <c r="Q460" s="10" t="s">
        <v>7554</v>
      </c>
      <c r="R460" s="10" t="s">
        <v>7571</v>
      </c>
      <c r="S460" s="8" t="s">
        <v>27</v>
      </c>
      <c r="T460" s="8" t="s">
        <v>2927</v>
      </c>
      <c r="U460" s="8" t="s">
        <v>2928</v>
      </c>
      <c r="V460" s="13">
        <v>39248</v>
      </c>
      <c r="W460" s="8" t="s">
        <v>8999</v>
      </c>
      <c r="X460" s="8" t="s">
        <v>10620</v>
      </c>
      <c r="Y460" s="8" t="s">
        <v>8999</v>
      </c>
      <c r="Z460" s="8" t="s">
        <v>9707</v>
      </c>
      <c r="AA460" s="8" t="s">
        <v>10620</v>
      </c>
      <c r="AB460" s="8" t="s">
        <v>2929</v>
      </c>
    </row>
    <row r="461" spans="1:28" s="8" customFormat="1" ht="12.75" x14ac:dyDescent="0.2">
      <c r="A461" s="8" t="s">
        <v>29</v>
      </c>
      <c r="B461" s="8" t="s">
        <v>19</v>
      </c>
      <c r="C461" s="8" t="s">
        <v>52</v>
      </c>
      <c r="D461" s="9" t="s">
        <v>21</v>
      </c>
      <c r="E461" s="9" t="s">
        <v>21</v>
      </c>
      <c r="F461" s="8" t="s">
        <v>22</v>
      </c>
      <c r="G461" s="8" t="s">
        <v>23</v>
      </c>
      <c r="H461" s="8" t="s">
        <v>53</v>
      </c>
      <c r="I461" s="10" t="s">
        <v>2850</v>
      </c>
      <c r="J461" s="8" t="s">
        <v>114</v>
      </c>
      <c r="K461" s="8" t="s">
        <v>2855</v>
      </c>
      <c r="L461" s="60">
        <v>2007</v>
      </c>
      <c r="M461" s="11" t="s">
        <v>1106</v>
      </c>
      <c r="N461" s="10" t="s">
        <v>7554</v>
      </c>
      <c r="O461" s="17" t="s">
        <v>8686</v>
      </c>
      <c r="P461" s="11" t="s">
        <v>7568</v>
      </c>
      <c r="Q461" s="10" t="s">
        <v>7554</v>
      </c>
      <c r="R461" s="10" t="s">
        <v>7571</v>
      </c>
      <c r="S461" s="8" t="s">
        <v>27</v>
      </c>
      <c r="T461" s="8" t="s">
        <v>2933</v>
      </c>
      <c r="U461" s="8" t="s">
        <v>2934</v>
      </c>
      <c r="V461" s="13">
        <v>39248</v>
      </c>
      <c r="W461" s="8" t="s">
        <v>9000</v>
      </c>
      <c r="X461" s="8" t="s">
        <v>10621</v>
      </c>
      <c r="Y461" s="8" t="s">
        <v>9000</v>
      </c>
      <c r="Z461" s="8" t="s">
        <v>9708</v>
      </c>
      <c r="AA461" s="8" t="s">
        <v>10621</v>
      </c>
      <c r="AB461" s="8" t="s">
        <v>2935</v>
      </c>
    </row>
    <row r="462" spans="1:28" s="8" customFormat="1" ht="12.75" x14ac:dyDescent="0.2">
      <c r="A462" s="8" t="s">
        <v>29</v>
      </c>
      <c r="B462" s="8" t="s">
        <v>19</v>
      </c>
      <c r="C462" s="8" t="s">
        <v>52</v>
      </c>
      <c r="D462" s="9" t="s">
        <v>21</v>
      </c>
      <c r="E462" s="9" t="s">
        <v>21</v>
      </c>
      <c r="F462" s="8" t="s">
        <v>22</v>
      </c>
      <c r="G462" s="8" t="s">
        <v>23</v>
      </c>
      <c r="H462" s="8" t="s">
        <v>53</v>
      </c>
      <c r="I462" s="10" t="s">
        <v>2850</v>
      </c>
      <c r="J462" s="8" t="s">
        <v>114</v>
      </c>
      <c r="K462" s="8" t="s">
        <v>2855</v>
      </c>
      <c r="L462" s="60">
        <v>2007</v>
      </c>
      <c r="M462" s="11" t="s">
        <v>1106</v>
      </c>
      <c r="N462" s="10" t="s">
        <v>7554</v>
      </c>
      <c r="O462" s="17" t="s">
        <v>8686</v>
      </c>
      <c r="P462" s="11" t="s">
        <v>7568</v>
      </c>
      <c r="Q462" s="10" t="s">
        <v>7554</v>
      </c>
      <c r="R462" s="10" t="s">
        <v>7571</v>
      </c>
      <c r="S462" s="8" t="s">
        <v>27</v>
      </c>
      <c r="T462" s="8" t="s">
        <v>2936</v>
      </c>
      <c r="U462" s="8" t="s">
        <v>2937</v>
      </c>
      <c r="V462" s="13">
        <v>39248</v>
      </c>
      <c r="W462" s="8" t="s">
        <v>9001</v>
      </c>
      <c r="X462" s="8" t="s">
        <v>10622</v>
      </c>
      <c r="Y462" s="8" t="s">
        <v>9001</v>
      </c>
      <c r="Z462" s="8" t="s">
        <v>9709</v>
      </c>
      <c r="AA462" s="8" t="s">
        <v>10622</v>
      </c>
      <c r="AB462" s="8" t="s">
        <v>2938</v>
      </c>
    </row>
    <row r="463" spans="1:28" s="8" customFormat="1" ht="12.75" x14ac:dyDescent="0.2">
      <c r="A463" s="8" t="s">
        <v>29</v>
      </c>
      <c r="B463" s="8" t="s">
        <v>19</v>
      </c>
      <c r="C463" s="8" t="s">
        <v>52</v>
      </c>
      <c r="D463" s="9" t="s">
        <v>21</v>
      </c>
      <c r="E463" s="9" t="s">
        <v>21</v>
      </c>
      <c r="F463" s="8" t="s">
        <v>22</v>
      </c>
      <c r="G463" s="8" t="s">
        <v>23</v>
      </c>
      <c r="H463" s="8" t="s">
        <v>53</v>
      </c>
      <c r="I463" s="10" t="s">
        <v>2850</v>
      </c>
      <c r="J463" s="8" t="s">
        <v>114</v>
      </c>
      <c r="K463" s="8" t="s">
        <v>2855</v>
      </c>
      <c r="L463" s="60">
        <v>2007</v>
      </c>
      <c r="M463" s="11" t="s">
        <v>1106</v>
      </c>
      <c r="N463" s="10" t="s">
        <v>7554</v>
      </c>
      <c r="O463" s="17" t="s">
        <v>8686</v>
      </c>
      <c r="P463" s="11" t="s">
        <v>7568</v>
      </c>
      <c r="Q463" s="10" t="s">
        <v>7554</v>
      </c>
      <c r="R463" s="10" t="s">
        <v>7571</v>
      </c>
      <c r="S463" s="8" t="s">
        <v>27</v>
      </c>
      <c r="T463" s="8" t="s">
        <v>2942</v>
      </c>
      <c r="U463" s="8" t="s">
        <v>2943</v>
      </c>
      <c r="V463" s="13">
        <v>39248</v>
      </c>
      <c r="W463" s="8" t="s">
        <v>9002</v>
      </c>
      <c r="X463" s="8" t="s">
        <v>10623</v>
      </c>
      <c r="Y463" s="8" t="s">
        <v>9002</v>
      </c>
      <c r="Z463" s="8" t="s">
        <v>9710</v>
      </c>
      <c r="AA463" s="8" t="s">
        <v>10623</v>
      </c>
      <c r="AB463" s="8" t="s">
        <v>2944</v>
      </c>
    </row>
    <row r="464" spans="1:28" s="8" customFormat="1" ht="12.75" x14ac:dyDescent="0.2">
      <c r="A464" s="8" t="s">
        <v>29</v>
      </c>
      <c r="B464" s="8" t="s">
        <v>19</v>
      </c>
      <c r="C464" s="8" t="s">
        <v>52</v>
      </c>
      <c r="D464" s="9" t="s">
        <v>21</v>
      </c>
      <c r="E464" s="9" t="s">
        <v>21</v>
      </c>
      <c r="F464" s="8" t="s">
        <v>22</v>
      </c>
      <c r="G464" s="8" t="s">
        <v>23</v>
      </c>
      <c r="H464" s="8" t="s">
        <v>53</v>
      </c>
      <c r="I464" s="10" t="s">
        <v>2850</v>
      </c>
      <c r="J464" s="8" t="s">
        <v>114</v>
      </c>
      <c r="K464" s="8" t="s">
        <v>2855</v>
      </c>
      <c r="L464" s="60">
        <v>2007</v>
      </c>
      <c r="M464" s="11" t="s">
        <v>1106</v>
      </c>
      <c r="N464" s="10" t="s">
        <v>7554</v>
      </c>
      <c r="O464" s="17" t="s">
        <v>8686</v>
      </c>
      <c r="P464" s="11" t="s">
        <v>7568</v>
      </c>
      <c r="Q464" s="10" t="s">
        <v>7554</v>
      </c>
      <c r="R464" s="10" t="s">
        <v>7571</v>
      </c>
      <c r="S464" s="8" t="s">
        <v>27</v>
      </c>
      <c r="T464" s="8" t="s">
        <v>2945</v>
      </c>
      <c r="U464" s="8" t="s">
        <v>2946</v>
      </c>
      <c r="V464" s="13">
        <v>39248</v>
      </c>
      <c r="W464" s="8" t="s">
        <v>9003</v>
      </c>
      <c r="X464" s="8" t="s">
        <v>10624</v>
      </c>
      <c r="Y464" s="8" t="s">
        <v>9003</v>
      </c>
      <c r="Z464" s="8" t="s">
        <v>9711</v>
      </c>
      <c r="AA464" s="8" t="s">
        <v>10624</v>
      </c>
      <c r="AB464" s="8" t="s">
        <v>2947</v>
      </c>
    </row>
    <row r="465" spans="1:28" s="8" customFormat="1" ht="12.75" x14ac:dyDescent="0.2">
      <c r="A465" s="8" t="s">
        <v>29</v>
      </c>
      <c r="B465" s="8" t="s">
        <v>19</v>
      </c>
      <c r="C465" s="8" t="s">
        <v>52</v>
      </c>
      <c r="D465" s="9" t="s">
        <v>21</v>
      </c>
      <c r="E465" s="9" t="s">
        <v>21</v>
      </c>
      <c r="F465" s="8" t="s">
        <v>22</v>
      </c>
      <c r="G465" s="8" t="s">
        <v>23</v>
      </c>
      <c r="H465" s="8" t="s">
        <v>53</v>
      </c>
      <c r="I465" s="10" t="s">
        <v>2850</v>
      </c>
      <c r="J465" s="8" t="s">
        <v>114</v>
      </c>
      <c r="K465" s="8" t="s">
        <v>2855</v>
      </c>
      <c r="L465" s="60">
        <v>2007</v>
      </c>
      <c r="M465" s="11" t="s">
        <v>1106</v>
      </c>
      <c r="N465" s="10" t="s">
        <v>7554</v>
      </c>
      <c r="O465" s="17" t="s">
        <v>8686</v>
      </c>
      <c r="P465" s="11" t="s">
        <v>7568</v>
      </c>
      <c r="Q465" s="10" t="s">
        <v>7554</v>
      </c>
      <c r="R465" s="10" t="s">
        <v>7571</v>
      </c>
      <c r="S465" s="8" t="s">
        <v>27</v>
      </c>
      <c r="T465" s="8" t="s">
        <v>2948</v>
      </c>
      <c r="U465" s="8" t="s">
        <v>2949</v>
      </c>
      <c r="V465" s="13">
        <v>39248</v>
      </c>
      <c r="W465" s="8" t="s">
        <v>9004</v>
      </c>
      <c r="X465" s="8" t="s">
        <v>10625</v>
      </c>
      <c r="Y465" s="8" t="s">
        <v>9004</v>
      </c>
      <c r="Z465" s="8" t="s">
        <v>9712</v>
      </c>
      <c r="AA465" s="8" t="s">
        <v>10625</v>
      </c>
      <c r="AB465" s="8" t="s">
        <v>2950</v>
      </c>
    </row>
    <row r="466" spans="1:28" s="8" customFormat="1" ht="12.75" x14ac:dyDescent="0.2">
      <c r="A466" s="8" t="s">
        <v>29</v>
      </c>
      <c r="B466" s="8" t="s">
        <v>19</v>
      </c>
      <c r="C466" s="8" t="s">
        <v>52</v>
      </c>
      <c r="D466" s="9" t="s">
        <v>21</v>
      </c>
      <c r="E466" s="9" t="s">
        <v>21</v>
      </c>
      <c r="F466" s="8" t="s">
        <v>22</v>
      </c>
      <c r="G466" s="8" t="s">
        <v>23</v>
      </c>
      <c r="H466" s="8" t="s">
        <v>53</v>
      </c>
      <c r="I466" s="10" t="s">
        <v>2850</v>
      </c>
      <c r="J466" s="8" t="s">
        <v>114</v>
      </c>
      <c r="K466" s="8" t="s">
        <v>2855</v>
      </c>
      <c r="L466" s="60">
        <v>2007</v>
      </c>
      <c r="M466" s="11" t="s">
        <v>1106</v>
      </c>
      <c r="N466" s="10" t="s">
        <v>7554</v>
      </c>
      <c r="O466" s="17" t="s">
        <v>8686</v>
      </c>
      <c r="P466" s="11" t="s">
        <v>7568</v>
      </c>
      <c r="Q466" s="10" t="s">
        <v>7554</v>
      </c>
      <c r="R466" s="10" t="s">
        <v>7571</v>
      </c>
      <c r="S466" s="8" t="s">
        <v>27</v>
      </c>
      <c r="T466" s="8" t="s">
        <v>2951</v>
      </c>
      <c r="U466" s="8" t="s">
        <v>2952</v>
      </c>
      <c r="V466" s="13">
        <v>39248</v>
      </c>
      <c r="W466" s="8" t="s">
        <v>9005</v>
      </c>
      <c r="X466" s="8" t="s">
        <v>10626</v>
      </c>
      <c r="Y466" s="8" t="s">
        <v>9005</v>
      </c>
      <c r="Z466" s="8" t="s">
        <v>9713</v>
      </c>
      <c r="AA466" s="8" t="s">
        <v>10626</v>
      </c>
      <c r="AB466" s="8" t="s">
        <v>2953</v>
      </c>
    </row>
    <row r="467" spans="1:28" s="8" customFormat="1" ht="12.75" x14ac:dyDescent="0.2">
      <c r="A467" s="8" t="s">
        <v>29</v>
      </c>
      <c r="B467" s="8" t="s">
        <v>19</v>
      </c>
      <c r="C467" s="12" t="s">
        <v>2280</v>
      </c>
      <c r="D467" s="9" t="s">
        <v>68</v>
      </c>
      <c r="E467" s="9" t="s">
        <v>839</v>
      </c>
      <c r="F467" s="9" t="s">
        <v>22</v>
      </c>
      <c r="G467" s="8" t="s">
        <v>23</v>
      </c>
      <c r="H467" s="8" t="s">
        <v>24</v>
      </c>
      <c r="I467" s="10" t="s">
        <v>2850</v>
      </c>
      <c r="J467" s="8" t="s">
        <v>114</v>
      </c>
      <c r="K467" s="8" t="s">
        <v>2855</v>
      </c>
      <c r="L467" s="60">
        <v>2007</v>
      </c>
      <c r="M467" s="11" t="s">
        <v>1106</v>
      </c>
      <c r="N467" s="10" t="s">
        <v>7554</v>
      </c>
      <c r="O467" s="17" t="s">
        <v>8686</v>
      </c>
      <c r="P467" s="11" t="s">
        <v>7568</v>
      </c>
      <c r="Q467" s="10" t="s">
        <v>7554</v>
      </c>
      <c r="R467" s="10" t="s">
        <v>7571</v>
      </c>
      <c r="S467" s="8" t="s">
        <v>27</v>
      </c>
      <c r="T467" s="8" t="s">
        <v>2954</v>
      </c>
      <c r="U467" s="8" t="s">
        <v>2955</v>
      </c>
      <c r="V467" s="13">
        <v>39248</v>
      </c>
      <c r="W467" s="8" t="s">
        <v>9008</v>
      </c>
      <c r="X467" s="8" t="s">
        <v>10627</v>
      </c>
      <c r="Y467" s="8" t="s">
        <v>9008</v>
      </c>
      <c r="Z467" s="8" t="s">
        <v>9714</v>
      </c>
      <c r="AA467" s="8" t="s">
        <v>10627</v>
      </c>
      <c r="AB467" s="8" t="s">
        <v>2956</v>
      </c>
    </row>
    <row r="468" spans="1:28" s="8" customFormat="1" ht="12.75" x14ac:dyDescent="0.2">
      <c r="A468" s="8" t="s">
        <v>29</v>
      </c>
      <c r="B468" s="8" t="s">
        <v>19</v>
      </c>
      <c r="C468" s="8" t="s">
        <v>52</v>
      </c>
      <c r="D468" s="9" t="s">
        <v>21</v>
      </c>
      <c r="E468" s="9" t="s">
        <v>21</v>
      </c>
      <c r="F468" s="8" t="s">
        <v>22</v>
      </c>
      <c r="G468" s="8" t="s">
        <v>23</v>
      </c>
      <c r="H468" s="8" t="s">
        <v>53</v>
      </c>
      <c r="I468" s="10" t="s">
        <v>2850</v>
      </c>
      <c r="J468" s="8" t="s">
        <v>114</v>
      </c>
      <c r="K468" s="8" t="s">
        <v>2855</v>
      </c>
      <c r="L468" s="60">
        <v>2007</v>
      </c>
      <c r="M468" s="11" t="s">
        <v>1106</v>
      </c>
      <c r="N468" s="10" t="s">
        <v>7554</v>
      </c>
      <c r="O468" s="17" t="s">
        <v>8686</v>
      </c>
      <c r="P468" s="11" t="s">
        <v>7568</v>
      </c>
      <c r="Q468" s="10" t="s">
        <v>7554</v>
      </c>
      <c r="R468" s="10" t="s">
        <v>7571</v>
      </c>
      <c r="S468" s="8" t="s">
        <v>27</v>
      </c>
      <c r="T468" s="8" t="s">
        <v>2957</v>
      </c>
      <c r="U468" s="8" t="s">
        <v>2958</v>
      </c>
      <c r="V468" s="13">
        <v>39248</v>
      </c>
      <c r="W468" s="8" t="s">
        <v>9009</v>
      </c>
      <c r="X468" s="8" t="s">
        <v>10628</v>
      </c>
      <c r="Y468" s="8" t="s">
        <v>9009</v>
      </c>
      <c r="Z468" s="8" t="s">
        <v>9715</v>
      </c>
      <c r="AA468" s="8" t="s">
        <v>10628</v>
      </c>
      <c r="AB468" s="8" t="s">
        <v>2959</v>
      </c>
    </row>
    <row r="469" spans="1:28" s="8" customFormat="1" ht="12.75" x14ac:dyDescent="0.2">
      <c r="A469" s="8" t="s">
        <v>29</v>
      </c>
      <c r="B469" s="8" t="s">
        <v>19</v>
      </c>
      <c r="C469" s="8" t="s">
        <v>52</v>
      </c>
      <c r="D469" s="9" t="s">
        <v>21</v>
      </c>
      <c r="E469" s="9" t="s">
        <v>21</v>
      </c>
      <c r="F469" s="8" t="s">
        <v>22</v>
      </c>
      <c r="G469" s="8" t="s">
        <v>23</v>
      </c>
      <c r="H469" s="8" t="s">
        <v>53</v>
      </c>
      <c r="I469" s="10" t="s">
        <v>7164</v>
      </c>
      <c r="J469" s="8" t="s">
        <v>7281</v>
      </c>
      <c r="K469" s="8" t="s">
        <v>7281</v>
      </c>
      <c r="L469" s="61">
        <v>2007</v>
      </c>
      <c r="M469" s="11" t="s">
        <v>1106</v>
      </c>
      <c r="N469" s="10" t="s">
        <v>7556</v>
      </c>
      <c r="O469" s="17" t="s">
        <v>8686</v>
      </c>
      <c r="P469" s="11" t="s">
        <v>7568</v>
      </c>
      <c r="Q469" s="10" t="s">
        <v>7556</v>
      </c>
      <c r="R469" s="10" t="s">
        <v>7571</v>
      </c>
      <c r="S469" s="8" t="s">
        <v>27</v>
      </c>
      <c r="T469" s="8" t="s">
        <v>7280</v>
      </c>
      <c r="U469" s="8" t="s">
        <v>7282</v>
      </c>
      <c r="V469" s="13">
        <v>39248</v>
      </c>
      <c r="W469" s="8" t="s">
        <v>9014</v>
      </c>
      <c r="X469" s="8" t="s">
        <v>10739</v>
      </c>
      <c r="Y469" s="8" t="s">
        <v>9014</v>
      </c>
      <c r="Z469" s="8" t="s">
        <v>9826</v>
      </c>
      <c r="AA469" s="8" t="s">
        <v>10739</v>
      </c>
      <c r="AB469" s="8" t="s">
        <v>7283</v>
      </c>
    </row>
    <row r="470" spans="1:28" s="8" customFormat="1" ht="12.75" x14ac:dyDescent="0.2">
      <c r="A470" s="8" t="s">
        <v>29</v>
      </c>
      <c r="B470" s="8" t="s">
        <v>19</v>
      </c>
      <c r="C470" s="8" t="s">
        <v>52</v>
      </c>
      <c r="D470" s="9" t="s">
        <v>21</v>
      </c>
      <c r="E470" s="9" t="s">
        <v>21</v>
      </c>
      <c r="F470" s="8" t="s">
        <v>22</v>
      </c>
      <c r="G470" s="8" t="s">
        <v>23</v>
      </c>
      <c r="H470" s="8" t="s">
        <v>53</v>
      </c>
      <c r="I470" s="10" t="s">
        <v>7164</v>
      </c>
      <c r="J470" s="8" t="s">
        <v>7281</v>
      </c>
      <c r="K470" s="8" t="s">
        <v>7281</v>
      </c>
      <c r="L470" s="61">
        <v>2007</v>
      </c>
      <c r="M470" s="11" t="s">
        <v>1106</v>
      </c>
      <c r="N470" s="10" t="s">
        <v>7556</v>
      </c>
      <c r="O470" s="17" t="s">
        <v>8686</v>
      </c>
      <c r="P470" s="11" t="s">
        <v>7568</v>
      </c>
      <c r="Q470" s="10" t="s">
        <v>7556</v>
      </c>
      <c r="R470" s="10" t="s">
        <v>7571</v>
      </c>
      <c r="S470" s="8" t="s">
        <v>27</v>
      </c>
      <c r="T470" s="8" t="s">
        <v>7284</v>
      </c>
      <c r="U470" s="8" t="s">
        <v>8693</v>
      </c>
      <c r="V470" s="13">
        <v>39248</v>
      </c>
      <c r="W470" s="8" t="s">
        <v>9015</v>
      </c>
      <c r="X470" s="8" t="s">
        <v>10740</v>
      </c>
      <c r="Y470" s="8" t="s">
        <v>9015</v>
      </c>
      <c r="Z470" s="8" t="s">
        <v>9827</v>
      </c>
      <c r="AA470" s="8" t="s">
        <v>10740</v>
      </c>
      <c r="AB470" s="8" t="s">
        <v>7286</v>
      </c>
    </row>
    <row r="471" spans="1:28" s="8" customFormat="1" ht="12.75" x14ac:dyDescent="0.2">
      <c r="A471" s="8" t="s">
        <v>29</v>
      </c>
      <c r="B471" s="8" t="s">
        <v>19</v>
      </c>
      <c r="C471" s="8" t="s">
        <v>52</v>
      </c>
      <c r="D471" s="9" t="s">
        <v>21</v>
      </c>
      <c r="E471" s="9" t="s">
        <v>21</v>
      </c>
      <c r="F471" s="8" t="s">
        <v>22</v>
      </c>
      <c r="G471" s="8" t="s">
        <v>23</v>
      </c>
      <c r="H471" s="8" t="s">
        <v>53</v>
      </c>
      <c r="I471" s="10" t="s">
        <v>5662</v>
      </c>
      <c r="J471" s="8" t="s">
        <v>5834</v>
      </c>
      <c r="K471" s="8" t="s">
        <v>5834</v>
      </c>
      <c r="L471" s="61">
        <v>2007</v>
      </c>
      <c r="M471" s="11" t="s">
        <v>1106</v>
      </c>
      <c r="N471" s="10" t="s">
        <v>7557</v>
      </c>
      <c r="O471" s="17" t="s">
        <v>8686</v>
      </c>
      <c r="P471" s="11" t="s">
        <v>7568</v>
      </c>
      <c r="Q471" s="10" t="s">
        <v>7557</v>
      </c>
      <c r="R471" s="10" t="s">
        <v>7571</v>
      </c>
      <c r="S471" s="8" t="s">
        <v>27</v>
      </c>
      <c r="T471" s="8" t="s">
        <v>5994</v>
      </c>
      <c r="U471" s="8" t="s">
        <v>5995</v>
      </c>
      <c r="V471" s="13">
        <v>39248</v>
      </c>
      <c r="W471" s="8" t="s">
        <v>9006</v>
      </c>
      <c r="X471" s="8" t="s">
        <v>10889</v>
      </c>
      <c r="Y471" s="8" t="s">
        <v>9006</v>
      </c>
      <c r="Z471" s="8" t="s">
        <v>9976</v>
      </c>
      <c r="AA471" s="8" t="s">
        <v>10889</v>
      </c>
      <c r="AB471" s="8" t="s">
        <v>5996</v>
      </c>
    </row>
    <row r="472" spans="1:28" s="8" customFormat="1" ht="12.75" x14ac:dyDescent="0.2">
      <c r="A472" s="8" t="s">
        <v>29</v>
      </c>
      <c r="B472" s="8" t="s">
        <v>19</v>
      </c>
      <c r="C472" s="8" t="s">
        <v>52</v>
      </c>
      <c r="D472" s="9" t="s">
        <v>21</v>
      </c>
      <c r="E472" s="9" t="s">
        <v>21</v>
      </c>
      <c r="F472" s="8" t="s">
        <v>22</v>
      </c>
      <c r="G472" s="8" t="s">
        <v>23</v>
      </c>
      <c r="H472" s="8" t="s">
        <v>53</v>
      </c>
      <c r="I472" s="10" t="s">
        <v>5662</v>
      </c>
      <c r="J472" s="8" t="s">
        <v>5834</v>
      </c>
      <c r="K472" s="8" t="s">
        <v>5834</v>
      </c>
      <c r="L472" s="61">
        <v>2007</v>
      </c>
      <c r="M472" s="11" t="s">
        <v>1106</v>
      </c>
      <c r="N472" s="10" t="s">
        <v>7557</v>
      </c>
      <c r="O472" s="17" t="s">
        <v>8686</v>
      </c>
      <c r="P472" s="11" t="s">
        <v>7568</v>
      </c>
      <c r="Q472" s="10" t="s">
        <v>7557</v>
      </c>
      <c r="R472" s="10" t="s">
        <v>7571</v>
      </c>
      <c r="S472" s="8" t="s">
        <v>27</v>
      </c>
      <c r="T472" s="8" t="s">
        <v>6009</v>
      </c>
      <c r="U472" s="8" t="s">
        <v>6010</v>
      </c>
      <c r="V472" s="13">
        <v>39248</v>
      </c>
      <c r="W472" s="8" t="s">
        <v>9007</v>
      </c>
      <c r="X472" s="8" t="s">
        <v>10890</v>
      </c>
      <c r="Y472" s="8" t="s">
        <v>9007</v>
      </c>
      <c r="Z472" s="8" t="s">
        <v>9977</v>
      </c>
      <c r="AA472" s="8" t="s">
        <v>10890</v>
      </c>
      <c r="AB472" s="8" t="s">
        <v>6011</v>
      </c>
    </row>
    <row r="473" spans="1:28" s="8" customFormat="1" ht="12.75" x14ac:dyDescent="0.2">
      <c r="A473" s="8" t="s">
        <v>29</v>
      </c>
      <c r="B473" s="8" t="s">
        <v>782</v>
      </c>
      <c r="C473" s="8" t="s">
        <v>783</v>
      </c>
      <c r="D473" s="9" t="s">
        <v>784</v>
      </c>
      <c r="E473" s="9" t="s">
        <v>784</v>
      </c>
      <c r="F473" s="8" t="s">
        <v>784</v>
      </c>
      <c r="G473" s="17" t="s">
        <v>23</v>
      </c>
      <c r="H473" s="17" t="s">
        <v>784</v>
      </c>
      <c r="I473" s="10" t="s">
        <v>6784</v>
      </c>
      <c r="J473" s="8" t="s">
        <v>6785</v>
      </c>
      <c r="K473" s="8" t="s">
        <v>6811</v>
      </c>
      <c r="L473" s="61">
        <v>2007</v>
      </c>
      <c r="M473" s="11" t="s">
        <v>1106</v>
      </c>
      <c r="N473" s="10" t="s">
        <v>7558</v>
      </c>
      <c r="O473" s="17" t="s">
        <v>8686</v>
      </c>
      <c r="P473" s="10" t="s">
        <v>7568</v>
      </c>
      <c r="Q473" s="10" t="s">
        <v>7558</v>
      </c>
      <c r="R473" s="10" t="s">
        <v>7571</v>
      </c>
      <c r="S473" s="8" t="s">
        <v>27</v>
      </c>
      <c r="T473" s="11" t="s">
        <v>6981</v>
      </c>
      <c r="U473" s="8" t="s">
        <v>6982</v>
      </c>
      <c r="V473" s="13">
        <v>39248</v>
      </c>
      <c r="W473" s="8" t="s">
        <v>8991</v>
      </c>
      <c r="X473" s="8" t="s">
        <v>10991</v>
      </c>
      <c r="Y473" s="8" t="s">
        <v>8991</v>
      </c>
      <c r="Z473" s="8" t="s">
        <v>10078</v>
      </c>
      <c r="AA473" s="8" t="s">
        <v>10991</v>
      </c>
      <c r="AB473" s="8" t="s">
        <v>6983</v>
      </c>
    </row>
    <row r="474" spans="1:28" s="8" customFormat="1" ht="12.75" x14ac:dyDescent="0.2">
      <c r="A474" s="8" t="s">
        <v>29</v>
      </c>
      <c r="B474" s="8" t="s">
        <v>782</v>
      </c>
      <c r="C474" s="8" t="s">
        <v>783</v>
      </c>
      <c r="D474" s="9" t="s">
        <v>784</v>
      </c>
      <c r="E474" s="9" t="s">
        <v>784</v>
      </c>
      <c r="F474" s="8" t="s">
        <v>784</v>
      </c>
      <c r="G474" s="17" t="s">
        <v>23</v>
      </c>
      <c r="H474" s="17" t="s">
        <v>784</v>
      </c>
      <c r="I474" s="10" t="s">
        <v>6784</v>
      </c>
      <c r="J474" s="8" t="s">
        <v>6785</v>
      </c>
      <c r="K474" s="8" t="s">
        <v>6811</v>
      </c>
      <c r="L474" s="61">
        <v>2007</v>
      </c>
      <c r="M474" s="11" t="s">
        <v>1106</v>
      </c>
      <c r="N474" s="10" t="s">
        <v>7558</v>
      </c>
      <c r="O474" s="17" t="s">
        <v>8686</v>
      </c>
      <c r="P474" s="10" t="s">
        <v>7568</v>
      </c>
      <c r="Q474" s="10" t="s">
        <v>7558</v>
      </c>
      <c r="R474" s="10" t="s">
        <v>7571</v>
      </c>
      <c r="S474" s="8" t="s">
        <v>27</v>
      </c>
      <c r="T474" s="11" t="s">
        <v>6984</v>
      </c>
      <c r="U474" s="8" t="s">
        <v>6985</v>
      </c>
      <c r="V474" s="13">
        <v>39248</v>
      </c>
      <c r="W474" s="8" t="s">
        <v>8992</v>
      </c>
      <c r="X474" s="8" t="s">
        <v>10992</v>
      </c>
      <c r="Y474" s="8" t="s">
        <v>8992</v>
      </c>
      <c r="Z474" s="8" t="s">
        <v>10079</v>
      </c>
      <c r="AA474" s="8" t="s">
        <v>10992</v>
      </c>
      <c r="AB474" s="8" t="s">
        <v>6986</v>
      </c>
    </row>
    <row r="475" spans="1:28" s="8" customFormat="1" ht="12.75" x14ac:dyDescent="0.2">
      <c r="A475" s="8" t="s">
        <v>29</v>
      </c>
      <c r="B475" s="8" t="s">
        <v>782</v>
      </c>
      <c r="C475" s="8" t="s">
        <v>783</v>
      </c>
      <c r="D475" s="9" t="s">
        <v>784</v>
      </c>
      <c r="E475" s="9" t="s">
        <v>784</v>
      </c>
      <c r="F475" s="8" t="s">
        <v>784</v>
      </c>
      <c r="G475" s="17" t="s">
        <v>23</v>
      </c>
      <c r="H475" s="17" t="s">
        <v>784</v>
      </c>
      <c r="I475" s="10" t="s">
        <v>6784</v>
      </c>
      <c r="J475" s="8" t="s">
        <v>6785</v>
      </c>
      <c r="K475" s="8" t="s">
        <v>6811</v>
      </c>
      <c r="L475" s="61">
        <v>2007</v>
      </c>
      <c r="M475" s="11" t="s">
        <v>1106</v>
      </c>
      <c r="N475" s="10" t="s">
        <v>7558</v>
      </c>
      <c r="O475" s="17" t="s">
        <v>8686</v>
      </c>
      <c r="P475" s="10" t="s">
        <v>7568</v>
      </c>
      <c r="Q475" s="10" t="s">
        <v>7558</v>
      </c>
      <c r="R475" s="10" t="s">
        <v>7571</v>
      </c>
      <c r="S475" s="8" t="s">
        <v>27</v>
      </c>
      <c r="T475" s="11" t="s">
        <v>6987</v>
      </c>
      <c r="U475" s="8" t="s">
        <v>6988</v>
      </c>
      <c r="V475" s="13">
        <v>39248</v>
      </c>
      <c r="W475" s="8" t="s">
        <v>8993</v>
      </c>
      <c r="X475" s="8" t="s">
        <v>10993</v>
      </c>
      <c r="Y475" s="8" t="s">
        <v>8993</v>
      </c>
      <c r="Z475" s="8" t="s">
        <v>10080</v>
      </c>
      <c r="AA475" s="8" t="s">
        <v>10993</v>
      </c>
      <c r="AB475" s="8" t="s">
        <v>6989</v>
      </c>
    </row>
    <row r="476" spans="1:28" s="8" customFormat="1" ht="12.75" x14ac:dyDescent="0.2">
      <c r="A476" s="8" t="s">
        <v>29</v>
      </c>
      <c r="B476" s="8" t="s">
        <v>782</v>
      </c>
      <c r="C476" s="8" t="s">
        <v>783</v>
      </c>
      <c r="D476" s="9" t="s">
        <v>784</v>
      </c>
      <c r="E476" s="9" t="s">
        <v>784</v>
      </c>
      <c r="F476" s="8" t="s">
        <v>784</v>
      </c>
      <c r="G476" s="17" t="s">
        <v>23</v>
      </c>
      <c r="H476" s="17" t="s">
        <v>784</v>
      </c>
      <c r="I476" s="10" t="s">
        <v>6784</v>
      </c>
      <c r="J476" s="8" t="s">
        <v>6785</v>
      </c>
      <c r="K476" s="8" t="s">
        <v>6811</v>
      </c>
      <c r="L476" s="61">
        <v>2007</v>
      </c>
      <c r="M476" s="11" t="s">
        <v>1106</v>
      </c>
      <c r="N476" s="10" t="s">
        <v>7558</v>
      </c>
      <c r="O476" s="17" t="s">
        <v>8686</v>
      </c>
      <c r="P476" s="10" t="s">
        <v>7568</v>
      </c>
      <c r="Q476" s="10" t="s">
        <v>7558</v>
      </c>
      <c r="R476" s="10" t="s">
        <v>7571</v>
      </c>
      <c r="S476" s="8" t="s">
        <v>27</v>
      </c>
      <c r="T476" s="11" t="s">
        <v>6990</v>
      </c>
      <c r="U476" s="8" t="s">
        <v>6991</v>
      </c>
      <c r="V476" s="13">
        <v>39248</v>
      </c>
      <c r="W476" s="8" t="s">
        <v>8994</v>
      </c>
      <c r="X476" s="8" t="s">
        <v>10994</v>
      </c>
      <c r="Y476" s="8" t="s">
        <v>8994</v>
      </c>
      <c r="Z476" s="8" t="s">
        <v>10081</v>
      </c>
      <c r="AA476" s="8" t="s">
        <v>10994</v>
      </c>
      <c r="AB476" s="8" t="s">
        <v>6992</v>
      </c>
    </row>
    <row r="477" spans="1:28" s="8" customFormat="1" ht="12.75" x14ac:dyDescent="0.2">
      <c r="A477" s="8" t="s">
        <v>29</v>
      </c>
      <c r="B477" s="8" t="s">
        <v>19</v>
      </c>
      <c r="C477" s="6" t="s">
        <v>5134</v>
      </c>
      <c r="D477" s="9" t="s">
        <v>68</v>
      </c>
      <c r="E477" s="9" t="s">
        <v>5135</v>
      </c>
      <c r="F477" s="8" t="s">
        <v>832</v>
      </c>
      <c r="G477" s="16" t="s">
        <v>2303</v>
      </c>
      <c r="H477" s="9" t="s">
        <v>2323</v>
      </c>
      <c r="I477" s="10" t="s">
        <v>3258</v>
      </c>
      <c r="J477" s="8" t="s">
        <v>5129</v>
      </c>
      <c r="K477" s="8" t="s">
        <v>5130</v>
      </c>
      <c r="L477" s="61">
        <v>2007</v>
      </c>
      <c r="M477" s="11" t="s">
        <v>1106</v>
      </c>
      <c r="N477" s="10" t="s">
        <v>7552</v>
      </c>
      <c r="O477" s="17" t="s">
        <v>8686</v>
      </c>
      <c r="P477" s="112" t="s">
        <v>7569</v>
      </c>
      <c r="Q477" s="10" t="s">
        <v>7552</v>
      </c>
      <c r="R477" s="10" t="s">
        <v>7571</v>
      </c>
      <c r="S477" s="8" t="s">
        <v>27</v>
      </c>
      <c r="T477" s="8" t="s">
        <v>5215</v>
      </c>
      <c r="U477" s="8" t="s">
        <v>5216</v>
      </c>
      <c r="V477" s="13">
        <v>39248</v>
      </c>
      <c r="W477" s="8" t="s">
        <v>8987</v>
      </c>
      <c r="X477" s="8" t="s">
        <v>11018</v>
      </c>
      <c r="Y477" s="8" t="s">
        <v>8987</v>
      </c>
      <c r="Z477" s="8" t="s">
        <v>10105</v>
      </c>
      <c r="AA477" s="8" t="s">
        <v>11018</v>
      </c>
      <c r="AB477" s="8" t="s">
        <v>5217</v>
      </c>
    </row>
    <row r="478" spans="1:28" s="8" customFormat="1" ht="12.75" x14ac:dyDescent="0.2">
      <c r="A478" s="8" t="s">
        <v>29</v>
      </c>
      <c r="B478" s="8" t="s">
        <v>19</v>
      </c>
      <c r="C478" s="12" t="s">
        <v>2300</v>
      </c>
      <c r="D478" s="9" t="s">
        <v>68</v>
      </c>
      <c r="E478" s="9" t="s">
        <v>2301</v>
      </c>
      <c r="F478" s="8" t="s">
        <v>2302</v>
      </c>
      <c r="G478" s="8" t="s">
        <v>2303</v>
      </c>
      <c r="H478" s="8" t="s">
        <v>2304</v>
      </c>
      <c r="I478" s="10" t="s">
        <v>25</v>
      </c>
      <c r="J478" s="8" t="s">
        <v>26</v>
      </c>
      <c r="K478" s="8" t="s">
        <v>26</v>
      </c>
      <c r="L478" s="60">
        <v>2007</v>
      </c>
      <c r="M478" s="11" t="s">
        <v>1106</v>
      </c>
      <c r="N478" s="10" t="s">
        <v>7553</v>
      </c>
      <c r="O478" s="17" t="s">
        <v>8686</v>
      </c>
      <c r="P478" s="11" t="s">
        <v>7569</v>
      </c>
      <c r="Q478" s="10" t="s">
        <v>7553</v>
      </c>
      <c r="R478" s="10" t="s">
        <v>7571</v>
      </c>
      <c r="S478" s="8" t="s">
        <v>27</v>
      </c>
      <c r="T478" s="8" t="s">
        <v>2723</v>
      </c>
      <c r="U478" s="8" t="s">
        <v>7681</v>
      </c>
      <c r="V478" s="13">
        <v>39248</v>
      </c>
      <c r="W478" s="8" t="s">
        <v>9024</v>
      </c>
      <c r="X478" s="8" t="s">
        <v>11043</v>
      </c>
      <c r="Y478" s="8" t="s">
        <v>9024</v>
      </c>
      <c r="Z478" s="8" t="s">
        <v>10130</v>
      </c>
      <c r="AA478" s="8" t="s">
        <v>11043</v>
      </c>
      <c r="AB478" s="8" t="s">
        <v>2725</v>
      </c>
    </row>
    <row r="479" spans="1:28" s="8" customFormat="1" ht="12.75" x14ac:dyDescent="0.2">
      <c r="A479" s="8" t="s">
        <v>29</v>
      </c>
      <c r="B479" s="8" t="s">
        <v>19</v>
      </c>
      <c r="C479" s="12" t="s">
        <v>2300</v>
      </c>
      <c r="D479" s="9" t="s">
        <v>68</v>
      </c>
      <c r="E479" s="9" t="s">
        <v>2301</v>
      </c>
      <c r="F479" s="8" t="s">
        <v>2302</v>
      </c>
      <c r="G479" s="8" t="s">
        <v>2303</v>
      </c>
      <c r="H479" s="8" t="s">
        <v>2304</v>
      </c>
      <c r="I479" s="10" t="s">
        <v>25</v>
      </c>
      <c r="J479" s="8" t="s">
        <v>26</v>
      </c>
      <c r="K479" s="8" t="s">
        <v>26</v>
      </c>
      <c r="L479" s="60">
        <v>2007</v>
      </c>
      <c r="M479" s="11" t="s">
        <v>1106</v>
      </c>
      <c r="N479" s="10" t="s">
        <v>7553</v>
      </c>
      <c r="O479" s="17" t="s">
        <v>8686</v>
      </c>
      <c r="P479" s="11" t="s">
        <v>7569</v>
      </c>
      <c r="Q479" s="10" t="s">
        <v>7553</v>
      </c>
      <c r="R479" s="10" t="s">
        <v>7571</v>
      </c>
      <c r="S479" s="8" t="s">
        <v>27</v>
      </c>
      <c r="T479" s="8" t="s">
        <v>2726</v>
      </c>
      <c r="U479" s="8" t="s">
        <v>7682</v>
      </c>
      <c r="V479" s="13">
        <v>39248</v>
      </c>
      <c r="W479" s="8" t="s">
        <v>9025</v>
      </c>
      <c r="X479" s="8" t="s">
        <v>11044</v>
      </c>
      <c r="Y479" s="8" t="s">
        <v>9025</v>
      </c>
      <c r="Z479" s="8" t="s">
        <v>10131</v>
      </c>
      <c r="AA479" s="8" t="s">
        <v>11044</v>
      </c>
      <c r="AB479" s="8" t="s">
        <v>2728</v>
      </c>
    </row>
    <row r="480" spans="1:28" s="8" customFormat="1" ht="12.75" x14ac:dyDescent="0.2">
      <c r="A480" s="8" t="s">
        <v>29</v>
      </c>
      <c r="B480" s="8" t="s">
        <v>19</v>
      </c>
      <c r="C480" s="8" t="s">
        <v>4929</v>
      </c>
      <c r="D480" s="9" t="s">
        <v>2323</v>
      </c>
      <c r="E480" s="9" t="s">
        <v>2323</v>
      </c>
      <c r="F480" s="8" t="s">
        <v>2302</v>
      </c>
      <c r="G480" s="8" t="s">
        <v>2303</v>
      </c>
      <c r="H480" s="9" t="s">
        <v>2323</v>
      </c>
      <c r="I480" s="10" t="s">
        <v>5662</v>
      </c>
      <c r="J480" s="8" t="s">
        <v>5834</v>
      </c>
      <c r="K480" s="8" t="s">
        <v>5834</v>
      </c>
      <c r="L480" s="61">
        <v>2007</v>
      </c>
      <c r="M480" s="11" t="s">
        <v>1106</v>
      </c>
      <c r="N480" s="10" t="s">
        <v>7557</v>
      </c>
      <c r="O480" s="17" t="s">
        <v>8686</v>
      </c>
      <c r="P480" s="11" t="s">
        <v>7569</v>
      </c>
      <c r="Q480" s="10" t="s">
        <v>7557</v>
      </c>
      <c r="R480" s="10" t="s">
        <v>7571</v>
      </c>
      <c r="S480" s="8" t="s">
        <v>27</v>
      </c>
      <c r="T480" s="8" t="s">
        <v>6012</v>
      </c>
      <c r="U480" s="8" t="s">
        <v>6013</v>
      </c>
      <c r="V480" s="13">
        <v>39248</v>
      </c>
      <c r="W480" s="8" t="s">
        <v>9011</v>
      </c>
      <c r="X480" s="8" t="s">
        <v>11087</v>
      </c>
      <c r="Y480" s="8" t="s">
        <v>9011</v>
      </c>
      <c r="Z480" s="8" t="s">
        <v>10174</v>
      </c>
      <c r="AA480" s="8" t="s">
        <v>11087</v>
      </c>
      <c r="AB480" s="8" t="s">
        <v>6014</v>
      </c>
    </row>
    <row r="481" spans="1:28" s="8" customFormat="1" ht="12.75" x14ac:dyDescent="0.2">
      <c r="A481" s="8" t="s">
        <v>29</v>
      </c>
      <c r="B481" s="8" t="s">
        <v>19</v>
      </c>
      <c r="C481" s="8" t="s">
        <v>4929</v>
      </c>
      <c r="D481" s="9" t="s">
        <v>2323</v>
      </c>
      <c r="E481" s="9" t="s">
        <v>2323</v>
      </c>
      <c r="F481" s="8" t="s">
        <v>2302</v>
      </c>
      <c r="G481" s="8" t="s">
        <v>2303</v>
      </c>
      <c r="H481" s="9" t="s">
        <v>2323</v>
      </c>
      <c r="I481" s="10" t="s">
        <v>5662</v>
      </c>
      <c r="J481" s="8" t="s">
        <v>5834</v>
      </c>
      <c r="K481" s="8" t="s">
        <v>5834</v>
      </c>
      <c r="L481" s="61">
        <v>2007</v>
      </c>
      <c r="M481" s="11" t="s">
        <v>1106</v>
      </c>
      <c r="N481" s="10" t="s">
        <v>7557</v>
      </c>
      <c r="O481" s="17" t="s">
        <v>8686</v>
      </c>
      <c r="P481" s="11" t="s">
        <v>7569</v>
      </c>
      <c r="Q481" s="10" t="s">
        <v>7557</v>
      </c>
      <c r="R481" s="10" t="s">
        <v>7571</v>
      </c>
      <c r="S481" s="8" t="s">
        <v>27</v>
      </c>
      <c r="T481" s="8" t="s">
        <v>6015</v>
      </c>
      <c r="U481" s="8" t="s">
        <v>6016</v>
      </c>
      <c r="V481" s="13">
        <v>39248</v>
      </c>
      <c r="W481" s="8" t="s">
        <v>9012</v>
      </c>
      <c r="X481" s="8" t="s">
        <v>11088</v>
      </c>
      <c r="Y481" s="8" t="s">
        <v>9012</v>
      </c>
      <c r="Z481" s="8" t="s">
        <v>10175</v>
      </c>
      <c r="AA481" s="8" t="s">
        <v>11088</v>
      </c>
      <c r="AB481" s="8" t="s">
        <v>6017</v>
      </c>
    </row>
    <row r="482" spans="1:28" s="8" customFormat="1" ht="12.75" x14ac:dyDescent="0.2">
      <c r="A482" s="8" t="s">
        <v>29</v>
      </c>
      <c r="B482" s="8" t="s">
        <v>19</v>
      </c>
      <c r="C482" s="12" t="s">
        <v>6764</v>
      </c>
      <c r="D482" s="9" t="s">
        <v>68</v>
      </c>
      <c r="E482" s="9" t="s">
        <v>6760</v>
      </c>
      <c r="F482" s="8" t="s">
        <v>4919</v>
      </c>
      <c r="G482" s="8" t="s">
        <v>2303</v>
      </c>
      <c r="H482" s="8" t="s">
        <v>2304</v>
      </c>
      <c r="I482" s="10" t="s">
        <v>5662</v>
      </c>
      <c r="J482" s="8" t="s">
        <v>6694</v>
      </c>
      <c r="K482" s="8" t="s">
        <v>6694</v>
      </c>
      <c r="L482" s="61">
        <v>2007</v>
      </c>
      <c r="M482" s="11" t="s">
        <v>1106</v>
      </c>
      <c r="N482" s="10" t="s">
        <v>7557</v>
      </c>
      <c r="O482" s="17" t="s">
        <v>8686</v>
      </c>
      <c r="P482" s="11" t="s">
        <v>7569</v>
      </c>
      <c r="Q482" s="10" t="s">
        <v>7557</v>
      </c>
      <c r="R482" s="10" t="s">
        <v>7571</v>
      </c>
      <c r="S482" s="8" t="s">
        <v>27</v>
      </c>
      <c r="T482" s="8" t="s">
        <v>6763</v>
      </c>
      <c r="U482" s="8" t="s">
        <v>7689</v>
      </c>
      <c r="V482" s="13">
        <v>39248</v>
      </c>
      <c r="W482" s="8" t="s">
        <v>9017</v>
      </c>
      <c r="X482" s="8" t="s">
        <v>11089</v>
      </c>
      <c r="Y482" s="8" t="s">
        <v>9017</v>
      </c>
      <c r="Z482" s="8" t="s">
        <v>10176</v>
      </c>
      <c r="AA482" s="8" t="s">
        <v>11089</v>
      </c>
      <c r="AB482" s="8" t="s">
        <v>6766</v>
      </c>
    </row>
    <row r="483" spans="1:28" s="8" customFormat="1" ht="12.75" x14ac:dyDescent="0.2">
      <c r="A483" s="8" t="s">
        <v>29</v>
      </c>
      <c r="B483" s="8" t="s">
        <v>19</v>
      </c>
      <c r="C483" s="8" t="s">
        <v>4929</v>
      </c>
      <c r="D483" s="9" t="s">
        <v>6806</v>
      </c>
      <c r="E483" s="9" t="s">
        <v>6806</v>
      </c>
      <c r="F483" s="8" t="s">
        <v>2302</v>
      </c>
      <c r="G483" s="17" t="s">
        <v>2303</v>
      </c>
      <c r="H483" s="20" t="s">
        <v>6806</v>
      </c>
      <c r="I483" s="10" t="s">
        <v>6784</v>
      </c>
      <c r="J483" s="8" t="s">
        <v>6785</v>
      </c>
      <c r="K483" s="8" t="s">
        <v>6910</v>
      </c>
      <c r="L483" s="61">
        <v>2007</v>
      </c>
      <c r="M483" s="11" t="s">
        <v>1106</v>
      </c>
      <c r="N483" s="10" t="s">
        <v>7558</v>
      </c>
      <c r="O483" s="17" t="s">
        <v>8686</v>
      </c>
      <c r="P483" s="10" t="s">
        <v>7569</v>
      </c>
      <c r="Q483" s="10" t="s">
        <v>7558</v>
      </c>
      <c r="R483" s="10" t="s">
        <v>7571</v>
      </c>
      <c r="S483" s="8" t="s">
        <v>8694</v>
      </c>
      <c r="T483" s="11" t="s">
        <v>6909</v>
      </c>
      <c r="U483" s="8" t="s">
        <v>6912</v>
      </c>
      <c r="V483" s="13">
        <v>39248</v>
      </c>
      <c r="W483" s="8" t="s">
        <v>8989</v>
      </c>
      <c r="X483" s="8" t="s">
        <v>11133</v>
      </c>
      <c r="Y483" s="8" t="s">
        <v>8989</v>
      </c>
      <c r="Z483" s="8" t="s">
        <v>10220</v>
      </c>
      <c r="AA483" s="8" t="s">
        <v>11133</v>
      </c>
      <c r="AB483" s="8" t="s">
        <v>6913</v>
      </c>
    </row>
    <row r="484" spans="1:28" s="8" customFormat="1" ht="12.75" x14ac:dyDescent="0.2">
      <c r="A484" s="8" t="s">
        <v>29</v>
      </c>
      <c r="B484" s="8" t="s">
        <v>19</v>
      </c>
      <c r="C484" s="8" t="s">
        <v>4929</v>
      </c>
      <c r="D484" s="9" t="s">
        <v>6806</v>
      </c>
      <c r="E484" s="9" t="s">
        <v>6806</v>
      </c>
      <c r="F484" s="8" t="s">
        <v>2302</v>
      </c>
      <c r="G484" s="17" t="s">
        <v>2303</v>
      </c>
      <c r="H484" s="20" t="s">
        <v>6806</v>
      </c>
      <c r="I484" s="10" t="s">
        <v>6784</v>
      </c>
      <c r="J484" s="8" t="s">
        <v>6785</v>
      </c>
      <c r="K484" s="8" t="s">
        <v>6910</v>
      </c>
      <c r="L484" s="61">
        <v>2007</v>
      </c>
      <c r="M484" s="11" t="s">
        <v>1106</v>
      </c>
      <c r="N484" s="10" t="s">
        <v>7558</v>
      </c>
      <c r="O484" s="17" t="s">
        <v>8686</v>
      </c>
      <c r="P484" s="10" t="s">
        <v>7569</v>
      </c>
      <c r="Q484" s="10" t="s">
        <v>7558</v>
      </c>
      <c r="R484" s="10" t="s">
        <v>7571</v>
      </c>
      <c r="S484" s="8" t="s">
        <v>8694</v>
      </c>
      <c r="T484" s="11" t="s">
        <v>6914</v>
      </c>
      <c r="U484" s="8" t="s">
        <v>6915</v>
      </c>
      <c r="V484" s="13">
        <v>39248</v>
      </c>
      <c r="W484" s="8" t="s">
        <v>8990</v>
      </c>
      <c r="X484" s="8" t="s">
        <v>11134</v>
      </c>
      <c r="Y484" s="8" t="s">
        <v>8990</v>
      </c>
      <c r="Z484" s="8" t="s">
        <v>10221</v>
      </c>
      <c r="AA484" s="8" t="s">
        <v>11134</v>
      </c>
      <c r="AB484" s="8" t="s">
        <v>6916</v>
      </c>
    </row>
    <row r="485" spans="1:28" s="8" customFormat="1" ht="12.75" x14ac:dyDescent="0.2">
      <c r="A485" s="8" t="s">
        <v>29</v>
      </c>
      <c r="B485" s="8" t="s">
        <v>19</v>
      </c>
      <c r="C485" s="8" t="s">
        <v>5639</v>
      </c>
      <c r="D485" s="9" t="s">
        <v>2323</v>
      </c>
      <c r="E485" s="9" t="s">
        <v>2323</v>
      </c>
      <c r="F485" s="8" t="s">
        <v>2302</v>
      </c>
      <c r="G485" s="8" t="s">
        <v>2303</v>
      </c>
      <c r="H485" s="9" t="s">
        <v>2323</v>
      </c>
      <c r="I485" s="10" t="s">
        <v>5525</v>
      </c>
      <c r="J485" s="8" t="s">
        <v>5566</v>
      </c>
      <c r="K485" s="8" t="s">
        <v>5566</v>
      </c>
      <c r="L485" s="61">
        <v>2007</v>
      </c>
      <c r="M485" s="11" t="s">
        <v>1106</v>
      </c>
      <c r="N485" s="10" t="s">
        <v>7559</v>
      </c>
      <c r="O485" s="17" t="s">
        <v>8686</v>
      </c>
      <c r="P485" s="11" t="s">
        <v>7569</v>
      </c>
      <c r="Q485" s="10" t="s">
        <v>7559</v>
      </c>
      <c r="R485" s="10" t="s">
        <v>7571</v>
      </c>
      <c r="S485" s="8" t="s">
        <v>27</v>
      </c>
      <c r="T485" s="8" t="s">
        <v>5638</v>
      </c>
      <c r="U485" s="8" t="s">
        <v>8692</v>
      </c>
      <c r="V485" s="13">
        <v>39248</v>
      </c>
      <c r="W485" s="8" t="s">
        <v>8988</v>
      </c>
      <c r="X485" s="8" t="s">
        <v>11161</v>
      </c>
      <c r="Y485" s="8" t="s">
        <v>8988</v>
      </c>
      <c r="Z485" s="8" t="s">
        <v>10248</v>
      </c>
      <c r="AA485" s="8" t="s">
        <v>11161</v>
      </c>
      <c r="AB485" s="8" t="s">
        <v>5641</v>
      </c>
    </row>
    <row r="486" spans="1:28" s="8" customFormat="1" ht="12.75" x14ac:dyDescent="0.2">
      <c r="A486" s="8" t="s">
        <v>29</v>
      </c>
      <c r="B486" s="8" t="s">
        <v>19</v>
      </c>
      <c r="C486" s="8" t="s">
        <v>5574</v>
      </c>
      <c r="D486" s="9" t="s">
        <v>2323</v>
      </c>
      <c r="E486" s="9" t="s">
        <v>2323</v>
      </c>
      <c r="F486" s="8" t="s">
        <v>2302</v>
      </c>
      <c r="G486" s="8" t="s">
        <v>2303</v>
      </c>
      <c r="H486" s="9" t="s">
        <v>2323</v>
      </c>
      <c r="I486" s="10" t="s">
        <v>5525</v>
      </c>
      <c r="J486" s="8" t="s">
        <v>5538</v>
      </c>
      <c r="K486" s="8" t="s">
        <v>5643</v>
      </c>
      <c r="L486" s="61">
        <v>2007</v>
      </c>
      <c r="M486" s="11" t="s">
        <v>1106</v>
      </c>
      <c r="N486" s="10" t="s">
        <v>7559</v>
      </c>
      <c r="O486" s="17" t="s">
        <v>8686</v>
      </c>
      <c r="P486" s="11" t="s">
        <v>7569</v>
      </c>
      <c r="Q486" s="10" t="s">
        <v>7559</v>
      </c>
      <c r="R486" s="10" t="s">
        <v>7571</v>
      </c>
      <c r="S486" s="8" t="s">
        <v>185</v>
      </c>
      <c r="T486" s="8" t="s">
        <v>5642</v>
      </c>
      <c r="U486" s="8" t="s">
        <v>7688</v>
      </c>
      <c r="V486" s="13">
        <v>39248</v>
      </c>
      <c r="W486" s="8" t="s">
        <v>9016</v>
      </c>
      <c r="X486" s="8" t="s">
        <v>11162</v>
      </c>
      <c r="Y486" s="8" t="s">
        <v>9016</v>
      </c>
      <c r="Z486" s="8" t="s">
        <v>10249</v>
      </c>
      <c r="AA486" s="8" t="s">
        <v>11162</v>
      </c>
      <c r="AB486" s="8" t="s">
        <v>5645</v>
      </c>
    </row>
    <row r="487" spans="1:28" s="8" customFormat="1" ht="12.75" x14ac:dyDescent="0.2">
      <c r="A487" s="8" t="s">
        <v>29</v>
      </c>
      <c r="B487" s="8" t="s">
        <v>19</v>
      </c>
      <c r="C487" s="8" t="s">
        <v>52</v>
      </c>
      <c r="D487" s="9" t="s">
        <v>21</v>
      </c>
      <c r="E487" s="9" t="s">
        <v>21</v>
      </c>
      <c r="F487" s="8" t="s">
        <v>22</v>
      </c>
      <c r="G487" s="8" t="s">
        <v>23</v>
      </c>
      <c r="H487" s="8" t="s">
        <v>53</v>
      </c>
      <c r="I487" s="10" t="s">
        <v>2850</v>
      </c>
      <c r="J487" s="8" t="s">
        <v>114</v>
      </c>
      <c r="K487" s="8" t="s">
        <v>2866</v>
      </c>
      <c r="L487" s="60">
        <v>2007</v>
      </c>
      <c r="M487" s="13">
        <v>39273</v>
      </c>
      <c r="N487" s="10" t="s">
        <v>7554</v>
      </c>
      <c r="O487" s="17" t="s">
        <v>8686</v>
      </c>
      <c r="P487" s="11" t="s">
        <v>7568</v>
      </c>
      <c r="Q487" s="10" t="s">
        <v>7554</v>
      </c>
      <c r="R487" s="10" t="s">
        <v>7571</v>
      </c>
      <c r="S487" s="8" t="s">
        <v>27</v>
      </c>
      <c r="T487" s="8" t="s">
        <v>3014</v>
      </c>
      <c r="U487" s="8" t="s">
        <v>3015</v>
      </c>
      <c r="V487" s="13">
        <v>39273</v>
      </c>
      <c r="W487" s="8" t="s">
        <v>8230</v>
      </c>
      <c r="X487" s="8" t="s">
        <v>10629</v>
      </c>
      <c r="Y487" s="8" t="s">
        <v>8230</v>
      </c>
      <c r="Z487" s="8" t="s">
        <v>9716</v>
      </c>
      <c r="AA487" s="8" t="s">
        <v>10629</v>
      </c>
      <c r="AB487" s="8" t="s">
        <v>3016</v>
      </c>
    </row>
    <row r="488" spans="1:28" s="8" customFormat="1" ht="12.75" x14ac:dyDescent="0.2">
      <c r="A488" s="8" t="s">
        <v>29</v>
      </c>
      <c r="B488" s="8" t="s">
        <v>19</v>
      </c>
      <c r="C488" s="8" t="s">
        <v>52</v>
      </c>
      <c r="D488" s="9" t="s">
        <v>3257</v>
      </c>
      <c r="E488" s="9" t="s">
        <v>3257</v>
      </c>
      <c r="F488" s="8" t="s">
        <v>22</v>
      </c>
      <c r="G488" s="8" t="s">
        <v>23</v>
      </c>
      <c r="H488" s="8" t="s">
        <v>53</v>
      </c>
      <c r="I488" s="10" t="s">
        <v>3258</v>
      </c>
      <c r="J488" s="8" t="s">
        <v>114</v>
      </c>
      <c r="K488" s="8" t="s">
        <v>3277</v>
      </c>
      <c r="L488" s="61">
        <v>2007</v>
      </c>
      <c r="M488" s="11" t="s">
        <v>1144</v>
      </c>
      <c r="N488" s="10" t="s">
        <v>7552</v>
      </c>
      <c r="O488" s="17" t="s">
        <v>8686</v>
      </c>
      <c r="P488" s="11" t="s">
        <v>7568</v>
      </c>
      <c r="Q488" s="10" t="s">
        <v>7552</v>
      </c>
      <c r="R488" s="10" t="s">
        <v>7571</v>
      </c>
      <c r="S488" s="8" t="s">
        <v>27</v>
      </c>
      <c r="T488" s="8" t="s">
        <v>4022</v>
      </c>
      <c r="U488" s="8" t="s">
        <v>4023</v>
      </c>
      <c r="V488" s="110">
        <v>39278</v>
      </c>
      <c r="W488" s="8" t="s">
        <v>9097</v>
      </c>
      <c r="X488" s="8" t="s">
        <v>10419</v>
      </c>
      <c r="Y488" s="8" t="s">
        <v>9097</v>
      </c>
      <c r="Z488" s="8" t="s">
        <v>9506</v>
      </c>
      <c r="AA488" s="8" t="s">
        <v>10419</v>
      </c>
      <c r="AB488" s="8" t="s">
        <v>4024</v>
      </c>
    </row>
    <row r="489" spans="1:28" s="8" customFormat="1" ht="12.75" x14ac:dyDescent="0.2">
      <c r="A489" s="8" t="s">
        <v>29</v>
      </c>
      <c r="B489" s="8" t="s">
        <v>19</v>
      </c>
      <c r="C489" s="8" t="s">
        <v>2568</v>
      </c>
      <c r="D489" s="9" t="s">
        <v>2536</v>
      </c>
      <c r="E489" s="9" t="s">
        <v>2536</v>
      </c>
      <c r="F489" s="8" t="s">
        <v>2302</v>
      </c>
      <c r="G489" s="8" t="s">
        <v>2303</v>
      </c>
      <c r="H489" s="8" t="s">
        <v>2304</v>
      </c>
      <c r="I489" s="10" t="s">
        <v>25</v>
      </c>
      <c r="J489" s="8" t="s">
        <v>114</v>
      </c>
      <c r="K489" s="8" t="s">
        <v>458</v>
      </c>
      <c r="L489" s="60">
        <v>2007</v>
      </c>
      <c r="M489" s="13">
        <v>39291</v>
      </c>
      <c r="N489" s="10" t="s">
        <v>7553</v>
      </c>
      <c r="O489" s="17" t="s">
        <v>8686</v>
      </c>
      <c r="P489" s="11" t="s">
        <v>7569</v>
      </c>
      <c r="Q489" s="10" t="s">
        <v>7553</v>
      </c>
      <c r="R489" s="10" t="s">
        <v>7571</v>
      </c>
      <c r="S489" s="8" t="s">
        <v>27</v>
      </c>
      <c r="T489" s="8" t="s">
        <v>2583</v>
      </c>
      <c r="U489" s="8" t="s">
        <v>2584</v>
      </c>
      <c r="V489" s="13">
        <v>39291</v>
      </c>
      <c r="W489" s="8" t="s">
        <v>8202</v>
      </c>
      <c r="X489" s="8" t="s">
        <v>11045</v>
      </c>
      <c r="Y489" s="8" t="s">
        <v>8202</v>
      </c>
      <c r="Z489" s="8" t="s">
        <v>10132</v>
      </c>
      <c r="AA489" s="8" t="s">
        <v>11045</v>
      </c>
      <c r="AB489" s="8" t="s">
        <v>2585</v>
      </c>
    </row>
    <row r="490" spans="1:28" s="8" customFormat="1" ht="12.75" x14ac:dyDescent="0.2">
      <c r="A490" s="8" t="s">
        <v>29</v>
      </c>
      <c r="B490" s="8" t="s">
        <v>19</v>
      </c>
      <c r="C490" s="8" t="s">
        <v>52</v>
      </c>
      <c r="D490" s="9" t="s">
        <v>21</v>
      </c>
      <c r="E490" s="9" t="s">
        <v>21</v>
      </c>
      <c r="F490" s="8" t="s">
        <v>22</v>
      </c>
      <c r="G490" s="8" t="s">
        <v>23</v>
      </c>
      <c r="H490" s="8" t="s">
        <v>53</v>
      </c>
      <c r="I490" s="10" t="s">
        <v>5662</v>
      </c>
      <c r="J490" s="8" t="s">
        <v>5834</v>
      </c>
      <c r="K490" s="8" t="s">
        <v>5834</v>
      </c>
      <c r="L490" s="61">
        <v>2007</v>
      </c>
      <c r="M490" s="13">
        <v>39326</v>
      </c>
      <c r="N490" s="10" t="s">
        <v>7557</v>
      </c>
      <c r="O490" s="17" t="s">
        <v>8686</v>
      </c>
      <c r="P490" s="11" t="s">
        <v>7568</v>
      </c>
      <c r="Q490" s="10" t="s">
        <v>7557</v>
      </c>
      <c r="R490" s="10" t="s">
        <v>7571</v>
      </c>
      <c r="S490" s="8" t="s">
        <v>27</v>
      </c>
      <c r="T490" s="8" t="s">
        <v>6006</v>
      </c>
      <c r="U490" s="8" t="s">
        <v>6007</v>
      </c>
      <c r="V490" s="13">
        <v>39326</v>
      </c>
      <c r="W490" s="8" t="s">
        <v>8260</v>
      </c>
      <c r="X490" s="8" t="s">
        <v>10891</v>
      </c>
      <c r="Y490" s="8" t="s">
        <v>8260</v>
      </c>
      <c r="Z490" s="8" t="s">
        <v>9978</v>
      </c>
      <c r="AA490" s="8" t="s">
        <v>10891</v>
      </c>
      <c r="AB490" s="8" t="s">
        <v>6008</v>
      </c>
    </row>
    <row r="491" spans="1:28" s="8" customFormat="1" ht="12.75" x14ac:dyDescent="0.2">
      <c r="A491" s="8" t="s">
        <v>29</v>
      </c>
      <c r="B491" s="8" t="s">
        <v>19</v>
      </c>
      <c r="C491" s="8" t="s">
        <v>4929</v>
      </c>
      <c r="D491" s="9" t="s">
        <v>2323</v>
      </c>
      <c r="E491" s="9" t="s">
        <v>2323</v>
      </c>
      <c r="F491" s="8" t="s">
        <v>2302</v>
      </c>
      <c r="G491" s="8" t="s">
        <v>2303</v>
      </c>
      <c r="H491" s="9" t="s">
        <v>2323</v>
      </c>
      <c r="I491" s="10" t="s">
        <v>5525</v>
      </c>
      <c r="J491" s="8" t="s">
        <v>5570</v>
      </c>
      <c r="K491" s="8" t="s">
        <v>5570</v>
      </c>
      <c r="L491" s="61">
        <v>2007</v>
      </c>
      <c r="M491" s="13">
        <v>39331</v>
      </c>
      <c r="N491" s="10" t="s">
        <v>7559</v>
      </c>
      <c r="O491" s="17" t="s">
        <v>8686</v>
      </c>
      <c r="P491" s="11" t="s">
        <v>7569</v>
      </c>
      <c r="Q491" s="10" t="s">
        <v>7559</v>
      </c>
      <c r="R491" s="10" t="s">
        <v>7571</v>
      </c>
      <c r="S491" s="8" t="s">
        <v>27</v>
      </c>
      <c r="T491" s="8" t="s">
        <v>5569</v>
      </c>
      <c r="U491" s="8" t="s">
        <v>5571</v>
      </c>
      <c r="V491" s="13">
        <v>39331</v>
      </c>
      <c r="W491" s="8" t="s">
        <v>8249</v>
      </c>
      <c r="X491" s="8" t="s">
        <v>11163</v>
      </c>
      <c r="Y491" s="8" t="s">
        <v>8249</v>
      </c>
      <c r="Z491" s="8" t="s">
        <v>10250</v>
      </c>
      <c r="AA491" s="8" t="s">
        <v>11163</v>
      </c>
      <c r="AB491" s="8" t="s">
        <v>5572</v>
      </c>
    </row>
    <row r="492" spans="1:28" s="8" customFormat="1" ht="12.75" x14ac:dyDescent="0.2">
      <c r="A492" s="8" t="s">
        <v>29</v>
      </c>
      <c r="B492" s="8" t="s">
        <v>19</v>
      </c>
      <c r="C492" s="8" t="s">
        <v>52</v>
      </c>
      <c r="D492" s="9" t="s">
        <v>3257</v>
      </c>
      <c r="E492" s="9" t="s">
        <v>3257</v>
      </c>
      <c r="F492" s="8" t="s">
        <v>22</v>
      </c>
      <c r="G492" s="8" t="s">
        <v>23</v>
      </c>
      <c r="H492" s="8" t="s">
        <v>53</v>
      </c>
      <c r="I492" s="10" t="s">
        <v>3258</v>
      </c>
      <c r="J492" s="8" t="s">
        <v>114</v>
      </c>
      <c r="K492" s="8" t="s">
        <v>3313</v>
      </c>
      <c r="L492" s="61">
        <v>2007</v>
      </c>
      <c r="M492" s="11" t="s">
        <v>1151</v>
      </c>
      <c r="N492" s="10" t="s">
        <v>7552</v>
      </c>
      <c r="O492" s="17" t="s">
        <v>8686</v>
      </c>
      <c r="P492" s="11" t="s">
        <v>7568</v>
      </c>
      <c r="Q492" s="10" t="s">
        <v>7552</v>
      </c>
      <c r="R492" s="10" t="s">
        <v>7571</v>
      </c>
      <c r="S492" s="8" t="s">
        <v>27</v>
      </c>
      <c r="T492" s="8" t="s">
        <v>4034</v>
      </c>
      <c r="U492" s="8" t="s">
        <v>4035</v>
      </c>
      <c r="V492" s="110">
        <v>39340</v>
      </c>
      <c r="W492" s="8" t="s">
        <v>9100</v>
      </c>
      <c r="X492" s="8" t="s">
        <v>10420</v>
      </c>
      <c r="Y492" s="8" t="s">
        <v>9100</v>
      </c>
      <c r="Z492" s="8" t="s">
        <v>9507</v>
      </c>
      <c r="AA492" s="8" t="s">
        <v>10420</v>
      </c>
      <c r="AB492" s="8" t="s">
        <v>4036</v>
      </c>
    </row>
    <row r="493" spans="1:28" s="8" customFormat="1" ht="12.75" x14ac:dyDescent="0.2">
      <c r="A493" s="8" t="s">
        <v>29</v>
      </c>
      <c r="B493" s="8" t="s">
        <v>19</v>
      </c>
      <c r="C493" s="8" t="s">
        <v>52</v>
      </c>
      <c r="D493" s="9" t="s">
        <v>3257</v>
      </c>
      <c r="E493" s="9" t="s">
        <v>3257</v>
      </c>
      <c r="F493" s="8" t="s">
        <v>22</v>
      </c>
      <c r="G493" s="8" t="s">
        <v>23</v>
      </c>
      <c r="H493" s="8" t="s">
        <v>53</v>
      </c>
      <c r="I493" s="10" t="s">
        <v>3258</v>
      </c>
      <c r="J493" s="8" t="s">
        <v>114</v>
      </c>
      <c r="K493" s="8" t="s">
        <v>3541</v>
      </c>
      <c r="L493" s="61">
        <v>2007</v>
      </c>
      <c r="M493" s="11" t="s">
        <v>1151</v>
      </c>
      <c r="N493" s="10" t="s">
        <v>7552</v>
      </c>
      <c r="O493" s="17" t="s">
        <v>8686</v>
      </c>
      <c r="P493" s="11" t="s">
        <v>7568</v>
      </c>
      <c r="Q493" s="10" t="s">
        <v>7552</v>
      </c>
      <c r="R493" s="10" t="s">
        <v>7571</v>
      </c>
      <c r="S493" s="8" t="s">
        <v>27</v>
      </c>
      <c r="T493" s="8" t="s">
        <v>4043</v>
      </c>
      <c r="U493" s="8" t="s">
        <v>4044</v>
      </c>
      <c r="V493" s="110">
        <v>39340</v>
      </c>
      <c r="W493" s="8" t="s">
        <v>9102</v>
      </c>
      <c r="X493" s="8" t="s">
        <v>10421</v>
      </c>
      <c r="Y493" s="8" t="s">
        <v>9102</v>
      </c>
      <c r="Z493" s="8" t="s">
        <v>9508</v>
      </c>
      <c r="AA493" s="8" t="s">
        <v>10421</v>
      </c>
      <c r="AB493" s="8" t="s">
        <v>4045</v>
      </c>
    </row>
    <row r="494" spans="1:28" s="8" customFormat="1" ht="12.75" x14ac:dyDescent="0.2">
      <c r="A494" s="8" t="s">
        <v>29</v>
      </c>
      <c r="B494" s="8" t="s">
        <v>19</v>
      </c>
      <c r="C494" s="8" t="s">
        <v>52</v>
      </c>
      <c r="D494" s="9" t="s">
        <v>21</v>
      </c>
      <c r="E494" s="9" t="s">
        <v>21</v>
      </c>
      <c r="F494" s="8" t="s">
        <v>22</v>
      </c>
      <c r="G494" s="8" t="s">
        <v>23</v>
      </c>
      <c r="H494" s="8" t="s">
        <v>53</v>
      </c>
      <c r="I494" s="10" t="s">
        <v>25</v>
      </c>
      <c r="J494" s="8" t="s">
        <v>114</v>
      </c>
      <c r="K494" s="8" t="s">
        <v>483</v>
      </c>
      <c r="L494" s="60">
        <v>2007</v>
      </c>
      <c r="M494" s="11" t="s">
        <v>1151</v>
      </c>
      <c r="N494" s="10" t="s">
        <v>7553</v>
      </c>
      <c r="O494" s="17" t="s">
        <v>8686</v>
      </c>
      <c r="P494" s="11" t="s">
        <v>7568</v>
      </c>
      <c r="Q494" s="10" t="s">
        <v>7553</v>
      </c>
      <c r="R494" s="10" t="s">
        <v>7571</v>
      </c>
      <c r="S494" s="8" t="s">
        <v>27</v>
      </c>
      <c r="T494" s="8" t="s">
        <v>2518</v>
      </c>
      <c r="U494" s="8" t="s">
        <v>2519</v>
      </c>
      <c r="V494" s="110">
        <v>39340</v>
      </c>
      <c r="W494" s="8" t="s">
        <v>9101</v>
      </c>
      <c r="X494" s="8" t="s">
        <v>10567</v>
      </c>
      <c r="Y494" s="8" t="s">
        <v>9101</v>
      </c>
      <c r="Z494" s="8" t="s">
        <v>9654</v>
      </c>
      <c r="AA494" s="8" t="s">
        <v>10567</v>
      </c>
      <c r="AB494" s="8" t="s">
        <v>2520</v>
      </c>
    </row>
    <row r="495" spans="1:28" s="8" customFormat="1" ht="12.75" x14ac:dyDescent="0.2">
      <c r="A495" s="8" t="s">
        <v>29</v>
      </c>
      <c r="B495" s="8" t="s">
        <v>19</v>
      </c>
      <c r="C495" s="8" t="s">
        <v>52</v>
      </c>
      <c r="D495" s="9" t="s">
        <v>21</v>
      </c>
      <c r="E495" s="9" t="s">
        <v>21</v>
      </c>
      <c r="F495" s="8" t="s">
        <v>22</v>
      </c>
      <c r="G495" s="8" t="s">
        <v>23</v>
      </c>
      <c r="H495" s="8" t="s">
        <v>53</v>
      </c>
      <c r="I495" s="10" t="s">
        <v>2850</v>
      </c>
      <c r="J495" s="8" t="s">
        <v>114</v>
      </c>
      <c r="K495" s="8" t="s">
        <v>2855</v>
      </c>
      <c r="L495" s="60">
        <v>2007</v>
      </c>
      <c r="M495" s="11" t="s">
        <v>1151</v>
      </c>
      <c r="N495" s="10" t="s">
        <v>7554</v>
      </c>
      <c r="O495" s="17" t="s">
        <v>8686</v>
      </c>
      <c r="P495" s="11" t="s">
        <v>7568</v>
      </c>
      <c r="Q495" s="10" t="s">
        <v>7554</v>
      </c>
      <c r="R495" s="10" t="s">
        <v>7571</v>
      </c>
      <c r="S495" s="8" t="s">
        <v>27</v>
      </c>
      <c r="T495" s="8" t="s">
        <v>2966</v>
      </c>
      <c r="U495" s="8" t="s">
        <v>2967</v>
      </c>
      <c r="V495" s="110">
        <v>39340</v>
      </c>
      <c r="W495" s="8" t="s">
        <v>9098</v>
      </c>
      <c r="X495" s="8" t="s">
        <v>10641</v>
      </c>
      <c r="Y495" s="8" t="s">
        <v>9098</v>
      </c>
      <c r="Z495" s="8" t="s">
        <v>9728</v>
      </c>
      <c r="AA495" s="8" t="s">
        <v>10641</v>
      </c>
      <c r="AB495" s="8" t="s">
        <v>2968</v>
      </c>
    </row>
    <row r="496" spans="1:28" s="8" customFormat="1" ht="12.75" x14ac:dyDescent="0.2">
      <c r="A496" s="8" t="s">
        <v>29</v>
      </c>
      <c r="B496" s="8" t="s">
        <v>19</v>
      </c>
      <c r="C496" s="8" t="s">
        <v>52</v>
      </c>
      <c r="D496" s="9" t="s">
        <v>21</v>
      </c>
      <c r="E496" s="9" t="s">
        <v>21</v>
      </c>
      <c r="F496" s="8" t="s">
        <v>22</v>
      </c>
      <c r="G496" s="8" t="s">
        <v>23</v>
      </c>
      <c r="H496" s="8" t="s">
        <v>53</v>
      </c>
      <c r="I496" s="10" t="s">
        <v>2850</v>
      </c>
      <c r="J496" s="8" t="s">
        <v>114</v>
      </c>
      <c r="K496" s="8" t="s">
        <v>2855</v>
      </c>
      <c r="L496" s="60">
        <v>2007</v>
      </c>
      <c r="M496" s="11" t="s">
        <v>1151</v>
      </c>
      <c r="N496" s="10" t="s">
        <v>7554</v>
      </c>
      <c r="O496" s="17" t="s">
        <v>8686</v>
      </c>
      <c r="P496" s="11" t="s">
        <v>7568</v>
      </c>
      <c r="Q496" s="10" t="s">
        <v>7554</v>
      </c>
      <c r="R496" s="10" t="s">
        <v>7571</v>
      </c>
      <c r="S496" s="8" t="s">
        <v>27</v>
      </c>
      <c r="T496" s="8" t="s">
        <v>2969</v>
      </c>
      <c r="U496" s="8" t="s">
        <v>2970</v>
      </c>
      <c r="V496" s="110">
        <v>39340</v>
      </c>
      <c r="W496" s="8" t="s">
        <v>9099</v>
      </c>
      <c r="X496" s="8" t="s">
        <v>10642</v>
      </c>
      <c r="Y496" s="8" t="s">
        <v>9099</v>
      </c>
      <c r="Z496" s="8" t="s">
        <v>9729</v>
      </c>
      <c r="AA496" s="8" t="s">
        <v>10642</v>
      </c>
      <c r="AB496" s="8" t="s">
        <v>2971</v>
      </c>
    </row>
    <row r="497" spans="1:28" s="8" customFormat="1" ht="12.75" x14ac:dyDescent="0.2">
      <c r="A497" s="8" t="s">
        <v>29</v>
      </c>
      <c r="B497" s="8" t="s">
        <v>19</v>
      </c>
      <c r="C497" s="8" t="s">
        <v>5574</v>
      </c>
      <c r="D497" s="9" t="s">
        <v>2323</v>
      </c>
      <c r="E497" s="9" t="s">
        <v>2323</v>
      </c>
      <c r="F497" s="8" t="s">
        <v>2302</v>
      </c>
      <c r="G497" s="8" t="s">
        <v>2303</v>
      </c>
      <c r="H497" s="9" t="s">
        <v>2323</v>
      </c>
      <c r="I497" s="10" t="s">
        <v>5525</v>
      </c>
      <c r="J497" s="8" t="s">
        <v>5575</v>
      </c>
      <c r="K497" s="8" t="s">
        <v>5575</v>
      </c>
      <c r="L497" s="61">
        <v>2007</v>
      </c>
      <c r="M497" s="13">
        <v>39361</v>
      </c>
      <c r="N497" s="10" t="s">
        <v>7559</v>
      </c>
      <c r="O497" s="17" t="s">
        <v>8686</v>
      </c>
      <c r="P497" s="11" t="s">
        <v>7569</v>
      </c>
      <c r="Q497" s="10" t="s">
        <v>7559</v>
      </c>
      <c r="R497" s="10" t="s">
        <v>7571</v>
      </c>
      <c r="S497" s="8" t="s">
        <v>27</v>
      </c>
      <c r="T497" s="8" t="s">
        <v>5573</v>
      </c>
      <c r="U497" s="8" t="s">
        <v>5576</v>
      </c>
      <c r="V497" s="13">
        <v>39361</v>
      </c>
      <c r="W497" s="8" t="s">
        <v>8244</v>
      </c>
      <c r="X497" s="8" t="s">
        <v>11164</v>
      </c>
      <c r="Y497" s="8" t="s">
        <v>8244</v>
      </c>
      <c r="Z497" s="8" t="s">
        <v>10251</v>
      </c>
      <c r="AA497" s="8" t="s">
        <v>11164</v>
      </c>
      <c r="AB497" s="8" t="s">
        <v>5577</v>
      </c>
    </row>
    <row r="498" spans="1:28" s="8" customFormat="1" ht="12.75" x14ac:dyDescent="0.2">
      <c r="A498" s="8" t="s">
        <v>29</v>
      </c>
      <c r="B498" s="8" t="s">
        <v>19</v>
      </c>
      <c r="C498" s="8" t="s">
        <v>52</v>
      </c>
      <c r="D498" s="9" t="s">
        <v>21</v>
      </c>
      <c r="E498" s="9" t="s">
        <v>21</v>
      </c>
      <c r="F498" s="8" t="s">
        <v>22</v>
      </c>
      <c r="G498" s="8" t="s">
        <v>23</v>
      </c>
      <c r="H498" s="8" t="s">
        <v>53</v>
      </c>
      <c r="I498" s="10" t="s">
        <v>5662</v>
      </c>
      <c r="J498" s="8" t="s">
        <v>5834</v>
      </c>
      <c r="K498" s="8" t="s">
        <v>5834</v>
      </c>
      <c r="L498" s="61">
        <v>2007</v>
      </c>
      <c r="M498" s="11" t="s">
        <v>1277</v>
      </c>
      <c r="N498" s="10" t="s">
        <v>7557</v>
      </c>
      <c r="O498" s="17" t="s">
        <v>8686</v>
      </c>
      <c r="P498" s="11" t="s">
        <v>7568</v>
      </c>
      <c r="Q498" s="10" t="s">
        <v>7557</v>
      </c>
      <c r="R498" s="10" t="s">
        <v>7571</v>
      </c>
      <c r="S498" s="8" t="s">
        <v>27</v>
      </c>
      <c r="T498" s="8" t="s">
        <v>6000</v>
      </c>
      <c r="U498" s="8" t="s">
        <v>6001</v>
      </c>
      <c r="V498" s="110">
        <v>39370</v>
      </c>
      <c r="W498" s="8" t="s">
        <v>9103</v>
      </c>
      <c r="X498" s="8" t="s">
        <v>10943</v>
      </c>
      <c r="Y498" s="8" t="s">
        <v>9103</v>
      </c>
      <c r="Z498" s="8" t="s">
        <v>10030</v>
      </c>
      <c r="AA498" s="8" t="s">
        <v>10943</v>
      </c>
      <c r="AB498" s="8" t="s">
        <v>6002</v>
      </c>
    </row>
    <row r="499" spans="1:28" s="8" customFormat="1" ht="12.75" x14ac:dyDescent="0.2">
      <c r="A499" s="8" t="s">
        <v>29</v>
      </c>
      <c r="B499" s="8" t="s">
        <v>19</v>
      </c>
      <c r="C499" s="8" t="s">
        <v>4929</v>
      </c>
      <c r="D499" s="9" t="s">
        <v>2323</v>
      </c>
      <c r="E499" s="9" t="s">
        <v>2323</v>
      </c>
      <c r="F499" s="8" t="s">
        <v>2302</v>
      </c>
      <c r="G499" s="8" t="s">
        <v>2303</v>
      </c>
      <c r="H499" s="9" t="s">
        <v>2323</v>
      </c>
      <c r="I499" s="10" t="s">
        <v>5525</v>
      </c>
      <c r="J499" s="8" t="s">
        <v>5579</v>
      </c>
      <c r="K499" s="8" t="s">
        <v>5579</v>
      </c>
      <c r="L499" s="61">
        <v>2007</v>
      </c>
      <c r="M499" s="13">
        <v>39372</v>
      </c>
      <c r="N499" s="10" t="s">
        <v>7559</v>
      </c>
      <c r="O499" s="17" t="s">
        <v>8686</v>
      </c>
      <c r="P499" s="11" t="s">
        <v>7569</v>
      </c>
      <c r="Q499" s="10" t="s">
        <v>7559</v>
      </c>
      <c r="R499" s="10" t="s">
        <v>7571</v>
      </c>
      <c r="S499" s="8" t="s">
        <v>27</v>
      </c>
      <c r="T499" s="8" t="s">
        <v>5578</v>
      </c>
      <c r="U499" s="8" t="s">
        <v>5580</v>
      </c>
      <c r="V499" s="13">
        <v>39372</v>
      </c>
      <c r="W499" s="8" t="s">
        <v>8247</v>
      </c>
      <c r="X499" s="8" t="s">
        <v>11165</v>
      </c>
      <c r="Y499" s="8" t="s">
        <v>8247</v>
      </c>
      <c r="Z499" s="8" t="s">
        <v>10252</v>
      </c>
      <c r="AA499" s="8" t="s">
        <v>11165</v>
      </c>
      <c r="AB499" s="8" t="s">
        <v>5581</v>
      </c>
    </row>
    <row r="500" spans="1:28" s="8" customFormat="1" ht="12.75" x14ac:dyDescent="0.2">
      <c r="A500" s="8" t="s">
        <v>29</v>
      </c>
      <c r="B500" s="8" t="s">
        <v>19</v>
      </c>
      <c r="C500" s="8" t="s">
        <v>52</v>
      </c>
      <c r="D500" s="9" t="s">
        <v>3257</v>
      </c>
      <c r="E500" s="9" t="s">
        <v>3257</v>
      </c>
      <c r="F500" s="8" t="s">
        <v>22</v>
      </c>
      <c r="G500" s="8" t="s">
        <v>23</v>
      </c>
      <c r="H500" s="8" t="s">
        <v>53</v>
      </c>
      <c r="I500" s="10" t="s">
        <v>3258</v>
      </c>
      <c r="J500" s="8" t="s">
        <v>114</v>
      </c>
      <c r="K500" s="8" t="s">
        <v>3534</v>
      </c>
      <c r="L500" s="61">
        <v>2007</v>
      </c>
      <c r="M500" s="13">
        <v>39379</v>
      </c>
      <c r="N500" s="10" t="s">
        <v>7552</v>
      </c>
      <c r="O500" s="17" t="s">
        <v>8686</v>
      </c>
      <c r="P500" s="11" t="s">
        <v>7568</v>
      </c>
      <c r="Q500" s="10" t="s">
        <v>7552</v>
      </c>
      <c r="R500" s="10" t="s">
        <v>7571</v>
      </c>
      <c r="S500" s="8" t="s">
        <v>27</v>
      </c>
      <c r="T500" s="8" t="s">
        <v>4025</v>
      </c>
      <c r="U500" s="8" t="s">
        <v>4026</v>
      </c>
      <c r="V500" s="13">
        <v>39379</v>
      </c>
      <c r="W500" s="8" t="s">
        <v>8236</v>
      </c>
      <c r="X500" s="8" t="s">
        <v>10375</v>
      </c>
      <c r="Y500" s="8" t="s">
        <v>8236</v>
      </c>
      <c r="Z500" s="8" t="s">
        <v>9462</v>
      </c>
      <c r="AA500" s="8" t="s">
        <v>10375</v>
      </c>
      <c r="AB500" s="8" t="s">
        <v>4027</v>
      </c>
    </row>
    <row r="501" spans="1:28" s="8" customFormat="1" ht="12.75" x14ac:dyDescent="0.2">
      <c r="A501" s="8" t="s">
        <v>29</v>
      </c>
      <c r="B501" s="8" t="s">
        <v>19</v>
      </c>
      <c r="C501" s="8" t="s">
        <v>52</v>
      </c>
      <c r="D501" s="9" t="s">
        <v>3257</v>
      </c>
      <c r="E501" s="9" t="s">
        <v>3257</v>
      </c>
      <c r="F501" s="8" t="s">
        <v>22</v>
      </c>
      <c r="G501" s="8" t="s">
        <v>23</v>
      </c>
      <c r="H501" s="8" t="s">
        <v>53</v>
      </c>
      <c r="I501" s="10" t="s">
        <v>3258</v>
      </c>
      <c r="J501" s="8" t="s">
        <v>114</v>
      </c>
      <c r="K501" s="8" t="s">
        <v>3277</v>
      </c>
      <c r="L501" s="61">
        <v>2007</v>
      </c>
      <c r="M501" s="13">
        <v>39384</v>
      </c>
      <c r="N501" s="10" t="s">
        <v>7552</v>
      </c>
      <c r="O501" s="17" t="s">
        <v>8686</v>
      </c>
      <c r="P501" s="11" t="s">
        <v>7568</v>
      </c>
      <c r="Q501" s="10" t="s">
        <v>7552</v>
      </c>
      <c r="R501" s="10" t="s">
        <v>7571</v>
      </c>
      <c r="S501" s="8" t="s">
        <v>27</v>
      </c>
      <c r="T501" s="8" t="s">
        <v>4046</v>
      </c>
      <c r="U501" s="8" t="s">
        <v>4047</v>
      </c>
      <c r="V501" s="13">
        <v>39384</v>
      </c>
      <c r="W501" s="8" t="s">
        <v>8235</v>
      </c>
      <c r="X501" s="8" t="s">
        <v>10376</v>
      </c>
      <c r="Y501" s="8" t="s">
        <v>8235</v>
      </c>
      <c r="Z501" s="8" t="s">
        <v>9463</v>
      </c>
      <c r="AA501" s="8" t="s">
        <v>10376</v>
      </c>
      <c r="AB501" s="8" t="s">
        <v>4048</v>
      </c>
    </row>
    <row r="502" spans="1:28" s="8" customFormat="1" ht="12.75" x14ac:dyDescent="0.2">
      <c r="A502" s="8" t="s">
        <v>29</v>
      </c>
      <c r="B502" s="8" t="s">
        <v>19</v>
      </c>
      <c r="C502" s="8" t="s">
        <v>4929</v>
      </c>
      <c r="D502" s="9" t="s">
        <v>2323</v>
      </c>
      <c r="E502" s="9" t="s">
        <v>2323</v>
      </c>
      <c r="F502" s="8" t="s">
        <v>2302</v>
      </c>
      <c r="G502" s="8" t="s">
        <v>2303</v>
      </c>
      <c r="H502" s="9" t="s">
        <v>2323</v>
      </c>
      <c r="I502" s="10" t="s">
        <v>5525</v>
      </c>
      <c r="J502" s="8" t="s">
        <v>5575</v>
      </c>
      <c r="K502" s="8" t="s">
        <v>5575</v>
      </c>
      <c r="L502" s="61">
        <v>2007</v>
      </c>
      <c r="M502" s="13">
        <v>39384</v>
      </c>
      <c r="N502" s="10" t="s">
        <v>7559</v>
      </c>
      <c r="O502" s="17" t="s">
        <v>8686</v>
      </c>
      <c r="P502" s="11" t="s">
        <v>7569</v>
      </c>
      <c r="Q502" s="10" t="s">
        <v>7559</v>
      </c>
      <c r="R502" s="10" t="s">
        <v>7571</v>
      </c>
      <c r="S502" s="8" t="s">
        <v>27</v>
      </c>
      <c r="T502" s="8" t="s">
        <v>5582</v>
      </c>
      <c r="U502" s="8" t="s">
        <v>5583</v>
      </c>
      <c r="V502" s="13">
        <v>39384</v>
      </c>
      <c r="W502" s="8" t="s">
        <v>8245</v>
      </c>
      <c r="X502" s="8" t="s">
        <v>11166</v>
      </c>
      <c r="Y502" s="8" t="s">
        <v>8245</v>
      </c>
      <c r="Z502" s="8" t="s">
        <v>10253</v>
      </c>
      <c r="AA502" s="8" t="s">
        <v>11166</v>
      </c>
      <c r="AB502" s="8" t="s">
        <v>5584</v>
      </c>
    </row>
    <row r="503" spans="1:28" s="8" customFormat="1" ht="12.75" x14ac:dyDescent="0.2">
      <c r="A503" s="8" t="s">
        <v>29</v>
      </c>
      <c r="B503" s="8" t="s">
        <v>19</v>
      </c>
      <c r="C503" s="8" t="s">
        <v>4929</v>
      </c>
      <c r="D503" s="9" t="s">
        <v>2323</v>
      </c>
      <c r="E503" s="9" t="s">
        <v>2323</v>
      </c>
      <c r="F503" s="8" t="s">
        <v>2302</v>
      </c>
      <c r="G503" s="8" t="s">
        <v>2303</v>
      </c>
      <c r="H503" s="9" t="s">
        <v>2323</v>
      </c>
      <c r="I503" s="10" t="s">
        <v>5525</v>
      </c>
      <c r="J503" s="8" t="s">
        <v>5575</v>
      </c>
      <c r="K503" s="8" t="s">
        <v>5575</v>
      </c>
      <c r="L503" s="61">
        <v>2007</v>
      </c>
      <c r="M503" s="13">
        <v>39387</v>
      </c>
      <c r="N503" s="10" t="s">
        <v>7559</v>
      </c>
      <c r="O503" s="17" t="s">
        <v>8686</v>
      </c>
      <c r="P503" s="11" t="s">
        <v>7569</v>
      </c>
      <c r="Q503" s="10" t="s">
        <v>7559</v>
      </c>
      <c r="R503" s="10" t="s">
        <v>7571</v>
      </c>
      <c r="S503" s="8" t="s">
        <v>27</v>
      </c>
      <c r="T503" s="8" t="s">
        <v>5585</v>
      </c>
      <c r="U503" s="8" t="s">
        <v>5586</v>
      </c>
      <c r="V503" s="13">
        <v>39387</v>
      </c>
      <c r="W503" s="8" t="s">
        <v>8246</v>
      </c>
      <c r="X503" s="8" t="s">
        <v>11167</v>
      </c>
      <c r="Y503" s="8" t="s">
        <v>8246</v>
      </c>
      <c r="Z503" s="8" t="s">
        <v>10254</v>
      </c>
      <c r="AA503" s="8" t="s">
        <v>11167</v>
      </c>
      <c r="AB503" s="8" t="s">
        <v>5587</v>
      </c>
    </row>
    <row r="504" spans="1:28" s="8" customFormat="1" ht="12.75" x14ac:dyDescent="0.2">
      <c r="A504" s="8" t="s">
        <v>29</v>
      </c>
      <c r="B504" s="8" t="s">
        <v>19</v>
      </c>
      <c r="C504" s="8" t="s">
        <v>6895</v>
      </c>
      <c r="D504" s="9" t="s">
        <v>6806</v>
      </c>
      <c r="E504" s="9" t="s">
        <v>6806</v>
      </c>
      <c r="F504" s="8" t="s">
        <v>2302</v>
      </c>
      <c r="G504" s="17" t="s">
        <v>2303</v>
      </c>
      <c r="H504" s="20" t="s">
        <v>6806</v>
      </c>
      <c r="I504" s="10" t="s">
        <v>6784</v>
      </c>
      <c r="J504" s="8" t="s">
        <v>6785</v>
      </c>
      <c r="K504" s="8" t="s">
        <v>6811</v>
      </c>
      <c r="L504" s="61">
        <v>2007</v>
      </c>
      <c r="M504" s="13">
        <v>39389</v>
      </c>
      <c r="N504" s="10" t="s">
        <v>7558</v>
      </c>
      <c r="O504" s="17" t="s">
        <v>8686</v>
      </c>
      <c r="P504" s="10" t="s">
        <v>7569</v>
      </c>
      <c r="Q504" s="10" t="s">
        <v>7558</v>
      </c>
      <c r="R504" s="10" t="s">
        <v>7571</v>
      </c>
      <c r="S504" s="8" t="s">
        <v>27</v>
      </c>
      <c r="T504" s="11" t="s">
        <v>6899</v>
      </c>
      <c r="U504" s="8" t="s">
        <v>7690</v>
      </c>
      <c r="V504" s="13">
        <v>39389</v>
      </c>
      <c r="W504" s="8" t="s">
        <v>8265</v>
      </c>
      <c r="X504" s="8" t="s">
        <v>11135</v>
      </c>
      <c r="Y504" s="8" t="s">
        <v>8265</v>
      </c>
      <c r="Z504" s="8" t="s">
        <v>10222</v>
      </c>
      <c r="AA504" s="8" t="s">
        <v>11135</v>
      </c>
      <c r="AB504" s="8" t="s">
        <v>6901</v>
      </c>
    </row>
    <row r="505" spans="1:28" s="8" customFormat="1" ht="12.75" x14ac:dyDescent="0.2">
      <c r="A505" s="8" t="s">
        <v>29</v>
      </c>
      <c r="B505" s="8" t="s">
        <v>19</v>
      </c>
      <c r="C505" s="8" t="s">
        <v>52</v>
      </c>
      <c r="D505" s="9" t="s">
        <v>21</v>
      </c>
      <c r="E505" s="9" t="s">
        <v>21</v>
      </c>
      <c r="F505" s="8" t="s">
        <v>22</v>
      </c>
      <c r="G505" s="8" t="s">
        <v>23</v>
      </c>
      <c r="H505" s="8" t="s">
        <v>53</v>
      </c>
      <c r="I505" s="10" t="s">
        <v>5662</v>
      </c>
      <c r="J505" s="8" t="s">
        <v>5834</v>
      </c>
      <c r="K505" s="8" t="s">
        <v>5834</v>
      </c>
      <c r="L505" s="61">
        <v>2007</v>
      </c>
      <c r="M505" s="11" t="s">
        <v>3918</v>
      </c>
      <c r="N505" s="10" t="s">
        <v>7557</v>
      </c>
      <c r="O505" s="17" t="s">
        <v>8686</v>
      </c>
      <c r="P505" s="11" t="s">
        <v>7568</v>
      </c>
      <c r="Q505" s="10" t="s">
        <v>7557</v>
      </c>
      <c r="R505" s="10" t="s">
        <v>7571</v>
      </c>
      <c r="S505" s="8" t="s">
        <v>27</v>
      </c>
      <c r="T505" s="8" t="s">
        <v>6003</v>
      </c>
      <c r="U505" s="8" t="s">
        <v>6004</v>
      </c>
      <c r="V505" s="110">
        <v>39401</v>
      </c>
      <c r="W505" s="8" t="s">
        <v>9104</v>
      </c>
      <c r="X505" s="8" t="s">
        <v>10944</v>
      </c>
      <c r="Y505" s="8" t="s">
        <v>9104</v>
      </c>
      <c r="Z505" s="8" t="s">
        <v>10031</v>
      </c>
      <c r="AA505" s="8" t="s">
        <v>10944</v>
      </c>
      <c r="AB505" s="8" t="s">
        <v>6005</v>
      </c>
    </row>
    <row r="506" spans="1:28" s="8" customFormat="1" ht="12.75" x14ac:dyDescent="0.2">
      <c r="A506" s="8" t="s">
        <v>29</v>
      </c>
      <c r="B506" s="8" t="s">
        <v>19</v>
      </c>
      <c r="C506" s="8" t="s">
        <v>52</v>
      </c>
      <c r="D506" s="9" t="s">
        <v>21</v>
      </c>
      <c r="E506" s="9" t="s">
        <v>21</v>
      </c>
      <c r="F506" s="8" t="s">
        <v>22</v>
      </c>
      <c r="G506" s="8" t="s">
        <v>23</v>
      </c>
      <c r="H506" s="8" t="s">
        <v>53</v>
      </c>
      <c r="I506" s="10" t="s">
        <v>5662</v>
      </c>
      <c r="J506" s="8" t="s">
        <v>5834</v>
      </c>
      <c r="K506" s="8" t="s">
        <v>5834</v>
      </c>
      <c r="L506" s="61">
        <v>2007</v>
      </c>
      <c r="M506" s="13">
        <v>39408</v>
      </c>
      <c r="N506" s="10" t="s">
        <v>7557</v>
      </c>
      <c r="O506" s="17" t="s">
        <v>8686</v>
      </c>
      <c r="P506" s="11" t="s">
        <v>7568</v>
      </c>
      <c r="Q506" s="10" t="s">
        <v>7557</v>
      </c>
      <c r="R506" s="10" t="s">
        <v>7571</v>
      </c>
      <c r="S506" s="8" t="s">
        <v>27</v>
      </c>
      <c r="T506" s="8" t="s">
        <v>5997</v>
      </c>
      <c r="U506" s="8" t="s">
        <v>5998</v>
      </c>
      <c r="V506" s="13">
        <v>39408</v>
      </c>
      <c r="W506" s="8" t="s">
        <v>8261</v>
      </c>
      <c r="X506" s="8" t="s">
        <v>10892</v>
      </c>
      <c r="Y506" s="8" t="s">
        <v>8261</v>
      </c>
      <c r="Z506" s="8" t="s">
        <v>9979</v>
      </c>
      <c r="AA506" s="8" t="s">
        <v>10892</v>
      </c>
      <c r="AB506" s="8" t="s">
        <v>5999</v>
      </c>
    </row>
    <row r="507" spans="1:28" s="8" customFormat="1" ht="12.75" x14ac:dyDescent="0.2">
      <c r="A507" s="8" t="s">
        <v>29</v>
      </c>
      <c r="B507" s="8" t="s">
        <v>19</v>
      </c>
      <c r="C507" s="8" t="s">
        <v>52</v>
      </c>
      <c r="D507" s="9" t="s">
        <v>3257</v>
      </c>
      <c r="E507" s="9" t="s">
        <v>3257</v>
      </c>
      <c r="F507" s="8" t="s">
        <v>22</v>
      </c>
      <c r="G507" s="8" t="s">
        <v>23</v>
      </c>
      <c r="H507" s="8" t="s">
        <v>53</v>
      </c>
      <c r="I507" s="10" t="s">
        <v>3258</v>
      </c>
      <c r="J507" s="8" t="s">
        <v>114</v>
      </c>
      <c r="K507" s="8" t="s">
        <v>3277</v>
      </c>
      <c r="L507" s="61">
        <v>2007</v>
      </c>
      <c r="M507" s="13">
        <v>39410</v>
      </c>
      <c r="N507" s="10" t="s">
        <v>7552</v>
      </c>
      <c r="O507" s="17" t="s">
        <v>8686</v>
      </c>
      <c r="P507" s="11" t="s">
        <v>7568</v>
      </c>
      <c r="Q507" s="10" t="s">
        <v>7552</v>
      </c>
      <c r="R507" s="10" t="s">
        <v>7571</v>
      </c>
      <c r="S507" s="8" t="s">
        <v>27</v>
      </c>
      <c r="T507" s="8" t="s">
        <v>4031</v>
      </c>
      <c r="U507" s="8" t="s">
        <v>4032</v>
      </c>
      <c r="V507" s="13">
        <v>39410</v>
      </c>
      <c r="W507" s="8" t="s">
        <v>8234</v>
      </c>
      <c r="X507" s="8" t="s">
        <v>10377</v>
      </c>
      <c r="Y507" s="8" t="s">
        <v>8234</v>
      </c>
      <c r="Z507" s="8" t="s">
        <v>9464</v>
      </c>
      <c r="AA507" s="8" t="s">
        <v>10377</v>
      </c>
      <c r="AB507" s="8" t="s">
        <v>4033</v>
      </c>
    </row>
    <row r="508" spans="1:28" s="8" customFormat="1" ht="12.75" x14ac:dyDescent="0.2">
      <c r="A508" s="8" t="s">
        <v>29</v>
      </c>
      <c r="B508" s="8" t="s">
        <v>19</v>
      </c>
      <c r="C508" s="8" t="s">
        <v>52</v>
      </c>
      <c r="D508" s="9" t="s">
        <v>21</v>
      </c>
      <c r="E508" s="9" t="s">
        <v>21</v>
      </c>
      <c r="F508" s="8" t="s">
        <v>22</v>
      </c>
      <c r="G508" s="8" t="s">
        <v>23</v>
      </c>
      <c r="H508" s="8" t="s">
        <v>53</v>
      </c>
      <c r="I508" s="10" t="s">
        <v>5662</v>
      </c>
      <c r="J508" s="8" t="s">
        <v>6109</v>
      </c>
      <c r="K508" s="8" t="s">
        <v>6109</v>
      </c>
      <c r="L508" s="61">
        <v>2007</v>
      </c>
      <c r="M508" s="13">
        <v>39412</v>
      </c>
      <c r="N508" s="10" t="s">
        <v>7557</v>
      </c>
      <c r="O508" s="17" t="s">
        <v>8686</v>
      </c>
      <c r="P508" s="11" t="s">
        <v>7568</v>
      </c>
      <c r="Q508" s="10" t="s">
        <v>7557</v>
      </c>
      <c r="R508" s="10" t="s">
        <v>7571</v>
      </c>
      <c r="S508" s="8" t="s">
        <v>27</v>
      </c>
      <c r="T508" s="8" t="s">
        <v>6438</v>
      </c>
      <c r="U508" s="8" t="s">
        <v>6439</v>
      </c>
      <c r="V508" s="13">
        <v>39412</v>
      </c>
      <c r="W508" s="8" t="s">
        <v>8253</v>
      </c>
      <c r="X508" s="8" t="s">
        <v>10893</v>
      </c>
      <c r="Y508" s="8" t="s">
        <v>8253</v>
      </c>
      <c r="Z508" s="8" t="s">
        <v>9980</v>
      </c>
      <c r="AA508" s="8" t="s">
        <v>10893</v>
      </c>
      <c r="AB508" s="8" t="s">
        <v>6440</v>
      </c>
    </row>
    <row r="509" spans="1:28" s="8" customFormat="1" ht="12.75" x14ac:dyDescent="0.2">
      <c r="A509" s="8" t="s">
        <v>29</v>
      </c>
      <c r="B509" s="8" t="s">
        <v>19</v>
      </c>
      <c r="C509" s="8" t="s">
        <v>52</v>
      </c>
      <c r="D509" s="9" t="s">
        <v>3257</v>
      </c>
      <c r="E509" s="9" t="s">
        <v>3257</v>
      </c>
      <c r="F509" s="8" t="s">
        <v>22</v>
      </c>
      <c r="G509" s="8" t="s">
        <v>23</v>
      </c>
      <c r="H509" s="8" t="s">
        <v>53</v>
      </c>
      <c r="I509" s="10" t="s">
        <v>3258</v>
      </c>
      <c r="J509" s="8" t="s">
        <v>114</v>
      </c>
      <c r="K509" s="8" t="s">
        <v>3277</v>
      </c>
      <c r="L509" s="61">
        <v>2007</v>
      </c>
      <c r="M509" s="13">
        <v>39413</v>
      </c>
      <c r="N509" s="10" t="s">
        <v>7552</v>
      </c>
      <c r="O509" s="17" t="s">
        <v>8686</v>
      </c>
      <c r="P509" s="11" t="s">
        <v>7568</v>
      </c>
      <c r="Q509" s="10" t="s">
        <v>7552</v>
      </c>
      <c r="R509" s="10" t="s">
        <v>7571</v>
      </c>
      <c r="S509" s="8" t="s">
        <v>27</v>
      </c>
      <c r="T509" s="8" t="s">
        <v>4040</v>
      </c>
      <c r="U509" s="8" t="s">
        <v>4041</v>
      </c>
      <c r="V509" s="13">
        <v>39413</v>
      </c>
      <c r="W509" s="8" t="s">
        <v>8233</v>
      </c>
      <c r="X509" s="8" t="s">
        <v>10378</v>
      </c>
      <c r="Y509" s="8" t="s">
        <v>8233</v>
      </c>
      <c r="Z509" s="8" t="s">
        <v>9465</v>
      </c>
      <c r="AA509" s="8" t="s">
        <v>10378</v>
      </c>
      <c r="AB509" s="8" t="s">
        <v>4042</v>
      </c>
    </row>
    <row r="510" spans="1:28" s="8" customFormat="1" ht="12.75" x14ac:dyDescent="0.2">
      <c r="A510" s="8" t="s">
        <v>29</v>
      </c>
      <c r="B510" s="8" t="s">
        <v>19</v>
      </c>
      <c r="C510" s="8" t="s">
        <v>52</v>
      </c>
      <c r="D510" s="9" t="s">
        <v>21</v>
      </c>
      <c r="E510" s="9" t="s">
        <v>21</v>
      </c>
      <c r="F510" s="8" t="s">
        <v>22</v>
      </c>
      <c r="G510" s="8" t="s">
        <v>23</v>
      </c>
      <c r="H510" s="8" t="s">
        <v>53</v>
      </c>
      <c r="I510" s="10" t="s">
        <v>5662</v>
      </c>
      <c r="J510" s="8" t="s">
        <v>6109</v>
      </c>
      <c r="K510" s="8" t="s">
        <v>6109</v>
      </c>
      <c r="L510" s="61">
        <v>2007</v>
      </c>
      <c r="M510" s="13">
        <v>39415</v>
      </c>
      <c r="N510" s="10" t="s">
        <v>7557</v>
      </c>
      <c r="O510" s="17" t="s">
        <v>8686</v>
      </c>
      <c r="P510" s="11" t="s">
        <v>7568</v>
      </c>
      <c r="Q510" s="10" t="s">
        <v>7557</v>
      </c>
      <c r="R510" s="10" t="s">
        <v>7571</v>
      </c>
      <c r="S510" s="8" t="s">
        <v>27</v>
      </c>
      <c r="T510" s="8" t="s">
        <v>6444</v>
      </c>
      <c r="U510" s="8" t="s">
        <v>6445</v>
      </c>
      <c r="V510" s="13">
        <v>39415</v>
      </c>
      <c r="W510" s="8" t="s">
        <v>8258</v>
      </c>
      <c r="X510" s="8" t="s">
        <v>10894</v>
      </c>
      <c r="Y510" s="8" t="s">
        <v>8258</v>
      </c>
      <c r="Z510" s="8" t="s">
        <v>9981</v>
      </c>
      <c r="AA510" s="8" t="s">
        <v>10894</v>
      </c>
      <c r="AB510" s="8" t="s">
        <v>6446</v>
      </c>
    </row>
    <row r="511" spans="1:28" s="8" customFormat="1" ht="12.75" x14ac:dyDescent="0.2">
      <c r="A511" s="8" t="s">
        <v>29</v>
      </c>
      <c r="B511" s="8" t="s">
        <v>19</v>
      </c>
      <c r="C511" s="8" t="s">
        <v>52</v>
      </c>
      <c r="D511" s="9" t="s">
        <v>21</v>
      </c>
      <c r="E511" s="9" t="s">
        <v>21</v>
      </c>
      <c r="F511" s="8" t="s">
        <v>22</v>
      </c>
      <c r="G511" s="8" t="s">
        <v>23</v>
      </c>
      <c r="H511" s="8" t="s">
        <v>53</v>
      </c>
      <c r="I511" s="10" t="s">
        <v>5662</v>
      </c>
      <c r="J511" s="8" t="s">
        <v>6109</v>
      </c>
      <c r="K511" s="8" t="s">
        <v>6109</v>
      </c>
      <c r="L511" s="61">
        <v>2007</v>
      </c>
      <c r="M511" s="13">
        <v>39418</v>
      </c>
      <c r="N511" s="10" t="s">
        <v>7557</v>
      </c>
      <c r="O511" s="17" t="s">
        <v>8686</v>
      </c>
      <c r="P511" s="11" t="s">
        <v>7568</v>
      </c>
      <c r="Q511" s="10" t="s">
        <v>7557</v>
      </c>
      <c r="R511" s="10" t="s">
        <v>7571</v>
      </c>
      <c r="S511" s="8" t="s">
        <v>27</v>
      </c>
      <c r="T511" s="8" t="s">
        <v>6435</v>
      </c>
      <c r="U511" s="8" t="s">
        <v>6436</v>
      </c>
      <c r="V511" s="13">
        <v>39418</v>
      </c>
      <c r="W511" s="8" t="s">
        <v>8257</v>
      </c>
      <c r="X511" s="8" t="s">
        <v>10895</v>
      </c>
      <c r="Y511" s="8" t="s">
        <v>8257</v>
      </c>
      <c r="Z511" s="8" t="s">
        <v>9982</v>
      </c>
      <c r="AA511" s="8" t="s">
        <v>10895</v>
      </c>
      <c r="AB511" s="8" t="s">
        <v>6437</v>
      </c>
    </row>
    <row r="512" spans="1:28" s="8" customFormat="1" ht="12.75" x14ac:dyDescent="0.2">
      <c r="A512" s="8" t="s">
        <v>29</v>
      </c>
      <c r="B512" s="8" t="s">
        <v>19</v>
      </c>
      <c r="C512" s="8" t="s">
        <v>52</v>
      </c>
      <c r="D512" s="9" t="s">
        <v>21</v>
      </c>
      <c r="E512" s="9" t="s">
        <v>21</v>
      </c>
      <c r="F512" s="8" t="s">
        <v>22</v>
      </c>
      <c r="G512" s="8" t="s">
        <v>23</v>
      </c>
      <c r="H512" s="8" t="s">
        <v>53</v>
      </c>
      <c r="I512" s="10" t="s">
        <v>2850</v>
      </c>
      <c r="J512" s="8" t="s">
        <v>114</v>
      </c>
      <c r="K512" s="8" t="s">
        <v>2866</v>
      </c>
      <c r="L512" s="60">
        <v>2007</v>
      </c>
      <c r="M512" s="13">
        <v>39426</v>
      </c>
      <c r="N512" s="10" t="s">
        <v>7554</v>
      </c>
      <c r="O512" s="17" t="s">
        <v>8686</v>
      </c>
      <c r="P512" s="11" t="s">
        <v>7568</v>
      </c>
      <c r="Q512" s="10" t="s">
        <v>7554</v>
      </c>
      <c r="R512" s="10" t="s">
        <v>7571</v>
      </c>
      <c r="S512" s="8" t="s">
        <v>27</v>
      </c>
      <c r="T512" s="8" t="s">
        <v>2960</v>
      </c>
      <c r="U512" s="8" t="s">
        <v>2961</v>
      </c>
      <c r="V512" s="13">
        <v>39426</v>
      </c>
      <c r="W512" s="8" t="s">
        <v>8225</v>
      </c>
      <c r="X512" s="8" t="s">
        <v>10630</v>
      </c>
      <c r="Y512" s="8" t="s">
        <v>8225</v>
      </c>
      <c r="Z512" s="8" t="s">
        <v>9717</v>
      </c>
      <c r="AA512" s="8" t="s">
        <v>10630</v>
      </c>
      <c r="AB512" s="8" t="s">
        <v>2962</v>
      </c>
    </row>
    <row r="513" spans="1:28" s="8" customFormat="1" ht="12.75" x14ac:dyDescent="0.2">
      <c r="A513" s="8" t="s">
        <v>29</v>
      </c>
      <c r="B513" s="8" t="s">
        <v>19</v>
      </c>
      <c r="C513" s="8" t="s">
        <v>52</v>
      </c>
      <c r="D513" s="9" t="s">
        <v>21</v>
      </c>
      <c r="E513" s="9" t="s">
        <v>21</v>
      </c>
      <c r="F513" s="8" t="s">
        <v>22</v>
      </c>
      <c r="G513" s="8" t="s">
        <v>23</v>
      </c>
      <c r="H513" s="8" t="s">
        <v>53</v>
      </c>
      <c r="I513" s="10" t="s">
        <v>25</v>
      </c>
      <c r="J513" s="8" t="s">
        <v>114</v>
      </c>
      <c r="K513" s="8" t="s">
        <v>115</v>
      </c>
      <c r="L513" s="60">
        <v>2007</v>
      </c>
      <c r="M513" s="13">
        <v>39427</v>
      </c>
      <c r="N513" s="10" t="s">
        <v>7553</v>
      </c>
      <c r="O513" s="17" t="s">
        <v>8686</v>
      </c>
      <c r="P513" s="11" t="s">
        <v>7568</v>
      </c>
      <c r="Q513" s="10" t="s">
        <v>7553</v>
      </c>
      <c r="R513" s="10" t="s">
        <v>7571</v>
      </c>
      <c r="S513" s="8" t="s">
        <v>27</v>
      </c>
      <c r="T513" s="8" t="s">
        <v>2549</v>
      </c>
      <c r="U513" s="8" t="s">
        <v>2550</v>
      </c>
      <c r="V513" s="13">
        <v>39427</v>
      </c>
      <c r="W513" s="8" t="s">
        <v>8200</v>
      </c>
      <c r="X513" s="8" t="s">
        <v>10540</v>
      </c>
      <c r="Y513" s="8" t="s">
        <v>8200</v>
      </c>
      <c r="Z513" s="8" t="s">
        <v>9627</v>
      </c>
      <c r="AA513" s="8" t="s">
        <v>10540</v>
      </c>
      <c r="AB513" s="8" t="s">
        <v>2551</v>
      </c>
    </row>
    <row r="514" spans="1:28" s="8" customFormat="1" ht="12.75" x14ac:dyDescent="0.2">
      <c r="A514" s="8" t="s">
        <v>29</v>
      </c>
      <c r="B514" s="8" t="s">
        <v>19</v>
      </c>
      <c r="C514" s="8" t="s">
        <v>5434</v>
      </c>
      <c r="D514" s="9" t="s">
        <v>2323</v>
      </c>
      <c r="E514" s="9" t="s">
        <v>2323</v>
      </c>
      <c r="F514" s="8" t="s">
        <v>2302</v>
      </c>
      <c r="G514" s="16" t="s">
        <v>2303</v>
      </c>
      <c r="H514" s="9" t="s">
        <v>2323</v>
      </c>
      <c r="I514" s="10" t="s">
        <v>3258</v>
      </c>
      <c r="J514" s="8" t="s">
        <v>5222</v>
      </c>
      <c r="K514" s="8" t="s">
        <v>5223</v>
      </c>
      <c r="L514" s="61">
        <v>2007</v>
      </c>
      <c r="M514" s="13">
        <v>39430</v>
      </c>
      <c r="N514" s="10" t="s">
        <v>7552</v>
      </c>
      <c r="O514" s="17" t="s">
        <v>8686</v>
      </c>
      <c r="P514" s="112" t="s">
        <v>7569</v>
      </c>
      <c r="Q514" s="10" t="s">
        <v>7552</v>
      </c>
      <c r="R514" s="10" t="s">
        <v>7571</v>
      </c>
      <c r="S514" s="8" t="s">
        <v>27</v>
      </c>
      <c r="T514" s="8" t="s">
        <v>5433</v>
      </c>
      <c r="U514" s="8" t="s">
        <v>7686</v>
      </c>
      <c r="V514" s="13">
        <v>39430</v>
      </c>
      <c r="W514" s="8" t="s">
        <v>8243</v>
      </c>
      <c r="X514" s="8" t="s">
        <v>11019</v>
      </c>
      <c r="Y514" s="8" t="s">
        <v>8243</v>
      </c>
      <c r="Z514" s="8" t="s">
        <v>10106</v>
      </c>
      <c r="AA514" s="8" t="s">
        <v>11019</v>
      </c>
      <c r="AB514" s="8" t="s">
        <v>5436</v>
      </c>
    </row>
    <row r="515" spans="1:28" s="8" customFormat="1" ht="12.75" x14ac:dyDescent="0.2">
      <c r="A515" s="8" t="s">
        <v>29</v>
      </c>
      <c r="B515" s="8" t="s">
        <v>19</v>
      </c>
      <c r="C515" s="8" t="s">
        <v>5398</v>
      </c>
      <c r="G515" s="8" t="s">
        <v>23</v>
      </c>
      <c r="H515" s="8" t="s">
        <v>53</v>
      </c>
      <c r="I515" s="10" t="s">
        <v>3258</v>
      </c>
      <c r="J515" s="8" t="s">
        <v>5222</v>
      </c>
      <c r="K515" s="8" t="s">
        <v>5223</v>
      </c>
      <c r="L515" s="61">
        <v>2007</v>
      </c>
      <c r="M515" s="11" t="s">
        <v>1281</v>
      </c>
      <c r="N515" s="10" t="s">
        <v>7552</v>
      </c>
      <c r="O515" s="17" t="s">
        <v>8686</v>
      </c>
      <c r="P515" s="11" t="s">
        <v>7568</v>
      </c>
      <c r="Q515" s="10" t="s">
        <v>7552</v>
      </c>
      <c r="R515" s="10" t="s">
        <v>7571</v>
      </c>
      <c r="S515" s="8" t="s">
        <v>27</v>
      </c>
      <c r="T515" s="6" t="s">
        <v>5427</v>
      </c>
      <c r="U515" s="8" t="s">
        <v>7684</v>
      </c>
      <c r="V515" s="110">
        <v>39431</v>
      </c>
      <c r="W515" s="8" t="s">
        <v>9107</v>
      </c>
      <c r="X515" s="8" t="s">
        <v>10422</v>
      </c>
      <c r="Y515" s="8" t="s">
        <v>9107</v>
      </c>
      <c r="Z515" s="8" t="s">
        <v>9509</v>
      </c>
      <c r="AA515" s="8" t="s">
        <v>10422</v>
      </c>
      <c r="AB515" s="8" t="s">
        <v>5429</v>
      </c>
    </row>
    <row r="516" spans="1:28" s="8" customFormat="1" ht="12.75" x14ac:dyDescent="0.2">
      <c r="A516" s="8" t="s">
        <v>29</v>
      </c>
      <c r="B516" s="8" t="s">
        <v>19</v>
      </c>
      <c r="C516" s="8" t="s">
        <v>52</v>
      </c>
      <c r="D516" s="9" t="s">
        <v>21</v>
      </c>
      <c r="E516" s="9" t="s">
        <v>21</v>
      </c>
      <c r="F516" s="8" t="s">
        <v>22</v>
      </c>
      <c r="G516" s="8" t="s">
        <v>23</v>
      </c>
      <c r="H516" s="8" t="s">
        <v>53</v>
      </c>
      <c r="I516" s="10" t="s">
        <v>2850</v>
      </c>
      <c r="J516" s="8" t="s">
        <v>114</v>
      </c>
      <c r="K516" s="8" t="s">
        <v>2973</v>
      </c>
      <c r="L516" s="60">
        <v>2007</v>
      </c>
      <c r="M516" s="11" t="s">
        <v>1281</v>
      </c>
      <c r="N516" s="10" t="s">
        <v>7554</v>
      </c>
      <c r="O516" s="17" t="s">
        <v>8686</v>
      </c>
      <c r="P516" s="11" t="s">
        <v>7568</v>
      </c>
      <c r="Q516" s="10" t="s">
        <v>7554</v>
      </c>
      <c r="R516" s="10" t="s">
        <v>7571</v>
      </c>
      <c r="S516" s="8" t="s">
        <v>27</v>
      </c>
      <c r="T516" s="8" t="s">
        <v>2972</v>
      </c>
      <c r="U516" s="8" t="s">
        <v>2974</v>
      </c>
      <c r="V516" s="110">
        <v>39431</v>
      </c>
      <c r="W516" s="8" t="s">
        <v>9105</v>
      </c>
      <c r="X516" s="8" t="s">
        <v>10643</v>
      </c>
      <c r="Y516" s="8" t="s">
        <v>9105</v>
      </c>
      <c r="Z516" s="8" t="s">
        <v>9730</v>
      </c>
      <c r="AA516" s="8" t="s">
        <v>10643</v>
      </c>
      <c r="AB516" s="8" t="s">
        <v>2975</v>
      </c>
    </row>
    <row r="517" spans="1:28" s="8" customFormat="1" ht="12.75" x14ac:dyDescent="0.2">
      <c r="A517" s="8" t="s">
        <v>29</v>
      </c>
      <c r="B517" s="8" t="s">
        <v>19</v>
      </c>
      <c r="C517" s="8" t="s">
        <v>52</v>
      </c>
      <c r="D517" s="9" t="s">
        <v>21</v>
      </c>
      <c r="E517" s="9" t="s">
        <v>21</v>
      </c>
      <c r="F517" s="8" t="s">
        <v>22</v>
      </c>
      <c r="G517" s="8" t="s">
        <v>23</v>
      </c>
      <c r="H517" s="8" t="s">
        <v>53</v>
      </c>
      <c r="I517" s="10" t="s">
        <v>2850</v>
      </c>
      <c r="J517" s="8" t="s">
        <v>114</v>
      </c>
      <c r="K517" s="8" t="s">
        <v>2973</v>
      </c>
      <c r="L517" s="60">
        <v>2007</v>
      </c>
      <c r="M517" s="11" t="s">
        <v>1281</v>
      </c>
      <c r="N517" s="10" t="s">
        <v>7554</v>
      </c>
      <c r="O517" s="17" t="s">
        <v>8686</v>
      </c>
      <c r="P517" s="11" t="s">
        <v>7568</v>
      </c>
      <c r="Q517" s="10" t="s">
        <v>7554</v>
      </c>
      <c r="R517" s="10" t="s">
        <v>7571</v>
      </c>
      <c r="S517" s="8" t="s">
        <v>27</v>
      </c>
      <c r="T517" s="8" t="s">
        <v>2976</v>
      </c>
      <c r="U517" s="8" t="s">
        <v>2977</v>
      </c>
      <c r="V517" s="110">
        <v>39431</v>
      </c>
      <c r="W517" s="8" t="s">
        <v>9106</v>
      </c>
      <c r="X517" s="8" t="s">
        <v>10644</v>
      </c>
      <c r="Y517" s="8" t="s">
        <v>9106</v>
      </c>
      <c r="Z517" s="8" t="s">
        <v>9731</v>
      </c>
      <c r="AA517" s="8" t="s">
        <v>10644</v>
      </c>
      <c r="AB517" s="8" t="s">
        <v>2978</v>
      </c>
    </row>
    <row r="518" spans="1:28" s="8" customFormat="1" ht="12.75" x14ac:dyDescent="0.2">
      <c r="A518" s="8" t="s">
        <v>29</v>
      </c>
      <c r="B518" s="8" t="s">
        <v>19</v>
      </c>
      <c r="C518" s="8" t="s">
        <v>52</v>
      </c>
      <c r="D518" s="9" t="s">
        <v>21</v>
      </c>
      <c r="E518" s="9" t="s">
        <v>21</v>
      </c>
      <c r="F518" s="8" t="s">
        <v>22</v>
      </c>
      <c r="G518" s="8" t="s">
        <v>23</v>
      </c>
      <c r="H518" s="8" t="s">
        <v>53</v>
      </c>
      <c r="I518" s="10" t="s">
        <v>7164</v>
      </c>
      <c r="J518" s="8" t="s">
        <v>7165</v>
      </c>
      <c r="K518" s="8" t="s">
        <v>7165</v>
      </c>
      <c r="L518" s="61">
        <v>2007</v>
      </c>
      <c r="M518" s="13">
        <v>39433</v>
      </c>
      <c r="N518" s="10" t="s">
        <v>7556</v>
      </c>
      <c r="O518" s="17" t="s">
        <v>8686</v>
      </c>
      <c r="P518" s="11" t="s">
        <v>7568</v>
      </c>
      <c r="Q518" s="10" t="s">
        <v>7556</v>
      </c>
      <c r="R518" s="10" t="s">
        <v>7571</v>
      </c>
      <c r="S518" s="8" t="s">
        <v>27</v>
      </c>
      <c r="T518" s="8" t="s">
        <v>7198</v>
      </c>
      <c r="U518" s="8" t="s">
        <v>7199</v>
      </c>
      <c r="V518" s="13">
        <v>39433</v>
      </c>
      <c r="W518" s="8" t="s">
        <v>8273</v>
      </c>
      <c r="X518" s="8" t="s">
        <v>10741</v>
      </c>
      <c r="Y518" s="8" t="s">
        <v>8273</v>
      </c>
      <c r="Z518" s="8" t="s">
        <v>9828</v>
      </c>
      <c r="AA518" s="8" t="s">
        <v>10741</v>
      </c>
      <c r="AB518" s="8" t="s">
        <v>7200</v>
      </c>
    </row>
    <row r="519" spans="1:28" s="8" customFormat="1" ht="12.75" x14ac:dyDescent="0.2">
      <c r="A519" s="8" t="s">
        <v>29</v>
      </c>
      <c r="B519" s="8" t="s">
        <v>19</v>
      </c>
      <c r="C519" s="8" t="s">
        <v>52</v>
      </c>
      <c r="D519" s="9" t="s">
        <v>21</v>
      </c>
      <c r="E519" s="9" t="s">
        <v>21</v>
      </c>
      <c r="F519" s="8" t="s">
        <v>22</v>
      </c>
      <c r="G519" s="8" t="s">
        <v>23</v>
      </c>
      <c r="H519" s="8" t="s">
        <v>53</v>
      </c>
      <c r="I519" s="10" t="s">
        <v>5662</v>
      </c>
      <c r="J519" s="8" t="s">
        <v>6109</v>
      </c>
      <c r="K519" s="8" t="s">
        <v>6109</v>
      </c>
      <c r="L519" s="61">
        <v>2007</v>
      </c>
      <c r="M519" s="13">
        <v>39437</v>
      </c>
      <c r="N519" s="10" t="s">
        <v>7557</v>
      </c>
      <c r="O519" s="17" t="s">
        <v>8686</v>
      </c>
      <c r="P519" s="11" t="s">
        <v>7568</v>
      </c>
      <c r="Q519" s="10" t="s">
        <v>7557</v>
      </c>
      <c r="R519" s="10" t="s">
        <v>7571</v>
      </c>
      <c r="S519" s="8" t="s">
        <v>27</v>
      </c>
      <c r="T519" s="8" t="s">
        <v>6441</v>
      </c>
      <c r="U519" s="8" t="s">
        <v>6442</v>
      </c>
      <c r="V519" s="13">
        <v>39437</v>
      </c>
      <c r="W519" s="8" t="s">
        <v>8254</v>
      </c>
      <c r="X519" s="8" t="s">
        <v>10896</v>
      </c>
      <c r="Y519" s="8" t="s">
        <v>8254</v>
      </c>
      <c r="Z519" s="8" t="s">
        <v>9983</v>
      </c>
      <c r="AA519" s="8" t="s">
        <v>10896</v>
      </c>
      <c r="AB519" s="8" t="s">
        <v>6443</v>
      </c>
    </row>
    <row r="520" spans="1:28" s="8" customFormat="1" ht="12.75" x14ac:dyDescent="0.2">
      <c r="A520" s="8" t="s">
        <v>29</v>
      </c>
      <c r="B520" s="8" t="s">
        <v>19</v>
      </c>
      <c r="C520" s="8" t="s">
        <v>52</v>
      </c>
      <c r="D520" s="9" t="s">
        <v>21</v>
      </c>
      <c r="E520" s="9" t="s">
        <v>21</v>
      </c>
      <c r="F520" s="8" t="s">
        <v>22</v>
      </c>
      <c r="G520" s="8" t="s">
        <v>23</v>
      </c>
      <c r="H520" s="8" t="s">
        <v>53</v>
      </c>
      <c r="I520" s="10" t="s">
        <v>5662</v>
      </c>
      <c r="J520" s="8" t="s">
        <v>6109</v>
      </c>
      <c r="K520" s="8" t="s">
        <v>6109</v>
      </c>
      <c r="L520" s="61">
        <v>2007</v>
      </c>
      <c r="M520" s="13">
        <v>39439</v>
      </c>
      <c r="N520" s="10" t="s">
        <v>7557</v>
      </c>
      <c r="O520" s="17" t="s">
        <v>8686</v>
      </c>
      <c r="P520" s="11" t="s">
        <v>7568</v>
      </c>
      <c r="Q520" s="10" t="s">
        <v>7557</v>
      </c>
      <c r="R520" s="10" t="s">
        <v>7571</v>
      </c>
      <c r="S520" s="8" t="s">
        <v>27</v>
      </c>
      <c r="T520" s="8" t="s">
        <v>6447</v>
      </c>
      <c r="U520" s="8" t="s">
        <v>6448</v>
      </c>
      <c r="V520" s="13">
        <v>39439</v>
      </c>
      <c r="W520" s="8" t="s">
        <v>8259</v>
      </c>
      <c r="X520" s="8" t="s">
        <v>10897</v>
      </c>
      <c r="Y520" s="8" t="s">
        <v>8259</v>
      </c>
      <c r="Z520" s="8" t="s">
        <v>9984</v>
      </c>
      <c r="AA520" s="8" t="s">
        <v>10897</v>
      </c>
      <c r="AB520" s="8" t="s">
        <v>6449</v>
      </c>
    </row>
    <row r="521" spans="1:28" s="8" customFormat="1" ht="12.75" x14ac:dyDescent="0.2">
      <c r="A521" s="8" t="s">
        <v>29</v>
      </c>
      <c r="B521" s="8" t="s">
        <v>19</v>
      </c>
      <c r="C521" s="8" t="s">
        <v>4929</v>
      </c>
      <c r="D521" s="9" t="s">
        <v>2323</v>
      </c>
      <c r="E521" s="9" t="s">
        <v>2323</v>
      </c>
      <c r="F521" s="8" t="s">
        <v>2302</v>
      </c>
      <c r="G521" s="8" t="s">
        <v>2303</v>
      </c>
      <c r="H521" s="9" t="s">
        <v>2323</v>
      </c>
      <c r="I521" s="10" t="s">
        <v>5525</v>
      </c>
      <c r="J521" s="8" t="s">
        <v>5575</v>
      </c>
      <c r="K521" s="8" t="s">
        <v>5575</v>
      </c>
      <c r="L521" s="61">
        <v>2007</v>
      </c>
      <c r="M521" s="13">
        <v>39445</v>
      </c>
      <c r="N521" s="10" t="s">
        <v>7559</v>
      </c>
      <c r="O521" s="17" t="s">
        <v>8686</v>
      </c>
      <c r="P521" s="11" t="s">
        <v>7569</v>
      </c>
      <c r="Q521" s="10" t="s">
        <v>7559</v>
      </c>
      <c r="R521" s="10" t="s">
        <v>7571</v>
      </c>
      <c r="S521" s="8" t="s">
        <v>27</v>
      </c>
      <c r="T521" s="8" t="s">
        <v>5588</v>
      </c>
      <c r="U521" s="8" t="s">
        <v>5589</v>
      </c>
      <c r="V521" s="13">
        <v>39445</v>
      </c>
      <c r="W521" s="8" t="s">
        <v>8248</v>
      </c>
      <c r="X521" s="8" t="s">
        <v>11168</v>
      </c>
      <c r="Y521" s="8" t="s">
        <v>8248</v>
      </c>
      <c r="Z521" s="8" t="s">
        <v>10255</v>
      </c>
      <c r="AA521" s="8" t="s">
        <v>11168</v>
      </c>
      <c r="AB521" s="8" t="s">
        <v>5590</v>
      </c>
    </row>
    <row r="522" spans="1:28" s="8" customFormat="1" ht="12.75" x14ac:dyDescent="0.2">
      <c r="A522" s="8" t="s">
        <v>29</v>
      </c>
      <c r="B522" s="8" t="s">
        <v>19</v>
      </c>
      <c r="C522" s="8" t="s">
        <v>52</v>
      </c>
      <c r="D522" s="9" t="s">
        <v>21</v>
      </c>
      <c r="E522" s="9" t="s">
        <v>21</v>
      </c>
      <c r="F522" s="8" t="s">
        <v>22</v>
      </c>
      <c r="G522" s="8" t="s">
        <v>23</v>
      </c>
      <c r="H522" s="8" t="s">
        <v>53</v>
      </c>
      <c r="I522" s="10" t="s">
        <v>25</v>
      </c>
      <c r="J522" s="8" t="s">
        <v>114</v>
      </c>
      <c r="K522" s="8" t="s">
        <v>126</v>
      </c>
      <c r="L522" s="60">
        <v>2008</v>
      </c>
      <c r="M522" s="13">
        <v>39457</v>
      </c>
      <c r="N522" s="10" t="s">
        <v>7553</v>
      </c>
      <c r="O522" s="17" t="s">
        <v>8686</v>
      </c>
      <c r="P522" s="11" t="s">
        <v>7568</v>
      </c>
      <c r="Q522" s="10" t="s">
        <v>7553</v>
      </c>
      <c r="R522" s="10" t="s">
        <v>7571</v>
      </c>
      <c r="S522" s="8" t="s">
        <v>27</v>
      </c>
      <c r="T522" s="8" t="s">
        <v>2521</v>
      </c>
      <c r="U522" s="8" t="s">
        <v>2522</v>
      </c>
      <c r="V522" s="13">
        <v>39457</v>
      </c>
      <c r="W522" s="8" t="s">
        <v>8279</v>
      </c>
      <c r="X522" s="8" t="s">
        <v>10541</v>
      </c>
      <c r="Y522" s="8" t="s">
        <v>8279</v>
      </c>
      <c r="Z522" s="8" t="s">
        <v>9628</v>
      </c>
      <c r="AA522" s="8" t="s">
        <v>10541</v>
      </c>
      <c r="AB522" s="8" t="s">
        <v>2523</v>
      </c>
    </row>
    <row r="523" spans="1:28" s="8" customFormat="1" ht="12.75" x14ac:dyDescent="0.2">
      <c r="A523" s="8" t="s">
        <v>29</v>
      </c>
      <c r="B523" s="8" t="s">
        <v>19</v>
      </c>
      <c r="C523" s="8" t="s">
        <v>52</v>
      </c>
      <c r="D523" s="9" t="s">
        <v>3257</v>
      </c>
      <c r="E523" s="9" t="s">
        <v>3257</v>
      </c>
      <c r="F523" s="8" t="s">
        <v>22</v>
      </c>
      <c r="G523" s="8" t="s">
        <v>23</v>
      </c>
      <c r="H523" s="8" t="s">
        <v>53</v>
      </c>
      <c r="I523" s="10" t="s">
        <v>3258</v>
      </c>
      <c r="J523" s="8" t="s">
        <v>114</v>
      </c>
      <c r="K523" s="8" t="s">
        <v>3277</v>
      </c>
      <c r="L523" s="61">
        <v>2008</v>
      </c>
      <c r="M523" s="11" t="s">
        <v>4115</v>
      </c>
      <c r="N523" s="10" t="s">
        <v>7552</v>
      </c>
      <c r="O523" s="17" t="s">
        <v>8686</v>
      </c>
      <c r="P523" s="11" t="s">
        <v>7568</v>
      </c>
      <c r="Q523" s="10" t="s">
        <v>7552</v>
      </c>
      <c r="R523" s="10" t="s">
        <v>7571</v>
      </c>
      <c r="S523" s="8" t="s">
        <v>27</v>
      </c>
      <c r="T523" s="8" t="s">
        <v>4139</v>
      </c>
      <c r="U523" s="8" t="s">
        <v>4140</v>
      </c>
      <c r="V523" s="110">
        <v>39462</v>
      </c>
      <c r="W523" s="8" t="s">
        <v>9108</v>
      </c>
      <c r="X523" s="8" t="s">
        <v>10423</v>
      </c>
      <c r="Y523" s="8" t="s">
        <v>9108</v>
      </c>
      <c r="Z523" s="8" t="s">
        <v>9510</v>
      </c>
      <c r="AA523" s="8" t="s">
        <v>10423</v>
      </c>
      <c r="AB523" s="8" t="s">
        <v>4141</v>
      </c>
    </row>
    <row r="524" spans="1:28" s="8" customFormat="1" ht="12.75" x14ac:dyDescent="0.2">
      <c r="A524" s="8" t="s">
        <v>29</v>
      </c>
      <c r="B524" s="8" t="s">
        <v>19</v>
      </c>
      <c r="C524" s="8" t="s">
        <v>52</v>
      </c>
      <c r="D524" s="9" t="s">
        <v>3257</v>
      </c>
      <c r="E524" s="9" t="s">
        <v>3257</v>
      </c>
      <c r="F524" s="8" t="s">
        <v>22</v>
      </c>
      <c r="G524" s="8" t="s">
        <v>23</v>
      </c>
      <c r="H524" s="8" t="s">
        <v>53</v>
      </c>
      <c r="I524" s="10" t="s">
        <v>3258</v>
      </c>
      <c r="J524" s="8" t="s">
        <v>114</v>
      </c>
      <c r="K524" s="8" t="s">
        <v>3281</v>
      </c>
      <c r="L524" s="61">
        <v>2008</v>
      </c>
      <c r="M524" s="11" t="s">
        <v>4115</v>
      </c>
      <c r="N524" s="10" t="s">
        <v>7552</v>
      </c>
      <c r="O524" s="17" t="s">
        <v>8686</v>
      </c>
      <c r="P524" s="11" t="s">
        <v>7568</v>
      </c>
      <c r="Q524" s="10" t="s">
        <v>7552</v>
      </c>
      <c r="R524" s="10" t="s">
        <v>7571</v>
      </c>
      <c r="S524" s="8" t="s">
        <v>27</v>
      </c>
      <c r="T524" s="8" t="s">
        <v>4136</v>
      </c>
      <c r="U524" s="8" t="s">
        <v>4137</v>
      </c>
      <c r="V524" s="110">
        <v>39462</v>
      </c>
      <c r="W524" s="8" t="s">
        <v>9109</v>
      </c>
      <c r="X524" s="8" t="s">
        <v>10424</v>
      </c>
      <c r="Y524" s="8" t="s">
        <v>9109</v>
      </c>
      <c r="Z524" s="8" t="s">
        <v>9511</v>
      </c>
      <c r="AA524" s="8" t="s">
        <v>10424</v>
      </c>
      <c r="AB524" s="8" t="s">
        <v>4138</v>
      </c>
    </row>
    <row r="525" spans="1:28" s="8" customFormat="1" ht="12.75" x14ac:dyDescent="0.2">
      <c r="A525" s="8" t="s">
        <v>29</v>
      </c>
      <c r="B525" s="8" t="s">
        <v>19</v>
      </c>
      <c r="C525" s="8" t="s">
        <v>4929</v>
      </c>
      <c r="D525" s="9" t="s">
        <v>2323</v>
      </c>
      <c r="E525" s="9" t="s">
        <v>2323</v>
      </c>
      <c r="F525" s="8" t="s">
        <v>2302</v>
      </c>
      <c r="G525" s="8" t="s">
        <v>2303</v>
      </c>
      <c r="H525" s="9" t="s">
        <v>2323</v>
      </c>
      <c r="I525" s="10" t="s">
        <v>5525</v>
      </c>
      <c r="J525" s="8" t="s">
        <v>5575</v>
      </c>
      <c r="K525" s="8" t="s">
        <v>5575</v>
      </c>
      <c r="L525" s="61">
        <v>2008</v>
      </c>
      <c r="M525" s="13">
        <v>39462</v>
      </c>
      <c r="N525" s="10" t="s">
        <v>7559</v>
      </c>
      <c r="O525" s="17" t="s">
        <v>8686</v>
      </c>
      <c r="P525" s="11" t="s">
        <v>7569</v>
      </c>
      <c r="Q525" s="10" t="s">
        <v>7559</v>
      </c>
      <c r="R525" s="10" t="s">
        <v>7571</v>
      </c>
      <c r="S525" s="8" t="s">
        <v>27</v>
      </c>
      <c r="T525" s="8" t="s">
        <v>5591</v>
      </c>
      <c r="U525" s="8" t="s">
        <v>5592</v>
      </c>
      <c r="V525" s="13">
        <v>39462</v>
      </c>
      <c r="W525" s="8" t="s">
        <v>8304</v>
      </c>
      <c r="X525" s="8" t="s">
        <v>11169</v>
      </c>
      <c r="Y525" s="8" t="s">
        <v>8304</v>
      </c>
      <c r="Z525" s="8" t="s">
        <v>10256</v>
      </c>
      <c r="AA525" s="8" t="s">
        <v>11169</v>
      </c>
      <c r="AB525" s="8" t="s">
        <v>5593</v>
      </c>
    </row>
    <row r="526" spans="1:28" s="8" customFormat="1" ht="12.75" x14ac:dyDescent="0.2">
      <c r="A526" s="8" t="s">
        <v>29</v>
      </c>
      <c r="B526" s="8" t="s">
        <v>19</v>
      </c>
      <c r="C526" s="12" t="s">
        <v>95</v>
      </c>
      <c r="D526" s="9" t="s">
        <v>68</v>
      </c>
      <c r="E526" s="9" t="s">
        <v>69</v>
      </c>
      <c r="F526" s="8" t="s">
        <v>22</v>
      </c>
      <c r="G526" s="8" t="s">
        <v>23</v>
      </c>
      <c r="H526" s="8" t="s">
        <v>96</v>
      </c>
      <c r="I526" s="10" t="s">
        <v>3258</v>
      </c>
      <c r="J526" s="8" t="s">
        <v>5222</v>
      </c>
      <c r="K526" s="8" t="s">
        <v>5223</v>
      </c>
      <c r="L526" s="61">
        <v>2008</v>
      </c>
      <c r="M526" s="11" t="s">
        <v>4072</v>
      </c>
      <c r="N526" s="10" t="s">
        <v>7552</v>
      </c>
      <c r="O526" s="17" t="s">
        <v>8686</v>
      </c>
      <c r="P526" s="11" t="s">
        <v>7568</v>
      </c>
      <c r="Q526" s="10" t="s">
        <v>7552</v>
      </c>
      <c r="R526" s="10" t="s">
        <v>7571</v>
      </c>
      <c r="S526" s="8" t="s">
        <v>27</v>
      </c>
      <c r="T526" s="8" t="s">
        <v>5450</v>
      </c>
      <c r="U526" s="8" t="s">
        <v>5451</v>
      </c>
      <c r="V526" s="110">
        <v>39493</v>
      </c>
      <c r="W526" s="8" t="s">
        <v>9110</v>
      </c>
      <c r="X526" s="8" t="s">
        <v>10425</v>
      </c>
      <c r="Y526" s="8" t="s">
        <v>9110</v>
      </c>
      <c r="Z526" s="8" t="s">
        <v>9512</v>
      </c>
      <c r="AA526" s="8" t="s">
        <v>10425</v>
      </c>
      <c r="AB526" s="8" t="s">
        <v>5452</v>
      </c>
    </row>
    <row r="527" spans="1:28" s="8" customFormat="1" ht="12.75" x14ac:dyDescent="0.2">
      <c r="A527" s="8" t="s">
        <v>29</v>
      </c>
      <c r="B527" s="8" t="s">
        <v>19</v>
      </c>
      <c r="C527" s="12" t="s">
        <v>95</v>
      </c>
      <c r="D527" s="9" t="s">
        <v>68</v>
      </c>
      <c r="E527" s="9" t="s">
        <v>69</v>
      </c>
      <c r="F527" s="8" t="s">
        <v>22</v>
      </c>
      <c r="G527" s="8" t="s">
        <v>23</v>
      </c>
      <c r="H527" s="8" t="s">
        <v>96</v>
      </c>
      <c r="I527" s="10" t="s">
        <v>3258</v>
      </c>
      <c r="J527" s="8" t="s">
        <v>5222</v>
      </c>
      <c r="K527" s="8" t="s">
        <v>5223</v>
      </c>
      <c r="L527" s="61">
        <v>2008</v>
      </c>
      <c r="M527" s="11" t="s">
        <v>4072</v>
      </c>
      <c r="N527" s="10" t="s">
        <v>7552</v>
      </c>
      <c r="O527" s="17" t="s">
        <v>8686</v>
      </c>
      <c r="P527" s="11" t="s">
        <v>7568</v>
      </c>
      <c r="Q527" s="10" t="s">
        <v>7552</v>
      </c>
      <c r="R527" s="10" t="s">
        <v>7571</v>
      </c>
      <c r="S527" s="8" t="s">
        <v>27</v>
      </c>
      <c r="T527" s="8" t="s">
        <v>5447</v>
      </c>
      <c r="U527" s="8" t="s">
        <v>5448</v>
      </c>
      <c r="V527" s="110">
        <v>39493</v>
      </c>
      <c r="W527" s="8" t="s">
        <v>9111</v>
      </c>
      <c r="X527" s="8" t="s">
        <v>10426</v>
      </c>
      <c r="Y527" s="8" t="s">
        <v>9111</v>
      </c>
      <c r="Z527" s="8" t="s">
        <v>9513</v>
      </c>
      <c r="AA527" s="8" t="s">
        <v>10426</v>
      </c>
      <c r="AB527" s="8" t="s">
        <v>5449</v>
      </c>
    </row>
    <row r="528" spans="1:28" s="8" customFormat="1" ht="12.75" x14ac:dyDescent="0.2">
      <c r="A528" s="8" t="s">
        <v>29</v>
      </c>
      <c r="B528" s="8" t="s">
        <v>19</v>
      </c>
      <c r="C528" s="8" t="s">
        <v>52</v>
      </c>
      <c r="D528" s="9" t="s">
        <v>21</v>
      </c>
      <c r="E528" s="9" t="s">
        <v>21</v>
      </c>
      <c r="F528" s="8" t="s">
        <v>22</v>
      </c>
      <c r="G528" s="8" t="s">
        <v>23</v>
      </c>
      <c r="H528" s="8" t="s">
        <v>53</v>
      </c>
      <c r="I528" s="10" t="s">
        <v>5662</v>
      </c>
      <c r="J528" s="8" t="s">
        <v>5834</v>
      </c>
      <c r="K528" s="8" t="s">
        <v>5834</v>
      </c>
      <c r="L528" s="61">
        <v>2008</v>
      </c>
      <c r="M528" s="13">
        <v>39497</v>
      </c>
      <c r="N528" s="10" t="s">
        <v>7557</v>
      </c>
      <c r="O528" s="17" t="s">
        <v>8686</v>
      </c>
      <c r="P528" s="11" t="s">
        <v>7568</v>
      </c>
      <c r="Q528" s="10" t="s">
        <v>7557</v>
      </c>
      <c r="R528" s="10" t="s">
        <v>7571</v>
      </c>
      <c r="S528" s="8" t="s">
        <v>27</v>
      </c>
      <c r="T528" s="8" t="s">
        <v>6036</v>
      </c>
      <c r="U528" s="8" t="s">
        <v>6037</v>
      </c>
      <c r="V528" s="13">
        <v>39497</v>
      </c>
      <c r="W528" s="8" t="s">
        <v>8316</v>
      </c>
      <c r="X528" s="8" t="s">
        <v>10898</v>
      </c>
      <c r="Y528" s="8" t="s">
        <v>8316</v>
      </c>
      <c r="Z528" s="8" t="s">
        <v>9985</v>
      </c>
      <c r="AA528" s="8" t="s">
        <v>10898</v>
      </c>
      <c r="AB528" s="8" t="s">
        <v>6038</v>
      </c>
    </row>
    <row r="529" spans="1:28" s="8" customFormat="1" ht="12.75" x14ac:dyDescent="0.2">
      <c r="A529" s="8" t="s">
        <v>29</v>
      </c>
      <c r="B529" s="8" t="s">
        <v>19</v>
      </c>
      <c r="C529" s="8" t="s">
        <v>52</v>
      </c>
      <c r="D529" s="9" t="s">
        <v>21</v>
      </c>
      <c r="E529" s="9" t="s">
        <v>21</v>
      </c>
      <c r="F529" s="8" t="s">
        <v>22</v>
      </c>
      <c r="G529" s="8" t="s">
        <v>23</v>
      </c>
      <c r="H529" s="8" t="s">
        <v>53</v>
      </c>
      <c r="I529" s="10" t="s">
        <v>7164</v>
      </c>
      <c r="J529" s="8" t="s">
        <v>7165</v>
      </c>
      <c r="K529" s="8" t="s">
        <v>7165</v>
      </c>
      <c r="L529" s="61">
        <v>2008</v>
      </c>
      <c r="M529" s="13">
        <v>39500</v>
      </c>
      <c r="N529" s="10" t="s">
        <v>7556</v>
      </c>
      <c r="O529" s="17" t="s">
        <v>8686</v>
      </c>
      <c r="P529" s="11" t="s">
        <v>7568</v>
      </c>
      <c r="Q529" s="10" t="s">
        <v>7556</v>
      </c>
      <c r="R529" s="10" t="s">
        <v>7571</v>
      </c>
      <c r="S529" s="8" t="s">
        <v>27</v>
      </c>
      <c r="T529" s="8" t="s">
        <v>7201</v>
      </c>
      <c r="U529" s="8" t="s">
        <v>7202</v>
      </c>
      <c r="V529" s="13">
        <v>39500</v>
      </c>
      <c r="W529" s="8" t="s">
        <v>8318</v>
      </c>
      <c r="X529" s="8" t="s">
        <v>10742</v>
      </c>
      <c r="Y529" s="8" t="s">
        <v>8318</v>
      </c>
      <c r="Z529" s="8" t="s">
        <v>9829</v>
      </c>
      <c r="AA529" s="8" t="s">
        <v>10742</v>
      </c>
      <c r="AB529" s="8" t="s">
        <v>7203</v>
      </c>
    </row>
    <row r="530" spans="1:28" s="8" customFormat="1" ht="12.75" x14ac:dyDescent="0.2">
      <c r="A530" s="8" t="s">
        <v>29</v>
      </c>
      <c r="B530" s="8" t="s">
        <v>19</v>
      </c>
      <c r="C530" s="8" t="s">
        <v>52</v>
      </c>
      <c r="D530" s="9" t="s">
        <v>21</v>
      </c>
      <c r="E530" s="9" t="s">
        <v>21</v>
      </c>
      <c r="F530" s="8" t="s">
        <v>22</v>
      </c>
      <c r="G530" s="8" t="s">
        <v>23</v>
      </c>
      <c r="H530" s="8" t="s">
        <v>53</v>
      </c>
      <c r="I530" s="10" t="s">
        <v>7164</v>
      </c>
      <c r="J530" s="8" t="s">
        <v>7165</v>
      </c>
      <c r="K530" s="8" t="s">
        <v>7270</v>
      </c>
      <c r="L530" s="61">
        <v>2008</v>
      </c>
      <c r="M530" s="13">
        <v>39501</v>
      </c>
      <c r="N530" s="10" t="s">
        <v>7556</v>
      </c>
      <c r="O530" s="17" t="s">
        <v>8686</v>
      </c>
      <c r="P530" s="11" t="s">
        <v>7568</v>
      </c>
      <c r="Q530" s="10" t="s">
        <v>7556</v>
      </c>
      <c r="R530" s="10" t="s">
        <v>7571</v>
      </c>
      <c r="S530" s="8" t="s">
        <v>27</v>
      </c>
      <c r="T530" s="8" t="s">
        <v>7269</v>
      </c>
      <c r="U530" s="8" t="s">
        <v>7271</v>
      </c>
      <c r="V530" s="13">
        <v>39501</v>
      </c>
      <c r="W530" s="8" t="s">
        <v>8321</v>
      </c>
      <c r="X530" s="8" t="s">
        <v>10743</v>
      </c>
      <c r="Y530" s="8" t="s">
        <v>8321</v>
      </c>
      <c r="Z530" s="8" t="s">
        <v>9830</v>
      </c>
      <c r="AA530" s="8" t="s">
        <v>10743</v>
      </c>
      <c r="AB530" s="8" t="s">
        <v>7272</v>
      </c>
    </row>
    <row r="531" spans="1:28" s="8" customFormat="1" ht="12.75" x14ac:dyDescent="0.2">
      <c r="A531" s="8" t="s">
        <v>29</v>
      </c>
      <c r="B531" s="8" t="s">
        <v>19</v>
      </c>
      <c r="C531" s="8" t="s">
        <v>52</v>
      </c>
      <c r="D531" s="9" t="s">
        <v>21</v>
      </c>
      <c r="E531" s="9" t="s">
        <v>21</v>
      </c>
      <c r="F531" s="8" t="s">
        <v>22</v>
      </c>
      <c r="G531" s="8" t="s">
        <v>23</v>
      </c>
      <c r="H531" s="8" t="s">
        <v>53</v>
      </c>
      <c r="I531" s="10" t="s">
        <v>7164</v>
      </c>
      <c r="J531" s="8" t="s">
        <v>7165</v>
      </c>
      <c r="K531" s="8" t="s">
        <v>7165</v>
      </c>
      <c r="L531" s="61">
        <v>2008</v>
      </c>
      <c r="M531" s="13">
        <v>39511</v>
      </c>
      <c r="N531" s="10" t="s">
        <v>7556</v>
      </c>
      <c r="O531" s="17" t="s">
        <v>8686</v>
      </c>
      <c r="P531" s="11" t="s">
        <v>7568</v>
      </c>
      <c r="Q531" s="10" t="s">
        <v>7556</v>
      </c>
      <c r="R531" s="10" t="s">
        <v>7571</v>
      </c>
      <c r="S531" s="8" t="s">
        <v>27</v>
      </c>
      <c r="T531" s="8" t="s">
        <v>7204</v>
      </c>
      <c r="U531" s="8" t="s">
        <v>7205</v>
      </c>
      <c r="V531" s="13">
        <v>39511</v>
      </c>
      <c r="W531" s="8" t="s">
        <v>8319</v>
      </c>
      <c r="X531" s="8" t="s">
        <v>10744</v>
      </c>
      <c r="Y531" s="8" t="s">
        <v>8319</v>
      </c>
      <c r="Z531" s="8" t="s">
        <v>9831</v>
      </c>
      <c r="AA531" s="8" t="s">
        <v>10744</v>
      </c>
      <c r="AB531" s="8" t="s">
        <v>7206</v>
      </c>
    </row>
    <row r="532" spans="1:28" s="8" customFormat="1" ht="12.75" x14ac:dyDescent="0.2">
      <c r="A532" s="8" t="s">
        <v>29</v>
      </c>
      <c r="B532" s="8" t="s">
        <v>19</v>
      </c>
      <c r="C532" s="8" t="s">
        <v>52</v>
      </c>
      <c r="D532" s="9" t="s">
        <v>3257</v>
      </c>
      <c r="E532" s="9" t="s">
        <v>3257</v>
      </c>
      <c r="F532" s="8" t="s">
        <v>22</v>
      </c>
      <c r="G532" s="8" t="s">
        <v>23</v>
      </c>
      <c r="H532" s="8" t="s">
        <v>53</v>
      </c>
      <c r="I532" s="10" t="s">
        <v>3258</v>
      </c>
      <c r="J532" s="8" t="s">
        <v>114</v>
      </c>
      <c r="K532" s="8" t="s">
        <v>3277</v>
      </c>
      <c r="L532" s="61">
        <v>2008</v>
      </c>
      <c r="M532" s="13">
        <v>39523</v>
      </c>
      <c r="N532" s="10" t="s">
        <v>7552</v>
      </c>
      <c r="O532" s="17" t="s">
        <v>8686</v>
      </c>
      <c r="P532" s="11" t="s">
        <v>7568</v>
      </c>
      <c r="Q532" s="10" t="s">
        <v>7552</v>
      </c>
      <c r="R532" s="10" t="s">
        <v>7571</v>
      </c>
      <c r="S532" s="8" t="s">
        <v>27</v>
      </c>
      <c r="T532" s="8" t="s">
        <v>4145</v>
      </c>
      <c r="U532" s="8" t="s">
        <v>4146</v>
      </c>
      <c r="V532" s="13">
        <v>39523</v>
      </c>
      <c r="W532" s="8" t="s">
        <v>8292</v>
      </c>
      <c r="X532" s="8" t="s">
        <v>10379</v>
      </c>
      <c r="Y532" s="8" t="s">
        <v>8292</v>
      </c>
      <c r="Z532" s="8" t="s">
        <v>9466</v>
      </c>
      <c r="AA532" s="8" t="s">
        <v>10379</v>
      </c>
      <c r="AB532" s="8" t="s">
        <v>4147</v>
      </c>
    </row>
    <row r="533" spans="1:28" s="8" customFormat="1" ht="12.75" x14ac:dyDescent="0.2">
      <c r="A533" s="8" t="s">
        <v>29</v>
      </c>
      <c r="B533" s="8" t="s">
        <v>19</v>
      </c>
      <c r="C533" s="12" t="s">
        <v>5411</v>
      </c>
      <c r="D533" s="9" t="s">
        <v>68</v>
      </c>
      <c r="E533" s="9" t="s">
        <v>69</v>
      </c>
      <c r="F533" s="9" t="s">
        <v>22</v>
      </c>
      <c r="G533" s="8" t="s">
        <v>23</v>
      </c>
      <c r="H533" s="8" t="s">
        <v>53</v>
      </c>
      <c r="I533" s="10" t="s">
        <v>3258</v>
      </c>
      <c r="J533" s="8" t="s">
        <v>5222</v>
      </c>
      <c r="K533" s="8" t="s">
        <v>5223</v>
      </c>
      <c r="L533" s="61">
        <v>2008</v>
      </c>
      <c r="M533" s="11" t="s">
        <v>5444</v>
      </c>
      <c r="N533" s="10" t="s">
        <v>7552</v>
      </c>
      <c r="O533" s="17" t="s">
        <v>8686</v>
      </c>
      <c r="P533" s="11" t="s">
        <v>7568</v>
      </c>
      <c r="Q533" s="10" t="s">
        <v>7552</v>
      </c>
      <c r="R533" s="10" t="s">
        <v>7571</v>
      </c>
      <c r="S533" s="8" t="s">
        <v>27</v>
      </c>
      <c r="T533" s="8" t="s">
        <v>5443</v>
      </c>
      <c r="U533" s="8" t="s">
        <v>7695</v>
      </c>
      <c r="V533" s="110">
        <v>39553</v>
      </c>
      <c r="W533" s="8" t="s">
        <v>9112</v>
      </c>
      <c r="X533" s="8" t="s">
        <v>10427</v>
      </c>
      <c r="Y533" s="8" t="s">
        <v>9112</v>
      </c>
      <c r="Z533" s="8" t="s">
        <v>9514</v>
      </c>
      <c r="AA533" s="8" t="s">
        <v>10427</v>
      </c>
      <c r="AB533" s="8" t="s">
        <v>5446</v>
      </c>
    </row>
    <row r="534" spans="1:28" s="8" customFormat="1" ht="12.75" x14ac:dyDescent="0.2">
      <c r="A534" s="8" t="s">
        <v>29</v>
      </c>
      <c r="B534" s="8" t="s">
        <v>19</v>
      </c>
      <c r="C534" s="8" t="s">
        <v>52</v>
      </c>
      <c r="D534" s="9" t="s">
        <v>3257</v>
      </c>
      <c r="E534" s="9" t="s">
        <v>3257</v>
      </c>
      <c r="F534" s="8" t="s">
        <v>22</v>
      </c>
      <c r="G534" s="8" t="s">
        <v>23</v>
      </c>
      <c r="H534" s="8" t="s">
        <v>53</v>
      </c>
      <c r="I534" s="10" t="s">
        <v>3258</v>
      </c>
      <c r="J534" s="8" t="s">
        <v>114</v>
      </c>
      <c r="K534" s="8" t="s">
        <v>3321</v>
      </c>
      <c r="L534" s="61">
        <v>2008</v>
      </c>
      <c r="M534" s="11" t="s">
        <v>2766</v>
      </c>
      <c r="N534" s="10" t="s">
        <v>7552</v>
      </c>
      <c r="O534" s="17" t="s">
        <v>8686</v>
      </c>
      <c r="P534" s="11" t="s">
        <v>7568</v>
      </c>
      <c r="Q534" s="10" t="s">
        <v>7552</v>
      </c>
      <c r="R534" s="10" t="s">
        <v>7571</v>
      </c>
      <c r="S534" s="8" t="s">
        <v>27</v>
      </c>
      <c r="T534" s="8" t="s">
        <v>4154</v>
      </c>
      <c r="U534" s="8" t="s">
        <v>4155</v>
      </c>
      <c r="V534" s="110">
        <v>39583</v>
      </c>
      <c r="W534" s="8" t="s">
        <v>9113</v>
      </c>
      <c r="X534" s="8" t="s">
        <v>10428</v>
      </c>
      <c r="Y534" s="8" t="s">
        <v>9113</v>
      </c>
      <c r="Z534" s="8" t="s">
        <v>9515</v>
      </c>
      <c r="AA534" s="8" t="s">
        <v>10428</v>
      </c>
      <c r="AB534" s="8" t="s">
        <v>4156</v>
      </c>
    </row>
    <row r="535" spans="1:28" s="8" customFormat="1" ht="12.75" x14ac:dyDescent="0.2">
      <c r="A535" s="8" t="s">
        <v>29</v>
      </c>
      <c r="B535" s="8" t="s">
        <v>19</v>
      </c>
      <c r="C535" s="8" t="s">
        <v>52</v>
      </c>
      <c r="D535" s="9" t="s">
        <v>21</v>
      </c>
      <c r="E535" s="9" t="s">
        <v>21</v>
      </c>
      <c r="F535" s="8" t="s">
        <v>22</v>
      </c>
      <c r="G535" s="8" t="s">
        <v>23</v>
      </c>
      <c r="H535" s="8" t="s">
        <v>53</v>
      </c>
      <c r="I535" s="10" t="s">
        <v>25</v>
      </c>
      <c r="J535" s="8" t="s">
        <v>114</v>
      </c>
      <c r="K535" s="8" t="s">
        <v>483</v>
      </c>
      <c r="L535" s="60">
        <v>2008</v>
      </c>
      <c r="M535" s="11" t="s">
        <v>2766</v>
      </c>
      <c r="N535" s="10" t="s">
        <v>7553</v>
      </c>
      <c r="O535" s="17" t="s">
        <v>8686</v>
      </c>
      <c r="P535" s="11" t="s">
        <v>7568</v>
      </c>
      <c r="Q535" s="10" t="s">
        <v>7553</v>
      </c>
      <c r="R535" s="10" t="s">
        <v>7571</v>
      </c>
      <c r="S535" s="8" t="s">
        <v>27</v>
      </c>
      <c r="T535" s="8" t="s">
        <v>2765</v>
      </c>
      <c r="U535" s="8" t="s">
        <v>2767</v>
      </c>
      <c r="V535" s="110">
        <v>39583</v>
      </c>
      <c r="W535" s="8" t="s">
        <v>9114</v>
      </c>
      <c r="X535" s="8" t="s">
        <v>10568</v>
      </c>
      <c r="Y535" s="8" t="s">
        <v>9114</v>
      </c>
      <c r="Z535" s="8" t="s">
        <v>9655</v>
      </c>
      <c r="AA535" s="8" t="s">
        <v>10568</v>
      </c>
      <c r="AB535" s="8" t="s">
        <v>2768</v>
      </c>
    </row>
    <row r="536" spans="1:28" s="8" customFormat="1" ht="12.75" x14ac:dyDescent="0.2">
      <c r="A536" s="8" t="s">
        <v>29</v>
      </c>
      <c r="B536" s="8" t="s">
        <v>19</v>
      </c>
      <c r="C536" s="8" t="s">
        <v>52</v>
      </c>
      <c r="D536" s="9" t="s">
        <v>21</v>
      </c>
      <c r="E536" s="9" t="s">
        <v>21</v>
      </c>
      <c r="F536" s="8" t="s">
        <v>22</v>
      </c>
      <c r="G536" s="8" t="s">
        <v>23</v>
      </c>
      <c r="H536" s="8" t="s">
        <v>53</v>
      </c>
      <c r="I536" s="10" t="s">
        <v>7164</v>
      </c>
      <c r="J536" s="8" t="s">
        <v>7211</v>
      </c>
      <c r="K536" s="8" t="s">
        <v>7257</v>
      </c>
      <c r="L536" s="61">
        <v>2008</v>
      </c>
      <c r="M536" s="13">
        <v>39597</v>
      </c>
      <c r="N536" s="10" t="s">
        <v>7556</v>
      </c>
      <c r="O536" s="17" t="s">
        <v>8686</v>
      </c>
      <c r="P536" s="11" t="s">
        <v>7568</v>
      </c>
      <c r="Q536" s="10" t="s">
        <v>7556</v>
      </c>
      <c r="R536" s="10" t="s">
        <v>7571</v>
      </c>
      <c r="S536" s="8" t="s">
        <v>27</v>
      </c>
      <c r="T536" s="8" t="s">
        <v>7256</v>
      </c>
      <c r="U536" s="8" t="s">
        <v>7258</v>
      </c>
      <c r="V536" s="13">
        <v>39597</v>
      </c>
      <c r="W536" s="8" t="s">
        <v>8320</v>
      </c>
      <c r="X536" s="8" t="s">
        <v>10745</v>
      </c>
      <c r="Y536" s="8" t="s">
        <v>8320</v>
      </c>
      <c r="Z536" s="8" t="s">
        <v>9832</v>
      </c>
      <c r="AA536" s="8" t="s">
        <v>10745</v>
      </c>
      <c r="AB536" s="8" t="s">
        <v>7259</v>
      </c>
    </row>
    <row r="537" spans="1:28" s="8" customFormat="1" ht="12.75" x14ac:dyDescent="0.2">
      <c r="A537" s="8" t="s">
        <v>29</v>
      </c>
      <c r="B537" s="8" t="s">
        <v>19</v>
      </c>
      <c r="C537" s="8" t="s">
        <v>52</v>
      </c>
      <c r="D537" s="9" t="s">
        <v>3257</v>
      </c>
      <c r="E537" s="9" t="s">
        <v>3257</v>
      </c>
      <c r="F537" s="8" t="s">
        <v>22</v>
      </c>
      <c r="G537" s="8" t="s">
        <v>23</v>
      </c>
      <c r="H537" s="8" t="s">
        <v>53</v>
      </c>
      <c r="I537" s="10" t="s">
        <v>3258</v>
      </c>
      <c r="J537" s="8" t="s">
        <v>114</v>
      </c>
      <c r="K537" s="8" t="s">
        <v>4089</v>
      </c>
      <c r="L537" s="61">
        <v>2008</v>
      </c>
      <c r="M537" s="11" t="s">
        <v>1167</v>
      </c>
      <c r="N537" s="10" t="s">
        <v>7552</v>
      </c>
      <c r="O537" s="17" t="s">
        <v>8686</v>
      </c>
      <c r="P537" s="11" t="s">
        <v>7568</v>
      </c>
      <c r="Q537" s="10" t="s">
        <v>7552</v>
      </c>
      <c r="R537" s="10" t="s">
        <v>7571</v>
      </c>
      <c r="S537" s="8" t="s">
        <v>27</v>
      </c>
      <c r="T537" s="8" t="s">
        <v>4151</v>
      </c>
      <c r="U537" s="8" t="s">
        <v>4152</v>
      </c>
      <c r="V537" s="13">
        <v>39614</v>
      </c>
      <c r="W537" s="8" t="s">
        <v>9027</v>
      </c>
      <c r="X537" s="8" t="s">
        <v>10380</v>
      </c>
      <c r="Y537" s="8" t="s">
        <v>9027</v>
      </c>
      <c r="Z537" s="8" t="s">
        <v>9467</v>
      </c>
      <c r="AA537" s="8" t="s">
        <v>10380</v>
      </c>
      <c r="AB537" s="8" t="s">
        <v>4153</v>
      </c>
    </row>
    <row r="538" spans="1:28" s="8" customFormat="1" ht="12.75" x14ac:dyDescent="0.2">
      <c r="A538" s="8" t="s">
        <v>29</v>
      </c>
      <c r="B538" s="8" t="s">
        <v>19</v>
      </c>
      <c r="C538" s="8" t="s">
        <v>52</v>
      </c>
      <c r="D538" s="9" t="s">
        <v>3257</v>
      </c>
      <c r="E538" s="9" t="s">
        <v>3257</v>
      </c>
      <c r="F538" s="8" t="s">
        <v>22</v>
      </c>
      <c r="G538" s="8" t="s">
        <v>23</v>
      </c>
      <c r="H538" s="8" t="s">
        <v>53</v>
      </c>
      <c r="I538" s="10" t="s">
        <v>3258</v>
      </c>
      <c r="J538" s="8" t="s">
        <v>114</v>
      </c>
      <c r="K538" s="8" t="s">
        <v>3281</v>
      </c>
      <c r="L538" s="61">
        <v>2008</v>
      </c>
      <c r="M538" s="11" t="s">
        <v>1167</v>
      </c>
      <c r="N538" s="10" t="s">
        <v>7552</v>
      </c>
      <c r="O538" s="17" t="s">
        <v>8686</v>
      </c>
      <c r="P538" s="11" t="s">
        <v>7568</v>
      </c>
      <c r="Q538" s="10" t="s">
        <v>7552</v>
      </c>
      <c r="R538" s="10" t="s">
        <v>7571</v>
      </c>
      <c r="S538" s="8" t="s">
        <v>27</v>
      </c>
      <c r="T538" s="8" t="s">
        <v>4133</v>
      </c>
      <c r="U538" s="8" t="s">
        <v>4134</v>
      </c>
      <c r="V538" s="13">
        <v>39614</v>
      </c>
      <c r="W538" s="8" t="s">
        <v>9032</v>
      </c>
      <c r="X538" s="8" t="s">
        <v>10381</v>
      </c>
      <c r="Y538" s="8" t="s">
        <v>9032</v>
      </c>
      <c r="Z538" s="8" t="s">
        <v>9468</v>
      </c>
      <c r="AA538" s="8" t="s">
        <v>10381</v>
      </c>
      <c r="AB538" s="8" t="s">
        <v>4135</v>
      </c>
    </row>
    <row r="539" spans="1:28" s="8" customFormat="1" ht="12.75" x14ac:dyDescent="0.2">
      <c r="A539" s="8" t="s">
        <v>29</v>
      </c>
      <c r="B539" s="8" t="s">
        <v>19</v>
      </c>
      <c r="C539" s="8" t="s">
        <v>52</v>
      </c>
      <c r="D539" s="9" t="s">
        <v>21</v>
      </c>
      <c r="E539" s="9" t="s">
        <v>21</v>
      </c>
      <c r="F539" s="8" t="s">
        <v>22</v>
      </c>
      <c r="G539" s="8" t="s">
        <v>23</v>
      </c>
      <c r="H539" s="8" t="s">
        <v>53</v>
      </c>
      <c r="I539" s="10" t="s">
        <v>25</v>
      </c>
      <c r="J539" s="8" t="s">
        <v>114</v>
      </c>
      <c r="K539" s="8" t="s">
        <v>126</v>
      </c>
      <c r="L539" s="60">
        <v>2008</v>
      </c>
      <c r="M539" s="11" t="s">
        <v>1167</v>
      </c>
      <c r="N539" s="10" t="s">
        <v>7553</v>
      </c>
      <c r="O539" s="17" t="s">
        <v>8686</v>
      </c>
      <c r="P539" s="11" t="s">
        <v>7568</v>
      </c>
      <c r="Q539" s="10" t="s">
        <v>7553</v>
      </c>
      <c r="R539" s="10" t="s">
        <v>7571</v>
      </c>
      <c r="S539" s="8" t="s">
        <v>27</v>
      </c>
      <c r="T539" s="8" t="s">
        <v>2504</v>
      </c>
      <c r="U539" s="8" t="s">
        <v>2505</v>
      </c>
      <c r="V539" s="13">
        <v>39614</v>
      </c>
      <c r="W539" s="8" t="s">
        <v>9028</v>
      </c>
      <c r="X539" s="8" t="s">
        <v>10542</v>
      </c>
      <c r="Y539" s="8" t="s">
        <v>9028</v>
      </c>
      <c r="Z539" s="8" t="s">
        <v>9629</v>
      </c>
      <c r="AA539" s="8" t="s">
        <v>10542</v>
      </c>
      <c r="AB539" s="8" t="s">
        <v>2506</v>
      </c>
    </row>
    <row r="540" spans="1:28" s="8" customFormat="1" ht="12.75" x14ac:dyDescent="0.2">
      <c r="A540" s="8" t="s">
        <v>29</v>
      </c>
      <c r="B540" s="8" t="s">
        <v>19</v>
      </c>
      <c r="C540" s="8" t="s">
        <v>52</v>
      </c>
      <c r="D540" s="9" t="s">
        <v>21</v>
      </c>
      <c r="E540" s="9" t="s">
        <v>21</v>
      </c>
      <c r="F540" s="8" t="s">
        <v>22</v>
      </c>
      <c r="G540" s="8" t="s">
        <v>23</v>
      </c>
      <c r="H540" s="8" t="s">
        <v>53</v>
      </c>
      <c r="I540" s="10" t="s">
        <v>25</v>
      </c>
      <c r="J540" s="8" t="s">
        <v>114</v>
      </c>
      <c r="K540" s="8" t="s">
        <v>126</v>
      </c>
      <c r="L540" s="60">
        <v>2008</v>
      </c>
      <c r="M540" s="11" t="s">
        <v>1167</v>
      </c>
      <c r="N540" s="10" t="s">
        <v>7553</v>
      </c>
      <c r="O540" s="17" t="s">
        <v>8686</v>
      </c>
      <c r="P540" s="11" t="s">
        <v>7568</v>
      </c>
      <c r="Q540" s="10" t="s">
        <v>7553</v>
      </c>
      <c r="R540" s="10" t="s">
        <v>7571</v>
      </c>
      <c r="S540" s="8" t="s">
        <v>27</v>
      </c>
      <c r="T540" s="8" t="s">
        <v>2507</v>
      </c>
      <c r="U540" s="8" t="s">
        <v>2508</v>
      </c>
      <c r="V540" s="13">
        <v>39614</v>
      </c>
      <c r="W540" s="8" t="s">
        <v>9029</v>
      </c>
      <c r="X540" s="8" t="s">
        <v>10543</v>
      </c>
      <c r="Y540" s="8" t="s">
        <v>9029</v>
      </c>
      <c r="Z540" s="8" t="s">
        <v>9630</v>
      </c>
      <c r="AA540" s="8" t="s">
        <v>10543</v>
      </c>
      <c r="AB540" s="8" t="s">
        <v>2509</v>
      </c>
    </row>
    <row r="541" spans="1:28" s="8" customFormat="1" ht="12.75" x14ac:dyDescent="0.2">
      <c r="A541" s="8" t="s">
        <v>29</v>
      </c>
      <c r="B541" s="8" t="s">
        <v>19</v>
      </c>
      <c r="C541" s="8" t="s">
        <v>52</v>
      </c>
      <c r="D541" s="9" t="s">
        <v>21</v>
      </c>
      <c r="E541" s="9" t="s">
        <v>21</v>
      </c>
      <c r="F541" s="8" t="s">
        <v>22</v>
      </c>
      <c r="G541" s="8" t="s">
        <v>23</v>
      </c>
      <c r="H541" s="8" t="s">
        <v>53</v>
      </c>
      <c r="I541" s="10" t="s">
        <v>25</v>
      </c>
      <c r="J541" s="8" t="s">
        <v>26</v>
      </c>
      <c r="K541" s="8" t="s">
        <v>26</v>
      </c>
      <c r="L541" s="60">
        <v>2008</v>
      </c>
      <c r="M541" s="11" t="s">
        <v>1167</v>
      </c>
      <c r="N541" s="10" t="s">
        <v>7553</v>
      </c>
      <c r="O541" s="17" t="s">
        <v>8686</v>
      </c>
      <c r="P541" s="11" t="s">
        <v>7568</v>
      </c>
      <c r="Q541" s="10" t="s">
        <v>7553</v>
      </c>
      <c r="R541" s="10" t="s">
        <v>7571</v>
      </c>
      <c r="S541" s="8" t="s">
        <v>27</v>
      </c>
      <c r="T541" s="8" t="s">
        <v>2688</v>
      </c>
      <c r="U541" s="8" t="s">
        <v>7692</v>
      </c>
      <c r="V541" s="13">
        <v>39614</v>
      </c>
      <c r="W541" s="8" t="s">
        <v>9034</v>
      </c>
      <c r="X541" s="8" t="s">
        <v>10544</v>
      </c>
      <c r="Y541" s="8" t="s">
        <v>9034</v>
      </c>
      <c r="Z541" s="8" t="s">
        <v>9631</v>
      </c>
      <c r="AA541" s="8" t="s">
        <v>10544</v>
      </c>
      <c r="AB541" s="8" t="s">
        <v>2689</v>
      </c>
    </row>
    <row r="542" spans="1:28" s="8" customFormat="1" ht="12.75" x14ac:dyDescent="0.2">
      <c r="A542" s="8" t="s">
        <v>29</v>
      </c>
      <c r="B542" s="8" t="s">
        <v>19</v>
      </c>
      <c r="C542" s="8" t="s">
        <v>52</v>
      </c>
      <c r="D542" s="9" t="s">
        <v>21</v>
      </c>
      <c r="E542" s="9" t="s">
        <v>21</v>
      </c>
      <c r="F542" s="8" t="s">
        <v>22</v>
      </c>
      <c r="G542" s="8" t="s">
        <v>23</v>
      </c>
      <c r="H542" s="8" t="s">
        <v>53</v>
      </c>
      <c r="I542" s="10" t="s">
        <v>25</v>
      </c>
      <c r="J542" s="8" t="s">
        <v>26</v>
      </c>
      <c r="K542" s="8" t="s">
        <v>26</v>
      </c>
      <c r="L542" s="60">
        <v>2008</v>
      </c>
      <c r="M542" s="11" t="s">
        <v>1167</v>
      </c>
      <c r="N542" s="10" t="s">
        <v>7553</v>
      </c>
      <c r="O542" s="17" t="s">
        <v>8686</v>
      </c>
      <c r="P542" s="11" t="s">
        <v>7568</v>
      </c>
      <c r="Q542" s="10" t="s">
        <v>7553</v>
      </c>
      <c r="R542" s="10" t="s">
        <v>7571</v>
      </c>
      <c r="S542" s="8" t="s">
        <v>27</v>
      </c>
      <c r="T542" s="8" t="s">
        <v>2732</v>
      </c>
      <c r="U542" s="8" t="s">
        <v>7693</v>
      </c>
      <c r="V542" s="13">
        <v>39614</v>
      </c>
      <c r="W542" s="8" t="s">
        <v>9035</v>
      </c>
      <c r="X542" s="8" t="s">
        <v>10545</v>
      </c>
      <c r="Y542" s="8" t="s">
        <v>9035</v>
      </c>
      <c r="Z542" s="8" t="s">
        <v>9632</v>
      </c>
      <c r="AA542" s="8" t="s">
        <v>10545</v>
      </c>
      <c r="AB542" s="8" t="s">
        <v>2734</v>
      </c>
    </row>
    <row r="543" spans="1:28" s="8" customFormat="1" ht="12.75" x14ac:dyDescent="0.2">
      <c r="A543" s="8" t="s">
        <v>29</v>
      </c>
      <c r="B543" s="8" t="s">
        <v>19</v>
      </c>
      <c r="C543" s="8" t="s">
        <v>52</v>
      </c>
      <c r="D543" s="9" t="s">
        <v>21</v>
      </c>
      <c r="E543" s="9" t="s">
        <v>21</v>
      </c>
      <c r="F543" s="8" t="s">
        <v>22</v>
      </c>
      <c r="G543" s="8" t="s">
        <v>23</v>
      </c>
      <c r="H543" s="8" t="s">
        <v>53</v>
      </c>
      <c r="I543" s="10" t="s">
        <v>25</v>
      </c>
      <c r="J543" s="8" t="s">
        <v>26</v>
      </c>
      <c r="K543" s="8" t="s">
        <v>26</v>
      </c>
      <c r="L543" s="60">
        <v>2008</v>
      </c>
      <c r="M543" s="11" t="s">
        <v>1167</v>
      </c>
      <c r="N543" s="10" t="s">
        <v>7553</v>
      </c>
      <c r="O543" s="17" t="s">
        <v>8686</v>
      </c>
      <c r="P543" s="11" t="s">
        <v>7568</v>
      </c>
      <c r="Q543" s="10" t="s">
        <v>7553</v>
      </c>
      <c r="R543" s="10" t="s">
        <v>7571</v>
      </c>
      <c r="S543" s="8" t="s">
        <v>27</v>
      </c>
      <c r="T543" s="8" t="s">
        <v>2735</v>
      </c>
      <c r="U543" s="8" t="s">
        <v>7694</v>
      </c>
      <c r="V543" s="13">
        <v>39614</v>
      </c>
      <c r="W543" s="8" t="s">
        <v>9036</v>
      </c>
      <c r="X543" s="8" t="s">
        <v>10546</v>
      </c>
      <c r="Y543" s="8" t="s">
        <v>9036</v>
      </c>
      <c r="Z543" s="8" t="s">
        <v>9633</v>
      </c>
      <c r="AA543" s="8" t="s">
        <v>10546</v>
      </c>
      <c r="AB543" s="8" t="s">
        <v>2737</v>
      </c>
    </row>
    <row r="544" spans="1:28" s="8" customFormat="1" ht="12.75" x14ac:dyDescent="0.2">
      <c r="A544" s="8" t="s">
        <v>29</v>
      </c>
      <c r="B544" s="8" t="s">
        <v>19</v>
      </c>
      <c r="C544" s="8" t="s">
        <v>52</v>
      </c>
      <c r="D544" s="9" t="s">
        <v>21</v>
      </c>
      <c r="E544" s="9" t="s">
        <v>21</v>
      </c>
      <c r="F544" s="8" t="s">
        <v>22</v>
      </c>
      <c r="G544" s="8" t="s">
        <v>23</v>
      </c>
      <c r="H544" s="8" t="s">
        <v>53</v>
      </c>
      <c r="I544" s="10" t="s">
        <v>5662</v>
      </c>
      <c r="J544" s="8" t="s">
        <v>6105</v>
      </c>
      <c r="K544" s="8" t="s">
        <v>6105</v>
      </c>
      <c r="L544" s="61">
        <v>2008</v>
      </c>
      <c r="M544" s="11" t="s">
        <v>1167</v>
      </c>
      <c r="N544" s="10" t="s">
        <v>7557</v>
      </c>
      <c r="O544" s="17" t="s">
        <v>8686</v>
      </c>
      <c r="P544" s="11" t="s">
        <v>7568</v>
      </c>
      <c r="Q544" s="10" t="s">
        <v>7557</v>
      </c>
      <c r="R544" s="10" t="s">
        <v>7571</v>
      </c>
      <c r="S544" s="8" t="s">
        <v>27</v>
      </c>
      <c r="T544" s="8" t="s">
        <v>6104</v>
      </c>
      <c r="U544" s="8" t="s">
        <v>7696</v>
      </c>
      <c r="V544" s="13">
        <v>39614</v>
      </c>
      <c r="W544" s="8" t="s">
        <v>9033</v>
      </c>
      <c r="X544" s="8" t="s">
        <v>10899</v>
      </c>
      <c r="Y544" s="8" t="s">
        <v>9033</v>
      </c>
      <c r="Z544" s="8" t="s">
        <v>9986</v>
      </c>
      <c r="AA544" s="8" t="s">
        <v>10899</v>
      </c>
      <c r="AB544" s="8" t="s">
        <v>6107</v>
      </c>
    </row>
    <row r="545" spans="1:28" s="8" customFormat="1" ht="12.75" x14ac:dyDescent="0.2">
      <c r="A545" s="8" t="s">
        <v>29</v>
      </c>
      <c r="B545" s="8" t="s">
        <v>19</v>
      </c>
      <c r="C545" s="12" t="s">
        <v>6506</v>
      </c>
      <c r="D545" s="9" t="s">
        <v>1072</v>
      </c>
      <c r="E545" s="9" t="s">
        <v>1073</v>
      </c>
      <c r="F545" s="8" t="s">
        <v>832</v>
      </c>
      <c r="G545" s="8" t="s">
        <v>2303</v>
      </c>
      <c r="H545" s="8" t="s">
        <v>1074</v>
      </c>
      <c r="I545" s="10" t="s">
        <v>5662</v>
      </c>
      <c r="J545" s="8" t="s">
        <v>6109</v>
      </c>
      <c r="K545" s="8" t="s">
        <v>6109</v>
      </c>
      <c r="L545" s="61">
        <v>2008</v>
      </c>
      <c r="M545" s="11" t="s">
        <v>1167</v>
      </c>
      <c r="N545" s="10" t="s">
        <v>7557</v>
      </c>
      <c r="O545" s="17" t="s">
        <v>8686</v>
      </c>
      <c r="P545" s="11" t="s">
        <v>7569</v>
      </c>
      <c r="Q545" s="10" t="s">
        <v>7557</v>
      </c>
      <c r="R545" s="10" t="s">
        <v>7571</v>
      </c>
      <c r="S545" s="8" t="s">
        <v>27</v>
      </c>
      <c r="T545" s="8" t="s">
        <v>6505</v>
      </c>
      <c r="U545" s="8" t="s">
        <v>6507</v>
      </c>
      <c r="V545" s="13">
        <v>39614</v>
      </c>
      <c r="W545" s="8" t="s">
        <v>9030</v>
      </c>
      <c r="X545" s="8" t="s">
        <v>11090</v>
      </c>
      <c r="Y545" s="8" t="s">
        <v>9030</v>
      </c>
      <c r="Z545" s="8" t="s">
        <v>10177</v>
      </c>
      <c r="AA545" s="8" t="s">
        <v>11090</v>
      </c>
      <c r="AB545" s="8" t="s">
        <v>6508</v>
      </c>
    </row>
    <row r="546" spans="1:28" s="8" customFormat="1" ht="12.75" x14ac:dyDescent="0.2">
      <c r="A546" s="8" t="s">
        <v>29</v>
      </c>
      <c r="B546" s="8" t="s">
        <v>19</v>
      </c>
      <c r="C546" s="12" t="s">
        <v>6506</v>
      </c>
      <c r="D546" s="9" t="s">
        <v>1072</v>
      </c>
      <c r="E546" s="9" t="s">
        <v>1073</v>
      </c>
      <c r="F546" s="8" t="s">
        <v>832</v>
      </c>
      <c r="G546" s="8" t="s">
        <v>2303</v>
      </c>
      <c r="H546" s="8" t="s">
        <v>1074</v>
      </c>
      <c r="I546" s="10" t="s">
        <v>5662</v>
      </c>
      <c r="J546" s="8" t="s">
        <v>6109</v>
      </c>
      <c r="K546" s="8" t="s">
        <v>6109</v>
      </c>
      <c r="L546" s="61">
        <v>2008</v>
      </c>
      <c r="M546" s="11" t="s">
        <v>1167</v>
      </c>
      <c r="N546" s="10" t="s">
        <v>7557</v>
      </c>
      <c r="O546" s="17" t="s">
        <v>8686</v>
      </c>
      <c r="P546" s="11" t="s">
        <v>7569</v>
      </c>
      <c r="Q546" s="10" t="s">
        <v>7557</v>
      </c>
      <c r="R546" s="10" t="s">
        <v>7571</v>
      </c>
      <c r="S546" s="8" t="s">
        <v>27</v>
      </c>
      <c r="T546" s="8" t="s">
        <v>6509</v>
      </c>
      <c r="U546" s="8" t="s">
        <v>6510</v>
      </c>
      <c r="V546" s="13">
        <v>39614</v>
      </c>
      <c r="W546" s="8" t="s">
        <v>9031</v>
      </c>
      <c r="X546" s="8" t="s">
        <v>11091</v>
      </c>
      <c r="Y546" s="8" t="s">
        <v>9031</v>
      </c>
      <c r="Z546" s="8" t="s">
        <v>10178</v>
      </c>
      <c r="AA546" s="8" t="s">
        <v>11091</v>
      </c>
      <c r="AB546" s="8" t="s">
        <v>6511</v>
      </c>
    </row>
    <row r="547" spans="1:28" s="8" customFormat="1" ht="12.75" x14ac:dyDescent="0.2">
      <c r="A547" s="8" t="s">
        <v>29</v>
      </c>
      <c r="B547" s="8" t="s">
        <v>19</v>
      </c>
      <c r="C547" s="8" t="s">
        <v>52</v>
      </c>
      <c r="D547" s="9" t="s">
        <v>21</v>
      </c>
      <c r="E547" s="9" t="s">
        <v>21</v>
      </c>
      <c r="F547" s="8" t="s">
        <v>22</v>
      </c>
      <c r="G547" s="8" t="s">
        <v>23</v>
      </c>
      <c r="H547" s="8" t="s">
        <v>53</v>
      </c>
      <c r="I547" s="10" t="s">
        <v>5662</v>
      </c>
      <c r="J547" s="8" t="s">
        <v>6109</v>
      </c>
      <c r="K547" s="8" t="s">
        <v>6109</v>
      </c>
      <c r="L547" s="61">
        <v>2008</v>
      </c>
      <c r="M547" s="13">
        <v>39628</v>
      </c>
      <c r="N547" s="10" t="s">
        <v>7557</v>
      </c>
      <c r="O547" s="17" t="s">
        <v>8686</v>
      </c>
      <c r="P547" s="11" t="s">
        <v>7568</v>
      </c>
      <c r="Q547" s="10" t="s">
        <v>7557</v>
      </c>
      <c r="R547" s="10" t="s">
        <v>7571</v>
      </c>
      <c r="S547" s="8" t="s">
        <v>27</v>
      </c>
      <c r="T547" s="8" t="s">
        <v>6462</v>
      </c>
      <c r="U547" s="8" t="s">
        <v>6463</v>
      </c>
      <c r="V547" s="13">
        <v>39628</v>
      </c>
      <c r="W547" s="8" t="s">
        <v>8308</v>
      </c>
      <c r="X547" s="8" t="s">
        <v>10900</v>
      </c>
      <c r="Y547" s="8" t="s">
        <v>8308</v>
      </c>
      <c r="Z547" s="8" t="s">
        <v>9987</v>
      </c>
      <c r="AA547" s="8" t="s">
        <v>10900</v>
      </c>
      <c r="AB547" s="8" t="s">
        <v>6464</v>
      </c>
    </row>
    <row r="548" spans="1:28" s="8" customFormat="1" ht="12.75" x14ac:dyDescent="0.2">
      <c r="A548" s="8" t="s">
        <v>29</v>
      </c>
      <c r="B548" s="8" t="s">
        <v>19</v>
      </c>
      <c r="C548" s="8" t="s">
        <v>52</v>
      </c>
      <c r="D548" s="9" t="s">
        <v>21</v>
      </c>
      <c r="E548" s="9" t="s">
        <v>21</v>
      </c>
      <c r="F548" s="8" t="s">
        <v>22</v>
      </c>
      <c r="G548" s="8" t="s">
        <v>23</v>
      </c>
      <c r="H548" s="8" t="s">
        <v>53</v>
      </c>
      <c r="I548" s="10" t="s">
        <v>2850</v>
      </c>
      <c r="J548" s="8" t="s">
        <v>114</v>
      </c>
      <c r="K548" s="8" t="s">
        <v>3033</v>
      </c>
      <c r="L548" s="60">
        <v>2008</v>
      </c>
      <c r="M548" s="11" t="s">
        <v>3034</v>
      </c>
      <c r="N548" s="10" t="s">
        <v>7554</v>
      </c>
      <c r="O548" s="17" t="s">
        <v>8686</v>
      </c>
      <c r="P548" s="11" t="s">
        <v>7568</v>
      </c>
      <c r="Q548" s="10" t="s">
        <v>7554</v>
      </c>
      <c r="R548" s="10" t="s">
        <v>7571</v>
      </c>
      <c r="S548" s="8" t="s">
        <v>27</v>
      </c>
      <c r="T548" s="8" t="s">
        <v>3032</v>
      </c>
      <c r="U548" s="8" t="s">
        <v>3035</v>
      </c>
      <c r="V548" s="110">
        <v>39644</v>
      </c>
      <c r="W548" s="8" t="s">
        <v>9115</v>
      </c>
      <c r="X548" s="8" t="s">
        <v>10645</v>
      </c>
      <c r="Y548" s="8" t="s">
        <v>9115</v>
      </c>
      <c r="Z548" s="8" t="s">
        <v>9732</v>
      </c>
      <c r="AA548" s="8" t="s">
        <v>10645</v>
      </c>
      <c r="AB548" s="8" t="s">
        <v>3036</v>
      </c>
    </row>
    <row r="549" spans="1:28" s="8" customFormat="1" ht="12.75" x14ac:dyDescent="0.2">
      <c r="A549" s="8" t="s">
        <v>29</v>
      </c>
      <c r="B549" s="8" t="s">
        <v>19</v>
      </c>
      <c r="C549" s="8" t="s">
        <v>52</v>
      </c>
      <c r="D549" s="9" t="s">
        <v>21</v>
      </c>
      <c r="E549" s="9" t="s">
        <v>21</v>
      </c>
      <c r="F549" s="8" t="s">
        <v>22</v>
      </c>
      <c r="G549" s="8" t="s">
        <v>23</v>
      </c>
      <c r="H549" s="8" t="s">
        <v>53</v>
      </c>
      <c r="I549" s="10" t="s">
        <v>2850</v>
      </c>
      <c r="J549" s="8" t="s">
        <v>114</v>
      </c>
      <c r="K549" s="8" t="s">
        <v>3050</v>
      </c>
      <c r="L549" s="60">
        <v>2008</v>
      </c>
      <c r="M549" s="11" t="s">
        <v>3034</v>
      </c>
      <c r="N549" s="10" t="s">
        <v>7554</v>
      </c>
      <c r="O549" s="17" t="s">
        <v>8686</v>
      </c>
      <c r="P549" s="11" t="s">
        <v>7568</v>
      </c>
      <c r="Q549" s="10" t="s">
        <v>7554</v>
      </c>
      <c r="R549" s="10" t="s">
        <v>7571</v>
      </c>
      <c r="S549" s="8" t="s">
        <v>27</v>
      </c>
      <c r="T549" s="8" t="s">
        <v>3049</v>
      </c>
      <c r="U549" s="8" t="s">
        <v>3051</v>
      </c>
      <c r="V549" s="110">
        <v>39644</v>
      </c>
      <c r="W549" s="8" t="s">
        <v>9116</v>
      </c>
      <c r="X549" s="8" t="s">
        <v>10646</v>
      </c>
      <c r="Y549" s="8" t="s">
        <v>9116</v>
      </c>
      <c r="Z549" s="8" t="s">
        <v>9733</v>
      </c>
      <c r="AA549" s="8" t="s">
        <v>10646</v>
      </c>
      <c r="AB549" s="8" t="s">
        <v>3052</v>
      </c>
    </row>
    <row r="550" spans="1:28" s="8" customFormat="1" ht="12.75" x14ac:dyDescent="0.2">
      <c r="A550" s="8" t="s">
        <v>29</v>
      </c>
      <c r="B550" s="8" t="s">
        <v>19</v>
      </c>
      <c r="C550" s="8" t="s">
        <v>52</v>
      </c>
      <c r="D550" s="9" t="s">
        <v>21</v>
      </c>
      <c r="E550" s="9" t="s">
        <v>21</v>
      </c>
      <c r="F550" s="8" t="s">
        <v>22</v>
      </c>
      <c r="G550" s="8" t="s">
        <v>23</v>
      </c>
      <c r="H550" s="8" t="s">
        <v>53</v>
      </c>
      <c r="I550" s="10" t="s">
        <v>25</v>
      </c>
      <c r="J550" s="8" t="s">
        <v>114</v>
      </c>
      <c r="K550" s="8" t="s">
        <v>126</v>
      </c>
      <c r="L550" s="60">
        <v>2008</v>
      </c>
      <c r="M550" s="13">
        <v>39647</v>
      </c>
      <c r="N550" s="10" t="s">
        <v>7553</v>
      </c>
      <c r="O550" s="17" t="s">
        <v>8686</v>
      </c>
      <c r="P550" s="11" t="s">
        <v>7568</v>
      </c>
      <c r="Q550" s="10" t="s">
        <v>7553</v>
      </c>
      <c r="R550" s="10" t="s">
        <v>7571</v>
      </c>
      <c r="S550" s="8" t="s">
        <v>27</v>
      </c>
      <c r="T550" s="8" t="s">
        <v>2778</v>
      </c>
      <c r="U550" s="8" t="s">
        <v>2779</v>
      </c>
      <c r="V550" s="13">
        <v>39647</v>
      </c>
      <c r="W550" s="8" t="s">
        <v>8286</v>
      </c>
      <c r="X550" s="8" t="s">
        <v>10547</v>
      </c>
      <c r="Y550" s="8" t="s">
        <v>8286</v>
      </c>
      <c r="Z550" s="8" t="s">
        <v>9634</v>
      </c>
      <c r="AA550" s="8" t="s">
        <v>10547</v>
      </c>
      <c r="AB550" s="8" t="s">
        <v>2780</v>
      </c>
    </row>
    <row r="551" spans="1:28" s="8" customFormat="1" ht="12.75" x14ac:dyDescent="0.2">
      <c r="A551" s="8" t="s">
        <v>29</v>
      </c>
      <c r="B551" s="8" t="s">
        <v>19</v>
      </c>
      <c r="C551" s="8" t="s">
        <v>52</v>
      </c>
      <c r="D551" s="9" t="s">
        <v>21</v>
      </c>
      <c r="E551" s="9" t="s">
        <v>21</v>
      </c>
      <c r="F551" s="8" t="s">
        <v>22</v>
      </c>
      <c r="G551" s="8" t="s">
        <v>23</v>
      </c>
      <c r="H551" s="8" t="s">
        <v>53</v>
      </c>
      <c r="I551" s="10" t="s">
        <v>25</v>
      </c>
      <c r="J551" s="8" t="s">
        <v>114</v>
      </c>
      <c r="K551" s="8" t="s">
        <v>115</v>
      </c>
      <c r="L551" s="60">
        <v>2008</v>
      </c>
      <c r="M551" s="13">
        <v>39661</v>
      </c>
      <c r="N551" s="10" t="s">
        <v>7553</v>
      </c>
      <c r="O551" s="17" t="s">
        <v>8686</v>
      </c>
      <c r="P551" s="11" t="s">
        <v>7568</v>
      </c>
      <c r="Q551" s="10" t="s">
        <v>7553</v>
      </c>
      <c r="R551" s="10" t="s">
        <v>7571</v>
      </c>
      <c r="S551" s="8" t="s">
        <v>27</v>
      </c>
      <c r="T551" s="8" t="s">
        <v>2540</v>
      </c>
      <c r="U551" s="8" t="s">
        <v>2541</v>
      </c>
      <c r="V551" s="13">
        <v>39661</v>
      </c>
      <c r="W551" s="8" t="s">
        <v>8280</v>
      </c>
      <c r="X551" s="8" t="s">
        <v>10548</v>
      </c>
      <c r="Y551" s="8" t="s">
        <v>8280</v>
      </c>
      <c r="Z551" s="8" t="s">
        <v>9635</v>
      </c>
      <c r="AA551" s="8" t="s">
        <v>10548</v>
      </c>
      <c r="AB551" s="8" t="s">
        <v>2542</v>
      </c>
    </row>
    <row r="552" spans="1:28" s="8" customFormat="1" ht="12.75" x14ac:dyDescent="0.2">
      <c r="A552" s="8" t="s">
        <v>29</v>
      </c>
      <c r="B552" s="8" t="s">
        <v>19</v>
      </c>
      <c r="C552" s="8" t="s">
        <v>52</v>
      </c>
      <c r="D552" s="9" t="s">
        <v>21</v>
      </c>
      <c r="E552" s="9" t="s">
        <v>21</v>
      </c>
      <c r="F552" s="8" t="s">
        <v>22</v>
      </c>
      <c r="G552" s="8" t="s">
        <v>23</v>
      </c>
      <c r="H552" s="8" t="s">
        <v>53</v>
      </c>
      <c r="I552" s="10" t="s">
        <v>25</v>
      </c>
      <c r="J552" s="8" t="s">
        <v>114</v>
      </c>
      <c r="K552" s="8" t="s">
        <v>115</v>
      </c>
      <c r="L552" s="60">
        <v>2008</v>
      </c>
      <c r="M552" s="13">
        <v>39662</v>
      </c>
      <c r="N552" s="10" t="s">
        <v>7553</v>
      </c>
      <c r="O552" s="17" t="s">
        <v>8686</v>
      </c>
      <c r="P552" s="11" t="s">
        <v>7568</v>
      </c>
      <c r="Q552" s="10" t="s">
        <v>7553</v>
      </c>
      <c r="R552" s="10" t="s">
        <v>7571</v>
      </c>
      <c r="S552" s="8" t="s">
        <v>27</v>
      </c>
      <c r="T552" s="8" t="s">
        <v>2543</v>
      </c>
      <c r="U552" s="8" t="s">
        <v>2544</v>
      </c>
      <c r="V552" s="13">
        <v>39662</v>
      </c>
      <c r="W552" s="8" t="s">
        <v>8281</v>
      </c>
      <c r="X552" s="8" t="s">
        <v>10549</v>
      </c>
      <c r="Y552" s="8" t="s">
        <v>8281</v>
      </c>
      <c r="Z552" s="8" t="s">
        <v>9636</v>
      </c>
      <c r="AA552" s="8" t="s">
        <v>10549</v>
      </c>
      <c r="AB552" s="8" t="s">
        <v>2545</v>
      </c>
    </row>
    <row r="553" spans="1:28" s="8" customFormat="1" ht="12.75" x14ac:dyDescent="0.2">
      <c r="A553" s="8" t="s">
        <v>29</v>
      </c>
      <c r="B553" s="8" t="s">
        <v>19</v>
      </c>
      <c r="C553" s="8" t="s">
        <v>4929</v>
      </c>
      <c r="D553" s="9" t="s">
        <v>2323</v>
      </c>
      <c r="E553" s="9" t="s">
        <v>2323</v>
      </c>
      <c r="F553" s="8" t="s">
        <v>2302</v>
      </c>
      <c r="G553" s="8" t="s">
        <v>2303</v>
      </c>
      <c r="H553" s="9" t="s">
        <v>2323</v>
      </c>
      <c r="I553" s="10" t="s">
        <v>5525</v>
      </c>
      <c r="J553" s="8" t="s">
        <v>5575</v>
      </c>
      <c r="K553" s="8" t="s">
        <v>5575</v>
      </c>
      <c r="L553" s="61">
        <v>2008</v>
      </c>
      <c r="M553" s="13">
        <v>39686</v>
      </c>
      <c r="N553" s="10" t="s">
        <v>7559</v>
      </c>
      <c r="O553" s="17" t="s">
        <v>8686</v>
      </c>
      <c r="P553" s="11" t="s">
        <v>7569</v>
      </c>
      <c r="Q553" s="10" t="s">
        <v>7559</v>
      </c>
      <c r="R553" s="10" t="s">
        <v>7571</v>
      </c>
      <c r="S553" s="8" t="s">
        <v>27</v>
      </c>
      <c r="T553" s="8" t="s">
        <v>5594</v>
      </c>
      <c r="U553" s="8" t="s">
        <v>5595</v>
      </c>
      <c r="V553" s="13">
        <v>39686</v>
      </c>
      <c r="W553" s="8" t="s">
        <v>8303</v>
      </c>
      <c r="X553" s="8" t="s">
        <v>11170</v>
      </c>
      <c r="Y553" s="8" t="s">
        <v>8303</v>
      </c>
      <c r="Z553" s="8" t="s">
        <v>10257</v>
      </c>
      <c r="AA553" s="8" t="s">
        <v>11170</v>
      </c>
      <c r="AB553" s="8" t="s">
        <v>5596</v>
      </c>
    </row>
    <row r="554" spans="1:28" s="8" customFormat="1" ht="12.75" x14ac:dyDescent="0.2">
      <c r="A554" s="8" t="s">
        <v>29</v>
      </c>
      <c r="B554" s="8" t="s">
        <v>19</v>
      </c>
      <c r="C554" s="8" t="s">
        <v>6895</v>
      </c>
      <c r="D554" s="9" t="s">
        <v>6806</v>
      </c>
      <c r="E554" s="9" t="s">
        <v>6806</v>
      </c>
      <c r="F554" s="8" t="s">
        <v>2302</v>
      </c>
      <c r="G554" s="17" t="s">
        <v>2303</v>
      </c>
      <c r="H554" s="20" t="s">
        <v>6806</v>
      </c>
      <c r="I554" s="10" t="s">
        <v>6784</v>
      </c>
      <c r="J554" s="8" t="s">
        <v>6785</v>
      </c>
      <c r="K554" s="8" t="s">
        <v>6906</v>
      </c>
      <c r="L554" s="61">
        <v>2008</v>
      </c>
      <c r="M554" s="13">
        <v>39692</v>
      </c>
      <c r="N554" s="10" t="s">
        <v>7558</v>
      </c>
      <c r="O554" s="17" t="s">
        <v>8686</v>
      </c>
      <c r="P554" s="10" t="s">
        <v>7569</v>
      </c>
      <c r="Q554" s="10" t="s">
        <v>7558</v>
      </c>
      <c r="R554" s="10" t="s">
        <v>7571</v>
      </c>
      <c r="S554" s="8" t="s">
        <v>27</v>
      </c>
      <c r="T554" s="11" t="s">
        <v>6905</v>
      </c>
      <c r="U554" s="8" t="s">
        <v>7697</v>
      </c>
      <c r="V554" s="13">
        <v>39692</v>
      </c>
      <c r="W554" s="8" t="s">
        <v>8317</v>
      </c>
      <c r="X554" s="8" t="s">
        <v>11136</v>
      </c>
      <c r="Y554" s="8" t="s">
        <v>8317</v>
      </c>
      <c r="Z554" s="8" t="s">
        <v>10223</v>
      </c>
      <c r="AA554" s="8" t="s">
        <v>11136</v>
      </c>
      <c r="AB554" s="8" t="s">
        <v>6908</v>
      </c>
    </row>
    <row r="555" spans="1:28" s="8" customFormat="1" ht="12.75" x14ac:dyDescent="0.2">
      <c r="A555" s="8" t="s">
        <v>29</v>
      </c>
      <c r="B555" s="8" t="s">
        <v>19</v>
      </c>
      <c r="C555" s="18" t="s">
        <v>5134</v>
      </c>
      <c r="D555" s="9" t="s">
        <v>68</v>
      </c>
      <c r="E555" s="9" t="s">
        <v>5135</v>
      </c>
      <c r="F555" s="8" t="s">
        <v>832</v>
      </c>
      <c r="G555" s="17" t="s">
        <v>23</v>
      </c>
      <c r="H555" s="8" t="s">
        <v>1074</v>
      </c>
      <c r="I555" s="10" t="s">
        <v>3258</v>
      </c>
      <c r="J555" s="8" t="s">
        <v>5222</v>
      </c>
      <c r="K555" s="8" t="s">
        <v>5223</v>
      </c>
      <c r="L555" s="61">
        <v>2008</v>
      </c>
      <c r="M555" s="11" t="s">
        <v>3042</v>
      </c>
      <c r="N555" s="10" t="s">
        <v>7552</v>
      </c>
      <c r="O555" s="17" t="s">
        <v>8686</v>
      </c>
      <c r="P555" s="10" t="s">
        <v>7568</v>
      </c>
      <c r="Q555" s="10" t="s">
        <v>7552</v>
      </c>
      <c r="R555" s="10" t="s">
        <v>7571</v>
      </c>
      <c r="S555" s="8" t="s">
        <v>27</v>
      </c>
      <c r="T555" s="8" t="s">
        <v>5440</v>
      </c>
      <c r="U555" s="8" t="s">
        <v>5441</v>
      </c>
      <c r="V555" s="110">
        <v>39736</v>
      </c>
      <c r="W555" s="8" t="s">
        <v>9117</v>
      </c>
      <c r="X555" s="8" t="s">
        <v>10429</v>
      </c>
      <c r="Y555" s="8" t="s">
        <v>9117</v>
      </c>
      <c r="Z555" s="8" t="s">
        <v>9516</v>
      </c>
      <c r="AA555" s="8" t="s">
        <v>10429</v>
      </c>
      <c r="AB555" s="8" t="s">
        <v>5442</v>
      </c>
    </row>
    <row r="556" spans="1:28" s="8" customFormat="1" ht="12.75" x14ac:dyDescent="0.2">
      <c r="A556" s="8" t="s">
        <v>29</v>
      </c>
      <c r="B556" s="8" t="s">
        <v>19</v>
      </c>
      <c r="C556" s="8" t="s">
        <v>52</v>
      </c>
      <c r="D556" s="9" t="s">
        <v>21</v>
      </c>
      <c r="E556" s="9" t="s">
        <v>21</v>
      </c>
      <c r="F556" s="8" t="s">
        <v>22</v>
      </c>
      <c r="G556" s="8" t="s">
        <v>23</v>
      </c>
      <c r="H556" s="8" t="s">
        <v>53</v>
      </c>
      <c r="I556" s="10" t="s">
        <v>2850</v>
      </c>
      <c r="J556" s="8" t="s">
        <v>114</v>
      </c>
      <c r="K556" s="8" t="s">
        <v>2855</v>
      </c>
      <c r="L556" s="60">
        <v>2008</v>
      </c>
      <c r="M556" s="11" t="s">
        <v>3042</v>
      </c>
      <c r="N556" s="10" t="s">
        <v>7554</v>
      </c>
      <c r="O556" s="17" t="s">
        <v>8686</v>
      </c>
      <c r="P556" s="11" t="s">
        <v>7568</v>
      </c>
      <c r="Q556" s="10" t="s">
        <v>7554</v>
      </c>
      <c r="R556" s="10" t="s">
        <v>7571</v>
      </c>
      <c r="S556" s="8" t="s">
        <v>27</v>
      </c>
      <c r="T556" s="8" t="s">
        <v>3041</v>
      </c>
      <c r="U556" s="8" t="s">
        <v>3043</v>
      </c>
      <c r="V556" s="110">
        <v>39736</v>
      </c>
      <c r="W556" s="8" t="s">
        <v>9118</v>
      </c>
      <c r="X556" s="8" t="s">
        <v>10647</v>
      </c>
      <c r="Y556" s="8" t="s">
        <v>9118</v>
      </c>
      <c r="Z556" s="8" t="s">
        <v>9734</v>
      </c>
      <c r="AA556" s="8" t="s">
        <v>10647</v>
      </c>
      <c r="AB556" s="8" t="s">
        <v>3044</v>
      </c>
    </row>
    <row r="557" spans="1:28" s="8" customFormat="1" ht="12.75" x14ac:dyDescent="0.2">
      <c r="A557" s="8" t="s">
        <v>29</v>
      </c>
      <c r="B557" s="8" t="s">
        <v>19</v>
      </c>
      <c r="C557" s="8" t="s">
        <v>52</v>
      </c>
      <c r="D557" s="9" t="s">
        <v>21</v>
      </c>
      <c r="E557" s="9" t="s">
        <v>21</v>
      </c>
      <c r="F557" s="8" t="s">
        <v>22</v>
      </c>
      <c r="G557" s="8" t="s">
        <v>23</v>
      </c>
      <c r="H557" s="8" t="s">
        <v>53</v>
      </c>
      <c r="I557" s="10" t="s">
        <v>2850</v>
      </c>
      <c r="J557" s="8" t="s">
        <v>114</v>
      </c>
      <c r="K557" s="8" t="s">
        <v>2855</v>
      </c>
      <c r="L557" s="60">
        <v>2008</v>
      </c>
      <c r="M557" s="11" t="s">
        <v>3042</v>
      </c>
      <c r="N557" s="10" t="s">
        <v>7554</v>
      </c>
      <c r="O557" s="17" t="s">
        <v>8686</v>
      </c>
      <c r="P557" s="11" t="s">
        <v>7568</v>
      </c>
      <c r="Q557" s="10" t="s">
        <v>7554</v>
      </c>
      <c r="R557" s="10" t="s">
        <v>7571</v>
      </c>
      <c r="S557" s="8" t="s">
        <v>27</v>
      </c>
      <c r="T557" s="8" t="s">
        <v>3053</v>
      </c>
      <c r="U557" s="8" t="s">
        <v>3054</v>
      </c>
      <c r="V557" s="110">
        <v>39736</v>
      </c>
      <c r="W557" s="8" t="s">
        <v>9119</v>
      </c>
      <c r="X557" s="8" t="s">
        <v>10648</v>
      </c>
      <c r="Y557" s="8" t="s">
        <v>9119</v>
      </c>
      <c r="Z557" s="8" t="s">
        <v>9735</v>
      </c>
      <c r="AA557" s="8" t="s">
        <v>10648</v>
      </c>
      <c r="AB557" s="8" t="s">
        <v>3055</v>
      </c>
    </row>
    <row r="558" spans="1:28" s="8" customFormat="1" ht="12.75" x14ac:dyDescent="0.2">
      <c r="A558" s="8" t="s">
        <v>29</v>
      </c>
      <c r="B558" s="8" t="s">
        <v>19</v>
      </c>
      <c r="C558" s="8" t="s">
        <v>52</v>
      </c>
      <c r="D558" s="9" t="s">
        <v>21</v>
      </c>
      <c r="E558" s="9" t="s">
        <v>21</v>
      </c>
      <c r="F558" s="8" t="s">
        <v>22</v>
      </c>
      <c r="G558" s="8" t="s">
        <v>23</v>
      </c>
      <c r="H558" s="8" t="s">
        <v>53</v>
      </c>
      <c r="I558" s="10" t="s">
        <v>5662</v>
      </c>
      <c r="J558" s="8" t="s">
        <v>5834</v>
      </c>
      <c r="K558" s="8" t="s">
        <v>5834</v>
      </c>
      <c r="L558" s="61">
        <v>2008</v>
      </c>
      <c r="M558" s="13">
        <v>39763</v>
      </c>
      <c r="N558" s="10" t="s">
        <v>7557</v>
      </c>
      <c r="O558" s="17" t="s">
        <v>8686</v>
      </c>
      <c r="P558" s="11" t="s">
        <v>7568</v>
      </c>
      <c r="Q558" s="10" t="s">
        <v>7557</v>
      </c>
      <c r="R558" s="10" t="s">
        <v>7571</v>
      </c>
      <c r="S558" s="8" t="s">
        <v>27</v>
      </c>
      <c r="T558" s="8" t="s">
        <v>6030</v>
      </c>
      <c r="U558" s="8" t="s">
        <v>6031</v>
      </c>
      <c r="V558" s="13">
        <v>39763</v>
      </c>
      <c r="W558" s="8" t="s">
        <v>8309</v>
      </c>
      <c r="X558" s="8" t="s">
        <v>10901</v>
      </c>
      <c r="Y558" s="8" t="s">
        <v>8309</v>
      </c>
      <c r="Z558" s="8" t="s">
        <v>9988</v>
      </c>
      <c r="AA558" s="8" t="s">
        <v>10901</v>
      </c>
      <c r="AB558" s="8" t="s">
        <v>6032</v>
      </c>
    </row>
    <row r="559" spans="1:28" s="8" customFormat="1" ht="12.75" x14ac:dyDescent="0.2">
      <c r="A559" s="8" t="s">
        <v>29</v>
      </c>
      <c r="B559" s="8" t="s">
        <v>19</v>
      </c>
      <c r="C559" s="8" t="s">
        <v>52</v>
      </c>
      <c r="D559" s="9" t="s">
        <v>21</v>
      </c>
      <c r="E559" s="9" t="s">
        <v>21</v>
      </c>
      <c r="F559" s="8" t="s">
        <v>22</v>
      </c>
      <c r="G559" s="8" t="s">
        <v>23</v>
      </c>
      <c r="H559" s="8" t="s">
        <v>53</v>
      </c>
      <c r="I559" s="10" t="s">
        <v>5662</v>
      </c>
      <c r="J559" s="8" t="s">
        <v>6109</v>
      </c>
      <c r="K559" s="8" t="s">
        <v>6109</v>
      </c>
      <c r="L559" s="61">
        <v>2008</v>
      </c>
      <c r="M559" s="11" t="s">
        <v>4162</v>
      </c>
      <c r="N559" s="10" t="s">
        <v>7557</v>
      </c>
      <c r="O559" s="17" t="s">
        <v>8686</v>
      </c>
      <c r="P559" s="11" t="s">
        <v>7568</v>
      </c>
      <c r="Q559" s="10" t="s">
        <v>7557</v>
      </c>
      <c r="R559" s="10" t="s">
        <v>7571</v>
      </c>
      <c r="S559" s="8" t="s">
        <v>27</v>
      </c>
      <c r="T559" s="8" t="s">
        <v>6459</v>
      </c>
      <c r="U559" s="8" t="s">
        <v>6460</v>
      </c>
      <c r="V559" s="110">
        <v>39767</v>
      </c>
      <c r="W559" s="8" t="s">
        <v>9120</v>
      </c>
      <c r="X559" s="8" t="s">
        <v>10945</v>
      </c>
      <c r="Y559" s="8" t="s">
        <v>9120</v>
      </c>
      <c r="Z559" s="8" t="s">
        <v>10032</v>
      </c>
      <c r="AA559" s="8" t="s">
        <v>10945</v>
      </c>
      <c r="AB559" s="8" t="s">
        <v>6461</v>
      </c>
    </row>
    <row r="560" spans="1:28" s="8" customFormat="1" ht="12.75" x14ac:dyDescent="0.2">
      <c r="A560" s="8" t="s">
        <v>29</v>
      </c>
      <c r="B560" s="8" t="s">
        <v>19</v>
      </c>
      <c r="C560" s="8" t="s">
        <v>52</v>
      </c>
      <c r="D560" s="9" t="s">
        <v>3257</v>
      </c>
      <c r="E560" s="9" t="s">
        <v>3257</v>
      </c>
      <c r="F560" s="8" t="s">
        <v>22</v>
      </c>
      <c r="G560" s="8" t="s">
        <v>23</v>
      </c>
      <c r="H560" s="8" t="s">
        <v>53</v>
      </c>
      <c r="I560" s="10" t="s">
        <v>3258</v>
      </c>
      <c r="J560" s="8" t="s">
        <v>114</v>
      </c>
      <c r="K560" s="8" t="s">
        <v>3281</v>
      </c>
      <c r="L560" s="61">
        <v>2008</v>
      </c>
      <c r="M560" s="11" t="s">
        <v>4053</v>
      </c>
      <c r="N560" s="10" t="s">
        <v>7552</v>
      </c>
      <c r="O560" s="17" t="s">
        <v>8686</v>
      </c>
      <c r="P560" s="11" t="s">
        <v>7568</v>
      </c>
      <c r="Q560" s="10" t="s">
        <v>7552</v>
      </c>
      <c r="R560" s="10" t="s">
        <v>7571</v>
      </c>
      <c r="S560" s="8" t="s">
        <v>27</v>
      </c>
      <c r="T560" s="8" t="s">
        <v>4142</v>
      </c>
      <c r="U560" s="8" t="s">
        <v>4143</v>
      </c>
      <c r="V560" s="110">
        <v>39797</v>
      </c>
      <c r="W560" s="8" t="s">
        <v>9122</v>
      </c>
      <c r="X560" s="8" t="s">
        <v>10430</v>
      </c>
      <c r="Y560" s="8" t="s">
        <v>9122</v>
      </c>
      <c r="Z560" s="8" t="s">
        <v>9517</v>
      </c>
      <c r="AA560" s="8" t="s">
        <v>10430</v>
      </c>
      <c r="AB560" s="8" t="s">
        <v>4144</v>
      </c>
    </row>
    <row r="561" spans="1:28" s="8" customFormat="1" ht="12.75" x14ac:dyDescent="0.2">
      <c r="A561" s="8" t="s">
        <v>29</v>
      </c>
      <c r="B561" s="8" t="s">
        <v>19</v>
      </c>
      <c r="C561" s="8" t="s">
        <v>52</v>
      </c>
      <c r="D561" s="9" t="s">
        <v>21</v>
      </c>
      <c r="E561" s="9" t="s">
        <v>21</v>
      </c>
      <c r="F561" s="8" t="s">
        <v>22</v>
      </c>
      <c r="G561" s="8" t="s">
        <v>23</v>
      </c>
      <c r="H561" s="8" t="s">
        <v>53</v>
      </c>
      <c r="I561" s="10" t="s">
        <v>5662</v>
      </c>
      <c r="J561" s="8" t="s">
        <v>5834</v>
      </c>
      <c r="K561" s="8" t="s">
        <v>5834</v>
      </c>
      <c r="L561" s="61">
        <v>2008</v>
      </c>
      <c r="M561" s="11" t="s">
        <v>4053</v>
      </c>
      <c r="N561" s="10" t="s">
        <v>7557</v>
      </c>
      <c r="O561" s="17" t="s">
        <v>8686</v>
      </c>
      <c r="P561" s="11" t="s">
        <v>7568</v>
      </c>
      <c r="Q561" s="10" t="s">
        <v>7557</v>
      </c>
      <c r="R561" s="10" t="s">
        <v>7571</v>
      </c>
      <c r="S561" s="8" t="s">
        <v>27</v>
      </c>
      <c r="T561" s="8" t="s">
        <v>6033</v>
      </c>
      <c r="U561" s="8" t="s">
        <v>6034</v>
      </c>
      <c r="V561" s="110">
        <v>39797</v>
      </c>
      <c r="W561" s="8" t="s">
        <v>9121</v>
      </c>
      <c r="X561" s="8" t="s">
        <v>10946</v>
      </c>
      <c r="Y561" s="8" t="s">
        <v>9121</v>
      </c>
      <c r="Z561" s="8" t="s">
        <v>10033</v>
      </c>
      <c r="AA561" s="8" t="s">
        <v>10946</v>
      </c>
      <c r="AB561" s="8" t="s">
        <v>6035</v>
      </c>
    </row>
    <row r="562" spans="1:28" s="8" customFormat="1" ht="12.75" x14ac:dyDescent="0.2">
      <c r="A562" s="8" t="s">
        <v>29</v>
      </c>
      <c r="B562" s="8" t="s">
        <v>19</v>
      </c>
      <c r="C562" s="8" t="s">
        <v>5547</v>
      </c>
      <c r="D562" s="9" t="s">
        <v>21</v>
      </c>
      <c r="E562" s="9" t="s">
        <v>21</v>
      </c>
      <c r="F562" s="8" t="s">
        <v>22</v>
      </c>
      <c r="G562" s="8" t="s">
        <v>23</v>
      </c>
      <c r="H562" s="8" t="s">
        <v>5548</v>
      </c>
      <c r="I562" s="10" t="s">
        <v>5662</v>
      </c>
      <c r="J562" s="8" t="s">
        <v>6109</v>
      </c>
      <c r="K562" s="8" t="s">
        <v>6109</v>
      </c>
      <c r="L562" s="61">
        <v>2008</v>
      </c>
      <c r="M562" s="11" t="s">
        <v>4053</v>
      </c>
      <c r="N562" s="10" t="s">
        <v>7557</v>
      </c>
      <c r="O562" s="17" t="s">
        <v>8686</v>
      </c>
      <c r="P562" s="11" t="s">
        <v>7568</v>
      </c>
      <c r="Q562" s="10" t="s">
        <v>7557</v>
      </c>
      <c r="R562" s="10" t="s">
        <v>7571</v>
      </c>
      <c r="S562" s="8" t="s">
        <v>27</v>
      </c>
      <c r="T562" s="8" t="s">
        <v>6453</v>
      </c>
      <c r="U562" s="8" t="s">
        <v>6454</v>
      </c>
      <c r="V562" s="110">
        <v>39797</v>
      </c>
      <c r="W562" s="8" t="s">
        <v>9123</v>
      </c>
      <c r="X562" s="8" t="s">
        <v>10947</v>
      </c>
      <c r="Y562" s="8" t="s">
        <v>9123</v>
      </c>
      <c r="Z562" s="8" t="s">
        <v>10034</v>
      </c>
      <c r="AA562" s="8" t="s">
        <v>10947</v>
      </c>
      <c r="AB562" s="8" t="s">
        <v>6455</v>
      </c>
    </row>
    <row r="563" spans="1:28" s="8" customFormat="1" ht="12.75" x14ac:dyDescent="0.2">
      <c r="A563" s="8" t="s">
        <v>29</v>
      </c>
      <c r="B563" s="8" t="s">
        <v>19</v>
      </c>
      <c r="C563" s="8" t="s">
        <v>5547</v>
      </c>
      <c r="D563" s="9" t="s">
        <v>21</v>
      </c>
      <c r="E563" s="9" t="s">
        <v>21</v>
      </c>
      <c r="F563" s="8" t="s">
        <v>22</v>
      </c>
      <c r="G563" s="8" t="s">
        <v>23</v>
      </c>
      <c r="H563" s="8" t="s">
        <v>5548</v>
      </c>
      <c r="I563" s="10" t="s">
        <v>5662</v>
      </c>
      <c r="J563" s="8" t="s">
        <v>6109</v>
      </c>
      <c r="K563" s="8" t="s">
        <v>6109</v>
      </c>
      <c r="L563" s="61">
        <v>2008</v>
      </c>
      <c r="M563" s="11" t="s">
        <v>4053</v>
      </c>
      <c r="N563" s="10" t="s">
        <v>7557</v>
      </c>
      <c r="O563" s="17" t="s">
        <v>8686</v>
      </c>
      <c r="P563" s="11" t="s">
        <v>7568</v>
      </c>
      <c r="Q563" s="10" t="s">
        <v>7557</v>
      </c>
      <c r="R563" s="10" t="s">
        <v>7571</v>
      </c>
      <c r="S563" s="8" t="s">
        <v>27</v>
      </c>
      <c r="T563" s="8" t="s">
        <v>6450</v>
      </c>
      <c r="U563" s="8" t="s">
        <v>6451</v>
      </c>
      <c r="V563" s="110">
        <v>39797</v>
      </c>
      <c r="W563" s="8" t="s">
        <v>9124</v>
      </c>
      <c r="X563" s="8" t="s">
        <v>10948</v>
      </c>
      <c r="Y563" s="8" t="s">
        <v>9124</v>
      </c>
      <c r="Z563" s="8" t="s">
        <v>10035</v>
      </c>
      <c r="AA563" s="8" t="s">
        <v>10948</v>
      </c>
      <c r="AB563" s="8" t="s">
        <v>6452</v>
      </c>
    </row>
    <row r="564" spans="1:28" s="8" customFormat="1" ht="12.75" x14ac:dyDescent="0.2">
      <c r="A564" s="8" t="s">
        <v>29</v>
      </c>
      <c r="B564" s="8" t="s">
        <v>19</v>
      </c>
      <c r="C564" s="8" t="s">
        <v>52</v>
      </c>
      <c r="D564" s="9" t="s">
        <v>21</v>
      </c>
      <c r="E564" s="9" t="s">
        <v>21</v>
      </c>
      <c r="F564" s="8" t="s">
        <v>22</v>
      </c>
      <c r="G564" s="8" t="s">
        <v>23</v>
      </c>
      <c r="H564" s="8" t="s">
        <v>53</v>
      </c>
      <c r="I564" s="10" t="s">
        <v>5662</v>
      </c>
      <c r="J564" s="8" t="s">
        <v>6109</v>
      </c>
      <c r="K564" s="8" t="s">
        <v>6109</v>
      </c>
      <c r="L564" s="61">
        <v>2008</v>
      </c>
      <c r="M564" s="11" t="s">
        <v>4053</v>
      </c>
      <c r="N564" s="10" t="s">
        <v>7557</v>
      </c>
      <c r="O564" s="17" t="s">
        <v>8686</v>
      </c>
      <c r="P564" s="11" t="s">
        <v>7568</v>
      </c>
      <c r="Q564" s="10" t="s">
        <v>7557</v>
      </c>
      <c r="R564" s="10" t="s">
        <v>7571</v>
      </c>
      <c r="S564" s="8" t="s">
        <v>27</v>
      </c>
      <c r="T564" s="8" t="s">
        <v>6456</v>
      </c>
      <c r="U564" s="8" t="s">
        <v>6457</v>
      </c>
      <c r="V564" s="110">
        <v>39797</v>
      </c>
      <c r="W564" s="8" t="s">
        <v>9125</v>
      </c>
      <c r="X564" s="8" t="s">
        <v>10949</v>
      </c>
      <c r="Y564" s="8" t="s">
        <v>9125</v>
      </c>
      <c r="Z564" s="8" t="s">
        <v>10036</v>
      </c>
      <c r="AA564" s="8" t="s">
        <v>10949</v>
      </c>
      <c r="AB564" s="8" t="s">
        <v>6458</v>
      </c>
    </row>
    <row r="565" spans="1:28" s="8" customFormat="1" ht="12.75" x14ac:dyDescent="0.2">
      <c r="A565" s="8" t="s">
        <v>29</v>
      </c>
      <c r="B565" s="8" t="s">
        <v>19</v>
      </c>
      <c r="C565" s="8" t="s">
        <v>52</v>
      </c>
      <c r="D565" s="9" t="s">
        <v>21</v>
      </c>
      <c r="E565" s="9" t="s">
        <v>21</v>
      </c>
      <c r="F565" s="8" t="s">
        <v>22</v>
      </c>
      <c r="G565" s="8" t="s">
        <v>23</v>
      </c>
      <c r="H565" s="8" t="s">
        <v>53</v>
      </c>
      <c r="I565" s="10" t="s">
        <v>5662</v>
      </c>
      <c r="J565" s="8" t="s">
        <v>5834</v>
      </c>
      <c r="K565" s="8" t="s">
        <v>5834</v>
      </c>
      <c r="L565" s="61">
        <v>2008</v>
      </c>
      <c r="M565" s="13">
        <v>39804</v>
      </c>
      <c r="N565" s="10" t="s">
        <v>7557</v>
      </c>
      <c r="O565" s="17" t="s">
        <v>8686</v>
      </c>
      <c r="P565" s="11" t="s">
        <v>7568</v>
      </c>
      <c r="Q565" s="10" t="s">
        <v>7557</v>
      </c>
      <c r="R565" s="10" t="s">
        <v>7571</v>
      </c>
      <c r="S565" s="8" t="s">
        <v>27</v>
      </c>
      <c r="T565" s="8" t="s">
        <v>6027</v>
      </c>
      <c r="U565" s="8" t="s">
        <v>6028</v>
      </c>
      <c r="V565" s="13">
        <v>39804</v>
      </c>
      <c r="W565" s="8" t="s">
        <v>8310</v>
      </c>
      <c r="X565" s="8" t="s">
        <v>10902</v>
      </c>
      <c r="Y565" s="8" t="s">
        <v>8310</v>
      </c>
      <c r="Z565" s="8" t="s">
        <v>9989</v>
      </c>
      <c r="AA565" s="8" t="s">
        <v>10902</v>
      </c>
      <c r="AB565" s="8" t="s">
        <v>6029</v>
      </c>
    </row>
    <row r="566" spans="1:28" s="8" customFormat="1" ht="12.75" x14ac:dyDescent="0.2">
      <c r="A566" s="8" t="s">
        <v>29</v>
      </c>
      <c r="B566" s="8" t="s">
        <v>19</v>
      </c>
      <c r="C566" s="8" t="s">
        <v>52</v>
      </c>
      <c r="D566" s="9" t="s">
        <v>3257</v>
      </c>
      <c r="E566" s="9" t="s">
        <v>3257</v>
      </c>
      <c r="F566" s="8" t="s">
        <v>22</v>
      </c>
      <c r="G566" s="8" t="s">
        <v>23</v>
      </c>
      <c r="H566" s="8" t="s">
        <v>53</v>
      </c>
      <c r="I566" s="10" t="s">
        <v>3258</v>
      </c>
      <c r="J566" s="8" t="s">
        <v>114</v>
      </c>
      <c r="K566" s="8" t="s">
        <v>3277</v>
      </c>
      <c r="L566" s="61">
        <v>2008</v>
      </c>
      <c r="M566" s="13">
        <v>39813</v>
      </c>
      <c r="N566" s="10" t="s">
        <v>7552</v>
      </c>
      <c r="O566" s="17" t="s">
        <v>8686</v>
      </c>
      <c r="P566" s="11" t="s">
        <v>7568</v>
      </c>
      <c r="Q566" s="10" t="s">
        <v>7552</v>
      </c>
      <c r="R566" s="10" t="s">
        <v>7571</v>
      </c>
      <c r="S566" s="8" t="s">
        <v>27</v>
      </c>
      <c r="T566" s="8" t="s">
        <v>4148</v>
      </c>
      <c r="U566" s="8" t="s">
        <v>4149</v>
      </c>
      <c r="V566" s="13">
        <v>39813</v>
      </c>
      <c r="W566" s="8" t="s">
        <v>8295</v>
      </c>
      <c r="X566" s="8" t="s">
        <v>10382</v>
      </c>
      <c r="Y566" s="8" t="s">
        <v>8295</v>
      </c>
      <c r="Z566" s="8" t="s">
        <v>9469</v>
      </c>
      <c r="AA566" s="8" t="s">
        <v>10382</v>
      </c>
      <c r="AB566" s="8" t="s">
        <v>4150</v>
      </c>
    </row>
    <row r="567" spans="1:28" s="8" customFormat="1" ht="12.75" x14ac:dyDescent="0.2">
      <c r="A567" s="8" t="s">
        <v>29</v>
      </c>
      <c r="B567" s="8" t="s">
        <v>782</v>
      </c>
      <c r="C567" s="8" t="s">
        <v>783</v>
      </c>
      <c r="D567" s="9" t="s">
        <v>784</v>
      </c>
      <c r="E567" s="9" t="s">
        <v>784</v>
      </c>
      <c r="F567" s="8" t="s">
        <v>784</v>
      </c>
      <c r="G567" s="8" t="s">
        <v>23</v>
      </c>
      <c r="H567" s="8" t="s">
        <v>784</v>
      </c>
      <c r="I567" s="10" t="s">
        <v>7164</v>
      </c>
      <c r="J567" s="8" t="s">
        <v>7281</v>
      </c>
      <c r="K567" s="8" t="s">
        <v>7281</v>
      </c>
      <c r="L567" s="61">
        <v>2009</v>
      </c>
      <c r="M567" s="13">
        <v>39820</v>
      </c>
      <c r="N567" s="10" t="s">
        <v>7556</v>
      </c>
      <c r="O567" s="17" t="s">
        <v>8686</v>
      </c>
      <c r="P567" s="11" t="s">
        <v>7568</v>
      </c>
      <c r="Q567" s="10" t="s">
        <v>7556</v>
      </c>
      <c r="R567" s="10" t="s">
        <v>7571</v>
      </c>
      <c r="S567" s="8" t="s">
        <v>27</v>
      </c>
      <c r="T567" s="8" t="s">
        <v>7352</v>
      </c>
      <c r="U567" s="8" t="s">
        <v>7353</v>
      </c>
      <c r="V567" s="13">
        <v>39820</v>
      </c>
      <c r="W567" s="8" t="s">
        <v>8392</v>
      </c>
      <c r="X567" s="8" t="s">
        <v>10746</v>
      </c>
      <c r="Y567" s="8" t="s">
        <v>8392</v>
      </c>
      <c r="Z567" s="8" t="s">
        <v>9833</v>
      </c>
      <c r="AA567" s="8" t="s">
        <v>10746</v>
      </c>
      <c r="AB567" s="8" t="s">
        <v>7354</v>
      </c>
    </row>
    <row r="568" spans="1:28" s="8" customFormat="1" ht="12.75" x14ac:dyDescent="0.2">
      <c r="A568" s="8" t="s">
        <v>29</v>
      </c>
      <c r="B568" s="8" t="s">
        <v>782</v>
      </c>
      <c r="C568" s="8" t="s">
        <v>783</v>
      </c>
      <c r="D568" s="9" t="s">
        <v>784</v>
      </c>
      <c r="E568" s="9" t="s">
        <v>784</v>
      </c>
      <c r="F568" s="8" t="s">
        <v>784</v>
      </c>
      <c r="G568" s="8" t="s">
        <v>23</v>
      </c>
      <c r="H568" s="8" t="s">
        <v>784</v>
      </c>
      <c r="I568" s="10" t="s">
        <v>7164</v>
      </c>
      <c r="J568" s="8" t="s">
        <v>7281</v>
      </c>
      <c r="K568" s="8" t="s">
        <v>7281</v>
      </c>
      <c r="L568" s="61">
        <v>2009</v>
      </c>
      <c r="M568" s="13">
        <v>39821</v>
      </c>
      <c r="N568" s="10" t="s">
        <v>7556</v>
      </c>
      <c r="O568" s="17" t="s">
        <v>8686</v>
      </c>
      <c r="P568" s="11" t="s">
        <v>7568</v>
      </c>
      <c r="Q568" s="10" t="s">
        <v>7556</v>
      </c>
      <c r="R568" s="10" t="s">
        <v>7571</v>
      </c>
      <c r="S568" s="8" t="s">
        <v>27</v>
      </c>
      <c r="T568" s="8" t="s">
        <v>7325</v>
      </c>
      <c r="U568" s="8" t="s">
        <v>7326</v>
      </c>
      <c r="V568" s="13">
        <v>39821</v>
      </c>
      <c r="W568" s="8" t="s">
        <v>8391</v>
      </c>
      <c r="X568" s="8" t="s">
        <v>10747</v>
      </c>
      <c r="Y568" s="8" t="s">
        <v>8391</v>
      </c>
      <c r="Z568" s="8" t="s">
        <v>9834</v>
      </c>
      <c r="AA568" s="8" t="s">
        <v>10747</v>
      </c>
      <c r="AB568" s="8" t="s">
        <v>7327</v>
      </c>
    </row>
    <row r="569" spans="1:28" s="8" customFormat="1" ht="12.75" x14ac:dyDescent="0.2">
      <c r="A569" s="8" t="s">
        <v>29</v>
      </c>
      <c r="B569" s="8" t="s">
        <v>19</v>
      </c>
      <c r="C569" s="8" t="s">
        <v>52</v>
      </c>
      <c r="D569" s="9" t="s">
        <v>3257</v>
      </c>
      <c r="E569" s="9" t="s">
        <v>3257</v>
      </c>
      <c r="F569" s="8" t="s">
        <v>22</v>
      </c>
      <c r="G569" s="8" t="s">
        <v>23</v>
      </c>
      <c r="H569" s="8" t="s">
        <v>53</v>
      </c>
      <c r="I569" s="10" t="s">
        <v>3258</v>
      </c>
      <c r="J569" s="8" t="s">
        <v>5222</v>
      </c>
      <c r="K569" s="8" t="s">
        <v>5223</v>
      </c>
      <c r="L569" s="61">
        <v>2009</v>
      </c>
      <c r="M569" s="11" t="s">
        <v>3038</v>
      </c>
      <c r="N569" s="10" t="s">
        <v>7552</v>
      </c>
      <c r="O569" s="17" t="s">
        <v>8686</v>
      </c>
      <c r="P569" s="11" t="s">
        <v>7568</v>
      </c>
      <c r="Q569" s="10" t="s">
        <v>7552</v>
      </c>
      <c r="R569" s="10" t="s">
        <v>7571</v>
      </c>
      <c r="S569" s="8" t="s">
        <v>27</v>
      </c>
      <c r="T569" s="8" t="s">
        <v>5514</v>
      </c>
      <c r="U569" s="8" t="s">
        <v>5515</v>
      </c>
      <c r="V569" s="110">
        <v>39828</v>
      </c>
      <c r="W569" s="8" t="s">
        <v>9126</v>
      </c>
      <c r="X569" s="8" t="s">
        <v>10431</v>
      </c>
      <c r="Y569" s="8" t="s">
        <v>9126</v>
      </c>
      <c r="Z569" s="8" t="s">
        <v>9518</v>
      </c>
      <c r="AA569" s="8" t="s">
        <v>10431</v>
      </c>
      <c r="AB569" s="8" t="s">
        <v>5516</v>
      </c>
    </row>
    <row r="570" spans="1:28" s="8" customFormat="1" ht="12.75" x14ac:dyDescent="0.2">
      <c r="A570" s="8" t="s">
        <v>29</v>
      </c>
      <c r="B570" s="8" t="s">
        <v>19</v>
      </c>
      <c r="C570" s="8" t="s">
        <v>52</v>
      </c>
      <c r="D570" s="9" t="s">
        <v>3257</v>
      </c>
      <c r="E570" s="9" t="s">
        <v>3257</v>
      </c>
      <c r="F570" s="8" t="s">
        <v>22</v>
      </c>
      <c r="G570" s="8" t="s">
        <v>23</v>
      </c>
      <c r="H570" s="8" t="s">
        <v>53</v>
      </c>
      <c r="I570" s="10" t="s">
        <v>3258</v>
      </c>
      <c r="J570" s="8" t="s">
        <v>5222</v>
      </c>
      <c r="K570" s="8" t="s">
        <v>5223</v>
      </c>
      <c r="L570" s="61">
        <v>2009</v>
      </c>
      <c r="M570" s="11" t="s">
        <v>3038</v>
      </c>
      <c r="N570" s="10" t="s">
        <v>7552</v>
      </c>
      <c r="O570" s="17" t="s">
        <v>8686</v>
      </c>
      <c r="P570" s="11" t="s">
        <v>7568</v>
      </c>
      <c r="Q570" s="10" t="s">
        <v>7552</v>
      </c>
      <c r="R570" s="10" t="s">
        <v>7571</v>
      </c>
      <c r="S570" s="8" t="s">
        <v>27</v>
      </c>
      <c r="T570" s="8" t="s">
        <v>5508</v>
      </c>
      <c r="U570" s="8" t="s">
        <v>5509</v>
      </c>
      <c r="V570" s="110">
        <v>39828</v>
      </c>
      <c r="W570" s="8" t="s">
        <v>9127</v>
      </c>
      <c r="X570" s="8" t="s">
        <v>10432</v>
      </c>
      <c r="Y570" s="8" t="s">
        <v>9127</v>
      </c>
      <c r="Z570" s="8" t="s">
        <v>9519</v>
      </c>
      <c r="AA570" s="8" t="s">
        <v>10432</v>
      </c>
      <c r="AB570" s="8" t="s">
        <v>5510</v>
      </c>
    </row>
    <row r="571" spans="1:28" s="8" customFormat="1" ht="12.75" x14ac:dyDescent="0.2">
      <c r="A571" s="8" t="s">
        <v>29</v>
      </c>
      <c r="B571" s="8" t="s">
        <v>19</v>
      </c>
      <c r="C571" s="8" t="s">
        <v>52</v>
      </c>
      <c r="D571" s="9" t="s">
        <v>21</v>
      </c>
      <c r="E571" s="9" t="s">
        <v>21</v>
      </c>
      <c r="F571" s="8" t="s">
        <v>22</v>
      </c>
      <c r="G571" s="8" t="s">
        <v>23</v>
      </c>
      <c r="H571" s="8" t="s">
        <v>53</v>
      </c>
      <c r="I571" s="10" t="s">
        <v>2850</v>
      </c>
      <c r="J571" s="8" t="s">
        <v>114</v>
      </c>
      <c r="K571" s="8" t="s">
        <v>3033</v>
      </c>
      <c r="L571" s="60">
        <v>2009</v>
      </c>
      <c r="M571" s="11" t="s">
        <v>3038</v>
      </c>
      <c r="N571" s="10" t="s">
        <v>7554</v>
      </c>
      <c r="O571" s="17" t="s">
        <v>8686</v>
      </c>
      <c r="P571" s="11" t="s">
        <v>7568</v>
      </c>
      <c r="Q571" s="10" t="s">
        <v>7554</v>
      </c>
      <c r="R571" s="10" t="s">
        <v>7571</v>
      </c>
      <c r="S571" s="8" t="s">
        <v>27</v>
      </c>
      <c r="T571" s="8" t="s">
        <v>3037</v>
      </c>
      <c r="U571" s="8" t="s">
        <v>3039</v>
      </c>
      <c r="V571" s="110">
        <v>39828</v>
      </c>
      <c r="W571" s="8" t="s">
        <v>9128</v>
      </c>
      <c r="X571" s="8" t="s">
        <v>10649</v>
      </c>
      <c r="Y571" s="8" t="s">
        <v>9128</v>
      </c>
      <c r="Z571" s="8" t="s">
        <v>9736</v>
      </c>
      <c r="AA571" s="8" t="s">
        <v>10649</v>
      </c>
      <c r="AB571" s="8" t="s">
        <v>3040</v>
      </c>
    </row>
    <row r="572" spans="1:28" s="8" customFormat="1" ht="12.75" x14ac:dyDescent="0.2">
      <c r="A572" s="8" t="s">
        <v>29</v>
      </c>
      <c r="B572" s="8" t="s">
        <v>19</v>
      </c>
      <c r="C572" s="8" t="s">
        <v>20</v>
      </c>
      <c r="D572" s="9" t="s">
        <v>21</v>
      </c>
      <c r="E572" s="9" t="s">
        <v>21</v>
      </c>
      <c r="F572" s="8" t="s">
        <v>22</v>
      </c>
      <c r="G572" s="8" t="s">
        <v>23</v>
      </c>
      <c r="H572" s="8" t="s">
        <v>24</v>
      </c>
      <c r="I572" s="10" t="s">
        <v>2850</v>
      </c>
      <c r="J572" s="8" t="s">
        <v>114</v>
      </c>
      <c r="K572" s="8" t="s">
        <v>3057</v>
      </c>
      <c r="L572" s="60">
        <v>2009</v>
      </c>
      <c r="M572" s="11" t="s">
        <v>3038</v>
      </c>
      <c r="N572" s="10" t="s">
        <v>7554</v>
      </c>
      <c r="O572" s="17" t="s">
        <v>8686</v>
      </c>
      <c r="P572" s="11" t="s">
        <v>7568</v>
      </c>
      <c r="Q572" s="10" t="s">
        <v>7554</v>
      </c>
      <c r="R572" s="10" t="s">
        <v>7571</v>
      </c>
      <c r="S572" s="8" t="s">
        <v>27</v>
      </c>
      <c r="T572" s="8" t="s">
        <v>3056</v>
      </c>
      <c r="U572" s="8" t="s">
        <v>3058</v>
      </c>
      <c r="V572" s="110">
        <v>39828</v>
      </c>
      <c r="W572" s="8" t="s">
        <v>9129</v>
      </c>
      <c r="X572" s="8" t="s">
        <v>10650</v>
      </c>
      <c r="Y572" s="8" t="s">
        <v>9129</v>
      </c>
      <c r="Z572" s="8" t="s">
        <v>9737</v>
      </c>
      <c r="AA572" s="8" t="s">
        <v>10650</v>
      </c>
      <c r="AB572" s="8" t="s">
        <v>3059</v>
      </c>
    </row>
    <row r="573" spans="1:28" s="8" customFormat="1" ht="12.75" x14ac:dyDescent="0.2">
      <c r="A573" s="8" t="s">
        <v>29</v>
      </c>
      <c r="B573" s="8" t="s">
        <v>19</v>
      </c>
      <c r="C573" s="8" t="s">
        <v>52</v>
      </c>
      <c r="D573" s="9" t="s">
        <v>21</v>
      </c>
      <c r="E573" s="9" t="s">
        <v>21</v>
      </c>
      <c r="F573" s="8" t="s">
        <v>22</v>
      </c>
      <c r="G573" s="8" t="s">
        <v>23</v>
      </c>
      <c r="H573" s="8" t="s">
        <v>53</v>
      </c>
      <c r="I573" s="10" t="s">
        <v>5662</v>
      </c>
      <c r="J573" s="8" t="s">
        <v>6109</v>
      </c>
      <c r="K573" s="8" t="s">
        <v>6109</v>
      </c>
      <c r="L573" s="61">
        <v>2009</v>
      </c>
      <c r="M573" s="11" t="s">
        <v>3038</v>
      </c>
      <c r="N573" s="10" t="s">
        <v>7557</v>
      </c>
      <c r="O573" s="17" t="s">
        <v>8686</v>
      </c>
      <c r="P573" s="11" t="s">
        <v>7568</v>
      </c>
      <c r="Q573" s="10" t="s">
        <v>7557</v>
      </c>
      <c r="R573" s="10" t="s">
        <v>7571</v>
      </c>
      <c r="S573" s="8" t="s">
        <v>27</v>
      </c>
      <c r="T573" s="8" t="s">
        <v>6521</v>
      </c>
      <c r="U573" s="8" t="s">
        <v>6522</v>
      </c>
      <c r="V573" s="110">
        <v>39828</v>
      </c>
      <c r="W573" s="8" t="s">
        <v>9130</v>
      </c>
      <c r="X573" s="8" t="s">
        <v>10950</v>
      </c>
      <c r="Y573" s="8" t="s">
        <v>9130</v>
      </c>
      <c r="Z573" s="8" t="s">
        <v>10037</v>
      </c>
      <c r="AA573" s="8" t="s">
        <v>10950</v>
      </c>
      <c r="AB573" s="8" t="s">
        <v>6523</v>
      </c>
    </row>
    <row r="574" spans="1:28" s="8" customFormat="1" ht="12.75" x14ac:dyDescent="0.2">
      <c r="A574" s="8" t="s">
        <v>29</v>
      </c>
      <c r="B574" s="8" t="s">
        <v>19</v>
      </c>
      <c r="C574" s="8" t="s">
        <v>6998</v>
      </c>
      <c r="D574" s="9" t="s">
        <v>6806</v>
      </c>
      <c r="E574" s="9" t="s">
        <v>6806</v>
      </c>
      <c r="F574" s="8" t="s">
        <v>2302</v>
      </c>
      <c r="G574" s="17" t="s">
        <v>2303</v>
      </c>
      <c r="H574" s="20" t="s">
        <v>6806</v>
      </c>
      <c r="I574" s="10" t="s">
        <v>6784</v>
      </c>
      <c r="J574" s="8" t="s">
        <v>6785</v>
      </c>
      <c r="K574" s="8" t="s">
        <v>6811</v>
      </c>
      <c r="L574" s="61">
        <v>2009</v>
      </c>
      <c r="M574" s="13">
        <v>39831</v>
      </c>
      <c r="N574" s="10" t="s">
        <v>7558</v>
      </c>
      <c r="O574" s="17" t="s">
        <v>8686</v>
      </c>
      <c r="P574" s="10" t="s">
        <v>7569</v>
      </c>
      <c r="Q574" s="10" t="s">
        <v>7558</v>
      </c>
      <c r="R574" s="10" t="s">
        <v>7571</v>
      </c>
      <c r="S574" s="8" t="s">
        <v>27</v>
      </c>
      <c r="T574" s="11" t="s">
        <v>7070</v>
      </c>
      <c r="U574" s="8" t="s">
        <v>7700</v>
      </c>
      <c r="V574" s="13">
        <v>39831</v>
      </c>
      <c r="W574" s="8" t="s">
        <v>8383</v>
      </c>
      <c r="X574" s="8" t="s">
        <v>11137</v>
      </c>
      <c r="Y574" s="8" t="s">
        <v>8383</v>
      </c>
      <c r="Z574" s="8" t="s">
        <v>10224</v>
      </c>
      <c r="AA574" s="8" t="s">
        <v>11137</v>
      </c>
      <c r="AB574" s="8" t="s">
        <v>7072</v>
      </c>
    </row>
    <row r="575" spans="1:28" s="8" customFormat="1" ht="12.75" x14ac:dyDescent="0.2">
      <c r="A575" s="8" t="s">
        <v>29</v>
      </c>
      <c r="B575" s="8" t="s">
        <v>19</v>
      </c>
      <c r="C575" s="17" t="s">
        <v>20</v>
      </c>
      <c r="D575" s="9" t="s">
        <v>68</v>
      </c>
      <c r="E575" s="9" t="s">
        <v>5135</v>
      </c>
      <c r="F575" s="8" t="s">
        <v>832</v>
      </c>
      <c r="G575" s="17" t="s">
        <v>23</v>
      </c>
      <c r="H575" s="17" t="s">
        <v>24</v>
      </c>
      <c r="I575" s="10" t="s">
        <v>7164</v>
      </c>
      <c r="J575" s="8" t="s">
        <v>7281</v>
      </c>
      <c r="K575" s="8" t="s">
        <v>7281</v>
      </c>
      <c r="L575" s="61">
        <v>2009</v>
      </c>
      <c r="M575" s="13">
        <v>39847</v>
      </c>
      <c r="N575" s="10" t="s">
        <v>7556</v>
      </c>
      <c r="O575" s="17" t="s">
        <v>8686</v>
      </c>
      <c r="P575" s="10" t="s">
        <v>7568</v>
      </c>
      <c r="Q575" s="10" t="s">
        <v>7556</v>
      </c>
      <c r="R575" s="10" t="s">
        <v>7571</v>
      </c>
      <c r="S575" s="8" t="s">
        <v>27</v>
      </c>
      <c r="T575" s="8" t="s">
        <v>7319</v>
      </c>
      <c r="U575" s="8" t="s">
        <v>7320</v>
      </c>
      <c r="V575" s="13">
        <v>39847</v>
      </c>
      <c r="W575" s="8" t="s">
        <v>8390</v>
      </c>
      <c r="X575" s="8" t="s">
        <v>10748</v>
      </c>
      <c r="Y575" s="8" t="s">
        <v>8390</v>
      </c>
      <c r="Z575" s="8" t="s">
        <v>9835</v>
      </c>
      <c r="AA575" s="8" t="s">
        <v>10748</v>
      </c>
      <c r="AB575" s="8" t="s">
        <v>7321</v>
      </c>
    </row>
    <row r="576" spans="1:28" s="8" customFormat="1" ht="12.75" x14ac:dyDescent="0.2">
      <c r="A576" s="8" t="s">
        <v>29</v>
      </c>
      <c r="B576" s="8" t="s">
        <v>19</v>
      </c>
      <c r="C576" s="8" t="s">
        <v>52</v>
      </c>
      <c r="D576" s="9" t="s">
        <v>21</v>
      </c>
      <c r="E576" s="9" t="s">
        <v>21</v>
      </c>
      <c r="F576" s="8" t="s">
        <v>22</v>
      </c>
      <c r="G576" s="8" t="s">
        <v>23</v>
      </c>
      <c r="H576" s="8" t="s">
        <v>53</v>
      </c>
      <c r="I576" s="10" t="s">
        <v>5662</v>
      </c>
      <c r="J576" s="8" t="s">
        <v>5834</v>
      </c>
      <c r="K576" s="8" t="s">
        <v>5834</v>
      </c>
      <c r="L576" s="61">
        <v>2009</v>
      </c>
      <c r="M576" s="13">
        <v>39847</v>
      </c>
      <c r="N576" s="10" t="s">
        <v>7557</v>
      </c>
      <c r="O576" s="17" t="s">
        <v>8686</v>
      </c>
      <c r="P576" s="11" t="s">
        <v>7568</v>
      </c>
      <c r="Q576" s="10" t="s">
        <v>7557</v>
      </c>
      <c r="R576" s="10" t="s">
        <v>7571</v>
      </c>
      <c r="S576" s="8" t="s">
        <v>27</v>
      </c>
      <c r="T576" s="8" t="s">
        <v>6059</v>
      </c>
      <c r="U576" s="8" t="s">
        <v>6060</v>
      </c>
      <c r="V576" s="13">
        <v>39847</v>
      </c>
      <c r="W576" s="8" t="s">
        <v>8380</v>
      </c>
      <c r="X576" s="8" t="s">
        <v>10903</v>
      </c>
      <c r="Y576" s="8" t="s">
        <v>8380</v>
      </c>
      <c r="Z576" s="8" t="s">
        <v>9990</v>
      </c>
      <c r="AA576" s="8" t="s">
        <v>10903</v>
      </c>
      <c r="AB576" s="8" t="s">
        <v>6061</v>
      </c>
    </row>
    <row r="577" spans="1:28" s="8" customFormat="1" ht="12.75" x14ac:dyDescent="0.2">
      <c r="A577" s="8" t="s">
        <v>29</v>
      </c>
      <c r="B577" s="8" t="s">
        <v>19</v>
      </c>
      <c r="C577" s="8" t="s">
        <v>52</v>
      </c>
      <c r="D577" s="9" t="s">
        <v>3257</v>
      </c>
      <c r="E577" s="9" t="s">
        <v>3257</v>
      </c>
      <c r="F577" s="8" t="s">
        <v>22</v>
      </c>
      <c r="G577" s="8" t="s">
        <v>23</v>
      </c>
      <c r="H577" s="8" t="s">
        <v>53</v>
      </c>
      <c r="I577" s="10" t="s">
        <v>3258</v>
      </c>
      <c r="J577" s="8" t="s">
        <v>114</v>
      </c>
      <c r="K577" s="8" t="s">
        <v>3277</v>
      </c>
      <c r="L577" s="61">
        <v>2009</v>
      </c>
      <c r="M577" s="11" t="s">
        <v>4178</v>
      </c>
      <c r="N577" s="10" t="s">
        <v>7552</v>
      </c>
      <c r="O577" s="17" t="s">
        <v>8686</v>
      </c>
      <c r="P577" s="11" t="s">
        <v>7568</v>
      </c>
      <c r="Q577" s="10" t="s">
        <v>7552</v>
      </c>
      <c r="R577" s="10" t="s">
        <v>7571</v>
      </c>
      <c r="S577" s="8" t="s">
        <v>27</v>
      </c>
      <c r="T577" s="8" t="s">
        <v>4284</v>
      </c>
      <c r="U577" s="8" t="s">
        <v>4285</v>
      </c>
      <c r="V577" s="110">
        <v>39859</v>
      </c>
      <c r="W577" s="8" t="s">
        <v>9131</v>
      </c>
      <c r="X577" s="8" t="s">
        <v>10433</v>
      </c>
      <c r="Y577" s="8" t="s">
        <v>9131</v>
      </c>
      <c r="Z577" s="8" t="s">
        <v>9520</v>
      </c>
      <c r="AA577" s="8" t="s">
        <v>10433</v>
      </c>
      <c r="AB577" s="8" t="s">
        <v>4286</v>
      </c>
    </row>
    <row r="578" spans="1:28" s="8" customFormat="1" ht="12.75" x14ac:dyDescent="0.2">
      <c r="A578" s="8" t="s">
        <v>29</v>
      </c>
      <c r="B578" s="8" t="s">
        <v>19</v>
      </c>
      <c r="C578" s="8" t="s">
        <v>5547</v>
      </c>
      <c r="D578" s="9" t="s">
        <v>21</v>
      </c>
      <c r="E578" s="9" t="s">
        <v>21</v>
      </c>
      <c r="F578" s="8" t="s">
        <v>22</v>
      </c>
      <c r="G578" s="8" t="s">
        <v>23</v>
      </c>
      <c r="H578" s="8" t="s">
        <v>5548</v>
      </c>
      <c r="I578" s="10" t="s">
        <v>5662</v>
      </c>
      <c r="J578" s="8" t="s">
        <v>6109</v>
      </c>
      <c r="K578" s="8" t="s">
        <v>6109</v>
      </c>
      <c r="L578" s="61">
        <v>2009</v>
      </c>
      <c r="M578" s="11" t="s">
        <v>4214</v>
      </c>
      <c r="N578" s="10" t="s">
        <v>7557</v>
      </c>
      <c r="O578" s="17" t="s">
        <v>8686</v>
      </c>
      <c r="P578" s="11" t="s">
        <v>7568</v>
      </c>
      <c r="Q578" s="10" t="s">
        <v>7557</v>
      </c>
      <c r="R578" s="10" t="s">
        <v>7571</v>
      </c>
      <c r="S578" s="8" t="s">
        <v>27</v>
      </c>
      <c r="T578" s="8" t="s">
        <v>6512</v>
      </c>
      <c r="U578" s="8" t="s">
        <v>6513</v>
      </c>
      <c r="V578" s="110">
        <v>39887</v>
      </c>
      <c r="W578" s="8" t="s">
        <v>9132</v>
      </c>
      <c r="X578" s="8" t="s">
        <v>10951</v>
      </c>
      <c r="Y578" s="8" t="s">
        <v>9132</v>
      </c>
      <c r="Z578" s="8" t="s">
        <v>10038</v>
      </c>
      <c r="AA578" s="8" t="s">
        <v>10951</v>
      </c>
      <c r="AB578" s="8" t="s">
        <v>6514</v>
      </c>
    </row>
    <row r="579" spans="1:28" s="8" customFormat="1" ht="12.75" x14ac:dyDescent="0.2">
      <c r="A579" s="8" t="s">
        <v>29</v>
      </c>
      <c r="B579" s="8" t="s">
        <v>19</v>
      </c>
      <c r="C579" s="8" t="s">
        <v>52</v>
      </c>
      <c r="D579" s="9" t="s">
        <v>21</v>
      </c>
      <c r="E579" s="9" t="s">
        <v>21</v>
      </c>
      <c r="F579" s="8" t="s">
        <v>22</v>
      </c>
      <c r="G579" s="8" t="s">
        <v>23</v>
      </c>
      <c r="H579" s="8" t="s">
        <v>53</v>
      </c>
      <c r="I579" s="10" t="s">
        <v>7164</v>
      </c>
      <c r="J579" s="8" t="s">
        <v>7281</v>
      </c>
      <c r="K579" s="8" t="s">
        <v>7281</v>
      </c>
      <c r="L579" s="61">
        <v>2009</v>
      </c>
      <c r="M579" s="13">
        <v>39894</v>
      </c>
      <c r="N579" s="10" t="s">
        <v>7556</v>
      </c>
      <c r="O579" s="17" t="s">
        <v>8686</v>
      </c>
      <c r="P579" s="11" t="s">
        <v>7568</v>
      </c>
      <c r="Q579" s="10" t="s">
        <v>7556</v>
      </c>
      <c r="R579" s="10" t="s">
        <v>7571</v>
      </c>
      <c r="S579" s="8" t="s">
        <v>27</v>
      </c>
      <c r="T579" s="8" t="s">
        <v>7382</v>
      </c>
      <c r="U579" s="8" t="s">
        <v>7383</v>
      </c>
      <c r="V579" s="13">
        <v>39894</v>
      </c>
      <c r="W579" s="8" t="s">
        <v>8393</v>
      </c>
      <c r="X579" s="8" t="s">
        <v>10749</v>
      </c>
      <c r="Y579" s="8" t="s">
        <v>8393</v>
      </c>
      <c r="Z579" s="8" t="s">
        <v>9836</v>
      </c>
      <c r="AA579" s="8" t="s">
        <v>10749</v>
      </c>
      <c r="AB579" s="8" t="s">
        <v>7384</v>
      </c>
    </row>
    <row r="580" spans="1:28" s="8" customFormat="1" ht="12.75" x14ac:dyDescent="0.2">
      <c r="A580" s="8" t="s">
        <v>29</v>
      </c>
      <c r="B580" s="8" t="s">
        <v>19</v>
      </c>
      <c r="C580" s="8" t="s">
        <v>52</v>
      </c>
      <c r="D580" s="9" t="s">
        <v>3257</v>
      </c>
      <c r="E580" s="9" t="s">
        <v>3257</v>
      </c>
      <c r="F580" s="8" t="s">
        <v>22</v>
      </c>
      <c r="G580" s="8" t="s">
        <v>23</v>
      </c>
      <c r="H580" s="8" t="s">
        <v>53</v>
      </c>
      <c r="I580" s="10" t="s">
        <v>3258</v>
      </c>
      <c r="J580" s="8" t="s">
        <v>114</v>
      </c>
      <c r="K580" s="8" t="s">
        <v>3534</v>
      </c>
      <c r="L580" s="61">
        <v>2009</v>
      </c>
      <c r="M580" s="11" t="s">
        <v>2528</v>
      </c>
      <c r="N580" s="10" t="s">
        <v>7552</v>
      </c>
      <c r="O580" s="17" t="s">
        <v>8686</v>
      </c>
      <c r="P580" s="11" t="s">
        <v>7568</v>
      </c>
      <c r="Q580" s="10" t="s">
        <v>7552</v>
      </c>
      <c r="R580" s="10" t="s">
        <v>7571</v>
      </c>
      <c r="S580" s="8" t="s">
        <v>27</v>
      </c>
      <c r="T580" s="8" t="s">
        <v>4281</v>
      </c>
      <c r="U580" s="8" t="s">
        <v>4282</v>
      </c>
      <c r="V580" s="110">
        <v>39918</v>
      </c>
      <c r="W580" s="8" t="s">
        <v>9138</v>
      </c>
      <c r="X580" s="8" t="s">
        <v>10434</v>
      </c>
      <c r="Y580" s="8" t="s">
        <v>9138</v>
      </c>
      <c r="Z580" s="8" t="s">
        <v>9521</v>
      </c>
      <c r="AA580" s="8" t="s">
        <v>10434</v>
      </c>
      <c r="AB580" s="8" t="s">
        <v>4283</v>
      </c>
    </row>
    <row r="581" spans="1:28" s="8" customFormat="1" ht="12.75" x14ac:dyDescent="0.2">
      <c r="A581" s="8" t="s">
        <v>29</v>
      </c>
      <c r="B581" s="8" t="s">
        <v>19</v>
      </c>
      <c r="C581" s="8" t="s">
        <v>52</v>
      </c>
      <c r="D581" s="9" t="s">
        <v>21</v>
      </c>
      <c r="E581" s="9" t="s">
        <v>21</v>
      </c>
      <c r="F581" s="8" t="s">
        <v>22</v>
      </c>
      <c r="G581" s="8" t="s">
        <v>23</v>
      </c>
      <c r="H581" s="8" t="s">
        <v>53</v>
      </c>
      <c r="I581" s="10" t="s">
        <v>25</v>
      </c>
      <c r="J581" s="8" t="s">
        <v>114</v>
      </c>
      <c r="K581" s="8" t="s">
        <v>1822</v>
      </c>
      <c r="L581" s="60">
        <v>2009</v>
      </c>
      <c r="M581" s="11" t="s">
        <v>2528</v>
      </c>
      <c r="N581" s="10" t="s">
        <v>7553</v>
      </c>
      <c r="O581" s="17" t="s">
        <v>8686</v>
      </c>
      <c r="P581" s="11" t="s">
        <v>7568</v>
      </c>
      <c r="Q581" s="10" t="s">
        <v>7553</v>
      </c>
      <c r="R581" s="10" t="s">
        <v>7571</v>
      </c>
      <c r="S581" s="8" t="s">
        <v>27</v>
      </c>
      <c r="T581" s="8" t="s">
        <v>2527</v>
      </c>
      <c r="U581" s="8" t="s">
        <v>2529</v>
      </c>
      <c r="V581" s="110">
        <v>39918</v>
      </c>
      <c r="W581" s="8" t="s">
        <v>9137</v>
      </c>
      <c r="X581" s="8" t="s">
        <v>10569</v>
      </c>
      <c r="Y581" s="8" t="s">
        <v>9137</v>
      </c>
      <c r="Z581" s="8" t="s">
        <v>9656</v>
      </c>
      <c r="AA581" s="8" t="s">
        <v>10569</v>
      </c>
      <c r="AB581" s="8" t="s">
        <v>2530</v>
      </c>
    </row>
    <row r="582" spans="1:28" s="8" customFormat="1" ht="12.75" x14ac:dyDescent="0.2">
      <c r="A582" s="8" t="s">
        <v>29</v>
      </c>
      <c r="B582" s="8" t="s">
        <v>19</v>
      </c>
      <c r="C582" s="8" t="s">
        <v>52</v>
      </c>
      <c r="D582" s="9" t="s">
        <v>21</v>
      </c>
      <c r="E582" s="9" t="s">
        <v>21</v>
      </c>
      <c r="F582" s="8" t="s">
        <v>22</v>
      </c>
      <c r="G582" s="8" t="s">
        <v>23</v>
      </c>
      <c r="H582" s="8" t="s">
        <v>53</v>
      </c>
      <c r="I582" s="10" t="s">
        <v>2850</v>
      </c>
      <c r="J582" s="8" t="s">
        <v>114</v>
      </c>
      <c r="K582" s="8" t="s">
        <v>2973</v>
      </c>
      <c r="L582" s="60">
        <v>2009</v>
      </c>
      <c r="M582" s="11" t="s">
        <v>2528</v>
      </c>
      <c r="N582" s="10" t="s">
        <v>7554</v>
      </c>
      <c r="O582" s="17" t="s">
        <v>8686</v>
      </c>
      <c r="P582" s="11" t="s">
        <v>7568</v>
      </c>
      <c r="Q582" s="10" t="s">
        <v>7554</v>
      </c>
      <c r="R582" s="10" t="s">
        <v>7571</v>
      </c>
      <c r="S582" s="8" t="s">
        <v>27</v>
      </c>
      <c r="T582" s="8" t="s">
        <v>2979</v>
      </c>
      <c r="U582" s="8" t="s">
        <v>2980</v>
      </c>
      <c r="V582" s="110">
        <v>39918</v>
      </c>
      <c r="W582" s="8" t="s">
        <v>9134</v>
      </c>
      <c r="X582" s="8" t="s">
        <v>10651</v>
      </c>
      <c r="Y582" s="8" t="s">
        <v>9134</v>
      </c>
      <c r="Z582" s="8" t="s">
        <v>9738</v>
      </c>
      <c r="AA582" s="8" t="s">
        <v>10651</v>
      </c>
      <c r="AB582" s="8" t="s">
        <v>2981</v>
      </c>
    </row>
    <row r="583" spans="1:28" s="8" customFormat="1" ht="12.75" x14ac:dyDescent="0.2">
      <c r="A583" s="8" t="s">
        <v>29</v>
      </c>
      <c r="B583" s="8" t="s">
        <v>19</v>
      </c>
      <c r="C583" s="8" t="s">
        <v>52</v>
      </c>
      <c r="D583" s="9" t="s">
        <v>21</v>
      </c>
      <c r="E583" s="9" t="s">
        <v>21</v>
      </c>
      <c r="F583" s="8" t="s">
        <v>22</v>
      </c>
      <c r="G583" s="8" t="s">
        <v>23</v>
      </c>
      <c r="H583" s="8" t="s">
        <v>53</v>
      </c>
      <c r="I583" s="10" t="s">
        <v>2850</v>
      </c>
      <c r="J583" s="8" t="s">
        <v>114</v>
      </c>
      <c r="K583" s="8" t="s">
        <v>2973</v>
      </c>
      <c r="L583" s="60">
        <v>2009</v>
      </c>
      <c r="M583" s="11" t="s">
        <v>2528</v>
      </c>
      <c r="N583" s="10" t="s">
        <v>7554</v>
      </c>
      <c r="O583" s="17" t="s">
        <v>8686</v>
      </c>
      <c r="P583" s="11" t="s">
        <v>7568</v>
      </c>
      <c r="Q583" s="10" t="s">
        <v>7554</v>
      </c>
      <c r="R583" s="10" t="s">
        <v>7571</v>
      </c>
      <c r="S583" s="8" t="s">
        <v>27</v>
      </c>
      <c r="T583" s="8" t="s">
        <v>2982</v>
      </c>
      <c r="U583" s="8" t="s">
        <v>2983</v>
      </c>
      <c r="V583" s="110">
        <v>39918</v>
      </c>
      <c r="W583" s="8" t="s">
        <v>9135</v>
      </c>
      <c r="X583" s="8" t="s">
        <v>10652</v>
      </c>
      <c r="Y583" s="8" t="s">
        <v>9135</v>
      </c>
      <c r="Z583" s="8" t="s">
        <v>9739</v>
      </c>
      <c r="AA583" s="8" t="s">
        <v>10652</v>
      </c>
      <c r="AB583" s="8" t="s">
        <v>2984</v>
      </c>
    </row>
    <row r="584" spans="1:28" s="8" customFormat="1" ht="12.75" x14ac:dyDescent="0.2">
      <c r="A584" s="8" t="s">
        <v>29</v>
      </c>
      <c r="B584" s="8" t="s">
        <v>19</v>
      </c>
      <c r="C584" s="8" t="s">
        <v>52</v>
      </c>
      <c r="D584" s="9" t="s">
        <v>21</v>
      </c>
      <c r="E584" s="9" t="s">
        <v>21</v>
      </c>
      <c r="F584" s="8" t="s">
        <v>22</v>
      </c>
      <c r="G584" s="8" t="s">
        <v>23</v>
      </c>
      <c r="H584" s="8" t="s">
        <v>53</v>
      </c>
      <c r="I584" s="10" t="s">
        <v>2850</v>
      </c>
      <c r="J584" s="8" t="s">
        <v>114</v>
      </c>
      <c r="K584" s="8" t="s">
        <v>2973</v>
      </c>
      <c r="L584" s="60">
        <v>2009</v>
      </c>
      <c r="M584" s="11" t="s">
        <v>2528</v>
      </c>
      <c r="N584" s="10" t="s">
        <v>7554</v>
      </c>
      <c r="O584" s="17" t="s">
        <v>8686</v>
      </c>
      <c r="P584" s="11" t="s">
        <v>7568</v>
      </c>
      <c r="Q584" s="10" t="s">
        <v>7554</v>
      </c>
      <c r="R584" s="10" t="s">
        <v>7571</v>
      </c>
      <c r="S584" s="8" t="s">
        <v>27</v>
      </c>
      <c r="T584" s="8" t="s">
        <v>2985</v>
      </c>
      <c r="U584" s="8" t="s">
        <v>2986</v>
      </c>
      <c r="V584" s="110">
        <v>39918</v>
      </c>
      <c r="W584" s="8" t="s">
        <v>9136</v>
      </c>
      <c r="X584" s="8" t="s">
        <v>10653</v>
      </c>
      <c r="Y584" s="8" t="s">
        <v>9136</v>
      </c>
      <c r="Z584" s="8" t="s">
        <v>9740</v>
      </c>
      <c r="AA584" s="8" t="s">
        <v>10653</v>
      </c>
      <c r="AB584" s="8" t="s">
        <v>2987</v>
      </c>
    </row>
    <row r="585" spans="1:28" s="8" customFormat="1" ht="12.75" x14ac:dyDescent="0.2">
      <c r="A585" s="8" t="s">
        <v>29</v>
      </c>
      <c r="B585" s="8" t="s">
        <v>19</v>
      </c>
      <c r="C585" s="8" t="s">
        <v>52</v>
      </c>
      <c r="D585" s="9" t="s">
        <v>21</v>
      </c>
      <c r="E585" s="9" t="s">
        <v>21</v>
      </c>
      <c r="F585" s="8" t="s">
        <v>22</v>
      </c>
      <c r="G585" s="8" t="s">
        <v>23</v>
      </c>
      <c r="H585" s="8" t="s">
        <v>53</v>
      </c>
      <c r="I585" s="10" t="s">
        <v>2850</v>
      </c>
      <c r="J585" s="8" t="s">
        <v>114</v>
      </c>
      <c r="K585" s="8" t="s">
        <v>2862</v>
      </c>
      <c r="L585" s="60">
        <v>2009</v>
      </c>
      <c r="M585" s="11" t="s">
        <v>2528</v>
      </c>
      <c r="N585" s="10" t="s">
        <v>7554</v>
      </c>
      <c r="O585" s="17" t="s">
        <v>8686</v>
      </c>
      <c r="P585" s="11" t="s">
        <v>7568</v>
      </c>
      <c r="Q585" s="10" t="s">
        <v>7554</v>
      </c>
      <c r="R585" s="10" t="s">
        <v>7571</v>
      </c>
      <c r="S585" s="8" t="s">
        <v>27</v>
      </c>
      <c r="T585" s="8" t="s">
        <v>2999</v>
      </c>
      <c r="U585" s="8" t="s">
        <v>3000</v>
      </c>
      <c r="V585" s="110">
        <v>39918</v>
      </c>
      <c r="W585" s="8" t="s">
        <v>9139</v>
      </c>
      <c r="X585" s="8" t="s">
        <v>10654</v>
      </c>
      <c r="Y585" s="8" t="s">
        <v>9139</v>
      </c>
      <c r="Z585" s="8" t="s">
        <v>9741</v>
      </c>
      <c r="AA585" s="8" t="s">
        <v>10654</v>
      </c>
      <c r="AB585" s="8" t="s">
        <v>3001</v>
      </c>
    </row>
    <row r="586" spans="1:28" s="8" customFormat="1" ht="12.75" x14ac:dyDescent="0.2">
      <c r="A586" s="8" t="s">
        <v>29</v>
      </c>
      <c r="B586" s="8" t="s">
        <v>19</v>
      </c>
      <c r="C586" s="8" t="s">
        <v>52</v>
      </c>
      <c r="D586" s="9" t="s">
        <v>21</v>
      </c>
      <c r="E586" s="9" t="s">
        <v>21</v>
      </c>
      <c r="F586" s="8" t="s">
        <v>22</v>
      </c>
      <c r="G586" s="8" t="s">
        <v>23</v>
      </c>
      <c r="H586" s="8" t="s">
        <v>53</v>
      </c>
      <c r="I586" s="10" t="s">
        <v>2850</v>
      </c>
      <c r="J586" s="8" t="s">
        <v>114</v>
      </c>
      <c r="K586" s="8" t="s">
        <v>2862</v>
      </c>
      <c r="L586" s="60">
        <v>2009</v>
      </c>
      <c r="M586" s="11" t="s">
        <v>2528</v>
      </c>
      <c r="N586" s="10" t="s">
        <v>7554</v>
      </c>
      <c r="O586" s="17" t="s">
        <v>8686</v>
      </c>
      <c r="P586" s="11" t="s">
        <v>7568</v>
      </c>
      <c r="Q586" s="10" t="s">
        <v>7554</v>
      </c>
      <c r="R586" s="10" t="s">
        <v>7571</v>
      </c>
      <c r="S586" s="8" t="s">
        <v>27</v>
      </c>
      <c r="T586" s="8" t="s">
        <v>3002</v>
      </c>
      <c r="U586" s="8" t="s">
        <v>3003</v>
      </c>
      <c r="V586" s="110">
        <v>39918</v>
      </c>
      <c r="W586" s="8" t="s">
        <v>9140</v>
      </c>
      <c r="X586" s="8" t="s">
        <v>10655</v>
      </c>
      <c r="Y586" s="8" t="s">
        <v>9140</v>
      </c>
      <c r="Z586" s="8" t="s">
        <v>9742</v>
      </c>
      <c r="AA586" s="8" t="s">
        <v>10655</v>
      </c>
      <c r="AB586" s="8" t="s">
        <v>3004</v>
      </c>
    </row>
    <row r="587" spans="1:28" s="8" customFormat="1" ht="12.75" x14ac:dyDescent="0.2">
      <c r="A587" s="8" t="s">
        <v>29</v>
      </c>
      <c r="B587" s="8" t="s">
        <v>19</v>
      </c>
      <c r="C587" s="8" t="s">
        <v>52</v>
      </c>
      <c r="D587" s="9" t="s">
        <v>21</v>
      </c>
      <c r="E587" s="9" t="s">
        <v>21</v>
      </c>
      <c r="F587" s="8" t="s">
        <v>22</v>
      </c>
      <c r="G587" s="8" t="s">
        <v>23</v>
      </c>
      <c r="H587" s="8" t="s">
        <v>53</v>
      </c>
      <c r="I587" s="10" t="s">
        <v>2850</v>
      </c>
      <c r="J587" s="8" t="s">
        <v>114</v>
      </c>
      <c r="K587" s="8" t="s">
        <v>2891</v>
      </c>
      <c r="L587" s="60">
        <v>2009</v>
      </c>
      <c r="M587" s="11" t="s">
        <v>2528</v>
      </c>
      <c r="N587" s="10" t="s">
        <v>7554</v>
      </c>
      <c r="O587" s="17" t="s">
        <v>8686</v>
      </c>
      <c r="P587" s="11" t="s">
        <v>7568</v>
      </c>
      <c r="Q587" s="10" t="s">
        <v>7554</v>
      </c>
      <c r="R587" s="10" t="s">
        <v>7571</v>
      </c>
      <c r="S587" s="8" t="s">
        <v>27</v>
      </c>
      <c r="T587" s="8" t="s">
        <v>3008</v>
      </c>
      <c r="U587" s="8" t="s">
        <v>3009</v>
      </c>
      <c r="V587" s="110">
        <v>39918</v>
      </c>
      <c r="W587" s="8" t="s">
        <v>9141</v>
      </c>
      <c r="X587" s="8" t="s">
        <v>10656</v>
      </c>
      <c r="Y587" s="8" t="s">
        <v>9141</v>
      </c>
      <c r="Z587" s="8" t="s">
        <v>9743</v>
      </c>
      <c r="AA587" s="8" t="s">
        <v>10656</v>
      </c>
      <c r="AB587" s="8" t="s">
        <v>3010</v>
      </c>
    </row>
    <row r="588" spans="1:28" s="8" customFormat="1" ht="12.75" x14ac:dyDescent="0.2">
      <c r="A588" s="8" t="s">
        <v>29</v>
      </c>
      <c r="B588" s="8" t="s">
        <v>19</v>
      </c>
      <c r="C588" s="8" t="s">
        <v>52</v>
      </c>
      <c r="D588" s="9" t="s">
        <v>21</v>
      </c>
      <c r="E588" s="9" t="s">
        <v>21</v>
      </c>
      <c r="F588" s="8" t="s">
        <v>22</v>
      </c>
      <c r="G588" s="8" t="s">
        <v>23</v>
      </c>
      <c r="H588" s="8" t="s">
        <v>53</v>
      </c>
      <c r="I588" s="10" t="s">
        <v>2850</v>
      </c>
      <c r="J588" s="8" t="s">
        <v>114</v>
      </c>
      <c r="K588" s="8" t="s">
        <v>2891</v>
      </c>
      <c r="L588" s="60">
        <v>2009</v>
      </c>
      <c r="M588" s="11" t="s">
        <v>2528</v>
      </c>
      <c r="N588" s="10" t="s">
        <v>7554</v>
      </c>
      <c r="O588" s="17" t="s">
        <v>8686</v>
      </c>
      <c r="P588" s="11" t="s">
        <v>7568</v>
      </c>
      <c r="Q588" s="10" t="s">
        <v>7554</v>
      </c>
      <c r="R588" s="10" t="s">
        <v>7571</v>
      </c>
      <c r="S588" s="8" t="s">
        <v>27</v>
      </c>
      <c r="T588" s="8" t="s">
        <v>3011</v>
      </c>
      <c r="U588" s="8" t="s">
        <v>3012</v>
      </c>
      <c r="V588" s="110">
        <v>39918</v>
      </c>
      <c r="W588" s="8" t="s">
        <v>9142</v>
      </c>
      <c r="X588" s="8" t="s">
        <v>10657</v>
      </c>
      <c r="Y588" s="8" t="s">
        <v>9142</v>
      </c>
      <c r="Z588" s="8" t="s">
        <v>9744</v>
      </c>
      <c r="AA588" s="8" t="s">
        <v>10657</v>
      </c>
      <c r="AB588" s="8" t="s">
        <v>3013</v>
      </c>
    </row>
    <row r="589" spans="1:28" s="8" customFormat="1" ht="12.75" x14ac:dyDescent="0.2">
      <c r="A589" s="8" t="s">
        <v>29</v>
      </c>
      <c r="B589" s="8" t="s">
        <v>19</v>
      </c>
      <c r="C589" s="8" t="s">
        <v>52</v>
      </c>
      <c r="D589" s="9" t="s">
        <v>21</v>
      </c>
      <c r="E589" s="9" t="s">
        <v>21</v>
      </c>
      <c r="F589" s="8" t="s">
        <v>22</v>
      </c>
      <c r="G589" s="8" t="s">
        <v>23</v>
      </c>
      <c r="H589" s="8" t="s">
        <v>53</v>
      </c>
      <c r="I589" s="10" t="s">
        <v>2850</v>
      </c>
      <c r="J589" s="8" t="s">
        <v>114</v>
      </c>
      <c r="K589" s="8" t="s">
        <v>3046</v>
      </c>
      <c r="L589" s="60">
        <v>2009</v>
      </c>
      <c r="M589" s="11" t="s">
        <v>2528</v>
      </c>
      <c r="N589" s="10" t="s">
        <v>7554</v>
      </c>
      <c r="O589" s="17" t="s">
        <v>8686</v>
      </c>
      <c r="P589" s="11" t="s">
        <v>7568</v>
      </c>
      <c r="Q589" s="10" t="s">
        <v>7554</v>
      </c>
      <c r="R589" s="10" t="s">
        <v>7571</v>
      </c>
      <c r="S589" s="8" t="s">
        <v>27</v>
      </c>
      <c r="T589" s="8" t="s">
        <v>3045</v>
      </c>
      <c r="U589" s="8" t="s">
        <v>3047</v>
      </c>
      <c r="V589" s="110">
        <v>39918</v>
      </c>
      <c r="W589" s="8" t="s">
        <v>9143</v>
      </c>
      <c r="X589" s="8" t="s">
        <v>10658</v>
      </c>
      <c r="Y589" s="8" t="s">
        <v>9143</v>
      </c>
      <c r="Z589" s="8" t="s">
        <v>9745</v>
      </c>
      <c r="AA589" s="8" t="s">
        <v>10658</v>
      </c>
      <c r="AB589" s="8" t="s">
        <v>3048</v>
      </c>
    </row>
    <row r="590" spans="1:28" s="8" customFormat="1" ht="12.75" x14ac:dyDescent="0.2">
      <c r="A590" s="8" t="s">
        <v>29</v>
      </c>
      <c r="B590" s="8" t="s">
        <v>19</v>
      </c>
      <c r="C590" s="8" t="s">
        <v>20</v>
      </c>
      <c r="D590" s="9" t="s">
        <v>21</v>
      </c>
      <c r="E590" s="9" t="s">
        <v>21</v>
      </c>
      <c r="F590" s="8" t="s">
        <v>22</v>
      </c>
      <c r="G590" s="8" t="s">
        <v>23</v>
      </c>
      <c r="H590" s="8" t="s">
        <v>24</v>
      </c>
      <c r="I590" s="10" t="s">
        <v>7462</v>
      </c>
      <c r="J590" s="8" t="s">
        <v>7463</v>
      </c>
      <c r="K590" s="8" t="s">
        <v>7464</v>
      </c>
      <c r="L590" s="61">
        <v>2009</v>
      </c>
      <c r="M590" s="11" t="s">
        <v>2528</v>
      </c>
      <c r="N590" s="10" t="s">
        <v>7555</v>
      </c>
      <c r="O590" s="17" t="s">
        <v>8686</v>
      </c>
      <c r="P590" s="11" t="s">
        <v>7568</v>
      </c>
      <c r="Q590" s="10" t="s">
        <v>7555</v>
      </c>
      <c r="R590" s="10" t="s">
        <v>7571</v>
      </c>
      <c r="S590" s="8" t="s">
        <v>27</v>
      </c>
      <c r="T590" s="8" t="s">
        <v>7467</v>
      </c>
      <c r="U590" s="8" t="s">
        <v>7468</v>
      </c>
      <c r="V590" s="110">
        <v>39918</v>
      </c>
      <c r="W590" s="8" t="s">
        <v>9133</v>
      </c>
      <c r="X590" s="8" t="s">
        <v>10705</v>
      </c>
      <c r="Y590" s="8" t="s">
        <v>9133</v>
      </c>
      <c r="Z590" s="8" t="s">
        <v>9792</v>
      </c>
      <c r="AA590" s="8" t="s">
        <v>10705</v>
      </c>
      <c r="AB590" s="8" t="s">
        <v>7469</v>
      </c>
    </row>
    <row r="591" spans="1:28" s="8" customFormat="1" ht="12.75" x14ac:dyDescent="0.2">
      <c r="A591" s="8" t="s">
        <v>29</v>
      </c>
      <c r="B591" s="8" t="s">
        <v>19</v>
      </c>
      <c r="C591" s="8" t="s">
        <v>52</v>
      </c>
      <c r="D591" s="9" t="s">
        <v>3257</v>
      </c>
      <c r="E591" s="9" t="s">
        <v>3257</v>
      </c>
      <c r="F591" s="8" t="s">
        <v>22</v>
      </c>
      <c r="G591" s="8" t="s">
        <v>23</v>
      </c>
      <c r="H591" s="8" t="s">
        <v>53</v>
      </c>
      <c r="I591" s="10" t="s">
        <v>3258</v>
      </c>
      <c r="J591" s="8" t="s">
        <v>5222</v>
      </c>
      <c r="K591" s="8" t="s">
        <v>5223</v>
      </c>
      <c r="L591" s="61">
        <v>2009</v>
      </c>
      <c r="M591" s="13">
        <v>39931</v>
      </c>
      <c r="N591" s="10" t="s">
        <v>7552</v>
      </c>
      <c r="O591" s="17" t="s">
        <v>8686</v>
      </c>
      <c r="P591" s="11" t="s">
        <v>7568</v>
      </c>
      <c r="Q591" s="10" t="s">
        <v>7552</v>
      </c>
      <c r="R591" s="10" t="s">
        <v>7571</v>
      </c>
      <c r="S591" s="8" t="s">
        <v>27</v>
      </c>
      <c r="T591" s="8" t="s">
        <v>5505</v>
      </c>
      <c r="U591" s="8" t="s">
        <v>5506</v>
      </c>
      <c r="V591" s="13">
        <v>39931</v>
      </c>
      <c r="W591" s="8" t="s">
        <v>8353</v>
      </c>
      <c r="X591" s="8" t="s">
        <v>10383</v>
      </c>
      <c r="Y591" s="8" t="s">
        <v>8353</v>
      </c>
      <c r="Z591" s="8" t="s">
        <v>9470</v>
      </c>
      <c r="AA591" s="8" t="s">
        <v>10383</v>
      </c>
      <c r="AB591" s="8" t="s">
        <v>5507</v>
      </c>
    </row>
    <row r="592" spans="1:28" s="8" customFormat="1" ht="12.75" x14ac:dyDescent="0.2">
      <c r="A592" s="8" t="s">
        <v>29</v>
      </c>
      <c r="B592" s="8" t="s">
        <v>19</v>
      </c>
      <c r="C592" s="18" t="s">
        <v>5134</v>
      </c>
      <c r="D592" s="9" t="s">
        <v>68</v>
      </c>
      <c r="E592" s="9" t="s">
        <v>5135</v>
      </c>
      <c r="F592" s="8" t="s">
        <v>832</v>
      </c>
      <c r="G592" s="17" t="s">
        <v>23</v>
      </c>
      <c r="H592" s="8" t="s">
        <v>1074</v>
      </c>
      <c r="I592" s="10" t="s">
        <v>3258</v>
      </c>
      <c r="J592" s="8" t="s">
        <v>5222</v>
      </c>
      <c r="K592" s="8" t="s">
        <v>5223</v>
      </c>
      <c r="L592" s="61">
        <v>2009</v>
      </c>
      <c r="M592" s="11" t="s">
        <v>2990</v>
      </c>
      <c r="N592" s="10" t="s">
        <v>7552</v>
      </c>
      <c r="O592" s="17" t="s">
        <v>8686</v>
      </c>
      <c r="P592" s="10" t="s">
        <v>7568</v>
      </c>
      <c r="Q592" s="10" t="s">
        <v>7552</v>
      </c>
      <c r="R592" s="10" t="s">
        <v>7571</v>
      </c>
      <c r="S592" s="8" t="s">
        <v>27</v>
      </c>
      <c r="T592" s="8" t="s">
        <v>5502</v>
      </c>
      <c r="U592" s="8" t="s">
        <v>5503</v>
      </c>
      <c r="V592" s="110">
        <v>39948</v>
      </c>
      <c r="W592" s="8" t="s">
        <v>9147</v>
      </c>
      <c r="X592" s="8" t="s">
        <v>10435</v>
      </c>
      <c r="Y592" s="8" t="s">
        <v>9147</v>
      </c>
      <c r="Z592" s="8" t="s">
        <v>9522</v>
      </c>
      <c r="AA592" s="8" t="s">
        <v>10435</v>
      </c>
      <c r="AB592" s="8" t="s">
        <v>5504</v>
      </c>
    </row>
    <row r="593" spans="1:28" s="8" customFormat="1" ht="12.75" x14ac:dyDescent="0.2">
      <c r="A593" s="8" t="s">
        <v>29</v>
      </c>
      <c r="B593" s="8" t="s">
        <v>19</v>
      </c>
      <c r="C593" s="8" t="s">
        <v>52</v>
      </c>
      <c r="D593" s="9" t="s">
        <v>3257</v>
      </c>
      <c r="E593" s="9" t="s">
        <v>3257</v>
      </c>
      <c r="F593" s="8" t="s">
        <v>22</v>
      </c>
      <c r="G593" s="8" t="s">
        <v>23</v>
      </c>
      <c r="H593" s="8" t="s">
        <v>53</v>
      </c>
      <c r="I593" s="10" t="s">
        <v>3258</v>
      </c>
      <c r="J593" s="8" t="s">
        <v>5222</v>
      </c>
      <c r="K593" s="8" t="s">
        <v>5223</v>
      </c>
      <c r="L593" s="61">
        <v>2009</v>
      </c>
      <c r="M593" s="11" t="s">
        <v>2990</v>
      </c>
      <c r="N593" s="10" t="s">
        <v>7552</v>
      </c>
      <c r="O593" s="17" t="s">
        <v>8686</v>
      </c>
      <c r="P593" s="11" t="s">
        <v>7568</v>
      </c>
      <c r="Q593" s="10" t="s">
        <v>7552</v>
      </c>
      <c r="R593" s="10" t="s">
        <v>7571</v>
      </c>
      <c r="S593" s="8" t="s">
        <v>27</v>
      </c>
      <c r="T593" s="8" t="s">
        <v>5511</v>
      </c>
      <c r="U593" s="8" t="s">
        <v>5512</v>
      </c>
      <c r="V593" s="110">
        <v>39948</v>
      </c>
      <c r="W593" s="8" t="s">
        <v>9148</v>
      </c>
      <c r="X593" s="8" t="s">
        <v>10436</v>
      </c>
      <c r="Y593" s="8" t="s">
        <v>9148</v>
      </c>
      <c r="Z593" s="8" t="s">
        <v>9523</v>
      </c>
      <c r="AA593" s="8" t="s">
        <v>10436</v>
      </c>
      <c r="AB593" s="8" t="s">
        <v>5513</v>
      </c>
    </row>
    <row r="594" spans="1:28" s="8" customFormat="1" ht="12.75" x14ac:dyDescent="0.2">
      <c r="A594" s="8" t="s">
        <v>29</v>
      </c>
      <c r="B594" s="8" t="s">
        <v>19</v>
      </c>
      <c r="C594" s="8" t="s">
        <v>52</v>
      </c>
      <c r="D594" s="9" t="s">
        <v>21</v>
      </c>
      <c r="E594" s="9" t="s">
        <v>21</v>
      </c>
      <c r="F594" s="8" t="s">
        <v>22</v>
      </c>
      <c r="G594" s="8" t="s">
        <v>23</v>
      </c>
      <c r="H594" s="8" t="s">
        <v>53</v>
      </c>
      <c r="I594" s="10" t="s">
        <v>2850</v>
      </c>
      <c r="J594" s="8" t="s">
        <v>114</v>
      </c>
      <c r="K594" s="8" t="s">
        <v>2989</v>
      </c>
      <c r="L594" s="60">
        <v>2009</v>
      </c>
      <c r="M594" s="11" t="s">
        <v>2990</v>
      </c>
      <c r="N594" s="10" t="s">
        <v>7554</v>
      </c>
      <c r="O594" s="17" t="s">
        <v>8686</v>
      </c>
      <c r="P594" s="11" t="s">
        <v>7568</v>
      </c>
      <c r="Q594" s="10" t="s">
        <v>7554</v>
      </c>
      <c r="R594" s="10" t="s">
        <v>7571</v>
      </c>
      <c r="S594" s="8" t="s">
        <v>27</v>
      </c>
      <c r="T594" s="8" t="s">
        <v>2988</v>
      </c>
      <c r="U594" s="8" t="s">
        <v>2991</v>
      </c>
      <c r="V594" s="110">
        <v>39948</v>
      </c>
      <c r="W594" s="8" t="s">
        <v>9144</v>
      </c>
      <c r="X594" s="8" t="s">
        <v>10659</v>
      </c>
      <c r="Y594" s="8" t="s">
        <v>9144</v>
      </c>
      <c r="Z594" s="8" t="s">
        <v>9746</v>
      </c>
      <c r="AA594" s="8" t="s">
        <v>10659</v>
      </c>
      <c r="AB594" s="8" t="s">
        <v>2992</v>
      </c>
    </row>
    <row r="595" spans="1:28" s="8" customFormat="1" ht="12.75" x14ac:dyDescent="0.2">
      <c r="A595" s="8" t="s">
        <v>29</v>
      </c>
      <c r="B595" s="8" t="s">
        <v>19</v>
      </c>
      <c r="C595" s="8" t="s">
        <v>52</v>
      </c>
      <c r="D595" s="9" t="s">
        <v>21</v>
      </c>
      <c r="E595" s="9" t="s">
        <v>21</v>
      </c>
      <c r="F595" s="8" t="s">
        <v>22</v>
      </c>
      <c r="G595" s="8" t="s">
        <v>23</v>
      </c>
      <c r="H595" s="8" t="s">
        <v>53</v>
      </c>
      <c r="I595" s="10" t="s">
        <v>2850</v>
      </c>
      <c r="J595" s="8" t="s">
        <v>114</v>
      </c>
      <c r="K595" s="8" t="s">
        <v>2989</v>
      </c>
      <c r="L595" s="60">
        <v>2009</v>
      </c>
      <c r="M595" s="11" t="s">
        <v>2990</v>
      </c>
      <c r="N595" s="10" t="s">
        <v>7554</v>
      </c>
      <c r="O595" s="17" t="s">
        <v>8686</v>
      </c>
      <c r="P595" s="11" t="s">
        <v>7568</v>
      </c>
      <c r="Q595" s="10" t="s">
        <v>7554</v>
      </c>
      <c r="R595" s="10" t="s">
        <v>7571</v>
      </c>
      <c r="S595" s="8" t="s">
        <v>27</v>
      </c>
      <c r="T595" s="8" t="s">
        <v>2993</v>
      </c>
      <c r="U595" s="8" t="s">
        <v>2994</v>
      </c>
      <c r="V595" s="110">
        <v>39948</v>
      </c>
      <c r="W595" s="8" t="s">
        <v>9145</v>
      </c>
      <c r="X595" s="8" t="s">
        <v>10660</v>
      </c>
      <c r="Y595" s="8" t="s">
        <v>9145</v>
      </c>
      <c r="Z595" s="8" t="s">
        <v>9747</v>
      </c>
      <c r="AA595" s="8" t="s">
        <v>10660</v>
      </c>
      <c r="AB595" s="8" t="s">
        <v>2995</v>
      </c>
    </row>
    <row r="596" spans="1:28" s="8" customFormat="1" ht="12.75" x14ac:dyDescent="0.2">
      <c r="A596" s="8" t="s">
        <v>29</v>
      </c>
      <c r="B596" s="8" t="s">
        <v>19</v>
      </c>
      <c r="C596" s="8" t="s">
        <v>52</v>
      </c>
      <c r="D596" s="9" t="s">
        <v>21</v>
      </c>
      <c r="E596" s="9" t="s">
        <v>21</v>
      </c>
      <c r="F596" s="8" t="s">
        <v>22</v>
      </c>
      <c r="G596" s="8" t="s">
        <v>23</v>
      </c>
      <c r="H596" s="8" t="s">
        <v>53</v>
      </c>
      <c r="I596" s="10" t="s">
        <v>2850</v>
      </c>
      <c r="J596" s="8" t="s">
        <v>114</v>
      </c>
      <c r="K596" s="8" t="s">
        <v>2989</v>
      </c>
      <c r="L596" s="60">
        <v>2009</v>
      </c>
      <c r="M596" s="11" t="s">
        <v>2990</v>
      </c>
      <c r="N596" s="10" t="s">
        <v>7554</v>
      </c>
      <c r="O596" s="17" t="s">
        <v>8686</v>
      </c>
      <c r="P596" s="11" t="s">
        <v>7568</v>
      </c>
      <c r="Q596" s="10" t="s">
        <v>7554</v>
      </c>
      <c r="R596" s="10" t="s">
        <v>7571</v>
      </c>
      <c r="S596" s="8" t="s">
        <v>27</v>
      </c>
      <c r="T596" s="8" t="s">
        <v>2996</v>
      </c>
      <c r="U596" s="8" t="s">
        <v>2997</v>
      </c>
      <c r="V596" s="110">
        <v>39948</v>
      </c>
      <c r="W596" s="8" t="s">
        <v>9146</v>
      </c>
      <c r="X596" s="8" t="s">
        <v>10661</v>
      </c>
      <c r="Y596" s="8" t="s">
        <v>9146</v>
      </c>
      <c r="Z596" s="8" t="s">
        <v>9748</v>
      </c>
      <c r="AA596" s="8" t="s">
        <v>10661</v>
      </c>
      <c r="AB596" s="8" t="s">
        <v>2998</v>
      </c>
    </row>
    <row r="597" spans="1:28" s="8" customFormat="1" ht="12.75" x14ac:dyDescent="0.2">
      <c r="A597" s="8" t="s">
        <v>29</v>
      </c>
      <c r="B597" s="8" t="s">
        <v>19</v>
      </c>
      <c r="C597" s="8" t="s">
        <v>52</v>
      </c>
      <c r="D597" s="9" t="s">
        <v>21</v>
      </c>
      <c r="E597" s="9" t="s">
        <v>21</v>
      </c>
      <c r="F597" s="8" t="s">
        <v>22</v>
      </c>
      <c r="G597" s="8" t="s">
        <v>23</v>
      </c>
      <c r="H597" s="8" t="s">
        <v>53</v>
      </c>
      <c r="I597" s="10" t="s">
        <v>25</v>
      </c>
      <c r="J597" s="8" t="s">
        <v>26</v>
      </c>
      <c r="K597" s="8" t="s">
        <v>26</v>
      </c>
      <c r="L597" s="60">
        <v>2009</v>
      </c>
      <c r="M597" s="11" t="s">
        <v>1397</v>
      </c>
      <c r="N597" s="10" t="s">
        <v>7553</v>
      </c>
      <c r="O597" s="17" t="s">
        <v>8686</v>
      </c>
      <c r="P597" s="11" t="s">
        <v>7568</v>
      </c>
      <c r="Q597" s="10" t="s">
        <v>7553</v>
      </c>
      <c r="R597" s="10" t="s">
        <v>7571</v>
      </c>
      <c r="S597" s="8" t="s">
        <v>27</v>
      </c>
      <c r="T597" s="8" t="s">
        <v>2738</v>
      </c>
      <c r="U597" s="8" t="s">
        <v>7698</v>
      </c>
      <c r="V597" s="13">
        <v>39979</v>
      </c>
      <c r="W597" s="8" t="s">
        <v>9041</v>
      </c>
      <c r="X597" s="8" t="s">
        <v>10550</v>
      </c>
      <c r="Y597" s="8" t="s">
        <v>9041</v>
      </c>
      <c r="Z597" s="8" t="s">
        <v>9637</v>
      </c>
      <c r="AA597" s="8" t="s">
        <v>10550</v>
      </c>
      <c r="AB597" s="8" t="s">
        <v>2740</v>
      </c>
    </row>
    <row r="598" spans="1:28" s="8" customFormat="1" ht="12.75" x14ac:dyDescent="0.2">
      <c r="A598" s="8" t="s">
        <v>29</v>
      </c>
      <c r="B598" s="8" t="s">
        <v>19</v>
      </c>
      <c r="C598" s="8" t="s">
        <v>52</v>
      </c>
      <c r="D598" s="9" t="s">
        <v>21</v>
      </c>
      <c r="E598" s="9" t="s">
        <v>21</v>
      </c>
      <c r="F598" s="8" t="s">
        <v>22</v>
      </c>
      <c r="G598" s="8" t="s">
        <v>23</v>
      </c>
      <c r="H598" s="8" t="s">
        <v>53</v>
      </c>
      <c r="I598" s="10" t="s">
        <v>25</v>
      </c>
      <c r="J598" s="8" t="s">
        <v>114</v>
      </c>
      <c r="K598" s="8" t="s">
        <v>115</v>
      </c>
      <c r="L598" s="60">
        <v>2009</v>
      </c>
      <c r="M598" s="11" t="s">
        <v>1186</v>
      </c>
      <c r="N598" s="10" t="s">
        <v>7553</v>
      </c>
      <c r="O598" s="17" t="s">
        <v>8686</v>
      </c>
      <c r="P598" s="11" t="s">
        <v>7568</v>
      </c>
      <c r="Q598" s="10" t="s">
        <v>7553</v>
      </c>
      <c r="R598" s="10" t="s">
        <v>7571</v>
      </c>
      <c r="S598" s="8" t="s">
        <v>27</v>
      </c>
      <c r="T598" s="8" t="s">
        <v>2531</v>
      </c>
      <c r="U598" s="8" t="s">
        <v>2532</v>
      </c>
      <c r="V598" s="110">
        <v>39979</v>
      </c>
      <c r="W598" s="8" t="s">
        <v>9149</v>
      </c>
      <c r="X598" s="8" t="s">
        <v>10570</v>
      </c>
      <c r="Y598" s="8" t="s">
        <v>9149</v>
      </c>
      <c r="Z598" s="8" t="s">
        <v>9657</v>
      </c>
      <c r="AA598" s="8" t="s">
        <v>10570</v>
      </c>
      <c r="AB598" s="8" t="s">
        <v>2533</v>
      </c>
    </row>
    <row r="599" spans="1:28" s="8" customFormat="1" ht="12.75" x14ac:dyDescent="0.2">
      <c r="A599" s="8" t="s">
        <v>29</v>
      </c>
      <c r="B599" s="8" t="s">
        <v>19</v>
      </c>
      <c r="C599" s="8" t="s">
        <v>20</v>
      </c>
      <c r="D599" s="9" t="s">
        <v>21</v>
      </c>
      <c r="E599" s="9" t="s">
        <v>21</v>
      </c>
      <c r="F599" s="8" t="s">
        <v>22</v>
      </c>
      <c r="G599" s="8" t="s">
        <v>23</v>
      </c>
      <c r="H599" s="8" t="s">
        <v>24</v>
      </c>
      <c r="I599" s="10" t="s">
        <v>7462</v>
      </c>
      <c r="J599" s="8" t="s">
        <v>7463</v>
      </c>
      <c r="K599" s="8" t="s">
        <v>7464</v>
      </c>
      <c r="L599" s="61">
        <v>2009</v>
      </c>
      <c r="M599" s="11" t="s">
        <v>1397</v>
      </c>
      <c r="N599" s="10" t="s">
        <v>7555</v>
      </c>
      <c r="O599" s="17" t="s">
        <v>8686</v>
      </c>
      <c r="P599" s="11" t="s">
        <v>7568</v>
      </c>
      <c r="Q599" s="10" t="s">
        <v>7555</v>
      </c>
      <c r="R599" s="10" t="s">
        <v>7571</v>
      </c>
      <c r="S599" s="8" t="s">
        <v>27</v>
      </c>
      <c r="T599" s="8" t="s">
        <v>7461</v>
      </c>
      <c r="U599" s="8" t="s">
        <v>7465</v>
      </c>
      <c r="V599" s="13">
        <v>39979</v>
      </c>
      <c r="W599" s="8" t="s">
        <v>9037</v>
      </c>
      <c r="X599" s="8" t="s">
        <v>10695</v>
      </c>
      <c r="Y599" s="8" t="s">
        <v>9037</v>
      </c>
      <c r="Z599" s="8" t="s">
        <v>9782</v>
      </c>
      <c r="AA599" s="8" t="s">
        <v>10695</v>
      </c>
      <c r="AB599" s="8" t="s">
        <v>7466</v>
      </c>
    </row>
    <row r="600" spans="1:28" s="8" customFormat="1" ht="12.75" x14ac:dyDescent="0.2">
      <c r="A600" s="8" t="s">
        <v>29</v>
      </c>
      <c r="B600" s="8" t="s">
        <v>19</v>
      </c>
      <c r="C600" s="8" t="s">
        <v>52</v>
      </c>
      <c r="D600" s="9" t="s">
        <v>21</v>
      </c>
      <c r="E600" s="9" t="s">
        <v>21</v>
      </c>
      <c r="F600" s="8" t="s">
        <v>22</v>
      </c>
      <c r="G600" s="8" t="s">
        <v>23</v>
      </c>
      <c r="H600" s="8" t="s">
        <v>53</v>
      </c>
      <c r="I600" s="10" t="s">
        <v>7164</v>
      </c>
      <c r="J600" s="8" t="s">
        <v>7291</v>
      </c>
      <c r="K600" s="8" t="s">
        <v>7291</v>
      </c>
      <c r="L600" s="61">
        <v>2009</v>
      </c>
      <c r="M600" s="11" t="s">
        <v>1397</v>
      </c>
      <c r="N600" s="10" t="s">
        <v>7556</v>
      </c>
      <c r="O600" s="17" t="s">
        <v>8686</v>
      </c>
      <c r="P600" s="11" t="s">
        <v>7568</v>
      </c>
      <c r="Q600" s="10" t="s">
        <v>7556</v>
      </c>
      <c r="R600" s="10" t="s">
        <v>7571</v>
      </c>
      <c r="S600" s="8" t="s">
        <v>2672</v>
      </c>
      <c r="T600" s="8" t="s">
        <v>7297</v>
      </c>
      <c r="U600" s="8" t="s">
        <v>7298</v>
      </c>
      <c r="V600" s="13">
        <v>39979</v>
      </c>
      <c r="W600" s="8" t="s">
        <v>9039</v>
      </c>
      <c r="X600" s="8" t="s">
        <v>10750</v>
      </c>
      <c r="Y600" s="8" t="s">
        <v>9039</v>
      </c>
      <c r="Z600" s="8" t="s">
        <v>9837</v>
      </c>
      <c r="AA600" s="8" t="s">
        <v>10750</v>
      </c>
      <c r="AB600" s="8" t="s">
        <v>7299</v>
      </c>
    </row>
    <row r="601" spans="1:28" s="8" customFormat="1" ht="12.75" x14ac:dyDescent="0.2">
      <c r="A601" s="8" t="s">
        <v>29</v>
      </c>
      <c r="B601" s="8" t="s">
        <v>19</v>
      </c>
      <c r="C601" s="12" t="s">
        <v>67</v>
      </c>
      <c r="D601" s="9" t="s">
        <v>68</v>
      </c>
      <c r="E601" s="9" t="s">
        <v>69</v>
      </c>
      <c r="F601" s="8" t="s">
        <v>22</v>
      </c>
      <c r="G601" s="8" t="s">
        <v>23</v>
      </c>
      <c r="H601" s="8" t="s">
        <v>70</v>
      </c>
      <c r="I601" s="10" t="s">
        <v>7164</v>
      </c>
      <c r="J601" s="8" t="s">
        <v>7281</v>
      </c>
      <c r="K601" s="8" t="s">
        <v>7281</v>
      </c>
      <c r="L601" s="61">
        <v>2009</v>
      </c>
      <c r="M601" s="11" t="s">
        <v>1397</v>
      </c>
      <c r="N601" s="10" t="s">
        <v>7556</v>
      </c>
      <c r="O601" s="17" t="s">
        <v>8686</v>
      </c>
      <c r="P601" s="11" t="s">
        <v>7568</v>
      </c>
      <c r="Q601" s="10" t="s">
        <v>7556</v>
      </c>
      <c r="R601" s="10" t="s">
        <v>7571</v>
      </c>
      <c r="S601" s="8" t="s">
        <v>27</v>
      </c>
      <c r="T601" s="8" t="s">
        <v>7440</v>
      </c>
      <c r="U601" s="8" t="s">
        <v>7441</v>
      </c>
      <c r="V601" s="13">
        <v>39979</v>
      </c>
      <c r="W601" s="8" t="s">
        <v>9040</v>
      </c>
      <c r="X601" s="8" t="s">
        <v>10751</v>
      </c>
      <c r="Y601" s="8" t="s">
        <v>9040</v>
      </c>
      <c r="Z601" s="8" t="s">
        <v>9838</v>
      </c>
      <c r="AA601" s="8" t="s">
        <v>10751</v>
      </c>
      <c r="AB601" s="8" t="s">
        <v>7442</v>
      </c>
    </row>
    <row r="602" spans="1:28" s="8" customFormat="1" ht="12.75" x14ac:dyDescent="0.2">
      <c r="A602" s="8" t="s">
        <v>29</v>
      </c>
      <c r="B602" s="8" t="s">
        <v>19</v>
      </c>
      <c r="C602" s="8" t="s">
        <v>52</v>
      </c>
      <c r="D602" s="9" t="s">
        <v>21</v>
      </c>
      <c r="E602" s="9" t="s">
        <v>21</v>
      </c>
      <c r="F602" s="8" t="s">
        <v>22</v>
      </c>
      <c r="G602" s="8" t="s">
        <v>23</v>
      </c>
      <c r="H602" s="8" t="s">
        <v>53</v>
      </c>
      <c r="I602" s="10" t="s">
        <v>5662</v>
      </c>
      <c r="J602" s="8" t="s">
        <v>6109</v>
      </c>
      <c r="K602" s="8" t="s">
        <v>6109</v>
      </c>
      <c r="L602" s="61">
        <v>2009</v>
      </c>
      <c r="M602" s="11" t="s">
        <v>1186</v>
      </c>
      <c r="N602" s="10" t="s">
        <v>7557</v>
      </c>
      <c r="O602" s="17" t="s">
        <v>8686</v>
      </c>
      <c r="P602" s="11" t="s">
        <v>7568</v>
      </c>
      <c r="Q602" s="10" t="s">
        <v>7557</v>
      </c>
      <c r="R602" s="10" t="s">
        <v>7571</v>
      </c>
      <c r="S602" s="8" t="s">
        <v>27</v>
      </c>
      <c r="T602" s="8" t="s">
        <v>6515</v>
      </c>
      <c r="U602" s="8" t="s">
        <v>6516</v>
      </c>
      <c r="V602" s="110">
        <v>39979</v>
      </c>
      <c r="W602" s="8" t="s">
        <v>9150</v>
      </c>
      <c r="X602" s="8" t="s">
        <v>10952</v>
      </c>
      <c r="Y602" s="8" t="s">
        <v>9150</v>
      </c>
      <c r="Z602" s="8" t="s">
        <v>10039</v>
      </c>
      <c r="AA602" s="8" t="s">
        <v>10952</v>
      </c>
      <c r="AB602" s="8" t="s">
        <v>6517</v>
      </c>
    </row>
    <row r="603" spans="1:28" s="8" customFormat="1" ht="12.75" x14ac:dyDescent="0.2">
      <c r="A603" s="8" t="s">
        <v>29</v>
      </c>
      <c r="B603" s="8" t="s">
        <v>19</v>
      </c>
      <c r="C603" s="8" t="s">
        <v>4929</v>
      </c>
      <c r="D603" s="9" t="s">
        <v>2323</v>
      </c>
      <c r="E603" s="9" t="s">
        <v>2323</v>
      </c>
      <c r="F603" s="8" t="s">
        <v>2302</v>
      </c>
      <c r="G603" s="8" t="s">
        <v>2303</v>
      </c>
      <c r="H603" s="9" t="s">
        <v>2323</v>
      </c>
      <c r="I603" s="10" t="s">
        <v>5525</v>
      </c>
      <c r="J603" s="8" t="s">
        <v>5647</v>
      </c>
      <c r="K603" s="8" t="s">
        <v>5647</v>
      </c>
      <c r="L603" s="61">
        <v>2009</v>
      </c>
      <c r="M603" s="11" t="s">
        <v>1397</v>
      </c>
      <c r="N603" s="10" t="s">
        <v>7559</v>
      </c>
      <c r="O603" s="17" t="s">
        <v>8686</v>
      </c>
      <c r="P603" s="11" t="s">
        <v>7569</v>
      </c>
      <c r="Q603" s="10" t="s">
        <v>7559</v>
      </c>
      <c r="R603" s="10" t="s">
        <v>7571</v>
      </c>
      <c r="S603" s="8" t="s">
        <v>27</v>
      </c>
      <c r="T603" s="8" t="s">
        <v>5646</v>
      </c>
      <c r="U603" s="8" t="s">
        <v>5648</v>
      </c>
      <c r="V603" s="13">
        <v>39979</v>
      </c>
      <c r="W603" s="8" t="s">
        <v>9038</v>
      </c>
      <c r="X603" s="8" t="s">
        <v>11171</v>
      </c>
      <c r="Y603" s="8" t="s">
        <v>9038</v>
      </c>
      <c r="Z603" s="8" t="s">
        <v>10258</v>
      </c>
      <c r="AA603" s="8" t="s">
        <v>11171</v>
      </c>
      <c r="AB603" s="8" t="s">
        <v>5649</v>
      </c>
    </row>
    <row r="604" spans="1:28" s="8" customFormat="1" ht="12.75" x14ac:dyDescent="0.2">
      <c r="A604" s="8" t="s">
        <v>29</v>
      </c>
      <c r="B604" s="8" t="s">
        <v>19</v>
      </c>
      <c r="C604" s="8" t="s">
        <v>4929</v>
      </c>
      <c r="D604" s="9" t="s">
        <v>2323</v>
      </c>
      <c r="E604" s="9" t="s">
        <v>2323</v>
      </c>
      <c r="F604" s="8" t="s">
        <v>2302</v>
      </c>
      <c r="G604" s="8" t="s">
        <v>2303</v>
      </c>
      <c r="H604" s="9" t="s">
        <v>2323</v>
      </c>
      <c r="I604" s="10" t="s">
        <v>5525</v>
      </c>
      <c r="J604" s="8" t="s">
        <v>5570</v>
      </c>
      <c r="K604" s="8" t="s">
        <v>5570</v>
      </c>
      <c r="L604" s="61">
        <v>2009</v>
      </c>
      <c r="M604" s="13">
        <v>39981</v>
      </c>
      <c r="N604" s="10" t="s">
        <v>7559</v>
      </c>
      <c r="O604" s="17" t="s">
        <v>8686</v>
      </c>
      <c r="P604" s="11" t="s">
        <v>7569</v>
      </c>
      <c r="Q604" s="10" t="s">
        <v>7559</v>
      </c>
      <c r="R604" s="10" t="s">
        <v>7571</v>
      </c>
      <c r="S604" s="8" t="s">
        <v>27</v>
      </c>
      <c r="T604" s="8" t="s">
        <v>5597</v>
      </c>
      <c r="U604" s="8" t="s">
        <v>5598</v>
      </c>
      <c r="V604" s="13">
        <v>39981</v>
      </c>
      <c r="W604" s="8" t="s">
        <v>8366</v>
      </c>
      <c r="X604" s="8" t="s">
        <v>11172</v>
      </c>
      <c r="Y604" s="8" t="s">
        <v>8366</v>
      </c>
      <c r="Z604" s="8" t="s">
        <v>10259</v>
      </c>
      <c r="AA604" s="8" t="s">
        <v>11172</v>
      </c>
      <c r="AB604" s="8" t="s">
        <v>5599</v>
      </c>
    </row>
    <row r="605" spans="1:28" s="8" customFormat="1" ht="12.75" x14ac:dyDescent="0.2">
      <c r="A605" s="8" t="s">
        <v>29</v>
      </c>
      <c r="B605" s="8" t="s">
        <v>19</v>
      </c>
      <c r="C605" s="8" t="s">
        <v>52</v>
      </c>
      <c r="D605" s="9" t="s">
        <v>21</v>
      </c>
      <c r="E605" s="9" t="s">
        <v>21</v>
      </c>
      <c r="F605" s="8" t="s">
        <v>22</v>
      </c>
      <c r="G605" s="8" t="s">
        <v>23</v>
      </c>
      <c r="H605" s="8" t="s">
        <v>53</v>
      </c>
      <c r="I605" s="10" t="s">
        <v>5662</v>
      </c>
      <c r="J605" s="8" t="s">
        <v>5834</v>
      </c>
      <c r="K605" s="8" t="s">
        <v>5834</v>
      </c>
      <c r="L605" s="61">
        <v>2009</v>
      </c>
      <c r="M605" s="11" t="s">
        <v>6053</v>
      </c>
      <c r="N605" s="10" t="s">
        <v>7557</v>
      </c>
      <c r="O605" s="17" t="s">
        <v>8686</v>
      </c>
      <c r="P605" s="11" t="s">
        <v>7568</v>
      </c>
      <c r="Q605" s="10" t="s">
        <v>7557</v>
      </c>
      <c r="R605" s="10" t="s">
        <v>7571</v>
      </c>
      <c r="S605" s="8" t="s">
        <v>27</v>
      </c>
      <c r="T605" s="8" t="s">
        <v>6052</v>
      </c>
      <c r="U605" s="8" t="s">
        <v>6054</v>
      </c>
      <c r="V605" s="110">
        <v>40009</v>
      </c>
      <c r="W605" s="8" t="s">
        <v>9151</v>
      </c>
      <c r="X605" s="8" t="s">
        <v>10953</v>
      </c>
      <c r="Y605" s="8" t="s">
        <v>9151</v>
      </c>
      <c r="Z605" s="8" t="s">
        <v>10040</v>
      </c>
      <c r="AA605" s="8" t="s">
        <v>10953</v>
      </c>
      <c r="AB605" s="8" t="s">
        <v>6055</v>
      </c>
    </row>
    <row r="606" spans="1:28" s="8" customFormat="1" ht="12.75" x14ac:dyDescent="0.2">
      <c r="A606" s="8" t="s">
        <v>29</v>
      </c>
      <c r="B606" s="8" t="s">
        <v>19</v>
      </c>
      <c r="C606" s="8" t="s">
        <v>4929</v>
      </c>
      <c r="D606" s="9" t="s">
        <v>2323</v>
      </c>
      <c r="E606" s="9" t="s">
        <v>2323</v>
      </c>
      <c r="F606" s="8" t="s">
        <v>2302</v>
      </c>
      <c r="G606" s="8" t="s">
        <v>2303</v>
      </c>
      <c r="H606" s="9" t="s">
        <v>2323</v>
      </c>
      <c r="I606" s="10" t="s">
        <v>5525</v>
      </c>
      <c r="J606" s="8" t="s">
        <v>5570</v>
      </c>
      <c r="K606" s="8" t="s">
        <v>5570</v>
      </c>
      <c r="L606" s="61">
        <v>2009</v>
      </c>
      <c r="M606" s="13">
        <v>40033</v>
      </c>
      <c r="N606" s="10" t="s">
        <v>7559</v>
      </c>
      <c r="O606" s="17" t="s">
        <v>8686</v>
      </c>
      <c r="P606" s="11" t="s">
        <v>7569</v>
      </c>
      <c r="Q606" s="10" t="s">
        <v>7559</v>
      </c>
      <c r="R606" s="10" t="s">
        <v>7571</v>
      </c>
      <c r="S606" s="8" t="s">
        <v>27</v>
      </c>
      <c r="T606" s="8" t="s">
        <v>5600</v>
      </c>
      <c r="U606" s="8" t="s">
        <v>5601</v>
      </c>
      <c r="V606" s="13">
        <v>40033</v>
      </c>
      <c r="W606" s="8" t="s">
        <v>8367</v>
      </c>
      <c r="X606" s="8" t="s">
        <v>11173</v>
      </c>
      <c r="Y606" s="8" t="s">
        <v>8367</v>
      </c>
      <c r="Z606" s="8" t="s">
        <v>10260</v>
      </c>
      <c r="AA606" s="8" t="s">
        <v>11173</v>
      </c>
      <c r="AB606" s="8" t="s">
        <v>5602</v>
      </c>
    </row>
    <row r="607" spans="1:28" s="8" customFormat="1" ht="12.75" x14ac:dyDescent="0.2">
      <c r="A607" s="8" t="s">
        <v>29</v>
      </c>
      <c r="B607" s="8" t="s">
        <v>19</v>
      </c>
      <c r="C607" s="8" t="s">
        <v>4929</v>
      </c>
      <c r="D607" s="9" t="s">
        <v>2323</v>
      </c>
      <c r="E607" s="9" t="s">
        <v>2323</v>
      </c>
      <c r="F607" s="8" t="s">
        <v>2302</v>
      </c>
      <c r="G607" s="8" t="s">
        <v>2303</v>
      </c>
      <c r="H607" s="9" t="s">
        <v>2323</v>
      </c>
      <c r="I607" s="10" t="s">
        <v>5525</v>
      </c>
      <c r="J607" s="8" t="s">
        <v>5570</v>
      </c>
      <c r="K607" s="8" t="s">
        <v>5570</v>
      </c>
      <c r="L607" s="61">
        <v>2009</v>
      </c>
      <c r="M607" s="13">
        <v>40033</v>
      </c>
      <c r="N607" s="10" t="s">
        <v>7559</v>
      </c>
      <c r="O607" s="17" t="s">
        <v>8686</v>
      </c>
      <c r="P607" s="11" t="s">
        <v>7569</v>
      </c>
      <c r="Q607" s="10" t="s">
        <v>7559</v>
      </c>
      <c r="R607" s="10" t="s">
        <v>7571</v>
      </c>
      <c r="S607" s="8" t="s">
        <v>27</v>
      </c>
      <c r="T607" s="8" t="s">
        <v>5603</v>
      </c>
      <c r="U607" s="8" t="s">
        <v>5604</v>
      </c>
      <c r="V607" s="13">
        <v>40033</v>
      </c>
      <c r="W607" s="8" t="s">
        <v>8368</v>
      </c>
      <c r="X607" s="8" t="s">
        <v>11174</v>
      </c>
      <c r="Y607" s="8" t="s">
        <v>8368</v>
      </c>
      <c r="Z607" s="8" t="s">
        <v>10261</v>
      </c>
      <c r="AA607" s="8" t="s">
        <v>11174</v>
      </c>
      <c r="AB607" s="8" t="s">
        <v>5605</v>
      </c>
    </row>
    <row r="608" spans="1:28" s="8" customFormat="1" ht="12.75" x14ac:dyDescent="0.2">
      <c r="A608" s="8" t="s">
        <v>29</v>
      </c>
      <c r="B608" s="8" t="s">
        <v>19</v>
      </c>
      <c r="C608" s="8" t="s">
        <v>4929</v>
      </c>
      <c r="D608" s="9" t="s">
        <v>2323</v>
      </c>
      <c r="E608" s="9" t="s">
        <v>2323</v>
      </c>
      <c r="F608" s="8" t="s">
        <v>2302</v>
      </c>
      <c r="G608" s="8" t="s">
        <v>2303</v>
      </c>
      <c r="H608" s="9" t="s">
        <v>2323</v>
      </c>
      <c r="I608" s="10" t="s">
        <v>5525</v>
      </c>
      <c r="J608" s="8" t="s">
        <v>5570</v>
      </c>
      <c r="K608" s="8" t="s">
        <v>5570</v>
      </c>
      <c r="L608" s="61">
        <v>2009</v>
      </c>
      <c r="M608" s="13">
        <v>40033</v>
      </c>
      <c r="N608" s="10" t="s">
        <v>7559</v>
      </c>
      <c r="O608" s="17" t="s">
        <v>8686</v>
      </c>
      <c r="P608" s="11" t="s">
        <v>7569</v>
      </c>
      <c r="Q608" s="10" t="s">
        <v>7559</v>
      </c>
      <c r="R608" s="10" t="s">
        <v>7571</v>
      </c>
      <c r="S608" s="8" t="s">
        <v>27</v>
      </c>
      <c r="T608" s="8" t="s">
        <v>5606</v>
      </c>
      <c r="U608" s="8" t="s">
        <v>5607</v>
      </c>
      <c r="V608" s="13">
        <v>40033</v>
      </c>
      <c r="W608" s="8" t="s">
        <v>8369</v>
      </c>
      <c r="X608" s="8" t="s">
        <v>11175</v>
      </c>
      <c r="Y608" s="8" t="s">
        <v>8369</v>
      </c>
      <c r="Z608" s="8" t="s">
        <v>10262</v>
      </c>
      <c r="AA608" s="8" t="s">
        <v>11175</v>
      </c>
      <c r="AB608" s="8" t="s">
        <v>5608</v>
      </c>
    </row>
    <row r="609" spans="1:28" s="8" customFormat="1" ht="12.75" x14ac:dyDescent="0.2">
      <c r="A609" s="8" t="s">
        <v>29</v>
      </c>
      <c r="B609" s="8" t="s">
        <v>19</v>
      </c>
      <c r="C609" s="12" t="s">
        <v>2300</v>
      </c>
      <c r="D609" s="9" t="s">
        <v>68</v>
      </c>
      <c r="E609" s="9" t="s">
        <v>2301</v>
      </c>
      <c r="F609" s="8" t="s">
        <v>2302</v>
      </c>
      <c r="G609" s="8" t="s">
        <v>2303</v>
      </c>
      <c r="H609" s="8" t="s">
        <v>2304</v>
      </c>
      <c r="I609" s="10" t="s">
        <v>7164</v>
      </c>
      <c r="J609" s="8" t="s">
        <v>7281</v>
      </c>
      <c r="K609" s="8" t="s">
        <v>7281</v>
      </c>
      <c r="L609" s="61">
        <v>2009</v>
      </c>
      <c r="M609" s="13">
        <v>40035</v>
      </c>
      <c r="N609" s="10" t="s">
        <v>7556</v>
      </c>
      <c r="O609" s="17" t="s">
        <v>8686</v>
      </c>
      <c r="P609" s="11" t="s">
        <v>7569</v>
      </c>
      <c r="Q609" s="10" t="s">
        <v>7556</v>
      </c>
      <c r="R609" s="10" t="s">
        <v>7571</v>
      </c>
      <c r="S609" s="8" t="s">
        <v>27</v>
      </c>
      <c r="T609" s="8" t="s">
        <v>7385</v>
      </c>
      <c r="U609" s="8" t="s">
        <v>7386</v>
      </c>
      <c r="V609" s="13">
        <v>40035</v>
      </c>
      <c r="W609" s="8" t="s">
        <v>8394</v>
      </c>
      <c r="X609" s="8" t="s">
        <v>11073</v>
      </c>
      <c r="Y609" s="8" t="s">
        <v>8394</v>
      </c>
      <c r="Z609" s="8" t="s">
        <v>10160</v>
      </c>
      <c r="AA609" s="8" t="s">
        <v>11073</v>
      </c>
      <c r="AB609" s="8" t="s">
        <v>7387</v>
      </c>
    </row>
    <row r="610" spans="1:28" s="8" customFormat="1" ht="12.75" x14ac:dyDescent="0.2">
      <c r="A610" s="8" t="s">
        <v>29</v>
      </c>
      <c r="B610" s="8" t="s">
        <v>19</v>
      </c>
      <c r="C610" s="8" t="s">
        <v>52</v>
      </c>
      <c r="D610" s="9" t="s">
        <v>3257</v>
      </c>
      <c r="E610" s="9" t="s">
        <v>3257</v>
      </c>
      <c r="F610" s="8" t="s">
        <v>22</v>
      </c>
      <c r="G610" s="8" t="s">
        <v>23</v>
      </c>
      <c r="H610" s="8" t="s">
        <v>53</v>
      </c>
      <c r="I610" s="10" t="s">
        <v>3258</v>
      </c>
      <c r="J610" s="8" t="s">
        <v>114</v>
      </c>
      <c r="K610" s="8" t="s">
        <v>3277</v>
      </c>
      <c r="L610" s="61">
        <v>2009</v>
      </c>
      <c r="M610" s="13">
        <v>40049</v>
      </c>
      <c r="N610" s="10" t="s">
        <v>7552</v>
      </c>
      <c r="O610" s="17" t="s">
        <v>8686</v>
      </c>
      <c r="P610" s="11" t="s">
        <v>7568</v>
      </c>
      <c r="Q610" s="10" t="s">
        <v>7552</v>
      </c>
      <c r="R610" s="10" t="s">
        <v>7571</v>
      </c>
      <c r="S610" s="8" t="s">
        <v>27</v>
      </c>
      <c r="T610" s="8" t="s">
        <v>4278</v>
      </c>
      <c r="U610" s="8" t="s">
        <v>4279</v>
      </c>
      <c r="V610" s="13">
        <v>40049</v>
      </c>
      <c r="W610" s="8" t="s">
        <v>8364</v>
      </c>
      <c r="X610" s="8" t="s">
        <v>10384</v>
      </c>
      <c r="Y610" s="8" t="s">
        <v>8364</v>
      </c>
      <c r="Z610" s="8" t="s">
        <v>9471</v>
      </c>
      <c r="AA610" s="8" t="s">
        <v>10384</v>
      </c>
      <c r="AB610" s="8" t="s">
        <v>4280</v>
      </c>
    </row>
    <row r="611" spans="1:28" s="8" customFormat="1" ht="12.75" x14ac:dyDescent="0.2">
      <c r="A611" s="8" t="s">
        <v>29</v>
      </c>
      <c r="B611" s="8" t="s">
        <v>19</v>
      </c>
      <c r="C611" s="8" t="s">
        <v>52</v>
      </c>
      <c r="D611" s="9" t="s">
        <v>3257</v>
      </c>
      <c r="E611" s="9" t="s">
        <v>3257</v>
      </c>
      <c r="F611" s="8" t="s">
        <v>22</v>
      </c>
      <c r="G611" s="8" t="s">
        <v>23</v>
      </c>
      <c r="H611" s="8" t="s">
        <v>53</v>
      </c>
      <c r="I611" s="10" t="s">
        <v>3258</v>
      </c>
      <c r="J611" s="8" t="s">
        <v>114</v>
      </c>
      <c r="K611" s="8" t="s">
        <v>3541</v>
      </c>
      <c r="L611" s="61">
        <v>2009</v>
      </c>
      <c r="M611" s="13">
        <v>40060</v>
      </c>
      <c r="N611" s="10" t="s">
        <v>7552</v>
      </c>
      <c r="O611" s="17" t="s">
        <v>8686</v>
      </c>
      <c r="P611" s="11" t="s">
        <v>7568</v>
      </c>
      <c r="Q611" s="10" t="s">
        <v>7552</v>
      </c>
      <c r="R611" s="10" t="s">
        <v>7571</v>
      </c>
      <c r="S611" s="8" t="s">
        <v>27</v>
      </c>
      <c r="T611" s="8" t="s">
        <v>4296</v>
      </c>
      <c r="U611" s="8" t="s">
        <v>4297</v>
      </c>
      <c r="V611" s="13">
        <v>40060</v>
      </c>
      <c r="W611" s="8" t="s">
        <v>8354</v>
      </c>
      <c r="X611" s="8" t="s">
        <v>10385</v>
      </c>
      <c r="Y611" s="8" t="s">
        <v>8354</v>
      </c>
      <c r="Z611" s="8" t="s">
        <v>9472</v>
      </c>
      <c r="AA611" s="8" t="s">
        <v>10385</v>
      </c>
      <c r="AB611" s="8" t="s">
        <v>4298</v>
      </c>
    </row>
    <row r="612" spans="1:28" s="8" customFormat="1" ht="12.75" x14ac:dyDescent="0.2">
      <c r="A612" s="8" t="s">
        <v>29</v>
      </c>
      <c r="B612" s="8" t="s">
        <v>19</v>
      </c>
      <c r="C612" s="8" t="s">
        <v>52</v>
      </c>
      <c r="D612" s="9" t="s">
        <v>3257</v>
      </c>
      <c r="E612" s="9" t="s">
        <v>3257</v>
      </c>
      <c r="F612" s="8" t="s">
        <v>22</v>
      </c>
      <c r="G612" s="8" t="s">
        <v>23</v>
      </c>
      <c r="H612" s="8" t="s">
        <v>53</v>
      </c>
      <c r="I612" s="10" t="s">
        <v>3258</v>
      </c>
      <c r="J612" s="8" t="s">
        <v>114</v>
      </c>
      <c r="K612" s="8" t="s">
        <v>3541</v>
      </c>
      <c r="L612" s="61">
        <v>2009</v>
      </c>
      <c r="M612" s="13">
        <v>40060</v>
      </c>
      <c r="N612" s="10" t="s">
        <v>7552</v>
      </c>
      <c r="O612" s="17" t="s">
        <v>8686</v>
      </c>
      <c r="P612" s="11" t="s">
        <v>7568</v>
      </c>
      <c r="Q612" s="10" t="s">
        <v>7552</v>
      </c>
      <c r="R612" s="10" t="s">
        <v>7571</v>
      </c>
      <c r="S612" s="8" t="s">
        <v>27</v>
      </c>
      <c r="T612" s="8" t="s">
        <v>4287</v>
      </c>
      <c r="U612" s="8" t="s">
        <v>4288</v>
      </c>
      <c r="V612" s="13">
        <v>40060</v>
      </c>
      <c r="W612" s="8" t="s">
        <v>8355</v>
      </c>
      <c r="X612" s="8" t="s">
        <v>10386</v>
      </c>
      <c r="Y612" s="8" t="s">
        <v>8355</v>
      </c>
      <c r="Z612" s="8" t="s">
        <v>9473</v>
      </c>
      <c r="AA612" s="8" t="s">
        <v>10386</v>
      </c>
      <c r="AB612" s="8" t="s">
        <v>4289</v>
      </c>
    </row>
    <row r="613" spans="1:28" s="8" customFormat="1" ht="12.75" x14ac:dyDescent="0.2">
      <c r="A613" s="8" t="s">
        <v>29</v>
      </c>
      <c r="B613" s="8" t="s">
        <v>19</v>
      </c>
      <c r="C613" s="8" t="s">
        <v>52</v>
      </c>
      <c r="D613" s="9" t="s">
        <v>21</v>
      </c>
      <c r="E613" s="9" t="s">
        <v>21</v>
      </c>
      <c r="F613" s="8" t="s">
        <v>22</v>
      </c>
      <c r="G613" s="8" t="s">
        <v>23</v>
      </c>
      <c r="H613" s="8" t="s">
        <v>53</v>
      </c>
      <c r="I613" s="10" t="s">
        <v>2850</v>
      </c>
      <c r="J613" s="8" t="s">
        <v>114</v>
      </c>
      <c r="K613" s="8" t="s">
        <v>2866</v>
      </c>
      <c r="L613" s="60">
        <v>2009</v>
      </c>
      <c r="M613" s="13">
        <v>40065</v>
      </c>
      <c r="N613" s="10" t="s">
        <v>7554</v>
      </c>
      <c r="O613" s="17" t="s">
        <v>8686</v>
      </c>
      <c r="P613" s="11" t="s">
        <v>7568</v>
      </c>
      <c r="Q613" s="10" t="s">
        <v>7554</v>
      </c>
      <c r="R613" s="10" t="s">
        <v>7571</v>
      </c>
      <c r="S613" s="8" t="s">
        <v>27</v>
      </c>
      <c r="T613" s="8" t="s">
        <v>3026</v>
      </c>
      <c r="U613" s="8" t="s">
        <v>3027</v>
      </c>
      <c r="V613" s="13">
        <v>40065</v>
      </c>
      <c r="W613" s="8" t="s">
        <v>8346</v>
      </c>
      <c r="X613" s="8" t="s">
        <v>10631</v>
      </c>
      <c r="Y613" s="8" t="s">
        <v>8346</v>
      </c>
      <c r="Z613" s="8" t="s">
        <v>9718</v>
      </c>
      <c r="AA613" s="8" t="s">
        <v>10631</v>
      </c>
      <c r="AB613" s="8" t="s">
        <v>3028</v>
      </c>
    </row>
    <row r="614" spans="1:28" s="8" customFormat="1" ht="12.75" x14ac:dyDescent="0.2">
      <c r="A614" s="8" t="s">
        <v>29</v>
      </c>
      <c r="B614" s="8" t="s">
        <v>19</v>
      </c>
      <c r="C614" s="8" t="s">
        <v>52</v>
      </c>
      <c r="D614" s="9" t="s">
        <v>21</v>
      </c>
      <c r="E614" s="9" t="s">
        <v>21</v>
      </c>
      <c r="F614" s="8" t="s">
        <v>22</v>
      </c>
      <c r="G614" s="8" t="s">
        <v>23</v>
      </c>
      <c r="H614" s="8" t="s">
        <v>53</v>
      </c>
      <c r="I614" s="10" t="s">
        <v>2850</v>
      </c>
      <c r="J614" s="8" t="s">
        <v>114</v>
      </c>
      <c r="K614" s="8" t="s">
        <v>2891</v>
      </c>
      <c r="L614" s="60">
        <v>2009</v>
      </c>
      <c r="M614" s="13">
        <v>40066</v>
      </c>
      <c r="N614" s="10" t="s">
        <v>7554</v>
      </c>
      <c r="O614" s="17" t="s">
        <v>8686</v>
      </c>
      <c r="P614" s="11" t="s">
        <v>7568</v>
      </c>
      <c r="Q614" s="10" t="s">
        <v>7554</v>
      </c>
      <c r="R614" s="10" t="s">
        <v>7571</v>
      </c>
      <c r="S614" s="8" t="s">
        <v>27</v>
      </c>
      <c r="T614" s="8" t="s">
        <v>2890</v>
      </c>
      <c r="U614" s="8" t="s">
        <v>2892</v>
      </c>
      <c r="V614" s="13">
        <v>40066</v>
      </c>
      <c r="W614" s="8" t="s">
        <v>8332</v>
      </c>
      <c r="X614" s="8" t="s">
        <v>10632</v>
      </c>
      <c r="Y614" s="8" t="s">
        <v>8332</v>
      </c>
      <c r="Z614" s="8" t="s">
        <v>9719</v>
      </c>
      <c r="AA614" s="8" t="s">
        <v>10632</v>
      </c>
      <c r="AB614" s="8" t="s">
        <v>2893</v>
      </c>
    </row>
    <row r="615" spans="1:28" s="8" customFormat="1" ht="12.75" x14ac:dyDescent="0.2">
      <c r="A615" s="8" t="s">
        <v>29</v>
      </c>
      <c r="B615" s="8" t="s">
        <v>19</v>
      </c>
      <c r="C615" s="8" t="s">
        <v>52</v>
      </c>
      <c r="D615" s="9" t="s">
        <v>21</v>
      </c>
      <c r="E615" s="9" t="s">
        <v>21</v>
      </c>
      <c r="F615" s="8" t="s">
        <v>22</v>
      </c>
      <c r="G615" s="8" t="s">
        <v>23</v>
      </c>
      <c r="H615" s="8" t="s">
        <v>53</v>
      </c>
      <c r="I615" s="10" t="s">
        <v>2850</v>
      </c>
      <c r="J615" s="8" t="s">
        <v>114</v>
      </c>
      <c r="K615" s="8" t="s">
        <v>2891</v>
      </c>
      <c r="L615" s="60">
        <v>2009</v>
      </c>
      <c r="M615" s="13">
        <v>40066</v>
      </c>
      <c r="N615" s="10" t="s">
        <v>7554</v>
      </c>
      <c r="O615" s="17" t="s">
        <v>8686</v>
      </c>
      <c r="P615" s="11" t="s">
        <v>7568</v>
      </c>
      <c r="Q615" s="10" t="s">
        <v>7554</v>
      </c>
      <c r="R615" s="10" t="s">
        <v>7571</v>
      </c>
      <c r="S615" s="8" t="s">
        <v>27</v>
      </c>
      <c r="T615" s="8" t="s">
        <v>2894</v>
      </c>
      <c r="U615" s="8" t="s">
        <v>2895</v>
      </c>
      <c r="V615" s="13">
        <v>40066</v>
      </c>
      <c r="W615" s="8" t="s">
        <v>8333</v>
      </c>
      <c r="X615" s="8" t="s">
        <v>10633</v>
      </c>
      <c r="Y615" s="8" t="s">
        <v>8333</v>
      </c>
      <c r="Z615" s="8" t="s">
        <v>9720</v>
      </c>
      <c r="AA615" s="8" t="s">
        <v>10633</v>
      </c>
      <c r="AB615" s="8" t="s">
        <v>2896</v>
      </c>
    </row>
    <row r="616" spans="1:28" s="8" customFormat="1" ht="12.75" x14ac:dyDescent="0.2">
      <c r="A616" s="8" t="s">
        <v>29</v>
      </c>
      <c r="B616" s="8" t="s">
        <v>19</v>
      </c>
      <c r="C616" s="8" t="s">
        <v>20</v>
      </c>
      <c r="D616" s="9" t="s">
        <v>21</v>
      </c>
      <c r="E616" s="9" t="s">
        <v>21</v>
      </c>
      <c r="F616" s="8" t="s">
        <v>22</v>
      </c>
      <c r="G616" s="8" t="s">
        <v>23</v>
      </c>
      <c r="H616" s="8" t="s">
        <v>24</v>
      </c>
      <c r="I616" s="10" t="s">
        <v>2850</v>
      </c>
      <c r="J616" s="8" t="s">
        <v>114</v>
      </c>
      <c r="K616" s="8" t="s">
        <v>2891</v>
      </c>
      <c r="L616" s="60">
        <v>2009</v>
      </c>
      <c r="M616" s="13">
        <v>40066</v>
      </c>
      <c r="N616" s="10" t="s">
        <v>7554</v>
      </c>
      <c r="O616" s="17" t="s">
        <v>8686</v>
      </c>
      <c r="P616" s="11" t="s">
        <v>7568</v>
      </c>
      <c r="Q616" s="10" t="s">
        <v>7554</v>
      </c>
      <c r="R616" s="10" t="s">
        <v>7571</v>
      </c>
      <c r="S616" s="8" t="s">
        <v>27</v>
      </c>
      <c r="T616" s="8" t="s">
        <v>2897</v>
      </c>
      <c r="U616" s="8" t="s">
        <v>2898</v>
      </c>
      <c r="V616" s="13">
        <v>40066</v>
      </c>
      <c r="W616" s="8" t="s">
        <v>8334</v>
      </c>
      <c r="X616" s="8" t="s">
        <v>10634</v>
      </c>
      <c r="Y616" s="8" t="s">
        <v>8334</v>
      </c>
      <c r="Z616" s="8" t="s">
        <v>9721</v>
      </c>
      <c r="AA616" s="8" t="s">
        <v>10634</v>
      </c>
      <c r="AB616" s="8" t="s">
        <v>2899</v>
      </c>
    </row>
    <row r="617" spans="1:28" s="8" customFormat="1" ht="12.75" x14ac:dyDescent="0.2">
      <c r="A617" s="8" t="s">
        <v>29</v>
      </c>
      <c r="B617" s="8" t="s">
        <v>19</v>
      </c>
      <c r="C617" s="8" t="s">
        <v>52</v>
      </c>
      <c r="D617" s="9" t="s">
        <v>21</v>
      </c>
      <c r="E617" s="9" t="s">
        <v>21</v>
      </c>
      <c r="F617" s="8" t="s">
        <v>22</v>
      </c>
      <c r="G617" s="8" t="s">
        <v>23</v>
      </c>
      <c r="H617" s="8" t="s">
        <v>53</v>
      </c>
      <c r="I617" s="10" t="s">
        <v>2850</v>
      </c>
      <c r="J617" s="8" t="s">
        <v>114</v>
      </c>
      <c r="K617" s="8" t="s">
        <v>2866</v>
      </c>
      <c r="L617" s="60">
        <v>2009</v>
      </c>
      <c r="M617" s="13">
        <v>40066</v>
      </c>
      <c r="N617" s="10" t="s">
        <v>7554</v>
      </c>
      <c r="O617" s="17" t="s">
        <v>8686</v>
      </c>
      <c r="P617" s="11" t="s">
        <v>7568</v>
      </c>
      <c r="Q617" s="10" t="s">
        <v>7554</v>
      </c>
      <c r="R617" s="10" t="s">
        <v>7571</v>
      </c>
      <c r="S617" s="8" t="s">
        <v>27</v>
      </c>
      <c r="T617" s="8" t="s">
        <v>3017</v>
      </c>
      <c r="U617" s="8" t="s">
        <v>3018</v>
      </c>
      <c r="V617" s="13">
        <v>40066</v>
      </c>
      <c r="W617" s="8" t="s">
        <v>8345</v>
      </c>
      <c r="X617" s="8" t="s">
        <v>10635</v>
      </c>
      <c r="Y617" s="8" t="s">
        <v>8345</v>
      </c>
      <c r="Z617" s="8" t="s">
        <v>9722</v>
      </c>
      <c r="AA617" s="8" t="s">
        <v>10635</v>
      </c>
      <c r="AB617" s="8" t="s">
        <v>3019</v>
      </c>
    </row>
    <row r="618" spans="1:28" s="8" customFormat="1" ht="12.75" x14ac:dyDescent="0.2">
      <c r="A618" s="8" t="s">
        <v>29</v>
      </c>
      <c r="B618" s="8" t="s">
        <v>19</v>
      </c>
      <c r="C618" s="8" t="s">
        <v>52</v>
      </c>
      <c r="D618" s="9" t="s">
        <v>21</v>
      </c>
      <c r="E618" s="9" t="s">
        <v>21</v>
      </c>
      <c r="F618" s="8" t="s">
        <v>22</v>
      </c>
      <c r="G618" s="8" t="s">
        <v>23</v>
      </c>
      <c r="H618" s="8" t="s">
        <v>53</v>
      </c>
      <c r="I618" s="10" t="s">
        <v>2850</v>
      </c>
      <c r="J618" s="8" t="s">
        <v>114</v>
      </c>
      <c r="K618" s="8" t="s">
        <v>2866</v>
      </c>
      <c r="L618" s="60">
        <v>2009</v>
      </c>
      <c r="M618" s="13">
        <v>40066</v>
      </c>
      <c r="N618" s="10" t="s">
        <v>7554</v>
      </c>
      <c r="O618" s="17" t="s">
        <v>8686</v>
      </c>
      <c r="P618" s="11" t="s">
        <v>7568</v>
      </c>
      <c r="Q618" s="10" t="s">
        <v>7554</v>
      </c>
      <c r="R618" s="10" t="s">
        <v>7571</v>
      </c>
      <c r="S618" s="8" t="s">
        <v>27</v>
      </c>
      <c r="T618" s="8" t="s">
        <v>3029</v>
      </c>
      <c r="U618" s="8" t="s">
        <v>3030</v>
      </c>
      <c r="V618" s="13">
        <v>40066</v>
      </c>
      <c r="W618" s="8" t="s">
        <v>8347</v>
      </c>
      <c r="X618" s="8" t="s">
        <v>10636</v>
      </c>
      <c r="Y618" s="8" t="s">
        <v>8347</v>
      </c>
      <c r="Z618" s="8" t="s">
        <v>9723</v>
      </c>
      <c r="AA618" s="8" t="s">
        <v>10636</v>
      </c>
      <c r="AB618" s="8" t="s">
        <v>3031</v>
      </c>
    </row>
    <row r="619" spans="1:28" s="8" customFormat="1" ht="12.75" x14ac:dyDescent="0.2">
      <c r="A619" s="8" t="s">
        <v>29</v>
      </c>
      <c r="B619" s="8" t="s">
        <v>19</v>
      </c>
      <c r="C619" s="8" t="s">
        <v>52</v>
      </c>
      <c r="D619" s="9" t="s">
        <v>21</v>
      </c>
      <c r="E619" s="9" t="s">
        <v>21</v>
      </c>
      <c r="F619" s="8" t="s">
        <v>22</v>
      </c>
      <c r="G619" s="8" t="s">
        <v>23</v>
      </c>
      <c r="H619" s="8" t="s">
        <v>53</v>
      </c>
      <c r="I619" s="10" t="s">
        <v>25</v>
      </c>
      <c r="J619" s="8" t="s">
        <v>114</v>
      </c>
      <c r="K619" s="8" t="s">
        <v>126</v>
      </c>
      <c r="L619" s="60">
        <v>2009</v>
      </c>
      <c r="M619" s="13">
        <v>40071</v>
      </c>
      <c r="N619" s="10" t="s">
        <v>7553</v>
      </c>
      <c r="O619" s="17" t="s">
        <v>8686</v>
      </c>
      <c r="P619" s="11" t="s">
        <v>7568</v>
      </c>
      <c r="Q619" s="10" t="s">
        <v>7553</v>
      </c>
      <c r="R619" s="10" t="s">
        <v>7571</v>
      </c>
      <c r="S619" s="8" t="s">
        <v>27</v>
      </c>
      <c r="T619" s="8" t="s">
        <v>2775</v>
      </c>
      <c r="U619" s="8" t="s">
        <v>2776</v>
      </c>
      <c r="V619" s="13">
        <v>40071</v>
      </c>
      <c r="W619" s="8" t="s">
        <v>8331</v>
      </c>
      <c r="X619" s="8" t="s">
        <v>10551</v>
      </c>
      <c r="Y619" s="8" t="s">
        <v>8331</v>
      </c>
      <c r="Z619" s="8" t="s">
        <v>9638</v>
      </c>
      <c r="AA619" s="8" t="s">
        <v>10551</v>
      </c>
      <c r="AB619" s="8" t="s">
        <v>2777</v>
      </c>
    </row>
    <row r="620" spans="1:28" s="8" customFormat="1" ht="12.75" x14ac:dyDescent="0.2">
      <c r="A620" s="8" t="s">
        <v>29</v>
      </c>
      <c r="B620" s="8" t="s">
        <v>19</v>
      </c>
      <c r="C620" s="8" t="s">
        <v>4929</v>
      </c>
      <c r="D620" s="9" t="s">
        <v>2323</v>
      </c>
      <c r="E620" s="9" t="s">
        <v>2323</v>
      </c>
      <c r="F620" s="8" t="s">
        <v>2302</v>
      </c>
      <c r="G620" s="8" t="s">
        <v>2303</v>
      </c>
      <c r="H620" s="9" t="s">
        <v>2323</v>
      </c>
      <c r="I620" s="10" t="s">
        <v>5525</v>
      </c>
      <c r="J620" s="8" t="s">
        <v>5651</v>
      </c>
      <c r="K620" s="8" t="s">
        <v>5651</v>
      </c>
      <c r="L620" s="61">
        <v>2009</v>
      </c>
      <c r="M620" s="11" t="s">
        <v>4188</v>
      </c>
      <c r="N620" s="10" t="s">
        <v>7559</v>
      </c>
      <c r="O620" s="17" t="s">
        <v>8686</v>
      </c>
      <c r="P620" s="11" t="s">
        <v>7569</v>
      </c>
      <c r="Q620" s="10" t="s">
        <v>7559</v>
      </c>
      <c r="R620" s="10" t="s">
        <v>7571</v>
      </c>
      <c r="S620" s="8" t="s">
        <v>27</v>
      </c>
      <c r="T620" s="8" t="s">
        <v>5650</v>
      </c>
      <c r="U620" s="8" t="s">
        <v>5652</v>
      </c>
      <c r="V620" s="110">
        <v>40071</v>
      </c>
      <c r="W620" s="8" t="s">
        <v>9152</v>
      </c>
      <c r="X620" s="8" t="s">
        <v>11177</v>
      </c>
      <c r="Y620" s="8" t="s">
        <v>9152</v>
      </c>
      <c r="Z620" s="8" t="s">
        <v>10264</v>
      </c>
      <c r="AA620" s="8" t="s">
        <v>11177</v>
      </c>
      <c r="AB620" s="8" t="s">
        <v>5653</v>
      </c>
    </row>
    <row r="621" spans="1:28" s="8" customFormat="1" ht="12.75" x14ac:dyDescent="0.2">
      <c r="A621" s="8" t="s">
        <v>29</v>
      </c>
      <c r="B621" s="8" t="s">
        <v>19</v>
      </c>
      <c r="C621" s="8" t="s">
        <v>52</v>
      </c>
      <c r="D621" s="9" t="s">
        <v>3257</v>
      </c>
      <c r="E621" s="9" t="s">
        <v>3257</v>
      </c>
      <c r="F621" s="8" t="s">
        <v>22</v>
      </c>
      <c r="G621" s="8" t="s">
        <v>23</v>
      </c>
      <c r="H621" s="8" t="s">
        <v>53</v>
      </c>
      <c r="I621" s="10" t="s">
        <v>3258</v>
      </c>
      <c r="J621" s="8" t="s">
        <v>114</v>
      </c>
      <c r="K621" s="8" t="s">
        <v>3277</v>
      </c>
      <c r="L621" s="61">
        <v>2009</v>
      </c>
      <c r="M621" s="13">
        <v>40107</v>
      </c>
      <c r="N621" s="10" t="s">
        <v>7552</v>
      </c>
      <c r="O621" s="17" t="s">
        <v>8686</v>
      </c>
      <c r="P621" s="11" t="s">
        <v>7568</v>
      </c>
      <c r="Q621" s="10" t="s">
        <v>7552</v>
      </c>
      <c r="R621" s="10" t="s">
        <v>7571</v>
      </c>
      <c r="S621" s="8" t="s">
        <v>27</v>
      </c>
      <c r="T621" s="8" t="s">
        <v>4293</v>
      </c>
      <c r="U621" s="8" t="s">
        <v>4294</v>
      </c>
      <c r="V621" s="13">
        <v>40107</v>
      </c>
      <c r="W621" s="8" t="s">
        <v>8363</v>
      </c>
      <c r="X621" s="8" t="s">
        <v>10387</v>
      </c>
      <c r="Y621" s="8" t="s">
        <v>8363</v>
      </c>
      <c r="Z621" s="8" t="s">
        <v>9474</v>
      </c>
      <c r="AA621" s="8" t="s">
        <v>10387</v>
      </c>
      <c r="AB621" s="8" t="s">
        <v>4295</v>
      </c>
    </row>
    <row r="622" spans="1:28" s="8" customFormat="1" ht="12.75" x14ac:dyDescent="0.2">
      <c r="A622" s="8" t="s">
        <v>29</v>
      </c>
      <c r="B622" s="8" t="s">
        <v>19</v>
      </c>
      <c r="C622" s="8" t="s">
        <v>4929</v>
      </c>
      <c r="D622" s="9" t="s">
        <v>6806</v>
      </c>
      <c r="E622" s="9" t="s">
        <v>6806</v>
      </c>
      <c r="F622" s="8" t="s">
        <v>2302</v>
      </c>
      <c r="G622" s="17" t="s">
        <v>2303</v>
      </c>
      <c r="H622" s="20" t="s">
        <v>6806</v>
      </c>
      <c r="I622" s="10" t="s">
        <v>6784</v>
      </c>
      <c r="J622" s="8" t="s">
        <v>6785</v>
      </c>
      <c r="K622" s="8" t="s">
        <v>6811</v>
      </c>
      <c r="L622" s="61">
        <v>2009</v>
      </c>
      <c r="M622" s="13">
        <v>40110</v>
      </c>
      <c r="N622" s="10" t="s">
        <v>7558</v>
      </c>
      <c r="O622" s="17" t="s">
        <v>8686</v>
      </c>
      <c r="P622" s="10" t="s">
        <v>7569</v>
      </c>
      <c r="Q622" s="10" t="s">
        <v>7558</v>
      </c>
      <c r="R622" s="10" t="s">
        <v>7571</v>
      </c>
      <c r="S622" s="8" t="s">
        <v>27</v>
      </c>
      <c r="T622" s="11" t="s">
        <v>7073</v>
      </c>
      <c r="U622" s="8" t="s">
        <v>7074</v>
      </c>
      <c r="V622" s="13">
        <v>40110</v>
      </c>
      <c r="W622" s="8" t="s">
        <v>8384</v>
      </c>
      <c r="X622" s="8" t="s">
        <v>11138</v>
      </c>
      <c r="Y622" s="8" t="s">
        <v>8384</v>
      </c>
      <c r="Z622" s="8" t="s">
        <v>10225</v>
      </c>
      <c r="AA622" s="8" t="s">
        <v>11138</v>
      </c>
      <c r="AB622" s="56" t="s">
        <v>8670</v>
      </c>
    </row>
    <row r="623" spans="1:28" s="8" customFormat="1" ht="12.75" x14ac:dyDescent="0.2">
      <c r="A623" s="8" t="s">
        <v>29</v>
      </c>
      <c r="B623" s="8" t="s">
        <v>19</v>
      </c>
      <c r="C623" s="8" t="s">
        <v>6895</v>
      </c>
      <c r="D623" s="9" t="s">
        <v>6806</v>
      </c>
      <c r="E623" s="9" t="s">
        <v>6806</v>
      </c>
      <c r="F623" s="8" t="s">
        <v>2302</v>
      </c>
      <c r="G623" s="17" t="s">
        <v>2303</v>
      </c>
      <c r="H623" s="20" t="s">
        <v>6806</v>
      </c>
      <c r="I623" s="10" t="s">
        <v>6784</v>
      </c>
      <c r="J623" s="8" t="s">
        <v>6785</v>
      </c>
      <c r="K623" s="8" t="s">
        <v>6811</v>
      </c>
      <c r="L623" s="61">
        <v>2009</v>
      </c>
      <c r="M623" s="13">
        <v>40110</v>
      </c>
      <c r="N623" s="10" t="s">
        <v>7558</v>
      </c>
      <c r="O623" s="17" t="s">
        <v>8686</v>
      </c>
      <c r="P623" s="10" t="s">
        <v>7569</v>
      </c>
      <c r="Q623" s="10" t="s">
        <v>7558</v>
      </c>
      <c r="R623" s="10" t="s">
        <v>7571</v>
      </c>
      <c r="S623" s="8" t="s">
        <v>27</v>
      </c>
      <c r="T623" s="11" t="s">
        <v>7075</v>
      </c>
      <c r="U623" s="8" t="s">
        <v>7701</v>
      </c>
      <c r="V623" s="13">
        <v>40110</v>
      </c>
      <c r="W623" s="8" t="s">
        <v>8385</v>
      </c>
      <c r="X623" s="8" t="s">
        <v>11139</v>
      </c>
      <c r="Y623" s="8" t="s">
        <v>8385</v>
      </c>
      <c r="Z623" s="8" t="s">
        <v>10226</v>
      </c>
      <c r="AA623" s="8" t="s">
        <v>11139</v>
      </c>
      <c r="AB623" s="8" t="s">
        <v>7077</v>
      </c>
    </row>
    <row r="624" spans="1:28" s="8" customFormat="1" ht="12.75" x14ac:dyDescent="0.2">
      <c r="A624" s="8" t="s">
        <v>29</v>
      </c>
      <c r="B624" s="8" t="s">
        <v>19</v>
      </c>
      <c r="C624" s="8" t="s">
        <v>6994</v>
      </c>
      <c r="D624" s="9" t="s">
        <v>6806</v>
      </c>
      <c r="E624" s="9" t="s">
        <v>6806</v>
      </c>
      <c r="F624" s="8" t="s">
        <v>2302</v>
      </c>
      <c r="G624" s="17" t="s">
        <v>2303</v>
      </c>
      <c r="H624" s="20" t="s">
        <v>6806</v>
      </c>
      <c r="I624" s="10" t="s">
        <v>6784</v>
      </c>
      <c r="J624" s="8" t="s">
        <v>6785</v>
      </c>
      <c r="K624" s="8" t="s">
        <v>6811</v>
      </c>
      <c r="L624" s="61">
        <v>2009</v>
      </c>
      <c r="M624" s="13">
        <v>40110</v>
      </c>
      <c r="N624" s="10" t="s">
        <v>7558</v>
      </c>
      <c r="O624" s="17" t="s">
        <v>8686</v>
      </c>
      <c r="P624" s="10" t="s">
        <v>7569</v>
      </c>
      <c r="Q624" s="10" t="s">
        <v>7558</v>
      </c>
      <c r="R624" s="10" t="s">
        <v>7571</v>
      </c>
      <c r="S624" s="8" t="s">
        <v>27</v>
      </c>
      <c r="T624" s="11" t="s">
        <v>7078</v>
      </c>
      <c r="U624" s="8" t="s">
        <v>7702</v>
      </c>
      <c r="V624" s="13">
        <v>40110</v>
      </c>
      <c r="W624" s="8" t="s">
        <v>8386</v>
      </c>
      <c r="X624" s="8" t="s">
        <v>11140</v>
      </c>
      <c r="Y624" s="8" t="s">
        <v>8386</v>
      </c>
      <c r="Z624" s="8" t="s">
        <v>10227</v>
      </c>
      <c r="AA624" s="8" t="s">
        <v>11140</v>
      </c>
      <c r="AB624" s="8" t="s">
        <v>7080</v>
      </c>
    </row>
    <row r="625" spans="1:28" s="8" customFormat="1" ht="12.75" x14ac:dyDescent="0.2">
      <c r="A625" s="8" t="s">
        <v>29</v>
      </c>
      <c r="B625" s="8" t="s">
        <v>19</v>
      </c>
      <c r="C625" s="8" t="s">
        <v>6994</v>
      </c>
      <c r="D625" s="9" t="s">
        <v>6806</v>
      </c>
      <c r="E625" s="9" t="s">
        <v>6806</v>
      </c>
      <c r="F625" s="8" t="s">
        <v>2302</v>
      </c>
      <c r="G625" s="17" t="s">
        <v>2303</v>
      </c>
      <c r="H625" s="20" t="s">
        <v>6806</v>
      </c>
      <c r="I625" s="10" t="s">
        <v>6784</v>
      </c>
      <c r="J625" s="8" t="s">
        <v>6785</v>
      </c>
      <c r="K625" s="8" t="s">
        <v>7095</v>
      </c>
      <c r="L625" s="61">
        <v>2009</v>
      </c>
      <c r="M625" s="108">
        <v>40117</v>
      </c>
      <c r="N625" s="10" t="s">
        <v>7558</v>
      </c>
      <c r="O625" s="17" t="s">
        <v>8686</v>
      </c>
      <c r="P625" s="10" t="s">
        <v>7569</v>
      </c>
      <c r="Q625" s="10" t="s">
        <v>7558</v>
      </c>
      <c r="R625" s="10" t="s">
        <v>7571</v>
      </c>
      <c r="S625" s="8" t="s">
        <v>27</v>
      </c>
      <c r="T625" s="11" t="s">
        <v>7123</v>
      </c>
      <c r="U625" s="8" t="s">
        <v>8682</v>
      </c>
      <c r="V625" s="13">
        <v>40117</v>
      </c>
      <c r="W625" s="8" t="s">
        <v>9042</v>
      </c>
      <c r="X625" s="8" t="s">
        <v>11141</v>
      </c>
      <c r="Y625" s="8" t="s">
        <v>9042</v>
      </c>
      <c r="Z625" s="8" t="s">
        <v>10228</v>
      </c>
      <c r="AA625" s="8" t="s">
        <v>11141</v>
      </c>
      <c r="AB625" s="8" t="s">
        <v>7125</v>
      </c>
    </row>
    <row r="626" spans="1:28" s="8" customFormat="1" ht="12.75" x14ac:dyDescent="0.2">
      <c r="A626" s="8" t="s">
        <v>29</v>
      </c>
      <c r="B626" s="8" t="s">
        <v>19</v>
      </c>
      <c r="C626" s="18" t="s">
        <v>5134</v>
      </c>
      <c r="D626" s="9" t="s">
        <v>68</v>
      </c>
      <c r="E626" s="9" t="s">
        <v>5135</v>
      </c>
      <c r="F626" s="8" t="s">
        <v>832</v>
      </c>
      <c r="G626" s="17" t="s">
        <v>23</v>
      </c>
      <c r="H626" s="8" t="s">
        <v>1074</v>
      </c>
      <c r="I626" s="10" t="s">
        <v>3258</v>
      </c>
      <c r="J626" s="8" t="s">
        <v>5222</v>
      </c>
      <c r="K626" s="8" t="s">
        <v>5223</v>
      </c>
      <c r="L626" s="61">
        <v>2009</v>
      </c>
      <c r="M626" s="11" t="s">
        <v>1459</v>
      </c>
      <c r="N626" s="10" t="s">
        <v>7552</v>
      </c>
      <c r="O626" s="17" t="s">
        <v>8686</v>
      </c>
      <c r="P626" s="10" t="s">
        <v>7568</v>
      </c>
      <c r="Q626" s="10" t="s">
        <v>7552</v>
      </c>
      <c r="R626" s="10" t="s">
        <v>7571</v>
      </c>
      <c r="S626" s="8" t="s">
        <v>27</v>
      </c>
      <c r="T626" s="8" t="s">
        <v>5499</v>
      </c>
      <c r="U626" s="8" t="s">
        <v>5500</v>
      </c>
      <c r="V626" s="110">
        <v>40132</v>
      </c>
      <c r="W626" s="8" t="s">
        <v>9156</v>
      </c>
      <c r="X626" s="8" t="s">
        <v>10437</v>
      </c>
      <c r="Y626" s="8" t="s">
        <v>9156</v>
      </c>
      <c r="Z626" s="8" t="s">
        <v>9524</v>
      </c>
      <c r="AA626" s="8" t="s">
        <v>10437</v>
      </c>
      <c r="AB626" s="8" t="s">
        <v>5501</v>
      </c>
    </row>
    <row r="627" spans="1:28" s="8" customFormat="1" ht="12.75" x14ac:dyDescent="0.2">
      <c r="A627" s="8" t="s">
        <v>29</v>
      </c>
      <c r="B627" s="8" t="s">
        <v>19</v>
      </c>
      <c r="C627" s="8" t="s">
        <v>52</v>
      </c>
      <c r="D627" s="9" t="s">
        <v>3257</v>
      </c>
      <c r="E627" s="9" t="s">
        <v>3257</v>
      </c>
      <c r="F627" s="8" t="s">
        <v>22</v>
      </c>
      <c r="G627" s="8" t="s">
        <v>23</v>
      </c>
      <c r="H627" s="8" t="s">
        <v>53</v>
      </c>
      <c r="I627" s="10" t="s">
        <v>3258</v>
      </c>
      <c r="J627" s="8" t="s">
        <v>114</v>
      </c>
      <c r="K627" s="8" t="s">
        <v>3534</v>
      </c>
      <c r="L627" s="61">
        <v>2009</v>
      </c>
      <c r="M627" s="11" t="s">
        <v>1459</v>
      </c>
      <c r="N627" s="10" t="s">
        <v>7552</v>
      </c>
      <c r="O627" s="17" t="s">
        <v>8686</v>
      </c>
      <c r="P627" s="11" t="s">
        <v>7568</v>
      </c>
      <c r="Q627" s="10" t="s">
        <v>7552</v>
      </c>
      <c r="R627" s="10" t="s">
        <v>7571</v>
      </c>
      <c r="S627" s="8" t="s">
        <v>27</v>
      </c>
      <c r="T627" s="8" t="s">
        <v>4290</v>
      </c>
      <c r="U627" s="8" t="s">
        <v>4291</v>
      </c>
      <c r="V627" s="110">
        <v>40132</v>
      </c>
      <c r="W627" s="8" t="s">
        <v>9158</v>
      </c>
      <c r="X627" s="8" t="s">
        <v>10438</v>
      </c>
      <c r="Y627" s="8" t="s">
        <v>9158</v>
      </c>
      <c r="Z627" s="8" t="s">
        <v>9525</v>
      </c>
      <c r="AA627" s="8" t="s">
        <v>10438</v>
      </c>
      <c r="AB627" s="8" t="s">
        <v>4292</v>
      </c>
    </row>
    <row r="628" spans="1:28" s="8" customFormat="1" ht="12.75" x14ac:dyDescent="0.2">
      <c r="A628" s="8" t="s">
        <v>29</v>
      </c>
      <c r="B628" s="8" t="s">
        <v>19</v>
      </c>
      <c r="C628" s="8" t="s">
        <v>52</v>
      </c>
      <c r="D628" s="9" t="s">
        <v>21</v>
      </c>
      <c r="E628" s="9" t="s">
        <v>21</v>
      </c>
      <c r="F628" s="8" t="s">
        <v>22</v>
      </c>
      <c r="G628" s="8" t="s">
        <v>23</v>
      </c>
      <c r="H628" s="8" t="s">
        <v>53</v>
      </c>
      <c r="I628" s="10" t="s">
        <v>25</v>
      </c>
      <c r="J628" s="8" t="s">
        <v>114</v>
      </c>
      <c r="K628" s="8" t="s">
        <v>778</v>
      </c>
      <c r="L628" s="60">
        <v>2009</v>
      </c>
      <c r="M628" s="11" t="s">
        <v>1459</v>
      </c>
      <c r="N628" s="10" t="s">
        <v>7553</v>
      </c>
      <c r="O628" s="17" t="s">
        <v>8686</v>
      </c>
      <c r="P628" s="11" t="s">
        <v>7568</v>
      </c>
      <c r="Q628" s="10" t="s">
        <v>7553</v>
      </c>
      <c r="R628" s="10" t="s">
        <v>7571</v>
      </c>
      <c r="S628" s="8" t="s">
        <v>27</v>
      </c>
      <c r="T628" s="8" t="s">
        <v>2626</v>
      </c>
      <c r="U628" s="8" t="s">
        <v>2627</v>
      </c>
      <c r="V628" s="110">
        <v>40132</v>
      </c>
      <c r="W628" s="8" t="s">
        <v>9159</v>
      </c>
      <c r="X628" s="8" t="s">
        <v>10571</v>
      </c>
      <c r="Y628" s="8" t="s">
        <v>9159</v>
      </c>
      <c r="Z628" s="8" t="s">
        <v>9658</v>
      </c>
      <c r="AA628" s="8" t="s">
        <v>10571</v>
      </c>
      <c r="AB628" s="8" t="s">
        <v>2628</v>
      </c>
    </row>
    <row r="629" spans="1:28" s="8" customFormat="1" ht="12.75" x14ac:dyDescent="0.2">
      <c r="A629" s="8" t="s">
        <v>29</v>
      </c>
      <c r="B629" s="8" t="s">
        <v>19</v>
      </c>
      <c r="C629" s="8" t="s">
        <v>52</v>
      </c>
      <c r="D629" s="9" t="s">
        <v>21</v>
      </c>
      <c r="E629" s="9" t="s">
        <v>21</v>
      </c>
      <c r="F629" s="8" t="s">
        <v>22</v>
      </c>
      <c r="G629" s="8" t="s">
        <v>23</v>
      </c>
      <c r="H629" s="8" t="s">
        <v>53</v>
      </c>
      <c r="I629" s="10" t="s">
        <v>2850</v>
      </c>
      <c r="J629" s="8" t="s">
        <v>114</v>
      </c>
      <c r="K629" s="8" t="s">
        <v>2862</v>
      </c>
      <c r="L629" s="60">
        <v>2009</v>
      </c>
      <c r="M629" s="11" t="s">
        <v>1459</v>
      </c>
      <c r="N629" s="10" t="s">
        <v>7554</v>
      </c>
      <c r="O629" s="17" t="s">
        <v>8686</v>
      </c>
      <c r="P629" s="11" t="s">
        <v>7568</v>
      </c>
      <c r="Q629" s="10" t="s">
        <v>7554</v>
      </c>
      <c r="R629" s="10" t="s">
        <v>7571</v>
      </c>
      <c r="S629" s="8" t="s">
        <v>27</v>
      </c>
      <c r="T629" s="8" t="s">
        <v>3073</v>
      </c>
      <c r="U629" s="8" t="s">
        <v>3074</v>
      </c>
      <c r="V629" s="110">
        <v>40132</v>
      </c>
      <c r="W629" s="8" t="s">
        <v>9157</v>
      </c>
      <c r="X629" s="8" t="s">
        <v>10662</v>
      </c>
      <c r="Y629" s="8" t="s">
        <v>9157</v>
      </c>
      <c r="Z629" s="8" t="s">
        <v>9749</v>
      </c>
      <c r="AA629" s="8" t="s">
        <v>10662</v>
      </c>
      <c r="AB629" s="8" t="s">
        <v>3075</v>
      </c>
    </row>
    <row r="630" spans="1:28" s="8" customFormat="1" ht="12.75" x14ac:dyDescent="0.2">
      <c r="A630" s="8" t="s">
        <v>29</v>
      </c>
      <c r="B630" s="8" t="s">
        <v>19</v>
      </c>
      <c r="C630" s="12" t="s">
        <v>7485</v>
      </c>
      <c r="D630" s="9" t="s">
        <v>68</v>
      </c>
      <c r="E630" s="9" t="s">
        <v>69</v>
      </c>
      <c r="F630" s="9" t="s">
        <v>22</v>
      </c>
      <c r="G630" s="8" t="s">
        <v>23</v>
      </c>
      <c r="H630" s="8" t="s">
        <v>70</v>
      </c>
      <c r="I630" s="10" t="s">
        <v>7462</v>
      </c>
      <c r="J630" s="8" t="s">
        <v>7463</v>
      </c>
      <c r="K630" s="8" t="s">
        <v>7464</v>
      </c>
      <c r="L630" s="61">
        <v>2009</v>
      </c>
      <c r="M630" s="11" t="s">
        <v>1459</v>
      </c>
      <c r="N630" s="10" t="s">
        <v>7555</v>
      </c>
      <c r="O630" s="17" t="s">
        <v>8686</v>
      </c>
      <c r="P630" s="11" t="s">
        <v>7568</v>
      </c>
      <c r="Q630" s="10" t="s">
        <v>7555</v>
      </c>
      <c r="R630" s="10" t="s">
        <v>7571</v>
      </c>
      <c r="S630" s="8" t="s">
        <v>27</v>
      </c>
      <c r="T630" s="8" t="s">
        <v>7484</v>
      </c>
      <c r="U630" s="8" t="s">
        <v>7703</v>
      </c>
      <c r="V630" s="110">
        <v>40132</v>
      </c>
      <c r="W630" s="8" t="s">
        <v>9153</v>
      </c>
      <c r="X630" s="8" t="s">
        <v>10706</v>
      </c>
      <c r="Y630" s="8" t="s">
        <v>9153</v>
      </c>
      <c r="Z630" s="8" t="s">
        <v>9793</v>
      </c>
      <c r="AA630" s="8" t="s">
        <v>10706</v>
      </c>
      <c r="AB630" s="8" t="s">
        <v>7488</v>
      </c>
    </row>
    <row r="631" spans="1:28" s="8" customFormat="1" ht="12.75" x14ac:dyDescent="0.2">
      <c r="A631" s="8" t="s">
        <v>29</v>
      </c>
      <c r="B631" s="8" t="s">
        <v>19</v>
      </c>
      <c r="C631" s="12" t="s">
        <v>7485</v>
      </c>
      <c r="D631" s="9" t="s">
        <v>68</v>
      </c>
      <c r="E631" s="9" t="s">
        <v>69</v>
      </c>
      <c r="F631" s="9" t="s">
        <v>22</v>
      </c>
      <c r="G631" s="8" t="s">
        <v>23</v>
      </c>
      <c r="H631" s="8" t="s">
        <v>70</v>
      </c>
      <c r="I631" s="10" t="s">
        <v>7462</v>
      </c>
      <c r="J631" s="8" t="s">
        <v>7463</v>
      </c>
      <c r="K631" s="8" t="s">
        <v>7464</v>
      </c>
      <c r="L631" s="61">
        <v>2009</v>
      </c>
      <c r="M631" s="11" t="s">
        <v>1459</v>
      </c>
      <c r="N631" s="10" t="s">
        <v>7555</v>
      </c>
      <c r="O631" s="17" t="s">
        <v>8686</v>
      </c>
      <c r="P631" s="11" t="s">
        <v>7568</v>
      </c>
      <c r="Q631" s="10" t="s">
        <v>7555</v>
      </c>
      <c r="R631" s="10" t="s">
        <v>7571</v>
      </c>
      <c r="S631" s="8" t="s">
        <v>27</v>
      </c>
      <c r="T631" s="8" t="s">
        <v>7489</v>
      </c>
      <c r="U631" s="8" t="s">
        <v>7704</v>
      </c>
      <c r="V631" s="110">
        <v>40132</v>
      </c>
      <c r="W631" s="8" t="s">
        <v>9154</v>
      </c>
      <c r="X631" s="8" t="s">
        <v>10707</v>
      </c>
      <c r="Y631" s="8" t="s">
        <v>9154</v>
      </c>
      <c r="Z631" s="8" t="s">
        <v>9794</v>
      </c>
      <c r="AA631" s="8" t="s">
        <v>10707</v>
      </c>
      <c r="AB631" s="8" t="s">
        <v>7491</v>
      </c>
    </row>
    <row r="632" spans="1:28" s="8" customFormat="1" ht="12.75" x14ac:dyDescent="0.2">
      <c r="A632" s="8" t="s">
        <v>29</v>
      </c>
      <c r="B632" s="8" t="s">
        <v>19</v>
      </c>
      <c r="C632" s="8" t="s">
        <v>52</v>
      </c>
      <c r="D632" s="9" t="s">
        <v>21</v>
      </c>
      <c r="E632" s="9" t="s">
        <v>21</v>
      </c>
      <c r="F632" s="8" t="s">
        <v>22</v>
      </c>
      <c r="G632" s="8" t="s">
        <v>23</v>
      </c>
      <c r="H632" s="8" t="s">
        <v>53</v>
      </c>
      <c r="I632" s="10" t="s">
        <v>5662</v>
      </c>
      <c r="J632" s="8" t="s">
        <v>6109</v>
      </c>
      <c r="K632" s="8" t="s">
        <v>6109</v>
      </c>
      <c r="L632" s="61">
        <v>2009</v>
      </c>
      <c r="M632" s="11" t="s">
        <v>1459</v>
      </c>
      <c r="N632" s="10" t="s">
        <v>7557</v>
      </c>
      <c r="O632" s="17" t="s">
        <v>8686</v>
      </c>
      <c r="P632" s="11" t="s">
        <v>7568</v>
      </c>
      <c r="Q632" s="10" t="s">
        <v>7557</v>
      </c>
      <c r="R632" s="10" t="s">
        <v>7571</v>
      </c>
      <c r="S632" s="8" t="s">
        <v>27</v>
      </c>
      <c r="T632" s="8" t="s">
        <v>6527</v>
      </c>
      <c r="U632" s="8" t="s">
        <v>6528</v>
      </c>
      <c r="V632" s="110">
        <v>40132</v>
      </c>
      <c r="W632" s="8" t="s">
        <v>9160</v>
      </c>
      <c r="X632" s="8" t="s">
        <v>10954</v>
      </c>
      <c r="Y632" s="8" t="s">
        <v>9160</v>
      </c>
      <c r="Z632" s="8" t="s">
        <v>10041</v>
      </c>
      <c r="AA632" s="8" t="s">
        <v>10954</v>
      </c>
      <c r="AB632" s="8" t="s">
        <v>6529</v>
      </c>
    </row>
    <row r="633" spans="1:28" s="8" customFormat="1" ht="12.75" x14ac:dyDescent="0.2">
      <c r="A633" s="8" t="s">
        <v>29</v>
      </c>
      <c r="B633" s="8" t="s">
        <v>19</v>
      </c>
      <c r="C633" s="8" t="s">
        <v>52</v>
      </c>
      <c r="D633" s="9" t="s">
        <v>21</v>
      </c>
      <c r="E633" s="9" t="s">
        <v>21</v>
      </c>
      <c r="F633" s="8" t="s">
        <v>22</v>
      </c>
      <c r="G633" s="8" t="s">
        <v>23</v>
      </c>
      <c r="H633" s="8" t="s">
        <v>53</v>
      </c>
      <c r="I633" s="10" t="s">
        <v>5662</v>
      </c>
      <c r="J633" s="8" t="s">
        <v>6109</v>
      </c>
      <c r="K633" s="8" t="s">
        <v>6109</v>
      </c>
      <c r="L633" s="61">
        <v>2009</v>
      </c>
      <c r="M633" s="11" t="s">
        <v>1459</v>
      </c>
      <c r="N633" s="10" t="s">
        <v>7557</v>
      </c>
      <c r="O633" s="17" t="s">
        <v>8686</v>
      </c>
      <c r="P633" s="11" t="s">
        <v>7568</v>
      </c>
      <c r="Q633" s="10" t="s">
        <v>7557</v>
      </c>
      <c r="R633" s="10" t="s">
        <v>7571</v>
      </c>
      <c r="S633" s="8" t="s">
        <v>27</v>
      </c>
      <c r="T633" s="8" t="s">
        <v>6518</v>
      </c>
      <c r="U633" s="8" t="s">
        <v>6519</v>
      </c>
      <c r="V633" s="110">
        <v>40132</v>
      </c>
      <c r="W633" s="8" t="s">
        <v>9161</v>
      </c>
      <c r="X633" s="8" t="s">
        <v>10955</v>
      </c>
      <c r="Y633" s="8" t="s">
        <v>9161</v>
      </c>
      <c r="Z633" s="8" t="s">
        <v>10042</v>
      </c>
      <c r="AA633" s="8" t="s">
        <v>10955</v>
      </c>
      <c r="AB633" s="8" t="s">
        <v>6520</v>
      </c>
    </row>
    <row r="634" spans="1:28" s="8" customFormat="1" ht="12.75" x14ac:dyDescent="0.2">
      <c r="A634" s="8" t="s">
        <v>29</v>
      </c>
      <c r="B634" s="8" t="s">
        <v>19</v>
      </c>
      <c r="C634" s="8" t="s">
        <v>52</v>
      </c>
      <c r="D634" s="9" t="s">
        <v>21</v>
      </c>
      <c r="E634" s="9" t="s">
        <v>21</v>
      </c>
      <c r="F634" s="8" t="s">
        <v>22</v>
      </c>
      <c r="G634" s="8" t="s">
        <v>23</v>
      </c>
      <c r="H634" s="8" t="s">
        <v>53</v>
      </c>
      <c r="I634" s="10" t="s">
        <v>5662</v>
      </c>
      <c r="J634" s="8" t="s">
        <v>5834</v>
      </c>
      <c r="K634" s="8" t="s">
        <v>5834</v>
      </c>
      <c r="L634" s="61">
        <v>2009</v>
      </c>
      <c r="M634" s="11" t="s">
        <v>1459</v>
      </c>
      <c r="N634" s="10" t="s">
        <v>7557</v>
      </c>
      <c r="O634" s="17" t="s">
        <v>8686</v>
      </c>
      <c r="P634" s="11" t="s">
        <v>7568</v>
      </c>
      <c r="Q634" s="10" t="s">
        <v>7557</v>
      </c>
      <c r="R634" s="10" t="s">
        <v>7571</v>
      </c>
      <c r="S634" s="8" t="s">
        <v>27</v>
      </c>
      <c r="T634" s="8" t="s">
        <v>6056</v>
      </c>
      <c r="U634" s="8" t="s">
        <v>6057</v>
      </c>
      <c r="V634" s="110">
        <v>40132</v>
      </c>
      <c r="W634" s="8" t="s">
        <v>9162</v>
      </c>
      <c r="X634" s="8" t="s">
        <v>10956</v>
      </c>
      <c r="Y634" s="8" t="s">
        <v>9162</v>
      </c>
      <c r="Z634" s="8" t="s">
        <v>10043</v>
      </c>
      <c r="AA634" s="8" t="s">
        <v>10956</v>
      </c>
      <c r="AB634" s="8" t="s">
        <v>6058</v>
      </c>
    </row>
    <row r="635" spans="1:28" s="8" customFormat="1" ht="12.75" x14ac:dyDescent="0.2">
      <c r="A635" s="8" t="s">
        <v>29</v>
      </c>
      <c r="B635" s="8" t="s">
        <v>19</v>
      </c>
      <c r="C635" s="8" t="s">
        <v>52</v>
      </c>
      <c r="D635" s="9" t="s">
        <v>21</v>
      </c>
      <c r="E635" s="9" t="s">
        <v>21</v>
      </c>
      <c r="F635" s="8" t="s">
        <v>22</v>
      </c>
      <c r="G635" s="8" t="s">
        <v>23</v>
      </c>
      <c r="H635" s="8" t="s">
        <v>53</v>
      </c>
      <c r="I635" s="10" t="s">
        <v>5662</v>
      </c>
      <c r="J635" s="8" t="s">
        <v>5834</v>
      </c>
      <c r="K635" s="8" t="s">
        <v>5834</v>
      </c>
      <c r="L635" s="61">
        <v>2009</v>
      </c>
      <c r="M635" s="11" t="s">
        <v>1459</v>
      </c>
      <c r="N635" s="10" t="s">
        <v>7557</v>
      </c>
      <c r="O635" s="17" t="s">
        <v>8686</v>
      </c>
      <c r="P635" s="11" t="s">
        <v>7568</v>
      </c>
      <c r="Q635" s="10" t="s">
        <v>7557</v>
      </c>
      <c r="R635" s="10" t="s">
        <v>7571</v>
      </c>
      <c r="S635" s="8" t="s">
        <v>27</v>
      </c>
      <c r="T635" s="8" t="s">
        <v>6062</v>
      </c>
      <c r="U635" s="8" t="s">
        <v>6063</v>
      </c>
      <c r="V635" s="110">
        <v>40132</v>
      </c>
      <c r="W635" s="8" t="s">
        <v>9163</v>
      </c>
      <c r="X635" s="8" t="s">
        <v>10957</v>
      </c>
      <c r="Y635" s="8" t="s">
        <v>9163</v>
      </c>
      <c r="Z635" s="8" t="s">
        <v>10044</v>
      </c>
      <c r="AA635" s="8" t="s">
        <v>10957</v>
      </c>
      <c r="AB635" s="8" t="s">
        <v>6064</v>
      </c>
    </row>
    <row r="636" spans="1:28" s="8" customFormat="1" ht="12.75" x14ac:dyDescent="0.2">
      <c r="A636" s="8" t="s">
        <v>29</v>
      </c>
      <c r="B636" s="8" t="s">
        <v>19</v>
      </c>
      <c r="C636" s="8" t="s">
        <v>7493</v>
      </c>
      <c r="D636" s="9" t="s">
        <v>2536</v>
      </c>
      <c r="E636" s="9" t="s">
        <v>2536</v>
      </c>
      <c r="F636" s="8" t="s">
        <v>2302</v>
      </c>
      <c r="G636" s="8" t="s">
        <v>2303</v>
      </c>
      <c r="H636" s="8" t="s">
        <v>2304</v>
      </c>
      <c r="I636" s="10" t="s">
        <v>7462</v>
      </c>
      <c r="J636" s="8" t="s">
        <v>7463</v>
      </c>
      <c r="K636" s="8" t="s">
        <v>7464</v>
      </c>
      <c r="L636" s="61">
        <v>2009</v>
      </c>
      <c r="M636" s="11" t="s">
        <v>1459</v>
      </c>
      <c r="N636" s="10" t="s">
        <v>7555</v>
      </c>
      <c r="O636" s="17" t="s">
        <v>8686</v>
      </c>
      <c r="P636" s="11" t="s">
        <v>7569</v>
      </c>
      <c r="Q636" s="10" t="s">
        <v>7555</v>
      </c>
      <c r="R636" s="10" t="s">
        <v>7571</v>
      </c>
      <c r="S636" s="8" t="s">
        <v>27</v>
      </c>
      <c r="T636" s="8" t="s">
        <v>7492</v>
      </c>
      <c r="U636" s="8" t="s">
        <v>7705</v>
      </c>
      <c r="V636" s="110">
        <v>40132</v>
      </c>
      <c r="W636" s="8" t="s">
        <v>9155</v>
      </c>
      <c r="X636" s="8" t="s">
        <v>11072</v>
      </c>
      <c r="Y636" s="8" t="s">
        <v>9155</v>
      </c>
      <c r="Z636" s="8" t="s">
        <v>10159</v>
      </c>
      <c r="AA636" s="8" t="s">
        <v>11072</v>
      </c>
      <c r="AB636" s="8" t="s">
        <v>7495</v>
      </c>
    </row>
    <row r="637" spans="1:28" s="8" customFormat="1" ht="12.75" x14ac:dyDescent="0.2">
      <c r="A637" s="8" t="s">
        <v>29</v>
      </c>
      <c r="B637" s="8" t="s">
        <v>19</v>
      </c>
      <c r="C637" s="8" t="s">
        <v>52</v>
      </c>
      <c r="D637" s="9" t="s">
        <v>21</v>
      </c>
      <c r="E637" s="9" t="s">
        <v>21</v>
      </c>
      <c r="F637" s="8" t="s">
        <v>22</v>
      </c>
      <c r="G637" s="8" t="s">
        <v>23</v>
      </c>
      <c r="H637" s="8" t="s">
        <v>53</v>
      </c>
      <c r="I637" s="10" t="s">
        <v>7164</v>
      </c>
      <c r="J637" s="8" t="s">
        <v>7165</v>
      </c>
      <c r="K637" s="8" t="s">
        <v>7274</v>
      </c>
      <c r="L637" s="61">
        <v>2009</v>
      </c>
      <c r="M637" s="13">
        <v>40150</v>
      </c>
      <c r="N637" s="10" t="s">
        <v>7556</v>
      </c>
      <c r="O637" s="17" t="s">
        <v>8686</v>
      </c>
      <c r="P637" s="11" t="s">
        <v>7568</v>
      </c>
      <c r="Q637" s="10" t="s">
        <v>7556</v>
      </c>
      <c r="R637" s="10" t="s">
        <v>7571</v>
      </c>
      <c r="S637" s="8" t="s">
        <v>27</v>
      </c>
      <c r="T637" s="8" t="s">
        <v>7273</v>
      </c>
      <c r="U637" s="8" t="s">
        <v>7275</v>
      </c>
      <c r="V637" s="13">
        <v>40150</v>
      </c>
      <c r="W637" s="8" t="s">
        <v>8388</v>
      </c>
      <c r="X637" s="8" t="s">
        <v>10752</v>
      </c>
      <c r="Y637" s="8" t="s">
        <v>8388</v>
      </c>
      <c r="Z637" s="8" t="s">
        <v>9839</v>
      </c>
      <c r="AA637" s="8" t="s">
        <v>10752</v>
      </c>
      <c r="AB637" s="8" t="s">
        <v>7276</v>
      </c>
    </row>
    <row r="638" spans="1:28" s="8" customFormat="1" ht="12.75" x14ac:dyDescent="0.2">
      <c r="A638" s="8" t="s">
        <v>29</v>
      </c>
      <c r="B638" s="8" t="s">
        <v>19</v>
      </c>
      <c r="C638" s="8" t="s">
        <v>6895</v>
      </c>
      <c r="D638" s="9" t="s">
        <v>6806</v>
      </c>
      <c r="E638" s="9" t="s">
        <v>6806</v>
      </c>
      <c r="F638" s="8" t="s">
        <v>2302</v>
      </c>
      <c r="G638" s="17" t="s">
        <v>2303</v>
      </c>
      <c r="H638" s="20" t="s">
        <v>6806</v>
      </c>
      <c r="I638" s="10" t="s">
        <v>6784</v>
      </c>
      <c r="J638" s="8" t="s">
        <v>6785</v>
      </c>
      <c r="K638" s="8" t="s">
        <v>6920</v>
      </c>
      <c r="L638" s="61">
        <v>2009</v>
      </c>
      <c r="M638" s="13">
        <v>40153</v>
      </c>
      <c r="N638" s="10" t="s">
        <v>7558</v>
      </c>
      <c r="O638" s="17" t="s">
        <v>8686</v>
      </c>
      <c r="P638" s="10" t="s">
        <v>7569</v>
      </c>
      <c r="Q638" s="10" t="s">
        <v>7558</v>
      </c>
      <c r="R638" s="10" t="s">
        <v>7571</v>
      </c>
      <c r="S638" s="8" t="s">
        <v>27</v>
      </c>
      <c r="T638" s="11" t="s">
        <v>6919</v>
      </c>
      <c r="U638" s="8" t="s">
        <v>7699</v>
      </c>
      <c r="V638" s="13">
        <v>40153</v>
      </c>
      <c r="W638" s="8" t="s">
        <v>8381</v>
      </c>
      <c r="X638" s="8" t="s">
        <v>11142</v>
      </c>
      <c r="Y638" s="8" t="s">
        <v>8381</v>
      </c>
      <c r="Z638" s="8" t="s">
        <v>10229</v>
      </c>
      <c r="AA638" s="8" t="s">
        <v>11142</v>
      </c>
      <c r="AB638" s="8" t="s">
        <v>6922</v>
      </c>
    </row>
    <row r="639" spans="1:28" s="8" customFormat="1" ht="12.75" x14ac:dyDescent="0.2">
      <c r="A639" s="8" t="s">
        <v>29</v>
      </c>
      <c r="B639" s="8" t="s">
        <v>19</v>
      </c>
      <c r="C639" s="8" t="s">
        <v>4929</v>
      </c>
      <c r="D639" s="9" t="s">
        <v>6806</v>
      </c>
      <c r="E639" s="9" t="s">
        <v>6806</v>
      </c>
      <c r="F639" s="8" t="s">
        <v>2302</v>
      </c>
      <c r="G639" s="17" t="s">
        <v>2303</v>
      </c>
      <c r="H639" s="20" t="s">
        <v>6806</v>
      </c>
      <c r="I639" s="10" t="s">
        <v>6784</v>
      </c>
      <c r="J639" s="8" t="s">
        <v>6785</v>
      </c>
      <c r="K639" s="8" t="s">
        <v>6802</v>
      </c>
      <c r="L639" s="61">
        <v>2009</v>
      </c>
      <c r="M639" s="13">
        <v>40158</v>
      </c>
      <c r="N639" s="10" t="s">
        <v>7558</v>
      </c>
      <c r="O639" s="17" t="s">
        <v>8686</v>
      </c>
      <c r="P639" s="10" t="s">
        <v>7569</v>
      </c>
      <c r="Q639" s="10" t="s">
        <v>7558</v>
      </c>
      <c r="R639" s="10" t="s">
        <v>7571</v>
      </c>
      <c r="S639" s="8" t="s">
        <v>27</v>
      </c>
      <c r="T639" s="11" t="s">
        <v>7067</v>
      </c>
      <c r="U639" s="8" t="s">
        <v>7068</v>
      </c>
      <c r="V639" s="13">
        <v>40158</v>
      </c>
      <c r="W639" s="8" t="s">
        <v>8382</v>
      </c>
      <c r="X639" s="8" t="s">
        <v>11143</v>
      </c>
      <c r="Y639" s="8" t="s">
        <v>8382</v>
      </c>
      <c r="Z639" s="8" t="s">
        <v>10230</v>
      </c>
      <c r="AA639" s="8" t="s">
        <v>11143</v>
      </c>
      <c r="AB639" s="8" t="s">
        <v>7069</v>
      </c>
    </row>
    <row r="640" spans="1:28" s="8" customFormat="1" ht="12.75" x14ac:dyDescent="0.2">
      <c r="A640" s="8" t="s">
        <v>29</v>
      </c>
      <c r="B640" s="8" t="s">
        <v>19</v>
      </c>
      <c r="C640" s="8" t="s">
        <v>52</v>
      </c>
      <c r="D640" s="9" t="s">
        <v>21</v>
      </c>
      <c r="E640" s="9" t="s">
        <v>21</v>
      </c>
      <c r="F640" s="8" t="s">
        <v>22</v>
      </c>
      <c r="G640" s="8" t="s">
        <v>23</v>
      </c>
      <c r="H640" s="8" t="s">
        <v>53</v>
      </c>
      <c r="I640" s="10" t="s">
        <v>25</v>
      </c>
      <c r="J640" s="8" t="s">
        <v>114</v>
      </c>
      <c r="K640" s="8" t="s">
        <v>115</v>
      </c>
      <c r="L640" s="60">
        <v>2009</v>
      </c>
      <c r="M640" s="11" t="s">
        <v>1416</v>
      </c>
      <c r="N640" s="10" t="s">
        <v>7553</v>
      </c>
      <c r="O640" s="17" t="s">
        <v>8686</v>
      </c>
      <c r="P640" s="11" t="s">
        <v>7568</v>
      </c>
      <c r="Q640" s="10" t="s">
        <v>7553</v>
      </c>
      <c r="R640" s="10" t="s">
        <v>7571</v>
      </c>
      <c r="S640" s="8" t="s">
        <v>27</v>
      </c>
      <c r="T640" s="8" t="s">
        <v>2614</v>
      </c>
      <c r="U640" s="8" t="s">
        <v>2615</v>
      </c>
      <c r="V640" s="110">
        <v>40162</v>
      </c>
      <c r="W640" s="8" t="s">
        <v>9164</v>
      </c>
      <c r="X640" s="8" t="s">
        <v>10572</v>
      </c>
      <c r="Y640" s="8" t="s">
        <v>9164</v>
      </c>
      <c r="Z640" s="8" t="s">
        <v>9659</v>
      </c>
      <c r="AA640" s="8" t="s">
        <v>10572</v>
      </c>
      <c r="AB640" s="8" t="s">
        <v>2616</v>
      </c>
    </row>
    <row r="641" spans="1:28" s="8" customFormat="1" ht="12.75" x14ac:dyDescent="0.2">
      <c r="A641" s="8" t="s">
        <v>29</v>
      </c>
      <c r="B641" s="8" t="s">
        <v>19</v>
      </c>
      <c r="C641" s="8" t="s">
        <v>52</v>
      </c>
      <c r="D641" s="9" t="s">
        <v>21</v>
      </c>
      <c r="E641" s="9" t="s">
        <v>21</v>
      </c>
      <c r="F641" s="8" t="s">
        <v>22</v>
      </c>
      <c r="G641" s="8" t="s">
        <v>23</v>
      </c>
      <c r="H641" s="8" t="s">
        <v>53</v>
      </c>
      <c r="I641" s="10" t="s">
        <v>25</v>
      </c>
      <c r="J641" s="8" t="s">
        <v>114</v>
      </c>
      <c r="K641" s="8" t="s">
        <v>115</v>
      </c>
      <c r="L641" s="60">
        <v>2009</v>
      </c>
      <c r="M641" s="11" t="s">
        <v>1416</v>
      </c>
      <c r="N641" s="10" t="s">
        <v>7553</v>
      </c>
      <c r="O641" s="17" t="s">
        <v>8686</v>
      </c>
      <c r="P641" s="11" t="s">
        <v>7568</v>
      </c>
      <c r="Q641" s="10" t="s">
        <v>7553</v>
      </c>
      <c r="R641" s="10" t="s">
        <v>7571</v>
      </c>
      <c r="S641" s="8" t="s">
        <v>27</v>
      </c>
      <c r="T641" s="8" t="s">
        <v>2617</v>
      </c>
      <c r="U641" s="8" t="s">
        <v>2618</v>
      </c>
      <c r="V641" s="110">
        <v>40162</v>
      </c>
      <c r="W641" s="8" t="s">
        <v>9165</v>
      </c>
      <c r="X641" s="8" t="s">
        <v>10573</v>
      </c>
      <c r="Y641" s="8" t="s">
        <v>9165</v>
      </c>
      <c r="Z641" s="8" t="s">
        <v>9660</v>
      </c>
      <c r="AA641" s="8" t="s">
        <v>10573</v>
      </c>
      <c r="AB641" s="8" t="s">
        <v>2619</v>
      </c>
    </row>
    <row r="642" spans="1:28" s="8" customFormat="1" ht="12.75" x14ac:dyDescent="0.2">
      <c r="A642" s="8" t="s">
        <v>29</v>
      </c>
      <c r="B642" s="8" t="s">
        <v>19</v>
      </c>
      <c r="C642" s="8" t="s">
        <v>52</v>
      </c>
      <c r="D642" s="9" t="s">
        <v>21</v>
      </c>
      <c r="E642" s="9" t="s">
        <v>21</v>
      </c>
      <c r="F642" s="8" t="s">
        <v>22</v>
      </c>
      <c r="G642" s="8" t="s">
        <v>23</v>
      </c>
      <c r="H642" s="8" t="s">
        <v>53</v>
      </c>
      <c r="I642" s="10" t="s">
        <v>25</v>
      </c>
      <c r="J642" s="8" t="s">
        <v>114</v>
      </c>
      <c r="K642" s="8" t="s">
        <v>115</v>
      </c>
      <c r="L642" s="60">
        <v>2009</v>
      </c>
      <c r="M642" s="11" t="s">
        <v>1416</v>
      </c>
      <c r="N642" s="10" t="s">
        <v>7553</v>
      </c>
      <c r="O642" s="17" t="s">
        <v>8686</v>
      </c>
      <c r="P642" s="11" t="s">
        <v>7568</v>
      </c>
      <c r="Q642" s="10" t="s">
        <v>7553</v>
      </c>
      <c r="R642" s="10" t="s">
        <v>7571</v>
      </c>
      <c r="S642" s="8" t="s">
        <v>27</v>
      </c>
      <c r="T642" s="8" t="s">
        <v>2620</v>
      </c>
      <c r="U642" s="8" t="s">
        <v>2621</v>
      </c>
      <c r="V642" s="110">
        <v>40162</v>
      </c>
      <c r="W642" s="8" t="s">
        <v>9166</v>
      </c>
      <c r="X642" s="8" t="s">
        <v>10574</v>
      </c>
      <c r="Y642" s="8" t="s">
        <v>9166</v>
      </c>
      <c r="Z642" s="8" t="s">
        <v>9661</v>
      </c>
      <c r="AA642" s="8" t="s">
        <v>10574</v>
      </c>
      <c r="AB642" s="8" t="s">
        <v>2622</v>
      </c>
    </row>
    <row r="643" spans="1:28" s="8" customFormat="1" ht="12.75" x14ac:dyDescent="0.2">
      <c r="A643" s="8" t="s">
        <v>29</v>
      </c>
      <c r="B643" s="8" t="s">
        <v>19</v>
      </c>
      <c r="C643" s="8" t="s">
        <v>52</v>
      </c>
      <c r="D643" s="9" t="s">
        <v>21</v>
      </c>
      <c r="E643" s="9" t="s">
        <v>21</v>
      </c>
      <c r="F643" s="8" t="s">
        <v>22</v>
      </c>
      <c r="G643" s="8" t="s">
        <v>23</v>
      </c>
      <c r="H643" s="8" t="s">
        <v>53</v>
      </c>
      <c r="I643" s="10" t="s">
        <v>25</v>
      </c>
      <c r="J643" s="8" t="s">
        <v>114</v>
      </c>
      <c r="K643" s="8" t="s">
        <v>115</v>
      </c>
      <c r="L643" s="60">
        <v>2009</v>
      </c>
      <c r="M643" s="11" t="s">
        <v>1416</v>
      </c>
      <c r="N643" s="10" t="s">
        <v>7553</v>
      </c>
      <c r="O643" s="17" t="s">
        <v>8686</v>
      </c>
      <c r="P643" s="11" t="s">
        <v>7568</v>
      </c>
      <c r="Q643" s="10" t="s">
        <v>7553</v>
      </c>
      <c r="R643" s="10" t="s">
        <v>7571</v>
      </c>
      <c r="S643" s="8" t="s">
        <v>27</v>
      </c>
      <c r="T643" s="8" t="s">
        <v>2623</v>
      </c>
      <c r="U643" s="8" t="s">
        <v>2624</v>
      </c>
      <c r="V643" s="110">
        <v>40162</v>
      </c>
      <c r="W643" s="8" t="s">
        <v>9167</v>
      </c>
      <c r="X643" s="8" t="s">
        <v>10575</v>
      </c>
      <c r="Y643" s="8" t="s">
        <v>9167</v>
      </c>
      <c r="Z643" s="8" t="s">
        <v>9662</v>
      </c>
      <c r="AA643" s="8" t="s">
        <v>10575</v>
      </c>
      <c r="AB643" s="8" t="s">
        <v>2625</v>
      </c>
    </row>
    <row r="644" spans="1:28" s="8" customFormat="1" ht="12.75" x14ac:dyDescent="0.2">
      <c r="A644" s="8" t="s">
        <v>29</v>
      </c>
      <c r="B644" s="8" t="s">
        <v>19</v>
      </c>
      <c r="C644" s="8" t="s">
        <v>52</v>
      </c>
      <c r="D644" s="9" t="s">
        <v>21</v>
      </c>
      <c r="E644" s="9" t="s">
        <v>21</v>
      </c>
      <c r="F644" s="8" t="s">
        <v>22</v>
      </c>
      <c r="G644" s="8" t="s">
        <v>23</v>
      </c>
      <c r="H644" s="8" t="s">
        <v>53</v>
      </c>
      <c r="I644" s="10" t="s">
        <v>25</v>
      </c>
      <c r="J644" s="8" t="s">
        <v>114</v>
      </c>
      <c r="K644" s="8" t="s">
        <v>115</v>
      </c>
      <c r="L644" s="60">
        <v>2009</v>
      </c>
      <c r="M644" s="11" t="s">
        <v>1416</v>
      </c>
      <c r="N644" s="10" t="s">
        <v>7553</v>
      </c>
      <c r="O644" s="17" t="s">
        <v>8686</v>
      </c>
      <c r="P644" s="11" t="s">
        <v>7568</v>
      </c>
      <c r="Q644" s="10" t="s">
        <v>7553</v>
      </c>
      <c r="R644" s="10" t="s">
        <v>7571</v>
      </c>
      <c r="S644" s="8" t="s">
        <v>27</v>
      </c>
      <c r="T644" s="8" t="s">
        <v>2629</v>
      </c>
      <c r="U644" s="8" t="s">
        <v>2630</v>
      </c>
      <c r="V644" s="110">
        <v>40162</v>
      </c>
      <c r="W644" s="8" t="s">
        <v>9168</v>
      </c>
      <c r="X644" s="8" t="s">
        <v>10576</v>
      </c>
      <c r="Y644" s="8" t="s">
        <v>9168</v>
      </c>
      <c r="Z644" s="8" t="s">
        <v>9663</v>
      </c>
      <c r="AA644" s="8" t="s">
        <v>10576</v>
      </c>
      <c r="AB644" s="8" t="s">
        <v>2631</v>
      </c>
    </row>
    <row r="645" spans="1:28" s="8" customFormat="1" ht="12.75" x14ac:dyDescent="0.2">
      <c r="A645" s="8" t="s">
        <v>29</v>
      </c>
      <c r="B645" s="8" t="s">
        <v>19</v>
      </c>
      <c r="C645" s="8" t="s">
        <v>52</v>
      </c>
      <c r="D645" s="9" t="s">
        <v>21</v>
      </c>
      <c r="E645" s="9" t="s">
        <v>21</v>
      </c>
      <c r="F645" s="8" t="s">
        <v>22</v>
      </c>
      <c r="G645" s="8" t="s">
        <v>23</v>
      </c>
      <c r="H645" s="8" t="s">
        <v>53</v>
      </c>
      <c r="I645" s="10" t="s">
        <v>5662</v>
      </c>
      <c r="J645" s="8" t="s">
        <v>6109</v>
      </c>
      <c r="K645" s="8" t="s">
        <v>6109</v>
      </c>
      <c r="L645" s="61">
        <v>2009</v>
      </c>
      <c r="M645" s="11" t="s">
        <v>1416</v>
      </c>
      <c r="N645" s="10" t="s">
        <v>7557</v>
      </c>
      <c r="O645" s="17" t="s">
        <v>8686</v>
      </c>
      <c r="P645" s="11" t="s">
        <v>7568</v>
      </c>
      <c r="Q645" s="10" t="s">
        <v>7557</v>
      </c>
      <c r="R645" s="10" t="s">
        <v>7571</v>
      </c>
      <c r="S645" s="8" t="s">
        <v>27</v>
      </c>
      <c r="T645" s="8" t="s">
        <v>6524</v>
      </c>
      <c r="U645" s="8" t="s">
        <v>6525</v>
      </c>
      <c r="V645" s="110">
        <v>40162</v>
      </c>
      <c r="W645" s="8" t="s">
        <v>9169</v>
      </c>
      <c r="X645" s="8" t="s">
        <v>10958</v>
      </c>
      <c r="Y645" s="8" t="s">
        <v>9169</v>
      </c>
      <c r="Z645" s="8" t="s">
        <v>10045</v>
      </c>
      <c r="AA645" s="8" t="s">
        <v>10958</v>
      </c>
      <c r="AB645" s="8" t="s">
        <v>6526</v>
      </c>
    </row>
    <row r="646" spans="1:28" s="8" customFormat="1" ht="12.75" x14ac:dyDescent="0.2">
      <c r="A646" s="8" t="s">
        <v>29</v>
      </c>
      <c r="B646" s="8" t="s">
        <v>782</v>
      </c>
      <c r="C646" s="8" t="s">
        <v>783</v>
      </c>
      <c r="D646" s="9" t="s">
        <v>784</v>
      </c>
      <c r="E646" s="9" t="s">
        <v>784</v>
      </c>
      <c r="F646" s="8" t="s">
        <v>784</v>
      </c>
      <c r="G646" s="8" t="s">
        <v>23</v>
      </c>
      <c r="H646" s="8" t="s">
        <v>784</v>
      </c>
      <c r="I646" s="10" t="s">
        <v>7164</v>
      </c>
      <c r="J646" s="8" t="s">
        <v>7281</v>
      </c>
      <c r="K646" s="8" t="s">
        <v>7281</v>
      </c>
      <c r="L646" s="61">
        <v>2009</v>
      </c>
      <c r="M646" s="13">
        <v>40174</v>
      </c>
      <c r="N646" s="10" t="s">
        <v>7556</v>
      </c>
      <c r="O646" s="17" t="s">
        <v>8686</v>
      </c>
      <c r="P646" s="11" t="s">
        <v>7568</v>
      </c>
      <c r="Q646" s="10" t="s">
        <v>7556</v>
      </c>
      <c r="R646" s="10" t="s">
        <v>7571</v>
      </c>
      <c r="S646" s="8" t="s">
        <v>27</v>
      </c>
      <c r="T646" s="8" t="s">
        <v>7388</v>
      </c>
      <c r="U646" s="8" t="s">
        <v>7389</v>
      </c>
      <c r="V646" s="13">
        <v>40174</v>
      </c>
      <c r="W646" s="8" t="s">
        <v>8395</v>
      </c>
      <c r="X646" s="8" t="s">
        <v>10753</v>
      </c>
      <c r="Y646" s="8" t="s">
        <v>8395</v>
      </c>
      <c r="Z646" s="8" t="s">
        <v>9840</v>
      </c>
      <c r="AA646" s="8" t="s">
        <v>10753</v>
      </c>
      <c r="AB646" s="8" t="s">
        <v>7390</v>
      </c>
    </row>
    <row r="647" spans="1:28" s="8" customFormat="1" ht="12.75" x14ac:dyDescent="0.2">
      <c r="A647" s="8" t="s">
        <v>29</v>
      </c>
      <c r="B647" s="8" t="s">
        <v>19</v>
      </c>
      <c r="C647" s="8" t="s">
        <v>52</v>
      </c>
      <c r="D647" s="9" t="s">
        <v>21</v>
      </c>
      <c r="E647" s="9" t="s">
        <v>21</v>
      </c>
      <c r="F647" s="8" t="s">
        <v>22</v>
      </c>
      <c r="G647" s="8" t="s">
        <v>23</v>
      </c>
      <c r="H647" s="8" t="s">
        <v>53</v>
      </c>
      <c r="I647" s="10" t="s">
        <v>7164</v>
      </c>
      <c r="J647" s="8" t="s">
        <v>7281</v>
      </c>
      <c r="K647" s="8" t="s">
        <v>7281</v>
      </c>
      <c r="L647" s="61">
        <v>2009</v>
      </c>
      <c r="M647" s="13">
        <v>40174</v>
      </c>
      <c r="N647" s="10" t="s">
        <v>7556</v>
      </c>
      <c r="O647" s="17" t="s">
        <v>8686</v>
      </c>
      <c r="P647" s="11" t="s">
        <v>7568</v>
      </c>
      <c r="Q647" s="10" t="s">
        <v>7556</v>
      </c>
      <c r="R647" s="10" t="s">
        <v>7571</v>
      </c>
      <c r="S647" s="8" t="s">
        <v>27</v>
      </c>
      <c r="T647" s="8" t="s">
        <v>7394</v>
      </c>
      <c r="U647" s="8" t="s">
        <v>7395</v>
      </c>
      <c r="V647" s="13">
        <v>40174</v>
      </c>
      <c r="W647" s="8" t="s">
        <v>8396</v>
      </c>
      <c r="X647" s="8" t="s">
        <v>10754</v>
      </c>
      <c r="Y647" s="8" t="s">
        <v>8396</v>
      </c>
      <c r="Z647" s="8" t="s">
        <v>9841</v>
      </c>
      <c r="AA647" s="8" t="s">
        <v>10754</v>
      </c>
      <c r="AB647" s="8" t="s">
        <v>7396</v>
      </c>
    </row>
    <row r="648" spans="1:28" s="8" customFormat="1" ht="12.75" x14ac:dyDescent="0.2">
      <c r="A648" s="8" t="s">
        <v>29</v>
      </c>
      <c r="B648" s="8" t="s">
        <v>19</v>
      </c>
      <c r="C648" s="8" t="s">
        <v>52</v>
      </c>
      <c r="D648" s="9" t="s">
        <v>3257</v>
      </c>
      <c r="E648" s="9" t="s">
        <v>3257</v>
      </c>
      <c r="F648" s="8" t="s">
        <v>22</v>
      </c>
      <c r="G648" s="8" t="s">
        <v>23</v>
      </c>
      <c r="H648" s="8" t="s">
        <v>53</v>
      </c>
      <c r="I648" s="10" t="s">
        <v>3258</v>
      </c>
      <c r="J648" s="8" t="s">
        <v>114</v>
      </c>
      <c r="K648" s="8" t="s">
        <v>3277</v>
      </c>
      <c r="L648" s="61">
        <v>2010</v>
      </c>
      <c r="M648" s="11" t="s">
        <v>4412</v>
      </c>
      <c r="N648" s="10" t="s">
        <v>7552</v>
      </c>
      <c r="O648" s="17" t="s">
        <v>8686</v>
      </c>
      <c r="P648" s="11" t="s">
        <v>7568</v>
      </c>
      <c r="Q648" s="10" t="s">
        <v>7552</v>
      </c>
      <c r="R648" s="10" t="s">
        <v>7571</v>
      </c>
      <c r="S648" s="8" t="s">
        <v>27</v>
      </c>
      <c r="T648" s="8" t="s">
        <v>4506</v>
      </c>
      <c r="U648" s="8" t="s">
        <v>4507</v>
      </c>
      <c r="V648" s="110">
        <v>40193</v>
      </c>
      <c r="W648" s="8" t="s">
        <v>9172</v>
      </c>
      <c r="X648" s="8" t="s">
        <v>10439</v>
      </c>
      <c r="Y648" s="8" t="s">
        <v>9172</v>
      </c>
      <c r="Z648" s="8" t="s">
        <v>9526</v>
      </c>
      <c r="AA648" s="8" t="s">
        <v>10439</v>
      </c>
      <c r="AB648" s="8" t="s">
        <v>4508</v>
      </c>
    </row>
    <row r="649" spans="1:28" s="8" customFormat="1" ht="12.75" x14ac:dyDescent="0.2">
      <c r="A649" s="8" t="s">
        <v>29</v>
      </c>
      <c r="B649" s="8" t="s">
        <v>19</v>
      </c>
      <c r="C649" s="8" t="s">
        <v>52</v>
      </c>
      <c r="D649" s="9" t="s">
        <v>21</v>
      </c>
      <c r="E649" s="9" t="s">
        <v>21</v>
      </c>
      <c r="F649" s="8" t="s">
        <v>22</v>
      </c>
      <c r="G649" s="8" t="s">
        <v>23</v>
      </c>
      <c r="H649" s="8" t="s">
        <v>53</v>
      </c>
      <c r="I649" s="10" t="s">
        <v>5662</v>
      </c>
      <c r="J649" s="8" t="s">
        <v>6674</v>
      </c>
      <c r="K649" s="8" t="s">
        <v>6674</v>
      </c>
      <c r="L649" s="61">
        <v>2010</v>
      </c>
      <c r="M649" s="11" t="s">
        <v>4412</v>
      </c>
      <c r="N649" s="10" t="s">
        <v>7557</v>
      </c>
      <c r="O649" s="17" t="s">
        <v>8686</v>
      </c>
      <c r="P649" s="11" t="s">
        <v>7568</v>
      </c>
      <c r="Q649" s="10" t="s">
        <v>7557</v>
      </c>
      <c r="R649" s="10" t="s">
        <v>7571</v>
      </c>
      <c r="S649" s="8" t="s">
        <v>27</v>
      </c>
      <c r="T649" s="8" t="s">
        <v>6673</v>
      </c>
      <c r="U649" s="8" t="s">
        <v>6675</v>
      </c>
      <c r="V649" s="110">
        <v>40193</v>
      </c>
      <c r="W649" s="8" t="s">
        <v>9170</v>
      </c>
      <c r="X649" s="8" t="s">
        <v>10959</v>
      </c>
      <c r="Y649" s="8" t="s">
        <v>9170</v>
      </c>
      <c r="Z649" s="8" t="s">
        <v>10046</v>
      </c>
      <c r="AA649" s="8" t="s">
        <v>10959</v>
      </c>
      <c r="AB649" s="8" t="s">
        <v>6676</v>
      </c>
    </row>
    <row r="650" spans="1:28" s="8" customFormat="1" ht="12.75" x14ac:dyDescent="0.2">
      <c r="A650" s="8" t="s">
        <v>29</v>
      </c>
      <c r="B650" s="8" t="s">
        <v>19</v>
      </c>
      <c r="C650" s="12" t="s">
        <v>6684</v>
      </c>
      <c r="D650" s="9" t="s">
        <v>68</v>
      </c>
      <c r="E650" s="9" t="s">
        <v>1073</v>
      </c>
      <c r="F650" s="8" t="s">
        <v>2302</v>
      </c>
      <c r="G650" s="8" t="s">
        <v>2303</v>
      </c>
      <c r="H650" s="8" t="s">
        <v>1074</v>
      </c>
      <c r="I650" s="10" t="s">
        <v>5662</v>
      </c>
      <c r="J650" s="8" t="s">
        <v>6674</v>
      </c>
      <c r="K650" s="8" t="s">
        <v>6674</v>
      </c>
      <c r="L650" s="61">
        <v>2010</v>
      </c>
      <c r="M650" s="11" t="s">
        <v>4412</v>
      </c>
      <c r="N650" s="10" t="s">
        <v>7557</v>
      </c>
      <c r="O650" s="17" t="s">
        <v>8686</v>
      </c>
      <c r="P650" s="11" t="s">
        <v>7569</v>
      </c>
      <c r="Q650" s="10" t="s">
        <v>7557</v>
      </c>
      <c r="R650" s="10" t="s">
        <v>7571</v>
      </c>
      <c r="S650" s="8" t="s">
        <v>27</v>
      </c>
      <c r="T650" s="8" t="s">
        <v>6683</v>
      </c>
      <c r="U650" s="8" t="s">
        <v>7708</v>
      </c>
      <c r="V650" s="110">
        <v>40193</v>
      </c>
      <c r="W650" s="8" t="s">
        <v>9171</v>
      </c>
      <c r="X650" s="8" t="s">
        <v>11096</v>
      </c>
      <c r="Y650" s="8" t="s">
        <v>9171</v>
      </c>
      <c r="Z650" s="8" t="s">
        <v>10183</v>
      </c>
      <c r="AA650" s="8" t="s">
        <v>11096</v>
      </c>
      <c r="AB650" s="8" t="s">
        <v>6686</v>
      </c>
    </row>
    <row r="651" spans="1:28" s="8" customFormat="1" ht="12.75" x14ac:dyDescent="0.2">
      <c r="A651" s="8" t="s">
        <v>29</v>
      </c>
      <c r="B651" s="8" t="s">
        <v>782</v>
      </c>
      <c r="C651" s="8" t="s">
        <v>783</v>
      </c>
      <c r="D651" s="9" t="s">
        <v>784</v>
      </c>
      <c r="E651" s="9" t="s">
        <v>784</v>
      </c>
      <c r="F651" s="8" t="s">
        <v>784</v>
      </c>
      <c r="G651" s="8" t="s">
        <v>23</v>
      </c>
      <c r="H651" s="8" t="s">
        <v>784</v>
      </c>
      <c r="I651" s="10" t="s">
        <v>7164</v>
      </c>
      <c r="J651" s="8" t="s">
        <v>7281</v>
      </c>
      <c r="K651" s="8" t="s">
        <v>7281</v>
      </c>
      <c r="L651" s="61">
        <v>2010</v>
      </c>
      <c r="M651" s="13">
        <v>40198</v>
      </c>
      <c r="N651" s="10" t="s">
        <v>7556</v>
      </c>
      <c r="O651" s="17" t="s">
        <v>8686</v>
      </c>
      <c r="P651" s="11" t="s">
        <v>7568</v>
      </c>
      <c r="Q651" s="10" t="s">
        <v>7556</v>
      </c>
      <c r="R651" s="10" t="s">
        <v>7571</v>
      </c>
      <c r="S651" s="8" t="s">
        <v>27</v>
      </c>
      <c r="T651" s="8" t="s">
        <v>7346</v>
      </c>
      <c r="U651" s="8" t="s">
        <v>7347</v>
      </c>
      <c r="V651" s="13">
        <v>40198</v>
      </c>
      <c r="W651" s="8" t="s">
        <v>8461</v>
      </c>
      <c r="X651" s="8" t="s">
        <v>10755</v>
      </c>
      <c r="Y651" s="8" t="s">
        <v>8461</v>
      </c>
      <c r="Z651" s="8" t="s">
        <v>9842</v>
      </c>
      <c r="AA651" s="8" t="s">
        <v>10755</v>
      </c>
      <c r="AB651" s="8" t="s">
        <v>7348</v>
      </c>
    </row>
    <row r="652" spans="1:28" s="8" customFormat="1" ht="12.75" x14ac:dyDescent="0.2">
      <c r="A652" s="8" t="s">
        <v>29</v>
      </c>
      <c r="B652" s="8" t="s">
        <v>19</v>
      </c>
      <c r="C652" s="12" t="s">
        <v>52</v>
      </c>
      <c r="D652" s="9" t="s">
        <v>1072</v>
      </c>
      <c r="E652" s="9" t="s">
        <v>1073</v>
      </c>
      <c r="F652" s="8" t="s">
        <v>832</v>
      </c>
      <c r="G652" s="9" t="s">
        <v>23</v>
      </c>
      <c r="H652" s="8" t="s">
        <v>53</v>
      </c>
      <c r="I652" s="10" t="s">
        <v>25</v>
      </c>
      <c r="J652" s="8" t="s">
        <v>114</v>
      </c>
      <c r="K652" s="8" t="s">
        <v>762</v>
      </c>
      <c r="L652" s="60">
        <v>2010</v>
      </c>
      <c r="M652" s="13">
        <v>40211</v>
      </c>
      <c r="N652" s="10" t="s">
        <v>7553</v>
      </c>
      <c r="O652" s="17" t="s">
        <v>8686</v>
      </c>
      <c r="P652" s="113" t="s">
        <v>7568</v>
      </c>
      <c r="Q652" s="10" t="s">
        <v>7553</v>
      </c>
      <c r="R652" s="10" t="s">
        <v>7571</v>
      </c>
      <c r="S652" s="8" t="s">
        <v>2672</v>
      </c>
      <c r="T652" s="8" t="s">
        <v>2671</v>
      </c>
      <c r="U652" s="8" t="s">
        <v>2673</v>
      </c>
      <c r="V652" s="13">
        <v>40211</v>
      </c>
      <c r="W652" s="8" t="s">
        <v>8410</v>
      </c>
      <c r="X652" s="8" t="s">
        <v>10552</v>
      </c>
      <c r="Y652" s="8" t="s">
        <v>8410</v>
      </c>
      <c r="Z652" s="8" t="s">
        <v>9639</v>
      </c>
      <c r="AA652" s="8" t="s">
        <v>10552</v>
      </c>
      <c r="AB652" s="8" t="s">
        <v>2674</v>
      </c>
    </row>
    <row r="653" spans="1:28" s="8" customFormat="1" ht="12.75" x14ac:dyDescent="0.2">
      <c r="A653" s="8" t="s">
        <v>29</v>
      </c>
      <c r="B653" s="8" t="s">
        <v>19</v>
      </c>
      <c r="C653" s="8" t="s">
        <v>52</v>
      </c>
      <c r="D653" s="9" t="s">
        <v>21</v>
      </c>
      <c r="E653" s="9" t="s">
        <v>21</v>
      </c>
      <c r="F653" s="8" t="s">
        <v>22</v>
      </c>
      <c r="G653" s="8" t="s">
        <v>23</v>
      </c>
      <c r="H653" s="8" t="s">
        <v>53</v>
      </c>
      <c r="I653" s="10" t="s">
        <v>5662</v>
      </c>
      <c r="J653" s="8" t="s">
        <v>5834</v>
      </c>
      <c r="K653" s="8" t="s">
        <v>5834</v>
      </c>
      <c r="L653" s="61">
        <v>2010</v>
      </c>
      <c r="M653" s="11" t="s">
        <v>4318</v>
      </c>
      <c r="N653" s="10" t="s">
        <v>7557</v>
      </c>
      <c r="O653" s="17" t="s">
        <v>8686</v>
      </c>
      <c r="P653" s="11" t="s">
        <v>7568</v>
      </c>
      <c r="Q653" s="10" t="s">
        <v>7557</v>
      </c>
      <c r="R653" s="10" t="s">
        <v>7571</v>
      </c>
      <c r="S653" s="8" t="s">
        <v>27</v>
      </c>
      <c r="T653" s="8" t="s">
        <v>6065</v>
      </c>
      <c r="U653" s="8" t="s">
        <v>6066</v>
      </c>
      <c r="V653" s="110">
        <v>40224</v>
      </c>
      <c r="W653" s="8" t="s">
        <v>9173</v>
      </c>
      <c r="X653" s="8" t="s">
        <v>10960</v>
      </c>
      <c r="Y653" s="8" t="s">
        <v>9173</v>
      </c>
      <c r="Z653" s="8" t="s">
        <v>10047</v>
      </c>
      <c r="AA653" s="8" t="s">
        <v>10960</v>
      </c>
      <c r="AB653" s="8" t="s">
        <v>6067</v>
      </c>
    </row>
    <row r="654" spans="1:28" s="8" customFormat="1" ht="12.75" x14ac:dyDescent="0.2">
      <c r="A654" s="8" t="s">
        <v>29</v>
      </c>
      <c r="B654" s="8" t="s">
        <v>19</v>
      </c>
      <c r="C654" s="8" t="s">
        <v>52</v>
      </c>
      <c r="D654" s="9" t="s">
        <v>3257</v>
      </c>
      <c r="E654" s="9" t="s">
        <v>3257</v>
      </c>
      <c r="F654" s="8" t="s">
        <v>22</v>
      </c>
      <c r="G654" s="8" t="s">
        <v>23</v>
      </c>
      <c r="H654" s="8" t="s">
        <v>53</v>
      </c>
      <c r="I654" s="10" t="s">
        <v>3258</v>
      </c>
      <c r="J654" s="8" t="s">
        <v>114</v>
      </c>
      <c r="K654" s="8" t="s">
        <v>3277</v>
      </c>
      <c r="L654" s="61">
        <v>2010</v>
      </c>
      <c r="M654" s="11" t="s">
        <v>1526</v>
      </c>
      <c r="N654" s="10" t="s">
        <v>7552</v>
      </c>
      <c r="O654" s="17" t="s">
        <v>8686</v>
      </c>
      <c r="P654" s="11" t="s">
        <v>7568</v>
      </c>
      <c r="Q654" s="10" t="s">
        <v>7552</v>
      </c>
      <c r="R654" s="10" t="s">
        <v>7571</v>
      </c>
      <c r="S654" s="8" t="s">
        <v>27</v>
      </c>
      <c r="T654" s="8" t="s">
        <v>4521</v>
      </c>
      <c r="U654" s="8" t="s">
        <v>4522</v>
      </c>
      <c r="V654" s="110">
        <v>40252</v>
      </c>
      <c r="W654" s="8" t="s">
        <v>9174</v>
      </c>
      <c r="X654" s="8" t="s">
        <v>10440</v>
      </c>
      <c r="Y654" s="8" t="s">
        <v>9174</v>
      </c>
      <c r="Z654" s="8" t="s">
        <v>9527</v>
      </c>
      <c r="AA654" s="8" t="s">
        <v>10440</v>
      </c>
      <c r="AB654" s="8" t="s">
        <v>4523</v>
      </c>
    </row>
    <row r="655" spans="1:28" s="8" customFormat="1" ht="12.75" x14ac:dyDescent="0.2">
      <c r="A655" s="8" t="s">
        <v>29</v>
      </c>
      <c r="B655" s="8" t="s">
        <v>19</v>
      </c>
      <c r="C655" s="8" t="s">
        <v>52</v>
      </c>
      <c r="D655" s="9" t="s">
        <v>3257</v>
      </c>
      <c r="E655" s="9" t="s">
        <v>3257</v>
      </c>
      <c r="F655" s="8" t="s">
        <v>22</v>
      </c>
      <c r="G655" s="8" t="s">
        <v>23</v>
      </c>
      <c r="H655" s="8" t="s">
        <v>53</v>
      </c>
      <c r="I655" s="10" t="s">
        <v>3258</v>
      </c>
      <c r="J655" s="8" t="s">
        <v>114</v>
      </c>
      <c r="K655" s="8" t="s">
        <v>3321</v>
      </c>
      <c r="L655" s="61">
        <v>2010</v>
      </c>
      <c r="M655" s="11" t="s">
        <v>1526</v>
      </c>
      <c r="N655" s="10" t="s">
        <v>7552</v>
      </c>
      <c r="O655" s="17" t="s">
        <v>8686</v>
      </c>
      <c r="P655" s="11" t="s">
        <v>7568</v>
      </c>
      <c r="Q655" s="10" t="s">
        <v>7552</v>
      </c>
      <c r="R655" s="10" t="s">
        <v>7571</v>
      </c>
      <c r="S655" s="8" t="s">
        <v>27</v>
      </c>
      <c r="T655" s="8" t="s">
        <v>4518</v>
      </c>
      <c r="U655" s="8" t="s">
        <v>4519</v>
      </c>
      <c r="V655" s="110">
        <v>40252</v>
      </c>
      <c r="W655" s="8" t="s">
        <v>9175</v>
      </c>
      <c r="X655" s="8" t="s">
        <v>10441</v>
      </c>
      <c r="Y655" s="8" t="s">
        <v>9175</v>
      </c>
      <c r="Z655" s="8" t="s">
        <v>9528</v>
      </c>
      <c r="AA655" s="8" t="s">
        <v>10441</v>
      </c>
      <c r="AB655" s="8" t="s">
        <v>4520</v>
      </c>
    </row>
    <row r="656" spans="1:28" s="8" customFormat="1" ht="12.75" x14ac:dyDescent="0.2">
      <c r="A656" s="8" t="s">
        <v>29</v>
      </c>
      <c r="B656" s="8" t="s">
        <v>19</v>
      </c>
      <c r="C656" s="8" t="s">
        <v>52</v>
      </c>
      <c r="D656" s="9" t="s">
        <v>3257</v>
      </c>
      <c r="E656" s="9" t="s">
        <v>3257</v>
      </c>
      <c r="F656" s="8" t="s">
        <v>22</v>
      </c>
      <c r="G656" s="8" t="s">
        <v>23</v>
      </c>
      <c r="H656" s="8" t="s">
        <v>53</v>
      </c>
      <c r="I656" s="10" t="s">
        <v>3258</v>
      </c>
      <c r="J656" s="8" t="s">
        <v>114</v>
      </c>
      <c r="K656" s="8" t="s">
        <v>3321</v>
      </c>
      <c r="L656" s="61">
        <v>2010</v>
      </c>
      <c r="M656" s="11" t="s">
        <v>1526</v>
      </c>
      <c r="N656" s="10" t="s">
        <v>7552</v>
      </c>
      <c r="O656" s="17" t="s">
        <v>8686</v>
      </c>
      <c r="P656" s="11" t="s">
        <v>7568</v>
      </c>
      <c r="Q656" s="10" t="s">
        <v>7552</v>
      </c>
      <c r="R656" s="10" t="s">
        <v>7571</v>
      </c>
      <c r="S656" s="8" t="s">
        <v>27</v>
      </c>
      <c r="T656" s="8" t="s">
        <v>4524</v>
      </c>
      <c r="U656" s="8" t="s">
        <v>4525</v>
      </c>
      <c r="V656" s="110">
        <v>40252</v>
      </c>
      <c r="W656" s="8" t="s">
        <v>9176</v>
      </c>
      <c r="X656" s="8" t="s">
        <v>10442</v>
      </c>
      <c r="Y656" s="8" t="s">
        <v>9176</v>
      </c>
      <c r="Z656" s="8" t="s">
        <v>9529</v>
      </c>
      <c r="AA656" s="8" t="s">
        <v>10442</v>
      </c>
      <c r="AB656" s="8" t="s">
        <v>4526</v>
      </c>
    </row>
    <row r="657" spans="1:28" s="8" customFormat="1" ht="12.75" x14ac:dyDescent="0.2">
      <c r="A657" s="8" t="s">
        <v>29</v>
      </c>
      <c r="B657" s="8" t="s">
        <v>19</v>
      </c>
      <c r="C657" s="8" t="s">
        <v>52</v>
      </c>
      <c r="D657" s="9" t="s">
        <v>3257</v>
      </c>
      <c r="E657" s="9" t="s">
        <v>3257</v>
      </c>
      <c r="F657" s="8" t="s">
        <v>22</v>
      </c>
      <c r="G657" s="8" t="s">
        <v>23</v>
      </c>
      <c r="H657" s="8" t="s">
        <v>53</v>
      </c>
      <c r="I657" s="10" t="s">
        <v>3258</v>
      </c>
      <c r="J657" s="8" t="s">
        <v>114</v>
      </c>
      <c r="K657" s="8" t="s">
        <v>3321</v>
      </c>
      <c r="L657" s="61">
        <v>2010</v>
      </c>
      <c r="M657" s="11" t="s">
        <v>1526</v>
      </c>
      <c r="N657" s="10" t="s">
        <v>7552</v>
      </c>
      <c r="O657" s="17" t="s">
        <v>8686</v>
      </c>
      <c r="P657" s="11" t="s">
        <v>7568</v>
      </c>
      <c r="Q657" s="10" t="s">
        <v>7552</v>
      </c>
      <c r="R657" s="10" t="s">
        <v>7571</v>
      </c>
      <c r="S657" s="8" t="s">
        <v>27</v>
      </c>
      <c r="T657" s="8" t="s">
        <v>4527</v>
      </c>
      <c r="U657" s="8" t="s">
        <v>4528</v>
      </c>
      <c r="V657" s="110">
        <v>40252</v>
      </c>
      <c r="W657" s="8" t="s">
        <v>9177</v>
      </c>
      <c r="X657" s="8" t="s">
        <v>10443</v>
      </c>
      <c r="Y657" s="8" t="s">
        <v>9177</v>
      </c>
      <c r="Z657" s="8" t="s">
        <v>9530</v>
      </c>
      <c r="AA657" s="8" t="s">
        <v>10443</v>
      </c>
      <c r="AB657" s="8" t="s">
        <v>4529</v>
      </c>
    </row>
    <row r="658" spans="1:28" s="8" customFormat="1" ht="12.75" x14ac:dyDescent="0.2">
      <c r="A658" s="8" t="s">
        <v>29</v>
      </c>
      <c r="B658" s="8" t="s">
        <v>19</v>
      </c>
      <c r="C658" s="8" t="s">
        <v>52</v>
      </c>
      <c r="D658" s="9" t="s">
        <v>21</v>
      </c>
      <c r="E658" s="9" t="s">
        <v>21</v>
      </c>
      <c r="F658" s="8" t="s">
        <v>22</v>
      </c>
      <c r="G658" s="8" t="s">
        <v>23</v>
      </c>
      <c r="H658" s="8" t="s">
        <v>53</v>
      </c>
      <c r="I658" s="10" t="s">
        <v>25</v>
      </c>
      <c r="J658" s="8" t="s">
        <v>114</v>
      </c>
      <c r="K658" s="8" t="s">
        <v>126</v>
      </c>
      <c r="L658" s="60">
        <v>2010</v>
      </c>
      <c r="M658" s="11" t="s">
        <v>1526</v>
      </c>
      <c r="N658" s="10" t="s">
        <v>7553</v>
      </c>
      <c r="O658" s="17" t="s">
        <v>8686</v>
      </c>
      <c r="P658" s="11" t="s">
        <v>7568</v>
      </c>
      <c r="Q658" s="10" t="s">
        <v>7553</v>
      </c>
      <c r="R658" s="10" t="s">
        <v>7571</v>
      </c>
      <c r="S658" s="8" t="s">
        <v>27</v>
      </c>
      <c r="T658" s="8" t="s">
        <v>2632</v>
      </c>
      <c r="U658" s="8" t="s">
        <v>2633</v>
      </c>
      <c r="V658" s="110">
        <v>40252</v>
      </c>
      <c r="W658" s="8" t="s">
        <v>9178</v>
      </c>
      <c r="X658" s="8" t="s">
        <v>10577</v>
      </c>
      <c r="Y658" s="8" t="s">
        <v>9178</v>
      </c>
      <c r="Z658" s="8" t="s">
        <v>9664</v>
      </c>
      <c r="AA658" s="8" t="s">
        <v>10577</v>
      </c>
      <c r="AB658" s="8" t="s">
        <v>2634</v>
      </c>
    </row>
    <row r="659" spans="1:28" s="8" customFormat="1" ht="12.75" x14ac:dyDescent="0.2">
      <c r="A659" s="8" t="s">
        <v>29</v>
      </c>
      <c r="B659" s="8" t="s">
        <v>19</v>
      </c>
      <c r="C659" s="8" t="s">
        <v>20</v>
      </c>
      <c r="D659" s="9" t="s">
        <v>21</v>
      </c>
      <c r="E659" s="9" t="s">
        <v>21</v>
      </c>
      <c r="F659" s="8" t="s">
        <v>22</v>
      </c>
      <c r="G659" s="8" t="s">
        <v>23</v>
      </c>
      <c r="H659" s="8" t="s">
        <v>24</v>
      </c>
      <c r="I659" s="10" t="s">
        <v>25</v>
      </c>
      <c r="J659" s="8" t="s">
        <v>114</v>
      </c>
      <c r="K659" s="8" t="s">
        <v>115</v>
      </c>
      <c r="L659" s="60">
        <v>2010</v>
      </c>
      <c r="M659" s="11" t="s">
        <v>1526</v>
      </c>
      <c r="N659" s="10" t="s">
        <v>7553</v>
      </c>
      <c r="O659" s="17" t="s">
        <v>8686</v>
      </c>
      <c r="P659" s="11" t="s">
        <v>7568</v>
      </c>
      <c r="Q659" s="10" t="s">
        <v>7553</v>
      </c>
      <c r="R659" s="10" t="s">
        <v>7571</v>
      </c>
      <c r="S659" s="8" t="s">
        <v>27</v>
      </c>
      <c r="T659" s="8" t="s">
        <v>2635</v>
      </c>
      <c r="U659" s="8" t="s">
        <v>2636</v>
      </c>
      <c r="V659" s="110">
        <v>40252</v>
      </c>
      <c r="W659" s="8" t="s">
        <v>9179</v>
      </c>
      <c r="X659" s="8" t="s">
        <v>10578</v>
      </c>
      <c r="Y659" s="8" t="s">
        <v>9179</v>
      </c>
      <c r="Z659" s="8" t="s">
        <v>9665</v>
      </c>
      <c r="AA659" s="8" t="s">
        <v>10578</v>
      </c>
      <c r="AB659" s="8" t="s">
        <v>2637</v>
      </c>
    </row>
    <row r="660" spans="1:28" s="8" customFormat="1" ht="12.75" x14ac:dyDescent="0.2">
      <c r="A660" s="8" t="s">
        <v>29</v>
      </c>
      <c r="B660" s="8" t="s">
        <v>19</v>
      </c>
      <c r="C660" s="8" t="s">
        <v>20</v>
      </c>
      <c r="D660" s="9" t="s">
        <v>21</v>
      </c>
      <c r="E660" s="9" t="s">
        <v>21</v>
      </c>
      <c r="F660" s="8" t="s">
        <v>22</v>
      </c>
      <c r="G660" s="8" t="s">
        <v>23</v>
      </c>
      <c r="H660" s="8" t="s">
        <v>24</v>
      </c>
      <c r="I660" s="10" t="s">
        <v>25</v>
      </c>
      <c r="J660" s="8" t="s">
        <v>114</v>
      </c>
      <c r="K660" s="8" t="s">
        <v>115</v>
      </c>
      <c r="L660" s="60">
        <v>2010</v>
      </c>
      <c r="M660" s="11" t="s">
        <v>1526</v>
      </c>
      <c r="N660" s="10" t="s">
        <v>7553</v>
      </c>
      <c r="O660" s="17" t="s">
        <v>8686</v>
      </c>
      <c r="P660" s="11" t="s">
        <v>7568</v>
      </c>
      <c r="Q660" s="10" t="s">
        <v>7553</v>
      </c>
      <c r="R660" s="10" t="s">
        <v>7571</v>
      </c>
      <c r="S660" s="8" t="s">
        <v>27</v>
      </c>
      <c r="T660" s="8" t="s">
        <v>2638</v>
      </c>
      <c r="U660" s="8" t="s">
        <v>2639</v>
      </c>
      <c r="V660" s="110">
        <v>40252</v>
      </c>
      <c r="W660" s="8" t="s">
        <v>9180</v>
      </c>
      <c r="X660" s="8" t="s">
        <v>10579</v>
      </c>
      <c r="Y660" s="8" t="s">
        <v>9180</v>
      </c>
      <c r="Z660" s="8" t="s">
        <v>9666</v>
      </c>
      <c r="AA660" s="8" t="s">
        <v>10579</v>
      </c>
      <c r="AB660" s="8" t="s">
        <v>2640</v>
      </c>
    </row>
    <row r="661" spans="1:28" s="8" customFormat="1" ht="12.75" x14ac:dyDescent="0.2">
      <c r="A661" s="8" t="s">
        <v>29</v>
      </c>
      <c r="B661" s="8" t="s">
        <v>19</v>
      </c>
      <c r="C661" s="8" t="s">
        <v>20</v>
      </c>
      <c r="D661" s="9" t="s">
        <v>21</v>
      </c>
      <c r="E661" s="9" t="s">
        <v>21</v>
      </c>
      <c r="F661" s="8" t="s">
        <v>22</v>
      </c>
      <c r="G661" s="8" t="s">
        <v>23</v>
      </c>
      <c r="H661" s="8" t="s">
        <v>24</v>
      </c>
      <c r="I661" s="10" t="s">
        <v>25</v>
      </c>
      <c r="J661" s="8" t="s">
        <v>114</v>
      </c>
      <c r="K661" s="8" t="s">
        <v>115</v>
      </c>
      <c r="L661" s="60">
        <v>2010</v>
      </c>
      <c r="M661" s="11" t="s">
        <v>1526</v>
      </c>
      <c r="N661" s="10" t="s">
        <v>7553</v>
      </c>
      <c r="O661" s="17" t="s">
        <v>8686</v>
      </c>
      <c r="P661" s="11" t="s">
        <v>7568</v>
      </c>
      <c r="Q661" s="10" t="s">
        <v>7553</v>
      </c>
      <c r="R661" s="10" t="s">
        <v>7571</v>
      </c>
      <c r="S661" s="8" t="s">
        <v>27</v>
      </c>
      <c r="T661" s="8" t="s">
        <v>2641</v>
      </c>
      <c r="U661" s="8" t="s">
        <v>2642</v>
      </c>
      <c r="V661" s="110">
        <v>40252</v>
      </c>
      <c r="W661" s="8" t="s">
        <v>9181</v>
      </c>
      <c r="X661" s="8" t="s">
        <v>10580</v>
      </c>
      <c r="Y661" s="8" t="s">
        <v>9181</v>
      </c>
      <c r="Z661" s="8" t="s">
        <v>9667</v>
      </c>
      <c r="AA661" s="8" t="s">
        <v>10580</v>
      </c>
      <c r="AB661" s="8" t="s">
        <v>2643</v>
      </c>
    </row>
    <row r="662" spans="1:28" s="8" customFormat="1" ht="12.75" x14ac:dyDescent="0.2">
      <c r="A662" s="8" t="s">
        <v>29</v>
      </c>
      <c r="B662" s="8" t="s">
        <v>19</v>
      </c>
      <c r="C662" s="8" t="s">
        <v>52</v>
      </c>
      <c r="D662" s="9" t="s">
        <v>21</v>
      </c>
      <c r="E662" s="9" t="s">
        <v>21</v>
      </c>
      <c r="F662" s="8" t="s">
        <v>22</v>
      </c>
      <c r="G662" s="8" t="s">
        <v>23</v>
      </c>
      <c r="H662" s="8" t="s">
        <v>53</v>
      </c>
      <c r="I662" s="10" t="s">
        <v>5662</v>
      </c>
      <c r="J662" s="8" t="s">
        <v>6674</v>
      </c>
      <c r="K662" s="8" t="s">
        <v>6674</v>
      </c>
      <c r="L662" s="61">
        <v>2010</v>
      </c>
      <c r="M662" s="11" t="s">
        <v>1526</v>
      </c>
      <c r="N662" s="10" t="s">
        <v>7557</v>
      </c>
      <c r="O662" s="17" t="s">
        <v>8686</v>
      </c>
      <c r="P662" s="11" t="s">
        <v>7568</v>
      </c>
      <c r="Q662" s="10" t="s">
        <v>7557</v>
      </c>
      <c r="R662" s="10" t="s">
        <v>7571</v>
      </c>
      <c r="S662" s="8" t="s">
        <v>27</v>
      </c>
      <c r="T662" s="8" t="s">
        <v>6680</v>
      </c>
      <c r="U662" s="8" t="s">
        <v>6681</v>
      </c>
      <c r="V662" s="110">
        <v>40252</v>
      </c>
      <c r="W662" s="8" t="s">
        <v>9182</v>
      </c>
      <c r="X662" s="8" t="s">
        <v>10961</v>
      </c>
      <c r="Y662" s="8" t="s">
        <v>9182</v>
      </c>
      <c r="Z662" s="8" t="s">
        <v>10048</v>
      </c>
      <c r="AA662" s="8" t="s">
        <v>10961</v>
      </c>
      <c r="AB662" s="8" t="s">
        <v>6682</v>
      </c>
    </row>
    <row r="663" spans="1:28" s="8" customFormat="1" ht="12.75" x14ac:dyDescent="0.2">
      <c r="A663" s="8" t="s">
        <v>29</v>
      </c>
      <c r="B663" s="8" t="s">
        <v>19</v>
      </c>
      <c r="C663" s="8" t="s">
        <v>52</v>
      </c>
      <c r="D663" s="9" t="s">
        <v>21</v>
      </c>
      <c r="E663" s="9" t="s">
        <v>21</v>
      </c>
      <c r="F663" s="8" t="s">
        <v>22</v>
      </c>
      <c r="G663" s="8" t="s">
        <v>23</v>
      </c>
      <c r="H663" s="8" t="s">
        <v>53</v>
      </c>
      <c r="I663" s="10" t="s">
        <v>7164</v>
      </c>
      <c r="J663" s="8" t="s">
        <v>7165</v>
      </c>
      <c r="K663" s="8" t="s">
        <v>7165</v>
      </c>
      <c r="L663" s="61">
        <v>2010</v>
      </c>
      <c r="M663" s="13">
        <v>40278</v>
      </c>
      <c r="N663" s="10" t="s">
        <v>7556</v>
      </c>
      <c r="O663" s="17" t="s">
        <v>8686</v>
      </c>
      <c r="P663" s="11" t="s">
        <v>7568</v>
      </c>
      <c r="Q663" s="10" t="s">
        <v>7556</v>
      </c>
      <c r="R663" s="10" t="s">
        <v>7571</v>
      </c>
      <c r="S663" s="8" t="s">
        <v>27</v>
      </c>
      <c r="T663" s="8" t="s">
        <v>7277</v>
      </c>
      <c r="U663" s="8" t="s">
        <v>7278</v>
      </c>
      <c r="V663" s="13">
        <v>40278</v>
      </c>
      <c r="W663" s="8" t="s">
        <v>8452</v>
      </c>
      <c r="X663" s="8" t="s">
        <v>10756</v>
      </c>
      <c r="Y663" s="8" t="s">
        <v>8452</v>
      </c>
      <c r="Z663" s="8" t="s">
        <v>9843</v>
      </c>
      <c r="AA663" s="8" t="s">
        <v>10756</v>
      </c>
      <c r="AB663" s="8" t="s">
        <v>7279</v>
      </c>
    </row>
    <row r="664" spans="1:28" s="8" customFormat="1" ht="12.75" x14ac:dyDescent="0.2">
      <c r="A664" s="8" t="s">
        <v>29</v>
      </c>
      <c r="B664" s="8" t="s">
        <v>19</v>
      </c>
      <c r="C664" s="8" t="s">
        <v>52</v>
      </c>
      <c r="D664" s="9" t="s">
        <v>3257</v>
      </c>
      <c r="E664" s="9" t="s">
        <v>3257</v>
      </c>
      <c r="F664" s="8" t="s">
        <v>22</v>
      </c>
      <c r="G664" s="8" t="s">
        <v>23</v>
      </c>
      <c r="H664" s="8" t="s">
        <v>53</v>
      </c>
      <c r="I664" s="10" t="s">
        <v>3258</v>
      </c>
      <c r="J664" s="8" t="s">
        <v>114</v>
      </c>
      <c r="K664" s="8" t="s">
        <v>3317</v>
      </c>
      <c r="L664" s="61">
        <v>2010</v>
      </c>
      <c r="M664" s="11" t="s">
        <v>1310</v>
      </c>
      <c r="N664" s="10" t="s">
        <v>7552</v>
      </c>
      <c r="O664" s="17" t="s">
        <v>8686</v>
      </c>
      <c r="P664" s="11" t="s">
        <v>7568</v>
      </c>
      <c r="Q664" s="10" t="s">
        <v>7552</v>
      </c>
      <c r="R664" s="10" t="s">
        <v>7571</v>
      </c>
      <c r="S664" s="8" t="s">
        <v>27</v>
      </c>
      <c r="T664" s="8" t="s">
        <v>4515</v>
      </c>
      <c r="U664" s="8" t="s">
        <v>4516</v>
      </c>
      <c r="V664" s="110">
        <v>40313</v>
      </c>
      <c r="W664" s="8" t="s">
        <v>9183</v>
      </c>
      <c r="X664" s="8" t="s">
        <v>10444</v>
      </c>
      <c r="Y664" s="8" t="s">
        <v>9183</v>
      </c>
      <c r="Z664" s="8" t="s">
        <v>9531</v>
      </c>
      <c r="AA664" s="8" t="s">
        <v>10444</v>
      </c>
      <c r="AB664" s="8" t="s">
        <v>4517</v>
      </c>
    </row>
    <row r="665" spans="1:28" s="8" customFormat="1" ht="12.75" x14ac:dyDescent="0.2">
      <c r="A665" s="8" t="s">
        <v>29</v>
      </c>
      <c r="B665" s="8" t="s">
        <v>19</v>
      </c>
      <c r="C665" s="8" t="s">
        <v>52</v>
      </c>
      <c r="D665" s="9" t="s">
        <v>3257</v>
      </c>
      <c r="E665" s="9" t="s">
        <v>3257</v>
      </c>
      <c r="F665" s="8" t="s">
        <v>22</v>
      </c>
      <c r="G665" s="8" t="s">
        <v>23</v>
      </c>
      <c r="H665" s="8" t="s">
        <v>53</v>
      </c>
      <c r="I665" s="10" t="s">
        <v>3258</v>
      </c>
      <c r="J665" s="8" t="s">
        <v>114</v>
      </c>
      <c r="K665" s="8" t="s">
        <v>3534</v>
      </c>
      <c r="L665" s="61">
        <v>2010</v>
      </c>
      <c r="M665" s="11" t="s">
        <v>2065</v>
      </c>
      <c r="N665" s="10" t="s">
        <v>7552</v>
      </c>
      <c r="O665" s="17" t="s">
        <v>8686</v>
      </c>
      <c r="P665" s="11" t="s">
        <v>7568</v>
      </c>
      <c r="Q665" s="10" t="s">
        <v>7552</v>
      </c>
      <c r="R665" s="10" t="s">
        <v>7571</v>
      </c>
      <c r="S665" s="8" t="s">
        <v>27</v>
      </c>
      <c r="T665" s="8" t="s">
        <v>4512</v>
      </c>
      <c r="U665" s="8" t="s">
        <v>4513</v>
      </c>
      <c r="V665" s="13">
        <v>40344</v>
      </c>
      <c r="W665" s="8" t="s">
        <v>9048</v>
      </c>
      <c r="X665" s="8" t="s">
        <v>10388</v>
      </c>
      <c r="Y665" s="8" t="s">
        <v>9048</v>
      </c>
      <c r="Z665" s="8" t="s">
        <v>9475</v>
      </c>
      <c r="AA665" s="8" t="s">
        <v>10388</v>
      </c>
      <c r="AB665" s="8" t="s">
        <v>4514</v>
      </c>
    </row>
    <row r="666" spans="1:28" s="8" customFormat="1" ht="12.75" x14ac:dyDescent="0.2">
      <c r="A666" s="8" t="s">
        <v>29</v>
      </c>
      <c r="B666" s="8" t="s">
        <v>19</v>
      </c>
      <c r="C666" s="8" t="s">
        <v>52</v>
      </c>
      <c r="D666" s="9" t="s">
        <v>21</v>
      </c>
      <c r="E666" s="9" t="s">
        <v>21</v>
      </c>
      <c r="F666" s="8" t="s">
        <v>22</v>
      </c>
      <c r="G666" s="8" t="s">
        <v>23</v>
      </c>
      <c r="H666" s="8" t="s">
        <v>53</v>
      </c>
      <c r="I666" s="10" t="s">
        <v>25</v>
      </c>
      <c r="J666" s="8" t="s">
        <v>26</v>
      </c>
      <c r="K666" s="8" t="s">
        <v>26</v>
      </c>
      <c r="L666" s="60">
        <v>2010</v>
      </c>
      <c r="M666" s="11" t="s">
        <v>2065</v>
      </c>
      <c r="N666" s="10" t="s">
        <v>7553</v>
      </c>
      <c r="O666" s="17" t="s">
        <v>8686</v>
      </c>
      <c r="P666" s="11" t="s">
        <v>7568</v>
      </c>
      <c r="Q666" s="10" t="s">
        <v>7553</v>
      </c>
      <c r="R666" s="10" t="s">
        <v>7571</v>
      </c>
      <c r="S666" s="8" t="s">
        <v>27</v>
      </c>
      <c r="T666" s="8" t="s">
        <v>2741</v>
      </c>
      <c r="U666" s="8" t="s">
        <v>7706</v>
      </c>
      <c r="V666" s="13">
        <v>40344</v>
      </c>
      <c r="W666" s="8" t="s">
        <v>9049</v>
      </c>
      <c r="X666" s="8" t="s">
        <v>10553</v>
      </c>
      <c r="Y666" s="8" t="s">
        <v>9049</v>
      </c>
      <c r="Z666" s="8" t="s">
        <v>9640</v>
      </c>
      <c r="AA666" s="8" t="s">
        <v>10553</v>
      </c>
      <c r="AB666" s="8" t="s">
        <v>2743</v>
      </c>
    </row>
    <row r="667" spans="1:28" s="8" customFormat="1" ht="12.75" x14ac:dyDescent="0.2">
      <c r="A667" s="8" t="s">
        <v>29</v>
      </c>
      <c r="B667" s="8" t="s">
        <v>19</v>
      </c>
      <c r="C667" s="8" t="s">
        <v>52</v>
      </c>
      <c r="D667" s="9" t="s">
        <v>21</v>
      </c>
      <c r="E667" s="9" t="s">
        <v>21</v>
      </c>
      <c r="F667" s="8" t="s">
        <v>22</v>
      </c>
      <c r="G667" s="8" t="s">
        <v>23</v>
      </c>
      <c r="H667" s="8" t="s">
        <v>53</v>
      </c>
      <c r="I667" s="10" t="s">
        <v>25</v>
      </c>
      <c r="J667" s="8" t="s">
        <v>26</v>
      </c>
      <c r="K667" s="8" t="s">
        <v>26</v>
      </c>
      <c r="L667" s="60">
        <v>2010</v>
      </c>
      <c r="M667" s="11" t="s">
        <v>2065</v>
      </c>
      <c r="N667" s="10" t="s">
        <v>7553</v>
      </c>
      <c r="O667" s="17" t="s">
        <v>8686</v>
      </c>
      <c r="P667" s="11" t="s">
        <v>7568</v>
      </c>
      <c r="Q667" s="10" t="s">
        <v>7553</v>
      </c>
      <c r="R667" s="10" t="s">
        <v>7571</v>
      </c>
      <c r="S667" s="8" t="s">
        <v>27</v>
      </c>
      <c r="T667" s="8" t="s">
        <v>2744</v>
      </c>
      <c r="U667" s="8" t="s">
        <v>7707</v>
      </c>
      <c r="V667" s="13">
        <v>40344</v>
      </c>
      <c r="W667" s="8" t="s">
        <v>9050</v>
      </c>
      <c r="X667" s="8" t="s">
        <v>10554</v>
      </c>
      <c r="Y667" s="8" t="s">
        <v>9050</v>
      </c>
      <c r="Z667" s="8" t="s">
        <v>9641</v>
      </c>
      <c r="AA667" s="8" t="s">
        <v>10554</v>
      </c>
      <c r="AB667" s="8" t="s">
        <v>2746</v>
      </c>
    </row>
    <row r="668" spans="1:28" s="8" customFormat="1" ht="12.75" x14ac:dyDescent="0.2">
      <c r="A668" s="8" t="s">
        <v>29</v>
      </c>
      <c r="B668" s="8" t="s">
        <v>19</v>
      </c>
      <c r="C668" s="8" t="s">
        <v>20</v>
      </c>
      <c r="D668" s="9" t="s">
        <v>21</v>
      </c>
      <c r="E668" s="9" t="s">
        <v>21</v>
      </c>
      <c r="F668" s="8" t="s">
        <v>22</v>
      </c>
      <c r="G668" s="8" t="s">
        <v>23</v>
      </c>
      <c r="H668" s="8" t="s">
        <v>24</v>
      </c>
      <c r="I668" s="10" t="s">
        <v>7462</v>
      </c>
      <c r="J668" s="8" t="s">
        <v>7463</v>
      </c>
      <c r="K668" s="8" t="s">
        <v>7464</v>
      </c>
      <c r="L668" s="61">
        <v>2010</v>
      </c>
      <c r="M668" s="11" t="s">
        <v>2065</v>
      </c>
      <c r="N668" s="10" t="s">
        <v>7555</v>
      </c>
      <c r="O668" s="17" t="s">
        <v>8686</v>
      </c>
      <c r="P668" s="11" t="s">
        <v>7568</v>
      </c>
      <c r="Q668" s="10" t="s">
        <v>7555</v>
      </c>
      <c r="R668" s="10" t="s">
        <v>7571</v>
      </c>
      <c r="S668" s="8" t="s">
        <v>217</v>
      </c>
      <c r="T668" s="8" t="s">
        <v>7470</v>
      </c>
      <c r="U668" s="8" t="s">
        <v>7471</v>
      </c>
      <c r="V668" s="13">
        <v>40344</v>
      </c>
      <c r="W668" s="8" t="s">
        <v>9043</v>
      </c>
      <c r="X668" s="8" t="s">
        <v>10696</v>
      </c>
      <c r="Y668" s="8" t="s">
        <v>9043</v>
      </c>
      <c r="Z668" s="8" t="s">
        <v>9783</v>
      </c>
      <c r="AA668" s="8" t="s">
        <v>10696</v>
      </c>
      <c r="AB668" s="8" t="s">
        <v>7472</v>
      </c>
    </row>
    <row r="669" spans="1:28" s="8" customFormat="1" ht="12.75" x14ac:dyDescent="0.2">
      <c r="A669" s="8" t="s">
        <v>29</v>
      </c>
      <c r="B669" s="8" t="s">
        <v>19</v>
      </c>
      <c r="C669" s="8" t="s">
        <v>52</v>
      </c>
      <c r="D669" s="9" t="s">
        <v>21</v>
      </c>
      <c r="E669" s="9" t="s">
        <v>21</v>
      </c>
      <c r="F669" s="8" t="s">
        <v>22</v>
      </c>
      <c r="G669" s="8" t="s">
        <v>23</v>
      </c>
      <c r="H669" s="8" t="s">
        <v>53</v>
      </c>
      <c r="I669" s="10" t="s">
        <v>7164</v>
      </c>
      <c r="J669" s="8" t="s">
        <v>7291</v>
      </c>
      <c r="K669" s="8" t="s">
        <v>7291</v>
      </c>
      <c r="L669" s="61">
        <v>2010</v>
      </c>
      <c r="M669" s="11" t="s">
        <v>2065</v>
      </c>
      <c r="N669" s="10" t="s">
        <v>7556</v>
      </c>
      <c r="O669" s="17" t="s">
        <v>8686</v>
      </c>
      <c r="P669" s="11" t="s">
        <v>7568</v>
      </c>
      <c r="Q669" s="10" t="s">
        <v>7556</v>
      </c>
      <c r="R669" s="10" t="s">
        <v>7571</v>
      </c>
      <c r="S669" s="8" t="s">
        <v>2672</v>
      </c>
      <c r="T669" s="8" t="s">
        <v>7290</v>
      </c>
      <c r="U669" s="8" t="s">
        <v>7292</v>
      </c>
      <c r="V669" s="13">
        <v>40344</v>
      </c>
      <c r="W669" s="8" t="s">
        <v>9044</v>
      </c>
      <c r="X669" s="8" t="s">
        <v>10757</v>
      </c>
      <c r="Y669" s="8" t="s">
        <v>9044</v>
      </c>
      <c r="Z669" s="8" t="s">
        <v>9844</v>
      </c>
      <c r="AA669" s="8" t="s">
        <v>10757</v>
      </c>
      <c r="AB669" s="8" t="s">
        <v>7293</v>
      </c>
    </row>
    <row r="670" spans="1:28" s="8" customFormat="1" ht="12.75" x14ac:dyDescent="0.2">
      <c r="A670" s="8" t="s">
        <v>29</v>
      </c>
      <c r="B670" s="8" t="s">
        <v>19</v>
      </c>
      <c r="C670" s="8" t="s">
        <v>52</v>
      </c>
      <c r="D670" s="9" t="s">
        <v>21</v>
      </c>
      <c r="E670" s="9" t="s">
        <v>21</v>
      </c>
      <c r="F670" s="8" t="s">
        <v>22</v>
      </c>
      <c r="G670" s="8" t="s">
        <v>23</v>
      </c>
      <c r="H670" s="8" t="s">
        <v>53</v>
      </c>
      <c r="I670" s="10" t="s">
        <v>7164</v>
      </c>
      <c r="J670" s="8" t="s">
        <v>7291</v>
      </c>
      <c r="K670" s="8" t="s">
        <v>7291</v>
      </c>
      <c r="L670" s="61">
        <v>2010</v>
      </c>
      <c r="M670" s="11" t="s">
        <v>2065</v>
      </c>
      <c r="N670" s="10" t="s">
        <v>7556</v>
      </c>
      <c r="O670" s="17" t="s">
        <v>8686</v>
      </c>
      <c r="P670" s="11" t="s">
        <v>7568</v>
      </c>
      <c r="Q670" s="10" t="s">
        <v>7556</v>
      </c>
      <c r="R670" s="10" t="s">
        <v>7571</v>
      </c>
      <c r="S670" s="8" t="s">
        <v>2672</v>
      </c>
      <c r="T670" s="8" t="s">
        <v>7294</v>
      </c>
      <c r="U670" s="8" t="s">
        <v>7295</v>
      </c>
      <c r="V670" s="13">
        <v>40344</v>
      </c>
      <c r="W670" s="8" t="s">
        <v>9045</v>
      </c>
      <c r="X670" s="8" t="s">
        <v>10758</v>
      </c>
      <c r="Y670" s="8" t="s">
        <v>9045</v>
      </c>
      <c r="Z670" s="8" t="s">
        <v>9845</v>
      </c>
      <c r="AA670" s="8" t="s">
        <v>10758</v>
      </c>
      <c r="AB670" s="8" t="s">
        <v>7296</v>
      </c>
    </row>
    <row r="671" spans="1:28" s="8" customFormat="1" ht="12.75" x14ac:dyDescent="0.2">
      <c r="A671" s="8" t="s">
        <v>29</v>
      </c>
      <c r="B671" s="8" t="s">
        <v>19</v>
      </c>
      <c r="C671" s="8" t="s">
        <v>52</v>
      </c>
      <c r="D671" s="9" t="s">
        <v>21</v>
      </c>
      <c r="E671" s="9" t="s">
        <v>21</v>
      </c>
      <c r="F671" s="8" t="s">
        <v>22</v>
      </c>
      <c r="G671" s="8" t="s">
        <v>23</v>
      </c>
      <c r="H671" s="8" t="s">
        <v>53</v>
      </c>
      <c r="I671" s="10" t="s">
        <v>5662</v>
      </c>
      <c r="J671" s="8" t="s">
        <v>6631</v>
      </c>
      <c r="K671" s="8" t="s">
        <v>6631</v>
      </c>
      <c r="L671" s="61">
        <v>2010</v>
      </c>
      <c r="M671" s="11" t="s">
        <v>2065</v>
      </c>
      <c r="N671" s="10" t="s">
        <v>7557</v>
      </c>
      <c r="O671" s="17" t="s">
        <v>8686</v>
      </c>
      <c r="P671" s="11" t="s">
        <v>7568</v>
      </c>
      <c r="Q671" s="10" t="s">
        <v>7557</v>
      </c>
      <c r="R671" s="10" t="s">
        <v>7571</v>
      </c>
      <c r="S671" s="8" t="s">
        <v>27</v>
      </c>
      <c r="T671" s="8" t="s">
        <v>6664</v>
      </c>
      <c r="U671" s="8" t="s">
        <v>7709</v>
      </c>
      <c r="V671" s="13">
        <v>40344</v>
      </c>
      <c r="W671" s="8" t="s">
        <v>9046</v>
      </c>
      <c r="X671" s="8" t="s">
        <v>10904</v>
      </c>
      <c r="Y671" s="8" t="s">
        <v>9046</v>
      </c>
      <c r="Z671" s="8" t="s">
        <v>9991</v>
      </c>
      <c r="AA671" s="8" t="s">
        <v>10904</v>
      </c>
      <c r="AB671" s="8" t="s">
        <v>6666</v>
      </c>
    </row>
    <row r="672" spans="1:28" s="8" customFormat="1" ht="12.75" x14ac:dyDescent="0.2">
      <c r="A672" s="8" t="s">
        <v>29</v>
      </c>
      <c r="B672" s="8" t="s">
        <v>19</v>
      </c>
      <c r="C672" s="8" t="s">
        <v>52</v>
      </c>
      <c r="D672" s="9" t="s">
        <v>21</v>
      </c>
      <c r="E672" s="9" t="s">
        <v>21</v>
      </c>
      <c r="F672" s="8" t="s">
        <v>22</v>
      </c>
      <c r="G672" s="8" t="s">
        <v>23</v>
      </c>
      <c r="H672" s="8" t="s">
        <v>53</v>
      </c>
      <c r="I672" s="10" t="s">
        <v>5662</v>
      </c>
      <c r="J672" s="8" t="s">
        <v>6631</v>
      </c>
      <c r="K672" s="8" t="s">
        <v>6631</v>
      </c>
      <c r="L672" s="61">
        <v>2010</v>
      </c>
      <c r="M672" s="11" t="s">
        <v>2065</v>
      </c>
      <c r="N672" s="10" t="s">
        <v>7557</v>
      </c>
      <c r="O672" s="17" t="s">
        <v>8686</v>
      </c>
      <c r="P672" s="11" t="s">
        <v>7568</v>
      </c>
      <c r="Q672" s="10" t="s">
        <v>7557</v>
      </c>
      <c r="R672" s="10" t="s">
        <v>7571</v>
      </c>
      <c r="S672" s="8" t="s">
        <v>27</v>
      </c>
      <c r="T672" s="8" t="s">
        <v>6667</v>
      </c>
      <c r="U672" s="8" t="s">
        <v>7710</v>
      </c>
      <c r="V672" s="13">
        <v>40344</v>
      </c>
      <c r="W672" s="8" t="s">
        <v>9047</v>
      </c>
      <c r="X672" s="8" t="s">
        <v>10905</v>
      </c>
      <c r="Y672" s="8" t="s">
        <v>9047</v>
      </c>
      <c r="Z672" s="8" t="s">
        <v>9992</v>
      </c>
      <c r="AA672" s="8" t="s">
        <v>10905</v>
      </c>
      <c r="AB672" s="8" t="s">
        <v>6669</v>
      </c>
    </row>
    <row r="673" spans="1:28" s="8" customFormat="1" ht="12.75" x14ac:dyDescent="0.2">
      <c r="A673" s="8" t="s">
        <v>29</v>
      </c>
      <c r="B673" s="8" t="s">
        <v>19</v>
      </c>
      <c r="C673" s="8" t="s">
        <v>4929</v>
      </c>
      <c r="D673" s="9" t="s">
        <v>6806</v>
      </c>
      <c r="E673" s="9" t="s">
        <v>6806</v>
      </c>
      <c r="F673" s="8" t="s">
        <v>2302</v>
      </c>
      <c r="G673" s="17" t="s">
        <v>2303</v>
      </c>
      <c r="H673" s="20" t="s">
        <v>6806</v>
      </c>
      <c r="I673" s="10" t="s">
        <v>6784</v>
      </c>
      <c r="J673" s="8" t="s">
        <v>6785</v>
      </c>
      <c r="K673" s="8" t="s">
        <v>6906</v>
      </c>
      <c r="L673" s="61">
        <v>2010</v>
      </c>
      <c r="M673" s="13">
        <v>40361</v>
      </c>
      <c r="N673" s="10" t="s">
        <v>7558</v>
      </c>
      <c r="O673" s="17" t="s">
        <v>8686</v>
      </c>
      <c r="P673" s="10" t="s">
        <v>7569</v>
      </c>
      <c r="Q673" s="10" t="s">
        <v>7558</v>
      </c>
      <c r="R673" s="10" t="s">
        <v>7571</v>
      </c>
      <c r="S673" s="8" t="s">
        <v>27</v>
      </c>
      <c r="T673" s="11" t="s">
        <v>7009</v>
      </c>
      <c r="U673" s="8" t="s">
        <v>7714</v>
      </c>
      <c r="V673" s="13">
        <v>40361</v>
      </c>
      <c r="W673" s="8" t="s">
        <v>8449</v>
      </c>
      <c r="X673" s="8" t="s">
        <v>11144</v>
      </c>
      <c r="Y673" s="8" t="s">
        <v>8449</v>
      </c>
      <c r="Z673" s="8" t="s">
        <v>10231</v>
      </c>
      <c r="AA673" s="8" t="s">
        <v>11144</v>
      </c>
      <c r="AB673" s="8" t="s">
        <v>7011</v>
      </c>
    </row>
    <row r="674" spans="1:28" s="8" customFormat="1" ht="12.75" x14ac:dyDescent="0.2">
      <c r="A674" s="8" t="s">
        <v>29</v>
      </c>
      <c r="B674" s="8" t="s">
        <v>19</v>
      </c>
      <c r="C674" s="8" t="s">
        <v>52</v>
      </c>
      <c r="D674" s="9" t="s">
        <v>21</v>
      </c>
      <c r="E674" s="9" t="s">
        <v>21</v>
      </c>
      <c r="F674" s="8" t="s">
        <v>22</v>
      </c>
      <c r="G674" s="8" t="s">
        <v>23</v>
      </c>
      <c r="H674" s="8" t="s">
        <v>53</v>
      </c>
      <c r="I674" s="10" t="s">
        <v>7164</v>
      </c>
      <c r="J674" s="8" t="s">
        <v>7281</v>
      </c>
      <c r="K674" s="8" t="s">
        <v>7281</v>
      </c>
      <c r="L674" s="61">
        <v>2010</v>
      </c>
      <c r="M674" s="13">
        <v>40396</v>
      </c>
      <c r="N674" s="10" t="s">
        <v>7556</v>
      </c>
      <c r="O674" s="17" t="s">
        <v>8686</v>
      </c>
      <c r="P674" s="11" t="s">
        <v>7568</v>
      </c>
      <c r="Q674" s="10" t="s">
        <v>7556</v>
      </c>
      <c r="R674" s="10" t="s">
        <v>7571</v>
      </c>
      <c r="S674" s="8" t="s">
        <v>27</v>
      </c>
      <c r="T674" s="8" t="s">
        <v>7334</v>
      </c>
      <c r="U674" s="8" t="s">
        <v>7335</v>
      </c>
      <c r="V674" s="13">
        <v>40396</v>
      </c>
      <c r="W674" s="8" t="s">
        <v>8458</v>
      </c>
      <c r="X674" s="8" t="s">
        <v>10759</v>
      </c>
      <c r="Y674" s="8" t="s">
        <v>8458</v>
      </c>
      <c r="Z674" s="8" t="s">
        <v>9846</v>
      </c>
      <c r="AA674" s="8" t="s">
        <v>10759</v>
      </c>
      <c r="AB674" s="8" t="s">
        <v>7336</v>
      </c>
    </row>
    <row r="675" spans="1:28" s="8" customFormat="1" ht="12.75" x14ac:dyDescent="0.2">
      <c r="A675" s="8" t="s">
        <v>29</v>
      </c>
      <c r="B675" s="8" t="s">
        <v>19</v>
      </c>
      <c r="C675" s="8" t="s">
        <v>52</v>
      </c>
      <c r="D675" s="9" t="s">
        <v>21</v>
      </c>
      <c r="E675" s="9" t="s">
        <v>21</v>
      </c>
      <c r="F675" s="8" t="s">
        <v>22</v>
      </c>
      <c r="G675" s="8" t="s">
        <v>23</v>
      </c>
      <c r="H675" s="8" t="s">
        <v>53</v>
      </c>
      <c r="I675" s="10" t="s">
        <v>7164</v>
      </c>
      <c r="J675" s="8" t="s">
        <v>7281</v>
      </c>
      <c r="K675" s="8" t="s">
        <v>7281</v>
      </c>
      <c r="L675" s="61">
        <v>2010</v>
      </c>
      <c r="M675" s="13">
        <v>40396</v>
      </c>
      <c r="N675" s="10" t="s">
        <v>7556</v>
      </c>
      <c r="O675" s="17" t="s">
        <v>8686</v>
      </c>
      <c r="P675" s="11" t="s">
        <v>7568</v>
      </c>
      <c r="Q675" s="10" t="s">
        <v>7556</v>
      </c>
      <c r="R675" s="10" t="s">
        <v>7571</v>
      </c>
      <c r="S675" s="8" t="s">
        <v>27</v>
      </c>
      <c r="T675" s="8" t="s">
        <v>7412</v>
      </c>
      <c r="U675" s="8" t="s">
        <v>7413</v>
      </c>
      <c r="V675" s="13">
        <v>40396</v>
      </c>
      <c r="W675" s="8" t="s">
        <v>8469</v>
      </c>
      <c r="X675" s="8" t="s">
        <v>10760</v>
      </c>
      <c r="Y675" s="8" t="s">
        <v>8469</v>
      </c>
      <c r="Z675" s="8" t="s">
        <v>9847</v>
      </c>
      <c r="AA675" s="8" t="s">
        <v>10760</v>
      </c>
      <c r="AB675" s="8" t="s">
        <v>7414</v>
      </c>
    </row>
    <row r="676" spans="1:28" s="8" customFormat="1" ht="12.75" x14ac:dyDescent="0.2">
      <c r="A676" s="8" t="s">
        <v>29</v>
      </c>
      <c r="B676" s="8" t="s">
        <v>782</v>
      </c>
      <c r="C676" s="8" t="s">
        <v>783</v>
      </c>
      <c r="D676" s="9" t="s">
        <v>784</v>
      </c>
      <c r="E676" s="9" t="s">
        <v>784</v>
      </c>
      <c r="F676" s="8" t="s">
        <v>784</v>
      </c>
      <c r="G676" s="8" t="s">
        <v>23</v>
      </c>
      <c r="H676" s="8" t="s">
        <v>784</v>
      </c>
      <c r="I676" s="10" t="s">
        <v>7164</v>
      </c>
      <c r="J676" s="8" t="s">
        <v>7281</v>
      </c>
      <c r="K676" s="8" t="s">
        <v>7281</v>
      </c>
      <c r="L676" s="61">
        <v>2010</v>
      </c>
      <c r="M676" s="13">
        <v>40397</v>
      </c>
      <c r="N676" s="10" t="s">
        <v>7556</v>
      </c>
      <c r="O676" s="17" t="s">
        <v>8686</v>
      </c>
      <c r="P676" s="11" t="s">
        <v>7568</v>
      </c>
      <c r="Q676" s="10" t="s">
        <v>7556</v>
      </c>
      <c r="R676" s="10" t="s">
        <v>7571</v>
      </c>
      <c r="S676" s="8" t="s">
        <v>27</v>
      </c>
      <c r="T676" s="8" t="s">
        <v>7397</v>
      </c>
      <c r="U676" s="8" t="s">
        <v>7398</v>
      </c>
      <c r="V676" s="13">
        <v>40397</v>
      </c>
      <c r="W676" s="8" t="s">
        <v>8466</v>
      </c>
      <c r="X676" s="8" t="s">
        <v>10761</v>
      </c>
      <c r="Y676" s="8" t="s">
        <v>8466</v>
      </c>
      <c r="Z676" s="8" t="s">
        <v>9848</v>
      </c>
      <c r="AA676" s="8" t="s">
        <v>10761</v>
      </c>
      <c r="AB676" s="8" t="s">
        <v>7399</v>
      </c>
    </row>
    <row r="677" spans="1:28" s="8" customFormat="1" ht="12.75" x14ac:dyDescent="0.2">
      <c r="A677" s="8" t="s">
        <v>29</v>
      </c>
      <c r="B677" s="8" t="s">
        <v>19</v>
      </c>
      <c r="C677" s="12" t="s">
        <v>67</v>
      </c>
      <c r="D677" s="9" t="s">
        <v>68</v>
      </c>
      <c r="E677" s="9" t="s">
        <v>69</v>
      </c>
      <c r="F677" s="8" t="s">
        <v>22</v>
      </c>
      <c r="G677" s="8" t="s">
        <v>23</v>
      </c>
      <c r="H677" s="17" t="s">
        <v>70</v>
      </c>
      <c r="I677" s="10" t="s">
        <v>5662</v>
      </c>
      <c r="J677" s="8" t="s">
        <v>6612</v>
      </c>
      <c r="K677" s="8" t="s">
        <v>6612</v>
      </c>
      <c r="L677" s="61">
        <v>2010</v>
      </c>
      <c r="M677" s="11" t="s">
        <v>6616</v>
      </c>
      <c r="N677" s="10" t="s">
        <v>7557</v>
      </c>
      <c r="O677" s="17" t="s">
        <v>8686</v>
      </c>
      <c r="P677" s="11" t="s">
        <v>7568</v>
      </c>
      <c r="Q677" s="10" t="s">
        <v>7557</v>
      </c>
      <c r="R677" s="10" t="s">
        <v>7571</v>
      </c>
      <c r="S677" s="8" t="s">
        <v>27</v>
      </c>
      <c r="T677" s="8" t="s">
        <v>6619</v>
      </c>
      <c r="U677" s="8" t="s">
        <v>6620</v>
      </c>
      <c r="V677" s="110">
        <v>40405</v>
      </c>
      <c r="W677" s="8" t="s">
        <v>9184</v>
      </c>
      <c r="X677" s="8" t="s">
        <v>10962</v>
      </c>
      <c r="Y677" s="8" t="s">
        <v>9184</v>
      </c>
      <c r="Z677" s="8" t="s">
        <v>10049</v>
      </c>
      <c r="AA677" s="8" t="s">
        <v>10962</v>
      </c>
      <c r="AB677" s="8" t="s">
        <v>6621</v>
      </c>
    </row>
    <row r="678" spans="1:28" s="8" customFormat="1" ht="12.75" x14ac:dyDescent="0.2">
      <c r="A678" s="8" t="s">
        <v>29</v>
      </c>
      <c r="B678" s="8" t="s">
        <v>19</v>
      </c>
      <c r="C678" s="12" t="s">
        <v>67</v>
      </c>
      <c r="D678" s="9" t="s">
        <v>68</v>
      </c>
      <c r="E678" s="9" t="s">
        <v>69</v>
      </c>
      <c r="F678" s="8" t="s">
        <v>22</v>
      </c>
      <c r="G678" s="8" t="s">
        <v>23</v>
      </c>
      <c r="H678" s="17" t="s">
        <v>70</v>
      </c>
      <c r="I678" s="10" t="s">
        <v>5662</v>
      </c>
      <c r="J678" s="8" t="s">
        <v>6612</v>
      </c>
      <c r="K678" s="8" t="s">
        <v>6612</v>
      </c>
      <c r="L678" s="61">
        <v>2010</v>
      </c>
      <c r="M678" s="11" t="s">
        <v>6616</v>
      </c>
      <c r="N678" s="10" t="s">
        <v>7557</v>
      </c>
      <c r="O678" s="17" t="s">
        <v>8686</v>
      </c>
      <c r="P678" s="11" t="s">
        <v>7568</v>
      </c>
      <c r="Q678" s="10" t="s">
        <v>7557</v>
      </c>
      <c r="R678" s="10" t="s">
        <v>7571</v>
      </c>
      <c r="S678" s="8" t="s">
        <v>27</v>
      </c>
      <c r="T678" s="8" t="s">
        <v>6615</v>
      </c>
      <c r="U678" s="8" t="s">
        <v>6617</v>
      </c>
      <c r="V678" s="110">
        <v>40405</v>
      </c>
      <c r="W678" s="8" t="s">
        <v>9185</v>
      </c>
      <c r="X678" s="8" t="s">
        <v>10963</v>
      </c>
      <c r="Y678" s="8" t="s">
        <v>9185</v>
      </c>
      <c r="Z678" s="8" t="s">
        <v>10050</v>
      </c>
      <c r="AA678" s="8" t="s">
        <v>10963</v>
      </c>
      <c r="AB678" s="8" t="s">
        <v>6618</v>
      </c>
    </row>
    <row r="679" spans="1:28" s="8" customFormat="1" ht="12.75" x14ac:dyDescent="0.2">
      <c r="A679" s="8" t="s">
        <v>29</v>
      </c>
      <c r="B679" s="8" t="s">
        <v>19</v>
      </c>
      <c r="C679" s="8" t="s">
        <v>6998</v>
      </c>
      <c r="D679" s="9" t="s">
        <v>6806</v>
      </c>
      <c r="E679" s="9" t="s">
        <v>6806</v>
      </c>
      <c r="F679" s="8" t="s">
        <v>2302</v>
      </c>
      <c r="G679" s="17" t="s">
        <v>2303</v>
      </c>
      <c r="H679" s="20" t="s">
        <v>6806</v>
      </c>
      <c r="I679" s="10" t="s">
        <v>6784</v>
      </c>
      <c r="J679" s="8" t="s">
        <v>6785</v>
      </c>
      <c r="K679" s="8" t="s">
        <v>6906</v>
      </c>
      <c r="L679" s="61">
        <v>2010</v>
      </c>
      <c r="M679" s="13">
        <v>40408</v>
      </c>
      <c r="N679" s="10" t="s">
        <v>7558</v>
      </c>
      <c r="O679" s="17" t="s">
        <v>8686</v>
      </c>
      <c r="P679" s="10" t="s">
        <v>7569</v>
      </c>
      <c r="Q679" s="10" t="s">
        <v>7558</v>
      </c>
      <c r="R679" s="10" t="s">
        <v>7571</v>
      </c>
      <c r="S679" s="8" t="s">
        <v>27</v>
      </c>
      <c r="T679" s="11" t="s">
        <v>6997</v>
      </c>
      <c r="U679" s="8" t="s">
        <v>7712</v>
      </c>
      <c r="V679" s="13">
        <v>40408</v>
      </c>
      <c r="W679" s="8" t="s">
        <v>8447</v>
      </c>
      <c r="X679" s="8" t="s">
        <v>11145</v>
      </c>
      <c r="Y679" s="8" t="s">
        <v>8447</v>
      </c>
      <c r="Z679" s="8" t="s">
        <v>10232</v>
      </c>
      <c r="AA679" s="8" t="s">
        <v>11145</v>
      </c>
      <c r="AB679" s="8" t="s">
        <v>7000</v>
      </c>
    </row>
    <row r="680" spans="1:28" s="8" customFormat="1" ht="12.75" x14ac:dyDescent="0.2">
      <c r="A680" s="8" t="s">
        <v>29</v>
      </c>
      <c r="B680" s="8" t="s">
        <v>782</v>
      </c>
      <c r="C680" s="8" t="s">
        <v>783</v>
      </c>
      <c r="D680" s="9" t="s">
        <v>784</v>
      </c>
      <c r="E680" s="9" t="s">
        <v>784</v>
      </c>
      <c r="F680" s="8" t="s">
        <v>784</v>
      </c>
      <c r="G680" s="8" t="s">
        <v>23</v>
      </c>
      <c r="H680" s="8" t="s">
        <v>784</v>
      </c>
      <c r="I680" s="10" t="s">
        <v>7164</v>
      </c>
      <c r="J680" s="8" t="s">
        <v>7281</v>
      </c>
      <c r="K680" s="8" t="s">
        <v>7281</v>
      </c>
      <c r="L680" s="61">
        <v>2010</v>
      </c>
      <c r="M680" s="13">
        <v>40422</v>
      </c>
      <c r="N680" s="10" t="s">
        <v>7556</v>
      </c>
      <c r="O680" s="17" t="s">
        <v>8686</v>
      </c>
      <c r="P680" s="11" t="s">
        <v>7568</v>
      </c>
      <c r="Q680" s="10" t="s">
        <v>7556</v>
      </c>
      <c r="R680" s="10" t="s">
        <v>7571</v>
      </c>
      <c r="S680" s="8" t="s">
        <v>27</v>
      </c>
      <c r="T680" s="8" t="s">
        <v>7370</v>
      </c>
      <c r="U680" s="8" t="s">
        <v>7371</v>
      </c>
      <c r="V680" s="13">
        <v>40422</v>
      </c>
      <c r="W680" s="8" t="s">
        <v>8463</v>
      </c>
      <c r="X680" s="8" t="s">
        <v>10762</v>
      </c>
      <c r="Y680" s="8" t="s">
        <v>8463</v>
      </c>
      <c r="Z680" s="8" t="s">
        <v>9849</v>
      </c>
      <c r="AA680" s="8" t="s">
        <v>10762</v>
      </c>
      <c r="AB680" s="8" t="s">
        <v>7372</v>
      </c>
    </row>
    <row r="681" spans="1:28" s="8" customFormat="1" ht="12.75" x14ac:dyDescent="0.2">
      <c r="A681" s="8" t="s">
        <v>29</v>
      </c>
      <c r="B681" s="8" t="s">
        <v>782</v>
      </c>
      <c r="C681" s="8" t="s">
        <v>783</v>
      </c>
      <c r="D681" s="9" t="s">
        <v>784</v>
      </c>
      <c r="E681" s="9" t="s">
        <v>784</v>
      </c>
      <c r="F681" s="8" t="s">
        <v>784</v>
      </c>
      <c r="G681" s="8" t="s">
        <v>23</v>
      </c>
      <c r="H681" s="8" t="s">
        <v>784</v>
      </c>
      <c r="I681" s="10" t="s">
        <v>7164</v>
      </c>
      <c r="J681" s="8" t="s">
        <v>7281</v>
      </c>
      <c r="K681" s="8" t="s">
        <v>7281</v>
      </c>
      <c r="L681" s="61">
        <v>2010</v>
      </c>
      <c r="M681" s="13">
        <v>40422</v>
      </c>
      <c r="N681" s="10" t="s">
        <v>7556</v>
      </c>
      <c r="O681" s="17" t="s">
        <v>8686</v>
      </c>
      <c r="P681" s="11" t="s">
        <v>7568</v>
      </c>
      <c r="Q681" s="10" t="s">
        <v>7556</v>
      </c>
      <c r="R681" s="10" t="s">
        <v>7571</v>
      </c>
      <c r="S681" s="8" t="s">
        <v>27</v>
      </c>
      <c r="T681" s="8" t="s">
        <v>7403</v>
      </c>
      <c r="U681" s="8" t="s">
        <v>7404</v>
      </c>
      <c r="V681" s="13">
        <v>40422</v>
      </c>
      <c r="W681" s="8" t="s">
        <v>8467</v>
      </c>
      <c r="X681" s="8" t="s">
        <v>10763</v>
      </c>
      <c r="Y681" s="8" t="s">
        <v>8467</v>
      </c>
      <c r="Z681" s="8" t="s">
        <v>9850</v>
      </c>
      <c r="AA681" s="8" t="s">
        <v>10763</v>
      </c>
      <c r="AB681" s="8" t="s">
        <v>7405</v>
      </c>
    </row>
    <row r="682" spans="1:28" s="8" customFormat="1" ht="12.75" x14ac:dyDescent="0.2">
      <c r="A682" s="8" t="s">
        <v>29</v>
      </c>
      <c r="B682" s="8" t="s">
        <v>19</v>
      </c>
      <c r="C682" s="8" t="s">
        <v>52</v>
      </c>
      <c r="D682" s="9" t="s">
        <v>21</v>
      </c>
      <c r="E682" s="9" t="s">
        <v>21</v>
      </c>
      <c r="F682" s="8" t="s">
        <v>22</v>
      </c>
      <c r="G682" s="8" t="s">
        <v>23</v>
      </c>
      <c r="H682" s="8" t="s">
        <v>53</v>
      </c>
      <c r="I682" s="10" t="s">
        <v>7164</v>
      </c>
      <c r="J682" s="8" t="s">
        <v>7281</v>
      </c>
      <c r="K682" s="8" t="s">
        <v>7281</v>
      </c>
      <c r="L682" s="61">
        <v>2010</v>
      </c>
      <c r="M682" s="13">
        <v>40422</v>
      </c>
      <c r="N682" s="10" t="s">
        <v>7556</v>
      </c>
      <c r="O682" s="17" t="s">
        <v>8686</v>
      </c>
      <c r="P682" s="11" t="s">
        <v>7568</v>
      </c>
      <c r="Q682" s="10" t="s">
        <v>7556</v>
      </c>
      <c r="R682" s="10" t="s">
        <v>7571</v>
      </c>
      <c r="S682" s="8" t="s">
        <v>27</v>
      </c>
      <c r="T682" s="8" t="s">
        <v>7406</v>
      </c>
      <c r="U682" s="8" t="s">
        <v>7407</v>
      </c>
      <c r="V682" s="13">
        <v>40422</v>
      </c>
      <c r="W682" s="8" t="s">
        <v>8468</v>
      </c>
      <c r="X682" s="8" t="s">
        <v>10764</v>
      </c>
      <c r="Y682" s="8" t="s">
        <v>8468</v>
      </c>
      <c r="Z682" s="8" t="s">
        <v>9851</v>
      </c>
      <c r="AA682" s="8" t="s">
        <v>10764</v>
      </c>
      <c r="AB682" s="8" t="s">
        <v>7408</v>
      </c>
    </row>
    <row r="683" spans="1:28" s="8" customFormat="1" ht="12.75" x14ac:dyDescent="0.2">
      <c r="A683" s="8" t="s">
        <v>29</v>
      </c>
      <c r="B683" s="8" t="s">
        <v>19</v>
      </c>
      <c r="C683" s="8" t="s">
        <v>6994</v>
      </c>
      <c r="D683" s="9" t="s">
        <v>6806</v>
      </c>
      <c r="E683" s="9" t="s">
        <v>6806</v>
      </c>
      <c r="F683" s="8" t="s">
        <v>2302</v>
      </c>
      <c r="G683" s="17" t="s">
        <v>2303</v>
      </c>
      <c r="H683" s="20" t="s">
        <v>6806</v>
      </c>
      <c r="I683" s="10" t="s">
        <v>6784</v>
      </c>
      <c r="J683" s="8" t="s">
        <v>6785</v>
      </c>
      <c r="K683" s="8" t="s">
        <v>6906</v>
      </c>
      <c r="L683" s="61">
        <v>2010</v>
      </c>
      <c r="M683" s="13">
        <v>40427</v>
      </c>
      <c r="N683" s="10" t="s">
        <v>7558</v>
      </c>
      <c r="O683" s="17" t="s">
        <v>8686</v>
      </c>
      <c r="P683" s="10" t="s">
        <v>7569</v>
      </c>
      <c r="Q683" s="10" t="s">
        <v>7558</v>
      </c>
      <c r="R683" s="10" t="s">
        <v>7571</v>
      </c>
      <c r="S683" s="8" t="s">
        <v>8694</v>
      </c>
      <c r="T683" s="11" t="s">
        <v>6993</v>
      </c>
      <c r="U683" s="8" t="s">
        <v>7711</v>
      </c>
      <c r="V683" s="13">
        <v>40427</v>
      </c>
      <c r="W683" s="8" t="s">
        <v>8674</v>
      </c>
      <c r="X683" s="8" t="s">
        <v>11146</v>
      </c>
      <c r="Y683" s="8" t="s">
        <v>8674</v>
      </c>
      <c r="Z683" s="8" t="s">
        <v>10233</v>
      </c>
      <c r="AA683" s="8" t="s">
        <v>11146</v>
      </c>
      <c r="AB683" s="8" t="s">
        <v>6996</v>
      </c>
    </row>
    <row r="684" spans="1:28" s="8" customFormat="1" ht="12.75" x14ac:dyDescent="0.2">
      <c r="A684" s="8" t="s">
        <v>29</v>
      </c>
      <c r="B684" s="8" t="s">
        <v>19</v>
      </c>
      <c r="C684" s="8" t="s">
        <v>6895</v>
      </c>
      <c r="D684" s="9" t="s">
        <v>6806</v>
      </c>
      <c r="E684" s="9" t="s">
        <v>6806</v>
      </c>
      <c r="F684" s="8" t="s">
        <v>2302</v>
      </c>
      <c r="G684" s="17" t="s">
        <v>2303</v>
      </c>
      <c r="H684" s="20" t="s">
        <v>6806</v>
      </c>
      <c r="I684" s="10" t="s">
        <v>6784</v>
      </c>
      <c r="J684" s="8" t="s">
        <v>6785</v>
      </c>
      <c r="K684" s="8" t="s">
        <v>6906</v>
      </c>
      <c r="L684" s="61">
        <v>2010</v>
      </c>
      <c r="M684" s="13">
        <v>40429</v>
      </c>
      <c r="N684" s="10" t="s">
        <v>7558</v>
      </c>
      <c r="O684" s="17" t="s">
        <v>8686</v>
      </c>
      <c r="P684" s="10" t="s">
        <v>7569</v>
      </c>
      <c r="Q684" s="10" t="s">
        <v>7558</v>
      </c>
      <c r="R684" s="10" t="s">
        <v>7571</v>
      </c>
      <c r="S684" s="8" t="s">
        <v>27</v>
      </c>
      <c r="T684" s="11" t="s">
        <v>7001</v>
      </c>
      <c r="U684" s="8" t="s">
        <v>7713</v>
      </c>
      <c r="V684" s="13">
        <v>40429</v>
      </c>
      <c r="W684" s="8" t="s">
        <v>8448</v>
      </c>
      <c r="X684" s="8" t="s">
        <v>11147</v>
      </c>
      <c r="Y684" s="8" t="s">
        <v>8448</v>
      </c>
      <c r="Z684" s="8" t="s">
        <v>10234</v>
      </c>
      <c r="AA684" s="8" t="s">
        <v>11147</v>
      </c>
      <c r="AB684" s="8" t="s">
        <v>7003</v>
      </c>
    </row>
    <row r="685" spans="1:28" s="8" customFormat="1" ht="12.75" x14ac:dyDescent="0.2">
      <c r="A685" s="8" t="s">
        <v>29</v>
      </c>
      <c r="B685" s="8" t="s">
        <v>19</v>
      </c>
      <c r="C685" s="8" t="s">
        <v>52</v>
      </c>
      <c r="D685" s="9" t="s">
        <v>21</v>
      </c>
      <c r="E685" s="9" t="s">
        <v>21</v>
      </c>
      <c r="F685" s="8" t="s">
        <v>22</v>
      </c>
      <c r="G685" s="8" t="s">
        <v>23</v>
      </c>
      <c r="H685" s="8" t="s">
        <v>53</v>
      </c>
      <c r="I685" s="10" t="s">
        <v>25</v>
      </c>
      <c r="J685" s="8" t="s">
        <v>114</v>
      </c>
      <c r="K685" s="8" t="s">
        <v>483</v>
      </c>
      <c r="L685" s="60">
        <v>2010</v>
      </c>
      <c r="M685" s="11" t="s">
        <v>1301</v>
      </c>
      <c r="N685" s="10" t="s">
        <v>7553</v>
      </c>
      <c r="O685" s="17" t="s">
        <v>8686</v>
      </c>
      <c r="P685" s="11" t="s">
        <v>7568</v>
      </c>
      <c r="Q685" s="10" t="s">
        <v>7553</v>
      </c>
      <c r="R685" s="10" t="s">
        <v>7571</v>
      </c>
      <c r="S685" s="8" t="s">
        <v>27</v>
      </c>
      <c r="T685" s="8" t="s">
        <v>2593</v>
      </c>
      <c r="U685" s="8" t="s">
        <v>2594</v>
      </c>
      <c r="V685" s="110">
        <v>40436</v>
      </c>
      <c r="W685" s="8" t="s">
        <v>9186</v>
      </c>
      <c r="X685" s="8" t="s">
        <v>10581</v>
      </c>
      <c r="Y685" s="8" t="s">
        <v>9186</v>
      </c>
      <c r="Z685" s="8" t="s">
        <v>9668</v>
      </c>
      <c r="AA685" s="8" t="s">
        <v>10581</v>
      </c>
      <c r="AB685" s="8" t="s">
        <v>2595</v>
      </c>
    </row>
    <row r="686" spans="1:28" s="8" customFormat="1" ht="12.75" x14ac:dyDescent="0.2">
      <c r="A686" s="8" t="s">
        <v>29</v>
      </c>
      <c r="B686" s="8" t="s">
        <v>19</v>
      </c>
      <c r="C686" s="8" t="s">
        <v>52</v>
      </c>
      <c r="D686" s="9" t="s">
        <v>21</v>
      </c>
      <c r="E686" s="9" t="s">
        <v>21</v>
      </c>
      <c r="F686" s="8" t="s">
        <v>22</v>
      </c>
      <c r="G686" s="8" t="s">
        <v>23</v>
      </c>
      <c r="H686" s="8" t="s">
        <v>53</v>
      </c>
      <c r="I686" s="10" t="s">
        <v>25</v>
      </c>
      <c r="J686" s="8" t="s">
        <v>114</v>
      </c>
      <c r="K686" s="8" t="s">
        <v>115</v>
      </c>
      <c r="L686" s="60">
        <v>2010</v>
      </c>
      <c r="M686" s="11" t="s">
        <v>1301</v>
      </c>
      <c r="N686" s="10" t="s">
        <v>7553</v>
      </c>
      <c r="O686" s="17" t="s">
        <v>8686</v>
      </c>
      <c r="P686" s="11" t="s">
        <v>7568</v>
      </c>
      <c r="Q686" s="10" t="s">
        <v>7553</v>
      </c>
      <c r="R686" s="10" t="s">
        <v>7571</v>
      </c>
      <c r="S686" s="8" t="s">
        <v>27</v>
      </c>
      <c r="T686" s="8" t="s">
        <v>2596</v>
      </c>
      <c r="U686" s="8" t="s">
        <v>2597</v>
      </c>
      <c r="V686" s="110">
        <v>40436</v>
      </c>
      <c r="W686" s="8" t="s">
        <v>9187</v>
      </c>
      <c r="X686" s="8" t="s">
        <v>10582</v>
      </c>
      <c r="Y686" s="8" t="s">
        <v>9187</v>
      </c>
      <c r="Z686" s="8" t="s">
        <v>9669</v>
      </c>
      <c r="AA686" s="8" t="s">
        <v>10582</v>
      </c>
      <c r="AB686" s="8" t="s">
        <v>2598</v>
      </c>
    </row>
    <row r="687" spans="1:28" s="8" customFormat="1" ht="12.75" x14ac:dyDescent="0.2">
      <c r="A687" s="8" t="s">
        <v>29</v>
      </c>
      <c r="B687" s="8" t="s">
        <v>19</v>
      </c>
      <c r="C687" s="12" t="s">
        <v>20</v>
      </c>
      <c r="D687" s="9" t="s">
        <v>68</v>
      </c>
      <c r="E687" s="9" t="s">
        <v>21</v>
      </c>
      <c r="F687" s="8" t="s">
        <v>22</v>
      </c>
      <c r="G687" s="8" t="s">
        <v>23</v>
      </c>
      <c r="H687" s="8" t="s">
        <v>24</v>
      </c>
      <c r="I687" s="10" t="s">
        <v>7462</v>
      </c>
      <c r="J687" s="8" t="s">
        <v>7526</v>
      </c>
      <c r="K687" s="8" t="s">
        <v>7526</v>
      </c>
      <c r="L687" s="61">
        <v>2010</v>
      </c>
      <c r="M687" s="13">
        <v>40438</v>
      </c>
      <c r="N687" s="10" t="s">
        <v>7555</v>
      </c>
      <c r="O687" s="17" t="s">
        <v>8686</v>
      </c>
      <c r="P687" s="11" t="s">
        <v>7568</v>
      </c>
      <c r="Q687" s="10" t="s">
        <v>7555</v>
      </c>
      <c r="R687" s="10" t="s">
        <v>7571</v>
      </c>
      <c r="S687" s="8" t="s">
        <v>6954</v>
      </c>
      <c r="T687" s="8" t="s">
        <v>7525</v>
      </c>
      <c r="U687" s="8" t="s">
        <v>7527</v>
      </c>
      <c r="V687" s="13">
        <v>40438</v>
      </c>
      <c r="W687" s="8" t="s">
        <v>8472</v>
      </c>
      <c r="X687" s="8" t="s">
        <v>10697</v>
      </c>
      <c r="Y687" s="8" t="s">
        <v>8472</v>
      </c>
      <c r="Z687" s="8" t="s">
        <v>9784</v>
      </c>
      <c r="AA687" s="8" t="s">
        <v>10697</v>
      </c>
      <c r="AB687" s="8" t="s">
        <v>7528</v>
      </c>
    </row>
    <row r="688" spans="1:28" s="8" customFormat="1" ht="12.75" x14ac:dyDescent="0.2">
      <c r="A688" s="8" t="s">
        <v>29</v>
      </c>
      <c r="B688" s="8" t="s">
        <v>19</v>
      </c>
      <c r="C688" s="8" t="s">
        <v>52</v>
      </c>
      <c r="D688" s="9" t="s">
        <v>21</v>
      </c>
      <c r="E688" s="9" t="s">
        <v>21</v>
      </c>
      <c r="F688" s="8" t="s">
        <v>22</v>
      </c>
      <c r="G688" s="8" t="s">
        <v>23</v>
      </c>
      <c r="H688" s="8" t="s">
        <v>53</v>
      </c>
      <c r="I688" s="10" t="s">
        <v>7164</v>
      </c>
      <c r="J688" s="8" t="s">
        <v>7281</v>
      </c>
      <c r="K688" s="8" t="s">
        <v>7281</v>
      </c>
      <c r="L688" s="61">
        <v>2010</v>
      </c>
      <c r="M688" s="13">
        <v>40466</v>
      </c>
      <c r="N688" s="10" t="s">
        <v>7556</v>
      </c>
      <c r="O688" s="17" t="s">
        <v>8686</v>
      </c>
      <c r="P688" s="11" t="s">
        <v>7568</v>
      </c>
      <c r="Q688" s="10" t="s">
        <v>7556</v>
      </c>
      <c r="R688" s="10" t="s">
        <v>7571</v>
      </c>
      <c r="S688" s="8" t="s">
        <v>27</v>
      </c>
      <c r="T688" s="8" t="s">
        <v>7376</v>
      </c>
      <c r="U688" s="8" t="s">
        <v>7377</v>
      </c>
      <c r="V688" s="13">
        <v>40466</v>
      </c>
      <c r="W688" s="8" t="s">
        <v>8464</v>
      </c>
      <c r="X688" s="8" t="s">
        <v>10765</v>
      </c>
      <c r="Y688" s="8" t="s">
        <v>8464</v>
      </c>
      <c r="Z688" s="8" t="s">
        <v>9852</v>
      </c>
      <c r="AA688" s="8" t="s">
        <v>10765</v>
      </c>
      <c r="AB688" s="8" t="s">
        <v>7378</v>
      </c>
    </row>
    <row r="689" spans="1:28" s="8" customFormat="1" ht="12.75" x14ac:dyDescent="0.2">
      <c r="A689" s="8" t="s">
        <v>29</v>
      </c>
      <c r="B689" s="8" t="s">
        <v>19</v>
      </c>
      <c r="C689" s="8" t="s">
        <v>52</v>
      </c>
      <c r="D689" s="9" t="s">
        <v>21</v>
      </c>
      <c r="E689" s="9" t="s">
        <v>21</v>
      </c>
      <c r="F689" s="8" t="s">
        <v>22</v>
      </c>
      <c r="G689" s="8" t="s">
        <v>23</v>
      </c>
      <c r="H689" s="8" t="s">
        <v>53</v>
      </c>
      <c r="I689" s="10" t="s">
        <v>7164</v>
      </c>
      <c r="J689" s="8" t="s">
        <v>7281</v>
      </c>
      <c r="K689" s="8" t="s">
        <v>7281</v>
      </c>
      <c r="L689" s="61">
        <v>2010</v>
      </c>
      <c r="M689" s="13">
        <v>40466</v>
      </c>
      <c r="N689" s="10" t="s">
        <v>7556</v>
      </c>
      <c r="O689" s="17" t="s">
        <v>8686</v>
      </c>
      <c r="P689" s="11" t="s">
        <v>7568</v>
      </c>
      <c r="Q689" s="10" t="s">
        <v>7556</v>
      </c>
      <c r="R689" s="10" t="s">
        <v>7571</v>
      </c>
      <c r="S689" s="8" t="s">
        <v>27</v>
      </c>
      <c r="T689" s="8" t="s">
        <v>7391</v>
      </c>
      <c r="U689" s="8" t="s">
        <v>7392</v>
      </c>
      <c r="V689" s="13">
        <v>40466</v>
      </c>
      <c r="W689" s="8" t="s">
        <v>8465</v>
      </c>
      <c r="X689" s="8" t="s">
        <v>10766</v>
      </c>
      <c r="Y689" s="8" t="s">
        <v>8465</v>
      </c>
      <c r="Z689" s="8" t="s">
        <v>9853</v>
      </c>
      <c r="AA689" s="8" t="s">
        <v>10766</v>
      </c>
      <c r="AB689" s="8" t="s">
        <v>7393</v>
      </c>
    </row>
    <row r="690" spans="1:28" s="8" customFormat="1" ht="12.75" x14ac:dyDescent="0.2">
      <c r="A690" s="8" t="s">
        <v>29</v>
      </c>
      <c r="B690" s="8" t="s">
        <v>19</v>
      </c>
      <c r="C690" s="8" t="s">
        <v>52</v>
      </c>
      <c r="D690" s="9" t="s">
        <v>21</v>
      </c>
      <c r="E690" s="9" t="s">
        <v>21</v>
      </c>
      <c r="F690" s="8" t="s">
        <v>22</v>
      </c>
      <c r="G690" s="8" t="s">
        <v>23</v>
      </c>
      <c r="H690" s="8" t="s">
        <v>53</v>
      </c>
      <c r="I690" s="10" t="s">
        <v>5662</v>
      </c>
      <c r="J690" s="8" t="s">
        <v>6109</v>
      </c>
      <c r="K690" s="8" t="s">
        <v>6109</v>
      </c>
      <c r="L690" s="61">
        <v>2010</v>
      </c>
      <c r="M690" s="11" t="s">
        <v>2031</v>
      </c>
      <c r="N690" s="10" t="s">
        <v>7557</v>
      </c>
      <c r="O690" s="17" t="s">
        <v>8686</v>
      </c>
      <c r="P690" s="11" t="s">
        <v>7568</v>
      </c>
      <c r="Q690" s="10" t="s">
        <v>7557</v>
      </c>
      <c r="R690" s="10" t="s">
        <v>7571</v>
      </c>
      <c r="S690" s="8" t="s">
        <v>27</v>
      </c>
      <c r="T690" s="8" t="s">
        <v>6560</v>
      </c>
      <c r="U690" s="8" t="s">
        <v>6561</v>
      </c>
      <c r="V690" s="110">
        <v>40466</v>
      </c>
      <c r="W690" s="8" t="s">
        <v>9188</v>
      </c>
      <c r="X690" s="8" t="s">
        <v>10964</v>
      </c>
      <c r="Y690" s="8" t="s">
        <v>9188</v>
      </c>
      <c r="Z690" s="8" t="s">
        <v>10051</v>
      </c>
      <c r="AA690" s="8" t="s">
        <v>10964</v>
      </c>
      <c r="AB690" s="8" t="s">
        <v>6562</v>
      </c>
    </row>
    <row r="691" spans="1:28" s="8" customFormat="1" ht="12.75" x14ac:dyDescent="0.2">
      <c r="A691" s="8" t="s">
        <v>29</v>
      </c>
      <c r="B691" s="8" t="s">
        <v>19</v>
      </c>
      <c r="C691" s="8" t="s">
        <v>52</v>
      </c>
      <c r="D691" s="9" t="s">
        <v>21</v>
      </c>
      <c r="E691" s="9" t="s">
        <v>21</v>
      </c>
      <c r="F691" s="8" t="s">
        <v>22</v>
      </c>
      <c r="G691" s="8" t="s">
        <v>23</v>
      </c>
      <c r="H691" s="8" t="s">
        <v>53</v>
      </c>
      <c r="I691" s="10" t="s">
        <v>7164</v>
      </c>
      <c r="J691" s="8" t="s">
        <v>7211</v>
      </c>
      <c r="K691" s="8" t="s">
        <v>7211</v>
      </c>
      <c r="L691" s="61">
        <v>2010</v>
      </c>
      <c r="M691" s="13">
        <v>40480</v>
      </c>
      <c r="N691" s="10" t="s">
        <v>7556</v>
      </c>
      <c r="O691" s="17" t="s">
        <v>8686</v>
      </c>
      <c r="P691" s="11" t="s">
        <v>7568</v>
      </c>
      <c r="Q691" s="10" t="s">
        <v>7556</v>
      </c>
      <c r="R691" s="10" t="s">
        <v>7571</v>
      </c>
      <c r="S691" s="8" t="s">
        <v>27</v>
      </c>
      <c r="T691" s="8" t="s">
        <v>7310</v>
      </c>
      <c r="U691" s="8" t="s">
        <v>7311</v>
      </c>
      <c r="V691" s="13">
        <v>40480</v>
      </c>
      <c r="W691" s="8" t="s">
        <v>8455</v>
      </c>
      <c r="X691" s="8" t="s">
        <v>10767</v>
      </c>
      <c r="Y691" s="8" t="s">
        <v>8455</v>
      </c>
      <c r="Z691" s="8" t="s">
        <v>9854</v>
      </c>
      <c r="AA691" s="8" t="s">
        <v>10767</v>
      </c>
      <c r="AB691" s="8" t="s">
        <v>7312</v>
      </c>
    </row>
    <row r="692" spans="1:28" s="8" customFormat="1" ht="12.75" x14ac:dyDescent="0.2">
      <c r="A692" s="8" t="s">
        <v>29</v>
      </c>
      <c r="B692" s="8" t="s">
        <v>19</v>
      </c>
      <c r="C692" s="8" t="s">
        <v>52</v>
      </c>
      <c r="D692" s="9" t="s">
        <v>21</v>
      </c>
      <c r="E692" s="9" t="s">
        <v>21</v>
      </c>
      <c r="F692" s="8" t="s">
        <v>22</v>
      </c>
      <c r="G692" s="8" t="s">
        <v>23</v>
      </c>
      <c r="H692" s="8" t="s">
        <v>53</v>
      </c>
      <c r="I692" s="10" t="s">
        <v>7164</v>
      </c>
      <c r="J692" s="8" t="s">
        <v>7211</v>
      </c>
      <c r="K692" s="8" t="s">
        <v>7211</v>
      </c>
      <c r="L692" s="61">
        <v>2010</v>
      </c>
      <c r="M692" s="13">
        <v>40480</v>
      </c>
      <c r="N692" s="10" t="s">
        <v>7556</v>
      </c>
      <c r="O692" s="17" t="s">
        <v>8686</v>
      </c>
      <c r="P692" s="11" t="s">
        <v>7568</v>
      </c>
      <c r="Q692" s="10" t="s">
        <v>7556</v>
      </c>
      <c r="R692" s="10" t="s">
        <v>7571</v>
      </c>
      <c r="S692" s="8" t="s">
        <v>27</v>
      </c>
      <c r="T692" s="8" t="s">
        <v>7313</v>
      </c>
      <c r="U692" s="8" t="s">
        <v>7314</v>
      </c>
      <c r="V692" s="13">
        <v>40480</v>
      </c>
      <c r="W692" s="8" t="s">
        <v>8456</v>
      </c>
      <c r="X692" s="8" t="s">
        <v>10768</v>
      </c>
      <c r="Y692" s="8" t="s">
        <v>8456</v>
      </c>
      <c r="Z692" s="8" t="s">
        <v>9855</v>
      </c>
      <c r="AA692" s="8" t="s">
        <v>10768</v>
      </c>
      <c r="AB692" s="8" t="s">
        <v>7315</v>
      </c>
    </row>
    <row r="693" spans="1:28" s="8" customFormat="1" ht="12.75" x14ac:dyDescent="0.2">
      <c r="A693" s="8" t="s">
        <v>29</v>
      </c>
      <c r="B693" s="8" t="s">
        <v>19</v>
      </c>
      <c r="C693" s="8" t="s">
        <v>52</v>
      </c>
      <c r="D693" s="9" t="s">
        <v>21</v>
      </c>
      <c r="E693" s="9" t="s">
        <v>21</v>
      </c>
      <c r="F693" s="8" t="s">
        <v>22</v>
      </c>
      <c r="G693" s="8" t="s">
        <v>23</v>
      </c>
      <c r="H693" s="8" t="s">
        <v>53</v>
      </c>
      <c r="I693" s="10" t="s">
        <v>7164</v>
      </c>
      <c r="J693" s="8" t="s">
        <v>7211</v>
      </c>
      <c r="K693" s="8" t="s">
        <v>7211</v>
      </c>
      <c r="L693" s="61">
        <v>2010</v>
      </c>
      <c r="M693" s="13">
        <v>40480</v>
      </c>
      <c r="N693" s="10" t="s">
        <v>7556</v>
      </c>
      <c r="O693" s="17" t="s">
        <v>8686</v>
      </c>
      <c r="P693" s="11" t="s">
        <v>7568</v>
      </c>
      <c r="Q693" s="10" t="s">
        <v>7556</v>
      </c>
      <c r="R693" s="10" t="s">
        <v>7571</v>
      </c>
      <c r="S693" s="8" t="s">
        <v>27</v>
      </c>
      <c r="T693" s="8" t="s">
        <v>7316</v>
      </c>
      <c r="U693" s="8" t="s">
        <v>7317</v>
      </c>
      <c r="V693" s="13">
        <v>40480</v>
      </c>
      <c r="W693" s="8" t="s">
        <v>8457</v>
      </c>
      <c r="X693" s="8" t="s">
        <v>10769</v>
      </c>
      <c r="Y693" s="8" t="s">
        <v>8457</v>
      </c>
      <c r="Z693" s="8" t="s">
        <v>9856</v>
      </c>
      <c r="AA693" s="8" t="s">
        <v>10769</v>
      </c>
      <c r="AB693" s="8" t="s">
        <v>7318</v>
      </c>
    </row>
    <row r="694" spans="1:28" s="8" customFormat="1" ht="12.75" x14ac:dyDescent="0.2">
      <c r="A694" s="8" t="s">
        <v>29</v>
      </c>
      <c r="B694" s="8" t="s">
        <v>19</v>
      </c>
      <c r="C694" s="8" t="s">
        <v>52</v>
      </c>
      <c r="D694" s="9" t="s">
        <v>3257</v>
      </c>
      <c r="E694" s="9" t="s">
        <v>3257</v>
      </c>
      <c r="F694" s="8" t="s">
        <v>22</v>
      </c>
      <c r="G694" s="8" t="s">
        <v>23</v>
      </c>
      <c r="H694" s="8" t="s">
        <v>53</v>
      </c>
      <c r="I694" s="10" t="s">
        <v>3258</v>
      </c>
      <c r="J694" s="8" t="s">
        <v>114</v>
      </c>
      <c r="K694" s="8" t="s">
        <v>3321</v>
      </c>
      <c r="L694" s="61">
        <v>2010</v>
      </c>
      <c r="M694" s="11" t="s">
        <v>1314</v>
      </c>
      <c r="N694" s="10" t="s">
        <v>7552</v>
      </c>
      <c r="O694" s="17" t="s">
        <v>8686</v>
      </c>
      <c r="P694" s="11" t="s">
        <v>7568</v>
      </c>
      <c r="Q694" s="10" t="s">
        <v>7552</v>
      </c>
      <c r="R694" s="10" t="s">
        <v>7571</v>
      </c>
      <c r="S694" s="8" t="s">
        <v>27</v>
      </c>
      <c r="T694" s="8" t="s">
        <v>4503</v>
      </c>
      <c r="U694" s="8" t="s">
        <v>4504</v>
      </c>
      <c r="V694" s="110">
        <v>40497</v>
      </c>
      <c r="W694" s="8" t="s">
        <v>9189</v>
      </c>
      <c r="X694" s="8" t="s">
        <v>10445</v>
      </c>
      <c r="Y694" s="8" t="s">
        <v>9189</v>
      </c>
      <c r="Z694" s="8" t="s">
        <v>9532</v>
      </c>
      <c r="AA694" s="8" t="s">
        <v>10445</v>
      </c>
      <c r="AB694" s="8" t="s">
        <v>4505</v>
      </c>
    </row>
    <row r="695" spans="1:28" s="8" customFormat="1" ht="12.75" x14ac:dyDescent="0.2">
      <c r="A695" s="8" t="s">
        <v>29</v>
      </c>
      <c r="B695" s="8" t="s">
        <v>19</v>
      </c>
      <c r="C695" s="8" t="s">
        <v>52</v>
      </c>
      <c r="D695" s="9" t="s">
        <v>3257</v>
      </c>
      <c r="E695" s="9" t="s">
        <v>3257</v>
      </c>
      <c r="F695" s="8" t="s">
        <v>22</v>
      </c>
      <c r="G695" s="8" t="s">
        <v>23</v>
      </c>
      <c r="H695" s="8" t="s">
        <v>53</v>
      </c>
      <c r="I695" s="10" t="s">
        <v>3258</v>
      </c>
      <c r="J695" s="8" t="s">
        <v>114</v>
      </c>
      <c r="K695" s="8" t="s">
        <v>3321</v>
      </c>
      <c r="L695" s="61">
        <v>2010</v>
      </c>
      <c r="M695" s="11" t="s">
        <v>1314</v>
      </c>
      <c r="N695" s="10" t="s">
        <v>7552</v>
      </c>
      <c r="O695" s="17" t="s">
        <v>8686</v>
      </c>
      <c r="P695" s="11" t="s">
        <v>7568</v>
      </c>
      <c r="Q695" s="10" t="s">
        <v>7552</v>
      </c>
      <c r="R695" s="10" t="s">
        <v>7571</v>
      </c>
      <c r="S695" s="8" t="s">
        <v>27</v>
      </c>
      <c r="T695" s="8" t="s">
        <v>4509</v>
      </c>
      <c r="U695" s="8" t="s">
        <v>4510</v>
      </c>
      <c r="V695" s="110">
        <v>40497</v>
      </c>
      <c r="W695" s="8" t="s">
        <v>9190</v>
      </c>
      <c r="X695" s="8" t="s">
        <v>10446</v>
      </c>
      <c r="Y695" s="8" t="s">
        <v>9190</v>
      </c>
      <c r="Z695" s="8" t="s">
        <v>9533</v>
      </c>
      <c r="AA695" s="8" t="s">
        <v>10446</v>
      </c>
      <c r="AB695" s="8" t="s">
        <v>4511</v>
      </c>
    </row>
    <row r="696" spans="1:28" s="8" customFormat="1" ht="12.75" x14ac:dyDescent="0.2">
      <c r="A696" s="8" t="s">
        <v>29</v>
      </c>
      <c r="B696" s="8" t="s">
        <v>19</v>
      </c>
      <c r="C696" s="8" t="s">
        <v>52</v>
      </c>
      <c r="D696" s="9" t="s">
        <v>3257</v>
      </c>
      <c r="E696" s="9" t="s">
        <v>3257</v>
      </c>
      <c r="F696" s="8" t="s">
        <v>22</v>
      </c>
      <c r="G696" s="8" t="s">
        <v>23</v>
      </c>
      <c r="H696" s="8" t="s">
        <v>53</v>
      </c>
      <c r="I696" s="10" t="s">
        <v>3258</v>
      </c>
      <c r="J696" s="8" t="s">
        <v>114</v>
      </c>
      <c r="K696" s="8" t="s">
        <v>3317</v>
      </c>
      <c r="L696" s="61">
        <v>2010</v>
      </c>
      <c r="M696" s="11" t="s">
        <v>1314</v>
      </c>
      <c r="N696" s="10" t="s">
        <v>7552</v>
      </c>
      <c r="O696" s="17" t="s">
        <v>8686</v>
      </c>
      <c r="P696" s="11" t="s">
        <v>7568</v>
      </c>
      <c r="Q696" s="10" t="s">
        <v>7552</v>
      </c>
      <c r="R696" s="10" t="s">
        <v>7571</v>
      </c>
      <c r="S696" s="8" t="s">
        <v>27</v>
      </c>
      <c r="T696" s="8" t="s">
        <v>4530</v>
      </c>
      <c r="U696" s="8" t="s">
        <v>4531</v>
      </c>
      <c r="V696" s="110">
        <v>40497</v>
      </c>
      <c r="W696" s="8" t="s">
        <v>9199</v>
      </c>
      <c r="X696" s="8" t="s">
        <v>10447</v>
      </c>
      <c r="Y696" s="8" t="s">
        <v>9199</v>
      </c>
      <c r="Z696" s="8" t="s">
        <v>9534</v>
      </c>
      <c r="AA696" s="8" t="s">
        <v>10447</v>
      </c>
      <c r="AB696" s="8" t="s">
        <v>4532</v>
      </c>
    </row>
    <row r="697" spans="1:28" s="8" customFormat="1" ht="12.75" x14ac:dyDescent="0.2">
      <c r="A697" s="8" t="s">
        <v>29</v>
      </c>
      <c r="B697" s="8" t="s">
        <v>19</v>
      </c>
      <c r="C697" s="8" t="s">
        <v>52</v>
      </c>
      <c r="D697" s="9" t="s">
        <v>21</v>
      </c>
      <c r="E697" s="9" t="s">
        <v>21</v>
      </c>
      <c r="F697" s="8" t="s">
        <v>22</v>
      </c>
      <c r="G697" s="8" t="s">
        <v>23</v>
      </c>
      <c r="H697" s="8" t="s">
        <v>53</v>
      </c>
      <c r="I697" s="10" t="s">
        <v>25</v>
      </c>
      <c r="J697" s="8" t="s">
        <v>114</v>
      </c>
      <c r="K697" s="8" t="s">
        <v>778</v>
      </c>
      <c r="L697" s="60">
        <v>2010</v>
      </c>
      <c r="M697" s="11" t="s">
        <v>1314</v>
      </c>
      <c r="N697" s="10" t="s">
        <v>7553</v>
      </c>
      <c r="O697" s="17" t="s">
        <v>8686</v>
      </c>
      <c r="P697" s="11" t="s">
        <v>7568</v>
      </c>
      <c r="Q697" s="10" t="s">
        <v>7553</v>
      </c>
      <c r="R697" s="10" t="s">
        <v>7571</v>
      </c>
      <c r="S697" s="8" t="s">
        <v>27</v>
      </c>
      <c r="T697" s="8" t="s">
        <v>2644</v>
      </c>
      <c r="U697" s="8" t="s">
        <v>2645</v>
      </c>
      <c r="V697" s="110">
        <v>40497</v>
      </c>
      <c r="W697" s="8" t="s">
        <v>9200</v>
      </c>
      <c r="X697" s="8" t="s">
        <v>10583</v>
      </c>
      <c r="Y697" s="8" t="s">
        <v>9200</v>
      </c>
      <c r="Z697" s="8" t="s">
        <v>9670</v>
      </c>
      <c r="AA697" s="8" t="s">
        <v>10583</v>
      </c>
      <c r="AB697" s="8" t="s">
        <v>2646</v>
      </c>
    </row>
    <row r="698" spans="1:28" s="8" customFormat="1" ht="12.75" x14ac:dyDescent="0.2">
      <c r="A698" s="8" t="s">
        <v>29</v>
      </c>
      <c r="B698" s="8" t="s">
        <v>19</v>
      </c>
      <c r="C698" s="8" t="s">
        <v>52</v>
      </c>
      <c r="D698" s="9" t="s">
        <v>21</v>
      </c>
      <c r="E698" s="9" t="s">
        <v>21</v>
      </c>
      <c r="F698" s="8" t="s">
        <v>22</v>
      </c>
      <c r="G698" s="8" t="s">
        <v>23</v>
      </c>
      <c r="H698" s="8" t="s">
        <v>53</v>
      </c>
      <c r="I698" s="10" t="s">
        <v>2850</v>
      </c>
      <c r="J698" s="8" t="s">
        <v>114</v>
      </c>
      <c r="K698" s="8" t="s">
        <v>2989</v>
      </c>
      <c r="L698" s="60">
        <v>2010</v>
      </c>
      <c r="M698" s="11" t="s">
        <v>1314</v>
      </c>
      <c r="N698" s="10" t="s">
        <v>7554</v>
      </c>
      <c r="O698" s="17" t="s">
        <v>8686</v>
      </c>
      <c r="P698" s="11" t="s">
        <v>7568</v>
      </c>
      <c r="Q698" s="10" t="s">
        <v>7554</v>
      </c>
      <c r="R698" s="10" t="s">
        <v>7571</v>
      </c>
      <c r="S698" s="8" t="s">
        <v>27</v>
      </c>
      <c r="T698" s="8" t="s">
        <v>3076</v>
      </c>
      <c r="U698" s="8" t="s">
        <v>3077</v>
      </c>
      <c r="V698" s="110">
        <v>40497</v>
      </c>
      <c r="W698" s="8" t="s">
        <v>9191</v>
      </c>
      <c r="X698" s="8" t="s">
        <v>10663</v>
      </c>
      <c r="Y698" s="8" t="s">
        <v>9191</v>
      </c>
      <c r="Z698" s="8" t="s">
        <v>9750</v>
      </c>
      <c r="AA698" s="8" t="s">
        <v>10663</v>
      </c>
      <c r="AB698" s="8" t="s">
        <v>3078</v>
      </c>
    </row>
    <row r="699" spans="1:28" s="8" customFormat="1" ht="12.75" x14ac:dyDescent="0.2">
      <c r="A699" s="8" t="s">
        <v>29</v>
      </c>
      <c r="B699" s="8" t="s">
        <v>19</v>
      </c>
      <c r="C699" s="8" t="s">
        <v>52</v>
      </c>
      <c r="D699" s="9" t="s">
        <v>21</v>
      </c>
      <c r="E699" s="9" t="s">
        <v>21</v>
      </c>
      <c r="F699" s="8" t="s">
        <v>22</v>
      </c>
      <c r="G699" s="8" t="s">
        <v>23</v>
      </c>
      <c r="H699" s="8" t="s">
        <v>53</v>
      </c>
      <c r="I699" s="10" t="s">
        <v>2850</v>
      </c>
      <c r="J699" s="8" t="s">
        <v>114</v>
      </c>
      <c r="K699" s="8" t="s">
        <v>2989</v>
      </c>
      <c r="L699" s="60">
        <v>2010</v>
      </c>
      <c r="M699" s="11" t="s">
        <v>1314</v>
      </c>
      <c r="N699" s="10" t="s">
        <v>7554</v>
      </c>
      <c r="O699" s="17" t="s">
        <v>8686</v>
      </c>
      <c r="P699" s="11" t="s">
        <v>7568</v>
      </c>
      <c r="Q699" s="10" t="s">
        <v>7554</v>
      </c>
      <c r="R699" s="10" t="s">
        <v>7571</v>
      </c>
      <c r="S699" s="8" t="s">
        <v>27</v>
      </c>
      <c r="T699" s="8" t="s">
        <v>3079</v>
      </c>
      <c r="U699" s="8" t="s">
        <v>3080</v>
      </c>
      <c r="V699" s="110">
        <v>40497</v>
      </c>
      <c r="W699" s="8" t="s">
        <v>9192</v>
      </c>
      <c r="X699" s="8" t="s">
        <v>10664</v>
      </c>
      <c r="Y699" s="8" t="s">
        <v>9192</v>
      </c>
      <c r="Z699" s="8" t="s">
        <v>9751</v>
      </c>
      <c r="AA699" s="8" t="s">
        <v>10664</v>
      </c>
      <c r="AB699" s="8" t="s">
        <v>3081</v>
      </c>
    </row>
    <row r="700" spans="1:28" s="8" customFormat="1" ht="12.75" x14ac:dyDescent="0.2">
      <c r="A700" s="8" t="s">
        <v>29</v>
      </c>
      <c r="B700" s="8" t="s">
        <v>19</v>
      </c>
      <c r="C700" s="8" t="s">
        <v>52</v>
      </c>
      <c r="D700" s="9" t="s">
        <v>21</v>
      </c>
      <c r="E700" s="9" t="s">
        <v>21</v>
      </c>
      <c r="F700" s="8" t="s">
        <v>22</v>
      </c>
      <c r="G700" s="8" t="s">
        <v>23</v>
      </c>
      <c r="H700" s="8" t="s">
        <v>53</v>
      </c>
      <c r="I700" s="10" t="s">
        <v>2850</v>
      </c>
      <c r="J700" s="8" t="s">
        <v>114</v>
      </c>
      <c r="K700" s="8" t="s">
        <v>2989</v>
      </c>
      <c r="L700" s="60">
        <v>2010</v>
      </c>
      <c r="M700" s="11" t="s">
        <v>1314</v>
      </c>
      <c r="N700" s="10" t="s">
        <v>7554</v>
      </c>
      <c r="O700" s="17" t="s">
        <v>8686</v>
      </c>
      <c r="P700" s="11" t="s">
        <v>7568</v>
      </c>
      <c r="Q700" s="10" t="s">
        <v>7554</v>
      </c>
      <c r="R700" s="10" t="s">
        <v>7571</v>
      </c>
      <c r="S700" s="8" t="s">
        <v>27</v>
      </c>
      <c r="T700" s="8" t="s">
        <v>3082</v>
      </c>
      <c r="U700" s="8" t="s">
        <v>3083</v>
      </c>
      <c r="V700" s="110">
        <v>40497</v>
      </c>
      <c r="W700" s="8" t="s">
        <v>9193</v>
      </c>
      <c r="X700" s="8" t="s">
        <v>10665</v>
      </c>
      <c r="Y700" s="8" t="s">
        <v>9193</v>
      </c>
      <c r="Z700" s="8" t="s">
        <v>9752</v>
      </c>
      <c r="AA700" s="8" t="s">
        <v>10665</v>
      </c>
      <c r="AB700" s="8" t="s">
        <v>3084</v>
      </c>
    </row>
    <row r="701" spans="1:28" s="8" customFormat="1" ht="12.75" x14ac:dyDescent="0.2">
      <c r="A701" s="8" t="s">
        <v>29</v>
      </c>
      <c r="B701" s="8" t="s">
        <v>19</v>
      </c>
      <c r="C701" s="8" t="s">
        <v>52</v>
      </c>
      <c r="D701" s="9" t="s">
        <v>21</v>
      </c>
      <c r="E701" s="9" t="s">
        <v>21</v>
      </c>
      <c r="F701" s="8" t="s">
        <v>22</v>
      </c>
      <c r="G701" s="8" t="s">
        <v>23</v>
      </c>
      <c r="H701" s="8" t="s">
        <v>53</v>
      </c>
      <c r="I701" s="10" t="s">
        <v>2850</v>
      </c>
      <c r="J701" s="8" t="s">
        <v>114</v>
      </c>
      <c r="K701" s="8" t="s">
        <v>2989</v>
      </c>
      <c r="L701" s="60">
        <v>2010</v>
      </c>
      <c r="M701" s="11" t="s">
        <v>1314</v>
      </c>
      <c r="N701" s="10" t="s">
        <v>7554</v>
      </c>
      <c r="O701" s="17" t="s">
        <v>8686</v>
      </c>
      <c r="P701" s="11" t="s">
        <v>7568</v>
      </c>
      <c r="Q701" s="10" t="s">
        <v>7554</v>
      </c>
      <c r="R701" s="10" t="s">
        <v>7571</v>
      </c>
      <c r="S701" s="8" t="s">
        <v>27</v>
      </c>
      <c r="T701" s="8" t="s">
        <v>3085</v>
      </c>
      <c r="U701" s="8" t="s">
        <v>3086</v>
      </c>
      <c r="V701" s="110">
        <v>40497</v>
      </c>
      <c r="W701" s="8" t="s">
        <v>9194</v>
      </c>
      <c r="X701" s="8" t="s">
        <v>10666</v>
      </c>
      <c r="Y701" s="8" t="s">
        <v>9194</v>
      </c>
      <c r="Z701" s="8" t="s">
        <v>9753</v>
      </c>
      <c r="AA701" s="8" t="s">
        <v>10666</v>
      </c>
      <c r="AB701" s="8" t="s">
        <v>3087</v>
      </c>
    </row>
    <row r="702" spans="1:28" s="8" customFormat="1" ht="12.75" x14ac:dyDescent="0.2">
      <c r="A702" s="8" t="s">
        <v>29</v>
      </c>
      <c r="B702" s="8" t="s">
        <v>19</v>
      </c>
      <c r="C702" s="8" t="s">
        <v>52</v>
      </c>
      <c r="D702" s="9" t="s">
        <v>21</v>
      </c>
      <c r="E702" s="9" t="s">
        <v>21</v>
      </c>
      <c r="F702" s="8" t="s">
        <v>22</v>
      </c>
      <c r="G702" s="8" t="s">
        <v>23</v>
      </c>
      <c r="H702" s="8" t="s">
        <v>53</v>
      </c>
      <c r="I702" s="10" t="s">
        <v>2850</v>
      </c>
      <c r="J702" s="8" t="s">
        <v>114</v>
      </c>
      <c r="K702" s="8" t="s">
        <v>2989</v>
      </c>
      <c r="L702" s="60">
        <v>2010</v>
      </c>
      <c r="M702" s="11" t="s">
        <v>1314</v>
      </c>
      <c r="N702" s="10" t="s">
        <v>7554</v>
      </c>
      <c r="O702" s="17" t="s">
        <v>8686</v>
      </c>
      <c r="P702" s="11" t="s">
        <v>7568</v>
      </c>
      <c r="Q702" s="10" t="s">
        <v>7554</v>
      </c>
      <c r="R702" s="10" t="s">
        <v>7571</v>
      </c>
      <c r="S702" s="8" t="s">
        <v>27</v>
      </c>
      <c r="T702" s="8" t="s">
        <v>3088</v>
      </c>
      <c r="U702" s="8" t="s">
        <v>3089</v>
      </c>
      <c r="V702" s="110">
        <v>40497</v>
      </c>
      <c r="W702" s="8" t="s">
        <v>9195</v>
      </c>
      <c r="X702" s="8" t="s">
        <v>10667</v>
      </c>
      <c r="Y702" s="8" t="s">
        <v>9195</v>
      </c>
      <c r="Z702" s="8" t="s">
        <v>9754</v>
      </c>
      <c r="AA702" s="8" t="s">
        <v>10667</v>
      </c>
      <c r="AB702" s="8" t="s">
        <v>3090</v>
      </c>
    </row>
    <row r="703" spans="1:28" s="8" customFormat="1" ht="12.75" x14ac:dyDescent="0.2">
      <c r="A703" s="8" t="s">
        <v>29</v>
      </c>
      <c r="B703" s="8" t="s">
        <v>19</v>
      </c>
      <c r="C703" s="8" t="s">
        <v>52</v>
      </c>
      <c r="D703" s="9" t="s">
        <v>21</v>
      </c>
      <c r="E703" s="9" t="s">
        <v>21</v>
      </c>
      <c r="F703" s="8" t="s">
        <v>22</v>
      </c>
      <c r="G703" s="8" t="s">
        <v>23</v>
      </c>
      <c r="H703" s="8" t="s">
        <v>53</v>
      </c>
      <c r="I703" s="10" t="s">
        <v>2850</v>
      </c>
      <c r="J703" s="8" t="s">
        <v>114</v>
      </c>
      <c r="K703" s="8" t="s">
        <v>2989</v>
      </c>
      <c r="L703" s="60">
        <v>2010</v>
      </c>
      <c r="M703" s="11" t="s">
        <v>1314</v>
      </c>
      <c r="N703" s="10" t="s">
        <v>7554</v>
      </c>
      <c r="O703" s="17" t="s">
        <v>8686</v>
      </c>
      <c r="P703" s="11" t="s">
        <v>7568</v>
      </c>
      <c r="Q703" s="10" t="s">
        <v>7554</v>
      </c>
      <c r="R703" s="10" t="s">
        <v>7571</v>
      </c>
      <c r="S703" s="8" t="s">
        <v>27</v>
      </c>
      <c r="T703" s="8" t="s">
        <v>3091</v>
      </c>
      <c r="U703" s="8" t="s">
        <v>3092</v>
      </c>
      <c r="V703" s="110">
        <v>40497</v>
      </c>
      <c r="W703" s="8" t="s">
        <v>9196</v>
      </c>
      <c r="X703" s="8" t="s">
        <v>10668</v>
      </c>
      <c r="Y703" s="8" t="s">
        <v>9196</v>
      </c>
      <c r="Z703" s="8" t="s">
        <v>9755</v>
      </c>
      <c r="AA703" s="8" t="s">
        <v>10668</v>
      </c>
      <c r="AB703" s="8" t="s">
        <v>3093</v>
      </c>
    </row>
    <row r="704" spans="1:28" s="8" customFormat="1" ht="12.75" x14ac:dyDescent="0.2">
      <c r="A704" s="8" t="s">
        <v>29</v>
      </c>
      <c r="B704" s="8" t="s">
        <v>19</v>
      </c>
      <c r="C704" s="8" t="s">
        <v>52</v>
      </c>
      <c r="D704" s="9" t="s">
        <v>21</v>
      </c>
      <c r="E704" s="9" t="s">
        <v>21</v>
      </c>
      <c r="F704" s="8" t="s">
        <v>22</v>
      </c>
      <c r="G704" s="8" t="s">
        <v>23</v>
      </c>
      <c r="H704" s="8" t="s">
        <v>53</v>
      </c>
      <c r="I704" s="10" t="s">
        <v>2850</v>
      </c>
      <c r="J704" s="8" t="s">
        <v>114</v>
      </c>
      <c r="K704" s="8" t="s">
        <v>2989</v>
      </c>
      <c r="L704" s="60">
        <v>2010</v>
      </c>
      <c r="M704" s="11" t="s">
        <v>1314</v>
      </c>
      <c r="N704" s="10" t="s">
        <v>7554</v>
      </c>
      <c r="O704" s="17" t="s">
        <v>8686</v>
      </c>
      <c r="P704" s="11" t="s">
        <v>7568</v>
      </c>
      <c r="Q704" s="10" t="s">
        <v>7554</v>
      </c>
      <c r="R704" s="10" t="s">
        <v>7571</v>
      </c>
      <c r="S704" s="8" t="s">
        <v>27</v>
      </c>
      <c r="T704" s="8" t="s">
        <v>3094</v>
      </c>
      <c r="U704" s="8" t="s">
        <v>3095</v>
      </c>
      <c r="V704" s="110">
        <v>40497</v>
      </c>
      <c r="W704" s="8" t="s">
        <v>9197</v>
      </c>
      <c r="X704" s="8" t="s">
        <v>10669</v>
      </c>
      <c r="Y704" s="8" t="s">
        <v>9197</v>
      </c>
      <c r="Z704" s="8" t="s">
        <v>9756</v>
      </c>
      <c r="AA704" s="8" t="s">
        <v>10669</v>
      </c>
      <c r="AB704" s="8" t="s">
        <v>3096</v>
      </c>
    </row>
    <row r="705" spans="1:28" s="8" customFormat="1" ht="12.75" x14ac:dyDescent="0.2">
      <c r="A705" s="8" t="s">
        <v>29</v>
      </c>
      <c r="B705" s="8" t="s">
        <v>19</v>
      </c>
      <c r="C705" s="8" t="s">
        <v>52</v>
      </c>
      <c r="D705" s="9" t="s">
        <v>21</v>
      </c>
      <c r="E705" s="9" t="s">
        <v>21</v>
      </c>
      <c r="F705" s="8" t="s">
        <v>22</v>
      </c>
      <c r="G705" s="8" t="s">
        <v>23</v>
      </c>
      <c r="H705" s="8" t="s">
        <v>53</v>
      </c>
      <c r="I705" s="10" t="s">
        <v>2850</v>
      </c>
      <c r="J705" s="8" t="s">
        <v>114</v>
      </c>
      <c r="K705" s="8" t="s">
        <v>2989</v>
      </c>
      <c r="L705" s="60">
        <v>2010</v>
      </c>
      <c r="M705" s="11" t="s">
        <v>1314</v>
      </c>
      <c r="N705" s="10" t="s">
        <v>7554</v>
      </c>
      <c r="O705" s="17" t="s">
        <v>8686</v>
      </c>
      <c r="P705" s="11" t="s">
        <v>7568</v>
      </c>
      <c r="Q705" s="10" t="s">
        <v>7554</v>
      </c>
      <c r="R705" s="10" t="s">
        <v>7571</v>
      </c>
      <c r="S705" s="8" t="s">
        <v>27</v>
      </c>
      <c r="T705" s="8" t="s">
        <v>3097</v>
      </c>
      <c r="U705" s="8" t="s">
        <v>3098</v>
      </c>
      <c r="V705" s="110">
        <v>40497</v>
      </c>
      <c r="W705" s="8" t="s">
        <v>9198</v>
      </c>
      <c r="X705" s="8" t="s">
        <v>10670</v>
      </c>
      <c r="Y705" s="8" t="s">
        <v>9198</v>
      </c>
      <c r="Z705" s="8" t="s">
        <v>9757</v>
      </c>
      <c r="AA705" s="8" t="s">
        <v>10670</v>
      </c>
      <c r="AB705" s="8" t="s">
        <v>3099</v>
      </c>
    </row>
    <row r="706" spans="1:28" s="8" customFormat="1" ht="12.75" x14ac:dyDescent="0.2">
      <c r="A706" s="8" t="s">
        <v>29</v>
      </c>
      <c r="B706" s="8" t="s">
        <v>782</v>
      </c>
      <c r="C706" s="8" t="s">
        <v>783</v>
      </c>
      <c r="D706" s="9" t="s">
        <v>784</v>
      </c>
      <c r="E706" s="9" t="s">
        <v>784</v>
      </c>
      <c r="F706" s="8" t="s">
        <v>784</v>
      </c>
      <c r="G706" s="8" t="s">
        <v>23</v>
      </c>
      <c r="H706" s="8" t="s">
        <v>784</v>
      </c>
      <c r="I706" s="10" t="s">
        <v>7164</v>
      </c>
      <c r="J706" s="8" t="s">
        <v>7281</v>
      </c>
      <c r="K706" s="8" t="s">
        <v>7281</v>
      </c>
      <c r="L706" s="61">
        <v>2010</v>
      </c>
      <c r="M706" s="13">
        <v>40497</v>
      </c>
      <c r="N706" s="10" t="s">
        <v>7556</v>
      </c>
      <c r="O706" s="17" t="s">
        <v>8686</v>
      </c>
      <c r="P706" s="11" t="s">
        <v>7568</v>
      </c>
      <c r="Q706" s="10" t="s">
        <v>7556</v>
      </c>
      <c r="R706" s="10" t="s">
        <v>7571</v>
      </c>
      <c r="S706" s="8" t="s">
        <v>27</v>
      </c>
      <c r="T706" s="8" t="s">
        <v>7340</v>
      </c>
      <c r="U706" s="8" t="s">
        <v>7341</v>
      </c>
      <c r="V706" s="13">
        <v>40497</v>
      </c>
      <c r="W706" s="8" t="s">
        <v>8459</v>
      </c>
      <c r="X706" s="8" t="s">
        <v>10770</v>
      </c>
      <c r="Y706" s="8" t="s">
        <v>8459</v>
      </c>
      <c r="Z706" s="8" t="s">
        <v>9857</v>
      </c>
      <c r="AA706" s="8" t="s">
        <v>10770</v>
      </c>
      <c r="AB706" s="8" t="s">
        <v>7342</v>
      </c>
    </row>
    <row r="707" spans="1:28" s="8" customFormat="1" ht="12.75" x14ac:dyDescent="0.2">
      <c r="A707" s="8" t="s">
        <v>29</v>
      </c>
      <c r="B707" s="8" t="s">
        <v>19</v>
      </c>
      <c r="C707" s="8" t="s">
        <v>52</v>
      </c>
      <c r="D707" s="9" t="s">
        <v>21</v>
      </c>
      <c r="E707" s="9" t="s">
        <v>21</v>
      </c>
      <c r="F707" s="8" t="s">
        <v>22</v>
      </c>
      <c r="G707" s="8" t="s">
        <v>23</v>
      </c>
      <c r="H707" s="8" t="s">
        <v>53</v>
      </c>
      <c r="I707" s="10" t="s">
        <v>7164</v>
      </c>
      <c r="J707" s="8" t="s">
        <v>7281</v>
      </c>
      <c r="K707" s="8" t="s">
        <v>7281</v>
      </c>
      <c r="L707" s="61">
        <v>2010</v>
      </c>
      <c r="M707" s="13">
        <v>40497</v>
      </c>
      <c r="N707" s="10" t="s">
        <v>7556</v>
      </c>
      <c r="O707" s="17" t="s">
        <v>8686</v>
      </c>
      <c r="P707" s="11" t="s">
        <v>7568</v>
      </c>
      <c r="Q707" s="10" t="s">
        <v>7556</v>
      </c>
      <c r="R707" s="10" t="s">
        <v>7571</v>
      </c>
      <c r="S707" s="8" t="s">
        <v>27</v>
      </c>
      <c r="T707" s="8" t="s">
        <v>7343</v>
      </c>
      <c r="U707" s="8" t="s">
        <v>7344</v>
      </c>
      <c r="V707" s="13">
        <v>40497</v>
      </c>
      <c r="W707" s="8" t="s">
        <v>8460</v>
      </c>
      <c r="X707" s="8" t="s">
        <v>10771</v>
      </c>
      <c r="Y707" s="8" t="s">
        <v>8460</v>
      </c>
      <c r="Z707" s="8" t="s">
        <v>9858</v>
      </c>
      <c r="AA707" s="8" t="s">
        <v>10771</v>
      </c>
      <c r="AB707" s="8" t="s">
        <v>7345</v>
      </c>
    </row>
    <row r="708" spans="1:28" s="8" customFormat="1" ht="12.75" x14ac:dyDescent="0.2">
      <c r="A708" s="8" t="s">
        <v>29</v>
      </c>
      <c r="B708" s="8" t="s">
        <v>782</v>
      </c>
      <c r="C708" s="8" t="s">
        <v>783</v>
      </c>
      <c r="D708" s="9" t="s">
        <v>784</v>
      </c>
      <c r="E708" s="9" t="s">
        <v>784</v>
      </c>
      <c r="F708" s="8" t="s">
        <v>784</v>
      </c>
      <c r="G708" s="8" t="s">
        <v>23</v>
      </c>
      <c r="H708" s="8" t="s">
        <v>784</v>
      </c>
      <c r="I708" s="10" t="s">
        <v>7164</v>
      </c>
      <c r="J708" s="8" t="s">
        <v>7281</v>
      </c>
      <c r="K708" s="8" t="s">
        <v>7281</v>
      </c>
      <c r="L708" s="61">
        <v>2010</v>
      </c>
      <c r="M708" s="13">
        <v>40497</v>
      </c>
      <c r="N708" s="10" t="s">
        <v>7556</v>
      </c>
      <c r="O708" s="17" t="s">
        <v>8686</v>
      </c>
      <c r="P708" s="11" t="s">
        <v>7568</v>
      </c>
      <c r="Q708" s="10" t="s">
        <v>7556</v>
      </c>
      <c r="R708" s="10" t="s">
        <v>7571</v>
      </c>
      <c r="S708" s="8" t="s">
        <v>27</v>
      </c>
      <c r="T708" s="8" t="s">
        <v>7415</v>
      </c>
      <c r="U708" s="8" t="s">
        <v>7416</v>
      </c>
      <c r="V708" s="13">
        <v>40497</v>
      </c>
      <c r="W708" s="8" t="s">
        <v>8470</v>
      </c>
      <c r="X708" s="8" t="s">
        <v>10772</v>
      </c>
      <c r="Y708" s="8" t="s">
        <v>8470</v>
      </c>
      <c r="Z708" s="8" t="s">
        <v>9859</v>
      </c>
      <c r="AA708" s="8" t="s">
        <v>10772</v>
      </c>
      <c r="AB708" s="8" t="s">
        <v>7417</v>
      </c>
    </row>
    <row r="709" spans="1:28" s="8" customFormat="1" ht="12.75" x14ac:dyDescent="0.2">
      <c r="A709" s="8" t="s">
        <v>29</v>
      </c>
      <c r="B709" s="8" t="s">
        <v>19</v>
      </c>
      <c r="C709" s="8" t="s">
        <v>52</v>
      </c>
      <c r="D709" s="9" t="s">
        <v>21</v>
      </c>
      <c r="E709" s="9" t="s">
        <v>21</v>
      </c>
      <c r="F709" s="8" t="s">
        <v>22</v>
      </c>
      <c r="G709" s="8" t="s">
        <v>23</v>
      </c>
      <c r="H709" s="8" t="s">
        <v>53</v>
      </c>
      <c r="I709" s="10" t="s">
        <v>5662</v>
      </c>
      <c r="J709" s="8" t="s">
        <v>6109</v>
      </c>
      <c r="K709" s="8" t="s">
        <v>6109</v>
      </c>
      <c r="L709" s="61">
        <v>2010</v>
      </c>
      <c r="M709" s="11" t="s">
        <v>1314</v>
      </c>
      <c r="N709" s="10" t="s">
        <v>7557</v>
      </c>
      <c r="O709" s="17" t="s">
        <v>8686</v>
      </c>
      <c r="P709" s="11" t="s">
        <v>7568</v>
      </c>
      <c r="Q709" s="10" t="s">
        <v>7557</v>
      </c>
      <c r="R709" s="10" t="s">
        <v>7571</v>
      </c>
      <c r="S709" s="8" t="s">
        <v>27</v>
      </c>
      <c r="T709" s="8" t="s">
        <v>6554</v>
      </c>
      <c r="U709" s="8" t="s">
        <v>6555</v>
      </c>
      <c r="V709" s="110">
        <v>40497</v>
      </c>
      <c r="W709" s="8" t="s">
        <v>9201</v>
      </c>
      <c r="X709" s="8" t="s">
        <v>10965</v>
      </c>
      <c r="Y709" s="8" t="s">
        <v>9201</v>
      </c>
      <c r="Z709" s="8" t="s">
        <v>10052</v>
      </c>
      <c r="AA709" s="8" t="s">
        <v>10965</v>
      </c>
      <c r="AB709" s="8" t="s">
        <v>6556</v>
      </c>
    </row>
    <row r="710" spans="1:28" s="8" customFormat="1" ht="12.75" x14ac:dyDescent="0.2">
      <c r="A710" s="8" t="s">
        <v>29</v>
      </c>
      <c r="B710" s="8" t="s">
        <v>19</v>
      </c>
      <c r="C710" s="8" t="s">
        <v>52</v>
      </c>
      <c r="D710" s="9" t="s">
        <v>21</v>
      </c>
      <c r="E710" s="9" t="s">
        <v>21</v>
      </c>
      <c r="F710" s="8" t="s">
        <v>22</v>
      </c>
      <c r="G710" s="8" t="s">
        <v>23</v>
      </c>
      <c r="H710" s="8" t="s">
        <v>53</v>
      </c>
      <c r="I710" s="10" t="s">
        <v>5662</v>
      </c>
      <c r="J710" s="8" t="s">
        <v>6109</v>
      </c>
      <c r="K710" s="8" t="s">
        <v>6109</v>
      </c>
      <c r="L710" s="61">
        <v>2010</v>
      </c>
      <c r="M710" s="11" t="s">
        <v>1314</v>
      </c>
      <c r="N710" s="10" t="s">
        <v>7557</v>
      </c>
      <c r="O710" s="17" t="s">
        <v>8686</v>
      </c>
      <c r="P710" s="11" t="s">
        <v>7568</v>
      </c>
      <c r="Q710" s="10" t="s">
        <v>7557</v>
      </c>
      <c r="R710" s="10" t="s">
        <v>7571</v>
      </c>
      <c r="S710" s="8" t="s">
        <v>27</v>
      </c>
      <c r="T710" s="8" t="s">
        <v>6551</v>
      </c>
      <c r="U710" s="8" t="s">
        <v>6552</v>
      </c>
      <c r="V710" s="110">
        <v>40497</v>
      </c>
      <c r="W710" s="8" t="s">
        <v>9202</v>
      </c>
      <c r="X710" s="8" t="s">
        <v>10966</v>
      </c>
      <c r="Y710" s="8" t="s">
        <v>9202</v>
      </c>
      <c r="Z710" s="8" t="s">
        <v>10053</v>
      </c>
      <c r="AA710" s="8" t="s">
        <v>10966</v>
      </c>
      <c r="AB710" s="8" t="s">
        <v>6553</v>
      </c>
    </row>
    <row r="711" spans="1:28" s="8" customFormat="1" ht="12.75" x14ac:dyDescent="0.2">
      <c r="A711" s="8" t="s">
        <v>29</v>
      </c>
      <c r="B711" s="8" t="s">
        <v>19</v>
      </c>
      <c r="C711" s="8" t="s">
        <v>52</v>
      </c>
      <c r="D711" s="9" t="s">
        <v>21</v>
      </c>
      <c r="E711" s="9" t="s">
        <v>21</v>
      </c>
      <c r="F711" s="8" t="s">
        <v>22</v>
      </c>
      <c r="G711" s="8" t="s">
        <v>23</v>
      </c>
      <c r="H711" s="8" t="s">
        <v>53</v>
      </c>
      <c r="I711" s="10" t="s">
        <v>7164</v>
      </c>
      <c r="J711" s="8" t="s">
        <v>7211</v>
      </c>
      <c r="K711" s="8" t="s">
        <v>7211</v>
      </c>
      <c r="L711" s="61">
        <v>2010</v>
      </c>
      <c r="M711" s="13">
        <v>40518</v>
      </c>
      <c r="N711" s="10" t="s">
        <v>7556</v>
      </c>
      <c r="O711" s="17" t="s">
        <v>8686</v>
      </c>
      <c r="P711" s="11" t="s">
        <v>7568</v>
      </c>
      <c r="Q711" s="10" t="s">
        <v>7556</v>
      </c>
      <c r="R711" s="10" t="s">
        <v>7571</v>
      </c>
      <c r="S711" s="8" t="s">
        <v>27</v>
      </c>
      <c r="T711" s="8" t="s">
        <v>7231</v>
      </c>
      <c r="U711" s="8" t="s">
        <v>7232</v>
      </c>
      <c r="V711" s="13">
        <v>40518</v>
      </c>
      <c r="W711" s="8" t="s">
        <v>8451</v>
      </c>
      <c r="X711" s="8" t="s">
        <v>10773</v>
      </c>
      <c r="Y711" s="8" t="s">
        <v>8451</v>
      </c>
      <c r="Z711" s="8" t="s">
        <v>9860</v>
      </c>
      <c r="AA711" s="8" t="s">
        <v>10773</v>
      </c>
      <c r="AB711" s="8" t="s">
        <v>7233</v>
      </c>
    </row>
    <row r="712" spans="1:28" s="8" customFormat="1" ht="12.75" x14ac:dyDescent="0.2">
      <c r="A712" s="8" t="s">
        <v>29</v>
      </c>
      <c r="B712" s="8" t="s">
        <v>782</v>
      </c>
      <c r="C712" s="8" t="s">
        <v>783</v>
      </c>
      <c r="D712" s="9" t="s">
        <v>784</v>
      </c>
      <c r="E712" s="9" t="s">
        <v>784</v>
      </c>
      <c r="F712" s="8" t="s">
        <v>784</v>
      </c>
      <c r="G712" s="8" t="s">
        <v>23</v>
      </c>
      <c r="H712" s="8" t="s">
        <v>784</v>
      </c>
      <c r="I712" s="10" t="s">
        <v>7164</v>
      </c>
      <c r="J712" s="8" t="s">
        <v>7281</v>
      </c>
      <c r="K712" s="8" t="s">
        <v>7281</v>
      </c>
      <c r="L712" s="61">
        <v>2010</v>
      </c>
      <c r="M712" s="13">
        <v>40521</v>
      </c>
      <c r="N712" s="10" t="s">
        <v>7556</v>
      </c>
      <c r="O712" s="17" t="s">
        <v>8686</v>
      </c>
      <c r="P712" s="11" t="s">
        <v>7568</v>
      </c>
      <c r="Q712" s="10" t="s">
        <v>7556</v>
      </c>
      <c r="R712" s="10" t="s">
        <v>7571</v>
      </c>
      <c r="S712" s="8" t="s">
        <v>27</v>
      </c>
      <c r="T712" s="8" t="s">
        <v>7358</v>
      </c>
      <c r="U712" s="8" t="s">
        <v>7359</v>
      </c>
      <c r="V712" s="13">
        <v>40521</v>
      </c>
      <c r="W712" s="8" t="s">
        <v>8462</v>
      </c>
      <c r="X712" s="8" t="s">
        <v>10774</v>
      </c>
      <c r="Y712" s="8" t="s">
        <v>8462</v>
      </c>
      <c r="Z712" s="8" t="s">
        <v>9861</v>
      </c>
      <c r="AA712" s="8" t="s">
        <v>10774</v>
      </c>
      <c r="AB712" s="8" t="s">
        <v>7360</v>
      </c>
    </row>
    <row r="713" spans="1:28" s="8" customFormat="1" ht="12.75" x14ac:dyDescent="0.2">
      <c r="A713" s="8" t="s">
        <v>29</v>
      </c>
      <c r="B713" s="8" t="s">
        <v>19</v>
      </c>
      <c r="C713" s="8" t="s">
        <v>4929</v>
      </c>
      <c r="D713" s="9" t="s">
        <v>6806</v>
      </c>
      <c r="E713" s="9" t="s">
        <v>6806</v>
      </c>
      <c r="F713" s="8" t="s">
        <v>2302</v>
      </c>
      <c r="G713" s="17" t="s">
        <v>2303</v>
      </c>
      <c r="H713" s="20" t="s">
        <v>6806</v>
      </c>
      <c r="I713" s="10" t="s">
        <v>6784</v>
      </c>
      <c r="J713" s="8" t="s">
        <v>6785</v>
      </c>
      <c r="K713" s="8" t="s">
        <v>6920</v>
      </c>
      <c r="L713" s="61">
        <v>2010</v>
      </c>
      <c r="M713" s="13">
        <v>40524</v>
      </c>
      <c r="N713" s="10" t="s">
        <v>7558</v>
      </c>
      <c r="O713" s="17" t="s">
        <v>8686</v>
      </c>
      <c r="P713" s="10" t="s">
        <v>7569</v>
      </c>
      <c r="Q713" s="10" t="s">
        <v>7558</v>
      </c>
      <c r="R713" s="10" t="s">
        <v>7571</v>
      </c>
      <c r="S713" s="8" t="s">
        <v>27</v>
      </c>
      <c r="T713" s="11" t="s">
        <v>7012</v>
      </c>
      <c r="U713" s="8" t="s">
        <v>7013</v>
      </c>
      <c r="V713" s="13">
        <v>40524</v>
      </c>
      <c r="W713" s="8" t="s">
        <v>8450</v>
      </c>
      <c r="X713" s="8" t="s">
        <v>11148</v>
      </c>
      <c r="Y713" s="8" t="s">
        <v>8450</v>
      </c>
      <c r="Z713" s="8" t="s">
        <v>10235</v>
      </c>
      <c r="AA713" s="8" t="s">
        <v>11148</v>
      </c>
      <c r="AB713" s="8" t="s">
        <v>7014</v>
      </c>
    </row>
    <row r="714" spans="1:28" s="8" customFormat="1" ht="12.75" x14ac:dyDescent="0.2">
      <c r="A714" s="8" t="s">
        <v>29</v>
      </c>
      <c r="B714" s="8" t="s">
        <v>19</v>
      </c>
      <c r="C714" s="8" t="s">
        <v>52</v>
      </c>
      <c r="D714" s="9" t="s">
        <v>21</v>
      </c>
      <c r="E714" s="9" t="s">
        <v>21</v>
      </c>
      <c r="F714" s="8" t="s">
        <v>22</v>
      </c>
      <c r="G714" s="8" t="s">
        <v>23</v>
      </c>
      <c r="H714" s="8" t="s">
        <v>53</v>
      </c>
      <c r="I714" s="10" t="s">
        <v>5662</v>
      </c>
      <c r="J714" s="8" t="s">
        <v>6109</v>
      </c>
      <c r="K714" s="8" t="s">
        <v>6109</v>
      </c>
      <c r="L714" s="61">
        <v>2010</v>
      </c>
      <c r="M714" s="11" t="s">
        <v>4416</v>
      </c>
      <c r="N714" s="10" t="s">
        <v>7557</v>
      </c>
      <c r="O714" s="17" t="s">
        <v>8686</v>
      </c>
      <c r="P714" s="11" t="s">
        <v>7568</v>
      </c>
      <c r="Q714" s="10" t="s">
        <v>7557</v>
      </c>
      <c r="R714" s="10" t="s">
        <v>7571</v>
      </c>
      <c r="S714" s="8" t="s">
        <v>27</v>
      </c>
      <c r="T714" s="8" t="s">
        <v>6557</v>
      </c>
      <c r="U714" s="8" t="s">
        <v>6558</v>
      </c>
      <c r="V714" s="110">
        <v>40527</v>
      </c>
      <c r="W714" s="8" t="s">
        <v>9203</v>
      </c>
      <c r="X714" s="8" t="s">
        <v>10967</v>
      </c>
      <c r="Y714" s="8" t="s">
        <v>9203</v>
      </c>
      <c r="Z714" s="8" t="s">
        <v>10054</v>
      </c>
      <c r="AA714" s="8" t="s">
        <v>10967</v>
      </c>
      <c r="AB714" s="8" t="s">
        <v>6559</v>
      </c>
    </row>
    <row r="715" spans="1:28" s="8" customFormat="1" ht="12.75" x14ac:dyDescent="0.2">
      <c r="A715" s="8" t="s">
        <v>29</v>
      </c>
      <c r="B715" s="8" t="s">
        <v>19</v>
      </c>
      <c r="C715" s="8" t="s">
        <v>52</v>
      </c>
      <c r="D715" s="9" t="s">
        <v>21</v>
      </c>
      <c r="E715" s="9" t="s">
        <v>21</v>
      </c>
      <c r="F715" s="8" t="s">
        <v>22</v>
      </c>
      <c r="G715" s="8" t="s">
        <v>23</v>
      </c>
      <c r="H715" s="8" t="s">
        <v>53</v>
      </c>
      <c r="I715" s="10" t="s">
        <v>5662</v>
      </c>
      <c r="J715" s="8" t="s">
        <v>6109</v>
      </c>
      <c r="K715" s="8" t="s">
        <v>6109</v>
      </c>
      <c r="L715" s="61">
        <v>2010</v>
      </c>
      <c r="M715" s="11" t="s">
        <v>4416</v>
      </c>
      <c r="N715" s="10" t="s">
        <v>7557</v>
      </c>
      <c r="O715" s="17" t="s">
        <v>8686</v>
      </c>
      <c r="P715" s="11" t="s">
        <v>7568</v>
      </c>
      <c r="Q715" s="10" t="s">
        <v>7557</v>
      </c>
      <c r="R715" s="10" t="s">
        <v>7571</v>
      </c>
      <c r="S715" s="8" t="s">
        <v>27</v>
      </c>
      <c r="T715" s="8" t="s">
        <v>6563</v>
      </c>
      <c r="U715" s="8" t="s">
        <v>6564</v>
      </c>
      <c r="V715" s="110">
        <v>40527</v>
      </c>
      <c r="W715" s="8" t="s">
        <v>9204</v>
      </c>
      <c r="X715" s="8" t="s">
        <v>10968</v>
      </c>
      <c r="Y715" s="8" t="s">
        <v>9204</v>
      </c>
      <c r="Z715" s="8" t="s">
        <v>10055</v>
      </c>
      <c r="AA715" s="8" t="s">
        <v>10968</v>
      </c>
      <c r="AB715" s="8" t="s">
        <v>6565</v>
      </c>
    </row>
    <row r="716" spans="1:28" s="8" customFormat="1" ht="12.75" x14ac:dyDescent="0.2">
      <c r="A716" s="8" t="s">
        <v>29</v>
      </c>
      <c r="B716" s="8" t="s">
        <v>19</v>
      </c>
      <c r="C716" s="8" t="s">
        <v>5547</v>
      </c>
      <c r="D716" s="9" t="s">
        <v>21</v>
      </c>
      <c r="E716" s="9" t="s">
        <v>21</v>
      </c>
      <c r="F716" s="8" t="s">
        <v>22</v>
      </c>
      <c r="G716" s="8" t="s">
        <v>23</v>
      </c>
      <c r="H716" s="8" t="s">
        <v>5548</v>
      </c>
      <c r="I716" s="10" t="s">
        <v>5662</v>
      </c>
      <c r="J716" s="8" t="s">
        <v>6674</v>
      </c>
      <c r="K716" s="8" t="s">
        <v>6674</v>
      </c>
      <c r="L716" s="61">
        <v>2010</v>
      </c>
      <c r="M716" s="11" t="s">
        <v>4416</v>
      </c>
      <c r="N716" s="10" t="s">
        <v>7557</v>
      </c>
      <c r="O716" s="17" t="s">
        <v>8686</v>
      </c>
      <c r="P716" s="11" t="s">
        <v>7568</v>
      </c>
      <c r="Q716" s="10" t="s">
        <v>7557</v>
      </c>
      <c r="R716" s="10" t="s">
        <v>7571</v>
      </c>
      <c r="S716" s="8" t="s">
        <v>27</v>
      </c>
      <c r="T716" s="8" t="s">
        <v>6677</v>
      </c>
      <c r="U716" s="8" t="s">
        <v>6678</v>
      </c>
      <c r="V716" s="110">
        <v>40527</v>
      </c>
      <c r="W716" s="8" t="s">
        <v>9206</v>
      </c>
      <c r="X716" s="8" t="s">
        <v>10969</v>
      </c>
      <c r="Y716" s="8" t="s">
        <v>9206</v>
      </c>
      <c r="Z716" s="8" t="s">
        <v>10056</v>
      </c>
      <c r="AA716" s="8" t="s">
        <v>10969</v>
      </c>
      <c r="AB716" s="8" t="s">
        <v>6679</v>
      </c>
    </row>
    <row r="717" spans="1:28" s="8" customFormat="1" ht="12.75" x14ac:dyDescent="0.2">
      <c r="A717" s="8" t="s">
        <v>29</v>
      </c>
      <c r="B717" s="8" t="s">
        <v>19</v>
      </c>
      <c r="C717" s="8" t="s">
        <v>52</v>
      </c>
      <c r="D717" s="9" t="s">
        <v>21</v>
      </c>
      <c r="E717" s="9" t="s">
        <v>21</v>
      </c>
      <c r="F717" s="8" t="s">
        <v>22</v>
      </c>
      <c r="G717" s="8" t="s">
        <v>23</v>
      </c>
      <c r="H717" s="8" t="s">
        <v>53</v>
      </c>
      <c r="I717" s="10" t="s">
        <v>5525</v>
      </c>
      <c r="J717" s="8" t="s">
        <v>5538</v>
      </c>
      <c r="K717" s="8" t="s">
        <v>5539</v>
      </c>
      <c r="L717" s="61">
        <v>2010</v>
      </c>
      <c r="M717" s="11" t="s">
        <v>4416</v>
      </c>
      <c r="N717" s="10" t="s">
        <v>7559</v>
      </c>
      <c r="O717" s="17" t="s">
        <v>8686</v>
      </c>
      <c r="P717" s="11" t="s">
        <v>7568</v>
      </c>
      <c r="Q717" s="10" t="s">
        <v>7559</v>
      </c>
      <c r="R717" s="10" t="s">
        <v>7571</v>
      </c>
      <c r="S717" s="8" t="s">
        <v>185</v>
      </c>
      <c r="T717" s="8" t="s">
        <v>5537</v>
      </c>
      <c r="U717" s="8" t="s">
        <v>5540</v>
      </c>
      <c r="V717" s="110">
        <v>40527</v>
      </c>
      <c r="W717" s="8" t="s">
        <v>9205</v>
      </c>
      <c r="X717" s="8" t="s">
        <v>11004</v>
      </c>
      <c r="Y717" s="8" t="s">
        <v>9205</v>
      </c>
      <c r="Z717" s="8" t="s">
        <v>10091</v>
      </c>
      <c r="AA717" s="8" t="s">
        <v>11004</v>
      </c>
      <c r="AB717" s="8" t="s">
        <v>5541</v>
      </c>
    </row>
    <row r="718" spans="1:28" s="8" customFormat="1" ht="12.75" x14ac:dyDescent="0.2">
      <c r="A718" s="8" t="s">
        <v>29</v>
      </c>
      <c r="B718" s="8" t="s">
        <v>19</v>
      </c>
      <c r="C718" s="8" t="s">
        <v>52</v>
      </c>
      <c r="D718" s="9" t="s">
        <v>21</v>
      </c>
      <c r="E718" s="9" t="s">
        <v>21</v>
      </c>
      <c r="F718" s="8" t="s">
        <v>22</v>
      </c>
      <c r="G718" s="8" t="s">
        <v>23</v>
      </c>
      <c r="H718" s="8" t="s">
        <v>53</v>
      </c>
      <c r="I718" s="10" t="s">
        <v>5662</v>
      </c>
      <c r="J718" s="8" t="s">
        <v>5834</v>
      </c>
      <c r="K718" s="8" t="s">
        <v>5834</v>
      </c>
      <c r="L718" s="61">
        <v>2010</v>
      </c>
      <c r="M718" s="13">
        <v>40537</v>
      </c>
      <c r="N718" s="10" t="s">
        <v>7557</v>
      </c>
      <c r="O718" s="17" t="s">
        <v>8686</v>
      </c>
      <c r="P718" s="11" t="s">
        <v>7568</v>
      </c>
      <c r="Q718" s="10" t="s">
        <v>7557</v>
      </c>
      <c r="R718" s="10" t="s">
        <v>7571</v>
      </c>
      <c r="S718" s="8" t="s">
        <v>27</v>
      </c>
      <c r="T718" s="8" t="s">
        <v>6068</v>
      </c>
      <c r="U718" s="8" t="s">
        <v>6069</v>
      </c>
      <c r="V718" s="13">
        <v>40537</v>
      </c>
      <c r="W718" s="8" t="s">
        <v>8446</v>
      </c>
      <c r="X718" s="8" t="s">
        <v>10906</v>
      </c>
      <c r="Y718" s="8" t="s">
        <v>8446</v>
      </c>
      <c r="Z718" s="8" t="s">
        <v>9993</v>
      </c>
      <c r="AA718" s="8" t="s">
        <v>10906</v>
      </c>
      <c r="AB718" s="8" t="s">
        <v>6070</v>
      </c>
    </row>
    <row r="719" spans="1:28" s="8" customFormat="1" ht="12.75" x14ac:dyDescent="0.2">
      <c r="A719" s="8" t="s">
        <v>29</v>
      </c>
      <c r="B719" s="8" t="s">
        <v>19</v>
      </c>
      <c r="C719" s="8" t="s">
        <v>6895</v>
      </c>
      <c r="D719" s="9" t="s">
        <v>6806</v>
      </c>
      <c r="E719" s="9" t="s">
        <v>6806</v>
      </c>
      <c r="F719" s="8" t="s">
        <v>2302</v>
      </c>
      <c r="G719" s="17" t="s">
        <v>2303</v>
      </c>
      <c r="H719" s="20" t="s">
        <v>6806</v>
      </c>
      <c r="I719" s="10" t="s">
        <v>6784</v>
      </c>
      <c r="J719" s="8" t="s">
        <v>6785</v>
      </c>
      <c r="K719" s="8" t="s">
        <v>6802</v>
      </c>
      <c r="L719" s="61">
        <v>2011</v>
      </c>
      <c r="M719" s="13">
        <v>40555</v>
      </c>
      <c r="N719" s="10" t="s">
        <v>7558</v>
      </c>
      <c r="O719" s="17" t="s">
        <v>8686</v>
      </c>
      <c r="P719" s="10" t="s">
        <v>7569</v>
      </c>
      <c r="Q719" s="10" t="s">
        <v>7558</v>
      </c>
      <c r="R719" s="10" t="s">
        <v>7571</v>
      </c>
      <c r="S719" s="8" t="s">
        <v>27</v>
      </c>
      <c r="T719" s="11" t="s">
        <v>7015</v>
      </c>
      <c r="U719" s="8" t="s">
        <v>7735</v>
      </c>
      <c r="V719" s="13">
        <v>40555</v>
      </c>
      <c r="W719" s="8" t="s">
        <v>8555</v>
      </c>
      <c r="X719" s="8" t="s">
        <v>11149</v>
      </c>
      <c r="Y719" s="8" t="s">
        <v>8555</v>
      </c>
      <c r="Z719" s="8" t="s">
        <v>10236</v>
      </c>
      <c r="AA719" s="8" t="s">
        <v>11149</v>
      </c>
      <c r="AB719" s="8" t="s">
        <v>7017</v>
      </c>
    </row>
    <row r="720" spans="1:28" s="8" customFormat="1" ht="12.75" x14ac:dyDescent="0.2">
      <c r="A720" s="8" t="s">
        <v>29</v>
      </c>
      <c r="B720" s="8" t="s">
        <v>19</v>
      </c>
      <c r="C720" s="8" t="s">
        <v>52</v>
      </c>
      <c r="D720" s="9" t="s">
        <v>3257</v>
      </c>
      <c r="E720" s="9" t="s">
        <v>3257</v>
      </c>
      <c r="F720" s="8" t="s">
        <v>22</v>
      </c>
      <c r="G720" s="8" t="s">
        <v>23</v>
      </c>
      <c r="H720" s="8" t="s">
        <v>53</v>
      </c>
      <c r="I720" s="10" t="s">
        <v>3258</v>
      </c>
      <c r="J720" s="8" t="s">
        <v>114</v>
      </c>
      <c r="K720" s="8" t="s">
        <v>3313</v>
      </c>
      <c r="L720" s="61">
        <v>2011</v>
      </c>
      <c r="M720" s="11" t="s">
        <v>1352</v>
      </c>
      <c r="N720" s="10" t="s">
        <v>7552</v>
      </c>
      <c r="O720" s="17" t="s">
        <v>8686</v>
      </c>
      <c r="P720" s="11" t="s">
        <v>7568</v>
      </c>
      <c r="Q720" s="10" t="s">
        <v>7552</v>
      </c>
      <c r="R720" s="10" t="s">
        <v>7571</v>
      </c>
      <c r="S720" s="8" t="s">
        <v>27</v>
      </c>
      <c r="T720" s="8" t="s">
        <v>4892</v>
      </c>
      <c r="U720" s="8" t="s">
        <v>4893</v>
      </c>
      <c r="V720" s="110">
        <v>40558</v>
      </c>
      <c r="W720" s="8" t="s">
        <v>9208</v>
      </c>
      <c r="X720" s="8" t="s">
        <v>10448</v>
      </c>
      <c r="Y720" s="8" t="s">
        <v>9208</v>
      </c>
      <c r="Z720" s="8" t="s">
        <v>9535</v>
      </c>
      <c r="AA720" s="8" t="s">
        <v>10448</v>
      </c>
      <c r="AB720" s="8" t="s">
        <v>4894</v>
      </c>
    </row>
    <row r="721" spans="1:28" s="8" customFormat="1" ht="12.75" x14ac:dyDescent="0.2">
      <c r="A721" s="8" t="s">
        <v>29</v>
      </c>
      <c r="B721" s="8" t="s">
        <v>19</v>
      </c>
      <c r="C721" s="8" t="s">
        <v>52</v>
      </c>
      <c r="D721" s="9" t="s">
        <v>21</v>
      </c>
      <c r="E721" s="9" t="s">
        <v>21</v>
      </c>
      <c r="F721" s="8" t="s">
        <v>22</v>
      </c>
      <c r="G721" s="8" t="s">
        <v>23</v>
      </c>
      <c r="H721" s="8" t="s">
        <v>53</v>
      </c>
      <c r="I721" s="10" t="s">
        <v>25</v>
      </c>
      <c r="J721" s="8" t="s">
        <v>114</v>
      </c>
      <c r="K721" s="8" t="s">
        <v>778</v>
      </c>
      <c r="L721" s="60">
        <v>2011</v>
      </c>
      <c r="M721" s="11" t="s">
        <v>1352</v>
      </c>
      <c r="N721" s="10" t="s">
        <v>7553</v>
      </c>
      <c r="O721" s="17" t="s">
        <v>8686</v>
      </c>
      <c r="P721" s="11" t="s">
        <v>7568</v>
      </c>
      <c r="Q721" s="10" t="s">
        <v>7553</v>
      </c>
      <c r="R721" s="10" t="s">
        <v>7571</v>
      </c>
      <c r="S721" s="8" t="s">
        <v>27</v>
      </c>
      <c r="T721" s="8" t="s">
        <v>2599</v>
      </c>
      <c r="U721" s="8" t="s">
        <v>2600</v>
      </c>
      <c r="V721" s="110">
        <v>40558</v>
      </c>
      <c r="W721" s="8" t="s">
        <v>9207</v>
      </c>
      <c r="X721" s="8" t="s">
        <v>10584</v>
      </c>
      <c r="Y721" s="8" t="s">
        <v>9207</v>
      </c>
      <c r="Z721" s="8" t="s">
        <v>9671</v>
      </c>
      <c r="AA721" s="8" t="s">
        <v>10584</v>
      </c>
      <c r="AB721" s="8" t="s">
        <v>2601</v>
      </c>
    </row>
    <row r="722" spans="1:28" s="8" customFormat="1" ht="12.75" x14ac:dyDescent="0.2">
      <c r="A722" s="8" t="s">
        <v>29</v>
      </c>
      <c r="B722" s="8" t="s">
        <v>19</v>
      </c>
      <c r="C722" s="8" t="s">
        <v>52</v>
      </c>
      <c r="D722" s="9" t="s">
        <v>21</v>
      </c>
      <c r="E722" s="9" t="s">
        <v>21</v>
      </c>
      <c r="F722" s="8" t="s">
        <v>22</v>
      </c>
      <c r="G722" s="8" t="s">
        <v>23</v>
      </c>
      <c r="H722" s="8" t="s">
        <v>53</v>
      </c>
      <c r="I722" s="10" t="s">
        <v>25</v>
      </c>
      <c r="J722" s="8" t="s">
        <v>114</v>
      </c>
      <c r="K722" s="8" t="s">
        <v>458</v>
      </c>
      <c r="L722" s="60">
        <v>2011</v>
      </c>
      <c r="M722" s="11" t="s">
        <v>1352</v>
      </c>
      <c r="N722" s="10" t="s">
        <v>7553</v>
      </c>
      <c r="O722" s="17" t="s">
        <v>8686</v>
      </c>
      <c r="P722" s="11" t="s">
        <v>7568</v>
      </c>
      <c r="Q722" s="10" t="s">
        <v>7553</v>
      </c>
      <c r="R722" s="10" t="s">
        <v>7571</v>
      </c>
      <c r="S722" s="8" t="s">
        <v>27</v>
      </c>
      <c r="T722" s="8" t="s">
        <v>2602</v>
      </c>
      <c r="U722" s="8" t="s">
        <v>2603</v>
      </c>
      <c r="V722" s="110">
        <v>40558</v>
      </c>
      <c r="W722" s="8" t="s">
        <v>9209</v>
      </c>
      <c r="X722" s="8" t="s">
        <v>10585</v>
      </c>
      <c r="Y722" s="8" t="s">
        <v>9209</v>
      </c>
      <c r="Z722" s="8" t="s">
        <v>9672</v>
      </c>
      <c r="AA722" s="8" t="s">
        <v>10585</v>
      </c>
      <c r="AB722" s="8" t="s">
        <v>2604</v>
      </c>
    </row>
    <row r="723" spans="1:28" s="8" customFormat="1" ht="12.75" x14ac:dyDescent="0.2">
      <c r="A723" s="8" t="s">
        <v>29</v>
      </c>
      <c r="B723" s="8" t="s">
        <v>19</v>
      </c>
      <c r="C723" s="8" t="s">
        <v>52</v>
      </c>
      <c r="D723" s="9" t="s">
        <v>21</v>
      </c>
      <c r="E723" s="9" t="s">
        <v>21</v>
      </c>
      <c r="F723" s="8" t="s">
        <v>22</v>
      </c>
      <c r="G723" s="8" t="s">
        <v>23</v>
      </c>
      <c r="H723" s="8" t="s">
        <v>53</v>
      </c>
      <c r="I723" s="10" t="s">
        <v>25</v>
      </c>
      <c r="J723" s="8" t="s">
        <v>114</v>
      </c>
      <c r="K723" s="8" t="s">
        <v>115</v>
      </c>
      <c r="L723" s="60">
        <v>2011</v>
      </c>
      <c r="M723" s="11" t="s">
        <v>1352</v>
      </c>
      <c r="N723" s="10" t="s">
        <v>7553</v>
      </c>
      <c r="O723" s="17" t="s">
        <v>8686</v>
      </c>
      <c r="P723" s="11" t="s">
        <v>7568</v>
      </c>
      <c r="Q723" s="10" t="s">
        <v>7553</v>
      </c>
      <c r="R723" s="10" t="s">
        <v>7571</v>
      </c>
      <c r="S723" s="8" t="s">
        <v>27</v>
      </c>
      <c r="T723" s="8" t="s">
        <v>2605</v>
      </c>
      <c r="U723" s="8" t="s">
        <v>2606</v>
      </c>
      <c r="V723" s="110">
        <v>40558</v>
      </c>
      <c r="W723" s="8" t="s">
        <v>9210</v>
      </c>
      <c r="X723" s="8" t="s">
        <v>10586</v>
      </c>
      <c r="Y723" s="8" t="s">
        <v>9210</v>
      </c>
      <c r="Z723" s="8" t="s">
        <v>9673</v>
      </c>
      <c r="AA723" s="8" t="s">
        <v>10586</v>
      </c>
      <c r="AB723" s="8" t="s">
        <v>2607</v>
      </c>
    </row>
    <row r="724" spans="1:28" s="8" customFormat="1" ht="12.75" x14ac:dyDescent="0.2">
      <c r="A724" s="8" t="s">
        <v>29</v>
      </c>
      <c r="B724" s="8" t="s">
        <v>19</v>
      </c>
      <c r="C724" s="8" t="s">
        <v>52</v>
      </c>
      <c r="D724" s="9" t="s">
        <v>21</v>
      </c>
      <c r="E724" s="9" t="s">
        <v>21</v>
      </c>
      <c r="F724" s="8" t="s">
        <v>22</v>
      </c>
      <c r="G724" s="8" t="s">
        <v>23</v>
      </c>
      <c r="H724" s="8" t="s">
        <v>53</v>
      </c>
      <c r="I724" s="10" t="s">
        <v>25</v>
      </c>
      <c r="J724" s="8" t="s">
        <v>114</v>
      </c>
      <c r="K724" s="8" t="s">
        <v>115</v>
      </c>
      <c r="L724" s="60">
        <v>2011</v>
      </c>
      <c r="M724" s="11" t="s">
        <v>1352</v>
      </c>
      <c r="N724" s="10" t="s">
        <v>7553</v>
      </c>
      <c r="O724" s="17" t="s">
        <v>8686</v>
      </c>
      <c r="P724" s="11" t="s">
        <v>7568</v>
      </c>
      <c r="Q724" s="10" t="s">
        <v>7553</v>
      </c>
      <c r="R724" s="10" t="s">
        <v>7571</v>
      </c>
      <c r="S724" s="8" t="s">
        <v>27</v>
      </c>
      <c r="T724" s="8" t="s">
        <v>2608</v>
      </c>
      <c r="U724" s="8" t="s">
        <v>2609</v>
      </c>
      <c r="V724" s="110">
        <v>40558</v>
      </c>
      <c r="W724" s="8" t="s">
        <v>9211</v>
      </c>
      <c r="X724" s="8" t="s">
        <v>10587</v>
      </c>
      <c r="Y724" s="8" t="s">
        <v>9211</v>
      </c>
      <c r="Z724" s="8" t="s">
        <v>9674</v>
      </c>
      <c r="AA724" s="8" t="s">
        <v>10587</v>
      </c>
      <c r="AB724" s="8" t="s">
        <v>2610</v>
      </c>
    </row>
    <row r="725" spans="1:28" s="8" customFormat="1" ht="12.75" x14ac:dyDescent="0.2">
      <c r="A725" s="8" t="s">
        <v>29</v>
      </c>
      <c r="B725" s="8" t="s">
        <v>19</v>
      </c>
      <c r="C725" s="8" t="s">
        <v>52</v>
      </c>
      <c r="D725" s="9" t="s">
        <v>21</v>
      </c>
      <c r="E725" s="9" t="s">
        <v>21</v>
      </c>
      <c r="F725" s="8" t="s">
        <v>22</v>
      </c>
      <c r="G725" s="8" t="s">
        <v>23</v>
      </c>
      <c r="H725" s="8" t="s">
        <v>53</v>
      </c>
      <c r="I725" s="10" t="s">
        <v>25</v>
      </c>
      <c r="J725" s="8" t="s">
        <v>114</v>
      </c>
      <c r="K725" s="8" t="s">
        <v>115</v>
      </c>
      <c r="L725" s="60">
        <v>2011</v>
      </c>
      <c r="M725" s="11" t="s">
        <v>1352</v>
      </c>
      <c r="N725" s="10" t="s">
        <v>7553</v>
      </c>
      <c r="O725" s="17" t="s">
        <v>8686</v>
      </c>
      <c r="P725" s="11" t="s">
        <v>7568</v>
      </c>
      <c r="Q725" s="10" t="s">
        <v>7553</v>
      </c>
      <c r="R725" s="10" t="s">
        <v>7571</v>
      </c>
      <c r="S725" s="8" t="s">
        <v>27</v>
      </c>
      <c r="T725" s="8" t="s">
        <v>2611</v>
      </c>
      <c r="U725" s="8" t="s">
        <v>2612</v>
      </c>
      <c r="V725" s="110">
        <v>40558</v>
      </c>
      <c r="W725" s="8" t="s">
        <v>9212</v>
      </c>
      <c r="X725" s="8" t="s">
        <v>10588</v>
      </c>
      <c r="Y725" s="8" t="s">
        <v>9212</v>
      </c>
      <c r="Z725" s="8" t="s">
        <v>9675</v>
      </c>
      <c r="AA725" s="8" t="s">
        <v>10588</v>
      </c>
      <c r="AB725" s="8" t="s">
        <v>2613</v>
      </c>
    </row>
    <row r="726" spans="1:28" s="8" customFormat="1" ht="12.75" x14ac:dyDescent="0.2">
      <c r="A726" s="8" t="s">
        <v>29</v>
      </c>
      <c r="B726" s="8" t="s">
        <v>19</v>
      </c>
      <c r="C726" s="8" t="s">
        <v>52</v>
      </c>
      <c r="D726" s="9" t="s">
        <v>21</v>
      </c>
      <c r="E726" s="9" t="s">
        <v>21</v>
      </c>
      <c r="F726" s="8" t="s">
        <v>22</v>
      </c>
      <c r="G726" s="8" t="s">
        <v>23</v>
      </c>
      <c r="H726" s="8" t="s">
        <v>53</v>
      </c>
      <c r="I726" s="10" t="s">
        <v>5662</v>
      </c>
      <c r="J726" s="8" t="s">
        <v>6674</v>
      </c>
      <c r="K726" s="8" t="s">
        <v>6674</v>
      </c>
      <c r="L726" s="61">
        <v>2011</v>
      </c>
      <c r="M726" s="11" t="s">
        <v>1352</v>
      </c>
      <c r="N726" s="10" t="s">
        <v>7557</v>
      </c>
      <c r="O726" s="17" t="s">
        <v>8686</v>
      </c>
      <c r="P726" s="11" t="s">
        <v>7568</v>
      </c>
      <c r="Q726" s="10" t="s">
        <v>7557</v>
      </c>
      <c r="R726" s="10" t="s">
        <v>7571</v>
      </c>
      <c r="S726" s="8" t="s">
        <v>27</v>
      </c>
      <c r="T726" s="8" t="s">
        <v>6687</v>
      </c>
      <c r="U726" s="8" t="s">
        <v>6688</v>
      </c>
      <c r="V726" s="110">
        <v>40558</v>
      </c>
      <c r="W726" s="8" t="s">
        <v>9213</v>
      </c>
      <c r="X726" s="8" t="s">
        <v>10970</v>
      </c>
      <c r="Y726" s="8" t="s">
        <v>9213</v>
      </c>
      <c r="Z726" s="8" t="s">
        <v>10057</v>
      </c>
      <c r="AA726" s="8" t="s">
        <v>10970</v>
      </c>
      <c r="AB726" s="8" t="s">
        <v>6689</v>
      </c>
    </row>
    <row r="727" spans="1:28" s="8" customFormat="1" ht="12.75" x14ac:dyDescent="0.2">
      <c r="A727" s="8" t="s">
        <v>29</v>
      </c>
      <c r="B727" s="8" t="s">
        <v>19</v>
      </c>
      <c r="C727" s="8" t="s">
        <v>52</v>
      </c>
      <c r="D727" s="9" t="s">
        <v>21</v>
      </c>
      <c r="E727" s="9" t="s">
        <v>21</v>
      </c>
      <c r="F727" s="8" t="s">
        <v>22</v>
      </c>
      <c r="G727" s="8" t="s">
        <v>23</v>
      </c>
      <c r="H727" s="8" t="s">
        <v>53</v>
      </c>
      <c r="I727" s="10" t="s">
        <v>5662</v>
      </c>
      <c r="J727" s="8" t="s">
        <v>6674</v>
      </c>
      <c r="K727" s="8" t="s">
        <v>6674</v>
      </c>
      <c r="L727" s="61">
        <v>2011</v>
      </c>
      <c r="M727" s="11" t="s">
        <v>1352</v>
      </c>
      <c r="N727" s="10" t="s">
        <v>7557</v>
      </c>
      <c r="O727" s="17" t="s">
        <v>8686</v>
      </c>
      <c r="P727" s="11" t="s">
        <v>7568</v>
      </c>
      <c r="Q727" s="10" t="s">
        <v>7557</v>
      </c>
      <c r="R727" s="10" t="s">
        <v>7571</v>
      </c>
      <c r="S727" s="8" t="s">
        <v>27</v>
      </c>
      <c r="T727" s="8" t="s">
        <v>6690</v>
      </c>
      <c r="U727" s="8" t="s">
        <v>6691</v>
      </c>
      <c r="V727" s="110">
        <v>40558</v>
      </c>
      <c r="W727" s="8" t="s">
        <v>9214</v>
      </c>
      <c r="X727" s="8" t="s">
        <v>10971</v>
      </c>
      <c r="Y727" s="8" t="s">
        <v>9214</v>
      </c>
      <c r="Z727" s="8" t="s">
        <v>10058</v>
      </c>
      <c r="AA727" s="8" t="s">
        <v>10971</v>
      </c>
      <c r="AB727" s="8" t="s">
        <v>6692</v>
      </c>
    </row>
    <row r="728" spans="1:28" s="8" customFormat="1" ht="12.75" x14ac:dyDescent="0.2">
      <c r="A728" s="8" t="s">
        <v>29</v>
      </c>
      <c r="B728" s="8" t="s">
        <v>19</v>
      </c>
      <c r="C728" s="12" t="s">
        <v>2300</v>
      </c>
      <c r="D728" s="9" t="s">
        <v>68</v>
      </c>
      <c r="E728" s="9" t="s">
        <v>2301</v>
      </c>
      <c r="F728" s="8" t="s">
        <v>2302</v>
      </c>
      <c r="G728" s="16" t="s">
        <v>2303</v>
      </c>
      <c r="H728" s="8" t="s">
        <v>2304</v>
      </c>
      <c r="I728" s="10" t="s">
        <v>3258</v>
      </c>
      <c r="J728" s="8" t="s">
        <v>114</v>
      </c>
      <c r="K728" s="8" t="s">
        <v>3555</v>
      </c>
      <c r="L728" s="61">
        <v>2011</v>
      </c>
      <c r="M728" s="13">
        <v>40574</v>
      </c>
      <c r="N728" s="10" t="s">
        <v>7552</v>
      </c>
      <c r="O728" s="17" t="s">
        <v>8686</v>
      </c>
      <c r="P728" s="112" t="s">
        <v>7569</v>
      </c>
      <c r="Q728" s="10" t="s">
        <v>7552</v>
      </c>
      <c r="R728" s="10" t="s">
        <v>7571</v>
      </c>
      <c r="S728" s="8" t="s">
        <v>27</v>
      </c>
      <c r="T728" s="8" t="s">
        <v>4914</v>
      </c>
      <c r="U728" s="8" t="s">
        <v>4915</v>
      </c>
      <c r="V728" s="13">
        <v>40574</v>
      </c>
      <c r="W728" s="8" t="s">
        <v>8512</v>
      </c>
      <c r="X728" s="8" t="s">
        <v>11020</v>
      </c>
      <c r="Y728" s="8" t="s">
        <v>8512</v>
      </c>
      <c r="Z728" s="8" t="s">
        <v>10107</v>
      </c>
      <c r="AA728" s="8" t="s">
        <v>11020</v>
      </c>
      <c r="AB728" s="8" t="s">
        <v>4916</v>
      </c>
    </row>
    <row r="729" spans="1:28" s="8" customFormat="1" ht="12.75" x14ac:dyDescent="0.2">
      <c r="A729" s="8" t="s">
        <v>29</v>
      </c>
      <c r="B729" s="8" t="s">
        <v>19</v>
      </c>
      <c r="C729" s="8" t="s">
        <v>52</v>
      </c>
      <c r="D729" s="9" t="s">
        <v>21</v>
      </c>
      <c r="E729" s="9" t="s">
        <v>21</v>
      </c>
      <c r="F729" s="8" t="s">
        <v>22</v>
      </c>
      <c r="G729" s="8" t="s">
        <v>23</v>
      </c>
      <c r="H729" s="8" t="s">
        <v>53</v>
      </c>
      <c r="I729" s="10" t="s">
        <v>7164</v>
      </c>
      <c r="J729" s="8" t="s">
        <v>7211</v>
      </c>
      <c r="K729" s="8" t="s">
        <v>7211</v>
      </c>
      <c r="L729" s="61">
        <v>2011</v>
      </c>
      <c r="M729" s="13">
        <v>40575</v>
      </c>
      <c r="N729" s="10" t="s">
        <v>7556</v>
      </c>
      <c r="O729" s="17" t="s">
        <v>8686</v>
      </c>
      <c r="P729" s="11" t="s">
        <v>7568</v>
      </c>
      <c r="Q729" s="10" t="s">
        <v>7556</v>
      </c>
      <c r="R729" s="10" t="s">
        <v>7571</v>
      </c>
      <c r="S729" s="8" t="s">
        <v>27</v>
      </c>
      <c r="T729" s="8" t="s">
        <v>7234</v>
      </c>
      <c r="U729" s="8" t="s">
        <v>7235</v>
      </c>
      <c r="V729" s="13">
        <v>40575</v>
      </c>
      <c r="W729" s="8" t="s">
        <v>8558</v>
      </c>
      <c r="X729" s="8" t="s">
        <v>10775</v>
      </c>
      <c r="Y729" s="8" t="s">
        <v>8558</v>
      </c>
      <c r="Z729" s="8" t="s">
        <v>9862</v>
      </c>
      <c r="AA729" s="8" t="s">
        <v>10775</v>
      </c>
      <c r="AB729" s="8" t="s">
        <v>7236</v>
      </c>
    </row>
    <row r="730" spans="1:28" s="8" customFormat="1" ht="12.75" x14ac:dyDescent="0.2">
      <c r="A730" s="8" t="s">
        <v>29</v>
      </c>
      <c r="B730" s="8" t="s">
        <v>19</v>
      </c>
      <c r="C730" s="8" t="s">
        <v>52</v>
      </c>
      <c r="D730" s="9" t="s">
        <v>21</v>
      </c>
      <c r="E730" s="9" t="s">
        <v>21</v>
      </c>
      <c r="F730" s="8" t="s">
        <v>22</v>
      </c>
      <c r="G730" s="8" t="s">
        <v>23</v>
      </c>
      <c r="H730" s="8" t="s">
        <v>53</v>
      </c>
      <c r="I730" s="10" t="s">
        <v>5662</v>
      </c>
      <c r="J730" s="8" t="s">
        <v>5834</v>
      </c>
      <c r="K730" s="8" t="s">
        <v>5834</v>
      </c>
      <c r="L730" s="61">
        <v>2011</v>
      </c>
      <c r="M730" s="13">
        <v>40577</v>
      </c>
      <c r="N730" s="10" t="s">
        <v>7557</v>
      </c>
      <c r="O730" s="17" t="s">
        <v>8686</v>
      </c>
      <c r="P730" s="11" t="s">
        <v>7568</v>
      </c>
      <c r="Q730" s="10" t="s">
        <v>7557</v>
      </c>
      <c r="R730" s="10" t="s">
        <v>7571</v>
      </c>
      <c r="S730" s="8" t="s">
        <v>27</v>
      </c>
      <c r="T730" s="8" t="s">
        <v>6089</v>
      </c>
      <c r="U730" s="8" t="s">
        <v>6090</v>
      </c>
      <c r="V730" s="13">
        <v>40577</v>
      </c>
      <c r="W730" s="8" t="s">
        <v>8554</v>
      </c>
      <c r="X730" s="8" t="s">
        <v>10907</v>
      </c>
      <c r="Y730" s="8" t="s">
        <v>8554</v>
      </c>
      <c r="Z730" s="8" t="s">
        <v>9994</v>
      </c>
      <c r="AA730" s="8" t="s">
        <v>10907</v>
      </c>
      <c r="AB730" s="8" t="s">
        <v>6091</v>
      </c>
    </row>
    <row r="731" spans="1:28" s="8" customFormat="1" ht="12.75" x14ac:dyDescent="0.2">
      <c r="A731" s="8" t="s">
        <v>29</v>
      </c>
      <c r="B731" s="8" t="s">
        <v>19</v>
      </c>
      <c r="C731" s="8" t="s">
        <v>52</v>
      </c>
      <c r="D731" s="9" t="s">
        <v>21</v>
      </c>
      <c r="E731" s="9" t="s">
        <v>21</v>
      </c>
      <c r="F731" s="8" t="s">
        <v>22</v>
      </c>
      <c r="G731" s="8" t="s">
        <v>23</v>
      </c>
      <c r="H731" s="8" t="s">
        <v>53</v>
      </c>
      <c r="I731" s="10" t="s">
        <v>5662</v>
      </c>
      <c r="J731" s="8" t="s">
        <v>5834</v>
      </c>
      <c r="K731" s="8" t="s">
        <v>5834</v>
      </c>
      <c r="L731" s="61">
        <v>2011</v>
      </c>
      <c r="M731" s="13">
        <v>40580</v>
      </c>
      <c r="N731" s="10" t="s">
        <v>7557</v>
      </c>
      <c r="O731" s="17" t="s">
        <v>8686</v>
      </c>
      <c r="P731" s="11" t="s">
        <v>7568</v>
      </c>
      <c r="Q731" s="10" t="s">
        <v>7557</v>
      </c>
      <c r="R731" s="10" t="s">
        <v>7571</v>
      </c>
      <c r="S731" s="8" t="s">
        <v>27</v>
      </c>
      <c r="T731" s="8" t="s">
        <v>6086</v>
      </c>
      <c r="U731" s="8" t="s">
        <v>6087</v>
      </c>
      <c r="V731" s="13">
        <v>40580</v>
      </c>
      <c r="W731" s="8" t="s">
        <v>8547</v>
      </c>
      <c r="X731" s="8" t="s">
        <v>10908</v>
      </c>
      <c r="Y731" s="8" t="s">
        <v>8547</v>
      </c>
      <c r="Z731" s="8" t="s">
        <v>9995</v>
      </c>
      <c r="AA731" s="8" t="s">
        <v>10908</v>
      </c>
      <c r="AB731" s="8" t="s">
        <v>6088</v>
      </c>
    </row>
    <row r="732" spans="1:28" s="8" customFormat="1" ht="12.75" x14ac:dyDescent="0.2">
      <c r="A732" s="8" t="s">
        <v>29</v>
      </c>
      <c r="B732" s="8" t="s">
        <v>782</v>
      </c>
      <c r="C732" s="8" t="s">
        <v>783</v>
      </c>
      <c r="D732" s="9" t="s">
        <v>784</v>
      </c>
      <c r="E732" s="9" t="s">
        <v>784</v>
      </c>
      <c r="F732" s="8" t="s">
        <v>784</v>
      </c>
      <c r="G732" s="8" t="s">
        <v>23</v>
      </c>
      <c r="H732" s="8" t="s">
        <v>784</v>
      </c>
      <c r="I732" s="10" t="s">
        <v>7164</v>
      </c>
      <c r="J732" s="8" t="s">
        <v>7281</v>
      </c>
      <c r="K732" s="8" t="s">
        <v>7281</v>
      </c>
      <c r="L732" s="61">
        <v>2011</v>
      </c>
      <c r="M732" s="13">
        <v>40582</v>
      </c>
      <c r="N732" s="10" t="s">
        <v>7556</v>
      </c>
      <c r="O732" s="17" t="s">
        <v>8686</v>
      </c>
      <c r="P732" s="11" t="s">
        <v>7568</v>
      </c>
      <c r="Q732" s="10" t="s">
        <v>7556</v>
      </c>
      <c r="R732" s="10" t="s">
        <v>7571</v>
      </c>
      <c r="S732" s="8" t="s">
        <v>27</v>
      </c>
      <c r="T732" s="8" t="s">
        <v>7421</v>
      </c>
      <c r="U732" s="8" t="s">
        <v>7422</v>
      </c>
      <c r="V732" s="13">
        <v>40582</v>
      </c>
      <c r="W732" s="8" t="s">
        <v>8574</v>
      </c>
      <c r="X732" s="8" t="s">
        <v>10776</v>
      </c>
      <c r="Y732" s="8" t="s">
        <v>8574</v>
      </c>
      <c r="Z732" s="8" t="s">
        <v>9863</v>
      </c>
      <c r="AA732" s="8" t="s">
        <v>10776</v>
      </c>
      <c r="AB732" s="8" t="s">
        <v>7423</v>
      </c>
    </row>
    <row r="733" spans="1:28" s="8" customFormat="1" ht="12.75" x14ac:dyDescent="0.2">
      <c r="A733" s="8" t="s">
        <v>29</v>
      </c>
      <c r="B733" s="8" t="s">
        <v>19</v>
      </c>
      <c r="C733" s="8" t="s">
        <v>52</v>
      </c>
      <c r="D733" s="9" t="s">
        <v>3257</v>
      </c>
      <c r="E733" s="9" t="s">
        <v>3257</v>
      </c>
      <c r="F733" s="8" t="s">
        <v>22</v>
      </c>
      <c r="G733" s="8" t="s">
        <v>23</v>
      </c>
      <c r="H733" s="8" t="s">
        <v>53</v>
      </c>
      <c r="I733" s="10" t="s">
        <v>3258</v>
      </c>
      <c r="J733" s="8" t="s">
        <v>114</v>
      </c>
      <c r="K733" s="8" t="s">
        <v>4899</v>
      </c>
      <c r="L733" s="61">
        <v>2011</v>
      </c>
      <c r="M733" s="13">
        <v>40589</v>
      </c>
      <c r="N733" s="10" t="s">
        <v>7552</v>
      </c>
      <c r="O733" s="17" t="s">
        <v>8686</v>
      </c>
      <c r="P733" s="11" t="s">
        <v>7568</v>
      </c>
      <c r="Q733" s="10" t="s">
        <v>7552</v>
      </c>
      <c r="R733" s="10" t="s">
        <v>7571</v>
      </c>
      <c r="S733" s="8" t="s">
        <v>27</v>
      </c>
      <c r="T733" s="8" t="s">
        <v>4898</v>
      </c>
      <c r="U733" s="8" t="s">
        <v>4900</v>
      </c>
      <c r="V733" s="13">
        <v>40589</v>
      </c>
      <c r="W733" s="8" t="s">
        <v>8513</v>
      </c>
      <c r="X733" s="8" t="s">
        <v>10389</v>
      </c>
      <c r="Y733" s="8" t="s">
        <v>8513</v>
      </c>
      <c r="Z733" s="8" t="s">
        <v>9476</v>
      </c>
      <c r="AA733" s="8" t="s">
        <v>10389</v>
      </c>
      <c r="AB733" s="8" t="s">
        <v>4901</v>
      </c>
    </row>
    <row r="734" spans="1:28" s="8" customFormat="1" ht="12.75" x14ac:dyDescent="0.2">
      <c r="A734" s="8" t="s">
        <v>29</v>
      </c>
      <c r="B734" s="8" t="s">
        <v>19</v>
      </c>
      <c r="C734" s="8" t="s">
        <v>52</v>
      </c>
      <c r="D734" s="9" t="s">
        <v>3257</v>
      </c>
      <c r="E734" s="9" t="s">
        <v>3257</v>
      </c>
      <c r="F734" s="8" t="s">
        <v>22</v>
      </c>
      <c r="G734" s="8" t="s">
        <v>23</v>
      </c>
      <c r="H734" s="8" t="s">
        <v>53</v>
      </c>
      <c r="I734" s="10" t="s">
        <v>3258</v>
      </c>
      <c r="J734" s="8" t="s">
        <v>114</v>
      </c>
      <c r="K734" s="8" t="s">
        <v>3321</v>
      </c>
      <c r="L734" s="61">
        <v>2011</v>
      </c>
      <c r="M734" s="11" t="s">
        <v>1321</v>
      </c>
      <c r="N734" s="10" t="s">
        <v>7552</v>
      </c>
      <c r="O734" s="17" t="s">
        <v>8686</v>
      </c>
      <c r="P734" s="11" t="s">
        <v>7568</v>
      </c>
      <c r="Q734" s="10" t="s">
        <v>7552</v>
      </c>
      <c r="R734" s="10" t="s">
        <v>7571</v>
      </c>
      <c r="S734" s="8" t="s">
        <v>27</v>
      </c>
      <c r="T734" s="8" t="s">
        <v>4883</v>
      </c>
      <c r="U734" s="8" t="s">
        <v>4884</v>
      </c>
      <c r="V734" s="110">
        <v>40589</v>
      </c>
      <c r="W734" s="8" t="s">
        <v>9215</v>
      </c>
      <c r="X734" s="8" t="s">
        <v>10449</v>
      </c>
      <c r="Y734" s="8" t="s">
        <v>9215</v>
      </c>
      <c r="Z734" s="8" t="s">
        <v>9536</v>
      </c>
      <c r="AA734" s="8" t="s">
        <v>10449</v>
      </c>
      <c r="AB734" s="8" t="s">
        <v>4885</v>
      </c>
    </row>
    <row r="735" spans="1:28" s="8" customFormat="1" ht="12.75" x14ac:dyDescent="0.2">
      <c r="A735" s="8" t="s">
        <v>29</v>
      </c>
      <c r="B735" s="8" t="s">
        <v>19</v>
      </c>
      <c r="C735" s="8" t="s">
        <v>52</v>
      </c>
      <c r="D735" s="9" t="s">
        <v>3257</v>
      </c>
      <c r="E735" s="9" t="s">
        <v>3257</v>
      </c>
      <c r="F735" s="8" t="s">
        <v>22</v>
      </c>
      <c r="G735" s="8" t="s">
        <v>23</v>
      </c>
      <c r="H735" s="8" t="s">
        <v>53</v>
      </c>
      <c r="I735" s="10" t="s">
        <v>3258</v>
      </c>
      <c r="J735" s="8" t="s">
        <v>114</v>
      </c>
      <c r="K735" s="8" t="s">
        <v>3277</v>
      </c>
      <c r="L735" s="61">
        <v>2011</v>
      </c>
      <c r="M735" s="11" t="s">
        <v>1321</v>
      </c>
      <c r="N735" s="10" t="s">
        <v>7552</v>
      </c>
      <c r="O735" s="17" t="s">
        <v>8686</v>
      </c>
      <c r="P735" s="11" t="s">
        <v>7568</v>
      </c>
      <c r="Q735" s="10" t="s">
        <v>7552</v>
      </c>
      <c r="R735" s="10" t="s">
        <v>7571</v>
      </c>
      <c r="S735" s="8" t="s">
        <v>27</v>
      </c>
      <c r="T735" s="8" t="s">
        <v>4902</v>
      </c>
      <c r="U735" s="8" t="s">
        <v>4903</v>
      </c>
      <c r="V735" s="110">
        <v>40589</v>
      </c>
      <c r="W735" s="8" t="s">
        <v>9223</v>
      </c>
      <c r="X735" s="8" t="s">
        <v>10450</v>
      </c>
      <c r="Y735" s="8" t="s">
        <v>9223</v>
      </c>
      <c r="Z735" s="8" t="s">
        <v>9537</v>
      </c>
      <c r="AA735" s="8" t="s">
        <v>10450</v>
      </c>
      <c r="AB735" s="8" t="s">
        <v>4904</v>
      </c>
    </row>
    <row r="736" spans="1:28" s="8" customFormat="1" ht="12.75" x14ac:dyDescent="0.2">
      <c r="A736" s="8" t="s">
        <v>29</v>
      </c>
      <c r="B736" s="8" t="s">
        <v>19</v>
      </c>
      <c r="C736" s="8" t="s">
        <v>4918</v>
      </c>
      <c r="D736" s="9" t="s">
        <v>2323</v>
      </c>
      <c r="E736" s="9" t="s">
        <v>2323</v>
      </c>
      <c r="F736" s="9" t="s">
        <v>4919</v>
      </c>
      <c r="G736" s="16" t="s">
        <v>2303</v>
      </c>
      <c r="H736" s="9" t="s">
        <v>2323</v>
      </c>
      <c r="I736" s="10" t="s">
        <v>3258</v>
      </c>
      <c r="J736" s="8" t="s">
        <v>114</v>
      </c>
      <c r="K736" s="8" t="s">
        <v>3731</v>
      </c>
      <c r="L736" s="61">
        <v>2011</v>
      </c>
      <c r="M736" s="11" t="s">
        <v>1321</v>
      </c>
      <c r="N736" s="10" t="s">
        <v>7552</v>
      </c>
      <c r="O736" s="17" t="s">
        <v>8686</v>
      </c>
      <c r="P736" s="112" t="s">
        <v>7569</v>
      </c>
      <c r="Q736" s="10" t="s">
        <v>7552</v>
      </c>
      <c r="R736" s="10" t="s">
        <v>7571</v>
      </c>
      <c r="S736" s="8" t="s">
        <v>27</v>
      </c>
      <c r="T736" s="8" t="s">
        <v>4917</v>
      </c>
      <c r="U736" s="8" t="s">
        <v>7722</v>
      </c>
      <c r="V736" s="110">
        <v>40589</v>
      </c>
      <c r="W736" s="8" t="s">
        <v>9216</v>
      </c>
      <c r="X736" s="8" t="s">
        <v>11025</v>
      </c>
      <c r="Y736" s="8" t="s">
        <v>9216</v>
      </c>
      <c r="Z736" s="8" t="s">
        <v>10112</v>
      </c>
      <c r="AA736" s="8" t="s">
        <v>11025</v>
      </c>
      <c r="AB736" s="8" t="s">
        <v>4921</v>
      </c>
    </row>
    <row r="737" spans="1:28" s="8" customFormat="1" ht="12.75" x14ac:dyDescent="0.2">
      <c r="A737" s="8" t="s">
        <v>29</v>
      </c>
      <c r="B737" s="8" t="s">
        <v>19</v>
      </c>
      <c r="C737" s="8" t="s">
        <v>4918</v>
      </c>
      <c r="D737" s="9" t="s">
        <v>2323</v>
      </c>
      <c r="E737" s="9" t="s">
        <v>2323</v>
      </c>
      <c r="F737" s="9" t="s">
        <v>4919</v>
      </c>
      <c r="G737" s="16" t="s">
        <v>2303</v>
      </c>
      <c r="H737" s="9" t="s">
        <v>2323</v>
      </c>
      <c r="I737" s="10" t="s">
        <v>3258</v>
      </c>
      <c r="J737" s="8" t="s">
        <v>114</v>
      </c>
      <c r="K737" s="8" t="s">
        <v>3731</v>
      </c>
      <c r="L737" s="61">
        <v>2011</v>
      </c>
      <c r="M737" s="11" t="s">
        <v>1321</v>
      </c>
      <c r="N737" s="10" t="s">
        <v>7552</v>
      </c>
      <c r="O737" s="17" t="s">
        <v>8686</v>
      </c>
      <c r="P737" s="112" t="s">
        <v>7569</v>
      </c>
      <c r="Q737" s="10" t="s">
        <v>7552</v>
      </c>
      <c r="R737" s="10" t="s">
        <v>7571</v>
      </c>
      <c r="S737" s="8" t="s">
        <v>27</v>
      </c>
      <c r="T737" s="8" t="s">
        <v>4922</v>
      </c>
      <c r="U737" s="8" t="s">
        <v>7723</v>
      </c>
      <c r="V737" s="110">
        <v>40589</v>
      </c>
      <c r="W737" s="8" t="s">
        <v>9217</v>
      </c>
      <c r="X737" s="8" t="s">
        <v>11026</v>
      </c>
      <c r="Y737" s="8" t="s">
        <v>9217</v>
      </c>
      <c r="Z737" s="8" t="s">
        <v>10113</v>
      </c>
      <c r="AA737" s="8" t="s">
        <v>11026</v>
      </c>
      <c r="AB737" s="8" t="s">
        <v>4924</v>
      </c>
    </row>
    <row r="738" spans="1:28" s="8" customFormat="1" ht="12.75" x14ac:dyDescent="0.2">
      <c r="A738" s="8" t="s">
        <v>29</v>
      </c>
      <c r="B738" s="8" t="s">
        <v>19</v>
      </c>
      <c r="C738" s="8" t="s">
        <v>4918</v>
      </c>
      <c r="D738" s="9" t="s">
        <v>2323</v>
      </c>
      <c r="E738" s="9" t="s">
        <v>2323</v>
      </c>
      <c r="F738" s="9" t="s">
        <v>4919</v>
      </c>
      <c r="G738" s="16" t="s">
        <v>2303</v>
      </c>
      <c r="H738" s="9" t="s">
        <v>2323</v>
      </c>
      <c r="I738" s="10" t="s">
        <v>3258</v>
      </c>
      <c r="J738" s="8" t="s">
        <v>114</v>
      </c>
      <c r="K738" s="8" t="s">
        <v>3731</v>
      </c>
      <c r="L738" s="61">
        <v>2011</v>
      </c>
      <c r="M738" s="11" t="s">
        <v>1321</v>
      </c>
      <c r="N738" s="10" t="s">
        <v>7552</v>
      </c>
      <c r="O738" s="17" t="s">
        <v>8686</v>
      </c>
      <c r="P738" s="112" t="s">
        <v>7569</v>
      </c>
      <c r="Q738" s="10" t="s">
        <v>7552</v>
      </c>
      <c r="R738" s="10" t="s">
        <v>7571</v>
      </c>
      <c r="S738" s="8" t="s">
        <v>27</v>
      </c>
      <c r="T738" s="8" t="s">
        <v>4925</v>
      </c>
      <c r="U738" s="8" t="s">
        <v>7724</v>
      </c>
      <c r="V738" s="110">
        <v>40589</v>
      </c>
      <c r="W738" s="8" t="s">
        <v>9218</v>
      </c>
      <c r="X738" s="8" t="s">
        <v>11027</v>
      </c>
      <c r="Y738" s="8" t="s">
        <v>9218</v>
      </c>
      <c r="Z738" s="8" t="s">
        <v>10114</v>
      </c>
      <c r="AA738" s="8" t="s">
        <v>11027</v>
      </c>
      <c r="AB738" s="8" t="s">
        <v>4927</v>
      </c>
    </row>
    <row r="739" spans="1:28" s="8" customFormat="1" ht="12.75" x14ac:dyDescent="0.2">
      <c r="A739" s="8" t="s">
        <v>29</v>
      </c>
      <c r="B739" s="8" t="s">
        <v>19</v>
      </c>
      <c r="C739" s="8" t="s">
        <v>4929</v>
      </c>
      <c r="D739" s="9" t="s">
        <v>2323</v>
      </c>
      <c r="E739" s="9" t="s">
        <v>2323</v>
      </c>
      <c r="F739" s="8" t="s">
        <v>2302</v>
      </c>
      <c r="G739" s="16" t="s">
        <v>2303</v>
      </c>
      <c r="H739" s="9" t="s">
        <v>2323</v>
      </c>
      <c r="I739" s="10" t="s">
        <v>3258</v>
      </c>
      <c r="J739" s="8" t="s">
        <v>114</v>
      </c>
      <c r="K739" s="8" t="s">
        <v>3731</v>
      </c>
      <c r="L739" s="61">
        <v>2011</v>
      </c>
      <c r="M739" s="11" t="s">
        <v>1321</v>
      </c>
      <c r="N739" s="10" t="s">
        <v>7552</v>
      </c>
      <c r="O739" s="17" t="s">
        <v>8686</v>
      </c>
      <c r="P739" s="112" t="s">
        <v>7569</v>
      </c>
      <c r="Q739" s="10" t="s">
        <v>7552</v>
      </c>
      <c r="R739" s="10" t="s">
        <v>7571</v>
      </c>
      <c r="S739" s="8" t="s">
        <v>27</v>
      </c>
      <c r="T739" s="8" t="s">
        <v>4928</v>
      </c>
      <c r="U739" s="8" t="s">
        <v>4930</v>
      </c>
      <c r="V739" s="110">
        <v>40589</v>
      </c>
      <c r="W739" s="8" t="s">
        <v>9219</v>
      </c>
      <c r="X739" s="8" t="s">
        <v>11028</v>
      </c>
      <c r="Y739" s="8" t="s">
        <v>9219</v>
      </c>
      <c r="Z739" s="8" t="s">
        <v>10115</v>
      </c>
      <c r="AA739" s="8" t="s">
        <v>11028</v>
      </c>
      <c r="AB739" s="8" t="s">
        <v>4931</v>
      </c>
    </row>
    <row r="740" spans="1:28" s="8" customFormat="1" ht="12.75" x14ac:dyDescent="0.2">
      <c r="A740" s="8" t="s">
        <v>29</v>
      </c>
      <c r="B740" s="8" t="s">
        <v>19</v>
      </c>
      <c r="C740" s="8" t="s">
        <v>4929</v>
      </c>
      <c r="D740" s="9" t="s">
        <v>2323</v>
      </c>
      <c r="E740" s="9" t="s">
        <v>2323</v>
      </c>
      <c r="F740" s="8" t="s">
        <v>2302</v>
      </c>
      <c r="G740" s="16" t="s">
        <v>2303</v>
      </c>
      <c r="H740" s="9" t="s">
        <v>2323</v>
      </c>
      <c r="I740" s="10" t="s">
        <v>3258</v>
      </c>
      <c r="J740" s="8" t="s">
        <v>114</v>
      </c>
      <c r="K740" s="8" t="s">
        <v>3731</v>
      </c>
      <c r="L740" s="61">
        <v>2011</v>
      </c>
      <c r="M740" s="11" t="s">
        <v>1321</v>
      </c>
      <c r="N740" s="10" t="s">
        <v>7552</v>
      </c>
      <c r="O740" s="17" t="s">
        <v>8686</v>
      </c>
      <c r="P740" s="112" t="s">
        <v>7569</v>
      </c>
      <c r="Q740" s="10" t="s">
        <v>7552</v>
      </c>
      <c r="R740" s="10" t="s">
        <v>7571</v>
      </c>
      <c r="S740" s="8" t="s">
        <v>27</v>
      </c>
      <c r="T740" s="8" t="s">
        <v>4932</v>
      </c>
      <c r="U740" s="8" t="s">
        <v>4933</v>
      </c>
      <c r="V740" s="110">
        <v>40589</v>
      </c>
      <c r="W740" s="8" t="s">
        <v>9220</v>
      </c>
      <c r="X740" s="8" t="s">
        <v>11029</v>
      </c>
      <c r="Y740" s="8" t="s">
        <v>9220</v>
      </c>
      <c r="Z740" s="8" t="s">
        <v>10116</v>
      </c>
      <c r="AA740" s="8" t="s">
        <v>11029</v>
      </c>
      <c r="AB740" s="8" t="s">
        <v>4934</v>
      </c>
    </row>
    <row r="741" spans="1:28" s="8" customFormat="1" ht="12.75" x14ac:dyDescent="0.2">
      <c r="A741" s="8" t="s">
        <v>29</v>
      </c>
      <c r="B741" s="8" t="s">
        <v>19</v>
      </c>
      <c r="C741" s="8" t="s">
        <v>4929</v>
      </c>
      <c r="D741" s="9" t="s">
        <v>2323</v>
      </c>
      <c r="E741" s="9" t="s">
        <v>2323</v>
      </c>
      <c r="F741" s="8" t="s">
        <v>2302</v>
      </c>
      <c r="G741" s="16" t="s">
        <v>2303</v>
      </c>
      <c r="H741" s="9" t="s">
        <v>2323</v>
      </c>
      <c r="I741" s="10" t="s">
        <v>3258</v>
      </c>
      <c r="J741" s="8" t="s">
        <v>114</v>
      </c>
      <c r="K741" s="8" t="s">
        <v>3731</v>
      </c>
      <c r="L741" s="61">
        <v>2011</v>
      </c>
      <c r="M741" s="11" t="s">
        <v>1321</v>
      </c>
      <c r="N741" s="10" t="s">
        <v>7552</v>
      </c>
      <c r="O741" s="17" t="s">
        <v>8686</v>
      </c>
      <c r="P741" s="112" t="s">
        <v>7569</v>
      </c>
      <c r="Q741" s="10" t="s">
        <v>7552</v>
      </c>
      <c r="R741" s="10" t="s">
        <v>7571</v>
      </c>
      <c r="S741" s="8" t="s">
        <v>27</v>
      </c>
      <c r="T741" s="8" t="s">
        <v>4935</v>
      </c>
      <c r="U741" s="8" t="s">
        <v>4936</v>
      </c>
      <c r="V741" s="110">
        <v>40589</v>
      </c>
      <c r="W741" s="8" t="s">
        <v>9221</v>
      </c>
      <c r="X741" s="8" t="s">
        <v>11030</v>
      </c>
      <c r="Y741" s="8" t="s">
        <v>9221</v>
      </c>
      <c r="Z741" s="8" t="s">
        <v>10117</v>
      </c>
      <c r="AA741" s="8" t="s">
        <v>11030</v>
      </c>
      <c r="AB741" s="8" t="s">
        <v>4937</v>
      </c>
    </row>
    <row r="742" spans="1:28" s="8" customFormat="1" ht="12.75" x14ac:dyDescent="0.2">
      <c r="A742" s="8" t="s">
        <v>29</v>
      </c>
      <c r="B742" s="8" t="s">
        <v>19</v>
      </c>
      <c r="C742" s="8" t="s">
        <v>4929</v>
      </c>
      <c r="D742" s="9" t="s">
        <v>2323</v>
      </c>
      <c r="E742" s="9" t="s">
        <v>2323</v>
      </c>
      <c r="F742" s="8" t="s">
        <v>2302</v>
      </c>
      <c r="G742" s="16" t="s">
        <v>2303</v>
      </c>
      <c r="H742" s="9" t="s">
        <v>2323</v>
      </c>
      <c r="I742" s="10" t="s">
        <v>3258</v>
      </c>
      <c r="J742" s="8" t="s">
        <v>114</v>
      </c>
      <c r="K742" s="8" t="s">
        <v>3731</v>
      </c>
      <c r="L742" s="61">
        <v>2011</v>
      </c>
      <c r="M742" s="11" t="s">
        <v>1321</v>
      </c>
      <c r="N742" s="10" t="s">
        <v>7552</v>
      </c>
      <c r="O742" s="17" t="s">
        <v>8686</v>
      </c>
      <c r="P742" s="112" t="s">
        <v>7569</v>
      </c>
      <c r="Q742" s="10" t="s">
        <v>7552</v>
      </c>
      <c r="R742" s="10" t="s">
        <v>7571</v>
      </c>
      <c r="S742" s="8" t="s">
        <v>27</v>
      </c>
      <c r="T742" s="8" t="s">
        <v>4938</v>
      </c>
      <c r="U742" s="8" t="s">
        <v>4939</v>
      </c>
      <c r="V742" s="110">
        <v>40589</v>
      </c>
      <c r="W742" s="8" t="s">
        <v>9222</v>
      </c>
      <c r="X742" s="8" t="s">
        <v>11031</v>
      </c>
      <c r="Y742" s="8" t="s">
        <v>9222</v>
      </c>
      <c r="Z742" s="8" t="s">
        <v>10118</v>
      </c>
      <c r="AA742" s="8" t="s">
        <v>11031</v>
      </c>
      <c r="AB742" s="8" t="s">
        <v>4940</v>
      </c>
    </row>
    <row r="743" spans="1:28" s="8" customFormat="1" ht="12.75" x14ac:dyDescent="0.2">
      <c r="A743" s="8" t="s">
        <v>29</v>
      </c>
      <c r="B743" s="8" t="s">
        <v>19</v>
      </c>
      <c r="C743" s="8" t="s">
        <v>52</v>
      </c>
      <c r="D743" s="9" t="s">
        <v>21</v>
      </c>
      <c r="E743" s="9" t="s">
        <v>21</v>
      </c>
      <c r="F743" s="8" t="s">
        <v>22</v>
      </c>
      <c r="G743" s="8" t="s">
        <v>23</v>
      </c>
      <c r="H743" s="8" t="s">
        <v>53</v>
      </c>
      <c r="I743" s="10" t="s">
        <v>7164</v>
      </c>
      <c r="J743" s="8" t="s">
        <v>7281</v>
      </c>
      <c r="K743" s="8" t="s">
        <v>7281</v>
      </c>
      <c r="L743" s="61">
        <v>2011</v>
      </c>
      <c r="M743" s="13">
        <v>40593</v>
      </c>
      <c r="N743" s="10" t="s">
        <v>7556</v>
      </c>
      <c r="O743" s="17" t="s">
        <v>8686</v>
      </c>
      <c r="P743" s="11" t="s">
        <v>7568</v>
      </c>
      <c r="Q743" s="10" t="s">
        <v>7556</v>
      </c>
      <c r="R743" s="10" t="s">
        <v>7571</v>
      </c>
      <c r="S743" s="8" t="s">
        <v>27</v>
      </c>
      <c r="T743" s="8" t="s">
        <v>7337</v>
      </c>
      <c r="U743" s="8" t="s">
        <v>7338</v>
      </c>
      <c r="V743" s="13">
        <v>40593</v>
      </c>
      <c r="W743" s="8" t="s">
        <v>8563</v>
      </c>
      <c r="X743" s="8" t="s">
        <v>10777</v>
      </c>
      <c r="Y743" s="8" t="s">
        <v>8563</v>
      </c>
      <c r="Z743" s="8" t="s">
        <v>9864</v>
      </c>
      <c r="AA743" s="8" t="s">
        <v>10777</v>
      </c>
      <c r="AB743" s="8" t="s">
        <v>7339</v>
      </c>
    </row>
    <row r="744" spans="1:28" s="8" customFormat="1" ht="12.75" x14ac:dyDescent="0.2">
      <c r="A744" s="8" t="s">
        <v>29</v>
      </c>
      <c r="B744" s="8" t="s">
        <v>19</v>
      </c>
      <c r="C744" s="8" t="s">
        <v>52</v>
      </c>
      <c r="D744" s="9" t="s">
        <v>21</v>
      </c>
      <c r="E744" s="9" t="s">
        <v>21</v>
      </c>
      <c r="F744" s="8" t="s">
        <v>22</v>
      </c>
      <c r="G744" s="8" t="s">
        <v>23</v>
      </c>
      <c r="H744" s="8" t="s">
        <v>53</v>
      </c>
      <c r="I744" s="10" t="s">
        <v>7164</v>
      </c>
      <c r="J744" s="8" t="s">
        <v>7281</v>
      </c>
      <c r="K744" s="8" t="s">
        <v>7281</v>
      </c>
      <c r="L744" s="61">
        <v>2011</v>
      </c>
      <c r="M744" s="13">
        <v>40593</v>
      </c>
      <c r="N744" s="10" t="s">
        <v>7556</v>
      </c>
      <c r="O744" s="17" t="s">
        <v>8686</v>
      </c>
      <c r="P744" s="11" t="s">
        <v>7568</v>
      </c>
      <c r="Q744" s="10" t="s">
        <v>7556</v>
      </c>
      <c r="R744" s="10" t="s">
        <v>7571</v>
      </c>
      <c r="S744" s="8" t="s">
        <v>27</v>
      </c>
      <c r="T744" s="8" t="s">
        <v>7361</v>
      </c>
      <c r="U744" s="8" t="s">
        <v>7362</v>
      </c>
      <c r="V744" s="13">
        <v>40593</v>
      </c>
      <c r="W744" s="8" t="s">
        <v>8566</v>
      </c>
      <c r="X744" s="8" t="s">
        <v>10778</v>
      </c>
      <c r="Y744" s="8" t="s">
        <v>8566</v>
      </c>
      <c r="Z744" s="8" t="s">
        <v>9865</v>
      </c>
      <c r="AA744" s="8" t="s">
        <v>10778</v>
      </c>
      <c r="AB744" s="8" t="s">
        <v>7363</v>
      </c>
    </row>
    <row r="745" spans="1:28" s="8" customFormat="1" ht="12.75" x14ac:dyDescent="0.2">
      <c r="A745" s="8" t="s">
        <v>29</v>
      </c>
      <c r="B745" s="8" t="s">
        <v>782</v>
      </c>
      <c r="C745" s="8" t="s">
        <v>783</v>
      </c>
      <c r="D745" s="9" t="s">
        <v>784</v>
      </c>
      <c r="E745" s="9" t="s">
        <v>784</v>
      </c>
      <c r="F745" s="8" t="s">
        <v>784</v>
      </c>
      <c r="G745" s="8" t="s">
        <v>23</v>
      </c>
      <c r="H745" s="8" t="s">
        <v>784</v>
      </c>
      <c r="I745" s="10" t="s">
        <v>7164</v>
      </c>
      <c r="J745" s="8" t="s">
        <v>7281</v>
      </c>
      <c r="K745" s="8" t="s">
        <v>7281</v>
      </c>
      <c r="L745" s="61">
        <v>2011</v>
      </c>
      <c r="M745" s="13">
        <v>40593</v>
      </c>
      <c r="N745" s="10" t="s">
        <v>7556</v>
      </c>
      <c r="O745" s="17" t="s">
        <v>8686</v>
      </c>
      <c r="P745" s="11" t="s">
        <v>7568</v>
      </c>
      <c r="Q745" s="10" t="s">
        <v>7556</v>
      </c>
      <c r="R745" s="10" t="s">
        <v>7571</v>
      </c>
      <c r="S745" s="8" t="s">
        <v>27</v>
      </c>
      <c r="T745" s="8" t="s">
        <v>7364</v>
      </c>
      <c r="U745" s="8" t="s">
        <v>7365</v>
      </c>
      <c r="V745" s="13">
        <v>40593</v>
      </c>
      <c r="W745" s="8" t="s">
        <v>8567</v>
      </c>
      <c r="X745" s="8" t="s">
        <v>10779</v>
      </c>
      <c r="Y745" s="8" t="s">
        <v>8567</v>
      </c>
      <c r="Z745" s="8" t="s">
        <v>9866</v>
      </c>
      <c r="AA745" s="8" t="s">
        <v>10779</v>
      </c>
      <c r="AB745" s="8" t="s">
        <v>7366</v>
      </c>
    </row>
    <row r="746" spans="1:28" s="8" customFormat="1" ht="12.75" x14ac:dyDescent="0.2">
      <c r="A746" s="8" t="s">
        <v>29</v>
      </c>
      <c r="B746" s="8" t="s">
        <v>782</v>
      </c>
      <c r="C746" s="8" t="s">
        <v>783</v>
      </c>
      <c r="D746" s="9" t="s">
        <v>784</v>
      </c>
      <c r="E746" s="9" t="s">
        <v>784</v>
      </c>
      <c r="F746" s="8" t="s">
        <v>784</v>
      </c>
      <c r="G746" s="8" t="s">
        <v>23</v>
      </c>
      <c r="H746" s="8" t="s">
        <v>784</v>
      </c>
      <c r="I746" s="10" t="s">
        <v>7164</v>
      </c>
      <c r="J746" s="8" t="s">
        <v>7281</v>
      </c>
      <c r="K746" s="8" t="s">
        <v>7281</v>
      </c>
      <c r="L746" s="61">
        <v>2011</v>
      </c>
      <c r="M746" s="13">
        <v>40593</v>
      </c>
      <c r="N746" s="10" t="s">
        <v>7556</v>
      </c>
      <c r="O746" s="17" t="s">
        <v>8686</v>
      </c>
      <c r="P746" s="11" t="s">
        <v>7568</v>
      </c>
      <c r="Q746" s="10" t="s">
        <v>7556</v>
      </c>
      <c r="R746" s="10" t="s">
        <v>7571</v>
      </c>
      <c r="S746" s="8" t="s">
        <v>27</v>
      </c>
      <c r="T746" s="8" t="s">
        <v>7379</v>
      </c>
      <c r="U746" s="8" t="s">
        <v>7380</v>
      </c>
      <c r="V746" s="13">
        <v>40593</v>
      </c>
      <c r="W746" s="8" t="s">
        <v>8570</v>
      </c>
      <c r="X746" s="8" t="s">
        <v>10780</v>
      </c>
      <c r="Y746" s="8" t="s">
        <v>8570</v>
      </c>
      <c r="Z746" s="8" t="s">
        <v>9867</v>
      </c>
      <c r="AA746" s="8" t="s">
        <v>10780</v>
      </c>
      <c r="AB746" s="8" t="s">
        <v>7381</v>
      </c>
    </row>
    <row r="747" spans="1:28" s="8" customFormat="1" ht="12.75" x14ac:dyDescent="0.2">
      <c r="A747" s="8" t="s">
        <v>29</v>
      </c>
      <c r="B747" s="8" t="s">
        <v>782</v>
      </c>
      <c r="C747" s="8" t="s">
        <v>783</v>
      </c>
      <c r="D747" s="9" t="s">
        <v>784</v>
      </c>
      <c r="E747" s="9" t="s">
        <v>784</v>
      </c>
      <c r="F747" s="8" t="s">
        <v>784</v>
      </c>
      <c r="G747" s="8" t="s">
        <v>23</v>
      </c>
      <c r="H747" s="8" t="s">
        <v>784</v>
      </c>
      <c r="I747" s="10" t="s">
        <v>7164</v>
      </c>
      <c r="J747" s="8" t="s">
        <v>7281</v>
      </c>
      <c r="K747" s="8" t="s">
        <v>7281</v>
      </c>
      <c r="L747" s="61">
        <v>2011</v>
      </c>
      <c r="M747" s="13">
        <v>40593</v>
      </c>
      <c r="N747" s="10" t="s">
        <v>7556</v>
      </c>
      <c r="O747" s="17" t="s">
        <v>8686</v>
      </c>
      <c r="P747" s="11" t="s">
        <v>7568</v>
      </c>
      <c r="Q747" s="10" t="s">
        <v>7556</v>
      </c>
      <c r="R747" s="10" t="s">
        <v>7571</v>
      </c>
      <c r="S747" s="8" t="s">
        <v>27</v>
      </c>
      <c r="T747" s="8" t="s">
        <v>7424</v>
      </c>
      <c r="U747" s="8" t="s">
        <v>7425</v>
      </c>
      <c r="V747" s="13">
        <v>40593</v>
      </c>
      <c r="W747" s="8" t="s">
        <v>8575</v>
      </c>
      <c r="X747" s="8" t="s">
        <v>10781</v>
      </c>
      <c r="Y747" s="8" t="s">
        <v>8575</v>
      </c>
      <c r="Z747" s="8" t="s">
        <v>9868</v>
      </c>
      <c r="AA747" s="8" t="s">
        <v>10781</v>
      </c>
      <c r="AB747" s="8" t="s">
        <v>7426</v>
      </c>
    </row>
    <row r="748" spans="1:28" s="8" customFormat="1" ht="12.75" x14ac:dyDescent="0.2">
      <c r="A748" s="8" t="s">
        <v>29</v>
      </c>
      <c r="B748" s="8" t="s">
        <v>782</v>
      </c>
      <c r="C748" s="8" t="s">
        <v>783</v>
      </c>
      <c r="D748" s="9" t="s">
        <v>784</v>
      </c>
      <c r="E748" s="9" t="s">
        <v>784</v>
      </c>
      <c r="F748" s="8" t="s">
        <v>784</v>
      </c>
      <c r="G748" s="8" t="s">
        <v>23</v>
      </c>
      <c r="H748" s="8" t="s">
        <v>784</v>
      </c>
      <c r="I748" s="10" t="s">
        <v>7164</v>
      </c>
      <c r="J748" s="8" t="s">
        <v>7281</v>
      </c>
      <c r="K748" s="8" t="s">
        <v>7281</v>
      </c>
      <c r="L748" s="61">
        <v>2011</v>
      </c>
      <c r="M748" s="13">
        <v>40593</v>
      </c>
      <c r="N748" s="10" t="s">
        <v>7556</v>
      </c>
      <c r="O748" s="17" t="s">
        <v>8686</v>
      </c>
      <c r="P748" s="11" t="s">
        <v>7568</v>
      </c>
      <c r="Q748" s="10" t="s">
        <v>7556</v>
      </c>
      <c r="R748" s="10" t="s">
        <v>7571</v>
      </c>
      <c r="S748" s="8" t="s">
        <v>27</v>
      </c>
      <c r="T748" s="8" t="s">
        <v>7433</v>
      </c>
      <c r="U748" s="8" t="s">
        <v>7434</v>
      </c>
      <c r="V748" s="13">
        <v>40593</v>
      </c>
      <c r="W748" s="8" t="s">
        <v>8578</v>
      </c>
      <c r="X748" s="8" t="s">
        <v>10782</v>
      </c>
      <c r="Y748" s="8" t="s">
        <v>8578</v>
      </c>
      <c r="Z748" s="8" t="s">
        <v>9869</v>
      </c>
      <c r="AA748" s="8" t="s">
        <v>10782</v>
      </c>
      <c r="AB748" s="8" t="s">
        <v>7435</v>
      </c>
    </row>
    <row r="749" spans="1:28" s="8" customFormat="1" ht="12.75" x14ac:dyDescent="0.2">
      <c r="A749" s="8" t="s">
        <v>29</v>
      </c>
      <c r="B749" s="8" t="s">
        <v>19</v>
      </c>
      <c r="C749" s="8" t="s">
        <v>52</v>
      </c>
      <c r="D749" s="9" t="s">
        <v>3257</v>
      </c>
      <c r="E749" s="9" t="s">
        <v>3257</v>
      </c>
      <c r="F749" s="8" t="s">
        <v>22</v>
      </c>
      <c r="G749" s="8" t="s">
        <v>23</v>
      </c>
      <c r="H749" s="8" t="s">
        <v>53</v>
      </c>
      <c r="I749" s="10" t="s">
        <v>3258</v>
      </c>
      <c r="J749" s="8" t="s">
        <v>114</v>
      </c>
      <c r="K749" s="8" t="s">
        <v>3277</v>
      </c>
      <c r="L749" s="61">
        <v>2011</v>
      </c>
      <c r="M749" s="13">
        <v>40598</v>
      </c>
      <c r="N749" s="10" t="s">
        <v>7552</v>
      </c>
      <c r="O749" s="17" t="s">
        <v>8686</v>
      </c>
      <c r="P749" s="11" t="s">
        <v>7568</v>
      </c>
      <c r="Q749" s="10" t="s">
        <v>7552</v>
      </c>
      <c r="R749" s="10" t="s">
        <v>7571</v>
      </c>
      <c r="S749" s="8" t="s">
        <v>27</v>
      </c>
      <c r="T749" s="8" t="s">
        <v>4886</v>
      </c>
      <c r="U749" s="8" t="s">
        <v>4887</v>
      </c>
      <c r="V749" s="13">
        <v>40598</v>
      </c>
      <c r="W749" s="8" t="s">
        <v>8528</v>
      </c>
      <c r="X749" s="8" t="s">
        <v>10390</v>
      </c>
      <c r="Y749" s="8" t="s">
        <v>8528</v>
      </c>
      <c r="Z749" s="8" t="s">
        <v>9477</v>
      </c>
      <c r="AA749" s="8" t="s">
        <v>10390</v>
      </c>
      <c r="AB749" s="8" t="s">
        <v>4888</v>
      </c>
    </row>
    <row r="750" spans="1:28" s="8" customFormat="1" ht="12.75" x14ac:dyDescent="0.2">
      <c r="A750" s="8" t="s">
        <v>29</v>
      </c>
      <c r="B750" s="8" t="s">
        <v>19</v>
      </c>
      <c r="C750" s="8" t="s">
        <v>52</v>
      </c>
      <c r="D750" s="9" t="s">
        <v>3257</v>
      </c>
      <c r="E750" s="9" t="s">
        <v>3257</v>
      </c>
      <c r="F750" s="8" t="s">
        <v>22</v>
      </c>
      <c r="G750" s="8" t="s">
        <v>23</v>
      </c>
      <c r="H750" s="8" t="s">
        <v>53</v>
      </c>
      <c r="I750" s="10" t="s">
        <v>3258</v>
      </c>
      <c r="J750" s="8" t="s">
        <v>114</v>
      </c>
      <c r="K750" s="8" t="s">
        <v>3321</v>
      </c>
      <c r="L750" s="61">
        <v>2011</v>
      </c>
      <c r="M750" s="11" t="s">
        <v>1683</v>
      </c>
      <c r="N750" s="10" t="s">
        <v>7552</v>
      </c>
      <c r="O750" s="17" t="s">
        <v>8686</v>
      </c>
      <c r="P750" s="11" t="s">
        <v>7568</v>
      </c>
      <c r="Q750" s="10" t="s">
        <v>7552</v>
      </c>
      <c r="R750" s="10" t="s">
        <v>7571</v>
      </c>
      <c r="S750" s="8" t="s">
        <v>27</v>
      </c>
      <c r="T750" s="8" t="s">
        <v>4895</v>
      </c>
      <c r="U750" s="8" t="s">
        <v>4896</v>
      </c>
      <c r="V750" s="110">
        <v>40617</v>
      </c>
      <c r="W750" s="8" t="s">
        <v>9224</v>
      </c>
      <c r="X750" s="8" t="s">
        <v>10451</v>
      </c>
      <c r="Y750" s="8" t="s">
        <v>9224</v>
      </c>
      <c r="Z750" s="8" t="s">
        <v>9538</v>
      </c>
      <c r="AA750" s="8" t="s">
        <v>10451</v>
      </c>
      <c r="AB750" s="8" t="s">
        <v>4897</v>
      </c>
    </row>
    <row r="751" spans="1:28" s="8" customFormat="1" ht="12.75" x14ac:dyDescent="0.2">
      <c r="A751" s="8" t="s">
        <v>29</v>
      </c>
      <c r="B751" s="8" t="s">
        <v>19</v>
      </c>
      <c r="C751" s="8" t="s">
        <v>52</v>
      </c>
      <c r="D751" s="9" t="s">
        <v>3257</v>
      </c>
      <c r="E751" s="9" t="s">
        <v>3257</v>
      </c>
      <c r="F751" s="8" t="s">
        <v>22</v>
      </c>
      <c r="G751" s="8" t="s">
        <v>23</v>
      </c>
      <c r="H751" s="8" t="s">
        <v>53</v>
      </c>
      <c r="I751" s="10" t="s">
        <v>3258</v>
      </c>
      <c r="J751" s="8" t="s">
        <v>114</v>
      </c>
      <c r="K751" s="8" t="s">
        <v>3317</v>
      </c>
      <c r="L751" s="61">
        <v>2011</v>
      </c>
      <c r="M751" s="11" t="s">
        <v>1683</v>
      </c>
      <c r="N751" s="10" t="s">
        <v>7552</v>
      </c>
      <c r="O751" s="17" t="s">
        <v>8686</v>
      </c>
      <c r="P751" s="11" t="s">
        <v>7568</v>
      </c>
      <c r="Q751" s="10" t="s">
        <v>7552</v>
      </c>
      <c r="R751" s="10" t="s">
        <v>7571</v>
      </c>
      <c r="S751" s="8" t="s">
        <v>27</v>
      </c>
      <c r="T751" s="8" t="s">
        <v>4889</v>
      </c>
      <c r="U751" s="8" t="s">
        <v>4890</v>
      </c>
      <c r="V751" s="110">
        <v>40617</v>
      </c>
      <c r="W751" s="8" t="s">
        <v>9229</v>
      </c>
      <c r="X751" s="8" t="s">
        <v>10452</v>
      </c>
      <c r="Y751" s="8" t="s">
        <v>9229</v>
      </c>
      <c r="Z751" s="8" t="s">
        <v>9539</v>
      </c>
      <c r="AA751" s="8" t="s">
        <v>10452</v>
      </c>
      <c r="AB751" s="8" t="s">
        <v>4891</v>
      </c>
    </row>
    <row r="752" spans="1:28" s="8" customFormat="1" ht="12.75" x14ac:dyDescent="0.2">
      <c r="A752" s="8" t="s">
        <v>29</v>
      </c>
      <c r="B752" s="8" t="s">
        <v>19</v>
      </c>
      <c r="C752" s="8" t="s">
        <v>52</v>
      </c>
      <c r="D752" s="9" t="s">
        <v>3257</v>
      </c>
      <c r="E752" s="9" t="s">
        <v>3257</v>
      </c>
      <c r="F752" s="8" t="s">
        <v>22</v>
      </c>
      <c r="G752" s="8" t="s">
        <v>23</v>
      </c>
      <c r="H752" s="8" t="s">
        <v>53</v>
      </c>
      <c r="I752" s="10" t="s">
        <v>3258</v>
      </c>
      <c r="J752" s="8" t="s">
        <v>114</v>
      </c>
      <c r="K752" s="8" t="s">
        <v>3277</v>
      </c>
      <c r="L752" s="61">
        <v>2011</v>
      </c>
      <c r="M752" s="11" t="s">
        <v>1683</v>
      </c>
      <c r="N752" s="10" t="s">
        <v>7552</v>
      </c>
      <c r="O752" s="17" t="s">
        <v>8686</v>
      </c>
      <c r="P752" s="11" t="s">
        <v>7568</v>
      </c>
      <c r="Q752" s="10" t="s">
        <v>7552</v>
      </c>
      <c r="R752" s="10" t="s">
        <v>7571</v>
      </c>
      <c r="S752" s="8" t="s">
        <v>27</v>
      </c>
      <c r="T752" s="8" t="s">
        <v>4905</v>
      </c>
      <c r="U752" s="8" t="s">
        <v>4906</v>
      </c>
      <c r="V752" s="110">
        <v>40617</v>
      </c>
      <c r="W752" s="8" t="s">
        <v>9232</v>
      </c>
      <c r="X752" s="8" t="s">
        <v>10453</v>
      </c>
      <c r="Y752" s="8" t="s">
        <v>9232</v>
      </c>
      <c r="Z752" s="8" t="s">
        <v>9540</v>
      </c>
      <c r="AA752" s="8" t="s">
        <v>10453</v>
      </c>
      <c r="AB752" s="8" t="s">
        <v>4907</v>
      </c>
    </row>
    <row r="753" spans="1:28" s="8" customFormat="1" ht="12.75" x14ac:dyDescent="0.2">
      <c r="A753" s="8" t="s">
        <v>29</v>
      </c>
      <c r="B753" s="8" t="s">
        <v>19</v>
      </c>
      <c r="C753" s="8" t="s">
        <v>52</v>
      </c>
      <c r="D753" s="9" t="s">
        <v>21</v>
      </c>
      <c r="E753" s="9" t="s">
        <v>21</v>
      </c>
      <c r="F753" s="8" t="s">
        <v>22</v>
      </c>
      <c r="G753" s="8" t="s">
        <v>23</v>
      </c>
      <c r="H753" s="8" t="s">
        <v>53</v>
      </c>
      <c r="I753" s="10" t="s">
        <v>25</v>
      </c>
      <c r="J753" s="8" t="s">
        <v>114</v>
      </c>
      <c r="K753" s="8" t="s">
        <v>1822</v>
      </c>
      <c r="L753" s="60">
        <v>2011</v>
      </c>
      <c r="M753" s="11" t="s">
        <v>1683</v>
      </c>
      <c r="N753" s="10" t="s">
        <v>7553</v>
      </c>
      <c r="O753" s="17" t="s">
        <v>8686</v>
      </c>
      <c r="P753" s="11" t="s">
        <v>7568</v>
      </c>
      <c r="Q753" s="10" t="s">
        <v>7553</v>
      </c>
      <c r="R753" s="10" t="s">
        <v>7571</v>
      </c>
      <c r="S753" s="8" t="s">
        <v>27</v>
      </c>
      <c r="T753" s="8" t="s">
        <v>2647</v>
      </c>
      <c r="U753" s="8" t="s">
        <v>2648</v>
      </c>
      <c r="V753" s="110">
        <v>40617</v>
      </c>
      <c r="W753" s="8" t="s">
        <v>9233</v>
      </c>
      <c r="X753" s="8" t="s">
        <v>10589</v>
      </c>
      <c r="Y753" s="8" t="s">
        <v>9233</v>
      </c>
      <c r="Z753" s="8" t="s">
        <v>9676</v>
      </c>
      <c r="AA753" s="8" t="s">
        <v>10589</v>
      </c>
      <c r="AB753" s="8" t="s">
        <v>2649</v>
      </c>
    </row>
    <row r="754" spans="1:28" s="8" customFormat="1" ht="12.75" x14ac:dyDescent="0.2">
      <c r="A754" s="8" t="s">
        <v>29</v>
      </c>
      <c r="B754" s="8" t="s">
        <v>19</v>
      </c>
      <c r="C754" s="8" t="s">
        <v>52</v>
      </c>
      <c r="D754" s="9" t="s">
        <v>21</v>
      </c>
      <c r="E754" s="9" t="s">
        <v>21</v>
      </c>
      <c r="F754" s="8" t="s">
        <v>22</v>
      </c>
      <c r="G754" s="8" t="s">
        <v>23</v>
      </c>
      <c r="H754" s="8" t="s">
        <v>53</v>
      </c>
      <c r="I754" s="10" t="s">
        <v>2850</v>
      </c>
      <c r="J754" s="8" t="s">
        <v>114</v>
      </c>
      <c r="K754" s="8" t="s">
        <v>3101</v>
      </c>
      <c r="L754" s="60">
        <v>2011</v>
      </c>
      <c r="M754" s="11" t="s">
        <v>1683</v>
      </c>
      <c r="N754" s="10" t="s">
        <v>7554</v>
      </c>
      <c r="O754" s="17" t="s">
        <v>8686</v>
      </c>
      <c r="P754" s="11" t="s">
        <v>7568</v>
      </c>
      <c r="Q754" s="10" t="s">
        <v>7554</v>
      </c>
      <c r="R754" s="10" t="s">
        <v>7571</v>
      </c>
      <c r="S754" s="8" t="s">
        <v>27</v>
      </c>
      <c r="T754" s="8" t="s">
        <v>3110</v>
      </c>
      <c r="U754" s="8" t="s">
        <v>3111</v>
      </c>
      <c r="V754" s="110">
        <v>40617</v>
      </c>
      <c r="W754" s="8" t="s">
        <v>9225</v>
      </c>
      <c r="X754" s="8" t="s">
        <v>10671</v>
      </c>
      <c r="Y754" s="8" t="s">
        <v>9225</v>
      </c>
      <c r="Z754" s="8" t="s">
        <v>9758</v>
      </c>
      <c r="AA754" s="8" t="s">
        <v>10671</v>
      </c>
      <c r="AB754" s="8" t="s">
        <v>3112</v>
      </c>
    </row>
    <row r="755" spans="1:28" s="8" customFormat="1" ht="12.75" x14ac:dyDescent="0.2">
      <c r="A755" s="8" t="s">
        <v>29</v>
      </c>
      <c r="B755" s="8" t="s">
        <v>19</v>
      </c>
      <c r="C755" s="8" t="s">
        <v>52</v>
      </c>
      <c r="D755" s="9" t="s">
        <v>21</v>
      </c>
      <c r="E755" s="9" t="s">
        <v>21</v>
      </c>
      <c r="F755" s="8" t="s">
        <v>22</v>
      </c>
      <c r="G755" s="8" t="s">
        <v>23</v>
      </c>
      <c r="H755" s="8" t="s">
        <v>53</v>
      </c>
      <c r="I755" s="10" t="s">
        <v>2850</v>
      </c>
      <c r="J755" s="8" t="s">
        <v>114</v>
      </c>
      <c r="K755" s="8" t="s">
        <v>3101</v>
      </c>
      <c r="L755" s="60">
        <v>2011</v>
      </c>
      <c r="M755" s="11" t="s">
        <v>1683</v>
      </c>
      <c r="N755" s="10" t="s">
        <v>7554</v>
      </c>
      <c r="O755" s="17" t="s">
        <v>8686</v>
      </c>
      <c r="P755" s="11" t="s">
        <v>7568</v>
      </c>
      <c r="Q755" s="10" t="s">
        <v>7554</v>
      </c>
      <c r="R755" s="10" t="s">
        <v>7571</v>
      </c>
      <c r="S755" s="8" t="s">
        <v>27</v>
      </c>
      <c r="T755" s="8" t="s">
        <v>3116</v>
      </c>
      <c r="U755" s="8" t="s">
        <v>3117</v>
      </c>
      <c r="V755" s="110">
        <v>40617</v>
      </c>
      <c r="W755" s="8" t="s">
        <v>9226</v>
      </c>
      <c r="X755" s="8" t="s">
        <v>10672</v>
      </c>
      <c r="Y755" s="8" t="s">
        <v>9226</v>
      </c>
      <c r="Z755" s="8" t="s">
        <v>9759</v>
      </c>
      <c r="AA755" s="8" t="s">
        <v>10672</v>
      </c>
      <c r="AB755" s="8" t="s">
        <v>3118</v>
      </c>
    </row>
    <row r="756" spans="1:28" s="8" customFormat="1" ht="12.75" x14ac:dyDescent="0.2">
      <c r="A756" s="8" t="s">
        <v>29</v>
      </c>
      <c r="B756" s="8" t="s">
        <v>19</v>
      </c>
      <c r="C756" s="8" t="s">
        <v>52</v>
      </c>
      <c r="D756" s="9" t="s">
        <v>21</v>
      </c>
      <c r="E756" s="9" t="s">
        <v>21</v>
      </c>
      <c r="F756" s="8" t="s">
        <v>22</v>
      </c>
      <c r="G756" s="8" t="s">
        <v>23</v>
      </c>
      <c r="H756" s="8" t="s">
        <v>53</v>
      </c>
      <c r="I756" s="10" t="s">
        <v>2850</v>
      </c>
      <c r="J756" s="8" t="s">
        <v>114</v>
      </c>
      <c r="K756" s="8" t="s">
        <v>2989</v>
      </c>
      <c r="L756" s="60">
        <v>2011</v>
      </c>
      <c r="M756" s="11" t="s">
        <v>1683</v>
      </c>
      <c r="N756" s="10" t="s">
        <v>7554</v>
      </c>
      <c r="O756" s="17" t="s">
        <v>8686</v>
      </c>
      <c r="P756" s="11" t="s">
        <v>7568</v>
      </c>
      <c r="Q756" s="10" t="s">
        <v>7554</v>
      </c>
      <c r="R756" s="10" t="s">
        <v>7571</v>
      </c>
      <c r="S756" s="8" t="s">
        <v>27</v>
      </c>
      <c r="T756" s="8" t="s">
        <v>3131</v>
      </c>
      <c r="U756" s="8" t="s">
        <v>3132</v>
      </c>
      <c r="V756" s="110">
        <v>40617</v>
      </c>
      <c r="W756" s="8" t="s">
        <v>9227</v>
      </c>
      <c r="X756" s="8" t="s">
        <v>10673</v>
      </c>
      <c r="Y756" s="8" t="s">
        <v>9227</v>
      </c>
      <c r="Z756" s="8" t="s">
        <v>9760</v>
      </c>
      <c r="AA756" s="8" t="s">
        <v>10673</v>
      </c>
      <c r="AB756" s="8" t="s">
        <v>3133</v>
      </c>
    </row>
    <row r="757" spans="1:28" s="8" customFormat="1" ht="12.75" x14ac:dyDescent="0.2">
      <c r="A757" s="8" t="s">
        <v>29</v>
      </c>
      <c r="B757" s="8" t="s">
        <v>19</v>
      </c>
      <c r="C757" s="8" t="s">
        <v>52</v>
      </c>
      <c r="D757" s="9" t="s">
        <v>21</v>
      </c>
      <c r="E757" s="9" t="s">
        <v>21</v>
      </c>
      <c r="F757" s="8" t="s">
        <v>22</v>
      </c>
      <c r="G757" s="8" t="s">
        <v>23</v>
      </c>
      <c r="H757" s="8" t="s">
        <v>53</v>
      </c>
      <c r="I757" s="10" t="s">
        <v>2850</v>
      </c>
      <c r="J757" s="8" t="s">
        <v>114</v>
      </c>
      <c r="K757" s="8" t="s">
        <v>2989</v>
      </c>
      <c r="L757" s="60">
        <v>2011</v>
      </c>
      <c r="M757" s="11" t="s">
        <v>1683</v>
      </c>
      <c r="N757" s="10" t="s">
        <v>7554</v>
      </c>
      <c r="O757" s="17" t="s">
        <v>8686</v>
      </c>
      <c r="P757" s="11" t="s">
        <v>7568</v>
      </c>
      <c r="Q757" s="10" t="s">
        <v>7554</v>
      </c>
      <c r="R757" s="10" t="s">
        <v>7571</v>
      </c>
      <c r="S757" s="8" t="s">
        <v>27</v>
      </c>
      <c r="T757" s="8" t="s">
        <v>3137</v>
      </c>
      <c r="U757" s="8" t="s">
        <v>3138</v>
      </c>
      <c r="V757" s="110">
        <v>40617</v>
      </c>
      <c r="W757" s="8" t="s">
        <v>9228</v>
      </c>
      <c r="X757" s="8" t="s">
        <v>10674</v>
      </c>
      <c r="Y757" s="8" t="s">
        <v>9228</v>
      </c>
      <c r="Z757" s="8" t="s">
        <v>9761</v>
      </c>
      <c r="AA757" s="8" t="s">
        <v>10674</v>
      </c>
      <c r="AB757" s="8" t="s">
        <v>3139</v>
      </c>
    </row>
    <row r="758" spans="1:28" s="8" customFormat="1" ht="12.75" x14ac:dyDescent="0.2">
      <c r="A758" s="8" t="s">
        <v>29</v>
      </c>
      <c r="B758" s="8" t="s">
        <v>19</v>
      </c>
      <c r="C758" s="8" t="s">
        <v>52</v>
      </c>
      <c r="D758" s="9" t="s">
        <v>21</v>
      </c>
      <c r="E758" s="9" t="s">
        <v>21</v>
      </c>
      <c r="F758" s="8" t="s">
        <v>22</v>
      </c>
      <c r="G758" s="8" t="s">
        <v>23</v>
      </c>
      <c r="H758" s="8" t="s">
        <v>53</v>
      </c>
      <c r="I758" s="10" t="s">
        <v>2850</v>
      </c>
      <c r="J758" s="8" t="s">
        <v>114</v>
      </c>
      <c r="K758" s="8" t="s">
        <v>2862</v>
      </c>
      <c r="L758" s="60">
        <v>2011</v>
      </c>
      <c r="M758" s="11" t="s">
        <v>1683</v>
      </c>
      <c r="N758" s="10" t="s">
        <v>7554</v>
      </c>
      <c r="O758" s="17" t="s">
        <v>8686</v>
      </c>
      <c r="P758" s="11" t="s">
        <v>7568</v>
      </c>
      <c r="Q758" s="10" t="s">
        <v>7554</v>
      </c>
      <c r="R758" s="10" t="s">
        <v>7571</v>
      </c>
      <c r="S758" s="8" t="s">
        <v>27</v>
      </c>
      <c r="T758" s="8" t="s">
        <v>3152</v>
      </c>
      <c r="U758" s="8" t="s">
        <v>3153</v>
      </c>
      <c r="V758" s="110">
        <v>40617</v>
      </c>
      <c r="W758" s="8" t="s">
        <v>9230</v>
      </c>
      <c r="X758" s="8" t="s">
        <v>10675</v>
      </c>
      <c r="Y758" s="8" t="s">
        <v>9230</v>
      </c>
      <c r="Z758" s="8" t="s">
        <v>9762</v>
      </c>
      <c r="AA758" s="8" t="s">
        <v>10675</v>
      </c>
      <c r="AB758" s="8" t="s">
        <v>3154</v>
      </c>
    </row>
    <row r="759" spans="1:28" s="8" customFormat="1" ht="12.75" x14ac:dyDescent="0.2">
      <c r="A759" s="8" t="s">
        <v>29</v>
      </c>
      <c r="B759" s="8" t="s">
        <v>19</v>
      </c>
      <c r="C759" s="8" t="s">
        <v>52</v>
      </c>
      <c r="D759" s="9" t="s">
        <v>21</v>
      </c>
      <c r="E759" s="9" t="s">
        <v>21</v>
      </c>
      <c r="F759" s="8" t="s">
        <v>22</v>
      </c>
      <c r="G759" s="8" t="s">
        <v>23</v>
      </c>
      <c r="H759" s="8" t="s">
        <v>53</v>
      </c>
      <c r="I759" s="10" t="s">
        <v>2850</v>
      </c>
      <c r="J759" s="8" t="s">
        <v>114</v>
      </c>
      <c r="K759" s="8" t="s">
        <v>2862</v>
      </c>
      <c r="L759" s="60">
        <v>2011</v>
      </c>
      <c r="M759" s="11" t="s">
        <v>1683</v>
      </c>
      <c r="N759" s="10" t="s">
        <v>7554</v>
      </c>
      <c r="O759" s="17" t="s">
        <v>8686</v>
      </c>
      <c r="P759" s="11" t="s">
        <v>7568</v>
      </c>
      <c r="Q759" s="10" t="s">
        <v>7554</v>
      </c>
      <c r="R759" s="10" t="s">
        <v>7571</v>
      </c>
      <c r="S759" s="8" t="s">
        <v>27</v>
      </c>
      <c r="T759" s="8" t="s">
        <v>3155</v>
      </c>
      <c r="U759" s="8" t="s">
        <v>3156</v>
      </c>
      <c r="V759" s="110">
        <v>40617</v>
      </c>
      <c r="W759" s="8" t="s">
        <v>9231</v>
      </c>
      <c r="X759" s="8" t="s">
        <v>10676</v>
      </c>
      <c r="Y759" s="8" t="s">
        <v>9231</v>
      </c>
      <c r="Z759" s="8" t="s">
        <v>9763</v>
      </c>
      <c r="AA759" s="8" t="s">
        <v>10676</v>
      </c>
      <c r="AB759" s="8" t="s">
        <v>3157</v>
      </c>
    </row>
    <row r="760" spans="1:28" s="8" customFormat="1" ht="12.75" x14ac:dyDescent="0.2">
      <c r="A760" s="8" t="s">
        <v>29</v>
      </c>
      <c r="B760" s="8" t="s">
        <v>19</v>
      </c>
      <c r="C760" s="8" t="s">
        <v>20</v>
      </c>
      <c r="D760" s="9" t="s">
        <v>21</v>
      </c>
      <c r="E760" s="9" t="s">
        <v>21</v>
      </c>
      <c r="F760" s="8" t="s">
        <v>22</v>
      </c>
      <c r="G760" s="8" t="s">
        <v>23</v>
      </c>
      <c r="H760" s="8" t="s">
        <v>24</v>
      </c>
      <c r="I760" s="10" t="s">
        <v>2850</v>
      </c>
      <c r="J760" s="8" t="s">
        <v>114</v>
      </c>
      <c r="K760" s="8" t="s">
        <v>3101</v>
      </c>
      <c r="L760" s="60">
        <v>2011</v>
      </c>
      <c r="M760" s="11" t="s">
        <v>1683</v>
      </c>
      <c r="N760" s="10" t="s">
        <v>7554</v>
      </c>
      <c r="O760" s="17" t="s">
        <v>8686</v>
      </c>
      <c r="P760" s="11" t="s">
        <v>7568</v>
      </c>
      <c r="Q760" s="10" t="s">
        <v>7554</v>
      </c>
      <c r="R760" s="10" t="s">
        <v>7571</v>
      </c>
      <c r="S760" s="8" t="s">
        <v>27</v>
      </c>
      <c r="T760" s="8" t="s">
        <v>3158</v>
      </c>
      <c r="U760" s="8" t="s">
        <v>3159</v>
      </c>
      <c r="V760" s="110">
        <v>40617</v>
      </c>
      <c r="W760" s="8" t="s">
        <v>9234</v>
      </c>
      <c r="X760" s="8" t="s">
        <v>10677</v>
      </c>
      <c r="Y760" s="8" t="s">
        <v>9234</v>
      </c>
      <c r="Z760" s="8" t="s">
        <v>9764</v>
      </c>
      <c r="AA760" s="8" t="s">
        <v>10677</v>
      </c>
      <c r="AB760" s="8" t="s">
        <v>3160</v>
      </c>
    </row>
    <row r="761" spans="1:28" s="8" customFormat="1" ht="12.75" x14ac:dyDescent="0.2">
      <c r="A761" s="8" t="s">
        <v>29</v>
      </c>
      <c r="B761" s="8" t="s">
        <v>19</v>
      </c>
      <c r="C761" s="8" t="s">
        <v>5821</v>
      </c>
      <c r="D761" s="9" t="s">
        <v>5657</v>
      </c>
      <c r="E761" s="9" t="s">
        <v>5657</v>
      </c>
      <c r="F761" s="8" t="s">
        <v>2302</v>
      </c>
      <c r="G761" s="8" t="s">
        <v>2303</v>
      </c>
      <c r="H761" s="8" t="s">
        <v>2304</v>
      </c>
      <c r="I761" s="10" t="s">
        <v>5662</v>
      </c>
      <c r="J761" s="8" t="s">
        <v>5822</v>
      </c>
      <c r="K761" s="8" t="s">
        <v>5822</v>
      </c>
      <c r="L761" s="61">
        <v>2011</v>
      </c>
      <c r="M761" s="13">
        <v>40652</v>
      </c>
      <c r="N761" s="10" t="s">
        <v>7557</v>
      </c>
      <c r="O761" s="17" t="s">
        <v>8686</v>
      </c>
      <c r="P761" s="11" t="s">
        <v>7569</v>
      </c>
      <c r="Q761" s="10" t="s">
        <v>7557</v>
      </c>
      <c r="R761" s="10" t="s">
        <v>7571</v>
      </c>
      <c r="S761" s="8" t="s">
        <v>185</v>
      </c>
      <c r="T761" s="8" t="s">
        <v>5820</v>
      </c>
      <c r="U761" s="8" t="s">
        <v>7729</v>
      </c>
      <c r="V761" s="13">
        <v>40652</v>
      </c>
      <c r="W761" s="8" t="s">
        <v>8548</v>
      </c>
      <c r="X761" s="8" t="s">
        <v>11092</v>
      </c>
      <c r="Y761" s="8" t="s">
        <v>8548</v>
      </c>
      <c r="Z761" s="8" t="s">
        <v>10179</v>
      </c>
      <c r="AA761" s="8" t="s">
        <v>11092</v>
      </c>
      <c r="AB761" s="8" t="s">
        <v>5824</v>
      </c>
    </row>
    <row r="762" spans="1:28" s="8" customFormat="1" ht="12.75" x14ac:dyDescent="0.2">
      <c r="A762" s="8" t="s">
        <v>29</v>
      </c>
      <c r="B762" s="8" t="s">
        <v>19</v>
      </c>
      <c r="C762" s="8" t="s">
        <v>5821</v>
      </c>
      <c r="D762" s="9" t="s">
        <v>5657</v>
      </c>
      <c r="E762" s="9" t="s">
        <v>5657</v>
      </c>
      <c r="F762" s="8" t="s">
        <v>2302</v>
      </c>
      <c r="G762" s="8" t="s">
        <v>2303</v>
      </c>
      <c r="H762" s="9" t="s">
        <v>5657</v>
      </c>
      <c r="I762" s="10" t="s">
        <v>5662</v>
      </c>
      <c r="J762" s="8" t="s">
        <v>5822</v>
      </c>
      <c r="K762" s="8" t="s">
        <v>5822</v>
      </c>
      <c r="L762" s="61">
        <v>2011</v>
      </c>
      <c r="M762" s="13">
        <v>40664</v>
      </c>
      <c r="N762" s="10" t="s">
        <v>7557</v>
      </c>
      <c r="O762" s="17" t="s">
        <v>8686</v>
      </c>
      <c r="P762" s="11" t="s">
        <v>7569</v>
      </c>
      <c r="Q762" s="10" t="s">
        <v>7557</v>
      </c>
      <c r="R762" s="10" t="s">
        <v>7571</v>
      </c>
      <c r="S762" s="8" t="s">
        <v>5610</v>
      </c>
      <c r="T762" s="8" t="s">
        <v>5825</v>
      </c>
      <c r="U762" s="8" t="s">
        <v>7730</v>
      </c>
      <c r="V762" s="13">
        <v>40664</v>
      </c>
      <c r="W762" s="8" t="s">
        <v>8549</v>
      </c>
      <c r="X762" s="8" t="s">
        <v>11093</v>
      </c>
      <c r="Y762" s="8" t="s">
        <v>8549</v>
      </c>
      <c r="Z762" s="8" t="s">
        <v>10180</v>
      </c>
      <c r="AA762" s="8" t="s">
        <v>11093</v>
      </c>
      <c r="AB762" s="8" t="s">
        <v>5827</v>
      </c>
    </row>
    <row r="763" spans="1:28" s="8" customFormat="1" ht="12.75" x14ac:dyDescent="0.2">
      <c r="A763" s="8" t="s">
        <v>29</v>
      </c>
      <c r="B763" s="8" t="s">
        <v>19</v>
      </c>
      <c r="C763" s="8" t="s">
        <v>5829</v>
      </c>
      <c r="D763" s="9" t="s">
        <v>5656</v>
      </c>
      <c r="E763" s="9" t="s">
        <v>5656</v>
      </c>
      <c r="F763" s="8" t="s">
        <v>2302</v>
      </c>
      <c r="G763" s="8" t="s">
        <v>2303</v>
      </c>
      <c r="H763" s="9" t="s">
        <v>5657</v>
      </c>
      <c r="I763" s="10" t="s">
        <v>5662</v>
      </c>
      <c r="J763" s="8" t="s">
        <v>5822</v>
      </c>
      <c r="K763" s="8" t="s">
        <v>5822</v>
      </c>
      <c r="L763" s="61">
        <v>2011</v>
      </c>
      <c r="M763" s="13">
        <v>40665</v>
      </c>
      <c r="N763" s="10" t="s">
        <v>7557</v>
      </c>
      <c r="O763" s="17" t="s">
        <v>8686</v>
      </c>
      <c r="P763" s="11" t="s">
        <v>7569</v>
      </c>
      <c r="Q763" s="10" t="s">
        <v>7557</v>
      </c>
      <c r="R763" s="10" t="s">
        <v>7571</v>
      </c>
      <c r="S763" s="8" t="s">
        <v>5610</v>
      </c>
      <c r="T763" s="8" t="s">
        <v>5828</v>
      </c>
      <c r="U763" s="8" t="s">
        <v>7731</v>
      </c>
      <c r="V763" s="13">
        <v>40665</v>
      </c>
      <c r="W763" s="8" t="s">
        <v>8550</v>
      </c>
      <c r="X763" s="8" t="s">
        <v>11094</v>
      </c>
      <c r="Y763" s="8" t="s">
        <v>8550</v>
      </c>
      <c r="Z763" s="8" t="s">
        <v>10181</v>
      </c>
      <c r="AA763" s="8" t="s">
        <v>11094</v>
      </c>
      <c r="AB763" s="8" t="s">
        <v>5832</v>
      </c>
    </row>
    <row r="764" spans="1:28" s="8" customFormat="1" ht="12.75" x14ac:dyDescent="0.2">
      <c r="A764" s="8" t="s">
        <v>29</v>
      </c>
      <c r="B764" s="8" t="s">
        <v>19</v>
      </c>
      <c r="C764" s="8" t="s">
        <v>52</v>
      </c>
      <c r="D764" s="9" t="s">
        <v>21</v>
      </c>
      <c r="E764" s="9" t="s">
        <v>21</v>
      </c>
      <c r="F764" s="8" t="s">
        <v>22</v>
      </c>
      <c r="G764" s="8" t="s">
        <v>23</v>
      </c>
      <c r="H764" s="8" t="s">
        <v>53</v>
      </c>
      <c r="I764" s="10" t="s">
        <v>7164</v>
      </c>
      <c r="J764" s="8" t="s">
        <v>7281</v>
      </c>
      <c r="K764" s="8" t="s">
        <v>7281</v>
      </c>
      <c r="L764" s="61">
        <v>2011</v>
      </c>
      <c r="M764" s="13">
        <v>40692</v>
      </c>
      <c r="N764" s="10" t="s">
        <v>7556</v>
      </c>
      <c r="O764" s="17" t="s">
        <v>8686</v>
      </c>
      <c r="P764" s="11" t="s">
        <v>7568</v>
      </c>
      <c r="Q764" s="10" t="s">
        <v>7556</v>
      </c>
      <c r="R764" s="10" t="s">
        <v>7571</v>
      </c>
      <c r="S764" s="8" t="s">
        <v>27</v>
      </c>
      <c r="T764" s="8" t="s">
        <v>7400</v>
      </c>
      <c r="U764" s="8" t="s">
        <v>7401</v>
      </c>
      <c r="V764" s="13">
        <v>40692</v>
      </c>
      <c r="W764" s="8" t="s">
        <v>8571</v>
      </c>
      <c r="X764" s="8" t="s">
        <v>10783</v>
      </c>
      <c r="Y764" s="8" t="s">
        <v>8571</v>
      </c>
      <c r="Z764" s="8" t="s">
        <v>9870</v>
      </c>
      <c r="AA764" s="8" t="s">
        <v>10783</v>
      </c>
      <c r="AB764" s="8" t="s">
        <v>7402</v>
      </c>
    </row>
    <row r="765" spans="1:28" s="8" customFormat="1" ht="12.75" x14ac:dyDescent="0.2">
      <c r="A765" s="8" t="s">
        <v>29</v>
      </c>
      <c r="B765" s="8" t="s">
        <v>19</v>
      </c>
      <c r="C765" s="12" t="s">
        <v>67</v>
      </c>
      <c r="D765" s="9" t="s">
        <v>68</v>
      </c>
      <c r="E765" s="9" t="s">
        <v>69</v>
      </c>
      <c r="F765" s="8" t="s">
        <v>22</v>
      </c>
      <c r="G765" s="8" t="s">
        <v>23</v>
      </c>
      <c r="H765" s="17" t="s">
        <v>70</v>
      </c>
      <c r="I765" s="10" t="s">
        <v>5662</v>
      </c>
      <c r="J765" s="8" t="s">
        <v>5663</v>
      </c>
      <c r="K765" s="8" t="s">
        <v>5663</v>
      </c>
      <c r="L765" s="61">
        <v>2011</v>
      </c>
      <c r="M765" s="13">
        <v>40693</v>
      </c>
      <c r="N765" s="10" t="s">
        <v>7557</v>
      </c>
      <c r="O765" s="17" t="s">
        <v>8686</v>
      </c>
      <c r="P765" s="11" t="s">
        <v>7568</v>
      </c>
      <c r="Q765" s="10" t="s">
        <v>7557</v>
      </c>
      <c r="R765" s="10" t="s">
        <v>7571</v>
      </c>
      <c r="S765" s="8" t="s">
        <v>27</v>
      </c>
      <c r="T765" s="8" t="s">
        <v>5685</v>
      </c>
      <c r="U765" s="8" t="s">
        <v>5686</v>
      </c>
      <c r="V765" s="13">
        <v>40693</v>
      </c>
      <c r="W765" s="8" t="s">
        <v>8533</v>
      </c>
      <c r="X765" s="8" t="s">
        <v>10909</v>
      </c>
      <c r="Y765" s="8" t="s">
        <v>8533</v>
      </c>
      <c r="Z765" s="8" t="s">
        <v>9996</v>
      </c>
      <c r="AA765" s="8" t="s">
        <v>10909</v>
      </c>
      <c r="AB765" s="8" t="s">
        <v>5687</v>
      </c>
    </row>
    <row r="766" spans="1:28" s="8" customFormat="1" ht="12.75" x14ac:dyDescent="0.2">
      <c r="A766" s="8" t="s">
        <v>29</v>
      </c>
      <c r="B766" s="8" t="s">
        <v>19</v>
      </c>
      <c r="C766" s="8" t="s">
        <v>52</v>
      </c>
      <c r="D766" s="9" t="s">
        <v>21</v>
      </c>
      <c r="E766" s="9" t="s">
        <v>21</v>
      </c>
      <c r="F766" s="8" t="s">
        <v>22</v>
      </c>
      <c r="G766" s="8" t="s">
        <v>23</v>
      </c>
      <c r="H766" s="8" t="s">
        <v>53</v>
      </c>
      <c r="I766" s="10" t="s">
        <v>7164</v>
      </c>
      <c r="J766" s="8" t="s">
        <v>7291</v>
      </c>
      <c r="K766" s="8" t="s">
        <v>7291</v>
      </c>
      <c r="L766" s="61">
        <v>2011</v>
      </c>
      <c r="M766" s="11" t="s">
        <v>1385</v>
      </c>
      <c r="N766" s="10" t="s">
        <v>7556</v>
      </c>
      <c r="O766" s="17" t="s">
        <v>8686</v>
      </c>
      <c r="P766" s="11" t="s">
        <v>7568</v>
      </c>
      <c r="Q766" s="10" t="s">
        <v>7556</v>
      </c>
      <c r="R766" s="10" t="s">
        <v>7571</v>
      </c>
      <c r="S766" s="8" t="s">
        <v>27</v>
      </c>
      <c r="T766" s="8" t="s">
        <v>7300</v>
      </c>
      <c r="U766" s="8" t="s">
        <v>7301</v>
      </c>
      <c r="V766" s="13">
        <v>40709</v>
      </c>
      <c r="W766" s="8" t="s">
        <v>9051</v>
      </c>
      <c r="X766" s="8" t="s">
        <v>10784</v>
      </c>
      <c r="Y766" s="8" t="s">
        <v>9051</v>
      </c>
      <c r="Z766" s="8" t="s">
        <v>9871</v>
      </c>
      <c r="AA766" s="8" t="s">
        <v>10784</v>
      </c>
      <c r="AB766" s="8" t="s">
        <v>7302</v>
      </c>
    </row>
    <row r="767" spans="1:28" s="8" customFormat="1" ht="12.75" x14ac:dyDescent="0.2">
      <c r="A767" s="8" t="s">
        <v>29</v>
      </c>
      <c r="B767" s="8" t="s">
        <v>19</v>
      </c>
      <c r="C767" s="8" t="s">
        <v>52</v>
      </c>
      <c r="D767" s="9" t="s">
        <v>21</v>
      </c>
      <c r="E767" s="9" t="s">
        <v>21</v>
      </c>
      <c r="F767" s="8" t="s">
        <v>22</v>
      </c>
      <c r="G767" s="8" t="s">
        <v>23</v>
      </c>
      <c r="H767" s="8" t="s">
        <v>53</v>
      </c>
      <c r="I767" s="10" t="s">
        <v>5662</v>
      </c>
      <c r="J767" s="8" t="s">
        <v>6631</v>
      </c>
      <c r="K767" s="8" t="s">
        <v>6631</v>
      </c>
      <c r="L767" s="61">
        <v>2011</v>
      </c>
      <c r="M767" s="11" t="s">
        <v>1385</v>
      </c>
      <c r="N767" s="10" t="s">
        <v>7557</v>
      </c>
      <c r="O767" s="17" t="s">
        <v>8686</v>
      </c>
      <c r="P767" s="11" t="s">
        <v>7568</v>
      </c>
      <c r="Q767" s="10" t="s">
        <v>7557</v>
      </c>
      <c r="R767" s="10" t="s">
        <v>7571</v>
      </c>
      <c r="S767" s="8" t="s">
        <v>2672</v>
      </c>
      <c r="T767" s="8" t="s">
        <v>6670</v>
      </c>
      <c r="U767" s="8" t="s">
        <v>7727</v>
      </c>
      <c r="V767" s="13">
        <v>40709</v>
      </c>
      <c r="W767" s="8" t="s">
        <v>9052</v>
      </c>
      <c r="X767" s="8" t="s">
        <v>10910</v>
      </c>
      <c r="Y767" s="8" t="s">
        <v>9052</v>
      </c>
      <c r="Z767" s="8" t="s">
        <v>9997</v>
      </c>
      <c r="AA767" s="8" t="s">
        <v>10910</v>
      </c>
      <c r="AB767" s="8" t="s">
        <v>6672</v>
      </c>
    </row>
    <row r="768" spans="1:28" s="8" customFormat="1" ht="12.75" x14ac:dyDescent="0.2">
      <c r="A768" s="8" t="s">
        <v>29</v>
      </c>
      <c r="B768" s="8" t="s">
        <v>19</v>
      </c>
      <c r="C768" s="8" t="s">
        <v>52</v>
      </c>
      <c r="D768" s="9" t="s">
        <v>21</v>
      </c>
      <c r="E768" s="9" t="s">
        <v>21</v>
      </c>
      <c r="F768" s="8" t="s">
        <v>22</v>
      </c>
      <c r="G768" s="8" t="s">
        <v>23</v>
      </c>
      <c r="H768" s="8" t="s">
        <v>53</v>
      </c>
      <c r="I768" s="10" t="s">
        <v>5662</v>
      </c>
      <c r="J768" s="8" t="s">
        <v>6694</v>
      </c>
      <c r="K768" s="8" t="s">
        <v>6694</v>
      </c>
      <c r="L768" s="61">
        <v>2011</v>
      </c>
      <c r="M768" s="11" t="s">
        <v>1385</v>
      </c>
      <c r="N768" s="10" t="s">
        <v>7557</v>
      </c>
      <c r="O768" s="17" t="s">
        <v>8686</v>
      </c>
      <c r="P768" s="11" t="s">
        <v>7568</v>
      </c>
      <c r="Q768" s="10" t="s">
        <v>7557</v>
      </c>
      <c r="R768" s="10" t="s">
        <v>7571</v>
      </c>
      <c r="S768" s="8" t="s">
        <v>2672</v>
      </c>
      <c r="T768" s="8" t="s">
        <v>6770</v>
      </c>
      <c r="U768" s="8" t="s">
        <v>7728</v>
      </c>
      <c r="V768" s="13">
        <v>40709</v>
      </c>
      <c r="W768" s="8" t="s">
        <v>9053</v>
      </c>
      <c r="X768" s="8" t="s">
        <v>10911</v>
      </c>
      <c r="Y768" s="8" t="s">
        <v>9053</v>
      </c>
      <c r="Z768" s="8" t="s">
        <v>9998</v>
      </c>
      <c r="AA768" s="8" t="s">
        <v>10911</v>
      </c>
      <c r="AB768" s="8" t="s">
        <v>6772</v>
      </c>
    </row>
    <row r="769" spans="1:28" s="8" customFormat="1" ht="12.75" x14ac:dyDescent="0.2">
      <c r="A769" s="8" t="s">
        <v>29</v>
      </c>
      <c r="B769" s="8" t="s">
        <v>19</v>
      </c>
      <c r="C769" s="8" t="s">
        <v>5547</v>
      </c>
      <c r="D769" s="9" t="s">
        <v>21</v>
      </c>
      <c r="E769" s="9" t="s">
        <v>21</v>
      </c>
      <c r="F769" s="8" t="s">
        <v>22</v>
      </c>
      <c r="G769" s="8" t="s">
        <v>23</v>
      </c>
      <c r="H769" s="8" t="s">
        <v>5548</v>
      </c>
      <c r="I769" s="10" t="s">
        <v>5525</v>
      </c>
      <c r="J769" s="8" t="s">
        <v>5566</v>
      </c>
      <c r="K769" s="8" t="s">
        <v>5566</v>
      </c>
      <c r="L769" s="61">
        <v>2011</v>
      </c>
      <c r="M769" s="11" t="s">
        <v>1385</v>
      </c>
      <c r="N769" s="10" t="s">
        <v>7559</v>
      </c>
      <c r="O769" s="17" t="s">
        <v>8686</v>
      </c>
      <c r="P769" s="11" t="s">
        <v>7568</v>
      </c>
      <c r="Q769" s="10" t="s">
        <v>7559</v>
      </c>
      <c r="R769" s="10" t="s">
        <v>7571</v>
      </c>
      <c r="S769" s="8" t="s">
        <v>27</v>
      </c>
      <c r="T769" s="8" t="s">
        <v>5565</v>
      </c>
      <c r="U769" s="8" t="s">
        <v>5567</v>
      </c>
      <c r="V769" s="13">
        <v>40709</v>
      </c>
      <c r="W769" s="8" t="s">
        <v>9054</v>
      </c>
      <c r="X769" s="8" t="s">
        <v>11003</v>
      </c>
      <c r="Y769" s="8" t="s">
        <v>9054</v>
      </c>
      <c r="Z769" s="8" t="s">
        <v>10090</v>
      </c>
      <c r="AA769" s="8" t="s">
        <v>11003</v>
      </c>
      <c r="AB769" s="8" t="s">
        <v>5568</v>
      </c>
    </row>
    <row r="770" spans="1:28" s="8" customFormat="1" ht="12.75" x14ac:dyDescent="0.2">
      <c r="A770" s="8" t="s">
        <v>29</v>
      </c>
      <c r="B770" s="8" t="s">
        <v>19</v>
      </c>
      <c r="C770" s="8" t="s">
        <v>52</v>
      </c>
      <c r="D770" s="9" t="s">
        <v>21</v>
      </c>
      <c r="E770" s="9" t="s">
        <v>21</v>
      </c>
      <c r="F770" s="8" t="s">
        <v>22</v>
      </c>
      <c r="G770" s="8" t="s">
        <v>23</v>
      </c>
      <c r="H770" s="8" t="s">
        <v>53</v>
      </c>
      <c r="I770" s="10" t="s">
        <v>7164</v>
      </c>
      <c r="J770" s="8" t="s">
        <v>7281</v>
      </c>
      <c r="K770" s="8" t="s">
        <v>7281</v>
      </c>
      <c r="L770" s="61">
        <v>2011</v>
      </c>
      <c r="M770" s="13">
        <v>40722</v>
      </c>
      <c r="N770" s="10" t="s">
        <v>7556</v>
      </c>
      <c r="O770" s="17" t="s">
        <v>8686</v>
      </c>
      <c r="P770" s="11" t="s">
        <v>7568</v>
      </c>
      <c r="Q770" s="10" t="s">
        <v>7556</v>
      </c>
      <c r="R770" s="10" t="s">
        <v>7571</v>
      </c>
      <c r="S770" s="8" t="s">
        <v>27</v>
      </c>
      <c r="T770" s="8" t="s">
        <v>7355</v>
      </c>
      <c r="U770" s="8" t="s">
        <v>7356</v>
      </c>
      <c r="V770" s="13">
        <v>40722</v>
      </c>
      <c r="W770" s="8" t="s">
        <v>8565</v>
      </c>
      <c r="X770" s="8" t="s">
        <v>10785</v>
      </c>
      <c r="Y770" s="8" t="s">
        <v>8565</v>
      </c>
      <c r="Z770" s="8" t="s">
        <v>9872</v>
      </c>
      <c r="AA770" s="8" t="s">
        <v>10785</v>
      </c>
      <c r="AB770" s="8" t="s">
        <v>7357</v>
      </c>
    </row>
    <row r="771" spans="1:28" s="8" customFormat="1" ht="12.75" x14ac:dyDescent="0.2">
      <c r="A771" s="8" t="s">
        <v>29</v>
      </c>
      <c r="B771" s="8" t="s">
        <v>782</v>
      </c>
      <c r="C771" s="8" t="s">
        <v>783</v>
      </c>
      <c r="D771" s="9" t="s">
        <v>784</v>
      </c>
      <c r="E771" s="9" t="s">
        <v>784</v>
      </c>
      <c r="F771" s="8" t="s">
        <v>784</v>
      </c>
      <c r="G771" s="8" t="s">
        <v>23</v>
      </c>
      <c r="H771" s="8" t="s">
        <v>784</v>
      </c>
      <c r="I771" s="10" t="s">
        <v>7164</v>
      </c>
      <c r="J771" s="8" t="s">
        <v>7281</v>
      </c>
      <c r="K771" s="8" t="s">
        <v>7281</v>
      </c>
      <c r="L771" s="61">
        <v>2011</v>
      </c>
      <c r="M771" s="13">
        <v>40722</v>
      </c>
      <c r="N771" s="10" t="s">
        <v>7556</v>
      </c>
      <c r="O771" s="17" t="s">
        <v>8686</v>
      </c>
      <c r="P771" s="11" t="s">
        <v>7568</v>
      </c>
      <c r="Q771" s="10" t="s">
        <v>7556</v>
      </c>
      <c r="R771" s="10" t="s">
        <v>7571</v>
      </c>
      <c r="S771" s="8" t="s">
        <v>27</v>
      </c>
      <c r="T771" s="8" t="s">
        <v>7427</v>
      </c>
      <c r="U771" s="8" t="s">
        <v>7428</v>
      </c>
      <c r="V771" s="13">
        <v>40722</v>
      </c>
      <c r="W771" s="8" t="s">
        <v>8576</v>
      </c>
      <c r="X771" s="8" t="s">
        <v>10786</v>
      </c>
      <c r="Y771" s="8" t="s">
        <v>8576</v>
      </c>
      <c r="Z771" s="8" t="s">
        <v>9873</v>
      </c>
      <c r="AA771" s="8" t="s">
        <v>10786</v>
      </c>
      <c r="AB771" s="8" t="s">
        <v>7429</v>
      </c>
    </row>
    <row r="772" spans="1:28" s="8" customFormat="1" ht="12.75" x14ac:dyDescent="0.2">
      <c r="A772" s="8" t="s">
        <v>29</v>
      </c>
      <c r="B772" s="8" t="s">
        <v>19</v>
      </c>
      <c r="C772" s="8" t="s">
        <v>52</v>
      </c>
      <c r="D772" s="9" t="s">
        <v>21</v>
      </c>
      <c r="E772" s="9" t="s">
        <v>21</v>
      </c>
      <c r="F772" s="8" t="s">
        <v>22</v>
      </c>
      <c r="G772" s="8" t="s">
        <v>23</v>
      </c>
      <c r="H772" s="8" t="s">
        <v>53</v>
      </c>
      <c r="I772" s="10" t="s">
        <v>7164</v>
      </c>
      <c r="J772" s="8" t="s">
        <v>7281</v>
      </c>
      <c r="K772" s="8" t="s">
        <v>7281</v>
      </c>
      <c r="L772" s="61">
        <v>2011</v>
      </c>
      <c r="M772" s="13">
        <v>40724</v>
      </c>
      <c r="N772" s="10" t="s">
        <v>7556</v>
      </c>
      <c r="O772" s="17" t="s">
        <v>8686</v>
      </c>
      <c r="P772" s="11" t="s">
        <v>7568</v>
      </c>
      <c r="Q772" s="10" t="s">
        <v>7556</v>
      </c>
      <c r="R772" s="10" t="s">
        <v>7571</v>
      </c>
      <c r="S772" s="8" t="s">
        <v>27</v>
      </c>
      <c r="T772" s="8" t="s">
        <v>7430</v>
      </c>
      <c r="U772" s="8" t="s">
        <v>7431</v>
      </c>
      <c r="V772" s="13">
        <v>40724</v>
      </c>
      <c r="W772" s="8" t="s">
        <v>8577</v>
      </c>
      <c r="X772" s="8" t="s">
        <v>10787</v>
      </c>
      <c r="Y772" s="8" t="s">
        <v>8577</v>
      </c>
      <c r="Z772" s="8" t="s">
        <v>9874</v>
      </c>
      <c r="AA772" s="8" t="s">
        <v>10787</v>
      </c>
      <c r="AB772" s="8" t="s">
        <v>7432</v>
      </c>
    </row>
    <row r="773" spans="1:28" s="8" customFormat="1" ht="12.75" x14ac:dyDescent="0.2">
      <c r="A773" s="8" t="s">
        <v>29</v>
      </c>
      <c r="B773" s="8" t="s">
        <v>19</v>
      </c>
      <c r="C773" s="8" t="s">
        <v>52</v>
      </c>
      <c r="D773" s="9" t="s">
        <v>3257</v>
      </c>
      <c r="E773" s="9" t="s">
        <v>3257</v>
      </c>
      <c r="F773" s="8" t="s">
        <v>22</v>
      </c>
      <c r="G773" s="8" t="s">
        <v>23</v>
      </c>
      <c r="H773" s="8" t="s">
        <v>53</v>
      </c>
      <c r="I773" s="10" t="s">
        <v>3258</v>
      </c>
      <c r="J773" s="8" t="s">
        <v>114</v>
      </c>
      <c r="K773" s="8" t="s">
        <v>3321</v>
      </c>
      <c r="L773" s="61">
        <v>2011</v>
      </c>
      <c r="M773" s="11" t="s">
        <v>1862</v>
      </c>
      <c r="N773" s="10" t="s">
        <v>7552</v>
      </c>
      <c r="O773" s="17" t="s">
        <v>8686</v>
      </c>
      <c r="P773" s="11" t="s">
        <v>7568</v>
      </c>
      <c r="Q773" s="10" t="s">
        <v>7552</v>
      </c>
      <c r="R773" s="10" t="s">
        <v>7571</v>
      </c>
      <c r="S773" s="8" t="s">
        <v>27</v>
      </c>
      <c r="T773" s="8" t="s">
        <v>4911</v>
      </c>
      <c r="U773" s="8" t="s">
        <v>4912</v>
      </c>
      <c r="V773" s="110">
        <v>40739</v>
      </c>
      <c r="W773" s="8" t="s">
        <v>9235</v>
      </c>
      <c r="X773" s="8" t="s">
        <v>10454</v>
      </c>
      <c r="Y773" s="8" t="s">
        <v>9235</v>
      </c>
      <c r="Z773" s="8" t="s">
        <v>9541</v>
      </c>
      <c r="AA773" s="8" t="s">
        <v>10454</v>
      </c>
      <c r="AB773" s="8" t="s">
        <v>4913</v>
      </c>
    </row>
    <row r="774" spans="1:28" s="8" customFormat="1" ht="12.75" x14ac:dyDescent="0.2">
      <c r="A774" s="8" t="s">
        <v>29</v>
      </c>
      <c r="B774" s="8" t="s">
        <v>19</v>
      </c>
      <c r="C774" s="8" t="s">
        <v>52</v>
      </c>
      <c r="D774" s="9" t="s">
        <v>21</v>
      </c>
      <c r="E774" s="9" t="s">
        <v>21</v>
      </c>
      <c r="F774" s="8" t="s">
        <v>22</v>
      </c>
      <c r="G774" s="8" t="s">
        <v>23</v>
      </c>
      <c r="H774" s="8" t="s">
        <v>53</v>
      </c>
      <c r="I774" s="10" t="s">
        <v>25</v>
      </c>
      <c r="J774" s="8" t="s">
        <v>114</v>
      </c>
      <c r="K774" s="8" t="s">
        <v>778</v>
      </c>
      <c r="L774" s="60">
        <v>2011</v>
      </c>
      <c r="M774" s="11" t="s">
        <v>1862</v>
      </c>
      <c r="N774" s="10" t="s">
        <v>7553</v>
      </c>
      <c r="O774" s="17" t="s">
        <v>8686</v>
      </c>
      <c r="P774" s="11" t="s">
        <v>7568</v>
      </c>
      <c r="Q774" s="10" t="s">
        <v>7553</v>
      </c>
      <c r="R774" s="10" t="s">
        <v>7571</v>
      </c>
      <c r="S774" s="8" t="s">
        <v>27</v>
      </c>
      <c r="T774" s="8" t="s">
        <v>2650</v>
      </c>
      <c r="U774" s="8" t="s">
        <v>2651</v>
      </c>
      <c r="V774" s="110">
        <v>40739</v>
      </c>
      <c r="W774" s="8" t="s">
        <v>9244</v>
      </c>
      <c r="X774" s="8" t="s">
        <v>10590</v>
      </c>
      <c r="Y774" s="8" t="s">
        <v>9244</v>
      </c>
      <c r="Z774" s="8" t="s">
        <v>9677</v>
      </c>
      <c r="AA774" s="8" t="s">
        <v>10590</v>
      </c>
      <c r="AB774" s="8" t="s">
        <v>2652</v>
      </c>
    </row>
    <row r="775" spans="1:28" s="8" customFormat="1" ht="12.75" x14ac:dyDescent="0.2">
      <c r="A775" s="8" t="s">
        <v>29</v>
      </c>
      <c r="B775" s="8" t="s">
        <v>19</v>
      </c>
      <c r="C775" s="8" t="s">
        <v>52</v>
      </c>
      <c r="D775" s="9" t="s">
        <v>21</v>
      </c>
      <c r="E775" s="9" t="s">
        <v>21</v>
      </c>
      <c r="F775" s="8" t="s">
        <v>22</v>
      </c>
      <c r="G775" s="8" t="s">
        <v>23</v>
      </c>
      <c r="H775" s="8" t="s">
        <v>53</v>
      </c>
      <c r="I775" s="10" t="s">
        <v>25</v>
      </c>
      <c r="J775" s="8" t="s">
        <v>114</v>
      </c>
      <c r="K775" s="8" t="s">
        <v>1822</v>
      </c>
      <c r="L775" s="60">
        <v>2011</v>
      </c>
      <c r="M775" s="11" t="s">
        <v>1862</v>
      </c>
      <c r="N775" s="10" t="s">
        <v>7553</v>
      </c>
      <c r="O775" s="17" t="s">
        <v>8686</v>
      </c>
      <c r="P775" s="11" t="s">
        <v>7568</v>
      </c>
      <c r="Q775" s="10" t="s">
        <v>7553</v>
      </c>
      <c r="R775" s="10" t="s">
        <v>7571</v>
      </c>
      <c r="S775" s="8" t="s">
        <v>27</v>
      </c>
      <c r="T775" s="8" t="s">
        <v>2653</v>
      </c>
      <c r="U775" s="8" t="s">
        <v>2654</v>
      </c>
      <c r="V775" s="110">
        <v>40739</v>
      </c>
      <c r="W775" s="8" t="s">
        <v>9245</v>
      </c>
      <c r="X775" s="8" t="s">
        <v>10591</v>
      </c>
      <c r="Y775" s="8" t="s">
        <v>9245</v>
      </c>
      <c r="Z775" s="8" t="s">
        <v>9678</v>
      </c>
      <c r="AA775" s="8" t="s">
        <v>10591</v>
      </c>
      <c r="AB775" s="8" t="s">
        <v>2655</v>
      </c>
    </row>
    <row r="776" spans="1:28" s="8" customFormat="1" ht="12.75" x14ac:dyDescent="0.2">
      <c r="A776" s="8" t="s">
        <v>29</v>
      </c>
      <c r="B776" s="8" t="s">
        <v>19</v>
      </c>
      <c r="C776" s="8" t="s">
        <v>52</v>
      </c>
      <c r="D776" s="9" t="s">
        <v>21</v>
      </c>
      <c r="E776" s="9" t="s">
        <v>21</v>
      </c>
      <c r="F776" s="8" t="s">
        <v>22</v>
      </c>
      <c r="G776" s="8" t="s">
        <v>23</v>
      </c>
      <c r="H776" s="8" t="s">
        <v>53</v>
      </c>
      <c r="I776" s="10" t="s">
        <v>25</v>
      </c>
      <c r="J776" s="8" t="s">
        <v>114</v>
      </c>
      <c r="K776" s="8" t="s">
        <v>115</v>
      </c>
      <c r="L776" s="60">
        <v>2011</v>
      </c>
      <c r="M776" s="11" t="s">
        <v>1862</v>
      </c>
      <c r="N776" s="10" t="s">
        <v>7553</v>
      </c>
      <c r="O776" s="17" t="s">
        <v>8686</v>
      </c>
      <c r="P776" s="11" t="s">
        <v>7568</v>
      </c>
      <c r="Q776" s="10" t="s">
        <v>7553</v>
      </c>
      <c r="R776" s="10" t="s">
        <v>7571</v>
      </c>
      <c r="S776" s="8" t="s">
        <v>27</v>
      </c>
      <c r="T776" s="8" t="s">
        <v>2656</v>
      </c>
      <c r="U776" s="8" t="s">
        <v>2657</v>
      </c>
      <c r="V776" s="110">
        <v>40739</v>
      </c>
      <c r="W776" s="8" t="s">
        <v>9251</v>
      </c>
      <c r="X776" s="8" t="s">
        <v>10592</v>
      </c>
      <c r="Y776" s="8" t="s">
        <v>9251</v>
      </c>
      <c r="Z776" s="8" t="s">
        <v>9679</v>
      </c>
      <c r="AA776" s="8" t="s">
        <v>10592</v>
      </c>
      <c r="AB776" s="8" t="s">
        <v>2658</v>
      </c>
    </row>
    <row r="777" spans="1:28" s="8" customFormat="1" ht="12.75" x14ac:dyDescent="0.2">
      <c r="A777" s="8" t="s">
        <v>29</v>
      </c>
      <c r="B777" s="8" t="s">
        <v>19</v>
      </c>
      <c r="C777" s="8" t="s">
        <v>52</v>
      </c>
      <c r="D777" s="9" t="s">
        <v>21</v>
      </c>
      <c r="E777" s="9" t="s">
        <v>21</v>
      </c>
      <c r="F777" s="8" t="s">
        <v>22</v>
      </c>
      <c r="G777" s="8" t="s">
        <v>23</v>
      </c>
      <c r="H777" s="8" t="s">
        <v>53</v>
      </c>
      <c r="I777" s="10" t="s">
        <v>2850</v>
      </c>
      <c r="J777" s="8" t="s">
        <v>114</v>
      </c>
      <c r="K777" s="8" t="s">
        <v>2989</v>
      </c>
      <c r="L777" s="60">
        <v>2011</v>
      </c>
      <c r="M777" s="11" t="s">
        <v>1862</v>
      </c>
      <c r="N777" s="10" t="s">
        <v>7554</v>
      </c>
      <c r="O777" s="17" t="s">
        <v>8686</v>
      </c>
      <c r="P777" s="11" t="s">
        <v>7568</v>
      </c>
      <c r="Q777" s="10" t="s">
        <v>7554</v>
      </c>
      <c r="R777" s="10" t="s">
        <v>7571</v>
      </c>
      <c r="S777" s="8" t="s">
        <v>27</v>
      </c>
      <c r="T777" s="8" t="s">
        <v>3170</v>
      </c>
      <c r="U777" s="8" t="s">
        <v>3171</v>
      </c>
      <c r="V777" s="110">
        <v>40739</v>
      </c>
      <c r="W777" s="8" t="s">
        <v>9236</v>
      </c>
      <c r="X777" s="8" t="s">
        <v>10678</v>
      </c>
      <c r="Y777" s="8" t="s">
        <v>9236</v>
      </c>
      <c r="Z777" s="8" t="s">
        <v>9765</v>
      </c>
      <c r="AA777" s="8" t="s">
        <v>10678</v>
      </c>
      <c r="AB777" s="8" t="s">
        <v>3172</v>
      </c>
    </row>
    <row r="778" spans="1:28" s="8" customFormat="1" ht="12.75" x14ac:dyDescent="0.2">
      <c r="A778" s="8" t="s">
        <v>29</v>
      </c>
      <c r="B778" s="8" t="s">
        <v>19</v>
      </c>
      <c r="C778" s="8" t="s">
        <v>52</v>
      </c>
      <c r="D778" s="9" t="s">
        <v>21</v>
      </c>
      <c r="E778" s="9" t="s">
        <v>21</v>
      </c>
      <c r="F778" s="8" t="s">
        <v>22</v>
      </c>
      <c r="G778" s="8" t="s">
        <v>23</v>
      </c>
      <c r="H778" s="8" t="s">
        <v>53</v>
      </c>
      <c r="I778" s="10" t="s">
        <v>2850</v>
      </c>
      <c r="J778" s="8" t="s">
        <v>114</v>
      </c>
      <c r="K778" s="8" t="s">
        <v>2862</v>
      </c>
      <c r="L778" s="60">
        <v>2011</v>
      </c>
      <c r="M778" s="11" t="s">
        <v>1862</v>
      </c>
      <c r="N778" s="10" t="s">
        <v>7554</v>
      </c>
      <c r="O778" s="17" t="s">
        <v>8686</v>
      </c>
      <c r="P778" s="11" t="s">
        <v>7568</v>
      </c>
      <c r="Q778" s="10" t="s">
        <v>7554</v>
      </c>
      <c r="R778" s="10" t="s">
        <v>7571</v>
      </c>
      <c r="S778" s="8" t="s">
        <v>27</v>
      </c>
      <c r="T778" s="8" t="s">
        <v>3173</v>
      </c>
      <c r="U778" s="8" t="s">
        <v>3174</v>
      </c>
      <c r="V778" s="110">
        <v>40739</v>
      </c>
      <c r="W778" s="8" t="s">
        <v>9237</v>
      </c>
      <c r="X778" s="8" t="s">
        <v>10679</v>
      </c>
      <c r="Y778" s="8" t="s">
        <v>9237</v>
      </c>
      <c r="Z778" s="8" t="s">
        <v>9766</v>
      </c>
      <c r="AA778" s="8" t="s">
        <v>10679</v>
      </c>
      <c r="AB778" s="8" t="s">
        <v>3175</v>
      </c>
    </row>
    <row r="779" spans="1:28" s="8" customFormat="1" ht="12.75" x14ac:dyDescent="0.2">
      <c r="A779" s="8" t="s">
        <v>29</v>
      </c>
      <c r="B779" s="8" t="s">
        <v>19</v>
      </c>
      <c r="C779" s="8" t="s">
        <v>52</v>
      </c>
      <c r="D779" s="9" t="s">
        <v>21</v>
      </c>
      <c r="E779" s="9" t="s">
        <v>21</v>
      </c>
      <c r="F779" s="8" t="s">
        <v>22</v>
      </c>
      <c r="G779" s="8" t="s">
        <v>23</v>
      </c>
      <c r="H779" s="8" t="s">
        <v>53</v>
      </c>
      <c r="I779" s="10" t="s">
        <v>2850</v>
      </c>
      <c r="J779" s="8" t="s">
        <v>114</v>
      </c>
      <c r="K779" s="8" t="s">
        <v>2862</v>
      </c>
      <c r="L779" s="60">
        <v>2011</v>
      </c>
      <c r="M779" s="11" t="s">
        <v>1862</v>
      </c>
      <c r="N779" s="10" t="s">
        <v>7554</v>
      </c>
      <c r="O779" s="17" t="s">
        <v>8686</v>
      </c>
      <c r="P779" s="11" t="s">
        <v>7568</v>
      </c>
      <c r="Q779" s="10" t="s">
        <v>7554</v>
      </c>
      <c r="R779" s="10" t="s">
        <v>7571</v>
      </c>
      <c r="S779" s="8" t="s">
        <v>27</v>
      </c>
      <c r="T779" s="8" t="s">
        <v>3185</v>
      </c>
      <c r="U779" s="8" t="s">
        <v>3186</v>
      </c>
      <c r="V779" s="110">
        <v>40739</v>
      </c>
      <c r="W779" s="8" t="s">
        <v>9238</v>
      </c>
      <c r="X779" s="8" t="s">
        <v>10680</v>
      </c>
      <c r="Y779" s="8" t="s">
        <v>9238</v>
      </c>
      <c r="Z779" s="8" t="s">
        <v>9767</v>
      </c>
      <c r="AA779" s="8" t="s">
        <v>10680</v>
      </c>
      <c r="AB779" s="8" t="s">
        <v>3187</v>
      </c>
    </row>
    <row r="780" spans="1:28" s="8" customFormat="1" ht="12.75" x14ac:dyDescent="0.2">
      <c r="A780" s="8" t="s">
        <v>29</v>
      </c>
      <c r="B780" s="8" t="s">
        <v>19</v>
      </c>
      <c r="C780" s="8" t="s">
        <v>52</v>
      </c>
      <c r="D780" s="9" t="s">
        <v>21</v>
      </c>
      <c r="E780" s="9" t="s">
        <v>21</v>
      </c>
      <c r="F780" s="8" t="s">
        <v>22</v>
      </c>
      <c r="G780" s="8" t="s">
        <v>23</v>
      </c>
      <c r="H780" s="8" t="s">
        <v>53</v>
      </c>
      <c r="I780" s="10" t="s">
        <v>2850</v>
      </c>
      <c r="J780" s="8" t="s">
        <v>114</v>
      </c>
      <c r="K780" s="8" t="s">
        <v>2862</v>
      </c>
      <c r="L780" s="60">
        <v>2011</v>
      </c>
      <c r="M780" s="11" t="s">
        <v>1862</v>
      </c>
      <c r="N780" s="10" t="s">
        <v>7554</v>
      </c>
      <c r="O780" s="17" t="s">
        <v>8686</v>
      </c>
      <c r="P780" s="11" t="s">
        <v>7568</v>
      </c>
      <c r="Q780" s="10" t="s">
        <v>7554</v>
      </c>
      <c r="R780" s="10" t="s">
        <v>7571</v>
      </c>
      <c r="S780" s="8" t="s">
        <v>27</v>
      </c>
      <c r="T780" s="8" t="s">
        <v>3188</v>
      </c>
      <c r="U780" s="8" t="s">
        <v>3189</v>
      </c>
      <c r="V780" s="110">
        <v>40739</v>
      </c>
      <c r="W780" s="8" t="s">
        <v>9239</v>
      </c>
      <c r="X780" s="8" t="s">
        <v>10681</v>
      </c>
      <c r="Y780" s="8" t="s">
        <v>9239</v>
      </c>
      <c r="Z780" s="8" t="s">
        <v>9768</v>
      </c>
      <c r="AA780" s="8" t="s">
        <v>10681</v>
      </c>
      <c r="AB780" s="8" t="s">
        <v>3190</v>
      </c>
    </row>
    <row r="781" spans="1:28" s="8" customFormat="1" ht="12.75" x14ac:dyDescent="0.2">
      <c r="A781" s="8" t="s">
        <v>29</v>
      </c>
      <c r="B781" s="8" t="s">
        <v>19</v>
      </c>
      <c r="C781" s="8" t="s">
        <v>52</v>
      </c>
      <c r="D781" s="9" t="s">
        <v>21</v>
      </c>
      <c r="E781" s="9" t="s">
        <v>21</v>
      </c>
      <c r="F781" s="8" t="s">
        <v>22</v>
      </c>
      <c r="G781" s="8" t="s">
        <v>23</v>
      </c>
      <c r="H781" s="8" t="s">
        <v>53</v>
      </c>
      <c r="I781" s="10" t="s">
        <v>2850</v>
      </c>
      <c r="J781" s="8" t="s">
        <v>114</v>
      </c>
      <c r="K781" s="8" t="s">
        <v>2862</v>
      </c>
      <c r="L781" s="60">
        <v>2011</v>
      </c>
      <c r="M781" s="11" t="s">
        <v>1862</v>
      </c>
      <c r="N781" s="10" t="s">
        <v>7554</v>
      </c>
      <c r="O781" s="17" t="s">
        <v>8686</v>
      </c>
      <c r="P781" s="11" t="s">
        <v>7568</v>
      </c>
      <c r="Q781" s="10" t="s">
        <v>7554</v>
      </c>
      <c r="R781" s="10" t="s">
        <v>7571</v>
      </c>
      <c r="S781" s="8" t="s">
        <v>27</v>
      </c>
      <c r="T781" s="8" t="s">
        <v>3194</v>
      </c>
      <c r="U781" s="8" t="s">
        <v>3195</v>
      </c>
      <c r="V781" s="110">
        <v>40739</v>
      </c>
      <c r="W781" s="8" t="s">
        <v>9240</v>
      </c>
      <c r="X781" s="8" t="s">
        <v>10682</v>
      </c>
      <c r="Y781" s="8" t="s">
        <v>9240</v>
      </c>
      <c r="Z781" s="8" t="s">
        <v>9769</v>
      </c>
      <c r="AA781" s="8" t="s">
        <v>10682</v>
      </c>
      <c r="AB781" s="8" t="s">
        <v>3196</v>
      </c>
    </row>
    <row r="782" spans="1:28" s="8" customFormat="1" ht="12.75" x14ac:dyDescent="0.2">
      <c r="A782" s="8" t="s">
        <v>29</v>
      </c>
      <c r="B782" s="8" t="s">
        <v>19</v>
      </c>
      <c r="C782" s="8" t="s">
        <v>52</v>
      </c>
      <c r="D782" s="9" t="s">
        <v>21</v>
      </c>
      <c r="E782" s="9" t="s">
        <v>21</v>
      </c>
      <c r="F782" s="8" t="s">
        <v>22</v>
      </c>
      <c r="G782" s="8" t="s">
        <v>23</v>
      </c>
      <c r="H782" s="8" t="s">
        <v>53</v>
      </c>
      <c r="I782" s="10" t="s">
        <v>2850</v>
      </c>
      <c r="J782" s="8" t="s">
        <v>114</v>
      </c>
      <c r="K782" s="8" t="s">
        <v>2862</v>
      </c>
      <c r="L782" s="60">
        <v>2011</v>
      </c>
      <c r="M782" s="11" t="s">
        <v>1862</v>
      </c>
      <c r="N782" s="10" t="s">
        <v>7554</v>
      </c>
      <c r="O782" s="17" t="s">
        <v>8686</v>
      </c>
      <c r="P782" s="11" t="s">
        <v>7568</v>
      </c>
      <c r="Q782" s="10" t="s">
        <v>7554</v>
      </c>
      <c r="R782" s="10" t="s">
        <v>7571</v>
      </c>
      <c r="S782" s="8" t="s">
        <v>27</v>
      </c>
      <c r="T782" s="8" t="s">
        <v>3197</v>
      </c>
      <c r="U782" s="8" t="s">
        <v>3198</v>
      </c>
      <c r="V782" s="110">
        <v>40739</v>
      </c>
      <c r="W782" s="8" t="s">
        <v>9241</v>
      </c>
      <c r="X782" s="8" t="s">
        <v>10683</v>
      </c>
      <c r="Y782" s="8" t="s">
        <v>9241</v>
      </c>
      <c r="Z782" s="8" t="s">
        <v>9770</v>
      </c>
      <c r="AA782" s="8" t="s">
        <v>10683</v>
      </c>
      <c r="AB782" s="8" t="s">
        <v>3199</v>
      </c>
    </row>
    <row r="783" spans="1:28" s="8" customFormat="1" ht="12.75" x14ac:dyDescent="0.2">
      <c r="A783" s="8" t="s">
        <v>29</v>
      </c>
      <c r="B783" s="8" t="s">
        <v>19</v>
      </c>
      <c r="C783" s="8" t="s">
        <v>52</v>
      </c>
      <c r="D783" s="9" t="s">
        <v>21</v>
      </c>
      <c r="E783" s="9" t="s">
        <v>21</v>
      </c>
      <c r="F783" s="8" t="s">
        <v>22</v>
      </c>
      <c r="G783" s="8" t="s">
        <v>23</v>
      </c>
      <c r="H783" s="8" t="s">
        <v>53</v>
      </c>
      <c r="I783" s="10" t="s">
        <v>2850</v>
      </c>
      <c r="J783" s="8" t="s">
        <v>114</v>
      </c>
      <c r="K783" s="8" t="s">
        <v>2862</v>
      </c>
      <c r="L783" s="60">
        <v>2011</v>
      </c>
      <c r="M783" s="11" t="s">
        <v>1862</v>
      </c>
      <c r="N783" s="10" t="s">
        <v>7554</v>
      </c>
      <c r="O783" s="17" t="s">
        <v>8686</v>
      </c>
      <c r="P783" s="11" t="s">
        <v>7568</v>
      </c>
      <c r="Q783" s="10" t="s">
        <v>7554</v>
      </c>
      <c r="R783" s="10" t="s">
        <v>7571</v>
      </c>
      <c r="S783" s="8" t="s">
        <v>27</v>
      </c>
      <c r="T783" s="8" t="s">
        <v>3200</v>
      </c>
      <c r="U783" s="8" t="s">
        <v>3201</v>
      </c>
      <c r="V783" s="110">
        <v>40739</v>
      </c>
      <c r="W783" s="8" t="s">
        <v>9242</v>
      </c>
      <c r="X783" s="8" t="s">
        <v>10684</v>
      </c>
      <c r="Y783" s="8" t="s">
        <v>9242</v>
      </c>
      <c r="Z783" s="8" t="s">
        <v>9771</v>
      </c>
      <c r="AA783" s="8" t="s">
        <v>10684</v>
      </c>
      <c r="AB783" s="8" t="s">
        <v>3202</v>
      </c>
    </row>
    <row r="784" spans="1:28" s="8" customFormat="1" ht="12.75" x14ac:dyDescent="0.2">
      <c r="A784" s="8" t="s">
        <v>29</v>
      </c>
      <c r="B784" s="8" t="s">
        <v>19</v>
      </c>
      <c r="C784" s="8" t="s">
        <v>52</v>
      </c>
      <c r="D784" s="9" t="s">
        <v>21</v>
      </c>
      <c r="E784" s="9" t="s">
        <v>21</v>
      </c>
      <c r="F784" s="8" t="s">
        <v>22</v>
      </c>
      <c r="G784" s="8" t="s">
        <v>23</v>
      </c>
      <c r="H784" s="8" t="s">
        <v>53</v>
      </c>
      <c r="I784" s="10" t="s">
        <v>2850</v>
      </c>
      <c r="J784" s="8" t="s">
        <v>114</v>
      </c>
      <c r="K784" s="8" t="s">
        <v>2862</v>
      </c>
      <c r="L784" s="60">
        <v>2011</v>
      </c>
      <c r="M784" s="11" t="s">
        <v>1862</v>
      </c>
      <c r="N784" s="10" t="s">
        <v>7554</v>
      </c>
      <c r="O784" s="17" t="s">
        <v>8686</v>
      </c>
      <c r="P784" s="11" t="s">
        <v>7568</v>
      </c>
      <c r="Q784" s="10" t="s">
        <v>7554</v>
      </c>
      <c r="R784" s="10" t="s">
        <v>7571</v>
      </c>
      <c r="S784" s="8" t="s">
        <v>27</v>
      </c>
      <c r="T784" s="8" t="s">
        <v>3203</v>
      </c>
      <c r="U784" s="8" t="s">
        <v>3204</v>
      </c>
      <c r="V784" s="110">
        <v>40739</v>
      </c>
      <c r="W784" s="8" t="s">
        <v>9243</v>
      </c>
      <c r="X784" s="8" t="s">
        <v>10685</v>
      </c>
      <c r="Y784" s="8" t="s">
        <v>9243</v>
      </c>
      <c r="Z784" s="8" t="s">
        <v>9772</v>
      </c>
      <c r="AA784" s="8" t="s">
        <v>10685</v>
      </c>
      <c r="AB784" s="8" t="s">
        <v>3205</v>
      </c>
    </row>
    <row r="785" spans="1:28" s="8" customFormat="1" ht="12.75" x14ac:dyDescent="0.2">
      <c r="A785" s="8" t="s">
        <v>29</v>
      </c>
      <c r="B785" s="8" t="s">
        <v>19</v>
      </c>
      <c r="C785" s="8" t="s">
        <v>52</v>
      </c>
      <c r="D785" s="9" t="s">
        <v>21</v>
      </c>
      <c r="E785" s="9" t="s">
        <v>21</v>
      </c>
      <c r="F785" s="8" t="s">
        <v>22</v>
      </c>
      <c r="G785" s="8" t="s">
        <v>23</v>
      </c>
      <c r="H785" s="8" t="s">
        <v>53</v>
      </c>
      <c r="I785" s="10" t="s">
        <v>2850</v>
      </c>
      <c r="J785" s="8" t="s">
        <v>114</v>
      </c>
      <c r="K785" s="8" t="s">
        <v>3101</v>
      </c>
      <c r="L785" s="60">
        <v>2011</v>
      </c>
      <c r="M785" s="11" t="s">
        <v>1862</v>
      </c>
      <c r="N785" s="10" t="s">
        <v>7554</v>
      </c>
      <c r="O785" s="17" t="s">
        <v>8686</v>
      </c>
      <c r="P785" s="11" t="s">
        <v>7568</v>
      </c>
      <c r="Q785" s="10" t="s">
        <v>7554</v>
      </c>
      <c r="R785" s="10" t="s">
        <v>7571</v>
      </c>
      <c r="S785" s="8" t="s">
        <v>27</v>
      </c>
      <c r="T785" s="8" t="s">
        <v>3212</v>
      </c>
      <c r="U785" s="8" t="s">
        <v>3213</v>
      </c>
      <c r="V785" s="110">
        <v>40739</v>
      </c>
      <c r="W785" s="8" t="s">
        <v>9246</v>
      </c>
      <c r="X785" s="8" t="s">
        <v>10686</v>
      </c>
      <c r="Y785" s="8" t="s">
        <v>9246</v>
      </c>
      <c r="Z785" s="8" t="s">
        <v>9773</v>
      </c>
      <c r="AA785" s="8" t="s">
        <v>10686</v>
      </c>
      <c r="AB785" s="8" t="s">
        <v>3214</v>
      </c>
    </row>
    <row r="786" spans="1:28" s="8" customFormat="1" ht="12.75" x14ac:dyDescent="0.2">
      <c r="A786" s="8" t="s">
        <v>29</v>
      </c>
      <c r="B786" s="8" t="s">
        <v>19</v>
      </c>
      <c r="C786" s="8" t="s">
        <v>52</v>
      </c>
      <c r="D786" s="9" t="s">
        <v>21</v>
      </c>
      <c r="E786" s="9" t="s">
        <v>21</v>
      </c>
      <c r="F786" s="8" t="s">
        <v>22</v>
      </c>
      <c r="G786" s="8" t="s">
        <v>23</v>
      </c>
      <c r="H786" s="8" t="s">
        <v>53</v>
      </c>
      <c r="I786" s="10" t="s">
        <v>2850</v>
      </c>
      <c r="J786" s="8" t="s">
        <v>114</v>
      </c>
      <c r="K786" s="8" t="s">
        <v>3101</v>
      </c>
      <c r="L786" s="60">
        <v>2011</v>
      </c>
      <c r="M786" s="11" t="s">
        <v>1862</v>
      </c>
      <c r="N786" s="10" t="s">
        <v>7554</v>
      </c>
      <c r="O786" s="17" t="s">
        <v>8686</v>
      </c>
      <c r="P786" s="11" t="s">
        <v>7568</v>
      </c>
      <c r="Q786" s="10" t="s">
        <v>7554</v>
      </c>
      <c r="R786" s="10" t="s">
        <v>7571</v>
      </c>
      <c r="S786" s="8" t="s">
        <v>27</v>
      </c>
      <c r="T786" s="8" t="s">
        <v>3215</v>
      </c>
      <c r="U786" s="8" t="s">
        <v>3216</v>
      </c>
      <c r="V786" s="110">
        <v>40739</v>
      </c>
      <c r="W786" s="8" t="s">
        <v>9247</v>
      </c>
      <c r="X786" s="8" t="s">
        <v>10687</v>
      </c>
      <c r="Y786" s="8" t="s">
        <v>9247</v>
      </c>
      <c r="Z786" s="8" t="s">
        <v>9774</v>
      </c>
      <c r="AA786" s="8" t="s">
        <v>10687</v>
      </c>
      <c r="AB786" s="8" t="s">
        <v>3217</v>
      </c>
    </row>
    <row r="787" spans="1:28" s="8" customFormat="1" ht="12.75" x14ac:dyDescent="0.2">
      <c r="A787" s="8" t="s">
        <v>29</v>
      </c>
      <c r="B787" s="8" t="s">
        <v>19</v>
      </c>
      <c r="C787" s="8" t="s">
        <v>52</v>
      </c>
      <c r="D787" s="9" t="s">
        <v>21</v>
      </c>
      <c r="E787" s="9" t="s">
        <v>21</v>
      </c>
      <c r="F787" s="8" t="s">
        <v>22</v>
      </c>
      <c r="G787" s="8" t="s">
        <v>23</v>
      </c>
      <c r="H787" s="8" t="s">
        <v>53</v>
      </c>
      <c r="I787" s="10" t="s">
        <v>2850</v>
      </c>
      <c r="J787" s="8" t="s">
        <v>114</v>
      </c>
      <c r="K787" s="8" t="s">
        <v>3101</v>
      </c>
      <c r="L787" s="60">
        <v>2011</v>
      </c>
      <c r="M787" s="11" t="s">
        <v>1862</v>
      </c>
      <c r="N787" s="10" t="s">
        <v>7554</v>
      </c>
      <c r="O787" s="17" t="s">
        <v>8686</v>
      </c>
      <c r="P787" s="11" t="s">
        <v>7568</v>
      </c>
      <c r="Q787" s="10" t="s">
        <v>7554</v>
      </c>
      <c r="R787" s="10" t="s">
        <v>7571</v>
      </c>
      <c r="S787" s="8" t="s">
        <v>27</v>
      </c>
      <c r="T787" s="8" t="s">
        <v>3218</v>
      </c>
      <c r="U787" s="8" t="s">
        <v>3219</v>
      </c>
      <c r="V787" s="110">
        <v>40739</v>
      </c>
      <c r="W787" s="8" t="s">
        <v>9248</v>
      </c>
      <c r="X787" s="8" t="s">
        <v>10688</v>
      </c>
      <c r="Y787" s="8" t="s">
        <v>9248</v>
      </c>
      <c r="Z787" s="8" t="s">
        <v>9775</v>
      </c>
      <c r="AA787" s="8" t="s">
        <v>10688</v>
      </c>
      <c r="AB787" s="8" t="s">
        <v>3220</v>
      </c>
    </row>
    <row r="788" spans="1:28" s="8" customFormat="1" ht="12.75" x14ac:dyDescent="0.2">
      <c r="A788" s="8" t="s">
        <v>29</v>
      </c>
      <c r="B788" s="8" t="s">
        <v>19</v>
      </c>
      <c r="C788" s="8" t="s">
        <v>52</v>
      </c>
      <c r="D788" s="9" t="s">
        <v>21</v>
      </c>
      <c r="E788" s="9" t="s">
        <v>21</v>
      </c>
      <c r="F788" s="8" t="s">
        <v>22</v>
      </c>
      <c r="G788" s="8" t="s">
        <v>23</v>
      </c>
      <c r="H788" s="8" t="s">
        <v>53</v>
      </c>
      <c r="I788" s="10" t="s">
        <v>2850</v>
      </c>
      <c r="J788" s="8" t="s">
        <v>114</v>
      </c>
      <c r="K788" s="8" t="s">
        <v>3101</v>
      </c>
      <c r="L788" s="60">
        <v>2011</v>
      </c>
      <c r="M788" s="11" t="s">
        <v>1862</v>
      </c>
      <c r="N788" s="10" t="s">
        <v>7554</v>
      </c>
      <c r="O788" s="17" t="s">
        <v>8686</v>
      </c>
      <c r="P788" s="11" t="s">
        <v>7568</v>
      </c>
      <c r="Q788" s="10" t="s">
        <v>7554</v>
      </c>
      <c r="R788" s="10" t="s">
        <v>7571</v>
      </c>
      <c r="S788" s="8" t="s">
        <v>27</v>
      </c>
      <c r="T788" s="8" t="s">
        <v>3221</v>
      </c>
      <c r="U788" s="8" t="s">
        <v>3222</v>
      </c>
      <c r="V788" s="110">
        <v>40739</v>
      </c>
      <c r="W788" s="8" t="s">
        <v>9249</v>
      </c>
      <c r="X788" s="8" t="s">
        <v>10689</v>
      </c>
      <c r="Y788" s="8" t="s">
        <v>9249</v>
      </c>
      <c r="Z788" s="8" t="s">
        <v>9776</v>
      </c>
      <c r="AA788" s="8" t="s">
        <v>10689</v>
      </c>
      <c r="AB788" s="8" t="s">
        <v>3223</v>
      </c>
    </row>
    <row r="789" spans="1:28" s="8" customFormat="1" ht="12.75" x14ac:dyDescent="0.2">
      <c r="A789" s="8" t="s">
        <v>29</v>
      </c>
      <c r="B789" s="8" t="s">
        <v>19</v>
      </c>
      <c r="C789" s="8" t="s">
        <v>20</v>
      </c>
      <c r="D789" s="9" t="s">
        <v>21</v>
      </c>
      <c r="E789" s="9" t="s">
        <v>21</v>
      </c>
      <c r="F789" s="8" t="s">
        <v>22</v>
      </c>
      <c r="G789" s="8" t="s">
        <v>23</v>
      </c>
      <c r="H789" s="8" t="s">
        <v>24</v>
      </c>
      <c r="I789" s="10" t="s">
        <v>2850</v>
      </c>
      <c r="J789" s="8" t="s">
        <v>114</v>
      </c>
      <c r="K789" s="8" t="s">
        <v>3101</v>
      </c>
      <c r="L789" s="60">
        <v>2011</v>
      </c>
      <c r="M789" s="11" t="s">
        <v>1862</v>
      </c>
      <c r="N789" s="10" t="s">
        <v>7554</v>
      </c>
      <c r="O789" s="17" t="s">
        <v>8686</v>
      </c>
      <c r="P789" s="11" t="s">
        <v>7568</v>
      </c>
      <c r="Q789" s="10" t="s">
        <v>7554</v>
      </c>
      <c r="R789" s="10" t="s">
        <v>7571</v>
      </c>
      <c r="S789" s="8" t="s">
        <v>27</v>
      </c>
      <c r="T789" s="8" t="s">
        <v>3227</v>
      </c>
      <c r="U789" s="8" t="s">
        <v>3228</v>
      </c>
      <c r="V789" s="110">
        <v>40739</v>
      </c>
      <c r="W789" s="8" t="s">
        <v>9250</v>
      </c>
      <c r="X789" s="8" t="s">
        <v>10690</v>
      </c>
      <c r="Y789" s="8" t="s">
        <v>9250</v>
      </c>
      <c r="Z789" s="8" t="s">
        <v>9777</v>
      </c>
      <c r="AA789" s="8" t="s">
        <v>10690</v>
      </c>
      <c r="AB789" s="8" t="s">
        <v>3229</v>
      </c>
    </row>
    <row r="790" spans="1:28" s="8" customFormat="1" ht="12.75" x14ac:dyDescent="0.2">
      <c r="A790" s="8" t="s">
        <v>29</v>
      </c>
      <c r="B790" s="8" t="s">
        <v>782</v>
      </c>
      <c r="C790" s="8" t="s">
        <v>783</v>
      </c>
      <c r="D790" s="9" t="s">
        <v>784</v>
      </c>
      <c r="E790" s="9" t="s">
        <v>784</v>
      </c>
      <c r="F790" s="8" t="s">
        <v>784</v>
      </c>
      <c r="G790" s="8" t="s">
        <v>23</v>
      </c>
      <c r="H790" s="8" t="s">
        <v>784</v>
      </c>
      <c r="I790" s="10" t="s">
        <v>7164</v>
      </c>
      <c r="J790" s="8" t="s">
        <v>7281</v>
      </c>
      <c r="K790" s="8" t="s">
        <v>7281</v>
      </c>
      <c r="L790" s="61">
        <v>2011</v>
      </c>
      <c r="M790" s="13">
        <v>40744</v>
      </c>
      <c r="N790" s="10" t="s">
        <v>7556</v>
      </c>
      <c r="O790" s="17" t="s">
        <v>8686</v>
      </c>
      <c r="P790" s="11" t="s">
        <v>7568</v>
      </c>
      <c r="Q790" s="10" t="s">
        <v>7556</v>
      </c>
      <c r="R790" s="10" t="s">
        <v>7571</v>
      </c>
      <c r="S790" s="8" t="s">
        <v>27</v>
      </c>
      <c r="T790" s="8" t="s">
        <v>7418</v>
      </c>
      <c r="U790" s="8" t="s">
        <v>7419</v>
      </c>
      <c r="V790" s="13">
        <v>40744</v>
      </c>
      <c r="W790" s="8" t="s">
        <v>8573</v>
      </c>
      <c r="X790" s="8" t="s">
        <v>10788</v>
      </c>
      <c r="Y790" s="8" t="s">
        <v>8573</v>
      </c>
      <c r="Z790" s="8" t="s">
        <v>9875</v>
      </c>
      <c r="AA790" s="8" t="s">
        <v>10788</v>
      </c>
      <c r="AB790" s="8" t="s">
        <v>7420</v>
      </c>
    </row>
    <row r="791" spans="1:28" s="8" customFormat="1" ht="12.75" x14ac:dyDescent="0.2">
      <c r="A791" s="8" t="s">
        <v>29</v>
      </c>
      <c r="B791" s="8" t="s">
        <v>19</v>
      </c>
      <c r="C791" s="12" t="s">
        <v>95</v>
      </c>
      <c r="D791" s="9" t="s">
        <v>68</v>
      </c>
      <c r="E791" s="9" t="s">
        <v>69</v>
      </c>
      <c r="F791" s="8" t="s">
        <v>4919</v>
      </c>
      <c r="G791" s="8" t="s">
        <v>23</v>
      </c>
      <c r="H791" s="17" t="s">
        <v>24</v>
      </c>
      <c r="I791" s="10" t="s">
        <v>5662</v>
      </c>
      <c r="J791" s="8" t="s">
        <v>6694</v>
      </c>
      <c r="K791" s="8" t="s">
        <v>6694</v>
      </c>
      <c r="L791" s="61">
        <v>2011</v>
      </c>
      <c r="M791" s="13">
        <v>40748</v>
      </c>
      <c r="N791" s="10" t="s">
        <v>7557</v>
      </c>
      <c r="O791" s="17" t="s">
        <v>8686</v>
      </c>
      <c r="P791" s="11" t="s">
        <v>7568</v>
      </c>
      <c r="Q791" s="10" t="s">
        <v>7557</v>
      </c>
      <c r="R791" s="10" t="s">
        <v>7571</v>
      </c>
      <c r="S791" s="8" t="s">
        <v>27</v>
      </c>
      <c r="T791" s="8" t="s">
        <v>6776</v>
      </c>
      <c r="U791" s="8" t="s">
        <v>7733</v>
      </c>
      <c r="V791" s="13">
        <v>40748</v>
      </c>
      <c r="W791" s="8" t="s">
        <v>8552</v>
      </c>
      <c r="X791" s="8" t="s">
        <v>10912</v>
      </c>
      <c r="Y791" s="8" t="s">
        <v>8552</v>
      </c>
      <c r="Z791" s="8" t="s">
        <v>9999</v>
      </c>
      <c r="AA791" s="8" t="s">
        <v>10912</v>
      </c>
      <c r="AB791" s="8" t="s">
        <v>6778</v>
      </c>
    </row>
    <row r="792" spans="1:28" s="8" customFormat="1" ht="12.75" x14ac:dyDescent="0.2">
      <c r="A792" s="8" t="s">
        <v>29</v>
      </c>
      <c r="B792" s="8" t="s">
        <v>19</v>
      </c>
      <c r="C792" s="12" t="s">
        <v>6732</v>
      </c>
      <c r="D792" s="9" t="s">
        <v>68</v>
      </c>
      <c r="E792" s="9" t="s">
        <v>6733</v>
      </c>
      <c r="F792" s="9" t="s">
        <v>4919</v>
      </c>
      <c r="G792" s="8" t="s">
        <v>2303</v>
      </c>
      <c r="H792" s="8" t="s">
        <v>2304</v>
      </c>
      <c r="I792" s="10" t="s">
        <v>5662</v>
      </c>
      <c r="J792" s="8" t="s">
        <v>6694</v>
      </c>
      <c r="K792" s="8" t="s">
        <v>6694</v>
      </c>
      <c r="L792" s="61">
        <v>2011</v>
      </c>
      <c r="M792" s="13">
        <v>40748</v>
      </c>
      <c r="N792" s="10" t="s">
        <v>7557</v>
      </c>
      <c r="O792" s="17" t="s">
        <v>8686</v>
      </c>
      <c r="P792" s="11" t="s">
        <v>7569</v>
      </c>
      <c r="Q792" s="10" t="s">
        <v>7557</v>
      </c>
      <c r="R792" s="10" t="s">
        <v>7571</v>
      </c>
      <c r="S792" s="8" t="s">
        <v>27</v>
      </c>
      <c r="T792" s="8" t="s">
        <v>6779</v>
      </c>
      <c r="U792" s="8" t="s">
        <v>7732</v>
      </c>
      <c r="V792" s="13">
        <v>40748</v>
      </c>
      <c r="W792" s="8" t="s">
        <v>8551</v>
      </c>
      <c r="X792" s="8" t="s">
        <v>11095</v>
      </c>
      <c r="Y792" s="8" t="s">
        <v>8551</v>
      </c>
      <c r="Z792" s="8" t="s">
        <v>10182</v>
      </c>
      <c r="AA792" s="8" t="s">
        <v>11095</v>
      </c>
      <c r="AB792" s="8" t="s">
        <v>6781</v>
      </c>
    </row>
    <row r="793" spans="1:28" s="8" customFormat="1" ht="12.75" x14ac:dyDescent="0.2">
      <c r="A793" s="8" t="s">
        <v>29</v>
      </c>
      <c r="B793" s="8" t="s">
        <v>19</v>
      </c>
      <c r="C793" s="12" t="s">
        <v>67</v>
      </c>
      <c r="D793" s="9" t="s">
        <v>68</v>
      </c>
      <c r="E793" s="9" t="s">
        <v>69</v>
      </c>
      <c r="F793" s="8" t="s">
        <v>4919</v>
      </c>
      <c r="G793" s="8" t="s">
        <v>23</v>
      </c>
      <c r="H793" s="17" t="s">
        <v>70</v>
      </c>
      <c r="I793" s="10" t="s">
        <v>5662</v>
      </c>
      <c r="J793" s="8" t="s">
        <v>6694</v>
      </c>
      <c r="K793" s="8" t="s">
        <v>6694</v>
      </c>
      <c r="L793" s="61">
        <v>2011</v>
      </c>
      <c r="M793" s="13">
        <v>40756</v>
      </c>
      <c r="N793" s="10" t="s">
        <v>7557</v>
      </c>
      <c r="O793" s="17" t="s">
        <v>8686</v>
      </c>
      <c r="P793" s="11" t="s">
        <v>7568</v>
      </c>
      <c r="Q793" s="10" t="s">
        <v>7557</v>
      </c>
      <c r="R793" s="10" t="s">
        <v>7571</v>
      </c>
      <c r="S793" s="8" t="s">
        <v>27</v>
      </c>
      <c r="T793" s="8" t="s">
        <v>6773</v>
      </c>
      <c r="U793" s="8" t="s">
        <v>7734</v>
      </c>
      <c r="V793" s="13">
        <v>40756</v>
      </c>
      <c r="W793" s="8" t="s">
        <v>8553</v>
      </c>
      <c r="X793" s="8" t="s">
        <v>10913</v>
      </c>
      <c r="Y793" s="8" t="s">
        <v>8553</v>
      </c>
      <c r="Z793" s="8" t="s">
        <v>10000</v>
      </c>
      <c r="AA793" s="8" t="s">
        <v>10913</v>
      </c>
      <c r="AB793" s="8" t="s">
        <v>6775</v>
      </c>
    </row>
    <row r="794" spans="1:28" s="8" customFormat="1" ht="12.75" x14ac:dyDescent="0.2">
      <c r="A794" s="8" t="s">
        <v>29</v>
      </c>
      <c r="B794" s="8" t="s">
        <v>782</v>
      </c>
      <c r="C794" s="8" t="s">
        <v>783</v>
      </c>
      <c r="D794" s="9" t="s">
        <v>784</v>
      </c>
      <c r="E794" s="9" t="s">
        <v>784</v>
      </c>
      <c r="F794" s="8" t="s">
        <v>784</v>
      </c>
      <c r="G794" s="8" t="s">
        <v>23</v>
      </c>
      <c r="H794" s="8" t="s">
        <v>784</v>
      </c>
      <c r="I794" s="10" t="s">
        <v>7164</v>
      </c>
      <c r="J794" s="8" t="s">
        <v>7281</v>
      </c>
      <c r="K794" s="8" t="s">
        <v>7281</v>
      </c>
      <c r="L794" s="61">
        <v>2011</v>
      </c>
      <c r="M794" s="13">
        <v>40769</v>
      </c>
      <c r="N794" s="10" t="s">
        <v>7556</v>
      </c>
      <c r="O794" s="17" t="s">
        <v>8686</v>
      </c>
      <c r="P794" s="11" t="s">
        <v>7568</v>
      </c>
      <c r="Q794" s="10" t="s">
        <v>7556</v>
      </c>
      <c r="R794" s="10" t="s">
        <v>7571</v>
      </c>
      <c r="S794" s="8" t="s">
        <v>27</v>
      </c>
      <c r="T794" s="8" t="s">
        <v>7322</v>
      </c>
      <c r="U794" s="8" t="s">
        <v>7323</v>
      </c>
      <c r="V794" s="13">
        <v>40769</v>
      </c>
      <c r="W794" s="8" t="s">
        <v>8560</v>
      </c>
      <c r="X794" s="8" t="s">
        <v>10789</v>
      </c>
      <c r="Y794" s="8" t="s">
        <v>8560</v>
      </c>
      <c r="Z794" s="8" t="s">
        <v>9876</v>
      </c>
      <c r="AA794" s="8" t="s">
        <v>10789</v>
      </c>
      <c r="AB794" s="8" t="s">
        <v>7324</v>
      </c>
    </row>
    <row r="795" spans="1:28" s="8" customFormat="1" ht="12.75" x14ac:dyDescent="0.2">
      <c r="A795" s="8" t="s">
        <v>29</v>
      </c>
      <c r="B795" s="8" t="s">
        <v>782</v>
      </c>
      <c r="C795" s="8" t="s">
        <v>783</v>
      </c>
      <c r="D795" s="9" t="s">
        <v>784</v>
      </c>
      <c r="E795" s="9" t="s">
        <v>784</v>
      </c>
      <c r="F795" s="8" t="s">
        <v>784</v>
      </c>
      <c r="G795" s="8" t="s">
        <v>23</v>
      </c>
      <c r="H795" s="8" t="s">
        <v>784</v>
      </c>
      <c r="I795" s="10" t="s">
        <v>7164</v>
      </c>
      <c r="J795" s="8" t="s">
        <v>7281</v>
      </c>
      <c r="K795" s="8" t="s">
        <v>7281</v>
      </c>
      <c r="L795" s="61">
        <v>2011</v>
      </c>
      <c r="M795" s="13">
        <v>40769</v>
      </c>
      <c r="N795" s="10" t="s">
        <v>7556</v>
      </c>
      <c r="O795" s="17" t="s">
        <v>8686</v>
      </c>
      <c r="P795" s="11" t="s">
        <v>7568</v>
      </c>
      <c r="Q795" s="10" t="s">
        <v>7556</v>
      </c>
      <c r="R795" s="10" t="s">
        <v>7571</v>
      </c>
      <c r="S795" s="8" t="s">
        <v>27</v>
      </c>
      <c r="T795" s="8" t="s">
        <v>7328</v>
      </c>
      <c r="U795" s="8" t="s">
        <v>7329</v>
      </c>
      <c r="V795" s="13">
        <v>40769</v>
      </c>
      <c r="W795" s="8" t="s">
        <v>8561</v>
      </c>
      <c r="X795" s="8" t="s">
        <v>10790</v>
      </c>
      <c r="Y795" s="8" t="s">
        <v>8561</v>
      </c>
      <c r="Z795" s="8" t="s">
        <v>9877</v>
      </c>
      <c r="AA795" s="8" t="s">
        <v>10790</v>
      </c>
      <c r="AB795" s="8" t="s">
        <v>7330</v>
      </c>
    </row>
    <row r="796" spans="1:28" s="8" customFormat="1" ht="12.75" x14ac:dyDescent="0.2">
      <c r="A796" s="8" t="s">
        <v>29</v>
      </c>
      <c r="B796" s="8" t="s">
        <v>782</v>
      </c>
      <c r="C796" s="8" t="s">
        <v>783</v>
      </c>
      <c r="D796" s="9" t="s">
        <v>784</v>
      </c>
      <c r="E796" s="9" t="s">
        <v>784</v>
      </c>
      <c r="F796" s="8" t="s">
        <v>784</v>
      </c>
      <c r="G796" s="8" t="s">
        <v>23</v>
      </c>
      <c r="H796" s="8" t="s">
        <v>784</v>
      </c>
      <c r="I796" s="10" t="s">
        <v>7164</v>
      </c>
      <c r="J796" s="8" t="s">
        <v>7281</v>
      </c>
      <c r="K796" s="8" t="s">
        <v>7281</v>
      </c>
      <c r="L796" s="61">
        <v>2011</v>
      </c>
      <c r="M796" s="13">
        <v>40769</v>
      </c>
      <c r="N796" s="10" t="s">
        <v>7556</v>
      </c>
      <c r="O796" s="17" t="s">
        <v>8686</v>
      </c>
      <c r="P796" s="11" t="s">
        <v>7568</v>
      </c>
      <c r="Q796" s="10" t="s">
        <v>7556</v>
      </c>
      <c r="R796" s="10" t="s">
        <v>7571</v>
      </c>
      <c r="S796" s="8" t="s">
        <v>27</v>
      </c>
      <c r="T796" s="8" t="s">
        <v>7349</v>
      </c>
      <c r="U796" s="8" t="s">
        <v>7350</v>
      </c>
      <c r="V796" s="13">
        <v>40769</v>
      </c>
      <c r="W796" s="8" t="s">
        <v>8564</v>
      </c>
      <c r="X796" s="8" t="s">
        <v>10791</v>
      </c>
      <c r="Y796" s="8" t="s">
        <v>8564</v>
      </c>
      <c r="Z796" s="8" t="s">
        <v>9878</v>
      </c>
      <c r="AA796" s="8" t="s">
        <v>10791</v>
      </c>
      <c r="AB796" s="8" t="s">
        <v>7351</v>
      </c>
    </row>
    <row r="797" spans="1:28" s="8" customFormat="1" ht="12.75" x14ac:dyDescent="0.2">
      <c r="A797" s="8" t="s">
        <v>29</v>
      </c>
      <c r="B797" s="8" t="s">
        <v>782</v>
      </c>
      <c r="C797" s="8" t="s">
        <v>783</v>
      </c>
      <c r="D797" s="9" t="s">
        <v>784</v>
      </c>
      <c r="E797" s="9" t="s">
        <v>784</v>
      </c>
      <c r="F797" s="8" t="s">
        <v>784</v>
      </c>
      <c r="G797" s="8" t="s">
        <v>23</v>
      </c>
      <c r="H797" s="8" t="s">
        <v>784</v>
      </c>
      <c r="I797" s="10" t="s">
        <v>7164</v>
      </c>
      <c r="J797" s="8" t="s">
        <v>7281</v>
      </c>
      <c r="K797" s="8" t="s">
        <v>7281</v>
      </c>
      <c r="L797" s="61">
        <v>2011</v>
      </c>
      <c r="M797" s="13">
        <v>40769</v>
      </c>
      <c r="N797" s="10" t="s">
        <v>7556</v>
      </c>
      <c r="O797" s="17" t="s">
        <v>8686</v>
      </c>
      <c r="P797" s="11" t="s">
        <v>7568</v>
      </c>
      <c r="Q797" s="10" t="s">
        <v>7556</v>
      </c>
      <c r="R797" s="10" t="s">
        <v>7571</v>
      </c>
      <c r="S797" s="8" t="s">
        <v>27</v>
      </c>
      <c r="T797" s="8" t="s">
        <v>7367</v>
      </c>
      <c r="U797" s="8" t="s">
        <v>7368</v>
      </c>
      <c r="V797" s="13">
        <v>40769</v>
      </c>
      <c r="W797" s="8" t="s">
        <v>8568</v>
      </c>
      <c r="X797" s="8" t="s">
        <v>10792</v>
      </c>
      <c r="Y797" s="8" t="s">
        <v>8568</v>
      </c>
      <c r="Z797" s="8" t="s">
        <v>9879</v>
      </c>
      <c r="AA797" s="8" t="s">
        <v>10792</v>
      </c>
      <c r="AB797" s="8" t="s">
        <v>7369</v>
      </c>
    </row>
    <row r="798" spans="1:28" s="8" customFormat="1" ht="12.75" x14ac:dyDescent="0.2">
      <c r="A798" s="8" t="s">
        <v>29</v>
      </c>
      <c r="B798" s="8" t="s">
        <v>782</v>
      </c>
      <c r="C798" s="8" t="s">
        <v>783</v>
      </c>
      <c r="D798" s="9" t="s">
        <v>784</v>
      </c>
      <c r="E798" s="9" t="s">
        <v>784</v>
      </c>
      <c r="F798" s="8" t="s">
        <v>784</v>
      </c>
      <c r="G798" s="8" t="s">
        <v>23</v>
      </c>
      <c r="H798" s="8" t="s">
        <v>784</v>
      </c>
      <c r="I798" s="10" t="s">
        <v>7164</v>
      </c>
      <c r="J798" s="8" t="s">
        <v>7281</v>
      </c>
      <c r="K798" s="8" t="s">
        <v>7281</v>
      </c>
      <c r="L798" s="61">
        <v>2011</v>
      </c>
      <c r="M798" s="13">
        <v>40769</v>
      </c>
      <c r="N798" s="10" t="s">
        <v>7556</v>
      </c>
      <c r="O798" s="17" t="s">
        <v>8686</v>
      </c>
      <c r="P798" s="11" t="s">
        <v>7568</v>
      </c>
      <c r="Q798" s="10" t="s">
        <v>7556</v>
      </c>
      <c r="R798" s="10" t="s">
        <v>7571</v>
      </c>
      <c r="S798" s="8" t="s">
        <v>27</v>
      </c>
      <c r="T798" s="8" t="s">
        <v>7373</v>
      </c>
      <c r="U798" s="8" t="s">
        <v>7374</v>
      </c>
      <c r="V798" s="13">
        <v>40769</v>
      </c>
      <c r="W798" s="8" t="s">
        <v>8569</v>
      </c>
      <c r="X798" s="8" t="s">
        <v>10793</v>
      </c>
      <c r="Y798" s="8" t="s">
        <v>8569</v>
      </c>
      <c r="Z798" s="8" t="s">
        <v>9880</v>
      </c>
      <c r="AA798" s="8" t="s">
        <v>10793</v>
      </c>
      <c r="AB798" s="8" t="s">
        <v>7375</v>
      </c>
    </row>
    <row r="799" spans="1:28" s="8" customFormat="1" ht="12.75" x14ac:dyDescent="0.2">
      <c r="A799" s="8" t="s">
        <v>29</v>
      </c>
      <c r="B799" s="8" t="s">
        <v>19</v>
      </c>
      <c r="C799" s="8" t="s">
        <v>52</v>
      </c>
      <c r="D799" s="9" t="s">
        <v>21</v>
      </c>
      <c r="E799" s="9" t="s">
        <v>21</v>
      </c>
      <c r="F799" s="8" t="s">
        <v>22</v>
      </c>
      <c r="G799" s="8" t="s">
        <v>23</v>
      </c>
      <c r="H799" s="8" t="s">
        <v>53</v>
      </c>
      <c r="I799" s="10" t="s">
        <v>5662</v>
      </c>
      <c r="J799" s="8" t="s">
        <v>5663</v>
      </c>
      <c r="K799" s="8" t="s">
        <v>5663</v>
      </c>
      <c r="L799" s="61">
        <v>2011</v>
      </c>
      <c r="M799" s="11" t="s">
        <v>4675</v>
      </c>
      <c r="N799" s="10" t="s">
        <v>7557</v>
      </c>
      <c r="O799" s="17" t="s">
        <v>8686</v>
      </c>
      <c r="P799" s="11" t="s">
        <v>7568</v>
      </c>
      <c r="Q799" s="10" t="s">
        <v>7557</v>
      </c>
      <c r="R799" s="10" t="s">
        <v>7571</v>
      </c>
      <c r="S799" s="8" t="s">
        <v>27</v>
      </c>
      <c r="T799" s="8" t="s">
        <v>5691</v>
      </c>
      <c r="U799" s="8" t="s">
        <v>5692</v>
      </c>
      <c r="V799" s="110">
        <v>40770</v>
      </c>
      <c r="W799" s="8" t="s">
        <v>9252</v>
      </c>
      <c r="X799" s="8" t="s">
        <v>10972</v>
      </c>
      <c r="Y799" s="8" t="s">
        <v>9252</v>
      </c>
      <c r="Z799" s="8" t="s">
        <v>10059</v>
      </c>
      <c r="AA799" s="8" t="s">
        <v>10972</v>
      </c>
      <c r="AB799" s="8" t="s">
        <v>5693</v>
      </c>
    </row>
    <row r="800" spans="1:28" s="8" customFormat="1" ht="12.75" x14ac:dyDescent="0.2">
      <c r="A800" s="8" t="s">
        <v>29</v>
      </c>
      <c r="B800" s="8" t="s">
        <v>19</v>
      </c>
      <c r="C800" s="8" t="s">
        <v>52</v>
      </c>
      <c r="D800" s="9" t="s">
        <v>21</v>
      </c>
      <c r="E800" s="9" t="s">
        <v>21</v>
      </c>
      <c r="F800" s="8" t="s">
        <v>22</v>
      </c>
      <c r="G800" s="8" t="s">
        <v>23</v>
      </c>
      <c r="H800" s="8" t="s">
        <v>53</v>
      </c>
      <c r="I800" s="10" t="s">
        <v>5662</v>
      </c>
      <c r="J800" s="8" t="s">
        <v>5663</v>
      </c>
      <c r="K800" s="8" t="s">
        <v>5663</v>
      </c>
      <c r="L800" s="61">
        <v>2011</v>
      </c>
      <c r="M800" s="13">
        <v>40782</v>
      </c>
      <c r="N800" s="10" t="s">
        <v>7557</v>
      </c>
      <c r="O800" s="17" t="s">
        <v>8686</v>
      </c>
      <c r="P800" s="11" t="s">
        <v>7568</v>
      </c>
      <c r="Q800" s="10" t="s">
        <v>7557</v>
      </c>
      <c r="R800" s="10" t="s">
        <v>7571</v>
      </c>
      <c r="S800" s="8" t="s">
        <v>27</v>
      </c>
      <c r="T800" s="8" t="s">
        <v>5709</v>
      </c>
      <c r="U800" s="8" t="s">
        <v>5710</v>
      </c>
      <c r="V800" s="13">
        <v>40782</v>
      </c>
      <c r="W800" s="8" t="s">
        <v>8535</v>
      </c>
      <c r="X800" s="8" t="s">
        <v>10914</v>
      </c>
      <c r="Y800" s="8" t="s">
        <v>8535</v>
      </c>
      <c r="Z800" s="8" t="s">
        <v>10001</v>
      </c>
      <c r="AA800" s="8" t="s">
        <v>10914</v>
      </c>
      <c r="AB800" s="8" t="s">
        <v>5711</v>
      </c>
    </row>
    <row r="801" spans="1:28" s="8" customFormat="1" ht="12.75" x14ac:dyDescent="0.2">
      <c r="A801" s="8" t="s">
        <v>29</v>
      </c>
      <c r="B801" s="8" t="s">
        <v>19</v>
      </c>
      <c r="C801" s="8" t="s">
        <v>52</v>
      </c>
      <c r="D801" s="9" t="s">
        <v>21</v>
      </c>
      <c r="E801" s="9" t="s">
        <v>21</v>
      </c>
      <c r="F801" s="8" t="s">
        <v>22</v>
      </c>
      <c r="G801" s="8" t="s">
        <v>23</v>
      </c>
      <c r="H801" s="8" t="s">
        <v>53</v>
      </c>
      <c r="I801" s="10" t="s">
        <v>5662</v>
      </c>
      <c r="J801" s="8" t="s">
        <v>5663</v>
      </c>
      <c r="K801" s="8" t="s">
        <v>5663</v>
      </c>
      <c r="L801" s="61">
        <v>2011</v>
      </c>
      <c r="M801" s="13">
        <v>40824</v>
      </c>
      <c r="N801" s="10" t="s">
        <v>7557</v>
      </c>
      <c r="O801" s="17" t="s">
        <v>8686</v>
      </c>
      <c r="P801" s="11" t="s">
        <v>7568</v>
      </c>
      <c r="Q801" s="10" t="s">
        <v>7557</v>
      </c>
      <c r="R801" s="10" t="s">
        <v>7571</v>
      </c>
      <c r="S801" s="8" t="s">
        <v>27</v>
      </c>
      <c r="T801" s="8" t="s">
        <v>5694</v>
      </c>
      <c r="U801" s="8" t="s">
        <v>5695</v>
      </c>
      <c r="V801" s="13">
        <v>40824</v>
      </c>
      <c r="W801" s="8" t="s">
        <v>8541</v>
      </c>
      <c r="X801" s="8" t="s">
        <v>10915</v>
      </c>
      <c r="Y801" s="8" t="s">
        <v>8541</v>
      </c>
      <c r="Z801" s="8" t="s">
        <v>10002</v>
      </c>
      <c r="AA801" s="8" t="s">
        <v>10915</v>
      </c>
      <c r="AB801" s="8" t="s">
        <v>5696</v>
      </c>
    </row>
    <row r="802" spans="1:28" s="8" customFormat="1" ht="12.75" x14ac:dyDescent="0.2">
      <c r="A802" s="8" t="s">
        <v>29</v>
      </c>
      <c r="B802" s="8" t="s">
        <v>19</v>
      </c>
      <c r="C802" s="8" t="s">
        <v>5521</v>
      </c>
      <c r="D802" s="9" t="s">
        <v>2323</v>
      </c>
      <c r="E802" s="9" t="s">
        <v>2323</v>
      </c>
      <c r="F802" s="8" t="s">
        <v>2302</v>
      </c>
      <c r="G802" s="16" t="s">
        <v>2303</v>
      </c>
      <c r="H802" s="9" t="s">
        <v>2323</v>
      </c>
      <c r="I802" s="10" t="s">
        <v>3258</v>
      </c>
      <c r="J802" s="8" t="s">
        <v>5222</v>
      </c>
      <c r="K802" s="8" t="s">
        <v>5223</v>
      </c>
      <c r="L802" s="61">
        <v>2011</v>
      </c>
      <c r="M802" s="13">
        <v>40827</v>
      </c>
      <c r="N802" s="10" t="s">
        <v>7552</v>
      </c>
      <c r="O802" s="17" t="s">
        <v>8686</v>
      </c>
      <c r="P802" s="112" t="s">
        <v>7569</v>
      </c>
      <c r="Q802" s="10" t="s">
        <v>7552</v>
      </c>
      <c r="R802" s="10" t="s">
        <v>7571</v>
      </c>
      <c r="S802" s="8" t="s">
        <v>27</v>
      </c>
      <c r="T802" s="8" t="s">
        <v>5520</v>
      </c>
      <c r="U802" s="8" t="s">
        <v>7726</v>
      </c>
      <c r="V802" s="13">
        <v>40827</v>
      </c>
      <c r="W802" s="8" t="s">
        <v>8527</v>
      </c>
      <c r="X802" s="8" t="s">
        <v>11021</v>
      </c>
      <c r="Y802" s="8" t="s">
        <v>8527</v>
      </c>
      <c r="Z802" s="8" t="s">
        <v>10108</v>
      </c>
      <c r="AA802" s="8" t="s">
        <v>11021</v>
      </c>
      <c r="AB802" s="8" t="s">
        <v>5523</v>
      </c>
    </row>
    <row r="803" spans="1:28" s="8" customFormat="1" ht="12.75" x14ac:dyDescent="0.2">
      <c r="A803" s="8" t="s">
        <v>29</v>
      </c>
      <c r="B803" s="8" t="s">
        <v>19</v>
      </c>
      <c r="C803" s="8" t="s">
        <v>52</v>
      </c>
      <c r="D803" s="9" t="s">
        <v>21</v>
      </c>
      <c r="E803" s="9" t="s">
        <v>21</v>
      </c>
      <c r="F803" s="8" t="s">
        <v>22</v>
      </c>
      <c r="G803" s="8" t="s">
        <v>23</v>
      </c>
      <c r="H803" s="8" t="s">
        <v>53</v>
      </c>
      <c r="I803" s="10" t="s">
        <v>5662</v>
      </c>
      <c r="J803" s="8" t="s">
        <v>5663</v>
      </c>
      <c r="K803" s="8" t="s">
        <v>5663</v>
      </c>
      <c r="L803" s="61">
        <v>2011</v>
      </c>
      <c r="M803" s="13">
        <v>40831</v>
      </c>
      <c r="N803" s="10" t="s">
        <v>7557</v>
      </c>
      <c r="O803" s="17" t="s">
        <v>8686</v>
      </c>
      <c r="P803" s="11" t="s">
        <v>7568</v>
      </c>
      <c r="Q803" s="10" t="s">
        <v>7557</v>
      </c>
      <c r="R803" s="10" t="s">
        <v>7571</v>
      </c>
      <c r="S803" s="8" t="s">
        <v>27</v>
      </c>
      <c r="T803" s="8" t="s">
        <v>5706</v>
      </c>
      <c r="U803" s="8" t="s">
        <v>5707</v>
      </c>
      <c r="V803" s="13">
        <v>40831</v>
      </c>
      <c r="W803" s="8" t="s">
        <v>8542</v>
      </c>
      <c r="X803" s="8" t="s">
        <v>10916</v>
      </c>
      <c r="Y803" s="8" t="s">
        <v>8542</v>
      </c>
      <c r="Z803" s="8" t="s">
        <v>10003</v>
      </c>
      <c r="AA803" s="8" t="s">
        <v>10916</v>
      </c>
      <c r="AB803" s="8" t="s">
        <v>5708</v>
      </c>
    </row>
    <row r="804" spans="1:28" s="8" customFormat="1" ht="12.75" x14ac:dyDescent="0.2">
      <c r="A804" s="8" t="s">
        <v>29</v>
      </c>
      <c r="B804" s="8" t="s">
        <v>19</v>
      </c>
      <c r="C804" s="8" t="s">
        <v>52</v>
      </c>
      <c r="D804" s="9" t="s">
        <v>21</v>
      </c>
      <c r="E804" s="9" t="s">
        <v>21</v>
      </c>
      <c r="F804" s="8" t="s">
        <v>22</v>
      </c>
      <c r="G804" s="8" t="s">
        <v>23</v>
      </c>
      <c r="H804" s="8" t="s">
        <v>53</v>
      </c>
      <c r="I804" s="10" t="s">
        <v>5662</v>
      </c>
      <c r="J804" s="8" t="s">
        <v>5663</v>
      </c>
      <c r="K804" s="8" t="s">
        <v>5663</v>
      </c>
      <c r="L804" s="61">
        <v>2011</v>
      </c>
      <c r="M804" s="11" t="s">
        <v>1910</v>
      </c>
      <c r="N804" s="10" t="s">
        <v>7557</v>
      </c>
      <c r="O804" s="17" t="s">
        <v>8686</v>
      </c>
      <c r="P804" s="11" t="s">
        <v>7568</v>
      </c>
      <c r="Q804" s="10" t="s">
        <v>7557</v>
      </c>
      <c r="R804" s="10" t="s">
        <v>7571</v>
      </c>
      <c r="S804" s="8" t="s">
        <v>27</v>
      </c>
      <c r="T804" s="8" t="s">
        <v>5703</v>
      </c>
      <c r="U804" s="8" t="s">
        <v>5704</v>
      </c>
      <c r="V804" s="110">
        <v>40831</v>
      </c>
      <c r="W804" s="8" t="s">
        <v>9253</v>
      </c>
      <c r="X804" s="8" t="s">
        <v>10973</v>
      </c>
      <c r="Y804" s="8" t="s">
        <v>9253</v>
      </c>
      <c r="Z804" s="8" t="s">
        <v>10060</v>
      </c>
      <c r="AA804" s="8" t="s">
        <v>10973</v>
      </c>
      <c r="AB804" s="8" t="s">
        <v>5705</v>
      </c>
    </row>
    <row r="805" spans="1:28" s="8" customFormat="1" ht="12.75" x14ac:dyDescent="0.2">
      <c r="A805" s="8" t="s">
        <v>29</v>
      </c>
      <c r="B805" s="8" t="s">
        <v>19</v>
      </c>
      <c r="C805" s="8" t="s">
        <v>4942</v>
      </c>
      <c r="D805" s="9" t="s">
        <v>2323</v>
      </c>
      <c r="E805" s="9" t="s">
        <v>2323</v>
      </c>
      <c r="F805" s="8" t="s">
        <v>2302</v>
      </c>
      <c r="G805" s="16" t="s">
        <v>2303</v>
      </c>
      <c r="H805" s="9" t="s">
        <v>2323</v>
      </c>
      <c r="I805" s="10" t="s">
        <v>3258</v>
      </c>
      <c r="J805" s="8" t="s">
        <v>114</v>
      </c>
      <c r="K805" s="8" t="s">
        <v>4943</v>
      </c>
      <c r="L805" s="61">
        <v>2011</v>
      </c>
      <c r="M805" s="11" t="s">
        <v>1910</v>
      </c>
      <c r="N805" s="10" t="s">
        <v>7552</v>
      </c>
      <c r="O805" s="17" t="s">
        <v>8686</v>
      </c>
      <c r="P805" s="112" t="s">
        <v>7569</v>
      </c>
      <c r="Q805" s="10" t="s">
        <v>7552</v>
      </c>
      <c r="R805" s="10" t="s">
        <v>7571</v>
      </c>
      <c r="S805" s="8" t="s">
        <v>27</v>
      </c>
      <c r="T805" s="8" t="s">
        <v>4941</v>
      </c>
      <c r="U805" s="8" t="s">
        <v>7725</v>
      </c>
      <c r="V805" s="110">
        <v>40831</v>
      </c>
      <c r="W805" s="8" t="s">
        <v>9254</v>
      </c>
      <c r="X805" s="8" t="s">
        <v>11032</v>
      </c>
      <c r="Y805" s="8" t="s">
        <v>9254</v>
      </c>
      <c r="Z805" s="8" t="s">
        <v>10119</v>
      </c>
      <c r="AA805" s="8" t="s">
        <v>11032</v>
      </c>
      <c r="AB805" s="8" t="s">
        <v>4945</v>
      </c>
    </row>
    <row r="806" spans="1:28" s="8" customFormat="1" ht="12.75" x14ac:dyDescent="0.2">
      <c r="A806" s="8" t="s">
        <v>29</v>
      </c>
      <c r="B806" s="8" t="s">
        <v>19</v>
      </c>
      <c r="C806" s="8" t="s">
        <v>52</v>
      </c>
      <c r="D806" s="9" t="s">
        <v>21</v>
      </c>
      <c r="E806" s="9" t="s">
        <v>21</v>
      </c>
      <c r="F806" s="8" t="s">
        <v>22</v>
      </c>
      <c r="G806" s="8" t="s">
        <v>23</v>
      </c>
      <c r="H806" s="8" t="s">
        <v>53</v>
      </c>
      <c r="I806" s="10" t="s">
        <v>5662</v>
      </c>
      <c r="J806" s="8" t="s">
        <v>5663</v>
      </c>
      <c r="K806" s="8" t="s">
        <v>5663</v>
      </c>
      <c r="L806" s="61">
        <v>2011</v>
      </c>
      <c r="M806" s="13">
        <v>40835</v>
      </c>
      <c r="N806" s="10" t="s">
        <v>7557</v>
      </c>
      <c r="O806" s="17" t="s">
        <v>8686</v>
      </c>
      <c r="P806" s="11" t="s">
        <v>7568</v>
      </c>
      <c r="Q806" s="10" t="s">
        <v>7557</v>
      </c>
      <c r="R806" s="10" t="s">
        <v>7571</v>
      </c>
      <c r="S806" s="8" t="s">
        <v>27</v>
      </c>
      <c r="T806" s="8" t="s">
        <v>5700</v>
      </c>
      <c r="U806" s="8" t="s">
        <v>5701</v>
      </c>
      <c r="V806" s="13">
        <v>40835</v>
      </c>
      <c r="W806" s="8" t="s">
        <v>8543</v>
      </c>
      <c r="X806" s="8" t="s">
        <v>10917</v>
      </c>
      <c r="Y806" s="8" t="s">
        <v>8543</v>
      </c>
      <c r="Z806" s="8" t="s">
        <v>10004</v>
      </c>
      <c r="AA806" s="8" t="s">
        <v>10917</v>
      </c>
      <c r="AB806" s="8" t="s">
        <v>5702</v>
      </c>
    </row>
    <row r="807" spans="1:28" s="8" customFormat="1" ht="12.75" x14ac:dyDescent="0.2">
      <c r="A807" s="8" t="s">
        <v>29</v>
      </c>
      <c r="B807" s="8" t="s">
        <v>19</v>
      </c>
      <c r="C807" s="8" t="s">
        <v>6998</v>
      </c>
      <c r="D807" s="9" t="s">
        <v>6806</v>
      </c>
      <c r="E807" s="9" t="s">
        <v>6806</v>
      </c>
      <c r="F807" s="8" t="s">
        <v>2302</v>
      </c>
      <c r="G807" s="17" t="s">
        <v>2303</v>
      </c>
      <c r="H807" s="20" t="s">
        <v>6806</v>
      </c>
      <c r="I807" s="10" t="s">
        <v>6784</v>
      </c>
      <c r="J807" s="8" t="s">
        <v>6785</v>
      </c>
      <c r="K807" s="8" t="s">
        <v>6811</v>
      </c>
      <c r="L807" s="61">
        <v>2011</v>
      </c>
      <c r="M807" s="13">
        <v>40845</v>
      </c>
      <c r="N807" s="10" t="s">
        <v>7558</v>
      </c>
      <c r="O807" s="17" t="s">
        <v>8686</v>
      </c>
      <c r="P807" s="10" t="s">
        <v>7569</v>
      </c>
      <c r="Q807" s="10" t="s">
        <v>7558</v>
      </c>
      <c r="R807" s="10" t="s">
        <v>7571</v>
      </c>
      <c r="S807" s="8" t="s">
        <v>27</v>
      </c>
      <c r="T807" s="11" t="s">
        <v>7081</v>
      </c>
      <c r="U807" s="8" t="s">
        <v>7736</v>
      </c>
      <c r="V807" s="13">
        <v>40845</v>
      </c>
      <c r="W807" s="8" t="s">
        <v>8556</v>
      </c>
      <c r="X807" s="8" t="s">
        <v>11150</v>
      </c>
      <c r="Y807" s="8" t="s">
        <v>8556</v>
      </c>
      <c r="Z807" s="8" t="s">
        <v>10237</v>
      </c>
      <c r="AA807" s="8" t="s">
        <v>11150</v>
      </c>
      <c r="AB807" s="8" t="s">
        <v>7083</v>
      </c>
    </row>
    <row r="808" spans="1:28" s="8" customFormat="1" ht="12.75" x14ac:dyDescent="0.2">
      <c r="A808" s="8" t="s">
        <v>29</v>
      </c>
      <c r="B808" s="8" t="s">
        <v>19</v>
      </c>
      <c r="C808" s="8" t="s">
        <v>2782</v>
      </c>
      <c r="D808" s="9" t="s">
        <v>2323</v>
      </c>
      <c r="E808" s="9" t="s">
        <v>2323</v>
      </c>
      <c r="F808" s="8" t="s">
        <v>2302</v>
      </c>
      <c r="G808" s="8" t="s">
        <v>2303</v>
      </c>
      <c r="H808" s="9" t="s">
        <v>2323</v>
      </c>
      <c r="I808" s="10" t="s">
        <v>25</v>
      </c>
      <c r="J808" s="8" t="s">
        <v>114</v>
      </c>
      <c r="K808" s="8" t="s">
        <v>2783</v>
      </c>
      <c r="L808" s="60">
        <v>2011</v>
      </c>
      <c r="M808" s="13">
        <v>40848</v>
      </c>
      <c r="N808" s="10" t="s">
        <v>7553</v>
      </c>
      <c r="O808" s="17" t="s">
        <v>8686</v>
      </c>
      <c r="P808" s="11" t="s">
        <v>7569</v>
      </c>
      <c r="Q808" s="10" t="s">
        <v>7553</v>
      </c>
      <c r="R808" s="10" t="s">
        <v>7571</v>
      </c>
      <c r="S808" s="8" t="s">
        <v>27</v>
      </c>
      <c r="T808" s="8" t="s">
        <v>2781</v>
      </c>
      <c r="U808" s="8" t="s">
        <v>7715</v>
      </c>
      <c r="V808" s="13">
        <v>40848</v>
      </c>
      <c r="W808" s="8" t="s">
        <v>8483</v>
      </c>
      <c r="X808" s="8" t="s">
        <v>11046</v>
      </c>
      <c r="Y808" s="8" t="s">
        <v>8483</v>
      </c>
      <c r="Z808" s="8" t="s">
        <v>10133</v>
      </c>
      <c r="AA808" s="8" t="s">
        <v>11046</v>
      </c>
      <c r="AB808" s="8" t="s">
        <v>2785</v>
      </c>
    </row>
    <row r="809" spans="1:28" s="8" customFormat="1" ht="12.75" x14ac:dyDescent="0.2">
      <c r="A809" s="8" t="s">
        <v>29</v>
      </c>
      <c r="B809" s="8" t="s">
        <v>19</v>
      </c>
      <c r="C809" s="8" t="s">
        <v>2782</v>
      </c>
      <c r="D809" s="9" t="s">
        <v>2323</v>
      </c>
      <c r="E809" s="9" t="s">
        <v>2323</v>
      </c>
      <c r="F809" s="8" t="s">
        <v>2302</v>
      </c>
      <c r="G809" s="8" t="s">
        <v>2303</v>
      </c>
      <c r="H809" s="9" t="s">
        <v>2323</v>
      </c>
      <c r="I809" s="10" t="s">
        <v>25</v>
      </c>
      <c r="J809" s="8" t="s">
        <v>114</v>
      </c>
      <c r="K809" s="8" t="s">
        <v>2783</v>
      </c>
      <c r="L809" s="60">
        <v>2011</v>
      </c>
      <c r="M809" s="13">
        <v>40848</v>
      </c>
      <c r="N809" s="10" t="s">
        <v>7553</v>
      </c>
      <c r="O809" s="17" t="s">
        <v>8686</v>
      </c>
      <c r="P809" s="11" t="s">
        <v>7569</v>
      </c>
      <c r="Q809" s="10" t="s">
        <v>7553</v>
      </c>
      <c r="R809" s="10" t="s">
        <v>7571</v>
      </c>
      <c r="S809" s="8" t="s">
        <v>27</v>
      </c>
      <c r="T809" s="8" t="s">
        <v>2786</v>
      </c>
      <c r="U809" s="8" t="s">
        <v>7716</v>
      </c>
      <c r="V809" s="13">
        <v>40848</v>
      </c>
      <c r="W809" s="8" t="s">
        <v>8484</v>
      </c>
      <c r="X809" s="8" t="s">
        <v>11047</v>
      </c>
      <c r="Y809" s="8" t="s">
        <v>8484</v>
      </c>
      <c r="Z809" s="8" t="s">
        <v>10134</v>
      </c>
      <c r="AA809" s="8" t="s">
        <v>11047</v>
      </c>
      <c r="AB809" s="8" t="s">
        <v>2788</v>
      </c>
    </row>
    <row r="810" spans="1:28" s="8" customFormat="1" ht="12.75" x14ac:dyDescent="0.2">
      <c r="A810" s="8" t="s">
        <v>29</v>
      </c>
      <c r="B810" s="8" t="s">
        <v>19</v>
      </c>
      <c r="C810" s="8" t="s">
        <v>2782</v>
      </c>
      <c r="D810" s="9" t="s">
        <v>2323</v>
      </c>
      <c r="E810" s="9" t="s">
        <v>2323</v>
      </c>
      <c r="F810" s="8" t="s">
        <v>2302</v>
      </c>
      <c r="G810" s="8" t="s">
        <v>2303</v>
      </c>
      <c r="H810" s="9" t="s">
        <v>2323</v>
      </c>
      <c r="I810" s="10" t="s">
        <v>25</v>
      </c>
      <c r="J810" s="8" t="s">
        <v>114</v>
      </c>
      <c r="K810" s="8" t="s">
        <v>2783</v>
      </c>
      <c r="L810" s="60">
        <v>2011</v>
      </c>
      <c r="M810" s="13">
        <v>40848</v>
      </c>
      <c r="N810" s="10" t="s">
        <v>7553</v>
      </c>
      <c r="O810" s="17" t="s">
        <v>8686</v>
      </c>
      <c r="P810" s="11" t="s">
        <v>7569</v>
      </c>
      <c r="Q810" s="10" t="s">
        <v>7553</v>
      </c>
      <c r="R810" s="10" t="s">
        <v>7571</v>
      </c>
      <c r="S810" s="8" t="s">
        <v>27</v>
      </c>
      <c r="T810" s="8" t="s">
        <v>2789</v>
      </c>
      <c r="U810" s="8" t="s">
        <v>7717</v>
      </c>
      <c r="V810" s="13">
        <v>40848</v>
      </c>
      <c r="W810" s="8" t="s">
        <v>8485</v>
      </c>
      <c r="X810" s="8" t="s">
        <v>11048</v>
      </c>
      <c r="Y810" s="8" t="s">
        <v>8485</v>
      </c>
      <c r="Z810" s="8" t="s">
        <v>10135</v>
      </c>
      <c r="AA810" s="8" t="s">
        <v>11048</v>
      </c>
      <c r="AB810" s="8" t="s">
        <v>2791</v>
      </c>
    </row>
    <row r="811" spans="1:28" s="8" customFormat="1" ht="12.75" x14ac:dyDescent="0.2">
      <c r="A811" s="8" t="s">
        <v>29</v>
      </c>
      <c r="B811" s="8" t="s">
        <v>19</v>
      </c>
      <c r="C811" s="8" t="s">
        <v>2782</v>
      </c>
      <c r="D811" s="9" t="s">
        <v>2323</v>
      </c>
      <c r="E811" s="9" t="s">
        <v>2323</v>
      </c>
      <c r="F811" s="8" t="s">
        <v>2302</v>
      </c>
      <c r="G811" s="8" t="s">
        <v>2303</v>
      </c>
      <c r="H811" s="9" t="s">
        <v>2323</v>
      </c>
      <c r="I811" s="10" t="s">
        <v>25</v>
      </c>
      <c r="J811" s="8" t="s">
        <v>114</v>
      </c>
      <c r="K811" s="8" t="s">
        <v>2783</v>
      </c>
      <c r="L811" s="60">
        <v>2011</v>
      </c>
      <c r="M811" s="13">
        <v>40848</v>
      </c>
      <c r="N811" s="10" t="s">
        <v>7553</v>
      </c>
      <c r="O811" s="17" t="s">
        <v>8686</v>
      </c>
      <c r="P811" s="11" t="s">
        <v>7569</v>
      </c>
      <c r="Q811" s="10" t="s">
        <v>7553</v>
      </c>
      <c r="R811" s="10" t="s">
        <v>7571</v>
      </c>
      <c r="S811" s="8" t="s">
        <v>27</v>
      </c>
      <c r="T811" s="8" t="s">
        <v>2792</v>
      </c>
      <c r="U811" s="8" t="s">
        <v>7718</v>
      </c>
      <c r="V811" s="13">
        <v>40848</v>
      </c>
      <c r="W811" s="8" t="s">
        <v>8486</v>
      </c>
      <c r="X811" s="8" t="s">
        <v>11049</v>
      </c>
      <c r="Y811" s="8" t="s">
        <v>8486</v>
      </c>
      <c r="Z811" s="8" t="s">
        <v>10136</v>
      </c>
      <c r="AA811" s="8" t="s">
        <v>11049</v>
      </c>
      <c r="AB811" s="8" t="s">
        <v>2794</v>
      </c>
    </row>
    <row r="812" spans="1:28" s="8" customFormat="1" ht="12.75" x14ac:dyDescent="0.2">
      <c r="A812" s="8" t="s">
        <v>29</v>
      </c>
      <c r="B812" s="8" t="s">
        <v>19</v>
      </c>
      <c r="C812" s="8" t="s">
        <v>2782</v>
      </c>
      <c r="D812" s="9" t="s">
        <v>2323</v>
      </c>
      <c r="E812" s="9" t="s">
        <v>2323</v>
      </c>
      <c r="F812" s="8" t="s">
        <v>2302</v>
      </c>
      <c r="G812" s="8" t="s">
        <v>2303</v>
      </c>
      <c r="H812" s="9" t="s">
        <v>2323</v>
      </c>
      <c r="I812" s="10" t="s">
        <v>25</v>
      </c>
      <c r="J812" s="8" t="s">
        <v>114</v>
      </c>
      <c r="K812" s="8" t="s">
        <v>2783</v>
      </c>
      <c r="L812" s="60">
        <v>2011</v>
      </c>
      <c r="M812" s="13">
        <v>40848</v>
      </c>
      <c r="N812" s="10" t="s">
        <v>7553</v>
      </c>
      <c r="O812" s="17" t="s">
        <v>8686</v>
      </c>
      <c r="P812" s="11" t="s">
        <v>7569</v>
      </c>
      <c r="Q812" s="10" t="s">
        <v>7553</v>
      </c>
      <c r="R812" s="10" t="s">
        <v>7571</v>
      </c>
      <c r="S812" s="8" t="s">
        <v>27</v>
      </c>
      <c r="T812" s="8" t="s">
        <v>2795</v>
      </c>
      <c r="U812" s="8" t="s">
        <v>7719</v>
      </c>
      <c r="V812" s="13">
        <v>40848</v>
      </c>
      <c r="W812" s="8" t="s">
        <v>8487</v>
      </c>
      <c r="X812" s="8" t="s">
        <v>11050</v>
      </c>
      <c r="Y812" s="8" t="s">
        <v>8487</v>
      </c>
      <c r="Z812" s="8" t="s">
        <v>10137</v>
      </c>
      <c r="AA812" s="8" t="s">
        <v>11050</v>
      </c>
      <c r="AB812" s="8" t="s">
        <v>2797</v>
      </c>
    </row>
    <row r="813" spans="1:28" s="8" customFormat="1" ht="12.75" x14ac:dyDescent="0.2">
      <c r="A813" s="8" t="s">
        <v>29</v>
      </c>
      <c r="B813" s="8" t="s">
        <v>19</v>
      </c>
      <c r="C813" s="8" t="s">
        <v>2782</v>
      </c>
      <c r="D813" s="9" t="s">
        <v>2323</v>
      </c>
      <c r="E813" s="9" t="s">
        <v>2323</v>
      </c>
      <c r="F813" s="8" t="s">
        <v>2302</v>
      </c>
      <c r="G813" s="8" t="s">
        <v>2303</v>
      </c>
      <c r="H813" s="9" t="s">
        <v>2323</v>
      </c>
      <c r="I813" s="10" t="s">
        <v>25</v>
      </c>
      <c r="J813" s="8" t="s">
        <v>114</v>
      </c>
      <c r="K813" s="8" t="s">
        <v>2783</v>
      </c>
      <c r="L813" s="60">
        <v>2011</v>
      </c>
      <c r="M813" s="13">
        <v>40848</v>
      </c>
      <c r="N813" s="10" t="s">
        <v>7553</v>
      </c>
      <c r="O813" s="17" t="s">
        <v>8686</v>
      </c>
      <c r="P813" s="11" t="s">
        <v>7569</v>
      </c>
      <c r="Q813" s="10" t="s">
        <v>7553</v>
      </c>
      <c r="R813" s="10" t="s">
        <v>7571</v>
      </c>
      <c r="S813" s="8" t="s">
        <v>27</v>
      </c>
      <c r="T813" s="8" t="s">
        <v>2798</v>
      </c>
      <c r="U813" s="8" t="s">
        <v>7720</v>
      </c>
      <c r="V813" s="13">
        <v>40848</v>
      </c>
      <c r="W813" s="8" t="s">
        <v>8488</v>
      </c>
      <c r="X813" s="8" t="s">
        <v>11051</v>
      </c>
      <c r="Y813" s="8" t="s">
        <v>8488</v>
      </c>
      <c r="Z813" s="8" t="s">
        <v>10138</v>
      </c>
      <c r="AA813" s="8" t="s">
        <v>11051</v>
      </c>
      <c r="AB813" s="8" t="s">
        <v>2800</v>
      </c>
    </row>
    <row r="814" spans="1:28" s="8" customFormat="1" ht="12.75" x14ac:dyDescent="0.2">
      <c r="A814" s="8" t="s">
        <v>29</v>
      </c>
      <c r="B814" s="8" t="s">
        <v>19</v>
      </c>
      <c r="C814" s="8" t="s">
        <v>2782</v>
      </c>
      <c r="D814" s="9" t="s">
        <v>2323</v>
      </c>
      <c r="E814" s="9" t="s">
        <v>2323</v>
      </c>
      <c r="F814" s="8" t="s">
        <v>2302</v>
      </c>
      <c r="G814" s="8" t="s">
        <v>2303</v>
      </c>
      <c r="H814" s="9" t="s">
        <v>2323</v>
      </c>
      <c r="I814" s="10" t="s">
        <v>25</v>
      </c>
      <c r="J814" s="8" t="s">
        <v>114</v>
      </c>
      <c r="K814" s="8" t="s">
        <v>2783</v>
      </c>
      <c r="L814" s="60">
        <v>2011</v>
      </c>
      <c r="M814" s="13">
        <v>40848</v>
      </c>
      <c r="N814" s="10" t="s">
        <v>7553</v>
      </c>
      <c r="O814" s="17" t="s">
        <v>8686</v>
      </c>
      <c r="P814" s="11" t="s">
        <v>7569</v>
      </c>
      <c r="Q814" s="10" t="s">
        <v>7553</v>
      </c>
      <c r="R814" s="10" t="s">
        <v>7571</v>
      </c>
      <c r="S814" s="8" t="s">
        <v>27</v>
      </c>
      <c r="T814" s="8" t="s">
        <v>2801</v>
      </c>
      <c r="U814" s="8" t="s">
        <v>7721</v>
      </c>
      <c r="V814" s="13">
        <v>40848</v>
      </c>
      <c r="W814" s="8" t="s">
        <v>8489</v>
      </c>
      <c r="X814" s="8" t="s">
        <v>11052</v>
      </c>
      <c r="Y814" s="8" t="s">
        <v>8489</v>
      </c>
      <c r="Z814" s="8" t="s">
        <v>10139</v>
      </c>
      <c r="AA814" s="8" t="s">
        <v>11052</v>
      </c>
      <c r="AB814" s="8" t="s">
        <v>2803</v>
      </c>
    </row>
    <row r="815" spans="1:28" s="8" customFormat="1" ht="12.75" x14ac:dyDescent="0.2">
      <c r="A815" s="8" t="s">
        <v>29</v>
      </c>
      <c r="B815" s="8" t="s">
        <v>19</v>
      </c>
      <c r="C815" s="8" t="s">
        <v>52</v>
      </c>
      <c r="D815" s="9" t="s">
        <v>3257</v>
      </c>
      <c r="E815" s="9" t="s">
        <v>3257</v>
      </c>
      <c r="F815" s="8" t="s">
        <v>22</v>
      </c>
      <c r="G815" s="8" t="s">
        <v>23</v>
      </c>
      <c r="H815" s="8" t="s">
        <v>53</v>
      </c>
      <c r="I815" s="10" t="s">
        <v>3258</v>
      </c>
      <c r="J815" s="8" t="s">
        <v>114</v>
      </c>
      <c r="K815" s="8" t="s">
        <v>3277</v>
      </c>
      <c r="L815" s="61">
        <v>2011</v>
      </c>
      <c r="M815" s="13">
        <v>40862</v>
      </c>
      <c r="N815" s="10" t="s">
        <v>7552</v>
      </c>
      <c r="O815" s="17" t="s">
        <v>8686</v>
      </c>
      <c r="P815" s="11" t="s">
        <v>7568</v>
      </c>
      <c r="Q815" s="10" t="s">
        <v>7552</v>
      </c>
      <c r="R815" s="10" t="s">
        <v>7571</v>
      </c>
      <c r="S815" s="8" t="s">
        <v>27</v>
      </c>
      <c r="T815" s="8" t="s">
        <v>4908</v>
      </c>
      <c r="U815" s="8" t="s">
        <v>4909</v>
      </c>
      <c r="V815" s="13">
        <v>40862</v>
      </c>
      <c r="W815" s="8" t="s">
        <v>8529</v>
      </c>
      <c r="X815" s="8" t="s">
        <v>10391</v>
      </c>
      <c r="Y815" s="8" t="s">
        <v>8529</v>
      </c>
      <c r="Z815" s="8" t="s">
        <v>9478</v>
      </c>
      <c r="AA815" s="8" t="s">
        <v>10391</v>
      </c>
      <c r="AB815" s="8" t="s">
        <v>4910</v>
      </c>
    </row>
    <row r="816" spans="1:28" s="8" customFormat="1" ht="12.75" x14ac:dyDescent="0.2">
      <c r="A816" s="8" t="s">
        <v>29</v>
      </c>
      <c r="B816" s="8" t="s">
        <v>19</v>
      </c>
      <c r="C816" s="8" t="s">
        <v>52</v>
      </c>
      <c r="D816" s="9" t="s">
        <v>21</v>
      </c>
      <c r="E816" s="9" t="s">
        <v>21</v>
      </c>
      <c r="F816" s="8" t="s">
        <v>22</v>
      </c>
      <c r="G816" s="8" t="s">
        <v>23</v>
      </c>
      <c r="H816" s="8" t="s">
        <v>53</v>
      </c>
      <c r="I816" s="10" t="s">
        <v>5662</v>
      </c>
      <c r="J816" s="8" t="s">
        <v>5834</v>
      </c>
      <c r="K816" s="8" t="s">
        <v>5834</v>
      </c>
      <c r="L816" s="61">
        <v>2011</v>
      </c>
      <c r="M816" s="13">
        <v>40864</v>
      </c>
      <c r="N816" s="10" t="s">
        <v>7557</v>
      </c>
      <c r="O816" s="17" t="s">
        <v>8686</v>
      </c>
      <c r="P816" s="11" t="s">
        <v>7568</v>
      </c>
      <c r="Q816" s="10" t="s">
        <v>7557</v>
      </c>
      <c r="R816" s="10" t="s">
        <v>7571</v>
      </c>
      <c r="S816" s="8" t="s">
        <v>27</v>
      </c>
      <c r="T816" s="8" t="s">
        <v>6083</v>
      </c>
      <c r="U816" s="8" t="s">
        <v>6084</v>
      </c>
      <c r="V816" s="13">
        <v>40864</v>
      </c>
      <c r="W816" s="8" t="s">
        <v>8546</v>
      </c>
      <c r="X816" s="8" t="s">
        <v>10918</v>
      </c>
      <c r="Y816" s="8" t="s">
        <v>8546</v>
      </c>
      <c r="Z816" s="8" t="s">
        <v>10005</v>
      </c>
      <c r="AA816" s="8" t="s">
        <v>10918</v>
      </c>
      <c r="AB816" s="8" t="s">
        <v>6085</v>
      </c>
    </row>
    <row r="817" spans="1:28" s="8" customFormat="1" ht="12.75" x14ac:dyDescent="0.2">
      <c r="A817" s="8" t="s">
        <v>29</v>
      </c>
      <c r="B817" s="8" t="s">
        <v>19</v>
      </c>
      <c r="C817" s="8" t="s">
        <v>52</v>
      </c>
      <c r="D817" s="9" t="s">
        <v>21</v>
      </c>
      <c r="E817" s="9" t="s">
        <v>21</v>
      </c>
      <c r="F817" s="8" t="s">
        <v>22</v>
      </c>
      <c r="G817" s="8" t="s">
        <v>23</v>
      </c>
      <c r="H817" s="8" t="s">
        <v>53</v>
      </c>
      <c r="I817" s="10" t="s">
        <v>7164</v>
      </c>
      <c r="J817" s="8" t="s">
        <v>7281</v>
      </c>
      <c r="K817" s="8" t="s">
        <v>7281</v>
      </c>
      <c r="L817" s="61">
        <v>2011</v>
      </c>
      <c r="M817" s="13">
        <v>40871</v>
      </c>
      <c r="N817" s="10" t="s">
        <v>7556</v>
      </c>
      <c r="O817" s="17" t="s">
        <v>8686</v>
      </c>
      <c r="P817" s="11" t="s">
        <v>7568</v>
      </c>
      <c r="Q817" s="10" t="s">
        <v>7556</v>
      </c>
      <c r="R817" s="10" t="s">
        <v>7571</v>
      </c>
      <c r="S817" s="8" t="s">
        <v>27</v>
      </c>
      <c r="T817" s="8" t="s">
        <v>7331</v>
      </c>
      <c r="U817" s="8" t="s">
        <v>7332</v>
      </c>
      <c r="V817" s="13">
        <v>40871</v>
      </c>
      <c r="W817" s="8" t="s">
        <v>8562</v>
      </c>
      <c r="X817" s="8" t="s">
        <v>10794</v>
      </c>
      <c r="Y817" s="8" t="s">
        <v>8562</v>
      </c>
      <c r="Z817" s="8" t="s">
        <v>9881</v>
      </c>
      <c r="AA817" s="8" t="s">
        <v>10794</v>
      </c>
      <c r="AB817" s="8" t="s">
        <v>7333</v>
      </c>
    </row>
    <row r="818" spans="1:28" s="8" customFormat="1" ht="12.75" x14ac:dyDescent="0.2">
      <c r="A818" s="8" t="s">
        <v>29</v>
      </c>
      <c r="B818" s="8" t="s">
        <v>19</v>
      </c>
      <c r="C818" s="8" t="s">
        <v>52</v>
      </c>
      <c r="D818" s="9" t="s">
        <v>21</v>
      </c>
      <c r="E818" s="9" t="s">
        <v>21</v>
      </c>
      <c r="F818" s="8" t="s">
        <v>22</v>
      </c>
      <c r="G818" s="8" t="s">
        <v>23</v>
      </c>
      <c r="H818" s="8" t="s">
        <v>53</v>
      </c>
      <c r="I818" s="10" t="s">
        <v>7164</v>
      </c>
      <c r="J818" s="8" t="s">
        <v>7281</v>
      </c>
      <c r="K818" s="8" t="s">
        <v>7281</v>
      </c>
      <c r="L818" s="61">
        <v>2011</v>
      </c>
      <c r="M818" s="13">
        <v>40871</v>
      </c>
      <c r="N818" s="10" t="s">
        <v>7556</v>
      </c>
      <c r="O818" s="17" t="s">
        <v>8686</v>
      </c>
      <c r="P818" s="11" t="s">
        <v>7568</v>
      </c>
      <c r="Q818" s="10" t="s">
        <v>7556</v>
      </c>
      <c r="R818" s="10" t="s">
        <v>7571</v>
      </c>
      <c r="S818" s="8" t="s">
        <v>27</v>
      </c>
      <c r="T818" s="8" t="s">
        <v>7409</v>
      </c>
      <c r="U818" s="8" t="s">
        <v>7410</v>
      </c>
      <c r="V818" s="13">
        <v>40871</v>
      </c>
      <c r="W818" s="8" t="s">
        <v>8572</v>
      </c>
      <c r="X818" s="8" t="s">
        <v>10795</v>
      </c>
      <c r="Y818" s="8" t="s">
        <v>8572</v>
      </c>
      <c r="Z818" s="8" t="s">
        <v>9882</v>
      </c>
      <c r="AA818" s="8" t="s">
        <v>10795</v>
      </c>
      <c r="AB818" s="8" t="s">
        <v>7411</v>
      </c>
    </row>
    <row r="819" spans="1:28" s="8" customFormat="1" ht="12.75" x14ac:dyDescent="0.2">
      <c r="A819" s="8" t="s">
        <v>29</v>
      </c>
      <c r="B819" s="8" t="s">
        <v>19</v>
      </c>
      <c r="C819" s="8" t="s">
        <v>6998</v>
      </c>
      <c r="D819" s="9" t="s">
        <v>6806</v>
      </c>
      <c r="E819" s="9" t="s">
        <v>6806</v>
      </c>
      <c r="F819" s="8" t="s">
        <v>2302</v>
      </c>
      <c r="G819" s="17" t="s">
        <v>2303</v>
      </c>
      <c r="H819" s="20" t="s">
        <v>6806</v>
      </c>
      <c r="I819" s="10" t="s">
        <v>6784</v>
      </c>
      <c r="J819" s="8" t="s">
        <v>6785</v>
      </c>
      <c r="K819" s="8" t="s">
        <v>6811</v>
      </c>
      <c r="L819" s="61">
        <v>2011</v>
      </c>
      <c r="M819" s="13">
        <v>40884</v>
      </c>
      <c r="N819" s="10" t="s">
        <v>7558</v>
      </c>
      <c r="O819" s="17" t="s">
        <v>8686</v>
      </c>
      <c r="P819" s="10" t="s">
        <v>7569</v>
      </c>
      <c r="Q819" s="10" t="s">
        <v>7558</v>
      </c>
      <c r="R819" s="10" t="s">
        <v>7571</v>
      </c>
      <c r="S819" s="8" t="s">
        <v>27</v>
      </c>
      <c r="T819" s="11" t="s">
        <v>7084</v>
      </c>
      <c r="U819" s="8" t="s">
        <v>7737</v>
      </c>
      <c r="V819" s="13">
        <v>40884</v>
      </c>
      <c r="W819" s="8" t="s">
        <v>8557</v>
      </c>
      <c r="X819" s="8" t="s">
        <v>11151</v>
      </c>
      <c r="Y819" s="8" t="s">
        <v>8557</v>
      </c>
      <c r="Z819" s="8" t="s">
        <v>10238</v>
      </c>
      <c r="AA819" s="8" t="s">
        <v>11151</v>
      </c>
      <c r="AB819" s="8" t="s">
        <v>7086</v>
      </c>
    </row>
    <row r="820" spans="1:28" s="8" customFormat="1" ht="12.75" x14ac:dyDescent="0.2">
      <c r="A820" s="8" t="s">
        <v>29</v>
      </c>
      <c r="B820" s="8" t="s">
        <v>19</v>
      </c>
      <c r="C820" s="8" t="s">
        <v>52</v>
      </c>
      <c r="D820" s="9" t="s">
        <v>21</v>
      </c>
      <c r="E820" s="9" t="s">
        <v>21</v>
      </c>
      <c r="F820" s="8" t="s">
        <v>22</v>
      </c>
      <c r="G820" s="8" t="s">
        <v>23</v>
      </c>
      <c r="H820" s="8" t="s">
        <v>53</v>
      </c>
      <c r="I820" s="10" t="s">
        <v>25</v>
      </c>
      <c r="J820" s="8" t="s">
        <v>114</v>
      </c>
      <c r="K820" s="8" t="s">
        <v>115</v>
      </c>
      <c r="L820" s="60">
        <v>2011</v>
      </c>
      <c r="M820" s="11" t="s">
        <v>1932</v>
      </c>
      <c r="N820" s="10" t="s">
        <v>7553</v>
      </c>
      <c r="O820" s="17" t="s">
        <v>8686</v>
      </c>
      <c r="P820" s="11" t="s">
        <v>7568</v>
      </c>
      <c r="Q820" s="10" t="s">
        <v>7553</v>
      </c>
      <c r="R820" s="10" t="s">
        <v>7571</v>
      </c>
      <c r="S820" s="8" t="s">
        <v>27</v>
      </c>
      <c r="T820" s="8" t="s">
        <v>2659</v>
      </c>
      <c r="U820" s="8" t="s">
        <v>2660</v>
      </c>
      <c r="V820" s="110">
        <v>40892</v>
      </c>
      <c r="W820" s="8" t="s">
        <v>9257</v>
      </c>
      <c r="X820" s="8" t="s">
        <v>10593</v>
      </c>
      <c r="Y820" s="8" t="s">
        <v>9257</v>
      </c>
      <c r="Z820" s="8" t="s">
        <v>9680</v>
      </c>
      <c r="AA820" s="8" t="s">
        <v>10593</v>
      </c>
      <c r="AB820" s="8" t="s">
        <v>2661</v>
      </c>
    </row>
    <row r="821" spans="1:28" s="8" customFormat="1" ht="12.75" x14ac:dyDescent="0.2">
      <c r="A821" s="8" t="s">
        <v>29</v>
      </c>
      <c r="B821" s="8" t="s">
        <v>19</v>
      </c>
      <c r="C821" s="8" t="s">
        <v>52</v>
      </c>
      <c r="D821" s="9" t="s">
        <v>21</v>
      </c>
      <c r="E821" s="9" t="s">
        <v>21</v>
      </c>
      <c r="F821" s="8" t="s">
        <v>22</v>
      </c>
      <c r="G821" s="8" t="s">
        <v>23</v>
      </c>
      <c r="H821" s="8" t="s">
        <v>53</v>
      </c>
      <c r="I821" s="10" t="s">
        <v>5662</v>
      </c>
      <c r="J821" s="8" t="s">
        <v>5663</v>
      </c>
      <c r="K821" s="8" t="s">
        <v>5663</v>
      </c>
      <c r="L821" s="61">
        <v>2011</v>
      </c>
      <c r="M821" s="11" t="s">
        <v>1932</v>
      </c>
      <c r="N821" s="10" t="s">
        <v>7557</v>
      </c>
      <c r="O821" s="17" t="s">
        <v>8686</v>
      </c>
      <c r="P821" s="11" t="s">
        <v>7568</v>
      </c>
      <c r="Q821" s="10" t="s">
        <v>7557</v>
      </c>
      <c r="R821" s="10" t="s">
        <v>7571</v>
      </c>
      <c r="S821" s="8" t="s">
        <v>27</v>
      </c>
      <c r="T821" s="8" t="s">
        <v>5697</v>
      </c>
      <c r="U821" s="8" t="s">
        <v>5698</v>
      </c>
      <c r="V821" s="110">
        <v>40892</v>
      </c>
      <c r="W821" s="8" t="s">
        <v>9255</v>
      </c>
      <c r="X821" s="8" t="s">
        <v>10974</v>
      </c>
      <c r="Y821" s="8" t="s">
        <v>9255</v>
      </c>
      <c r="Z821" s="8" t="s">
        <v>10061</v>
      </c>
      <c r="AA821" s="8" t="s">
        <v>10974</v>
      </c>
      <c r="AB821" s="8" t="s">
        <v>5699</v>
      </c>
    </row>
    <row r="822" spans="1:28" s="8" customFormat="1" ht="12.75" x14ac:dyDescent="0.2">
      <c r="A822" s="8" t="s">
        <v>29</v>
      </c>
      <c r="B822" s="8" t="s">
        <v>19</v>
      </c>
      <c r="C822" s="8" t="s">
        <v>52</v>
      </c>
      <c r="D822" s="9" t="s">
        <v>21</v>
      </c>
      <c r="E822" s="9" t="s">
        <v>21</v>
      </c>
      <c r="F822" s="8" t="s">
        <v>22</v>
      </c>
      <c r="G822" s="8" t="s">
        <v>23</v>
      </c>
      <c r="H822" s="8" t="s">
        <v>53</v>
      </c>
      <c r="I822" s="10" t="s">
        <v>5662</v>
      </c>
      <c r="J822" s="8" t="s">
        <v>5663</v>
      </c>
      <c r="K822" s="8" t="s">
        <v>5663</v>
      </c>
      <c r="L822" s="61">
        <v>2011</v>
      </c>
      <c r="M822" s="11" t="s">
        <v>1932</v>
      </c>
      <c r="N822" s="10" t="s">
        <v>7557</v>
      </c>
      <c r="O822" s="17" t="s">
        <v>8686</v>
      </c>
      <c r="P822" s="11" t="s">
        <v>7568</v>
      </c>
      <c r="Q822" s="10" t="s">
        <v>7557</v>
      </c>
      <c r="R822" s="10" t="s">
        <v>7571</v>
      </c>
      <c r="S822" s="8" t="s">
        <v>27</v>
      </c>
      <c r="T822" s="8" t="s">
        <v>5688</v>
      </c>
      <c r="U822" s="8" t="s">
        <v>5689</v>
      </c>
      <c r="V822" s="110">
        <v>40892</v>
      </c>
      <c r="W822" s="8" t="s">
        <v>9256</v>
      </c>
      <c r="X822" s="8" t="s">
        <v>10975</v>
      </c>
      <c r="Y822" s="8" t="s">
        <v>9256</v>
      </c>
      <c r="Z822" s="8" t="s">
        <v>10062</v>
      </c>
      <c r="AA822" s="8" t="s">
        <v>10975</v>
      </c>
      <c r="AB822" s="8" t="s">
        <v>5690</v>
      </c>
    </row>
    <row r="823" spans="1:28" s="8" customFormat="1" ht="12.75" x14ac:dyDescent="0.2">
      <c r="A823" s="8" t="s">
        <v>29</v>
      </c>
      <c r="B823" s="8" t="s">
        <v>19</v>
      </c>
      <c r="C823" s="8" t="s">
        <v>52</v>
      </c>
      <c r="D823" s="9" t="s">
        <v>21</v>
      </c>
      <c r="E823" s="9" t="s">
        <v>21</v>
      </c>
      <c r="F823" s="8" t="s">
        <v>22</v>
      </c>
      <c r="G823" s="8" t="s">
        <v>23</v>
      </c>
      <c r="H823" s="8" t="s">
        <v>53</v>
      </c>
      <c r="I823" s="10" t="s">
        <v>5662</v>
      </c>
      <c r="J823" s="8" t="s">
        <v>6109</v>
      </c>
      <c r="K823" s="8" t="s">
        <v>6109</v>
      </c>
      <c r="L823" s="61">
        <v>2011</v>
      </c>
      <c r="M823" s="11" t="s">
        <v>1932</v>
      </c>
      <c r="N823" s="10" t="s">
        <v>7557</v>
      </c>
      <c r="O823" s="17" t="s">
        <v>8686</v>
      </c>
      <c r="P823" s="11" t="s">
        <v>7568</v>
      </c>
      <c r="Q823" s="10" t="s">
        <v>7557</v>
      </c>
      <c r="R823" s="10" t="s">
        <v>7571</v>
      </c>
      <c r="S823" s="8" t="s">
        <v>27</v>
      </c>
      <c r="T823" s="8" t="s">
        <v>6572</v>
      </c>
      <c r="U823" s="8" t="s">
        <v>6573</v>
      </c>
      <c r="V823" s="110">
        <v>40892</v>
      </c>
      <c r="W823" s="8" t="s">
        <v>9258</v>
      </c>
      <c r="X823" s="8" t="s">
        <v>10976</v>
      </c>
      <c r="Y823" s="8" t="s">
        <v>9258</v>
      </c>
      <c r="Z823" s="8" t="s">
        <v>10063</v>
      </c>
      <c r="AA823" s="8" t="s">
        <v>10976</v>
      </c>
      <c r="AB823" s="8" t="s">
        <v>6574</v>
      </c>
    </row>
    <row r="824" spans="1:28" s="8" customFormat="1" ht="12.75" x14ac:dyDescent="0.2">
      <c r="A824" s="8" t="s">
        <v>29</v>
      </c>
      <c r="B824" s="8" t="s">
        <v>19</v>
      </c>
      <c r="C824" s="8" t="s">
        <v>52</v>
      </c>
      <c r="D824" s="9" t="s">
        <v>21</v>
      </c>
      <c r="E824" s="9" t="s">
        <v>21</v>
      </c>
      <c r="F824" s="8" t="s">
        <v>22</v>
      </c>
      <c r="G824" s="8" t="s">
        <v>23</v>
      </c>
      <c r="H824" s="8" t="s">
        <v>53</v>
      </c>
      <c r="I824" s="10" t="s">
        <v>5662</v>
      </c>
      <c r="J824" s="8" t="s">
        <v>6109</v>
      </c>
      <c r="K824" s="8" t="s">
        <v>6109</v>
      </c>
      <c r="L824" s="61">
        <v>2011</v>
      </c>
      <c r="M824" s="11" t="s">
        <v>1932</v>
      </c>
      <c r="N824" s="10" t="s">
        <v>7557</v>
      </c>
      <c r="O824" s="17" t="s">
        <v>8686</v>
      </c>
      <c r="P824" s="11" t="s">
        <v>7568</v>
      </c>
      <c r="Q824" s="10" t="s">
        <v>7557</v>
      </c>
      <c r="R824" s="10" t="s">
        <v>7571</v>
      </c>
      <c r="S824" s="8" t="s">
        <v>27</v>
      </c>
      <c r="T824" s="8" t="s">
        <v>6575</v>
      </c>
      <c r="U824" s="8" t="s">
        <v>6576</v>
      </c>
      <c r="V824" s="110">
        <v>40892</v>
      </c>
      <c r="W824" s="8" t="s">
        <v>9259</v>
      </c>
      <c r="X824" s="8" t="s">
        <v>10977</v>
      </c>
      <c r="Y824" s="8" t="s">
        <v>9259</v>
      </c>
      <c r="Z824" s="8" t="s">
        <v>10064</v>
      </c>
      <c r="AA824" s="8" t="s">
        <v>10977</v>
      </c>
      <c r="AB824" s="8" t="s">
        <v>6577</v>
      </c>
    </row>
    <row r="825" spans="1:28" s="8" customFormat="1" ht="12.75" x14ac:dyDescent="0.2">
      <c r="A825" s="8" t="s">
        <v>29</v>
      </c>
      <c r="B825" s="8" t="s">
        <v>19</v>
      </c>
      <c r="C825" s="12" t="s">
        <v>2663</v>
      </c>
      <c r="D825" s="9" t="s">
        <v>68</v>
      </c>
      <c r="E825" s="9" t="s">
        <v>2664</v>
      </c>
      <c r="F825" s="8" t="s">
        <v>2302</v>
      </c>
      <c r="G825" s="8" t="s">
        <v>2303</v>
      </c>
      <c r="H825" s="8" t="s">
        <v>2304</v>
      </c>
      <c r="I825" s="10" t="s">
        <v>25</v>
      </c>
      <c r="J825" s="8" t="s">
        <v>114</v>
      </c>
      <c r="K825" s="8" t="s">
        <v>483</v>
      </c>
      <c r="L825" s="60">
        <v>2012</v>
      </c>
      <c r="M825" s="13">
        <v>40913</v>
      </c>
      <c r="N825" s="10" t="s">
        <v>7553</v>
      </c>
      <c r="O825" s="17" t="s">
        <v>8686</v>
      </c>
      <c r="P825" s="11" t="s">
        <v>7569</v>
      </c>
      <c r="Q825" s="10" t="s">
        <v>7553</v>
      </c>
      <c r="R825" s="10" t="s">
        <v>7571</v>
      </c>
      <c r="S825" s="8" t="s">
        <v>27</v>
      </c>
      <c r="T825" s="8" t="s">
        <v>2662</v>
      </c>
      <c r="U825" s="8" t="s">
        <v>2665</v>
      </c>
      <c r="V825" s="13">
        <v>40913</v>
      </c>
      <c r="W825" s="8" t="s">
        <v>8579</v>
      </c>
      <c r="X825" s="8" t="s">
        <v>11053</v>
      </c>
      <c r="Y825" s="8" t="s">
        <v>8579</v>
      </c>
      <c r="Z825" s="8" t="s">
        <v>10140</v>
      </c>
      <c r="AA825" s="8" t="s">
        <v>11053</v>
      </c>
      <c r="AB825" s="8" t="s">
        <v>2666</v>
      </c>
    </row>
    <row r="826" spans="1:28" s="8" customFormat="1" ht="12.75" x14ac:dyDescent="0.2">
      <c r="A826" s="8" t="s">
        <v>29</v>
      </c>
      <c r="B826" s="8" t="s">
        <v>19</v>
      </c>
      <c r="C826" s="8" t="s">
        <v>52</v>
      </c>
      <c r="D826" s="9" t="s">
        <v>3257</v>
      </c>
      <c r="E826" s="9" t="s">
        <v>3257</v>
      </c>
      <c r="F826" s="8" t="s">
        <v>22</v>
      </c>
      <c r="G826" s="8" t="s">
        <v>23</v>
      </c>
      <c r="H826" s="8" t="s">
        <v>53</v>
      </c>
      <c r="I826" s="10" t="s">
        <v>3258</v>
      </c>
      <c r="J826" s="8" t="s">
        <v>114</v>
      </c>
      <c r="K826" s="8" t="s">
        <v>3281</v>
      </c>
      <c r="L826" s="61">
        <v>2012</v>
      </c>
      <c r="M826" s="11" t="s">
        <v>4953</v>
      </c>
      <c r="N826" s="10" t="s">
        <v>7552</v>
      </c>
      <c r="O826" s="17" t="s">
        <v>8686</v>
      </c>
      <c r="P826" s="11" t="s">
        <v>7568</v>
      </c>
      <c r="Q826" s="10" t="s">
        <v>7552</v>
      </c>
      <c r="R826" s="10" t="s">
        <v>7571</v>
      </c>
      <c r="S826" s="8" t="s">
        <v>27</v>
      </c>
      <c r="T826" s="8" t="s">
        <v>4966</v>
      </c>
      <c r="U826" s="8" t="s">
        <v>4967</v>
      </c>
      <c r="V826" s="110">
        <v>40923</v>
      </c>
      <c r="W826" s="8" t="s">
        <v>9265</v>
      </c>
      <c r="X826" s="8" t="s">
        <v>10455</v>
      </c>
      <c r="Y826" s="8" t="s">
        <v>9265</v>
      </c>
      <c r="Z826" s="8" t="s">
        <v>9542</v>
      </c>
      <c r="AA826" s="8" t="s">
        <v>10455</v>
      </c>
      <c r="AB826" s="8" t="s">
        <v>4968</v>
      </c>
    </row>
    <row r="827" spans="1:28" s="8" customFormat="1" ht="12.75" x14ac:dyDescent="0.2">
      <c r="A827" s="8" t="s">
        <v>29</v>
      </c>
      <c r="B827" s="8" t="s">
        <v>19</v>
      </c>
      <c r="C827" s="8" t="s">
        <v>52</v>
      </c>
      <c r="D827" s="9" t="s">
        <v>21</v>
      </c>
      <c r="E827" s="9" t="s">
        <v>21</v>
      </c>
      <c r="F827" s="8" t="s">
        <v>22</v>
      </c>
      <c r="G827" s="8" t="s">
        <v>23</v>
      </c>
      <c r="H827" s="8" t="s">
        <v>53</v>
      </c>
      <c r="I827" s="10" t="s">
        <v>5662</v>
      </c>
      <c r="J827" s="8" t="s">
        <v>5663</v>
      </c>
      <c r="K827" s="8" t="s">
        <v>5663</v>
      </c>
      <c r="L827" s="61">
        <v>2012</v>
      </c>
      <c r="M827" s="11" t="s">
        <v>4953</v>
      </c>
      <c r="N827" s="10" t="s">
        <v>7557</v>
      </c>
      <c r="O827" s="17" t="s">
        <v>8686</v>
      </c>
      <c r="P827" s="11" t="s">
        <v>7568</v>
      </c>
      <c r="Q827" s="10" t="s">
        <v>7557</v>
      </c>
      <c r="R827" s="10" t="s">
        <v>7571</v>
      </c>
      <c r="S827" s="8" t="s">
        <v>27</v>
      </c>
      <c r="T827" s="8" t="s">
        <v>5775</v>
      </c>
      <c r="U827" s="8" t="s">
        <v>5776</v>
      </c>
      <c r="V827" s="110">
        <v>40923</v>
      </c>
      <c r="W827" s="8" t="s">
        <v>9260</v>
      </c>
      <c r="X827" s="8" t="s">
        <v>10978</v>
      </c>
      <c r="Y827" s="8" t="s">
        <v>9260</v>
      </c>
      <c r="Z827" s="8" t="s">
        <v>10065</v>
      </c>
      <c r="AA827" s="8" t="s">
        <v>10978</v>
      </c>
      <c r="AB827" s="8" t="s">
        <v>5777</v>
      </c>
    </row>
    <row r="828" spans="1:28" s="8" customFormat="1" ht="12.75" x14ac:dyDescent="0.2">
      <c r="A828" s="8" t="s">
        <v>29</v>
      </c>
      <c r="B828" s="8" t="s">
        <v>19</v>
      </c>
      <c r="C828" s="8" t="s">
        <v>52</v>
      </c>
      <c r="D828" s="9" t="s">
        <v>21</v>
      </c>
      <c r="E828" s="9" t="s">
        <v>21</v>
      </c>
      <c r="F828" s="8" t="s">
        <v>22</v>
      </c>
      <c r="G828" s="8" t="s">
        <v>23</v>
      </c>
      <c r="H828" s="8" t="s">
        <v>53</v>
      </c>
      <c r="I828" s="10" t="s">
        <v>5662</v>
      </c>
      <c r="J828" s="8" t="s">
        <v>6109</v>
      </c>
      <c r="K828" s="8" t="s">
        <v>6109</v>
      </c>
      <c r="L828" s="61">
        <v>2012</v>
      </c>
      <c r="M828" s="11" t="s">
        <v>4953</v>
      </c>
      <c r="N828" s="10" t="s">
        <v>7557</v>
      </c>
      <c r="O828" s="17" t="s">
        <v>8686</v>
      </c>
      <c r="P828" s="11" t="s">
        <v>7568</v>
      </c>
      <c r="Q828" s="10" t="s">
        <v>7557</v>
      </c>
      <c r="R828" s="10" t="s">
        <v>7571</v>
      </c>
      <c r="S828" s="8" t="s">
        <v>27</v>
      </c>
      <c r="T828" s="8" t="s">
        <v>6587</v>
      </c>
      <c r="U828" s="8" t="s">
        <v>6588</v>
      </c>
      <c r="V828" s="110">
        <v>40923</v>
      </c>
      <c r="W828" s="8" t="s">
        <v>9261</v>
      </c>
      <c r="X828" s="8" t="s">
        <v>10979</v>
      </c>
      <c r="Y828" s="8" t="s">
        <v>9261</v>
      </c>
      <c r="Z828" s="8" t="s">
        <v>10066</v>
      </c>
      <c r="AA828" s="8" t="s">
        <v>10979</v>
      </c>
      <c r="AB828" s="8" t="s">
        <v>6589</v>
      </c>
    </row>
    <row r="829" spans="1:28" s="8" customFormat="1" ht="12.75" x14ac:dyDescent="0.2">
      <c r="A829" s="8" t="s">
        <v>29</v>
      </c>
      <c r="B829" s="8" t="s">
        <v>19</v>
      </c>
      <c r="C829" s="8" t="s">
        <v>52</v>
      </c>
      <c r="D829" s="9" t="s">
        <v>21</v>
      </c>
      <c r="E829" s="9" t="s">
        <v>21</v>
      </c>
      <c r="F829" s="8" t="s">
        <v>22</v>
      </c>
      <c r="G829" s="8" t="s">
        <v>23</v>
      </c>
      <c r="H829" s="8" t="s">
        <v>53</v>
      </c>
      <c r="I829" s="10" t="s">
        <v>5662</v>
      </c>
      <c r="J829" s="8" t="s">
        <v>6109</v>
      </c>
      <c r="K829" s="8" t="s">
        <v>6109</v>
      </c>
      <c r="L829" s="61">
        <v>2012</v>
      </c>
      <c r="M829" s="11" t="s">
        <v>4953</v>
      </c>
      <c r="N829" s="10" t="s">
        <v>7557</v>
      </c>
      <c r="O829" s="17" t="s">
        <v>8686</v>
      </c>
      <c r="P829" s="11" t="s">
        <v>7568</v>
      </c>
      <c r="Q829" s="10" t="s">
        <v>7557</v>
      </c>
      <c r="R829" s="10" t="s">
        <v>7571</v>
      </c>
      <c r="S829" s="8" t="s">
        <v>27</v>
      </c>
      <c r="T829" s="8" t="s">
        <v>6593</v>
      </c>
      <c r="U829" s="8" t="s">
        <v>6594</v>
      </c>
      <c r="V829" s="110">
        <v>40923</v>
      </c>
      <c r="W829" s="8" t="s">
        <v>9262</v>
      </c>
      <c r="X829" s="8" t="s">
        <v>10980</v>
      </c>
      <c r="Y829" s="8" t="s">
        <v>9262</v>
      </c>
      <c r="Z829" s="8" t="s">
        <v>10067</v>
      </c>
      <c r="AA829" s="8" t="s">
        <v>10980</v>
      </c>
      <c r="AB829" s="8" t="s">
        <v>6595</v>
      </c>
    </row>
    <row r="830" spans="1:28" s="8" customFormat="1" ht="12.75" x14ac:dyDescent="0.2">
      <c r="A830" s="8" t="s">
        <v>29</v>
      </c>
      <c r="B830" s="8" t="s">
        <v>19</v>
      </c>
      <c r="C830" s="8" t="s">
        <v>52</v>
      </c>
      <c r="D830" s="9" t="s">
        <v>21</v>
      </c>
      <c r="E830" s="9" t="s">
        <v>21</v>
      </c>
      <c r="F830" s="8" t="s">
        <v>22</v>
      </c>
      <c r="G830" s="8" t="s">
        <v>23</v>
      </c>
      <c r="H830" s="8" t="s">
        <v>53</v>
      </c>
      <c r="I830" s="10" t="s">
        <v>5662</v>
      </c>
      <c r="J830" s="8" t="s">
        <v>6109</v>
      </c>
      <c r="K830" s="8" t="s">
        <v>6109</v>
      </c>
      <c r="L830" s="61">
        <v>2012</v>
      </c>
      <c r="M830" s="11" t="s">
        <v>4953</v>
      </c>
      <c r="N830" s="10" t="s">
        <v>7557</v>
      </c>
      <c r="O830" s="17" t="s">
        <v>8686</v>
      </c>
      <c r="P830" s="11" t="s">
        <v>7568</v>
      </c>
      <c r="Q830" s="10" t="s">
        <v>7557</v>
      </c>
      <c r="R830" s="10" t="s">
        <v>7571</v>
      </c>
      <c r="S830" s="8" t="s">
        <v>27</v>
      </c>
      <c r="T830" s="8" t="s">
        <v>6590</v>
      </c>
      <c r="U830" s="8" t="s">
        <v>6591</v>
      </c>
      <c r="V830" s="110">
        <v>40923</v>
      </c>
      <c r="W830" s="8" t="s">
        <v>9263</v>
      </c>
      <c r="X830" s="8" t="s">
        <v>10981</v>
      </c>
      <c r="Y830" s="8" t="s">
        <v>9263</v>
      </c>
      <c r="Z830" s="8" t="s">
        <v>10068</v>
      </c>
      <c r="AA830" s="8" t="s">
        <v>10981</v>
      </c>
      <c r="AB830" s="8" t="s">
        <v>6592</v>
      </c>
    </row>
    <row r="831" spans="1:28" s="8" customFormat="1" ht="12.75" x14ac:dyDescent="0.2">
      <c r="A831" s="8" t="s">
        <v>29</v>
      </c>
      <c r="B831" s="8" t="s">
        <v>19</v>
      </c>
      <c r="C831" s="8" t="s">
        <v>52</v>
      </c>
      <c r="D831" s="9" t="s">
        <v>21</v>
      </c>
      <c r="E831" s="9" t="s">
        <v>21</v>
      </c>
      <c r="F831" s="8" t="s">
        <v>22</v>
      </c>
      <c r="G831" s="8" t="s">
        <v>23</v>
      </c>
      <c r="H831" s="8" t="s">
        <v>53</v>
      </c>
      <c r="I831" s="10" t="s">
        <v>5662</v>
      </c>
      <c r="J831" s="8" t="s">
        <v>6109</v>
      </c>
      <c r="K831" s="8" t="s">
        <v>6109</v>
      </c>
      <c r="L831" s="61">
        <v>2012</v>
      </c>
      <c r="M831" s="11" t="s">
        <v>4953</v>
      </c>
      <c r="N831" s="10" t="s">
        <v>7557</v>
      </c>
      <c r="O831" s="17" t="s">
        <v>8686</v>
      </c>
      <c r="P831" s="11" t="s">
        <v>7568</v>
      </c>
      <c r="Q831" s="10" t="s">
        <v>7557</v>
      </c>
      <c r="R831" s="10" t="s">
        <v>7571</v>
      </c>
      <c r="S831" s="8" t="s">
        <v>27</v>
      </c>
      <c r="T831" s="8" t="s">
        <v>6584</v>
      </c>
      <c r="U831" s="8" t="s">
        <v>6585</v>
      </c>
      <c r="V831" s="110">
        <v>40923</v>
      </c>
      <c r="W831" s="8" t="s">
        <v>9264</v>
      </c>
      <c r="X831" s="8" t="s">
        <v>10982</v>
      </c>
      <c r="Y831" s="8" t="s">
        <v>9264</v>
      </c>
      <c r="Z831" s="8" t="s">
        <v>10069</v>
      </c>
      <c r="AA831" s="8" t="s">
        <v>10982</v>
      </c>
      <c r="AB831" s="8" t="s">
        <v>6586</v>
      </c>
    </row>
    <row r="832" spans="1:28" s="8" customFormat="1" ht="12.75" x14ac:dyDescent="0.2">
      <c r="A832" s="8" t="s">
        <v>29</v>
      </c>
      <c r="B832" s="8" t="s">
        <v>19</v>
      </c>
      <c r="C832" s="8" t="s">
        <v>52</v>
      </c>
      <c r="D832" s="9" t="s">
        <v>21</v>
      </c>
      <c r="E832" s="9" t="s">
        <v>21</v>
      </c>
      <c r="F832" s="8" t="s">
        <v>22</v>
      </c>
      <c r="G832" s="8" t="s">
        <v>23</v>
      </c>
      <c r="H832" s="8" t="s">
        <v>53</v>
      </c>
      <c r="I832" s="10" t="s">
        <v>25</v>
      </c>
      <c r="J832" s="8" t="s">
        <v>114</v>
      </c>
      <c r="K832" s="8" t="s">
        <v>483</v>
      </c>
      <c r="L832" s="60">
        <v>2012</v>
      </c>
      <c r="M832" s="13">
        <v>40940</v>
      </c>
      <c r="N832" s="10" t="s">
        <v>7553</v>
      </c>
      <c r="O832" s="17" t="s">
        <v>8686</v>
      </c>
      <c r="P832" s="11" t="s">
        <v>7568</v>
      </c>
      <c r="Q832" s="10" t="s">
        <v>7553</v>
      </c>
      <c r="R832" s="10" t="s">
        <v>7571</v>
      </c>
      <c r="S832" s="8" t="s">
        <v>27</v>
      </c>
      <c r="T832" s="8" t="s">
        <v>2772</v>
      </c>
      <c r="U832" s="8" t="s">
        <v>2773</v>
      </c>
      <c r="V832" s="13">
        <v>40940</v>
      </c>
      <c r="W832" s="8" t="s">
        <v>8589</v>
      </c>
      <c r="X832" s="8" t="s">
        <v>10555</v>
      </c>
      <c r="Y832" s="8" t="s">
        <v>8589</v>
      </c>
      <c r="Z832" s="8" t="s">
        <v>9642</v>
      </c>
      <c r="AA832" s="8" t="s">
        <v>10555</v>
      </c>
      <c r="AB832" s="8" t="s">
        <v>2774</v>
      </c>
    </row>
    <row r="833" spans="1:28" s="8" customFormat="1" ht="12.75" x14ac:dyDescent="0.2">
      <c r="A833" s="8" t="s">
        <v>29</v>
      </c>
      <c r="B833" s="8" t="s">
        <v>19</v>
      </c>
      <c r="C833" s="8" t="s">
        <v>52</v>
      </c>
      <c r="D833" s="9" t="s">
        <v>21</v>
      </c>
      <c r="E833" s="9" t="s">
        <v>21</v>
      </c>
      <c r="F833" s="8" t="s">
        <v>22</v>
      </c>
      <c r="G833" s="8" t="s">
        <v>23</v>
      </c>
      <c r="H833" s="8" t="s">
        <v>53</v>
      </c>
      <c r="I833" s="10" t="s">
        <v>5662</v>
      </c>
      <c r="J833" s="8" t="s">
        <v>5834</v>
      </c>
      <c r="K833" s="8" t="s">
        <v>5834</v>
      </c>
      <c r="L833" s="61">
        <v>2012</v>
      </c>
      <c r="M833" s="13">
        <v>40951</v>
      </c>
      <c r="N833" s="10" t="s">
        <v>7557</v>
      </c>
      <c r="O833" s="17" t="s">
        <v>8686</v>
      </c>
      <c r="P833" s="11" t="s">
        <v>7568</v>
      </c>
      <c r="Q833" s="10" t="s">
        <v>7557</v>
      </c>
      <c r="R833" s="10" t="s">
        <v>7571</v>
      </c>
      <c r="S833" s="8" t="s">
        <v>27</v>
      </c>
      <c r="T833" s="8" t="s">
        <v>6095</v>
      </c>
      <c r="U833" s="8" t="s">
        <v>6096</v>
      </c>
      <c r="V833" s="13">
        <v>40951</v>
      </c>
      <c r="W833" s="8" t="s">
        <v>8623</v>
      </c>
      <c r="X833" s="8" t="s">
        <v>10919</v>
      </c>
      <c r="Y833" s="8" t="s">
        <v>8623</v>
      </c>
      <c r="Z833" s="8" t="s">
        <v>10006</v>
      </c>
      <c r="AA833" s="8" t="s">
        <v>10919</v>
      </c>
      <c r="AB833" s="8" t="s">
        <v>6097</v>
      </c>
    </row>
    <row r="834" spans="1:28" s="8" customFormat="1" ht="12.75" x14ac:dyDescent="0.2">
      <c r="A834" s="8" t="s">
        <v>29</v>
      </c>
      <c r="B834" s="8" t="s">
        <v>19</v>
      </c>
      <c r="C834" s="8" t="s">
        <v>52</v>
      </c>
      <c r="D834" s="9" t="s">
        <v>21</v>
      </c>
      <c r="E834" s="9" t="s">
        <v>21</v>
      </c>
      <c r="F834" s="8" t="s">
        <v>22</v>
      </c>
      <c r="G834" s="8" t="s">
        <v>23</v>
      </c>
      <c r="H834" s="8" t="s">
        <v>53</v>
      </c>
      <c r="I834" s="10" t="s">
        <v>25</v>
      </c>
      <c r="J834" s="8" t="s">
        <v>114</v>
      </c>
      <c r="K834" s="8" t="s">
        <v>126</v>
      </c>
      <c r="L834" s="60">
        <v>2012</v>
      </c>
      <c r="M834" s="11" t="s">
        <v>2676</v>
      </c>
      <c r="N834" s="10" t="s">
        <v>7553</v>
      </c>
      <c r="O834" s="17" t="s">
        <v>8686</v>
      </c>
      <c r="P834" s="11" t="s">
        <v>7568</v>
      </c>
      <c r="Q834" s="10" t="s">
        <v>7553</v>
      </c>
      <c r="R834" s="10" t="s">
        <v>7571</v>
      </c>
      <c r="S834" s="8" t="s">
        <v>27</v>
      </c>
      <c r="T834" s="8" t="s">
        <v>2675</v>
      </c>
      <c r="U834" s="8" t="s">
        <v>2677</v>
      </c>
      <c r="V834" s="110">
        <v>40954</v>
      </c>
      <c r="W834" s="8" t="s">
        <v>9268</v>
      </c>
      <c r="X834" s="8" t="s">
        <v>10594</v>
      </c>
      <c r="Y834" s="8" t="s">
        <v>9268</v>
      </c>
      <c r="Z834" s="8" t="s">
        <v>9681</v>
      </c>
      <c r="AA834" s="8" t="s">
        <v>10594</v>
      </c>
      <c r="AB834" s="8" t="s">
        <v>2678</v>
      </c>
    </row>
    <row r="835" spans="1:28" s="8" customFormat="1" ht="12.75" x14ac:dyDescent="0.2">
      <c r="A835" s="8" t="s">
        <v>29</v>
      </c>
      <c r="B835" s="8" t="s">
        <v>19</v>
      </c>
      <c r="C835" s="8" t="s">
        <v>52</v>
      </c>
      <c r="D835" s="9" t="s">
        <v>21</v>
      </c>
      <c r="E835" s="9" t="s">
        <v>21</v>
      </c>
      <c r="F835" s="8" t="s">
        <v>22</v>
      </c>
      <c r="G835" s="8" t="s">
        <v>23</v>
      </c>
      <c r="H835" s="8" t="s">
        <v>53</v>
      </c>
      <c r="I835" s="10" t="s">
        <v>5662</v>
      </c>
      <c r="J835" s="8" t="s">
        <v>5663</v>
      </c>
      <c r="K835" s="8" t="s">
        <v>5663</v>
      </c>
      <c r="L835" s="61">
        <v>2012</v>
      </c>
      <c r="M835" s="11" t="s">
        <v>2676</v>
      </c>
      <c r="N835" s="10" t="s">
        <v>7557</v>
      </c>
      <c r="O835" s="17" t="s">
        <v>8686</v>
      </c>
      <c r="P835" s="11" t="s">
        <v>7568</v>
      </c>
      <c r="Q835" s="10" t="s">
        <v>7557</v>
      </c>
      <c r="R835" s="10" t="s">
        <v>7571</v>
      </c>
      <c r="S835" s="8" t="s">
        <v>27</v>
      </c>
      <c r="T835" s="8" t="s">
        <v>5781</v>
      </c>
      <c r="U835" s="8" t="s">
        <v>5782</v>
      </c>
      <c r="V835" s="110">
        <v>40954</v>
      </c>
      <c r="W835" s="8" t="s">
        <v>9266</v>
      </c>
      <c r="X835" s="8" t="s">
        <v>10983</v>
      </c>
      <c r="Y835" s="8" t="s">
        <v>9266</v>
      </c>
      <c r="Z835" s="8" t="s">
        <v>10070</v>
      </c>
      <c r="AA835" s="8" t="s">
        <v>10983</v>
      </c>
      <c r="AB835" s="8" t="s">
        <v>5783</v>
      </c>
    </row>
    <row r="836" spans="1:28" s="8" customFormat="1" ht="12.75" x14ac:dyDescent="0.2">
      <c r="A836" s="8" t="s">
        <v>29</v>
      </c>
      <c r="B836" s="8" t="s">
        <v>19</v>
      </c>
      <c r="C836" s="8" t="s">
        <v>52</v>
      </c>
      <c r="D836" s="9" t="s">
        <v>21</v>
      </c>
      <c r="E836" s="9" t="s">
        <v>21</v>
      </c>
      <c r="F836" s="8" t="s">
        <v>22</v>
      </c>
      <c r="G836" s="8" t="s">
        <v>23</v>
      </c>
      <c r="H836" s="8" t="s">
        <v>53</v>
      </c>
      <c r="I836" s="10" t="s">
        <v>5662</v>
      </c>
      <c r="J836" s="8" t="s">
        <v>5663</v>
      </c>
      <c r="K836" s="8" t="s">
        <v>5663</v>
      </c>
      <c r="L836" s="61">
        <v>2012</v>
      </c>
      <c r="M836" s="11" t="s">
        <v>2676</v>
      </c>
      <c r="N836" s="10" t="s">
        <v>7557</v>
      </c>
      <c r="O836" s="17" t="s">
        <v>8686</v>
      </c>
      <c r="P836" s="11" t="s">
        <v>7568</v>
      </c>
      <c r="Q836" s="10" t="s">
        <v>7557</v>
      </c>
      <c r="R836" s="10" t="s">
        <v>7571</v>
      </c>
      <c r="S836" s="8" t="s">
        <v>27</v>
      </c>
      <c r="T836" s="8" t="s">
        <v>5772</v>
      </c>
      <c r="U836" s="8" t="s">
        <v>5773</v>
      </c>
      <c r="V836" s="110">
        <v>40954</v>
      </c>
      <c r="W836" s="8" t="s">
        <v>9267</v>
      </c>
      <c r="X836" s="8" t="s">
        <v>10984</v>
      </c>
      <c r="Y836" s="8" t="s">
        <v>9267</v>
      </c>
      <c r="Z836" s="8" t="s">
        <v>10071</v>
      </c>
      <c r="AA836" s="8" t="s">
        <v>10984</v>
      </c>
      <c r="AB836" s="8" t="s">
        <v>5774</v>
      </c>
    </row>
    <row r="837" spans="1:28" s="8" customFormat="1" ht="12.75" x14ac:dyDescent="0.2">
      <c r="A837" s="8" t="s">
        <v>29</v>
      </c>
      <c r="B837" s="8" t="s">
        <v>19</v>
      </c>
      <c r="C837" s="8" t="s">
        <v>52</v>
      </c>
      <c r="D837" s="9" t="s">
        <v>21</v>
      </c>
      <c r="E837" s="9" t="s">
        <v>21</v>
      </c>
      <c r="F837" s="8" t="s">
        <v>22</v>
      </c>
      <c r="G837" s="8" t="s">
        <v>23</v>
      </c>
      <c r="H837" s="8" t="s">
        <v>53</v>
      </c>
      <c r="I837" s="10" t="s">
        <v>7462</v>
      </c>
      <c r="J837" s="8" t="s">
        <v>7463</v>
      </c>
      <c r="K837" s="8" t="s">
        <v>7464</v>
      </c>
      <c r="L837" s="61">
        <v>2012</v>
      </c>
      <c r="M837" s="13">
        <v>40957</v>
      </c>
      <c r="N837" s="10" t="s">
        <v>7555</v>
      </c>
      <c r="O837" s="17" t="s">
        <v>8686</v>
      </c>
      <c r="P837" s="11" t="s">
        <v>7568</v>
      </c>
      <c r="Q837" s="10" t="s">
        <v>7555</v>
      </c>
      <c r="R837" s="10" t="s">
        <v>7571</v>
      </c>
      <c r="S837" s="8" t="s">
        <v>27</v>
      </c>
      <c r="T837" s="8" t="s">
        <v>7473</v>
      </c>
      <c r="U837" s="8" t="s">
        <v>7474</v>
      </c>
      <c r="V837" s="13">
        <v>40957</v>
      </c>
      <c r="W837" s="8" t="s">
        <v>8637</v>
      </c>
      <c r="X837" s="8" t="s">
        <v>10698</v>
      </c>
      <c r="Y837" s="8" t="s">
        <v>8637</v>
      </c>
      <c r="Z837" s="8" t="s">
        <v>9785</v>
      </c>
      <c r="AA837" s="8" t="s">
        <v>10698</v>
      </c>
      <c r="AB837" s="8" t="s">
        <v>7475</v>
      </c>
    </row>
    <row r="838" spans="1:28" s="8" customFormat="1" ht="12.75" x14ac:dyDescent="0.2">
      <c r="A838" s="8" t="s">
        <v>29</v>
      </c>
      <c r="B838" s="8" t="s">
        <v>19</v>
      </c>
      <c r="C838" s="8" t="s">
        <v>52</v>
      </c>
      <c r="D838" s="9" t="s">
        <v>21</v>
      </c>
      <c r="E838" s="9" t="s">
        <v>21</v>
      </c>
      <c r="F838" s="8" t="s">
        <v>22</v>
      </c>
      <c r="G838" s="8" t="s">
        <v>23</v>
      </c>
      <c r="H838" s="8" t="s">
        <v>53</v>
      </c>
      <c r="I838" s="10" t="s">
        <v>5662</v>
      </c>
      <c r="J838" s="8" t="s">
        <v>5834</v>
      </c>
      <c r="K838" s="8" t="s">
        <v>5834</v>
      </c>
      <c r="L838" s="61">
        <v>2012</v>
      </c>
      <c r="M838" s="13">
        <v>40959</v>
      </c>
      <c r="N838" s="10" t="s">
        <v>7557</v>
      </c>
      <c r="O838" s="17" t="s">
        <v>8686</v>
      </c>
      <c r="P838" s="11" t="s">
        <v>7568</v>
      </c>
      <c r="Q838" s="10" t="s">
        <v>7557</v>
      </c>
      <c r="R838" s="10" t="s">
        <v>7571</v>
      </c>
      <c r="S838" s="8" t="s">
        <v>27</v>
      </c>
      <c r="T838" s="8" t="s">
        <v>6101</v>
      </c>
      <c r="U838" s="8" t="s">
        <v>6102</v>
      </c>
      <c r="V838" s="13">
        <v>40959</v>
      </c>
      <c r="W838" s="8" t="s">
        <v>8624</v>
      </c>
      <c r="X838" s="8" t="s">
        <v>10920</v>
      </c>
      <c r="Y838" s="8" t="s">
        <v>8624</v>
      </c>
      <c r="Z838" s="8" t="s">
        <v>10007</v>
      </c>
      <c r="AA838" s="8" t="s">
        <v>10920</v>
      </c>
      <c r="AB838" s="8" t="s">
        <v>6103</v>
      </c>
    </row>
    <row r="839" spans="1:28" s="8" customFormat="1" ht="12.75" x14ac:dyDescent="0.2">
      <c r="A839" s="8" t="s">
        <v>29</v>
      </c>
      <c r="B839" s="8" t="s">
        <v>19</v>
      </c>
      <c r="C839" s="8" t="s">
        <v>52</v>
      </c>
      <c r="D839" s="9" t="s">
        <v>21</v>
      </c>
      <c r="E839" s="9" t="s">
        <v>21</v>
      </c>
      <c r="F839" s="8" t="s">
        <v>22</v>
      </c>
      <c r="G839" s="8" t="s">
        <v>23</v>
      </c>
      <c r="H839" s="8" t="s">
        <v>53</v>
      </c>
      <c r="I839" s="10" t="s">
        <v>5662</v>
      </c>
      <c r="J839" s="8" t="s">
        <v>5663</v>
      </c>
      <c r="K839" s="8" t="s">
        <v>5663</v>
      </c>
      <c r="L839" s="61">
        <v>2012</v>
      </c>
      <c r="M839" s="13">
        <v>40964</v>
      </c>
      <c r="N839" s="10" t="s">
        <v>7557</v>
      </c>
      <c r="O839" s="17" t="s">
        <v>8686</v>
      </c>
      <c r="P839" s="11" t="s">
        <v>7568</v>
      </c>
      <c r="Q839" s="10" t="s">
        <v>7557</v>
      </c>
      <c r="R839" s="10" t="s">
        <v>7571</v>
      </c>
      <c r="S839" s="8" t="s">
        <v>27</v>
      </c>
      <c r="T839" s="8" t="s">
        <v>5757</v>
      </c>
      <c r="U839" s="8" t="s">
        <v>5758</v>
      </c>
      <c r="V839" s="13">
        <v>40964</v>
      </c>
      <c r="W839" s="8" t="s">
        <v>8632</v>
      </c>
      <c r="X839" s="8" t="s">
        <v>10921</v>
      </c>
      <c r="Y839" s="8" t="s">
        <v>8632</v>
      </c>
      <c r="Z839" s="8" t="s">
        <v>10008</v>
      </c>
      <c r="AA839" s="8" t="s">
        <v>10921</v>
      </c>
      <c r="AB839" s="8" t="s">
        <v>5759</v>
      </c>
    </row>
    <row r="840" spans="1:28" s="8" customFormat="1" ht="12.75" x14ac:dyDescent="0.2">
      <c r="A840" s="8" t="s">
        <v>29</v>
      </c>
      <c r="B840" s="8" t="s">
        <v>19</v>
      </c>
      <c r="C840" s="8" t="s">
        <v>2782</v>
      </c>
      <c r="D840" s="9" t="s">
        <v>2323</v>
      </c>
      <c r="E840" s="9" t="s">
        <v>2323</v>
      </c>
      <c r="F840" s="8" t="s">
        <v>2302</v>
      </c>
      <c r="G840" s="8" t="s">
        <v>2303</v>
      </c>
      <c r="H840" s="9" t="s">
        <v>2323</v>
      </c>
      <c r="I840" s="10" t="s">
        <v>25</v>
      </c>
      <c r="J840" s="8" t="s">
        <v>114</v>
      </c>
      <c r="K840" s="8" t="s">
        <v>2783</v>
      </c>
      <c r="L840" s="60">
        <v>2012</v>
      </c>
      <c r="M840" s="13">
        <v>40969</v>
      </c>
      <c r="N840" s="10" t="s">
        <v>7553</v>
      </c>
      <c r="O840" s="17" t="s">
        <v>8686</v>
      </c>
      <c r="P840" s="11" t="s">
        <v>7569</v>
      </c>
      <c r="Q840" s="10" t="s">
        <v>7553</v>
      </c>
      <c r="R840" s="10" t="s">
        <v>7571</v>
      </c>
      <c r="S840" s="8" t="s">
        <v>27</v>
      </c>
      <c r="T840" s="8" t="s">
        <v>2804</v>
      </c>
      <c r="U840" s="8" t="s">
        <v>7744</v>
      </c>
      <c r="V840" s="13">
        <v>40969</v>
      </c>
      <c r="W840" s="8" t="s">
        <v>8590</v>
      </c>
      <c r="X840" s="8" t="s">
        <v>11054</v>
      </c>
      <c r="Y840" s="8" t="s">
        <v>8590</v>
      </c>
      <c r="Z840" s="8" t="s">
        <v>10141</v>
      </c>
      <c r="AA840" s="8" t="s">
        <v>11054</v>
      </c>
      <c r="AB840" s="8" t="s">
        <v>2806</v>
      </c>
    </row>
    <row r="841" spans="1:28" s="8" customFormat="1" ht="12.75" x14ac:dyDescent="0.2">
      <c r="A841" s="8" t="s">
        <v>29</v>
      </c>
      <c r="B841" s="8" t="s">
        <v>19</v>
      </c>
      <c r="C841" s="8" t="s">
        <v>2782</v>
      </c>
      <c r="D841" s="9" t="s">
        <v>2323</v>
      </c>
      <c r="E841" s="9" t="s">
        <v>2323</v>
      </c>
      <c r="F841" s="8" t="s">
        <v>2302</v>
      </c>
      <c r="G841" s="8" t="s">
        <v>2303</v>
      </c>
      <c r="H841" s="9" t="s">
        <v>2323</v>
      </c>
      <c r="I841" s="10" t="s">
        <v>25</v>
      </c>
      <c r="J841" s="8" t="s">
        <v>114</v>
      </c>
      <c r="K841" s="8" t="s">
        <v>2783</v>
      </c>
      <c r="L841" s="60">
        <v>2012</v>
      </c>
      <c r="M841" s="13">
        <v>40969</v>
      </c>
      <c r="N841" s="10" t="s">
        <v>7553</v>
      </c>
      <c r="O841" s="17" t="s">
        <v>8686</v>
      </c>
      <c r="P841" s="11" t="s">
        <v>7569</v>
      </c>
      <c r="Q841" s="10" t="s">
        <v>7553</v>
      </c>
      <c r="R841" s="10" t="s">
        <v>7571</v>
      </c>
      <c r="S841" s="8" t="s">
        <v>27</v>
      </c>
      <c r="T841" s="8" t="s">
        <v>2807</v>
      </c>
      <c r="U841" s="8" t="s">
        <v>7745</v>
      </c>
      <c r="V841" s="13">
        <v>40969</v>
      </c>
      <c r="W841" s="8" t="s">
        <v>8591</v>
      </c>
      <c r="X841" s="8" t="s">
        <v>11055</v>
      </c>
      <c r="Y841" s="8" t="s">
        <v>8591</v>
      </c>
      <c r="Z841" s="8" t="s">
        <v>10142</v>
      </c>
      <c r="AA841" s="8" t="s">
        <v>11055</v>
      </c>
      <c r="AB841" s="8" t="s">
        <v>2809</v>
      </c>
    </row>
    <row r="842" spans="1:28" s="8" customFormat="1" ht="12.75" x14ac:dyDescent="0.2">
      <c r="A842" s="8" t="s">
        <v>29</v>
      </c>
      <c r="B842" s="8" t="s">
        <v>19</v>
      </c>
      <c r="C842" s="8" t="s">
        <v>2782</v>
      </c>
      <c r="D842" s="9" t="s">
        <v>2323</v>
      </c>
      <c r="E842" s="9" t="s">
        <v>2323</v>
      </c>
      <c r="F842" s="8" t="s">
        <v>2302</v>
      </c>
      <c r="G842" s="8" t="s">
        <v>2303</v>
      </c>
      <c r="H842" s="9" t="s">
        <v>2323</v>
      </c>
      <c r="I842" s="10" t="s">
        <v>25</v>
      </c>
      <c r="J842" s="8" t="s">
        <v>114</v>
      </c>
      <c r="K842" s="8" t="s">
        <v>2783</v>
      </c>
      <c r="L842" s="60">
        <v>2012</v>
      </c>
      <c r="M842" s="13">
        <v>40969</v>
      </c>
      <c r="N842" s="10" t="s">
        <v>7553</v>
      </c>
      <c r="O842" s="17" t="s">
        <v>8686</v>
      </c>
      <c r="P842" s="11" t="s">
        <v>7569</v>
      </c>
      <c r="Q842" s="10" t="s">
        <v>7553</v>
      </c>
      <c r="R842" s="10" t="s">
        <v>7571</v>
      </c>
      <c r="S842" s="8" t="s">
        <v>27</v>
      </c>
      <c r="T842" s="8" t="s">
        <v>2810</v>
      </c>
      <c r="U842" s="8" t="s">
        <v>7746</v>
      </c>
      <c r="V842" s="13">
        <v>40969</v>
      </c>
      <c r="W842" s="8" t="s">
        <v>8592</v>
      </c>
      <c r="X842" s="8" t="s">
        <v>11056</v>
      </c>
      <c r="Y842" s="8" t="s">
        <v>8592</v>
      </c>
      <c r="Z842" s="8" t="s">
        <v>10143</v>
      </c>
      <c r="AA842" s="8" t="s">
        <v>11056</v>
      </c>
      <c r="AB842" s="8" t="s">
        <v>2812</v>
      </c>
    </row>
    <row r="843" spans="1:28" s="8" customFormat="1" ht="12.75" x14ac:dyDescent="0.2">
      <c r="A843" s="8" t="s">
        <v>29</v>
      </c>
      <c r="B843" s="8" t="s">
        <v>19</v>
      </c>
      <c r="C843" s="8" t="s">
        <v>2782</v>
      </c>
      <c r="D843" s="9" t="s">
        <v>2323</v>
      </c>
      <c r="E843" s="9" t="s">
        <v>2323</v>
      </c>
      <c r="F843" s="8" t="s">
        <v>2302</v>
      </c>
      <c r="G843" s="8" t="s">
        <v>2303</v>
      </c>
      <c r="H843" s="9" t="s">
        <v>2323</v>
      </c>
      <c r="I843" s="10" t="s">
        <v>25</v>
      </c>
      <c r="J843" s="8" t="s">
        <v>114</v>
      </c>
      <c r="K843" s="8" t="s">
        <v>2783</v>
      </c>
      <c r="L843" s="60">
        <v>2012</v>
      </c>
      <c r="M843" s="13">
        <v>40969</v>
      </c>
      <c r="N843" s="10" t="s">
        <v>7553</v>
      </c>
      <c r="O843" s="17" t="s">
        <v>8686</v>
      </c>
      <c r="P843" s="11" t="s">
        <v>7569</v>
      </c>
      <c r="Q843" s="10" t="s">
        <v>7553</v>
      </c>
      <c r="R843" s="10" t="s">
        <v>7571</v>
      </c>
      <c r="S843" s="8" t="s">
        <v>27</v>
      </c>
      <c r="T843" s="8" t="s">
        <v>2813</v>
      </c>
      <c r="U843" s="8" t="s">
        <v>7747</v>
      </c>
      <c r="V843" s="13">
        <v>40969</v>
      </c>
      <c r="W843" s="8" t="s">
        <v>8593</v>
      </c>
      <c r="X843" s="8" t="s">
        <v>11057</v>
      </c>
      <c r="Y843" s="8" t="s">
        <v>8593</v>
      </c>
      <c r="Z843" s="8" t="s">
        <v>10144</v>
      </c>
      <c r="AA843" s="8" t="s">
        <v>11057</v>
      </c>
      <c r="AB843" s="8" t="s">
        <v>2815</v>
      </c>
    </row>
    <row r="844" spans="1:28" s="8" customFormat="1" ht="12.75" x14ac:dyDescent="0.2">
      <c r="A844" s="8" t="s">
        <v>29</v>
      </c>
      <c r="B844" s="8" t="s">
        <v>19</v>
      </c>
      <c r="C844" s="8" t="s">
        <v>2782</v>
      </c>
      <c r="D844" s="9" t="s">
        <v>2323</v>
      </c>
      <c r="E844" s="9" t="s">
        <v>2323</v>
      </c>
      <c r="F844" s="8" t="s">
        <v>2302</v>
      </c>
      <c r="G844" s="8" t="s">
        <v>2303</v>
      </c>
      <c r="H844" s="9" t="s">
        <v>2323</v>
      </c>
      <c r="I844" s="10" t="s">
        <v>25</v>
      </c>
      <c r="J844" s="8" t="s">
        <v>114</v>
      </c>
      <c r="K844" s="8" t="s">
        <v>2783</v>
      </c>
      <c r="L844" s="60">
        <v>2012</v>
      </c>
      <c r="M844" s="13">
        <v>40969</v>
      </c>
      <c r="N844" s="10" t="s">
        <v>7553</v>
      </c>
      <c r="O844" s="17" t="s">
        <v>8686</v>
      </c>
      <c r="P844" s="11" t="s">
        <v>7569</v>
      </c>
      <c r="Q844" s="10" t="s">
        <v>7553</v>
      </c>
      <c r="R844" s="10" t="s">
        <v>7571</v>
      </c>
      <c r="S844" s="8" t="s">
        <v>27</v>
      </c>
      <c r="T844" s="8" t="s">
        <v>2816</v>
      </c>
      <c r="U844" s="8" t="s">
        <v>7748</v>
      </c>
      <c r="V844" s="13">
        <v>40969</v>
      </c>
      <c r="W844" s="8" t="s">
        <v>8594</v>
      </c>
      <c r="X844" s="8" t="s">
        <v>11058</v>
      </c>
      <c r="Y844" s="8" t="s">
        <v>8594</v>
      </c>
      <c r="Z844" s="8" t="s">
        <v>10145</v>
      </c>
      <c r="AA844" s="8" t="s">
        <v>11058</v>
      </c>
      <c r="AB844" s="8" t="s">
        <v>2818</v>
      </c>
    </row>
    <row r="845" spans="1:28" s="8" customFormat="1" ht="12.75" x14ac:dyDescent="0.2">
      <c r="A845" s="8" t="s">
        <v>29</v>
      </c>
      <c r="B845" s="8" t="s">
        <v>19</v>
      </c>
      <c r="C845" s="8" t="s">
        <v>2782</v>
      </c>
      <c r="D845" s="9" t="s">
        <v>2323</v>
      </c>
      <c r="E845" s="9" t="s">
        <v>2323</v>
      </c>
      <c r="F845" s="8" t="s">
        <v>2302</v>
      </c>
      <c r="G845" s="8" t="s">
        <v>2303</v>
      </c>
      <c r="H845" s="9" t="s">
        <v>2323</v>
      </c>
      <c r="I845" s="10" t="s">
        <v>25</v>
      </c>
      <c r="J845" s="8" t="s">
        <v>114</v>
      </c>
      <c r="K845" s="8" t="s">
        <v>2783</v>
      </c>
      <c r="L845" s="60">
        <v>2012</v>
      </c>
      <c r="M845" s="13">
        <v>40969</v>
      </c>
      <c r="N845" s="10" t="s">
        <v>7553</v>
      </c>
      <c r="O845" s="17" t="s">
        <v>8686</v>
      </c>
      <c r="P845" s="11" t="s">
        <v>7569</v>
      </c>
      <c r="Q845" s="10" t="s">
        <v>7553</v>
      </c>
      <c r="R845" s="10" t="s">
        <v>7571</v>
      </c>
      <c r="S845" s="8" t="s">
        <v>27</v>
      </c>
      <c r="T845" s="8" t="s">
        <v>2819</v>
      </c>
      <c r="U845" s="8" t="s">
        <v>7749</v>
      </c>
      <c r="V845" s="13">
        <v>40969</v>
      </c>
      <c r="W845" s="8" t="s">
        <v>8595</v>
      </c>
      <c r="X845" s="8" t="s">
        <v>11059</v>
      </c>
      <c r="Y845" s="8" t="s">
        <v>8595</v>
      </c>
      <c r="Z845" s="8" t="s">
        <v>10146</v>
      </c>
      <c r="AA845" s="8" t="s">
        <v>11059</v>
      </c>
      <c r="AB845" s="8" t="s">
        <v>2821</v>
      </c>
    </row>
    <row r="846" spans="1:28" s="8" customFormat="1" ht="12.75" x14ac:dyDescent="0.2">
      <c r="A846" s="8" t="s">
        <v>29</v>
      </c>
      <c r="B846" s="8" t="s">
        <v>19</v>
      </c>
      <c r="C846" s="8" t="s">
        <v>2782</v>
      </c>
      <c r="D846" s="9" t="s">
        <v>2323</v>
      </c>
      <c r="E846" s="9" t="s">
        <v>2323</v>
      </c>
      <c r="F846" s="8" t="s">
        <v>2302</v>
      </c>
      <c r="G846" s="8" t="s">
        <v>2303</v>
      </c>
      <c r="H846" s="9" t="s">
        <v>2323</v>
      </c>
      <c r="I846" s="10" t="s">
        <v>25</v>
      </c>
      <c r="J846" s="8" t="s">
        <v>114</v>
      </c>
      <c r="K846" s="8" t="s">
        <v>2783</v>
      </c>
      <c r="L846" s="60">
        <v>2012</v>
      </c>
      <c r="M846" s="13">
        <v>40969</v>
      </c>
      <c r="N846" s="10" t="s">
        <v>7553</v>
      </c>
      <c r="O846" s="17" t="s">
        <v>8686</v>
      </c>
      <c r="P846" s="11" t="s">
        <v>7569</v>
      </c>
      <c r="Q846" s="10" t="s">
        <v>7553</v>
      </c>
      <c r="R846" s="10" t="s">
        <v>7571</v>
      </c>
      <c r="S846" s="8" t="s">
        <v>27</v>
      </c>
      <c r="T846" s="8" t="s">
        <v>2822</v>
      </c>
      <c r="U846" s="8" t="s">
        <v>7750</v>
      </c>
      <c r="V846" s="13">
        <v>40969</v>
      </c>
      <c r="W846" s="8" t="s">
        <v>8596</v>
      </c>
      <c r="X846" s="8" t="s">
        <v>11060</v>
      </c>
      <c r="Y846" s="8" t="s">
        <v>8596</v>
      </c>
      <c r="Z846" s="8" t="s">
        <v>10147</v>
      </c>
      <c r="AA846" s="8" t="s">
        <v>11060</v>
      </c>
      <c r="AB846" s="8" t="s">
        <v>2824</v>
      </c>
    </row>
    <row r="847" spans="1:28" s="8" customFormat="1" ht="12.75" x14ac:dyDescent="0.2">
      <c r="A847" s="8" t="s">
        <v>29</v>
      </c>
      <c r="B847" s="8" t="s">
        <v>19</v>
      </c>
      <c r="C847" s="8" t="s">
        <v>2782</v>
      </c>
      <c r="D847" s="9" t="s">
        <v>2323</v>
      </c>
      <c r="E847" s="9" t="s">
        <v>2323</v>
      </c>
      <c r="F847" s="8" t="s">
        <v>2302</v>
      </c>
      <c r="G847" s="8" t="s">
        <v>2303</v>
      </c>
      <c r="H847" s="9" t="s">
        <v>2323</v>
      </c>
      <c r="I847" s="10" t="s">
        <v>25</v>
      </c>
      <c r="J847" s="8" t="s">
        <v>114</v>
      </c>
      <c r="K847" s="8" t="s">
        <v>2783</v>
      </c>
      <c r="L847" s="60">
        <v>2012</v>
      </c>
      <c r="M847" s="13">
        <v>40969</v>
      </c>
      <c r="N847" s="10" t="s">
        <v>7553</v>
      </c>
      <c r="O847" s="17" t="s">
        <v>8686</v>
      </c>
      <c r="P847" s="11" t="s">
        <v>7569</v>
      </c>
      <c r="Q847" s="10" t="s">
        <v>7553</v>
      </c>
      <c r="R847" s="10" t="s">
        <v>7571</v>
      </c>
      <c r="S847" s="8" t="s">
        <v>27</v>
      </c>
      <c r="T847" s="8" t="s">
        <v>2825</v>
      </c>
      <c r="U847" s="8" t="s">
        <v>7751</v>
      </c>
      <c r="V847" s="13">
        <v>40969</v>
      </c>
      <c r="W847" s="8" t="s">
        <v>8597</v>
      </c>
      <c r="X847" s="8" t="s">
        <v>11061</v>
      </c>
      <c r="Y847" s="8" t="s">
        <v>8597</v>
      </c>
      <c r="Z847" s="8" t="s">
        <v>10148</v>
      </c>
      <c r="AA847" s="8" t="s">
        <v>11061</v>
      </c>
      <c r="AB847" s="8" t="s">
        <v>2827</v>
      </c>
    </row>
    <row r="848" spans="1:28" s="8" customFormat="1" ht="12.75" x14ac:dyDescent="0.2">
      <c r="A848" s="8" t="s">
        <v>29</v>
      </c>
      <c r="B848" s="8" t="s">
        <v>19</v>
      </c>
      <c r="C848" s="8" t="s">
        <v>2782</v>
      </c>
      <c r="D848" s="9" t="s">
        <v>2323</v>
      </c>
      <c r="E848" s="9" t="s">
        <v>2323</v>
      </c>
      <c r="F848" s="8" t="s">
        <v>2302</v>
      </c>
      <c r="G848" s="8" t="s">
        <v>2303</v>
      </c>
      <c r="H848" s="9" t="s">
        <v>2323</v>
      </c>
      <c r="I848" s="10" t="s">
        <v>25</v>
      </c>
      <c r="J848" s="8" t="s">
        <v>114</v>
      </c>
      <c r="K848" s="8" t="s">
        <v>2783</v>
      </c>
      <c r="L848" s="60">
        <v>2012</v>
      </c>
      <c r="M848" s="13">
        <v>40969</v>
      </c>
      <c r="N848" s="10" t="s">
        <v>7553</v>
      </c>
      <c r="O848" s="17" t="s">
        <v>8686</v>
      </c>
      <c r="P848" s="11" t="s">
        <v>7569</v>
      </c>
      <c r="Q848" s="10" t="s">
        <v>7553</v>
      </c>
      <c r="R848" s="10" t="s">
        <v>7571</v>
      </c>
      <c r="S848" s="8" t="s">
        <v>27</v>
      </c>
      <c r="T848" s="8" t="s">
        <v>2828</v>
      </c>
      <c r="U848" s="8" t="s">
        <v>7752</v>
      </c>
      <c r="V848" s="13">
        <v>40969</v>
      </c>
      <c r="W848" s="8" t="s">
        <v>8598</v>
      </c>
      <c r="X848" s="8" t="s">
        <v>11062</v>
      </c>
      <c r="Y848" s="8" t="s">
        <v>8598</v>
      </c>
      <c r="Z848" s="8" t="s">
        <v>10149</v>
      </c>
      <c r="AA848" s="8" t="s">
        <v>11062</v>
      </c>
      <c r="AB848" s="8" t="s">
        <v>2830</v>
      </c>
    </row>
    <row r="849" spans="1:28" s="8" customFormat="1" ht="12.75" x14ac:dyDescent="0.2">
      <c r="A849" s="8" t="s">
        <v>29</v>
      </c>
      <c r="B849" s="8" t="s">
        <v>19</v>
      </c>
      <c r="C849" s="8" t="s">
        <v>2782</v>
      </c>
      <c r="D849" s="9" t="s">
        <v>2323</v>
      </c>
      <c r="E849" s="9" t="s">
        <v>2323</v>
      </c>
      <c r="F849" s="8" t="s">
        <v>2302</v>
      </c>
      <c r="G849" s="8" t="s">
        <v>2303</v>
      </c>
      <c r="H849" s="9" t="s">
        <v>2323</v>
      </c>
      <c r="I849" s="10" t="s">
        <v>25</v>
      </c>
      <c r="J849" s="8" t="s">
        <v>114</v>
      </c>
      <c r="K849" s="8" t="s">
        <v>2783</v>
      </c>
      <c r="L849" s="60">
        <v>2012</v>
      </c>
      <c r="M849" s="13">
        <v>40969</v>
      </c>
      <c r="N849" s="10" t="s">
        <v>7553</v>
      </c>
      <c r="O849" s="17" t="s">
        <v>8686</v>
      </c>
      <c r="P849" s="11" t="s">
        <v>7569</v>
      </c>
      <c r="Q849" s="10" t="s">
        <v>7553</v>
      </c>
      <c r="R849" s="10" t="s">
        <v>7571</v>
      </c>
      <c r="S849" s="8" t="s">
        <v>27</v>
      </c>
      <c r="T849" s="8" t="s">
        <v>2831</v>
      </c>
      <c r="U849" s="8" t="s">
        <v>7753</v>
      </c>
      <c r="V849" s="13">
        <v>40969</v>
      </c>
      <c r="W849" s="8" t="s">
        <v>8599</v>
      </c>
      <c r="X849" s="8" t="s">
        <v>11063</v>
      </c>
      <c r="Y849" s="8" t="s">
        <v>8599</v>
      </c>
      <c r="Z849" s="8" t="s">
        <v>10150</v>
      </c>
      <c r="AA849" s="8" t="s">
        <v>11063</v>
      </c>
      <c r="AB849" s="8" t="s">
        <v>2833</v>
      </c>
    </row>
    <row r="850" spans="1:28" s="8" customFormat="1" ht="12.75" x14ac:dyDescent="0.2">
      <c r="A850" s="8" t="s">
        <v>29</v>
      </c>
      <c r="B850" s="8" t="s">
        <v>19</v>
      </c>
      <c r="C850" s="8" t="s">
        <v>2782</v>
      </c>
      <c r="D850" s="9" t="s">
        <v>2323</v>
      </c>
      <c r="E850" s="9" t="s">
        <v>2323</v>
      </c>
      <c r="F850" s="8" t="s">
        <v>2302</v>
      </c>
      <c r="G850" s="8" t="s">
        <v>2303</v>
      </c>
      <c r="H850" s="9" t="s">
        <v>2323</v>
      </c>
      <c r="I850" s="10" t="s">
        <v>25</v>
      </c>
      <c r="J850" s="8" t="s">
        <v>114</v>
      </c>
      <c r="K850" s="8" t="s">
        <v>2783</v>
      </c>
      <c r="L850" s="60">
        <v>2012</v>
      </c>
      <c r="M850" s="13">
        <v>40969</v>
      </c>
      <c r="N850" s="10" t="s">
        <v>7553</v>
      </c>
      <c r="O850" s="17" t="s">
        <v>8686</v>
      </c>
      <c r="P850" s="11" t="s">
        <v>7569</v>
      </c>
      <c r="Q850" s="10" t="s">
        <v>7553</v>
      </c>
      <c r="R850" s="10" t="s">
        <v>7571</v>
      </c>
      <c r="S850" s="8" t="s">
        <v>27</v>
      </c>
      <c r="T850" s="8" t="s">
        <v>2834</v>
      </c>
      <c r="U850" s="8" t="s">
        <v>7754</v>
      </c>
      <c r="V850" s="13">
        <v>40969</v>
      </c>
      <c r="W850" s="8" t="s">
        <v>8600</v>
      </c>
      <c r="X850" s="8" t="s">
        <v>11064</v>
      </c>
      <c r="Y850" s="8" t="s">
        <v>8600</v>
      </c>
      <c r="Z850" s="8" t="s">
        <v>10151</v>
      </c>
      <c r="AA850" s="8" t="s">
        <v>11064</v>
      </c>
      <c r="AB850" s="8" t="s">
        <v>2836</v>
      </c>
    </row>
    <row r="851" spans="1:28" s="8" customFormat="1" ht="12.75" x14ac:dyDescent="0.2">
      <c r="A851" s="8" t="s">
        <v>29</v>
      </c>
      <c r="B851" s="8" t="s">
        <v>19</v>
      </c>
      <c r="C851" s="8" t="s">
        <v>2782</v>
      </c>
      <c r="D851" s="9" t="s">
        <v>2323</v>
      </c>
      <c r="E851" s="9" t="s">
        <v>2323</v>
      </c>
      <c r="F851" s="8" t="s">
        <v>2302</v>
      </c>
      <c r="G851" s="8" t="s">
        <v>2303</v>
      </c>
      <c r="H851" s="9" t="s">
        <v>2323</v>
      </c>
      <c r="I851" s="10" t="s">
        <v>25</v>
      </c>
      <c r="J851" s="8" t="s">
        <v>114</v>
      </c>
      <c r="K851" s="8" t="s">
        <v>2783</v>
      </c>
      <c r="L851" s="60">
        <v>2012</v>
      </c>
      <c r="M851" s="13">
        <v>40969</v>
      </c>
      <c r="N851" s="10" t="s">
        <v>7553</v>
      </c>
      <c r="O851" s="17" t="s">
        <v>8686</v>
      </c>
      <c r="P851" s="11" t="s">
        <v>7569</v>
      </c>
      <c r="Q851" s="10" t="s">
        <v>7553</v>
      </c>
      <c r="R851" s="10" t="s">
        <v>7571</v>
      </c>
      <c r="S851" s="8" t="s">
        <v>27</v>
      </c>
      <c r="T851" s="8" t="s">
        <v>2837</v>
      </c>
      <c r="U851" s="8" t="s">
        <v>7755</v>
      </c>
      <c r="V851" s="13">
        <v>40969</v>
      </c>
      <c r="W851" s="8" t="s">
        <v>8601</v>
      </c>
      <c r="X851" s="8" t="s">
        <v>11065</v>
      </c>
      <c r="Y851" s="8" t="s">
        <v>8601</v>
      </c>
      <c r="Z851" s="8" t="s">
        <v>10152</v>
      </c>
      <c r="AA851" s="8" t="s">
        <v>11065</v>
      </c>
      <c r="AB851" s="8" t="s">
        <v>2839</v>
      </c>
    </row>
    <row r="852" spans="1:28" s="8" customFormat="1" ht="12.75" x14ac:dyDescent="0.2">
      <c r="A852" s="8" t="s">
        <v>29</v>
      </c>
      <c r="B852" s="8" t="s">
        <v>19</v>
      </c>
      <c r="C852" s="8" t="s">
        <v>2782</v>
      </c>
      <c r="D852" s="9" t="s">
        <v>2323</v>
      </c>
      <c r="E852" s="9" t="s">
        <v>2323</v>
      </c>
      <c r="F852" s="8" t="s">
        <v>2302</v>
      </c>
      <c r="G852" s="8" t="s">
        <v>2303</v>
      </c>
      <c r="H852" s="9" t="s">
        <v>2323</v>
      </c>
      <c r="I852" s="10" t="s">
        <v>25</v>
      </c>
      <c r="J852" s="8" t="s">
        <v>114</v>
      </c>
      <c r="K852" s="8" t="s">
        <v>2783</v>
      </c>
      <c r="L852" s="60">
        <v>2012</v>
      </c>
      <c r="M852" s="13">
        <v>40969</v>
      </c>
      <c r="N852" s="10" t="s">
        <v>7553</v>
      </c>
      <c r="O852" s="17" t="s">
        <v>8686</v>
      </c>
      <c r="P852" s="11" t="s">
        <v>7569</v>
      </c>
      <c r="Q852" s="10" t="s">
        <v>7553</v>
      </c>
      <c r="R852" s="10" t="s">
        <v>7571</v>
      </c>
      <c r="S852" s="8" t="s">
        <v>27</v>
      </c>
      <c r="T852" s="8" t="s">
        <v>2840</v>
      </c>
      <c r="U852" s="8" t="s">
        <v>7756</v>
      </c>
      <c r="V852" s="13">
        <v>40969</v>
      </c>
      <c r="W852" s="8" t="s">
        <v>8602</v>
      </c>
      <c r="X852" s="8" t="s">
        <v>11066</v>
      </c>
      <c r="Y852" s="8" t="s">
        <v>8602</v>
      </c>
      <c r="Z852" s="8" t="s">
        <v>10153</v>
      </c>
      <c r="AA852" s="8" t="s">
        <v>11066</v>
      </c>
      <c r="AB852" s="8" t="s">
        <v>2842</v>
      </c>
    </row>
    <row r="853" spans="1:28" s="8" customFormat="1" ht="12.75" x14ac:dyDescent="0.2">
      <c r="A853" s="8" t="s">
        <v>29</v>
      </c>
      <c r="B853" s="8" t="s">
        <v>19</v>
      </c>
      <c r="C853" s="8" t="s">
        <v>2782</v>
      </c>
      <c r="D853" s="9" t="s">
        <v>2323</v>
      </c>
      <c r="E853" s="9" t="s">
        <v>2323</v>
      </c>
      <c r="F853" s="8" t="s">
        <v>2302</v>
      </c>
      <c r="G853" s="8" t="s">
        <v>2303</v>
      </c>
      <c r="H853" s="9" t="s">
        <v>2323</v>
      </c>
      <c r="I853" s="10" t="s">
        <v>25</v>
      </c>
      <c r="J853" s="8" t="s">
        <v>114</v>
      </c>
      <c r="K853" s="8" t="s">
        <v>2783</v>
      </c>
      <c r="L853" s="60">
        <v>2012</v>
      </c>
      <c r="M853" s="13">
        <v>40969</v>
      </c>
      <c r="N853" s="10" t="s">
        <v>7553</v>
      </c>
      <c r="O853" s="17" t="s">
        <v>8686</v>
      </c>
      <c r="P853" s="11" t="s">
        <v>7569</v>
      </c>
      <c r="Q853" s="10" t="s">
        <v>7553</v>
      </c>
      <c r="R853" s="10" t="s">
        <v>7571</v>
      </c>
      <c r="S853" s="8" t="s">
        <v>27</v>
      </c>
      <c r="T853" s="8" t="s">
        <v>2843</v>
      </c>
      <c r="U853" s="8" t="s">
        <v>7757</v>
      </c>
      <c r="V853" s="13">
        <v>40969</v>
      </c>
      <c r="W853" s="8" t="s">
        <v>8603</v>
      </c>
      <c r="X853" s="8" t="s">
        <v>11067</v>
      </c>
      <c r="Y853" s="8" t="s">
        <v>8603</v>
      </c>
      <c r="Z853" s="8" t="s">
        <v>10154</v>
      </c>
      <c r="AA853" s="8" t="s">
        <v>11067</v>
      </c>
      <c r="AB853" s="8" t="s">
        <v>2845</v>
      </c>
    </row>
    <row r="854" spans="1:28" s="8" customFormat="1" ht="12.75" x14ac:dyDescent="0.2">
      <c r="A854" s="8" t="s">
        <v>29</v>
      </c>
      <c r="B854" s="8" t="s">
        <v>19</v>
      </c>
      <c r="C854" s="8" t="s">
        <v>2782</v>
      </c>
      <c r="D854" s="9" t="s">
        <v>2323</v>
      </c>
      <c r="E854" s="9" t="s">
        <v>2323</v>
      </c>
      <c r="F854" s="8" t="s">
        <v>2302</v>
      </c>
      <c r="G854" s="8" t="s">
        <v>2303</v>
      </c>
      <c r="H854" s="9" t="s">
        <v>2323</v>
      </c>
      <c r="I854" s="10" t="s">
        <v>25</v>
      </c>
      <c r="J854" s="8" t="s">
        <v>114</v>
      </c>
      <c r="K854" s="8" t="s">
        <v>2783</v>
      </c>
      <c r="L854" s="60">
        <v>2012</v>
      </c>
      <c r="M854" s="13">
        <v>40969</v>
      </c>
      <c r="N854" s="10" t="s">
        <v>7553</v>
      </c>
      <c r="O854" s="17" t="s">
        <v>8686</v>
      </c>
      <c r="P854" s="11" t="s">
        <v>7569</v>
      </c>
      <c r="Q854" s="10" t="s">
        <v>7553</v>
      </c>
      <c r="R854" s="10" t="s">
        <v>7571</v>
      </c>
      <c r="S854" s="8" t="s">
        <v>27</v>
      </c>
      <c r="T854" s="8" t="s">
        <v>2846</v>
      </c>
      <c r="U854" s="8" t="s">
        <v>7758</v>
      </c>
      <c r="V854" s="13">
        <v>40969</v>
      </c>
      <c r="W854" s="8" t="s">
        <v>8604</v>
      </c>
      <c r="X854" s="8" t="s">
        <v>11068</v>
      </c>
      <c r="Y854" s="8" t="s">
        <v>8604</v>
      </c>
      <c r="Z854" s="8" t="s">
        <v>10155</v>
      </c>
      <c r="AA854" s="8" t="s">
        <v>11068</v>
      </c>
      <c r="AB854" s="8" t="s">
        <v>2848</v>
      </c>
    </row>
    <row r="855" spans="1:28" s="8" customFormat="1" ht="12.75" x14ac:dyDescent="0.2">
      <c r="A855" s="8" t="s">
        <v>29</v>
      </c>
      <c r="B855" s="8" t="s">
        <v>19</v>
      </c>
      <c r="C855" s="8" t="s">
        <v>52</v>
      </c>
      <c r="D855" s="9" t="s">
        <v>21</v>
      </c>
      <c r="E855" s="9" t="s">
        <v>21</v>
      </c>
      <c r="F855" s="8" t="s">
        <v>22</v>
      </c>
      <c r="G855" s="8" t="s">
        <v>23</v>
      </c>
      <c r="H855" s="8" t="s">
        <v>53</v>
      </c>
      <c r="I855" s="10" t="s">
        <v>5662</v>
      </c>
      <c r="J855" s="8" t="s">
        <v>5834</v>
      </c>
      <c r="K855" s="8" t="s">
        <v>5834</v>
      </c>
      <c r="L855" s="61">
        <v>2012</v>
      </c>
      <c r="M855" s="13">
        <v>40978</v>
      </c>
      <c r="N855" s="10" t="s">
        <v>7557</v>
      </c>
      <c r="O855" s="17" t="s">
        <v>8686</v>
      </c>
      <c r="P855" s="11" t="s">
        <v>7568</v>
      </c>
      <c r="Q855" s="10" t="s">
        <v>7557</v>
      </c>
      <c r="R855" s="10" t="s">
        <v>7571</v>
      </c>
      <c r="S855" s="8" t="s">
        <v>27</v>
      </c>
      <c r="T855" s="8" t="s">
        <v>6098</v>
      </c>
      <c r="U855" s="8" t="s">
        <v>6099</v>
      </c>
      <c r="V855" s="13">
        <v>40978</v>
      </c>
      <c r="W855" s="8" t="s">
        <v>8625</v>
      </c>
      <c r="X855" s="8" t="s">
        <v>10922</v>
      </c>
      <c r="Y855" s="8" t="s">
        <v>8625</v>
      </c>
      <c r="Z855" s="8" t="s">
        <v>10009</v>
      </c>
      <c r="AA855" s="8" t="s">
        <v>10922</v>
      </c>
      <c r="AB855" s="8" t="s">
        <v>6100</v>
      </c>
    </row>
    <row r="856" spans="1:28" s="8" customFormat="1" ht="12.75" x14ac:dyDescent="0.2">
      <c r="A856" s="8" t="s">
        <v>29</v>
      </c>
      <c r="B856" s="8" t="s">
        <v>19</v>
      </c>
      <c r="C856" s="8" t="s">
        <v>52</v>
      </c>
      <c r="D856" s="9" t="s">
        <v>21</v>
      </c>
      <c r="E856" s="9" t="s">
        <v>21</v>
      </c>
      <c r="F856" s="8" t="s">
        <v>22</v>
      </c>
      <c r="G856" s="8" t="s">
        <v>23</v>
      </c>
      <c r="H856" s="8" t="s">
        <v>53</v>
      </c>
      <c r="I856" s="10" t="s">
        <v>5662</v>
      </c>
      <c r="J856" s="8" t="s">
        <v>5663</v>
      </c>
      <c r="K856" s="8" t="s">
        <v>5663</v>
      </c>
      <c r="L856" s="61">
        <v>2012</v>
      </c>
      <c r="M856" s="13">
        <v>40980</v>
      </c>
      <c r="N856" s="10" t="s">
        <v>7557</v>
      </c>
      <c r="O856" s="17" t="s">
        <v>8686</v>
      </c>
      <c r="P856" s="11" t="s">
        <v>7568</v>
      </c>
      <c r="Q856" s="10" t="s">
        <v>7557</v>
      </c>
      <c r="R856" s="10" t="s">
        <v>7571</v>
      </c>
      <c r="S856" s="8" t="s">
        <v>27</v>
      </c>
      <c r="T856" s="8" t="s">
        <v>5769</v>
      </c>
      <c r="U856" s="8" t="s">
        <v>5770</v>
      </c>
      <c r="V856" s="13">
        <v>40980</v>
      </c>
      <c r="W856" s="8" t="s">
        <v>8626</v>
      </c>
      <c r="X856" s="8" t="s">
        <v>10923</v>
      </c>
      <c r="Y856" s="8" t="s">
        <v>8626</v>
      </c>
      <c r="Z856" s="8" t="s">
        <v>10010</v>
      </c>
      <c r="AA856" s="8" t="s">
        <v>10923</v>
      </c>
      <c r="AB856" s="8" t="s">
        <v>5771</v>
      </c>
    </row>
    <row r="857" spans="1:28" s="8" customFormat="1" ht="12.75" x14ac:dyDescent="0.2">
      <c r="A857" s="8" t="s">
        <v>29</v>
      </c>
      <c r="B857" s="8" t="s">
        <v>19</v>
      </c>
      <c r="C857" s="8" t="s">
        <v>52</v>
      </c>
      <c r="D857" s="9" t="s">
        <v>3257</v>
      </c>
      <c r="E857" s="9" t="s">
        <v>3257</v>
      </c>
      <c r="F857" s="8" t="s">
        <v>22</v>
      </c>
      <c r="G857" s="8" t="s">
        <v>23</v>
      </c>
      <c r="H857" s="8" t="s">
        <v>53</v>
      </c>
      <c r="I857" s="10" t="s">
        <v>3258</v>
      </c>
      <c r="J857" s="8" t="s">
        <v>114</v>
      </c>
      <c r="K857" s="8" t="s">
        <v>3313</v>
      </c>
      <c r="L857" s="61">
        <v>2012</v>
      </c>
      <c r="M857" s="11" t="s">
        <v>4979</v>
      </c>
      <c r="N857" s="10" t="s">
        <v>7552</v>
      </c>
      <c r="O857" s="17" t="s">
        <v>8686</v>
      </c>
      <c r="P857" s="11" t="s">
        <v>7568</v>
      </c>
      <c r="Q857" s="10" t="s">
        <v>7552</v>
      </c>
      <c r="R857" s="10" t="s">
        <v>7571</v>
      </c>
      <c r="S857" s="8" t="s">
        <v>27</v>
      </c>
      <c r="T857" s="8" t="s">
        <v>4978</v>
      </c>
      <c r="U857" s="8" t="s">
        <v>4980</v>
      </c>
      <c r="V857" s="110">
        <v>40983</v>
      </c>
      <c r="W857" s="8" t="s">
        <v>9269</v>
      </c>
      <c r="X857" s="8" t="s">
        <v>10456</v>
      </c>
      <c r="Y857" s="8" t="s">
        <v>9269</v>
      </c>
      <c r="Z857" s="8" t="s">
        <v>9543</v>
      </c>
      <c r="AA857" s="8" t="s">
        <v>10456</v>
      </c>
      <c r="AB857" s="8" t="s">
        <v>4981</v>
      </c>
    </row>
    <row r="858" spans="1:28" s="8" customFormat="1" ht="12.75" x14ac:dyDescent="0.2">
      <c r="A858" s="8" t="s">
        <v>29</v>
      </c>
      <c r="B858" s="8" t="s">
        <v>19</v>
      </c>
      <c r="C858" s="8" t="s">
        <v>52</v>
      </c>
      <c r="D858" s="9" t="s">
        <v>3257</v>
      </c>
      <c r="E858" s="9" t="s">
        <v>3257</v>
      </c>
      <c r="F858" s="8" t="s">
        <v>22</v>
      </c>
      <c r="G858" s="8" t="s">
        <v>23</v>
      </c>
      <c r="H858" s="8" t="s">
        <v>53</v>
      </c>
      <c r="I858" s="10" t="s">
        <v>3258</v>
      </c>
      <c r="J858" s="8" t="s">
        <v>114</v>
      </c>
      <c r="K858" s="8" t="s">
        <v>3277</v>
      </c>
      <c r="L858" s="61">
        <v>2012</v>
      </c>
      <c r="M858" s="13">
        <v>40989</v>
      </c>
      <c r="N858" s="10" t="s">
        <v>7552</v>
      </c>
      <c r="O858" s="17" t="s">
        <v>8686</v>
      </c>
      <c r="P858" s="11" t="s">
        <v>7568</v>
      </c>
      <c r="Q858" s="10" t="s">
        <v>7552</v>
      </c>
      <c r="R858" s="10" t="s">
        <v>7571</v>
      </c>
      <c r="S858" s="8" t="s">
        <v>27</v>
      </c>
      <c r="T858" s="8" t="s">
        <v>4982</v>
      </c>
      <c r="U858" s="8" t="s">
        <v>4983</v>
      </c>
      <c r="V858" s="13">
        <v>40989</v>
      </c>
      <c r="W858" s="8" t="s">
        <v>8615</v>
      </c>
      <c r="X858" s="8" t="s">
        <v>10392</v>
      </c>
      <c r="Y858" s="8" t="s">
        <v>8615</v>
      </c>
      <c r="Z858" s="8" t="s">
        <v>9479</v>
      </c>
      <c r="AA858" s="8" t="s">
        <v>10392</v>
      </c>
      <c r="AB858" s="8" t="s">
        <v>4984</v>
      </c>
    </row>
    <row r="859" spans="1:28" s="8" customFormat="1" ht="12.75" x14ac:dyDescent="0.2">
      <c r="A859" s="8" t="s">
        <v>29</v>
      </c>
      <c r="B859" s="8" t="s">
        <v>19</v>
      </c>
      <c r="C859" s="8" t="s">
        <v>52</v>
      </c>
      <c r="D859" s="9" t="s">
        <v>21</v>
      </c>
      <c r="E859" s="9" t="s">
        <v>21</v>
      </c>
      <c r="F859" s="8" t="s">
        <v>22</v>
      </c>
      <c r="G859" s="8" t="s">
        <v>23</v>
      </c>
      <c r="H859" s="8" t="s">
        <v>53</v>
      </c>
      <c r="I859" s="10" t="s">
        <v>2850</v>
      </c>
      <c r="J859" s="8" t="s">
        <v>114</v>
      </c>
      <c r="K859" s="8" t="s">
        <v>2851</v>
      </c>
      <c r="L859" s="60">
        <v>2012</v>
      </c>
      <c r="M859" s="13">
        <v>40992</v>
      </c>
      <c r="N859" s="10" t="s">
        <v>7554</v>
      </c>
      <c r="O859" s="17" t="s">
        <v>8686</v>
      </c>
      <c r="P859" s="11" t="s">
        <v>7568</v>
      </c>
      <c r="Q859" s="10" t="s">
        <v>7554</v>
      </c>
      <c r="R859" s="10" t="s">
        <v>7571</v>
      </c>
      <c r="S859" s="8" t="s">
        <v>27</v>
      </c>
      <c r="T859" s="8" t="s">
        <v>3253</v>
      </c>
      <c r="U859" s="8" t="s">
        <v>3254</v>
      </c>
      <c r="V859" s="13">
        <v>40992</v>
      </c>
      <c r="W859" s="8" t="s">
        <v>8607</v>
      </c>
      <c r="X859" s="8" t="s">
        <v>10637</v>
      </c>
      <c r="Y859" s="8" t="s">
        <v>8607</v>
      </c>
      <c r="Z859" s="8" t="s">
        <v>9724</v>
      </c>
      <c r="AA859" s="8" t="s">
        <v>10637</v>
      </c>
      <c r="AB859" s="8" t="s">
        <v>3255</v>
      </c>
    </row>
    <row r="860" spans="1:28" s="8" customFormat="1" ht="12.75" x14ac:dyDescent="0.2">
      <c r="A860" s="8" t="s">
        <v>29</v>
      </c>
      <c r="B860" s="8" t="s">
        <v>19</v>
      </c>
      <c r="C860" s="8" t="s">
        <v>52</v>
      </c>
      <c r="D860" s="9" t="s">
        <v>21</v>
      </c>
      <c r="E860" s="9" t="s">
        <v>21</v>
      </c>
      <c r="F860" s="8" t="s">
        <v>22</v>
      </c>
      <c r="G860" s="8" t="s">
        <v>23</v>
      </c>
      <c r="H860" s="8" t="s">
        <v>53</v>
      </c>
      <c r="I860" s="10" t="s">
        <v>5662</v>
      </c>
      <c r="J860" s="8" t="s">
        <v>5663</v>
      </c>
      <c r="K860" s="8" t="s">
        <v>5663</v>
      </c>
      <c r="L860" s="61">
        <v>2012</v>
      </c>
      <c r="M860" s="13">
        <v>40993</v>
      </c>
      <c r="N860" s="10" t="s">
        <v>7557</v>
      </c>
      <c r="O860" s="17" t="s">
        <v>8686</v>
      </c>
      <c r="P860" s="11" t="s">
        <v>7568</v>
      </c>
      <c r="Q860" s="10" t="s">
        <v>7557</v>
      </c>
      <c r="R860" s="10" t="s">
        <v>7571</v>
      </c>
      <c r="S860" s="8" t="s">
        <v>27</v>
      </c>
      <c r="T860" s="8" t="s">
        <v>5784</v>
      </c>
      <c r="U860" s="8" t="s">
        <v>5785</v>
      </c>
      <c r="V860" s="13">
        <v>40993</v>
      </c>
      <c r="W860" s="8" t="s">
        <v>8627</v>
      </c>
      <c r="X860" s="8" t="s">
        <v>10924</v>
      </c>
      <c r="Y860" s="8" t="s">
        <v>8627</v>
      </c>
      <c r="Z860" s="8" t="s">
        <v>10011</v>
      </c>
      <c r="AA860" s="8" t="s">
        <v>10924</v>
      </c>
      <c r="AB860" s="8" t="s">
        <v>5786</v>
      </c>
    </row>
    <row r="861" spans="1:28" s="8" customFormat="1" ht="12.75" x14ac:dyDescent="0.2">
      <c r="A861" s="8" t="s">
        <v>29</v>
      </c>
      <c r="B861" s="8" t="s">
        <v>19</v>
      </c>
      <c r="C861" s="8" t="s">
        <v>52</v>
      </c>
      <c r="D861" s="9" t="s">
        <v>21</v>
      </c>
      <c r="E861" s="9" t="s">
        <v>21</v>
      </c>
      <c r="F861" s="8" t="s">
        <v>22</v>
      </c>
      <c r="G861" s="8" t="s">
        <v>23</v>
      </c>
      <c r="H861" s="8" t="s">
        <v>53</v>
      </c>
      <c r="I861" s="10" t="s">
        <v>5662</v>
      </c>
      <c r="J861" s="8" t="s">
        <v>5663</v>
      </c>
      <c r="K861" s="8" t="s">
        <v>5663</v>
      </c>
      <c r="L861" s="61">
        <v>2012</v>
      </c>
      <c r="M861" s="13">
        <v>40993</v>
      </c>
      <c r="N861" s="10" t="s">
        <v>7557</v>
      </c>
      <c r="O861" s="17" t="s">
        <v>8686</v>
      </c>
      <c r="P861" s="11" t="s">
        <v>7568</v>
      </c>
      <c r="Q861" s="10" t="s">
        <v>7557</v>
      </c>
      <c r="R861" s="10" t="s">
        <v>7571</v>
      </c>
      <c r="S861" s="8" t="s">
        <v>27</v>
      </c>
      <c r="T861" s="8" t="s">
        <v>5763</v>
      </c>
      <c r="U861" s="8" t="s">
        <v>5764</v>
      </c>
      <c r="V861" s="13">
        <v>40993</v>
      </c>
      <c r="W861" s="8" t="s">
        <v>8628</v>
      </c>
      <c r="X861" s="8" t="s">
        <v>10925</v>
      </c>
      <c r="Y861" s="8" t="s">
        <v>8628</v>
      </c>
      <c r="Z861" s="8" t="s">
        <v>10012</v>
      </c>
      <c r="AA861" s="8" t="s">
        <v>10925</v>
      </c>
      <c r="AB861" s="8" t="s">
        <v>5765</v>
      </c>
    </row>
    <row r="862" spans="1:28" s="8" customFormat="1" ht="12.75" x14ac:dyDescent="0.2">
      <c r="A862" s="8" t="s">
        <v>29</v>
      </c>
      <c r="B862" s="8" t="s">
        <v>19</v>
      </c>
      <c r="C862" s="8" t="s">
        <v>52</v>
      </c>
      <c r="D862" s="9" t="s">
        <v>21</v>
      </c>
      <c r="E862" s="9" t="s">
        <v>21</v>
      </c>
      <c r="F862" s="8" t="s">
        <v>22</v>
      </c>
      <c r="G862" s="8" t="s">
        <v>23</v>
      </c>
      <c r="H862" s="8" t="s">
        <v>53</v>
      </c>
      <c r="I862" s="10" t="s">
        <v>5662</v>
      </c>
      <c r="J862" s="8" t="s">
        <v>5663</v>
      </c>
      <c r="K862" s="8" t="s">
        <v>5663</v>
      </c>
      <c r="L862" s="61">
        <v>2012</v>
      </c>
      <c r="M862" s="13">
        <v>40993</v>
      </c>
      <c r="N862" s="10" t="s">
        <v>7557</v>
      </c>
      <c r="O862" s="17" t="s">
        <v>8686</v>
      </c>
      <c r="P862" s="11" t="s">
        <v>7568</v>
      </c>
      <c r="Q862" s="10" t="s">
        <v>7557</v>
      </c>
      <c r="R862" s="10" t="s">
        <v>7571</v>
      </c>
      <c r="S862" s="8" t="s">
        <v>27</v>
      </c>
      <c r="T862" s="8" t="s">
        <v>5760</v>
      </c>
      <c r="U862" s="8" t="s">
        <v>5761</v>
      </c>
      <c r="V862" s="13">
        <v>40993</v>
      </c>
      <c r="W862" s="8" t="s">
        <v>8629</v>
      </c>
      <c r="X862" s="8" t="s">
        <v>10926</v>
      </c>
      <c r="Y862" s="8" t="s">
        <v>8629</v>
      </c>
      <c r="Z862" s="8" t="s">
        <v>10013</v>
      </c>
      <c r="AA862" s="8" t="s">
        <v>10926</v>
      </c>
      <c r="AB862" s="8" t="s">
        <v>5762</v>
      </c>
    </row>
    <row r="863" spans="1:28" s="8" customFormat="1" ht="12.75" x14ac:dyDescent="0.2">
      <c r="A863" s="8" t="s">
        <v>29</v>
      </c>
      <c r="B863" s="8" t="s">
        <v>19</v>
      </c>
      <c r="C863" s="8" t="s">
        <v>52</v>
      </c>
      <c r="D863" s="9" t="s">
        <v>21</v>
      </c>
      <c r="E863" s="9" t="s">
        <v>21</v>
      </c>
      <c r="F863" s="8" t="s">
        <v>22</v>
      </c>
      <c r="G863" s="8" t="s">
        <v>23</v>
      </c>
      <c r="H863" s="8" t="s">
        <v>53</v>
      </c>
      <c r="I863" s="10" t="s">
        <v>5662</v>
      </c>
      <c r="J863" s="8" t="s">
        <v>5663</v>
      </c>
      <c r="K863" s="8" t="s">
        <v>5663</v>
      </c>
      <c r="L863" s="61">
        <v>2012</v>
      </c>
      <c r="M863" s="13">
        <v>41001</v>
      </c>
      <c r="N863" s="10" t="s">
        <v>7557</v>
      </c>
      <c r="O863" s="17" t="s">
        <v>8686</v>
      </c>
      <c r="P863" s="11" t="s">
        <v>7568</v>
      </c>
      <c r="Q863" s="10" t="s">
        <v>7557</v>
      </c>
      <c r="R863" s="10" t="s">
        <v>7571</v>
      </c>
      <c r="S863" s="8" t="s">
        <v>27</v>
      </c>
      <c r="T863" s="8" t="s">
        <v>5766</v>
      </c>
      <c r="U863" s="8" t="s">
        <v>5767</v>
      </c>
      <c r="V863" s="13">
        <v>41001</v>
      </c>
      <c r="W863" s="8" t="s">
        <v>8633</v>
      </c>
      <c r="X863" s="8" t="s">
        <v>10927</v>
      </c>
      <c r="Y863" s="8" t="s">
        <v>8633</v>
      </c>
      <c r="Z863" s="8" t="s">
        <v>10014</v>
      </c>
      <c r="AA863" s="8" t="s">
        <v>10927</v>
      </c>
      <c r="AB863" s="8" t="s">
        <v>5768</v>
      </c>
    </row>
    <row r="864" spans="1:28" s="8" customFormat="1" ht="12.75" x14ac:dyDescent="0.2">
      <c r="A864" s="8" t="s">
        <v>29</v>
      </c>
      <c r="B864" s="8" t="s">
        <v>19</v>
      </c>
      <c r="C864" s="8" t="s">
        <v>52</v>
      </c>
      <c r="D864" s="9" t="s">
        <v>21</v>
      </c>
      <c r="E864" s="9" t="s">
        <v>21</v>
      </c>
      <c r="F864" s="8" t="s">
        <v>22</v>
      </c>
      <c r="G864" s="8" t="s">
        <v>23</v>
      </c>
      <c r="H864" s="8" t="s">
        <v>53</v>
      </c>
      <c r="I864" s="10" t="s">
        <v>5662</v>
      </c>
      <c r="J864" s="8" t="s">
        <v>5663</v>
      </c>
      <c r="K864" s="8" t="s">
        <v>5663</v>
      </c>
      <c r="L864" s="61">
        <v>2012</v>
      </c>
      <c r="M864" s="13">
        <v>41001</v>
      </c>
      <c r="N864" s="10" t="s">
        <v>7557</v>
      </c>
      <c r="O864" s="17" t="s">
        <v>8686</v>
      </c>
      <c r="P864" s="11" t="s">
        <v>7568</v>
      </c>
      <c r="Q864" s="10" t="s">
        <v>7557</v>
      </c>
      <c r="R864" s="10" t="s">
        <v>7571</v>
      </c>
      <c r="S864" s="8" t="s">
        <v>27</v>
      </c>
      <c r="T864" s="8" t="s">
        <v>5787</v>
      </c>
      <c r="U864" s="8" t="s">
        <v>5788</v>
      </c>
      <c r="V864" s="13">
        <v>41001</v>
      </c>
      <c r="W864" s="8" t="s">
        <v>8634</v>
      </c>
      <c r="X864" s="8" t="s">
        <v>10928</v>
      </c>
      <c r="Y864" s="8" t="s">
        <v>8634</v>
      </c>
      <c r="Z864" s="8" t="s">
        <v>10015</v>
      </c>
      <c r="AA864" s="8" t="s">
        <v>10928</v>
      </c>
      <c r="AB864" s="8" t="s">
        <v>5789</v>
      </c>
    </row>
    <row r="865" spans="1:28" s="8" customFormat="1" ht="12.75" x14ac:dyDescent="0.2">
      <c r="A865" s="8" t="s">
        <v>29</v>
      </c>
      <c r="B865" s="8" t="s">
        <v>19</v>
      </c>
      <c r="C865" s="8" t="s">
        <v>52</v>
      </c>
      <c r="D865" s="9" t="s">
        <v>21</v>
      </c>
      <c r="E865" s="9" t="s">
        <v>21</v>
      </c>
      <c r="F865" s="8" t="s">
        <v>22</v>
      </c>
      <c r="G865" s="8" t="s">
        <v>23</v>
      </c>
      <c r="H865" s="8" t="s">
        <v>53</v>
      </c>
      <c r="I865" s="10" t="s">
        <v>7462</v>
      </c>
      <c r="J865" s="8" t="s">
        <v>7463</v>
      </c>
      <c r="K865" s="8" t="s">
        <v>7464</v>
      </c>
      <c r="L865" s="61">
        <v>2012</v>
      </c>
      <c r="M865" s="13">
        <v>41018</v>
      </c>
      <c r="N865" s="10" t="s">
        <v>7555</v>
      </c>
      <c r="O865" s="17" t="s">
        <v>8686</v>
      </c>
      <c r="P865" s="11" t="s">
        <v>7568</v>
      </c>
      <c r="Q865" s="10" t="s">
        <v>7555</v>
      </c>
      <c r="R865" s="10" t="s">
        <v>7571</v>
      </c>
      <c r="S865" s="8" t="s">
        <v>27</v>
      </c>
      <c r="T865" s="8" t="s">
        <v>7476</v>
      </c>
      <c r="U865" s="8" t="s">
        <v>7477</v>
      </c>
      <c r="V865" s="13">
        <v>41018</v>
      </c>
      <c r="W865" s="8" t="s">
        <v>8638</v>
      </c>
      <c r="X865" s="8" t="s">
        <v>10699</v>
      </c>
      <c r="Y865" s="8" t="s">
        <v>8638</v>
      </c>
      <c r="Z865" s="8" t="s">
        <v>9786</v>
      </c>
      <c r="AA865" s="8" t="s">
        <v>10699</v>
      </c>
      <c r="AB865" s="8" t="s">
        <v>7478</v>
      </c>
    </row>
    <row r="866" spans="1:28" s="8" customFormat="1" ht="12.75" x14ac:dyDescent="0.2">
      <c r="A866" s="8" t="s">
        <v>29</v>
      </c>
      <c r="B866" s="8" t="s">
        <v>19</v>
      </c>
      <c r="C866" s="8" t="s">
        <v>52</v>
      </c>
      <c r="D866" s="9" t="s">
        <v>3257</v>
      </c>
      <c r="E866" s="9" t="s">
        <v>3257</v>
      </c>
      <c r="F866" s="8" t="s">
        <v>22</v>
      </c>
      <c r="G866" s="8" t="s">
        <v>23</v>
      </c>
      <c r="H866" s="8" t="s">
        <v>53</v>
      </c>
      <c r="I866" s="10" t="s">
        <v>3258</v>
      </c>
      <c r="J866" s="8" t="s">
        <v>114</v>
      </c>
      <c r="K866" s="8" t="s">
        <v>3392</v>
      </c>
      <c r="L866" s="61">
        <v>2012</v>
      </c>
      <c r="M866" s="13">
        <v>41045</v>
      </c>
      <c r="N866" s="10" t="s">
        <v>7552</v>
      </c>
      <c r="O866" s="17" t="s">
        <v>8686</v>
      </c>
      <c r="P866" s="11" t="s">
        <v>7568</v>
      </c>
      <c r="Q866" s="10" t="s">
        <v>7552</v>
      </c>
      <c r="R866" s="10" t="s">
        <v>7571</v>
      </c>
      <c r="S866" s="8" t="s">
        <v>27</v>
      </c>
      <c r="T866" s="8" t="s">
        <v>4985</v>
      </c>
      <c r="U866" s="8" t="s">
        <v>4986</v>
      </c>
      <c r="V866" s="13">
        <v>41045</v>
      </c>
      <c r="W866" s="8" t="s">
        <v>8614</v>
      </c>
      <c r="X866" s="8" t="s">
        <v>10393</v>
      </c>
      <c r="Y866" s="8" t="s">
        <v>8614</v>
      </c>
      <c r="Z866" s="8" t="s">
        <v>9480</v>
      </c>
      <c r="AA866" s="8" t="s">
        <v>10393</v>
      </c>
      <c r="AB866" s="8" t="s">
        <v>4987</v>
      </c>
    </row>
    <row r="867" spans="1:28" s="8" customFormat="1" ht="12.75" x14ac:dyDescent="0.2">
      <c r="A867" s="8" t="s">
        <v>29</v>
      </c>
      <c r="B867" s="8" t="s">
        <v>19</v>
      </c>
      <c r="C867" s="8" t="s">
        <v>52</v>
      </c>
      <c r="D867" s="9" t="s">
        <v>21</v>
      </c>
      <c r="E867" s="9" t="s">
        <v>21</v>
      </c>
      <c r="F867" s="8" t="s">
        <v>22</v>
      </c>
      <c r="G867" s="8" t="s">
        <v>23</v>
      </c>
      <c r="H867" s="8" t="s">
        <v>53</v>
      </c>
      <c r="I867" s="10" t="s">
        <v>5662</v>
      </c>
      <c r="J867" s="8" t="s">
        <v>5663</v>
      </c>
      <c r="K867" s="8" t="s">
        <v>5663</v>
      </c>
      <c r="L867" s="61">
        <v>2012</v>
      </c>
      <c r="M867" s="13">
        <v>41055</v>
      </c>
      <c r="N867" s="10" t="s">
        <v>7557</v>
      </c>
      <c r="O867" s="17" t="s">
        <v>8686</v>
      </c>
      <c r="P867" s="11" t="s">
        <v>7568</v>
      </c>
      <c r="Q867" s="10" t="s">
        <v>7557</v>
      </c>
      <c r="R867" s="10" t="s">
        <v>7571</v>
      </c>
      <c r="S867" s="8" t="s">
        <v>27</v>
      </c>
      <c r="T867" s="8" t="s">
        <v>5751</v>
      </c>
      <c r="U867" s="8" t="s">
        <v>5752</v>
      </c>
      <c r="V867" s="13">
        <v>41055</v>
      </c>
      <c r="W867" s="8" t="s">
        <v>8630</v>
      </c>
      <c r="X867" s="8" t="s">
        <v>10929</v>
      </c>
      <c r="Y867" s="8" t="s">
        <v>8630</v>
      </c>
      <c r="Z867" s="8" t="s">
        <v>10016</v>
      </c>
      <c r="AA867" s="8" t="s">
        <v>10929</v>
      </c>
      <c r="AB867" s="8" t="s">
        <v>5753</v>
      </c>
    </row>
    <row r="868" spans="1:28" s="8" customFormat="1" ht="12.75" x14ac:dyDescent="0.2">
      <c r="A868" s="8" t="s">
        <v>29</v>
      </c>
      <c r="B868" s="8" t="s">
        <v>19</v>
      </c>
      <c r="C868" s="8" t="s">
        <v>52</v>
      </c>
      <c r="D868" s="9" t="s">
        <v>21</v>
      </c>
      <c r="E868" s="9" t="s">
        <v>21</v>
      </c>
      <c r="F868" s="8" t="s">
        <v>22</v>
      </c>
      <c r="G868" s="8" t="s">
        <v>23</v>
      </c>
      <c r="H868" s="8" t="s">
        <v>53</v>
      </c>
      <c r="I868" s="10" t="s">
        <v>5662</v>
      </c>
      <c r="J868" s="8" t="s">
        <v>5663</v>
      </c>
      <c r="K868" s="8" t="s">
        <v>5663</v>
      </c>
      <c r="L868" s="61">
        <v>2012</v>
      </c>
      <c r="M868" s="13">
        <v>41055</v>
      </c>
      <c r="N868" s="10" t="s">
        <v>7557</v>
      </c>
      <c r="O868" s="17" t="s">
        <v>8686</v>
      </c>
      <c r="P868" s="11" t="s">
        <v>7568</v>
      </c>
      <c r="Q868" s="10" t="s">
        <v>7557</v>
      </c>
      <c r="R868" s="10" t="s">
        <v>7571</v>
      </c>
      <c r="S868" s="8" t="s">
        <v>27</v>
      </c>
      <c r="T868" s="8" t="s">
        <v>5778</v>
      </c>
      <c r="U868" s="8" t="s">
        <v>5779</v>
      </c>
      <c r="V868" s="13">
        <v>41055</v>
      </c>
      <c r="W868" s="8" t="s">
        <v>8631</v>
      </c>
      <c r="X868" s="8" t="s">
        <v>10930</v>
      </c>
      <c r="Y868" s="8" t="s">
        <v>8631</v>
      </c>
      <c r="Z868" s="8" t="s">
        <v>10017</v>
      </c>
      <c r="AA868" s="8" t="s">
        <v>10930</v>
      </c>
      <c r="AB868" s="8" t="s">
        <v>5780</v>
      </c>
    </row>
    <row r="869" spans="1:28" s="8" customFormat="1" ht="12.75" x14ac:dyDescent="0.2">
      <c r="A869" s="8" t="s">
        <v>29</v>
      </c>
      <c r="B869" s="8" t="s">
        <v>19</v>
      </c>
      <c r="C869" s="8" t="s">
        <v>52</v>
      </c>
      <c r="D869" s="9" t="s">
        <v>21</v>
      </c>
      <c r="E869" s="9" t="s">
        <v>21</v>
      </c>
      <c r="F869" s="8" t="s">
        <v>22</v>
      </c>
      <c r="G869" s="8" t="s">
        <v>23</v>
      </c>
      <c r="H869" s="8" t="s">
        <v>53</v>
      </c>
      <c r="I869" s="10" t="s">
        <v>5662</v>
      </c>
      <c r="J869" s="8" t="s">
        <v>5663</v>
      </c>
      <c r="K869" s="8" t="s">
        <v>5663</v>
      </c>
      <c r="L869" s="61">
        <v>2012</v>
      </c>
      <c r="M869" s="13">
        <v>41071</v>
      </c>
      <c r="N869" s="10" t="s">
        <v>7557</v>
      </c>
      <c r="O869" s="17" t="s">
        <v>8686</v>
      </c>
      <c r="P869" s="11" t="s">
        <v>7568</v>
      </c>
      <c r="Q869" s="10" t="s">
        <v>7557</v>
      </c>
      <c r="R869" s="10" t="s">
        <v>7571</v>
      </c>
      <c r="S869" s="8" t="s">
        <v>27</v>
      </c>
      <c r="T869" s="8" t="s">
        <v>5754</v>
      </c>
      <c r="U869" s="8" t="s">
        <v>5755</v>
      </c>
      <c r="V869" s="13">
        <v>41071</v>
      </c>
      <c r="W869" s="8" t="s">
        <v>8635</v>
      </c>
      <c r="X869" s="8" t="s">
        <v>10931</v>
      </c>
      <c r="Y869" s="8" t="s">
        <v>8635</v>
      </c>
      <c r="Z869" s="8" t="s">
        <v>10018</v>
      </c>
      <c r="AA869" s="8" t="s">
        <v>10931</v>
      </c>
      <c r="AB869" s="8" t="s">
        <v>5756</v>
      </c>
    </row>
    <row r="870" spans="1:28" s="8" customFormat="1" ht="12.75" x14ac:dyDescent="0.2">
      <c r="A870" s="8" t="s">
        <v>29</v>
      </c>
      <c r="B870" s="8" t="s">
        <v>19</v>
      </c>
      <c r="C870" s="8" t="s">
        <v>52</v>
      </c>
      <c r="D870" s="9" t="s">
        <v>21</v>
      </c>
      <c r="E870" s="9" t="s">
        <v>21</v>
      </c>
      <c r="F870" s="8" t="s">
        <v>22</v>
      </c>
      <c r="G870" s="8" t="s">
        <v>23</v>
      </c>
      <c r="H870" s="8" t="s">
        <v>53</v>
      </c>
      <c r="I870" s="10" t="s">
        <v>25</v>
      </c>
      <c r="J870" s="8" t="s">
        <v>26</v>
      </c>
      <c r="K870" s="8" t="s">
        <v>26</v>
      </c>
      <c r="L870" s="60">
        <v>2012</v>
      </c>
      <c r="M870" s="11" t="s">
        <v>2245</v>
      </c>
      <c r="N870" s="10" t="s">
        <v>7553</v>
      </c>
      <c r="O870" s="17" t="s">
        <v>8686</v>
      </c>
      <c r="P870" s="11" t="s">
        <v>7568</v>
      </c>
      <c r="Q870" s="10" t="s">
        <v>7553</v>
      </c>
      <c r="R870" s="10" t="s">
        <v>7571</v>
      </c>
      <c r="S870" s="8" t="s">
        <v>27</v>
      </c>
      <c r="T870" s="8" t="s">
        <v>2747</v>
      </c>
      <c r="U870" s="8" t="s">
        <v>7738</v>
      </c>
      <c r="V870" s="13">
        <v>41075</v>
      </c>
      <c r="W870" s="8" t="s">
        <v>9055</v>
      </c>
      <c r="X870" s="8" t="s">
        <v>10556</v>
      </c>
      <c r="Y870" s="8" t="s">
        <v>9055</v>
      </c>
      <c r="Z870" s="8" t="s">
        <v>9643</v>
      </c>
      <c r="AA870" s="8" t="s">
        <v>10556</v>
      </c>
      <c r="AB870" s="8" t="s">
        <v>2749</v>
      </c>
    </row>
    <row r="871" spans="1:28" s="8" customFormat="1" ht="12.75" x14ac:dyDescent="0.2">
      <c r="A871" s="8" t="s">
        <v>29</v>
      </c>
      <c r="B871" s="8" t="s">
        <v>19</v>
      </c>
      <c r="C871" s="8" t="s">
        <v>52</v>
      </c>
      <c r="D871" s="9" t="s">
        <v>21</v>
      </c>
      <c r="E871" s="9" t="s">
        <v>21</v>
      </c>
      <c r="F871" s="8" t="s">
        <v>22</v>
      </c>
      <c r="G871" s="8" t="s">
        <v>23</v>
      </c>
      <c r="H871" s="8" t="s">
        <v>53</v>
      </c>
      <c r="I871" s="10" t="s">
        <v>25</v>
      </c>
      <c r="J871" s="8" t="s">
        <v>26</v>
      </c>
      <c r="K871" s="8" t="s">
        <v>26</v>
      </c>
      <c r="L871" s="60">
        <v>2012</v>
      </c>
      <c r="M871" s="11" t="s">
        <v>2245</v>
      </c>
      <c r="N871" s="10" t="s">
        <v>7553</v>
      </c>
      <c r="O871" s="17" t="s">
        <v>8686</v>
      </c>
      <c r="P871" s="11" t="s">
        <v>7568</v>
      </c>
      <c r="Q871" s="10" t="s">
        <v>7553</v>
      </c>
      <c r="R871" s="10" t="s">
        <v>7571</v>
      </c>
      <c r="S871" s="8" t="s">
        <v>27</v>
      </c>
      <c r="T871" s="8" t="s">
        <v>2750</v>
      </c>
      <c r="U871" s="8" t="s">
        <v>7739</v>
      </c>
      <c r="V871" s="13">
        <v>41075</v>
      </c>
      <c r="W871" s="8" t="s">
        <v>9056</v>
      </c>
      <c r="X871" s="8" t="s">
        <v>10557</v>
      </c>
      <c r="Y871" s="8" t="s">
        <v>9056</v>
      </c>
      <c r="Z871" s="8" t="s">
        <v>9644</v>
      </c>
      <c r="AA871" s="8" t="s">
        <v>10557</v>
      </c>
      <c r="AB871" s="8" t="s">
        <v>2752</v>
      </c>
    </row>
    <row r="872" spans="1:28" s="8" customFormat="1" ht="12.75" x14ac:dyDescent="0.2">
      <c r="A872" s="8" t="s">
        <v>29</v>
      </c>
      <c r="B872" s="8" t="s">
        <v>19</v>
      </c>
      <c r="C872" s="8" t="s">
        <v>52</v>
      </c>
      <c r="D872" s="9" t="s">
        <v>21</v>
      </c>
      <c r="E872" s="9" t="s">
        <v>21</v>
      </c>
      <c r="F872" s="8" t="s">
        <v>22</v>
      </c>
      <c r="G872" s="8" t="s">
        <v>23</v>
      </c>
      <c r="H872" s="8" t="s">
        <v>53</v>
      </c>
      <c r="I872" s="10" t="s">
        <v>25</v>
      </c>
      <c r="J872" s="8" t="s">
        <v>26</v>
      </c>
      <c r="K872" s="8" t="s">
        <v>26</v>
      </c>
      <c r="L872" s="60">
        <v>2012</v>
      </c>
      <c r="M872" s="11" t="s">
        <v>2245</v>
      </c>
      <c r="N872" s="10" t="s">
        <v>7553</v>
      </c>
      <c r="O872" s="17" t="s">
        <v>8686</v>
      </c>
      <c r="P872" s="11" t="s">
        <v>7568</v>
      </c>
      <c r="Q872" s="10" t="s">
        <v>7553</v>
      </c>
      <c r="R872" s="10" t="s">
        <v>7571</v>
      </c>
      <c r="S872" s="8" t="s">
        <v>27</v>
      </c>
      <c r="T872" s="8" t="s">
        <v>2753</v>
      </c>
      <c r="U872" s="8" t="s">
        <v>7740</v>
      </c>
      <c r="V872" s="13">
        <v>41075</v>
      </c>
      <c r="W872" s="8" t="s">
        <v>9057</v>
      </c>
      <c r="X872" s="8" t="s">
        <v>10558</v>
      </c>
      <c r="Y872" s="8" t="s">
        <v>9057</v>
      </c>
      <c r="Z872" s="8" t="s">
        <v>9645</v>
      </c>
      <c r="AA872" s="8" t="s">
        <v>10558</v>
      </c>
      <c r="AB872" s="8" t="s">
        <v>2755</v>
      </c>
    </row>
    <row r="873" spans="1:28" s="8" customFormat="1" ht="12.75" x14ac:dyDescent="0.2">
      <c r="A873" s="8" t="s">
        <v>29</v>
      </c>
      <c r="B873" s="8" t="s">
        <v>19</v>
      </c>
      <c r="C873" s="8" t="s">
        <v>52</v>
      </c>
      <c r="D873" s="9" t="s">
        <v>21</v>
      </c>
      <c r="E873" s="9" t="s">
        <v>21</v>
      </c>
      <c r="F873" s="8" t="s">
        <v>22</v>
      </c>
      <c r="G873" s="8" t="s">
        <v>23</v>
      </c>
      <c r="H873" s="8" t="s">
        <v>53</v>
      </c>
      <c r="I873" s="10" t="s">
        <v>25</v>
      </c>
      <c r="J873" s="8" t="s">
        <v>26</v>
      </c>
      <c r="K873" s="8" t="s">
        <v>26</v>
      </c>
      <c r="L873" s="60">
        <v>2012</v>
      </c>
      <c r="M873" s="11" t="s">
        <v>2245</v>
      </c>
      <c r="N873" s="10" t="s">
        <v>7553</v>
      </c>
      <c r="O873" s="17" t="s">
        <v>8686</v>
      </c>
      <c r="P873" s="11" t="s">
        <v>7568</v>
      </c>
      <c r="Q873" s="10" t="s">
        <v>7553</v>
      </c>
      <c r="R873" s="10" t="s">
        <v>7571</v>
      </c>
      <c r="S873" s="8" t="s">
        <v>27</v>
      </c>
      <c r="T873" s="8" t="s">
        <v>2756</v>
      </c>
      <c r="U873" s="8" t="s">
        <v>7741</v>
      </c>
      <c r="V873" s="13">
        <v>41075</v>
      </c>
      <c r="W873" s="8" t="s">
        <v>9058</v>
      </c>
      <c r="X873" s="8" t="s">
        <v>10559</v>
      </c>
      <c r="Y873" s="8" t="s">
        <v>9058</v>
      </c>
      <c r="Z873" s="8" t="s">
        <v>9646</v>
      </c>
      <c r="AA873" s="8" t="s">
        <v>10559</v>
      </c>
      <c r="AB873" s="8" t="s">
        <v>2758</v>
      </c>
    </row>
    <row r="874" spans="1:28" s="8" customFormat="1" ht="12.75" x14ac:dyDescent="0.2">
      <c r="A874" s="8" t="s">
        <v>29</v>
      </c>
      <c r="B874" s="8" t="s">
        <v>19</v>
      </c>
      <c r="C874" s="8" t="s">
        <v>52</v>
      </c>
      <c r="D874" s="9" t="s">
        <v>21</v>
      </c>
      <c r="E874" s="9" t="s">
        <v>21</v>
      </c>
      <c r="F874" s="8" t="s">
        <v>22</v>
      </c>
      <c r="G874" s="8" t="s">
        <v>23</v>
      </c>
      <c r="H874" s="8" t="s">
        <v>53</v>
      </c>
      <c r="I874" s="10" t="s">
        <v>25</v>
      </c>
      <c r="J874" s="8" t="s">
        <v>26</v>
      </c>
      <c r="K874" s="8" t="s">
        <v>26</v>
      </c>
      <c r="L874" s="60">
        <v>2012</v>
      </c>
      <c r="M874" s="11" t="s">
        <v>2245</v>
      </c>
      <c r="N874" s="10" t="s">
        <v>7553</v>
      </c>
      <c r="O874" s="17" t="s">
        <v>8686</v>
      </c>
      <c r="P874" s="11" t="s">
        <v>7568</v>
      </c>
      <c r="Q874" s="10" t="s">
        <v>7553</v>
      </c>
      <c r="R874" s="10" t="s">
        <v>7571</v>
      </c>
      <c r="S874" s="8" t="s">
        <v>27</v>
      </c>
      <c r="T874" s="8" t="s">
        <v>2759</v>
      </c>
      <c r="U874" s="8" t="s">
        <v>7742</v>
      </c>
      <c r="V874" s="13">
        <v>41075</v>
      </c>
      <c r="W874" s="8" t="s">
        <v>9059</v>
      </c>
      <c r="X874" s="8" t="s">
        <v>10560</v>
      </c>
      <c r="Y874" s="8" t="s">
        <v>9059</v>
      </c>
      <c r="Z874" s="8" t="s">
        <v>9647</v>
      </c>
      <c r="AA874" s="8" t="s">
        <v>10560</v>
      </c>
      <c r="AB874" s="8" t="s">
        <v>2761</v>
      </c>
    </row>
    <row r="875" spans="1:28" s="8" customFormat="1" ht="12.75" x14ac:dyDescent="0.2">
      <c r="A875" s="8" t="s">
        <v>29</v>
      </c>
      <c r="B875" s="8" t="s">
        <v>19</v>
      </c>
      <c r="C875" s="8" t="s">
        <v>52</v>
      </c>
      <c r="D875" s="9" t="s">
        <v>21</v>
      </c>
      <c r="E875" s="9" t="s">
        <v>21</v>
      </c>
      <c r="F875" s="8" t="s">
        <v>22</v>
      </c>
      <c r="G875" s="8" t="s">
        <v>23</v>
      </c>
      <c r="H875" s="8" t="s">
        <v>53</v>
      </c>
      <c r="I875" s="10" t="s">
        <v>25</v>
      </c>
      <c r="J875" s="8" t="s">
        <v>26</v>
      </c>
      <c r="K875" s="8" t="s">
        <v>26</v>
      </c>
      <c r="L875" s="60">
        <v>2012</v>
      </c>
      <c r="M875" s="11" t="s">
        <v>2245</v>
      </c>
      <c r="N875" s="10" t="s">
        <v>7553</v>
      </c>
      <c r="O875" s="17" t="s">
        <v>8686</v>
      </c>
      <c r="P875" s="11" t="s">
        <v>7568</v>
      </c>
      <c r="Q875" s="10" t="s">
        <v>7553</v>
      </c>
      <c r="R875" s="10" t="s">
        <v>7571</v>
      </c>
      <c r="S875" s="8" t="s">
        <v>27</v>
      </c>
      <c r="T875" s="8" t="s">
        <v>2762</v>
      </c>
      <c r="U875" s="8" t="s">
        <v>7743</v>
      </c>
      <c r="V875" s="13">
        <v>41075</v>
      </c>
      <c r="W875" s="8" t="s">
        <v>9060</v>
      </c>
      <c r="X875" s="8" t="s">
        <v>10561</v>
      </c>
      <c r="Y875" s="8" t="s">
        <v>9060</v>
      </c>
      <c r="Z875" s="8" t="s">
        <v>9648</v>
      </c>
      <c r="AA875" s="8" t="s">
        <v>10561</v>
      </c>
      <c r="AB875" s="8" t="s">
        <v>2764</v>
      </c>
    </row>
    <row r="876" spans="1:28" s="8" customFormat="1" ht="12.75" x14ac:dyDescent="0.2">
      <c r="A876" s="8" t="s">
        <v>29</v>
      </c>
      <c r="B876" s="8" t="s">
        <v>19</v>
      </c>
      <c r="C876" s="8" t="s">
        <v>52</v>
      </c>
      <c r="D876" s="9" t="s">
        <v>21</v>
      </c>
      <c r="E876" s="9" t="s">
        <v>21</v>
      </c>
      <c r="F876" s="8" t="s">
        <v>22</v>
      </c>
      <c r="G876" s="8" t="s">
        <v>23</v>
      </c>
      <c r="H876" s="8" t="s">
        <v>53</v>
      </c>
      <c r="I876" s="10" t="s">
        <v>25</v>
      </c>
      <c r="J876" s="8" t="s">
        <v>114</v>
      </c>
      <c r="K876" s="8" t="s">
        <v>126</v>
      </c>
      <c r="L876" s="60">
        <v>2012</v>
      </c>
      <c r="M876" s="11" t="s">
        <v>2668</v>
      </c>
      <c r="N876" s="10" t="s">
        <v>7553</v>
      </c>
      <c r="O876" s="17" t="s">
        <v>8686</v>
      </c>
      <c r="P876" s="11" t="s">
        <v>7568</v>
      </c>
      <c r="Q876" s="10" t="s">
        <v>7553</v>
      </c>
      <c r="R876" s="10" t="s">
        <v>7571</v>
      </c>
      <c r="S876" s="8" t="s">
        <v>27</v>
      </c>
      <c r="T876" s="8" t="s">
        <v>2667</v>
      </c>
      <c r="U876" s="8" t="s">
        <v>2669</v>
      </c>
      <c r="V876" s="110">
        <v>41075</v>
      </c>
      <c r="W876" s="8" t="s">
        <v>9270</v>
      </c>
      <c r="X876" s="8" t="s">
        <v>10595</v>
      </c>
      <c r="Y876" s="8" t="s">
        <v>9270</v>
      </c>
      <c r="Z876" s="8" t="s">
        <v>9682</v>
      </c>
      <c r="AA876" s="8" t="s">
        <v>10595</v>
      </c>
      <c r="AB876" s="8" t="s">
        <v>2670</v>
      </c>
    </row>
    <row r="877" spans="1:28" s="8" customFormat="1" ht="12.75" x14ac:dyDescent="0.2">
      <c r="A877" s="8" t="s">
        <v>29</v>
      </c>
      <c r="B877" s="8" t="s">
        <v>19</v>
      </c>
      <c r="C877" s="8" t="s">
        <v>52</v>
      </c>
      <c r="D877" s="9" t="s">
        <v>3257</v>
      </c>
      <c r="E877" s="9" t="s">
        <v>3257</v>
      </c>
      <c r="F877" s="8" t="s">
        <v>22</v>
      </c>
      <c r="G877" s="8" t="s">
        <v>23</v>
      </c>
      <c r="H877" s="8" t="s">
        <v>53</v>
      </c>
      <c r="I877" s="10" t="s">
        <v>3258</v>
      </c>
      <c r="J877" s="8" t="s">
        <v>114</v>
      </c>
      <c r="K877" s="8" t="s">
        <v>3277</v>
      </c>
      <c r="L877" s="61">
        <v>2012</v>
      </c>
      <c r="M877" s="13">
        <v>41079</v>
      </c>
      <c r="N877" s="10" t="s">
        <v>7552</v>
      </c>
      <c r="O877" s="17" t="s">
        <v>8686</v>
      </c>
      <c r="P877" s="11" t="s">
        <v>7568</v>
      </c>
      <c r="Q877" s="10" t="s">
        <v>7552</v>
      </c>
      <c r="R877" s="10" t="s">
        <v>7571</v>
      </c>
      <c r="S877" s="8" t="s">
        <v>27</v>
      </c>
      <c r="T877" s="8" t="s">
        <v>4975</v>
      </c>
      <c r="U877" s="8" t="s">
        <v>4976</v>
      </c>
      <c r="V877" s="13">
        <v>41079</v>
      </c>
      <c r="W877" s="8" t="s">
        <v>8613</v>
      </c>
      <c r="X877" s="8" t="s">
        <v>10394</v>
      </c>
      <c r="Y877" s="8" t="s">
        <v>8613</v>
      </c>
      <c r="Z877" s="8" t="s">
        <v>9481</v>
      </c>
      <c r="AA877" s="8" t="s">
        <v>10394</v>
      </c>
      <c r="AB877" s="8" t="s">
        <v>4977</v>
      </c>
    </row>
    <row r="878" spans="1:28" s="8" customFormat="1" ht="12.75" x14ac:dyDescent="0.2">
      <c r="A878" s="8" t="s">
        <v>29</v>
      </c>
      <c r="B878" s="8" t="s">
        <v>19</v>
      </c>
      <c r="C878" s="8" t="s">
        <v>52</v>
      </c>
      <c r="D878" s="9" t="s">
        <v>21</v>
      </c>
      <c r="E878" s="9" t="s">
        <v>21</v>
      </c>
      <c r="F878" s="8" t="s">
        <v>22</v>
      </c>
      <c r="G878" s="8" t="s">
        <v>23</v>
      </c>
      <c r="H878" s="8" t="s">
        <v>53</v>
      </c>
      <c r="I878" s="10" t="s">
        <v>7462</v>
      </c>
      <c r="J878" s="8" t="s">
        <v>7463</v>
      </c>
      <c r="K878" s="8" t="s">
        <v>7464</v>
      </c>
      <c r="L878" s="61">
        <v>2012</v>
      </c>
      <c r="M878" s="13">
        <v>41134</v>
      </c>
      <c r="N878" s="10" t="s">
        <v>7555</v>
      </c>
      <c r="O878" s="17" t="s">
        <v>8686</v>
      </c>
      <c r="P878" s="11" t="s">
        <v>7568</v>
      </c>
      <c r="Q878" s="10" t="s">
        <v>7555</v>
      </c>
      <c r="R878" s="10" t="s">
        <v>7571</v>
      </c>
      <c r="S878" s="8" t="s">
        <v>27</v>
      </c>
      <c r="T878" s="8" t="s">
        <v>7499</v>
      </c>
      <c r="U878" s="8" t="s">
        <v>7500</v>
      </c>
      <c r="V878" s="13">
        <v>41134</v>
      </c>
      <c r="W878" s="8" t="s">
        <v>8640</v>
      </c>
      <c r="X878" s="8" t="s">
        <v>10700</v>
      </c>
      <c r="Y878" s="8" t="s">
        <v>8640</v>
      </c>
      <c r="Z878" s="8" t="s">
        <v>9787</v>
      </c>
      <c r="AA878" s="8" t="s">
        <v>10700</v>
      </c>
      <c r="AB878" s="8" t="s">
        <v>7501</v>
      </c>
    </row>
    <row r="879" spans="1:28" s="8" customFormat="1" ht="12.75" x14ac:dyDescent="0.2">
      <c r="A879" s="8" t="s">
        <v>29</v>
      </c>
      <c r="B879" s="8" t="s">
        <v>19</v>
      </c>
      <c r="C879" s="8" t="s">
        <v>20</v>
      </c>
      <c r="D879" s="9" t="s">
        <v>21</v>
      </c>
      <c r="E879" s="9" t="s">
        <v>21</v>
      </c>
      <c r="F879" s="8" t="s">
        <v>22</v>
      </c>
      <c r="G879" s="8" t="s">
        <v>23</v>
      </c>
      <c r="H879" s="8" t="s">
        <v>24</v>
      </c>
      <c r="I879" s="10" t="s">
        <v>7462</v>
      </c>
      <c r="J879" s="8" t="s">
        <v>7463</v>
      </c>
      <c r="K879" s="8" t="s">
        <v>7464</v>
      </c>
      <c r="L879" s="61">
        <v>2012</v>
      </c>
      <c r="M879" s="13">
        <v>41135</v>
      </c>
      <c r="N879" s="10" t="s">
        <v>7555</v>
      </c>
      <c r="O879" s="17" t="s">
        <v>8686</v>
      </c>
      <c r="P879" s="11" t="s">
        <v>7568</v>
      </c>
      <c r="Q879" s="10" t="s">
        <v>7555</v>
      </c>
      <c r="R879" s="10" t="s">
        <v>7571</v>
      </c>
      <c r="S879" s="8" t="s">
        <v>5317</v>
      </c>
      <c r="T879" s="8" t="s">
        <v>7496</v>
      </c>
      <c r="U879" s="8" t="s">
        <v>7497</v>
      </c>
      <c r="V879" s="13">
        <v>41135</v>
      </c>
      <c r="W879" s="8" t="s">
        <v>8639</v>
      </c>
      <c r="X879" s="8" t="s">
        <v>10701</v>
      </c>
      <c r="Y879" s="8" t="s">
        <v>8639</v>
      </c>
      <c r="Z879" s="8" t="s">
        <v>9788</v>
      </c>
      <c r="AA879" s="8" t="s">
        <v>10701</v>
      </c>
      <c r="AB879" s="8" t="s">
        <v>7498</v>
      </c>
    </row>
    <row r="880" spans="1:28" s="8" customFormat="1" ht="12.75" x14ac:dyDescent="0.2">
      <c r="A880" s="8" t="s">
        <v>29</v>
      </c>
      <c r="B880" s="8" t="s">
        <v>19</v>
      </c>
      <c r="C880" s="8" t="s">
        <v>4929</v>
      </c>
      <c r="D880" s="9" t="s">
        <v>6806</v>
      </c>
      <c r="E880" s="9" t="s">
        <v>6806</v>
      </c>
      <c r="F880" s="8" t="s">
        <v>2302</v>
      </c>
      <c r="G880" s="17" t="s">
        <v>2303</v>
      </c>
      <c r="H880" s="20" t="s">
        <v>6806</v>
      </c>
      <c r="I880" s="10" t="s">
        <v>6784</v>
      </c>
      <c r="J880" s="8" t="s">
        <v>6785</v>
      </c>
      <c r="K880" s="8" t="s">
        <v>6811</v>
      </c>
      <c r="L880" s="61">
        <v>2012</v>
      </c>
      <c r="M880" s="13">
        <v>41145</v>
      </c>
      <c r="N880" s="10" t="s">
        <v>7558</v>
      </c>
      <c r="O880" s="17" t="s">
        <v>8686</v>
      </c>
      <c r="P880" s="10" t="s">
        <v>7569</v>
      </c>
      <c r="Q880" s="10" t="s">
        <v>7558</v>
      </c>
      <c r="R880" s="10" t="s">
        <v>7571</v>
      </c>
      <c r="S880" s="8" t="s">
        <v>27</v>
      </c>
      <c r="T880" s="11" t="s">
        <v>7087</v>
      </c>
      <c r="U880" s="8" t="s">
        <v>7088</v>
      </c>
      <c r="V880" s="13">
        <v>41145</v>
      </c>
      <c r="W880" s="8" t="s">
        <v>8636</v>
      </c>
      <c r="X880" s="8" t="s">
        <v>11152</v>
      </c>
      <c r="Y880" s="8" t="s">
        <v>8636</v>
      </c>
      <c r="Z880" s="8" t="s">
        <v>10239</v>
      </c>
      <c r="AA880" s="8" t="s">
        <v>11152</v>
      </c>
      <c r="AB880" s="8" t="s">
        <v>7089</v>
      </c>
    </row>
    <row r="881" spans="1:28" s="8" customFormat="1" ht="12.75" x14ac:dyDescent="0.2">
      <c r="A881" s="8" t="s">
        <v>29</v>
      </c>
      <c r="B881" s="8" t="s">
        <v>19</v>
      </c>
      <c r="C881" s="8" t="s">
        <v>4989</v>
      </c>
      <c r="D881" s="9" t="s">
        <v>2536</v>
      </c>
      <c r="E881" s="9" t="s">
        <v>2536</v>
      </c>
      <c r="F881" s="8" t="s">
        <v>2302</v>
      </c>
      <c r="G881" s="16" t="s">
        <v>2303</v>
      </c>
      <c r="H881" s="8" t="s">
        <v>2304</v>
      </c>
      <c r="I881" s="10" t="s">
        <v>3258</v>
      </c>
      <c r="J881" s="8" t="s">
        <v>114</v>
      </c>
      <c r="K881" s="8" t="s">
        <v>3259</v>
      </c>
      <c r="L881" s="61">
        <v>2012</v>
      </c>
      <c r="M881" s="13">
        <v>41220</v>
      </c>
      <c r="N881" s="10" t="s">
        <v>7552</v>
      </c>
      <c r="O881" s="17" t="s">
        <v>8686</v>
      </c>
      <c r="P881" s="112" t="s">
        <v>7569</v>
      </c>
      <c r="Q881" s="10" t="s">
        <v>7552</v>
      </c>
      <c r="R881" s="10" t="s">
        <v>7571</v>
      </c>
      <c r="S881" s="8" t="s">
        <v>27</v>
      </c>
      <c r="T881" s="8" t="s">
        <v>4988</v>
      </c>
      <c r="U881" s="8" t="s">
        <v>4990</v>
      </c>
      <c r="V881" s="13">
        <v>41220</v>
      </c>
      <c r="W881" s="8" t="s">
        <v>8610</v>
      </c>
      <c r="X881" s="8" t="s">
        <v>11022</v>
      </c>
      <c r="Y881" s="8" t="s">
        <v>8610</v>
      </c>
      <c r="Z881" s="8" t="s">
        <v>10109</v>
      </c>
      <c r="AA881" s="8" t="s">
        <v>11022</v>
      </c>
      <c r="AB881" s="8" t="s">
        <v>4991</v>
      </c>
    </row>
    <row r="882" spans="1:28" s="8" customFormat="1" ht="12.75" x14ac:dyDescent="0.2">
      <c r="A882" s="8" t="s">
        <v>29</v>
      </c>
      <c r="B882" s="8" t="s">
        <v>19</v>
      </c>
      <c r="C882" s="8" t="s">
        <v>52</v>
      </c>
      <c r="D882" s="9" t="s">
        <v>3257</v>
      </c>
      <c r="E882" s="9" t="s">
        <v>3257</v>
      </c>
      <c r="F882" s="8" t="s">
        <v>22</v>
      </c>
      <c r="G882" s="8" t="s">
        <v>23</v>
      </c>
      <c r="H882" s="8" t="s">
        <v>53</v>
      </c>
      <c r="I882" s="10" t="s">
        <v>3258</v>
      </c>
      <c r="J882" s="8" t="s">
        <v>114</v>
      </c>
      <c r="K882" s="8" t="s">
        <v>3277</v>
      </c>
      <c r="L882" s="61">
        <v>2012</v>
      </c>
      <c r="M882" s="13">
        <v>41229</v>
      </c>
      <c r="N882" s="10" t="s">
        <v>7552</v>
      </c>
      <c r="O882" s="17" t="s">
        <v>8686</v>
      </c>
      <c r="P882" s="11" t="s">
        <v>7568</v>
      </c>
      <c r="Q882" s="10" t="s">
        <v>7552</v>
      </c>
      <c r="R882" s="10" t="s">
        <v>7571</v>
      </c>
      <c r="S882" s="8" t="s">
        <v>27</v>
      </c>
      <c r="T882" s="8" t="s">
        <v>4972</v>
      </c>
      <c r="U882" s="8" t="s">
        <v>4973</v>
      </c>
      <c r="V882" s="13">
        <v>41229</v>
      </c>
      <c r="W882" s="8" t="s">
        <v>8612</v>
      </c>
      <c r="X882" s="8" t="s">
        <v>10395</v>
      </c>
      <c r="Y882" s="8" t="s">
        <v>8612</v>
      </c>
      <c r="Z882" s="8" t="s">
        <v>9482</v>
      </c>
      <c r="AA882" s="8" t="s">
        <v>10395</v>
      </c>
      <c r="AB882" s="8" t="s">
        <v>4974</v>
      </c>
    </row>
    <row r="883" spans="1:28" s="8" customFormat="1" ht="12.75" x14ac:dyDescent="0.2">
      <c r="A883" s="8" t="s">
        <v>29</v>
      </c>
      <c r="B883" s="8" t="s">
        <v>19</v>
      </c>
      <c r="C883" s="8" t="s">
        <v>52</v>
      </c>
      <c r="D883" s="9" t="s">
        <v>21</v>
      </c>
      <c r="E883" s="9" t="s">
        <v>21</v>
      </c>
      <c r="F883" s="8" t="s">
        <v>22</v>
      </c>
      <c r="G883" s="8" t="s">
        <v>23</v>
      </c>
      <c r="H883" s="8" t="s">
        <v>53</v>
      </c>
      <c r="I883" s="10" t="s">
        <v>2850</v>
      </c>
      <c r="J883" s="8" t="s">
        <v>114</v>
      </c>
      <c r="K883" s="8" t="s">
        <v>3247</v>
      </c>
      <c r="L883" s="60">
        <v>2012</v>
      </c>
      <c r="M883" s="13">
        <v>41230</v>
      </c>
      <c r="N883" s="10" t="s">
        <v>7554</v>
      </c>
      <c r="O883" s="17" t="s">
        <v>8686</v>
      </c>
      <c r="P883" s="11" t="s">
        <v>7568</v>
      </c>
      <c r="Q883" s="10" t="s">
        <v>7554</v>
      </c>
      <c r="R883" s="10" t="s">
        <v>7571</v>
      </c>
      <c r="S883" s="8" t="s">
        <v>27</v>
      </c>
      <c r="T883" s="8" t="s">
        <v>3246</v>
      </c>
      <c r="U883" s="8" t="s">
        <v>3248</v>
      </c>
      <c r="V883" s="13">
        <v>41230</v>
      </c>
      <c r="W883" s="8" t="s">
        <v>8605</v>
      </c>
      <c r="X883" s="8" t="s">
        <v>10638</v>
      </c>
      <c r="Y883" s="8" t="s">
        <v>8605</v>
      </c>
      <c r="Z883" s="8" t="s">
        <v>9725</v>
      </c>
      <c r="AA883" s="8" t="s">
        <v>10638</v>
      </c>
      <c r="AB883" s="8" t="s">
        <v>3249</v>
      </c>
    </row>
    <row r="884" spans="1:28" s="8" customFormat="1" ht="12.75" x14ac:dyDescent="0.2">
      <c r="A884" s="8" t="s">
        <v>29</v>
      </c>
      <c r="B884" s="8" t="s">
        <v>19</v>
      </c>
      <c r="C884" s="8" t="s">
        <v>52</v>
      </c>
      <c r="D884" s="9" t="s">
        <v>3257</v>
      </c>
      <c r="E884" s="9" t="s">
        <v>3257</v>
      </c>
      <c r="F884" s="8" t="s">
        <v>22</v>
      </c>
      <c r="G884" s="8" t="s">
        <v>23</v>
      </c>
      <c r="H884" s="8" t="s">
        <v>53</v>
      </c>
      <c r="I884" s="10" t="s">
        <v>3258</v>
      </c>
      <c r="J884" s="8" t="s">
        <v>114</v>
      </c>
      <c r="K884" s="8" t="s">
        <v>3317</v>
      </c>
      <c r="L884" s="61">
        <v>2012</v>
      </c>
      <c r="M884" s="13">
        <v>41255</v>
      </c>
      <c r="N884" s="10" t="s">
        <v>7552</v>
      </c>
      <c r="O884" s="17" t="s">
        <v>8686</v>
      </c>
      <c r="P884" s="11" t="s">
        <v>7568</v>
      </c>
      <c r="Q884" s="10" t="s">
        <v>7552</v>
      </c>
      <c r="R884" s="10" t="s">
        <v>7571</v>
      </c>
      <c r="S884" s="8" t="s">
        <v>27</v>
      </c>
      <c r="T884" s="8" t="s">
        <v>4969</v>
      </c>
      <c r="U884" s="8" t="s">
        <v>4970</v>
      </c>
      <c r="V884" s="13">
        <v>41255</v>
      </c>
      <c r="W884" s="8" t="s">
        <v>8611</v>
      </c>
      <c r="X884" s="8" t="s">
        <v>10396</v>
      </c>
      <c r="Y884" s="8" t="s">
        <v>8611</v>
      </c>
      <c r="Z884" s="8" t="s">
        <v>9483</v>
      </c>
      <c r="AA884" s="8" t="s">
        <v>10396</v>
      </c>
      <c r="AB884" s="8" t="s">
        <v>4971</v>
      </c>
    </row>
    <row r="885" spans="1:28" s="8" customFormat="1" ht="12.75" x14ac:dyDescent="0.2">
      <c r="A885" s="8" t="s">
        <v>29</v>
      </c>
      <c r="B885" s="8" t="s">
        <v>19</v>
      </c>
      <c r="C885" s="8" t="s">
        <v>52</v>
      </c>
      <c r="D885" s="9" t="s">
        <v>21</v>
      </c>
      <c r="E885" s="9" t="s">
        <v>21</v>
      </c>
      <c r="F885" s="8" t="s">
        <v>22</v>
      </c>
      <c r="G885" s="8" t="s">
        <v>23</v>
      </c>
      <c r="H885" s="8" t="s">
        <v>53</v>
      </c>
      <c r="I885" s="10" t="s">
        <v>25</v>
      </c>
      <c r="J885" s="8" t="s">
        <v>114</v>
      </c>
      <c r="K885" s="8" t="s">
        <v>1822</v>
      </c>
      <c r="L885" s="60">
        <v>2012</v>
      </c>
      <c r="M885" s="13">
        <v>41267</v>
      </c>
      <c r="N885" s="10" t="s">
        <v>7553</v>
      </c>
      <c r="O885" s="17" t="s">
        <v>8686</v>
      </c>
      <c r="P885" s="11" t="s">
        <v>7568</v>
      </c>
      <c r="Q885" s="10" t="s">
        <v>7553</v>
      </c>
      <c r="R885" s="10" t="s">
        <v>7571</v>
      </c>
      <c r="S885" s="8" t="s">
        <v>27</v>
      </c>
      <c r="T885" s="8" t="s">
        <v>2679</v>
      </c>
      <c r="U885" s="8" t="s">
        <v>2680</v>
      </c>
      <c r="V885" s="13">
        <v>41267</v>
      </c>
      <c r="W885" s="8" t="s">
        <v>8582</v>
      </c>
      <c r="X885" s="8" t="s">
        <v>10562</v>
      </c>
      <c r="Y885" s="8" t="s">
        <v>8582</v>
      </c>
      <c r="Z885" s="8" t="s">
        <v>9649</v>
      </c>
      <c r="AA885" s="8" t="s">
        <v>10562</v>
      </c>
      <c r="AB885" s="8" t="s">
        <v>2681</v>
      </c>
    </row>
    <row r="886" spans="1:28" s="8" customFormat="1" ht="12.75" x14ac:dyDescent="0.2">
      <c r="A886" s="8" t="s">
        <v>29</v>
      </c>
      <c r="B886" s="8" t="s">
        <v>19</v>
      </c>
      <c r="C886" s="8" t="s">
        <v>52</v>
      </c>
      <c r="D886" s="9" t="s">
        <v>21</v>
      </c>
      <c r="E886" s="9" t="s">
        <v>21</v>
      </c>
      <c r="F886" s="8" t="s">
        <v>22</v>
      </c>
      <c r="G886" s="8" t="s">
        <v>23</v>
      </c>
      <c r="H886" s="8" t="s">
        <v>53</v>
      </c>
      <c r="I886" s="10" t="s">
        <v>2850</v>
      </c>
      <c r="J886" s="8" t="s">
        <v>114</v>
      </c>
      <c r="K886" s="8" t="s">
        <v>3247</v>
      </c>
      <c r="L886" s="60">
        <v>2012</v>
      </c>
      <c r="M886" s="13">
        <v>41269</v>
      </c>
      <c r="N886" s="10" t="s">
        <v>7554</v>
      </c>
      <c r="O886" s="17" t="s">
        <v>8686</v>
      </c>
      <c r="P886" s="11" t="s">
        <v>7568</v>
      </c>
      <c r="Q886" s="10" t="s">
        <v>7554</v>
      </c>
      <c r="R886" s="10" t="s">
        <v>7571</v>
      </c>
      <c r="S886" s="8" t="s">
        <v>27</v>
      </c>
      <c r="T886" s="8" t="s">
        <v>3250</v>
      </c>
      <c r="U886" s="8" t="s">
        <v>3251</v>
      </c>
      <c r="V886" s="13">
        <v>41269</v>
      </c>
      <c r="W886" s="8" t="s">
        <v>8606</v>
      </c>
      <c r="X886" s="8" t="s">
        <v>10639</v>
      </c>
      <c r="Y886" s="8" t="s">
        <v>8606</v>
      </c>
      <c r="Z886" s="8" t="s">
        <v>9726</v>
      </c>
      <c r="AA886" s="8" t="s">
        <v>10639</v>
      </c>
      <c r="AB886" s="8" t="s">
        <v>3252</v>
      </c>
    </row>
    <row r="887" spans="1:28" s="8" customFormat="1" ht="12.75" x14ac:dyDescent="0.2">
      <c r="A887" s="8" t="s">
        <v>29</v>
      </c>
      <c r="B887" s="8" t="s">
        <v>19</v>
      </c>
      <c r="C887" s="8" t="s">
        <v>52</v>
      </c>
      <c r="D887" s="9" t="s">
        <v>21</v>
      </c>
      <c r="E887" s="9" t="s">
        <v>21</v>
      </c>
      <c r="F887" s="8" t="s">
        <v>22</v>
      </c>
      <c r="G887" s="8" t="s">
        <v>23</v>
      </c>
      <c r="H887" s="8" t="s">
        <v>53</v>
      </c>
      <c r="I887" s="10" t="s">
        <v>5662</v>
      </c>
      <c r="J887" s="8" t="s">
        <v>5663</v>
      </c>
      <c r="K887" s="8" t="s">
        <v>5663</v>
      </c>
      <c r="L887" s="61">
        <v>2013</v>
      </c>
      <c r="M887" s="13">
        <v>41276</v>
      </c>
      <c r="N887" s="10" t="s">
        <v>7557</v>
      </c>
      <c r="O887" s="17" t="s">
        <v>8686</v>
      </c>
      <c r="P887" s="11" t="s">
        <v>7568</v>
      </c>
      <c r="Q887" s="10" t="s">
        <v>7557</v>
      </c>
      <c r="R887" s="10" t="s">
        <v>7571</v>
      </c>
      <c r="S887" s="8" t="s">
        <v>27</v>
      </c>
      <c r="T887" s="8" t="s">
        <v>5791</v>
      </c>
      <c r="U887" s="8" t="s">
        <v>5792</v>
      </c>
      <c r="V887" s="13">
        <v>41276</v>
      </c>
      <c r="W887" s="8" t="s">
        <v>8656</v>
      </c>
      <c r="X887" s="8" t="s">
        <v>10932</v>
      </c>
      <c r="Y887" s="8" t="s">
        <v>8656</v>
      </c>
      <c r="Z887" s="8" t="s">
        <v>10019</v>
      </c>
      <c r="AA887" s="8" t="s">
        <v>10932</v>
      </c>
      <c r="AB887" s="8" t="s">
        <v>5790</v>
      </c>
    </row>
    <row r="888" spans="1:28" s="8" customFormat="1" ht="12.75" x14ac:dyDescent="0.2">
      <c r="A888" s="8" t="s">
        <v>29</v>
      </c>
      <c r="B888" s="8" t="s">
        <v>19</v>
      </c>
      <c r="C888" s="8" t="s">
        <v>52</v>
      </c>
      <c r="D888" s="9" t="s">
        <v>21</v>
      </c>
      <c r="E888" s="9" t="s">
        <v>21</v>
      </c>
      <c r="F888" s="8" t="s">
        <v>22</v>
      </c>
      <c r="G888" s="8" t="s">
        <v>23</v>
      </c>
      <c r="H888" s="8" t="s">
        <v>53</v>
      </c>
      <c r="I888" s="10" t="s">
        <v>5662</v>
      </c>
      <c r="J888" s="8" t="s">
        <v>5663</v>
      </c>
      <c r="K888" s="8" t="s">
        <v>5663</v>
      </c>
      <c r="L888" s="61">
        <v>2013</v>
      </c>
      <c r="M888" s="13">
        <v>41276</v>
      </c>
      <c r="N888" s="10" t="s">
        <v>7557</v>
      </c>
      <c r="O888" s="17" t="s">
        <v>8686</v>
      </c>
      <c r="P888" s="11" t="s">
        <v>7568</v>
      </c>
      <c r="Q888" s="10" t="s">
        <v>7557</v>
      </c>
      <c r="R888" s="10" t="s">
        <v>7571</v>
      </c>
      <c r="S888" s="8" t="s">
        <v>27</v>
      </c>
      <c r="T888" s="8" t="s">
        <v>5808</v>
      </c>
      <c r="U888" s="8" t="s">
        <v>5809</v>
      </c>
      <c r="V888" s="13">
        <v>41276</v>
      </c>
      <c r="W888" s="8" t="s">
        <v>8658</v>
      </c>
      <c r="X888" s="8" t="s">
        <v>10933</v>
      </c>
      <c r="Y888" s="8" t="s">
        <v>8658</v>
      </c>
      <c r="Z888" s="8" t="s">
        <v>10020</v>
      </c>
      <c r="AA888" s="8" t="s">
        <v>10933</v>
      </c>
      <c r="AB888" s="8" t="s">
        <v>5810</v>
      </c>
    </row>
    <row r="889" spans="1:28" s="8" customFormat="1" ht="12.75" x14ac:dyDescent="0.2">
      <c r="A889" s="8" t="s">
        <v>29</v>
      </c>
      <c r="B889" s="8" t="s">
        <v>19</v>
      </c>
      <c r="C889" s="8" t="s">
        <v>52</v>
      </c>
      <c r="D889" s="9" t="s">
        <v>21</v>
      </c>
      <c r="E889" s="9" t="s">
        <v>21</v>
      </c>
      <c r="F889" s="8" t="s">
        <v>22</v>
      </c>
      <c r="G889" s="8" t="s">
        <v>23</v>
      </c>
      <c r="H889" s="8" t="s">
        <v>53</v>
      </c>
      <c r="I889" s="10" t="s">
        <v>5662</v>
      </c>
      <c r="J889" s="8" t="s">
        <v>5663</v>
      </c>
      <c r="K889" s="8" t="s">
        <v>5663</v>
      </c>
      <c r="L889" s="61">
        <v>2013</v>
      </c>
      <c r="M889" s="13">
        <v>41276</v>
      </c>
      <c r="N889" s="10" t="s">
        <v>7557</v>
      </c>
      <c r="O889" s="17" t="s">
        <v>8686</v>
      </c>
      <c r="P889" s="11" t="s">
        <v>7568</v>
      </c>
      <c r="Q889" s="10" t="s">
        <v>7557</v>
      </c>
      <c r="R889" s="10" t="s">
        <v>7571</v>
      </c>
      <c r="S889" s="8" t="s">
        <v>27</v>
      </c>
      <c r="T889" s="8" t="s">
        <v>5811</v>
      </c>
      <c r="U889" s="8" t="s">
        <v>5812</v>
      </c>
      <c r="V889" s="13">
        <v>41276</v>
      </c>
      <c r="W889" s="8" t="s">
        <v>8663</v>
      </c>
      <c r="X889" s="8" t="s">
        <v>10934</v>
      </c>
      <c r="Y889" s="8" t="s">
        <v>8663</v>
      </c>
      <c r="Z889" s="8" t="s">
        <v>10021</v>
      </c>
      <c r="AA889" s="8" t="s">
        <v>10934</v>
      </c>
      <c r="AB889" s="8" t="s">
        <v>5813</v>
      </c>
    </row>
    <row r="890" spans="1:28" s="8" customFormat="1" ht="12.75" x14ac:dyDescent="0.2">
      <c r="A890" s="8" t="s">
        <v>29</v>
      </c>
      <c r="B890" s="8" t="s">
        <v>19</v>
      </c>
      <c r="C890" s="8" t="s">
        <v>52</v>
      </c>
      <c r="D890" s="9" t="s">
        <v>21</v>
      </c>
      <c r="E890" s="9" t="s">
        <v>21</v>
      </c>
      <c r="F890" s="8" t="s">
        <v>22</v>
      </c>
      <c r="G890" s="8" t="s">
        <v>23</v>
      </c>
      <c r="H890" s="8" t="s">
        <v>53</v>
      </c>
      <c r="I890" s="10" t="s">
        <v>25</v>
      </c>
      <c r="J890" s="8" t="s">
        <v>114</v>
      </c>
      <c r="K890" s="8" t="s">
        <v>126</v>
      </c>
      <c r="L890" s="60">
        <v>2013</v>
      </c>
      <c r="M890" s="13">
        <v>41288</v>
      </c>
      <c r="N890" s="10" t="s">
        <v>7553</v>
      </c>
      <c r="O890" s="17" t="s">
        <v>8686</v>
      </c>
      <c r="P890" s="11" t="s">
        <v>7568</v>
      </c>
      <c r="Q890" s="10" t="s">
        <v>7553</v>
      </c>
      <c r="R890" s="10" t="s">
        <v>7571</v>
      </c>
      <c r="S890" s="8" t="s">
        <v>27</v>
      </c>
      <c r="T890" s="8" t="s">
        <v>2769</v>
      </c>
      <c r="U890" s="8" t="s">
        <v>2770</v>
      </c>
      <c r="V890" s="13">
        <v>41288</v>
      </c>
      <c r="W890" s="8" t="s">
        <v>8642</v>
      </c>
      <c r="X890" s="8" t="s">
        <v>10563</v>
      </c>
      <c r="Y890" s="8" t="s">
        <v>8642</v>
      </c>
      <c r="Z890" s="8" t="s">
        <v>9650</v>
      </c>
      <c r="AA890" s="8" t="s">
        <v>10563</v>
      </c>
      <c r="AB890" s="8" t="s">
        <v>2771</v>
      </c>
    </row>
    <row r="891" spans="1:28" s="8" customFormat="1" ht="12.75" x14ac:dyDescent="0.2">
      <c r="A891" s="8" t="s">
        <v>29</v>
      </c>
      <c r="B891" s="8" t="s">
        <v>19</v>
      </c>
      <c r="C891" s="8" t="s">
        <v>52</v>
      </c>
      <c r="D891" s="9" t="s">
        <v>21</v>
      </c>
      <c r="E891" s="9" t="s">
        <v>21</v>
      </c>
      <c r="F891" s="8" t="s">
        <v>22</v>
      </c>
      <c r="G891" s="8" t="s">
        <v>23</v>
      </c>
      <c r="H891" s="8" t="s">
        <v>53</v>
      </c>
      <c r="I891" s="10" t="s">
        <v>25</v>
      </c>
      <c r="J891" s="8" t="s">
        <v>114</v>
      </c>
      <c r="K891" s="8" t="s">
        <v>115</v>
      </c>
      <c r="L891" s="60">
        <v>2013</v>
      </c>
      <c r="M891" s="11" t="s">
        <v>2683</v>
      </c>
      <c r="N891" s="10" t="s">
        <v>7553</v>
      </c>
      <c r="O891" s="17" t="s">
        <v>8686</v>
      </c>
      <c r="P891" s="11" t="s">
        <v>7568</v>
      </c>
      <c r="Q891" s="10" t="s">
        <v>7553</v>
      </c>
      <c r="R891" s="10" t="s">
        <v>7571</v>
      </c>
      <c r="S891" s="8" t="s">
        <v>27</v>
      </c>
      <c r="T891" s="8" t="s">
        <v>2682</v>
      </c>
      <c r="U891" s="8" t="s">
        <v>2684</v>
      </c>
      <c r="V891" s="110">
        <v>41289</v>
      </c>
      <c r="W891" s="8" t="s">
        <v>9271</v>
      </c>
      <c r="X891" s="8" t="s">
        <v>10596</v>
      </c>
      <c r="Y891" s="8" t="s">
        <v>9271</v>
      </c>
      <c r="Z891" s="8" t="s">
        <v>9683</v>
      </c>
      <c r="AA891" s="8" t="s">
        <v>10596</v>
      </c>
      <c r="AB891" s="8" t="s">
        <v>2685</v>
      </c>
    </row>
    <row r="892" spans="1:28" s="8" customFormat="1" ht="12.75" x14ac:dyDescent="0.2">
      <c r="A892" s="8" t="s">
        <v>29</v>
      </c>
      <c r="B892" s="8" t="s">
        <v>19</v>
      </c>
      <c r="C892" s="8" t="s">
        <v>52</v>
      </c>
      <c r="D892" s="9" t="s">
        <v>21</v>
      </c>
      <c r="E892" s="9" t="s">
        <v>21</v>
      </c>
      <c r="F892" s="8" t="s">
        <v>22</v>
      </c>
      <c r="G892" s="8" t="s">
        <v>23</v>
      </c>
      <c r="H892" s="8" t="s">
        <v>53</v>
      </c>
      <c r="I892" s="10" t="s">
        <v>5662</v>
      </c>
      <c r="J892" s="8" t="s">
        <v>6109</v>
      </c>
      <c r="K892" s="8" t="s">
        <v>6109</v>
      </c>
      <c r="L892" s="61">
        <v>2013</v>
      </c>
      <c r="M892" s="11" t="s">
        <v>2683</v>
      </c>
      <c r="N892" s="10" t="s">
        <v>7557</v>
      </c>
      <c r="O892" s="17" t="s">
        <v>8686</v>
      </c>
      <c r="P892" s="11" t="s">
        <v>7568</v>
      </c>
      <c r="Q892" s="10" t="s">
        <v>7557</v>
      </c>
      <c r="R892" s="10" t="s">
        <v>7571</v>
      </c>
      <c r="S892" s="8" t="s">
        <v>27</v>
      </c>
      <c r="T892" s="8" t="s">
        <v>6596</v>
      </c>
      <c r="U892" s="8" t="s">
        <v>6597</v>
      </c>
      <c r="V892" s="110">
        <v>41289</v>
      </c>
      <c r="W892" s="8" t="s">
        <v>9272</v>
      </c>
      <c r="X892" s="8" t="s">
        <v>10985</v>
      </c>
      <c r="Y892" s="8" t="s">
        <v>9272</v>
      </c>
      <c r="Z892" s="8" t="s">
        <v>10072</v>
      </c>
      <c r="AA892" s="8" t="s">
        <v>10985</v>
      </c>
      <c r="AB892" s="8" t="s">
        <v>6598</v>
      </c>
    </row>
    <row r="893" spans="1:28" s="8" customFormat="1" ht="12.75" x14ac:dyDescent="0.2">
      <c r="A893" s="8" t="s">
        <v>29</v>
      </c>
      <c r="B893" s="8" t="s">
        <v>19</v>
      </c>
      <c r="C893" s="8" t="s">
        <v>52</v>
      </c>
      <c r="D893" s="9" t="s">
        <v>21</v>
      </c>
      <c r="E893" s="9" t="s">
        <v>21</v>
      </c>
      <c r="F893" s="8" t="s">
        <v>22</v>
      </c>
      <c r="G893" s="8" t="s">
        <v>23</v>
      </c>
      <c r="H893" s="8" t="s">
        <v>53</v>
      </c>
      <c r="I893" s="10" t="s">
        <v>5662</v>
      </c>
      <c r="J893" s="8" t="s">
        <v>5663</v>
      </c>
      <c r="K893" s="8" t="s">
        <v>5663</v>
      </c>
      <c r="L893" s="61">
        <v>2013</v>
      </c>
      <c r="M893" s="13">
        <v>41290</v>
      </c>
      <c r="N893" s="10" t="s">
        <v>7557</v>
      </c>
      <c r="O893" s="17" t="s">
        <v>8686</v>
      </c>
      <c r="P893" s="11" t="s">
        <v>7568</v>
      </c>
      <c r="Q893" s="10" t="s">
        <v>7557</v>
      </c>
      <c r="R893" s="10" t="s">
        <v>7571</v>
      </c>
      <c r="S893" s="8" t="s">
        <v>27</v>
      </c>
      <c r="T893" s="8" t="s">
        <v>5796</v>
      </c>
      <c r="U893" s="8" t="s">
        <v>5797</v>
      </c>
      <c r="V893" s="13">
        <v>41290</v>
      </c>
      <c r="W893" s="8" t="s">
        <v>8654</v>
      </c>
      <c r="X893" s="8" t="s">
        <v>10935</v>
      </c>
      <c r="Y893" s="8" t="s">
        <v>8654</v>
      </c>
      <c r="Z893" s="8" t="s">
        <v>10022</v>
      </c>
      <c r="AA893" s="8" t="s">
        <v>10935</v>
      </c>
      <c r="AB893" s="8" t="s">
        <v>5798</v>
      </c>
    </row>
    <row r="894" spans="1:28" s="8" customFormat="1" ht="12.75" x14ac:dyDescent="0.2">
      <c r="A894" s="8" t="s">
        <v>29</v>
      </c>
      <c r="B894" s="8" t="s">
        <v>19</v>
      </c>
      <c r="C894" s="8" t="s">
        <v>52</v>
      </c>
      <c r="D894" s="9" t="s">
        <v>21</v>
      </c>
      <c r="E894" s="9" t="s">
        <v>21</v>
      </c>
      <c r="F894" s="8" t="s">
        <v>22</v>
      </c>
      <c r="G894" s="8" t="s">
        <v>23</v>
      </c>
      <c r="H894" s="8" t="s">
        <v>53</v>
      </c>
      <c r="I894" s="10" t="s">
        <v>5662</v>
      </c>
      <c r="J894" s="8" t="s">
        <v>5663</v>
      </c>
      <c r="K894" s="8" t="s">
        <v>5663</v>
      </c>
      <c r="L894" s="61">
        <v>2013</v>
      </c>
      <c r="M894" s="13">
        <v>41290</v>
      </c>
      <c r="N894" s="10" t="s">
        <v>7557</v>
      </c>
      <c r="O894" s="17" t="s">
        <v>8686</v>
      </c>
      <c r="P894" s="11" t="s">
        <v>7568</v>
      </c>
      <c r="Q894" s="10" t="s">
        <v>7557</v>
      </c>
      <c r="R894" s="10" t="s">
        <v>7571</v>
      </c>
      <c r="S894" s="8" t="s">
        <v>27</v>
      </c>
      <c r="T894" s="8" t="s">
        <v>5793</v>
      </c>
      <c r="U894" s="8" t="s">
        <v>5794</v>
      </c>
      <c r="V894" s="13">
        <v>41290</v>
      </c>
      <c r="W894" s="8" t="s">
        <v>8655</v>
      </c>
      <c r="X894" s="8" t="s">
        <v>10936</v>
      </c>
      <c r="Y894" s="8" t="s">
        <v>8655</v>
      </c>
      <c r="Z894" s="8" t="s">
        <v>10023</v>
      </c>
      <c r="AA894" s="8" t="s">
        <v>10936</v>
      </c>
      <c r="AB894" s="8" t="s">
        <v>5795</v>
      </c>
    </row>
    <row r="895" spans="1:28" s="8" customFormat="1" ht="12.75" x14ac:dyDescent="0.2">
      <c r="A895" s="8" t="s">
        <v>29</v>
      </c>
      <c r="B895" s="8" t="s">
        <v>19</v>
      </c>
      <c r="C895" s="8" t="s">
        <v>52</v>
      </c>
      <c r="D895" s="9" t="s">
        <v>21</v>
      </c>
      <c r="E895" s="9" t="s">
        <v>21</v>
      </c>
      <c r="F895" s="8" t="s">
        <v>22</v>
      </c>
      <c r="G895" s="8" t="s">
        <v>23</v>
      </c>
      <c r="H895" s="8" t="s">
        <v>53</v>
      </c>
      <c r="I895" s="10" t="s">
        <v>5662</v>
      </c>
      <c r="J895" s="8" t="s">
        <v>5663</v>
      </c>
      <c r="K895" s="8" t="s">
        <v>5663</v>
      </c>
      <c r="L895" s="61">
        <v>2013</v>
      </c>
      <c r="M895" s="13">
        <v>41290</v>
      </c>
      <c r="N895" s="10" t="s">
        <v>7557</v>
      </c>
      <c r="O895" s="17" t="s">
        <v>8686</v>
      </c>
      <c r="P895" s="11" t="s">
        <v>7568</v>
      </c>
      <c r="Q895" s="10" t="s">
        <v>7557</v>
      </c>
      <c r="R895" s="10" t="s">
        <v>7571</v>
      </c>
      <c r="S895" s="8" t="s">
        <v>27</v>
      </c>
      <c r="T895" s="8" t="s">
        <v>5802</v>
      </c>
      <c r="U895" s="8" t="s">
        <v>5803</v>
      </c>
      <c r="V895" s="13">
        <v>41290</v>
      </c>
      <c r="W895" s="8" t="s">
        <v>8657</v>
      </c>
      <c r="X895" s="8" t="s">
        <v>10937</v>
      </c>
      <c r="Y895" s="8" t="s">
        <v>8657</v>
      </c>
      <c r="Z895" s="8" t="s">
        <v>10024</v>
      </c>
      <c r="AA895" s="8" t="s">
        <v>10937</v>
      </c>
      <c r="AB895" s="8" t="s">
        <v>5804</v>
      </c>
    </row>
    <row r="896" spans="1:28" s="8" customFormat="1" ht="12.75" x14ac:dyDescent="0.2">
      <c r="A896" s="8" t="s">
        <v>29</v>
      </c>
      <c r="B896" s="8" t="s">
        <v>19</v>
      </c>
      <c r="C896" s="8" t="s">
        <v>52</v>
      </c>
      <c r="D896" s="9" t="s">
        <v>21</v>
      </c>
      <c r="E896" s="9" t="s">
        <v>21</v>
      </c>
      <c r="F896" s="8" t="s">
        <v>22</v>
      </c>
      <c r="G896" s="8" t="s">
        <v>23</v>
      </c>
      <c r="H896" s="8" t="s">
        <v>53</v>
      </c>
      <c r="I896" s="10" t="s">
        <v>5662</v>
      </c>
      <c r="J896" s="8" t="s">
        <v>5663</v>
      </c>
      <c r="K896" s="8" t="s">
        <v>5663</v>
      </c>
      <c r="L896" s="61">
        <v>2013</v>
      </c>
      <c r="M896" s="13">
        <v>41310</v>
      </c>
      <c r="N896" s="10" t="s">
        <v>7557</v>
      </c>
      <c r="O896" s="17" t="s">
        <v>8686</v>
      </c>
      <c r="P896" s="11" t="s">
        <v>7568</v>
      </c>
      <c r="Q896" s="10" t="s">
        <v>7557</v>
      </c>
      <c r="R896" s="10" t="s">
        <v>7571</v>
      </c>
      <c r="S896" s="8" t="s">
        <v>27</v>
      </c>
      <c r="T896" s="8" t="s">
        <v>5799</v>
      </c>
      <c r="U896" s="8" t="s">
        <v>5800</v>
      </c>
      <c r="V896" s="13">
        <v>41310</v>
      </c>
      <c r="W896" s="8" t="s">
        <v>8660</v>
      </c>
      <c r="X896" s="8" t="s">
        <v>10938</v>
      </c>
      <c r="Y896" s="8" t="s">
        <v>8660</v>
      </c>
      <c r="Z896" s="8" t="s">
        <v>10025</v>
      </c>
      <c r="AA896" s="8" t="s">
        <v>10938</v>
      </c>
      <c r="AB896" s="8" t="s">
        <v>5801</v>
      </c>
    </row>
    <row r="897" spans="1:28" s="8" customFormat="1" ht="12.75" x14ac:dyDescent="0.2">
      <c r="A897" s="8" t="s">
        <v>29</v>
      </c>
      <c r="B897" s="8" t="s">
        <v>19</v>
      </c>
      <c r="C897" s="8" t="s">
        <v>52</v>
      </c>
      <c r="D897" s="9" t="s">
        <v>21</v>
      </c>
      <c r="E897" s="9" t="s">
        <v>21</v>
      </c>
      <c r="F897" s="8" t="s">
        <v>22</v>
      </c>
      <c r="G897" s="8" t="s">
        <v>23</v>
      </c>
      <c r="H897" s="8" t="s">
        <v>53</v>
      </c>
      <c r="I897" s="10" t="s">
        <v>5662</v>
      </c>
      <c r="J897" s="8" t="s">
        <v>5663</v>
      </c>
      <c r="K897" s="8" t="s">
        <v>5663</v>
      </c>
      <c r="L897" s="61">
        <v>2013</v>
      </c>
      <c r="M897" s="13">
        <v>41323</v>
      </c>
      <c r="N897" s="10" t="s">
        <v>7557</v>
      </c>
      <c r="O897" s="17" t="s">
        <v>8686</v>
      </c>
      <c r="P897" s="11" t="s">
        <v>7568</v>
      </c>
      <c r="Q897" s="10" t="s">
        <v>7557</v>
      </c>
      <c r="R897" s="10" t="s">
        <v>7571</v>
      </c>
      <c r="S897" s="8" t="s">
        <v>27</v>
      </c>
      <c r="T897" s="8" t="s">
        <v>5817</v>
      </c>
      <c r="U897" s="8" t="s">
        <v>5818</v>
      </c>
      <c r="V897" s="13">
        <v>41323</v>
      </c>
      <c r="W897" s="8" t="s">
        <v>8661</v>
      </c>
      <c r="X897" s="8" t="s">
        <v>10939</v>
      </c>
      <c r="Y897" s="8" t="s">
        <v>8661</v>
      </c>
      <c r="Z897" s="8" t="s">
        <v>10026</v>
      </c>
      <c r="AA897" s="8" t="s">
        <v>10939</v>
      </c>
      <c r="AB897" s="8" t="s">
        <v>5819</v>
      </c>
    </row>
    <row r="898" spans="1:28" s="8" customFormat="1" ht="12.75" x14ac:dyDescent="0.2">
      <c r="A898" s="8" t="s">
        <v>29</v>
      </c>
      <c r="B898" s="8" t="s">
        <v>19</v>
      </c>
      <c r="C898" s="8" t="s">
        <v>52</v>
      </c>
      <c r="D898" s="9" t="s">
        <v>21</v>
      </c>
      <c r="E898" s="9" t="s">
        <v>21</v>
      </c>
      <c r="F898" s="8" t="s">
        <v>22</v>
      </c>
      <c r="G898" s="8" t="s">
        <v>23</v>
      </c>
      <c r="H898" s="8" t="s">
        <v>53</v>
      </c>
      <c r="I898" s="10" t="s">
        <v>5662</v>
      </c>
      <c r="J898" s="8" t="s">
        <v>5663</v>
      </c>
      <c r="K898" s="8" t="s">
        <v>5663</v>
      </c>
      <c r="L898" s="61">
        <v>2013</v>
      </c>
      <c r="M898" s="13">
        <v>41332</v>
      </c>
      <c r="N898" s="10" t="s">
        <v>7557</v>
      </c>
      <c r="O898" s="17" t="s">
        <v>8686</v>
      </c>
      <c r="P898" s="11" t="s">
        <v>7568</v>
      </c>
      <c r="Q898" s="10" t="s">
        <v>7557</v>
      </c>
      <c r="R898" s="10" t="s">
        <v>7571</v>
      </c>
      <c r="S898" s="8" t="s">
        <v>27</v>
      </c>
      <c r="T898" s="8" t="s">
        <v>5805</v>
      </c>
      <c r="U898" s="8" t="s">
        <v>5806</v>
      </c>
      <c r="V898" s="13">
        <v>41332</v>
      </c>
      <c r="W898" s="8" t="s">
        <v>8662</v>
      </c>
      <c r="X898" s="8" t="s">
        <v>10940</v>
      </c>
      <c r="Y898" s="8" t="s">
        <v>8662</v>
      </c>
      <c r="Z898" s="8" t="s">
        <v>10027</v>
      </c>
      <c r="AA898" s="8" t="s">
        <v>10940</v>
      </c>
      <c r="AB898" s="8" t="s">
        <v>5807</v>
      </c>
    </row>
    <row r="899" spans="1:28" s="8" customFormat="1" ht="12.75" x14ac:dyDescent="0.2">
      <c r="A899" s="8" t="s">
        <v>29</v>
      </c>
      <c r="B899" s="8" t="s">
        <v>782</v>
      </c>
      <c r="C899" s="8" t="s">
        <v>783</v>
      </c>
      <c r="D899" s="9" t="s">
        <v>784</v>
      </c>
      <c r="E899" s="9" t="s">
        <v>784</v>
      </c>
      <c r="F899" s="8" t="s">
        <v>784</v>
      </c>
      <c r="G899" s="8" t="s">
        <v>23</v>
      </c>
      <c r="H899" s="8" t="s">
        <v>784</v>
      </c>
      <c r="I899" s="10" t="s">
        <v>3258</v>
      </c>
      <c r="J899" s="8" t="s">
        <v>114</v>
      </c>
      <c r="K899" s="8" t="s">
        <v>3541</v>
      </c>
      <c r="L899" s="61">
        <v>2013</v>
      </c>
      <c r="M899" s="13">
        <v>41358</v>
      </c>
      <c r="N899" s="10" t="s">
        <v>7552</v>
      </c>
      <c r="O899" s="17" t="s">
        <v>8686</v>
      </c>
      <c r="P899" s="11" t="s">
        <v>7568</v>
      </c>
      <c r="Q899" s="10" t="s">
        <v>7552</v>
      </c>
      <c r="R899" s="10" t="s">
        <v>7571</v>
      </c>
      <c r="S899" s="8" t="s">
        <v>27</v>
      </c>
      <c r="T899" s="8" t="s">
        <v>5104</v>
      </c>
      <c r="U899" s="8" t="s">
        <v>5105</v>
      </c>
      <c r="V899" s="13">
        <v>41358</v>
      </c>
      <c r="W899" s="8" t="s">
        <v>8643</v>
      </c>
      <c r="X899" s="8" t="s">
        <v>10397</v>
      </c>
      <c r="Y899" s="8" t="s">
        <v>8643</v>
      </c>
      <c r="Z899" s="8" t="s">
        <v>9484</v>
      </c>
      <c r="AA899" s="8" t="s">
        <v>10397</v>
      </c>
      <c r="AB899" s="8" t="s">
        <v>5106</v>
      </c>
    </row>
    <row r="900" spans="1:28" s="8" customFormat="1" ht="12.75" x14ac:dyDescent="0.2">
      <c r="A900" s="8" t="s">
        <v>29</v>
      </c>
      <c r="B900" s="8" t="s">
        <v>19</v>
      </c>
      <c r="C900" s="8" t="s">
        <v>52</v>
      </c>
      <c r="D900" s="9" t="s">
        <v>21</v>
      </c>
      <c r="E900" s="9" t="s">
        <v>21</v>
      </c>
      <c r="F900" s="8" t="s">
        <v>22</v>
      </c>
      <c r="G900" s="8" t="s">
        <v>23</v>
      </c>
      <c r="H900" s="8" t="s">
        <v>53</v>
      </c>
      <c r="I900" s="10" t="s">
        <v>5662</v>
      </c>
      <c r="J900" s="8" t="s">
        <v>5663</v>
      </c>
      <c r="K900" s="8" t="s">
        <v>5663</v>
      </c>
      <c r="L900" s="61">
        <v>2013</v>
      </c>
      <c r="M900" s="13">
        <v>41373</v>
      </c>
      <c r="N900" s="10" t="s">
        <v>7557</v>
      </c>
      <c r="O900" s="17" t="s">
        <v>8686</v>
      </c>
      <c r="P900" s="11" t="s">
        <v>7568</v>
      </c>
      <c r="Q900" s="10" t="s">
        <v>7557</v>
      </c>
      <c r="R900" s="10" t="s">
        <v>7571</v>
      </c>
      <c r="S900" s="8" t="s">
        <v>27</v>
      </c>
      <c r="T900" s="8" t="s">
        <v>5814</v>
      </c>
      <c r="U900" s="8" t="s">
        <v>5815</v>
      </c>
      <c r="V900" s="13">
        <v>41373</v>
      </c>
      <c r="W900" s="8" t="s">
        <v>8659</v>
      </c>
      <c r="X900" s="8" t="s">
        <v>10941</v>
      </c>
      <c r="Y900" s="8" t="s">
        <v>8659</v>
      </c>
      <c r="Z900" s="8" t="s">
        <v>10028</v>
      </c>
      <c r="AA900" s="8" t="s">
        <v>10941</v>
      </c>
      <c r="AB900" s="8" t="s">
        <v>5816</v>
      </c>
    </row>
    <row r="901" spans="1:28" s="8" customFormat="1" ht="12.75" x14ac:dyDescent="0.2">
      <c r="A901" s="8" t="s">
        <v>29</v>
      </c>
      <c r="B901" s="8" t="s">
        <v>19</v>
      </c>
      <c r="C901" s="8" t="s">
        <v>52</v>
      </c>
      <c r="D901" s="9" t="s">
        <v>21</v>
      </c>
      <c r="E901" s="9" t="s">
        <v>21</v>
      </c>
      <c r="F901" s="8" t="s">
        <v>22</v>
      </c>
      <c r="G901" s="8" t="s">
        <v>23</v>
      </c>
      <c r="H901" s="8" t="s">
        <v>53</v>
      </c>
      <c r="I901" s="10" t="s">
        <v>7462</v>
      </c>
      <c r="J901" s="8" t="s">
        <v>7463</v>
      </c>
      <c r="K901" s="8" t="s">
        <v>7503</v>
      </c>
      <c r="L901" s="61">
        <v>2013</v>
      </c>
      <c r="M901" s="13">
        <v>41374</v>
      </c>
      <c r="N901" s="10" t="s">
        <v>7555</v>
      </c>
      <c r="O901" s="17" t="s">
        <v>8686</v>
      </c>
      <c r="P901" s="11" t="s">
        <v>7568</v>
      </c>
      <c r="Q901" s="10" t="s">
        <v>7555</v>
      </c>
      <c r="R901" s="10" t="s">
        <v>7571</v>
      </c>
      <c r="S901" s="8" t="s">
        <v>27</v>
      </c>
      <c r="T901" s="8" t="s">
        <v>7502</v>
      </c>
      <c r="U901" s="8" t="s">
        <v>7760</v>
      </c>
      <c r="V901" s="13">
        <v>41374</v>
      </c>
      <c r="W901" s="8" t="s">
        <v>8666</v>
      </c>
      <c r="X901" s="8" t="s">
        <v>10702</v>
      </c>
      <c r="Y901" s="8" t="s">
        <v>8666</v>
      </c>
      <c r="Z901" s="8" t="s">
        <v>9789</v>
      </c>
      <c r="AA901" s="8" t="s">
        <v>10702</v>
      </c>
      <c r="AB901" s="8" t="s">
        <v>7505</v>
      </c>
    </row>
    <row r="902" spans="1:28" s="8" customFormat="1" ht="12.75" x14ac:dyDescent="0.2">
      <c r="A902" s="8" t="s">
        <v>29</v>
      </c>
      <c r="B902" s="8" t="s">
        <v>19</v>
      </c>
      <c r="C902" s="8" t="s">
        <v>52</v>
      </c>
      <c r="D902" s="9" t="s">
        <v>21</v>
      </c>
      <c r="E902" s="9" t="s">
        <v>21</v>
      </c>
      <c r="F902" s="8" t="s">
        <v>22</v>
      </c>
      <c r="G902" s="8" t="s">
        <v>23</v>
      </c>
      <c r="H902" s="8" t="s">
        <v>53</v>
      </c>
      <c r="I902" s="10" t="s">
        <v>5662</v>
      </c>
      <c r="J902" s="8" t="s">
        <v>6109</v>
      </c>
      <c r="K902" s="8" t="s">
        <v>6109</v>
      </c>
      <c r="L902" s="61">
        <v>2013</v>
      </c>
      <c r="M902" s="11" t="s">
        <v>5001</v>
      </c>
      <c r="N902" s="10" t="s">
        <v>7557</v>
      </c>
      <c r="O902" s="17" t="s">
        <v>8686</v>
      </c>
      <c r="P902" s="11" t="s">
        <v>7568</v>
      </c>
      <c r="Q902" s="10" t="s">
        <v>7557</v>
      </c>
      <c r="R902" s="10" t="s">
        <v>7571</v>
      </c>
      <c r="S902" s="8" t="s">
        <v>27</v>
      </c>
      <c r="T902" s="8" t="s">
        <v>6599</v>
      </c>
      <c r="U902" s="8" t="s">
        <v>6600</v>
      </c>
      <c r="V902" s="110">
        <v>41379</v>
      </c>
      <c r="W902" s="8" t="s">
        <v>9273</v>
      </c>
      <c r="X902" s="8" t="s">
        <v>10986</v>
      </c>
      <c r="Y902" s="8" t="s">
        <v>9273</v>
      </c>
      <c r="Z902" s="8" t="s">
        <v>10073</v>
      </c>
      <c r="AA902" s="8" t="s">
        <v>10986</v>
      </c>
      <c r="AB902" s="8" t="s">
        <v>6601</v>
      </c>
    </row>
    <row r="903" spans="1:28" s="8" customFormat="1" ht="12.75" x14ac:dyDescent="0.2">
      <c r="A903" s="8" t="s">
        <v>29</v>
      </c>
      <c r="B903" s="8" t="s">
        <v>19</v>
      </c>
      <c r="C903" s="12" t="s">
        <v>2300</v>
      </c>
      <c r="D903" s="9" t="s">
        <v>68</v>
      </c>
      <c r="E903" s="9" t="s">
        <v>2301</v>
      </c>
      <c r="F903" s="8" t="s">
        <v>2302</v>
      </c>
      <c r="G903" s="16" t="s">
        <v>2303</v>
      </c>
      <c r="H903" s="8" t="s">
        <v>2304</v>
      </c>
      <c r="I903" s="10" t="s">
        <v>3258</v>
      </c>
      <c r="J903" s="8" t="s">
        <v>114</v>
      </c>
      <c r="K903" s="8" t="s">
        <v>3281</v>
      </c>
      <c r="L903" s="61">
        <v>2013</v>
      </c>
      <c r="M903" s="11" t="s">
        <v>5001</v>
      </c>
      <c r="N903" s="10" t="s">
        <v>7552</v>
      </c>
      <c r="O903" s="17" t="s">
        <v>8686</v>
      </c>
      <c r="P903" s="112" t="s">
        <v>7569</v>
      </c>
      <c r="Q903" s="10" t="s">
        <v>7552</v>
      </c>
      <c r="R903" s="10" t="s">
        <v>7571</v>
      </c>
      <c r="S903" s="8" t="s">
        <v>27</v>
      </c>
      <c r="T903" s="8" t="s">
        <v>5122</v>
      </c>
      <c r="U903" s="8" t="s">
        <v>5123</v>
      </c>
      <c r="V903" s="110">
        <v>41379</v>
      </c>
      <c r="W903" s="8" t="s">
        <v>9274</v>
      </c>
      <c r="X903" s="8" t="s">
        <v>11033</v>
      </c>
      <c r="Y903" s="8" t="s">
        <v>9274</v>
      </c>
      <c r="Z903" s="8" t="s">
        <v>10120</v>
      </c>
      <c r="AA903" s="8" t="s">
        <v>11033</v>
      </c>
      <c r="AB903" s="8" t="s">
        <v>5124</v>
      </c>
    </row>
    <row r="904" spans="1:28" s="8" customFormat="1" ht="12.75" x14ac:dyDescent="0.2">
      <c r="A904" s="8" t="s">
        <v>29</v>
      </c>
      <c r="B904" s="8" t="s">
        <v>19</v>
      </c>
      <c r="C904" s="8" t="s">
        <v>52</v>
      </c>
      <c r="D904" s="9" t="s">
        <v>3257</v>
      </c>
      <c r="E904" s="9" t="s">
        <v>3257</v>
      </c>
      <c r="F904" s="8" t="s">
        <v>22</v>
      </c>
      <c r="G904" s="8" t="s">
        <v>23</v>
      </c>
      <c r="H904" s="8" t="s">
        <v>53</v>
      </c>
      <c r="I904" s="10" t="s">
        <v>3258</v>
      </c>
      <c r="J904" s="8" t="s">
        <v>114</v>
      </c>
      <c r="K904" s="8" t="s">
        <v>3277</v>
      </c>
      <c r="L904" s="61">
        <v>2013</v>
      </c>
      <c r="M904" s="13">
        <v>41399</v>
      </c>
      <c r="N904" s="10" t="s">
        <v>7552</v>
      </c>
      <c r="O904" s="17" t="s">
        <v>8686</v>
      </c>
      <c r="P904" s="11" t="s">
        <v>7568</v>
      </c>
      <c r="Q904" s="10" t="s">
        <v>7552</v>
      </c>
      <c r="R904" s="10" t="s">
        <v>7571</v>
      </c>
      <c r="S904" s="8" t="s">
        <v>27</v>
      </c>
      <c r="T904" s="8" t="s">
        <v>5113</v>
      </c>
      <c r="U904" s="8" t="s">
        <v>5114</v>
      </c>
      <c r="V904" s="13">
        <v>41399</v>
      </c>
      <c r="W904" s="8" t="s">
        <v>8653</v>
      </c>
      <c r="X904" s="8" t="s">
        <v>10398</v>
      </c>
      <c r="Y904" s="8" t="s">
        <v>8653</v>
      </c>
      <c r="Z904" s="8" t="s">
        <v>9485</v>
      </c>
      <c r="AA904" s="8" t="s">
        <v>10398</v>
      </c>
      <c r="AB904" s="8" t="s">
        <v>5115</v>
      </c>
    </row>
    <row r="905" spans="1:28" s="8" customFormat="1" ht="12.75" x14ac:dyDescent="0.2">
      <c r="A905" s="8" t="s">
        <v>29</v>
      </c>
      <c r="B905" s="8" t="s">
        <v>19</v>
      </c>
      <c r="C905" s="8" t="s">
        <v>3312</v>
      </c>
      <c r="D905" s="9" t="s">
        <v>21</v>
      </c>
      <c r="E905" s="9" t="s">
        <v>21</v>
      </c>
      <c r="F905" s="9" t="s">
        <v>22</v>
      </c>
      <c r="G905" s="8" t="s">
        <v>23</v>
      </c>
      <c r="H905" s="8" t="s">
        <v>24</v>
      </c>
      <c r="I905" s="10" t="s">
        <v>7462</v>
      </c>
      <c r="J905" s="8" t="s">
        <v>7463</v>
      </c>
      <c r="K905" s="8" t="s">
        <v>7464</v>
      </c>
      <c r="L905" s="61">
        <v>2013</v>
      </c>
      <c r="M905" s="13">
        <v>41401</v>
      </c>
      <c r="N905" s="10" t="s">
        <v>7555</v>
      </c>
      <c r="O905" s="17" t="s">
        <v>8686</v>
      </c>
      <c r="P905" s="11" t="s">
        <v>7568</v>
      </c>
      <c r="Q905" s="10" t="s">
        <v>7555</v>
      </c>
      <c r="R905" s="10" t="s">
        <v>7571</v>
      </c>
      <c r="S905" s="8" t="s">
        <v>27</v>
      </c>
      <c r="T905" s="8" t="s">
        <v>7506</v>
      </c>
      <c r="U905" s="8" t="s">
        <v>7761</v>
      </c>
      <c r="V905" s="13">
        <v>41401</v>
      </c>
      <c r="W905" s="8" t="s">
        <v>8667</v>
      </c>
      <c r="X905" s="8" t="s">
        <v>10703</v>
      </c>
      <c r="Y905" s="8" t="s">
        <v>8667</v>
      </c>
      <c r="Z905" s="8" t="s">
        <v>9790</v>
      </c>
      <c r="AA905" s="8" t="s">
        <v>10703</v>
      </c>
      <c r="AB905" s="8" t="s">
        <v>7508</v>
      </c>
    </row>
    <row r="906" spans="1:28" s="8" customFormat="1" ht="12.75" x14ac:dyDescent="0.2">
      <c r="A906" s="8" t="s">
        <v>29</v>
      </c>
      <c r="B906" s="8" t="s">
        <v>19</v>
      </c>
      <c r="C906" s="8" t="s">
        <v>52</v>
      </c>
      <c r="D906" s="9" t="s">
        <v>3257</v>
      </c>
      <c r="E906" s="9" t="s">
        <v>3257</v>
      </c>
      <c r="F906" s="8" t="s">
        <v>22</v>
      </c>
      <c r="G906" s="8" t="s">
        <v>23</v>
      </c>
      <c r="H906" s="8" t="s">
        <v>53</v>
      </c>
      <c r="I906" s="10" t="s">
        <v>3258</v>
      </c>
      <c r="J906" s="8" t="s">
        <v>114</v>
      </c>
      <c r="K906" s="8" t="s">
        <v>5005</v>
      </c>
      <c r="L906" s="61">
        <v>2013</v>
      </c>
      <c r="M906" s="11" t="s">
        <v>4997</v>
      </c>
      <c r="N906" s="10" t="s">
        <v>7552</v>
      </c>
      <c r="O906" s="17" t="s">
        <v>8686</v>
      </c>
      <c r="P906" s="11" t="s">
        <v>7568</v>
      </c>
      <c r="Q906" s="10" t="s">
        <v>7552</v>
      </c>
      <c r="R906" s="10" t="s">
        <v>7571</v>
      </c>
      <c r="S906" s="8" t="s">
        <v>27</v>
      </c>
      <c r="T906" s="8" t="s">
        <v>5095</v>
      </c>
      <c r="U906" s="8" t="s">
        <v>5096</v>
      </c>
      <c r="V906" s="13">
        <v>41440</v>
      </c>
      <c r="W906" s="8" t="s">
        <v>9061</v>
      </c>
      <c r="X906" s="8" t="s">
        <v>10399</v>
      </c>
      <c r="Y906" s="8" t="s">
        <v>9061</v>
      </c>
      <c r="Z906" s="8" t="s">
        <v>9486</v>
      </c>
      <c r="AA906" s="8" t="s">
        <v>10399</v>
      </c>
      <c r="AB906" s="8" t="s">
        <v>5097</v>
      </c>
    </row>
    <row r="907" spans="1:28" s="8" customFormat="1" ht="12.75" x14ac:dyDescent="0.2">
      <c r="A907" s="8" t="s">
        <v>29</v>
      </c>
      <c r="B907" s="8" t="s">
        <v>19</v>
      </c>
      <c r="C907" s="8" t="s">
        <v>52</v>
      </c>
      <c r="D907" s="9" t="s">
        <v>3257</v>
      </c>
      <c r="E907" s="9" t="s">
        <v>3257</v>
      </c>
      <c r="F907" s="8" t="s">
        <v>22</v>
      </c>
      <c r="G907" s="8" t="s">
        <v>23</v>
      </c>
      <c r="H907" s="8" t="s">
        <v>53</v>
      </c>
      <c r="I907" s="10" t="s">
        <v>3258</v>
      </c>
      <c r="J907" s="8" t="s">
        <v>114</v>
      </c>
      <c r="K907" s="8" t="s">
        <v>5005</v>
      </c>
      <c r="L907" s="61">
        <v>2013</v>
      </c>
      <c r="M907" s="11" t="s">
        <v>4997</v>
      </c>
      <c r="N907" s="10" t="s">
        <v>7552</v>
      </c>
      <c r="O907" s="17" t="s">
        <v>8686</v>
      </c>
      <c r="P907" s="11" t="s">
        <v>7568</v>
      </c>
      <c r="Q907" s="10" t="s">
        <v>7552</v>
      </c>
      <c r="R907" s="10" t="s">
        <v>7571</v>
      </c>
      <c r="S907" s="8" t="s">
        <v>27</v>
      </c>
      <c r="T907" s="8" t="s">
        <v>5098</v>
      </c>
      <c r="U907" s="8" t="s">
        <v>5099</v>
      </c>
      <c r="V907" s="13">
        <v>41440</v>
      </c>
      <c r="W907" s="8" t="s">
        <v>9062</v>
      </c>
      <c r="X907" s="8" t="s">
        <v>10400</v>
      </c>
      <c r="Y907" s="8" t="s">
        <v>9062</v>
      </c>
      <c r="Z907" s="8" t="s">
        <v>9487</v>
      </c>
      <c r="AA907" s="8" t="s">
        <v>10400</v>
      </c>
      <c r="AB907" s="8" t="s">
        <v>5100</v>
      </c>
    </row>
    <row r="908" spans="1:28" s="8" customFormat="1" ht="12.75" x14ac:dyDescent="0.2">
      <c r="A908" s="8" t="s">
        <v>29</v>
      </c>
      <c r="B908" s="8" t="s">
        <v>19</v>
      </c>
      <c r="C908" s="8" t="s">
        <v>52</v>
      </c>
      <c r="D908" s="9" t="s">
        <v>3257</v>
      </c>
      <c r="E908" s="9" t="s">
        <v>3257</v>
      </c>
      <c r="F908" s="8" t="s">
        <v>22</v>
      </c>
      <c r="G908" s="8" t="s">
        <v>23</v>
      </c>
      <c r="H908" s="8" t="s">
        <v>53</v>
      </c>
      <c r="I908" s="10" t="s">
        <v>3258</v>
      </c>
      <c r="J908" s="8" t="s">
        <v>114</v>
      </c>
      <c r="K908" s="8" t="s">
        <v>4996</v>
      </c>
      <c r="L908" s="61">
        <v>2013</v>
      </c>
      <c r="M908" s="11" t="s">
        <v>4997</v>
      </c>
      <c r="N908" s="10" t="s">
        <v>7552</v>
      </c>
      <c r="O908" s="17" t="s">
        <v>8686</v>
      </c>
      <c r="P908" s="11" t="s">
        <v>7568</v>
      </c>
      <c r="Q908" s="10" t="s">
        <v>7552</v>
      </c>
      <c r="R908" s="10" t="s">
        <v>7571</v>
      </c>
      <c r="S908" s="8" t="s">
        <v>27</v>
      </c>
      <c r="T908" s="8" t="s">
        <v>5092</v>
      </c>
      <c r="U908" s="8" t="s">
        <v>5093</v>
      </c>
      <c r="V908" s="13">
        <v>41440</v>
      </c>
      <c r="W908" s="8" t="s">
        <v>9063</v>
      </c>
      <c r="X908" s="8" t="s">
        <v>10401</v>
      </c>
      <c r="Y908" s="8" t="s">
        <v>9063</v>
      </c>
      <c r="Z908" s="8" t="s">
        <v>9488</v>
      </c>
      <c r="AA908" s="8" t="s">
        <v>10401</v>
      </c>
      <c r="AB908" s="8" t="s">
        <v>5094</v>
      </c>
    </row>
    <row r="909" spans="1:28" s="8" customFormat="1" ht="12.75" x14ac:dyDescent="0.2">
      <c r="A909" s="8" t="s">
        <v>29</v>
      </c>
      <c r="B909" s="8" t="s">
        <v>19</v>
      </c>
      <c r="C909" s="8" t="s">
        <v>52</v>
      </c>
      <c r="D909" s="9" t="s">
        <v>3257</v>
      </c>
      <c r="E909" s="9" t="s">
        <v>3257</v>
      </c>
      <c r="F909" s="8" t="s">
        <v>22</v>
      </c>
      <c r="G909" s="8" t="s">
        <v>23</v>
      </c>
      <c r="H909" s="8" t="s">
        <v>53</v>
      </c>
      <c r="I909" s="10" t="s">
        <v>3258</v>
      </c>
      <c r="J909" s="8" t="s">
        <v>114</v>
      </c>
      <c r="K909" s="8" t="s">
        <v>4996</v>
      </c>
      <c r="L909" s="61">
        <v>2013</v>
      </c>
      <c r="M909" s="11" t="s">
        <v>4997</v>
      </c>
      <c r="N909" s="10" t="s">
        <v>7552</v>
      </c>
      <c r="O909" s="17" t="s">
        <v>8686</v>
      </c>
      <c r="P909" s="11" t="s">
        <v>7568</v>
      </c>
      <c r="Q909" s="10" t="s">
        <v>7552</v>
      </c>
      <c r="R909" s="10" t="s">
        <v>7571</v>
      </c>
      <c r="S909" s="8" t="s">
        <v>27</v>
      </c>
      <c r="T909" s="8" t="s">
        <v>5119</v>
      </c>
      <c r="U909" s="8" t="s">
        <v>5120</v>
      </c>
      <c r="V909" s="13">
        <v>41440</v>
      </c>
      <c r="W909" s="8" t="s">
        <v>9064</v>
      </c>
      <c r="X909" s="8" t="s">
        <v>10402</v>
      </c>
      <c r="Y909" s="8" t="s">
        <v>9064</v>
      </c>
      <c r="Z909" s="8" t="s">
        <v>9489</v>
      </c>
      <c r="AA909" s="8" t="s">
        <v>10402</v>
      </c>
      <c r="AB909" s="8" t="s">
        <v>5121</v>
      </c>
    </row>
    <row r="910" spans="1:28" s="8" customFormat="1" ht="12.75" x14ac:dyDescent="0.2">
      <c r="A910" s="8" t="s">
        <v>29</v>
      </c>
      <c r="B910" s="8" t="s">
        <v>19</v>
      </c>
      <c r="C910" s="8" t="s">
        <v>52</v>
      </c>
      <c r="D910" s="9" t="s">
        <v>3257</v>
      </c>
      <c r="E910" s="9" t="s">
        <v>3257</v>
      </c>
      <c r="F910" s="8" t="s">
        <v>22</v>
      </c>
      <c r="G910" s="8" t="s">
        <v>23</v>
      </c>
      <c r="H910" s="8" t="s">
        <v>53</v>
      </c>
      <c r="I910" s="10" t="s">
        <v>3258</v>
      </c>
      <c r="J910" s="8" t="s">
        <v>114</v>
      </c>
      <c r="K910" s="8" t="s">
        <v>4996</v>
      </c>
      <c r="L910" s="61">
        <v>2013</v>
      </c>
      <c r="M910" s="11" t="s">
        <v>4997</v>
      </c>
      <c r="N910" s="10" t="s">
        <v>7552</v>
      </c>
      <c r="O910" s="17" t="s">
        <v>8686</v>
      </c>
      <c r="P910" s="11" t="s">
        <v>7568</v>
      </c>
      <c r="Q910" s="10" t="s">
        <v>7552</v>
      </c>
      <c r="R910" s="10" t="s">
        <v>7571</v>
      </c>
      <c r="S910" s="8" t="s">
        <v>27</v>
      </c>
      <c r="T910" s="8" t="s">
        <v>5110</v>
      </c>
      <c r="U910" s="8" t="s">
        <v>5111</v>
      </c>
      <c r="V910" s="13">
        <v>41440</v>
      </c>
      <c r="W910" s="8" t="s">
        <v>9065</v>
      </c>
      <c r="X910" s="8" t="s">
        <v>10403</v>
      </c>
      <c r="Y910" s="8" t="s">
        <v>9065</v>
      </c>
      <c r="Z910" s="8" t="s">
        <v>9490</v>
      </c>
      <c r="AA910" s="8" t="s">
        <v>10403</v>
      </c>
      <c r="AB910" s="8" t="s">
        <v>5112</v>
      </c>
    </row>
    <row r="911" spans="1:28" s="8" customFormat="1" ht="12.75" x14ac:dyDescent="0.2">
      <c r="A911" s="8" t="s">
        <v>29</v>
      </c>
      <c r="B911" s="8" t="s">
        <v>19</v>
      </c>
      <c r="C911" s="8" t="s">
        <v>52</v>
      </c>
      <c r="D911" s="9" t="s">
        <v>3257</v>
      </c>
      <c r="E911" s="9" t="s">
        <v>3257</v>
      </c>
      <c r="F911" s="8" t="s">
        <v>22</v>
      </c>
      <c r="G911" s="8" t="s">
        <v>23</v>
      </c>
      <c r="H911" s="8" t="s">
        <v>53</v>
      </c>
      <c r="I911" s="10" t="s">
        <v>3258</v>
      </c>
      <c r="J911" s="8" t="s">
        <v>114</v>
      </c>
      <c r="K911" s="8" t="s">
        <v>5005</v>
      </c>
      <c r="L911" s="61">
        <v>2013</v>
      </c>
      <c r="M911" s="11" t="s">
        <v>4997</v>
      </c>
      <c r="N911" s="10" t="s">
        <v>7552</v>
      </c>
      <c r="O911" s="17" t="s">
        <v>8686</v>
      </c>
      <c r="P911" s="11" t="s">
        <v>7568</v>
      </c>
      <c r="Q911" s="10" t="s">
        <v>7552</v>
      </c>
      <c r="R911" s="10" t="s">
        <v>7571</v>
      </c>
      <c r="S911" s="8" t="s">
        <v>27</v>
      </c>
      <c r="T911" s="8" t="s">
        <v>5116</v>
      </c>
      <c r="U911" s="8" t="s">
        <v>5117</v>
      </c>
      <c r="V911" s="13">
        <v>41440</v>
      </c>
      <c r="W911" s="8" t="s">
        <v>9066</v>
      </c>
      <c r="X911" s="8" t="s">
        <v>10404</v>
      </c>
      <c r="Y911" s="8" t="s">
        <v>9066</v>
      </c>
      <c r="Z911" s="8" t="s">
        <v>9491</v>
      </c>
      <c r="AA911" s="8" t="s">
        <v>10404</v>
      </c>
      <c r="AB911" s="8" t="s">
        <v>5118</v>
      </c>
    </row>
    <row r="912" spans="1:28" s="8" customFormat="1" ht="12.75" x14ac:dyDescent="0.2">
      <c r="A912" s="8" t="s">
        <v>29</v>
      </c>
      <c r="B912" s="8" t="s">
        <v>19</v>
      </c>
      <c r="C912" s="8" t="s">
        <v>88</v>
      </c>
      <c r="D912" s="9" t="s">
        <v>3257</v>
      </c>
      <c r="E912" s="9" t="s">
        <v>3257</v>
      </c>
      <c r="F912" s="8" t="s">
        <v>22</v>
      </c>
      <c r="G912" s="8" t="s">
        <v>23</v>
      </c>
      <c r="H912" s="8" t="s">
        <v>53</v>
      </c>
      <c r="I912" s="10" t="s">
        <v>3258</v>
      </c>
      <c r="J912" s="8" t="s">
        <v>114</v>
      </c>
      <c r="K912" s="8" t="s">
        <v>5005</v>
      </c>
      <c r="L912" s="61">
        <v>2013</v>
      </c>
      <c r="M912" s="11" t="s">
        <v>4997</v>
      </c>
      <c r="N912" s="10" t="s">
        <v>7552</v>
      </c>
      <c r="O912" s="17" t="s">
        <v>8686</v>
      </c>
      <c r="P912" s="11" t="s">
        <v>7568</v>
      </c>
      <c r="Q912" s="10" t="s">
        <v>7552</v>
      </c>
      <c r="R912" s="10" t="s">
        <v>7571</v>
      </c>
      <c r="S912" s="8" t="s">
        <v>27</v>
      </c>
      <c r="T912" s="8" t="s">
        <v>5107</v>
      </c>
      <c r="U912" s="8" t="s">
        <v>7759</v>
      </c>
      <c r="V912" s="13">
        <v>41440</v>
      </c>
      <c r="W912" s="8" t="s">
        <v>9067</v>
      </c>
      <c r="X912" s="8" t="s">
        <v>10405</v>
      </c>
      <c r="Y912" s="8" t="s">
        <v>9067</v>
      </c>
      <c r="Z912" s="8" t="s">
        <v>9492</v>
      </c>
      <c r="AA912" s="8" t="s">
        <v>10405</v>
      </c>
      <c r="AB912" s="8" t="s">
        <v>5109</v>
      </c>
    </row>
    <row r="913" spans="1:28" s="8" customFormat="1" ht="12.75" x14ac:dyDescent="0.2">
      <c r="A913" s="8" t="s">
        <v>29</v>
      </c>
      <c r="B913" s="8" t="s">
        <v>19</v>
      </c>
      <c r="C913" s="8" t="s">
        <v>52</v>
      </c>
      <c r="D913" s="9" t="s">
        <v>3257</v>
      </c>
      <c r="E913" s="9" t="s">
        <v>3257</v>
      </c>
      <c r="F913" s="8" t="s">
        <v>22</v>
      </c>
      <c r="G913" s="8" t="s">
        <v>23</v>
      </c>
      <c r="H913" s="8" t="s">
        <v>53</v>
      </c>
      <c r="I913" s="10" t="s">
        <v>3258</v>
      </c>
      <c r="J913" s="8" t="s">
        <v>114</v>
      </c>
      <c r="K913" s="8" t="s">
        <v>5005</v>
      </c>
      <c r="L913" s="61">
        <v>2013</v>
      </c>
      <c r="M913" s="11" t="s">
        <v>4997</v>
      </c>
      <c r="N913" s="10" t="s">
        <v>7552</v>
      </c>
      <c r="O913" s="17" t="s">
        <v>8686</v>
      </c>
      <c r="P913" s="11" t="s">
        <v>7568</v>
      </c>
      <c r="Q913" s="10" t="s">
        <v>7552</v>
      </c>
      <c r="R913" s="10" t="s">
        <v>7571</v>
      </c>
      <c r="S913" s="8" t="s">
        <v>27</v>
      </c>
      <c r="T913" s="8" t="s">
        <v>5101</v>
      </c>
      <c r="U913" s="8" t="s">
        <v>5102</v>
      </c>
      <c r="V913" s="13">
        <v>41440</v>
      </c>
      <c r="W913" s="8" t="s">
        <v>9068</v>
      </c>
      <c r="X913" s="8" t="s">
        <v>10406</v>
      </c>
      <c r="Y913" s="8" t="s">
        <v>9068</v>
      </c>
      <c r="Z913" s="8" t="s">
        <v>9493</v>
      </c>
      <c r="AA913" s="8" t="s">
        <v>10406</v>
      </c>
      <c r="AB913" s="8" t="s">
        <v>5103</v>
      </c>
    </row>
    <row r="914" spans="1:28" x14ac:dyDescent="0.25">
      <c r="P914" s="6"/>
    </row>
    <row r="915" spans="1:28" x14ac:dyDescent="0.25">
      <c r="P915" s="6"/>
    </row>
    <row r="916" spans="1:28" x14ac:dyDescent="0.25">
      <c r="P916" s="137"/>
    </row>
  </sheetData>
  <conditionalFormatting sqref="M1:M909 V2:V909 V914:V1048576 M914:M1048576">
    <cfRule type="containsText" dxfId="39" priority="8" operator="containsText" text="//">
      <formula>NOT(ISERROR(SEARCH("//",M1)))</formula>
    </cfRule>
  </conditionalFormatting>
  <conditionalFormatting sqref="V1">
    <cfRule type="containsText" dxfId="38" priority="5" operator="containsText" text="//">
      <formula>NOT(ISERROR(SEARCH("//",V1)))</formula>
    </cfRule>
  </conditionalFormatting>
  <conditionalFormatting sqref="G1:G909 G914:G1048576 O1:O1048576">
    <cfRule type="containsText" dxfId="37" priority="4" operator="containsText" text="avian">
      <formula>NOT(ISERROR(SEARCH("avian",G1)))</formula>
    </cfRule>
  </conditionalFormatting>
  <conditionalFormatting sqref="L1:L909 L914:L1048576">
    <cfRule type="cellIs" dxfId="36" priority="3" operator="lessThan">
      <formula>2000</formula>
    </cfRule>
  </conditionalFormatting>
  <pageMargins left="0.7" right="0.7" top="0.75" bottom="0.75" header="0.3" footer="0.3"/>
  <pageSetup orientation="portrait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913"/>
  <sheetViews>
    <sheetView workbookViewId="0">
      <selection activeCell="A308" sqref="A308"/>
    </sheetView>
  </sheetViews>
  <sheetFormatPr defaultRowHeight="15" x14ac:dyDescent="0.25"/>
  <cols>
    <col min="1" max="1" width="9.7109375" bestFit="1" customWidth="1"/>
    <col min="2" max="2" width="10.85546875" customWidth="1"/>
    <col min="3" max="3" width="18.42578125" customWidth="1"/>
    <col min="4" max="4" width="16.5703125" customWidth="1"/>
    <col min="5" max="5" width="16.7109375" customWidth="1"/>
    <col min="6" max="6" width="14.42578125" customWidth="1"/>
    <col min="7" max="7" width="16.7109375" customWidth="1"/>
    <col min="8" max="8" width="16" customWidth="1"/>
    <col min="9" max="9" width="18.140625" customWidth="1"/>
    <col min="10" max="10" width="13.42578125" bestFit="1" customWidth="1"/>
    <col min="11" max="12" width="9.42578125" customWidth="1"/>
    <col min="13" max="13" width="9.28515625" customWidth="1"/>
    <col min="14" max="14" width="10.7109375" customWidth="1"/>
    <col min="15" max="15" width="7.42578125" customWidth="1"/>
    <col min="16" max="16" width="5" style="59" customWidth="1"/>
    <col min="17" max="17" width="10.42578125" customWidth="1"/>
    <col min="18" max="18" width="10.42578125" style="13" customWidth="1"/>
    <col min="19" max="19" width="12.42578125" customWidth="1"/>
    <col min="20" max="20" width="55.42578125" bestFit="1" customWidth="1"/>
    <col min="21" max="21" width="71.5703125" customWidth="1"/>
  </cols>
  <sheetData>
    <row r="1" spans="1:21" s="54" customFormat="1" ht="25.5" x14ac:dyDescent="0.25">
      <c r="A1" s="54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6</v>
      </c>
      <c r="H1" s="54" t="s">
        <v>8680</v>
      </c>
      <c r="I1" s="54" t="s">
        <v>7</v>
      </c>
      <c r="J1" s="54" t="s">
        <v>8</v>
      </c>
      <c r="K1" s="54" t="s">
        <v>7551</v>
      </c>
      <c r="L1" s="54" t="s">
        <v>8683</v>
      </c>
      <c r="M1" s="54" t="s">
        <v>9</v>
      </c>
      <c r="N1" s="54" t="s">
        <v>10</v>
      </c>
      <c r="O1" s="54" t="s">
        <v>11</v>
      </c>
      <c r="P1" s="107" t="s">
        <v>12</v>
      </c>
      <c r="Q1" s="54" t="s">
        <v>13</v>
      </c>
      <c r="R1" s="54" t="s">
        <v>8681</v>
      </c>
      <c r="S1" s="54" t="s">
        <v>14</v>
      </c>
      <c r="T1" s="54" t="s">
        <v>15</v>
      </c>
      <c r="U1" s="109" t="s">
        <v>17</v>
      </c>
    </row>
    <row r="2" spans="1:21" s="8" customFormat="1" ht="12.75" x14ac:dyDescent="0.2">
      <c r="A2" s="8" t="s">
        <v>2329</v>
      </c>
      <c r="B2" s="8" t="s">
        <v>19</v>
      </c>
      <c r="C2" s="8" t="s">
        <v>20</v>
      </c>
      <c r="D2" s="9" t="s">
        <v>21</v>
      </c>
      <c r="E2" s="9" t="s">
        <v>21</v>
      </c>
      <c r="F2" s="8" t="s">
        <v>22</v>
      </c>
      <c r="G2" s="8" t="s">
        <v>23</v>
      </c>
      <c r="H2" s="8" t="s">
        <v>7568</v>
      </c>
      <c r="I2" s="8" t="s">
        <v>24</v>
      </c>
      <c r="J2" s="10" t="s">
        <v>25</v>
      </c>
      <c r="K2" s="10" t="s">
        <v>7553</v>
      </c>
      <c r="L2" s="111" t="s">
        <v>8684</v>
      </c>
      <c r="M2" s="8" t="s">
        <v>26</v>
      </c>
      <c r="N2" s="8" t="s">
        <v>26</v>
      </c>
      <c r="O2" s="8" t="s">
        <v>27</v>
      </c>
      <c r="P2" s="60">
        <v>1979</v>
      </c>
      <c r="Q2" s="11" t="s">
        <v>34</v>
      </c>
      <c r="R2" s="13">
        <v>29021</v>
      </c>
      <c r="S2" s="8" t="s">
        <v>29</v>
      </c>
      <c r="T2" s="8" t="s">
        <v>243</v>
      </c>
      <c r="U2" s="8" t="s">
        <v>2330</v>
      </c>
    </row>
    <row r="3" spans="1:21" s="8" customFormat="1" ht="12.75" x14ac:dyDescent="0.2">
      <c r="A3" s="8" t="s">
        <v>2439</v>
      </c>
      <c r="B3" s="8" t="s">
        <v>19</v>
      </c>
      <c r="C3" s="12" t="s">
        <v>749</v>
      </c>
      <c r="D3" s="9" t="s">
        <v>68</v>
      </c>
      <c r="E3" s="9" t="s">
        <v>21</v>
      </c>
      <c r="F3" s="8" t="s">
        <v>22</v>
      </c>
      <c r="G3" s="8" t="s">
        <v>23</v>
      </c>
      <c r="H3" s="8" t="s">
        <v>7568</v>
      </c>
      <c r="I3" s="8" t="s">
        <v>70</v>
      </c>
      <c r="J3" s="10" t="s">
        <v>25</v>
      </c>
      <c r="K3" s="10" t="s">
        <v>7553</v>
      </c>
      <c r="L3" s="111" t="s">
        <v>8684</v>
      </c>
      <c r="M3" s="8" t="s">
        <v>26</v>
      </c>
      <c r="N3" s="8" t="s">
        <v>26</v>
      </c>
      <c r="O3" s="8" t="s">
        <v>27</v>
      </c>
      <c r="P3" s="60">
        <v>1979</v>
      </c>
      <c r="Q3" s="11" t="s">
        <v>34</v>
      </c>
      <c r="R3" s="13">
        <v>29021</v>
      </c>
      <c r="S3" s="8" t="s">
        <v>29</v>
      </c>
      <c r="T3" s="8" t="s">
        <v>750</v>
      </c>
      <c r="U3" s="8" t="s">
        <v>2440</v>
      </c>
    </row>
    <row r="4" spans="1:21" s="8" customFormat="1" ht="12.75" x14ac:dyDescent="0.2">
      <c r="A4" s="11" t="s">
        <v>7150</v>
      </c>
      <c r="B4" s="8" t="s">
        <v>19</v>
      </c>
      <c r="C4" s="8" t="s">
        <v>2280</v>
      </c>
      <c r="D4" s="9" t="s">
        <v>6806</v>
      </c>
      <c r="E4" s="9" t="s">
        <v>6806</v>
      </c>
      <c r="F4" s="8" t="s">
        <v>2302</v>
      </c>
      <c r="G4" s="17" t="s">
        <v>2303</v>
      </c>
      <c r="H4" s="17" t="s">
        <v>7569</v>
      </c>
      <c r="I4" s="20" t="s">
        <v>6806</v>
      </c>
      <c r="J4" s="10" t="s">
        <v>6784</v>
      </c>
      <c r="K4" s="10" t="s">
        <v>7558</v>
      </c>
      <c r="L4" s="111" t="s">
        <v>8684</v>
      </c>
      <c r="M4" s="8" t="s">
        <v>6785</v>
      </c>
      <c r="N4" s="8" t="s">
        <v>6797</v>
      </c>
      <c r="O4" s="8" t="s">
        <v>27</v>
      </c>
      <c r="P4" s="61">
        <v>1980</v>
      </c>
      <c r="Q4" s="11" t="s">
        <v>6807</v>
      </c>
      <c r="R4" s="13">
        <v>29387</v>
      </c>
      <c r="S4" s="8" t="s">
        <v>29</v>
      </c>
      <c r="T4" s="8" t="s">
        <v>7151</v>
      </c>
      <c r="U4" s="8" t="s">
        <v>7152</v>
      </c>
    </row>
    <row r="5" spans="1:21" s="8" customFormat="1" ht="12.75" x14ac:dyDescent="0.2">
      <c r="A5" s="11" t="s">
        <v>6814</v>
      </c>
      <c r="B5" s="8" t="s">
        <v>19</v>
      </c>
      <c r="C5" s="8" t="s">
        <v>5547</v>
      </c>
      <c r="D5" s="9" t="s">
        <v>6783</v>
      </c>
      <c r="E5" s="9" t="s">
        <v>6783</v>
      </c>
      <c r="F5" s="8" t="s">
        <v>22</v>
      </c>
      <c r="G5" s="17" t="s">
        <v>23</v>
      </c>
      <c r="H5" s="17" t="s">
        <v>7568</v>
      </c>
      <c r="I5" s="17" t="s">
        <v>5548</v>
      </c>
      <c r="J5" s="142" t="s">
        <v>5525</v>
      </c>
      <c r="K5" s="142" t="s">
        <v>7559</v>
      </c>
      <c r="L5" s="111" t="s">
        <v>8684</v>
      </c>
      <c r="M5" s="143" t="s">
        <v>5526</v>
      </c>
      <c r="N5" s="8" t="s">
        <v>6815</v>
      </c>
      <c r="O5" s="8" t="s">
        <v>27</v>
      </c>
      <c r="P5" s="61">
        <v>1983</v>
      </c>
      <c r="Q5" s="11" t="s">
        <v>5550</v>
      </c>
      <c r="R5" s="13">
        <v>30482</v>
      </c>
      <c r="S5" s="8" t="s">
        <v>29</v>
      </c>
      <c r="T5" s="8" t="s">
        <v>6816</v>
      </c>
      <c r="U5" s="8" t="s">
        <v>6817</v>
      </c>
    </row>
    <row r="6" spans="1:21" s="8" customFormat="1" ht="12.75" x14ac:dyDescent="0.2">
      <c r="A6" s="8" t="s">
        <v>5546</v>
      </c>
      <c r="B6" s="8" t="s">
        <v>19</v>
      </c>
      <c r="C6" s="8" t="s">
        <v>5547</v>
      </c>
      <c r="D6" s="9" t="s">
        <v>21</v>
      </c>
      <c r="E6" s="9" t="s">
        <v>21</v>
      </c>
      <c r="F6" s="8" t="s">
        <v>22</v>
      </c>
      <c r="G6" s="8" t="s">
        <v>23</v>
      </c>
      <c r="H6" s="8" t="s">
        <v>7568</v>
      </c>
      <c r="I6" s="8" t="s">
        <v>5548</v>
      </c>
      <c r="J6" s="10" t="s">
        <v>5525</v>
      </c>
      <c r="K6" s="10" t="s">
        <v>7559</v>
      </c>
      <c r="L6" s="111" t="s">
        <v>8684</v>
      </c>
      <c r="M6" s="8" t="s">
        <v>5526</v>
      </c>
      <c r="N6" s="8" t="s">
        <v>6815</v>
      </c>
      <c r="O6" s="8" t="s">
        <v>27</v>
      </c>
      <c r="P6" s="61">
        <v>1983</v>
      </c>
      <c r="Q6" s="11" t="s">
        <v>5550</v>
      </c>
      <c r="R6" s="13">
        <v>30482</v>
      </c>
      <c r="S6" s="8" t="s">
        <v>29</v>
      </c>
      <c r="T6" s="8" t="s">
        <v>5551</v>
      </c>
      <c r="U6" s="8" t="s">
        <v>5552</v>
      </c>
    </row>
    <row r="7" spans="1:21" s="8" customFormat="1" ht="12.75" x14ac:dyDescent="0.2">
      <c r="A7" s="11" t="s">
        <v>6841</v>
      </c>
      <c r="B7" s="8" t="s">
        <v>19</v>
      </c>
      <c r="C7" s="8" t="s">
        <v>4929</v>
      </c>
      <c r="D7" s="9" t="s">
        <v>6806</v>
      </c>
      <c r="E7" s="9" t="s">
        <v>6806</v>
      </c>
      <c r="F7" s="8" t="s">
        <v>2302</v>
      </c>
      <c r="G7" s="17" t="s">
        <v>2303</v>
      </c>
      <c r="H7" s="17" t="s">
        <v>7569</v>
      </c>
      <c r="I7" s="20" t="s">
        <v>6806</v>
      </c>
      <c r="J7" s="10" t="s">
        <v>6784</v>
      </c>
      <c r="K7" s="10" t="s">
        <v>7558</v>
      </c>
      <c r="L7" s="111" t="s">
        <v>8684</v>
      </c>
      <c r="M7" s="8" t="s">
        <v>6819</v>
      </c>
      <c r="N7" s="8" t="s">
        <v>6820</v>
      </c>
      <c r="O7" s="8" t="s">
        <v>185</v>
      </c>
      <c r="P7" s="61">
        <v>1983</v>
      </c>
      <c r="Q7" s="13">
        <v>30535</v>
      </c>
      <c r="R7" s="13">
        <v>30535</v>
      </c>
      <c r="S7" s="8" t="s">
        <v>29</v>
      </c>
      <c r="T7" s="8" t="s">
        <v>6842</v>
      </c>
      <c r="U7" s="8" t="s">
        <v>6843</v>
      </c>
    </row>
    <row r="8" spans="1:21" s="8" customFormat="1" ht="12.75" x14ac:dyDescent="0.2">
      <c r="A8" s="11" t="s">
        <v>6940</v>
      </c>
      <c r="B8" s="8" t="s">
        <v>19</v>
      </c>
      <c r="C8" s="8" t="s">
        <v>6848</v>
      </c>
      <c r="D8" s="9" t="s">
        <v>6792</v>
      </c>
      <c r="E8" s="9" t="s">
        <v>6792</v>
      </c>
      <c r="F8" s="8" t="s">
        <v>2302</v>
      </c>
      <c r="G8" s="17" t="s">
        <v>2303</v>
      </c>
      <c r="H8" s="17" t="s">
        <v>7569</v>
      </c>
      <c r="I8" s="20" t="s">
        <v>5657</v>
      </c>
      <c r="J8" s="10" t="s">
        <v>6784</v>
      </c>
      <c r="K8" s="10" t="s">
        <v>7558</v>
      </c>
      <c r="L8" s="111" t="s">
        <v>8684</v>
      </c>
      <c r="M8" s="8" t="s">
        <v>6785</v>
      </c>
      <c r="N8" s="8" t="s">
        <v>6835</v>
      </c>
      <c r="O8" s="8" t="s">
        <v>33</v>
      </c>
      <c r="P8" s="61">
        <v>1987</v>
      </c>
      <c r="Q8" s="13">
        <v>31916</v>
      </c>
      <c r="R8" s="13">
        <v>31916</v>
      </c>
      <c r="S8" s="8" t="s">
        <v>29</v>
      </c>
      <c r="T8" s="8" t="s">
        <v>6941</v>
      </c>
      <c r="U8" s="8" t="s">
        <v>6942</v>
      </c>
    </row>
    <row r="9" spans="1:21" s="8" customFormat="1" ht="12.75" x14ac:dyDescent="0.2">
      <c r="A9" s="11" t="s">
        <v>6856</v>
      </c>
      <c r="B9" s="8" t="s">
        <v>19</v>
      </c>
      <c r="C9" s="8" t="s">
        <v>6834</v>
      </c>
      <c r="D9" s="9" t="s">
        <v>6792</v>
      </c>
      <c r="E9" s="9" t="s">
        <v>6792</v>
      </c>
      <c r="F9" s="8" t="s">
        <v>2302</v>
      </c>
      <c r="G9" s="17" t="s">
        <v>2303</v>
      </c>
      <c r="H9" s="17" t="s">
        <v>7569</v>
      </c>
      <c r="I9" s="20" t="s">
        <v>5657</v>
      </c>
      <c r="J9" s="10" t="s">
        <v>6784</v>
      </c>
      <c r="K9" s="10" t="s">
        <v>7558</v>
      </c>
      <c r="L9" s="111" t="s">
        <v>8684</v>
      </c>
      <c r="M9" s="8" t="s">
        <v>6785</v>
      </c>
      <c r="N9" s="8" t="s">
        <v>6835</v>
      </c>
      <c r="O9" s="8" t="s">
        <v>33</v>
      </c>
      <c r="P9" s="61">
        <v>1987</v>
      </c>
      <c r="Q9" s="13">
        <v>31937</v>
      </c>
      <c r="R9" s="13">
        <v>31937</v>
      </c>
      <c r="S9" s="8" t="s">
        <v>29</v>
      </c>
      <c r="T9" s="8" t="s">
        <v>6857</v>
      </c>
      <c r="U9" s="8" t="s">
        <v>6858</v>
      </c>
    </row>
    <row r="10" spans="1:21" s="8" customFormat="1" ht="12.75" x14ac:dyDescent="0.2">
      <c r="A10" s="11" t="s">
        <v>6946</v>
      </c>
      <c r="B10" s="8" t="s">
        <v>19</v>
      </c>
      <c r="C10" s="8" t="s">
        <v>6848</v>
      </c>
      <c r="D10" s="9" t="s">
        <v>6792</v>
      </c>
      <c r="E10" s="9" t="s">
        <v>6792</v>
      </c>
      <c r="F10" s="8" t="s">
        <v>2302</v>
      </c>
      <c r="G10" s="17" t="s">
        <v>2303</v>
      </c>
      <c r="H10" s="17" t="s">
        <v>7569</v>
      </c>
      <c r="I10" s="20" t="s">
        <v>5657</v>
      </c>
      <c r="J10" s="10" t="s">
        <v>6784</v>
      </c>
      <c r="K10" s="10" t="s">
        <v>7558</v>
      </c>
      <c r="L10" s="111" t="s">
        <v>8684</v>
      </c>
      <c r="M10" s="8" t="s">
        <v>6785</v>
      </c>
      <c r="N10" s="8" t="s">
        <v>6947</v>
      </c>
      <c r="O10" s="8" t="s">
        <v>5658</v>
      </c>
      <c r="P10" s="61">
        <v>1988</v>
      </c>
      <c r="Q10" s="13">
        <v>32291</v>
      </c>
      <c r="R10" s="13">
        <v>32291</v>
      </c>
      <c r="S10" s="8" t="s">
        <v>29</v>
      </c>
      <c r="T10" s="8" t="s">
        <v>6948</v>
      </c>
      <c r="U10" s="8" t="s">
        <v>6949</v>
      </c>
    </row>
    <row r="11" spans="1:21" s="8" customFormat="1" ht="12.75" x14ac:dyDescent="0.2">
      <c r="A11" s="8" t="s">
        <v>5609</v>
      </c>
      <c r="B11" s="8" t="s">
        <v>19</v>
      </c>
      <c r="C11" s="8" t="s">
        <v>4929</v>
      </c>
      <c r="D11" s="9" t="s">
        <v>2323</v>
      </c>
      <c r="E11" s="9" t="s">
        <v>2323</v>
      </c>
      <c r="F11" s="8" t="s">
        <v>2302</v>
      </c>
      <c r="G11" s="8" t="s">
        <v>2303</v>
      </c>
      <c r="H11" s="8" t="s">
        <v>7569</v>
      </c>
      <c r="I11" s="9" t="s">
        <v>2323</v>
      </c>
      <c r="J11" s="10" t="s">
        <v>5525</v>
      </c>
      <c r="K11" s="10" t="s">
        <v>7559</v>
      </c>
      <c r="L11" s="111" t="s">
        <v>8684</v>
      </c>
      <c r="M11" s="8" t="s">
        <v>5543</v>
      </c>
      <c r="N11" s="8" t="s">
        <v>5543</v>
      </c>
      <c r="O11" s="8" t="s">
        <v>5610</v>
      </c>
      <c r="P11" s="61">
        <v>1993</v>
      </c>
      <c r="Q11" s="11" t="s">
        <v>5611</v>
      </c>
      <c r="R11" s="13">
        <v>34135</v>
      </c>
      <c r="S11" s="8" t="s">
        <v>29</v>
      </c>
      <c r="T11" s="8" t="s">
        <v>5612</v>
      </c>
      <c r="U11" s="8" t="s">
        <v>5613</v>
      </c>
    </row>
    <row r="12" spans="1:21" s="8" customFormat="1" ht="12.75" x14ac:dyDescent="0.2">
      <c r="A12" s="11" t="s">
        <v>6800</v>
      </c>
      <c r="B12" s="8" t="s">
        <v>19</v>
      </c>
      <c r="C12" s="12" t="s">
        <v>67</v>
      </c>
      <c r="D12" s="9" t="s">
        <v>6801</v>
      </c>
      <c r="E12" s="9" t="s">
        <v>69</v>
      </c>
      <c r="F12" s="8" t="s">
        <v>22</v>
      </c>
      <c r="G12" s="17" t="s">
        <v>23</v>
      </c>
      <c r="H12" s="17" t="s">
        <v>7568</v>
      </c>
      <c r="I12" s="17" t="s">
        <v>70</v>
      </c>
      <c r="J12" s="10" t="s">
        <v>6784</v>
      </c>
      <c r="K12" s="10" t="s">
        <v>7558</v>
      </c>
      <c r="L12" s="111" t="s">
        <v>8684</v>
      </c>
      <c r="M12" s="8" t="s">
        <v>6785</v>
      </c>
      <c r="N12" s="8" t="s">
        <v>6802</v>
      </c>
      <c r="O12" s="8" t="s">
        <v>27</v>
      </c>
      <c r="P12" s="61">
        <v>1993</v>
      </c>
      <c r="Q12" s="11" t="s">
        <v>5611</v>
      </c>
      <c r="R12" s="13">
        <v>34135</v>
      </c>
      <c r="S12" s="8" t="s">
        <v>29</v>
      </c>
      <c r="T12" s="8" t="s">
        <v>6803</v>
      </c>
      <c r="U12" s="8" t="s">
        <v>6804</v>
      </c>
    </row>
    <row r="13" spans="1:21" s="8" customFormat="1" ht="12.75" x14ac:dyDescent="0.2">
      <c r="A13" s="8" t="s">
        <v>2307</v>
      </c>
      <c r="B13" s="8" t="s">
        <v>19</v>
      </c>
      <c r="C13" s="8" t="s">
        <v>52</v>
      </c>
      <c r="D13" s="9" t="s">
        <v>21</v>
      </c>
      <c r="E13" s="9" t="s">
        <v>21</v>
      </c>
      <c r="F13" s="8" t="s">
        <v>22</v>
      </c>
      <c r="G13" s="8" t="s">
        <v>23</v>
      </c>
      <c r="H13" s="8" t="s">
        <v>7568</v>
      </c>
      <c r="I13" s="8" t="s">
        <v>53</v>
      </c>
      <c r="J13" s="10" t="s">
        <v>25</v>
      </c>
      <c r="K13" s="10" t="s">
        <v>7553</v>
      </c>
      <c r="L13" s="111" t="s">
        <v>8684</v>
      </c>
      <c r="M13" s="8" t="s">
        <v>26</v>
      </c>
      <c r="N13" s="8" t="s">
        <v>26</v>
      </c>
      <c r="O13" s="8" t="s">
        <v>27</v>
      </c>
      <c r="P13" s="60">
        <v>1994</v>
      </c>
      <c r="Q13" s="11" t="s">
        <v>116</v>
      </c>
      <c r="R13" s="13">
        <v>34500</v>
      </c>
      <c r="S13" s="8" t="s">
        <v>29</v>
      </c>
      <c r="T13" s="8" t="s">
        <v>2308</v>
      </c>
      <c r="U13" s="8" t="s">
        <v>2309</v>
      </c>
    </row>
    <row r="14" spans="1:21" s="8" customFormat="1" ht="12.75" x14ac:dyDescent="0.2">
      <c r="A14" s="8" t="s">
        <v>5614</v>
      </c>
      <c r="B14" s="8" t="s">
        <v>19</v>
      </c>
      <c r="C14" s="12" t="s">
        <v>20</v>
      </c>
      <c r="D14" s="9" t="s">
        <v>68</v>
      </c>
      <c r="E14" s="9" t="s">
        <v>5135</v>
      </c>
      <c r="F14" s="8" t="s">
        <v>2302</v>
      </c>
      <c r="G14" s="8" t="s">
        <v>2303</v>
      </c>
      <c r="H14" s="8" t="s">
        <v>7569</v>
      </c>
      <c r="I14" s="9" t="s">
        <v>2323</v>
      </c>
      <c r="J14" s="10" t="s">
        <v>5525</v>
      </c>
      <c r="K14" s="10" t="s">
        <v>7559</v>
      </c>
      <c r="L14" s="111" t="s">
        <v>8684</v>
      </c>
      <c r="M14" s="8" t="s">
        <v>5530</v>
      </c>
      <c r="N14" s="8" t="s">
        <v>5530</v>
      </c>
      <c r="O14" s="8" t="s">
        <v>27</v>
      </c>
      <c r="P14" s="61">
        <v>1995</v>
      </c>
      <c r="Q14" s="11" t="s">
        <v>3265</v>
      </c>
      <c r="R14" s="13">
        <v>34865</v>
      </c>
      <c r="S14" s="8" t="s">
        <v>29</v>
      </c>
      <c r="T14" s="8" t="s">
        <v>5615</v>
      </c>
      <c r="U14" s="8" t="s">
        <v>5616</v>
      </c>
    </row>
    <row r="15" spans="1:21" s="8" customFormat="1" ht="12.75" x14ac:dyDescent="0.2">
      <c r="A15" s="8" t="s">
        <v>5553</v>
      </c>
      <c r="B15" s="8" t="s">
        <v>19</v>
      </c>
      <c r="C15" s="8" t="s">
        <v>5547</v>
      </c>
      <c r="D15" s="9" t="s">
        <v>21</v>
      </c>
      <c r="E15" s="9" t="s">
        <v>21</v>
      </c>
      <c r="F15" s="8" t="s">
        <v>22</v>
      </c>
      <c r="G15" s="8" t="s">
        <v>23</v>
      </c>
      <c r="H15" s="8" t="s">
        <v>7568</v>
      </c>
      <c r="I15" s="8" t="s">
        <v>5548</v>
      </c>
      <c r="J15" s="10" t="s">
        <v>5525</v>
      </c>
      <c r="K15" s="10" t="s">
        <v>7559</v>
      </c>
      <c r="L15" s="111" t="s">
        <v>8684</v>
      </c>
      <c r="M15" s="8" t="s">
        <v>5530</v>
      </c>
      <c r="N15" s="8" t="s">
        <v>5530</v>
      </c>
      <c r="O15" s="8" t="s">
        <v>27</v>
      </c>
      <c r="P15" s="61">
        <v>1995</v>
      </c>
      <c r="Q15" s="11" t="s">
        <v>3265</v>
      </c>
      <c r="R15" s="13">
        <v>34865</v>
      </c>
      <c r="S15" s="8" t="s">
        <v>29</v>
      </c>
      <c r="T15" s="8" t="s">
        <v>5554</v>
      </c>
      <c r="U15" s="8" t="s">
        <v>5555</v>
      </c>
    </row>
    <row r="16" spans="1:21" s="8" customFormat="1" ht="12.75" x14ac:dyDescent="0.2">
      <c r="A16" s="8" t="s">
        <v>5556</v>
      </c>
      <c r="B16" s="8" t="s">
        <v>19</v>
      </c>
      <c r="C16" s="8" t="s">
        <v>5547</v>
      </c>
      <c r="D16" s="9" t="s">
        <v>21</v>
      </c>
      <c r="E16" s="9" t="s">
        <v>21</v>
      </c>
      <c r="F16" s="8" t="s">
        <v>22</v>
      </c>
      <c r="G16" s="8" t="s">
        <v>23</v>
      </c>
      <c r="H16" s="8" t="s">
        <v>7568</v>
      </c>
      <c r="I16" s="8" t="s">
        <v>5548</v>
      </c>
      <c r="J16" s="10" t="s">
        <v>5525</v>
      </c>
      <c r="K16" s="10" t="s">
        <v>7559</v>
      </c>
      <c r="L16" s="111" t="s">
        <v>8684</v>
      </c>
      <c r="M16" s="8" t="s">
        <v>5530</v>
      </c>
      <c r="N16" s="8" t="s">
        <v>5530</v>
      </c>
      <c r="O16" s="8" t="s">
        <v>27</v>
      </c>
      <c r="P16" s="61">
        <v>1995</v>
      </c>
      <c r="Q16" s="11" t="s">
        <v>3265</v>
      </c>
      <c r="R16" s="13">
        <v>34865</v>
      </c>
      <c r="S16" s="8" t="s">
        <v>29</v>
      </c>
      <c r="T16" s="8" t="s">
        <v>5557</v>
      </c>
      <c r="U16" s="8" t="s">
        <v>5558</v>
      </c>
    </row>
    <row r="17" spans="1:21" s="8" customFormat="1" ht="12.75" x14ac:dyDescent="0.2">
      <c r="A17" s="8" t="s">
        <v>5617</v>
      </c>
      <c r="B17" s="8" t="s">
        <v>19</v>
      </c>
      <c r="C17" s="12" t="s">
        <v>20</v>
      </c>
      <c r="D17" s="9" t="s">
        <v>68</v>
      </c>
      <c r="E17" s="9" t="s">
        <v>5135</v>
      </c>
      <c r="F17" s="8" t="s">
        <v>2302</v>
      </c>
      <c r="G17" s="8" t="s">
        <v>2303</v>
      </c>
      <c r="H17" s="8" t="s">
        <v>7569</v>
      </c>
      <c r="I17" s="9" t="s">
        <v>2323</v>
      </c>
      <c r="J17" s="10" t="s">
        <v>5525</v>
      </c>
      <c r="K17" s="10" t="s">
        <v>7559</v>
      </c>
      <c r="L17" s="111" t="s">
        <v>8684</v>
      </c>
      <c r="M17" s="8" t="s">
        <v>5530</v>
      </c>
      <c r="N17" s="8" t="s">
        <v>5530</v>
      </c>
      <c r="O17" s="8" t="s">
        <v>27</v>
      </c>
      <c r="P17" s="61">
        <v>1995</v>
      </c>
      <c r="Q17" s="11" t="s">
        <v>3265</v>
      </c>
      <c r="R17" s="13">
        <v>34865</v>
      </c>
      <c r="S17" s="8" t="s">
        <v>29</v>
      </c>
      <c r="T17" s="8" t="s">
        <v>5615</v>
      </c>
      <c r="U17" s="8" t="s">
        <v>5618</v>
      </c>
    </row>
    <row r="18" spans="1:21" s="8" customFormat="1" ht="12.75" x14ac:dyDescent="0.2">
      <c r="A18" s="8" t="s">
        <v>5559</v>
      </c>
      <c r="B18" s="8" t="s">
        <v>19</v>
      </c>
      <c r="C18" s="8" t="s">
        <v>5547</v>
      </c>
      <c r="D18" s="9" t="s">
        <v>21</v>
      </c>
      <c r="E18" s="9" t="s">
        <v>21</v>
      </c>
      <c r="F18" s="8" t="s">
        <v>22</v>
      </c>
      <c r="G18" s="8" t="s">
        <v>23</v>
      </c>
      <c r="H18" s="8" t="s">
        <v>7568</v>
      </c>
      <c r="I18" s="8" t="s">
        <v>5548</v>
      </c>
      <c r="J18" s="10" t="s">
        <v>5525</v>
      </c>
      <c r="K18" s="10" t="s">
        <v>7559</v>
      </c>
      <c r="L18" s="111" t="s">
        <v>8684</v>
      </c>
      <c r="M18" s="8" t="s">
        <v>5530</v>
      </c>
      <c r="N18" s="8" t="s">
        <v>5530</v>
      </c>
      <c r="O18" s="8" t="s">
        <v>27</v>
      </c>
      <c r="P18" s="61">
        <v>1995</v>
      </c>
      <c r="Q18" s="11" t="s">
        <v>3265</v>
      </c>
      <c r="R18" s="13">
        <v>34865</v>
      </c>
      <c r="S18" s="8" t="s">
        <v>29</v>
      </c>
      <c r="T18" s="8" t="s">
        <v>5560</v>
      </c>
      <c r="U18" s="8" t="s">
        <v>5561</v>
      </c>
    </row>
    <row r="19" spans="1:21" s="8" customFormat="1" ht="12.75" x14ac:dyDescent="0.2">
      <c r="A19" s="11" t="s">
        <v>6953</v>
      </c>
      <c r="B19" s="8" t="s">
        <v>19</v>
      </c>
      <c r="C19" s="8" t="s">
        <v>6791</v>
      </c>
      <c r="D19" s="9" t="s">
        <v>6792</v>
      </c>
      <c r="E19" s="9" t="s">
        <v>6792</v>
      </c>
      <c r="F19" s="8" t="s">
        <v>2302</v>
      </c>
      <c r="G19" s="17" t="s">
        <v>2303</v>
      </c>
      <c r="H19" s="17" t="s">
        <v>7569</v>
      </c>
      <c r="I19" s="20" t="s">
        <v>5657</v>
      </c>
      <c r="J19" s="10" t="s">
        <v>6784</v>
      </c>
      <c r="K19" s="10" t="s">
        <v>7558</v>
      </c>
      <c r="L19" s="111" t="s">
        <v>8684</v>
      </c>
      <c r="M19" s="8" t="s">
        <v>6785</v>
      </c>
      <c r="N19" s="8" t="s">
        <v>6835</v>
      </c>
      <c r="O19" s="8" t="s">
        <v>6954</v>
      </c>
      <c r="P19" s="61">
        <v>1996</v>
      </c>
      <c r="Q19" s="13">
        <v>35199</v>
      </c>
      <c r="R19" s="13">
        <v>35199</v>
      </c>
      <c r="S19" s="8" t="s">
        <v>29</v>
      </c>
      <c r="T19" s="8" t="s">
        <v>6955</v>
      </c>
      <c r="U19" s="8" t="s">
        <v>6956</v>
      </c>
    </row>
    <row r="20" spans="1:21" s="8" customFormat="1" ht="12.75" x14ac:dyDescent="0.2">
      <c r="A20" s="8" t="s">
        <v>5226</v>
      </c>
      <c r="B20" s="8" t="s">
        <v>19</v>
      </c>
      <c r="C20" s="8" t="s">
        <v>52</v>
      </c>
      <c r="D20" s="9" t="s">
        <v>3257</v>
      </c>
      <c r="E20" s="9" t="s">
        <v>3257</v>
      </c>
      <c r="F20" s="8" t="s">
        <v>22</v>
      </c>
      <c r="G20" s="8" t="s">
        <v>23</v>
      </c>
      <c r="H20" s="8" t="s">
        <v>7568</v>
      </c>
      <c r="I20" s="8" t="s">
        <v>53</v>
      </c>
      <c r="J20" s="10" t="s">
        <v>3258</v>
      </c>
      <c r="K20" s="10" t="s">
        <v>7552</v>
      </c>
      <c r="L20" s="111" t="s">
        <v>8684</v>
      </c>
      <c r="M20" s="8" t="s">
        <v>5222</v>
      </c>
      <c r="N20" s="8" t="s">
        <v>5223</v>
      </c>
      <c r="O20" s="8" t="s">
        <v>27</v>
      </c>
      <c r="P20" s="61">
        <v>1996</v>
      </c>
      <c r="Q20" s="11" t="s">
        <v>3270</v>
      </c>
      <c r="R20" s="13">
        <v>35231</v>
      </c>
      <c r="S20" s="8" t="s">
        <v>29</v>
      </c>
      <c r="T20" s="8" t="s">
        <v>5227</v>
      </c>
      <c r="U20" s="8" t="s">
        <v>5228</v>
      </c>
    </row>
    <row r="21" spans="1:21" s="8" customFormat="1" ht="12.75" x14ac:dyDescent="0.2">
      <c r="A21" s="11" t="s">
        <v>6790</v>
      </c>
      <c r="B21" s="8" t="s">
        <v>19</v>
      </c>
      <c r="C21" s="8" t="s">
        <v>6791</v>
      </c>
      <c r="D21" s="9" t="s">
        <v>6792</v>
      </c>
      <c r="E21" s="9" t="s">
        <v>6792</v>
      </c>
      <c r="F21" s="8" t="s">
        <v>2302</v>
      </c>
      <c r="G21" s="17" t="s">
        <v>2303</v>
      </c>
      <c r="H21" s="17" t="s">
        <v>7569</v>
      </c>
      <c r="I21" s="20" t="s">
        <v>5657</v>
      </c>
      <c r="J21" s="10" t="s">
        <v>6784</v>
      </c>
      <c r="K21" s="10" t="s">
        <v>7558</v>
      </c>
      <c r="L21" s="111" t="s">
        <v>8684</v>
      </c>
      <c r="M21" s="8" t="s">
        <v>6785</v>
      </c>
      <c r="N21" s="8" t="s">
        <v>6793</v>
      </c>
      <c r="O21" s="8" t="s">
        <v>27</v>
      </c>
      <c r="P21" s="61">
        <v>1996</v>
      </c>
      <c r="Q21" s="11" t="s">
        <v>3270</v>
      </c>
      <c r="R21" s="13">
        <v>35231</v>
      </c>
      <c r="S21" s="8" t="s">
        <v>29</v>
      </c>
      <c r="T21" s="8" t="s">
        <v>6794</v>
      </c>
      <c r="U21" s="8" t="s">
        <v>6795</v>
      </c>
    </row>
    <row r="22" spans="1:21" s="8" customFormat="1" ht="12.75" x14ac:dyDescent="0.2">
      <c r="A22" s="8" t="s">
        <v>3284</v>
      </c>
      <c r="B22" s="8" t="s">
        <v>19</v>
      </c>
      <c r="C22" s="8" t="s">
        <v>52</v>
      </c>
      <c r="D22" s="9" t="s">
        <v>3257</v>
      </c>
      <c r="E22" s="9" t="s">
        <v>3257</v>
      </c>
      <c r="F22" s="8" t="s">
        <v>22</v>
      </c>
      <c r="G22" s="8" t="s">
        <v>23</v>
      </c>
      <c r="H22" s="8" t="s">
        <v>7568</v>
      </c>
      <c r="I22" s="8" t="s">
        <v>53</v>
      </c>
      <c r="J22" s="10" t="s">
        <v>3258</v>
      </c>
      <c r="K22" s="10" t="s">
        <v>7552</v>
      </c>
      <c r="L22" s="111" t="s">
        <v>8684</v>
      </c>
      <c r="M22" s="8" t="s">
        <v>114</v>
      </c>
      <c r="N22" s="8" t="s">
        <v>762</v>
      </c>
      <c r="O22" s="8" t="s">
        <v>27</v>
      </c>
      <c r="P22" s="61">
        <v>1996</v>
      </c>
      <c r="Q22" s="11" t="s">
        <v>3270</v>
      </c>
      <c r="R22" s="13">
        <v>35231</v>
      </c>
      <c r="S22" s="8" t="s">
        <v>29</v>
      </c>
      <c r="T22" s="8" t="s">
        <v>3285</v>
      </c>
      <c r="U22" s="8" t="s">
        <v>3286</v>
      </c>
    </row>
    <row r="23" spans="1:21" s="8" customFormat="1" ht="12.75" x14ac:dyDescent="0.2">
      <c r="A23" s="8" t="s">
        <v>5562</v>
      </c>
      <c r="B23" s="8" t="s">
        <v>19</v>
      </c>
      <c r="C23" s="8" t="s">
        <v>5547</v>
      </c>
      <c r="D23" s="9" t="s">
        <v>21</v>
      </c>
      <c r="E23" s="9" t="s">
        <v>21</v>
      </c>
      <c r="F23" s="8" t="s">
        <v>22</v>
      </c>
      <c r="G23" s="8" t="s">
        <v>23</v>
      </c>
      <c r="H23" s="8" t="s">
        <v>7568</v>
      </c>
      <c r="I23" s="8" t="s">
        <v>5548</v>
      </c>
      <c r="J23" s="10" t="s">
        <v>5525</v>
      </c>
      <c r="K23" s="10" t="s">
        <v>7559</v>
      </c>
      <c r="L23" s="111" t="s">
        <v>8684</v>
      </c>
      <c r="M23" s="8" t="s">
        <v>5530</v>
      </c>
      <c r="N23" s="8" t="s">
        <v>5530</v>
      </c>
      <c r="O23" s="8" t="s">
        <v>27</v>
      </c>
      <c r="P23" s="61">
        <v>1996</v>
      </c>
      <c r="Q23" s="11" t="s">
        <v>3270</v>
      </c>
      <c r="R23" s="13">
        <v>35231</v>
      </c>
      <c r="S23" s="8" t="s">
        <v>29</v>
      </c>
      <c r="T23" s="8" t="s">
        <v>5563</v>
      </c>
      <c r="U23" s="8" t="s">
        <v>5564</v>
      </c>
    </row>
    <row r="24" spans="1:21" s="8" customFormat="1" ht="12.75" x14ac:dyDescent="0.2">
      <c r="A24" s="8" t="s">
        <v>3289</v>
      </c>
      <c r="B24" s="8" t="s">
        <v>19</v>
      </c>
      <c r="C24" s="8" t="s">
        <v>52</v>
      </c>
      <c r="D24" s="9" t="s">
        <v>3257</v>
      </c>
      <c r="E24" s="9" t="s">
        <v>3257</v>
      </c>
      <c r="F24" s="8" t="s">
        <v>22</v>
      </c>
      <c r="G24" s="8" t="s">
        <v>23</v>
      </c>
      <c r="H24" s="8" t="s">
        <v>7568</v>
      </c>
      <c r="I24" s="8" t="s">
        <v>53</v>
      </c>
      <c r="J24" s="10" t="s">
        <v>3258</v>
      </c>
      <c r="K24" s="10" t="s">
        <v>7552</v>
      </c>
      <c r="L24" s="111" t="s">
        <v>8684</v>
      </c>
      <c r="M24" s="8" t="s">
        <v>114</v>
      </c>
      <c r="N24" s="8" t="s">
        <v>3277</v>
      </c>
      <c r="O24" s="8" t="s">
        <v>27</v>
      </c>
      <c r="P24" s="61">
        <v>1996</v>
      </c>
      <c r="Q24" s="11" t="s">
        <v>3270</v>
      </c>
      <c r="R24" s="13">
        <v>35231</v>
      </c>
      <c r="S24" s="8" t="s">
        <v>29</v>
      </c>
      <c r="T24" s="8" t="s">
        <v>3290</v>
      </c>
      <c r="U24" s="8" t="s">
        <v>3291</v>
      </c>
    </row>
    <row r="25" spans="1:21" s="8" customFormat="1" ht="12.75" x14ac:dyDescent="0.2">
      <c r="A25" s="8" t="s">
        <v>5232</v>
      </c>
      <c r="B25" s="8" t="s">
        <v>19</v>
      </c>
      <c r="C25" s="8" t="s">
        <v>52</v>
      </c>
      <c r="D25" s="9" t="s">
        <v>3257</v>
      </c>
      <c r="E25" s="9" t="s">
        <v>3257</v>
      </c>
      <c r="F25" s="8" t="s">
        <v>22</v>
      </c>
      <c r="G25" s="8" t="s">
        <v>23</v>
      </c>
      <c r="H25" s="8" t="s">
        <v>7568</v>
      </c>
      <c r="I25" s="8" t="s">
        <v>53</v>
      </c>
      <c r="J25" s="10" t="s">
        <v>3258</v>
      </c>
      <c r="K25" s="10" t="s">
        <v>7552</v>
      </c>
      <c r="L25" s="111" t="s">
        <v>8684</v>
      </c>
      <c r="M25" s="8" t="s">
        <v>5222</v>
      </c>
      <c r="N25" s="8" t="s">
        <v>5223</v>
      </c>
      <c r="O25" s="8" t="s">
        <v>27</v>
      </c>
      <c r="P25" s="61">
        <v>1996</v>
      </c>
      <c r="Q25" s="11" t="s">
        <v>3270</v>
      </c>
      <c r="R25" s="13">
        <v>35231</v>
      </c>
      <c r="S25" s="8" t="s">
        <v>29</v>
      </c>
      <c r="T25" s="8" t="s">
        <v>5233</v>
      </c>
      <c r="U25" s="8" t="s">
        <v>5234</v>
      </c>
    </row>
    <row r="26" spans="1:21" s="8" customFormat="1" ht="12.75" x14ac:dyDescent="0.2">
      <c r="A26" s="8" t="s">
        <v>5125</v>
      </c>
      <c r="B26" s="8" t="s">
        <v>19</v>
      </c>
      <c r="C26" s="8" t="s">
        <v>5126</v>
      </c>
      <c r="D26" s="9" t="s">
        <v>5127</v>
      </c>
      <c r="E26" s="8" t="s">
        <v>5128</v>
      </c>
      <c r="F26" s="9" t="s">
        <v>4919</v>
      </c>
      <c r="G26" s="16" t="s">
        <v>2303</v>
      </c>
      <c r="H26" s="16" t="s">
        <v>7569</v>
      </c>
      <c r="I26" s="8" t="s">
        <v>2304</v>
      </c>
      <c r="J26" s="10" t="s">
        <v>3258</v>
      </c>
      <c r="K26" s="10" t="s">
        <v>7552</v>
      </c>
      <c r="L26" s="111" t="s">
        <v>8684</v>
      </c>
      <c r="M26" s="8" t="s">
        <v>5129</v>
      </c>
      <c r="N26" s="8" t="s">
        <v>5130</v>
      </c>
      <c r="O26" s="8" t="s">
        <v>27</v>
      </c>
      <c r="P26" s="61">
        <v>1997</v>
      </c>
      <c r="Q26" s="11" t="s">
        <v>54</v>
      </c>
      <c r="R26" s="13">
        <v>35596</v>
      </c>
      <c r="S26" s="8" t="s">
        <v>29</v>
      </c>
      <c r="T26" s="8" t="s">
        <v>5131</v>
      </c>
      <c r="U26" s="8" t="s">
        <v>5132</v>
      </c>
    </row>
    <row r="27" spans="1:21" s="8" customFormat="1" ht="12.75" x14ac:dyDescent="0.2">
      <c r="A27" s="8" t="s">
        <v>2296</v>
      </c>
      <c r="B27" s="8" t="s">
        <v>19</v>
      </c>
      <c r="C27" s="8" t="s">
        <v>20</v>
      </c>
      <c r="D27" s="9" t="s">
        <v>21</v>
      </c>
      <c r="E27" s="9" t="s">
        <v>21</v>
      </c>
      <c r="F27" s="8" t="s">
        <v>22</v>
      </c>
      <c r="G27" s="8" t="s">
        <v>23</v>
      </c>
      <c r="H27" s="8" t="s">
        <v>7568</v>
      </c>
      <c r="I27" s="8" t="s">
        <v>24</v>
      </c>
      <c r="J27" s="10" t="s">
        <v>25</v>
      </c>
      <c r="K27" s="10" t="s">
        <v>7553</v>
      </c>
      <c r="L27" s="111" t="s">
        <v>8684</v>
      </c>
      <c r="M27" s="8" t="s">
        <v>26</v>
      </c>
      <c r="N27" s="8" t="s">
        <v>26</v>
      </c>
      <c r="O27" s="8" t="s">
        <v>27</v>
      </c>
      <c r="P27" s="60">
        <v>1997</v>
      </c>
      <c r="Q27" s="11" t="s">
        <v>54</v>
      </c>
      <c r="R27" s="13">
        <v>35596</v>
      </c>
      <c r="S27" s="8" t="s">
        <v>29</v>
      </c>
      <c r="T27" s="8" t="s">
        <v>2297</v>
      </c>
      <c r="U27" s="8" t="s">
        <v>2298</v>
      </c>
    </row>
    <row r="28" spans="1:21" s="8" customFormat="1" ht="12.75" x14ac:dyDescent="0.2">
      <c r="A28" s="8" t="s">
        <v>2299</v>
      </c>
      <c r="B28" s="8" t="s">
        <v>19</v>
      </c>
      <c r="C28" s="12" t="s">
        <v>2300</v>
      </c>
      <c r="D28" s="9" t="s">
        <v>68</v>
      </c>
      <c r="E28" s="9" t="s">
        <v>2301</v>
      </c>
      <c r="F28" s="8" t="s">
        <v>2302</v>
      </c>
      <c r="G28" s="8" t="s">
        <v>2303</v>
      </c>
      <c r="H28" s="8" t="s">
        <v>7569</v>
      </c>
      <c r="I28" s="8" t="s">
        <v>2304</v>
      </c>
      <c r="J28" s="10" t="s">
        <v>25</v>
      </c>
      <c r="K28" s="10" t="s">
        <v>7553</v>
      </c>
      <c r="L28" s="111" t="s">
        <v>8684</v>
      </c>
      <c r="M28" s="8" t="s">
        <v>26</v>
      </c>
      <c r="N28" s="8" t="s">
        <v>26</v>
      </c>
      <c r="O28" s="8" t="s">
        <v>27</v>
      </c>
      <c r="P28" s="60">
        <v>1997</v>
      </c>
      <c r="Q28" s="11" t="s">
        <v>54</v>
      </c>
      <c r="R28" s="13">
        <v>35596</v>
      </c>
      <c r="S28" s="8" t="s">
        <v>29</v>
      </c>
      <c r="T28" s="8" t="s">
        <v>2305</v>
      </c>
      <c r="U28" s="8" t="s">
        <v>2306</v>
      </c>
    </row>
    <row r="29" spans="1:21" s="8" customFormat="1" ht="12.75" x14ac:dyDescent="0.2">
      <c r="A29" s="8" t="s">
        <v>5542</v>
      </c>
      <c r="B29" s="8" t="s">
        <v>19</v>
      </c>
      <c r="C29" s="12" t="s">
        <v>95</v>
      </c>
      <c r="D29" s="9" t="s">
        <v>68</v>
      </c>
      <c r="E29" s="9" t="s">
        <v>69</v>
      </c>
      <c r="F29" s="8" t="s">
        <v>22</v>
      </c>
      <c r="G29" s="8" t="s">
        <v>23</v>
      </c>
      <c r="H29" s="8" t="s">
        <v>7568</v>
      </c>
      <c r="I29" s="17" t="s">
        <v>96</v>
      </c>
      <c r="J29" s="10" t="s">
        <v>5525</v>
      </c>
      <c r="K29" s="10" t="s">
        <v>7559</v>
      </c>
      <c r="L29" s="111" t="s">
        <v>8684</v>
      </c>
      <c r="M29" s="8" t="s">
        <v>5543</v>
      </c>
      <c r="N29" s="8" t="s">
        <v>5543</v>
      </c>
      <c r="O29" s="8" t="s">
        <v>27</v>
      </c>
      <c r="P29" s="61">
        <v>1997</v>
      </c>
      <c r="Q29" s="11" t="s">
        <v>54</v>
      </c>
      <c r="R29" s="13">
        <v>35596</v>
      </c>
      <c r="S29" s="8" t="s">
        <v>29</v>
      </c>
      <c r="T29" s="8" t="s">
        <v>5544</v>
      </c>
      <c r="U29" s="8" t="s">
        <v>5545</v>
      </c>
    </row>
    <row r="30" spans="1:21" s="8" customFormat="1" ht="12.75" x14ac:dyDescent="0.2">
      <c r="A30" s="8" t="s">
        <v>2865</v>
      </c>
      <c r="B30" s="8" t="s">
        <v>19</v>
      </c>
      <c r="C30" s="8" t="s">
        <v>52</v>
      </c>
      <c r="D30" s="9" t="s">
        <v>21</v>
      </c>
      <c r="E30" s="9" t="s">
        <v>21</v>
      </c>
      <c r="F30" s="8" t="s">
        <v>22</v>
      </c>
      <c r="G30" s="8" t="s">
        <v>23</v>
      </c>
      <c r="H30" s="8" t="s">
        <v>7568</v>
      </c>
      <c r="I30" s="8" t="s">
        <v>53</v>
      </c>
      <c r="J30" s="10" t="s">
        <v>2850</v>
      </c>
      <c r="K30" s="10" t="s">
        <v>7554</v>
      </c>
      <c r="L30" s="111" t="s">
        <v>8684</v>
      </c>
      <c r="M30" s="8" t="s">
        <v>114</v>
      </c>
      <c r="N30" s="8" t="s">
        <v>2866</v>
      </c>
      <c r="O30" s="8" t="s">
        <v>27</v>
      </c>
      <c r="P30" s="60">
        <v>1997</v>
      </c>
      <c r="Q30" s="11" t="s">
        <v>54</v>
      </c>
      <c r="R30" s="13">
        <v>35596</v>
      </c>
      <c r="S30" s="8" t="s">
        <v>29</v>
      </c>
      <c r="T30" s="8" t="s">
        <v>2867</v>
      </c>
      <c r="U30" s="8" t="s">
        <v>2868</v>
      </c>
    </row>
    <row r="31" spans="1:21" s="8" customFormat="1" ht="12.75" x14ac:dyDescent="0.2">
      <c r="A31" s="8" t="s">
        <v>2319</v>
      </c>
      <c r="B31" s="8" t="s">
        <v>19</v>
      </c>
      <c r="C31" s="8" t="s">
        <v>52</v>
      </c>
      <c r="D31" s="9" t="s">
        <v>21</v>
      </c>
      <c r="E31" s="9" t="s">
        <v>21</v>
      </c>
      <c r="F31" s="8" t="s">
        <v>22</v>
      </c>
      <c r="G31" s="8" t="s">
        <v>23</v>
      </c>
      <c r="H31" s="8" t="s">
        <v>7568</v>
      </c>
      <c r="I31" s="8" t="s">
        <v>53</v>
      </c>
      <c r="J31" s="10" t="s">
        <v>25</v>
      </c>
      <c r="K31" s="10" t="s">
        <v>7553</v>
      </c>
      <c r="L31" s="111" t="s">
        <v>8684</v>
      </c>
      <c r="M31" s="8" t="s">
        <v>114</v>
      </c>
      <c r="N31" s="8" t="s">
        <v>820</v>
      </c>
      <c r="O31" s="8" t="s">
        <v>27</v>
      </c>
      <c r="P31" s="60">
        <v>1997</v>
      </c>
      <c r="Q31" s="11" t="s">
        <v>54</v>
      </c>
      <c r="R31" s="13">
        <v>35596</v>
      </c>
      <c r="S31" s="8" t="s">
        <v>29</v>
      </c>
      <c r="T31" s="8" t="s">
        <v>821</v>
      </c>
      <c r="U31" s="8" t="s">
        <v>2320</v>
      </c>
    </row>
    <row r="32" spans="1:21" s="8" customFormat="1" ht="12.75" x14ac:dyDescent="0.2">
      <c r="A32" s="8" t="s">
        <v>2331</v>
      </c>
      <c r="B32" s="8" t="s">
        <v>19</v>
      </c>
      <c r="C32" s="8" t="s">
        <v>52</v>
      </c>
      <c r="D32" s="9" t="s">
        <v>21</v>
      </c>
      <c r="E32" s="9" t="s">
        <v>21</v>
      </c>
      <c r="F32" s="8" t="s">
        <v>22</v>
      </c>
      <c r="G32" s="8" t="s">
        <v>23</v>
      </c>
      <c r="H32" s="8" t="s">
        <v>7568</v>
      </c>
      <c r="I32" s="8" t="s">
        <v>53</v>
      </c>
      <c r="J32" s="10" t="s">
        <v>25</v>
      </c>
      <c r="K32" s="10" t="s">
        <v>7553</v>
      </c>
      <c r="L32" s="111" t="s">
        <v>8684</v>
      </c>
      <c r="M32" s="8" t="s">
        <v>114</v>
      </c>
      <c r="N32" s="8" t="s">
        <v>115</v>
      </c>
      <c r="O32" s="8" t="s">
        <v>27</v>
      </c>
      <c r="P32" s="60">
        <v>1997</v>
      </c>
      <c r="Q32" s="11" t="s">
        <v>54</v>
      </c>
      <c r="R32" s="13">
        <v>35596</v>
      </c>
      <c r="S32" s="8" t="s">
        <v>29</v>
      </c>
      <c r="T32" s="8" t="s">
        <v>2332</v>
      </c>
      <c r="U32" s="8" t="s">
        <v>2333</v>
      </c>
    </row>
    <row r="33" spans="1:21" s="8" customFormat="1" ht="12.75" x14ac:dyDescent="0.2">
      <c r="A33" s="8" t="s">
        <v>5143</v>
      </c>
      <c r="B33" s="8" t="s">
        <v>19</v>
      </c>
      <c r="C33" s="6" t="s">
        <v>5134</v>
      </c>
      <c r="D33" s="9" t="s">
        <v>68</v>
      </c>
      <c r="E33" s="9" t="s">
        <v>5135</v>
      </c>
      <c r="F33" s="8" t="s">
        <v>832</v>
      </c>
      <c r="G33" s="16" t="s">
        <v>2303</v>
      </c>
      <c r="H33" s="16" t="s">
        <v>7569</v>
      </c>
      <c r="I33" s="9" t="s">
        <v>2323</v>
      </c>
      <c r="J33" s="10" t="s">
        <v>3258</v>
      </c>
      <c r="K33" s="10" t="s">
        <v>7552</v>
      </c>
      <c r="L33" s="111" t="s">
        <v>8684</v>
      </c>
      <c r="M33" s="8" t="s">
        <v>5129</v>
      </c>
      <c r="N33" s="8" t="s">
        <v>5136</v>
      </c>
      <c r="O33" s="8" t="s">
        <v>27</v>
      </c>
      <c r="P33" s="61">
        <v>1997</v>
      </c>
      <c r="Q33" s="11" t="s">
        <v>54</v>
      </c>
      <c r="R33" s="13">
        <v>35596</v>
      </c>
      <c r="S33" s="8" t="s">
        <v>29</v>
      </c>
      <c r="T33" s="8" t="s">
        <v>5137</v>
      </c>
      <c r="U33" s="8" t="s">
        <v>5144</v>
      </c>
    </row>
    <row r="34" spans="1:21" s="8" customFormat="1" ht="12.75" x14ac:dyDescent="0.2">
      <c r="A34" s="8" t="s">
        <v>2441</v>
      </c>
      <c r="B34" s="8" t="s">
        <v>19</v>
      </c>
      <c r="C34" s="8" t="s">
        <v>52</v>
      </c>
      <c r="D34" s="9" t="s">
        <v>21</v>
      </c>
      <c r="E34" s="9" t="s">
        <v>21</v>
      </c>
      <c r="F34" s="8" t="s">
        <v>22</v>
      </c>
      <c r="G34" s="8" t="s">
        <v>23</v>
      </c>
      <c r="H34" s="8" t="s">
        <v>7568</v>
      </c>
      <c r="I34" s="8" t="s">
        <v>53</v>
      </c>
      <c r="J34" s="10" t="s">
        <v>25</v>
      </c>
      <c r="K34" s="10" t="s">
        <v>7553</v>
      </c>
      <c r="L34" s="111" t="s">
        <v>8684</v>
      </c>
      <c r="M34" s="8" t="s">
        <v>114</v>
      </c>
      <c r="N34" s="8" t="s">
        <v>115</v>
      </c>
      <c r="O34" s="8" t="s">
        <v>27</v>
      </c>
      <c r="P34" s="60">
        <v>1997</v>
      </c>
      <c r="Q34" s="11" t="s">
        <v>54</v>
      </c>
      <c r="R34" s="13">
        <v>35596</v>
      </c>
      <c r="S34" s="8" t="s">
        <v>29</v>
      </c>
      <c r="T34" s="8" t="s">
        <v>2442</v>
      </c>
      <c r="U34" s="8" t="s">
        <v>2443</v>
      </c>
    </row>
    <row r="35" spans="1:21" s="8" customFormat="1" ht="12.75" x14ac:dyDescent="0.2">
      <c r="A35" s="8" t="s">
        <v>7522</v>
      </c>
      <c r="B35" s="8" t="s">
        <v>19</v>
      </c>
      <c r="C35" s="12" t="s">
        <v>20</v>
      </c>
      <c r="D35" s="9" t="s">
        <v>7486</v>
      </c>
      <c r="E35" s="9" t="s">
        <v>839</v>
      </c>
      <c r="F35" s="8" t="s">
        <v>22</v>
      </c>
      <c r="G35" s="8" t="s">
        <v>23</v>
      </c>
      <c r="H35" s="8" t="s">
        <v>7568</v>
      </c>
      <c r="I35" s="8" t="s">
        <v>24</v>
      </c>
      <c r="J35" s="10" t="s">
        <v>7462</v>
      </c>
      <c r="K35" s="10" t="s">
        <v>7555</v>
      </c>
      <c r="L35" s="111" t="s">
        <v>8684</v>
      </c>
      <c r="M35" s="8" t="s">
        <v>7510</v>
      </c>
      <c r="N35" s="8" t="s">
        <v>7510</v>
      </c>
      <c r="O35" s="8" t="s">
        <v>27</v>
      </c>
      <c r="P35" s="61">
        <v>1997</v>
      </c>
      <c r="Q35" s="13">
        <v>35697</v>
      </c>
      <c r="R35" s="13">
        <v>35697</v>
      </c>
      <c r="S35" s="8" t="s">
        <v>29</v>
      </c>
      <c r="T35" s="8" t="s">
        <v>7523</v>
      </c>
      <c r="U35" s="8" t="s">
        <v>7524</v>
      </c>
    </row>
    <row r="36" spans="1:21" s="8" customFormat="1" ht="12.75" x14ac:dyDescent="0.2">
      <c r="A36" s="8" t="s">
        <v>5853</v>
      </c>
      <c r="B36" s="8" t="s">
        <v>19</v>
      </c>
      <c r="C36" s="8" t="s">
        <v>52</v>
      </c>
      <c r="D36" s="9" t="s">
        <v>21</v>
      </c>
      <c r="E36" s="9" t="s">
        <v>21</v>
      </c>
      <c r="F36" s="8" t="s">
        <v>22</v>
      </c>
      <c r="G36" s="8" t="s">
        <v>23</v>
      </c>
      <c r="H36" s="8" t="s">
        <v>7568</v>
      </c>
      <c r="I36" s="8" t="s">
        <v>53</v>
      </c>
      <c r="J36" s="10" t="s">
        <v>5662</v>
      </c>
      <c r="K36" s="10" t="s">
        <v>7557</v>
      </c>
      <c r="L36" s="111" t="s">
        <v>8684</v>
      </c>
      <c r="M36" s="8" t="s">
        <v>5834</v>
      </c>
      <c r="N36" s="8" t="s">
        <v>5834</v>
      </c>
      <c r="O36" s="8" t="s">
        <v>27</v>
      </c>
      <c r="P36" s="61">
        <v>1998</v>
      </c>
      <c r="Q36" s="13">
        <v>35828</v>
      </c>
      <c r="R36" s="13">
        <v>35828</v>
      </c>
      <c r="S36" s="8" t="s">
        <v>29</v>
      </c>
      <c r="T36" s="8" t="s">
        <v>5854</v>
      </c>
      <c r="U36" s="8" t="s">
        <v>5855</v>
      </c>
    </row>
    <row r="37" spans="1:21" s="8" customFormat="1" ht="12.75" x14ac:dyDescent="0.2">
      <c r="A37" s="8" t="s">
        <v>5145</v>
      </c>
      <c r="B37" s="8" t="s">
        <v>19</v>
      </c>
      <c r="C37" s="8" t="s">
        <v>5126</v>
      </c>
      <c r="D37" s="9" t="s">
        <v>5127</v>
      </c>
      <c r="E37" s="8" t="s">
        <v>5128</v>
      </c>
      <c r="F37" s="9" t="s">
        <v>4919</v>
      </c>
      <c r="G37" s="16" t="s">
        <v>2303</v>
      </c>
      <c r="H37" s="16" t="s">
        <v>7569</v>
      </c>
      <c r="I37" s="8" t="s">
        <v>2304</v>
      </c>
      <c r="J37" s="10" t="s">
        <v>3258</v>
      </c>
      <c r="K37" s="10" t="s">
        <v>7552</v>
      </c>
      <c r="L37" s="111" t="s">
        <v>8684</v>
      </c>
      <c r="M37" s="8" t="s">
        <v>5129</v>
      </c>
      <c r="N37" s="8" t="s">
        <v>5146</v>
      </c>
      <c r="O37" s="8" t="s">
        <v>27</v>
      </c>
      <c r="P37" s="61">
        <v>1998</v>
      </c>
      <c r="Q37" s="11" t="s">
        <v>48</v>
      </c>
      <c r="R37" s="13">
        <v>35961</v>
      </c>
      <c r="S37" s="8" t="s">
        <v>29</v>
      </c>
      <c r="T37" s="8" t="s">
        <v>5147</v>
      </c>
      <c r="U37" s="8" t="s">
        <v>5148</v>
      </c>
    </row>
    <row r="38" spans="1:21" s="8" customFormat="1" ht="12.75" x14ac:dyDescent="0.2">
      <c r="A38" s="8" t="s">
        <v>3316</v>
      </c>
      <c r="B38" s="8" t="s">
        <v>19</v>
      </c>
      <c r="C38" s="8" t="s">
        <v>52</v>
      </c>
      <c r="D38" s="9" t="s">
        <v>3257</v>
      </c>
      <c r="E38" s="9" t="s">
        <v>3257</v>
      </c>
      <c r="F38" s="8" t="s">
        <v>22</v>
      </c>
      <c r="G38" s="8" t="s">
        <v>23</v>
      </c>
      <c r="H38" s="8" t="s">
        <v>7568</v>
      </c>
      <c r="I38" s="8" t="s">
        <v>53</v>
      </c>
      <c r="J38" s="10" t="s">
        <v>3258</v>
      </c>
      <c r="K38" s="10" t="s">
        <v>7552</v>
      </c>
      <c r="L38" s="111" t="s">
        <v>8684</v>
      </c>
      <c r="M38" s="8" t="s">
        <v>114</v>
      </c>
      <c r="N38" s="8" t="s">
        <v>3317</v>
      </c>
      <c r="O38" s="8" t="s">
        <v>27</v>
      </c>
      <c r="P38" s="61">
        <v>1998</v>
      </c>
      <c r="Q38" s="11" t="s">
        <v>48</v>
      </c>
      <c r="R38" s="13">
        <v>35961</v>
      </c>
      <c r="S38" s="8" t="s">
        <v>29</v>
      </c>
      <c r="T38" s="8" t="s">
        <v>3318</v>
      </c>
      <c r="U38" s="8" t="s">
        <v>3319</v>
      </c>
    </row>
    <row r="39" spans="1:21" s="8" customFormat="1" ht="12.75" x14ac:dyDescent="0.2">
      <c r="A39" s="8" t="s">
        <v>5529</v>
      </c>
      <c r="B39" s="8" t="s">
        <v>19</v>
      </c>
      <c r="C39" s="8" t="s">
        <v>52</v>
      </c>
      <c r="D39" s="9" t="s">
        <v>21</v>
      </c>
      <c r="E39" s="9" t="s">
        <v>21</v>
      </c>
      <c r="F39" s="8" t="s">
        <v>22</v>
      </c>
      <c r="G39" s="8" t="s">
        <v>23</v>
      </c>
      <c r="H39" s="8" t="s">
        <v>7568</v>
      </c>
      <c r="I39" s="8" t="s">
        <v>53</v>
      </c>
      <c r="J39" s="10" t="s">
        <v>5525</v>
      </c>
      <c r="K39" s="10" t="s">
        <v>7559</v>
      </c>
      <c r="L39" s="111" t="s">
        <v>8684</v>
      </c>
      <c r="M39" s="8" t="s">
        <v>5530</v>
      </c>
      <c r="N39" s="8" t="s">
        <v>5530</v>
      </c>
      <c r="O39" s="8" t="s">
        <v>27</v>
      </c>
      <c r="P39" s="61">
        <v>1998</v>
      </c>
      <c r="Q39" s="11" t="s">
        <v>48</v>
      </c>
      <c r="R39" s="13">
        <v>35961</v>
      </c>
      <c r="S39" s="8" t="s">
        <v>29</v>
      </c>
      <c r="T39" s="8" t="s">
        <v>5531</v>
      </c>
      <c r="U39" s="8" t="s">
        <v>5532</v>
      </c>
    </row>
    <row r="40" spans="1:21" s="8" customFormat="1" ht="12.75" x14ac:dyDescent="0.2">
      <c r="A40" s="8" t="s">
        <v>7174</v>
      </c>
      <c r="B40" s="8" t="s">
        <v>19</v>
      </c>
      <c r="C40" s="8" t="s">
        <v>52</v>
      </c>
      <c r="D40" s="9" t="s">
        <v>21</v>
      </c>
      <c r="E40" s="9" t="s">
        <v>21</v>
      </c>
      <c r="F40" s="8" t="s">
        <v>22</v>
      </c>
      <c r="G40" s="8" t="s">
        <v>23</v>
      </c>
      <c r="H40" s="8" t="s">
        <v>7568</v>
      </c>
      <c r="I40" s="8" t="s">
        <v>53</v>
      </c>
      <c r="J40" s="10" t="s">
        <v>7164</v>
      </c>
      <c r="K40" s="10" t="s">
        <v>7556</v>
      </c>
      <c r="L40" s="111" t="s">
        <v>8684</v>
      </c>
      <c r="M40" s="8" t="s">
        <v>7165</v>
      </c>
      <c r="N40" s="8" t="s">
        <v>7165</v>
      </c>
      <c r="O40" s="8" t="s">
        <v>27</v>
      </c>
      <c r="P40" s="61">
        <v>1998</v>
      </c>
      <c r="Q40" s="11" t="s">
        <v>48</v>
      </c>
      <c r="R40" s="13">
        <v>35961</v>
      </c>
      <c r="S40" s="8" t="s">
        <v>29</v>
      </c>
      <c r="T40" s="8" t="s">
        <v>7175</v>
      </c>
      <c r="U40" s="8" t="s">
        <v>7176</v>
      </c>
    </row>
    <row r="41" spans="1:21" s="8" customFormat="1" ht="12.75" x14ac:dyDescent="0.2">
      <c r="A41" s="8" t="s">
        <v>5152</v>
      </c>
      <c r="B41" s="8" t="s">
        <v>19</v>
      </c>
      <c r="C41" s="6" t="s">
        <v>5134</v>
      </c>
      <c r="D41" s="9" t="s">
        <v>68</v>
      </c>
      <c r="E41" s="9" t="s">
        <v>5135</v>
      </c>
      <c r="F41" s="8" t="s">
        <v>832</v>
      </c>
      <c r="G41" s="16" t="s">
        <v>2303</v>
      </c>
      <c r="H41" s="16" t="s">
        <v>7569</v>
      </c>
      <c r="I41" s="9" t="s">
        <v>2323</v>
      </c>
      <c r="J41" s="10" t="s">
        <v>3258</v>
      </c>
      <c r="K41" s="10" t="s">
        <v>7552</v>
      </c>
      <c r="L41" s="111" t="s">
        <v>8684</v>
      </c>
      <c r="M41" s="8" t="s">
        <v>5129</v>
      </c>
      <c r="N41" s="8" t="s">
        <v>5136</v>
      </c>
      <c r="O41" s="8" t="s">
        <v>27</v>
      </c>
      <c r="P41" s="61">
        <v>1998</v>
      </c>
      <c r="Q41" s="11" t="s">
        <v>48</v>
      </c>
      <c r="R41" s="13">
        <v>35961</v>
      </c>
      <c r="S41" s="8" t="s">
        <v>29</v>
      </c>
      <c r="T41" s="8" t="s">
        <v>5150</v>
      </c>
      <c r="U41" s="8" t="s">
        <v>5153</v>
      </c>
    </row>
    <row r="42" spans="1:21" s="8" customFormat="1" ht="12.75" x14ac:dyDescent="0.2">
      <c r="A42" s="8" t="s">
        <v>3348</v>
      </c>
      <c r="B42" s="8" t="s">
        <v>19</v>
      </c>
      <c r="C42" s="8" t="s">
        <v>52</v>
      </c>
      <c r="D42" s="9" t="s">
        <v>3257</v>
      </c>
      <c r="E42" s="9" t="s">
        <v>3257</v>
      </c>
      <c r="F42" s="8" t="s">
        <v>22</v>
      </c>
      <c r="G42" s="8" t="s">
        <v>23</v>
      </c>
      <c r="H42" s="8" t="s">
        <v>7568</v>
      </c>
      <c r="I42" s="8" t="s">
        <v>53</v>
      </c>
      <c r="J42" s="10" t="s">
        <v>3258</v>
      </c>
      <c r="K42" s="10" t="s">
        <v>7552</v>
      </c>
      <c r="L42" s="111" t="s">
        <v>8684</v>
      </c>
      <c r="M42" s="8" t="s">
        <v>114</v>
      </c>
      <c r="N42" s="8" t="s">
        <v>3281</v>
      </c>
      <c r="O42" s="8" t="s">
        <v>27</v>
      </c>
      <c r="P42" s="61">
        <v>1998</v>
      </c>
      <c r="Q42" s="11" t="s">
        <v>48</v>
      </c>
      <c r="R42" s="13">
        <v>35961</v>
      </c>
      <c r="S42" s="8" t="s">
        <v>29</v>
      </c>
      <c r="T42" s="8" t="s">
        <v>3328</v>
      </c>
      <c r="U42" s="8" t="s">
        <v>3349</v>
      </c>
    </row>
    <row r="43" spans="1:21" s="8" customFormat="1" ht="12.75" x14ac:dyDescent="0.2">
      <c r="A43" s="8" t="s">
        <v>6630</v>
      </c>
      <c r="B43" s="8" t="s">
        <v>19</v>
      </c>
      <c r="C43" s="8" t="s">
        <v>52</v>
      </c>
      <c r="D43" s="9" t="s">
        <v>21</v>
      </c>
      <c r="E43" s="9" t="s">
        <v>21</v>
      </c>
      <c r="F43" s="8" t="s">
        <v>22</v>
      </c>
      <c r="G43" s="8" t="s">
        <v>23</v>
      </c>
      <c r="H43" s="8" t="s">
        <v>7568</v>
      </c>
      <c r="I43" s="8" t="s">
        <v>53</v>
      </c>
      <c r="J43" s="10" t="s">
        <v>5662</v>
      </c>
      <c r="K43" s="10" t="s">
        <v>7557</v>
      </c>
      <c r="L43" s="111" t="s">
        <v>8684</v>
      </c>
      <c r="M43" s="8" t="s">
        <v>6631</v>
      </c>
      <c r="N43" s="8" t="s">
        <v>6631</v>
      </c>
      <c r="O43" s="8" t="s">
        <v>27</v>
      </c>
      <c r="P43" s="61">
        <v>1998</v>
      </c>
      <c r="Q43" s="11" t="s">
        <v>48</v>
      </c>
      <c r="R43" s="13">
        <v>35961</v>
      </c>
      <c r="S43" s="8" t="s">
        <v>29</v>
      </c>
      <c r="T43" s="8" t="s">
        <v>6632</v>
      </c>
      <c r="U43" s="8" t="s">
        <v>6633</v>
      </c>
    </row>
    <row r="44" spans="1:21" s="8" customFormat="1" ht="12.75" x14ac:dyDescent="0.2">
      <c r="A44" s="8" t="s">
        <v>5837</v>
      </c>
      <c r="B44" s="8" t="s">
        <v>19</v>
      </c>
      <c r="C44" s="8" t="s">
        <v>52</v>
      </c>
      <c r="D44" s="9" t="s">
        <v>21</v>
      </c>
      <c r="E44" s="9" t="s">
        <v>21</v>
      </c>
      <c r="F44" s="8" t="s">
        <v>22</v>
      </c>
      <c r="G44" s="8" t="s">
        <v>23</v>
      </c>
      <c r="H44" s="8" t="s">
        <v>7568</v>
      </c>
      <c r="I44" s="8" t="s">
        <v>53</v>
      </c>
      <c r="J44" s="10" t="s">
        <v>5662</v>
      </c>
      <c r="K44" s="10" t="s">
        <v>7557</v>
      </c>
      <c r="L44" s="111" t="s">
        <v>8684</v>
      </c>
      <c r="M44" s="8" t="s">
        <v>5834</v>
      </c>
      <c r="N44" s="8" t="s">
        <v>5834</v>
      </c>
      <c r="O44" s="8" t="s">
        <v>27</v>
      </c>
      <c r="P44" s="61">
        <v>1998</v>
      </c>
      <c r="Q44" s="11" t="s">
        <v>48</v>
      </c>
      <c r="R44" s="13">
        <v>35961</v>
      </c>
      <c r="S44" s="8" t="s">
        <v>29</v>
      </c>
      <c r="T44" s="8" t="s">
        <v>5838</v>
      </c>
      <c r="U44" s="8" t="s">
        <v>5839</v>
      </c>
    </row>
    <row r="45" spans="1:21" s="8" customFormat="1" ht="12.75" x14ac:dyDescent="0.2">
      <c r="A45" s="8" t="s">
        <v>5846</v>
      </c>
      <c r="B45" s="8" t="s">
        <v>19</v>
      </c>
      <c r="C45" s="8" t="s">
        <v>52</v>
      </c>
      <c r="D45" s="9" t="s">
        <v>21</v>
      </c>
      <c r="E45" s="9" t="s">
        <v>21</v>
      </c>
      <c r="F45" s="8" t="s">
        <v>22</v>
      </c>
      <c r="G45" s="8" t="s">
        <v>23</v>
      </c>
      <c r="H45" s="8" t="s">
        <v>7568</v>
      </c>
      <c r="I45" s="8" t="s">
        <v>53</v>
      </c>
      <c r="J45" s="10" t="s">
        <v>5662</v>
      </c>
      <c r="K45" s="10" t="s">
        <v>7557</v>
      </c>
      <c r="L45" s="111" t="s">
        <v>8684</v>
      </c>
      <c r="M45" s="8" t="s">
        <v>5834</v>
      </c>
      <c r="N45" s="8" t="s">
        <v>5834</v>
      </c>
      <c r="O45" s="8" t="s">
        <v>27</v>
      </c>
      <c r="P45" s="61">
        <v>1998</v>
      </c>
      <c r="Q45" s="11" t="s">
        <v>48</v>
      </c>
      <c r="R45" s="13">
        <v>35961</v>
      </c>
      <c r="S45" s="8" t="s">
        <v>29</v>
      </c>
      <c r="T45" s="8" t="s">
        <v>5847</v>
      </c>
      <c r="U45" s="8" t="s">
        <v>5848</v>
      </c>
    </row>
    <row r="46" spans="1:21" s="8" customFormat="1" ht="12.75" x14ac:dyDescent="0.2">
      <c r="A46" s="8" t="s">
        <v>5843</v>
      </c>
      <c r="B46" s="8" t="s">
        <v>19</v>
      </c>
      <c r="C46" s="8" t="s">
        <v>52</v>
      </c>
      <c r="D46" s="9" t="s">
        <v>21</v>
      </c>
      <c r="E46" s="9" t="s">
        <v>21</v>
      </c>
      <c r="F46" s="8" t="s">
        <v>22</v>
      </c>
      <c r="G46" s="8" t="s">
        <v>23</v>
      </c>
      <c r="H46" s="8" t="s">
        <v>7568</v>
      </c>
      <c r="I46" s="8" t="s">
        <v>53</v>
      </c>
      <c r="J46" s="10" t="s">
        <v>5662</v>
      </c>
      <c r="K46" s="10" t="s">
        <v>7557</v>
      </c>
      <c r="L46" s="111" t="s">
        <v>8684</v>
      </c>
      <c r="M46" s="8" t="s">
        <v>5834</v>
      </c>
      <c r="N46" s="8" t="s">
        <v>5834</v>
      </c>
      <c r="O46" s="8" t="s">
        <v>27</v>
      </c>
      <c r="P46" s="61">
        <v>1998</v>
      </c>
      <c r="Q46" s="13">
        <v>36094</v>
      </c>
      <c r="R46" s="13">
        <v>36094</v>
      </c>
      <c r="S46" s="8" t="s">
        <v>29</v>
      </c>
      <c r="T46" s="8" t="s">
        <v>5844</v>
      </c>
      <c r="U46" s="8" t="s">
        <v>5845</v>
      </c>
    </row>
    <row r="47" spans="1:21" s="8" customFormat="1" ht="12.75" x14ac:dyDescent="0.2">
      <c r="A47" s="8" t="s">
        <v>2310</v>
      </c>
      <c r="B47" s="8" t="s">
        <v>19</v>
      </c>
      <c r="C47" s="8" t="s">
        <v>52</v>
      </c>
      <c r="D47" s="9" t="s">
        <v>21</v>
      </c>
      <c r="E47" s="9" t="s">
        <v>21</v>
      </c>
      <c r="F47" s="8" t="s">
        <v>22</v>
      </c>
      <c r="G47" s="8" t="s">
        <v>23</v>
      </c>
      <c r="H47" s="8" t="s">
        <v>7568</v>
      </c>
      <c r="I47" s="8" t="s">
        <v>53</v>
      </c>
      <c r="J47" s="10" t="s">
        <v>25</v>
      </c>
      <c r="K47" s="10" t="s">
        <v>7553</v>
      </c>
      <c r="L47" s="111" t="s">
        <v>8684</v>
      </c>
      <c r="M47" s="8" t="s">
        <v>26</v>
      </c>
      <c r="N47" s="8" t="s">
        <v>26</v>
      </c>
      <c r="O47" s="8" t="s">
        <v>27</v>
      </c>
      <c r="P47" s="60">
        <v>1999</v>
      </c>
      <c r="Q47" s="11" t="s">
        <v>41</v>
      </c>
      <c r="R47" s="13">
        <v>36326</v>
      </c>
      <c r="S47" s="8" t="s">
        <v>29</v>
      </c>
      <c r="T47" s="8" t="s">
        <v>2311</v>
      </c>
      <c r="U47" s="8" t="s">
        <v>2312</v>
      </c>
    </row>
    <row r="48" spans="1:21" s="8" customFormat="1" ht="12.75" x14ac:dyDescent="0.2">
      <c r="A48" s="8" t="s">
        <v>2313</v>
      </c>
      <c r="B48" s="8" t="s">
        <v>19</v>
      </c>
      <c r="C48" s="12" t="s">
        <v>67</v>
      </c>
      <c r="D48" s="9" t="s">
        <v>68</v>
      </c>
      <c r="E48" s="9" t="s">
        <v>69</v>
      </c>
      <c r="F48" s="8" t="s">
        <v>22</v>
      </c>
      <c r="G48" s="8" t="s">
        <v>23</v>
      </c>
      <c r="H48" s="8" t="s">
        <v>7568</v>
      </c>
      <c r="I48" s="8" t="s">
        <v>70</v>
      </c>
      <c r="J48" s="10" t="s">
        <v>25</v>
      </c>
      <c r="K48" s="10" t="s">
        <v>7553</v>
      </c>
      <c r="L48" s="111" t="s">
        <v>8684</v>
      </c>
      <c r="M48" s="8" t="s">
        <v>26</v>
      </c>
      <c r="N48" s="8" t="s">
        <v>26</v>
      </c>
      <c r="O48" s="8" t="s">
        <v>27</v>
      </c>
      <c r="P48" s="60">
        <v>1999</v>
      </c>
      <c r="Q48" s="11" t="s">
        <v>41</v>
      </c>
      <c r="R48" s="13">
        <v>36326</v>
      </c>
      <c r="S48" s="8" t="s">
        <v>29</v>
      </c>
      <c r="T48" s="8" t="s">
        <v>2314</v>
      </c>
      <c r="U48" s="8" t="s">
        <v>2315</v>
      </c>
    </row>
    <row r="49" spans="1:21" s="8" customFormat="1" ht="12.75" x14ac:dyDescent="0.2">
      <c r="A49" s="8" t="s">
        <v>2316</v>
      </c>
      <c r="B49" s="8" t="s">
        <v>19</v>
      </c>
      <c r="C49" s="12" t="s">
        <v>2300</v>
      </c>
      <c r="D49" s="9" t="s">
        <v>68</v>
      </c>
      <c r="E49" s="9" t="s">
        <v>2301</v>
      </c>
      <c r="F49" s="8" t="s">
        <v>2302</v>
      </c>
      <c r="G49" s="8" t="s">
        <v>2303</v>
      </c>
      <c r="H49" s="8" t="s">
        <v>7569</v>
      </c>
      <c r="I49" s="8" t="s">
        <v>2304</v>
      </c>
      <c r="J49" s="10" t="s">
        <v>25</v>
      </c>
      <c r="K49" s="10" t="s">
        <v>7553</v>
      </c>
      <c r="L49" s="111" t="s">
        <v>8684</v>
      </c>
      <c r="M49" s="8" t="s">
        <v>26</v>
      </c>
      <c r="N49" s="8" t="s">
        <v>26</v>
      </c>
      <c r="O49" s="8" t="s">
        <v>27</v>
      </c>
      <c r="P49" s="60">
        <v>1999</v>
      </c>
      <c r="Q49" s="11" t="s">
        <v>41</v>
      </c>
      <c r="R49" s="13">
        <v>36326</v>
      </c>
      <c r="S49" s="8" t="s">
        <v>29</v>
      </c>
      <c r="T49" s="8" t="s">
        <v>2317</v>
      </c>
      <c r="U49" s="8" t="s">
        <v>2318</v>
      </c>
    </row>
    <row r="50" spans="1:21" s="8" customFormat="1" ht="12.75" x14ac:dyDescent="0.2">
      <c r="A50" s="8" t="s">
        <v>2849</v>
      </c>
      <c r="B50" s="8" t="s">
        <v>19</v>
      </c>
      <c r="C50" s="8" t="s">
        <v>52</v>
      </c>
      <c r="D50" s="9" t="s">
        <v>21</v>
      </c>
      <c r="E50" s="9" t="s">
        <v>21</v>
      </c>
      <c r="F50" s="8" t="s">
        <v>22</v>
      </c>
      <c r="G50" s="8" t="s">
        <v>23</v>
      </c>
      <c r="H50" s="8" t="s">
        <v>7568</v>
      </c>
      <c r="I50" s="8" t="s">
        <v>53</v>
      </c>
      <c r="J50" s="10" t="s">
        <v>2850</v>
      </c>
      <c r="K50" s="10" t="s">
        <v>7554</v>
      </c>
      <c r="L50" s="111" t="s">
        <v>8684</v>
      </c>
      <c r="M50" s="8" t="s">
        <v>114</v>
      </c>
      <c r="N50" s="8" t="s">
        <v>2851</v>
      </c>
      <c r="O50" s="8" t="s">
        <v>27</v>
      </c>
      <c r="P50" s="60">
        <v>1999</v>
      </c>
      <c r="Q50" s="11" t="s">
        <v>41</v>
      </c>
      <c r="R50" s="13">
        <v>36326</v>
      </c>
      <c r="S50" s="8" t="s">
        <v>29</v>
      </c>
      <c r="T50" s="8" t="s">
        <v>2852</v>
      </c>
      <c r="U50" s="8" t="s">
        <v>2853</v>
      </c>
    </row>
    <row r="51" spans="1:21" s="8" customFormat="1" ht="12.75" x14ac:dyDescent="0.2">
      <c r="A51" s="8" t="s">
        <v>2854</v>
      </c>
      <c r="B51" s="8" t="s">
        <v>19</v>
      </c>
      <c r="C51" s="8" t="s">
        <v>52</v>
      </c>
      <c r="D51" s="9" t="s">
        <v>21</v>
      </c>
      <c r="E51" s="9" t="s">
        <v>21</v>
      </c>
      <c r="F51" s="8" t="s">
        <v>22</v>
      </c>
      <c r="G51" s="8" t="s">
        <v>23</v>
      </c>
      <c r="H51" s="8" t="s">
        <v>7568</v>
      </c>
      <c r="I51" s="8" t="s">
        <v>53</v>
      </c>
      <c r="J51" s="10" t="s">
        <v>2850</v>
      </c>
      <c r="K51" s="10" t="s">
        <v>7554</v>
      </c>
      <c r="L51" s="111" t="s">
        <v>8684</v>
      </c>
      <c r="M51" s="8" t="s">
        <v>114</v>
      </c>
      <c r="N51" s="8" t="s">
        <v>2855</v>
      </c>
      <c r="O51" s="8" t="s">
        <v>27</v>
      </c>
      <c r="P51" s="60">
        <v>1999</v>
      </c>
      <c r="Q51" s="11" t="s">
        <v>41</v>
      </c>
      <c r="R51" s="13">
        <v>36326</v>
      </c>
      <c r="S51" s="8" t="s">
        <v>29</v>
      </c>
      <c r="T51" s="8" t="s">
        <v>2856</v>
      </c>
      <c r="U51" s="8" t="s">
        <v>2857</v>
      </c>
    </row>
    <row r="52" spans="1:21" s="8" customFormat="1" ht="12.75" x14ac:dyDescent="0.2">
      <c r="A52" s="8" t="s">
        <v>7163</v>
      </c>
      <c r="B52" s="8" t="s">
        <v>19</v>
      </c>
      <c r="C52" s="8" t="s">
        <v>52</v>
      </c>
      <c r="D52" s="9" t="s">
        <v>21</v>
      </c>
      <c r="E52" s="9" t="s">
        <v>21</v>
      </c>
      <c r="F52" s="8" t="s">
        <v>22</v>
      </c>
      <c r="G52" s="8" t="s">
        <v>23</v>
      </c>
      <c r="H52" s="8" t="s">
        <v>7568</v>
      </c>
      <c r="I52" s="8" t="s">
        <v>53</v>
      </c>
      <c r="J52" s="10" t="s">
        <v>7164</v>
      </c>
      <c r="K52" s="10" t="s">
        <v>7556</v>
      </c>
      <c r="L52" s="111" t="s">
        <v>8684</v>
      </c>
      <c r="M52" s="8" t="s">
        <v>7165</v>
      </c>
      <c r="N52" s="8" t="s">
        <v>7165</v>
      </c>
      <c r="O52" s="8" t="s">
        <v>27</v>
      </c>
      <c r="P52" s="61">
        <v>1999</v>
      </c>
      <c r="Q52" s="11" t="s">
        <v>41</v>
      </c>
      <c r="R52" s="13">
        <v>36326</v>
      </c>
      <c r="S52" s="8" t="s">
        <v>29</v>
      </c>
      <c r="T52" s="8" t="s">
        <v>7166</v>
      </c>
      <c r="U52" s="8" t="s">
        <v>7167</v>
      </c>
    </row>
    <row r="53" spans="1:21" s="8" customFormat="1" ht="12.75" x14ac:dyDescent="0.2">
      <c r="A53" s="8" t="s">
        <v>7168</v>
      </c>
      <c r="B53" s="8" t="s">
        <v>19</v>
      </c>
      <c r="C53" s="8" t="s">
        <v>52</v>
      </c>
      <c r="D53" s="9" t="s">
        <v>21</v>
      </c>
      <c r="E53" s="9" t="s">
        <v>21</v>
      </c>
      <c r="F53" s="8" t="s">
        <v>22</v>
      </c>
      <c r="G53" s="8" t="s">
        <v>23</v>
      </c>
      <c r="H53" s="8" t="s">
        <v>7568</v>
      </c>
      <c r="I53" s="8" t="s">
        <v>53</v>
      </c>
      <c r="J53" s="10" t="s">
        <v>7164</v>
      </c>
      <c r="K53" s="10" t="s">
        <v>7556</v>
      </c>
      <c r="L53" s="111" t="s">
        <v>8684</v>
      </c>
      <c r="M53" s="8" t="s">
        <v>7165</v>
      </c>
      <c r="N53" s="8" t="s">
        <v>7165</v>
      </c>
      <c r="O53" s="8" t="s">
        <v>27</v>
      </c>
      <c r="P53" s="61">
        <v>1999</v>
      </c>
      <c r="Q53" s="11" t="s">
        <v>41</v>
      </c>
      <c r="R53" s="13">
        <v>36326</v>
      </c>
      <c r="S53" s="8" t="s">
        <v>29</v>
      </c>
      <c r="T53" s="8" t="s">
        <v>7169</v>
      </c>
      <c r="U53" s="8" t="s">
        <v>7170</v>
      </c>
    </row>
    <row r="54" spans="1:21" s="8" customFormat="1" ht="12.75" x14ac:dyDescent="0.2">
      <c r="A54" s="8" t="s">
        <v>2861</v>
      </c>
      <c r="B54" s="8" t="s">
        <v>19</v>
      </c>
      <c r="C54" s="8" t="s">
        <v>52</v>
      </c>
      <c r="D54" s="9" t="s">
        <v>21</v>
      </c>
      <c r="E54" s="9" t="s">
        <v>21</v>
      </c>
      <c r="F54" s="8" t="s">
        <v>22</v>
      </c>
      <c r="G54" s="8" t="s">
        <v>23</v>
      </c>
      <c r="H54" s="8" t="s">
        <v>7568</v>
      </c>
      <c r="I54" s="8" t="s">
        <v>53</v>
      </c>
      <c r="J54" s="10" t="s">
        <v>2850</v>
      </c>
      <c r="K54" s="10" t="s">
        <v>7554</v>
      </c>
      <c r="L54" s="111" t="s">
        <v>8684</v>
      </c>
      <c r="M54" s="8" t="s">
        <v>114</v>
      </c>
      <c r="N54" s="8" t="s">
        <v>2862</v>
      </c>
      <c r="O54" s="8" t="s">
        <v>27</v>
      </c>
      <c r="P54" s="60">
        <v>1999</v>
      </c>
      <c r="Q54" s="11" t="s">
        <v>41</v>
      </c>
      <c r="R54" s="13">
        <v>36326</v>
      </c>
      <c r="S54" s="8" t="s">
        <v>29</v>
      </c>
      <c r="T54" s="8" t="s">
        <v>2863</v>
      </c>
      <c r="U54" s="8" t="s">
        <v>2864</v>
      </c>
    </row>
    <row r="55" spans="1:21" s="8" customFormat="1" ht="12.75" x14ac:dyDescent="0.2">
      <c r="A55" s="8" t="s">
        <v>3385</v>
      </c>
      <c r="B55" s="8" t="s">
        <v>19</v>
      </c>
      <c r="C55" s="8" t="s">
        <v>52</v>
      </c>
      <c r="D55" s="9" t="s">
        <v>3257</v>
      </c>
      <c r="E55" s="9" t="s">
        <v>3257</v>
      </c>
      <c r="F55" s="8" t="s">
        <v>22</v>
      </c>
      <c r="G55" s="8" t="s">
        <v>23</v>
      </c>
      <c r="H55" s="8" t="s">
        <v>7568</v>
      </c>
      <c r="I55" s="8" t="s">
        <v>53</v>
      </c>
      <c r="J55" s="10" t="s">
        <v>3258</v>
      </c>
      <c r="K55" s="10" t="s">
        <v>7552</v>
      </c>
      <c r="L55" s="111" t="s">
        <v>8684</v>
      </c>
      <c r="M55" s="8" t="s">
        <v>114</v>
      </c>
      <c r="N55" s="8" t="s">
        <v>3353</v>
      </c>
      <c r="O55" s="8" t="s">
        <v>27</v>
      </c>
      <c r="P55" s="61">
        <v>1999</v>
      </c>
      <c r="Q55" s="11" t="s">
        <v>41</v>
      </c>
      <c r="R55" s="13">
        <v>36326</v>
      </c>
      <c r="S55" s="8" t="s">
        <v>29</v>
      </c>
      <c r="T55" s="8" t="s">
        <v>3386</v>
      </c>
      <c r="U55" s="8" t="s">
        <v>3387</v>
      </c>
    </row>
    <row r="56" spans="1:21" s="8" customFormat="1" ht="12.75" x14ac:dyDescent="0.2">
      <c r="A56" s="8" t="s">
        <v>3391</v>
      </c>
      <c r="B56" s="8" t="s">
        <v>19</v>
      </c>
      <c r="C56" s="8" t="s">
        <v>52</v>
      </c>
      <c r="D56" s="9" t="s">
        <v>3257</v>
      </c>
      <c r="E56" s="9" t="s">
        <v>3257</v>
      </c>
      <c r="F56" s="8" t="s">
        <v>22</v>
      </c>
      <c r="G56" s="8" t="s">
        <v>23</v>
      </c>
      <c r="H56" s="8" t="s">
        <v>7568</v>
      </c>
      <c r="I56" s="8" t="s">
        <v>53</v>
      </c>
      <c r="J56" s="10" t="s">
        <v>3258</v>
      </c>
      <c r="K56" s="10" t="s">
        <v>7552</v>
      </c>
      <c r="L56" s="111" t="s">
        <v>8684</v>
      </c>
      <c r="M56" s="8" t="s">
        <v>114</v>
      </c>
      <c r="N56" s="8" t="s">
        <v>3392</v>
      </c>
      <c r="O56" s="8" t="s">
        <v>27</v>
      </c>
      <c r="P56" s="61">
        <v>1999</v>
      </c>
      <c r="Q56" s="11" t="s">
        <v>41</v>
      </c>
      <c r="R56" s="13">
        <v>36326</v>
      </c>
      <c r="S56" s="8" t="s">
        <v>29</v>
      </c>
      <c r="T56" s="8" t="s">
        <v>3393</v>
      </c>
      <c r="U56" s="8" t="s">
        <v>3394</v>
      </c>
    </row>
    <row r="57" spans="1:21" s="8" customFormat="1" ht="12.75" x14ac:dyDescent="0.2">
      <c r="A57" s="8" t="s">
        <v>7171</v>
      </c>
      <c r="B57" s="8" t="s">
        <v>19</v>
      </c>
      <c r="C57" s="8" t="s">
        <v>52</v>
      </c>
      <c r="D57" s="9" t="s">
        <v>21</v>
      </c>
      <c r="E57" s="9" t="s">
        <v>21</v>
      </c>
      <c r="F57" s="8" t="s">
        <v>22</v>
      </c>
      <c r="G57" s="8" t="s">
        <v>23</v>
      </c>
      <c r="H57" s="8" t="s">
        <v>7568</v>
      </c>
      <c r="I57" s="8" t="s">
        <v>53</v>
      </c>
      <c r="J57" s="10" t="s">
        <v>7164</v>
      </c>
      <c r="K57" s="10" t="s">
        <v>7556</v>
      </c>
      <c r="L57" s="111" t="s">
        <v>8684</v>
      </c>
      <c r="M57" s="8" t="s">
        <v>7165</v>
      </c>
      <c r="N57" s="8" t="s">
        <v>7165</v>
      </c>
      <c r="O57" s="8" t="s">
        <v>27</v>
      </c>
      <c r="P57" s="61">
        <v>1999</v>
      </c>
      <c r="Q57" s="11" t="s">
        <v>41</v>
      </c>
      <c r="R57" s="13">
        <v>36326</v>
      </c>
      <c r="S57" s="8" t="s">
        <v>29</v>
      </c>
      <c r="T57" s="8" t="s">
        <v>7172</v>
      </c>
      <c r="U57" s="8" t="s">
        <v>7173</v>
      </c>
    </row>
    <row r="58" spans="1:21" s="8" customFormat="1" ht="12.75" x14ac:dyDescent="0.2">
      <c r="A58" s="8" t="s">
        <v>6693</v>
      </c>
      <c r="B58" s="8" t="s">
        <v>19</v>
      </c>
      <c r="C58" s="8" t="s">
        <v>52</v>
      </c>
      <c r="D58" s="9" t="s">
        <v>21</v>
      </c>
      <c r="E58" s="9" t="s">
        <v>21</v>
      </c>
      <c r="F58" s="8" t="s">
        <v>22</v>
      </c>
      <c r="G58" s="8" t="s">
        <v>23</v>
      </c>
      <c r="H58" s="8" t="s">
        <v>7568</v>
      </c>
      <c r="I58" s="8" t="s">
        <v>53</v>
      </c>
      <c r="J58" s="10" t="s">
        <v>5662</v>
      </c>
      <c r="K58" s="10" t="s">
        <v>7557</v>
      </c>
      <c r="L58" s="111" t="s">
        <v>8684</v>
      </c>
      <c r="M58" s="8" t="s">
        <v>6694</v>
      </c>
      <c r="N58" s="8" t="s">
        <v>6694</v>
      </c>
      <c r="O58" s="8" t="s">
        <v>27</v>
      </c>
      <c r="P58" s="61">
        <v>1999</v>
      </c>
      <c r="Q58" s="11" t="s">
        <v>41</v>
      </c>
      <c r="R58" s="13">
        <v>36326</v>
      </c>
      <c r="S58" s="8" t="s">
        <v>29</v>
      </c>
      <c r="T58" s="8" t="s">
        <v>6695</v>
      </c>
      <c r="U58" s="8" t="s">
        <v>6696</v>
      </c>
    </row>
    <row r="59" spans="1:21" s="8" customFormat="1" ht="12.75" x14ac:dyDescent="0.2">
      <c r="A59" s="8" t="s">
        <v>2334</v>
      </c>
      <c r="B59" s="8" t="s">
        <v>19</v>
      </c>
      <c r="C59" s="8" t="s">
        <v>52</v>
      </c>
      <c r="D59" s="9" t="s">
        <v>21</v>
      </c>
      <c r="E59" s="9" t="s">
        <v>21</v>
      </c>
      <c r="F59" s="8" t="s">
        <v>22</v>
      </c>
      <c r="G59" s="8" t="s">
        <v>23</v>
      </c>
      <c r="H59" s="8" t="s">
        <v>7568</v>
      </c>
      <c r="I59" s="8" t="s">
        <v>53</v>
      </c>
      <c r="J59" s="10" t="s">
        <v>25</v>
      </c>
      <c r="K59" s="10" t="s">
        <v>7553</v>
      </c>
      <c r="L59" s="111" t="s">
        <v>8684</v>
      </c>
      <c r="M59" s="8" t="s">
        <v>114</v>
      </c>
      <c r="N59" s="8" t="s">
        <v>458</v>
      </c>
      <c r="O59" s="8" t="s">
        <v>27</v>
      </c>
      <c r="P59" s="60">
        <v>1999</v>
      </c>
      <c r="Q59" s="11" t="s">
        <v>41</v>
      </c>
      <c r="R59" s="13">
        <v>36326</v>
      </c>
      <c r="S59" s="8" t="s">
        <v>29</v>
      </c>
      <c r="T59" s="8" t="s">
        <v>2335</v>
      </c>
      <c r="U59" s="8" t="s">
        <v>2336</v>
      </c>
    </row>
    <row r="60" spans="1:21" s="8" customFormat="1" ht="12.75" x14ac:dyDescent="0.2">
      <c r="A60" s="8" t="s">
        <v>5162</v>
      </c>
      <c r="B60" s="8" t="s">
        <v>19</v>
      </c>
      <c r="C60" s="6" t="s">
        <v>5134</v>
      </c>
      <c r="D60" s="9" t="s">
        <v>68</v>
      </c>
      <c r="E60" s="9" t="s">
        <v>5135</v>
      </c>
      <c r="F60" s="8" t="s">
        <v>832</v>
      </c>
      <c r="G60" s="16" t="s">
        <v>2303</v>
      </c>
      <c r="H60" s="16" t="s">
        <v>7569</v>
      </c>
      <c r="I60" s="9" t="s">
        <v>2323</v>
      </c>
      <c r="J60" s="10" t="s">
        <v>3258</v>
      </c>
      <c r="K60" s="10" t="s">
        <v>7552</v>
      </c>
      <c r="L60" s="111" t="s">
        <v>8684</v>
      </c>
      <c r="M60" s="8" t="s">
        <v>5129</v>
      </c>
      <c r="N60" s="8" t="s">
        <v>5136</v>
      </c>
      <c r="O60" s="8" t="s">
        <v>27</v>
      </c>
      <c r="P60" s="61">
        <v>1999</v>
      </c>
      <c r="Q60" s="11" t="s">
        <v>41</v>
      </c>
      <c r="R60" s="13">
        <v>36326</v>
      </c>
      <c r="S60" s="8" t="s">
        <v>29</v>
      </c>
      <c r="T60" s="8" t="s">
        <v>5155</v>
      </c>
      <c r="U60" s="8" t="s">
        <v>5163</v>
      </c>
    </row>
    <row r="61" spans="1:21" s="8" customFormat="1" ht="12.75" x14ac:dyDescent="0.2">
      <c r="A61" s="8" t="s">
        <v>5164</v>
      </c>
      <c r="B61" s="8" t="s">
        <v>19</v>
      </c>
      <c r="C61" s="6" t="s">
        <v>5134</v>
      </c>
      <c r="D61" s="9" t="s">
        <v>68</v>
      </c>
      <c r="E61" s="9" t="s">
        <v>5135</v>
      </c>
      <c r="F61" s="8" t="s">
        <v>832</v>
      </c>
      <c r="G61" s="16" t="s">
        <v>2303</v>
      </c>
      <c r="H61" s="16" t="s">
        <v>7569</v>
      </c>
      <c r="I61" s="9" t="s">
        <v>2323</v>
      </c>
      <c r="J61" s="10" t="s">
        <v>3258</v>
      </c>
      <c r="K61" s="10" t="s">
        <v>7552</v>
      </c>
      <c r="L61" s="111" t="s">
        <v>8684</v>
      </c>
      <c r="M61" s="8" t="s">
        <v>5129</v>
      </c>
      <c r="N61" s="8" t="s">
        <v>5136</v>
      </c>
      <c r="O61" s="8" t="s">
        <v>27</v>
      </c>
      <c r="P61" s="61">
        <v>1999</v>
      </c>
      <c r="Q61" s="11" t="s">
        <v>41</v>
      </c>
      <c r="R61" s="13">
        <v>36326</v>
      </c>
      <c r="S61" s="8" t="s">
        <v>29</v>
      </c>
      <c r="T61" s="8" t="s">
        <v>5158</v>
      </c>
      <c r="U61" s="8" t="s">
        <v>5165</v>
      </c>
    </row>
    <row r="62" spans="1:21" s="8" customFormat="1" ht="12.75" x14ac:dyDescent="0.2">
      <c r="A62" s="8" t="s">
        <v>2900</v>
      </c>
      <c r="B62" s="8" t="s">
        <v>19</v>
      </c>
      <c r="C62" s="8" t="s">
        <v>52</v>
      </c>
      <c r="D62" s="9" t="s">
        <v>21</v>
      </c>
      <c r="E62" s="9" t="s">
        <v>21</v>
      </c>
      <c r="F62" s="8" t="s">
        <v>22</v>
      </c>
      <c r="G62" s="8" t="s">
        <v>23</v>
      </c>
      <c r="H62" s="8" t="s">
        <v>7568</v>
      </c>
      <c r="I62" s="8" t="s">
        <v>53</v>
      </c>
      <c r="J62" s="10" t="s">
        <v>2850</v>
      </c>
      <c r="K62" s="10" t="s">
        <v>7554</v>
      </c>
      <c r="L62" s="111" t="s">
        <v>8684</v>
      </c>
      <c r="M62" s="8" t="s">
        <v>114</v>
      </c>
      <c r="N62" s="8" t="s">
        <v>2862</v>
      </c>
      <c r="O62" s="8" t="s">
        <v>27</v>
      </c>
      <c r="P62" s="60">
        <v>1999</v>
      </c>
      <c r="Q62" s="11" t="s">
        <v>41</v>
      </c>
      <c r="R62" s="13">
        <v>36326</v>
      </c>
      <c r="S62" s="8" t="s">
        <v>29</v>
      </c>
      <c r="T62" s="8" t="s">
        <v>2901</v>
      </c>
      <c r="U62" s="8" t="s">
        <v>2902</v>
      </c>
    </row>
    <row r="63" spans="1:21" s="8" customFormat="1" ht="12.75" x14ac:dyDescent="0.2">
      <c r="A63" s="8" t="s">
        <v>2903</v>
      </c>
      <c r="B63" s="8" t="s">
        <v>19</v>
      </c>
      <c r="C63" s="8" t="s">
        <v>52</v>
      </c>
      <c r="D63" s="9" t="s">
        <v>21</v>
      </c>
      <c r="E63" s="9" t="s">
        <v>21</v>
      </c>
      <c r="F63" s="8" t="s">
        <v>22</v>
      </c>
      <c r="G63" s="8" t="s">
        <v>23</v>
      </c>
      <c r="H63" s="8" t="s">
        <v>7568</v>
      </c>
      <c r="I63" s="8" t="s">
        <v>53</v>
      </c>
      <c r="J63" s="10" t="s">
        <v>2850</v>
      </c>
      <c r="K63" s="10" t="s">
        <v>7554</v>
      </c>
      <c r="L63" s="111" t="s">
        <v>8684</v>
      </c>
      <c r="M63" s="8" t="s">
        <v>114</v>
      </c>
      <c r="N63" s="8" t="s">
        <v>2855</v>
      </c>
      <c r="O63" s="8" t="s">
        <v>27</v>
      </c>
      <c r="P63" s="60">
        <v>1999</v>
      </c>
      <c r="Q63" s="11" t="s">
        <v>41</v>
      </c>
      <c r="R63" s="13">
        <v>36326</v>
      </c>
      <c r="S63" s="8" t="s">
        <v>29</v>
      </c>
      <c r="T63" s="8" t="s">
        <v>2904</v>
      </c>
      <c r="U63" s="8" t="s">
        <v>2905</v>
      </c>
    </row>
    <row r="64" spans="1:21" s="8" customFormat="1" ht="12.75" x14ac:dyDescent="0.2">
      <c r="A64" s="8" t="s">
        <v>2909</v>
      </c>
      <c r="B64" s="8" t="s">
        <v>19</v>
      </c>
      <c r="C64" s="8" t="s">
        <v>52</v>
      </c>
      <c r="D64" s="9" t="s">
        <v>21</v>
      </c>
      <c r="E64" s="9" t="s">
        <v>21</v>
      </c>
      <c r="F64" s="8" t="s">
        <v>22</v>
      </c>
      <c r="G64" s="8" t="s">
        <v>23</v>
      </c>
      <c r="H64" s="8" t="s">
        <v>7568</v>
      </c>
      <c r="I64" s="8" t="s">
        <v>53</v>
      </c>
      <c r="J64" s="10" t="s">
        <v>2850</v>
      </c>
      <c r="K64" s="10" t="s">
        <v>7554</v>
      </c>
      <c r="L64" s="111" t="s">
        <v>8684</v>
      </c>
      <c r="M64" s="8" t="s">
        <v>114</v>
      </c>
      <c r="N64" s="8" t="s">
        <v>2851</v>
      </c>
      <c r="O64" s="8" t="s">
        <v>27</v>
      </c>
      <c r="P64" s="60">
        <v>1999</v>
      </c>
      <c r="Q64" s="11" t="s">
        <v>41</v>
      </c>
      <c r="R64" s="13">
        <v>36326</v>
      </c>
      <c r="S64" s="8" t="s">
        <v>29</v>
      </c>
      <c r="T64" s="8" t="s">
        <v>2910</v>
      </c>
      <c r="U64" s="8" t="s">
        <v>2911</v>
      </c>
    </row>
    <row r="65" spans="1:21" s="8" customFormat="1" ht="12.75" x14ac:dyDescent="0.2">
      <c r="A65" s="8" t="s">
        <v>6626</v>
      </c>
      <c r="B65" s="8" t="s">
        <v>19</v>
      </c>
      <c r="C65" s="8" t="s">
        <v>52</v>
      </c>
      <c r="D65" s="9" t="s">
        <v>21</v>
      </c>
      <c r="E65" s="9" t="s">
        <v>21</v>
      </c>
      <c r="F65" s="8" t="s">
        <v>22</v>
      </c>
      <c r="G65" s="8" t="s">
        <v>23</v>
      </c>
      <c r="H65" s="8" t="s">
        <v>7568</v>
      </c>
      <c r="I65" s="8" t="s">
        <v>53</v>
      </c>
      <c r="J65" s="10" t="s">
        <v>5662</v>
      </c>
      <c r="K65" s="10" t="s">
        <v>7557</v>
      </c>
      <c r="L65" s="111" t="s">
        <v>8684</v>
      </c>
      <c r="M65" s="8" t="s">
        <v>6627</v>
      </c>
      <c r="N65" s="8" t="s">
        <v>6627</v>
      </c>
      <c r="O65" s="8" t="s">
        <v>27</v>
      </c>
      <c r="P65" s="61">
        <v>1999</v>
      </c>
      <c r="Q65" s="11" t="s">
        <v>41</v>
      </c>
      <c r="R65" s="13">
        <v>36326</v>
      </c>
      <c r="S65" s="8" t="s">
        <v>29</v>
      </c>
      <c r="T65" s="8" t="s">
        <v>6628</v>
      </c>
      <c r="U65" s="8" t="s">
        <v>6629</v>
      </c>
    </row>
    <row r="66" spans="1:21" s="8" customFormat="1" ht="12.75" x14ac:dyDescent="0.2">
      <c r="A66" s="8" t="s">
        <v>7443</v>
      </c>
      <c r="B66" s="8" t="s">
        <v>19</v>
      </c>
      <c r="C66" s="8" t="s">
        <v>52</v>
      </c>
      <c r="D66" s="9" t="s">
        <v>21</v>
      </c>
      <c r="E66" s="9" t="s">
        <v>21</v>
      </c>
      <c r="F66" s="8" t="s">
        <v>22</v>
      </c>
      <c r="G66" s="8" t="s">
        <v>23</v>
      </c>
      <c r="H66" s="8" t="s">
        <v>7568</v>
      </c>
      <c r="I66" s="8" t="s">
        <v>53</v>
      </c>
      <c r="J66" s="10" t="s">
        <v>7164</v>
      </c>
      <c r="K66" s="10" t="s">
        <v>7556</v>
      </c>
      <c r="L66" s="111" t="s">
        <v>8684</v>
      </c>
      <c r="M66" s="8" t="s">
        <v>7165</v>
      </c>
      <c r="N66" s="8" t="s">
        <v>7165</v>
      </c>
      <c r="O66" s="8" t="s">
        <v>27</v>
      </c>
      <c r="P66" s="61">
        <v>1999</v>
      </c>
      <c r="Q66" s="11" t="s">
        <v>41</v>
      </c>
      <c r="R66" s="13">
        <v>36326</v>
      </c>
      <c r="S66" s="8" t="s">
        <v>29</v>
      </c>
      <c r="T66" s="8" t="s">
        <v>7172</v>
      </c>
      <c r="U66" s="8" t="s">
        <v>7444</v>
      </c>
    </row>
    <row r="67" spans="1:21" s="8" customFormat="1" ht="12.75" x14ac:dyDescent="0.2">
      <c r="A67" s="8" t="s">
        <v>5865</v>
      </c>
      <c r="B67" s="8" t="s">
        <v>19</v>
      </c>
      <c r="C67" s="8" t="s">
        <v>52</v>
      </c>
      <c r="D67" s="9" t="s">
        <v>21</v>
      </c>
      <c r="E67" s="9" t="s">
        <v>21</v>
      </c>
      <c r="F67" s="8" t="s">
        <v>22</v>
      </c>
      <c r="G67" s="8" t="s">
        <v>23</v>
      </c>
      <c r="H67" s="8" t="s">
        <v>7568</v>
      </c>
      <c r="I67" s="8" t="s">
        <v>53</v>
      </c>
      <c r="J67" s="10" t="s">
        <v>5662</v>
      </c>
      <c r="K67" s="10" t="s">
        <v>7557</v>
      </c>
      <c r="L67" s="111" t="s">
        <v>8684</v>
      </c>
      <c r="M67" s="8" t="s">
        <v>5834</v>
      </c>
      <c r="N67" s="8" t="s">
        <v>5834</v>
      </c>
      <c r="O67" s="8" t="s">
        <v>27</v>
      </c>
      <c r="P67" s="61">
        <v>1999</v>
      </c>
      <c r="Q67" s="13">
        <v>36401</v>
      </c>
      <c r="R67" s="13">
        <v>36401</v>
      </c>
      <c r="S67" s="8" t="s">
        <v>29</v>
      </c>
      <c r="T67" s="8" t="s">
        <v>5866</v>
      </c>
      <c r="U67" s="8" t="s">
        <v>5867</v>
      </c>
    </row>
    <row r="68" spans="1:21" s="8" customFormat="1" ht="12.75" x14ac:dyDescent="0.2">
      <c r="A68" s="8" t="s">
        <v>5862</v>
      </c>
      <c r="B68" s="8" t="s">
        <v>19</v>
      </c>
      <c r="C68" s="8" t="s">
        <v>52</v>
      </c>
      <c r="D68" s="9" t="s">
        <v>21</v>
      </c>
      <c r="E68" s="9" t="s">
        <v>21</v>
      </c>
      <c r="F68" s="8" t="s">
        <v>22</v>
      </c>
      <c r="G68" s="8" t="s">
        <v>23</v>
      </c>
      <c r="H68" s="8" t="s">
        <v>7568</v>
      </c>
      <c r="I68" s="8" t="s">
        <v>53</v>
      </c>
      <c r="J68" s="10" t="s">
        <v>5662</v>
      </c>
      <c r="K68" s="10" t="s">
        <v>7557</v>
      </c>
      <c r="L68" s="111" t="s">
        <v>8684</v>
      </c>
      <c r="M68" s="8" t="s">
        <v>5834</v>
      </c>
      <c r="N68" s="8" t="s">
        <v>5834</v>
      </c>
      <c r="O68" s="8" t="s">
        <v>27</v>
      </c>
      <c r="P68" s="61">
        <v>1999</v>
      </c>
      <c r="Q68" s="13">
        <v>36441</v>
      </c>
      <c r="R68" s="13">
        <v>36441</v>
      </c>
      <c r="S68" s="8" t="s">
        <v>29</v>
      </c>
      <c r="T68" s="8" t="s">
        <v>5863</v>
      </c>
      <c r="U68" s="8" t="s">
        <v>5864</v>
      </c>
    </row>
    <row r="69" spans="1:21" s="8" customFormat="1" ht="12.75" x14ac:dyDescent="0.2">
      <c r="A69" s="8" t="s">
        <v>3468</v>
      </c>
      <c r="B69" s="8" t="s">
        <v>19</v>
      </c>
      <c r="C69" s="8" t="s">
        <v>2322</v>
      </c>
      <c r="D69" s="9" t="s">
        <v>2323</v>
      </c>
      <c r="E69" s="9" t="s">
        <v>2323</v>
      </c>
      <c r="F69" s="8" t="s">
        <v>2302</v>
      </c>
      <c r="G69" s="16" t="s">
        <v>2303</v>
      </c>
      <c r="H69" s="16" t="s">
        <v>7569</v>
      </c>
      <c r="I69" s="9" t="s">
        <v>2323</v>
      </c>
      <c r="J69" s="10" t="s">
        <v>3258</v>
      </c>
      <c r="K69" s="10" t="s">
        <v>7552</v>
      </c>
      <c r="L69" s="10" t="s">
        <v>7552</v>
      </c>
      <c r="M69" s="8" t="s">
        <v>114</v>
      </c>
      <c r="N69" s="8" t="s">
        <v>3425</v>
      </c>
      <c r="O69" s="8" t="s">
        <v>27</v>
      </c>
      <c r="P69" s="61">
        <v>2000</v>
      </c>
      <c r="Q69" s="13">
        <v>36573</v>
      </c>
      <c r="R69" s="13">
        <v>36573</v>
      </c>
      <c r="S69" s="8" t="s">
        <v>29</v>
      </c>
      <c r="T69" s="8" t="s">
        <v>3469</v>
      </c>
      <c r="U69" s="8" t="s">
        <v>3470</v>
      </c>
    </row>
    <row r="70" spans="1:21" s="8" customFormat="1" ht="12.75" x14ac:dyDescent="0.2">
      <c r="A70" s="8" t="s">
        <v>3471</v>
      </c>
      <c r="B70" s="8" t="s">
        <v>19</v>
      </c>
      <c r="C70" s="12" t="s">
        <v>2300</v>
      </c>
      <c r="D70" s="9" t="s">
        <v>68</v>
      </c>
      <c r="E70" s="9" t="s">
        <v>2301</v>
      </c>
      <c r="F70" s="8" t="s">
        <v>2302</v>
      </c>
      <c r="G70" s="16" t="s">
        <v>2303</v>
      </c>
      <c r="H70" s="16" t="s">
        <v>7569</v>
      </c>
      <c r="I70" s="8" t="s">
        <v>2304</v>
      </c>
      <c r="J70" s="10" t="s">
        <v>3258</v>
      </c>
      <c r="K70" s="10" t="s">
        <v>7552</v>
      </c>
      <c r="L70" s="10" t="s">
        <v>7552</v>
      </c>
      <c r="M70" s="8" t="s">
        <v>114</v>
      </c>
      <c r="N70" s="8" t="s">
        <v>3425</v>
      </c>
      <c r="O70" s="8" t="s">
        <v>27</v>
      </c>
      <c r="P70" s="61">
        <v>2000</v>
      </c>
      <c r="Q70" s="13">
        <v>36573</v>
      </c>
      <c r="R70" s="13">
        <v>36573</v>
      </c>
      <c r="S70" s="8" t="s">
        <v>29</v>
      </c>
      <c r="T70" s="8" t="s">
        <v>3472</v>
      </c>
      <c r="U70" s="8" t="s">
        <v>3473</v>
      </c>
    </row>
    <row r="71" spans="1:21" s="8" customFormat="1" ht="12.75" x14ac:dyDescent="0.2">
      <c r="A71" s="8" t="s">
        <v>2458</v>
      </c>
      <c r="B71" s="8" t="s">
        <v>19</v>
      </c>
      <c r="C71" s="8" t="s">
        <v>52</v>
      </c>
      <c r="D71" s="9" t="s">
        <v>21</v>
      </c>
      <c r="E71" s="9" t="s">
        <v>21</v>
      </c>
      <c r="F71" s="8" t="s">
        <v>22</v>
      </c>
      <c r="G71" s="8" t="s">
        <v>23</v>
      </c>
      <c r="H71" s="8" t="s">
        <v>7568</v>
      </c>
      <c r="I71" s="8" t="s">
        <v>53</v>
      </c>
      <c r="J71" s="10" t="s">
        <v>25</v>
      </c>
      <c r="K71" s="10" t="s">
        <v>7553</v>
      </c>
      <c r="L71" s="10" t="s">
        <v>7553</v>
      </c>
      <c r="M71" s="8" t="s">
        <v>114</v>
      </c>
      <c r="N71" s="8" t="s">
        <v>458</v>
      </c>
      <c r="O71" s="8" t="s">
        <v>27</v>
      </c>
      <c r="P71" s="60">
        <v>2000</v>
      </c>
      <c r="Q71" s="13">
        <v>36605</v>
      </c>
      <c r="R71" s="13">
        <v>36605</v>
      </c>
      <c r="S71" s="8" t="s">
        <v>29</v>
      </c>
      <c r="T71" s="8" t="s">
        <v>2459</v>
      </c>
      <c r="U71" s="8" t="s">
        <v>2460</v>
      </c>
    </row>
    <row r="72" spans="1:21" s="8" customFormat="1" ht="12.75" x14ac:dyDescent="0.2">
      <c r="A72" s="11" t="s">
        <v>6960</v>
      </c>
      <c r="B72" s="8" t="s">
        <v>19</v>
      </c>
      <c r="C72" s="8" t="s">
        <v>6791</v>
      </c>
      <c r="D72" s="9" t="s">
        <v>6792</v>
      </c>
      <c r="E72" s="9" t="s">
        <v>6792</v>
      </c>
      <c r="F72" s="8" t="s">
        <v>2302</v>
      </c>
      <c r="G72" s="17" t="s">
        <v>2303</v>
      </c>
      <c r="H72" s="17" t="s">
        <v>7569</v>
      </c>
      <c r="I72" s="20" t="s">
        <v>5657</v>
      </c>
      <c r="J72" s="10" t="s">
        <v>6784</v>
      </c>
      <c r="K72" s="10" t="s">
        <v>7558</v>
      </c>
      <c r="L72" s="10" t="s">
        <v>7558</v>
      </c>
      <c r="M72" s="8" t="s">
        <v>6785</v>
      </c>
      <c r="N72" s="8" t="s">
        <v>6835</v>
      </c>
      <c r="O72" s="8" t="s">
        <v>6954</v>
      </c>
      <c r="P72" s="61">
        <v>2000</v>
      </c>
      <c r="Q72" s="13">
        <v>36661</v>
      </c>
      <c r="R72" s="13">
        <v>36661</v>
      </c>
      <c r="S72" s="8" t="s">
        <v>29</v>
      </c>
      <c r="T72" s="8" t="s">
        <v>6961</v>
      </c>
      <c r="U72" s="8" t="s">
        <v>6962</v>
      </c>
    </row>
    <row r="73" spans="1:21" s="8" customFormat="1" ht="12.75" x14ac:dyDescent="0.2">
      <c r="A73" s="8" t="s">
        <v>6116</v>
      </c>
      <c r="B73" s="8" t="s">
        <v>19</v>
      </c>
      <c r="C73" s="8" t="s">
        <v>52</v>
      </c>
      <c r="D73" s="9" t="s">
        <v>21</v>
      </c>
      <c r="E73" s="9" t="s">
        <v>21</v>
      </c>
      <c r="F73" s="8" t="s">
        <v>22</v>
      </c>
      <c r="G73" s="8" t="s">
        <v>23</v>
      </c>
      <c r="H73" s="8" t="s">
        <v>7568</v>
      </c>
      <c r="I73" s="8" t="s">
        <v>53</v>
      </c>
      <c r="J73" s="10" t="s">
        <v>5662</v>
      </c>
      <c r="K73" s="10" t="s">
        <v>7557</v>
      </c>
      <c r="L73" s="10" t="s">
        <v>7557</v>
      </c>
      <c r="M73" s="8" t="s">
        <v>6109</v>
      </c>
      <c r="N73" s="8" t="s">
        <v>6117</v>
      </c>
      <c r="O73" s="8" t="s">
        <v>27</v>
      </c>
      <c r="P73" s="61">
        <v>2000</v>
      </c>
      <c r="Q73" s="13">
        <v>36669</v>
      </c>
      <c r="R73" s="13">
        <v>36669</v>
      </c>
      <c r="S73" s="8" t="s">
        <v>29</v>
      </c>
      <c r="T73" s="8" t="s">
        <v>6118</v>
      </c>
      <c r="U73" s="8" t="s">
        <v>6119</v>
      </c>
    </row>
    <row r="74" spans="1:21" s="8" customFormat="1" ht="12.75" x14ac:dyDescent="0.2">
      <c r="A74" s="8" t="s">
        <v>6108</v>
      </c>
      <c r="B74" s="8" t="s">
        <v>19</v>
      </c>
      <c r="C74" s="8" t="s">
        <v>5547</v>
      </c>
      <c r="D74" s="9" t="s">
        <v>21</v>
      </c>
      <c r="E74" s="9" t="s">
        <v>21</v>
      </c>
      <c r="F74" s="8" t="s">
        <v>22</v>
      </c>
      <c r="G74" s="8" t="s">
        <v>23</v>
      </c>
      <c r="H74" s="8" t="s">
        <v>7568</v>
      </c>
      <c r="I74" s="8" t="s">
        <v>5548</v>
      </c>
      <c r="J74" s="10" t="s">
        <v>5662</v>
      </c>
      <c r="K74" s="10" t="s">
        <v>7557</v>
      </c>
      <c r="L74" s="10" t="s">
        <v>7557</v>
      </c>
      <c r="M74" s="8" t="s">
        <v>6109</v>
      </c>
      <c r="N74" s="8" t="s">
        <v>6110</v>
      </c>
      <c r="O74" s="8" t="s">
        <v>27</v>
      </c>
      <c r="P74" s="61">
        <v>2000</v>
      </c>
      <c r="Q74" s="13">
        <v>36676</v>
      </c>
      <c r="R74" s="13">
        <v>36676</v>
      </c>
      <c r="S74" s="8" t="s">
        <v>29</v>
      </c>
      <c r="T74" s="8" t="s">
        <v>6111</v>
      </c>
      <c r="U74" s="8" t="s">
        <v>6112</v>
      </c>
    </row>
    <row r="75" spans="1:21" s="8" customFormat="1" ht="12.75" x14ac:dyDescent="0.2">
      <c r="A75" s="8" t="s">
        <v>3465</v>
      </c>
      <c r="B75" s="8" t="s">
        <v>19</v>
      </c>
      <c r="C75" s="8" t="s">
        <v>52</v>
      </c>
      <c r="D75" s="9" t="s">
        <v>3257</v>
      </c>
      <c r="E75" s="9" t="s">
        <v>3257</v>
      </c>
      <c r="F75" s="8" t="s">
        <v>22</v>
      </c>
      <c r="G75" s="8" t="s">
        <v>23</v>
      </c>
      <c r="H75" s="8" t="s">
        <v>7568</v>
      </c>
      <c r="I75" s="8" t="s">
        <v>53</v>
      </c>
      <c r="J75" s="10" t="s">
        <v>3258</v>
      </c>
      <c r="K75" s="10" t="s">
        <v>7552</v>
      </c>
      <c r="L75" s="10" t="s">
        <v>7552</v>
      </c>
      <c r="M75" s="8" t="s">
        <v>114</v>
      </c>
      <c r="N75" s="8" t="s">
        <v>762</v>
      </c>
      <c r="O75" s="8" t="s">
        <v>27</v>
      </c>
      <c r="P75" s="61">
        <v>2000</v>
      </c>
      <c r="Q75" s="11" t="s">
        <v>133</v>
      </c>
      <c r="R75" s="13">
        <v>36692</v>
      </c>
      <c r="S75" s="8" t="s">
        <v>29</v>
      </c>
      <c r="T75" s="8" t="s">
        <v>3466</v>
      </c>
      <c r="U75" s="8" t="s">
        <v>3467</v>
      </c>
    </row>
    <row r="76" spans="1:21" s="8" customFormat="1" ht="12.75" x14ac:dyDescent="0.2">
      <c r="A76" s="8" t="s">
        <v>3459</v>
      </c>
      <c r="B76" s="8" t="s">
        <v>19</v>
      </c>
      <c r="C76" s="8" t="s">
        <v>52</v>
      </c>
      <c r="D76" s="9" t="s">
        <v>3257</v>
      </c>
      <c r="E76" s="9" t="s">
        <v>3257</v>
      </c>
      <c r="F76" s="8" t="s">
        <v>22</v>
      </c>
      <c r="G76" s="8" t="s">
        <v>23</v>
      </c>
      <c r="H76" s="8" t="s">
        <v>7568</v>
      </c>
      <c r="I76" s="8" t="s">
        <v>53</v>
      </c>
      <c r="J76" s="10" t="s">
        <v>3258</v>
      </c>
      <c r="K76" s="10" t="s">
        <v>7552</v>
      </c>
      <c r="L76" s="10" t="s">
        <v>7552</v>
      </c>
      <c r="M76" s="8" t="s">
        <v>114</v>
      </c>
      <c r="N76" s="8" t="s">
        <v>3392</v>
      </c>
      <c r="O76" s="8" t="s">
        <v>27</v>
      </c>
      <c r="P76" s="61">
        <v>2000</v>
      </c>
      <c r="Q76" s="11" t="s">
        <v>133</v>
      </c>
      <c r="R76" s="13">
        <v>36692</v>
      </c>
      <c r="S76" s="8" t="s">
        <v>29</v>
      </c>
      <c r="T76" s="8" t="s">
        <v>3460</v>
      </c>
      <c r="U76" s="8" t="s">
        <v>3461</v>
      </c>
    </row>
    <row r="77" spans="1:21" s="8" customFormat="1" ht="12.75" x14ac:dyDescent="0.2">
      <c r="A77" s="8" t="s">
        <v>3438</v>
      </c>
      <c r="B77" s="8" t="s">
        <v>19</v>
      </c>
      <c r="C77" s="8" t="s">
        <v>52</v>
      </c>
      <c r="D77" s="9" t="s">
        <v>3257</v>
      </c>
      <c r="E77" s="9" t="s">
        <v>3257</v>
      </c>
      <c r="F77" s="8" t="s">
        <v>22</v>
      </c>
      <c r="G77" s="8" t="s">
        <v>23</v>
      </c>
      <c r="H77" s="8" t="s">
        <v>7568</v>
      </c>
      <c r="I77" s="8" t="s">
        <v>53</v>
      </c>
      <c r="J77" s="10" t="s">
        <v>3258</v>
      </c>
      <c r="K77" s="10" t="s">
        <v>7552</v>
      </c>
      <c r="L77" s="10" t="s">
        <v>7552</v>
      </c>
      <c r="M77" s="8" t="s">
        <v>114</v>
      </c>
      <c r="N77" s="8" t="s">
        <v>3392</v>
      </c>
      <c r="O77" s="8" t="s">
        <v>27</v>
      </c>
      <c r="P77" s="61">
        <v>2000</v>
      </c>
      <c r="Q77" s="11" t="s">
        <v>133</v>
      </c>
      <c r="R77" s="13">
        <v>36692</v>
      </c>
      <c r="S77" s="8" t="s">
        <v>29</v>
      </c>
      <c r="T77" s="8" t="s">
        <v>3439</v>
      </c>
      <c r="U77" s="8" t="s">
        <v>3440</v>
      </c>
    </row>
    <row r="78" spans="1:21" s="8" customFormat="1" ht="12.75" x14ac:dyDescent="0.2">
      <c r="A78" s="8" t="s">
        <v>3457</v>
      </c>
      <c r="B78" s="8" t="s">
        <v>19</v>
      </c>
      <c r="C78" s="8" t="s">
        <v>52</v>
      </c>
      <c r="D78" s="9" t="s">
        <v>3257</v>
      </c>
      <c r="E78" s="9" t="s">
        <v>3257</v>
      </c>
      <c r="F78" s="8" t="s">
        <v>22</v>
      </c>
      <c r="G78" s="8" t="s">
        <v>23</v>
      </c>
      <c r="H78" s="8" t="s">
        <v>7568</v>
      </c>
      <c r="I78" s="8" t="s">
        <v>53</v>
      </c>
      <c r="J78" s="10" t="s">
        <v>3258</v>
      </c>
      <c r="K78" s="10" t="s">
        <v>7552</v>
      </c>
      <c r="L78" s="10" t="s">
        <v>7552</v>
      </c>
      <c r="M78" s="8" t="s">
        <v>114</v>
      </c>
      <c r="N78" s="8" t="s">
        <v>3281</v>
      </c>
      <c r="O78" s="8" t="s">
        <v>27</v>
      </c>
      <c r="P78" s="61">
        <v>2000</v>
      </c>
      <c r="Q78" s="11" t="s">
        <v>133</v>
      </c>
      <c r="R78" s="13">
        <v>36692</v>
      </c>
      <c r="S78" s="8" t="s">
        <v>29</v>
      </c>
      <c r="T78" s="8" t="s">
        <v>3417</v>
      </c>
      <c r="U78" s="8" t="s">
        <v>3458</v>
      </c>
    </row>
    <row r="79" spans="1:21" s="8" customFormat="1" ht="12.75" x14ac:dyDescent="0.2">
      <c r="A79" s="8" t="s">
        <v>2858</v>
      </c>
      <c r="B79" s="8" t="s">
        <v>19</v>
      </c>
      <c r="C79" s="8" t="s">
        <v>52</v>
      </c>
      <c r="D79" s="9" t="s">
        <v>21</v>
      </c>
      <c r="E79" s="9" t="s">
        <v>21</v>
      </c>
      <c r="F79" s="8" t="s">
        <v>22</v>
      </c>
      <c r="G79" s="8" t="s">
        <v>23</v>
      </c>
      <c r="H79" s="8" t="s">
        <v>7568</v>
      </c>
      <c r="I79" s="8" t="s">
        <v>53</v>
      </c>
      <c r="J79" s="10" t="s">
        <v>2850</v>
      </c>
      <c r="K79" s="10" t="s">
        <v>7554</v>
      </c>
      <c r="L79" s="10" t="s">
        <v>7554</v>
      </c>
      <c r="M79" s="8" t="s">
        <v>114</v>
      </c>
      <c r="N79" s="8" t="s">
        <v>2855</v>
      </c>
      <c r="O79" s="8" t="s">
        <v>27</v>
      </c>
      <c r="P79" s="60">
        <v>2000</v>
      </c>
      <c r="Q79" s="11" t="s">
        <v>133</v>
      </c>
      <c r="R79" s="13">
        <v>36692</v>
      </c>
      <c r="S79" s="8" t="s">
        <v>29</v>
      </c>
      <c r="T79" s="8" t="s">
        <v>2859</v>
      </c>
      <c r="U79" s="8" t="s">
        <v>2860</v>
      </c>
    </row>
    <row r="80" spans="1:21" s="8" customFormat="1" ht="12.75" x14ac:dyDescent="0.2">
      <c r="A80" s="8" t="s">
        <v>3445</v>
      </c>
      <c r="B80" s="8" t="s">
        <v>19</v>
      </c>
      <c r="C80" s="8" t="s">
        <v>52</v>
      </c>
      <c r="D80" s="9" t="s">
        <v>3257</v>
      </c>
      <c r="E80" s="9" t="s">
        <v>3257</v>
      </c>
      <c r="F80" s="8" t="s">
        <v>22</v>
      </c>
      <c r="G80" s="8" t="s">
        <v>23</v>
      </c>
      <c r="H80" s="8" t="s">
        <v>7568</v>
      </c>
      <c r="I80" s="8" t="s">
        <v>53</v>
      </c>
      <c r="J80" s="10" t="s">
        <v>3258</v>
      </c>
      <c r="K80" s="10" t="s">
        <v>7552</v>
      </c>
      <c r="L80" s="10" t="s">
        <v>7552</v>
      </c>
      <c r="M80" s="8" t="s">
        <v>114</v>
      </c>
      <c r="N80" s="8" t="s">
        <v>762</v>
      </c>
      <c r="O80" s="8" t="s">
        <v>27</v>
      </c>
      <c r="P80" s="61">
        <v>2000</v>
      </c>
      <c r="Q80" s="11" t="s">
        <v>133</v>
      </c>
      <c r="R80" s="13">
        <v>36692</v>
      </c>
      <c r="S80" s="8" t="s">
        <v>29</v>
      </c>
      <c r="T80" s="8" t="s">
        <v>3446</v>
      </c>
      <c r="U80" s="8" t="s">
        <v>3447</v>
      </c>
    </row>
    <row r="81" spans="1:21" s="8" customFormat="1" ht="12.75" x14ac:dyDescent="0.2">
      <c r="A81" s="8" t="s">
        <v>2326</v>
      </c>
      <c r="B81" s="8" t="s">
        <v>19</v>
      </c>
      <c r="C81" s="8" t="s">
        <v>20</v>
      </c>
      <c r="D81" s="9" t="s">
        <v>21</v>
      </c>
      <c r="E81" s="9" t="s">
        <v>21</v>
      </c>
      <c r="F81" s="8" t="s">
        <v>22</v>
      </c>
      <c r="G81" s="8" t="s">
        <v>23</v>
      </c>
      <c r="H81" s="8" t="s">
        <v>7568</v>
      </c>
      <c r="I81" s="8" t="s">
        <v>24</v>
      </c>
      <c r="J81" s="10" t="s">
        <v>25</v>
      </c>
      <c r="K81" s="10" t="s">
        <v>7553</v>
      </c>
      <c r="L81" s="10" t="s">
        <v>7553</v>
      </c>
      <c r="M81" s="8" t="s">
        <v>114</v>
      </c>
      <c r="N81" s="8" t="s">
        <v>143</v>
      </c>
      <c r="O81" s="8" t="s">
        <v>27</v>
      </c>
      <c r="P81" s="60">
        <v>2000</v>
      </c>
      <c r="Q81" s="11" t="s">
        <v>133</v>
      </c>
      <c r="R81" s="13">
        <v>36692</v>
      </c>
      <c r="S81" s="8" t="s">
        <v>29</v>
      </c>
      <c r="T81" s="8" t="s">
        <v>2327</v>
      </c>
      <c r="U81" s="8" t="s">
        <v>2328</v>
      </c>
    </row>
    <row r="82" spans="1:21" s="8" customFormat="1" ht="12.75" x14ac:dyDescent="0.2">
      <c r="A82" s="8" t="s">
        <v>6637</v>
      </c>
      <c r="B82" s="8" t="s">
        <v>19</v>
      </c>
      <c r="C82" s="8" t="s">
        <v>52</v>
      </c>
      <c r="D82" s="9" t="s">
        <v>21</v>
      </c>
      <c r="E82" s="9" t="s">
        <v>21</v>
      </c>
      <c r="F82" s="8" t="s">
        <v>22</v>
      </c>
      <c r="G82" s="8" t="s">
        <v>23</v>
      </c>
      <c r="H82" s="8" t="s">
        <v>7568</v>
      </c>
      <c r="I82" s="8" t="s">
        <v>53</v>
      </c>
      <c r="J82" s="10" t="s">
        <v>5662</v>
      </c>
      <c r="K82" s="10" t="s">
        <v>7557</v>
      </c>
      <c r="L82" s="10" t="s">
        <v>7557</v>
      </c>
      <c r="M82" s="8" t="s">
        <v>6631</v>
      </c>
      <c r="N82" s="8" t="s">
        <v>6631</v>
      </c>
      <c r="O82" s="8" t="s">
        <v>2672</v>
      </c>
      <c r="P82" s="61">
        <v>2000</v>
      </c>
      <c r="Q82" s="11" t="s">
        <v>133</v>
      </c>
      <c r="R82" s="13">
        <v>36692</v>
      </c>
      <c r="S82" s="8" t="s">
        <v>29</v>
      </c>
      <c r="T82" s="8" t="s">
        <v>6638</v>
      </c>
      <c r="U82" s="8" t="s">
        <v>6639</v>
      </c>
    </row>
    <row r="83" spans="1:21" s="8" customFormat="1" ht="12.75" x14ac:dyDescent="0.2">
      <c r="A83" s="8" t="s">
        <v>5171</v>
      </c>
      <c r="B83" s="8" t="s">
        <v>19</v>
      </c>
      <c r="C83" s="8" t="s">
        <v>5134</v>
      </c>
      <c r="D83" s="9" t="s">
        <v>3257</v>
      </c>
      <c r="E83" s="9" t="s">
        <v>3257</v>
      </c>
      <c r="F83" s="8" t="s">
        <v>22</v>
      </c>
      <c r="G83" s="16" t="s">
        <v>2303</v>
      </c>
      <c r="H83" s="16" t="s">
        <v>7569</v>
      </c>
      <c r="I83" s="9" t="s">
        <v>2323</v>
      </c>
      <c r="J83" s="10" t="s">
        <v>3258</v>
      </c>
      <c r="K83" s="10" t="s">
        <v>7552</v>
      </c>
      <c r="L83" s="10" t="s">
        <v>7552</v>
      </c>
      <c r="M83" s="8" t="s">
        <v>5129</v>
      </c>
      <c r="N83" s="8" t="s">
        <v>5136</v>
      </c>
      <c r="O83" s="8" t="s">
        <v>27</v>
      </c>
      <c r="P83" s="61">
        <v>2000</v>
      </c>
      <c r="Q83" s="11" t="s">
        <v>133</v>
      </c>
      <c r="R83" s="13">
        <v>36692</v>
      </c>
      <c r="S83" s="8" t="s">
        <v>29</v>
      </c>
      <c r="T83" s="8" t="s">
        <v>5167</v>
      </c>
      <c r="U83" s="8" t="s">
        <v>5172</v>
      </c>
    </row>
    <row r="84" spans="1:21" s="8" customFormat="1" ht="12.75" x14ac:dyDescent="0.2">
      <c r="A84" s="8" t="s">
        <v>3441</v>
      </c>
      <c r="B84" s="8" t="s">
        <v>19</v>
      </c>
      <c r="C84" s="8" t="s">
        <v>52</v>
      </c>
      <c r="D84" s="9" t="s">
        <v>3257</v>
      </c>
      <c r="E84" s="9" t="s">
        <v>3257</v>
      </c>
      <c r="F84" s="8" t="s">
        <v>22</v>
      </c>
      <c r="G84" s="8" t="s">
        <v>23</v>
      </c>
      <c r="H84" s="8" t="s">
        <v>7568</v>
      </c>
      <c r="I84" s="8" t="s">
        <v>53</v>
      </c>
      <c r="J84" s="10" t="s">
        <v>3258</v>
      </c>
      <c r="K84" s="10" t="s">
        <v>7552</v>
      </c>
      <c r="L84" s="10" t="s">
        <v>7552</v>
      </c>
      <c r="M84" s="8" t="s">
        <v>114</v>
      </c>
      <c r="N84" s="8" t="s">
        <v>3442</v>
      </c>
      <c r="O84" s="8" t="s">
        <v>27</v>
      </c>
      <c r="P84" s="61">
        <v>2000</v>
      </c>
      <c r="Q84" s="11" t="s">
        <v>133</v>
      </c>
      <c r="R84" s="13">
        <v>36692</v>
      </c>
      <c r="S84" s="8" t="s">
        <v>29</v>
      </c>
      <c r="T84" s="8" t="s">
        <v>3443</v>
      </c>
      <c r="U84" s="8" t="s">
        <v>3444</v>
      </c>
    </row>
    <row r="85" spans="1:21" s="8" customFormat="1" ht="12.75" x14ac:dyDescent="0.2">
      <c r="A85" s="8" t="s">
        <v>2382</v>
      </c>
      <c r="B85" s="8" t="s">
        <v>19</v>
      </c>
      <c r="C85" s="12" t="s">
        <v>233</v>
      </c>
      <c r="D85" s="9" t="s">
        <v>68</v>
      </c>
      <c r="E85" s="9" t="s">
        <v>69</v>
      </c>
      <c r="F85" s="9" t="s">
        <v>22</v>
      </c>
      <c r="G85" s="8" t="s">
        <v>23</v>
      </c>
      <c r="H85" s="8" t="s">
        <v>7568</v>
      </c>
      <c r="I85" s="8" t="s">
        <v>96</v>
      </c>
      <c r="J85" s="10" t="s">
        <v>25</v>
      </c>
      <c r="K85" s="10" t="s">
        <v>7553</v>
      </c>
      <c r="L85" s="10" t="s">
        <v>7553</v>
      </c>
      <c r="M85" s="8" t="s">
        <v>114</v>
      </c>
      <c r="N85" s="8" t="s">
        <v>143</v>
      </c>
      <c r="O85" s="8" t="s">
        <v>27</v>
      </c>
      <c r="P85" s="60">
        <v>2000</v>
      </c>
      <c r="Q85" s="11" t="s">
        <v>133</v>
      </c>
      <c r="R85" s="13">
        <v>36692</v>
      </c>
      <c r="S85" s="8" t="s">
        <v>29</v>
      </c>
      <c r="T85" s="8" t="s">
        <v>2383</v>
      </c>
      <c r="U85" s="8" t="s">
        <v>2384</v>
      </c>
    </row>
    <row r="86" spans="1:21" s="8" customFormat="1" ht="12.75" x14ac:dyDescent="0.2">
      <c r="A86" s="8" t="s">
        <v>2403</v>
      </c>
      <c r="B86" s="8" t="s">
        <v>19</v>
      </c>
      <c r="C86" s="12" t="s">
        <v>307</v>
      </c>
      <c r="D86" s="9" t="s">
        <v>68</v>
      </c>
      <c r="E86" s="9" t="s">
        <v>69</v>
      </c>
      <c r="F86" s="8" t="s">
        <v>22</v>
      </c>
      <c r="G86" s="8" t="s">
        <v>23</v>
      </c>
      <c r="H86" s="8" t="s">
        <v>7568</v>
      </c>
      <c r="I86" s="8" t="s">
        <v>96</v>
      </c>
      <c r="J86" s="10" t="s">
        <v>25</v>
      </c>
      <c r="K86" s="10" t="s">
        <v>7553</v>
      </c>
      <c r="L86" s="10" t="s">
        <v>7553</v>
      </c>
      <c r="M86" s="8" t="s">
        <v>114</v>
      </c>
      <c r="N86" s="8" t="s">
        <v>143</v>
      </c>
      <c r="O86" s="8" t="s">
        <v>27</v>
      </c>
      <c r="P86" s="60">
        <v>2000</v>
      </c>
      <c r="Q86" s="11" t="s">
        <v>133</v>
      </c>
      <c r="R86" s="13">
        <v>36692</v>
      </c>
      <c r="S86" s="8" t="s">
        <v>29</v>
      </c>
      <c r="T86" s="8" t="s">
        <v>2404</v>
      </c>
      <c r="U86" s="8" t="s">
        <v>2405</v>
      </c>
    </row>
    <row r="87" spans="1:21" s="8" customFormat="1" ht="12.75" x14ac:dyDescent="0.2">
      <c r="A87" s="8" t="s">
        <v>2421</v>
      </c>
      <c r="B87" s="8" t="s">
        <v>19</v>
      </c>
      <c r="C87" s="8" t="s">
        <v>52</v>
      </c>
      <c r="D87" s="9" t="s">
        <v>21</v>
      </c>
      <c r="E87" s="9" t="s">
        <v>21</v>
      </c>
      <c r="F87" s="8" t="s">
        <v>22</v>
      </c>
      <c r="G87" s="8" t="s">
        <v>23</v>
      </c>
      <c r="H87" s="8" t="s">
        <v>7568</v>
      </c>
      <c r="I87" s="8" t="s">
        <v>53</v>
      </c>
      <c r="J87" s="10" t="s">
        <v>25</v>
      </c>
      <c r="K87" s="10" t="s">
        <v>7553</v>
      </c>
      <c r="L87" s="10" t="s">
        <v>7553</v>
      </c>
      <c r="M87" s="8" t="s">
        <v>114</v>
      </c>
      <c r="N87" s="8" t="s">
        <v>143</v>
      </c>
      <c r="O87" s="8" t="s">
        <v>27</v>
      </c>
      <c r="P87" s="60">
        <v>2000</v>
      </c>
      <c r="Q87" s="11" t="s">
        <v>133</v>
      </c>
      <c r="R87" s="13">
        <v>36692</v>
      </c>
      <c r="S87" s="8" t="s">
        <v>29</v>
      </c>
      <c r="T87" s="8" t="s">
        <v>2422</v>
      </c>
      <c r="U87" s="8" t="s">
        <v>2423</v>
      </c>
    </row>
    <row r="88" spans="1:21" s="8" customFormat="1" ht="12.75" x14ac:dyDescent="0.2">
      <c r="A88" s="8" t="s">
        <v>2424</v>
      </c>
      <c r="B88" s="8" t="s">
        <v>19</v>
      </c>
      <c r="C88" s="8" t="s">
        <v>52</v>
      </c>
      <c r="D88" s="9" t="s">
        <v>21</v>
      </c>
      <c r="E88" s="9" t="s">
        <v>21</v>
      </c>
      <c r="F88" s="8" t="s">
        <v>22</v>
      </c>
      <c r="G88" s="8" t="s">
        <v>23</v>
      </c>
      <c r="H88" s="8" t="s">
        <v>7568</v>
      </c>
      <c r="I88" s="8" t="s">
        <v>53</v>
      </c>
      <c r="J88" s="10" t="s">
        <v>25</v>
      </c>
      <c r="K88" s="10" t="s">
        <v>7553</v>
      </c>
      <c r="L88" s="10" t="s">
        <v>7553</v>
      </c>
      <c r="M88" s="8" t="s">
        <v>114</v>
      </c>
      <c r="N88" s="8" t="s">
        <v>143</v>
      </c>
      <c r="O88" s="8" t="s">
        <v>27</v>
      </c>
      <c r="P88" s="60">
        <v>2000</v>
      </c>
      <c r="Q88" s="11" t="s">
        <v>133</v>
      </c>
      <c r="R88" s="13">
        <v>36692</v>
      </c>
      <c r="S88" s="8" t="s">
        <v>29</v>
      </c>
      <c r="T88" s="8" t="s">
        <v>2425</v>
      </c>
      <c r="U88" s="8" t="s">
        <v>2426</v>
      </c>
    </row>
    <row r="89" spans="1:21" s="8" customFormat="1" ht="12.75" x14ac:dyDescent="0.2">
      <c r="A89" s="8" t="s">
        <v>2427</v>
      </c>
      <c r="B89" s="8" t="s">
        <v>19</v>
      </c>
      <c r="C89" s="8" t="s">
        <v>52</v>
      </c>
      <c r="D89" s="9" t="s">
        <v>21</v>
      </c>
      <c r="E89" s="9" t="s">
        <v>21</v>
      </c>
      <c r="F89" s="8" t="s">
        <v>22</v>
      </c>
      <c r="G89" s="8" t="s">
        <v>23</v>
      </c>
      <c r="H89" s="8" t="s">
        <v>7568</v>
      </c>
      <c r="I89" s="8" t="s">
        <v>53</v>
      </c>
      <c r="J89" s="10" t="s">
        <v>25</v>
      </c>
      <c r="K89" s="10" t="s">
        <v>7553</v>
      </c>
      <c r="L89" s="10" t="s">
        <v>7553</v>
      </c>
      <c r="M89" s="8" t="s">
        <v>114</v>
      </c>
      <c r="N89" s="8" t="s">
        <v>143</v>
      </c>
      <c r="O89" s="8" t="s">
        <v>27</v>
      </c>
      <c r="P89" s="60">
        <v>2000</v>
      </c>
      <c r="Q89" s="11" t="s">
        <v>133</v>
      </c>
      <c r="R89" s="13">
        <v>36692</v>
      </c>
      <c r="S89" s="8" t="s">
        <v>29</v>
      </c>
      <c r="T89" s="8" t="s">
        <v>2428</v>
      </c>
      <c r="U89" s="8" t="s">
        <v>2429</v>
      </c>
    </row>
    <row r="90" spans="1:21" s="8" customFormat="1" ht="12.75" x14ac:dyDescent="0.2">
      <c r="A90" s="8" t="s">
        <v>3462</v>
      </c>
      <c r="B90" s="8" t="s">
        <v>19</v>
      </c>
      <c r="C90" s="8" t="s">
        <v>52</v>
      </c>
      <c r="D90" s="9" t="s">
        <v>3257</v>
      </c>
      <c r="E90" s="9" t="s">
        <v>3257</v>
      </c>
      <c r="F90" s="8" t="s">
        <v>22</v>
      </c>
      <c r="G90" s="8" t="s">
        <v>23</v>
      </c>
      <c r="H90" s="8" t="s">
        <v>7568</v>
      </c>
      <c r="I90" s="8" t="s">
        <v>53</v>
      </c>
      <c r="J90" s="10" t="s">
        <v>3258</v>
      </c>
      <c r="K90" s="10" t="s">
        <v>7552</v>
      </c>
      <c r="L90" s="10" t="s">
        <v>7552</v>
      </c>
      <c r="M90" s="8" t="s">
        <v>114</v>
      </c>
      <c r="N90" s="8" t="s">
        <v>3313</v>
      </c>
      <c r="O90" s="8" t="s">
        <v>27</v>
      </c>
      <c r="P90" s="61">
        <v>2000</v>
      </c>
      <c r="Q90" s="11" t="s">
        <v>133</v>
      </c>
      <c r="R90" s="13">
        <v>36692</v>
      </c>
      <c r="S90" s="8" t="s">
        <v>29</v>
      </c>
      <c r="T90" s="8" t="s">
        <v>3463</v>
      </c>
      <c r="U90" s="8" t="s">
        <v>3464</v>
      </c>
    </row>
    <row r="91" spans="1:21" s="8" customFormat="1" ht="12.75" x14ac:dyDescent="0.2">
      <c r="A91" s="8" t="s">
        <v>2444</v>
      </c>
      <c r="B91" s="8" t="s">
        <v>19</v>
      </c>
      <c r="C91" s="8" t="s">
        <v>52</v>
      </c>
      <c r="D91" s="9" t="s">
        <v>21</v>
      </c>
      <c r="E91" s="9" t="s">
        <v>21</v>
      </c>
      <c r="F91" s="8" t="s">
        <v>22</v>
      </c>
      <c r="G91" s="8" t="s">
        <v>23</v>
      </c>
      <c r="H91" s="8" t="s">
        <v>7568</v>
      </c>
      <c r="I91" s="8" t="s">
        <v>53</v>
      </c>
      <c r="J91" s="10" t="s">
        <v>25</v>
      </c>
      <c r="K91" s="10" t="s">
        <v>7553</v>
      </c>
      <c r="L91" s="10" t="s">
        <v>7553</v>
      </c>
      <c r="M91" s="8" t="s">
        <v>114</v>
      </c>
      <c r="N91" s="8" t="s">
        <v>126</v>
      </c>
      <c r="O91" s="8" t="s">
        <v>27</v>
      </c>
      <c r="P91" s="60">
        <v>2000</v>
      </c>
      <c r="Q91" s="11" t="s">
        <v>133</v>
      </c>
      <c r="R91" s="13">
        <v>36692</v>
      </c>
      <c r="S91" s="8" t="s">
        <v>29</v>
      </c>
      <c r="T91" s="8" t="s">
        <v>2445</v>
      </c>
      <c r="U91" s="8" t="s">
        <v>2446</v>
      </c>
    </row>
    <row r="92" spans="1:21" s="8" customFormat="1" ht="12.75" x14ac:dyDescent="0.2">
      <c r="A92" s="8" t="s">
        <v>3454</v>
      </c>
      <c r="B92" s="8" t="s">
        <v>19</v>
      </c>
      <c r="C92" s="8" t="s">
        <v>52</v>
      </c>
      <c r="D92" s="9" t="s">
        <v>3257</v>
      </c>
      <c r="E92" s="9" t="s">
        <v>3257</v>
      </c>
      <c r="F92" s="8" t="s">
        <v>22</v>
      </c>
      <c r="G92" s="8" t="s">
        <v>23</v>
      </c>
      <c r="H92" s="8" t="s">
        <v>7568</v>
      </c>
      <c r="I92" s="8" t="s">
        <v>53</v>
      </c>
      <c r="J92" s="10" t="s">
        <v>3258</v>
      </c>
      <c r="K92" s="10" t="s">
        <v>7552</v>
      </c>
      <c r="L92" s="10" t="s">
        <v>7552</v>
      </c>
      <c r="M92" s="8" t="s">
        <v>114</v>
      </c>
      <c r="N92" s="8" t="s">
        <v>3317</v>
      </c>
      <c r="O92" s="8" t="s">
        <v>27</v>
      </c>
      <c r="P92" s="61">
        <v>2000</v>
      </c>
      <c r="Q92" s="11" t="s">
        <v>133</v>
      </c>
      <c r="R92" s="13">
        <v>36692</v>
      </c>
      <c r="S92" s="8" t="s">
        <v>29</v>
      </c>
      <c r="T92" s="8" t="s">
        <v>3455</v>
      </c>
      <c r="U92" s="8" t="s">
        <v>3456</v>
      </c>
    </row>
    <row r="93" spans="1:21" s="8" customFormat="1" ht="12.75" x14ac:dyDescent="0.2">
      <c r="A93" s="8" t="s">
        <v>6701</v>
      </c>
      <c r="B93" s="8" t="s">
        <v>19</v>
      </c>
      <c r="C93" s="12" t="s">
        <v>67</v>
      </c>
      <c r="D93" s="9" t="s">
        <v>68</v>
      </c>
      <c r="E93" s="9" t="s">
        <v>69</v>
      </c>
      <c r="F93" s="8" t="s">
        <v>4919</v>
      </c>
      <c r="G93" s="8" t="s">
        <v>23</v>
      </c>
      <c r="H93" s="8" t="s">
        <v>7568</v>
      </c>
      <c r="I93" s="17" t="s">
        <v>70</v>
      </c>
      <c r="J93" s="10" t="s">
        <v>5662</v>
      </c>
      <c r="K93" s="10" t="s">
        <v>7557</v>
      </c>
      <c r="L93" s="10" t="s">
        <v>7557</v>
      </c>
      <c r="M93" s="8" t="s">
        <v>6694</v>
      </c>
      <c r="N93" s="8" t="s">
        <v>6698</v>
      </c>
      <c r="O93" s="8" t="s">
        <v>27</v>
      </c>
      <c r="P93" s="61">
        <v>2000</v>
      </c>
      <c r="Q93" s="11" t="s">
        <v>133</v>
      </c>
      <c r="R93" s="13">
        <v>36692</v>
      </c>
      <c r="S93" s="8" t="s">
        <v>29</v>
      </c>
      <c r="T93" s="8" t="s">
        <v>6702</v>
      </c>
      <c r="U93" s="8" t="s">
        <v>6703</v>
      </c>
    </row>
    <row r="94" spans="1:21" s="8" customFormat="1" ht="12.75" x14ac:dyDescent="0.2">
      <c r="A94" s="8" t="s">
        <v>6704</v>
      </c>
      <c r="B94" s="8" t="s">
        <v>19</v>
      </c>
      <c r="C94" s="12" t="s">
        <v>67</v>
      </c>
      <c r="D94" s="9" t="s">
        <v>68</v>
      </c>
      <c r="E94" s="9" t="s">
        <v>69</v>
      </c>
      <c r="F94" s="8" t="s">
        <v>4919</v>
      </c>
      <c r="G94" s="8" t="s">
        <v>23</v>
      </c>
      <c r="H94" s="8" t="s">
        <v>7568</v>
      </c>
      <c r="I94" s="17" t="s">
        <v>70</v>
      </c>
      <c r="J94" s="10" t="s">
        <v>5662</v>
      </c>
      <c r="K94" s="10" t="s">
        <v>7557</v>
      </c>
      <c r="L94" s="10" t="s">
        <v>7557</v>
      </c>
      <c r="M94" s="8" t="s">
        <v>6694</v>
      </c>
      <c r="N94" s="8" t="s">
        <v>6698</v>
      </c>
      <c r="O94" s="8" t="s">
        <v>27</v>
      </c>
      <c r="P94" s="61">
        <v>2000</v>
      </c>
      <c r="Q94" s="11" t="s">
        <v>133</v>
      </c>
      <c r="R94" s="13">
        <v>36692</v>
      </c>
      <c r="S94" s="8" t="s">
        <v>29</v>
      </c>
      <c r="T94" s="8" t="s">
        <v>6705</v>
      </c>
      <c r="U94" s="8" t="s">
        <v>6706</v>
      </c>
    </row>
    <row r="95" spans="1:21" s="8" customFormat="1" ht="12.75" x14ac:dyDescent="0.2">
      <c r="A95" s="8" t="s">
        <v>6697</v>
      </c>
      <c r="B95" s="8" t="s">
        <v>19</v>
      </c>
      <c r="C95" s="12" t="s">
        <v>67</v>
      </c>
      <c r="D95" s="9" t="s">
        <v>68</v>
      </c>
      <c r="E95" s="9" t="s">
        <v>69</v>
      </c>
      <c r="F95" s="8" t="s">
        <v>4919</v>
      </c>
      <c r="G95" s="8" t="s">
        <v>23</v>
      </c>
      <c r="H95" s="8" t="s">
        <v>7568</v>
      </c>
      <c r="I95" s="17" t="s">
        <v>70</v>
      </c>
      <c r="J95" s="10" t="s">
        <v>5662</v>
      </c>
      <c r="K95" s="10" t="s">
        <v>7557</v>
      </c>
      <c r="L95" s="10" t="s">
        <v>7557</v>
      </c>
      <c r="M95" s="8" t="s">
        <v>6694</v>
      </c>
      <c r="N95" s="8" t="s">
        <v>6698</v>
      </c>
      <c r="O95" s="8" t="s">
        <v>27</v>
      </c>
      <c r="P95" s="61">
        <v>2000</v>
      </c>
      <c r="Q95" s="11" t="s">
        <v>133</v>
      </c>
      <c r="R95" s="13">
        <v>36692</v>
      </c>
      <c r="S95" s="8" t="s">
        <v>29</v>
      </c>
      <c r="T95" s="8" t="s">
        <v>6699</v>
      </c>
      <c r="U95" s="8" t="s">
        <v>6700</v>
      </c>
    </row>
    <row r="96" spans="1:21" s="8" customFormat="1" ht="12.75" x14ac:dyDescent="0.2">
      <c r="A96" s="8" t="s">
        <v>2465</v>
      </c>
      <c r="B96" s="8" t="s">
        <v>19</v>
      </c>
      <c r="C96" s="12" t="s">
        <v>67</v>
      </c>
      <c r="D96" s="9" t="s">
        <v>68</v>
      </c>
      <c r="E96" s="9" t="s">
        <v>69</v>
      </c>
      <c r="F96" s="8" t="s">
        <v>22</v>
      </c>
      <c r="G96" s="8" t="s">
        <v>23</v>
      </c>
      <c r="H96" s="8" t="s">
        <v>7568</v>
      </c>
      <c r="I96" s="8" t="s">
        <v>70</v>
      </c>
      <c r="J96" s="10" t="s">
        <v>25</v>
      </c>
      <c r="K96" s="10" t="s">
        <v>7553</v>
      </c>
      <c r="L96" s="10" t="s">
        <v>7553</v>
      </c>
      <c r="M96" s="8" t="s">
        <v>114</v>
      </c>
      <c r="N96" s="8" t="s">
        <v>143</v>
      </c>
      <c r="O96" s="8" t="s">
        <v>27</v>
      </c>
      <c r="P96" s="60">
        <v>2000</v>
      </c>
      <c r="Q96" s="11" t="s">
        <v>133</v>
      </c>
      <c r="R96" s="13">
        <v>36692</v>
      </c>
      <c r="S96" s="8" t="s">
        <v>29</v>
      </c>
      <c r="T96" s="8" t="s">
        <v>2466</v>
      </c>
      <c r="U96" s="8" t="s">
        <v>2467</v>
      </c>
    </row>
    <row r="97" spans="1:21" s="8" customFormat="1" ht="12.75" x14ac:dyDescent="0.2">
      <c r="A97" s="8" t="s">
        <v>6113</v>
      </c>
      <c r="B97" s="8" t="s">
        <v>19</v>
      </c>
      <c r="C97" s="8" t="s">
        <v>52</v>
      </c>
      <c r="D97" s="9" t="s">
        <v>21</v>
      </c>
      <c r="E97" s="9" t="s">
        <v>21</v>
      </c>
      <c r="F97" s="8" t="s">
        <v>22</v>
      </c>
      <c r="G97" s="8" t="s">
        <v>23</v>
      </c>
      <c r="H97" s="8" t="s">
        <v>7568</v>
      </c>
      <c r="I97" s="8" t="s">
        <v>53</v>
      </c>
      <c r="J97" s="10" t="s">
        <v>5662</v>
      </c>
      <c r="K97" s="10" t="s">
        <v>7557</v>
      </c>
      <c r="L97" s="10" t="s">
        <v>7557</v>
      </c>
      <c r="M97" s="8" t="s">
        <v>6109</v>
      </c>
      <c r="N97" s="8" t="s">
        <v>6109</v>
      </c>
      <c r="O97" s="8" t="s">
        <v>27</v>
      </c>
      <c r="P97" s="61">
        <v>2000</v>
      </c>
      <c r="Q97" s="11" t="s">
        <v>133</v>
      </c>
      <c r="R97" s="13">
        <v>36692</v>
      </c>
      <c r="S97" s="8" t="s">
        <v>29</v>
      </c>
      <c r="T97" s="8" t="s">
        <v>6114</v>
      </c>
      <c r="U97" s="8" t="s">
        <v>6115</v>
      </c>
    </row>
    <row r="98" spans="1:21" s="8" customFormat="1" ht="12.75" x14ac:dyDescent="0.2">
      <c r="A98" s="8" t="s">
        <v>5246</v>
      </c>
      <c r="B98" s="8" t="s">
        <v>19</v>
      </c>
      <c r="C98" s="17" t="s">
        <v>52</v>
      </c>
      <c r="D98" s="20" t="s">
        <v>1072</v>
      </c>
      <c r="E98" s="20" t="s">
        <v>1073</v>
      </c>
      <c r="F98" s="17" t="s">
        <v>832</v>
      </c>
      <c r="G98" s="17" t="s">
        <v>23</v>
      </c>
      <c r="H98" s="17" t="s">
        <v>7568</v>
      </c>
      <c r="I98" s="17" t="s">
        <v>53</v>
      </c>
      <c r="J98" s="10" t="s">
        <v>3258</v>
      </c>
      <c r="K98" s="10" t="s">
        <v>7552</v>
      </c>
      <c r="L98" s="10" t="s">
        <v>7552</v>
      </c>
      <c r="M98" s="8" t="s">
        <v>5222</v>
      </c>
      <c r="N98" s="8" t="s">
        <v>5223</v>
      </c>
      <c r="O98" s="8" t="s">
        <v>27</v>
      </c>
      <c r="P98" s="61">
        <v>2000</v>
      </c>
      <c r="Q98" s="11" t="s">
        <v>133</v>
      </c>
      <c r="R98" s="13">
        <v>36692</v>
      </c>
      <c r="S98" s="8" t="s">
        <v>29</v>
      </c>
      <c r="T98" s="8" t="s">
        <v>5247</v>
      </c>
      <c r="U98" s="8" t="s">
        <v>5248</v>
      </c>
    </row>
    <row r="99" spans="1:21" s="8" customFormat="1" ht="12.75" x14ac:dyDescent="0.2">
      <c r="A99" s="8" t="s">
        <v>5880</v>
      </c>
      <c r="B99" s="8" t="s">
        <v>19</v>
      </c>
      <c r="C99" s="8" t="s">
        <v>52</v>
      </c>
      <c r="D99" s="9" t="s">
        <v>21</v>
      </c>
      <c r="E99" s="9" t="s">
        <v>21</v>
      </c>
      <c r="F99" s="8" t="s">
        <v>22</v>
      </c>
      <c r="G99" s="8" t="s">
        <v>23</v>
      </c>
      <c r="H99" s="8" t="s">
        <v>7568</v>
      </c>
      <c r="I99" s="8" t="s">
        <v>53</v>
      </c>
      <c r="J99" s="10" t="s">
        <v>5662</v>
      </c>
      <c r="K99" s="10" t="s">
        <v>7557</v>
      </c>
      <c r="L99" s="10" t="s">
        <v>7557</v>
      </c>
      <c r="M99" s="8" t="s">
        <v>5834</v>
      </c>
      <c r="N99" s="8" t="s">
        <v>5834</v>
      </c>
      <c r="O99" s="8" t="s">
        <v>27</v>
      </c>
      <c r="P99" s="61">
        <v>2000</v>
      </c>
      <c r="Q99" s="11" t="s">
        <v>133</v>
      </c>
      <c r="R99" s="13">
        <v>36692</v>
      </c>
      <c r="S99" s="8" t="s">
        <v>29</v>
      </c>
      <c r="T99" s="8" t="s">
        <v>5881</v>
      </c>
      <c r="U99" s="8" t="s">
        <v>5882</v>
      </c>
    </row>
    <row r="100" spans="1:21" s="8" customFormat="1" ht="12.75" x14ac:dyDescent="0.2">
      <c r="A100" s="8" t="s">
        <v>5874</v>
      </c>
      <c r="B100" s="8" t="s">
        <v>19</v>
      </c>
      <c r="C100" s="8" t="s">
        <v>52</v>
      </c>
      <c r="D100" s="9" t="s">
        <v>21</v>
      </c>
      <c r="E100" s="9" t="s">
        <v>21</v>
      </c>
      <c r="F100" s="8" t="s">
        <v>22</v>
      </c>
      <c r="G100" s="8" t="s">
        <v>23</v>
      </c>
      <c r="H100" s="8" t="s">
        <v>7568</v>
      </c>
      <c r="I100" s="8" t="s">
        <v>53</v>
      </c>
      <c r="J100" s="10" t="s">
        <v>5662</v>
      </c>
      <c r="K100" s="10" t="s">
        <v>7557</v>
      </c>
      <c r="L100" s="10" t="s">
        <v>7557</v>
      </c>
      <c r="M100" s="8" t="s">
        <v>5834</v>
      </c>
      <c r="N100" s="8" t="s">
        <v>5834</v>
      </c>
      <c r="O100" s="8" t="s">
        <v>27</v>
      </c>
      <c r="P100" s="61">
        <v>2000</v>
      </c>
      <c r="Q100" s="11" t="s">
        <v>133</v>
      </c>
      <c r="R100" s="13">
        <v>36692</v>
      </c>
      <c r="S100" s="8" t="s">
        <v>29</v>
      </c>
      <c r="T100" s="8" t="s">
        <v>5875</v>
      </c>
      <c r="U100" s="8" t="s">
        <v>5876</v>
      </c>
    </row>
    <row r="101" spans="1:21" s="8" customFormat="1" ht="12.75" x14ac:dyDescent="0.2">
      <c r="A101" s="8" t="s">
        <v>5877</v>
      </c>
      <c r="B101" s="8" t="s">
        <v>19</v>
      </c>
      <c r="C101" s="8" t="s">
        <v>52</v>
      </c>
      <c r="D101" s="9" t="s">
        <v>21</v>
      </c>
      <c r="E101" s="9" t="s">
        <v>21</v>
      </c>
      <c r="F101" s="8" t="s">
        <v>22</v>
      </c>
      <c r="G101" s="8" t="s">
        <v>23</v>
      </c>
      <c r="H101" s="8" t="s">
        <v>7568</v>
      </c>
      <c r="I101" s="8" t="s">
        <v>53</v>
      </c>
      <c r="J101" s="10" t="s">
        <v>5662</v>
      </c>
      <c r="K101" s="10" t="s">
        <v>7557</v>
      </c>
      <c r="L101" s="10" t="s">
        <v>7557</v>
      </c>
      <c r="M101" s="8" t="s">
        <v>5834</v>
      </c>
      <c r="N101" s="8" t="s">
        <v>5834</v>
      </c>
      <c r="O101" s="8" t="s">
        <v>27</v>
      </c>
      <c r="P101" s="61">
        <v>2000</v>
      </c>
      <c r="Q101" s="13">
        <v>36726</v>
      </c>
      <c r="R101" s="13">
        <v>36726</v>
      </c>
      <c r="S101" s="8" t="s">
        <v>29</v>
      </c>
      <c r="T101" s="8" t="s">
        <v>5878</v>
      </c>
      <c r="U101" s="8" t="s">
        <v>5879</v>
      </c>
    </row>
    <row r="102" spans="1:21" s="8" customFormat="1" ht="12.75" x14ac:dyDescent="0.2">
      <c r="A102" s="8" t="s">
        <v>5886</v>
      </c>
      <c r="B102" s="8" t="s">
        <v>19</v>
      </c>
      <c r="C102" s="8" t="s">
        <v>52</v>
      </c>
      <c r="D102" s="9" t="s">
        <v>21</v>
      </c>
      <c r="E102" s="9" t="s">
        <v>21</v>
      </c>
      <c r="F102" s="8" t="s">
        <v>22</v>
      </c>
      <c r="G102" s="8" t="s">
        <v>23</v>
      </c>
      <c r="H102" s="8" t="s">
        <v>7568</v>
      </c>
      <c r="I102" s="8" t="s">
        <v>53</v>
      </c>
      <c r="J102" s="10" t="s">
        <v>5662</v>
      </c>
      <c r="K102" s="10" t="s">
        <v>7557</v>
      </c>
      <c r="L102" s="10" t="s">
        <v>7557</v>
      </c>
      <c r="M102" s="8" t="s">
        <v>5834</v>
      </c>
      <c r="N102" s="8" t="s">
        <v>5834</v>
      </c>
      <c r="O102" s="8" t="s">
        <v>27</v>
      </c>
      <c r="P102" s="61">
        <v>2001</v>
      </c>
      <c r="Q102" s="13">
        <v>36990</v>
      </c>
      <c r="R102" s="13">
        <v>36990</v>
      </c>
      <c r="S102" s="8" t="s">
        <v>29</v>
      </c>
      <c r="T102" s="8" t="s">
        <v>5887</v>
      </c>
      <c r="U102" s="8" t="s">
        <v>5888</v>
      </c>
    </row>
    <row r="103" spans="1:21" s="8" customFormat="1" ht="12.75" x14ac:dyDescent="0.2">
      <c r="A103" s="8" t="s">
        <v>3551</v>
      </c>
      <c r="B103" s="8" t="s">
        <v>19</v>
      </c>
      <c r="C103" s="8" t="s">
        <v>52</v>
      </c>
      <c r="D103" s="9" t="s">
        <v>3257</v>
      </c>
      <c r="E103" s="9" t="s">
        <v>3257</v>
      </c>
      <c r="F103" s="8" t="s">
        <v>22</v>
      </c>
      <c r="G103" s="8" t="s">
        <v>23</v>
      </c>
      <c r="H103" s="8" t="s">
        <v>7568</v>
      </c>
      <c r="I103" s="8" t="s">
        <v>53</v>
      </c>
      <c r="J103" s="10" t="s">
        <v>3258</v>
      </c>
      <c r="K103" s="10" t="s">
        <v>7552</v>
      </c>
      <c r="L103" s="10" t="s">
        <v>7552</v>
      </c>
      <c r="M103" s="8" t="s">
        <v>114</v>
      </c>
      <c r="N103" s="8" t="s">
        <v>3317</v>
      </c>
      <c r="O103" s="8" t="s">
        <v>27</v>
      </c>
      <c r="P103" s="61">
        <v>2001</v>
      </c>
      <c r="Q103" s="13">
        <v>36991</v>
      </c>
      <c r="R103" s="13">
        <v>36991</v>
      </c>
      <c r="S103" s="8" t="s">
        <v>29</v>
      </c>
      <c r="T103" s="8" t="s">
        <v>3552</v>
      </c>
      <c r="U103" s="8" t="s">
        <v>3553</v>
      </c>
    </row>
    <row r="104" spans="1:21" s="8" customFormat="1" ht="12.75" x14ac:dyDescent="0.2">
      <c r="A104" s="8" t="s">
        <v>3567</v>
      </c>
      <c r="B104" s="8" t="s">
        <v>19</v>
      </c>
      <c r="C104" s="8" t="s">
        <v>52</v>
      </c>
      <c r="D104" s="9" t="s">
        <v>3257</v>
      </c>
      <c r="E104" s="9" t="s">
        <v>3257</v>
      </c>
      <c r="F104" s="8" t="s">
        <v>22</v>
      </c>
      <c r="G104" s="8" t="s">
        <v>23</v>
      </c>
      <c r="H104" s="8" t="s">
        <v>7568</v>
      </c>
      <c r="I104" s="8" t="s">
        <v>53</v>
      </c>
      <c r="J104" s="10" t="s">
        <v>3258</v>
      </c>
      <c r="K104" s="10" t="s">
        <v>7552</v>
      </c>
      <c r="L104" s="10" t="s">
        <v>7552</v>
      </c>
      <c r="M104" s="8" t="s">
        <v>114</v>
      </c>
      <c r="N104" s="8" t="s">
        <v>3425</v>
      </c>
      <c r="O104" s="8" t="s">
        <v>27</v>
      </c>
      <c r="P104" s="61">
        <v>2001</v>
      </c>
      <c r="Q104" s="13">
        <v>37008</v>
      </c>
      <c r="R104" s="13">
        <v>37008</v>
      </c>
      <c r="S104" s="8" t="s">
        <v>29</v>
      </c>
      <c r="T104" s="8" t="s">
        <v>3568</v>
      </c>
      <c r="U104" s="8" t="s">
        <v>3569</v>
      </c>
    </row>
    <row r="105" spans="1:21" s="8" customFormat="1" ht="12.75" x14ac:dyDescent="0.2">
      <c r="A105" s="8" t="s">
        <v>5193</v>
      </c>
      <c r="B105" s="8" t="s">
        <v>19</v>
      </c>
      <c r="C105" s="8" t="s">
        <v>52</v>
      </c>
      <c r="D105" s="9" t="s">
        <v>3257</v>
      </c>
      <c r="E105" s="9" t="s">
        <v>3257</v>
      </c>
      <c r="F105" s="8" t="s">
        <v>22</v>
      </c>
      <c r="G105" s="8" t="s">
        <v>23</v>
      </c>
      <c r="H105" s="8" t="s">
        <v>7568</v>
      </c>
      <c r="I105" s="8" t="s">
        <v>53</v>
      </c>
      <c r="J105" s="10" t="s">
        <v>3258</v>
      </c>
      <c r="K105" s="10" t="s">
        <v>7552</v>
      </c>
      <c r="L105" s="10" t="s">
        <v>7552</v>
      </c>
      <c r="M105" s="8" t="s">
        <v>5129</v>
      </c>
      <c r="N105" s="8" t="s">
        <v>5174</v>
      </c>
      <c r="O105" s="8" t="s">
        <v>27</v>
      </c>
      <c r="P105" s="61">
        <v>2001</v>
      </c>
      <c r="Q105" s="11" t="s">
        <v>156</v>
      </c>
      <c r="R105" s="13">
        <v>37057</v>
      </c>
      <c r="S105" s="8" t="s">
        <v>29</v>
      </c>
      <c r="T105" s="8" t="s">
        <v>5194</v>
      </c>
      <c r="U105" s="8" t="s">
        <v>5195</v>
      </c>
    </row>
    <row r="106" spans="1:21" s="8" customFormat="1" ht="12.75" x14ac:dyDescent="0.2">
      <c r="A106" s="8" t="s">
        <v>5190</v>
      </c>
      <c r="B106" s="8" t="s">
        <v>19</v>
      </c>
      <c r="C106" s="8" t="s">
        <v>52</v>
      </c>
      <c r="D106" s="9" t="s">
        <v>3257</v>
      </c>
      <c r="E106" s="9" t="s">
        <v>3257</v>
      </c>
      <c r="F106" s="8" t="s">
        <v>22</v>
      </c>
      <c r="G106" s="8" t="s">
        <v>23</v>
      </c>
      <c r="H106" s="8" t="s">
        <v>7568</v>
      </c>
      <c r="I106" s="8" t="s">
        <v>53</v>
      </c>
      <c r="J106" s="10" t="s">
        <v>3258</v>
      </c>
      <c r="K106" s="10" t="s">
        <v>7552</v>
      </c>
      <c r="L106" s="10" t="s">
        <v>7552</v>
      </c>
      <c r="M106" s="8" t="s">
        <v>5129</v>
      </c>
      <c r="N106" s="8" t="s">
        <v>5140</v>
      </c>
      <c r="O106" s="8" t="s">
        <v>27</v>
      </c>
      <c r="P106" s="61">
        <v>2001</v>
      </c>
      <c r="Q106" s="11" t="s">
        <v>156</v>
      </c>
      <c r="R106" s="13">
        <v>37057</v>
      </c>
      <c r="S106" s="8" t="s">
        <v>29</v>
      </c>
      <c r="T106" s="8" t="s">
        <v>5191</v>
      </c>
      <c r="U106" s="8" t="s">
        <v>5192</v>
      </c>
    </row>
    <row r="107" spans="1:21" s="8" customFormat="1" ht="12.75" x14ac:dyDescent="0.2">
      <c r="A107" s="8" t="s">
        <v>5187</v>
      </c>
      <c r="B107" s="8" t="s">
        <v>19</v>
      </c>
      <c r="C107" s="8" t="s">
        <v>52</v>
      </c>
      <c r="D107" s="9" t="s">
        <v>3257</v>
      </c>
      <c r="E107" s="9" t="s">
        <v>3257</v>
      </c>
      <c r="F107" s="8" t="s">
        <v>22</v>
      </c>
      <c r="G107" s="8" t="s">
        <v>23</v>
      </c>
      <c r="H107" s="8" t="s">
        <v>7568</v>
      </c>
      <c r="I107" s="8" t="s">
        <v>53</v>
      </c>
      <c r="J107" s="10" t="s">
        <v>3258</v>
      </c>
      <c r="K107" s="10" t="s">
        <v>7552</v>
      </c>
      <c r="L107" s="10" t="s">
        <v>7552</v>
      </c>
      <c r="M107" s="8" t="s">
        <v>5129</v>
      </c>
      <c r="N107" s="8" t="s">
        <v>5140</v>
      </c>
      <c r="O107" s="8" t="s">
        <v>27</v>
      </c>
      <c r="P107" s="61">
        <v>2001</v>
      </c>
      <c r="Q107" s="11" t="s">
        <v>156</v>
      </c>
      <c r="R107" s="13">
        <v>37057</v>
      </c>
      <c r="S107" s="8" t="s">
        <v>29</v>
      </c>
      <c r="T107" s="8" t="s">
        <v>5188</v>
      </c>
      <c r="U107" s="8" t="s">
        <v>5189</v>
      </c>
    </row>
    <row r="108" spans="1:21" s="8" customFormat="1" ht="12.75" x14ac:dyDescent="0.2">
      <c r="A108" s="8" t="s">
        <v>5196</v>
      </c>
      <c r="B108" s="8" t="s">
        <v>19</v>
      </c>
      <c r="C108" s="8" t="s">
        <v>52</v>
      </c>
      <c r="D108" s="9" t="s">
        <v>3257</v>
      </c>
      <c r="E108" s="9" t="s">
        <v>3257</v>
      </c>
      <c r="F108" s="8" t="s">
        <v>22</v>
      </c>
      <c r="G108" s="8" t="s">
        <v>23</v>
      </c>
      <c r="H108" s="8" t="s">
        <v>7568</v>
      </c>
      <c r="I108" s="8" t="s">
        <v>53</v>
      </c>
      <c r="J108" s="10" t="s">
        <v>3258</v>
      </c>
      <c r="K108" s="10" t="s">
        <v>7552</v>
      </c>
      <c r="L108" s="10" t="s">
        <v>7552</v>
      </c>
      <c r="M108" s="8" t="s">
        <v>5129</v>
      </c>
      <c r="N108" s="8" t="s">
        <v>5174</v>
      </c>
      <c r="O108" s="8" t="s">
        <v>27</v>
      </c>
      <c r="P108" s="61">
        <v>2001</v>
      </c>
      <c r="Q108" s="11" t="s">
        <v>156</v>
      </c>
      <c r="R108" s="13">
        <v>37057</v>
      </c>
      <c r="S108" s="8" t="s">
        <v>29</v>
      </c>
      <c r="T108" s="8" t="s">
        <v>5197</v>
      </c>
      <c r="U108" s="8" t="s">
        <v>5198</v>
      </c>
    </row>
    <row r="109" spans="1:21" s="8" customFormat="1" ht="12.75" x14ac:dyDescent="0.2">
      <c r="A109" s="8" t="s">
        <v>3558</v>
      </c>
      <c r="B109" s="8" t="s">
        <v>19</v>
      </c>
      <c r="C109" s="8" t="s">
        <v>52</v>
      </c>
      <c r="D109" s="9" t="s">
        <v>3257</v>
      </c>
      <c r="E109" s="9" t="s">
        <v>3257</v>
      </c>
      <c r="F109" s="8" t="s">
        <v>22</v>
      </c>
      <c r="G109" s="8" t="s">
        <v>23</v>
      </c>
      <c r="H109" s="8" t="s">
        <v>7568</v>
      </c>
      <c r="I109" s="8" t="s">
        <v>53</v>
      </c>
      <c r="J109" s="10" t="s">
        <v>3258</v>
      </c>
      <c r="K109" s="10" t="s">
        <v>7552</v>
      </c>
      <c r="L109" s="10" t="s">
        <v>7552</v>
      </c>
      <c r="M109" s="8" t="s">
        <v>114</v>
      </c>
      <c r="N109" s="8" t="s">
        <v>3281</v>
      </c>
      <c r="O109" s="8" t="s">
        <v>27</v>
      </c>
      <c r="P109" s="61">
        <v>2001</v>
      </c>
      <c r="Q109" s="11" t="s">
        <v>156</v>
      </c>
      <c r="R109" s="13">
        <v>37057</v>
      </c>
      <c r="S109" s="8" t="s">
        <v>29</v>
      </c>
      <c r="T109" s="8" t="s">
        <v>3559</v>
      </c>
      <c r="U109" s="8" t="s">
        <v>3560</v>
      </c>
    </row>
    <row r="110" spans="1:21" s="8" customFormat="1" ht="12.75" x14ac:dyDescent="0.2">
      <c r="A110" s="8" t="s">
        <v>2321</v>
      </c>
      <c r="B110" s="8" t="s">
        <v>19</v>
      </c>
      <c r="C110" s="8" t="s">
        <v>2322</v>
      </c>
      <c r="D110" s="9" t="s">
        <v>2323</v>
      </c>
      <c r="E110" s="9" t="s">
        <v>2323</v>
      </c>
      <c r="F110" s="8" t="s">
        <v>2302</v>
      </c>
      <c r="G110" s="8" t="s">
        <v>2303</v>
      </c>
      <c r="H110" s="8" t="s">
        <v>7569</v>
      </c>
      <c r="I110" s="9" t="s">
        <v>2323</v>
      </c>
      <c r="J110" s="10" t="s">
        <v>25</v>
      </c>
      <c r="K110" s="10" t="s">
        <v>7553</v>
      </c>
      <c r="L110" s="10" t="s">
        <v>7553</v>
      </c>
      <c r="M110" s="8" t="s">
        <v>114</v>
      </c>
      <c r="N110" s="8" t="s">
        <v>143</v>
      </c>
      <c r="O110" s="8" t="s">
        <v>27</v>
      </c>
      <c r="P110" s="60">
        <v>2001</v>
      </c>
      <c r="Q110" s="11" t="s">
        <v>156</v>
      </c>
      <c r="R110" s="13">
        <v>37057</v>
      </c>
      <c r="S110" s="8" t="s">
        <v>29</v>
      </c>
      <c r="T110" s="8" t="s">
        <v>2324</v>
      </c>
      <c r="U110" s="8" t="s">
        <v>2325</v>
      </c>
    </row>
    <row r="111" spans="1:21" s="8" customFormat="1" ht="12.75" x14ac:dyDescent="0.2">
      <c r="A111" s="8" t="s">
        <v>2340</v>
      </c>
      <c r="B111" s="8" t="s">
        <v>19</v>
      </c>
      <c r="C111" s="8" t="s">
        <v>52</v>
      </c>
      <c r="D111" s="9" t="s">
        <v>21</v>
      </c>
      <c r="E111" s="9" t="s">
        <v>21</v>
      </c>
      <c r="F111" s="8" t="s">
        <v>22</v>
      </c>
      <c r="G111" s="8" t="s">
        <v>23</v>
      </c>
      <c r="H111" s="8" t="s">
        <v>7568</v>
      </c>
      <c r="I111" s="8" t="s">
        <v>53</v>
      </c>
      <c r="J111" s="10" t="s">
        <v>25</v>
      </c>
      <c r="K111" s="10" t="s">
        <v>7553</v>
      </c>
      <c r="L111" s="10" t="s">
        <v>7553</v>
      </c>
      <c r="M111" s="8" t="s">
        <v>114</v>
      </c>
      <c r="N111" s="8" t="s">
        <v>143</v>
      </c>
      <c r="O111" s="8" t="s">
        <v>27</v>
      </c>
      <c r="P111" s="60">
        <v>2001</v>
      </c>
      <c r="Q111" s="11" t="s">
        <v>156</v>
      </c>
      <c r="R111" s="13">
        <v>37057</v>
      </c>
      <c r="S111" s="8" t="s">
        <v>29</v>
      </c>
      <c r="T111" s="8" t="s">
        <v>2341</v>
      </c>
      <c r="U111" s="8" t="s">
        <v>2342</v>
      </c>
    </row>
    <row r="112" spans="1:21" s="8" customFormat="1" ht="12.75" x14ac:dyDescent="0.2">
      <c r="A112" s="8" t="s">
        <v>2376</v>
      </c>
      <c r="B112" s="8" t="s">
        <v>19</v>
      </c>
      <c r="C112" s="8" t="s">
        <v>20</v>
      </c>
      <c r="D112" s="9" t="s">
        <v>21</v>
      </c>
      <c r="E112" s="9" t="s">
        <v>21</v>
      </c>
      <c r="F112" s="8" t="s">
        <v>22</v>
      </c>
      <c r="G112" s="8" t="s">
        <v>23</v>
      </c>
      <c r="H112" s="8" t="s">
        <v>7568</v>
      </c>
      <c r="I112" s="8" t="s">
        <v>24</v>
      </c>
      <c r="J112" s="10" t="s">
        <v>25</v>
      </c>
      <c r="K112" s="10" t="s">
        <v>7553</v>
      </c>
      <c r="L112" s="10" t="s">
        <v>7553</v>
      </c>
      <c r="M112" s="8" t="s">
        <v>114</v>
      </c>
      <c r="N112" s="8" t="s">
        <v>143</v>
      </c>
      <c r="O112" s="8" t="s">
        <v>27</v>
      </c>
      <c r="P112" s="60">
        <v>2001</v>
      </c>
      <c r="Q112" s="11" t="s">
        <v>156</v>
      </c>
      <c r="R112" s="13">
        <v>37057</v>
      </c>
      <c r="S112" s="8" t="s">
        <v>29</v>
      </c>
      <c r="T112" s="8" t="s">
        <v>2377</v>
      </c>
      <c r="U112" s="8" t="s">
        <v>2378</v>
      </c>
    </row>
    <row r="113" spans="1:21" s="8" customFormat="1" ht="12.75" x14ac:dyDescent="0.2">
      <c r="A113" s="8" t="s">
        <v>2430</v>
      </c>
      <c r="B113" s="8" t="s">
        <v>19</v>
      </c>
      <c r="C113" s="8" t="s">
        <v>52</v>
      </c>
      <c r="D113" s="9" t="s">
        <v>21</v>
      </c>
      <c r="E113" s="9" t="s">
        <v>21</v>
      </c>
      <c r="F113" s="8" t="s">
        <v>22</v>
      </c>
      <c r="G113" s="8" t="s">
        <v>23</v>
      </c>
      <c r="H113" s="8" t="s">
        <v>7568</v>
      </c>
      <c r="I113" s="8" t="s">
        <v>53</v>
      </c>
      <c r="J113" s="10" t="s">
        <v>25</v>
      </c>
      <c r="K113" s="10" t="s">
        <v>7553</v>
      </c>
      <c r="L113" s="10" t="s">
        <v>7553</v>
      </c>
      <c r="M113" s="8" t="s">
        <v>114</v>
      </c>
      <c r="N113" s="8" t="s">
        <v>143</v>
      </c>
      <c r="O113" s="8" t="s">
        <v>27</v>
      </c>
      <c r="P113" s="60">
        <v>2001</v>
      </c>
      <c r="Q113" s="11" t="s">
        <v>156</v>
      </c>
      <c r="R113" s="13">
        <v>37057</v>
      </c>
      <c r="S113" s="8" t="s">
        <v>29</v>
      </c>
      <c r="T113" s="8" t="s">
        <v>2431</v>
      </c>
      <c r="U113" s="8" t="s">
        <v>2432</v>
      </c>
    </row>
    <row r="114" spans="1:21" s="8" customFormat="1" ht="12.75" x14ac:dyDescent="0.2">
      <c r="A114" s="8" t="s">
        <v>2433</v>
      </c>
      <c r="B114" s="8" t="s">
        <v>19</v>
      </c>
      <c r="C114" s="8" t="s">
        <v>52</v>
      </c>
      <c r="D114" s="9" t="s">
        <v>21</v>
      </c>
      <c r="E114" s="9" t="s">
        <v>21</v>
      </c>
      <c r="F114" s="8" t="s">
        <v>22</v>
      </c>
      <c r="G114" s="8" t="s">
        <v>23</v>
      </c>
      <c r="H114" s="8" t="s">
        <v>7568</v>
      </c>
      <c r="I114" s="8" t="s">
        <v>53</v>
      </c>
      <c r="J114" s="10" t="s">
        <v>25</v>
      </c>
      <c r="K114" s="10" t="s">
        <v>7553</v>
      </c>
      <c r="L114" s="10" t="s">
        <v>7553</v>
      </c>
      <c r="M114" s="8" t="s">
        <v>114</v>
      </c>
      <c r="N114" s="8" t="s">
        <v>143</v>
      </c>
      <c r="O114" s="8" t="s">
        <v>27</v>
      </c>
      <c r="P114" s="60">
        <v>2001</v>
      </c>
      <c r="Q114" s="11" t="s">
        <v>156</v>
      </c>
      <c r="R114" s="13">
        <v>37057</v>
      </c>
      <c r="S114" s="8" t="s">
        <v>29</v>
      </c>
      <c r="T114" s="8" t="s">
        <v>2434</v>
      </c>
      <c r="U114" s="8" t="s">
        <v>2435</v>
      </c>
    </row>
    <row r="115" spans="1:21" s="8" customFormat="1" ht="12.75" x14ac:dyDescent="0.2">
      <c r="A115" s="8" t="s">
        <v>2436</v>
      </c>
      <c r="B115" s="8" t="s">
        <v>19</v>
      </c>
      <c r="C115" s="8" t="s">
        <v>52</v>
      </c>
      <c r="D115" s="9" t="s">
        <v>21</v>
      </c>
      <c r="E115" s="9" t="s">
        <v>21</v>
      </c>
      <c r="F115" s="8" t="s">
        <v>22</v>
      </c>
      <c r="G115" s="8" t="s">
        <v>23</v>
      </c>
      <c r="H115" s="8" t="s">
        <v>7568</v>
      </c>
      <c r="I115" s="8" t="s">
        <v>53</v>
      </c>
      <c r="J115" s="10" t="s">
        <v>25</v>
      </c>
      <c r="K115" s="10" t="s">
        <v>7553</v>
      </c>
      <c r="L115" s="10" t="s">
        <v>7553</v>
      </c>
      <c r="M115" s="8" t="s">
        <v>114</v>
      </c>
      <c r="N115" s="8" t="s">
        <v>143</v>
      </c>
      <c r="O115" s="8" t="s">
        <v>27</v>
      </c>
      <c r="P115" s="60">
        <v>2001</v>
      </c>
      <c r="Q115" s="11" t="s">
        <v>156</v>
      </c>
      <c r="R115" s="13">
        <v>37057</v>
      </c>
      <c r="S115" s="8" t="s">
        <v>29</v>
      </c>
      <c r="T115" s="8" t="s">
        <v>2437</v>
      </c>
      <c r="U115" s="8" t="s">
        <v>2438</v>
      </c>
    </row>
    <row r="116" spans="1:21" s="8" customFormat="1" ht="12.75" x14ac:dyDescent="0.2">
      <c r="A116" s="8" t="s">
        <v>7509</v>
      </c>
      <c r="B116" s="8" t="s">
        <v>19</v>
      </c>
      <c r="C116" s="12" t="s">
        <v>20</v>
      </c>
      <c r="D116" s="9" t="s">
        <v>7486</v>
      </c>
      <c r="E116" s="9" t="s">
        <v>21</v>
      </c>
      <c r="F116" s="8" t="s">
        <v>22</v>
      </c>
      <c r="G116" s="8" t="s">
        <v>23</v>
      </c>
      <c r="H116" s="8" t="s">
        <v>7568</v>
      </c>
      <c r="I116" s="8" t="s">
        <v>24</v>
      </c>
      <c r="J116" s="10" t="s">
        <v>7462</v>
      </c>
      <c r="K116" s="10" t="s">
        <v>7555</v>
      </c>
      <c r="L116" s="10" t="s">
        <v>7555</v>
      </c>
      <c r="M116" s="8" t="s">
        <v>7510</v>
      </c>
      <c r="N116" s="8" t="s">
        <v>7510</v>
      </c>
      <c r="O116" s="8" t="s">
        <v>27</v>
      </c>
      <c r="P116" s="61">
        <v>2001</v>
      </c>
      <c r="Q116" s="11" t="s">
        <v>156</v>
      </c>
      <c r="R116" s="13">
        <v>37057</v>
      </c>
      <c r="S116" s="8" t="s">
        <v>29</v>
      </c>
      <c r="T116" s="8" t="s">
        <v>7511</v>
      </c>
      <c r="U116" s="8" t="s">
        <v>7512</v>
      </c>
    </row>
    <row r="117" spans="1:21" s="8" customFormat="1" ht="12.75" x14ac:dyDescent="0.2">
      <c r="A117" s="8" t="s">
        <v>3564</v>
      </c>
      <c r="B117" s="8" t="s">
        <v>19</v>
      </c>
      <c r="C117" s="8" t="s">
        <v>52</v>
      </c>
      <c r="D117" s="9" t="s">
        <v>3257</v>
      </c>
      <c r="E117" s="9" t="s">
        <v>3257</v>
      </c>
      <c r="F117" s="8" t="s">
        <v>22</v>
      </c>
      <c r="G117" s="8" t="s">
        <v>23</v>
      </c>
      <c r="H117" s="8" t="s">
        <v>7568</v>
      </c>
      <c r="I117" s="8" t="s">
        <v>53</v>
      </c>
      <c r="J117" s="10" t="s">
        <v>3258</v>
      </c>
      <c r="K117" s="10" t="s">
        <v>7552</v>
      </c>
      <c r="L117" s="10" t="s">
        <v>7552</v>
      </c>
      <c r="M117" s="8" t="s">
        <v>114</v>
      </c>
      <c r="N117" s="8" t="s">
        <v>3296</v>
      </c>
      <c r="O117" s="8" t="s">
        <v>27</v>
      </c>
      <c r="P117" s="61">
        <v>2001</v>
      </c>
      <c r="Q117" s="11" t="s">
        <v>156</v>
      </c>
      <c r="R117" s="13">
        <v>37057</v>
      </c>
      <c r="S117" s="8" t="s">
        <v>29</v>
      </c>
      <c r="T117" s="8" t="s">
        <v>3565</v>
      </c>
      <c r="U117" s="8" t="s">
        <v>3566</v>
      </c>
    </row>
    <row r="118" spans="1:21" s="8" customFormat="1" ht="12.75" x14ac:dyDescent="0.2">
      <c r="A118" s="8" t="s">
        <v>6123</v>
      </c>
      <c r="B118" s="8" t="s">
        <v>19</v>
      </c>
      <c r="C118" s="8" t="s">
        <v>52</v>
      </c>
      <c r="D118" s="9" t="s">
        <v>21</v>
      </c>
      <c r="E118" s="9" t="s">
        <v>21</v>
      </c>
      <c r="F118" s="8" t="s">
        <v>22</v>
      </c>
      <c r="G118" s="8" t="s">
        <v>23</v>
      </c>
      <c r="H118" s="8" t="s">
        <v>7568</v>
      </c>
      <c r="I118" s="8" t="s">
        <v>53</v>
      </c>
      <c r="J118" s="10" t="s">
        <v>5662</v>
      </c>
      <c r="K118" s="10" t="s">
        <v>7557</v>
      </c>
      <c r="L118" s="10" t="s">
        <v>7557</v>
      </c>
      <c r="M118" s="8" t="s">
        <v>6109</v>
      </c>
      <c r="N118" s="8" t="s">
        <v>6124</v>
      </c>
      <c r="O118" s="8" t="s">
        <v>27</v>
      </c>
      <c r="P118" s="61">
        <v>2001</v>
      </c>
      <c r="Q118" s="11" t="s">
        <v>156</v>
      </c>
      <c r="R118" s="13">
        <v>37057</v>
      </c>
      <c r="S118" s="8" t="s">
        <v>29</v>
      </c>
      <c r="T118" s="8" t="s">
        <v>6125</v>
      </c>
      <c r="U118" s="8" t="s">
        <v>6126</v>
      </c>
    </row>
    <row r="119" spans="1:21" s="8" customFormat="1" ht="12.75" x14ac:dyDescent="0.2">
      <c r="A119" s="8" t="s">
        <v>3554</v>
      </c>
      <c r="B119" s="8" t="s">
        <v>19</v>
      </c>
      <c r="C119" s="8" t="s">
        <v>20</v>
      </c>
      <c r="D119" s="9" t="s">
        <v>3257</v>
      </c>
      <c r="E119" s="9" t="s">
        <v>3257</v>
      </c>
      <c r="F119" s="8" t="s">
        <v>22</v>
      </c>
      <c r="G119" s="8" t="s">
        <v>23</v>
      </c>
      <c r="H119" s="8" t="s">
        <v>7568</v>
      </c>
      <c r="I119" s="8" t="s">
        <v>24</v>
      </c>
      <c r="J119" s="10" t="s">
        <v>3258</v>
      </c>
      <c r="K119" s="10" t="s">
        <v>7552</v>
      </c>
      <c r="L119" s="10" t="s">
        <v>7552</v>
      </c>
      <c r="M119" s="8" t="s">
        <v>114</v>
      </c>
      <c r="N119" s="8" t="s">
        <v>3555</v>
      </c>
      <c r="O119" s="8" t="s">
        <v>27</v>
      </c>
      <c r="P119" s="61">
        <v>2001</v>
      </c>
      <c r="Q119" s="11" t="s">
        <v>156</v>
      </c>
      <c r="R119" s="13">
        <v>37057</v>
      </c>
      <c r="S119" s="8" t="s">
        <v>29</v>
      </c>
      <c r="T119" s="8" t="s">
        <v>3556</v>
      </c>
      <c r="U119" s="8" t="s">
        <v>3557</v>
      </c>
    </row>
    <row r="120" spans="1:21" s="8" customFormat="1" ht="12.75" x14ac:dyDescent="0.2">
      <c r="A120" s="8" t="s">
        <v>2906</v>
      </c>
      <c r="B120" s="8" t="s">
        <v>19</v>
      </c>
      <c r="C120" s="8" t="s">
        <v>52</v>
      </c>
      <c r="D120" s="9" t="s">
        <v>21</v>
      </c>
      <c r="E120" s="9" t="s">
        <v>21</v>
      </c>
      <c r="F120" s="8" t="s">
        <v>22</v>
      </c>
      <c r="G120" s="8" t="s">
        <v>23</v>
      </c>
      <c r="H120" s="8" t="s">
        <v>7568</v>
      </c>
      <c r="I120" s="8" t="s">
        <v>53</v>
      </c>
      <c r="J120" s="10" t="s">
        <v>2850</v>
      </c>
      <c r="K120" s="10" t="s">
        <v>7554</v>
      </c>
      <c r="L120" s="10" t="s">
        <v>7554</v>
      </c>
      <c r="M120" s="8" t="s">
        <v>114</v>
      </c>
      <c r="N120" s="8" t="s">
        <v>2855</v>
      </c>
      <c r="O120" s="8" t="s">
        <v>27</v>
      </c>
      <c r="P120" s="60">
        <v>2001</v>
      </c>
      <c r="Q120" s="11" t="s">
        <v>156</v>
      </c>
      <c r="R120" s="13">
        <v>37057</v>
      </c>
      <c r="S120" s="8" t="s">
        <v>29</v>
      </c>
      <c r="T120" s="8" t="s">
        <v>2907</v>
      </c>
      <c r="U120" s="8" t="s">
        <v>2908</v>
      </c>
    </row>
    <row r="121" spans="1:21" s="8" customFormat="1" ht="12.75" x14ac:dyDescent="0.2">
      <c r="A121" s="8" t="s">
        <v>6707</v>
      </c>
      <c r="B121" s="8" t="s">
        <v>19</v>
      </c>
      <c r="C121" s="8" t="s">
        <v>52</v>
      </c>
      <c r="D121" s="9" t="s">
        <v>21</v>
      </c>
      <c r="E121" s="9" t="s">
        <v>21</v>
      </c>
      <c r="F121" s="8" t="s">
        <v>22</v>
      </c>
      <c r="G121" s="8" t="s">
        <v>23</v>
      </c>
      <c r="H121" s="8" t="s">
        <v>7568</v>
      </c>
      <c r="I121" s="8" t="s">
        <v>53</v>
      </c>
      <c r="J121" s="10" t="s">
        <v>5662</v>
      </c>
      <c r="K121" s="10" t="s">
        <v>7557</v>
      </c>
      <c r="L121" s="10" t="s">
        <v>7557</v>
      </c>
      <c r="M121" s="8" t="s">
        <v>6694</v>
      </c>
      <c r="N121" s="8" t="s">
        <v>6698</v>
      </c>
      <c r="O121" s="8" t="s">
        <v>27</v>
      </c>
      <c r="P121" s="61">
        <v>2001</v>
      </c>
      <c r="Q121" s="11" t="s">
        <v>156</v>
      </c>
      <c r="R121" s="13">
        <v>37057</v>
      </c>
      <c r="S121" s="8" t="s">
        <v>29</v>
      </c>
      <c r="T121" s="8" t="s">
        <v>6708</v>
      </c>
      <c r="U121" s="8" t="s">
        <v>6709</v>
      </c>
    </row>
    <row r="122" spans="1:21" s="8" customFormat="1" ht="12.75" x14ac:dyDescent="0.2">
      <c r="A122" s="8" t="s">
        <v>6713</v>
      </c>
      <c r="B122" s="8" t="s">
        <v>19</v>
      </c>
      <c r="C122" s="8" t="s">
        <v>52</v>
      </c>
      <c r="D122" s="9" t="s">
        <v>21</v>
      </c>
      <c r="E122" s="9" t="s">
        <v>21</v>
      </c>
      <c r="F122" s="8" t="s">
        <v>22</v>
      </c>
      <c r="G122" s="8" t="s">
        <v>23</v>
      </c>
      <c r="H122" s="8" t="s">
        <v>7568</v>
      </c>
      <c r="I122" s="8" t="s">
        <v>53</v>
      </c>
      <c r="J122" s="10" t="s">
        <v>5662</v>
      </c>
      <c r="K122" s="10" t="s">
        <v>7557</v>
      </c>
      <c r="L122" s="10" t="s">
        <v>7557</v>
      </c>
      <c r="M122" s="8" t="s">
        <v>6694</v>
      </c>
      <c r="N122" s="8" t="s">
        <v>6698</v>
      </c>
      <c r="O122" s="8" t="s">
        <v>27</v>
      </c>
      <c r="P122" s="61">
        <v>2001</v>
      </c>
      <c r="Q122" s="11" t="s">
        <v>156</v>
      </c>
      <c r="R122" s="13">
        <v>37057</v>
      </c>
      <c r="S122" s="8" t="s">
        <v>29</v>
      </c>
      <c r="T122" s="8" t="s">
        <v>6711</v>
      </c>
      <c r="U122" s="8" t="s">
        <v>6714</v>
      </c>
    </row>
    <row r="123" spans="1:21" s="8" customFormat="1" ht="12.75" x14ac:dyDescent="0.2">
      <c r="A123" s="8" t="s">
        <v>2468</v>
      </c>
      <c r="B123" s="8" t="s">
        <v>19</v>
      </c>
      <c r="C123" s="12" t="s">
        <v>67</v>
      </c>
      <c r="D123" s="9" t="s">
        <v>68</v>
      </c>
      <c r="E123" s="9" t="s">
        <v>69</v>
      </c>
      <c r="F123" s="8" t="s">
        <v>22</v>
      </c>
      <c r="G123" s="8" t="s">
        <v>23</v>
      </c>
      <c r="H123" s="8" t="s">
        <v>7568</v>
      </c>
      <c r="I123" s="8" t="s">
        <v>70</v>
      </c>
      <c r="J123" s="10" t="s">
        <v>25</v>
      </c>
      <c r="K123" s="10" t="s">
        <v>7553</v>
      </c>
      <c r="L123" s="10" t="s">
        <v>7553</v>
      </c>
      <c r="M123" s="8" t="s">
        <v>114</v>
      </c>
      <c r="N123" s="8" t="s">
        <v>143</v>
      </c>
      <c r="O123" s="8" t="s">
        <v>27</v>
      </c>
      <c r="P123" s="60">
        <v>2001</v>
      </c>
      <c r="Q123" s="11" t="s">
        <v>156</v>
      </c>
      <c r="R123" s="13">
        <v>37057</v>
      </c>
      <c r="S123" s="8" t="s">
        <v>29</v>
      </c>
      <c r="T123" s="8" t="s">
        <v>2469</v>
      </c>
      <c r="U123" s="8" t="s">
        <v>2470</v>
      </c>
    </row>
    <row r="124" spans="1:21" s="8" customFormat="1" ht="12.75" x14ac:dyDescent="0.2">
      <c r="A124" s="8" t="s">
        <v>2471</v>
      </c>
      <c r="B124" s="8" t="s">
        <v>19</v>
      </c>
      <c r="C124" s="12" t="s">
        <v>67</v>
      </c>
      <c r="D124" s="9" t="s">
        <v>68</v>
      </c>
      <c r="E124" s="9" t="s">
        <v>69</v>
      </c>
      <c r="F124" s="8" t="s">
        <v>22</v>
      </c>
      <c r="G124" s="8" t="s">
        <v>23</v>
      </c>
      <c r="H124" s="8" t="s">
        <v>7568</v>
      </c>
      <c r="I124" s="8" t="s">
        <v>70</v>
      </c>
      <c r="J124" s="10" t="s">
        <v>25</v>
      </c>
      <c r="K124" s="10" t="s">
        <v>7553</v>
      </c>
      <c r="L124" s="10" t="s">
        <v>7553</v>
      </c>
      <c r="M124" s="8" t="s">
        <v>114</v>
      </c>
      <c r="N124" s="8" t="s">
        <v>143</v>
      </c>
      <c r="O124" s="8" t="s">
        <v>27</v>
      </c>
      <c r="P124" s="60">
        <v>2001</v>
      </c>
      <c r="Q124" s="11" t="s">
        <v>156</v>
      </c>
      <c r="R124" s="13">
        <v>37057</v>
      </c>
      <c r="S124" s="8" t="s">
        <v>29</v>
      </c>
      <c r="T124" s="8" t="s">
        <v>2472</v>
      </c>
      <c r="U124" s="8" t="s">
        <v>2473</v>
      </c>
    </row>
    <row r="125" spans="1:21" s="8" customFormat="1" ht="12.75" x14ac:dyDescent="0.2">
      <c r="A125" s="8" t="s">
        <v>2474</v>
      </c>
      <c r="B125" s="8" t="s">
        <v>19</v>
      </c>
      <c r="C125" s="12" t="s">
        <v>67</v>
      </c>
      <c r="D125" s="9" t="s">
        <v>68</v>
      </c>
      <c r="E125" s="9" t="s">
        <v>69</v>
      </c>
      <c r="F125" s="8" t="s">
        <v>22</v>
      </c>
      <c r="G125" s="8" t="s">
        <v>23</v>
      </c>
      <c r="H125" s="8" t="s">
        <v>7568</v>
      </c>
      <c r="I125" s="8" t="s">
        <v>70</v>
      </c>
      <c r="J125" s="10" t="s">
        <v>25</v>
      </c>
      <c r="K125" s="10" t="s">
        <v>7553</v>
      </c>
      <c r="L125" s="10" t="s">
        <v>7553</v>
      </c>
      <c r="M125" s="8" t="s">
        <v>114</v>
      </c>
      <c r="N125" s="8" t="s">
        <v>143</v>
      </c>
      <c r="O125" s="8" t="s">
        <v>27</v>
      </c>
      <c r="P125" s="60">
        <v>2001</v>
      </c>
      <c r="Q125" s="11" t="s">
        <v>156</v>
      </c>
      <c r="R125" s="13">
        <v>37057</v>
      </c>
      <c r="S125" s="8" t="s">
        <v>29</v>
      </c>
      <c r="T125" s="8" t="s">
        <v>2475</v>
      </c>
      <c r="U125" s="8" t="s">
        <v>2476</v>
      </c>
    </row>
    <row r="126" spans="1:21" s="8" customFormat="1" ht="12.75" x14ac:dyDescent="0.2">
      <c r="A126" s="8" t="s">
        <v>2477</v>
      </c>
      <c r="B126" s="8" t="s">
        <v>19</v>
      </c>
      <c r="C126" s="12" t="s">
        <v>67</v>
      </c>
      <c r="D126" s="9" t="s">
        <v>68</v>
      </c>
      <c r="E126" s="9" t="s">
        <v>69</v>
      </c>
      <c r="F126" s="8" t="s">
        <v>22</v>
      </c>
      <c r="G126" s="8" t="s">
        <v>23</v>
      </c>
      <c r="H126" s="8" t="s">
        <v>7568</v>
      </c>
      <c r="I126" s="8" t="s">
        <v>70</v>
      </c>
      <c r="J126" s="10" t="s">
        <v>25</v>
      </c>
      <c r="K126" s="10" t="s">
        <v>7553</v>
      </c>
      <c r="L126" s="10" t="s">
        <v>7553</v>
      </c>
      <c r="M126" s="8" t="s">
        <v>114</v>
      </c>
      <c r="N126" s="8" t="s">
        <v>143</v>
      </c>
      <c r="O126" s="8" t="s">
        <v>27</v>
      </c>
      <c r="P126" s="60">
        <v>2001</v>
      </c>
      <c r="Q126" s="11" t="s">
        <v>156</v>
      </c>
      <c r="R126" s="13">
        <v>37057</v>
      </c>
      <c r="S126" s="8" t="s">
        <v>29</v>
      </c>
      <c r="T126" s="8" t="s">
        <v>2478</v>
      </c>
      <c r="U126" s="8" t="s">
        <v>2479</v>
      </c>
    </row>
    <row r="127" spans="1:21" s="8" customFormat="1" ht="12.75" x14ac:dyDescent="0.2">
      <c r="A127" s="8" t="s">
        <v>2480</v>
      </c>
      <c r="B127" s="8" t="s">
        <v>19</v>
      </c>
      <c r="C127" s="12" t="s">
        <v>67</v>
      </c>
      <c r="D127" s="9" t="s">
        <v>68</v>
      </c>
      <c r="E127" s="9" t="s">
        <v>69</v>
      </c>
      <c r="F127" s="8" t="s">
        <v>22</v>
      </c>
      <c r="G127" s="8" t="s">
        <v>23</v>
      </c>
      <c r="H127" s="8" t="s">
        <v>7568</v>
      </c>
      <c r="I127" s="8" t="s">
        <v>70</v>
      </c>
      <c r="J127" s="10" t="s">
        <v>25</v>
      </c>
      <c r="K127" s="10" t="s">
        <v>7553</v>
      </c>
      <c r="L127" s="10" t="s">
        <v>7553</v>
      </c>
      <c r="M127" s="8" t="s">
        <v>114</v>
      </c>
      <c r="N127" s="8" t="s">
        <v>143</v>
      </c>
      <c r="O127" s="8" t="s">
        <v>27</v>
      </c>
      <c r="P127" s="60">
        <v>2001</v>
      </c>
      <c r="Q127" s="11" t="s">
        <v>156</v>
      </c>
      <c r="R127" s="13">
        <v>37057</v>
      </c>
      <c r="S127" s="8" t="s">
        <v>29</v>
      </c>
      <c r="T127" s="8" t="s">
        <v>2481</v>
      </c>
      <c r="U127" s="8" t="s">
        <v>2482</v>
      </c>
    </row>
    <row r="128" spans="1:21" s="8" customFormat="1" ht="12.75" x14ac:dyDescent="0.2">
      <c r="A128" s="8" t="s">
        <v>6120</v>
      </c>
      <c r="B128" s="8" t="s">
        <v>19</v>
      </c>
      <c r="C128" s="8" t="s">
        <v>5547</v>
      </c>
      <c r="D128" s="9" t="s">
        <v>21</v>
      </c>
      <c r="E128" s="9" t="s">
        <v>21</v>
      </c>
      <c r="F128" s="8" t="s">
        <v>22</v>
      </c>
      <c r="G128" s="8" t="s">
        <v>23</v>
      </c>
      <c r="H128" s="8" t="s">
        <v>7568</v>
      </c>
      <c r="I128" s="8" t="s">
        <v>5548</v>
      </c>
      <c r="J128" s="10" t="s">
        <v>5662</v>
      </c>
      <c r="K128" s="10" t="s">
        <v>7557</v>
      </c>
      <c r="L128" s="10" t="s">
        <v>7557</v>
      </c>
      <c r="M128" s="8" t="s">
        <v>6109</v>
      </c>
      <c r="N128" s="8" t="s">
        <v>6109</v>
      </c>
      <c r="O128" s="8" t="s">
        <v>27</v>
      </c>
      <c r="P128" s="61">
        <v>2001</v>
      </c>
      <c r="Q128" s="11" t="s">
        <v>156</v>
      </c>
      <c r="R128" s="13">
        <v>37057</v>
      </c>
      <c r="S128" s="8" t="s">
        <v>29</v>
      </c>
      <c r="T128" s="8" t="s">
        <v>6121</v>
      </c>
      <c r="U128" s="8" t="s">
        <v>6122</v>
      </c>
    </row>
    <row r="129" spans="1:21" s="8" customFormat="1" ht="12.75" x14ac:dyDescent="0.2">
      <c r="A129" s="8" t="s">
        <v>7513</v>
      </c>
      <c r="B129" s="8" t="s">
        <v>19</v>
      </c>
      <c r="C129" s="8" t="s">
        <v>20</v>
      </c>
      <c r="D129" s="9" t="s">
        <v>21</v>
      </c>
      <c r="E129" s="9" t="s">
        <v>21</v>
      </c>
      <c r="F129" s="8" t="s">
        <v>22</v>
      </c>
      <c r="G129" s="8" t="s">
        <v>23</v>
      </c>
      <c r="H129" s="8" t="s">
        <v>7568</v>
      </c>
      <c r="I129" s="8" t="s">
        <v>24</v>
      </c>
      <c r="J129" s="10" t="s">
        <v>7462</v>
      </c>
      <c r="K129" s="10" t="s">
        <v>7555</v>
      </c>
      <c r="L129" s="10" t="s">
        <v>7555</v>
      </c>
      <c r="M129" s="8" t="s">
        <v>7463</v>
      </c>
      <c r="N129" s="8" t="s">
        <v>7463</v>
      </c>
      <c r="O129" s="8" t="s">
        <v>5610</v>
      </c>
      <c r="P129" s="61">
        <v>2001</v>
      </c>
      <c r="Q129" s="11" t="s">
        <v>156</v>
      </c>
      <c r="R129" s="13">
        <v>37057</v>
      </c>
      <c r="S129" s="8" t="s">
        <v>29</v>
      </c>
      <c r="T129" s="8" t="s">
        <v>7514</v>
      </c>
      <c r="U129" s="8" t="s">
        <v>7515</v>
      </c>
    </row>
    <row r="130" spans="1:21" s="8" customFormat="1" ht="12.75" x14ac:dyDescent="0.2">
      <c r="A130" s="8" t="s">
        <v>7516</v>
      </c>
      <c r="B130" s="8" t="s">
        <v>19</v>
      </c>
      <c r="C130" s="8" t="s">
        <v>20</v>
      </c>
      <c r="D130" s="9" t="s">
        <v>21</v>
      </c>
      <c r="E130" s="9" t="s">
        <v>21</v>
      </c>
      <c r="F130" s="8" t="s">
        <v>22</v>
      </c>
      <c r="G130" s="8" t="s">
        <v>23</v>
      </c>
      <c r="H130" s="8" t="s">
        <v>7568</v>
      </c>
      <c r="I130" s="8" t="s">
        <v>24</v>
      </c>
      <c r="J130" s="10" t="s">
        <v>7462</v>
      </c>
      <c r="K130" s="10" t="s">
        <v>7555</v>
      </c>
      <c r="L130" s="10" t="s">
        <v>7555</v>
      </c>
      <c r="M130" s="8" t="s">
        <v>7463</v>
      </c>
      <c r="N130" s="8" t="s">
        <v>7463</v>
      </c>
      <c r="O130" s="8" t="s">
        <v>5610</v>
      </c>
      <c r="P130" s="61">
        <v>2001</v>
      </c>
      <c r="Q130" s="11" t="s">
        <v>156</v>
      </c>
      <c r="R130" s="13">
        <v>37057</v>
      </c>
      <c r="S130" s="8" t="s">
        <v>29</v>
      </c>
      <c r="T130" s="8" t="s">
        <v>7517</v>
      </c>
      <c r="U130" s="8" t="s">
        <v>7518</v>
      </c>
    </row>
    <row r="131" spans="1:21" s="8" customFormat="1" ht="12.75" x14ac:dyDescent="0.2">
      <c r="A131" s="8" t="s">
        <v>5252</v>
      </c>
      <c r="B131" s="8" t="s">
        <v>19</v>
      </c>
      <c r="C131" s="8" t="s">
        <v>52</v>
      </c>
      <c r="D131" s="9" t="s">
        <v>3257</v>
      </c>
      <c r="E131" s="9" t="s">
        <v>3257</v>
      </c>
      <c r="F131" s="8" t="s">
        <v>22</v>
      </c>
      <c r="G131" s="8" t="s">
        <v>23</v>
      </c>
      <c r="H131" s="8" t="s">
        <v>7568</v>
      </c>
      <c r="I131" s="8" t="s">
        <v>53</v>
      </c>
      <c r="J131" s="10" t="s">
        <v>3258</v>
      </c>
      <c r="K131" s="10" t="s">
        <v>7552</v>
      </c>
      <c r="L131" s="10" t="s">
        <v>7552</v>
      </c>
      <c r="M131" s="8" t="s">
        <v>5222</v>
      </c>
      <c r="N131" s="8" t="s">
        <v>5223</v>
      </c>
      <c r="O131" s="8" t="s">
        <v>27</v>
      </c>
      <c r="P131" s="61">
        <v>2001</v>
      </c>
      <c r="Q131" s="11" t="s">
        <v>156</v>
      </c>
      <c r="R131" s="13">
        <v>37057</v>
      </c>
      <c r="S131" s="8" t="s">
        <v>29</v>
      </c>
      <c r="T131" s="8" t="s">
        <v>5253</v>
      </c>
      <c r="U131" s="8" t="s">
        <v>5254</v>
      </c>
    </row>
    <row r="132" spans="1:21" s="8" customFormat="1" ht="12.75" x14ac:dyDescent="0.2">
      <c r="A132" s="8" t="s">
        <v>3548</v>
      </c>
      <c r="B132" s="8" t="s">
        <v>19</v>
      </c>
      <c r="C132" s="8" t="s">
        <v>52</v>
      </c>
      <c r="D132" s="9" t="s">
        <v>3257</v>
      </c>
      <c r="E132" s="9" t="s">
        <v>3257</v>
      </c>
      <c r="F132" s="8" t="s">
        <v>22</v>
      </c>
      <c r="G132" s="8" t="s">
        <v>23</v>
      </c>
      <c r="H132" s="8" t="s">
        <v>7568</v>
      </c>
      <c r="I132" s="8" t="s">
        <v>53</v>
      </c>
      <c r="J132" s="10" t="s">
        <v>3258</v>
      </c>
      <c r="K132" s="10" t="s">
        <v>7552</v>
      </c>
      <c r="L132" s="10" t="s">
        <v>7552</v>
      </c>
      <c r="M132" s="8" t="s">
        <v>114</v>
      </c>
      <c r="N132" s="8" t="s">
        <v>3317</v>
      </c>
      <c r="O132" s="8" t="s">
        <v>27</v>
      </c>
      <c r="P132" s="61">
        <v>2001</v>
      </c>
      <c r="Q132" s="11" t="s">
        <v>156</v>
      </c>
      <c r="R132" s="13">
        <v>37057</v>
      </c>
      <c r="S132" s="8" t="s">
        <v>29</v>
      </c>
      <c r="T132" s="8" t="s">
        <v>3549</v>
      </c>
      <c r="U132" s="8" t="s">
        <v>3550</v>
      </c>
    </row>
    <row r="133" spans="1:21" s="8" customFormat="1" ht="12.75" x14ac:dyDescent="0.2">
      <c r="A133" s="8" t="s">
        <v>5533</v>
      </c>
      <c r="B133" s="8" t="s">
        <v>19</v>
      </c>
      <c r="C133" s="8" t="s">
        <v>52</v>
      </c>
      <c r="D133" s="9" t="s">
        <v>21</v>
      </c>
      <c r="E133" s="9" t="s">
        <v>21</v>
      </c>
      <c r="F133" s="8" t="s">
        <v>22</v>
      </c>
      <c r="G133" s="8" t="s">
        <v>23</v>
      </c>
      <c r="H133" s="8" t="s">
        <v>7568</v>
      </c>
      <c r="I133" s="8" t="s">
        <v>53</v>
      </c>
      <c r="J133" s="10" t="s">
        <v>5525</v>
      </c>
      <c r="K133" s="10" t="s">
        <v>7559</v>
      </c>
      <c r="L133" s="10" t="s">
        <v>7559</v>
      </c>
      <c r="M133" s="8" t="s">
        <v>5534</v>
      </c>
      <c r="N133" s="8" t="s">
        <v>5534</v>
      </c>
      <c r="O133" s="8" t="s">
        <v>27</v>
      </c>
      <c r="P133" s="61">
        <v>2001</v>
      </c>
      <c r="Q133" s="11" t="s">
        <v>156</v>
      </c>
      <c r="R133" s="13">
        <v>37057</v>
      </c>
      <c r="S133" s="8" t="s">
        <v>29</v>
      </c>
      <c r="T133" s="8" t="s">
        <v>5535</v>
      </c>
      <c r="U133" s="8" t="s">
        <v>5536</v>
      </c>
    </row>
    <row r="134" spans="1:21" s="8" customFormat="1" ht="12.75" x14ac:dyDescent="0.2">
      <c r="A134" s="8" t="s">
        <v>6710</v>
      </c>
      <c r="B134" s="8" t="s">
        <v>19</v>
      </c>
      <c r="C134" s="8" t="s">
        <v>52</v>
      </c>
      <c r="D134" s="9" t="s">
        <v>21</v>
      </c>
      <c r="E134" s="9" t="s">
        <v>21</v>
      </c>
      <c r="F134" s="8" t="s">
        <v>22</v>
      </c>
      <c r="G134" s="8" t="s">
        <v>23</v>
      </c>
      <c r="H134" s="8" t="s">
        <v>7568</v>
      </c>
      <c r="I134" s="8" t="s">
        <v>53</v>
      </c>
      <c r="J134" s="10" t="s">
        <v>5662</v>
      </c>
      <c r="K134" s="10" t="s">
        <v>7557</v>
      </c>
      <c r="L134" s="10" t="s">
        <v>7557</v>
      </c>
      <c r="M134" s="8" t="s">
        <v>6694</v>
      </c>
      <c r="N134" s="8" t="s">
        <v>6698</v>
      </c>
      <c r="O134" s="8" t="s">
        <v>27</v>
      </c>
      <c r="P134" s="61">
        <v>2001</v>
      </c>
      <c r="Q134" s="11" t="s">
        <v>156</v>
      </c>
      <c r="R134" s="13">
        <v>37057</v>
      </c>
      <c r="S134" s="8" t="s">
        <v>29</v>
      </c>
      <c r="T134" s="8" t="s">
        <v>6711</v>
      </c>
      <c r="U134" s="8" t="s">
        <v>6712</v>
      </c>
    </row>
    <row r="135" spans="1:21" s="8" customFormat="1" ht="12.75" x14ac:dyDescent="0.2">
      <c r="A135" s="8" t="s">
        <v>3561</v>
      </c>
      <c r="B135" s="8" t="s">
        <v>19</v>
      </c>
      <c r="C135" s="8" t="s">
        <v>20</v>
      </c>
      <c r="D135" s="9" t="s">
        <v>3257</v>
      </c>
      <c r="E135" s="9" t="s">
        <v>3257</v>
      </c>
      <c r="F135" s="8" t="s">
        <v>22</v>
      </c>
      <c r="G135" s="8" t="s">
        <v>23</v>
      </c>
      <c r="H135" s="8" t="s">
        <v>7568</v>
      </c>
      <c r="I135" s="8" t="s">
        <v>24</v>
      </c>
      <c r="J135" s="10" t="s">
        <v>3258</v>
      </c>
      <c r="K135" s="10" t="s">
        <v>7552</v>
      </c>
      <c r="L135" s="10" t="s">
        <v>7552</v>
      </c>
      <c r="M135" s="8" t="s">
        <v>114</v>
      </c>
      <c r="N135" s="8" t="s">
        <v>3425</v>
      </c>
      <c r="O135" s="8" t="s">
        <v>27</v>
      </c>
      <c r="P135" s="61">
        <v>2001</v>
      </c>
      <c r="Q135" s="11" t="s">
        <v>156</v>
      </c>
      <c r="R135" s="13">
        <v>37057</v>
      </c>
      <c r="S135" s="8" t="s">
        <v>29</v>
      </c>
      <c r="T135" s="8" t="s">
        <v>3562</v>
      </c>
      <c r="U135" s="8" t="s">
        <v>3563</v>
      </c>
    </row>
    <row r="136" spans="1:21" s="8" customFormat="1" ht="12.75" x14ac:dyDescent="0.2">
      <c r="A136" s="8" t="s">
        <v>5883</v>
      </c>
      <c r="B136" s="8" t="s">
        <v>19</v>
      </c>
      <c r="C136" s="8" t="s">
        <v>52</v>
      </c>
      <c r="D136" s="9" t="s">
        <v>21</v>
      </c>
      <c r="E136" s="9" t="s">
        <v>21</v>
      </c>
      <c r="F136" s="8" t="s">
        <v>22</v>
      </c>
      <c r="G136" s="8" t="s">
        <v>23</v>
      </c>
      <c r="H136" s="8" t="s">
        <v>7568</v>
      </c>
      <c r="I136" s="8" t="s">
        <v>53</v>
      </c>
      <c r="J136" s="10" t="s">
        <v>5662</v>
      </c>
      <c r="K136" s="10" t="s">
        <v>7557</v>
      </c>
      <c r="L136" s="10" t="s">
        <v>7557</v>
      </c>
      <c r="M136" s="8" t="s">
        <v>5834</v>
      </c>
      <c r="N136" s="8" t="s">
        <v>5834</v>
      </c>
      <c r="O136" s="8" t="s">
        <v>27</v>
      </c>
      <c r="P136" s="61">
        <v>2001</v>
      </c>
      <c r="Q136" s="13">
        <v>37094</v>
      </c>
      <c r="R136" s="13">
        <v>37094</v>
      </c>
      <c r="S136" s="8" t="s">
        <v>29</v>
      </c>
      <c r="T136" s="8" t="s">
        <v>5884</v>
      </c>
      <c r="U136" s="8" t="s">
        <v>5885</v>
      </c>
    </row>
    <row r="137" spans="1:21" s="8" customFormat="1" ht="12.75" x14ac:dyDescent="0.2">
      <c r="A137" s="8" t="s">
        <v>6137</v>
      </c>
      <c r="B137" s="8" t="s">
        <v>19</v>
      </c>
      <c r="C137" s="8" t="s">
        <v>52</v>
      </c>
      <c r="D137" s="9" t="s">
        <v>21</v>
      </c>
      <c r="E137" s="9" t="s">
        <v>21</v>
      </c>
      <c r="F137" s="8" t="s">
        <v>22</v>
      </c>
      <c r="G137" s="8" t="s">
        <v>23</v>
      </c>
      <c r="H137" s="8" t="s">
        <v>7568</v>
      </c>
      <c r="I137" s="8" t="s">
        <v>53</v>
      </c>
      <c r="J137" s="10" t="s">
        <v>5662</v>
      </c>
      <c r="K137" s="10" t="s">
        <v>7557</v>
      </c>
      <c r="L137" s="10" t="s">
        <v>7557</v>
      </c>
      <c r="M137" s="8" t="s">
        <v>6109</v>
      </c>
      <c r="N137" s="8" t="s">
        <v>6124</v>
      </c>
      <c r="O137" s="8" t="s">
        <v>27</v>
      </c>
      <c r="P137" s="61">
        <v>2001</v>
      </c>
      <c r="Q137" s="13">
        <v>37232</v>
      </c>
      <c r="R137" s="13">
        <v>37232</v>
      </c>
      <c r="S137" s="8" t="s">
        <v>29</v>
      </c>
      <c r="T137" s="8" t="s">
        <v>6138</v>
      </c>
      <c r="U137" s="8" t="s">
        <v>6139</v>
      </c>
    </row>
    <row r="138" spans="1:21" s="8" customFormat="1" ht="12.75" x14ac:dyDescent="0.2">
      <c r="A138" s="8" t="s">
        <v>6127</v>
      </c>
      <c r="B138" s="8" t="s">
        <v>19</v>
      </c>
      <c r="C138" s="8" t="s">
        <v>52</v>
      </c>
      <c r="D138" s="9" t="s">
        <v>21</v>
      </c>
      <c r="E138" s="9" t="s">
        <v>21</v>
      </c>
      <c r="F138" s="8" t="s">
        <v>22</v>
      </c>
      <c r="G138" s="8" t="s">
        <v>23</v>
      </c>
      <c r="H138" s="8" t="s">
        <v>7568</v>
      </c>
      <c r="I138" s="8" t="s">
        <v>53</v>
      </c>
      <c r="J138" s="10" t="s">
        <v>5662</v>
      </c>
      <c r="K138" s="10" t="s">
        <v>7557</v>
      </c>
      <c r="L138" s="10" t="s">
        <v>7557</v>
      </c>
      <c r="M138" s="8" t="s">
        <v>6109</v>
      </c>
      <c r="N138" s="8" t="s">
        <v>6124</v>
      </c>
      <c r="O138" s="8" t="s">
        <v>27</v>
      </c>
      <c r="P138" s="61">
        <v>2001</v>
      </c>
      <c r="Q138" s="13">
        <v>37232</v>
      </c>
      <c r="R138" s="13">
        <v>37232</v>
      </c>
      <c r="S138" s="8" t="s">
        <v>29</v>
      </c>
      <c r="T138" s="8" t="s">
        <v>6128</v>
      </c>
      <c r="U138" s="8" t="s">
        <v>6129</v>
      </c>
    </row>
    <row r="139" spans="1:21" s="8" customFormat="1" ht="12.75" x14ac:dyDescent="0.2">
      <c r="A139" s="8" t="s">
        <v>6134</v>
      </c>
      <c r="B139" s="8" t="s">
        <v>19</v>
      </c>
      <c r="C139" s="8" t="s">
        <v>52</v>
      </c>
      <c r="D139" s="9" t="s">
        <v>21</v>
      </c>
      <c r="E139" s="9" t="s">
        <v>21</v>
      </c>
      <c r="F139" s="8" t="s">
        <v>22</v>
      </c>
      <c r="G139" s="8" t="s">
        <v>23</v>
      </c>
      <c r="H139" s="8" t="s">
        <v>7568</v>
      </c>
      <c r="I139" s="8" t="s">
        <v>53</v>
      </c>
      <c r="J139" s="10" t="s">
        <v>5662</v>
      </c>
      <c r="K139" s="10" t="s">
        <v>7557</v>
      </c>
      <c r="L139" s="10" t="s">
        <v>7557</v>
      </c>
      <c r="M139" s="8" t="s">
        <v>6109</v>
      </c>
      <c r="N139" s="8" t="s">
        <v>6124</v>
      </c>
      <c r="O139" s="8" t="s">
        <v>27</v>
      </c>
      <c r="P139" s="61">
        <v>2001</v>
      </c>
      <c r="Q139" s="13">
        <v>37244</v>
      </c>
      <c r="R139" s="13">
        <v>37244</v>
      </c>
      <c r="S139" s="8" t="s">
        <v>29</v>
      </c>
      <c r="T139" s="8" t="s">
        <v>6135</v>
      </c>
      <c r="U139" s="8" t="s">
        <v>6136</v>
      </c>
    </row>
    <row r="140" spans="1:21" s="8" customFormat="1" ht="12.75" x14ac:dyDescent="0.2">
      <c r="A140" s="8" t="s">
        <v>6130</v>
      </c>
      <c r="B140" s="8" t="s">
        <v>19</v>
      </c>
      <c r="C140" s="8" t="s">
        <v>5547</v>
      </c>
      <c r="D140" s="9" t="s">
        <v>21</v>
      </c>
      <c r="E140" s="9" t="s">
        <v>21</v>
      </c>
      <c r="F140" s="8" t="s">
        <v>22</v>
      </c>
      <c r="G140" s="8" t="s">
        <v>23</v>
      </c>
      <c r="H140" s="8" t="s">
        <v>7568</v>
      </c>
      <c r="I140" s="8" t="s">
        <v>5548</v>
      </c>
      <c r="J140" s="10" t="s">
        <v>5662</v>
      </c>
      <c r="K140" s="10" t="s">
        <v>7557</v>
      </c>
      <c r="L140" s="10" t="s">
        <v>7557</v>
      </c>
      <c r="M140" s="8" t="s">
        <v>6109</v>
      </c>
      <c r="N140" s="8" t="s">
        <v>6131</v>
      </c>
      <c r="O140" s="8" t="s">
        <v>27</v>
      </c>
      <c r="P140" s="61">
        <v>2001</v>
      </c>
      <c r="Q140" s="13">
        <v>37250</v>
      </c>
      <c r="R140" s="13">
        <v>37250</v>
      </c>
      <c r="S140" s="8" t="s">
        <v>29</v>
      </c>
      <c r="T140" s="8" t="s">
        <v>6132</v>
      </c>
      <c r="U140" s="8" t="s">
        <v>6133</v>
      </c>
    </row>
    <row r="141" spans="1:21" s="8" customFormat="1" ht="12.75" x14ac:dyDescent="0.2">
      <c r="A141" s="8" t="s">
        <v>6150</v>
      </c>
      <c r="B141" s="8" t="s">
        <v>19</v>
      </c>
      <c r="C141" s="8" t="s">
        <v>5547</v>
      </c>
      <c r="D141" s="9" t="s">
        <v>21</v>
      </c>
      <c r="E141" s="9" t="s">
        <v>21</v>
      </c>
      <c r="F141" s="8" t="s">
        <v>22</v>
      </c>
      <c r="G141" s="8" t="s">
        <v>23</v>
      </c>
      <c r="H141" s="8" t="s">
        <v>7568</v>
      </c>
      <c r="I141" s="8" t="s">
        <v>5548</v>
      </c>
      <c r="J141" s="10" t="s">
        <v>5662</v>
      </c>
      <c r="K141" s="10" t="s">
        <v>7557</v>
      </c>
      <c r="L141" s="10" t="s">
        <v>7557</v>
      </c>
      <c r="M141" s="8" t="s">
        <v>6109</v>
      </c>
      <c r="N141" s="8" t="s">
        <v>6151</v>
      </c>
      <c r="O141" s="8" t="s">
        <v>27</v>
      </c>
      <c r="P141" s="61">
        <v>2002</v>
      </c>
      <c r="Q141" s="13">
        <v>37297</v>
      </c>
      <c r="R141" s="13">
        <v>37297</v>
      </c>
      <c r="S141" s="8" t="s">
        <v>29</v>
      </c>
      <c r="T141" s="8" t="s">
        <v>6152</v>
      </c>
      <c r="U141" s="8" t="s">
        <v>6153</v>
      </c>
    </row>
    <row r="142" spans="1:21" s="8" customFormat="1" ht="12.75" x14ac:dyDescent="0.2">
      <c r="A142" s="8" t="s">
        <v>2546</v>
      </c>
      <c r="B142" s="8" t="s">
        <v>19</v>
      </c>
      <c r="C142" s="8" t="s">
        <v>52</v>
      </c>
      <c r="D142" s="9" t="s">
        <v>21</v>
      </c>
      <c r="E142" s="9" t="s">
        <v>21</v>
      </c>
      <c r="F142" s="8" t="s">
        <v>22</v>
      </c>
      <c r="G142" s="8" t="s">
        <v>23</v>
      </c>
      <c r="H142" s="8" t="s">
        <v>7568</v>
      </c>
      <c r="I142" s="8" t="s">
        <v>53</v>
      </c>
      <c r="J142" s="10" t="s">
        <v>25</v>
      </c>
      <c r="K142" s="10" t="s">
        <v>7553</v>
      </c>
      <c r="L142" s="10" t="s">
        <v>7553</v>
      </c>
      <c r="M142" s="8" t="s">
        <v>114</v>
      </c>
      <c r="N142" s="8" t="s">
        <v>115</v>
      </c>
      <c r="O142" s="8" t="s">
        <v>27</v>
      </c>
      <c r="P142" s="60">
        <v>2002</v>
      </c>
      <c r="Q142" s="13">
        <v>37386</v>
      </c>
      <c r="R142" s="13">
        <v>37386</v>
      </c>
      <c r="S142" s="8" t="s">
        <v>29</v>
      </c>
      <c r="T142" s="8" t="s">
        <v>2547</v>
      </c>
      <c r="U142" s="8" t="s">
        <v>2548</v>
      </c>
    </row>
    <row r="143" spans="1:21" s="8" customFormat="1" ht="12.75" x14ac:dyDescent="0.2">
      <c r="A143" s="11" t="s">
        <v>6929</v>
      </c>
      <c r="B143" s="8" t="s">
        <v>19</v>
      </c>
      <c r="C143" s="8" t="s">
        <v>6791</v>
      </c>
      <c r="D143" s="9" t="s">
        <v>6792</v>
      </c>
      <c r="E143" s="9" t="s">
        <v>6792</v>
      </c>
      <c r="F143" s="8" t="s">
        <v>2302</v>
      </c>
      <c r="G143" s="17" t="s">
        <v>2303</v>
      </c>
      <c r="H143" s="17" t="s">
        <v>7569</v>
      </c>
      <c r="I143" s="20" t="s">
        <v>5657</v>
      </c>
      <c r="J143" s="10" t="s">
        <v>6784</v>
      </c>
      <c r="K143" s="10" t="s">
        <v>7558</v>
      </c>
      <c r="L143" s="10" t="s">
        <v>7558</v>
      </c>
      <c r="M143" s="8" t="s">
        <v>6785</v>
      </c>
      <c r="N143" s="8" t="s">
        <v>6835</v>
      </c>
      <c r="O143" s="8" t="s">
        <v>185</v>
      </c>
      <c r="P143" s="61">
        <v>2002</v>
      </c>
      <c r="Q143" s="13">
        <v>37397</v>
      </c>
      <c r="R143" s="13">
        <v>37397</v>
      </c>
      <c r="S143" s="8" t="s">
        <v>29</v>
      </c>
      <c r="T143" s="8" t="s">
        <v>6930</v>
      </c>
      <c r="U143" s="8" t="s">
        <v>6931</v>
      </c>
    </row>
    <row r="144" spans="1:21" s="8" customFormat="1" ht="12.75" x14ac:dyDescent="0.2">
      <c r="A144" s="11" t="s">
        <v>7024</v>
      </c>
      <c r="B144" s="8" t="s">
        <v>19</v>
      </c>
      <c r="C144" s="8" t="s">
        <v>6848</v>
      </c>
      <c r="D144" s="9" t="s">
        <v>6792</v>
      </c>
      <c r="E144" s="9" t="s">
        <v>6792</v>
      </c>
      <c r="F144" s="8" t="s">
        <v>2302</v>
      </c>
      <c r="G144" s="17" t="s">
        <v>2303</v>
      </c>
      <c r="H144" s="17" t="s">
        <v>7569</v>
      </c>
      <c r="I144" s="20" t="s">
        <v>5657</v>
      </c>
      <c r="J144" s="10" t="s">
        <v>6784</v>
      </c>
      <c r="K144" s="10" t="s">
        <v>7558</v>
      </c>
      <c r="L144" s="10" t="s">
        <v>7558</v>
      </c>
      <c r="M144" s="8" t="s">
        <v>6785</v>
      </c>
      <c r="N144" s="8" t="s">
        <v>7025</v>
      </c>
      <c r="O144" s="8" t="s">
        <v>5658</v>
      </c>
      <c r="P144" s="61">
        <v>2002</v>
      </c>
      <c r="Q144" s="13">
        <v>37397</v>
      </c>
      <c r="R144" s="13">
        <v>37397</v>
      </c>
      <c r="S144" s="8" t="s">
        <v>29</v>
      </c>
      <c r="T144" s="8" t="s">
        <v>7026</v>
      </c>
      <c r="U144" s="8" t="s">
        <v>7027</v>
      </c>
    </row>
    <row r="145" spans="1:21" s="8" customFormat="1" ht="12.75" x14ac:dyDescent="0.2">
      <c r="A145" s="11" t="s">
        <v>7028</v>
      </c>
      <c r="B145" s="8" t="s">
        <v>19</v>
      </c>
      <c r="C145" s="8" t="s">
        <v>6848</v>
      </c>
      <c r="D145" s="9" t="s">
        <v>6792</v>
      </c>
      <c r="E145" s="9" t="s">
        <v>6792</v>
      </c>
      <c r="F145" s="8" t="s">
        <v>2302</v>
      </c>
      <c r="G145" s="17" t="s">
        <v>2303</v>
      </c>
      <c r="H145" s="17" t="s">
        <v>7569</v>
      </c>
      <c r="I145" s="20" t="s">
        <v>5657</v>
      </c>
      <c r="J145" s="10" t="s">
        <v>6784</v>
      </c>
      <c r="K145" s="10" t="s">
        <v>7558</v>
      </c>
      <c r="L145" s="10" t="s">
        <v>7558</v>
      </c>
      <c r="M145" s="8" t="s">
        <v>6785</v>
      </c>
      <c r="N145" s="8" t="s">
        <v>6793</v>
      </c>
      <c r="O145" s="8" t="s">
        <v>5658</v>
      </c>
      <c r="P145" s="61">
        <v>2002</v>
      </c>
      <c r="Q145" s="13">
        <v>37399</v>
      </c>
      <c r="R145" s="13">
        <v>37399</v>
      </c>
      <c r="S145" s="8" t="s">
        <v>29</v>
      </c>
      <c r="T145" s="8" t="s">
        <v>7029</v>
      </c>
      <c r="U145" s="8" t="s">
        <v>7030</v>
      </c>
    </row>
    <row r="146" spans="1:21" s="8" customFormat="1" ht="12.75" x14ac:dyDescent="0.2">
      <c r="A146" s="8" t="s">
        <v>5202</v>
      </c>
      <c r="B146" s="8" t="s">
        <v>19</v>
      </c>
      <c r="C146" s="8" t="s">
        <v>52</v>
      </c>
      <c r="D146" s="9" t="s">
        <v>3257</v>
      </c>
      <c r="E146" s="9" t="s">
        <v>3257</v>
      </c>
      <c r="F146" s="8" t="s">
        <v>22</v>
      </c>
      <c r="G146" s="8" t="s">
        <v>23</v>
      </c>
      <c r="H146" s="8" t="s">
        <v>7568</v>
      </c>
      <c r="I146" s="8" t="s">
        <v>53</v>
      </c>
      <c r="J146" s="10" t="s">
        <v>3258</v>
      </c>
      <c r="K146" s="10" t="s">
        <v>7552</v>
      </c>
      <c r="L146" s="10" t="s">
        <v>7552</v>
      </c>
      <c r="M146" s="8" t="s">
        <v>5129</v>
      </c>
      <c r="N146" s="8" t="s">
        <v>5174</v>
      </c>
      <c r="O146" s="8" t="s">
        <v>27</v>
      </c>
      <c r="P146" s="61">
        <v>2002</v>
      </c>
      <c r="Q146" s="11" t="s">
        <v>314</v>
      </c>
      <c r="R146" s="13">
        <v>37422</v>
      </c>
      <c r="S146" s="8" t="s">
        <v>29</v>
      </c>
      <c r="T146" s="8" t="s">
        <v>5203</v>
      </c>
      <c r="U146" s="8" t="s">
        <v>5204</v>
      </c>
    </row>
    <row r="147" spans="1:21" s="8" customFormat="1" ht="12.75" x14ac:dyDescent="0.2">
      <c r="A147" s="8" t="s">
        <v>3631</v>
      </c>
      <c r="B147" s="8" t="s">
        <v>19</v>
      </c>
      <c r="C147" s="8" t="s">
        <v>52</v>
      </c>
      <c r="D147" s="9" t="s">
        <v>3257</v>
      </c>
      <c r="E147" s="9" t="s">
        <v>3257</v>
      </c>
      <c r="F147" s="8" t="s">
        <v>22</v>
      </c>
      <c r="G147" s="8" t="s">
        <v>23</v>
      </c>
      <c r="H147" s="8" t="s">
        <v>7568</v>
      </c>
      <c r="I147" s="8" t="s">
        <v>53</v>
      </c>
      <c r="J147" s="10" t="s">
        <v>3258</v>
      </c>
      <c r="K147" s="10" t="s">
        <v>7552</v>
      </c>
      <c r="L147" s="10" t="s">
        <v>7552</v>
      </c>
      <c r="M147" s="8" t="s">
        <v>114</v>
      </c>
      <c r="N147" s="8" t="s">
        <v>3277</v>
      </c>
      <c r="O147" s="8" t="s">
        <v>27</v>
      </c>
      <c r="P147" s="61">
        <v>2002</v>
      </c>
      <c r="Q147" s="11" t="s">
        <v>314</v>
      </c>
      <c r="R147" s="13">
        <v>37422</v>
      </c>
      <c r="S147" s="8" t="s">
        <v>29</v>
      </c>
      <c r="T147" s="8" t="s">
        <v>3632</v>
      </c>
      <c r="U147" s="8" t="s">
        <v>3633</v>
      </c>
    </row>
    <row r="148" spans="1:21" s="8" customFormat="1" ht="12.75" x14ac:dyDescent="0.2">
      <c r="A148" s="8" t="s">
        <v>3622</v>
      </c>
      <c r="B148" s="8" t="s">
        <v>19</v>
      </c>
      <c r="C148" s="8" t="s">
        <v>52</v>
      </c>
      <c r="D148" s="9" t="s">
        <v>3257</v>
      </c>
      <c r="E148" s="9" t="s">
        <v>3257</v>
      </c>
      <c r="F148" s="8" t="s">
        <v>22</v>
      </c>
      <c r="G148" s="8" t="s">
        <v>23</v>
      </c>
      <c r="H148" s="8" t="s">
        <v>7568</v>
      </c>
      <c r="I148" s="8" t="s">
        <v>53</v>
      </c>
      <c r="J148" s="10" t="s">
        <v>3258</v>
      </c>
      <c r="K148" s="10" t="s">
        <v>7552</v>
      </c>
      <c r="L148" s="10" t="s">
        <v>7552</v>
      </c>
      <c r="M148" s="8" t="s">
        <v>114</v>
      </c>
      <c r="N148" s="8" t="s">
        <v>3277</v>
      </c>
      <c r="O148" s="8" t="s">
        <v>3623</v>
      </c>
      <c r="P148" s="61">
        <v>2002</v>
      </c>
      <c r="Q148" s="11" t="s">
        <v>314</v>
      </c>
      <c r="R148" s="13">
        <v>37422</v>
      </c>
      <c r="S148" s="8" t="s">
        <v>29</v>
      </c>
      <c r="T148" s="8" t="s">
        <v>3624</v>
      </c>
      <c r="U148" s="8" t="s">
        <v>3625</v>
      </c>
    </row>
    <row r="149" spans="1:21" s="8" customFormat="1" ht="12.75" x14ac:dyDescent="0.2">
      <c r="A149" s="8" t="s">
        <v>2343</v>
      </c>
      <c r="B149" s="8" t="s">
        <v>19</v>
      </c>
      <c r="C149" s="8" t="s">
        <v>52</v>
      </c>
      <c r="D149" s="9" t="s">
        <v>21</v>
      </c>
      <c r="E149" s="9" t="s">
        <v>21</v>
      </c>
      <c r="F149" s="8" t="s">
        <v>22</v>
      </c>
      <c r="G149" s="8" t="s">
        <v>23</v>
      </c>
      <c r="H149" s="8" t="s">
        <v>7568</v>
      </c>
      <c r="I149" s="8" t="s">
        <v>53</v>
      </c>
      <c r="J149" s="10" t="s">
        <v>25</v>
      </c>
      <c r="K149" s="10" t="s">
        <v>7553</v>
      </c>
      <c r="L149" s="10" t="s">
        <v>7553</v>
      </c>
      <c r="M149" s="8" t="s">
        <v>114</v>
      </c>
      <c r="N149" s="8" t="s">
        <v>143</v>
      </c>
      <c r="O149" s="8" t="s">
        <v>27</v>
      </c>
      <c r="P149" s="60">
        <v>2002</v>
      </c>
      <c r="Q149" s="11" t="s">
        <v>314</v>
      </c>
      <c r="R149" s="13">
        <v>37422</v>
      </c>
      <c r="S149" s="8" t="s">
        <v>29</v>
      </c>
      <c r="T149" s="8" t="s">
        <v>2344</v>
      </c>
      <c r="U149" s="8" t="s">
        <v>2345</v>
      </c>
    </row>
    <row r="150" spans="1:21" s="8" customFormat="1" ht="12.75" x14ac:dyDescent="0.2">
      <c r="A150" s="8" t="s">
        <v>2364</v>
      </c>
      <c r="B150" s="8" t="s">
        <v>19</v>
      </c>
      <c r="C150" s="12" t="s">
        <v>529</v>
      </c>
      <c r="D150" s="9" t="s">
        <v>68</v>
      </c>
      <c r="E150" s="9" t="s">
        <v>69</v>
      </c>
      <c r="F150" s="8" t="s">
        <v>22</v>
      </c>
      <c r="G150" s="8" t="s">
        <v>23</v>
      </c>
      <c r="H150" s="8" t="s">
        <v>7568</v>
      </c>
      <c r="I150" s="8" t="s">
        <v>96</v>
      </c>
      <c r="J150" s="10" t="s">
        <v>25</v>
      </c>
      <c r="K150" s="10" t="s">
        <v>7553</v>
      </c>
      <c r="L150" s="10" t="s">
        <v>7553</v>
      </c>
      <c r="M150" s="8" t="s">
        <v>114</v>
      </c>
      <c r="N150" s="8" t="s">
        <v>143</v>
      </c>
      <c r="O150" s="8" t="s">
        <v>27</v>
      </c>
      <c r="P150" s="60">
        <v>2002</v>
      </c>
      <c r="Q150" s="11" t="s">
        <v>314</v>
      </c>
      <c r="R150" s="13">
        <v>37422</v>
      </c>
      <c r="S150" s="8" t="s">
        <v>29</v>
      </c>
      <c r="T150" s="8" t="s">
        <v>2365</v>
      </c>
      <c r="U150" s="8" t="s">
        <v>2366</v>
      </c>
    </row>
    <row r="151" spans="1:21" s="8" customFormat="1" ht="12.75" x14ac:dyDescent="0.2">
      <c r="A151" s="8" t="s">
        <v>2367</v>
      </c>
      <c r="B151" s="8" t="s">
        <v>19</v>
      </c>
      <c r="C151" s="12" t="s">
        <v>529</v>
      </c>
      <c r="D151" s="9" t="s">
        <v>68</v>
      </c>
      <c r="E151" s="9" t="s">
        <v>69</v>
      </c>
      <c r="F151" s="8" t="s">
        <v>22</v>
      </c>
      <c r="G151" s="8" t="s">
        <v>23</v>
      </c>
      <c r="H151" s="8" t="s">
        <v>7568</v>
      </c>
      <c r="I151" s="8" t="s">
        <v>96</v>
      </c>
      <c r="J151" s="10" t="s">
        <v>25</v>
      </c>
      <c r="K151" s="10" t="s">
        <v>7553</v>
      </c>
      <c r="L151" s="10" t="s">
        <v>7553</v>
      </c>
      <c r="M151" s="8" t="s">
        <v>114</v>
      </c>
      <c r="N151" s="8" t="s">
        <v>143</v>
      </c>
      <c r="O151" s="8" t="s">
        <v>27</v>
      </c>
      <c r="P151" s="60">
        <v>2002</v>
      </c>
      <c r="Q151" s="11" t="s">
        <v>314</v>
      </c>
      <c r="R151" s="13">
        <v>37422</v>
      </c>
      <c r="S151" s="8" t="s">
        <v>29</v>
      </c>
      <c r="T151" s="8" t="s">
        <v>2368</v>
      </c>
      <c r="U151" s="8" t="s">
        <v>2369</v>
      </c>
    </row>
    <row r="152" spans="1:21" s="8" customFormat="1" ht="12.75" x14ac:dyDescent="0.2">
      <c r="A152" s="8" t="s">
        <v>2370</v>
      </c>
      <c r="B152" s="8" t="s">
        <v>19</v>
      </c>
      <c r="C152" s="12" t="s">
        <v>529</v>
      </c>
      <c r="D152" s="9" t="s">
        <v>68</v>
      </c>
      <c r="E152" s="9" t="s">
        <v>69</v>
      </c>
      <c r="F152" s="8" t="s">
        <v>22</v>
      </c>
      <c r="G152" s="8" t="s">
        <v>23</v>
      </c>
      <c r="H152" s="8" t="s">
        <v>7568</v>
      </c>
      <c r="I152" s="8" t="s">
        <v>96</v>
      </c>
      <c r="J152" s="10" t="s">
        <v>25</v>
      </c>
      <c r="K152" s="10" t="s">
        <v>7553</v>
      </c>
      <c r="L152" s="10" t="s">
        <v>7553</v>
      </c>
      <c r="M152" s="8" t="s">
        <v>114</v>
      </c>
      <c r="N152" s="8" t="s">
        <v>143</v>
      </c>
      <c r="O152" s="8" t="s">
        <v>27</v>
      </c>
      <c r="P152" s="60">
        <v>2002</v>
      </c>
      <c r="Q152" s="11" t="s">
        <v>314</v>
      </c>
      <c r="R152" s="13">
        <v>37422</v>
      </c>
      <c r="S152" s="8" t="s">
        <v>29</v>
      </c>
      <c r="T152" s="8" t="s">
        <v>2371</v>
      </c>
      <c r="U152" s="8" t="s">
        <v>2372</v>
      </c>
    </row>
    <row r="153" spans="1:21" s="8" customFormat="1" ht="12.75" x14ac:dyDescent="0.2">
      <c r="A153" s="8" t="s">
        <v>2869</v>
      </c>
      <c r="B153" s="8" t="s">
        <v>19</v>
      </c>
      <c r="C153" s="8" t="s">
        <v>52</v>
      </c>
      <c r="D153" s="9" t="s">
        <v>21</v>
      </c>
      <c r="E153" s="9" t="s">
        <v>21</v>
      </c>
      <c r="F153" s="8" t="s">
        <v>22</v>
      </c>
      <c r="G153" s="8" t="s">
        <v>23</v>
      </c>
      <c r="H153" s="8" t="s">
        <v>7568</v>
      </c>
      <c r="I153" s="8" t="s">
        <v>53</v>
      </c>
      <c r="J153" s="10" t="s">
        <v>2850</v>
      </c>
      <c r="K153" s="10" t="s">
        <v>7554</v>
      </c>
      <c r="L153" s="10" t="s">
        <v>7554</v>
      </c>
      <c r="M153" s="8" t="s">
        <v>114</v>
      </c>
      <c r="N153" s="8" t="s">
        <v>2855</v>
      </c>
      <c r="O153" s="8" t="s">
        <v>27</v>
      </c>
      <c r="P153" s="60">
        <v>2002</v>
      </c>
      <c r="Q153" s="11" t="s">
        <v>314</v>
      </c>
      <c r="R153" s="13">
        <v>37422</v>
      </c>
      <c r="S153" s="8" t="s">
        <v>29</v>
      </c>
      <c r="T153" s="8" t="s">
        <v>2870</v>
      </c>
      <c r="U153" s="8" t="s">
        <v>2871</v>
      </c>
    </row>
    <row r="154" spans="1:21" s="8" customFormat="1" ht="12.75" x14ac:dyDescent="0.2">
      <c r="A154" s="8" t="s">
        <v>2872</v>
      </c>
      <c r="B154" s="8" t="s">
        <v>19</v>
      </c>
      <c r="C154" s="8" t="s">
        <v>52</v>
      </c>
      <c r="D154" s="9" t="s">
        <v>21</v>
      </c>
      <c r="E154" s="9" t="s">
        <v>21</v>
      </c>
      <c r="F154" s="8" t="s">
        <v>22</v>
      </c>
      <c r="G154" s="8" t="s">
        <v>23</v>
      </c>
      <c r="H154" s="8" t="s">
        <v>7568</v>
      </c>
      <c r="I154" s="8" t="s">
        <v>53</v>
      </c>
      <c r="J154" s="10" t="s">
        <v>2850</v>
      </c>
      <c r="K154" s="10" t="s">
        <v>7554</v>
      </c>
      <c r="L154" s="10" t="s">
        <v>7554</v>
      </c>
      <c r="M154" s="8" t="s">
        <v>114</v>
      </c>
      <c r="N154" s="8" t="s">
        <v>2855</v>
      </c>
      <c r="O154" s="8" t="s">
        <v>27</v>
      </c>
      <c r="P154" s="60">
        <v>2002</v>
      </c>
      <c r="Q154" s="11" t="s">
        <v>314</v>
      </c>
      <c r="R154" s="13">
        <v>37422</v>
      </c>
      <c r="S154" s="8" t="s">
        <v>29</v>
      </c>
      <c r="T154" s="8" t="s">
        <v>2873</v>
      </c>
      <c r="U154" s="8" t="s">
        <v>2874</v>
      </c>
    </row>
    <row r="155" spans="1:21" s="8" customFormat="1" ht="12.75" x14ac:dyDescent="0.2">
      <c r="A155" s="8" t="s">
        <v>2875</v>
      </c>
      <c r="B155" s="8" t="s">
        <v>19</v>
      </c>
      <c r="C155" s="8" t="s">
        <v>52</v>
      </c>
      <c r="D155" s="9" t="s">
        <v>21</v>
      </c>
      <c r="E155" s="9" t="s">
        <v>21</v>
      </c>
      <c r="F155" s="8" t="s">
        <v>22</v>
      </c>
      <c r="G155" s="8" t="s">
        <v>23</v>
      </c>
      <c r="H155" s="8" t="s">
        <v>7568</v>
      </c>
      <c r="I155" s="8" t="s">
        <v>53</v>
      </c>
      <c r="J155" s="10" t="s">
        <v>2850</v>
      </c>
      <c r="K155" s="10" t="s">
        <v>7554</v>
      </c>
      <c r="L155" s="10" t="s">
        <v>7554</v>
      </c>
      <c r="M155" s="8" t="s">
        <v>114</v>
      </c>
      <c r="N155" s="8" t="s">
        <v>2855</v>
      </c>
      <c r="O155" s="8" t="s">
        <v>27</v>
      </c>
      <c r="P155" s="60">
        <v>2002</v>
      </c>
      <c r="Q155" s="11" t="s">
        <v>314</v>
      </c>
      <c r="R155" s="13">
        <v>37422</v>
      </c>
      <c r="S155" s="8" t="s">
        <v>29</v>
      </c>
      <c r="T155" s="8" t="s">
        <v>2876</v>
      </c>
      <c r="U155" s="8" t="s">
        <v>2877</v>
      </c>
    </row>
    <row r="156" spans="1:21" s="8" customFormat="1" ht="12.75" x14ac:dyDescent="0.2">
      <c r="A156" s="8" t="s">
        <v>2379</v>
      </c>
      <c r="B156" s="8" t="s">
        <v>19</v>
      </c>
      <c r="C156" s="8" t="s">
        <v>20</v>
      </c>
      <c r="D156" s="9" t="s">
        <v>21</v>
      </c>
      <c r="E156" s="9" t="s">
        <v>21</v>
      </c>
      <c r="F156" s="8" t="s">
        <v>22</v>
      </c>
      <c r="G156" s="8" t="s">
        <v>23</v>
      </c>
      <c r="H156" s="8" t="s">
        <v>7568</v>
      </c>
      <c r="I156" s="8" t="s">
        <v>24</v>
      </c>
      <c r="J156" s="10" t="s">
        <v>25</v>
      </c>
      <c r="K156" s="10" t="s">
        <v>7553</v>
      </c>
      <c r="L156" s="10" t="s">
        <v>7553</v>
      </c>
      <c r="M156" s="8" t="s">
        <v>114</v>
      </c>
      <c r="N156" s="8" t="s">
        <v>143</v>
      </c>
      <c r="O156" s="8" t="s">
        <v>27</v>
      </c>
      <c r="P156" s="60">
        <v>2002</v>
      </c>
      <c r="Q156" s="11" t="s">
        <v>314</v>
      </c>
      <c r="R156" s="13">
        <v>37422</v>
      </c>
      <c r="S156" s="8" t="s">
        <v>29</v>
      </c>
      <c r="T156" s="8" t="s">
        <v>2380</v>
      </c>
      <c r="U156" s="8" t="s">
        <v>2381</v>
      </c>
    </row>
    <row r="157" spans="1:21" s="8" customFormat="1" ht="12.75" x14ac:dyDescent="0.2">
      <c r="A157" s="8" t="s">
        <v>6715</v>
      </c>
      <c r="B157" s="8" t="s">
        <v>19</v>
      </c>
      <c r="C157" s="8" t="s">
        <v>52</v>
      </c>
      <c r="D157" s="9" t="s">
        <v>21</v>
      </c>
      <c r="E157" s="9" t="s">
        <v>21</v>
      </c>
      <c r="F157" s="8" t="s">
        <v>22</v>
      </c>
      <c r="G157" s="8" t="s">
        <v>23</v>
      </c>
      <c r="H157" s="8" t="s">
        <v>7568</v>
      </c>
      <c r="I157" s="8" t="s">
        <v>53</v>
      </c>
      <c r="J157" s="10" t="s">
        <v>5662</v>
      </c>
      <c r="K157" s="10" t="s">
        <v>7557</v>
      </c>
      <c r="L157" s="10" t="s">
        <v>7557</v>
      </c>
      <c r="M157" s="8" t="s">
        <v>6694</v>
      </c>
      <c r="N157" s="8" t="s">
        <v>6694</v>
      </c>
      <c r="O157" s="8" t="s">
        <v>27</v>
      </c>
      <c r="P157" s="61">
        <v>2002</v>
      </c>
      <c r="Q157" s="11" t="s">
        <v>314</v>
      </c>
      <c r="R157" s="13">
        <v>37422</v>
      </c>
      <c r="S157" s="8" t="s">
        <v>29</v>
      </c>
      <c r="T157" s="8" t="s">
        <v>6716</v>
      </c>
      <c r="U157" s="8" t="s">
        <v>6717</v>
      </c>
    </row>
    <row r="158" spans="1:21" s="8" customFormat="1" ht="12.75" x14ac:dyDescent="0.2">
      <c r="A158" s="8" t="s">
        <v>6146</v>
      </c>
      <c r="B158" s="8" t="s">
        <v>19</v>
      </c>
      <c r="C158" s="8" t="s">
        <v>5547</v>
      </c>
      <c r="D158" s="9" t="s">
        <v>21</v>
      </c>
      <c r="E158" s="9" t="s">
        <v>21</v>
      </c>
      <c r="F158" s="8" t="s">
        <v>22</v>
      </c>
      <c r="G158" s="8" t="s">
        <v>23</v>
      </c>
      <c r="H158" s="8" t="s">
        <v>7568</v>
      </c>
      <c r="I158" s="8" t="s">
        <v>5548</v>
      </c>
      <c r="J158" s="10" t="s">
        <v>5662</v>
      </c>
      <c r="K158" s="10" t="s">
        <v>7557</v>
      </c>
      <c r="L158" s="10" t="s">
        <v>7557</v>
      </c>
      <c r="M158" s="8" t="s">
        <v>6109</v>
      </c>
      <c r="N158" s="8" t="s">
        <v>6147</v>
      </c>
      <c r="O158" s="8" t="s">
        <v>27</v>
      </c>
      <c r="P158" s="61">
        <v>2002</v>
      </c>
      <c r="Q158" s="11" t="s">
        <v>314</v>
      </c>
      <c r="R158" s="13">
        <v>37422</v>
      </c>
      <c r="S158" s="8" t="s">
        <v>29</v>
      </c>
      <c r="T158" s="8" t="s">
        <v>6148</v>
      </c>
      <c r="U158" s="8" t="s">
        <v>6149</v>
      </c>
    </row>
    <row r="159" spans="1:21" s="8" customFormat="1" ht="12.75" x14ac:dyDescent="0.2">
      <c r="A159" s="8" t="s">
        <v>6143</v>
      </c>
      <c r="B159" s="8" t="s">
        <v>19</v>
      </c>
      <c r="C159" s="8" t="s">
        <v>5547</v>
      </c>
      <c r="D159" s="9" t="s">
        <v>21</v>
      </c>
      <c r="E159" s="9" t="s">
        <v>21</v>
      </c>
      <c r="F159" s="8" t="s">
        <v>22</v>
      </c>
      <c r="G159" s="8" t="s">
        <v>23</v>
      </c>
      <c r="H159" s="8" t="s">
        <v>7568</v>
      </c>
      <c r="I159" s="8" t="s">
        <v>5548</v>
      </c>
      <c r="J159" s="10" t="s">
        <v>5662</v>
      </c>
      <c r="K159" s="10" t="s">
        <v>7557</v>
      </c>
      <c r="L159" s="10" t="s">
        <v>7557</v>
      </c>
      <c r="M159" s="8" t="s">
        <v>6109</v>
      </c>
      <c r="N159" s="8" t="s">
        <v>6131</v>
      </c>
      <c r="O159" s="8" t="s">
        <v>27</v>
      </c>
      <c r="P159" s="61">
        <v>2002</v>
      </c>
      <c r="Q159" s="11" t="s">
        <v>314</v>
      </c>
      <c r="R159" s="13">
        <v>37422</v>
      </c>
      <c r="S159" s="8" t="s">
        <v>29</v>
      </c>
      <c r="T159" s="8" t="s">
        <v>6144</v>
      </c>
      <c r="U159" s="8" t="s">
        <v>6145</v>
      </c>
    </row>
    <row r="160" spans="1:21" s="8" customFormat="1" ht="12.75" x14ac:dyDescent="0.2">
      <c r="A160" s="8" t="s">
        <v>3637</v>
      </c>
      <c r="B160" s="8" t="s">
        <v>19</v>
      </c>
      <c r="C160" s="8" t="s">
        <v>52</v>
      </c>
      <c r="D160" s="9" t="s">
        <v>3257</v>
      </c>
      <c r="E160" s="9" t="s">
        <v>3257</v>
      </c>
      <c r="F160" s="8" t="s">
        <v>22</v>
      </c>
      <c r="G160" s="8" t="s">
        <v>23</v>
      </c>
      <c r="H160" s="8" t="s">
        <v>7568</v>
      </c>
      <c r="I160" s="8" t="s">
        <v>53</v>
      </c>
      <c r="J160" s="10" t="s">
        <v>3258</v>
      </c>
      <c r="K160" s="10" t="s">
        <v>7552</v>
      </c>
      <c r="L160" s="10" t="s">
        <v>7552</v>
      </c>
      <c r="M160" s="8" t="s">
        <v>114</v>
      </c>
      <c r="N160" s="8" t="s">
        <v>3317</v>
      </c>
      <c r="O160" s="8" t="s">
        <v>27</v>
      </c>
      <c r="P160" s="61">
        <v>2002</v>
      </c>
      <c r="Q160" s="11" t="s">
        <v>314</v>
      </c>
      <c r="R160" s="13">
        <v>37422</v>
      </c>
      <c r="S160" s="8" t="s">
        <v>29</v>
      </c>
      <c r="T160" s="8" t="s">
        <v>3638</v>
      </c>
      <c r="U160" s="8" t="s">
        <v>3639</v>
      </c>
    </row>
    <row r="161" spans="1:21" s="8" customFormat="1" ht="12.75" x14ac:dyDescent="0.2">
      <c r="A161" s="8" t="s">
        <v>3612</v>
      </c>
      <c r="B161" s="8" t="s">
        <v>19</v>
      </c>
      <c r="C161" s="8" t="s">
        <v>20</v>
      </c>
      <c r="D161" s="9" t="s">
        <v>3257</v>
      </c>
      <c r="E161" s="9" t="s">
        <v>3257</v>
      </c>
      <c r="F161" s="8" t="s">
        <v>22</v>
      </c>
      <c r="G161" s="8" t="s">
        <v>23</v>
      </c>
      <c r="H161" s="8" t="s">
        <v>7568</v>
      </c>
      <c r="I161" s="8" t="s">
        <v>24</v>
      </c>
      <c r="J161" s="10" t="s">
        <v>3258</v>
      </c>
      <c r="K161" s="10" t="s">
        <v>7552</v>
      </c>
      <c r="L161" s="10" t="s">
        <v>7552</v>
      </c>
      <c r="M161" s="8" t="s">
        <v>114</v>
      </c>
      <c r="N161" s="8" t="s">
        <v>3317</v>
      </c>
      <c r="O161" s="8" t="s">
        <v>27</v>
      </c>
      <c r="P161" s="61">
        <v>2002</v>
      </c>
      <c r="Q161" s="11" t="s">
        <v>314</v>
      </c>
      <c r="R161" s="13">
        <v>37422</v>
      </c>
      <c r="S161" s="8" t="s">
        <v>29</v>
      </c>
      <c r="T161" s="8" t="s">
        <v>3613</v>
      </c>
      <c r="U161" s="8" t="s">
        <v>3614</v>
      </c>
    </row>
    <row r="162" spans="1:21" s="8" customFormat="1" ht="12.75" x14ac:dyDescent="0.2">
      <c r="A162" s="8" t="s">
        <v>2461</v>
      </c>
      <c r="B162" s="8" t="s">
        <v>19</v>
      </c>
      <c r="C162" s="8" t="s">
        <v>52</v>
      </c>
      <c r="D162" s="9" t="s">
        <v>21</v>
      </c>
      <c r="E162" s="9" t="s">
        <v>21</v>
      </c>
      <c r="F162" s="8" t="s">
        <v>22</v>
      </c>
      <c r="G162" s="8" t="s">
        <v>23</v>
      </c>
      <c r="H162" s="8" t="s">
        <v>7568</v>
      </c>
      <c r="I162" s="8" t="s">
        <v>53</v>
      </c>
      <c r="J162" s="10" t="s">
        <v>25</v>
      </c>
      <c r="K162" s="10" t="s">
        <v>7553</v>
      </c>
      <c r="L162" s="10" t="s">
        <v>7553</v>
      </c>
      <c r="M162" s="8" t="s">
        <v>114</v>
      </c>
      <c r="N162" s="8" t="s">
        <v>2462</v>
      </c>
      <c r="O162" s="8" t="s">
        <v>27</v>
      </c>
      <c r="P162" s="60">
        <v>2002</v>
      </c>
      <c r="Q162" s="11" t="s">
        <v>314</v>
      </c>
      <c r="R162" s="13">
        <v>37422</v>
      </c>
      <c r="S162" s="8" t="s">
        <v>29</v>
      </c>
      <c r="T162" s="8" t="s">
        <v>2463</v>
      </c>
      <c r="U162" s="8" t="s">
        <v>2464</v>
      </c>
    </row>
    <row r="163" spans="1:21" s="8" customFormat="1" ht="12.75" x14ac:dyDescent="0.2">
      <c r="A163" s="8" t="s">
        <v>6718</v>
      </c>
      <c r="B163" s="8" t="s">
        <v>19</v>
      </c>
      <c r="C163" s="8" t="s">
        <v>52</v>
      </c>
      <c r="D163" s="9" t="s">
        <v>21</v>
      </c>
      <c r="E163" s="9" t="s">
        <v>21</v>
      </c>
      <c r="F163" s="8" t="s">
        <v>22</v>
      </c>
      <c r="G163" s="8" t="s">
        <v>23</v>
      </c>
      <c r="H163" s="8" t="s">
        <v>7568</v>
      </c>
      <c r="I163" s="8" t="s">
        <v>53</v>
      </c>
      <c r="J163" s="10" t="s">
        <v>5662</v>
      </c>
      <c r="K163" s="10" t="s">
        <v>7557</v>
      </c>
      <c r="L163" s="10" t="s">
        <v>7557</v>
      </c>
      <c r="M163" s="8" t="s">
        <v>6694</v>
      </c>
      <c r="N163" s="8" t="s">
        <v>6698</v>
      </c>
      <c r="O163" s="8" t="s">
        <v>27</v>
      </c>
      <c r="P163" s="61">
        <v>2002</v>
      </c>
      <c r="Q163" s="11" t="s">
        <v>314</v>
      </c>
      <c r="R163" s="13">
        <v>37422</v>
      </c>
      <c r="S163" s="8" t="s">
        <v>29</v>
      </c>
      <c r="T163" s="8" t="s">
        <v>6719</v>
      </c>
      <c r="U163" s="8" t="s">
        <v>6720</v>
      </c>
    </row>
    <row r="164" spans="1:21" s="8" customFormat="1" ht="12.75" x14ac:dyDescent="0.2">
      <c r="A164" s="8" t="s">
        <v>2483</v>
      </c>
      <c r="B164" s="8" t="s">
        <v>19</v>
      </c>
      <c r="C164" s="12" t="s">
        <v>67</v>
      </c>
      <c r="D164" s="9" t="s">
        <v>68</v>
      </c>
      <c r="E164" s="9" t="s">
        <v>69</v>
      </c>
      <c r="F164" s="8" t="s">
        <v>22</v>
      </c>
      <c r="G164" s="8" t="s">
        <v>23</v>
      </c>
      <c r="H164" s="8" t="s">
        <v>7568</v>
      </c>
      <c r="I164" s="8" t="s">
        <v>70</v>
      </c>
      <c r="J164" s="10" t="s">
        <v>25</v>
      </c>
      <c r="K164" s="10" t="s">
        <v>7553</v>
      </c>
      <c r="L164" s="10" t="s">
        <v>7553</v>
      </c>
      <c r="M164" s="8" t="s">
        <v>114</v>
      </c>
      <c r="N164" s="8" t="s">
        <v>143</v>
      </c>
      <c r="O164" s="8" t="s">
        <v>27</v>
      </c>
      <c r="P164" s="60">
        <v>2002</v>
      </c>
      <c r="Q164" s="11" t="s">
        <v>314</v>
      </c>
      <c r="R164" s="13">
        <v>37422</v>
      </c>
      <c r="S164" s="8" t="s">
        <v>29</v>
      </c>
      <c r="T164" s="8" t="s">
        <v>2484</v>
      </c>
      <c r="U164" s="8" t="s">
        <v>2485</v>
      </c>
    </row>
    <row r="165" spans="1:21" s="8" customFormat="1" ht="12.75" x14ac:dyDescent="0.2">
      <c r="A165" s="8" t="s">
        <v>2486</v>
      </c>
      <c r="B165" s="8" t="s">
        <v>19</v>
      </c>
      <c r="C165" s="12" t="s">
        <v>67</v>
      </c>
      <c r="D165" s="9" t="s">
        <v>68</v>
      </c>
      <c r="E165" s="9" t="s">
        <v>69</v>
      </c>
      <c r="F165" s="8" t="s">
        <v>22</v>
      </c>
      <c r="G165" s="8" t="s">
        <v>23</v>
      </c>
      <c r="H165" s="8" t="s">
        <v>7568</v>
      </c>
      <c r="I165" s="8" t="s">
        <v>70</v>
      </c>
      <c r="J165" s="10" t="s">
        <v>25</v>
      </c>
      <c r="K165" s="10" t="s">
        <v>7553</v>
      </c>
      <c r="L165" s="10" t="s">
        <v>7553</v>
      </c>
      <c r="M165" s="8" t="s">
        <v>114</v>
      </c>
      <c r="N165" s="8" t="s">
        <v>143</v>
      </c>
      <c r="O165" s="8" t="s">
        <v>27</v>
      </c>
      <c r="P165" s="60">
        <v>2002</v>
      </c>
      <c r="Q165" s="11" t="s">
        <v>314</v>
      </c>
      <c r="R165" s="13">
        <v>37422</v>
      </c>
      <c r="S165" s="8" t="s">
        <v>29</v>
      </c>
      <c r="T165" s="8" t="s">
        <v>2487</v>
      </c>
      <c r="U165" s="8" t="s">
        <v>2488</v>
      </c>
    </row>
    <row r="166" spans="1:21" s="8" customFormat="1" ht="12.75" x14ac:dyDescent="0.2">
      <c r="A166" s="8" t="s">
        <v>6140</v>
      </c>
      <c r="B166" s="8" t="s">
        <v>19</v>
      </c>
      <c r="C166" s="8" t="s">
        <v>5547</v>
      </c>
      <c r="D166" s="9" t="s">
        <v>21</v>
      </c>
      <c r="E166" s="9" t="s">
        <v>21</v>
      </c>
      <c r="F166" s="8" t="s">
        <v>22</v>
      </c>
      <c r="G166" s="8" t="s">
        <v>23</v>
      </c>
      <c r="H166" s="8" t="s">
        <v>7568</v>
      </c>
      <c r="I166" s="8" t="s">
        <v>5548</v>
      </c>
      <c r="J166" s="10" t="s">
        <v>5662</v>
      </c>
      <c r="K166" s="10" t="s">
        <v>7557</v>
      </c>
      <c r="L166" s="10" t="s">
        <v>7557</v>
      </c>
      <c r="M166" s="8" t="s">
        <v>6109</v>
      </c>
      <c r="N166" s="8" t="s">
        <v>6109</v>
      </c>
      <c r="O166" s="8" t="s">
        <v>27</v>
      </c>
      <c r="P166" s="61">
        <v>2002</v>
      </c>
      <c r="Q166" s="11" t="s">
        <v>314</v>
      </c>
      <c r="R166" s="13">
        <v>37422</v>
      </c>
      <c r="S166" s="8" t="s">
        <v>29</v>
      </c>
      <c r="T166" s="8" t="s">
        <v>6141</v>
      </c>
      <c r="U166" s="8" t="s">
        <v>6142</v>
      </c>
    </row>
    <row r="167" spans="1:21" s="8" customFormat="1" ht="12.75" x14ac:dyDescent="0.2">
      <c r="A167" s="8" t="s">
        <v>5889</v>
      </c>
      <c r="B167" s="8" t="s">
        <v>19</v>
      </c>
      <c r="C167" s="8" t="s">
        <v>52</v>
      </c>
      <c r="D167" s="9" t="s">
        <v>21</v>
      </c>
      <c r="E167" s="9" t="s">
        <v>21</v>
      </c>
      <c r="F167" s="8" t="s">
        <v>22</v>
      </c>
      <c r="G167" s="8" t="s">
        <v>23</v>
      </c>
      <c r="H167" s="8" t="s">
        <v>7568</v>
      </c>
      <c r="I167" s="8" t="s">
        <v>53</v>
      </c>
      <c r="J167" s="10" t="s">
        <v>5662</v>
      </c>
      <c r="K167" s="10" t="s">
        <v>7557</v>
      </c>
      <c r="L167" s="10" t="s">
        <v>7557</v>
      </c>
      <c r="M167" s="8" t="s">
        <v>5834</v>
      </c>
      <c r="N167" s="8" t="s">
        <v>5834</v>
      </c>
      <c r="O167" s="8" t="s">
        <v>27</v>
      </c>
      <c r="P167" s="61">
        <v>2002</v>
      </c>
      <c r="Q167" s="11" t="s">
        <v>314</v>
      </c>
      <c r="R167" s="13">
        <v>37422</v>
      </c>
      <c r="S167" s="8" t="s">
        <v>29</v>
      </c>
      <c r="T167" s="8" t="s">
        <v>5890</v>
      </c>
      <c r="U167" s="8" t="s">
        <v>5891</v>
      </c>
    </row>
    <row r="168" spans="1:21" s="8" customFormat="1" ht="12.75" x14ac:dyDescent="0.2">
      <c r="A168" s="8" t="s">
        <v>3629</v>
      </c>
      <c r="B168" s="8" t="s">
        <v>19</v>
      </c>
      <c r="C168" s="8" t="s">
        <v>52</v>
      </c>
      <c r="D168" s="9" t="s">
        <v>3257</v>
      </c>
      <c r="E168" s="9" t="s">
        <v>3257</v>
      </c>
      <c r="F168" s="8" t="s">
        <v>22</v>
      </c>
      <c r="G168" s="8" t="s">
        <v>23</v>
      </c>
      <c r="H168" s="8" t="s">
        <v>7568</v>
      </c>
      <c r="I168" s="8" t="s">
        <v>53</v>
      </c>
      <c r="J168" s="10" t="s">
        <v>3258</v>
      </c>
      <c r="K168" s="10" t="s">
        <v>7552</v>
      </c>
      <c r="L168" s="10" t="s">
        <v>7552</v>
      </c>
      <c r="M168" s="8" t="s">
        <v>114</v>
      </c>
      <c r="N168" s="8" t="s">
        <v>3317</v>
      </c>
      <c r="O168" s="8" t="s">
        <v>27</v>
      </c>
      <c r="P168" s="61">
        <v>2002</v>
      </c>
      <c r="Q168" s="11" t="s">
        <v>314</v>
      </c>
      <c r="R168" s="13">
        <v>37422</v>
      </c>
      <c r="S168" s="8" t="s">
        <v>29</v>
      </c>
      <c r="T168" s="8" t="s">
        <v>3603</v>
      </c>
      <c r="U168" s="8" t="s">
        <v>3630</v>
      </c>
    </row>
    <row r="169" spans="1:21" s="8" customFormat="1" ht="12.75" x14ac:dyDescent="0.2">
      <c r="A169" s="11" t="s">
        <v>7109</v>
      </c>
      <c r="B169" s="8" t="s">
        <v>19</v>
      </c>
      <c r="C169" s="8" t="s">
        <v>6848</v>
      </c>
      <c r="D169" s="9" t="s">
        <v>6792</v>
      </c>
      <c r="E169" s="9" t="s">
        <v>6792</v>
      </c>
      <c r="F169" s="8" t="s">
        <v>2302</v>
      </c>
      <c r="G169" s="17" t="s">
        <v>2303</v>
      </c>
      <c r="H169" s="17" t="s">
        <v>7569</v>
      </c>
      <c r="I169" s="20" t="s">
        <v>5657</v>
      </c>
      <c r="J169" s="10" t="s">
        <v>6784</v>
      </c>
      <c r="K169" s="10" t="s">
        <v>7558</v>
      </c>
      <c r="L169" s="10" t="s">
        <v>7558</v>
      </c>
      <c r="M169" s="8" t="s">
        <v>6785</v>
      </c>
      <c r="N169" s="8" t="s">
        <v>6793</v>
      </c>
      <c r="O169" s="8" t="s">
        <v>5206</v>
      </c>
      <c r="P169" s="61">
        <v>2002</v>
      </c>
      <c r="Q169" s="11" t="s">
        <v>314</v>
      </c>
      <c r="R169" s="13">
        <v>37422</v>
      </c>
      <c r="S169" s="8" t="s">
        <v>29</v>
      </c>
      <c r="T169" s="8" t="s">
        <v>7110</v>
      </c>
      <c r="U169" s="8" t="s">
        <v>7111</v>
      </c>
    </row>
    <row r="170" spans="1:21" s="8" customFormat="1" ht="12.75" x14ac:dyDescent="0.2">
      <c r="A170" s="8" t="s">
        <v>3634</v>
      </c>
      <c r="B170" s="8" t="s">
        <v>19</v>
      </c>
      <c r="C170" s="8" t="s">
        <v>52</v>
      </c>
      <c r="D170" s="9" t="s">
        <v>3257</v>
      </c>
      <c r="E170" s="9" t="s">
        <v>3257</v>
      </c>
      <c r="F170" s="8" t="s">
        <v>22</v>
      </c>
      <c r="G170" s="8" t="s">
        <v>23</v>
      </c>
      <c r="H170" s="8" t="s">
        <v>7568</v>
      </c>
      <c r="I170" s="8" t="s">
        <v>53</v>
      </c>
      <c r="J170" s="10" t="s">
        <v>3258</v>
      </c>
      <c r="K170" s="10" t="s">
        <v>7552</v>
      </c>
      <c r="L170" s="10" t="s">
        <v>7552</v>
      </c>
      <c r="M170" s="8" t="s">
        <v>114</v>
      </c>
      <c r="N170" s="8" t="s">
        <v>762</v>
      </c>
      <c r="O170" s="8" t="s">
        <v>27</v>
      </c>
      <c r="P170" s="61">
        <v>2002</v>
      </c>
      <c r="Q170" s="11" t="s">
        <v>314</v>
      </c>
      <c r="R170" s="13">
        <v>37422</v>
      </c>
      <c r="S170" s="8" t="s">
        <v>29</v>
      </c>
      <c r="T170" s="8" t="s">
        <v>3635</v>
      </c>
      <c r="U170" s="8" t="s">
        <v>3636</v>
      </c>
    </row>
    <row r="171" spans="1:21" s="8" customFormat="1" ht="12.75" x14ac:dyDescent="0.2">
      <c r="A171" s="8" t="s">
        <v>6640</v>
      </c>
      <c r="B171" s="8" t="s">
        <v>19</v>
      </c>
      <c r="C171" s="8" t="s">
        <v>52</v>
      </c>
      <c r="D171" s="9" t="s">
        <v>21</v>
      </c>
      <c r="E171" s="9" t="s">
        <v>21</v>
      </c>
      <c r="F171" s="8" t="s">
        <v>22</v>
      </c>
      <c r="G171" s="8" t="s">
        <v>23</v>
      </c>
      <c r="H171" s="8" t="s">
        <v>7568</v>
      </c>
      <c r="I171" s="8" t="s">
        <v>53</v>
      </c>
      <c r="J171" s="10" t="s">
        <v>5662</v>
      </c>
      <c r="K171" s="10" t="s">
        <v>7557</v>
      </c>
      <c r="L171" s="10" t="s">
        <v>7557</v>
      </c>
      <c r="M171" s="8" t="s">
        <v>6631</v>
      </c>
      <c r="N171" s="8" t="s">
        <v>6631</v>
      </c>
      <c r="O171" s="8" t="s">
        <v>27</v>
      </c>
      <c r="P171" s="61">
        <v>2002</v>
      </c>
      <c r="Q171" s="11" t="s">
        <v>314</v>
      </c>
      <c r="R171" s="13">
        <v>37422</v>
      </c>
      <c r="S171" s="8" t="s">
        <v>29</v>
      </c>
      <c r="T171" s="8" t="s">
        <v>6641</v>
      </c>
      <c r="U171" s="8" t="s">
        <v>6642</v>
      </c>
    </row>
    <row r="172" spans="1:21" s="8" customFormat="1" ht="12.75" x14ac:dyDescent="0.2">
      <c r="A172" s="8" t="s">
        <v>5654</v>
      </c>
      <c r="B172" s="8" t="s">
        <v>19</v>
      </c>
      <c r="C172" s="8" t="s">
        <v>5655</v>
      </c>
      <c r="D172" s="9" t="s">
        <v>5656</v>
      </c>
      <c r="E172" s="9" t="s">
        <v>5656</v>
      </c>
      <c r="F172" s="8" t="s">
        <v>2302</v>
      </c>
      <c r="G172" s="8" t="s">
        <v>2303</v>
      </c>
      <c r="H172" s="8" t="s">
        <v>7569</v>
      </c>
      <c r="I172" s="9" t="s">
        <v>5657</v>
      </c>
      <c r="J172" s="10" t="s">
        <v>5525</v>
      </c>
      <c r="K172" s="10" t="s">
        <v>7559</v>
      </c>
      <c r="L172" s="10" t="s">
        <v>7559</v>
      </c>
      <c r="M172" s="8" t="s">
        <v>5538</v>
      </c>
      <c r="N172" s="8" t="s">
        <v>5539</v>
      </c>
      <c r="O172" s="8" t="s">
        <v>5658</v>
      </c>
      <c r="P172" s="61">
        <v>2002</v>
      </c>
      <c r="Q172" s="11" t="s">
        <v>314</v>
      </c>
      <c r="R172" s="13">
        <v>37422</v>
      </c>
      <c r="S172" s="8" t="s">
        <v>29</v>
      </c>
      <c r="T172" s="8" t="s">
        <v>5659</v>
      </c>
      <c r="U172" s="8" t="s">
        <v>5660</v>
      </c>
    </row>
    <row r="173" spans="1:21" s="8" customFormat="1" ht="15" customHeight="1" x14ac:dyDescent="0.2">
      <c r="A173" s="8" t="s">
        <v>5895</v>
      </c>
      <c r="B173" s="8" t="s">
        <v>19</v>
      </c>
      <c r="C173" s="8" t="s">
        <v>52</v>
      </c>
      <c r="D173" s="9" t="s">
        <v>21</v>
      </c>
      <c r="E173" s="9" t="s">
        <v>21</v>
      </c>
      <c r="F173" s="8" t="s">
        <v>22</v>
      </c>
      <c r="G173" s="8" t="s">
        <v>23</v>
      </c>
      <c r="H173" s="8" t="s">
        <v>7568</v>
      </c>
      <c r="I173" s="8" t="s">
        <v>53</v>
      </c>
      <c r="J173" s="10" t="s">
        <v>5662</v>
      </c>
      <c r="K173" s="10" t="s">
        <v>7557</v>
      </c>
      <c r="L173" s="10" t="s">
        <v>7557</v>
      </c>
      <c r="M173" s="8" t="s">
        <v>5834</v>
      </c>
      <c r="N173" s="8" t="s">
        <v>5834</v>
      </c>
      <c r="O173" s="8" t="s">
        <v>27</v>
      </c>
      <c r="P173" s="61">
        <v>2002</v>
      </c>
      <c r="Q173" s="13">
        <v>37481</v>
      </c>
      <c r="R173" s="13">
        <v>37481</v>
      </c>
      <c r="S173" s="8" t="s">
        <v>29</v>
      </c>
      <c r="T173" s="8" t="s">
        <v>5896</v>
      </c>
      <c r="U173" s="8" t="s">
        <v>5897</v>
      </c>
    </row>
    <row r="174" spans="1:21" s="8" customFormat="1" ht="15" customHeight="1" x14ac:dyDescent="0.2">
      <c r="A174" s="8" t="s">
        <v>3609</v>
      </c>
      <c r="B174" s="8" t="s">
        <v>19</v>
      </c>
      <c r="C174" s="8" t="s">
        <v>20</v>
      </c>
      <c r="D174" s="9" t="s">
        <v>3257</v>
      </c>
      <c r="E174" s="9" t="s">
        <v>3257</v>
      </c>
      <c r="F174" s="8" t="s">
        <v>22</v>
      </c>
      <c r="G174" s="8" t="s">
        <v>23</v>
      </c>
      <c r="H174" s="8" t="s">
        <v>7568</v>
      </c>
      <c r="I174" s="8" t="s">
        <v>24</v>
      </c>
      <c r="J174" s="10" t="s">
        <v>3258</v>
      </c>
      <c r="K174" s="10" t="s">
        <v>7552</v>
      </c>
      <c r="L174" s="10" t="s">
        <v>7552</v>
      </c>
      <c r="M174" s="8" t="s">
        <v>114</v>
      </c>
      <c r="N174" s="8" t="s">
        <v>3317</v>
      </c>
      <c r="O174" s="8" t="s">
        <v>27</v>
      </c>
      <c r="P174" s="61">
        <v>2002</v>
      </c>
      <c r="Q174" s="13">
        <v>37549</v>
      </c>
      <c r="R174" s="13">
        <v>37549</v>
      </c>
      <c r="S174" s="8" t="s">
        <v>29</v>
      </c>
      <c r="T174" s="8" t="s">
        <v>3610</v>
      </c>
      <c r="U174" s="8" t="s">
        <v>3611</v>
      </c>
    </row>
    <row r="175" spans="1:21" s="8" customFormat="1" ht="15" customHeight="1" x14ac:dyDescent="0.2">
      <c r="A175" s="8" t="s">
        <v>5892</v>
      </c>
      <c r="B175" s="8" t="s">
        <v>19</v>
      </c>
      <c r="C175" s="8" t="s">
        <v>52</v>
      </c>
      <c r="D175" s="9" t="s">
        <v>21</v>
      </c>
      <c r="E175" s="9" t="s">
        <v>21</v>
      </c>
      <c r="F175" s="8" t="s">
        <v>22</v>
      </c>
      <c r="G175" s="8" t="s">
        <v>23</v>
      </c>
      <c r="H175" s="8" t="s">
        <v>7568</v>
      </c>
      <c r="I175" s="8" t="s">
        <v>53</v>
      </c>
      <c r="J175" s="10" t="s">
        <v>5662</v>
      </c>
      <c r="K175" s="10" t="s">
        <v>7557</v>
      </c>
      <c r="L175" s="10" t="s">
        <v>7557</v>
      </c>
      <c r="M175" s="8" t="s">
        <v>5834</v>
      </c>
      <c r="N175" s="8" t="s">
        <v>5834</v>
      </c>
      <c r="O175" s="8" t="s">
        <v>27</v>
      </c>
      <c r="P175" s="61">
        <v>2002</v>
      </c>
      <c r="Q175" s="13">
        <v>37595</v>
      </c>
      <c r="R175" s="13">
        <v>37595</v>
      </c>
      <c r="S175" s="8" t="s">
        <v>29</v>
      </c>
      <c r="T175" s="8" t="s">
        <v>5893</v>
      </c>
      <c r="U175" s="8" t="s">
        <v>5894</v>
      </c>
    </row>
    <row r="176" spans="1:21" s="8" customFormat="1" ht="15" customHeight="1" x14ac:dyDescent="0.2">
      <c r="A176" s="8" t="s">
        <v>3615</v>
      </c>
      <c r="B176" s="8" t="s">
        <v>19</v>
      </c>
      <c r="C176" s="8" t="s">
        <v>52</v>
      </c>
      <c r="D176" s="9" t="s">
        <v>3257</v>
      </c>
      <c r="E176" s="9" t="s">
        <v>3257</v>
      </c>
      <c r="F176" s="8" t="s">
        <v>22</v>
      </c>
      <c r="G176" s="8" t="s">
        <v>23</v>
      </c>
      <c r="H176" s="8" t="s">
        <v>7568</v>
      </c>
      <c r="I176" s="8" t="s">
        <v>53</v>
      </c>
      <c r="J176" s="10" t="s">
        <v>3258</v>
      </c>
      <c r="K176" s="10" t="s">
        <v>7552</v>
      </c>
      <c r="L176" s="10" t="s">
        <v>7552</v>
      </c>
      <c r="M176" s="8" t="s">
        <v>114</v>
      </c>
      <c r="N176" s="8" t="s">
        <v>3321</v>
      </c>
      <c r="O176" s="8" t="s">
        <v>27</v>
      </c>
      <c r="P176" s="61">
        <v>2002</v>
      </c>
      <c r="Q176" s="13">
        <v>37610</v>
      </c>
      <c r="R176" s="13">
        <v>37610</v>
      </c>
      <c r="S176" s="8" t="s">
        <v>29</v>
      </c>
      <c r="T176" s="8" t="s">
        <v>3616</v>
      </c>
      <c r="U176" s="8" t="s">
        <v>3617</v>
      </c>
    </row>
    <row r="177" spans="1:21" s="8" customFormat="1" ht="15" customHeight="1" x14ac:dyDescent="0.2">
      <c r="A177" s="8" t="s">
        <v>3640</v>
      </c>
      <c r="B177" s="8" t="s">
        <v>19</v>
      </c>
      <c r="C177" s="8" t="s">
        <v>52</v>
      </c>
      <c r="D177" s="9" t="s">
        <v>3257</v>
      </c>
      <c r="E177" s="9" t="s">
        <v>3257</v>
      </c>
      <c r="F177" s="8" t="s">
        <v>22</v>
      </c>
      <c r="G177" s="8" t="s">
        <v>23</v>
      </c>
      <c r="H177" s="8" t="s">
        <v>7568</v>
      </c>
      <c r="I177" s="8" t="s">
        <v>53</v>
      </c>
      <c r="J177" s="10" t="s">
        <v>3258</v>
      </c>
      <c r="K177" s="10" t="s">
        <v>7552</v>
      </c>
      <c r="L177" s="10" t="s">
        <v>7552</v>
      </c>
      <c r="M177" s="8" t="s">
        <v>114</v>
      </c>
      <c r="N177" s="8" t="s">
        <v>3277</v>
      </c>
      <c r="O177" s="8" t="s">
        <v>27</v>
      </c>
      <c r="P177" s="61">
        <v>2003</v>
      </c>
      <c r="Q177" s="13">
        <v>37700</v>
      </c>
      <c r="R177" s="13">
        <v>37700</v>
      </c>
      <c r="S177" s="8" t="s">
        <v>29</v>
      </c>
      <c r="T177" s="8" t="s">
        <v>3641</v>
      </c>
      <c r="U177" s="8" t="s">
        <v>3642</v>
      </c>
    </row>
    <row r="178" spans="1:21" s="8" customFormat="1" ht="15" customHeight="1" x14ac:dyDescent="0.2">
      <c r="A178" s="8" t="s">
        <v>3646</v>
      </c>
      <c r="B178" s="8" t="s">
        <v>19</v>
      </c>
      <c r="C178" s="8" t="s">
        <v>20</v>
      </c>
      <c r="D178" s="9" t="s">
        <v>3257</v>
      </c>
      <c r="E178" s="9" t="s">
        <v>3257</v>
      </c>
      <c r="F178" s="8" t="s">
        <v>22</v>
      </c>
      <c r="G178" s="8" t="s">
        <v>23</v>
      </c>
      <c r="H178" s="8" t="s">
        <v>7568</v>
      </c>
      <c r="I178" s="8" t="s">
        <v>24</v>
      </c>
      <c r="J178" s="10" t="s">
        <v>3258</v>
      </c>
      <c r="K178" s="10" t="s">
        <v>7552</v>
      </c>
      <c r="L178" s="10" t="s">
        <v>7552</v>
      </c>
      <c r="M178" s="8" t="s">
        <v>114</v>
      </c>
      <c r="N178" s="8" t="s">
        <v>3313</v>
      </c>
      <c r="O178" s="8" t="s">
        <v>27</v>
      </c>
      <c r="P178" s="61">
        <v>2003</v>
      </c>
      <c r="Q178" s="13">
        <v>37712</v>
      </c>
      <c r="R178" s="13">
        <v>37712</v>
      </c>
      <c r="S178" s="8" t="s">
        <v>29</v>
      </c>
      <c r="T178" s="8" t="s">
        <v>3647</v>
      </c>
      <c r="U178" s="8" t="s">
        <v>3648</v>
      </c>
    </row>
    <row r="179" spans="1:21" s="8" customFormat="1" ht="15" customHeight="1" x14ac:dyDescent="0.2">
      <c r="A179" s="8" t="s">
        <v>7210</v>
      </c>
      <c r="B179" s="8" t="s">
        <v>19</v>
      </c>
      <c r="C179" s="8" t="s">
        <v>52</v>
      </c>
      <c r="D179" s="9" t="s">
        <v>21</v>
      </c>
      <c r="E179" s="9" t="s">
        <v>21</v>
      </c>
      <c r="F179" s="8" t="s">
        <v>22</v>
      </c>
      <c r="G179" s="8" t="s">
        <v>23</v>
      </c>
      <c r="H179" s="8" t="s">
        <v>7568</v>
      </c>
      <c r="I179" s="8" t="s">
        <v>53</v>
      </c>
      <c r="J179" s="10" t="s">
        <v>7164</v>
      </c>
      <c r="K179" s="10" t="s">
        <v>7556</v>
      </c>
      <c r="L179" s="10" t="s">
        <v>7556</v>
      </c>
      <c r="M179" s="8" t="s">
        <v>7211</v>
      </c>
      <c r="N179" s="8" t="s">
        <v>7212</v>
      </c>
      <c r="O179" s="8" t="s">
        <v>27</v>
      </c>
      <c r="P179" s="61">
        <v>2003</v>
      </c>
      <c r="Q179" s="13">
        <v>37725</v>
      </c>
      <c r="R179" s="13">
        <v>37725</v>
      </c>
      <c r="S179" s="8" t="s">
        <v>29</v>
      </c>
      <c r="T179" s="8" t="s">
        <v>7213</v>
      </c>
      <c r="U179" s="8" t="s">
        <v>7214</v>
      </c>
    </row>
    <row r="180" spans="1:21" s="8" customFormat="1" ht="15" customHeight="1" x14ac:dyDescent="0.2">
      <c r="A180" s="8" t="s">
        <v>5907</v>
      </c>
      <c r="B180" s="8" t="s">
        <v>19</v>
      </c>
      <c r="C180" s="8" t="s">
        <v>52</v>
      </c>
      <c r="D180" s="9" t="s">
        <v>21</v>
      </c>
      <c r="E180" s="9" t="s">
        <v>21</v>
      </c>
      <c r="F180" s="8" t="s">
        <v>22</v>
      </c>
      <c r="G180" s="8" t="s">
        <v>23</v>
      </c>
      <c r="H180" s="8" t="s">
        <v>7568</v>
      </c>
      <c r="I180" s="8" t="s">
        <v>53</v>
      </c>
      <c r="J180" s="10" t="s">
        <v>5662</v>
      </c>
      <c r="K180" s="10" t="s">
        <v>7557</v>
      </c>
      <c r="L180" s="10" t="s">
        <v>7557</v>
      </c>
      <c r="M180" s="8" t="s">
        <v>5834</v>
      </c>
      <c r="N180" s="8" t="s">
        <v>5834</v>
      </c>
      <c r="O180" s="8" t="s">
        <v>27</v>
      </c>
      <c r="P180" s="61">
        <v>2003</v>
      </c>
      <c r="Q180" s="13">
        <v>37725</v>
      </c>
      <c r="R180" s="13">
        <v>37725</v>
      </c>
      <c r="S180" s="8" t="s">
        <v>29</v>
      </c>
      <c r="T180" s="8" t="s">
        <v>5908</v>
      </c>
      <c r="U180" s="8" t="s">
        <v>5909</v>
      </c>
    </row>
    <row r="181" spans="1:21" s="8" customFormat="1" ht="15" customHeight="1" x14ac:dyDescent="0.2">
      <c r="A181" s="8" t="s">
        <v>7237</v>
      </c>
      <c r="B181" s="8" t="s">
        <v>19</v>
      </c>
      <c r="C181" s="8" t="s">
        <v>52</v>
      </c>
      <c r="D181" s="9" t="s">
        <v>21</v>
      </c>
      <c r="E181" s="9" t="s">
        <v>21</v>
      </c>
      <c r="F181" s="8" t="s">
        <v>22</v>
      </c>
      <c r="G181" s="8" t="s">
        <v>23</v>
      </c>
      <c r="H181" s="8" t="s">
        <v>7568</v>
      </c>
      <c r="I181" s="8" t="s">
        <v>53</v>
      </c>
      <c r="J181" s="10" t="s">
        <v>7164</v>
      </c>
      <c r="K181" s="10" t="s">
        <v>7556</v>
      </c>
      <c r="L181" s="10" t="s">
        <v>7556</v>
      </c>
      <c r="M181" s="8" t="s">
        <v>7211</v>
      </c>
      <c r="N181" s="8" t="s">
        <v>7220</v>
      </c>
      <c r="O181" s="8" t="s">
        <v>27</v>
      </c>
      <c r="P181" s="61">
        <v>2003</v>
      </c>
      <c r="Q181" s="13">
        <v>37735</v>
      </c>
      <c r="R181" s="13">
        <v>37735</v>
      </c>
      <c r="S181" s="8" t="s">
        <v>29</v>
      </c>
      <c r="T181" s="8" t="s">
        <v>7238</v>
      </c>
      <c r="U181" s="8" t="s">
        <v>7239</v>
      </c>
    </row>
    <row r="182" spans="1:21" s="8" customFormat="1" ht="15" customHeight="1" x14ac:dyDescent="0.2">
      <c r="A182" s="8" t="s">
        <v>7240</v>
      </c>
      <c r="B182" s="8" t="s">
        <v>19</v>
      </c>
      <c r="C182" s="8" t="s">
        <v>52</v>
      </c>
      <c r="D182" s="9" t="s">
        <v>21</v>
      </c>
      <c r="E182" s="9" t="s">
        <v>21</v>
      </c>
      <c r="F182" s="8" t="s">
        <v>22</v>
      </c>
      <c r="G182" s="8" t="s">
        <v>23</v>
      </c>
      <c r="H182" s="8" t="s">
        <v>7568</v>
      </c>
      <c r="I182" s="8" t="s">
        <v>53</v>
      </c>
      <c r="J182" s="10" t="s">
        <v>7164</v>
      </c>
      <c r="K182" s="10" t="s">
        <v>7556</v>
      </c>
      <c r="L182" s="10" t="s">
        <v>7556</v>
      </c>
      <c r="M182" s="8" t="s">
        <v>7211</v>
      </c>
      <c r="N182" s="8" t="s">
        <v>7241</v>
      </c>
      <c r="O182" s="8" t="s">
        <v>27</v>
      </c>
      <c r="P182" s="61">
        <v>2003</v>
      </c>
      <c r="Q182" s="13">
        <v>37736</v>
      </c>
      <c r="R182" s="13">
        <v>37736</v>
      </c>
      <c r="S182" s="8" t="s">
        <v>29</v>
      </c>
      <c r="T182" s="8" t="s">
        <v>7242</v>
      </c>
      <c r="U182" s="8" t="s">
        <v>7243</v>
      </c>
    </row>
    <row r="183" spans="1:21" s="8" customFormat="1" ht="15" customHeight="1" x14ac:dyDescent="0.2">
      <c r="A183" s="11" t="s">
        <v>6833</v>
      </c>
      <c r="B183" s="8" t="s">
        <v>19</v>
      </c>
      <c r="C183" s="8" t="s">
        <v>6834</v>
      </c>
      <c r="D183" s="9" t="s">
        <v>6792</v>
      </c>
      <c r="E183" s="9" t="s">
        <v>6792</v>
      </c>
      <c r="F183" s="8" t="s">
        <v>2302</v>
      </c>
      <c r="G183" s="17" t="s">
        <v>2303</v>
      </c>
      <c r="H183" s="17" t="s">
        <v>7569</v>
      </c>
      <c r="I183" s="20" t="s">
        <v>5657</v>
      </c>
      <c r="J183" s="10" t="s">
        <v>6784</v>
      </c>
      <c r="K183" s="10" t="s">
        <v>7558</v>
      </c>
      <c r="L183" s="10" t="s">
        <v>7558</v>
      </c>
      <c r="M183" s="8" t="s">
        <v>6785</v>
      </c>
      <c r="N183" s="8" t="s">
        <v>6835</v>
      </c>
      <c r="O183" s="8" t="s">
        <v>185</v>
      </c>
      <c r="P183" s="61">
        <v>2003</v>
      </c>
      <c r="Q183" s="13">
        <v>37760</v>
      </c>
      <c r="R183" s="13">
        <v>37760</v>
      </c>
      <c r="S183" s="8" t="s">
        <v>29</v>
      </c>
      <c r="T183" s="8" t="s">
        <v>6836</v>
      </c>
      <c r="U183" s="8" t="s">
        <v>6837</v>
      </c>
    </row>
    <row r="184" spans="1:21" s="8" customFormat="1" ht="15" customHeight="1" x14ac:dyDescent="0.2">
      <c r="A184" s="11" t="s">
        <v>6963</v>
      </c>
      <c r="B184" s="8" t="s">
        <v>19</v>
      </c>
      <c r="C184" s="8" t="s">
        <v>6834</v>
      </c>
      <c r="D184" s="9" t="s">
        <v>6792</v>
      </c>
      <c r="E184" s="9" t="s">
        <v>6792</v>
      </c>
      <c r="F184" s="8" t="s">
        <v>2302</v>
      </c>
      <c r="G184" s="17" t="s">
        <v>2303</v>
      </c>
      <c r="H184" s="17" t="s">
        <v>7569</v>
      </c>
      <c r="I184" s="20" t="s">
        <v>5657</v>
      </c>
      <c r="J184" s="10" t="s">
        <v>6784</v>
      </c>
      <c r="K184" s="10" t="s">
        <v>7558</v>
      </c>
      <c r="L184" s="10" t="s">
        <v>7558</v>
      </c>
      <c r="M184" s="8" t="s">
        <v>6785</v>
      </c>
      <c r="N184" s="8" t="s">
        <v>6835</v>
      </c>
      <c r="O184" s="8" t="s">
        <v>185</v>
      </c>
      <c r="P184" s="61">
        <v>2003</v>
      </c>
      <c r="Q184" s="13">
        <v>37760</v>
      </c>
      <c r="R184" s="13">
        <v>37760</v>
      </c>
      <c r="S184" s="8" t="s">
        <v>29</v>
      </c>
      <c r="T184" s="8" t="s">
        <v>6836</v>
      </c>
      <c r="U184" s="8" t="s">
        <v>6964</v>
      </c>
    </row>
    <row r="185" spans="1:21" s="8" customFormat="1" ht="12.75" x14ac:dyDescent="0.2">
      <c r="A185" s="11" t="s">
        <v>6871</v>
      </c>
      <c r="B185" s="8" t="s">
        <v>19</v>
      </c>
      <c r="C185" s="8" t="s">
        <v>6791</v>
      </c>
      <c r="D185" s="9" t="s">
        <v>6792</v>
      </c>
      <c r="E185" s="9" t="s">
        <v>6792</v>
      </c>
      <c r="F185" s="8" t="s">
        <v>2302</v>
      </c>
      <c r="G185" s="17" t="s">
        <v>2303</v>
      </c>
      <c r="H185" s="17" t="s">
        <v>7569</v>
      </c>
      <c r="I185" s="20" t="s">
        <v>5657</v>
      </c>
      <c r="J185" s="10" t="s">
        <v>6784</v>
      </c>
      <c r="K185" s="10" t="s">
        <v>7558</v>
      </c>
      <c r="L185" s="10" t="s">
        <v>7558</v>
      </c>
      <c r="M185" s="8" t="s">
        <v>6785</v>
      </c>
      <c r="N185" s="8" t="s">
        <v>6793</v>
      </c>
      <c r="O185" s="8" t="s">
        <v>33</v>
      </c>
      <c r="P185" s="61">
        <v>2003</v>
      </c>
      <c r="Q185" s="13">
        <v>37761</v>
      </c>
      <c r="R185" s="13">
        <v>37761</v>
      </c>
      <c r="S185" s="8" t="s">
        <v>29</v>
      </c>
      <c r="T185" s="8" t="s">
        <v>6872</v>
      </c>
      <c r="U185" s="8" t="s">
        <v>6873</v>
      </c>
    </row>
    <row r="186" spans="1:21" s="8" customFormat="1" ht="12.75" x14ac:dyDescent="0.2">
      <c r="A186" s="11" t="s">
        <v>7043</v>
      </c>
      <c r="B186" s="8" t="s">
        <v>19</v>
      </c>
      <c r="C186" s="8" t="s">
        <v>6848</v>
      </c>
      <c r="D186" s="9" t="s">
        <v>6792</v>
      </c>
      <c r="E186" s="9" t="s">
        <v>6792</v>
      </c>
      <c r="F186" s="8" t="s">
        <v>2302</v>
      </c>
      <c r="G186" s="17" t="s">
        <v>2303</v>
      </c>
      <c r="H186" s="17" t="s">
        <v>7569</v>
      </c>
      <c r="I186" s="20" t="s">
        <v>5657</v>
      </c>
      <c r="J186" s="10" t="s">
        <v>6784</v>
      </c>
      <c r="K186" s="10" t="s">
        <v>7558</v>
      </c>
      <c r="L186" s="10" t="s">
        <v>7558</v>
      </c>
      <c r="M186" s="8" t="s">
        <v>6785</v>
      </c>
      <c r="N186" s="8" t="s">
        <v>7025</v>
      </c>
      <c r="O186" s="8" t="s">
        <v>5658</v>
      </c>
      <c r="P186" s="61">
        <v>2003</v>
      </c>
      <c r="Q186" s="13">
        <v>37761</v>
      </c>
      <c r="R186" s="13">
        <v>37761</v>
      </c>
      <c r="S186" s="8" t="s">
        <v>29</v>
      </c>
      <c r="T186" s="8" t="s">
        <v>7044</v>
      </c>
      <c r="U186" s="8" t="s">
        <v>7045</v>
      </c>
    </row>
    <row r="187" spans="1:21" s="8" customFormat="1" ht="12.75" x14ac:dyDescent="0.2">
      <c r="A187" s="11" t="s">
        <v>7021</v>
      </c>
      <c r="B187" s="8" t="s">
        <v>19</v>
      </c>
      <c r="C187" s="8" t="s">
        <v>6848</v>
      </c>
      <c r="D187" s="9" t="s">
        <v>6792</v>
      </c>
      <c r="E187" s="9" t="s">
        <v>6792</v>
      </c>
      <c r="F187" s="8" t="s">
        <v>2302</v>
      </c>
      <c r="G187" s="17" t="s">
        <v>2303</v>
      </c>
      <c r="H187" s="17" t="s">
        <v>7569</v>
      </c>
      <c r="I187" s="20" t="s">
        <v>5657</v>
      </c>
      <c r="J187" s="10" t="s">
        <v>6784</v>
      </c>
      <c r="K187" s="10" t="s">
        <v>7558</v>
      </c>
      <c r="L187" s="10" t="s">
        <v>7558</v>
      </c>
      <c r="M187" s="8" t="s">
        <v>6785</v>
      </c>
      <c r="N187" s="8" t="s">
        <v>6793</v>
      </c>
      <c r="O187" s="8" t="s">
        <v>33</v>
      </c>
      <c r="P187" s="61">
        <v>2003</v>
      </c>
      <c r="Q187" s="13">
        <v>37762</v>
      </c>
      <c r="R187" s="13">
        <v>37762</v>
      </c>
      <c r="S187" s="8" t="s">
        <v>29</v>
      </c>
      <c r="T187" s="8" t="s">
        <v>7022</v>
      </c>
      <c r="U187" s="8" t="s">
        <v>7023</v>
      </c>
    </row>
    <row r="188" spans="1:21" s="8" customFormat="1" ht="12.75" x14ac:dyDescent="0.2">
      <c r="A188" s="11" t="s">
        <v>7037</v>
      </c>
      <c r="B188" s="8" t="s">
        <v>19</v>
      </c>
      <c r="C188" s="8" t="s">
        <v>6848</v>
      </c>
      <c r="D188" s="9" t="s">
        <v>6792</v>
      </c>
      <c r="E188" s="9" t="s">
        <v>6792</v>
      </c>
      <c r="F188" s="8" t="s">
        <v>2302</v>
      </c>
      <c r="G188" s="17" t="s">
        <v>2303</v>
      </c>
      <c r="H188" s="17" t="s">
        <v>7569</v>
      </c>
      <c r="I188" s="20" t="s">
        <v>5657</v>
      </c>
      <c r="J188" s="10" t="s">
        <v>6784</v>
      </c>
      <c r="K188" s="10" t="s">
        <v>7558</v>
      </c>
      <c r="L188" s="10" t="s">
        <v>7558</v>
      </c>
      <c r="M188" s="8" t="s">
        <v>6785</v>
      </c>
      <c r="N188" s="8" t="s">
        <v>6793</v>
      </c>
      <c r="O188" s="8" t="s">
        <v>6911</v>
      </c>
      <c r="P188" s="61">
        <v>2003</v>
      </c>
      <c r="Q188" s="13">
        <v>37762</v>
      </c>
      <c r="R188" s="13">
        <v>37762</v>
      </c>
      <c r="S188" s="8" t="s">
        <v>29</v>
      </c>
      <c r="T188" s="8" t="s">
        <v>7038</v>
      </c>
      <c r="U188" s="8" t="s">
        <v>7039</v>
      </c>
    </row>
    <row r="189" spans="1:21" s="8" customFormat="1" ht="12.75" x14ac:dyDescent="0.2">
      <c r="A189" s="11" t="s">
        <v>7046</v>
      </c>
      <c r="B189" s="8" t="s">
        <v>19</v>
      </c>
      <c r="C189" s="8" t="s">
        <v>6848</v>
      </c>
      <c r="D189" s="9" t="s">
        <v>6792</v>
      </c>
      <c r="E189" s="9" t="s">
        <v>6792</v>
      </c>
      <c r="F189" s="8" t="s">
        <v>2302</v>
      </c>
      <c r="G189" s="17" t="s">
        <v>2303</v>
      </c>
      <c r="H189" s="17" t="s">
        <v>7569</v>
      </c>
      <c r="I189" s="20" t="s">
        <v>5657</v>
      </c>
      <c r="J189" s="10" t="s">
        <v>6784</v>
      </c>
      <c r="K189" s="10" t="s">
        <v>7558</v>
      </c>
      <c r="L189" s="10" t="s">
        <v>7558</v>
      </c>
      <c r="M189" s="8" t="s">
        <v>6785</v>
      </c>
      <c r="N189" s="8" t="s">
        <v>6793</v>
      </c>
      <c r="O189" s="8" t="s">
        <v>5658</v>
      </c>
      <c r="P189" s="61">
        <v>2003</v>
      </c>
      <c r="Q189" s="13">
        <v>37762</v>
      </c>
      <c r="R189" s="13">
        <v>37762</v>
      </c>
      <c r="S189" s="8" t="s">
        <v>29</v>
      </c>
      <c r="T189" s="8" t="s">
        <v>7047</v>
      </c>
      <c r="U189" s="8" t="s">
        <v>7048</v>
      </c>
    </row>
    <row r="190" spans="1:21" s="8" customFormat="1" ht="12.75" x14ac:dyDescent="0.2">
      <c r="A190" s="11" t="s">
        <v>7049</v>
      </c>
      <c r="B190" s="8" t="s">
        <v>19</v>
      </c>
      <c r="C190" s="8" t="s">
        <v>6848</v>
      </c>
      <c r="D190" s="9" t="s">
        <v>6792</v>
      </c>
      <c r="E190" s="9" t="s">
        <v>6792</v>
      </c>
      <c r="F190" s="8" t="s">
        <v>2302</v>
      </c>
      <c r="G190" s="17" t="s">
        <v>2303</v>
      </c>
      <c r="H190" s="17" t="s">
        <v>7569</v>
      </c>
      <c r="I190" s="20" t="s">
        <v>5657</v>
      </c>
      <c r="J190" s="10" t="s">
        <v>6784</v>
      </c>
      <c r="K190" s="10" t="s">
        <v>7558</v>
      </c>
      <c r="L190" s="10" t="s">
        <v>7558</v>
      </c>
      <c r="M190" s="8" t="s">
        <v>6785</v>
      </c>
      <c r="N190" s="8" t="s">
        <v>7025</v>
      </c>
      <c r="O190" s="8" t="s">
        <v>6954</v>
      </c>
      <c r="P190" s="61">
        <v>2003</v>
      </c>
      <c r="Q190" s="13">
        <v>37762</v>
      </c>
      <c r="R190" s="13">
        <v>37762</v>
      </c>
      <c r="S190" s="8" t="s">
        <v>29</v>
      </c>
      <c r="T190" s="8" t="s">
        <v>7050</v>
      </c>
      <c r="U190" s="8" t="s">
        <v>7051</v>
      </c>
    </row>
    <row r="191" spans="1:21" s="8" customFormat="1" ht="12.75" x14ac:dyDescent="0.2">
      <c r="A191" s="11" t="s">
        <v>7052</v>
      </c>
      <c r="B191" s="8" t="s">
        <v>19</v>
      </c>
      <c r="C191" s="8" t="s">
        <v>6848</v>
      </c>
      <c r="D191" s="9" t="s">
        <v>6792</v>
      </c>
      <c r="E191" s="9" t="s">
        <v>6792</v>
      </c>
      <c r="F191" s="8" t="s">
        <v>2302</v>
      </c>
      <c r="G191" s="17" t="s">
        <v>2303</v>
      </c>
      <c r="H191" s="17" t="s">
        <v>7569</v>
      </c>
      <c r="I191" s="20" t="s">
        <v>5657</v>
      </c>
      <c r="J191" s="10" t="s">
        <v>6784</v>
      </c>
      <c r="K191" s="10" t="s">
        <v>7558</v>
      </c>
      <c r="L191" s="10" t="s">
        <v>7558</v>
      </c>
      <c r="M191" s="8" t="s">
        <v>6785</v>
      </c>
      <c r="N191" s="8" t="s">
        <v>6793</v>
      </c>
      <c r="O191" s="8" t="s">
        <v>5317</v>
      </c>
      <c r="P191" s="61">
        <v>2003</v>
      </c>
      <c r="Q191" s="13">
        <v>37762</v>
      </c>
      <c r="R191" s="13">
        <v>37762</v>
      </c>
      <c r="S191" s="8" t="s">
        <v>29</v>
      </c>
      <c r="T191" s="8" t="s">
        <v>7053</v>
      </c>
      <c r="U191" s="8" t="s">
        <v>7054</v>
      </c>
    </row>
    <row r="192" spans="1:21" s="8" customFormat="1" ht="12.75" x14ac:dyDescent="0.2">
      <c r="A192" s="11" t="s">
        <v>7058</v>
      </c>
      <c r="B192" s="8" t="s">
        <v>19</v>
      </c>
      <c r="C192" s="8" t="s">
        <v>6848</v>
      </c>
      <c r="D192" s="9" t="s">
        <v>6792</v>
      </c>
      <c r="E192" s="9" t="s">
        <v>6792</v>
      </c>
      <c r="F192" s="8" t="s">
        <v>2302</v>
      </c>
      <c r="G192" s="17" t="s">
        <v>2303</v>
      </c>
      <c r="H192" s="17" t="s">
        <v>7569</v>
      </c>
      <c r="I192" s="20" t="s">
        <v>5657</v>
      </c>
      <c r="J192" s="10" t="s">
        <v>6784</v>
      </c>
      <c r="K192" s="10" t="s">
        <v>7558</v>
      </c>
      <c r="L192" s="10" t="s">
        <v>7558</v>
      </c>
      <c r="M192" s="8" t="s">
        <v>6785</v>
      </c>
      <c r="N192" s="8" t="s">
        <v>6793</v>
      </c>
      <c r="O192" s="8" t="s">
        <v>5658</v>
      </c>
      <c r="P192" s="61">
        <v>2003</v>
      </c>
      <c r="Q192" s="13">
        <v>37762</v>
      </c>
      <c r="R192" s="13">
        <v>37762</v>
      </c>
      <c r="S192" s="8" t="s">
        <v>29</v>
      </c>
      <c r="T192" s="8" t="s">
        <v>7059</v>
      </c>
      <c r="U192" s="8" t="s">
        <v>7060</v>
      </c>
    </row>
    <row r="193" spans="1:21" s="8" customFormat="1" ht="12.75" x14ac:dyDescent="0.2">
      <c r="A193" s="8" t="s">
        <v>5916</v>
      </c>
      <c r="B193" s="8" t="s">
        <v>19</v>
      </c>
      <c r="C193" s="8" t="s">
        <v>5917</v>
      </c>
      <c r="D193" s="9" t="s">
        <v>2323</v>
      </c>
      <c r="E193" s="9" t="s">
        <v>2323</v>
      </c>
      <c r="F193" s="8" t="s">
        <v>2302</v>
      </c>
      <c r="G193" s="8" t="s">
        <v>2303</v>
      </c>
      <c r="H193" s="8" t="s">
        <v>7569</v>
      </c>
      <c r="I193" s="9" t="s">
        <v>2323</v>
      </c>
      <c r="J193" s="10" t="s">
        <v>5662</v>
      </c>
      <c r="K193" s="10" t="s">
        <v>7557</v>
      </c>
      <c r="L193" s="10" t="s">
        <v>7557</v>
      </c>
      <c r="M193" s="8" t="s">
        <v>5834</v>
      </c>
      <c r="N193" s="8" t="s">
        <v>5834</v>
      </c>
      <c r="O193" s="8" t="s">
        <v>2672</v>
      </c>
      <c r="P193" s="61">
        <v>2003</v>
      </c>
      <c r="Q193" s="11" t="s">
        <v>248</v>
      </c>
      <c r="R193" s="13">
        <v>37787</v>
      </c>
      <c r="S193" s="8" t="s">
        <v>29</v>
      </c>
      <c r="T193" s="8" t="s">
        <v>5918</v>
      </c>
      <c r="U193" s="8" t="s">
        <v>5919</v>
      </c>
    </row>
    <row r="194" spans="1:21" s="8" customFormat="1" ht="12.75" x14ac:dyDescent="0.2">
      <c r="A194" s="8" t="s">
        <v>5920</v>
      </c>
      <c r="B194" s="8" t="s">
        <v>19</v>
      </c>
      <c r="C194" s="8" t="s">
        <v>5921</v>
      </c>
      <c r="D194" s="9" t="s">
        <v>2323</v>
      </c>
      <c r="E194" s="9" t="s">
        <v>2323</v>
      </c>
      <c r="F194" s="8" t="s">
        <v>22</v>
      </c>
      <c r="G194" s="8" t="s">
        <v>2303</v>
      </c>
      <c r="H194" s="8" t="s">
        <v>7569</v>
      </c>
      <c r="I194" s="9" t="s">
        <v>2323</v>
      </c>
      <c r="J194" s="10" t="s">
        <v>5662</v>
      </c>
      <c r="K194" s="10" t="s">
        <v>7557</v>
      </c>
      <c r="L194" s="10" t="s">
        <v>7557</v>
      </c>
      <c r="M194" s="8" t="s">
        <v>5834</v>
      </c>
      <c r="N194" s="8" t="s">
        <v>5834</v>
      </c>
      <c r="O194" s="8" t="s">
        <v>2672</v>
      </c>
      <c r="P194" s="61">
        <v>2003</v>
      </c>
      <c r="Q194" s="11" t="s">
        <v>248</v>
      </c>
      <c r="R194" s="13">
        <v>37787</v>
      </c>
      <c r="S194" s="8" t="s">
        <v>29</v>
      </c>
      <c r="T194" s="8" t="s">
        <v>5922</v>
      </c>
      <c r="U194" s="8" t="s">
        <v>5923</v>
      </c>
    </row>
    <row r="195" spans="1:21" s="8" customFormat="1" ht="12.75" x14ac:dyDescent="0.2">
      <c r="A195" s="8" t="s">
        <v>2337</v>
      </c>
      <c r="B195" s="8" t="s">
        <v>19</v>
      </c>
      <c r="C195" s="12" t="s">
        <v>2300</v>
      </c>
      <c r="D195" s="9" t="s">
        <v>68</v>
      </c>
      <c r="E195" s="9" t="s">
        <v>2301</v>
      </c>
      <c r="F195" s="8" t="s">
        <v>2302</v>
      </c>
      <c r="G195" s="8" t="s">
        <v>2303</v>
      </c>
      <c r="H195" s="8" t="s">
        <v>7569</v>
      </c>
      <c r="I195" s="8" t="s">
        <v>2304</v>
      </c>
      <c r="J195" s="10" t="s">
        <v>25</v>
      </c>
      <c r="K195" s="10" t="s">
        <v>7553</v>
      </c>
      <c r="L195" s="10" t="s">
        <v>7553</v>
      </c>
      <c r="M195" s="8" t="s">
        <v>26</v>
      </c>
      <c r="N195" s="8" t="s">
        <v>26</v>
      </c>
      <c r="O195" s="8" t="s">
        <v>27</v>
      </c>
      <c r="P195" s="60">
        <v>2003</v>
      </c>
      <c r="Q195" s="11" t="s">
        <v>248</v>
      </c>
      <c r="R195" s="13">
        <v>37787</v>
      </c>
      <c r="S195" s="8" t="s">
        <v>29</v>
      </c>
      <c r="T195" s="8" t="s">
        <v>2338</v>
      </c>
      <c r="U195" s="8" t="s">
        <v>2339</v>
      </c>
    </row>
    <row r="196" spans="1:21" s="8" customFormat="1" ht="12.75" x14ac:dyDescent="0.2">
      <c r="A196" s="8" t="s">
        <v>5264</v>
      </c>
      <c r="B196" s="8" t="s">
        <v>19</v>
      </c>
      <c r="C196" s="8" t="s">
        <v>52</v>
      </c>
      <c r="D196" s="9" t="s">
        <v>3257</v>
      </c>
      <c r="E196" s="9" t="s">
        <v>3257</v>
      </c>
      <c r="F196" s="8" t="s">
        <v>22</v>
      </c>
      <c r="G196" s="8" t="s">
        <v>23</v>
      </c>
      <c r="H196" s="8" t="s">
        <v>7568</v>
      </c>
      <c r="I196" s="8" t="s">
        <v>53</v>
      </c>
      <c r="J196" s="10" t="s">
        <v>3258</v>
      </c>
      <c r="K196" s="10" t="s">
        <v>7552</v>
      </c>
      <c r="L196" s="10" t="s">
        <v>7552</v>
      </c>
      <c r="M196" s="8" t="s">
        <v>5222</v>
      </c>
      <c r="N196" s="8" t="s">
        <v>5223</v>
      </c>
      <c r="O196" s="8" t="s">
        <v>27</v>
      </c>
      <c r="P196" s="61">
        <v>2003</v>
      </c>
      <c r="Q196" s="11" t="s">
        <v>248</v>
      </c>
      <c r="R196" s="13">
        <v>37787</v>
      </c>
      <c r="S196" s="8" t="s">
        <v>29</v>
      </c>
      <c r="T196" s="8" t="s">
        <v>5265</v>
      </c>
      <c r="U196" s="8" t="s">
        <v>5266</v>
      </c>
    </row>
    <row r="197" spans="1:21" s="8" customFormat="1" ht="12.75" x14ac:dyDescent="0.2">
      <c r="A197" s="8" t="s">
        <v>5273</v>
      </c>
      <c r="B197" s="8" t="s">
        <v>19</v>
      </c>
      <c r="C197" s="8" t="s">
        <v>88</v>
      </c>
      <c r="D197" s="9" t="s">
        <v>3257</v>
      </c>
      <c r="E197" s="9" t="s">
        <v>3257</v>
      </c>
      <c r="F197" s="8" t="s">
        <v>22</v>
      </c>
      <c r="G197" s="8" t="s">
        <v>23</v>
      </c>
      <c r="H197" s="8" t="s">
        <v>7568</v>
      </c>
      <c r="I197" s="8" t="s">
        <v>53</v>
      </c>
      <c r="J197" s="10" t="s">
        <v>3258</v>
      </c>
      <c r="K197" s="10" t="s">
        <v>7552</v>
      </c>
      <c r="L197" s="10" t="s">
        <v>7552</v>
      </c>
      <c r="M197" s="8" t="s">
        <v>5222</v>
      </c>
      <c r="N197" s="8" t="s">
        <v>5223</v>
      </c>
      <c r="O197" s="8" t="s">
        <v>27</v>
      </c>
      <c r="P197" s="61">
        <v>2003</v>
      </c>
      <c r="Q197" s="11" t="s">
        <v>248</v>
      </c>
      <c r="R197" s="13">
        <v>37787</v>
      </c>
      <c r="S197" s="8" t="s">
        <v>29</v>
      </c>
      <c r="T197" s="8" t="s">
        <v>5274</v>
      </c>
      <c r="U197" s="8" t="s">
        <v>5275</v>
      </c>
    </row>
    <row r="198" spans="1:21" s="8" customFormat="1" ht="12.75" x14ac:dyDescent="0.2">
      <c r="A198" s="8" t="s">
        <v>5267</v>
      </c>
      <c r="B198" s="8" t="s">
        <v>19</v>
      </c>
      <c r="C198" s="8" t="s">
        <v>52</v>
      </c>
      <c r="D198" s="9" t="s">
        <v>3257</v>
      </c>
      <c r="E198" s="9" t="s">
        <v>3257</v>
      </c>
      <c r="F198" s="8" t="s">
        <v>22</v>
      </c>
      <c r="G198" s="8" t="s">
        <v>23</v>
      </c>
      <c r="H198" s="8" t="s">
        <v>7568</v>
      </c>
      <c r="I198" s="8" t="s">
        <v>53</v>
      </c>
      <c r="J198" s="10" t="s">
        <v>3258</v>
      </c>
      <c r="K198" s="10" t="s">
        <v>7552</v>
      </c>
      <c r="L198" s="10" t="s">
        <v>7552</v>
      </c>
      <c r="M198" s="8" t="s">
        <v>5222</v>
      </c>
      <c r="N198" s="8" t="s">
        <v>5223</v>
      </c>
      <c r="O198" s="8" t="s">
        <v>27</v>
      </c>
      <c r="P198" s="61">
        <v>2003</v>
      </c>
      <c r="Q198" s="11" t="s">
        <v>248</v>
      </c>
      <c r="R198" s="13">
        <v>37787</v>
      </c>
      <c r="S198" s="8" t="s">
        <v>29</v>
      </c>
      <c r="T198" s="8" t="s">
        <v>5268</v>
      </c>
      <c r="U198" s="8" t="s">
        <v>5269</v>
      </c>
    </row>
    <row r="199" spans="1:21" s="8" customFormat="1" ht="12.75" x14ac:dyDescent="0.2">
      <c r="A199" s="8" t="s">
        <v>5258</v>
      </c>
      <c r="B199" s="8" t="s">
        <v>19</v>
      </c>
      <c r="C199" s="8" t="s">
        <v>52</v>
      </c>
      <c r="D199" s="9" t="s">
        <v>3257</v>
      </c>
      <c r="E199" s="9" t="s">
        <v>3257</v>
      </c>
      <c r="F199" s="8" t="s">
        <v>22</v>
      </c>
      <c r="G199" s="8" t="s">
        <v>23</v>
      </c>
      <c r="H199" s="8" t="s">
        <v>7568</v>
      </c>
      <c r="I199" s="8" t="s">
        <v>53</v>
      </c>
      <c r="J199" s="10" t="s">
        <v>3258</v>
      </c>
      <c r="K199" s="10" t="s">
        <v>7552</v>
      </c>
      <c r="L199" s="10" t="s">
        <v>7552</v>
      </c>
      <c r="M199" s="8" t="s">
        <v>5222</v>
      </c>
      <c r="N199" s="8" t="s">
        <v>5223</v>
      </c>
      <c r="O199" s="8" t="s">
        <v>27</v>
      </c>
      <c r="P199" s="61">
        <v>2003</v>
      </c>
      <c r="Q199" s="11" t="s">
        <v>248</v>
      </c>
      <c r="R199" s="13">
        <v>37787</v>
      </c>
      <c r="S199" s="8" t="s">
        <v>29</v>
      </c>
      <c r="T199" s="8" t="s">
        <v>5259</v>
      </c>
      <c r="U199" s="8" t="s">
        <v>5260</v>
      </c>
    </row>
    <row r="200" spans="1:21" s="8" customFormat="1" ht="12.75" x14ac:dyDescent="0.2">
      <c r="A200" s="8" t="s">
        <v>5276</v>
      </c>
      <c r="B200" s="8" t="s">
        <v>19</v>
      </c>
      <c r="C200" s="8" t="s">
        <v>52</v>
      </c>
      <c r="D200" s="9" t="s">
        <v>3257</v>
      </c>
      <c r="E200" s="9" t="s">
        <v>3257</v>
      </c>
      <c r="F200" s="8" t="s">
        <v>22</v>
      </c>
      <c r="G200" s="8" t="s">
        <v>23</v>
      </c>
      <c r="H200" s="8" t="s">
        <v>7568</v>
      </c>
      <c r="I200" s="8" t="s">
        <v>53</v>
      </c>
      <c r="J200" s="10" t="s">
        <v>3258</v>
      </c>
      <c r="K200" s="10" t="s">
        <v>7552</v>
      </c>
      <c r="L200" s="10" t="s">
        <v>7552</v>
      </c>
      <c r="M200" s="8" t="s">
        <v>5222</v>
      </c>
      <c r="N200" s="8" t="s">
        <v>5223</v>
      </c>
      <c r="O200" s="8" t="s">
        <v>27</v>
      </c>
      <c r="P200" s="61">
        <v>2003</v>
      </c>
      <c r="Q200" s="11" t="s">
        <v>248</v>
      </c>
      <c r="R200" s="13">
        <v>37787</v>
      </c>
      <c r="S200" s="8" t="s">
        <v>29</v>
      </c>
      <c r="T200" s="8" t="s">
        <v>5277</v>
      </c>
      <c r="U200" s="8" t="s">
        <v>5278</v>
      </c>
    </row>
    <row r="201" spans="1:21" s="8" customFormat="1" ht="12.75" x14ac:dyDescent="0.2">
      <c r="A201" s="8" t="s">
        <v>5270</v>
      </c>
      <c r="B201" s="8" t="s">
        <v>19</v>
      </c>
      <c r="C201" s="6" t="s">
        <v>5134</v>
      </c>
      <c r="D201" s="9" t="s">
        <v>68</v>
      </c>
      <c r="E201" s="9" t="s">
        <v>5135</v>
      </c>
      <c r="F201" s="8" t="s">
        <v>832</v>
      </c>
      <c r="G201" s="17" t="s">
        <v>23</v>
      </c>
      <c r="H201" s="17" t="s">
        <v>7568</v>
      </c>
      <c r="I201" s="17" t="s">
        <v>24</v>
      </c>
      <c r="J201" s="10" t="s">
        <v>3258</v>
      </c>
      <c r="K201" s="10" t="s">
        <v>7552</v>
      </c>
      <c r="L201" s="10" t="s">
        <v>7552</v>
      </c>
      <c r="M201" s="8" t="s">
        <v>5222</v>
      </c>
      <c r="N201" s="8" t="s">
        <v>5223</v>
      </c>
      <c r="O201" s="8" t="s">
        <v>27</v>
      </c>
      <c r="P201" s="61">
        <v>2003</v>
      </c>
      <c r="Q201" s="11" t="s">
        <v>248</v>
      </c>
      <c r="R201" s="13">
        <v>37787</v>
      </c>
      <c r="S201" s="8" t="s">
        <v>29</v>
      </c>
      <c r="T201" s="8" t="s">
        <v>5271</v>
      </c>
      <c r="U201" s="8" t="s">
        <v>5272</v>
      </c>
    </row>
    <row r="202" spans="1:21" s="8" customFormat="1" ht="12.75" x14ac:dyDescent="0.2">
      <c r="A202" s="8" t="s">
        <v>5282</v>
      </c>
      <c r="B202" s="8" t="s">
        <v>19</v>
      </c>
      <c r="C202" s="12" t="s">
        <v>5283</v>
      </c>
      <c r="D202" s="9" t="s">
        <v>68</v>
      </c>
      <c r="E202" s="9" t="s">
        <v>2301</v>
      </c>
      <c r="F202" s="8" t="s">
        <v>2302</v>
      </c>
      <c r="G202" s="16" t="s">
        <v>2303</v>
      </c>
      <c r="H202" s="16" t="s">
        <v>7569</v>
      </c>
      <c r="I202" s="8" t="s">
        <v>2304</v>
      </c>
      <c r="J202" s="10" t="s">
        <v>3258</v>
      </c>
      <c r="K202" s="10" t="s">
        <v>7552</v>
      </c>
      <c r="L202" s="10" t="s">
        <v>7552</v>
      </c>
      <c r="M202" s="8" t="s">
        <v>5222</v>
      </c>
      <c r="N202" s="8" t="s">
        <v>5223</v>
      </c>
      <c r="O202" s="8" t="s">
        <v>27</v>
      </c>
      <c r="P202" s="61">
        <v>2003</v>
      </c>
      <c r="Q202" s="11" t="s">
        <v>248</v>
      </c>
      <c r="R202" s="13">
        <v>37787</v>
      </c>
      <c r="S202" s="8" t="s">
        <v>29</v>
      </c>
      <c r="T202" s="8" t="s">
        <v>5284</v>
      </c>
      <c r="U202" s="8" t="s">
        <v>5285</v>
      </c>
    </row>
    <row r="203" spans="1:21" s="8" customFormat="1" ht="15" customHeight="1" x14ac:dyDescent="0.2">
      <c r="A203" s="8" t="s">
        <v>5261</v>
      </c>
      <c r="B203" s="8" t="s">
        <v>19</v>
      </c>
      <c r="C203" s="8" t="s">
        <v>52</v>
      </c>
      <c r="D203" s="9" t="s">
        <v>3257</v>
      </c>
      <c r="E203" s="9" t="s">
        <v>3257</v>
      </c>
      <c r="F203" s="8" t="s">
        <v>22</v>
      </c>
      <c r="G203" s="8" t="s">
        <v>23</v>
      </c>
      <c r="H203" s="8" t="s">
        <v>7568</v>
      </c>
      <c r="I203" s="8" t="s">
        <v>53</v>
      </c>
      <c r="J203" s="10" t="s">
        <v>3258</v>
      </c>
      <c r="K203" s="10" t="s">
        <v>7552</v>
      </c>
      <c r="L203" s="10" t="s">
        <v>7552</v>
      </c>
      <c r="M203" s="8" t="s">
        <v>5222</v>
      </c>
      <c r="N203" s="8" t="s">
        <v>5223</v>
      </c>
      <c r="O203" s="8" t="s">
        <v>27</v>
      </c>
      <c r="P203" s="61">
        <v>2003</v>
      </c>
      <c r="Q203" s="11" t="s">
        <v>248</v>
      </c>
      <c r="R203" s="13">
        <v>37787</v>
      </c>
      <c r="S203" s="8" t="s">
        <v>29</v>
      </c>
      <c r="T203" s="8" t="s">
        <v>5262</v>
      </c>
      <c r="U203" s="8" t="s">
        <v>5263</v>
      </c>
    </row>
    <row r="204" spans="1:21" s="8" customFormat="1" ht="15" customHeight="1" x14ac:dyDescent="0.2">
      <c r="A204" s="8" t="s">
        <v>5279</v>
      </c>
      <c r="B204" s="8" t="s">
        <v>19</v>
      </c>
      <c r="C204" s="8" t="s">
        <v>52</v>
      </c>
      <c r="D204" s="9" t="s">
        <v>3257</v>
      </c>
      <c r="E204" s="9" t="s">
        <v>3257</v>
      </c>
      <c r="F204" s="8" t="s">
        <v>22</v>
      </c>
      <c r="G204" s="8" t="s">
        <v>23</v>
      </c>
      <c r="H204" s="8" t="s">
        <v>7568</v>
      </c>
      <c r="I204" s="8" t="s">
        <v>53</v>
      </c>
      <c r="J204" s="10" t="s">
        <v>3258</v>
      </c>
      <c r="K204" s="10" t="s">
        <v>7552</v>
      </c>
      <c r="L204" s="10" t="s">
        <v>7552</v>
      </c>
      <c r="M204" s="8" t="s">
        <v>5222</v>
      </c>
      <c r="N204" s="8" t="s">
        <v>5223</v>
      </c>
      <c r="O204" s="8" t="s">
        <v>27</v>
      </c>
      <c r="P204" s="61">
        <v>2003</v>
      </c>
      <c r="Q204" s="11" t="s">
        <v>248</v>
      </c>
      <c r="R204" s="13">
        <v>37787</v>
      </c>
      <c r="S204" s="8" t="s">
        <v>29</v>
      </c>
      <c r="T204" s="8" t="s">
        <v>5280</v>
      </c>
      <c r="U204" s="8" t="s">
        <v>5281</v>
      </c>
    </row>
    <row r="205" spans="1:21" s="8" customFormat="1" ht="15" customHeight="1" x14ac:dyDescent="0.2">
      <c r="A205" s="8" t="s">
        <v>5255</v>
      </c>
      <c r="B205" s="8" t="s">
        <v>19</v>
      </c>
      <c r="C205" s="8" t="s">
        <v>52</v>
      </c>
      <c r="D205" s="9" t="s">
        <v>3257</v>
      </c>
      <c r="E205" s="9" t="s">
        <v>3257</v>
      </c>
      <c r="F205" s="8" t="s">
        <v>22</v>
      </c>
      <c r="G205" s="8" t="s">
        <v>23</v>
      </c>
      <c r="H205" s="8" t="s">
        <v>7568</v>
      </c>
      <c r="I205" s="8" t="s">
        <v>53</v>
      </c>
      <c r="J205" s="10" t="s">
        <v>3258</v>
      </c>
      <c r="K205" s="10" t="s">
        <v>7552</v>
      </c>
      <c r="L205" s="10" t="s">
        <v>7552</v>
      </c>
      <c r="M205" s="8" t="s">
        <v>5222</v>
      </c>
      <c r="N205" s="8" t="s">
        <v>5223</v>
      </c>
      <c r="O205" s="8" t="s">
        <v>27</v>
      </c>
      <c r="P205" s="61">
        <v>2003</v>
      </c>
      <c r="Q205" s="11" t="s">
        <v>248</v>
      </c>
      <c r="R205" s="13">
        <v>37787</v>
      </c>
      <c r="S205" s="8" t="s">
        <v>29</v>
      </c>
      <c r="T205" s="8" t="s">
        <v>5256</v>
      </c>
      <c r="U205" s="8" t="s">
        <v>5257</v>
      </c>
    </row>
    <row r="206" spans="1:21" s="8" customFormat="1" ht="15" customHeight="1" x14ac:dyDescent="0.2">
      <c r="A206" s="8" t="s">
        <v>2346</v>
      </c>
      <c r="B206" s="8" t="s">
        <v>19</v>
      </c>
      <c r="C206" s="8" t="s">
        <v>52</v>
      </c>
      <c r="D206" s="9" t="s">
        <v>21</v>
      </c>
      <c r="E206" s="9" t="s">
        <v>21</v>
      </c>
      <c r="F206" s="8" t="s">
        <v>22</v>
      </c>
      <c r="G206" s="8" t="s">
        <v>23</v>
      </c>
      <c r="H206" s="8" t="s">
        <v>7568</v>
      </c>
      <c r="I206" s="8" t="s">
        <v>53</v>
      </c>
      <c r="J206" s="10" t="s">
        <v>25</v>
      </c>
      <c r="K206" s="10" t="s">
        <v>7553</v>
      </c>
      <c r="L206" s="10" t="s">
        <v>7553</v>
      </c>
      <c r="M206" s="8" t="s">
        <v>114</v>
      </c>
      <c r="N206" s="8" t="s">
        <v>143</v>
      </c>
      <c r="O206" s="8" t="s">
        <v>27</v>
      </c>
      <c r="P206" s="60">
        <v>2003</v>
      </c>
      <c r="Q206" s="11" t="s">
        <v>248</v>
      </c>
      <c r="R206" s="13">
        <v>37787</v>
      </c>
      <c r="S206" s="8" t="s">
        <v>29</v>
      </c>
      <c r="T206" s="8" t="s">
        <v>2347</v>
      </c>
      <c r="U206" s="8" t="s">
        <v>2348</v>
      </c>
    </row>
    <row r="207" spans="1:21" s="8" customFormat="1" ht="15" customHeight="1" x14ac:dyDescent="0.2">
      <c r="A207" s="8" t="s">
        <v>2878</v>
      </c>
      <c r="B207" s="8" t="s">
        <v>19</v>
      </c>
      <c r="C207" s="8" t="s">
        <v>52</v>
      </c>
      <c r="D207" s="9" t="s">
        <v>21</v>
      </c>
      <c r="E207" s="9" t="s">
        <v>21</v>
      </c>
      <c r="F207" s="8" t="s">
        <v>22</v>
      </c>
      <c r="G207" s="8" t="s">
        <v>23</v>
      </c>
      <c r="H207" s="8" t="s">
        <v>7568</v>
      </c>
      <c r="I207" s="8" t="s">
        <v>53</v>
      </c>
      <c r="J207" s="10" t="s">
        <v>2850</v>
      </c>
      <c r="K207" s="10" t="s">
        <v>7554</v>
      </c>
      <c r="L207" s="10" t="s">
        <v>7554</v>
      </c>
      <c r="M207" s="8" t="s">
        <v>114</v>
      </c>
      <c r="N207" s="8" t="s">
        <v>2855</v>
      </c>
      <c r="O207" s="8" t="s">
        <v>27</v>
      </c>
      <c r="P207" s="60">
        <v>2003</v>
      </c>
      <c r="Q207" s="11" t="s">
        <v>248</v>
      </c>
      <c r="R207" s="13">
        <v>37787</v>
      </c>
      <c r="S207" s="8" t="s">
        <v>29</v>
      </c>
      <c r="T207" s="8" t="s">
        <v>2879</v>
      </c>
      <c r="U207" s="8" t="s">
        <v>2880</v>
      </c>
    </row>
    <row r="208" spans="1:21" s="8" customFormat="1" ht="15" customHeight="1" x14ac:dyDescent="0.2">
      <c r="A208" s="8" t="s">
        <v>2881</v>
      </c>
      <c r="B208" s="8" t="s">
        <v>19</v>
      </c>
      <c r="C208" s="8" t="s">
        <v>52</v>
      </c>
      <c r="D208" s="9" t="s">
        <v>21</v>
      </c>
      <c r="E208" s="9" t="s">
        <v>21</v>
      </c>
      <c r="F208" s="8" t="s">
        <v>22</v>
      </c>
      <c r="G208" s="8" t="s">
        <v>23</v>
      </c>
      <c r="H208" s="8" t="s">
        <v>7568</v>
      </c>
      <c r="I208" s="8" t="s">
        <v>53</v>
      </c>
      <c r="J208" s="10" t="s">
        <v>2850</v>
      </c>
      <c r="K208" s="10" t="s">
        <v>7554</v>
      </c>
      <c r="L208" s="10" t="s">
        <v>7554</v>
      </c>
      <c r="M208" s="8" t="s">
        <v>114</v>
      </c>
      <c r="N208" s="8" t="s">
        <v>2855</v>
      </c>
      <c r="O208" s="8" t="s">
        <v>27</v>
      </c>
      <c r="P208" s="60">
        <v>2003</v>
      </c>
      <c r="Q208" s="11" t="s">
        <v>248</v>
      </c>
      <c r="R208" s="13">
        <v>37787</v>
      </c>
      <c r="S208" s="8" t="s">
        <v>29</v>
      </c>
      <c r="T208" s="8" t="s">
        <v>2882</v>
      </c>
      <c r="U208" s="8" t="s">
        <v>2883</v>
      </c>
    </row>
    <row r="209" spans="1:21" s="8" customFormat="1" ht="15" customHeight="1" x14ac:dyDescent="0.2">
      <c r="A209" s="8" t="s">
        <v>2385</v>
      </c>
      <c r="B209" s="8" t="s">
        <v>19</v>
      </c>
      <c r="C209" s="12" t="s">
        <v>95</v>
      </c>
      <c r="D209" s="9" t="s">
        <v>68</v>
      </c>
      <c r="E209" s="9" t="s">
        <v>69</v>
      </c>
      <c r="F209" s="8" t="s">
        <v>22</v>
      </c>
      <c r="G209" s="8" t="s">
        <v>23</v>
      </c>
      <c r="H209" s="8" t="s">
        <v>7568</v>
      </c>
      <c r="I209" s="8" t="s">
        <v>96</v>
      </c>
      <c r="J209" s="10" t="s">
        <v>25</v>
      </c>
      <c r="K209" s="10" t="s">
        <v>7553</v>
      </c>
      <c r="L209" s="10" t="s">
        <v>7553</v>
      </c>
      <c r="M209" s="8" t="s">
        <v>114</v>
      </c>
      <c r="N209" s="8" t="s">
        <v>143</v>
      </c>
      <c r="O209" s="8" t="s">
        <v>27</v>
      </c>
      <c r="P209" s="60">
        <v>2003</v>
      </c>
      <c r="Q209" s="11" t="s">
        <v>248</v>
      </c>
      <c r="R209" s="13">
        <v>37787</v>
      </c>
      <c r="S209" s="8" t="s">
        <v>29</v>
      </c>
      <c r="T209" s="8" t="s">
        <v>2386</v>
      </c>
      <c r="U209" s="8" t="s">
        <v>2387</v>
      </c>
    </row>
    <row r="210" spans="1:21" s="8" customFormat="1" ht="15" customHeight="1" x14ac:dyDescent="0.2">
      <c r="A210" s="8" t="s">
        <v>2388</v>
      </c>
      <c r="B210" s="8" t="s">
        <v>19</v>
      </c>
      <c r="C210" s="12" t="s">
        <v>307</v>
      </c>
      <c r="D210" s="9" t="s">
        <v>68</v>
      </c>
      <c r="E210" s="9" t="s">
        <v>69</v>
      </c>
      <c r="F210" s="8" t="s">
        <v>22</v>
      </c>
      <c r="G210" s="8" t="s">
        <v>23</v>
      </c>
      <c r="H210" s="8" t="s">
        <v>7568</v>
      </c>
      <c r="I210" s="8" t="s">
        <v>96</v>
      </c>
      <c r="J210" s="10" t="s">
        <v>25</v>
      </c>
      <c r="K210" s="10" t="s">
        <v>7553</v>
      </c>
      <c r="L210" s="10" t="s">
        <v>7553</v>
      </c>
      <c r="M210" s="8" t="s">
        <v>114</v>
      </c>
      <c r="N210" s="8" t="s">
        <v>143</v>
      </c>
      <c r="O210" s="8" t="s">
        <v>27</v>
      </c>
      <c r="P210" s="60">
        <v>2003</v>
      </c>
      <c r="Q210" s="11" t="s">
        <v>248</v>
      </c>
      <c r="R210" s="13">
        <v>37787</v>
      </c>
      <c r="S210" s="8" t="s">
        <v>29</v>
      </c>
      <c r="T210" s="8" t="s">
        <v>2389</v>
      </c>
      <c r="U210" s="8" t="s">
        <v>2390</v>
      </c>
    </row>
    <row r="211" spans="1:21" s="8" customFormat="1" ht="12.75" x14ac:dyDescent="0.2">
      <c r="A211" s="8" t="s">
        <v>2391</v>
      </c>
      <c r="B211" s="8" t="s">
        <v>19</v>
      </c>
      <c r="C211" s="12" t="s">
        <v>307</v>
      </c>
      <c r="D211" s="9" t="s">
        <v>68</v>
      </c>
      <c r="E211" s="9" t="s">
        <v>69</v>
      </c>
      <c r="F211" s="8" t="s">
        <v>22</v>
      </c>
      <c r="G211" s="8" t="s">
        <v>23</v>
      </c>
      <c r="H211" s="8" t="s">
        <v>7568</v>
      </c>
      <c r="I211" s="8" t="s">
        <v>96</v>
      </c>
      <c r="J211" s="10" t="s">
        <v>25</v>
      </c>
      <c r="K211" s="10" t="s">
        <v>7553</v>
      </c>
      <c r="L211" s="10" t="s">
        <v>7553</v>
      </c>
      <c r="M211" s="8" t="s">
        <v>114</v>
      </c>
      <c r="N211" s="8" t="s">
        <v>143</v>
      </c>
      <c r="O211" s="8" t="s">
        <v>27</v>
      </c>
      <c r="P211" s="60">
        <v>2003</v>
      </c>
      <c r="Q211" s="11" t="s">
        <v>248</v>
      </c>
      <c r="R211" s="13">
        <v>37787</v>
      </c>
      <c r="S211" s="8" t="s">
        <v>29</v>
      </c>
      <c r="T211" s="8" t="s">
        <v>2392</v>
      </c>
      <c r="U211" s="8" t="s">
        <v>2393</v>
      </c>
    </row>
    <row r="212" spans="1:21" s="8" customFormat="1" ht="12.75" x14ac:dyDescent="0.2">
      <c r="A212" s="8" t="s">
        <v>6191</v>
      </c>
      <c r="B212" s="8" t="s">
        <v>19</v>
      </c>
      <c r="C212" s="8" t="s">
        <v>52</v>
      </c>
      <c r="D212" s="9" t="s">
        <v>21</v>
      </c>
      <c r="E212" s="9" t="s">
        <v>21</v>
      </c>
      <c r="F212" s="8" t="s">
        <v>22</v>
      </c>
      <c r="G212" s="8" t="s">
        <v>23</v>
      </c>
      <c r="H212" s="8" t="s">
        <v>7568</v>
      </c>
      <c r="I212" s="8" t="s">
        <v>53</v>
      </c>
      <c r="J212" s="10" t="s">
        <v>5662</v>
      </c>
      <c r="K212" s="10" t="s">
        <v>7557</v>
      </c>
      <c r="L212" s="10" t="s">
        <v>7557</v>
      </c>
      <c r="M212" s="8" t="s">
        <v>6109</v>
      </c>
      <c r="N212" s="8" t="s">
        <v>6192</v>
      </c>
      <c r="O212" s="8" t="s">
        <v>27</v>
      </c>
      <c r="P212" s="61">
        <v>2003</v>
      </c>
      <c r="Q212" s="11" t="s">
        <v>248</v>
      </c>
      <c r="R212" s="13">
        <v>37787</v>
      </c>
      <c r="S212" s="8" t="s">
        <v>29</v>
      </c>
      <c r="T212" s="8" t="s">
        <v>6193</v>
      </c>
      <c r="U212" s="8" t="s">
        <v>6194</v>
      </c>
    </row>
    <row r="213" spans="1:21" s="8" customFormat="1" ht="12.75" x14ac:dyDescent="0.2">
      <c r="A213" s="8" t="s">
        <v>6195</v>
      </c>
      <c r="B213" s="8" t="s">
        <v>19</v>
      </c>
      <c r="C213" s="8" t="s">
        <v>52</v>
      </c>
      <c r="D213" s="9" t="s">
        <v>21</v>
      </c>
      <c r="E213" s="9" t="s">
        <v>21</v>
      </c>
      <c r="F213" s="8" t="s">
        <v>22</v>
      </c>
      <c r="G213" s="8" t="s">
        <v>23</v>
      </c>
      <c r="H213" s="8" t="s">
        <v>7568</v>
      </c>
      <c r="I213" s="8" t="s">
        <v>53</v>
      </c>
      <c r="J213" s="10" t="s">
        <v>5662</v>
      </c>
      <c r="K213" s="10" t="s">
        <v>7557</v>
      </c>
      <c r="L213" s="10" t="s">
        <v>7557</v>
      </c>
      <c r="M213" s="8" t="s">
        <v>6109</v>
      </c>
      <c r="N213" s="8" t="s">
        <v>6196</v>
      </c>
      <c r="O213" s="8" t="s">
        <v>27</v>
      </c>
      <c r="P213" s="61">
        <v>2003</v>
      </c>
      <c r="Q213" s="11" t="s">
        <v>248</v>
      </c>
      <c r="R213" s="13">
        <v>37787</v>
      </c>
      <c r="S213" s="8" t="s">
        <v>29</v>
      </c>
      <c r="T213" s="8" t="s">
        <v>6197</v>
      </c>
      <c r="U213" s="8" t="s">
        <v>6198</v>
      </c>
    </row>
    <row r="214" spans="1:21" s="8" customFormat="1" ht="12.75" x14ac:dyDescent="0.2">
      <c r="A214" s="8" t="s">
        <v>2447</v>
      </c>
      <c r="B214" s="8" t="s">
        <v>19</v>
      </c>
      <c r="C214" s="8" t="s">
        <v>52</v>
      </c>
      <c r="D214" s="9" t="s">
        <v>21</v>
      </c>
      <c r="E214" s="9" t="s">
        <v>21</v>
      </c>
      <c r="F214" s="8" t="s">
        <v>22</v>
      </c>
      <c r="G214" s="8" t="s">
        <v>23</v>
      </c>
      <c r="H214" s="8" t="s">
        <v>7568</v>
      </c>
      <c r="I214" s="8" t="s">
        <v>53</v>
      </c>
      <c r="J214" s="10" t="s">
        <v>25</v>
      </c>
      <c r="K214" s="10" t="s">
        <v>7553</v>
      </c>
      <c r="L214" s="10" t="s">
        <v>7553</v>
      </c>
      <c r="M214" s="8" t="s">
        <v>26</v>
      </c>
      <c r="N214" s="8" t="s">
        <v>26</v>
      </c>
      <c r="O214" s="8" t="s">
        <v>27</v>
      </c>
      <c r="P214" s="60">
        <v>2003</v>
      </c>
      <c r="Q214" s="11" t="s">
        <v>248</v>
      </c>
      <c r="R214" s="13">
        <v>37787</v>
      </c>
      <c r="S214" s="8" t="s">
        <v>29</v>
      </c>
      <c r="T214" s="8" t="s">
        <v>270</v>
      </c>
      <c r="U214" s="8" t="s">
        <v>2448</v>
      </c>
    </row>
    <row r="215" spans="1:21" s="8" customFormat="1" ht="12.75" x14ac:dyDescent="0.2">
      <c r="A215" s="8" t="s">
        <v>2449</v>
      </c>
      <c r="B215" s="8" t="s">
        <v>19</v>
      </c>
      <c r="C215" s="8" t="s">
        <v>843</v>
      </c>
      <c r="D215" s="9" t="s">
        <v>21</v>
      </c>
      <c r="E215" s="9" t="s">
        <v>21</v>
      </c>
      <c r="F215" s="8" t="s">
        <v>22</v>
      </c>
      <c r="G215" s="8" t="s">
        <v>23</v>
      </c>
      <c r="H215" s="8" t="s">
        <v>7568</v>
      </c>
      <c r="I215" s="8" t="s">
        <v>53</v>
      </c>
      <c r="J215" s="10" t="s">
        <v>25</v>
      </c>
      <c r="K215" s="10" t="s">
        <v>7553</v>
      </c>
      <c r="L215" s="10" t="s">
        <v>7553</v>
      </c>
      <c r="M215" s="8" t="s">
        <v>26</v>
      </c>
      <c r="N215" s="8" t="s">
        <v>26</v>
      </c>
      <c r="O215" s="8" t="s">
        <v>27</v>
      </c>
      <c r="P215" s="60">
        <v>2003</v>
      </c>
      <c r="Q215" s="11" t="s">
        <v>248</v>
      </c>
      <c r="R215" s="13">
        <v>37787</v>
      </c>
      <c r="S215" s="8" t="s">
        <v>29</v>
      </c>
      <c r="T215" s="8" t="s">
        <v>2450</v>
      </c>
      <c r="U215" s="8" t="s">
        <v>2451</v>
      </c>
    </row>
    <row r="216" spans="1:21" s="8" customFormat="1" ht="12.75" x14ac:dyDescent="0.2">
      <c r="A216" s="8" t="s">
        <v>2452</v>
      </c>
      <c r="B216" s="8" t="s">
        <v>19</v>
      </c>
      <c r="C216" s="12" t="s">
        <v>838</v>
      </c>
      <c r="D216" s="9" t="s">
        <v>68</v>
      </c>
      <c r="E216" s="9" t="s">
        <v>839</v>
      </c>
      <c r="F216" s="8" t="s">
        <v>22</v>
      </c>
      <c r="G216" s="8" t="s">
        <v>23</v>
      </c>
      <c r="H216" s="8" t="s">
        <v>7568</v>
      </c>
      <c r="I216" s="8" t="s">
        <v>53</v>
      </c>
      <c r="J216" s="10" t="s">
        <v>25</v>
      </c>
      <c r="K216" s="10" t="s">
        <v>7553</v>
      </c>
      <c r="L216" s="10" t="s">
        <v>7553</v>
      </c>
      <c r="M216" s="8" t="s">
        <v>26</v>
      </c>
      <c r="N216" s="8" t="s">
        <v>26</v>
      </c>
      <c r="O216" s="8" t="s">
        <v>27</v>
      </c>
      <c r="P216" s="60">
        <v>2003</v>
      </c>
      <c r="Q216" s="11" t="s">
        <v>248</v>
      </c>
      <c r="R216" s="13">
        <v>37787</v>
      </c>
      <c r="S216" s="8" t="s">
        <v>29</v>
      </c>
      <c r="T216" s="8" t="s">
        <v>2453</v>
      </c>
      <c r="U216" s="8" t="s">
        <v>2454</v>
      </c>
    </row>
    <row r="217" spans="1:21" s="8" customFormat="1" ht="12.75" x14ac:dyDescent="0.2">
      <c r="A217" s="8" t="s">
        <v>3666</v>
      </c>
      <c r="B217" s="8" t="s">
        <v>19</v>
      </c>
      <c r="C217" s="8" t="s">
        <v>20</v>
      </c>
      <c r="D217" s="9" t="s">
        <v>3257</v>
      </c>
      <c r="E217" s="9" t="s">
        <v>3257</v>
      </c>
      <c r="F217" s="8" t="s">
        <v>22</v>
      </c>
      <c r="G217" s="8" t="s">
        <v>23</v>
      </c>
      <c r="H217" s="8" t="s">
        <v>7568</v>
      </c>
      <c r="I217" s="8" t="s">
        <v>24</v>
      </c>
      <c r="J217" s="10" t="s">
        <v>3258</v>
      </c>
      <c r="K217" s="10" t="s">
        <v>7552</v>
      </c>
      <c r="L217" s="10" t="s">
        <v>7552</v>
      </c>
      <c r="M217" s="8" t="s">
        <v>114</v>
      </c>
      <c r="N217" s="8" t="s">
        <v>3555</v>
      </c>
      <c r="O217" s="8" t="s">
        <v>27</v>
      </c>
      <c r="P217" s="61">
        <v>2003</v>
      </c>
      <c r="Q217" s="11" t="s">
        <v>248</v>
      </c>
      <c r="R217" s="13">
        <v>37787</v>
      </c>
      <c r="S217" s="8" t="s">
        <v>29</v>
      </c>
      <c r="T217" s="8" t="s">
        <v>3667</v>
      </c>
      <c r="U217" s="8" t="s">
        <v>3668</v>
      </c>
    </row>
    <row r="218" spans="1:21" s="8" customFormat="1" ht="12.75" x14ac:dyDescent="0.2">
      <c r="A218" s="8" t="s">
        <v>6721</v>
      </c>
      <c r="B218" s="8" t="s">
        <v>19</v>
      </c>
      <c r="C218" s="8" t="s">
        <v>52</v>
      </c>
      <c r="D218" s="9" t="s">
        <v>21</v>
      </c>
      <c r="E218" s="9" t="s">
        <v>21</v>
      </c>
      <c r="F218" s="8" t="s">
        <v>22</v>
      </c>
      <c r="G218" s="8" t="s">
        <v>23</v>
      </c>
      <c r="H218" s="8" t="s">
        <v>7568</v>
      </c>
      <c r="I218" s="8" t="s">
        <v>53</v>
      </c>
      <c r="J218" s="10" t="s">
        <v>5662</v>
      </c>
      <c r="K218" s="10" t="s">
        <v>7557</v>
      </c>
      <c r="L218" s="10" t="s">
        <v>7557</v>
      </c>
      <c r="M218" s="8" t="s">
        <v>6694</v>
      </c>
      <c r="N218" s="8" t="s">
        <v>6698</v>
      </c>
      <c r="O218" s="8" t="s">
        <v>27</v>
      </c>
      <c r="P218" s="61">
        <v>2003</v>
      </c>
      <c r="Q218" s="11" t="s">
        <v>248</v>
      </c>
      <c r="R218" s="13">
        <v>37787</v>
      </c>
      <c r="S218" s="8" t="s">
        <v>29</v>
      </c>
      <c r="T218" s="8" t="s">
        <v>6722</v>
      </c>
      <c r="U218" s="8" t="s">
        <v>6723</v>
      </c>
    </row>
    <row r="219" spans="1:21" s="8" customFormat="1" ht="12.75" x14ac:dyDescent="0.2">
      <c r="A219" s="8" t="s">
        <v>5901</v>
      </c>
      <c r="B219" s="8" t="s">
        <v>19</v>
      </c>
      <c r="C219" s="8" t="s">
        <v>52</v>
      </c>
      <c r="D219" s="9" t="s">
        <v>21</v>
      </c>
      <c r="E219" s="9" t="s">
        <v>21</v>
      </c>
      <c r="F219" s="8" t="s">
        <v>22</v>
      </c>
      <c r="G219" s="8" t="s">
        <v>23</v>
      </c>
      <c r="H219" s="8" t="s">
        <v>7568</v>
      </c>
      <c r="I219" s="8" t="s">
        <v>53</v>
      </c>
      <c r="J219" s="10" t="s">
        <v>5662</v>
      </c>
      <c r="K219" s="10" t="s">
        <v>7557</v>
      </c>
      <c r="L219" s="10" t="s">
        <v>7557</v>
      </c>
      <c r="M219" s="8" t="s">
        <v>5834</v>
      </c>
      <c r="N219" s="8" t="s">
        <v>5834</v>
      </c>
      <c r="O219" s="8" t="s">
        <v>27</v>
      </c>
      <c r="P219" s="61">
        <v>2003</v>
      </c>
      <c r="Q219" s="11" t="s">
        <v>248</v>
      </c>
      <c r="R219" s="13">
        <v>37787</v>
      </c>
      <c r="S219" s="8" t="s">
        <v>29</v>
      </c>
      <c r="T219" s="8" t="s">
        <v>5902</v>
      </c>
      <c r="U219" s="8" t="s">
        <v>5903</v>
      </c>
    </row>
    <row r="220" spans="1:21" s="8" customFormat="1" ht="12.75" x14ac:dyDescent="0.2">
      <c r="A220" s="8" t="s">
        <v>5898</v>
      </c>
      <c r="B220" s="8" t="s">
        <v>19</v>
      </c>
      <c r="C220" s="8" t="s">
        <v>52</v>
      </c>
      <c r="D220" s="9" t="s">
        <v>21</v>
      </c>
      <c r="E220" s="9" t="s">
        <v>21</v>
      </c>
      <c r="F220" s="8" t="s">
        <v>22</v>
      </c>
      <c r="G220" s="8" t="s">
        <v>23</v>
      </c>
      <c r="H220" s="8" t="s">
        <v>7568</v>
      </c>
      <c r="I220" s="8" t="s">
        <v>53</v>
      </c>
      <c r="J220" s="10" t="s">
        <v>5662</v>
      </c>
      <c r="K220" s="10" t="s">
        <v>7557</v>
      </c>
      <c r="L220" s="10" t="s">
        <v>7557</v>
      </c>
      <c r="M220" s="8" t="s">
        <v>5834</v>
      </c>
      <c r="N220" s="8" t="s">
        <v>5834</v>
      </c>
      <c r="O220" s="8" t="s">
        <v>27</v>
      </c>
      <c r="P220" s="61">
        <v>2003</v>
      </c>
      <c r="Q220" s="11" t="s">
        <v>248</v>
      </c>
      <c r="R220" s="13">
        <v>37787</v>
      </c>
      <c r="S220" s="8" t="s">
        <v>29</v>
      </c>
      <c r="T220" s="8" t="s">
        <v>5899</v>
      </c>
      <c r="U220" s="8" t="s">
        <v>5900</v>
      </c>
    </row>
    <row r="221" spans="1:21" s="8" customFormat="1" ht="12.75" x14ac:dyDescent="0.2">
      <c r="A221" s="8" t="s">
        <v>2489</v>
      </c>
      <c r="B221" s="8" t="s">
        <v>19</v>
      </c>
      <c r="C221" s="12" t="s">
        <v>67</v>
      </c>
      <c r="D221" s="9" t="s">
        <v>68</v>
      </c>
      <c r="E221" s="9" t="s">
        <v>69</v>
      </c>
      <c r="F221" s="8" t="s">
        <v>22</v>
      </c>
      <c r="G221" s="8" t="s">
        <v>23</v>
      </c>
      <c r="H221" s="8" t="s">
        <v>7568</v>
      </c>
      <c r="I221" s="8" t="s">
        <v>70</v>
      </c>
      <c r="J221" s="10" t="s">
        <v>25</v>
      </c>
      <c r="K221" s="10" t="s">
        <v>7553</v>
      </c>
      <c r="L221" s="10" t="s">
        <v>7553</v>
      </c>
      <c r="M221" s="8" t="s">
        <v>114</v>
      </c>
      <c r="N221" s="8" t="s">
        <v>143</v>
      </c>
      <c r="O221" s="8" t="s">
        <v>27</v>
      </c>
      <c r="P221" s="60">
        <v>2003</v>
      </c>
      <c r="Q221" s="11" t="s">
        <v>248</v>
      </c>
      <c r="R221" s="13">
        <v>37787</v>
      </c>
      <c r="S221" s="8" t="s">
        <v>29</v>
      </c>
      <c r="T221" s="8" t="s">
        <v>2490</v>
      </c>
      <c r="U221" s="8" t="s">
        <v>2491</v>
      </c>
    </row>
    <row r="222" spans="1:21" s="8" customFormat="1" ht="12.75" x14ac:dyDescent="0.2">
      <c r="A222" s="8" t="s">
        <v>2492</v>
      </c>
      <c r="B222" s="8" t="s">
        <v>19</v>
      </c>
      <c r="C222" s="12" t="s">
        <v>67</v>
      </c>
      <c r="D222" s="9" t="s">
        <v>68</v>
      </c>
      <c r="E222" s="9" t="s">
        <v>69</v>
      </c>
      <c r="F222" s="8" t="s">
        <v>22</v>
      </c>
      <c r="G222" s="8" t="s">
        <v>23</v>
      </c>
      <c r="H222" s="8" t="s">
        <v>7568</v>
      </c>
      <c r="I222" s="8" t="s">
        <v>70</v>
      </c>
      <c r="J222" s="10" t="s">
        <v>25</v>
      </c>
      <c r="K222" s="10" t="s">
        <v>7553</v>
      </c>
      <c r="L222" s="10" t="s">
        <v>7553</v>
      </c>
      <c r="M222" s="8" t="s">
        <v>114</v>
      </c>
      <c r="N222" s="8" t="s">
        <v>143</v>
      </c>
      <c r="O222" s="8" t="s">
        <v>27</v>
      </c>
      <c r="P222" s="60">
        <v>2003</v>
      </c>
      <c r="Q222" s="11" t="s">
        <v>248</v>
      </c>
      <c r="R222" s="13">
        <v>37787</v>
      </c>
      <c r="S222" s="8" t="s">
        <v>29</v>
      </c>
      <c r="T222" s="8" t="s">
        <v>2493</v>
      </c>
      <c r="U222" s="8" t="s">
        <v>2494</v>
      </c>
    </row>
    <row r="223" spans="1:21" s="8" customFormat="1" ht="12.75" x14ac:dyDescent="0.2">
      <c r="A223" s="8" t="s">
        <v>5924</v>
      </c>
      <c r="B223" s="8" t="s">
        <v>19</v>
      </c>
      <c r="C223" s="8" t="s">
        <v>5925</v>
      </c>
      <c r="D223" s="9" t="s">
        <v>2323</v>
      </c>
      <c r="E223" s="9" t="s">
        <v>2323</v>
      </c>
      <c r="F223" s="8" t="s">
        <v>2302</v>
      </c>
      <c r="G223" s="8" t="s">
        <v>2303</v>
      </c>
      <c r="H223" s="8" t="s">
        <v>7569</v>
      </c>
      <c r="I223" s="9" t="s">
        <v>2323</v>
      </c>
      <c r="J223" s="10" t="s">
        <v>5662</v>
      </c>
      <c r="K223" s="10" t="s">
        <v>7557</v>
      </c>
      <c r="L223" s="10" t="s">
        <v>7557</v>
      </c>
      <c r="M223" s="8" t="s">
        <v>5834</v>
      </c>
      <c r="N223" s="8" t="s">
        <v>5834</v>
      </c>
      <c r="O223" s="8" t="s">
        <v>27</v>
      </c>
      <c r="P223" s="61">
        <v>2003</v>
      </c>
      <c r="Q223" s="11" t="s">
        <v>248</v>
      </c>
      <c r="R223" s="13">
        <v>37787</v>
      </c>
      <c r="S223" s="8" t="s">
        <v>29</v>
      </c>
      <c r="T223" s="8" t="s">
        <v>5926</v>
      </c>
      <c r="U223" s="8" t="s">
        <v>5927</v>
      </c>
    </row>
    <row r="224" spans="1:21" s="8" customFormat="1" ht="12.75" x14ac:dyDescent="0.2">
      <c r="A224" s="11" t="s">
        <v>7103</v>
      </c>
      <c r="B224" s="8" t="s">
        <v>19</v>
      </c>
      <c r="C224" s="8" t="s">
        <v>6848</v>
      </c>
      <c r="D224" s="9" t="s">
        <v>6792</v>
      </c>
      <c r="E224" s="9" t="s">
        <v>6792</v>
      </c>
      <c r="F224" s="8" t="s">
        <v>2302</v>
      </c>
      <c r="G224" s="17" t="s">
        <v>2303</v>
      </c>
      <c r="H224" s="17" t="s">
        <v>7569</v>
      </c>
      <c r="I224" s="20" t="s">
        <v>5657</v>
      </c>
      <c r="J224" s="10" t="s">
        <v>6784</v>
      </c>
      <c r="K224" s="10" t="s">
        <v>7558</v>
      </c>
      <c r="L224" s="10" t="s">
        <v>7558</v>
      </c>
      <c r="M224" s="8" t="s">
        <v>6785</v>
      </c>
      <c r="N224" s="8" t="s">
        <v>7025</v>
      </c>
      <c r="O224" s="8" t="s">
        <v>27</v>
      </c>
      <c r="P224" s="61">
        <v>2003</v>
      </c>
      <c r="Q224" s="11" t="s">
        <v>248</v>
      </c>
      <c r="R224" s="13">
        <v>37787</v>
      </c>
      <c r="S224" s="8" t="s">
        <v>29</v>
      </c>
      <c r="T224" s="8" t="s">
        <v>7104</v>
      </c>
      <c r="U224" s="8" t="s">
        <v>7105</v>
      </c>
    </row>
    <row r="225" spans="1:21" s="8" customFormat="1" ht="12.75" x14ac:dyDescent="0.2">
      <c r="A225" s="10" t="s">
        <v>7106</v>
      </c>
      <c r="B225" s="8" t="s">
        <v>19</v>
      </c>
      <c r="C225" s="8" t="s">
        <v>6848</v>
      </c>
      <c r="D225" s="9" t="s">
        <v>6792</v>
      </c>
      <c r="E225" s="9" t="s">
        <v>6792</v>
      </c>
      <c r="F225" s="8" t="s">
        <v>2302</v>
      </c>
      <c r="G225" s="17" t="s">
        <v>2303</v>
      </c>
      <c r="H225" s="17" t="s">
        <v>7569</v>
      </c>
      <c r="I225" s="20" t="s">
        <v>5657</v>
      </c>
      <c r="J225" s="10" t="s">
        <v>6784</v>
      </c>
      <c r="K225" s="10" t="s">
        <v>7558</v>
      </c>
      <c r="L225" s="10" t="s">
        <v>7558</v>
      </c>
      <c r="M225" s="8" t="s">
        <v>6785</v>
      </c>
      <c r="N225" s="8" t="s">
        <v>6793</v>
      </c>
      <c r="O225" s="8" t="s">
        <v>27</v>
      </c>
      <c r="P225" s="61">
        <v>2003</v>
      </c>
      <c r="Q225" s="11" t="s">
        <v>248</v>
      </c>
      <c r="R225" s="13">
        <v>37787</v>
      </c>
      <c r="S225" s="8" t="s">
        <v>29</v>
      </c>
      <c r="T225" s="8" t="s">
        <v>7107</v>
      </c>
      <c r="U225" s="8" t="s">
        <v>7108</v>
      </c>
    </row>
    <row r="226" spans="1:21" s="8" customFormat="1" ht="12.75" x14ac:dyDescent="0.2">
      <c r="A226" s="8" t="s">
        <v>3656</v>
      </c>
      <c r="B226" s="8" t="s">
        <v>19</v>
      </c>
      <c r="C226" s="8" t="s">
        <v>52</v>
      </c>
      <c r="D226" s="9" t="s">
        <v>3257</v>
      </c>
      <c r="E226" s="9" t="s">
        <v>3257</v>
      </c>
      <c r="F226" s="8" t="s">
        <v>22</v>
      </c>
      <c r="G226" s="8" t="s">
        <v>23</v>
      </c>
      <c r="H226" s="8" t="s">
        <v>7568</v>
      </c>
      <c r="I226" s="8" t="s">
        <v>53</v>
      </c>
      <c r="J226" s="10" t="s">
        <v>3258</v>
      </c>
      <c r="K226" s="10" t="s">
        <v>7552</v>
      </c>
      <c r="L226" s="10" t="s">
        <v>7552</v>
      </c>
      <c r="M226" s="8" t="s">
        <v>114</v>
      </c>
      <c r="N226" s="8" t="s">
        <v>3277</v>
      </c>
      <c r="O226" s="8" t="s">
        <v>27</v>
      </c>
      <c r="P226" s="61">
        <v>2003</v>
      </c>
      <c r="Q226" s="11" t="s">
        <v>248</v>
      </c>
      <c r="R226" s="13">
        <v>37787</v>
      </c>
      <c r="S226" s="8" t="s">
        <v>29</v>
      </c>
      <c r="T226" s="8" t="s">
        <v>3657</v>
      </c>
      <c r="U226" s="8" t="s">
        <v>3658</v>
      </c>
    </row>
    <row r="227" spans="1:21" s="8" customFormat="1" ht="12.75" x14ac:dyDescent="0.2">
      <c r="A227" s="8" t="s">
        <v>3643</v>
      </c>
      <c r="B227" s="8" t="s">
        <v>19</v>
      </c>
      <c r="C227" s="8" t="s">
        <v>52</v>
      </c>
      <c r="D227" s="9" t="s">
        <v>3257</v>
      </c>
      <c r="E227" s="9" t="s">
        <v>3257</v>
      </c>
      <c r="F227" s="8" t="s">
        <v>22</v>
      </c>
      <c r="G227" s="8" t="s">
        <v>23</v>
      </c>
      <c r="H227" s="8" t="s">
        <v>7568</v>
      </c>
      <c r="I227" s="8" t="s">
        <v>53</v>
      </c>
      <c r="J227" s="10" t="s">
        <v>3258</v>
      </c>
      <c r="K227" s="10" t="s">
        <v>7552</v>
      </c>
      <c r="L227" s="10" t="s">
        <v>7552</v>
      </c>
      <c r="M227" s="8" t="s">
        <v>114</v>
      </c>
      <c r="N227" s="8" t="s">
        <v>3259</v>
      </c>
      <c r="O227" s="8" t="s">
        <v>27</v>
      </c>
      <c r="P227" s="61">
        <v>2003</v>
      </c>
      <c r="Q227" s="11" t="s">
        <v>248</v>
      </c>
      <c r="R227" s="13">
        <v>37787</v>
      </c>
      <c r="S227" s="8" t="s">
        <v>29</v>
      </c>
      <c r="T227" s="8" t="s">
        <v>3644</v>
      </c>
      <c r="U227" s="8" t="s">
        <v>3645</v>
      </c>
    </row>
    <row r="228" spans="1:21" s="8" customFormat="1" ht="12.75" x14ac:dyDescent="0.2">
      <c r="A228" s="8" t="s">
        <v>3659</v>
      </c>
      <c r="B228" s="8" t="s">
        <v>19</v>
      </c>
      <c r="C228" s="8" t="s">
        <v>52</v>
      </c>
      <c r="D228" s="9" t="s">
        <v>3257</v>
      </c>
      <c r="E228" s="9" t="s">
        <v>3257</v>
      </c>
      <c r="F228" s="8" t="s">
        <v>22</v>
      </c>
      <c r="G228" s="8" t="s">
        <v>23</v>
      </c>
      <c r="H228" s="8" t="s">
        <v>7568</v>
      </c>
      <c r="I228" s="8" t="s">
        <v>53</v>
      </c>
      <c r="J228" s="10" t="s">
        <v>3258</v>
      </c>
      <c r="K228" s="10" t="s">
        <v>7552</v>
      </c>
      <c r="L228" s="10" t="s">
        <v>7552</v>
      </c>
      <c r="M228" s="8" t="s">
        <v>114</v>
      </c>
      <c r="N228" s="8" t="s">
        <v>3660</v>
      </c>
      <c r="O228" s="8" t="s">
        <v>27</v>
      </c>
      <c r="P228" s="61">
        <v>2003</v>
      </c>
      <c r="Q228" s="11" t="s">
        <v>248</v>
      </c>
      <c r="R228" s="13">
        <v>37787</v>
      </c>
      <c r="S228" s="8" t="s">
        <v>29</v>
      </c>
      <c r="T228" s="8" t="s">
        <v>3661</v>
      </c>
      <c r="U228" s="8" t="s">
        <v>3662</v>
      </c>
    </row>
    <row r="229" spans="1:21" s="8" customFormat="1" ht="12.75" x14ac:dyDescent="0.2">
      <c r="A229" s="8" t="s">
        <v>3663</v>
      </c>
      <c r="B229" s="8" t="s">
        <v>19</v>
      </c>
      <c r="C229" s="8" t="s">
        <v>52</v>
      </c>
      <c r="D229" s="9" t="s">
        <v>3257</v>
      </c>
      <c r="E229" s="9" t="s">
        <v>3257</v>
      </c>
      <c r="F229" s="8" t="s">
        <v>22</v>
      </c>
      <c r="G229" s="8" t="s">
        <v>23</v>
      </c>
      <c r="H229" s="8" t="s">
        <v>7568</v>
      </c>
      <c r="I229" s="8" t="s">
        <v>53</v>
      </c>
      <c r="J229" s="10" t="s">
        <v>3258</v>
      </c>
      <c r="K229" s="10" t="s">
        <v>7552</v>
      </c>
      <c r="L229" s="10" t="s">
        <v>7552</v>
      </c>
      <c r="M229" s="8" t="s">
        <v>114</v>
      </c>
      <c r="N229" s="8" t="s">
        <v>3300</v>
      </c>
      <c r="O229" s="8" t="s">
        <v>27</v>
      </c>
      <c r="P229" s="61">
        <v>2003</v>
      </c>
      <c r="Q229" s="11" t="s">
        <v>248</v>
      </c>
      <c r="R229" s="13">
        <v>37787</v>
      </c>
      <c r="S229" s="8" t="s">
        <v>29</v>
      </c>
      <c r="T229" s="8" t="s">
        <v>3664</v>
      </c>
      <c r="U229" s="8" t="s">
        <v>3665</v>
      </c>
    </row>
    <row r="230" spans="1:21" s="8" customFormat="1" ht="12.75" x14ac:dyDescent="0.2">
      <c r="A230" s="8" t="s">
        <v>7287</v>
      </c>
      <c r="B230" s="8" t="s">
        <v>19</v>
      </c>
      <c r="C230" s="8" t="s">
        <v>52</v>
      </c>
      <c r="D230" s="9" t="s">
        <v>21</v>
      </c>
      <c r="E230" s="9" t="s">
        <v>21</v>
      </c>
      <c r="F230" s="8" t="s">
        <v>22</v>
      </c>
      <c r="G230" s="8" t="s">
        <v>23</v>
      </c>
      <c r="H230" s="8" t="s">
        <v>7568</v>
      </c>
      <c r="I230" s="8" t="s">
        <v>53</v>
      </c>
      <c r="J230" s="10" t="s">
        <v>7164</v>
      </c>
      <c r="K230" s="10" t="s">
        <v>7556</v>
      </c>
      <c r="L230" s="10" t="s">
        <v>7556</v>
      </c>
      <c r="M230" s="8" t="s">
        <v>7211</v>
      </c>
      <c r="N230" s="8" t="s">
        <v>7211</v>
      </c>
      <c r="O230" s="8" t="s">
        <v>27</v>
      </c>
      <c r="P230" s="61">
        <v>2003</v>
      </c>
      <c r="Q230" s="11" t="s">
        <v>248</v>
      </c>
      <c r="R230" s="13">
        <v>37787</v>
      </c>
      <c r="S230" s="8" t="s">
        <v>29</v>
      </c>
      <c r="T230" s="8" t="s">
        <v>7288</v>
      </c>
      <c r="U230" s="8" t="s">
        <v>7289</v>
      </c>
    </row>
    <row r="231" spans="1:21" s="8" customFormat="1" ht="12.75" x14ac:dyDescent="0.2">
      <c r="A231" s="8" t="s">
        <v>7303</v>
      </c>
      <c r="B231" s="8" t="s">
        <v>19</v>
      </c>
      <c r="C231" s="8" t="s">
        <v>52</v>
      </c>
      <c r="D231" s="9" t="s">
        <v>21</v>
      </c>
      <c r="E231" s="9" t="s">
        <v>21</v>
      </c>
      <c r="F231" s="8" t="s">
        <v>22</v>
      </c>
      <c r="G231" s="8" t="s">
        <v>23</v>
      </c>
      <c r="H231" s="8" t="s">
        <v>7568</v>
      </c>
      <c r="I231" s="8" t="s">
        <v>53</v>
      </c>
      <c r="J231" s="10" t="s">
        <v>7164</v>
      </c>
      <c r="K231" s="10" t="s">
        <v>7556</v>
      </c>
      <c r="L231" s="10" t="s">
        <v>7556</v>
      </c>
      <c r="M231" s="8" t="s">
        <v>7165</v>
      </c>
      <c r="N231" s="8" t="s">
        <v>7165</v>
      </c>
      <c r="O231" s="8" t="s">
        <v>2672</v>
      </c>
      <c r="P231" s="61">
        <v>2003</v>
      </c>
      <c r="Q231" s="11" t="s">
        <v>248</v>
      </c>
      <c r="R231" s="13">
        <v>37787</v>
      </c>
      <c r="S231" s="8" t="s">
        <v>29</v>
      </c>
      <c r="T231" s="8" t="s">
        <v>7304</v>
      </c>
      <c r="U231" s="8" t="s">
        <v>7305</v>
      </c>
    </row>
    <row r="232" spans="1:21" s="8" customFormat="1" ht="12.75" x14ac:dyDescent="0.2">
      <c r="A232" s="8" t="s">
        <v>7306</v>
      </c>
      <c r="B232" s="8" t="s">
        <v>19</v>
      </c>
      <c r="C232" s="8" t="s">
        <v>52</v>
      </c>
      <c r="D232" s="9" t="s">
        <v>21</v>
      </c>
      <c r="E232" s="9" t="s">
        <v>21</v>
      </c>
      <c r="F232" s="8" t="s">
        <v>22</v>
      </c>
      <c r="G232" s="8" t="s">
        <v>23</v>
      </c>
      <c r="H232" s="8" t="s">
        <v>7568</v>
      </c>
      <c r="I232" s="8" t="s">
        <v>53</v>
      </c>
      <c r="J232" s="10" t="s">
        <v>7164</v>
      </c>
      <c r="K232" s="10" t="s">
        <v>7556</v>
      </c>
      <c r="L232" s="10" t="s">
        <v>7556</v>
      </c>
      <c r="M232" s="8" t="s">
        <v>7165</v>
      </c>
      <c r="N232" s="8" t="s">
        <v>7307</v>
      </c>
      <c r="O232" s="8" t="s">
        <v>27</v>
      </c>
      <c r="P232" s="61">
        <v>2003</v>
      </c>
      <c r="Q232" s="11" t="s">
        <v>248</v>
      </c>
      <c r="R232" s="13">
        <v>37787</v>
      </c>
      <c r="S232" s="8" t="s">
        <v>29</v>
      </c>
      <c r="T232" s="8" t="s">
        <v>7308</v>
      </c>
      <c r="U232" s="8" t="s">
        <v>7309</v>
      </c>
    </row>
    <row r="233" spans="1:21" s="8" customFormat="1" ht="12.75" x14ac:dyDescent="0.2">
      <c r="A233" s="11" t="s">
        <v>7126</v>
      </c>
      <c r="B233" s="8" t="s">
        <v>19</v>
      </c>
      <c r="C233" s="8" t="s">
        <v>6791</v>
      </c>
      <c r="D233" s="9" t="s">
        <v>6792</v>
      </c>
      <c r="E233" s="9" t="s">
        <v>6792</v>
      </c>
      <c r="F233" s="8" t="s">
        <v>2302</v>
      </c>
      <c r="G233" s="17" t="s">
        <v>2303</v>
      </c>
      <c r="H233" s="17" t="s">
        <v>7569</v>
      </c>
      <c r="I233" s="20" t="s">
        <v>5657</v>
      </c>
      <c r="J233" s="10" t="s">
        <v>6784</v>
      </c>
      <c r="K233" s="10" t="s">
        <v>7558</v>
      </c>
      <c r="L233" s="10" t="s">
        <v>7558</v>
      </c>
      <c r="M233" s="8" t="s">
        <v>6785</v>
      </c>
      <c r="N233" s="8" t="s">
        <v>6835</v>
      </c>
      <c r="O233" s="8" t="s">
        <v>27</v>
      </c>
      <c r="P233" s="61">
        <v>2003</v>
      </c>
      <c r="Q233" s="11" t="s">
        <v>248</v>
      </c>
      <c r="R233" s="13">
        <v>37787</v>
      </c>
      <c r="S233" s="8" t="s">
        <v>29</v>
      </c>
      <c r="T233" s="8" t="s">
        <v>7127</v>
      </c>
      <c r="U233" s="8" t="s">
        <v>7128</v>
      </c>
    </row>
    <row r="234" spans="1:21" s="8" customFormat="1" ht="12.75" x14ac:dyDescent="0.2">
      <c r="A234" s="11" t="s">
        <v>7135</v>
      </c>
      <c r="B234" s="8" t="s">
        <v>19</v>
      </c>
      <c r="C234" s="8" t="s">
        <v>6791</v>
      </c>
      <c r="D234" s="9" t="s">
        <v>6792</v>
      </c>
      <c r="E234" s="9" t="s">
        <v>6792</v>
      </c>
      <c r="F234" s="8" t="s">
        <v>2302</v>
      </c>
      <c r="G234" s="17" t="s">
        <v>2303</v>
      </c>
      <c r="H234" s="17" t="s">
        <v>7569</v>
      </c>
      <c r="I234" s="20" t="s">
        <v>5657</v>
      </c>
      <c r="J234" s="10" t="s">
        <v>6784</v>
      </c>
      <c r="K234" s="10" t="s">
        <v>7558</v>
      </c>
      <c r="L234" s="10" t="s">
        <v>7558</v>
      </c>
      <c r="M234" s="8" t="s">
        <v>6785</v>
      </c>
      <c r="N234" s="8" t="s">
        <v>6835</v>
      </c>
      <c r="O234" s="8" t="s">
        <v>27</v>
      </c>
      <c r="P234" s="61">
        <v>2003</v>
      </c>
      <c r="Q234" s="11" t="s">
        <v>248</v>
      </c>
      <c r="R234" s="13">
        <v>37787</v>
      </c>
      <c r="S234" s="8" t="s">
        <v>29</v>
      </c>
      <c r="T234" s="8" t="s">
        <v>7136</v>
      </c>
      <c r="U234" s="8" t="s">
        <v>7137</v>
      </c>
    </row>
    <row r="235" spans="1:21" s="8" customFormat="1" ht="12.75" x14ac:dyDescent="0.2">
      <c r="A235" s="8" t="s">
        <v>2686</v>
      </c>
      <c r="B235" s="8" t="s">
        <v>19</v>
      </c>
      <c r="C235" s="8" t="s">
        <v>52</v>
      </c>
      <c r="D235" s="9" t="s">
        <v>21</v>
      </c>
      <c r="E235" s="9" t="s">
        <v>21</v>
      </c>
      <c r="F235" s="8" t="s">
        <v>22</v>
      </c>
      <c r="G235" s="8" t="s">
        <v>23</v>
      </c>
      <c r="H235" s="8" t="s">
        <v>7568</v>
      </c>
      <c r="I235" s="8" t="s">
        <v>53</v>
      </c>
      <c r="J235" s="10" t="s">
        <v>25</v>
      </c>
      <c r="K235" s="10" t="s">
        <v>7553</v>
      </c>
      <c r="L235" s="10" t="s">
        <v>7553</v>
      </c>
      <c r="M235" s="8" t="s">
        <v>26</v>
      </c>
      <c r="N235" s="8" t="s">
        <v>26</v>
      </c>
      <c r="O235" s="8" t="s">
        <v>27</v>
      </c>
      <c r="P235" s="60">
        <v>2003</v>
      </c>
      <c r="Q235" s="11" t="s">
        <v>248</v>
      </c>
      <c r="R235" s="13">
        <v>37787</v>
      </c>
      <c r="S235" s="8" t="s">
        <v>29</v>
      </c>
      <c r="T235" s="8" t="s">
        <v>279</v>
      </c>
      <c r="U235" s="8" t="s">
        <v>2687</v>
      </c>
    </row>
    <row r="236" spans="1:21" s="8" customFormat="1" ht="12.75" x14ac:dyDescent="0.2">
      <c r="A236" s="8" t="s">
        <v>6199</v>
      </c>
      <c r="B236" s="8" t="s">
        <v>19</v>
      </c>
      <c r="C236" s="8" t="s">
        <v>52</v>
      </c>
      <c r="D236" s="9" t="s">
        <v>21</v>
      </c>
      <c r="E236" s="9" t="s">
        <v>21</v>
      </c>
      <c r="F236" s="8" t="s">
        <v>22</v>
      </c>
      <c r="G236" s="8" t="s">
        <v>23</v>
      </c>
      <c r="H236" s="8" t="s">
        <v>7568</v>
      </c>
      <c r="I236" s="8" t="s">
        <v>53</v>
      </c>
      <c r="J236" s="10" t="s">
        <v>5662</v>
      </c>
      <c r="K236" s="10" t="s">
        <v>7557</v>
      </c>
      <c r="L236" s="10" t="s">
        <v>7557</v>
      </c>
      <c r="M236" s="8" t="s">
        <v>6109</v>
      </c>
      <c r="N236" s="8" t="s">
        <v>6200</v>
      </c>
      <c r="O236" s="8" t="s">
        <v>27</v>
      </c>
      <c r="P236" s="61">
        <v>2003</v>
      </c>
      <c r="Q236" s="13">
        <v>37812</v>
      </c>
      <c r="R236" s="13">
        <v>37812</v>
      </c>
      <c r="S236" s="8" t="s">
        <v>29</v>
      </c>
      <c r="T236" s="8" t="s">
        <v>6201</v>
      </c>
      <c r="U236" s="8" t="s">
        <v>6202</v>
      </c>
    </row>
    <row r="237" spans="1:21" s="8" customFormat="1" ht="12.75" x14ac:dyDescent="0.2">
      <c r="A237" s="8" t="s">
        <v>6187</v>
      </c>
      <c r="B237" s="8" t="s">
        <v>19</v>
      </c>
      <c r="C237" s="8" t="s">
        <v>52</v>
      </c>
      <c r="D237" s="9" t="s">
        <v>21</v>
      </c>
      <c r="E237" s="9" t="s">
        <v>21</v>
      </c>
      <c r="F237" s="8" t="s">
        <v>22</v>
      </c>
      <c r="G237" s="8" t="s">
        <v>23</v>
      </c>
      <c r="H237" s="8" t="s">
        <v>7568</v>
      </c>
      <c r="I237" s="8" t="s">
        <v>53</v>
      </c>
      <c r="J237" s="10" t="s">
        <v>5662</v>
      </c>
      <c r="K237" s="10" t="s">
        <v>7557</v>
      </c>
      <c r="L237" s="10" t="s">
        <v>7557</v>
      </c>
      <c r="M237" s="8" t="s">
        <v>6109</v>
      </c>
      <c r="N237" s="8" t="s">
        <v>6188</v>
      </c>
      <c r="O237" s="8" t="s">
        <v>27</v>
      </c>
      <c r="P237" s="61">
        <v>2003</v>
      </c>
      <c r="Q237" s="13">
        <v>37816</v>
      </c>
      <c r="R237" s="13">
        <v>37816</v>
      </c>
      <c r="S237" s="8" t="s">
        <v>29</v>
      </c>
      <c r="T237" s="8" t="s">
        <v>6189</v>
      </c>
      <c r="U237" s="8" t="s">
        <v>6190</v>
      </c>
    </row>
    <row r="238" spans="1:21" s="8" customFormat="1" ht="12.75" x14ac:dyDescent="0.2">
      <c r="A238" s="8" t="s">
        <v>5904</v>
      </c>
      <c r="B238" s="8" t="s">
        <v>19</v>
      </c>
      <c r="C238" s="8" t="s">
        <v>52</v>
      </c>
      <c r="D238" s="9" t="s">
        <v>21</v>
      </c>
      <c r="E238" s="9" t="s">
        <v>21</v>
      </c>
      <c r="F238" s="8" t="s">
        <v>22</v>
      </c>
      <c r="G238" s="8" t="s">
        <v>23</v>
      </c>
      <c r="H238" s="8" t="s">
        <v>7568</v>
      </c>
      <c r="I238" s="8" t="s">
        <v>53</v>
      </c>
      <c r="J238" s="10" t="s">
        <v>5662</v>
      </c>
      <c r="K238" s="10" t="s">
        <v>7557</v>
      </c>
      <c r="L238" s="10" t="s">
        <v>7557</v>
      </c>
      <c r="M238" s="8" t="s">
        <v>5834</v>
      </c>
      <c r="N238" s="8" t="s">
        <v>5834</v>
      </c>
      <c r="O238" s="8" t="s">
        <v>27</v>
      </c>
      <c r="P238" s="61">
        <v>2003</v>
      </c>
      <c r="Q238" s="13">
        <v>37819</v>
      </c>
      <c r="R238" s="13">
        <v>37819</v>
      </c>
      <c r="S238" s="8" t="s">
        <v>29</v>
      </c>
      <c r="T238" s="8" t="s">
        <v>5905</v>
      </c>
      <c r="U238" s="8" t="s">
        <v>5906</v>
      </c>
    </row>
    <row r="239" spans="1:21" s="8" customFormat="1" ht="12.75" x14ac:dyDescent="0.2">
      <c r="A239" s="8" t="s">
        <v>3649</v>
      </c>
      <c r="B239" s="8" t="s">
        <v>19</v>
      </c>
      <c r="C239" s="8" t="s">
        <v>52</v>
      </c>
      <c r="D239" s="9" t="s">
        <v>3257</v>
      </c>
      <c r="E239" s="9" t="s">
        <v>3257</v>
      </c>
      <c r="F239" s="8" t="s">
        <v>22</v>
      </c>
      <c r="G239" s="8" t="s">
        <v>23</v>
      </c>
      <c r="H239" s="8" t="s">
        <v>7568</v>
      </c>
      <c r="I239" s="8" t="s">
        <v>53</v>
      </c>
      <c r="J239" s="10" t="s">
        <v>3258</v>
      </c>
      <c r="K239" s="10" t="s">
        <v>7552</v>
      </c>
      <c r="L239" s="10" t="s">
        <v>7552</v>
      </c>
      <c r="M239" s="8" t="s">
        <v>114</v>
      </c>
      <c r="N239" s="8" t="s">
        <v>3317</v>
      </c>
      <c r="O239" s="8" t="s">
        <v>27</v>
      </c>
      <c r="P239" s="61">
        <v>2003</v>
      </c>
      <c r="Q239" s="13">
        <v>37897</v>
      </c>
      <c r="R239" s="13">
        <v>37897</v>
      </c>
      <c r="S239" s="8" t="s">
        <v>29</v>
      </c>
      <c r="T239" s="8" t="s">
        <v>3650</v>
      </c>
      <c r="U239" s="8" t="s">
        <v>3651</v>
      </c>
    </row>
    <row r="240" spans="1:21" s="8" customFormat="1" ht="12.75" x14ac:dyDescent="0.2">
      <c r="A240" s="8" t="s">
        <v>6288</v>
      </c>
      <c r="B240" s="8" t="s">
        <v>19</v>
      </c>
      <c r="C240" s="12" t="s">
        <v>6289</v>
      </c>
      <c r="D240" s="9" t="s">
        <v>68</v>
      </c>
      <c r="E240" s="9" t="s">
        <v>6290</v>
      </c>
      <c r="F240" s="8" t="s">
        <v>2302</v>
      </c>
      <c r="G240" s="8" t="s">
        <v>2303</v>
      </c>
      <c r="H240" s="8" t="s">
        <v>7569</v>
      </c>
      <c r="I240" s="8" t="s">
        <v>2304</v>
      </c>
      <c r="J240" s="10" t="s">
        <v>5662</v>
      </c>
      <c r="K240" s="10" t="s">
        <v>7557</v>
      </c>
      <c r="L240" s="10" t="s">
        <v>7557</v>
      </c>
      <c r="M240" s="8" t="s">
        <v>6109</v>
      </c>
      <c r="N240" s="8" t="s">
        <v>6291</v>
      </c>
      <c r="O240" s="8" t="s">
        <v>27</v>
      </c>
      <c r="P240" s="61">
        <v>2003</v>
      </c>
      <c r="Q240" s="13">
        <v>37924</v>
      </c>
      <c r="R240" s="13">
        <v>37924</v>
      </c>
      <c r="S240" s="8" t="s">
        <v>29</v>
      </c>
      <c r="T240" s="8" t="s">
        <v>6292</v>
      </c>
      <c r="U240" s="8" t="s">
        <v>6293</v>
      </c>
    </row>
    <row r="241" spans="1:21" s="8" customFormat="1" ht="12.75" x14ac:dyDescent="0.2">
      <c r="A241" s="8" t="s">
        <v>6210</v>
      </c>
      <c r="B241" s="8" t="s">
        <v>19</v>
      </c>
      <c r="C241" s="8" t="s">
        <v>52</v>
      </c>
      <c r="D241" s="9" t="s">
        <v>21</v>
      </c>
      <c r="E241" s="9" t="s">
        <v>21</v>
      </c>
      <c r="F241" s="8" t="s">
        <v>22</v>
      </c>
      <c r="G241" s="8" t="s">
        <v>23</v>
      </c>
      <c r="H241" s="8" t="s">
        <v>7568</v>
      </c>
      <c r="I241" s="8" t="s">
        <v>53</v>
      </c>
      <c r="J241" s="10" t="s">
        <v>5662</v>
      </c>
      <c r="K241" s="10" t="s">
        <v>7557</v>
      </c>
      <c r="L241" s="10" t="s">
        <v>7557</v>
      </c>
      <c r="M241" s="8" t="s">
        <v>6109</v>
      </c>
      <c r="N241" s="8" t="s">
        <v>6124</v>
      </c>
      <c r="O241" s="8" t="s">
        <v>27</v>
      </c>
      <c r="P241" s="61">
        <v>2003</v>
      </c>
      <c r="Q241" s="13">
        <v>37955</v>
      </c>
      <c r="R241" s="13">
        <v>37955</v>
      </c>
      <c r="S241" s="8" t="s">
        <v>29</v>
      </c>
      <c r="T241" s="8" t="s">
        <v>6211</v>
      </c>
      <c r="U241" s="8" t="s">
        <v>6212</v>
      </c>
    </row>
    <row r="242" spans="1:21" s="8" customFormat="1" ht="12.75" x14ac:dyDescent="0.2">
      <c r="A242" s="8" t="s">
        <v>6203</v>
      </c>
      <c r="B242" s="8" t="s">
        <v>19</v>
      </c>
      <c r="C242" s="8" t="s">
        <v>52</v>
      </c>
      <c r="D242" s="9" t="s">
        <v>21</v>
      </c>
      <c r="E242" s="9" t="s">
        <v>21</v>
      </c>
      <c r="F242" s="8" t="s">
        <v>22</v>
      </c>
      <c r="G242" s="8" t="s">
        <v>23</v>
      </c>
      <c r="H242" s="8" t="s">
        <v>7568</v>
      </c>
      <c r="I242" s="8" t="s">
        <v>53</v>
      </c>
      <c r="J242" s="10" t="s">
        <v>5662</v>
      </c>
      <c r="K242" s="10" t="s">
        <v>7557</v>
      </c>
      <c r="L242" s="10" t="s">
        <v>7557</v>
      </c>
      <c r="M242" s="8" t="s">
        <v>6109</v>
      </c>
      <c r="N242" s="8" t="s">
        <v>6110</v>
      </c>
      <c r="O242" s="8" t="s">
        <v>27</v>
      </c>
      <c r="P242" s="61">
        <v>2003</v>
      </c>
      <c r="Q242" s="13">
        <v>37977</v>
      </c>
      <c r="R242" s="13">
        <v>37977</v>
      </c>
      <c r="S242" s="8" t="s">
        <v>29</v>
      </c>
      <c r="T242" s="8" t="s">
        <v>6204</v>
      </c>
      <c r="U242" s="8" t="s">
        <v>6205</v>
      </c>
    </row>
    <row r="243" spans="1:21" s="8" customFormat="1" ht="12.75" x14ac:dyDescent="0.2">
      <c r="A243" s="8" t="s">
        <v>6206</v>
      </c>
      <c r="B243" s="8" t="s">
        <v>19</v>
      </c>
      <c r="C243" s="8" t="s">
        <v>52</v>
      </c>
      <c r="D243" s="9" t="s">
        <v>21</v>
      </c>
      <c r="E243" s="9" t="s">
        <v>21</v>
      </c>
      <c r="F243" s="8" t="s">
        <v>22</v>
      </c>
      <c r="G243" s="8" t="s">
        <v>23</v>
      </c>
      <c r="H243" s="8" t="s">
        <v>7568</v>
      </c>
      <c r="I243" s="8" t="s">
        <v>53</v>
      </c>
      <c r="J243" s="10" t="s">
        <v>5662</v>
      </c>
      <c r="K243" s="10" t="s">
        <v>7557</v>
      </c>
      <c r="L243" s="10" t="s">
        <v>7557</v>
      </c>
      <c r="M243" s="8" t="s">
        <v>6109</v>
      </c>
      <c r="N243" s="8" t="s">
        <v>6207</v>
      </c>
      <c r="O243" s="8" t="s">
        <v>27</v>
      </c>
      <c r="P243" s="61">
        <v>2003</v>
      </c>
      <c r="Q243" s="13">
        <v>37986</v>
      </c>
      <c r="R243" s="13">
        <v>37986</v>
      </c>
      <c r="S243" s="8" t="s">
        <v>29</v>
      </c>
      <c r="T243" s="8" t="s">
        <v>6208</v>
      </c>
      <c r="U243" s="8" t="s">
        <v>6209</v>
      </c>
    </row>
    <row r="244" spans="1:21" s="8" customFormat="1" ht="12.75" x14ac:dyDescent="0.2">
      <c r="A244" s="8" t="s">
        <v>6302</v>
      </c>
      <c r="B244" s="8" t="s">
        <v>19</v>
      </c>
      <c r="C244" s="8" t="s">
        <v>5547</v>
      </c>
      <c r="D244" s="9" t="s">
        <v>21</v>
      </c>
      <c r="E244" s="9" t="s">
        <v>21</v>
      </c>
      <c r="F244" s="8" t="s">
        <v>22</v>
      </c>
      <c r="G244" s="8" t="s">
        <v>23</v>
      </c>
      <c r="H244" s="8" t="s">
        <v>7568</v>
      </c>
      <c r="I244" s="8" t="s">
        <v>5548</v>
      </c>
      <c r="J244" s="10" t="s">
        <v>5662</v>
      </c>
      <c r="K244" s="10" t="s">
        <v>7557</v>
      </c>
      <c r="L244" s="10" t="s">
        <v>7557</v>
      </c>
      <c r="M244" s="8" t="s">
        <v>6109</v>
      </c>
      <c r="N244" s="8" t="s">
        <v>6303</v>
      </c>
      <c r="O244" s="8" t="s">
        <v>27</v>
      </c>
      <c r="P244" s="61">
        <v>2004</v>
      </c>
      <c r="Q244" s="13">
        <v>37998</v>
      </c>
      <c r="R244" s="13">
        <v>37998</v>
      </c>
      <c r="S244" s="8" t="s">
        <v>29</v>
      </c>
      <c r="T244" s="8" t="s">
        <v>6304</v>
      </c>
      <c r="U244" s="8" t="s">
        <v>6305</v>
      </c>
    </row>
    <row r="245" spans="1:21" s="8" customFormat="1" ht="12.75" x14ac:dyDescent="0.2">
      <c r="A245" s="8" t="s">
        <v>7215</v>
      </c>
      <c r="B245" s="8" t="s">
        <v>19</v>
      </c>
      <c r="C245" s="8" t="s">
        <v>52</v>
      </c>
      <c r="D245" s="9" t="s">
        <v>21</v>
      </c>
      <c r="E245" s="9" t="s">
        <v>21</v>
      </c>
      <c r="F245" s="8" t="s">
        <v>22</v>
      </c>
      <c r="G245" s="8" t="s">
        <v>23</v>
      </c>
      <c r="H245" s="8" t="s">
        <v>7568</v>
      </c>
      <c r="I245" s="8" t="s">
        <v>53</v>
      </c>
      <c r="J245" s="10" t="s">
        <v>7164</v>
      </c>
      <c r="K245" s="10" t="s">
        <v>7556</v>
      </c>
      <c r="L245" s="10" t="s">
        <v>7556</v>
      </c>
      <c r="M245" s="8" t="s">
        <v>7211</v>
      </c>
      <c r="N245" s="8" t="s">
        <v>7216</v>
      </c>
      <c r="O245" s="8" t="s">
        <v>27</v>
      </c>
      <c r="P245" s="61">
        <v>2004</v>
      </c>
      <c r="Q245" s="13">
        <v>38040</v>
      </c>
      <c r="R245" s="13">
        <v>38040</v>
      </c>
      <c r="S245" s="8" t="s">
        <v>29</v>
      </c>
      <c r="T245" s="8" t="s">
        <v>7217</v>
      </c>
      <c r="U245" s="8" t="s">
        <v>7218</v>
      </c>
    </row>
    <row r="246" spans="1:21" s="8" customFormat="1" ht="12.75" x14ac:dyDescent="0.2">
      <c r="A246" s="8" t="s">
        <v>3724</v>
      </c>
      <c r="B246" s="8" t="s">
        <v>19</v>
      </c>
      <c r="C246" s="8" t="s">
        <v>52</v>
      </c>
      <c r="D246" s="9" t="s">
        <v>3257</v>
      </c>
      <c r="E246" s="9" t="s">
        <v>3257</v>
      </c>
      <c r="F246" s="8" t="s">
        <v>22</v>
      </c>
      <c r="G246" s="8" t="s">
        <v>23</v>
      </c>
      <c r="H246" s="8" t="s">
        <v>7568</v>
      </c>
      <c r="I246" s="8" t="s">
        <v>53</v>
      </c>
      <c r="J246" s="10" t="s">
        <v>3258</v>
      </c>
      <c r="K246" s="10" t="s">
        <v>7552</v>
      </c>
      <c r="L246" s="10" t="s">
        <v>7552</v>
      </c>
      <c r="M246" s="8" t="s">
        <v>114</v>
      </c>
      <c r="N246" s="8" t="s">
        <v>3317</v>
      </c>
      <c r="O246" s="8" t="s">
        <v>27</v>
      </c>
      <c r="P246" s="61">
        <v>2004</v>
      </c>
      <c r="Q246" s="13">
        <v>38056</v>
      </c>
      <c r="R246" s="13">
        <v>38056</v>
      </c>
      <c r="S246" s="8" t="s">
        <v>29</v>
      </c>
      <c r="T246" s="8" t="s">
        <v>3725</v>
      </c>
      <c r="U246" s="8" t="s">
        <v>3726</v>
      </c>
    </row>
    <row r="247" spans="1:21" s="8" customFormat="1" ht="12.75" x14ac:dyDescent="0.2">
      <c r="A247" s="8" t="s">
        <v>7219</v>
      </c>
      <c r="B247" s="8" t="s">
        <v>19</v>
      </c>
      <c r="C247" s="8" t="s">
        <v>52</v>
      </c>
      <c r="D247" s="9" t="s">
        <v>21</v>
      </c>
      <c r="E247" s="9" t="s">
        <v>21</v>
      </c>
      <c r="F247" s="8" t="s">
        <v>22</v>
      </c>
      <c r="G247" s="8" t="s">
        <v>23</v>
      </c>
      <c r="H247" s="8" t="s">
        <v>7568</v>
      </c>
      <c r="I247" s="8" t="s">
        <v>53</v>
      </c>
      <c r="J247" s="10" t="s">
        <v>7164</v>
      </c>
      <c r="K247" s="10" t="s">
        <v>7556</v>
      </c>
      <c r="L247" s="10" t="s">
        <v>7556</v>
      </c>
      <c r="M247" s="8" t="s">
        <v>7211</v>
      </c>
      <c r="N247" s="8" t="s">
        <v>7220</v>
      </c>
      <c r="O247" s="8" t="s">
        <v>27</v>
      </c>
      <c r="P247" s="61">
        <v>2004</v>
      </c>
      <c r="Q247" s="13">
        <v>38089</v>
      </c>
      <c r="R247" s="13">
        <v>38089</v>
      </c>
      <c r="S247" s="8" t="s">
        <v>29</v>
      </c>
      <c r="T247" s="8" t="s">
        <v>7221</v>
      </c>
      <c r="U247" s="8" t="s">
        <v>7222</v>
      </c>
    </row>
    <row r="248" spans="1:21" s="8" customFormat="1" ht="12.75" x14ac:dyDescent="0.2">
      <c r="A248" s="8" t="s">
        <v>3707</v>
      </c>
      <c r="B248" s="8" t="s">
        <v>19</v>
      </c>
      <c r="C248" s="8" t="s">
        <v>52</v>
      </c>
      <c r="D248" s="9" t="s">
        <v>3257</v>
      </c>
      <c r="E248" s="9" t="s">
        <v>3257</v>
      </c>
      <c r="F248" s="8" t="s">
        <v>22</v>
      </c>
      <c r="G248" s="8" t="s">
        <v>23</v>
      </c>
      <c r="H248" s="8" t="s">
        <v>7568</v>
      </c>
      <c r="I248" s="8" t="s">
        <v>53</v>
      </c>
      <c r="J248" s="10" t="s">
        <v>3258</v>
      </c>
      <c r="K248" s="10" t="s">
        <v>7552</v>
      </c>
      <c r="L248" s="10" t="s">
        <v>7552</v>
      </c>
      <c r="M248" s="8" t="s">
        <v>114</v>
      </c>
      <c r="N248" s="8" t="s">
        <v>3317</v>
      </c>
      <c r="O248" s="8" t="s">
        <v>27</v>
      </c>
      <c r="P248" s="61">
        <v>2004</v>
      </c>
      <c r="Q248" s="13">
        <v>38102</v>
      </c>
      <c r="R248" s="13">
        <v>38102</v>
      </c>
      <c r="S248" s="8" t="s">
        <v>29</v>
      </c>
      <c r="T248" s="8" t="s">
        <v>3708</v>
      </c>
      <c r="U248" s="8" t="s">
        <v>3709</v>
      </c>
    </row>
    <row r="249" spans="1:21" s="8" customFormat="1" ht="12.75" x14ac:dyDescent="0.2">
      <c r="A249" s="8" t="s">
        <v>7223</v>
      </c>
      <c r="B249" s="8" t="s">
        <v>19</v>
      </c>
      <c r="C249" s="8" t="s">
        <v>52</v>
      </c>
      <c r="D249" s="9" t="s">
        <v>21</v>
      </c>
      <c r="E249" s="9" t="s">
        <v>21</v>
      </c>
      <c r="F249" s="8" t="s">
        <v>22</v>
      </c>
      <c r="G249" s="8" t="s">
        <v>23</v>
      </c>
      <c r="H249" s="8" t="s">
        <v>7568</v>
      </c>
      <c r="I249" s="8" t="s">
        <v>53</v>
      </c>
      <c r="J249" s="10" t="s">
        <v>7164</v>
      </c>
      <c r="K249" s="10" t="s">
        <v>7556</v>
      </c>
      <c r="L249" s="10" t="s">
        <v>7556</v>
      </c>
      <c r="M249" s="8" t="s">
        <v>7211</v>
      </c>
      <c r="N249" s="8" t="s">
        <v>7224</v>
      </c>
      <c r="O249" s="8" t="s">
        <v>27</v>
      </c>
      <c r="P249" s="61">
        <v>2004</v>
      </c>
      <c r="Q249" s="13">
        <v>38132</v>
      </c>
      <c r="R249" s="13">
        <v>38132</v>
      </c>
      <c r="S249" s="8" t="s">
        <v>29</v>
      </c>
      <c r="T249" s="8" t="s">
        <v>7225</v>
      </c>
      <c r="U249" s="8" t="s">
        <v>7226</v>
      </c>
    </row>
    <row r="250" spans="1:21" s="8" customFormat="1" ht="12.75" x14ac:dyDescent="0.2">
      <c r="A250" s="8" t="s">
        <v>5301</v>
      </c>
      <c r="B250" s="8" t="s">
        <v>19</v>
      </c>
      <c r="C250" s="8" t="s">
        <v>52</v>
      </c>
      <c r="D250" s="9" t="s">
        <v>3257</v>
      </c>
      <c r="E250" s="9" t="s">
        <v>3257</v>
      </c>
      <c r="F250" s="8" t="s">
        <v>22</v>
      </c>
      <c r="G250" s="8" t="s">
        <v>23</v>
      </c>
      <c r="H250" s="8" t="s">
        <v>7568</v>
      </c>
      <c r="I250" s="8" t="s">
        <v>53</v>
      </c>
      <c r="J250" s="10" t="s">
        <v>3258</v>
      </c>
      <c r="K250" s="10" t="s">
        <v>7552</v>
      </c>
      <c r="L250" s="10" t="s">
        <v>7552</v>
      </c>
      <c r="M250" s="8" t="s">
        <v>5222</v>
      </c>
      <c r="N250" s="8" t="s">
        <v>5223</v>
      </c>
      <c r="O250" s="8" t="s">
        <v>27</v>
      </c>
      <c r="P250" s="61">
        <v>2004</v>
      </c>
      <c r="Q250" s="11" t="s">
        <v>366</v>
      </c>
      <c r="R250" s="13">
        <v>38153</v>
      </c>
      <c r="S250" s="8" t="s">
        <v>29</v>
      </c>
      <c r="T250" s="8" t="s">
        <v>5302</v>
      </c>
      <c r="U250" s="8" t="s">
        <v>5303</v>
      </c>
    </row>
    <row r="251" spans="1:21" s="8" customFormat="1" ht="12.75" x14ac:dyDescent="0.2">
      <c r="A251" s="8" t="s">
        <v>5307</v>
      </c>
      <c r="B251" s="8" t="s">
        <v>19</v>
      </c>
      <c r="C251" s="8" t="s">
        <v>52</v>
      </c>
      <c r="D251" s="9" t="s">
        <v>3257</v>
      </c>
      <c r="E251" s="9" t="s">
        <v>3257</v>
      </c>
      <c r="F251" s="8" t="s">
        <v>22</v>
      </c>
      <c r="G251" s="8" t="s">
        <v>23</v>
      </c>
      <c r="H251" s="8" t="s">
        <v>7568</v>
      </c>
      <c r="I251" s="8" t="s">
        <v>53</v>
      </c>
      <c r="J251" s="10" t="s">
        <v>3258</v>
      </c>
      <c r="K251" s="10" t="s">
        <v>7552</v>
      </c>
      <c r="L251" s="10" t="s">
        <v>7552</v>
      </c>
      <c r="M251" s="8" t="s">
        <v>5222</v>
      </c>
      <c r="N251" s="8" t="s">
        <v>5223</v>
      </c>
      <c r="O251" s="8" t="s">
        <v>27</v>
      </c>
      <c r="P251" s="61">
        <v>2004</v>
      </c>
      <c r="Q251" s="11" t="s">
        <v>366</v>
      </c>
      <c r="R251" s="13">
        <v>38153</v>
      </c>
      <c r="S251" s="8" t="s">
        <v>29</v>
      </c>
      <c r="T251" s="8" t="s">
        <v>5308</v>
      </c>
      <c r="U251" s="8" t="s">
        <v>5309</v>
      </c>
    </row>
    <row r="252" spans="1:21" s="8" customFormat="1" ht="12.75" x14ac:dyDescent="0.2">
      <c r="A252" s="8" t="s">
        <v>2349</v>
      </c>
      <c r="B252" s="8" t="s">
        <v>19</v>
      </c>
      <c r="C252" s="8" t="s">
        <v>52</v>
      </c>
      <c r="D252" s="9" t="s">
        <v>21</v>
      </c>
      <c r="E252" s="9" t="s">
        <v>21</v>
      </c>
      <c r="F252" s="8" t="s">
        <v>22</v>
      </c>
      <c r="G252" s="8" t="s">
        <v>23</v>
      </c>
      <c r="H252" s="8" t="s">
        <v>7568</v>
      </c>
      <c r="I252" s="8" t="s">
        <v>53</v>
      </c>
      <c r="J252" s="10" t="s">
        <v>25</v>
      </c>
      <c r="K252" s="10" t="s">
        <v>7553</v>
      </c>
      <c r="L252" s="10" t="s">
        <v>7553</v>
      </c>
      <c r="M252" s="8" t="s">
        <v>114</v>
      </c>
      <c r="N252" s="8" t="s">
        <v>143</v>
      </c>
      <c r="O252" s="8" t="s">
        <v>27</v>
      </c>
      <c r="P252" s="60">
        <v>2004</v>
      </c>
      <c r="Q252" s="11" t="s">
        <v>366</v>
      </c>
      <c r="R252" s="13">
        <v>38153</v>
      </c>
      <c r="S252" s="8" t="s">
        <v>29</v>
      </c>
      <c r="T252" s="8" t="s">
        <v>2350</v>
      </c>
      <c r="U252" s="8" t="s">
        <v>2351</v>
      </c>
    </row>
    <row r="253" spans="1:21" s="8" customFormat="1" ht="12.75" x14ac:dyDescent="0.2">
      <c r="A253" s="8" t="s">
        <v>2884</v>
      </c>
      <c r="B253" s="8" t="s">
        <v>19</v>
      </c>
      <c r="C253" s="8" t="s">
        <v>52</v>
      </c>
      <c r="D253" s="9" t="s">
        <v>21</v>
      </c>
      <c r="E253" s="9" t="s">
        <v>21</v>
      </c>
      <c r="F253" s="8" t="s">
        <v>22</v>
      </c>
      <c r="G253" s="8" t="s">
        <v>23</v>
      </c>
      <c r="H253" s="8" t="s">
        <v>7568</v>
      </c>
      <c r="I253" s="8" t="s">
        <v>53</v>
      </c>
      <c r="J253" s="10" t="s">
        <v>2850</v>
      </c>
      <c r="K253" s="10" t="s">
        <v>7554</v>
      </c>
      <c r="L253" s="10" t="s">
        <v>7554</v>
      </c>
      <c r="M253" s="8" t="s">
        <v>114</v>
      </c>
      <c r="N253" s="8" t="s">
        <v>2855</v>
      </c>
      <c r="O253" s="8" t="s">
        <v>27</v>
      </c>
      <c r="P253" s="60">
        <v>2004</v>
      </c>
      <c r="Q253" s="11" t="s">
        <v>366</v>
      </c>
      <c r="R253" s="13">
        <v>38153</v>
      </c>
      <c r="S253" s="8" t="s">
        <v>29</v>
      </c>
      <c r="T253" s="8" t="s">
        <v>2885</v>
      </c>
      <c r="U253" s="8" t="s">
        <v>2886</v>
      </c>
    </row>
    <row r="254" spans="1:21" s="8" customFormat="1" ht="12.75" x14ac:dyDescent="0.2">
      <c r="A254" s="8" t="s">
        <v>2887</v>
      </c>
      <c r="B254" s="8" t="s">
        <v>19</v>
      </c>
      <c r="C254" s="8" t="s">
        <v>52</v>
      </c>
      <c r="D254" s="9" t="s">
        <v>21</v>
      </c>
      <c r="E254" s="9" t="s">
        <v>21</v>
      </c>
      <c r="F254" s="8" t="s">
        <v>22</v>
      </c>
      <c r="G254" s="8" t="s">
        <v>23</v>
      </c>
      <c r="H254" s="8" t="s">
        <v>7568</v>
      </c>
      <c r="I254" s="8" t="s">
        <v>53</v>
      </c>
      <c r="J254" s="10" t="s">
        <v>2850</v>
      </c>
      <c r="K254" s="10" t="s">
        <v>7554</v>
      </c>
      <c r="L254" s="10" t="s">
        <v>7554</v>
      </c>
      <c r="M254" s="8" t="s">
        <v>114</v>
      </c>
      <c r="N254" s="8" t="s">
        <v>2855</v>
      </c>
      <c r="O254" s="8" t="s">
        <v>27</v>
      </c>
      <c r="P254" s="60">
        <v>2004</v>
      </c>
      <c r="Q254" s="11" t="s">
        <v>366</v>
      </c>
      <c r="R254" s="13">
        <v>38153</v>
      </c>
      <c r="S254" s="8" t="s">
        <v>29</v>
      </c>
      <c r="T254" s="8" t="s">
        <v>2888</v>
      </c>
      <c r="U254" s="8" t="s">
        <v>2889</v>
      </c>
    </row>
    <row r="255" spans="1:21" s="8" customFormat="1" ht="12.75" x14ac:dyDescent="0.2">
      <c r="A255" s="8" t="s">
        <v>2394</v>
      </c>
      <c r="B255" s="8" t="s">
        <v>19</v>
      </c>
      <c r="C255" s="12" t="s">
        <v>529</v>
      </c>
      <c r="D255" s="9" t="s">
        <v>68</v>
      </c>
      <c r="E255" s="9" t="s">
        <v>69</v>
      </c>
      <c r="F255" s="8" t="s">
        <v>22</v>
      </c>
      <c r="G255" s="8" t="s">
        <v>23</v>
      </c>
      <c r="H255" s="8" t="s">
        <v>7568</v>
      </c>
      <c r="I255" s="8" t="s">
        <v>96</v>
      </c>
      <c r="J255" s="10" t="s">
        <v>25</v>
      </c>
      <c r="K255" s="10" t="s">
        <v>7553</v>
      </c>
      <c r="L255" s="10" t="s">
        <v>7553</v>
      </c>
      <c r="M255" s="8" t="s">
        <v>114</v>
      </c>
      <c r="N255" s="8" t="s">
        <v>143</v>
      </c>
      <c r="O255" s="8" t="s">
        <v>27</v>
      </c>
      <c r="P255" s="60">
        <v>2004</v>
      </c>
      <c r="Q255" s="11" t="s">
        <v>366</v>
      </c>
      <c r="R255" s="13">
        <v>38153</v>
      </c>
      <c r="S255" s="8" t="s">
        <v>29</v>
      </c>
      <c r="T255" s="8" t="s">
        <v>2395</v>
      </c>
      <c r="U255" s="8" t="s">
        <v>2396</v>
      </c>
    </row>
    <row r="256" spans="1:21" s="8" customFormat="1" ht="12.75" x14ac:dyDescent="0.2">
      <c r="A256" s="8" t="s">
        <v>2397</v>
      </c>
      <c r="B256" s="8" t="s">
        <v>19</v>
      </c>
      <c r="C256" s="12" t="s">
        <v>95</v>
      </c>
      <c r="D256" s="9" t="s">
        <v>68</v>
      </c>
      <c r="E256" s="9" t="s">
        <v>69</v>
      </c>
      <c r="F256" s="8" t="s">
        <v>22</v>
      </c>
      <c r="G256" s="8" t="s">
        <v>23</v>
      </c>
      <c r="H256" s="8" t="s">
        <v>7568</v>
      </c>
      <c r="I256" s="8" t="s">
        <v>96</v>
      </c>
      <c r="J256" s="10" t="s">
        <v>25</v>
      </c>
      <c r="K256" s="10" t="s">
        <v>7553</v>
      </c>
      <c r="L256" s="10" t="s">
        <v>7553</v>
      </c>
      <c r="M256" s="8" t="s">
        <v>114</v>
      </c>
      <c r="N256" s="8" t="s">
        <v>143</v>
      </c>
      <c r="O256" s="8" t="s">
        <v>27</v>
      </c>
      <c r="P256" s="60">
        <v>2004</v>
      </c>
      <c r="Q256" s="11" t="s">
        <v>366</v>
      </c>
      <c r="R256" s="13">
        <v>38153</v>
      </c>
      <c r="S256" s="8" t="s">
        <v>29</v>
      </c>
      <c r="T256" s="8" t="s">
        <v>2398</v>
      </c>
      <c r="U256" s="8" t="s">
        <v>2399</v>
      </c>
    </row>
    <row r="257" spans="1:21" s="8" customFormat="1" ht="12.75" x14ac:dyDescent="0.2">
      <c r="A257" s="8" t="s">
        <v>2400</v>
      </c>
      <c r="B257" s="8" t="s">
        <v>19</v>
      </c>
      <c r="C257" s="12" t="s">
        <v>529</v>
      </c>
      <c r="D257" s="9" t="s">
        <v>68</v>
      </c>
      <c r="E257" s="9" t="s">
        <v>69</v>
      </c>
      <c r="F257" s="8" t="s">
        <v>22</v>
      </c>
      <c r="G257" s="8" t="s">
        <v>23</v>
      </c>
      <c r="H257" s="8" t="s">
        <v>7568</v>
      </c>
      <c r="I257" s="8" t="s">
        <v>96</v>
      </c>
      <c r="J257" s="10" t="s">
        <v>25</v>
      </c>
      <c r="K257" s="10" t="s">
        <v>7553</v>
      </c>
      <c r="L257" s="10" t="s">
        <v>7553</v>
      </c>
      <c r="M257" s="8" t="s">
        <v>114</v>
      </c>
      <c r="N257" s="8" t="s">
        <v>143</v>
      </c>
      <c r="O257" s="8" t="s">
        <v>27</v>
      </c>
      <c r="P257" s="60">
        <v>2004</v>
      </c>
      <c r="Q257" s="11" t="s">
        <v>366</v>
      </c>
      <c r="R257" s="13">
        <v>38153</v>
      </c>
      <c r="S257" s="8" t="s">
        <v>29</v>
      </c>
      <c r="T257" s="8" t="s">
        <v>2401</v>
      </c>
      <c r="U257" s="8" t="s">
        <v>2402</v>
      </c>
    </row>
    <row r="258" spans="1:21" s="8" customFormat="1" ht="12.75" x14ac:dyDescent="0.2">
      <c r="A258" s="8" t="s">
        <v>2406</v>
      </c>
      <c r="B258" s="8" t="s">
        <v>19</v>
      </c>
      <c r="C258" s="12" t="s">
        <v>95</v>
      </c>
      <c r="D258" s="9" t="s">
        <v>68</v>
      </c>
      <c r="E258" s="9" t="s">
        <v>69</v>
      </c>
      <c r="F258" s="8" t="s">
        <v>22</v>
      </c>
      <c r="G258" s="8" t="s">
        <v>23</v>
      </c>
      <c r="H258" s="8" t="s">
        <v>7568</v>
      </c>
      <c r="I258" s="8" t="s">
        <v>96</v>
      </c>
      <c r="J258" s="10" t="s">
        <v>25</v>
      </c>
      <c r="K258" s="10" t="s">
        <v>7553</v>
      </c>
      <c r="L258" s="10" t="s">
        <v>7553</v>
      </c>
      <c r="M258" s="8" t="s">
        <v>114</v>
      </c>
      <c r="N258" s="8" t="s">
        <v>143</v>
      </c>
      <c r="O258" s="8" t="s">
        <v>27</v>
      </c>
      <c r="P258" s="60">
        <v>2004</v>
      </c>
      <c r="Q258" s="11" t="s">
        <v>366</v>
      </c>
      <c r="R258" s="13">
        <v>38153</v>
      </c>
      <c r="S258" s="8" t="s">
        <v>29</v>
      </c>
      <c r="T258" s="8" t="s">
        <v>2407</v>
      </c>
      <c r="U258" s="8" t="s">
        <v>2408</v>
      </c>
    </row>
    <row r="259" spans="1:21" s="8" customFormat="1" ht="12.75" x14ac:dyDescent="0.2">
      <c r="A259" s="8" t="s">
        <v>2409</v>
      </c>
      <c r="B259" s="8" t="s">
        <v>19</v>
      </c>
      <c r="C259" s="12" t="s">
        <v>529</v>
      </c>
      <c r="D259" s="9" t="s">
        <v>68</v>
      </c>
      <c r="E259" s="9" t="s">
        <v>69</v>
      </c>
      <c r="F259" s="8" t="s">
        <v>22</v>
      </c>
      <c r="G259" s="8" t="s">
        <v>23</v>
      </c>
      <c r="H259" s="8" t="s">
        <v>7568</v>
      </c>
      <c r="I259" s="8" t="s">
        <v>96</v>
      </c>
      <c r="J259" s="10" t="s">
        <v>25</v>
      </c>
      <c r="K259" s="10" t="s">
        <v>7553</v>
      </c>
      <c r="L259" s="10" t="s">
        <v>7553</v>
      </c>
      <c r="M259" s="8" t="s">
        <v>114</v>
      </c>
      <c r="N259" s="8" t="s">
        <v>143</v>
      </c>
      <c r="O259" s="8" t="s">
        <v>27</v>
      </c>
      <c r="P259" s="60">
        <v>2004</v>
      </c>
      <c r="Q259" s="11" t="s">
        <v>366</v>
      </c>
      <c r="R259" s="13">
        <v>38153</v>
      </c>
      <c r="S259" s="8" t="s">
        <v>29</v>
      </c>
      <c r="T259" s="8" t="s">
        <v>2410</v>
      </c>
      <c r="U259" s="8" t="s">
        <v>2411</v>
      </c>
    </row>
    <row r="260" spans="1:21" s="8" customFormat="1" ht="12.75" x14ac:dyDescent="0.2">
      <c r="A260" s="8" t="s">
        <v>2412</v>
      </c>
      <c r="B260" s="8" t="s">
        <v>19</v>
      </c>
      <c r="C260" s="12" t="s">
        <v>307</v>
      </c>
      <c r="D260" s="9" t="s">
        <v>68</v>
      </c>
      <c r="E260" s="9" t="s">
        <v>69</v>
      </c>
      <c r="F260" s="8" t="s">
        <v>22</v>
      </c>
      <c r="G260" s="8" t="s">
        <v>23</v>
      </c>
      <c r="H260" s="8" t="s">
        <v>7568</v>
      </c>
      <c r="I260" s="8" t="s">
        <v>96</v>
      </c>
      <c r="J260" s="10" t="s">
        <v>25</v>
      </c>
      <c r="K260" s="10" t="s">
        <v>7553</v>
      </c>
      <c r="L260" s="10" t="s">
        <v>7553</v>
      </c>
      <c r="M260" s="8" t="s">
        <v>114</v>
      </c>
      <c r="N260" s="8" t="s">
        <v>143</v>
      </c>
      <c r="O260" s="8" t="s">
        <v>27</v>
      </c>
      <c r="P260" s="60">
        <v>2004</v>
      </c>
      <c r="Q260" s="11" t="s">
        <v>366</v>
      </c>
      <c r="R260" s="13">
        <v>38153</v>
      </c>
      <c r="S260" s="8" t="s">
        <v>29</v>
      </c>
      <c r="T260" s="8" t="s">
        <v>2413</v>
      </c>
      <c r="U260" s="8" t="s">
        <v>2414</v>
      </c>
    </row>
    <row r="261" spans="1:21" s="8" customFormat="1" ht="12.75" x14ac:dyDescent="0.2">
      <c r="A261" s="8" t="s">
        <v>6306</v>
      </c>
      <c r="B261" s="8" t="s">
        <v>19</v>
      </c>
      <c r="C261" s="8" t="s">
        <v>52</v>
      </c>
      <c r="D261" s="9" t="s">
        <v>21</v>
      </c>
      <c r="E261" s="9" t="s">
        <v>21</v>
      </c>
      <c r="F261" s="8" t="s">
        <v>22</v>
      </c>
      <c r="G261" s="8" t="s">
        <v>23</v>
      </c>
      <c r="H261" s="8" t="s">
        <v>7568</v>
      </c>
      <c r="I261" s="8" t="s">
        <v>53</v>
      </c>
      <c r="J261" s="10" t="s">
        <v>5662</v>
      </c>
      <c r="K261" s="10" t="s">
        <v>7557</v>
      </c>
      <c r="L261" s="10" t="s">
        <v>7557</v>
      </c>
      <c r="M261" s="8" t="s">
        <v>6109</v>
      </c>
      <c r="N261" s="8" t="s">
        <v>6307</v>
      </c>
      <c r="O261" s="8" t="s">
        <v>27</v>
      </c>
      <c r="P261" s="61">
        <v>2004</v>
      </c>
      <c r="Q261" s="11" t="s">
        <v>366</v>
      </c>
      <c r="R261" s="13">
        <v>38153</v>
      </c>
      <c r="S261" s="8" t="s">
        <v>29</v>
      </c>
      <c r="T261" s="8" t="s">
        <v>6308</v>
      </c>
      <c r="U261" s="8" t="s">
        <v>6309</v>
      </c>
    </row>
    <row r="262" spans="1:21" s="8" customFormat="1" ht="12.75" x14ac:dyDescent="0.2">
      <c r="A262" s="8" t="s">
        <v>6294</v>
      </c>
      <c r="B262" s="8" t="s">
        <v>19</v>
      </c>
      <c r="C262" s="8" t="s">
        <v>5547</v>
      </c>
      <c r="D262" s="9" t="s">
        <v>21</v>
      </c>
      <c r="E262" s="9" t="s">
        <v>21</v>
      </c>
      <c r="F262" s="8" t="s">
        <v>22</v>
      </c>
      <c r="G262" s="8" t="s">
        <v>23</v>
      </c>
      <c r="H262" s="8" t="s">
        <v>7568</v>
      </c>
      <c r="I262" s="8" t="s">
        <v>5548</v>
      </c>
      <c r="J262" s="10" t="s">
        <v>5662</v>
      </c>
      <c r="K262" s="10" t="s">
        <v>7557</v>
      </c>
      <c r="L262" s="10" t="s">
        <v>7557</v>
      </c>
      <c r="M262" s="8" t="s">
        <v>6109</v>
      </c>
      <c r="N262" s="8" t="s">
        <v>6295</v>
      </c>
      <c r="O262" s="8" t="s">
        <v>27</v>
      </c>
      <c r="P262" s="61">
        <v>2004</v>
      </c>
      <c r="Q262" s="11" t="s">
        <v>366</v>
      </c>
      <c r="R262" s="13">
        <v>38153</v>
      </c>
      <c r="S262" s="8" t="s">
        <v>29</v>
      </c>
      <c r="T262" s="8" t="s">
        <v>6296</v>
      </c>
      <c r="U262" s="8" t="s">
        <v>6297</v>
      </c>
    </row>
    <row r="263" spans="1:21" s="8" customFormat="1" ht="12.75" x14ac:dyDescent="0.2">
      <c r="A263" s="8" t="s">
        <v>5320</v>
      </c>
      <c r="B263" s="8" t="s">
        <v>19</v>
      </c>
      <c r="C263" s="8" t="s">
        <v>52</v>
      </c>
      <c r="D263" s="9" t="s">
        <v>3257</v>
      </c>
      <c r="E263" s="9" t="s">
        <v>3257</v>
      </c>
      <c r="F263" s="8" t="s">
        <v>22</v>
      </c>
      <c r="G263" s="8" t="s">
        <v>23</v>
      </c>
      <c r="H263" s="8" t="s">
        <v>7568</v>
      </c>
      <c r="I263" s="8" t="s">
        <v>53</v>
      </c>
      <c r="J263" s="10" t="s">
        <v>3258</v>
      </c>
      <c r="K263" s="10" t="s">
        <v>7552</v>
      </c>
      <c r="L263" s="10" t="s">
        <v>7552</v>
      </c>
      <c r="M263" s="8" t="s">
        <v>5222</v>
      </c>
      <c r="N263" s="8" t="s">
        <v>5223</v>
      </c>
      <c r="O263" s="8" t="s">
        <v>27</v>
      </c>
      <c r="P263" s="61">
        <v>2004</v>
      </c>
      <c r="Q263" s="11" t="s">
        <v>366</v>
      </c>
      <c r="R263" s="13">
        <v>38153</v>
      </c>
      <c r="S263" s="8" t="s">
        <v>29</v>
      </c>
      <c r="T263" s="8" t="s">
        <v>5293</v>
      </c>
      <c r="U263" s="8" t="s">
        <v>5321</v>
      </c>
    </row>
    <row r="264" spans="1:21" s="8" customFormat="1" ht="12.75" x14ac:dyDescent="0.2">
      <c r="A264" s="8" t="s">
        <v>5289</v>
      </c>
      <c r="B264" s="8" t="s">
        <v>19</v>
      </c>
      <c r="C264" s="8" t="s">
        <v>52</v>
      </c>
      <c r="D264" s="9" t="s">
        <v>3257</v>
      </c>
      <c r="E264" s="9" t="s">
        <v>3257</v>
      </c>
      <c r="F264" s="8" t="s">
        <v>22</v>
      </c>
      <c r="G264" s="8" t="s">
        <v>23</v>
      </c>
      <c r="H264" s="8" t="s">
        <v>7568</v>
      </c>
      <c r="I264" s="8" t="s">
        <v>53</v>
      </c>
      <c r="J264" s="10" t="s">
        <v>3258</v>
      </c>
      <c r="K264" s="10" t="s">
        <v>7552</v>
      </c>
      <c r="L264" s="10" t="s">
        <v>7552</v>
      </c>
      <c r="M264" s="8" t="s">
        <v>5222</v>
      </c>
      <c r="N264" s="8" t="s">
        <v>5223</v>
      </c>
      <c r="O264" s="8" t="s">
        <v>27</v>
      </c>
      <c r="P264" s="61">
        <v>2004</v>
      </c>
      <c r="Q264" s="11" t="s">
        <v>366</v>
      </c>
      <c r="R264" s="13">
        <v>38153</v>
      </c>
      <c r="S264" s="8" t="s">
        <v>29</v>
      </c>
      <c r="T264" s="8" t="s">
        <v>5290</v>
      </c>
      <c r="U264" s="8" t="s">
        <v>5291</v>
      </c>
    </row>
    <row r="265" spans="1:21" s="8" customFormat="1" ht="12.75" x14ac:dyDescent="0.2">
      <c r="A265" s="8" t="s">
        <v>5310</v>
      </c>
      <c r="B265" s="8" t="s">
        <v>19</v>
      </c>
      <c r="C265" s="8" t="s">
        <v>52</v>
      </c>
      <c r="D265" s="9" t="s">
        <v>3257</v>
      </c>
      <c r="E265" s="9" t="s">
        <v>3257</v>
      </c>
      <c r="F265" s="8" t="s">
        <v>22</v>
      </c>
      <c r="G265" s="8" t="s">
        <v>23</v>
      </c>
      <c r="H265" s="8" t="s">
        <v>7568</v>
      </c>
      <c r="I265" s="8" t="s">
        <v>53</v>
      </c>
      <c r="J265" s="10" t="s">
        <v>3258</v>
      </c>
      <c r="K265" s="10" t="s">
        <v>7552</v>
      </c>
      <c r="L265" s="10" t="s">
        <v>7552</v>
      </c>
      <c r="M265" s="8" t="s">
        <v>5222</v>
      </c>
      <c r="N265" s="8" t="s">
        <v>5223</v>
      </c>
      <c r="O265" s="8" t="s">
        <v>27</v>
      </c>
      <c r="P265" s="61">
        <v>2004</v>
      </c>
      <c r="Q265" s="11" t="s">
        <v>366</v>
      </c>
      <c r="R265" s="13">
        <v>38153</v>
      </c>
      <c r="S265" s="8" t="s">
        <v>29</v>
      </c>
      <c r="T265" s="8" t="s">
        <v>5311</v>
      </c>
      <c r="U265" s="8" t="s">
        <v>5312</v>
      </c>
    </row>
    <row r="266" spans="1:21" s="8" customFormat="1" ht="12.75" x14ac:dyDescent="0.2">
      <c r="A266" s="8" t="s">
        <v>5304</v>
      </c>
      <c r="B266" s="8" t="s">
        <v>19</v>
      </c>
      <c r="C266" s="8" t="s">
        <v>52</v>
      </c>
      <c r="D266" s="9" t="s">
        <v>3257</v>
      </c>
      <c r="E266" s="9" t="s">
        <v>3257</v>
      </c>
      <c r="F266" s="8" t="s">
        <v>22</v>
      </c>
      <c r="G266" s="8" t="s">
        <v>23</v>
      </c>
      <c r="H266" s="8" t="s">
        <v>7568</v>
      </c>
      <c r="I266" s="8" t="s">
        <v>53</v>
      </c>
      <c r="J266" s="10" t="s">
        <v>3258</v>
      </c>
      <c r="K266" s="10" t="s">
        <v>7552</v>
      </c>
      <c r="L266" s="10" t="s">
        <v>7552</v>
      </c>
      <c r="M266" s="8" t="s">
        <v>5222</v>
      </c>
      <c r="N266" s="8" t="s">
        <v>5223</v>
      </c>
      <c r="O266" s="8" t="s">
        <v>27</v>
      </c>
      <c r="P266" s="61">
        <v>2004</v>
      </c>
      <c r="Q266" s="11" t="s">
        <v>366</v>
      </c>
      <c r="R266" s="13">
        <v>38153</v>
      </c>
      <c r="S266" s="8" t="s">
        <v>29</v>
      </c>
      <c r="T266" s="8" t="s">
        <v>5305</v>
      </c>
      <c r="U266" s="8" t="s">
        <v>5306</v>
      </c>
    </row>
    <row r="267" spans="1:21" s="8" customFormat="1" ht="12.75" x14ac:dyDescent="0.2">
      <c r="A267" s="8" t="s">
        <v>5295</v>
      </c>
      <c r="B267" s="8" t="s">
        <v>19</v>
      </c>
      <c r="C267" s="8" t="s">
        <v>52</v>
      </c>
      <c r="D267" s="9" t="s">
        <v>3257</v>
      </c>
      <c r="E267" s="9" t="s">
        <v>3257</v>
      </c>
      <c r="F267" s="8" t="s">
        <v>22</v>
      </c>
      <c r="G267" s="8" t="s">
        <v>23</v>
      </c>
      <c r="H267" s="8" t="s">
        <v>7568</v>
      </c>
      <c r="I267" s="8" t="s">
        <v>53</v>
      </c>
      <c r="J267" s="10" t="s">
        <v>3258</v>
      </c>
      <c r="K267" s="10" t="s">
        <v>7552</v>
      </c>
      <c r="L267" s="10" t="s">
        <v>7552</v>
      </c>
      <c r="M267" s="8" t="s">
        <v>5222</v>
      </c>
      <c r="N267" s="8" t="s">
        <v>5296</v>
      </c>
      <c r="O267" s="8" t="s">
        <v>27</v>
      </c>
      <c r="P267" s="61">
        <v>2004</v>
      </c>
      <c r="Q267" s="11" t="s">
        <v>366</v>
      </c>
      <c r="R267" s="13">
        <v>38153</v>
      </c>
      <c r="S267" s="8" t="s">
        <v>29</v>
      </c>
      <c r="T267" s="8" t="s">
        <v>5297</v>
      </c>
      <c r="U267" s="8" t="s">
        <v>5298</v>
      </c>
    </row>
    <row r="268" spans="1:21" s="8" customFormat="1" ht="12.75" x14ac:dyDescent="0.2">
      <c r="A268" s="8" t="s">
        <v>2455</v>
      </c>
      <c r="B268" s="8" t="s">
        <v>19</v>
      </c>
      <c r="C268" s="8" t="s">
        <v>20</v>
      </c>
      <c r="D268" s="9" t="s">
        <v>21</v>
      </c>
      <c r="E268" s="9" t="s">
        <v>21</v>
      </c>
      <c r="F268" s="8" t="s">
        <v>22</v>
      </c>
      <c r="G268" s="8" t="s">
        <v>23</v>
      </c>
      <c r="H268" s="8" t="s">
        <v>7568</v>
      </c>
      <c r="I268" s="8" t="s">
        <v>24</v>
      </c>
      <c r="J268" s="10" t="s">
        <v>25</v>
      </c>
      <c r="K268" s="10" t="s">
        <v>7553</v>
      </c>
      <c r="L268" s="10" t="s">
        <v>7553</v>
      </c>
      <c r="M268" s="8" t="s">
        <v>114</v>
      </c>
      <c r="N268" s="8" t="s">
        <v>778</v>
      </c>
      <c r="O268" s="8" t="s">
        <v>27</v>
      </c>
      <c r="P268" s="60">
        <v>2004</v>
      </c>
      <c r="Q268" s="11" t="s">
        <v>366</v>
      </c>
      <c r="R268" s="13">
        <v>38153</v>
      </c>
      <c r="S268" s="8" t="s">
        <v>29</v>
      </c>
      <c r="T268" s="8" t="s">
        <v>2456</v>
      </c>
      <c r="U268" s="8" t="s">
        <v>2457</v>
      </c>
    </row>
    <row r="269" spans="1:21" s="8" customFormat="1" ht="12.75" x14ac:dyDescent="0.2">
      <c r="A269" s="8" t="s">
        <v>5316</v>
      </c>
      <c r="B269" s="8" t="s">
        <v>19</v>
      </c>
      <c r="C269" s="8" t="s">
        <v>52</v>
      </c>
      <c r="D269" s="9" t="s">
        <v>3257</v>
      </c>
      <c r="E269" s="9" t="s">
        <v>3257</v>
      </c>
      <c r="F269" s="8" t="s">
        <v>22</v>
      </c>
      <c r="G269" s="8" t="s">
        <v>23</v>
      </c>
      <c r="H269" s="8" t="s">
        <v>7568</v>
      </c>
      <c r="I269" s="8" t="s">
        <v>53</v>
      </c>
      <c r="J269" s="10" t="s">
        <v>3258</v>
      </c>
      <c r="K269" s="10" t="s">
        <v>7552</v>
      </c>
      <c r="L269" s="10" t="s">
        <v>7552</v>
      </c>
      <c r="M269" s="8" t="s">
        <v>5222</v>
      </c>
      <c r="N269" s="8" t="s">
        <v>5223</v>
      </c>
      <c r="O269" s="8" t="s">
        <v>5317</v>
      </c>
      <c r="P269" s="61">
        <v>2004</v>
      </c>
      <c r="Q269" s="11" t="s">
        <v>366</v>
      </c>
      <c r="R269" s="13">
        <v>38153</v>
      </c>
      <c r="S269" s="8" t="s">
        <v>29</v>
      </c>
      <c r="T269" s="8" t="s">
        <v>5318</v>
      </c>
      <c r="U269" s="8" t="s">
        <v>5319</v>
      </c>
    </row>
    <row r="270" spans="1:21" s="8" customFormat="1" ht="12.75" x14ac:dyDescent="0.2">
      <c r="A270" s="8" t="s">
        <v>5937</v>
      </c>
      <c r="B270" s="8" t="s">
        <v>19</v>
      </c>
      <c r="C270" s="8" t="s">
        <v>52</v>
      </c>
      <c r="D270" s="9" t="s">
        <v>21</v>
      </c>
      <c r="E270" s="9" t="s">
        <v>21</v>
      </c>
      <c r="F270" s="8" t="s">
        <v>22</v>
      </c>
      <c r="G270" s="8" t="s">
        <v>23</v>
      </c>
      <c r="H270" s="8" t="s">
        <v>7568</v>
      </c>
      <c r="I270" s="8" t="s">
        <v>53</v>
      </c>
      <c r="J270" s="10" t="s">
        <v>5662</v>
      </c>
      <c r="K270" s="10" t="s">
        <v>7557</v>
      </c>
      <c r="L270" s="10" t="s">
        <v>7557</v>
      </c>
      <c r="M270" s="8" t="s">
        <v>5834</v>
      </c>
      <c r="N270" s="8" t="s">
        <v>5834</v>
      </c>
      <c r="O270" s="8" t="s">
        <v>27</v>
      </c>
      <c r="P270" s="61">
        <v>2004</v>
      </c>
      <c r="Q270" s="11" t="s">
        <v>366</v>
      </c>
      <c r="R270" s="13">
        <v>38153</v>
      </c>
      <c r="S270" s="8" t="s">
        <v>29</v>
      </c>
      <c r="T270" s="8" t="s">
        <v>5938</v>
      </c>
      <c r="U270" s="8" t="s">
        <v>5939</v>
      </c>
    </row>
    <row r="271" spans="1:21" s="8" customFormat="1" ht="12.75" x14ac:dyDescent="0.2">
      <c r="A271" s="8" t="s">
        <v>5943</v>
      </c>
      <c r="B271" s="8" t="s">
        <v>19</v>
      </c>
      <c r="C271" s="8" t="s">
        <v>52</v>
      </c>
      <c r="D271" s="9" t="s">
        <v>21</v>
      </c>
      <c r="E271" s="9" t="s">
        <v>21</v>
      </c>
      <c r="F271" s="8" t="s">
        <v>22</v>
      </c>
      <c r="G271" s="8" t="s">
        <v>23</v>
      </c>
      <c r="H271" s="8" t="s">
        <v>7568</v>
      </c>
      <c r="I271" s="8" t="s">
        <v>53</v>
      </c>
      <c r="J271" s="10" t="s">
        <v>5662</v>
      </c>
      <c r="K271" s="10" t="s">
        <v>7557</v>
      </c>
      <c r="L271" s="10" t="s">
        <v>7557</v>
      </c>
      <c r="M271" s="8" t="s">
        <v>5834</v>
      </c>
      <c r="N271" s="8" t="s">
        <v>5834</v>
      </c>
      <c r="O271" s="8" t="s">
        <v>27</v>
      </c>
      <c r="P271" s="61">
        <v>2004</v>
      </c>
      <c r="Q271" s="11" t="s">
        <v>366</v>
      </c>
      <c r="R271" s="13">
        <v>38153</v>
      </c>
      <c r="S271" s="8" t="s">
        <v>29</v>
      </c>
      <c r="T271" s="8" t="s">
        <v>5944</v>
      </c>
      <c r="U271" s="8" t="s">
        <v>5945</v>
      </c>
    </row>
    <row r="272" spans="1:21" s="8" customFormat="1" ht="12.75" x14ac:dyDescent="0.2">
      <c r="A272" s="8" t="s">
        <v>5940</v>
      </c>
      <c r="B272" s="8" t="s">
        <v>19</v>
      </c>
      <c r="C272" s="8" t="s">
        <v>52</v>
      </c>
      <c r="D272" s="9" t="s">
        <v>21</v>
      </c>
      <c r="E272" s="9" t="s">
        <v>21</v>
      </c>
      <c r="F272" s="8" t="s">
        <v>22</v>
      </c>
      <c r="G272" s="8" t="s">
        <v>23</v>
      </c>
      <c r="H272" s="8" t="s">
        <v>7568</v>
      </c>
      <c r="I272" s="8" t="s">
        <v>53</v>
      </c>
      <c r="J272" s="10" t="s">
        <v>5662</v>
      </c>
      <c r="K272" s="10" t="s">
        <v>7557</v>
      </c>
      <c r="L272" s="10" t="s">
        <v>7557</v>
      </c>
      <c r="M272" s="8" t="s">
        <v>5834</v>
      </c>
      <c r="N272" s="8" t="s">
        <v>5834</v>
      </c>
      <c r="O272" s="8" t="s">
        <v>27</v>
      </c>
      <c r="P272" s="61">
        <v>2004</v>
      </c>
      <c r="Q272" s="11" t="s">
        <v>366</v>
      </c>
      <c r="R272" s="13">
        <v>38153</v>
      </c>
      <c r="S272" s="8" t="s">
        <v>29</v>
      </c>
      <c r="T272" s="8" t="s">
        <v>5941</v>
      </c>
      <c r="U272" s="8" t="s">
        <v>5942</v>
      </c>
    </row>
    <row r="273" spans="1:21" s="8" customFormat="1" ht="12.75" x14ac:dyDescent="0.2">
      <c r="A273" s="8" t="s">
        <v>2495</v>
      </c>
      <c r="B273" s="8" t="s">
        <v>19</v>
      </c>
      <c r="C273" s="12" t="s">
        <v>67</v>
      </c>
      <c r="D273" s="9" t="s">
        <v>68</v>
      </c>
      <c r="E273" s="9" t="s">
        <v>69</v>
      </c>
      <c r="F273" s="8" t="s">
        <v>22</v>
      </c>
      <c r="G273" s="8" t="s">
        <v>23</v>
      </c>
      <c r="H273" s="8" t="s">
        <v>7568</v>
      </c>
      <c r="I273" s="8" t="s">
        <v>70</v>
      </c>
      <c r="J273" s="10" t="s">
        <v>25</v>
      </c>
      <c r="K273" s="10" t="s">
        <v>7553</v>
      </c>
      <c r="L273" s="10" t="s">
        <v>7553</v>
      </c>
      <c r="M273" s="8" t="s">
        <v>114</v>
      </c>
      <c r="N273" s="8" t="s">
        <v>143</v>
      </c>
      <c r="O273" s="8" t="s">
        <v>27</v>
      </c>
      <c r="P273" s="60">
        <v>2004</v>
      </c>
      <c r="Q273" s="11" t="s">
        <v>366</v>
      </c>
      <c r="R273" s="13">
        <v>38153</v>
      </c>
      <c r="S273" s="8" t="s">
        <v>29</v>
      </c>
      <c r="T273" s="8" t="s">
        <v>2496</v>
      </c>
      <c r="U273" s="8" t="s">
        <v>2497</v>
      </c>
    </row>
    <row r="274" spans="1:21" s="8" customFormat="1" ht="12.75" x14ac:dyDescent="0.2">
      <c r="A274" s="8" t="s">
        <v>6310</v>
      </c>
      <c r="B274" s="8" t="s">
        <v>19</v>
      </c>
      <c r="C274" s="8" t="s">
        <v>52</v>
      </c>
      <c r="D274" s="9" t="s">
        <v>21</v>
      </c>
      <c r="E274" s="9" t="s">
        <v>21</v>
      </c>
      <c r="F274" s="8" t="s">
        <v>22</v>
      </c>
      <c r="G274" s="8" t="s">
        <v>23</v>
      </c>
      <c r="H274" s="8" t="s">
        <v>7568</v>
      </c>
      <c r="I274" s="8" t="s">
        <v>53</v>
      </c>
      <c r="J274" s="10" t="s">
        <v>5662</v>
      </c>
      <c r="K274" s="10" t="s">
        <v>7557</v>
      </c>
      <c r="L274" s="10" t="s">
        <v>7557</v>
      </c>
      <c r="M274" s="8" t="s">
        <v>6109</v>
      </c>
      <c r="N274" s="8" t="s">
        <v>6109</v>
      </c>
      <c r="O274" s="8" t="s">
        <v>27</v>
      </c>
      <c r="P274" s="61">
        <v>2004</v>
      </c>
      <c r="Q274" s="11" t="s">
        <v>366</v>
      </c>
      <c r="R274" s="13">
        <v>38153</v>
      </c>
      <c r="S274" s="8" t="s">
        <v>29</v>
      </c>
      <c r="T274" s="8" t="s">
        <v>6311</v>
      </c>
      <c r="U274" s="8" t="s">
        <v>6312</v>
      </c>
    </row>
    <row r="275" spans="1:21" s="8" customFormat="1" ht="12.75" x14ac:dyDescent="0.2">
      <c r="A275" s="8" t="s">
        <v>5299</v>
      </c>
      <c r="B275" s="8" t="s">
        <v>19</v>
      </c>
      <c r="C275" s="8" t="s">
        <v>52</v>
      </c>
      <c r="D275" s="9" t="s">
        <v>3257</v>
      </c>
      <c r="E275" s="9" t="s">
        <v>3257</v>
      </c>
      <c r="F275" s="8" t="s">
        <v>22</v>
      </c>
      <c r="G275" s="8" t="s">
        <v>23</v>
      </c>
      <c r="H275" s="8" t="s">
        <v>7568</v>
      </c>
      <c r="I275" s="8" t="s">
        <v>53</v>
      </c>
      <c r="J275" s="10" t="s">
        <v>3258</v>
      </c>
      <c r="K275" s="10" t="s">
        <v>7552</v>
      </c>
      <c r="L275" s="10" t="s">
        <v>7552</v>
      </c>
      <c r="M275" s="8" t="s">
        <v>5222</v>
      </c>
      <c r="N275" s="8" t="s">
        <v>5223</v>
      </c>
      <c r="O275" s="8" t="s">
        <v>27</v>
      </c>
      <c r="P275" s="61">
        <v>2004</v>
      </c>
      <c r="Q275" s="11" t="s">
        <v>366</v>
      </c>
      <c r="R275" s="13">
        <v>38153</v>
      </c>
      <c r="S275" s="8" t="s">
        <v>29</v>
      </c>
      <c r="T275" s="8" t="s">
        <v>5293</v>
      </c>
      <c r="U275" s="8" t="s">
        <v>5300</v>
      </c>
    </row>
    <row r="276" spans="1:21" s="8" customFormat="1" ht="12.75" x14ac:dyDescent="0.2">
      <c r="A276" s="8" t="s">
        <v>5292</v>
      </c>
      <c r="B276" s="8" t="s">
        <v>19</v>
      </c>
      <c r="C276" s="8" t="s">
        <v>52</v>
      </c>
      <c r="D276" s="9" t="s">
        <v>3257</v>
      </c>
      <c r="E276" s="9" t="s">
        <v>3257</v>
      </c>
      <c r="F276" s="8" t="s">
        <v>22</v>
      </c>
      <c r="G276" s="8" t="s">
        <v>23</v>
      </c>
      <c r="H276" s="8" t="s">
        <v>7568</v>
      </c>
      <c r="I276" s="8" t="s">
        <v>53</v>
      </c>
      <c r="J276" s="10" t="s">
        <v>3258</v>
      </c>
      <c r="K276" s="10" t="s">
        <v>7552</v>
      </c>
      <c r="L276" s="10" t="s">
        <v>7552</v>
      </c>
      <c r="M276" s="8" t="s">
        <v>5222</v>
      </c>
      <c r="N276" s="8" t="s">
        <v>5223</v>
      </c>
      <c r="O276" s="8" t="s">
        <v>27</v>
      </c>
      <c r="P276" s="61">
        <v>2004</v>
      </c>
      <c r="Q276" s="11" t="s">
        <v>366</v>
      </c>
      <c r="R276" s="13">
        <v>38153</v>
      </c>
      <c r="S276" s="8" t="s">
        <v>29</v>
      </c>
      <c r="T276" s="8" t="s">
        <v>5293</v>
      </c>
      <c r="U276" s="8" t="s">
        <v>5294</v>
      </c>
    </row>
    <row r="277" spans="1:21" s="8" customFormat="1" ht="12.75" x14ac:dyDescent="0.2">
      <c r="A277" s="8" t="s">
        <v>3721</v>
      </c>
      <c r="B277" s="8" t="s">
        <v>19</v>
      </c>
      <c r="C277" s="8" t="s">
        <v>52</v>
      </c>
      <c r="D277" s="9" t="s">
        <v>3257</v>
      </c>
      <c r="E277" s="9" t="s">
        <v>3257</v>
      </c>
      <c r="F277" s="8" t="s">
        <v>22</v>
      </c>
      <c r="G277" s="8" t="s">
        <v>23</v>
      </c>
      <c r="H277" s="8" t="s">
        <v>7568</v>
      </c>
      <c r="I277" s="8" t="s">
        <v>53</v>
      </c>
      <c r="J277" s="10" t="s">
        <v>3258</v>
      </c>
      <c r="K277" s="10" t="s">
        <v>7552</v>
      </c>
      <c r="L277" s="10" t="s">
        <v>7552</v>
      </c>
      <c r="M277" s="8" t="s">
        <v>114</v>
      </c>
      <c r="N277" s="8" t="s">
        <v>3317</v>
      </c>
      <c r="O277" s="8" t="s">
        <v>27</v>
      </c>
      <c r="P277" s="61">
        <v>2004</v>
      </c>
      <c r="Q277" s="11" t="s">
        <v>366</v>
      </c>
      <c r="R277" s="13">
        <v>38153</v>
      </c>
      <c r="S277" s="8" t="s">
        <v>29</v>
      </c>
      <c r="T277" s="8" t="s">
        <v>3722</v>
      </c>
      <c r="U277" s="8" t="s">
        <v>3723</v>
      </c>
    </row>
    <row r="278" spans="1:21" s="8" customFormat="1" ht="12.75" x14ac:dyDescent="0.2">
      <c r="A278" s="8" t="s">
        <v>3710</v>
      </c>
      <c r="B278" s="8" t="s">
        <v>19</v>
      </c>
      <c r="C278" s="8" t="s">
        <v>52</v>
      </c>
      <c r="D278" s="9" t="s">
        <v>3257</v>
      </c>
      <c r="E278" s="9" t="s">
        <v>3257</v>
      </c>
      <c r="F278" s="8" t="s">
        <v>22</v>
      </c>
      <c r="G278" s="8" t="s">
        <v>23</v>
      </c>
      <c r="H278" s="8" t="s">
        <v>7568</v>
      </c>
      <c r="I278" s="8" t="s">
        <v>53</v>
      </c>
      <c r="J278" s="10" t="s">
        <v>3258</v>
      </c>
      <c r="K278" s="10" t="s">
        <v>7552</v>
      </c>
      <c r="L278" s="10" t="s">
        <v>7552</v>
      </c>
      <c r="M278" s="8" t="s">
        <v>114</v>
      </c>
      <c r="N278" s="8" t="s">
        <v>3711</v>
      </c>
      <c r="O278" s="8" t="s">
        <v>27</v>
      </c>
      <c r="P278" s="61">
        <v>2004</v>
      </c>
      <c r="Q278" s="11" t="s">
        <v>366</v>
      </c>
      <c r="R278" s="13">
        <v>38153</v>
      </c>
      <c r="S278" s="8" t="s">
        <v>29</v>
      </c>
      <c r="T278" s="8" t="s">
        <v>3712</v>
      </c>
      <c r="U278" s="8" t="s">
        <v>3713</v>
      </c>
    </row>
    <row r="279" spans="1:21" s="8" customFormat="1" ht="12.75" x14ac:dyDescent="0.2">
      <c r="A279" s="17" t="s">
        <v>6602</v>
      </c>
      <c r="B279" s="8" t="s">
        <v>19</v>
      </c>
      <c r="C279" s="12" t="s">
        <v>6603</v>
      </c>
      <c r="D279" s="9" t="s">
        <v>1072</v>
      </c>
      <c r="E279" s="9" t="s">
        <v>1073</v>
      </c>
      <c r="F279" s="8" t="s">
        <v>832</v>
      </c>
      <c r="G279" s="8" t="s">
        <v>23</v>
      </c>
      <c r="H279" s="8" t="s">
        <v>7568</v>
      </c>
      <c r="I279" s="17" t="s">
        <v>24</v>
      </c>
      <c r="J279" s="10" t="s">
        <v>5662</v>
      </c>
      <c r="K279" s="10" t="s">
        <v>7557</v>
      </c>
      <c r="L279" s="10" t="s">
        <v>7557</v>
      </c>
      <c r="M279" s="8" t="s">
        <v>6604</v>
      </c>
      <c r="N279" s="8" t="s">
        <v>6604</v>
      </c>
      <c r="O279" s="8" t="s">
        <v>27</v>
      </c>
      <c r="P279" s="61">
        <v>2004</v>
      </c>
      <c r="Q279" s="11" t="s">
        <v>366</v>
      </c>
      <c r="R279" s="13">
        <v>38153</v>
      </c>
      <c r="S279" s="8" t="s">
        <v>29</v>
      </c>
      <c r="T279" s="8" t="s">
        <v>6605</v>
      </c>
      <c r="U279" s="8" t="s">
        <v>6606</v>
      </c>
    </row>
    <row r="280" spans="1:21" s="8" customFormat="1" ht="12.75" x14ac:dyDescent="0.2">
      <c r="A280" s="8" t="s">
        <v>6607</v>
      </c>
      <c r="B280" s="8" t="s">
        <v>19</v>
      </c>
      <c r="C280" s="8" t="s">
        <v>52</v>
      </c>
      <c r="D280" s="9" t="s">
        <v>21</v>
      </c>
      <c r="E280" s="9" t="s">
        <v>21</v>
      </c>
      <c r="F280" s="8" t="s">
        <v>22</v>
      </c>
      <c r="G280" s="8" t="s">
        <v>23</v>
      </c>
      <c r="H280" s="8" t="s">
        <v>7568</v>
      </c>
      <c r="I280" s="8" t="s">
        <v>53</v>
      </c>
      <c r="J280" s="10" t="s">
        <v>5662</v>
      </c>
      <c r="K280" s="10" t="s">
        <v>7557</v>
      </c>
      <c r="L280" s="10" t="s">
        <v>7557</v>
      </c>
      <c r="M280" s="8" t="s">
        <v>6608</v>
      </c>
      <c r="N280" s="8" t="s">
        <v>6608</v>
      </c>
      <c r="O280" s="8" t="s">
        <v>27</v>
      </c>
      <c r="P280" s="61">
        <v>2004</v>
      </c>
      <c r="Q280" s="11" t="s">
        <v>366</v>
      </c>
      <c r="R280" s="13">
        <v>38153</v>
      </c>
      <c r="S280" s="8" t="s">
        <v>29</v>
      </c>
      <c r="T280" s="8" t="s">
        <v>6609</v>
      </c>
      <c r="U280" s="8" t="s">
        <v>6610</v>
      </c>
    </row>
    <row r="281" spans="1:21" s="8" customFormat="1" ht="12.75" x14ac:dyDescent="0.2">
      <c r="A281" s="8" t="s">
        <v>6611</v>
      </c>
      <c r="B281" s="8" t="s">
        <v>19</v>
      </c>
      <c r="C281" s="8" t="s">
        <v>52</v>
      </c>
      <c r="D281" s="9" t="s">
        <v>21</v>
      </c>
      <c r="E281" s="9" t="s">
        <v>21</v>
      </c>
      <c r="F281" s="8" t="s">
        <v>22</v>
      </c>
      <c r="G281" s="8" t="s">
        <v>23</v>
      </c>
      <c r="H281" s="8" t="s">
        <v>7568</v>
      </c>
      <c r="I281" s="8" t="s">
        <v>53</v>
      </c>
      <c r="J281" s="10" t="s">
        <v>5662</v>
      </c>
      <c r="K281" s="10" t="s">
        <v>7557</v>
      </c>
      <c r="L281" s="10" t="s">
        <v>7557</v>
      </c>
      <c r="M281" s="8" t="s">
        <v>6612</v>
      </c>
      <c r="N281" s="8" t="s">
        <v>6612</v>
      </c>
      <c r="O281" s="8" t="s">
        <v>27</v>
      </c>
      <c r="P281" s="61">
        <v>2004</v>
      </c>
      <c r="Q281" s="11" t="s">
        <v>366</v>
      </c>
      <c r="R281" s="13">
        <v>38153</v>
      </c>
      <c r="S281" s="8" t="s">
        <v>29</v>
      </c>
      <c r="T281" s="8" t="s">
        <v>6613</v>
      </c>
      <c r="U281" s="8" t="s">
        <v>6614</v>
      </c>
    </row>
    <row r="282" spans="1:21" s="8" customFormat="1" ht="12.75" x14ac:dyDescent="0.2">
      <c r="A282" s="8" t="s">
        <v>5313</v>
      </c>
      <c r="B282" s="8" t="s">
        <v>19</v>
      </c>
      <c r="C282" s="8" t="s">
        <v>52</v>
      </c>
      <c r="D282" s="9" t="s">
        <v>3257</v>
      </c>
      <c r="E282" s="9" t="s">
        <v>3257</v>
      </c>
      <c r="F282" s="8" t="s">
        <v>22</v>
      </c>
      <c r="G282" s="8" t="s">
        <v>23</v>
      </c>
      <c r="H282" s="8" t="s">
        <v>7568</v>
      </c>
      <c r="I282" s="8" t="s">
        <v>53</v>
      </c>
      <c r="J282" s="10" t="s">
        <v>3258</v>
      </c>
      <c r="K282" s="10" t="s">
        <v>7552</v>
      </c>
      <c r="L282" s="10" t="s">
        <v>7552</v>
      </c>
      <c r="M282" s="8" t="s">
        <v>5222</v>
      </c>
      <c r="N282" s="8" t="s">
        <v>5223</v>
      </c>
      <c r="O282" s="8" t="s">
        <v>27</v>
      </c>
      <c r="P282" s="61">
        <v>2004</v>
      </c>
      <c r="Q282" s="11" t="s">
        <v>366</v>
      </c>
      <c r="R282" s="13">
        <v>38153</v>
      </c>
      <c r="S282" s="8" t="s">
        <v>29</v>
      </c>
      <c r="T282" s="8" t="s">
        <v>5314</v>
      </c>
      <c r="U282" s="8" t="s">
        <v>5315</v>
      </c>
    </row>
    <row r="283" spans="1:21" s="8" customFormat="1" ht="12.75" x14ac:dyDescent="0.2">
      <c r="A283" s="8" t="s">
        <v>7454</v>
      </c>
      <c r="B283" s="8" t="s">
        <v>19</v>
      </c>
      <c r="C283" s="8" t="s">
        <v>52</v>
      </c>
      <c r="D283" s="9" t="s">
        <v>21</v>
      </c>
      <c r="E283" s="9" t="s">
        <v>21</v>
      </c>
      <c r="F283" s="8" t="s">
        <v>22</v>
      </c>
      <c r="G283" s="8" t="s">
        <v>23</v>
      </c>
      <c r="H283" s="8" t="s">
        <v>7568</v>
      </c>
      <c r="I283" s="8" t="s">
        <v>53</v>
      </c>
      <c r="J283" s="10" t="s">
        <v>7164</v>
      </c>
      <c r="K283" s="10" t="s">
        <v>7556</v>
      </c>
      <c r="L283" s="10" t="s">
        <v>7556</v>
      </c>
      <c r="M283" s="8" t="s">
        <v>7165</v>
      </c>
      <c r="N283" s="8" t="s">
        <v>7455</v>
      </c>
      <c r="O283" s="8" t="s">
        <v>27</v>
      </c>
      <c r="P283" s="61">
        <v>2004</v>
      </c>
      <c r="Q283" s="11" t="s">
        <v>366</v>
      </c>
      <c r="R283" s="13">
        <v>38153</v>
      </c>
      <c r="S283" s="8" t="s">
        <v>29</v>
      </c>
      <c r="T283" s="8" t="s">
        <v>7456</v>
      </c>
      <c r="U283" s="8" t="s">
        <v>7457</v>
      </c>
    </row>
    <row r="284" spans="1:21" s="8" customFormat="1" ht="12.75" x14ac:dyDescent="0.2">
      <c r="A284" s="8" t="s">
        <v>3704</v>
      </c>
      <c r="B284" s="8" t="s">
        <v>19</v>
      </c>
      <c r="C284" s="8" t="s">
        <v>52</v>
      </c>
      <c r="D284" s="9" t="s">
        <v>3257</v>
      </c>
      <c r="E284" s="9" t="s">
        <v>3257</v>
      </c>
      <c r="F284" s="8" t="s">
        <v>22</v>
      </c>
      <c r="G284" s="8" t="s">
        <v>23</v>
      </c>
      <c r="H284" s="8" t="s">
        <v>7568</v>
      </c>
      <c r="I284" s="8" t="s">
        <v>53</v>
      </c>
      <c r="J284" s="10" t="s">
        <v>3258</v>
      </c>
      <c r="K284" s="10" t="s">
        <v>7552</v>
      </c>
      <c r="L284" s="10" t="s">
        <v>7552</v>
      </c>
      <c r="M284" s="8" t="s">
        <v>114</v>
      </c>
      <c r="N284" s="8" t="s">
        <v>762</v>
      </c>
      <c r="O284" s="8" t="s">
        <v>27</v>
      </c>
      <c r="P284" s="61">
        <v>2004</v>
      </c>
      <c r="Q284" s="13">
        <v>38172</v>
      </c>
      <c r="R284" s="13">
        <v>38172</v>
      </c>
      <c r="S284" s="8" t="s">
        <v>29</v>
      </c>
      <c r="T284" s="8" t="s">
        <v>3705</v>
      </c>
      <c r="U284" s="8" t="s">
        <v>3706</v>
      </c>
    </row>
    <row r="285" spans="1:21" s="8" customFormat="1" ht="12.75" x14ac:dyDescent="0.2">
      <c r="A285" s="8" t="s">
        <v>7227</v>
      </c>
      <c r="B285" s="8" t="s">
        <v>19</v>
      </c>
      <c r="C285" s="8" t="s">
        <v>52</v>
      </c>
      <c r="D285" s="9" t="s">
        <v>21</v>
      </c>
      <c r="E285" s="9" t="s">
        <v>21</v>
      </c>
      <c r="F285" s="8" t="s">
        <v>22</v>
      </c>
      <c r="G285" s="8" t="s">
        <v>23</v>
      </c>
      <c r="H285" s="8" t="s">
        <v>7568</v>
      </c>
      <c r="I285" s="8" t="s">
        <v>53</v>
      </c>
      <c r="J285" s="10" t="s">
        <v>7164</v>
      </c>
      <c r="K285" s="10" t="s">
        <v>7556</v>
      </c>
      <c r="L285" s="10" t="s">
        <v>7556</v>
      </c>
      <c r="M285" s="8" t="s">
        <v>7211</v>
      </c>
      <c r="N285" s="8" t="s">
        <v>7228</v>
      </c>
      <c r="O285" s="8" t="s">
        <v>27</v>
      </c>
      <c r="P285" s="61">
        <v>2004</v>
      </c>
      <c r="Q285" s="13">
        <v>38243</v>
      </c>
      <c r="R285" s="13">
        <v>38243</v>
      </c>
      <c r="S285" s="8" t="s">
        <v>29</v>
      </c>
      <c r="T285" s="8" t="s">
        <v>7229</v>
      </c>
      <c r="U285" s="8" t="s">
        <v>7230</v>
      </c>
    </row>
    <row r="286" spans="1:21" s="8" customFormat="1" ht="12.75" x14ac:dyDescent="0.2">
      <c r="A286" s="8" t="s">
        <v>3718</v>
      </c>
      <c r="B286" s="8" t="s">
        <v>19</v>
      </c>
      <c r="C286" s="8" t="s">
        <v>20</v>
      </c>
      <c r="D286" s="9" t="s">
        <v>3257</v>
      </c>
      <c r="E286" s="9" t="s">
        <v>3257</v>
      </c>
      <c r="F286" s="8" t="s">
        <v>22</v>
      </c>
      <c r="G286" s="8" t="s">
        <v>23</v>
      </c>
      <c r="H286" s="8" t="s">
        <v>7568</v>
      </c>
      <c r="I286" s="8" t="s">
        <v>24</v>
      </c>
      <c r="J286" s="10" t="s">
        <v>3258</v>
      </c>
      <c r="K286" s="10" t="s">
        <v>7552</v>
      </c>
      <c r="L286" s="10" t="s">
        <v>7552</v>
      </c>
      <c r="M286" s="8" t="s">
        <v>114</v>
      </c>
      <c r="N286" s="8" t="s">
        <v>3317</v>
      </c>
      <c r="O286" s="8" t="s">
        <v>27</v>
      </c>
      <c r="P286" s="61">
        <v>2004</v>
      </c>
      <c r="Q286" s="13">
        <v>38275</v>
      </c>
      <c r="R286" s="13">
        <v>38275</v>
      </c>
      <c r="S286" s="8" t="s">
        <v>29</v>
      </c>
      <c r="T286" s="8" t="s">
        <v>3719</v>
      </c>
      <c r="U286" s="8" t="s">
        <v>3720</v>
      </c>
    </row>
    <row r="287" spans="1:21" s="8" customFormat="1" ht="12.75" x14ac:dyDescent="0.2">
      <c r="A287" s="17" t="s">
        <v>3727</v>
      </c>
      <c r="B287" s="8" t="s">
        <v>19</v>
      </c>
      <c r="C287" s="8" t="s">
        <v>52</v>
      </c>
      <c r="D287" s="9" t="s">
        <v>3257</v>
      </c>
      <c r="E287" s="9" t="s">
        <v>3257</v>
      </c>
      <c r="F287" s="8" t="s">
        <v>22</v>
      </c>
      <c r="G287" s="8" t="s">
        <v>23</v>
      </c>
      <c r="H287" s="8" t="s">
        <v>7568</v>
      </c>
      <c r="I287" s="8" t="s">
        <v>53</v>
      </c>
      <c r="J287" s="10" t="s">
        <v>3258</v>
      </c>
      <c r="K287" s="10" t="s">
        <v>7552</v>
      </c>
      <c r="L287" s="10" t="s">
        <v>7552</v>
      </c>
      <c r="M287" s="8" t="s">
        <v>114</v>
      </c>
      <c r="N287" s="8" t="s">
        <v>3277</v>
      </c>
      <c r="O287" s="8" t="s">
        <v>27</v>
      </c>
      <c r="P287" s="61">
        <v>2004</v>
      </c>
      <c r="Q287" s="13">
        <v>38301</v>
      </c>
      <c r="R287" s="13">
        <v>38301</v>
      </c>
      <c r="S287" s="8" t="s">
        <v>29</v>
      </c>
      <c r="T287" s="8" t="s">
        <v>3728</v>
      </c>
      <c r="U287" s="8" t="s">
        <v>3729</v>
      </c>
    </row>
    <row r="288" spans="1:21" s="8" customFormat="1" ht="12.75" x14ac:dyDescent="0.2">
      <c r="A288" s="8" t="s">
        <v>6298</v>
      </c>
      <c r="B288" s="8" t="s">
        <v>19</v>
      </c>
      <c r="C288" s="8" t="s">
        <v>52</v>
      </c>
      <c r="D288" s="9" t="s">
        <v>21</v>
      </c>
      <c r="E288" s="9" t="s">
        <v>21</v>
      </c>
      <c r="F288" s="8" t="s">
        <v>22</v>
      </c>
      <c r="G288" s="8" t="s">
        <v>23</v>
      </c>
      <c r="H288" s="8" t="s">
        <v>7568</v>
      </c>
      <c r="I288" s="8" t="s">
        <v>53</v>
      </c>
      <c r="J288" s="10" t="s">
        <v>5662</v>
      </c>
      <c r="K288" s="10" t="s">
        <v>7557</v>
      </c>
      <c r="L288" s="10" t="s">
        <v>7557</v>
      </c>
      <c r="M288" s="8" t="s">
        <v>6109</v>
      </c>
      <c r="N288" s="8" t="s">
        <v>6299</v>
      </c>
      <c r="O288" s="8" t="s">
        <v>27</v>
      </c>
      <c r="P288" s="61">
        <v>2004</v>
      </c>
      <c r="Q288" s="13">
        <v>38327</v>
      </c>
      <c r="R288" s="13">
        <v>38327</v>
      </c>
      <c r="S288" s="8" t="s">
        <v>29</v>
      </c>
      <c r="T288" s="8" t="s">
        <v>6300</v>
      </c>
      <c r="U288" s="8" t="s">
        <v>6301</v>
      </c>
    </row>
    <row r="289" spans="1:21" s="8" customFormat="1" ht="12.75" x14ac:dyDescent="0.2">
      <c r="A289" s="8" t="s">
        <v>2524</v>
      </c>
      <c r="B289" s="8" t="s">
        <v>19</v>
      </c>
      <c r="C289" s="8" t="s">
        <v>52</v>
      </c>
      <c r="D289" s="9" t="s">
        <v>21</v>
      </c>
      <c r="E289" s="9" t="s">
        <v>21</v>
      </c>
      <c r="F289" s="8" t="s">
        <v>22</v>
      </c>
      <c r="G289" s="8" t="s">
        <v>23</v>
      </c>
      <c r="H289" s="8" t="s">
        <v>7568</v>
      </c>
      <c r="I289" s="8" t="s">
        <v>53</v>
      </c>
      <c r="J289" s="10" t="s">
        <v>25</v>
      </c>
      <c r="K289" s="10" t="s">
        <v>7553</v>
      </c>
      <c r="L289" s="10" t="s">
        <v>7553</v>
      </c>
      <c r="M289" s="8" t="s">
        <v>114</v>
      </c>
      <c r="N289" s="8" t="s">
        <v>126</v>
      </c>
      <c r="O289" s="8" t="s">
        <v>27</v>
      </c>
      <c r="P289" s="60">
        <v>2004</v>
      </c>
      <c r="Q289" s="13">
        <v>38336</v>
      </c>
      <c r="R289" s="13">
        <v>38336</v>
      </c>
      <c r="S289" s="8" t="s">
        <v>29</v>
      </c>
      <c r="T289" s="8" t="s">
        <v>2525</v>
      </c>
      <c r="U289" s="8" t="s">
        <v>2526</v>
      </c>
    </row>
    <row r="290" spans="1:21" s="8" customFormat="1" ht="12.75" x14ac:dyDescent="0.2">
      <c r="A290" s="8" t="s">
        <v>7183</v>
      </c>
      <c r="B290" s="8" t="s">
        <v>19</v>
      </c>
      <c r="C290" s="8" t="s">
        <v>52</v>
      </c>
      <c r="D290" s="9" t="s">
        <v>21</v>
      </c>
      <c r="E290" s="9" t="s">
        <v>21</v>
      </c>
      <c r="F290" s="8" t="s">
        <v>22</v>
      </c>
      <c r="G290" s="8" t="s">
        <v>23</v>
      </c>
      <c r="H290" s="8" t="s">
        <v>7568</v>
      </c>
      <c r="I290" s="8" t="s">
        <v>53</v>
      </c>
      <c r="J290" s="10" t="s">
        <v>7164</v>
      </c>
      <c r="K290" s="10" t="s">
        <v>7556</v>
      </c>
      <c r="L290" s="10" t="s">
        <v>7556</v>
      </c>
      <c r="M290" s="8" t="s">
        <v>7165</v>
      </c>
      <c r="N290" s="8" t="s">
        <v>7165</v>
      </c>
      <c r="O290" s="8" t="s">
        <v>27</v>
      </c>
      <c r="P290" s="61">
        <v>2005</v>
      </c>
      <c r="Q290" s="13">
        <v>38490</v>
      </c>
      <c r="R290" s="13">
        <v>38490</v>
      </c>
      <c r="S290" s="8" t="s">
        <v>29</v>
      </c>
      <c r="T290" s="8" t="s">
        <v>7184</v>
      </c>
      <c r="U290" s="8" t="s">
        <v>7185</v>
      </c>
    </row>
    <row r="291" spans="1:21" s="8" customFormat="1" ht="12.75" x14ac:dyDescent="0.2">
      <c r="A291" s="8" t="s">
        <v>2352</v>
      </c>
      <c r="B291" s="8" t="s">
        <v>19</v>
      </c>
      <c r="C291" s="8" t="s">
        <v>52</v>
      </c>
      <c r="D291" s="9" t="s">
        <v>21</v>
      </c>
      <c r="E291" s="9" t="s">
        <v>21</v>
      </c>
      <c r="F291" s="8" t="s">
        <v>22</v>
      </c>
      <c r="G291" s="8" t="s">
        <v>23</v>
      </c>
      <c r="H291" s="8" t="s">
        <v>7568</v>
      </c>
      <c r="I291" s="8" t="s">
        <v>53</v>
      </c>
      <c r="J291" s="10" t="s">
        <v>25</v>
      </c>
      <c r="K291" s="10" t="s">
        <v>7553</v>
      </c>
      <c r="L291" s="10" t="s">
        <v>7553</v>
      </c>
      <c r="M291" s="8" t="s">
        <v>114</v>
      </c>
      <c r="N291" s="8" t="s">
        <v>143</v>
      </c>
      <c r="O291" s="8" t="s">
        <v>27</v>
      </c>
      <c r="P291" s="60">
        <v>2005</v>
      </c>
      <c r="Q291" s="11" t="s">
        <v>421</v>
      </c>
      <c r="R291" s="13">
        <v>38518</v>
      </c>
      <c r="S291" s="8" t="s">
        <v>29</v>
      </c>
      <c r="T291" s="8" t="s">
        <v>2353</v>
      </c>
      <c r="U291" s="8" t="s">
        <v>2354</v>
      </c>
    </row>
    <row r="292" spans="1:21" s="8" customFormat="1" ht="12.75" x14ac:dyDescent="0.2">
      <c r="A292" s="8" t="s">
        <v>2355</v>
      </c>
      <c r="B292" s="8" t="s">
        <v>19</v>
      </c>
      <c r="C292" s="8" t="s">
        <v>88</v>
      </c>
      <c r="D292" s="9" t="s">
        <v>21</v>
      </c>
      <c r="E292" s="9" t="s">
        <v>21</v>
      </c>
      <c r="F292" s="8" t="s">
        <v>22</v>
      </c>
      <c r="G292" s="8" t="s">
        <v>23</v>
      </c>
      <c r="H292" s="8" t="s">
        <v>7568</v>
      </c>
      <c r="I292" s="8" t="s">
        <v>53</v>
      </c>
      <c r="J292" s="10" t="s">
        <v>25</v>
      </c>
      <c r="K292" s="10" t="s">
        <v>7553</v>
      </c>
      <c r="L292" s="10" t="s">
        <v>7553</v>
      </c>
      <c r="M292" s="8" t="s">
        <v>114</v>
      </c>
      <c r="N292" s="8" t="s">
        <v>143</v>
      </c>
      <c r="O292" s="8" t="s">
        <v>27</v>
      </c>
      <c r="P292" s="60">
        <v>2005</v>
      </c>
      <c r="Q292" s="11" t="s">
        <v>421</v>
      </c>
      <c r="R292" s="13">
        <v>38518</v>
      </c>
      <c r="S292" s="8" t="s">
        <v>29</v>
      </c>
      <c r="T292" s="8" t="s">
        <v>2356</v>
      </c>
      <c r="U292" s="8" t="s">
        <v>2357</v>
      </c>
    </row>
    <row r="293" spans="1:21" s="8" customFormat="1" ht="12.75" x14ac:dyDescent="0.2">
      <c r="A293" s="8" t="s">
        <v>2358</v>
      </c>
      <c r="B293" s="8" t="s">
        <v>19</v>
      </c>
      <c r="C293" s="8" t="s">
        <v>88</v>
      </c>
      <c r="D293" s="9" t="s">
        <v>21</v>
      </c>
      <c r="E293" s="9" t="s">
        <v>21</v>
      </c>
      <c r="F293" s="8" t="s">
        <v>22</v>
      </c>
      <c r="G293" s="8" t="s">
        <v>23</v>
      </c>
      <c r="H293" s="8" t="s">
        <v>7568</v>
      </c>
      <c r="I293" s="8" t="s">
        <v>53</v>
      </c>
      <c r="J293" s="10" t="s">
        <v>25</v>
      </c>
      <c r="K293" s="10" t="s">
        <v>7553</v>
      </c>
      <c r="L293" s="10" t="s">
        <v>7553</v>
      </c>
      <c r="M293" s="8" t="s">
        <v>114</v>
      </c>
      <c r="N293" s="8" t="s">
        <v>143</v>
      </c>
      <c r="O293" s="8" t="s">
        <v>27</v>
      </c>
      <c r="P293" s="60">
        <v>2005</v>
      </c>
      <c r="Q293" s="11" t="s">
        <v>421</v>
      </c>
      <c r="R293" s="13">
        <v>38518</v>
      </c>
      <c r="S293" s="8" t="s">
        <v>29</v>
      </c>
      <c r="T293" s="8" t="s">
        <v>2359</v>
      </c>
      <c r="U293" s="8" t="s">
        <v>2360</v>
      </c>
    </row>
    <row r="294" spans="1:21" s="8" customFormat="1" ht="12.75" x14ac:dyDescent="0.2">
      <c r="A294" s="8" t="s">
        <v>2361</v>
      </c>
      <c r="B294" s="8" t="s">
        <v>19</v>
      </c>
      <c r="C294" s="8" t="s">
        <v>52</v>
      </c>
      <c r="D294" s="9" t="s">
        <v>21</v>
      </c>
      <c r="E294" s="9" t="s">
        <v>21</v>
      </c>
      <c r="F294" s="8" t="s">
        <v>22</v>
      </c>
      <c r="G294" s="8" t="s">
        <v>23</v>
      </c>
      <c r="H294" s="8" t="s">
        <v>7568</v>
      </c>
      <c r="I294" s="8" t="s">
        <v>53</v>
      </c>
      <c r="J294" s="10" t="s">
        <v>25</v>
      </c>
      <c r="K294" s="10" t="s">
        <v>7553</v>
      </c>
      <c r="L294" s="10" t="s">
        <v>7553</v>
      </c>
      <c r="M294" s="8" t="s">
        <v>114</v>
      </c>
      <c r="N294" s="8" t="s">
        <v>143</v>
      </c>
      <c r="O294" s="8" t="s">
        <v>27</v>
      </c>
      <c r="P294" s="60">
        <v>2005</v>
      </c>
      <c r="Q294" s="11" t="s">
        <v>421</v>
      </c>
      <c r="R294" s="13">
        <v>38518</v>
      </c>
      <c r="S294" s="8" t="s">
        <v>29</v>
      </c>
      <c r="T294" s="8" t="s">
        <v>2362</v>
      </c>
      <c r="U294" s="8" t="s">
        <v>2363</v>
      </c>
    </row>
    <row r="295" spans="1:21" s="8" customFormat="1" ht="12.75" x14ac:dyDescent="0.2">
      <c r="A295" s="8" t="s">
        <v>3820</v>
      </c>
      <c r="B295" s="8" t="s">
        <v>19</v>
      </c>
      <c r="C295" s="8" t="s">
        <v>52</v>
      </c>
      <c r="D295" s="9" t="s">
        <v>3257</v>
      </c>
      <c r="E295" s="9" t="s">
        <v>3257</v>
      </c>
      <c r="F295" s="8" t="s">
        <v>22</v>
      </c>
      <c r="G295" s="8" t="s">
        <v>23</v>
      </c>
      <c r="H295" s="8" t="s">
        <v>7568</v>
      </c>
      <c r="I295" s="8" t="s">
        <v>53</v>
      </c>
      <c r="J295" s="10" t="s">
        <v>3258</v>
      </c>
      <c r="K295" s="10" t="s">
        <v>7552</v>
      </c>
      <c r="L295" s="10" t="s">
        <v>7552</v>
      </c>
      <c r="M295" s="8" t="s">
        <v>114</v>
      </c>
      <c r="N295" s="8" t="s">
        <v>3313</v>
      </c>
      <c r="O295" s="8" t="s">
        <v>27</v>
      </c>
      <c r="P295" s="61">
        <v>2005</v>
      </c>
      <c r="Q295" s="11" t="s">
        <v>421</v>
      </c>
      <c r="R295" s="13">
        <v>38518</v>
      </c>
      <c r="S295" s="8" t="s">
        <v>29</v>
      </c>
      <c r="T295" s="8" t="s">
        <v>3821</v>
      </c>
      <c r="U295" s="8" t="s">
        <v>3822</v>
      </c>
    </row>
    <row r="296" spans="1:21" s="8" customFormat="1" ht="12.75" x14ac:dyDescent="0.2">
      <c r="A296" s="8" t="s">
        <v>3814</v>
      </c>
      <c r="B296" s="8" t="s">
        <v>19</v>
      </c>
      <c r="C296" s="8" t="s">
        <v>52</v>
      </c>
      <c r="D296" s="9" t="s">
        <v>3257</v>
      </c>
      <c r="E296" s="9" t="s">
        <v>3257</v>
      </c>
      <c r="F296" s="8" t="s">
        <v>22</v>
      </c>
      <c r="G296" s="8" t="s">
        <v>23</v>
      </c>
      <c r="H296" s="8" t="s">
        <v>7568</v>
      </c>
      <c r="I296" s="8" t="s">
        <v>53</v>
      </c>
      <c r="J296" s="10" t="s">
        <v>3258</v>
      </c>
      <c r="K296" s="10" t="s">
        <v>7552</v>
      </c>
      <c r="L296" s="10" t="s">
        <v>7552</v>
      </c>
      <c r="M296" s="8" t="s">
        <v>114</v>
      </c>
      <c r="N296" s="8" t="s">
        <v>3313</v>
      </c>
      <c r="O296" s="8" t="s">
        <v>27</v>
      </c>
      <c r="P296" s="61">
        <v>2005</v>
      </c>
      <c r="Q296" s="11" t="s">
        <v>421</v>
      </c>
      <c r="R296" s="13">
        <v>38518</v>
      </c>
      <c r="S296" s="8" t="s">
        <v>29</v>
      </c>
      <c r="T296" s="8" t="s">
        <v>3815</v>
      </c>
      <c r="U296" s="8" t="s">
        <v>3816</v>
      </c>
    </row>
    <row r="297" spans="1:21" s="8" customFormat="1" ht="12.75" x14ac:dyDescent="0.2">
      <c r="A297" s="8" t="s">
        <v>3811</v>
      </c>
      <c r="B297" s="8" t="s">
        <v>19</v>
      </c>
      <c r="C297" s="8" t="s">
        <v>52</v>
      </c>
      <c r="D297" s="9" t="s">
        <v>3257</v>
      </c>
      <c r="E297" s="9" t="s">
        <v>3257</v>
      </c>
      <c r="F297" s="8" t="s">
        <v>22</v>
      </c>
      <c r="G297" s="8" t="s">
        <v>23</v>
      </c>
      <c r="H297" s="8" t="s">
        <v>7568</v>
      </c>
      <c r="I297" s="8" t="s">
        <v>53</v>
      </c>
      <c r="J297" s="10" t="s">
        <v>3258</v>
      </c>
      <c r="K297" s="10" t="s">
        <v>7552</v>
      </c>
      <c r="L297" s="10" t="s">
        <v>7552</v>
      </c>
      <c r="M297" s="8" t="s">
        <v>114</v>
      </c>
      <c r="N297" s="8" t="s">
        <v>3313</v>
      </c>
      <c r="O297" s="8" t="s">
        <v>27</v>
      </c>
      <c r="P297" s="61">
        <v>2005</v>
      </c>
      <c r="Q297" s="11" t="s">
        <v>421</v>
      </c>
      <c r="R297" s="13">
        <v>38518</v>
      </c>
      <c r="S297" s="8" t="s">
        <v>29</v>
      </c>
      <c r="T297" s="8" t="s">
        <v>3812</v>
      </c>
      <c r="U297" s="8" t="s">
        <v>3813</v>
      </c>
    </row>
    <row r="298" spans="1:21" s="8" customFormat="1" ht="12.75" x14ac:dyDescent="0.2">
      <c r="A298" s="8" t="s">
        <v>3802</v>
      </c>
      <c r="B298" s="8" t="s">
        <v>19</v>
      </c>
      <c r="C298" s="8" t="s">
        <v>52</v>
      </c>
      <c r="D298" s="9" t="s">
        <v>3257</v>
      </c>
      <c r="E298" s="9" t="s">
        <v>3257</v>
      </c>
      <c r="F298" s="8" t="s">
        <v>22</v>
      </c>
      <c r="G298" s="8" t="s">
        <v>23</v>
      </c>
      <c r="H298" s="8" t="s">
        <v>7568</v>
      </c>
      <c r="I298" s="8" t="s">
        <v>53</v>
      </c>
      <c r="J298" s="10" t="s">
        <v>3258</v>
      </c>
      <c r="K298" s="10" t="s">
        <v>7552</v>
      </c>
      <c r="L298" s="10" t="s">
        <v>7552</v>
      </c>
      <c r="M298" s="8" t="s">
        <v>114</v>
      </c>
      <c r="N298" s="8" t="s">
        <v>3313</v>
      </c>
      <c r="O298" s="8" t="s">
        <v>27</v>
      </c>
      <c r="P298" s="61">
        <v>2005</v>
      </c>
      <c r="Q298" s="11" t="s">
        <v>421</v>
      </c>
      <c r="R298" s="13">
        <v>38518</v>
      </c>
      <c r="S298" s="8" t="s">
        <v>29</v>
      </c>
      <c r="T298" s="8" t="s">
        <v>3803</v>
      </c>
      <c r="U298" s="8" t="s">
        <v>3804</v>
      </c>
    </row>
    <row r="299" spans="1:21" s="8" customFormat="1" ht="12.75" x14ac:dyDescent="0.2">
      <c r="A299" s="8" t="s">
        <v>3817</v>
      </c>
      <c r="B299" s="8" t="s">
        <v>19</v>
      </c>
      <c r="C299" s="8" t="s">
        <v>52</v>
      </c>
      <c r="D299" s="9" t="s">
        <v>3257</v>
      </c>
      <c r="E299" s="9" t="s">
        <v>3257</v>
      </c>
      <c r="F299" s="8" t="s">
        <v>22</v>
      </c>
      <c r="G299" s="8" t="s">
        <v>23</v>
      </c>
      <c r="H299" s="8" t="s">
        <v>7568</v>
      </c>
      <c r="I299" s="8" t="s">
        <v>53</v>
      </c>
      <c r="J299" s="10" t="s">
        <v>3258</v>
      </c>
      <c r="K299" s="10" t="s">
        <v>7552</v>
      </c>
      <c r="L299" s="10" t="s">
        <v>7552</v>
      </c>
      <c r="M299" s="8" t="s">
        <v>114</v>
      </c>
      <c r="N299" s="8" t="s">
        <v>3313</v>
      </c>
      <c r="O299" s="8" t="s">
        <v>27</v>
      </c>
      <c r="P299" s="61">
        <v>2005</v>
      </c>
      <c r="Q299" s="11" t="s">
        <v>421</v>
      </c>
      <c r="R299" s="13">
        <v>38518</v>
      </c>
      <c r="S299" s="8" t="s">
        <v>29</v>
      </c>
      <c r="T299" s="8" t="s">
        <v>3818</v>
      </c>
      <c r="U299" s="8" t="s">
        <v>3819</v>
      </c>
    </row>
    <row r="300" spans="1:21" s="8" customFormat="1" ht="12.75" x14ac:dyDescent="0.2">
      <c r="A300" s="8" t="s">
        <v>3805</v>
      </c>
      <c r="B300" s="8" t="s">
        <v>19</v>
      </c>
      <c r="C300" s="8" t="s">
        <v>52</v>
      </c>
      <c r="D300" s="9" t="s">
        <v>3257</v>
      </c>
      <c r="E300" s="9" t="s">
        <v>3257</v>
      </c>
      <c r="F300" s="8" t="s">
        <v>22</v>
      </c>
      <c r="G300" s="8" t="s">
        <v>23</v>
      </c>
      <c r="H300" s="8" t="s">
        <v>7568</v>
      </c>
      <c r="I300" s="8" t="s">
        <v>53</v>
      </c>
      <c r="J300" s="10" t="s">
        <v>3258</v>
      </c>
      <c r="K300" s="10" t="s">
        <v>7552</v>
      </c>
      <c r="L300" s="10" t="s">
        <v>7552</v>
      </c>
      <c r="M300" s="8" t="s">
        <v>114</v>
      </c>
      <c r="N300" s="8" t="s">
        <v>3313</v>
      </c>
      <c r="O300" s="8" t="s">
        <v>27</v>
      </c>
      <c r="P300" s="61">
        <v>2005</v>
      </c>
      <c r="Q300" s="11" t="s">
        <v>421</v>
      </c>
      <c r="R300" s="13">
        <v>38518</v>
      </c>
      <c r="S300" s="8" t="s">
        <v>29</v>
      </c>
      <c r="T300" s="8" t="s">
        <v>3806</v>
      </c>
      <c r="U300" s="8" t="s">
        <v>3807</v>
      </c>
    </row>
    <row r="301" spans="1:21" s="8" customFormat="1" ht="12.75" x14ac:dyDescent="0.2">
      <c r="A301" s="8" t="s">
        <v>3795</v>
      </c>
      <c r="B301" s="8" t="s">
        <v>19</v>
      </c>
      <c r="C301" s="8" t="s">
        <v>52</v>
      </c>
      <c r="D301" s="9" t="s">
        <v>3257</v>
      </c>
      <c r="E301" s="9" t="s">
        <v>3257</v>
      </c>
      <c r="F301" s="8" t="s">
        <v>22</v>
      </c>
      <c r="G301" s="8" t="s">
        <v>23</v>
      </c>
      <c r="H301" s="8" t="s">
        <v>7568</v>
      </c>
      <c r="I301" s="8" t="s">
        <v>53</v>
      </c>
      <c r="J301" s="10" t="s">
        <v>3258</v>
      </c>
      <c r="K301" s="10" t="s">
        <v>7552</v>
      </c>
      <c r="L301" s="10" t="s">
        <v>7552</v>
      </c>
      <c r="M301" s="8" t="s">
        <v>114</v>
      </c>
      <c r="N301" s="8" t="s">
        <v>3313</v>
      </c>
      <c r="O301" s="8" t="s">
        <v>27</v>
      </c>
      <c r="P301" s="61">
        <v>2005</v>
      </c>
      <c r="Q301" s="11" t="s">
        <v>421</v>
      </c>
      <c r="R301" s="13">
        <v>38518</v>
      </c>
      <c r="S301" s="8" t="s">
        <v>29</v>
      </c>
      <c r="T301" s="8" t="s">
        <v>3796</v>
      </c>
      <c r="U301" s="8" t="s">
        <v>3797</v>
      </c>
    </row>
    <row r="302" spans="1:21" s="8" customFormat="1" ht="12.75" x14ac:dyDescent="0.2">
      <c r="A302" s="8" t="s">
        <v>2373</v>
      </c>
      <c r="B302" s="8" t="s">
        <v>19</v>
      </c>
      <c r="C302" s="8" t="s">
        <v>52</v>
      </c>
      <c r="D302" s="9" t="s">
        <v>21</v>
      </c>
      <c r="E302" s="9" t="s">
        <v>21</v>
      </c>
      <c r="F302" s="8" t="s">
        <v>22</v>
      </c>
      <c r="G302" s="8" t="s">
        <v>23</v>
      </c>
      <c r="H302" s="8" t="s">
        <v>7568</v>
      </c>
      <c r="I302" s="8" t="s">
        <v>53</v>
      </c>
      <c r="J302" s="10" t="s">
        <v>25</v>
      </c>
      <c r="K302" s="10" t="s">
        <v>7553</v>
      </c>
      <c r="L302" s="10" t="s">
        <v>7553</v>
      </c>
      <c r="M302" s="8" t="s">
        <v>114</v>
      </c>
      <c r="N302" s="8" t="s">
        <v>483</v>
      </c>
      <c r="O302" s="8" t="s">
        <v>27</v>
      </c>
      <c r="P302" s="60">
        <v>2005</v>
      </c>
      <c r="Q302" s="11" t="s">
        <v>421</v>
      </c>
      <c r="R302" s="13">
        <v>38518</v>
      </c>
      <c r="S302" s="8" t="s">
        <v>29</v>
      </c>
      <c r="T302" s="8" t="s">
        <v>2374</v>
      </c>
      <c r="U302" s="8" t="s">
        <v>2375</v>
      </c>
    </row>
    <row r="303" spans="1:21" s="8" customFormat="1" ht="12.75" x14ac:dyDescent="0.2">
      <c r="A303" s="8" t="s">
        <v>2415</v>
      </c>
      <c r="B303" s="8" t="s">
        <v>19</v>
      </c>
      <c r="C303" s="12" t="s">
        <v>95</v>
      </c>
      <c r="D303" s="9" t="s">
        <v>68</v>
      </c>
      <c r="E303" s="9" t="s">
        <v>69</v>
      </c>
      <c r="F303" s="8" t="s">
        <v>22</v>
      </c>
      <c r="G303" s="8" t="s">
        <v>23</v>
      </c>
      <c r="H303" s="8" t="s">
        <v>7568</v>
      </c>
      <c r="I303" s="8" t="s">
        <v>96</v>
      </c>
      <c r="J303" s="10" t="s">
        <v>25</v>
      </c>
      <c r="K303" s="10" t="s">
        <v>7553</v>
      </c>
      <c r="L303" s="10" t="s">
        <v>7553</v>
      </c>
      <c r="M303" s="8" t="s">
        <v>114</v>
      </c>
      <c r="N303" s="8" t="s">
        <v>143</v>
      </c>
      <c r="O303" s="8" t="s">
        <v>27</v>
      </c>
      <c r="P303" s="60">
        <v>2005</v>
      </c>
      <c r="Q303" s="11" t="s">
        <v>421</v>
      </c>
      <c r="R303" s="13">
        <v>38518</v>
      </c>
      <c r="S303" s="8" t="s">
        <v>29</v>
      </c>
      <c r="T303" s="8" t="s">
        <v>2416</v>
      </c>
      <c r="U303" s="8" t="s">
        <v>2417</v>
      </c>
    </row>
    <row r="304" spans="1:21" s="8" customFormat="1" ht="12.75" x14ac:dyDescent="0.2">
      <c r="A304" s="8" t="s">
        <v>2418</v>
      </c>
      <c r="B304" s="8" t="s">
        <v>19</v>
      </c>
      <c r="C304" s="12" t="s">
        <v>95</v>
      </c>
      <c r="D304" s="9" t="s">
        <v>68</v>
      </c>
      <c r="E304" s="9" t="s">
        <v>69</v>
      </c>
      <c r="F304" s="8" t="s">
        <v>22</v>
      </c>
      <c r="G304" s="8" t="s">
        <v>23</v>
      </c>
      <c r="H304" s="8" t="s">
        <v>7568</v>
      </c>
      <c r="I304" s="8" t="s">
        <v>96</v>
      </c>
      <c r="J304" s="10" t="s">
        <v>25</v>
      </c>
      <c r="K304" s="10" t="s">
        <v>7553</v>
      </c>
      <c r="L304" s="10" t="s">
        <v>7553</v>
      </c>
      <c r="M304" s="8" t="s">
        <v>114</v>
      </c>
      <c r="N304" s="8" t="s">
        <v>143</v>
      </c>
      <c r="O304" s="8" t="s">
        <v>27</v>
      </c>
      <c r="P304" s="60">
        <v>2005</v>
      </c>
      <c r="Q304" s="11" t="s">
        <v>421</v>
      </c>
      <c r="R304" s="13">
        <v>38518</v>
      </c>
      <c r="S304" s="8" t="s">
        <v>29</v>
      </c>
      <c r="T304" s="8" t="s">
        <v>2419</v>
      </c>
      <c r="U304" s="8" t="s">
        <v>2420</v>
      </c>
    </row>
    <row r="305" spans="1:21" s="8" customFormat="1" ht="12.75" x14ac:dyDescent="0.2">
      <c r="A305" s="8" t="s">
        <v>5619</v>
      </c>
      <c r="B305" s="8" t="s">
        <v>19</v>
      </c>
      <c r="C305" s="8" t="s">
        <v>5620</v>
      </c>
      <c r="D305" s="9" t="s">
        <v>2323</v>
      </c>
      <c r="E305" s="9" t="s">
        <v>2323</v>
      </c>
      <c r="F305" s="8" t="s">
        <v>2302</v>
      </c>
      <c r="G305" s="8" t="s">
        <v>2303</v>
      </c>
      <c r="H305" s="8" t="s">
        <v>7569</v>
      </c>
      <c r="I305" s="9" t="s">
        <v>2323</v>
      </c>
      <c r="J305" s="10" t="s">
        <v>5525</v>
      </c>
      <c r="K305" s="10" t="s">
        <v>7559</v>
      </c>
      <c r="L305" s="10" t="s">
        <v>7559</v>
      </c>
      <c r="M305" s="8" t="s">
        <v>5566</v>
      </c>
      <c r="N305" s="8" t="s">
        <v>5566</v>
      </c>
      <c r="O305" s="8" t="s">
        <v>27</v>
      </c>
      <c r="P305" s="61">
        <v>2005</v>
      </c>
      <c r="Q305" s="11" t="s">
        <v>421</v>
      </c>
      <c r="R305" s="13">
        <v>38518</v>
      </c>
      <c r="S305" s="8" t="s">
        <v>29</v>
      </c>
      <c r="T305" s="8" t="s">
        <v>5621</v>
      </c>
      <c r="U305" s="8" t="s">
        <v>5622</v>
      </c>
    </row>
    <row r="306" spans="1:21" s="8" customFormat="1" ht="12.75" x14ac:dyDescent="0.2">
      <c r="A306" s="8" t="s">
        <v>5961</v>
      </c>
      <c r="B306" s="8" t="s">
        <v>19</v>
      </c>
      <c r="C306" s="8" t="s">
        <v>52</v>
      </c>
      <c r="D306" s="9" t="s">
        <v>21</v>
      </c>
      <c r="E306" s="9" t="s">
        <v>21</v>
      </c>
      <c r="F306" s="8" t="s">
        <v>22</v>
      </c>
      <c r="G306" s="8" t="s">
        <v>23</v>
      </c>
      <c r="H306" s="8" t="s">
        <v>7568</v>
      </c>
      <c r="I306" s="8" t="s">
        <v>53</v>
      </c>
      <c r="J306" s="10" t="s">
        <v>5662</v>
      </c>
      <c r="K306" s="10" t="s">
        <v>7557</v>
      </c>
      <c r="L306" s="10" t="s">
        <v>7557</v>
      </c>
      <c r="M306" s="8" t="s">
        <v>5834</v>
      </c>
      <c r="N306" s="8" t="s">
        <v>5834</v>
      </c>
      <c r="O306" s="8" t="s">
        <v>27</v>
      </c>
      <c r="P306" s="61">
        <v>2005</v>
      </c>
      <c r="Q306" s="11" t="s">
        <v>421</v>
      </c>
      <c r="R306" s="13">
        <v>38518</v>
      </c>
      <c r="S306" s="8" t="s">
        <v>29</v>
      </c>
      <c r="T306" s="8" t="s">
        <v>5962</v>
      </c>
      <c r="U306" s="8" t="s">
        <v>5963</v>
      </c>
    </row>
    <row r="307" spans="1:21" s="8" customFormat="1" ht="12.75" x14ac:dyDescent="0.2">
      <c r="A307" s="8" t="s">
        <v>5958</v>
      </c>
      <c r="B307" s="8" t="s">
        <v>19</v>
      </c>
      <c r="C307" s="8" t="s">
        <v>52</v>
      </c>
      <c r="D307" s="9" t="s">
        <v>21</v>
      </c>
      <c r="E307" s="9" t="s">
        <v>21</v>
      </c>
      <c r="F307" s="8" t="s">
        <v>22</v>
      </c>
      <c r="G307" s="8" t="s">
        <v>23</v>
      </c>
      <c r="H307" s="8" t="s">
        <v>7568</v>
      </c>
      <c r="I307" s="8" t="s">
        <v>53</v>
      </c>
      <c r="J307" s="10" t="s">
        <v>5662</v>
      </c>
      <c r="K307" s="10" t="s">
        <v>7557</v>
      </c>
      <c r="L307" s="10" t="s">
        <v>7557</v>
      </c>
      <c r="M307" s="8" t="s">
        <v>5834</v>
      </c>
      <c r="N307" s="8" t="s">
        <v>5834</v>
      </c>
      <c r="O307" s="8" t="s">
        <v>27</v>
      </c>
      <c r="P307" s="61">
        <v>2005</v>
      </c>
      <c r="Q307" s="11" t="s">
        <v>421</v>
      </c>
      <c r="R307" s="13">
        <v>38518</v>
      </c>
      <c r="S307" s="8" t="s">
        <v>29</v>
      </c>
      <c r="T307" s="8" t="s">
        <v>5959</v>
      </c>
      <c r="U307" s="8" t="s">
        <v>5960</v>
      </c>
    </row>
    <row r="308" spans="1:21" s="8" customFormat="1" ht="12.75" x14ac:dyDescent="0.2">
      <c r="A308" s="8" t="s">
        <v>2498</v>
      </c>
      <c r="B308" s="8" t="s">
        <v>19</v>
      </c>
      <c r="C308" s="12" t="s">
        <v>67</v>
      </c>
      <c r="D308" s="9" t="s">
        <v>68</v>
      </c>
      <c r="E308" s="9" t="s">
        <v>69</v>
      </c>
      <c r="F308" s="8" t="s">
        <v>22</v>
      </c>
      <c r="G308" s="8" t="s">
        <v>23</v>
      </c>
      <c r="H308" s="8" t="s">
        <v>7568</v>
      </c>
      <c r="I308" s="8" t="s">
        <v>70</v>
      </c>
      <c r="J308" s="10" t="s">
        <v>25</v>
      </c>
      <c r="K308" s="10" t="s">
        <v>7553</v>
      </c>
      <c r="L308" s="10" t="s">
        <v>7553</v>
      </c>
      <c r="M308" s="8" t="s">
        <v>114</v>
      </c>
      <c r="N308" s="8" t="s">
        <v>143</v>
      </c>
      <c r="O308" s="8" t="s">
        <v>27</v>
      </c>
      <c r="P308" s="60">
        <v>2005</v>
      </c>
      <c r="Q308" s="11" t="s">
        <v>421</v>
      </c>
      <c r="R308" s="13">
        <v>38518</v>
      </c>
      <c r="S308" s="8" t="s">
        <v>29</v>
      </c>
      <c r="T308" s="8" t="s">
        <v>2499</v>
      </c>
      <c r="U308" s="8" t="s">
        <v>2500</v>
      </c>
    </row>
    <row r="309" spans="1:21" s="8" customFormat="1" ht="12.75" x14ac:dyDescent="0.2">
      <c r="A309" s="8" t="s">
        <v>2501</v>
      </c>
      <c r="B309" s="8" t="s">
        <v>19</v>
      </c>
      <c r="C309" s="12" t="s">
        <v>67</v>
      </c>
      <c r="D309" s="9" t="s">
        <v>68</v>
      </c>
      <c r="E309" s="9" t="s">
        <v>69</v>
      </c>
      <c r="F309" s="8" t="s">
        <v>22</v>
      </c>
      <c r="G309" s="8" t="s">
        <v>23</v>
      </c>
      <c r="H309" s="8" t="s">
        <v>7568</v>
      </c>
      <c r="I309" s="8" t="s">
        <v>70</v>
      </c>
      <c r="J309" s="10" t="s">
        <v>25</v>
      </c>
      <c r="K309" s="10" t="s">
        <v>7553</v>
      </c>
      <c r="L309" s="10" t="s">
        <v>7553</v>
      </c>
      <c r="M309" s="8" t="s">
        <v>114</v>
      </c>
      <c r="N309" s="8" t="s">
        <v>143</v>
      </c>
      <c r="O309" s="8" t="s">
        <v>27</v>
      </c>
      <c r="P309" s="60">
        <v>2005</v>
      </c>
      <c r="Q309" s="11" t="s">
        <v>421</v>
      </c>
      <c r="R309" s="13">
        <v>38518</v>
      </c>
      <c r="S309" s="8" t="s">
        <v>29</v>
      </c>
      <c r="T309" s="8" t="s">
        <v>2502</v>
      </c>
      <c r="U309" s="8" t="s">
        <v>2503</v>
      </c>
    </row>
    <row r="310" spans="1:21" s="8" customFormat="1" ht="12.75" x14ac:dyDescent="0.2">
      <c r="A310" s="8" t="s">
        <v>6361</v>
      </c>
      <c r="B310" s="8" t="s">
        <v>19</v>
      </c>
      <c r="C310" s="8" t="s">
        <v>52</v>
      </c>
      <c r="D310" s="9" t="s">
        <v>21</v>
      </c>
      <c r="E310" s="9" t="s">
        <v>21</v>
      </c>
      <c r="F310" s="8" t="s">
        <v>22</v>
      </c>
      <c r="G310" s="8" t="s">
        <v>23</v>
      </c>
      <c r="H310" s="8" t="s">
        <v>7568</v>
      </c>
      <c r="I310" s="8" t="s">
        <v>53</v>
      </c>
      <c r="J310" s="10" t="s">
        <v>5662</v>
      </c>
      <c r="K310" s="10" t="s">
        <v>7557</v>
      </c>
      <c r="L310" s="10" t="s">
        <v>7557</v>
      </c>
      <c r="M310" s="8" t="s">
        <v>6109</v>
      </c>
      <c r="N310" s="8" t="s">
        <v>6109</v>
      </c>
      <c r="O310" s="8" t="s">
        <v>27</v>
      </c>
      <c r="P310" s="61">
        <v>2005</v>
      </c>
      <c r="Q310" s="11" t="s">
        <v>421</v>
      </c>
      <c r="R310" s="13">
        <v>38518</v>
      </c>
      <c r="S310" s="8" t="s">
        <v>29</v>
      </c>
      <c r="T310" s="8" t="s">
        <v>6362</v>
      </c>
      <c r="U310" s="8" t="s">
        <v>6363</v>
      </c>
    </row>
    <row r="311" spans="1:21" s="8" customFormat="1" ht="12.75" x14ac:dyDescent="0.2">
      <c r="A311" s="8" t="s">
        <v>6364</v>
      </c>
      <c r="B311" s="8" t="s">
        <v>19</v>
      </c>
      <c r="C311" s="8" t="s">
        <v>52</v>
      </c>
      <c r="D311" s="9" t="s">
        <v>21</v>
      </c>
      <c r="E311" s="9" t="s">
        <v>21</v>
      </c>
      <c r="F311" s="8" t="s">
        <v>22</v>
      </c>
      <c r="G311" s="8" t="s">
        <v>23</v>
      </c>
      <c r="H311" s="8" t="s">
        <v>7568</v>
      </c>
      <c r="I311" s="8" t="s">
        <v>53</v>
      </c>
      <c r="J311" s="10" t="s">
        <v>5662</v>
      </c>
      <c r="K311" s="10" t="s">
        <v>7557</v>
      </c>
      <c r="L311" s="10" t="s">
        <v>7557</v>
      </c>
      <c r="M311" s="8" t="s">
        <v>6109</v>
      </c>
      <c r="N311" s="8" t="s">
        <v>6109</v>
      </c>
      <c r="O311" s="8" t="s">
        <v>27</v>
      </c>
      <c r="P311" s="61">
        <v>2005</v>
      </c>
      <c r="Q311" s="11" t="s">
        <v>421</v>
      </c>
      <c r="R311" s="13">
        <v>38518</v>
      </c>
      <c r="S311" s="8" t="s">
        <v>29</v>
      </c>
      <c r="T311" s="8" t="s">
        <v>6365</v>
      </c>
      <c r="U311" s="8" t="s">
        <v>6366</v>
      </c>
    </row>
    <row r="312" spans="1:21" s="8" customFormat="1" ht="12.75" x14ac:dyDescent="0.2">
      <c r="A312" s="8" t="s">
        <v>6367</v>
      </c>
      <c r="B312" s="8" t="s">
        <v>19</v>
      </c>
      <c r="C312" s="12" t="s">
        <v>6368</v>
      </c>
      <c r="D312" s="9" t="s">
        <v>1072</v>
      </c>
      <c r="E312" s="9" t="s">
        <v>1073</v>
      </c>
      <c r="F312" s="8" t="s">
        <v>832</v>
      </c>
      <c r="G312" s="8" t="s">
        <v>23</v>
      </c>
      <c r="H312" s="8" t="s">
        <v>7568</v>
      </c>
      <c r="I312" s="8" t="s">
        <v>1074</v>
      </c>
      <c r="J312" s="10" t="s">
        <v>5662</v>
      </c>
      <c r="K312" s="10" t="s">
        <v>7557</v>
      </c>
      <c r="L312" s="10" t="s">
        <v>7557</v>
      </c>
      <c r="M312" s="8" t="s">
        <v>6109</v>
      </c>
      <c r="N312" s="8" t="s">
        <v>6109</v>
      </c>
      <c r="O312" s="8" t="s">
        <v>27</v>
      </c>
      <c r="P312" s="61">
        <v>2005</v>
      </c>
      <c r="Q312" s="11" t="s">
        <v>421</v>
      </c>
      <c r="R312" s="13">
        <v>38518</v>
      </c>
      <c r="S312" s="8" t="s">
        <v>29</v>
      </c>
      <c r="T312" s="8" t="s">
        <v>6369</v>
      </c>
      <c r="U312" s="8" t="s">
        <v>6370</v>
      </c>
    </row>
    <row r="313" spans="1:21" s="8" customFormat="1" ht="12.75" x14ac:dyDescent="0.2">
      <c r="A313" s="8" t="s">
        <v>6355</v>
      </c>
      <c r="B313" s="8" t="s">
        <v>19</v>
      </c>
      <c r="C313" s="8" t="s">
        <v>5547</v>
      </c>
      <c r="D313" s="9" t="s">
        <v>21</v>
      </c>
      <c r="E313" s="9" t="s">
        <v>21</v>
      </c>
      <c r="F313" s="8" t="s">
        <v>22</v>
      </c>
      <c r="G313" s="8" t="s">
        <v>23</v>
      </c>
      <c r="H313" s="8" t="s">
        <v>7568</v>
      </c>
      <c r="I313" s="8" t="s">
        <v>5548</v>
      </c>
      <c r="J313" s="10" t="s">
        <v>5662</v>
      </c>
      <c r="K313" s="10" t="s">
        <v>7557</v>
      </c>
      <c r="L313" s="10" t="s">
        <v>7557</v>
      </c>
      <c r="M313" s="8" t="s">
        <v>6109</v>
      </c>
      <c r="N313" s="8" t="s">
        <v>6109</v>
      </c>
      <c r="O313" s="8" t="s">
        <v>27</v>
      </c>
      <c r="P313" s="61">
        <v>2005</v>
      </c>
      <c r="Q313" s="11" t="s">
        <v>421</v>
      </c>
      <c r="R313" s="13">
        <v>38518</v>
      </c>
      <c r="S313" s="8" t="s">
        <v>29</v>
      </c>
      <c r="T313" s="8" t="s">
        <v>6356</v>
      </c>
      <c r="U313" s="8" t="s">
        <v>6357</v>
      </c>
    </row>
    <row r="314" spans="1:21" s="8" customFormat="1" ht="12.75" x14ac:dyDescent="0.2">
      <c r="A314" s="8" t="s">
        <v>6358</v>
      </c>
      <c r="B314" s="8" t="s">
        <v>19</v>
      </c>
      <c r="C314" s="8" t="s">
        <v>52</v>
      </c>
      <c r="D314" s="9" t="s">
        <v>21</v>
      </c>
      <c r="E314" s="9" t="s">
        <v>21</v>
      </c>
      <c r="F314" s="8" t="s">
        <v>22</v>
      </c>
      <c r="G314" s="8" t="s">
        <v>23</v>
      </c>
      <c r="H314" s="8" t="s">
        <v>7568</v>
      </c>
      <c r="I314" s="8" t="s">
        <v>53</v>
      </c>
      <c r="J314" s="10" t="s">
        <v>5662</v>
      </c>
      <c r="K314" s="10" t="s">
        <v>7557</v>
      </c>
      <c r="L314" s="10" t="s">
        <v>7557</v>
      </c>
      <c r="M314" s="8" t="s">
        <v>6109</v>
      </c>
      <c r="N314" s="8" t="s">
        <v>6109</v>
      </c>
      <c r="O314" s="8" t="s">
        <v>27</v>
      </c>
      <c r="P314" s="61">
        <v>2005</v>
      </c>
      <c r="Q314" s="11" t="s">
        <v>421</v>
      </c>
      <c r="R314" s="13">
        <v>38518</v>
      </c>
      <c r="S314" s="8" t="s">
        <v>29</v>
      </c>
      <c r="T314" s="8" t="s">
        <v>6359</v>
      </c>
      <c r="U314" s="8" t="s">
        <v>6360</v>
      </c>
    </row>
    <row r="315" spans="1:21" s="8" customFormat="1" ht="12.75" x14ac:dyDescent="0.2">
      <c r="A315" s="8" t="s">
        <v>6371</v>
      </c>
      <c r="B315" s="8" t="s">
        <v>19</v>
      </c>
      <c r="C315" s="8" t="s">
        <v>52</v>
      </c>
      <c r="D315" s="9" t="s">
        <v>21</v>
      </c>
      <c r="E315" s="9" t="s">
        <v>21</v>
      </c>
      <c r="F315" s="8" t="s">
        <v>22</v>
      </c>
      <c r="G315" s="8" t="s">
        <v>23</v>
      </c>
      <c r="H315" s="8" t="s">
        <v>7568</v>
      </c>
      <c r="I315" s="8" t="s">
        <v>53</v>
      </c>
      <c r="J315" s="10" t="s">
        <v>5662</v>
      </c>
      <c r="K315" s="10" t="s">
        <v>7557</v>
      </c>
      <c r="L315" s="10" t="s">
        <v>7557</v>
      </c>
      <c r="M315" s="8" t="s">
        <v>6109</v>
      </c>
      <c r="N315" s="8" t="s">
        <v>6109</v>
      </c>
      <c r="O315" s="8" t="s">
        <v>27</v>
      </c>
      <c r="P315" s="61">
        <v>2005</v>
      </c>
      <c r="Q315" s="11" t="s">
        <v>421</v>
      </c>
      <c r="R315" s="13">
        <v>38518</v>
      </c>
      <c r="S315" s="8" t="s">
        <v>29</v>
      </c>
      <c r="T315" s="8" t="s">
        <v>6372</v>
      </c>
      <c r="U315" s="8" t="s">
        <v>6373</v>
      </c>
    </row>
    <row r="316" spans="1:21" s="8" customFormat="1" ht="12.75" x14ac:dyDescent="0.2">
      <c r="A316" s="8" t="s">
        <v>3823</v>
      </c>
      <c r="B316" s="8" t="s">
        <v>19</v>
      </c>
      <c r="C316" s="8" t="s">
        <v>20</v>
      </c>
      <c r="D316" s="9" t="s">
        <v>3257</v>
      </c>
      <c r="E316" s="9" t="s">
        <v>3257</v>
      </c>
      <c r="F316" s="8" t="s">
        <v>22</v>
      </c>
      <c r="G316" s="8" t="s">
        <v>23</v>
      </c>
      <c r="H316" s="8" t="s">
        <v>7568</v>
      </c>
      <c r="I316" s="8" t="s">
        <v>24</v>
      </c>
      <c r="J316" s="10" t="s">
        <v>3258</v>
      </c>
      <c r="K316" s="10" t="s">
        <v>7552</v>
      </c>
      <c r="L316" s="10" t="s">
        <v>7552</v>
      </c>
      <c r="M316" s="8" t="s">
        <v>114</v>
      </c>
      <c r="N316" s="8" t="s">
        <v>3259</v>
      </c>
      <c r="O316" s="8" t="s">
        <v>27</v>
      </c>
      <c r="P316" s="61">
        <v>2005</v>
      </c>
      <c r="Q316" s="11" t="s">
        <v>421</v>
      </c>
      <c r="R316" s="13">
        <v>38518</v>
      </c>
      <c r="S316" s="8" t="s">
        <v>29</v>
      </c>
      <c r="T316" s="8" t="s">
        <v>3824</v>
      </c>
      <c r="U316" s="8" t="s">
        <v>3825</v>
      </c>
    </row>
    <row r="317" spans="1:21" s="8" customFormat="1" ht="12.75" x14ac:dyDescent="0.2">
      <c r="A317" s="8" t="s">
        <v>6643</v>
      </c>
      <c r="B317" s="8" t="s">
        <v>19</v>
      </c>
      <c r="C317" s="8" t="s">
        <v>52</v>
      </c>
      <c r="D317" s="9" t="s">
        <v>21</v>
      </c>
      <c r="E317" s="9" t="s">
        <v>21</v>
      </c>
      <c r="F317" s="8" t="s">
        <v>22</v>
      </c>
      <c r="G317" s="8" t="s">
        <v>23</v>
      </c>
      <c r="H317" s="8" t="s">
        <v>7568</v>
      </c>
      <c r="I317" s="8" t="s">
        <v>53</v>
      </c>
      <c r="J317" s="10" t="s">
        <v>5662</v>
      </c>
      <c r="K317" s="10" t="s">
        <v>7557</v>
      </c>
      <c r="L317" s="10" t="s">
        <v>7557</v>
      </c>
      <c r="M317" s="8" t="s">
        <v>6631</v>
      </c>
      <c r="N317" s="8" t="s">
        <v>6631</v>
      </c>
      <c r="O317" s="8" t="s">
        <v>27</v>
      </c>
      <c r="P317" s="61">
        <v>2005</v>
      </c>
      <c r="Q317" s="11" t="s">
        <v>421</v>
      </c>
      <c r="R317" s="13">
        <v>38518</v>
      </c>
      <c r="S317" s="8" t="s">
        <v>29</v>
      </c>
      <c r="T317" s="8" t="s">
        <v>6644</v>
      </c>
      <c r="U317" s="8" t="s">
        <v>6645</v>
      </c>
    </row>
    <row r="318" spans="1:21" s="8" customFormat="1" ht="12.75" x14ac:dyDescent="0.2">
      <c r="A318" s="8" t="s">
        <v>6731</v>
      </c>
      <c r="B318" s="8" t="s">
        <v>19</v>
      </c>
      <c r="C318" s="12" t="s">
        <v>6732</v>
      </c>
      <c r="D318" s="9" t="s">
        <v>68</v>
      </c>
      <c r="E318" s="9" t="s">
        <v>6733</v>
      </c>
      <c r="F318" s="9" t="s">
        <v>4919</v>
      </c>
      <c r="G318" s="8" t="s">
        <v>2303</v>
      </c>
      <c r="H318" s="8" t="s">
        <v>7569</v>
      </c>
      <c r="I318" s="8" t="s">
        <v>2304</v>
      </c>
      <c r="J318" s="10" t="s">
        <v>5662</v>
      </c>
      <c r="K318" s="10" t="s">
        <v>7557</v>
      </c>
      <c r="L318" s="10" t="s">
        <v>7557</v>
      </c>
      <c r="M318" s="8" t="s">
        <v>6694</v>
      </c>
      <c r="N318" s="8" t="s">
        <v>6694</v>
      </c>
      <c r="O318" s="8" t="s">
        <v>27</v>
      </c>
      <c r="P318" s="61">
        <v>2005</v>
      </c>
      <c r="Q318" s="11" t="s">
        <v>421</v>
      </c>
      <c r="R318" s="13">
        <v>38518</v>
      </c>
      <c r="S318" s="8" t="s">
        <v>29</v>
      </c>
      <c r="T318" s="8" t="s">
        <v>6734</v>
      </c>
      <c r="U318" s="8" t="s">
        <v>6735</v>
      </c>
    </row>
    <row r="319" spans="1:21" s="8" customFormat="1" ht="12.75" x14ac:dyDescent="0.2">
      <c r="A319" s="8" t="s">
        <v>6736</v>
      </c>
      <c r="B319" s="8" t="s">
        <v>19</v>
      </c>
      <c r="C319" s="12" t="s">
        <v>6732</v>
      </c>
      <c r="D319" s="9" t="s">
        <v>68</v>
      </c>
      <c r="E319" s="9" t="s">
        <v>6733</v>
      </c>
      <c r="F319" s="9" t="s">
        <v>4919</v>
      </c>
      <c r="G319" s="8" t="s">
        <v>2303</v>
      </c>
      <c r="H319" s="8" t="s">
        <v>7569</v>
      </c>
      <c r="I319" s="8" t="s">
        <v>2304</v>
      </c>
      <c r="J319" s="10" t="s">
        <v>5662</v>
      </c>
      <c r="K319" s="10" t="s">
        <v>7557</v>
      </c>
      <c r="L319" s="10" t="s">
        <v>7557</v>
      </c>
      <c r="M319" s="8" t="s">
        <v>6694</v>
      </c>
      <c r="N319" s="8" t="s">
        <v>6694</v>
      </c>
      <c r="O319" s="8" t="s">
        <v>27</v>
      </c>
      <c r="P319" s="61">
        <v>2005</v>
      </c>
      <c r="Q319" s="11" t="s">
        <v>421</v>
      </c>
      <c r="R319" s="13">
        <v>38518</v>
      </c>
      <c r="S319" s="8" t="s">
        <v>29</v>
      </c>
      <c r="T319" s="8" t="s">
        <v>6737</v>
      </c>
      <c r="U319" s="8" t="s">
        <v>6738</v>
      </c>
    </row>
    <row r="320" spans="1:21" s="8" customFormat="1" ht="12.75" x14ac:dyDescent="0.2">
      <c r="A320" s="8" t="s">
        <v>6728</v>
      </c>
      <c r="B320" s="8" t="s">
        <v>19</v>
      </c>
      <c r="C320" s="12" t="s">
        <v>67</v>
      </c>
      <c r="D320" s="9" t="s">
        <v>68</v>
      </c>
      <c r="E320" s="9" t="s">
        <v>69</v>
      </c>
      <c r="F320" s="8" t="s">
        <v>4919</v>
      </c>
      <c r="G320" s="8" t="s">
        <v>23</v>
      </c>
      <c r="H320" s="8" t="s">
        <v>7568</v>
      </c>
      <c r="I320" s="17" t="s">
        <v>70</v>
      </c>
      <c r="J320" s="10" t="s">
        <v>5662</v>
      </c>
      <c r="K320" s="10" t="s">
        <v>7557</v>
      </c>
      <c r="L320" s="10" t="s">
        <v>7557</v>
      </c>
      <c r="M320" s="8" t="s">
        <v>6694</v>
      </c>
      <c r="N320" s="8" t="s">
        <v>6694</v>
      </c>
      <c r="O320" s="8" t="s">
        <v>27</v>
      </c>
      <c r="P320" s="61">
        <v>2005</v>
      </c>
      <c r="Q320" s="11" t="s">
        <v>421</v>
      </c>
      <c r="R320" s="13">
        <v>38518</v>
      </c>
      <c r="S320" s="8" t="s">
        <v>29</v>
      </c>
      <c r="T320" s="8" t="s">
        <v>6729</v>
      </c>
      <c r="U320" s="8" t="s">
        <v>6730</v>
      </c>
    </row>
    <row r="321" spans="1:21" s="8" customFormat="1" ht="12.75" x14ac:dyDescent="0.2">
      <c r="A321" s="8" t="s">
        <v>6739</v>
      </c>
      <c r="B321" s="8" t="s">
        <v>19</v>
      </c>
      <c r="C321" s="12" t="s">
        <v>6732</v>
      </c>
      <c r="D321" s="9" t="s">
        <v>68</v>
      </c>
      <c r="E321" s="9" t="s">
        <v>6733</v>
      </c>
      <c r="F321" s="9" t="s">
        <v>4919</v>
      </c>
      <c r="G321" s="8" t="s">
        <v>2303</v>
      </c>
      <c r="H321" s="8" t="s">
        <v>7569</v>
      </c>
      <c r="I321" s="8" t="s">
        <v>2304</v>
      </c>
      <c r="J321" s="10" t="s">
        <v>5662</v>
      </c>
      <c r="K321" s="10" t="s">
        <v>7557</v>
      </c>
      <c r="L321" s="10" t="s">
        <v>7557</v>
      </c>
      <c r="M321" s="8" t="s">
        <v>6694</v>
      </c>
      <c r="N321" s="8" t="s">
        <v>6694</v>
      </c>
      <c r="O321" s="8" t="s">
        <v>27</v>
      </c>
      <c r="P321" s="61">
        <v>2005</v>
      </c>
      <c r="Q321" s="11" t="s">
        <v>421</v>
      </c>
      <c r="R321" s="13">
        <v>38518</v>
      </c>
      <c r="S321" s="8" t="s">
        <v>29</v>
      </c>
      <c r="T321" s="8" t="s">
        <v>6740</v>
      </c>
      <c r="U321" s="8" t="s">
        <v>6741</v>
      </c>
    </row>
    <row r="322" spans="1:21" s="8" customFormat="1" ht="12.75" x14ac:dyDescent="0.2">
      <c r="A322" s="8" t="s">
        <v>6742</v>
      </c>
      <c r="B322" s="8" t="s">
        <v>19</v>
      </c>
      <c r="C322" s="12" t="s">
        <v>6732</v>
      </c>
      <c r="D322" s="9" t="s">
        <v>68</v>
      </c>
      <c r="E322" s="9" t="s">
        <v>6733</v>
      </c>
      <c r="F322" s="9" t="s">
        <v>4919</v>
      </c>
      <c r="G322" s="8" t="s">
        <v>2303</v>
      </c>
      <c r="H322" s="8" t="s">
        <v>7569</v>
      </c>
      <c r="I322" s="8" t="s">
        <v>2304</v>
      </c>
      <c r="J322" s="10" t="s">
        <v>5662</v>
      </c>
      <c r="K322" s="10" t="s">
        <v>7557</v>
      </c>
      <c r="L322" s="10" t="s">
        <v>7557</v>
      </c>
      <c r="M322" s="8" t="s">
        <v>6694</v>
      </c>
      <c r="N322" s="8" t="s">
        <v>6694</v>
      </c>
      <c r="O322" s="8" t="s">
        <v>27</v>
      </c>
      <c r="P322" s="61">
        <v>2005</v>
      </c>
      <c r="Q322" s="11" t="s">
        <v>421</v>
      </c>
      <c r="R322" s="13">
        <v>38518</v>
      </c>
      <c r="S322" s="8" t="s">
        <v>29</v>
      </c>
      <c r="T322" s="8" t="s">
        <v>6743</v>
      </c>
      <c r="U322" s="8" t="s">
        <v>6744</v>
      </c>
    </row>
    <row r="323" spans="1:21" s="8" customFormat="1" ht="12.75" x14ac:dyDescent="0.2">
      <c r="A323" s="8" t="s">
        <v>6724</v>
      </c>
      <c r="B323" s="8" t="s">
        <v>19</v>
      </c>
      <c r="C323" s="8" t="s">
        <v>6725</v>
      </c>
      <c r="D323" s="9" t="s">
        <v>21</v>
      </c>
      <c r="E323" s="9" t="s">
        <v>21</v>
      </c>
      <c r="F323" s="8" t="s">
        <v>22</v>
      </c>
      <c r="G323" s="8" t="s">
        <v>23</v>
      </c>
      <c r="H323" s="8" t="s">
        <v>7568</v>
      </c>
      <c r="I323" s="17" t="s">
        <v>1074</v>
      </c>
      <c r="J323" s="10" t="s">
        <v>5662</v>
      </c>
      <c r="K323" s="10" t="s">
        <v>7557</v>
      </c>
      <c r="L323" s="10" t="s">
        <v>7557</v>
      </c>
      <c r="M323" s="8" t="s">
        <v>6694</v>
      </c>
      <c r="N323" s="8" t="s">
        <v>6694</v>
      </c>
      <c r="O323" s="8" t="s">
        <v>27</v>
      </c>
      <c r="P323" s="61">
        <v>2005</v>
      </c>
      <c r="Q323" s="11" t="s">
        <v>421</v>
      </c>
      <c r="R323" s="13">
        <v>38518</v>
      </c>
      <c r="S323" s="8" t="s">
        <v>29</v>
      </c>
      <c r="T323" s="8" t="s">
        <v>6726</v>
      </c>
      <c r="U323" s="8" t="s">
        <v>6727</v>
      </c>
    </row>
    <row r="324" spans="1:21" s="8" customFormat="1" ht="12.75" x14ac:dyDescent="0.2">
      <c r="A324" s="8" t="s">
        <v>7445</v>
      </c>
      <c r="B324" s="8" t="s">
        <v>19</v>
      </c>
      <c r="C324" s="8" t="s">
        <v>52</v>
      </c>
      <c r="D324" s="9" t="s">
        <v>21</v>
      </c>
      <c r="E324" s="9" t="s">
        <v>21</v>
      </c>
      <c r="F324" s="8" t="s">
        <v>22</v>
      </c>
      <c r="G324" s="8" t="s">
        <v>23</v>
      </c>
      <c r="H324" s="8" t="s">
        <v>7568</v>
      </c>
      <c r="I324" s="8" t="s">
        <v>53</v>
      </c>
      <c r="J324" s="10" t="s">
        <v>7164</v>
      </c>
      <c r="K324" s="10" t="s">
        <v>7556</v>
      </c>
      <c r="L324" s="10" t="s">
        <v>7556</v>
      </c>
      <c r="M324" s="8" t="s">
        <v>7165</v>
      </c>
      <c r="N324" s="8" t="s">
        <v>7165</v>
      </c>
      <c r="O324" s="8" t="s">
        <v>27</v>
      </c>
      <c r="P324" s="61">
        <v>2005</v>
      </c>
      <c r="Q324" s="11" t="s">
        <v>421</v>
      </c>
      <c r="R324" s="13">
        <v>38518</v>
      </c>
      <c r="S324" s="8" t="s">
        <v>29</v>
      </c>
      <c r="T324" s="8" t="s">
        <v>7446</v>
      </c>
      <c r="U324" s="8" t="s">
        <v>7447</v>
      </c>
    </row>
    <row r="325" spans="1:21" s="8" customFormat="1" ht="12.75" x14ac:dyDescent="0.2">
      <c r="A325" s="8" t="s">
        <v>6745</v>
      </c>
      <c r="B325" s="8" t="s">
        <v>19</v>
      </c>
      <c r="C325" s="8" t="s">
        <v>6746</v>
      </c>
      <c r="D325" s="9" t="s">
        <v>5830</v>
      </c>
      <c r="E325" s="9" t="s">
        <v>5830</v>
      </c>
      <c r="F325" s="8" t="s">
        <v>2302</v>
      </c>
      <c r="G325" s="8" t="s">
        <v>2303</v>
      </c>
      <c r="H325" s="8" t="s">
        <v>7569</v>
      </c>
      <c r="I325" s="9" t="s">
        <v>5657</v>
      </c>
      <c r="J325" s="10" t="s">
        <v>5662</v>
      </c>
      <c r="K325" s="10" t="s">
        <v>7557</v>
      </c>
      <c r="L325" s="10" t="s">
        <v>7557</v>
      </c>
      <c r="M325" s="8" t="s">
        <v>6694</v>
      </c>
      <c r="N325" s="8" t="s">
        <v>6694</v>
      </c>
      <c r="O325" s="8" t="s">
        <v>27</v>
      </c>
      <c r="P325" s="61">
        <v>2005</v>
      </c>
      <c r="Q325" s="11" t="s">
        <v>421</v>
      </c>
      <c r="R325" s="13">
        <v>38518</v>
      </c>
      <c r="S325" s="8" t="s">
        <v>29</v>
      </c>
      <c r="T325" s="8" t="s">
        <v>6747</v>
      </c>
      <c r="U325" s="8" t="s">
        <v>6748</v>
      </c>
    </row>
    <row r="326" spans="1:21" s="8" customFormat="1" ht="12.75" x14ac:dyDescent="0.2">
      <c r="A326" s="8" t="s">
        <v>7448</v>
      </c>
      <c r="B326" s="8" t="s">
        <v>19</v>
      </c>
      <c r="C326" s="8" t="s">
        <v>52</v>
      </c>
      <c r="D326" s="9" t="s">
        <v>21</v>
      </c>
      <c r="E326" s="9" t="s">
        <v>21</v>
      </c>
      <c r="F326" s="8" t="s">
        <v>22</v>
      </c>
      <c r="G326" s="8" t="s">
        <v>23</v>
      </c>
      <c r="H326" s="8" t="s">
        <v>7568</v>
      </c>
      <c r="I326" s="8" t="s">
        <v>53</v>
      </c>
      <c r="J326" s="10" t="s">
        <v>7164</v>
      </c>
      <c r="K326" s="10" t="s">
        <v>7556</v>
      </c>
      <c r="L326" s="10" t="s">
        <v>7556</v>
      </c>
      <c r="M326" s="8" t="s">
        <v>7165</v>
      </c>
      <c r="N326" s="8" t="s">
        <v>7165</v>
      </c>
      <c r="O326" s="8" t="s">
        <v>27</v>
      </c>
      <c r="P326" s="61">
        <v>2005</v>
      </c>
      <c r="Q326" s="11" t="s">
        <v>421</v>
      </c>
      <c r="R326" s="13">
        <v>38518</v>
      </c>
      <c r="S326" s="8" t="s">
        <v>29</v>
      </c>
      <c r="T326" s="8" t="s">
        <v>7449</v>
      </c>
      <c r="U326" s="8" t="s">
        <v>7450</v>
      </c>
    </row>
    <row r="327" spans="1:21" s="8" customFormat="1" ht="12.75" x14ac:dyDescent="0.2">
      <c r="A327" s="8" t="s">
        <v>7451</v>
      </c>
      <c r="B327" s="8" t="s">
        <v>19</v>
      </c>
      <c r="C327" s="8" t="s">
        <v>52</v>
      </c>
      <c r="D327" s="9" t="s">
        <v>21</v>
      </c>
      <c r="E327" s="9" t="s">
        <v>21</v>
      </c>
      <c r="F327" s="8" t="s">
        <v>22</v>
      </c>
      <c r="G327" s="8" t="s">
        <v>23</v>
      </c>
      <c r="H327" s="8" t="s">
        <v>7568</v>
      </c>
      <c r="I327" s="8" t="s">
        <v>53</v>
      </c>
      <c r="J327" s="10" t="s">
        <v>7164</v>
      </c>
      <c r="K327" s="10" t="s">
        <v>7556</v>
      </c>
      <c r="L327" s="10" t="s">
        <v>7556</v>
      </c>
      <c r="M327" s="8" t="s">
        <v>7165</v>
      </c>
      <c r="N327" s="8" t="s">
        <v>7165</v>
      </c>
      <c r="O327" s="8" t="s">
        <v>27</v>
      </c>
      <c r="P327" s="61">
        <v>2005</v>
      </c>
      <c r="Q327" s="11" t="s">
        <v>421</v>
      </c>
      <c r="R327" s="13">
        <v>38518</v>
      </c>
      <c r="S327" s="8" t="s">
        <v>29</v>
      </c>
      <c r="T327" s="8" t="s">
        <v>7452</v>
      </c>
      <c r="U327" s="8" t="s">
        <v>7453</v>
      </c>
    </row>
    <row r="328" spans="1:21" s="8" customFormat="1" ht="12.75" x14ac:dyDescent="0.2">
      <c r="A328" s="8" t="s">
        <v>6749</v>
      </c>
      <c r="B328" s="8" t="s">
        <v>19</v>
      </c>
      <c r="C328" s="8" t="s">
        <v>6746</v>
      </c>
      <c r="D328" s="9" t="s">
        <v>5830</v>
      </c>
      <c r="E328" s="9" t="s">
        <v>5830</v>
      </c>
      <c r="F328" s="8" t="s">
        <v>2302</v>
      </c>
      <c r="G328" s="8" t="s">
        <v>2303</v>
      </c>
      <c r="H328" s="8" t="s">
        <v>7569</v>
      </c>
      <c r="I328" s="9" t="s">
        <v>5657</v>
      </c>
      <c r="J328" s="10" t="s">
        <v>5662</v>
      </c>
      <c r="K328" s="10" t="s">
        <v>7557</v>
      </c>
      <c r="L328" s="10" t="s">
        <v>7557</v>
      </c>
      <c r="M328" s="8" t="s">
        <v>6694</v>
      </c>
      <c r="N328" s="8" t="s">
        <v>6694</v>
      </c>
      <c r="O328" s="8" t="s">
        <v>27</v>
      </c>
      <c r="P328" s="61">
        <v>2005</v>
      </c>
      <c r="Q328" s="11" t="s">
        <v>421</v>
      </c>
      <c r="R328" s="13">
        <v>38518</v>
      </c>
      <c r="S328" s="8" t="s">
        <v>29</v>
      </c>
      <c r="T328" s="8" t="s">
        <v>6750</v>
      </c>
      <c r="U328" s="8" t="s">
        <v>6751</v>
      </c>
    </row>
    <row r="329" spans="1:21" s="8" customFormat="1" ht="12.75" x14ac:dyDescent="0.2">
      <c r="A329" s="8" t="s">
        <v>7458</v>
      </c>
      <c r="B329" s="8" t="s">
        <v>19</v>
      </c>
      <c r="C329" s="8" t="s">
        <v>52</v>
      </c>
      <c r="D329" s="9" t="s">
        <v>21</v>
      </c>
      <c r="E329" s="9" t="s">
        <v>21</v>
      </c>
      <c r="F329" s="8" t="s">
        <v>22</v>
      </c>
      <c r="G329" s="8" t="s">
        <v>23</v>
      </c>
      <c r="H329" s="8" t="s">
        <v>7568</v>
      </c>
      <c r="I329" s="8" t="s">
        <v>53</v>
      </c>
      <c r="J329" s="10" t="s">
        <v>7164</v>
      </c>
      <c r="K329" s="10" t="s">
        <v>7556</v>
      </c>
      <c r="L329" s="10" t="s">
        <v>7556</v>
      </c>
      <c r="M329" s="8" t="s">
        <v>7165</v>
      </c>
      <c r="N329" s="8" t="s">
        <v>7165</v>
      </c>
      <c r="O329" s="8" t="s">
        <v>27</v>
      </c>
      <c r="P329" s="61">
        <v>2005</v>
      </c>
      <c r="Q329" s="11" t="s">
        <v>421</v>
      </c>
      <c r="R329" s="13">
        <v>38518</v>
      </c>
      <c r="S329" s="8" t="s">
        <v>29</v>
      </c>
      <c r="T329" s="8" t="s">
        <v>7459</v>
      </c>
      <c r="U329" s="8" t="s">
        <v>7460</v>
      </c>
    </row>
    <row r="330" spans="1:21" s="8" customFormat="1" ht="12.75" x14ac:dyDescent="0.2">
      <c r="A330" s="8" t="s">
        <v>2690</v>
      </c>
      <c r="B330" s="8" t="s">
        <v>19</v>
      </c>
      <c r="C330" s="8" t="s">
        <v>52</v>
      </c>
      <c r="D330" s="9" t="s">
        <v>21</v>
      </c>
      <c r="E330" s="9" t="s">
        <v>21</v>
      </c>
      <c r="F330" s="8" t="s">
        <v>22</v>
      </c>
      <c r="G330" s="8" t="s">
        <v>23</v>
      </c>
      <c r="H330" s="8" t="s">
        <v>7568</v>
      </c>
      <c r="I330" s="8" t="s">
        <v>53</v>
      </c>
      <c r="J330" s="10" t="s">
        <v>25</v>
      </c>
      <c r="K330" s="10" t="s">
        <v>7553</v>
      </c>
      <c r="L330" s="10" t="s">
        <v>7553</v>
      </c>
      <c r="M330" s="8" t="s">
        <v>26</v>
      </c>
      <c r="N330" s="8" t="s">
        <v>26</v>
      </c>
      <c r="O330" s="8" t="s">
        <v>27</v>
      </c>
      <c r="P330" s="60">
        <v>2005</v>
      </c>
      <c r="Q330" s="11" t="s">
        <v>421</v>
      </c>
      <c r="R330" s="13">
        <v>38518</v>
      </c>
      <c r="S330" s="8" t="s">
        <v>29</v>
      </c>
      <c r="T330" s="8" t="s">
        <v>2691</v>
      </c>
      <c r="U330" s="8" t="s">
        <v>2692</v>
      </c>
    </row>
    <row r="331" spans="1:21" s="8" customFormat="1" ht="12.75" x14ac:dyDescent="0.2">
      <c r="A331" s="11" t="s">
        <v>6889</v>
      </c>
      <c r="B331" s="8" t="s">
        <v>19</v>
      </c>
      <c r="C331" s="8" t="s">
        <v>6890</v>
      </c>
      <c r="D331" s="9" t="s">
        <v>6792</v>
      </c>
      <c r="E331" s="9" t="s">
        <v>6792</v>
      </c>
      <c r="F331" s="8" t="s">
        <v>2302</v>
      </c>
      <c r="G331" s="17" t="s">
        <v>2303</v>
      </c>
      <c r="H331" s="17" t="s">
        <v>7569</v>
      </c>
      <c r="I331" s="20" t="s">
        <v>5657</v>
      </c>
      <c r="J331" s="10" t="s">
        <v>6784</v>
      </c>
      <c r="K331" s="10" t="s">
        <v>7558</v>
      </c>
      <c r="L331" s="10" t="s">
        <v>7558</v>
      </c>
      <c r="M331" s="8" t="s">
        <v>6785</v>
      </c>
      <c r="N331" s="8" t="s">
        <v>6891</v>
      </c>
      <c r="O331" s="8" t="s">
        <v>33</v>
      </c>
      <c r="P331" s="61">
        <v>2005</v>
      </c>
      <c r="Q331" s="13">
        <v>38558</v>
      </c>
      <c r="R331" s="13">
        <v>38558</v>
      </c>
      <c r="S331" s="8" t="s">
        <v>29</v>
      </c>
      <c r="T331" s="8" t="s">
        <v>6892</v>
      </c>
      <c r="U331" s="8" t="s">
        <v>6893</v>
      </c>
    </row>
    <row r="332" spans="1:21" s="8" customFormat="1" ht="12.75" x14ac:dyDescent="0.2">
      <c r="A332" s="8" t="s">
        <v>2567</v>
      </c>
      <c r="B332" s="8" t="s">
        <v>19</v>
      </c>
      <c r="C332" s="8" t="s">
        <v>2568</v>
      </c>
      <c r="D332" s="9" t="s">
        <v>2536</v>
      </c>
      <c r="E332" s="9" t="s">
        <v>2536</v>
      </c>
      <c r="F332" s="8" t="s">
        <v>2302</v>
      </c>
      <c r="G332" s="8" t="s">
        <v>2303</v>
      </c>
      <c r="H332" s="8" t="s">
        <v>7569</v>
      </c>
      <c r="I332" s="8" t="s">
        <v>2304</v>
      </c>
      <c r="J332" s="10" t="s">
        <v>25</v>
      </c>
      <c r="K332" s="10" t="s">
        <v>7553</v>
      </c>
      <c r="L332" s="10" t="s">
        <v>7553</v>
      </c>
      <c r="M332" s="8" t="s">
        <v>114</v>
      </c>
      <c r="N332" s="8" t="s">
        <v>458</v>
      </c>
      <c r="O332" s="8" t="s">
        <v>27</v>
      </c>
      <c r="P332" s="60">
        <v>2005</v>
      </c>
      <c r="Q332" s="13">
        <v>38611</v>
      </c>
      <c r="R332" s="13">
        <v>38611</v>
      </c>
      <c r="S332" s="8" t="s">
        <v>29</v>
      </c>
      <c r="T332" s="8" t="s">
        <v>2569</v>
      </c>
      <c r="U332" s="8" t="s">
        <v>2570</v>
      </c>
    </row>
    <row r="333" spans="1:21" s="8" customFormat="1" ht="12.75" x14ac:dyDescent="0.2">
      <c r="A333" s="8" t="s">
        <v>2571</v>
      </c>
      <c r="B333" s="8" t="s">
        <v>19</v>
      </c>
      <c r="C333" s="8" t="s">
        <v>2568</v>
      </c>
      <c r="D333" s="9" t="s">
        <v>2536</v>
      </c>
      <c r="E333" s="9" t="s">
        <v>2536</v>
      </c>
      <c r="F333" s="8" t="s">
        <v>2302</v>
      </c>
      <c r="G333" s="8" t="s">
        <v>2303</v>
      </c>
      <c r="H333" s="8" t="s">
        <v>7569</v>
      </c>
      <c r="I333" s="8" t="s">
        <v>2304</v>
      </c>
      <c r="J333" s="10" t="s">
        <v>25</v>
      </c>
      <c r="K333" s="10" t="s">
        <v>7553</v>
      </c>
      <c r="L333" s="10" t="s">
        <v>7553</v>
      </c>
      <c r="M333" s="8" t="s">
        <v>114</v>
      </c>
      <c r="N333" s="8" t="s">
        <v>458</v>
      </c>
      <c r="O333" s="8" t="s">
        <v>27</v>
      </c>
      <c r="P333" s="60">
        <v>2005</v>
      </c>
      <c r="Q333" s="13">
        <v>38659</v>
      </c>
      <c r="R333" s="13">
        <v>38659</v>
      </c>
      <c r="S333" s="8" t="s">
        <v>29</v>
      </c>
      <c r="T333" s="8" t="s">
        <v>2572</v>
      </c>
      <c r="U333" s="8" t="s">
        <v>2573</v>
      </c>
    </row>
    <row r="334" spans="1:21" s="8" customFormat="1" ht="12.75" x14ac:dyDescent="0.2">
      <c r="A334" s="8" t="s">
        <v>5340</v>
      </c>
      <c r="B334" s="8" t="s">
        <v>19</v>
      </c>
      <c r="C334" s="8" t="s">
        <v>5329</v>
      </c>
      <c r="D334" s="9" t="s">
        <v>2323</v>
      </c>
      <c r="E334" s="9" t="s">
        <v>2323</v>
      </c>
      <c r="F334" s="8" t="s">
        <v>2302</v>
      </c>
      <c r="G334" s="16" t="s">
        <v>2303</v>
      </c>
      <c r="H334" s="16" t="s">
        <v>7569</v>
      </c>
      <c r="I334" s="9" t="s">
        <v>2323</v>
      </c>
      <c r="J334" s="10" t="s">
        <v>3258</v>
      </c>
      <c r="K334" s="10" t="s">
        <v>7552</v>
      </c>
      <c r="L334" s="10" t="s">
        <v>7552</v>
      </c>
      <c r="M334" s="8" t="s">
        <v>5222</v>
      </c>
      <c r="N334" s="8" t="s">
        <v>5223</v>
      </c>
      <c r="O334" s="8" t="s">
        <v>27</v>
      </c>
      <c r="P334" s="61">
        <v>2005</v>
      </c>
      <c r="Q334" s="13">
        <v>38661</v>
      </c>
      <c r="R334" s="13">
        <v>38661</v>
      </c>
      <c r="S334" s="8" t="s">
        <v>29</v>
      </c>
      <c r="T334" s="8" t="s">
        <v>5338</v>
      </c>
      <c r="U334" s="8" t="s">
        <v>5341</v>
      </c>
    </row>
    <row r="335" spans="1:21" s="8" customFormat="1" ht="12.75" x14ac:dyDescent="0.2">
      <c r="A335" s="8" t="s">
        <v>5955</v>
      </c>
      <c r="B335" s="8" t="s">
        <v>19</v>
      </c>
      <c r="C335" s="8" t="s">
        <v>52</v>
      </c>
      <c r="D335" s="9" t="s">
        <v>21</v>
      </c>
      <c r="E335" s="9" t="s">
        <v>21</v>
      </c>
      <c r="F335" s="8" t="s">
        <v>22</v>
      </c>
      <c r="G335" s="8" t="s">
        <v>23</v>
      </c>
      <c r="H335" s="8" t="s">
        <v>7568</v>
      </c>
      <c r="I335" s="8" t="s">
        <v>53</v>
      </c>
      <c r="J335" s="10" t="s">
        <v>5662</v>
      </c>
      <c r="K335" s="10" t="s">
        <v>7557</v>
      </c>
      <c r="L335" s="10" t="s">
        <v>7557</v>
      </c>
      <c r="M335" s="8" t="s">
        <v>5834</v>
      </c>
      <c r="N335" s="8" t="s">
        <v>5834</v>
      </c>
      <c r="O335" s="8" t="s">
        <v>27</v>
      </c>
      <c r="P335" s="61">
        <v>2005</v>
      </c>
      <c r="Q335" s="13">
        <v>38664</v>
      </c>
      <c r="R335" s="13">
        <v>38664</v>
      </c>
      <c r="S335" s="8" t="s">
        <v>29</v>
      </c>
      <c r="T335" s="8" t="s">
        <v>5956</v>
      </c>
      <c r="U335" s="8" t="s">
        <v>5957</v>
      </c>
    </row>
    <row r="336" spans="1:21" s="8" customFormat="1" ht="12.75" x14ac:dyDescent="0.2">
      <c r="A336" s="8" t="s">
        <v>7195</v>
      </c>
      <c r="B336" s="8" t="s">
        <v>19</v>
      </c>
      <c r="C336" s="8" t="s">
        <v>52</v>
      </c>
      <c r="D336" s="9" t="s">
        <v>21</v>
      </c>
      <c r="E336" s="9" t="s">
        <v>21</v>
      </c>
      <c r="F336" s="8" t="s">
        <v>22</v>
      </c>
      <c r="G336" s="8" t="s">
        <v>23</v>
      </c>
      <c r="H336" s="8" t="s">
        <v>7568</v>
      </c>
      <c r="I336" s="8" t="s">
        <v>53</v>
      </c>
      <c r="J336" s="10" t="s">
        <v>7164</v>
      </c>
      <c r="K336" s="10" t="s">
        <v>7556</v>
      </c>
      <c r="L336" s="10" t="s">
        <v>7556</v>
      </c>
      <c r="M336" s="8" t="s">
        <v>7165</v>
      </c>
      <c r="N336" s="8" t="s">
        <v>7165</v>
      </c>
      <c r="O336" s="8" t="s">
        <v>27</v>
      </c>
      <c r="P336" s="61">
        <v>2005</v>
      </c>
      <c r="Q336" s="13">
        <v>38707</v>
      </c>
      <c r="R336" s="13">
        <v>38707</v>
      </c>
      <c r="S336" s="8" t="s">
        <v>29</v>
      </c>
      <c r="T336" s="8" t="s">
        <v>7196</v>
      </c>
      <c r="U336" s="8" t="s">
        <v>7197</v>
      </c>
    </row>
    <row r="337" spans="1:21" s="8" customFormat="1" ht="12.75" x14ac:dyDescent="0.2">
      <c r="A337" s="8" t="s">
        <v>7186</v>
      </c>
      <c r="B337" s="8" t="s">
        <v>19</v>
      </c>
      <c r="C337" s="8" t="s">
        <v>52</v>
      </c>
      <c r="D337" s="9" t="s">
        <v>21</v>
      </c>
      <c r="E337" s="9" t="s">
        <v>21</v>
      </c>
      <c r="F337" s="8" t="s">
        <v>22</v>
      </c>
      <c r="G337" s="8" t="s">
        <v>23</v>
      </c>
      <c r="H337" s="8" t="s">
        <v>7568</v>
      </c>
      <c r="I337" s="8" t="s">
        <v>53</v>
      </c>
      <c r="J337" s="10" t="s">
        <v>7164</v>
      </c>
      <c r="K337" s="10" t="s">
        <v>7556</v>
      </c>
      <c r="L337" s="10" t="s">
        <v>7556</v>
      </c>
      <c r="M337" s="8" t="s">
        <v>7165</v>
      </c>
      <c r="N337" s="8" t="s">
        <v>7165</v>
      </c>
      <c r="O337" s="8" t="s">
        <v>27</v>
      </c>
      <c r="P337" s="61">
        <v>2005</v>
      </c>
      <c r="Q337" s="13">
        <v>38717</v>
      </c>
      <c r="R337" s="13">
        <v>38717</v>
      </c>
      <c r="S337" s="8" t="s">
        <v>29</v>
      </c>
      <c r="T337" s="8" t="s">
        <v>7187</v>
      </c>
      <c r="U337" s="8" t="s">
        <v>7188</v>
      </c>
    </row>
    <row r="338" spans="1:21" s="8" customFormat="1" ht="12.75" x14ac:dyDescent="0.2">
      <c r="A338" s="8" t="s">
        <v>5381</v>
      </c>
      <c r="B338" s="8" t="s">
        <v>19</v>
      </c>
      <c r="C338" s="8" t="s">
        <v>52</v>
      </c>
      <c r="D338" s="9" t="s">
        <v>3257</v>
      </c>
      <c r="E338" s="9" t="s">
        <v>3257</v>
      </c>
      <c r="F338" s="8" t="s">
        <v>22</v>
      </c>
      <c r="G338" s="8" t="s">
        <v>23</v>
      </c>
      <c r="H338" s="8" t="s">
        <v>7568</v>
      </c>
      <c r="I338" s="8" t="s">
        <v>53</v>
      </c>
      <c r="J338" s="10" t="s">
        <v>3258</v>
      </c>
      <c r="K338" s="10" t="s">
        <v>7552</v>
      </c>
      <c r="L338" s="10" t="s">
        <v>7552</v>
      </c>
      <c r="M338" s="8" t="s">
        <v>5222</v>
      </c>
      <c r="N338" s="8" t="s">
        <v>5223</v>
      </c>
      <c r="O338" s="8" t="s">
        <v>27</v>
      </c>
      <c r="P338" s="61">
        <v>2006</v>
      </c>
      <c r="Q338" s="13">
        <v>38734</v>
      </c>
      <c r="R338" s="13">
        <v>38734</v>
      </c>
      <c r="S338" s="8" t="s">
        <v>29</v>
      </c>
      <c r="T338" s="8" t="s">
        <v>5382</v>
      </c>
      <c r="U338" s="8" t="s">
        <v>5383</v>
      </c>
    </row>
    <row r="339" spans="1:21" s="8" customFormat="1" ht="12.75" x14ac:dyDescent="0.2">
      <c r="A339" s="8" t="s">
        <v>5372</v>
      </c>
      <c r="B339" s="8" t="s">
        <v>19</v>
      </c>
      <c r="C339" s="8" t="s">
        <v>52</v>
      </c>
      <c r="D339" s="9" t="s">
        <v>3257</v>
      </c>
      <c r="E339" s="9" t="s">
        <v>3257</v>
      </c>
      <c r="F339" s="8" t="s">
        <v>22</v>
      </c>
      <c r="G339" s="8" t="s">
        <v>23</v>
      </c>
      <c r="H339" s="8" t="s">
        <v>7568</v>
      </c>
      <c r="I339" s="8" t="s">
        <v>53</v>
      </c>
      <c r="J339" s="10" t="s">
        <v>3258</v>
      </c>
      <c r="K339" s="10" t="s">
        <v>7552</v>
      </c>
      <c r="L339" s="10" t="s">
        <v>7552</v>
      </c>
      <c r="M339" s="8" t="s">
        <v>5222</v>
      </c>
      <c r="N339" s="8" t="s">
        <v>5223</v>
      </c>
      <c r="O339" s="8" t="s">
        <v>27</v>
      </c>
      <c r="P339" s="61">
        <v>2006</v>
      </c>
      <c r="Q339" s="13">
        <v>38736</v>
      </c>
      <c r="R339" s="13">
        <v>38736</v>
      </c>
      <c r="S339" s="8" t="s">
        <v>29</v>
      </c>
      <c r="T339" s="8" t="s">
        <v>5373</v>
      </c>
      <c r="U339" s="8" t="s">
        <v>5374</v>
      </c>
    </row>
    <row r="340" spans="1:21" s="8" customFormat="1" ht="12.75" x14ac:dyDescent="0.2">
      <c r="A340" s="8" t="s">
        <v>2558</v>
      </c>
      <c r="B340" s="8" t="s">
        <v>19</v>
      </c>
      <c r="C340" s="8" t="s">
        <v>52</v>
      </c>
      <c r="D340" s="9" t="s">
        <v>21</v>
      </c>
      <c r="E340" s="9" t="s">
        <v>21</v>
      </c>
      <c r="F340" s="8" t="s">
        <v>22</v>
      </c>
      <c r="G340" s="8" t="s">
        <v>23</v>
      </c>
      <c r="H340" s="8" t="s">
        <v>7568</v>
      </c>
      <c r="I340" s="8" t="s">
        <v>53</v>
      </c>
      <c r="J340" s="10" t="s">
        <v>25</v>
      </c>
      <c r="K340" s="10" t="s">
        <v>7553</v>
      </c>
      <c r="L340" s="10" t="s">
        <v>7553</v>
      </c>
      <c r="M340" s="8" t="s">
        <v>114</v>
      </c>
      <c r="N340" s="8" t="s">
        <v>458</v>
      </c>
      <c r="O340" s="8" t="s">
        <v>27</v>
      </c>
      <c r="P340" s="60">
        <v>2006</v>
      </c>
      <c r="Q340" s="13">
        <v>38755</v>
      </c>
      <c r="R340" s="13">
        <v>38755</v>
      </c>
      <c r="S340" s="8" t="s">
        <v>29</v>
      </c>
      <c r="T340" s="8" t="s">
        <v>2559</v>
      </c>
      <c r="U340" s="8" t="s">
        <v>2560</v>
      </c>
    </row>
    <row r="341" spans="1:21" s="8" customFormat="1" ht="12.75" x14ac:dyDescent="0.2">
      <c r="A341" s="8" t="s">
        <v>5351</v>
      </c>
      <c r="B341" s="8" t="s">
        <v>19</v>
      </c>
      <c r="C341" s="8" t="s">
        <v>52</v>
      </c>
      <c r="D341" s="9" t="s">
        <v>3257</v>
      </c>
      <c r="E341" s="9" t="s">
        <v>3257</v>
      </c>
      <c r="F341" s="8" t="s">
        <v>22</v>
      </c>
      <c r="G341" s="8" t="s">
        <v>23</v>
      </c>
      <c r="H341" s="8" t="s">
        <v>7568</v>
      </c>
      <c r="I341" s="8" t="s">
        <v>53</v>
      </c>
      <c r="J341" s="10" t="s">
        <v>3258</v>
      </c>
      <c r="K341" s="10" t="s">
        <v>7552</v>
      </c>
      <c r="L341" s="10" t="s">
        <v>7552</v>
      </c>
      <c r="M341" s="8" t="s">
        <v>5222</v>
      </c>
      <c r="N341" s="8" t="s">
        <v>5223</v>
      </c>
      <c r="O341" s="8" t="s">
        <v>27</v>
      </c>
      <c r="P341" s="61">
        <v>2006</v>
      </c>
      <c r="Q341" s="13">
        <v>38758</v>
      </c>
      <c r="R341" s="13">
        <v>38758</v>
      </c>
      <c r="S341" s="8" t="s">
        <v>29</v>
      </c>
      <c r="T341" s="8" t="s">
        <v>5352</v>
      </c>
      <c r="U341" s="8" t="s">
        <v>5353</v>
      </c>
    </row>
    <row r="342" spans="1:21" s="8" customFormat="1" ht="12.75" x14ac:dyDescent="0.2">
      <c r="A342" s="8" t="s">
        <v>5357</v>
      </c>
      <c r="B342" s="8" t="s">
        <v>19</v>
      </c>
      <c r="C342" s="8" t="s">
        <v>52</v>
      </c>
      <c r="D342" s="9" t="s">
        <v>3257</v>
      </c>
      <c r="E342" s="9" t="s">
        <v>3257</v>
      </c>
      <c r="F342" s="8" t="s">
        <v>22</v>
      </c>
      <c r="G342" s="8" t="s">
        <v>23</v>
      </c>
      <c r="H342" s="8" t="s">
        <v>7568</v>
      </c>
      <c r="I342" s="8" t="s">
        <v>53</v>
      </c>
      <c r="J342" s="10" t="s">
        <v>3258</v>
      </c>
      <c r="K342" s="10" t="s">
        <v>7552</v>
      </c>
      <c r="L342" s="10" t="s">
        <v>7552</v>
      </c>
      <c r="M342" s="8" t="s">
        <v>5222</v>
      </c>
      <c r="N342" s="8" t="s">
        <v>5223</v>
      </c>
      <c r="O342" s="8" t="s">
        <v>27</v>
      </c>
      <c r="P342" s="61">
        <v>2006</v>
      </c>
      <c r="Q342" s="13">
        <v>38761</v>
      </c>
      <c r="R342" s="13">
        <v>38761</v>
      </c>
      <c r="S342" s="8" t="s">
        <v>29</v>
      </c>
      <c r="T342" s="8" t="s">
        <v>5358</v>
      </c>
      <c r="U342" s="8" t="s">
        <v>5359</v>
      </c>
    </row>
    <row r="343" spans="1:21" s="8" customFormat="1" ht="12.75" x14ac:dyDescent="0.2">
      <c r="A343" s="8" t="s">
        <v>5369</v>
      </c>
      <c r="B343" s="8" t="s">
        <v>19</v>
      </c>
      <c r="C343" s="8" t="s">
        <v>52</v>
      </c>
      <c r="D343" s="9" t="s">
        <v>3257</v>
      </c>
      <c r="E343" s="9" t="s">
        <v>3257</v>
      </c>
      <c r="F343" s="8" t="s">
        <v>22</v>
      </c>
      <c r="G343" s="8" t="s">
        <v>23</v>
      </c>
      <c r="H343" s="8" t="s">
        <v>7568</v>
      </c>
      <c r="I343" s="8" t="s">
        <v>53</v>
      </c>
      <c r="J343" s="10" t="s">
        <v>3258</v>
      </c>
      <c r="K343" s="10" t="s">
        <v>7552</v>
      </c>
      <c r="L343" s="10" t="s">
        <v>7552</v>
      </c>
      <c r="M343" s="8" t="s">
        <v>5222</v>
      </c>
      <c r="N343" s="8" t="s">
        <v>5223</v>
      </c>
      <c r="O343" s="8" t="s">
        <v>27</v>
      </c>
      <c r="P343" s="61">
        <v>2006</v>
      </c>
      <c r="Q343" s="13">
        <v>38765</v>
      </c>
      <c r="R343" s="13">
        <v>38765</v>
      </c>
      <c r="S343" s="8" t="s">
        <v>29</v>
      </c>
      <c r="T343" s="8" t="s">
        <v>5370</v>
      </c>
      <c r="U343" s="8" t="s">
        <v>5371</v>
      </c>
    </row>
    <row r="344" spans="1:21" s="8" customFormat="1" ht="12.75" x14ac:dyDescent="0.2">
      <c r="A344" s="8" t="s">
        <v>7265</v>
      </c>
      <c r="B344" s="8" t="s">
        <v>19</v>
      </c>
      <c r="C344" s="8" t="s">
        <v>52</v>
      </c>
      <c r="D344" s="9" t="s">
        <v>21</v>
      </c>
      <c r="E344" s="9" t="s">
        <v>21</v>
      </c>
      <c r="F344" s="8" t="s">
        <v>22</v>
      </c>
      <c r="G344" s="8" t="s">
        <v>23</v>
      </c>
      <c r="H344" s="8" t="s">
        <v>7568</v>
      </c>
      <c r="I344" s="8" t="s">
        <v>53</v>
      </c>
      <c r="J344" s="10" t="s">
        <v>7164</v>
      </c>
      <c r="K344" s="10" t="s">
        <v>7556</v>
      </c>
      <c r="L344" s="10" t="s">
        <v>7556</v>
      </c>
      <c r="M344" s="8" t="s">
        <v>7165</v>
      </c>
      <c r="N344" s="8" t="s">
        <v>7266</v>
      </c>
      <c r="O344" s="8" t="s">
        <v>27</v>
      </c>
      <c r="P344" s="61">
        <v>2006</v>
      </c>
      <c r="Q344" s="13">
        <v>38771</v>
      </c>
      <c r="R344" s="13">
        <v>38771</v>
      </c>
      <c r="S344" s="8" t="s">
        <v>29</v>
      </c>
      <c r="T344" s="8" t="s">
        <v>7267</v>
      </c>
      <c r="U344" s="8" t="s">
        <v>7268</v>
      </c>
    </row>
    <row r="345" spans="1:21" s="8" customFormat="1" ht="12.75" x14ac:dyDescent="0.2">
      <c r="A345" s="8" t="s">
        <v>7260</v>
      </c>
      <c r="B345" s="8" t="s">
        <v>19</v>
      </c>
      <c r="C345" s="8" t="s">
        <v>52</v>
      </c>
      <c r="D345" s="9" t="s">
        <v>21</v>
      </c>
      <c r="E345" s="9" t="s">
        <v>21</v>
      </c>
      <c r="F345" s="8" t="s">
        <v>22</v>
      </c>
      <c r="G345" s="8" t="s">
        <v>23</v>
      </c>
      <c r="H345" s="17" t="s">
        <v>7568</v>
      </c>
      <c r="I345" s="8" t="s">
        <v>53</v>
      </c>
      <c r="J345" s="10" t="s">
        <v>7164</v>
      </c>
      <c r="K345" s="10" t="s">
        <v>7556</v>
      </c>
      <c r="L345" s="10" t="s">
        <v>7556</v>
      </c>
      <c r="M345" s="8" t="s">
        <v>7211</v>
      </c>
      <c r="N345" s="8" t="s">
        <v>7261</v>
      </c>
      <c r="O345" s="8" t="s">
        <v>27</v>
      </c>
      <c r="P345" s="61">
        <v>2006</v>
      </c>
      <c r="Q345" s="13">
        <v>38773</v>
      </c>
      <c r="R345" s="13">
        <v>38773</v>
      </c>
      <c r="S345" s="8" t="s">
        <v>29</v>
      </c>
      <c r="T345" s="8" t="s">
        <v>7262</v>
      </c>
      <c r="U345" s="8" t="s">
        <v>8668</v>
      </c>
    </row>
    <row r="346" spans="1:21" s="8" customFormat="1" ht="12.75" x14ac:dyDescent="0.2">
      <c r="A346" s="8" t="s">
        <v>7263</v>
      </c>
      <c r="B346" s="8" t="s">
        <v>19</v>
      </c>
      <c r="C346" s="8" t="s">
        <v>52</v>
      </c>
      <c r="D346" s="9" t="s">
        <v>21</v>
      </c>
      <c r="E346" s="9" t="s">
        <v>21</v>
      </c>
      <c r="F346" s="8" t="s">
        <v>22</v>
      </c>
      <c r="G346" s="8" t="s">
        <v>23</v>
      </c>
      <c r="H346" s="17" t="s">
        <v>7568</v>
      </c>
      <c r="I346" s="8" t="s">
        <v>53</v>
      </c>
      <c r="J346" s="10" t="s">
        <v>7164</v>
      </c>
      <c r="K346" s="10" t="s">
        <v>7556</v>
      </c>
      <c r="L346" s="10" t="s">
        <v>7556</v>
      </c>
      <c r="M346" s="8" t="s">
        <v>7211</v>
      </c>
      <c r="N346" s="8" t="s">
        <v>7261</v>
      </c>
      <c r="O346" s="8" t="s">
        <v>27</v>
      </c>
      <c r="P346" s="61">
        <v>2006</v>
      </c>
      <c r="Q346" s="13">
        <v>38773</v>
      </c>
      <c r="R346" s="13">
        <v>38773</v>
      </c>
      <c r="S346" s="8" t="s">
        <v>29</v>
      </c>
      <c r="T346" s="8" t="s">
        <v>7264</v>
      </c>
      <c r="U346" s="8" t="s">
        <v>8669</v>
      </c>
    </row>
    <row r="347" spans="1:21" s="8" customFormat="1" ht="12.75" x14ac:dyDescent="0.2">
      <c r="A347" s="8" t="s">
        <v>2561</v>
      </c>
      <c r="B347" s="8" t="s">
        <v>19</v>
      </c>
      <c r="C347" s="8" t="s">
        <v>52</v>
      </c>
      <c r="D347" s="9" t="s">
        <v>21</v>
      </c>
      <c r="E347" s="9" t="s">
        <v>21</v>
      </c>
      <c r="F347" s="8" t="s">
        <v>22</v>
      </c>
      <c r="G347" s="8" t="s">
        <v>23</v>
      </c>
      <c r="H347" s="8" t="s">
        <v>7568</v>
      </c>
      <c r="I347" s="8" t="s">
        <v>53</v>
      </c>
      <c r="J347" s="10" t="s">
        <v>25</v>
      </c>
      <c r="K347" s="10" t="s">
        <v>7553</v>
      </c>
      <c r="L347" s="10" t="s">
        <v>7553</v>
      </c>
      <c r="M347" s="8" t="s">
        <v>114</v>
      </c>
      <c r="N347" s="8" t="s">
        <v>458</v>
      </c>
      <c r="O347" s="8" t="s">
        <v>27</v>
      </c>
      <c r="P347" s="60">
        <v>2006</v>
      </c>
      <c r="Q347" s="13">
        <v>38830</v>
      </c>
      <c r="R347" s="13">
        <v>38830</v>
      </c>
      <c r="S347" s="8" t="s">
        <v>29</v>
      </c>
      <c r="T347" s="8" t="s">
        <v>2562</v>
      </c>
      <c r="U347" s="8" t="s">
        <v>2563</v>
      </c>
    </row>
    <row r="348" spans="1:21" s="8" customFormat="1" ht="12.75" x14ac:dyDescent="0.2">
      <c r="A348" s="8" t="s">
        <v>5354</v>
      </c>
      <c r="B348" s="8" t="s">
        <v>19</v>
      </c>
      <c r="C348" s="8" t="s">
        <v>52</v>
      </c>
      <c r="D348" s="9" t="s">
        <v>3257</v>
      </c>
      <c r="E348" s="9" t="s">
        <v>3257</v>
      </c>
      <c r="F348" s="8" t="s">
        <v>22</v>
      </c>
      <c r="G348" s="8" t="s">
        <v>23</v>
      </c>
      <c r="H348" s="8" t="s">
        <v>7568</v>
      </c>
      <c r="I348" s="8" t="s">
        <v>53</v>
      </c>
      <c r="J348" s="10" t="s">
        <v>3258</v>
      </c>
      <c r="K348" s="10" t="s">
        <v>7552</v>
      </c>
      <c r="L348" s="10" t="s">
        <v>7552</v>
      </c>
      <c r="M348" s="8" t="s">
        <v>5222</v>
      </c>
      <c r="N348" s="8" t="s">
        <v>5223</v>
      </c>
      <c r="O348" s="8" t="s">
        <v>27</v>
      </c>
      <c r="P348" s="61">
        <v>2006</v>
      </c>
      <c r="Q348" s="13">
        <v>38834</v>
      </c>
      <c r="R348" s="13">
        <v>38834</v>
      </c>
      <c r="S348" s="8" t="s">
        <v>29</v>
      </c>
      <c r="T348" s="8" t="s">
        <v>5355</v>
      </c>
      <c r="U348" s="8" t="s">
        <v>5356</v>
      </c>
    </row>
    <row r="349" spans="1:21" s="8" customFormat="1" ht="12.75" x14ac:dyDescent="0.2">
      <c r="A349" s="8" t="s">
        <v>7189</v>
      </c>
      <c r="B349" s="8" t="s">
        <v>19</v>
      </c>
      <c r="C349" s="8" t="s">
        <v>52</v>
      </c>
      <c r="D349" s="9" t="s">
        <v>21</v>
      </c>
      <c r="E349" s="9" t="s">
        <v>21</v>
      </c>
      <c r="F349" s="8" t="s">
        <v>22</v>
      </c>
      <c r="G349" s="8" t="s">
        <v>23</v>
      </c>
      <c r="H349" s="8" t="s">
        <v>7568</v>
      </c>
      <c r="I349" s="8" t="s">
        <v>53</v>
      </c>
      <c r="J349" s="10" t="s">
        <v>7164</v>
      </c>
      <c r="K349" s="10" t="s">
        <v>7556</v>
      </c>
      <c r="L349" s="10" t="s">
        <v>7556</v>
      </c>
      <c r="M349" s="8" t="s">
        <v>7165</v>
      </c>
      <c r="N349" s="8" t="s">
        <v>7165</v>
      </c>
      <c r="O349" s="8" t="s">
        <v>27</v>
      </c>
      <c r="P349" s="61">
        <v>2006</v>
      </c>
      <c r="Q349" s="13">
        <v>38839</v>
      </c>
      <c r="R349" s="13">
        <v>38839</v>
      </c>
      <c r="S349" s="8" t="s">
        <v>29</v>
      </c>
      <c r="T349" s="8" t="s">
        <v>7190</v>
      </c>
      <c r="U349" s="8" t="s">
        <v>7191</v>
      </c>
    </row>
    <row r="350" spans="1:21" s="8" customFormat="1" ht="12.75" x14ac:dyDescent="0.2">
      <c r="A350" s="8" t="s">
        <v>5348</v>
      </c>
      <c r="B350" s="8" t="s">
        <v>19</v>
      </c>
      <c r="C350" s="8" t="s">
        <v>52</v>
      </c>
      <c r="D350" s="9" t="s">
        <v>3257</v>
      </c>
      <c r="E350" s="9" t="s">
        <v>3257</v>
      </c>
      <c r="F350" s="8" t="s">
        <v>22</v>
      </c>
      <c r="G350" s="8" t="s">
        <v>23</v>
      </c>
      <c r="H350" s="8" t="s">
        <v>7568</v>
      </c>
      <c r="I350" s="8" t="s">
        <v>53</v>
      </c>
      <c r="J350" s="10" t="s">
        <v>3258</v>
      </c>
      <c r="K350" s="10" t="s">
        <v>7552</v>
      </c>
      <c r="L350" s="10" t="s">
        <v>7552</v>
      </c>
      <c r="M350" s="8" t="s">
        <v>5222</v>
      </c>
      <c r="N350" s="8" t="s">
        <v>5223</v>
      </c>
      <c r="O350" s="8" t="s">
        <v>27</v>
      </c>
      <c r="P350" s="61">
        <v>2006</v>
      </c>
      <c r="Q350" s="13">
        <v>38847</v>
      </c>
      <c r="R350" s="13">
        <v>38847</v>
      </c>
      <c r="S350" s="8" t="s">
        <v>29</v>
      </c>
      <c r="T350" s="8" t="s">
        <v>5349</v>
      </c>
      <c r="U350" s="8" t="s">
        <v>5350</v>
      </c>
    </row>
    <row r="351" spans="1:21" s="8" customFormat="1" ht="12.75" x14ac:dyDescent="0.2">
      <c r="A351" s="11" t="s">
        <v>6879</v>
      </c>
      <c r="B351" s="8" t="s">
        <v>19</v>
      </c>
      <c r="C351" s="8" t="s">
        <v>6834</v>
      </c>
      <c r="D351" s="9" t="s">
        <v>6792</v>
      </c>
      <c r="E351" s="9" t="s">
        <v>6792</v>
      </c>
      <c r="F351" s="8" t="s">
        <v>2302</v>
      </c>
      <c r="G351" s="17" t="s">
        <v>2303</v>
      </c>
      <c r="H351" s="17" t="s">
        <v>7569</v>
      </c>
      <c r="I351" s="20" t="s">
        <v>5657</v>
      </c>
      <c r="J351" s="10" t="s">
        <v>6784</v>
      </c>
      <c r="K351" s="10" t="s">
        <v>7558</v>
      </c>
      <c r="L351" s="10" t="s">
        <v>7558</v>
      </c>
      <c r="M351" s="8" t="s">
        <v>6785</v>
      </c>
      <c r="N351" s="8" t="s">
        <v>6793</v>
      </c>
      <c r="O351" s="8" t="s">
        <v>27</v>
      </c>
      <c r="P351" s="61">
        <v>2006</v>
      </c>
      <c r="Q351" s="13">
        <v>38859</v>
      </c>
      <c r="R351" s="13">
        <v>38859</v>
      </c>
      <c r="S351" s="8" t="s">
        <v>29</v>
      </c>
      <c r="T351" s="8" t="s">
        <v>6880</v>
      </c>
      <c r="U351" s="8" t="s">
        <v>6881</v>
      </c>
    </row>
    <row r="352" spans="1:21" s="8" customFormat="1" ht="12.75" x14ac:dyDescent="0.2">
      <c r="A352" s="11" t="s">
        <v>6886</v>
      </c>
      <c r="B352" s="8" t="s">
        <v>19</v>
      </c>
      <c r="C352" s="8" t="s">
        <v>6791</v>
      </c>
      <c r="D352" s="9" t="s">
        <v>6792</v>
      </c>
      <c r="E352" s="9" t="s">
        <v>6792</v>
      </c>
      <c r="F352" s="8" t="s">
        <v>2302</v>
      </c>
      <c r="G352" s="17" t="s">
        <v>2303</v>
      </c>
      <c r="H352" s="17" t="s">
        <v>7569</v>
      </c>
      <c r="I352" s="20" t="s">
        <v>5657</v>
      </c>
      <c r="J352" s="10" t="s">
        <v>6784</v>
      </c>
      <c r="K352" s="10" t="s">
        <v>7558</v>
      </c>
      <c r="L352" s="10" t="s">
        <v>7558</v>
      </c>
      <c r="M352" s="8" t="s">
        <v>6785</v>
      </c>
      <c r="N352" s="8" t="s">
        <v>6793</v>
      </c>
      <c r="O352" s="8" t="s">
        <v>27</v>
      </c>
      <c r="P352" s="61">
        <v>2006</v>
      </c>
      <c r="Q352" s="13">
        <v>38859</v>
      </c>
      <c r="R352" s="13">
        <v>38859</v>
      </c>
      <c r="S352" s="8" t="s">
        <v>29</v>
      </c>
      <c r="T352" s="8" t="s">
        <v>6887</v>
      </c>
      <c r="U352" s="8" t="s">
        <v>6888</v>
      </c>
    </row>
    <row r="353" spans="1:21" s="8" customFormat="1" ht="12.75" x14ac:dyDescent="0.2">
      <c r="A353" s="11" t="s">
        <v>6882</v>
      </c>
      <c r="B353" s="8" t="s">
        <v>19</v>
      </c>
      <c r="C353" s="8" t="s">
        <v>6883</v>
      </c>
      <c r="D353" s="9" t="s">
        <v>6792</v>
      </c>
      <c r="E353" s="9" t="s">
        <v>6792</v>
      </c>
      <c r="F353" s="8" t="s">
        <v>2302</v>
      </c>
      <c r="G353" s="17" t="s">
        <v>2303</v>
      </c>
      <c r="H353" s="17" t="s">
        <v>7569</v>
      </c>
      <c r="I353" s="20" t="s">
        <v>5657</v>
      </c>
      <c r="J353" s="10" t="s">
        <v>6784</v>
      </c>
      <c r="K353" s="10" t="s">
        <v>7558</v>
      </c>
      <c r="L353" s="10" t="s">
        <v>7558</v>
      </c>
      <c r="M353" s="8" t="s">
        <v>6785</v>
      </c>
      <c r="N353" s="8" t="s">
        <v>6793</v>
      </c>
      <c r="O353" s="8" t="s">
        <v>27</v>
      </c>
      <c r="P353" s="61">
        <v>2006</v>
      </c>
      <c r="Q353" s="13">
        <v>38860</v>
      </c>
      <c r="R353" s="13">
        <v>38860</v>
      </c>
      <c r="S353" s="8" t="s">
        <v>29</v>
      </c>
      <c r="T353" s="8" t="s">
        <v>6884</v>
      </c>
      <c r="U353" s="8" t="s">
        <v>6885</v>
      </c>
    </row>
    <row r="354" spans="1:21" s="8" customFormat="1" ht="12.75" x14ac:dyDescent="0.2">
      <c r="A354" s="8" t="s">
        <v>5378</v>
      </c>
      <c r="B354" s="8" t="s">
        <v>19</v>
      </c>
      <c r="C354" s="8" t="s">
        <v>52</v>
      </c>
      <c r="D354" s="9" t="s">
        <v>3257</v>
      </c>
      <c r="E354" s="9" t="s">
        <v>3257</v>
      </c>
      <c r="F354" s="8" t="s">
        <v>22</v>
      </c>
      <c r="G354" s="8" t="s">
        <v>23</v>
      </c>
      <c r="H354" s="8" t="s">
        <v>7568</v>
      </c>
      <c r="I354" s="8" t="s">
        <v>53</v>
      </c>
      <c r="J354" s="10" t="s">
        <v>3258</v>
      </c>
      <c r="K354" s="10" t="s">
        <v>7552</v>
      </c>
      <c r="L354" s="10" t="s">
        <v>7552</v>
      </c>
      <c r="M354" s="8" t="s">
        <v>5222</v>
      </c>
      <c r="N354" s="8" t="s">
        <v>5223</v>
      </c>
      <c r="O354" s="8" t="s">
        <v>27</v>
      </c>
      <c r="P354" s="61">
        <v>2006</v>
      </c>
      <c r="Q354" s="13">
        <v>38860</v>
      </c>
      <c r="R354" s="13">
        <v>38860</v>
      </c>
      <c r="S354" s="8" t="s">
        <v>29</v>
      </c>
      <c r="T354" s="8" t="s">
        <v>5379</v>
      </c>
      <c r="U354" s="8" t="s">
        <v>5380</v>
      </c>
    </row>
    <row r="355" spans="1:21" s="8" customFormat="1" ht="12.75" x14ac:dyDescent="0.2">
      <c r="A355" s="11" t="s">
        <v>7061</v>
      </c>
      <c r="B355" s="8" t="s">
        <v>19</v>
      </c>
      <c r="C355" s="8" t="s">
        <v>6848</v>
      </c>
      <c r="D355" s="9" t="s">
        <v>6792</v>
      </c>
      <c r="E355" s="9" t="s">
        <v>6792</v>
      </c>
      <c r="F355" s="8" t="s">
        <v>2302</v>
      </c>
      <c r="G355" s="17" t="s">
        <v>2303</v>
      </c>
      <c r="H355" s="17" t="s">
        <v>7569</v>
      </c>
      <c r="I355" s="20" t="s">
        <v>5657</v>
      </c>
      <c r="J355" s="10" t="s">
        <v>6784</v>
      </c>
      <c r="K355" s="10" t="s">
        <v>7558</v>
      </c>
      <c r="L355" s="10" t="s">
        <v>7558</v>
      </c>
      <c r="M355" s="8" t="s">
        <v>6785</v>
      </c>
      <c r="N355" s="8" t="s">
        <v>7025</v>
      </c>
      <c r="O355" s="8" t="s">
        <v>27</v>
      </c>
      <c r="P355" s="61">
        <v>2006</v>
      </c>
      <c r="Q355" s="13">
        <v>38861</v>
      </c>
      <c r="R355" s="13">
        <v>38861</v>
      </c>
      <c r="S355" s="8" t="s">
        <v>29</v>
      </c>
      <c r="T355" s="8" t="s">
        <v>7062</v>
      </c>
      <c r="U355" s="8" t="s">
        <v>7063</v>
      </c>
    </row>
    <row r="356" spans="1:21" s="8" customFormat="1" ht="12.75" x14ac:dyDescent="0.2">
      <c r="A356" s="8" t="s">
        <v>5366</v>
      </c>
      <c r="B356" s="8" t="s">
        <v>19</v>
      </c>
      <c r="C356" s="8" t="s">
        <v>52</v>
      </c>
      <c r="D356" s="9" t="s">
        <v>3257</v>
      </c>
      <c r="E356" s="9" t="s">
        <v>3257</v>
      </c>
      <c r="F356" s="8" t="s">
        <v>22</v>
      </c>
      <c r="G356" s="8" t="s">
        <v>23</v>
      </c>
      <c r="H356" s="8" t="s">
        <v>7568</v>
      </c>
      <c r="I356" s="8" t="s">
        <v>53</v>
      </c>
      <c r="J356" s="10" t="s">
        <v>3258</v>
      </c>
      <c r="K356" s="10" t="s">
        <v>7552</v>
      </c>
      <c r="L356" s="10" t="s">
        <v>7552</v>
      </c>
      <c r="M356" s="8" t="s">
        <v>5222</v>
      </c>
      <c r="N356" s="8" t="s">
        <v>5223</v>
      </c>
      <c r="O356" s="8" t="s">
        <v>27</v>
      </c>
      <c r="P356" s="61">
        <v>2006</v>
      </c>
      <c r="Q356" s="13">
        <v>38862</v>
      </c>
      <c r="R356" s="13">
        <v>38862</v>
      </c>
      <c r="S356" s="8" t="s">
        <v>29</v>
      </c>
      <c r="T356" s="8" t="s">
        <v>5367</v>
      </c>
      <c r="U356" s="8" t="s">
        <v>5368</v>
      </c>
    </row>
    <row r="357" spans="1:21" s="8" customFormat="1" ht="12.75" x14ac:dyDescent="0.2">
      <c r="A357" s="8" t="s">
        <v>5360</v>
      </c>
      <c r="B357" s="8" t="s">
        <v>19</v>
      </c>
      <c r="C357" s="8" t="s">
        <v>52</v>
      </c>
      <c r="D357" s="9" t="s">
        <v>3257</v>
      </c>
      <c r="E357" s="9" t="s">
        <v>3257</v>
      </c>
      <c r="F357" s="8" t="s">
        <v>22</v>
      </c>
      <c r="G357" s="8" t="s">
        <v>23</v>
      </c>
      <c r="H357" s="8" t="s">
        <v>7568</v>
      </c>
      <c r="I357" s="8" t="s">
        <v>53</v>
      </c>
      <c r="J357" s="10" t="s">
        <v>3258</v>
      </c>
      <c r="K357" s="10" t="s">
        <v>7552</v>
      </c>
      <c r="L357" s="10" t="s">
        <v>7552</v>
      </c>
      <c r="M357" s="8" t="s">
        <v>5222</v>
      </c>
      <c r="N357" s="8" t="s">
        <v>5223</v>
      </c>
      <c r="O357" s="8" t="s">
        <v>27</v>
      </c>
      <c r="P357" s="61">
        <v>2006</v>
      </c>
      <c r="Q357" s="13">
        <v>38863</v>
      </c>
      <c r="R357" s="13">
        <v>38863</v>
      </c>
      <c r="S357" s="8" t="s">
        <v>29</v>
      </c>
      <c r="T357" s="8" t="s">
        <v>5361</v>
      </c>
      <c r="U357" s="8" t="s">
        <v>5362</v>
      </c>
    </row>
    <row r="358" spans="1:21" s="8" customFormat="1" ht="12.75" x14ac:dyDescent="0.2">
      <c r="A358" s="8" t="s">
        <v>5363</v>
      </c>
      <c r="B358" s="8" t="s">
        <v>19</v>
      </c>
      <c r="C358" s="8" t="s">
        <v>52</v>
      </c>
      <c r="D358" s="9" t="s">
        <v>3257</v>
      </c>
      <c r="E358" s="9" t="s">
        <v>3257</v>
      </c>
      <c r="F358" s="8" t="s">
        <v>22</v>
      </c>
      <c r="G358" s="8" t="s">
        <v>23</v>
      </c>
      <c r="H358" s="8" t="s">
        <v>7568</v>
      </c>
      <c r="I358" s="8" t="s">
        <v>53</v>
      </c>
      <c r="J358" s="10" t="s">
        <v>3258</v>
      </c>
      <c r="K358" s="10" t="s">
        <v>7552</v>
      </c>
      <c r="L358" s="10" t="s">
        <v>7552</v>
      </c>
      <c r="M358" s="8" t="s">
        <v>5222</v>
      </c>
      <c r="N358" s="8" t="s">
        <v>5223</v>
      </c>
      <c r="O358" s="8" t="s">
        <v>27</v>
      </c>
      <c r="P358" s="61">
        <v>2006</v>
      </c>
      <c r="Q358" s="13">
        <v>38866</v>
      </c>
      <c r="R358" s="13">
        <v>38866</v>
      </c>
      <c r="S358" s="8" t="s">
        <v>29</v>
      </c>
      <c r="T358" s="8" t="s">
        <v>5364</v>
      </c>
      <c r="U358" s="8" t="s">
        <v>5365</v>
      </c>
    </row>
    <row r="359" spans="1:21" s="8" customFormat="1" ht="12.75" x14ac:dyDescent="0.2">
      <c r="A359" s="11" t="s">
        <v>7115</v>
      </c>
      <c r="B359" s="8" t="s">
        <v>19</v>
      </c>
      <c r="C359" s="8" t="s">
        <v>7116</v>
      </c>
      <c r="D359" s="9" t="s">
        <v>6792</v>
      </c>
      <c r="E359" s="9" t="s">
        <v>6792</v>
      </c>
      <c r="F359" s="8" t="s">
        <v>2302</v>
      </c>
      <c r="G359" s="17" t="s">
        <v>2303</v>
      </c>
      <c r="H359" s="17" t="s">
        <v>7569</v>
      </c>
      <c r="I359" s="20" t="s">
        <v>5657</v>
      </c>
      <c r="J359" s="10" t="s">
        <v>6784</v>
      </c>
      <c r="K359" s="10" t="s">
        <v>7558</v>
      </c>
      <c r="L359" s="10" t="s">
        <v>7558</v>
      </c>
      <c r="M359" s="8" t="s">
        <v>6785</v>
      </c>
      <c r="N359" s="8" t="s">
        <v>7117</v>
      </c>
      <c r="O359" s="8" t="s">
        <v>27</v>
      </c>
      <c r="P359" s="61">
        <v>2006</v>
      </c>
      <c r="Q359" s="13">
        <v>38875</v>
      </c>
      <c r="R359" s="13">
        <v>38875</v>
      </c>
      <c r="S359" s="8" t="s">
        <v>29</v>
      </c>
      <c r="T359" s="8" t="s">
        <v>7118</v>
      </c>
      <c r="U359" s="8" t="s">
        <v>7119</v>
      </c>
    </row>
    <row r="360" spans="1:21" s="8" customFormat="1" ht="12.75" x14ac:dyDescent="0.2">
      <c r="A360" s="11" t="s">
        <v>7120</v>
      </c>
      <c r="B360" s="8" t="s">
        <v>19</v>
      </c>
      <c r="C360" s="8" t="s">
        <v>7116</v>
      </c>
      <c r="D360" s="9" t="s">
        <v>6792</v>
      </c>
      <c r="E360" s="9" t="s">
        <v>6792</v>
      </c>
      <c r="F360" s="8" t="s">
        <v>2302</v>
      </c>
      <c r="G360" s="17" t="s">
        <v>2303</v>
      </c>
      <c r="H360" s="17" t="s">
        <v>7569</v>
      </c>
      <c r="I360" s="20" t="s">
        <v>5657</v>
      </c>
      <c r="J360" s="10" t="s">
        <v>6784</v>
      </c>
      <c r="K360" s="10" t="s">
        <v>7558</v>
      </c>
      <c r="L360" s="10" t="s">
        <v>7558</v>
      </c>
      <c r="M360" s="8" t="s">
        <v>6785</v>
      </c>
      <c r="N360" s="8" t="s">
        <v>7117</v>
      </c>
      <c r="O360" s="8" t="s">
        <v>27</v>
      </c>
      <c r="P360" s="61">
        <v>2006</v>
      </c>
      <c r="Q360" s="13">
        <v>38876</v>
      </c>
      <c r="R360" s="13">
        <v>38876</v>
      </c>
      <c r="S360" s="8" t="s">
        <v>29</v>
      </c>
      <c r="T360" s="8" t="s">
        <v>7121</v>
      </c>
      <c r="U360" s="8" t="s">
        <v>7122</v>
      </c>
    </row>
    <row r="361" spans="1:21" s="8" customFormat="1" ht="12.75" x14ac:dyDescent="0.2">
      <c r="A361" s="8" t="s">
        <v>5967</v>
      </c>
      <c r="B361" s="8" t="s">
        <v>19</v>
      </c>
      <c r="C361" s="8" t="s">
        <v>52</v>
      </c>
      <c r="D361" s="9" t="s">
        <v>21</v>
      </c>
      <c r="E361" s="9" t="s">
        <v>21</v>
      </c>
      <c r="F361" s="8" t="s">
        <v>22</v>
      </c>
      <c r="G361" s="8" t="s">
        <v>23</v>
      </c>
      <c r="H361" s="8" t="s">
        <v>7568</v>
      </c>
      <c r="I361" s="8" t="s">
        <v>53</v>
      </c>
      <c r="J361" s="10" t="s">
        <v>5662</v>
      </c>
      <c r="K361" s="10" t="s">
        <v>7557</v>
      </c>
      <c r="L361" s="10" t="s">
        <v>7557</v>
      </c>
      <c r="M361" s="8" t="s">
        <v>5834</v>
      </c>
      <c r="N361" s="8" t="s">
        <v>5834</v>
      </c>
      <c r="O361" s="8" t="s">
        <v>27</v>
      </c>
      <c r="P361" s="61">
        <v>2006</v>
      </c>
      <c r="Q361" s="13">
        <v>38877</v>
      </c>
      <c r="R361" s="13">
        <v>38877</v>
      </c>
      <c r="S361" s="8" t="s">
        <v>29</v>
      </c>
      <c r="T361" s="8" t="s">
        <v>5968</v>
      </c>
      <c r="U361" s="8" t="s">
        <v>5969</v>
      </c>
    </row>
    <row r="362" spans="1:21" s="8" customFormat="1" ht="12.75" x14ac:dyDescent="0.2">
      <c r="A362" s="8" t="s">
        <v>2552</v>
      </c>
      <c r="B362" s="8" t="s">
        <v>19</v>
      </c>
      <c r="C362" s="8" t="s">
        <v>52</v>
      </c>
      <c r="D362" s="9" t="s">
        <v>21</v>
      </c>
      <c r="E362" s="9" t="s">
        <v>21</v>
      </c>
      <c r="F362" s="8" t="s">
        <v>22</v>
      </c>
      <c r="G362" s="8" t="s">
        <v>23</v>
      </c>
      <c r="H362" s="8" t="s">
        <v>7568</v>
      </c>
      <c r="I362" s="8" t="s">
        <v>53</v>
      </c>
      <c r="J362" s="10" t="s">
        <v>25</v>
      </c>
      <c r="K362" s="10" t="s">
        <v>7553</v>
      </c>
      <c r="L362" s="10" t="s">
        <v>7553</v>
      </c>
      <c r="M362" s="8" t="s">
        <v>114</v>
      </c>
      <c r="N362" s="8" t="s">
        <v>115</v>
      </c>
      <c r="O362" s="8" t="s">
        <v>27</v>
      </c>
      <c r="P362" s="60">
        <v>2006</v>
      </c>
      <c r="Q362" s="13">
        <v>38878</v>
      </c>
      <c r="R362" s="13">
        <v>38878</v>
      </c>
      <c r="S362" s="8" t="s">
        <v>29</v>
      </c>
      <c r="T362" s="8" t="s">
        <v>2553</v>
      </c>
      <c r="U362" s="8" t="s">
        <v>2554</v>
      </c>
    </row>
    <row r="363" spans="1:21" s="8" customFormat="1" ht="12.75" x14ac:dyDescent="0.2">
      <c r="A363" s="8" t="s">
        <v>5209</v>
      </c>
      <c r="B363" s="8" t="s">
        <v>19</v>
      </c>
      <c r="C363" s="6" t="s">
        <v>5134</v>
      </c>
      <c r="D363" s="9" t="s">
        <v>68</v>
      </c>
      <c r="E363" s="9" t="s">
        <v>5135</v>
      </c>
      <c r="F363" s="8" t="s">
        <v>832</v>
      </c>
      <c r="G363" s="16" t="s">
        <v>2303</v>
      </c>
      <c r="H363" s="16" t="s">
        <v>7569</v>
      </c>
      <c r="I363" s="9" t="s">
        <v>2323</v>
      </c>
      <c r="J363" s="10" t="s">
        <v>3258</v>
      </c>
      <c r="K363" s="10" t="s">
        <v>7552</v>
      </c>
      <c r="L363" s="10" t="s">
        <v>7552</v>
      </c>
      <c r="M363" s="8" t="s">
        <v>5129</v>
      </c>
      <c r="N363" s="8" t="s">
        <v>5136</v>
      </c>
      <c r="O363" s="8" t="s">
        <v>27</v>
      </c>
      <c r="P363" s="61">
        <v>2006</v>
      </c>
      <c r="Q363" s="11" t="s">
        <v>1087</v>
      </c>
      <c r="R363" s="13">
        <v>38883</v>
      </c>
      <c r="S363" s="8" t="s">
        <v>29</v>
      </c>
      <c r="T363" s="8" t="s">
        <v>5210</v>
      </c>
      <c r="U363" s="8" t="s">
        <v>5211</v>
      </c>
    </row>
    <row r="364" spans="1:21" s="8" customFormat="1" ht="12.75" x14ac:dyDescent="0.2">
      <c r="A364" s="8" t="s">
        <v>5212</v>
      </c>
      <c r="B364" s="8" t="s">
        <v>19</v>
      </c>
      <c r="C364" s="6" t="s">
        <v>5134</v>
      </c>
      <c r="D364" s="9" t="s">
        <v>68</v>
      </c>
      <c r="E364" s="9" t="s">
        <v>5135</v>
      </c>
      <c r="F364" s="8" t="s">
        <v>832</v>
      </c>
      <c r="G364" s="16" t="s">
        <v>2303</v>
      </c>
      <c r="H364" s="16" t="s">
        <v>7569</v>
      </c>
      <c r="I364" s="9" t="s">
        <v>2323</v>
      </c>
      <c r="J364" s="10" t="s">
        <v>3258</v>
      </c>
      <c r="K364" s="10" t="s">
        <v>7552</v>
      </c>
      <c r="L364" s="10" t="s">
        <v>7552</v>
      </c>
      <c r="M364" s="8" t="s">
        <v>5129</v>
      </c>
      <c r="N364" s="8" t="s">
        <v>5136</v>
      </c>
      <c r="O364" s="8" t="s">
        <v>27</v>
      </c>
      <c r="P364" s="61">
        <v>2006</v>
      </c>
      <c r="Q364" s="11" t="s">
        <v>1087</v>
      </c>
      <c r="R364" s="13">
        <v>38883</v>
      </c>
      <c r="S364" s="8" t="s">
        <v>29</v>
      </c>
      <c r="T364" s="8" t="s">
        <v>5213</v>
      </c>
      <c r="U364" s="8" t="s">
        <v>5214</v>
      </c>
    </row>
    <row r="365" spans="1:21" s="8" customFormat="1" ht="12.75" x14ac:dyDescent="0.2">
      <c r="A365" s="8" t="s">
        <v>5627</v>
      </c>
      <c r="B365" s="8" t="s">
        <v>19</v>
      </c>
      <c r="C365" s="8" t="s">
        <v>5628</v>
      </c>
      <c r="D365" s="9" t="s">
        <v>2323</v>
      </c>
      <c r="E365" s="9" t="s">
        <v>2323</v>
      </c>
      <c r="F365" s="8" t="s">
        <v>2302</v>
      </c>
      <c r="G365" s="8" t="s">
        <v>2303</v>
      </c>
      <c r="H365" s="8" t="s">
        <v>7569</v>
      </c>
      <c r="I365" s="9" t="s">
        <v>2323</v>
      </c>
      <c r="J365" s="10" t="s">
        <v>5525</v>
      </c>
      <c r="K365" s="10" t="s">
        <v>7559</v>
      </c>
      <c r="L365" s="10" t="s">
        <v>7559</v>
      </c>
      <c r="M365" s="8" t="s">
        <v>5566</v>
      </c>
      <c r="N365" s="8" t="s">
        <v>5566</v>
      </c>
      <c r="O365" s="8" t="s">
        <v>27</v>
      </c>
      <c r="P365" s="61">
        <v>2006</v>
      </c>
      <c r="Q365" s="11" t="s">
        <v>1087</v>
      </c>
      <c r="R365" s="13">
        <v>38883</v>
      </c>
      <c r="S365" s="8" t="s">
        <v>29</v>
      </c>
      <c r="T365" s="8" t="s">
        <v>5629</v>
      </c>
      <c r="U365" s="8" t="s">
        <v>5630</v>
      </c>
    </row>
    <row r="366" spans="1:21" s="8" customFormat="1" ht="12.75" x14ac:dyDescent="0.2">
      <c r="A366" s="8" t="s">
        <v>5631</v>
      </c>
      <c r="B366" s="8" t="s">
        <v>19</v>
      </c>
      <c r="C366" s="8" t="s">
        <v>5632</v>
      </c>
      <c r="D366" s="9" t="s">
        <v>2323</v>
      </c>
      <c r="E366" s="9" t="s">
        <v>2323</v>
      </c>
      <c r="F366" s="8" t="s">
        <v>2302</v>
      </c>
      <c r="G366" s="8" t="s">
        <v>2303</v>
      </c>
      <c r="H366" s="8" t="s">
        <v>7569</v>
      </c>
      <c r="I366" s="9" t="s">
        <v>2323</v>
      </c>
      <c r="J366" s="10" t="s">
        <v>5525</v>
      </c>
      <c r="K366" s="10" t="s">
        <v>7559</v>
      </c>
      <c r="L366" s="10" t="s">
        <v>7559</v>
      </c>
      <c r="M366" s="8" t="s">
        <v>5566</v>
      </c>
      <c r="N366" s="8" t="s">
        <v>5566</v>
      </c>
      <c r="O366" s="8" t="s">
        <v>27</v>
      </c>
      <c r="P366" s="61">
        <v>2006</v>
      </c>
      <c r="Q366" s="11" t="s">
        <v>1087</v>
      </c>
      <c r="R366" s="13">
        <v>38883</v>
      </c>
      <c r="S366" s="8" t="s">
        <v>29</v>
      </c>
      <c r="T366" s="8" t="s">
        <v>5633</v>
      </c>
      <c r="U366" s="8" t="s">
        <v>5634</v>
      </c>
    </row>
    <row r="367" spans="1:21" s="8" customFormat="1" ht="12.75" x14ac:dyDescent="0.2">
      <c r="A367" s="11" t="s">
        <v>6974</v>
      </c>
      <c r="B367" s="8" t="s">
        <v>782</v>
      </c>
      <c r="C367" s="8" t="s">
        <v>783</v>
      </c>
      <c r="D367" s="9" t="s">
        <v>784</v>
      </c>
      <c r="E367" s="9" t="s">
        <v>784</v>
      </c>
      <c r="F367" s="8" t="s">
        <v>784</v>
      </c>
      <c r="G367" s="17" t="s">
        <v>23</v>
      </c>
      <c r="H367" s="17" t="s">
        <v>7568</v>
      </c>
      <c r="I367" s="17" t="s">
        <v>784</v>
      </c>
      <c r="J367" s="10" t="s">
        <v>6784</v>
      </c>
      <c r="K367" s="10" t="s">
        <v>7558</v>
      </c>
      <c r="L367" s="10" t="s">
        <v>7558</v>
      </c>
      <c r="M367" s="8" t="s">
        <v>6785</v>
      </c>
      <c r="N367" s="8" t="s">
        <v>6975</v>
      </c>
      <c r="O367" s="8" t="s">
        <v>27</v>
      </c>
      <c r="P367" s="61">
        <v>2006</v>
      </c>
      <c r="Q367" s="11" t="s">
        <v>1087</v>
      </c>
      <c r="R367" s="13">
        <v>38883</v>
      </c>
      <c r="S367" s="8" t="s">
        <v>29</v>
      </c>
      <c r="T367" s="8" t="s">
        <v>6976</v>
      </c>
      <c r="U367" s="8" t="s">
        <v>6977</v>
      </c>
    </row>
    <row r="368" spans="1:21" s="8" customFormat="1" ht="12.75" x14ac:dyDescent="0.2">
      <c r="A368" s="11" t="s">
        <v>6978</v>
      </c>
      <c r="B368" s="8" t="s">
        <v>782</v>
      </c>
      <c r="C368" s="8" t="s">
        <v>783</v>
      </c>
      <c r="D368" s="9" t="s">
        <v>784</v>
      </c>
      <c r="E368" s="9" t="s">
        <v>784</v>
      </c>
      <c r="F368" s="8" t="s">
        <v>784</v>
      </c>
      <c r="G368" s="17" t="s">
        <v>23</v>
      </c>
      <c r="H368" s="17" t="s">
        <v>7568</v>
      </c>
      <c r="I368" s="17" t="s">
        <v>784</v>
      </c>
      <c r="J368" s="10" t="s">
        <v>6784</v>
      </c>
      <c r="K368" s="10" t="s">
        <v>7558</v>
      </c>
      <c r="L368" s="10" t="s">
        <v>7558</v>
      </c>
      <c r="M368" s="8" t="s">
        <v>6785</v>
      </c>
      <c r="N368" s="8" t="s">
        <v>6891</v>
      </c>
      <c r="O368" s="8" t="s">
        <v>27</v>
      </c>
      <c r="P368" s="61">
        <v>2006</v>
      </c>
      <c r="Q368" s="11" t="s">
        <v>1087</v>
      </c>
      <c r="R368" s="13">
        <v>38883</v>
      </c>
      <c r="S368" s="8" t="s">
        <v>29</v>
      </c>
      <c r="T368" s="8" t="s">
        <v>6979</v>
      </c>
      <c r="U368" s="8" t="s">
        <v>6980</v>
      </c>
    </row>
    <row r="369" spans="1:21" s="8" customFormat="1" ht="12.75" x14ac:dyDescent="0.2">
      <c r="A369" s="8" t="s">
        <v>6393</v>
      </c>
      <c r="B369" s="8" t="s">
        <v>19</v>
      </c>
      <c r="C369" s="8" t="s">
        <v>52</v>
      </c>
      <c r="D369" s="9" t="s">
        <v>21</v>
      </c>
      <c r="E369" s="9" t="s">
        <v>21</v>
      </c>
      <c r="F369" s="8" t="s">
        <v>22</v>
      </c>
      <c r="G369" s="8" t="s">
        <v>23</v>
      </c>
      <c r="H369" s="8" t="s">
        <v>7568</v>
      </c>
      <c r="I369" s="8" t="s">
        <v>53</v>
      </c>
      <c r="J369" s="10" t="s">
        <v>5662</v>
      </c>
      <c r="K369" s="10" t="s">
        <v>7557</v>
      </c>
      <c r="L369" s="10" t="s">
        <v>7557</v>
      </c>
      <c r="M369" s="8" t="s">
        <v>6109</v>
      </c>
      <c r="N369" s="8" t="s">
        <v>6109</v>
      </c>
      <c r="O369" s="8" t="s">
        <v>27</v>
      </c>
      <c r="P369" s="61">
        <v>2006</v>
      </c>
      <c r="Q369" s="11" t="s">
        <v>1087</v>
      </c>
      <c r="R369" s="13">
        <v>38883</v>
      </c>
      <c r="S369" s="8" t="s">
        <v>29</v>
      </c>
      <c r="T369" s="8" t="s">
        <v>6394</v>
      </c>
      <c r="U369" s="8" t="s">
        <v>6395</v>
      </c>
    </row>
    <row r="370" spans="1:21" s="8" customFormat="1" ht="12.75" x14ac:dyDescent="0.2">
      <c r="A370" s="8" t="s">
        <v>3848</v>
      </c>
      <c r="B370" s="8" t="s">
        <v>19</v>
      </c>
      <c r="C370" s="12" t="s">
        <v>67</v>
      </c>
      <c r="D370" s="9" t="s">
        <v>68</v>
      </c>
      <c r="E370" s="9" t="s">
        <v>69</v>
      </c>
      <c r="F370" s="8" t="s">
        <v>22</v>
      </c>
      <c r="G370" s="8" t="s">
        <v>23</v>
      </c>
      <c r="H370" s="8" t="s">
        <v>7568</v>
      </c>
      <c r="I370" s="8" t="s">
        <v>70</v>
      </c>
      <c r="J370" s="10" t="s">
        <v>3258</v>
      </c>
      <c r="K370" s="10" t="s">
        <v>7552</v>
      </c>
      <c r="L370" s="10" t="s">
        <v>7552</v>
      </c>
      <c r="M370" s="8" t="s">
        <v>114</v>
      </c>
      <c r="N370" s="8" t="s">
        <v>458</v>
      </c>
      <c r="O370" s="8" t="s">
        <v>27</v>
      </c>
      <c r="P370" s="61">
        <v>2006</v>
      </c>
      <c r="Q370" s="11" t="s">
        <v>1087</v>
      </c>
      <c r="R370" s="13">
        <v>38883</v>
      </c>
      <c r="S370" s="8" t="s">
        <v>29</v>
      </c>
      <c r="T370" s="8" t="s">
        <v>3849</v>
      </c>
      <c r="U370" s="8" t="s">
        <v>3850</v>
      </c>
    </row>
    <row r="371" spans="1:21" s="8" customFormat="1" ht="12.75" x14ac:dyDescent="0.2">
      <c r="A371" s="8" t="s">
        <v>2912</v>
      </c>
      <c r="B371" s="8" t="s">
        <v>19</v>
      </c>
      <c r="C371" s="8" t="s">
        <v>52</v>
      </c>
      <c r="D371" s="9" t="s">
        <v>21</v>
      </c>
      <c r="E371" s="9" t="s">
        <v>21</v>
      </c>
      <c r="F371" s="8" t="s">
        <v>22</v>
      </c>
      <c r="G371" s="8" t="s">
        <v>23</v>
      </c>
      <c r="H371" s="8" t="s">
        <v>7568</v>
      </c>
      <c r="I371" s="8" t="s">
        <v>53</v>
      </c>
      <c r="J371" s="10" t="s">
        <v>2850</v>
      </c>
      <c r="K371" s="10" t="s">
        <v>7554</v>
      </c>
      <c r="L371" s="10" t="s">
        <v>7554</v>
      </c>
      <c r="M371" s="8" t="s">
        <v>114</v>
      </c>
      <c r="N371" s="8" t="s">
        <v>2855</v>
      </c>
      <c r="O371" s="8" t="s">
        <v>27</v>
      </c>
      <c r="P371" s="60">
        <v>2006</v>
      </c>
      <c r="Q371" s="11" t="s">
        <v>1087</v>
      </c>
      <c r="R371" s="13">
        <v>38883</v>
      </c>
      <c r="S371" s="8" t="s">
        <v>29</v>
      </c>
      <c r="T371" s="8" t="s">
        <v>2913</v>
      </c>
      <c r="U371" s="8" t="s">
        <v>2914</v>
      </c>
    </row>
    <row r="372" spans="1:21" s="8" customFormat="1" ht="12.75" x14ac:dyDescent="0.2">
      <c r="A372" s="8" t="s">
        <v>2930</v>
      </c>
      <c r="B372" s="8" t="s">
        <v>19</v>
      </c>
      <c r="C372" s="8" t="s">
        <v>52</v>
      </c>
      <c r="D372" s="9" t="s">
        <v>21</v>
      </c>
      <c r="E372" s="9" t="s">
        <v>21</v>
      </c>
      <c r="F372" s="8" t="s">
        <v>22</v>
      </c>
      <c r="G372" s="8" t="s">
        <v>23</v>
      </c>
      <c r="H372" s="8" t="s">
        <v>7568</v>
      </c>
      <c r="I372" s="8" t="s">
        <v>53</v>
      </c>
      <c r="J372" s="10" t="s">
        <v>2850</v>
      </c>
      <c r="K372" s="10" t="s">
        <v>7554</v>
      </c>
      <c r="L372" s="10" t="s">
        <v>7554</v>
      </c>
      <c r="M372" s="8" t="s">
        <v>114</v>
      </c>
      <c r="N372" s="8" t="s">
        <v>2855</v>
      </c>
      <c r="O372" s="8" t="s">
        <v>27</v>
      </c>
      <c r="P372" s="60">
        <v>2006</v>
      </c>
      <c r="Q372" s="11" t="s">
        <v>1087</v>
      </c>
      <c r="R372" s="13">
        <v>38883</v>
      </c>
      <c r="S372" s="8" t="s">
        <v>29</v>
      </c>
      <c r="T372" s="8" t="s">
        <v>2931</v>
      </c>
      <c r="U372" s="8" t="s">
        <v>2932</v>
      </c>
    </row>
    <row r="373" spans="1:21" s="8" customFormat="1" ht="12.75" x14ac:dyDescent="0.2">
      <c r="A373" s="8" t="s">
        <v>2939</v>
      </c>
      <c r="B373" s="8" t="s">
        <v>19</v>
      </c>
      <c r="C373" s="8" t="s">
        <v>52</v>
      </c>
      <c r="D373" s="9" t="s">
        <v>21</v>
      </c>
      <c r="E373" s="9" t="s">
        <v>21</v>
      </c>
      <c r="F373" s="8" t="s">
        <v>22</v>
      </c>
      <c r="G373" s="8" t="s">
        <v>23</v>
      </c>
      <c r="H373" s="8" t="s">
        <v>7568</v>
      </c>
      <c r="I373" s="8" t="s">
        <v>53</v>
      </c>
      <c r="J373" s="10" t="s">
        <v>2850</v>
      </c>
      <c r="K373" s="10" t="s">
        <v>7554</v>
      </c>
      <c r="L373" s="10" t="s">
        <v>7554</v>
      </c>
      <c r="M373" s="8" t="s">
        <v>114</v>
      </c>
      <c r="N373" s="8" t="s">
        <v>2855</v>
      </c>
      <c r="O373" s="8" t="s">
        <v>27</v>
      </c>
      <c r="P373" s="60">
        <v>2006</v>
      </c>
      <c r="Q373" s="11" t="s">
        <v>1087</v>
      </c>
      <c r="R373" s="13">
        <v>38883</v>
      </c>
      <c r="S373" s="8" t="s">
        <v>29</v>
      </c>
      <c r="T373" s="8" t="s">
        <v>2940</v>
      </c>
      <c r="U373" s="8" t="s">
        <v>2941</v>
      </c>
    </row>
    <row r="374" spans="1:21" s="8" customFormat="1" ht="12.75" x14ac:dyDescent="0.2">
      <c r="A374" s="8" t="s">
        <v>3838</v>
      </c>
      <c r="B374" s="8" t="s">
        <v>19</v>
      </c>
      <c r="C374" s="8" t="s">
        <v>52</v>
      </c>
      <c r="D374" s="9" t="s">
        <v>3257</v>
      </c>
      <c r="E374" s="9" t="s">
        <v>3257</v>
      </c>
      <c r="F374" s="8" t="s">
        <v>22</v>
      </c>
      <c r="G374" s="8" t="s">
        <v>23</v>
      </c>
      <c r="H374" s="8" t="s">
        <v>7568</v>
      </c>
      <c r="I374" s="8" t="s">
        <v>53</v>
      </c>
      <c r="J374" s="10" t="s">
        <v>3258</v>
      </c>
      <c r="K374" s="10" t="s">
        <v>7552</v>
      </c>
      <c r="L374" s="10" t="s">
        <v>7552</v>
      </c>
      <c r="M374" s="8" t="s">
        <v>114</v>
      </c>
      <c r="N374" s="8" t="s">
        <v>762</v>
      </c>
      <c r="O374" s="8" t="s">
        <v>27</v>
      </c>
      <c r="P374" s="61">
        <v>2006</v>
      </c>
      <c r="Q374" s="11" t="s">
        <v>1087</v>
      </c>
      <c r="R374" s="13">
        <v>38883</v>
      </c>
      <c r="S374" s="8" t="s">
        <v>29</v>
      </c>
      <c r="T374" s="8" t="s">
        <v>3839</v>
      </c>
      <c r="U374" s="8" t="s">
        <v>3840</v>
      </c>
    </row>
    <row r="375" spans="1:21" s="8" customFormat="1" ht="12.75" x14ac:dyDescent="0.2">
      <c r="A375" s="8" t="s">
        <v>6405</v>
      </c>
      <c r="B375" s="8" t="s">
        <v>19</v>
      </c>
      <c r="C375" s="8" t="s">
        <v>5547</v>
      </c>
      <c r="D375" s="9" t="s">
        <v>21</v>
      </c>
      <c r="E375" s="9" t="s">
        <v>21</v>
      </c>
      <c r="F375" s="8" t="s">
        <v>22</v>
      </c>
      <c r="G375" s="8" t="s">
        <v>23</v>
      </c>
      <c r="H375" s="8" t="s">
        <v>7568</v>
      </c>
      <c r="I375" s="8" t="s">
        <v>5548</v>
      </c>
      <c r="J375" s="10" t="s">
        <v>5662</v>
      </c>
      <c r="K375" s="10" t="s">
        <v>7557</v>
      </c>
      <c r="L375" s="10" t="s">
        <v>7557</v>
      </c>
      <c r="M375" s="8" t="s">
        <v>6109</v>
      </c>
      <c r="N375" s="8" t="s">
        <v>6109</v>
      </c>
      <c r="O375" s="8" t="s">
        <v>27</v>
      </c>
      <c r="P375" s="61">
        <v>2006</v>
      </c>
      <c r="Q375" s="11" t="s">
        <v>1087</v>
      </c>
      <c r="R375" s="13">
        <v>38883</v>
      </c>
      <c r="S375" s="8" t="s">
        <v>29</v>
      </c>
      <c r="T375" s="8" t="s">
        <v>6406</v>
      </c>
      <c r="U375" s="8" t="s">
        <v>6407</v>
      </c>
    </row>
    <row r="376" spans="1:21" s="8" customFormat="1" ht="12.75" x14ac:dyDescent="0.2">
      <c r="A376" s="8" t="s">
        <v>3851</v>
      </c>
      <c r="B376" s="8" t="s">
        <v>19</v>
      </c>
      <c r="C376" s="8" t="s">
        <v>52</v>
      </c>
      <c r="D376" s="9" t="s">
        <v>3257</v>
      </c>
      <c r="E376" s="9" t="s">
        <v>3257</v>
      </c>
      <c r="F376" s="8" t="s">
        <v>22</v>
      </c>
      <c r="G376" s="8" t="s">
        <v>23</v>
      </c>
      <c r="H376" s="8" t="s">
        <v>7568</v>
      </c>
      <c r="I376" s="8" t="s">
        <v>53</v>
      </c>
      <c r="J376" s="10" t="s">
        <v>3258</v>
      </c>
      <c r="K376" s="10" t="s">
        <v>7552</v>
      </c>
      <c r="L376" s="10" t="s">
        <v>7552</v>
      </c>
      <c r="M376" s="8" t="s">
        <v>114</v>
      </c>
      <c r="N376" s="8" t="s">
        <v>3281</v>
      </c>
      <c r="O376" s="8" t="s">
        <v>27</v>
      </c>
      <c r="P376" s="61">
        <v>2006</v>
      </c>
      <c r="Q376" s="11" t="s">
        <v>1087</v>
      </c>
      <c r="R376" s="13">
        <v>38883</v>
      </c>
      <c r="S376" s="8" t="s">
        <v>29</v>
      </c>
      <c r="T376" s="8" t="s">
        <v>3852</v>
      </c>
      <c r="U376" s="8" t="s">
        <v>3853</v>
      </c>
    </row>
    <row r="377" spans="1:21" s="8" customFormat="1" ht="12.75" x14ac:dyDescent="0.2">
      <c r="A377" s="8" t="s">
        <v>3854</v>
      </c>
      <c r="B377" s="8" t="s">
        <v>19</v>
      </c>
      <c r="C377" s="8" t="s">
        <v>52</v>
      </c>
      <c r="D377" s="9" t="s">
        <v>3257</v>
      </c>
      <c r="E377" s="9" t="s">
        <v>3257</v>
      </c>
      <c r="F377" s="8" t="s">
        <v>22</v>
      </c>
      <c r="G377" s="8" t="s">
        <v>23</v>
      </c>
      <c r="H377" s="8" t="s">
        <v>7568</v>
      </c>
      <c r="I377" s="8" t="s">
        <v>53</v>
      </c>
      <c r="J377" s="10" t="s">
        <v>3258</v>
      </c>
      <c r="K377" s="10" t="s">
        <v>7552</v>
      </c>
      <c r="L377" s="10" t="s">
        <v>7552</v>
      </c>
      <c r="M377" s="8" t="s">
        <v>114</v>
      </c>
      <c r="N377" s="8" t="s">
        <v>3281</v>
      </c>
      <c r="O377" s="8" t="s">
        <v>27</v>
      </c>
      <c r="P377" s="61">
        <v>2006</v>
      </c>
      <c r="Q377" s="11" t="s">
        <v>1087</v>
      </c>
      <c r="R377" s="13">
        <v>38883</v>
      </c>
      <c r="S377" s="8" t="s">
        <v>29</v>
      </c>
      <c r="T377" s="8" t="s">
        <v>3855</v>
      </c>
      <c r="U377" s="8" t="s">
        <v>3856</v>
      </c>
    </row>
    <row r="378" spans="1:21" s="8" customFormat="1" ht="12.75" x14ac:dyDescent="0.2">
      <c r="A378" s="8" t="s">
        <v>3845</v>
      </c>
      <c r="B378" s="8" t="s">
        <v>19</v>
      </c>
      <c r="C378" s="8" t="s">
        <v>52</v>
      </c>
      <c r="D378" s="9" t="s">
        <v>3257</v>
      </c>
      <c r="E378" s="9" t="s">
        <v>3257</v>
      </c>
      <c r="F378" s="8" t="s">
        <v>22</v>
      </c>
      <c r="G378" s="8" t="s">
        <v>23</v>
      </c>
      <c r="H378" s="8" t="s">
        <v>7568</v>
      </c>
      <c r="I378" s="8" t="s">
        <v>53</v>
      </c>
      <c r="J378" s="10" t="s">
        <v>3258</v>
      </c>
      <c r="K378" s="10" t="s">
        <v>7552</v>
      </c>
      <c r="L378" s="10" t="s">
        <v>7552</v>
      </c>
      <c r="M378" s="8" t="s">
        <v>114</v>
      </c>
      <c r="N378" s="8" t="s">
        <v>3277</v>
      </c>
      <c r="O378" s="8" t="s">
        <v>27</v>
      </c>
      <c r="P378" s="61">
        <v>2006</v>
      </c>
      <c r="Q378" s="11" t="s">
        <v>1087</v>
      </c>
      <c r="R378" s="13">
        <v>38883</v>
      </c>
      <c r="S378" s="8" t="s">
        <v>29</v>
      </c>
      <c r="T378" s="8" t="s">
        <v>3846</v>
      </c>
      <c r="U378" s="8" t="s">
        <v>3847</v>
      </c>
    </row>
    <row r="379" spans="1:21" s="8" customFormat="1" ht="12.75" x14ac:dyDescent="0.2">
      <c r="A379" s="8" t="s">
        <v>3835</v>
      </c>
      <c r="B379" s="8" t="s">
        <v>19</v>
      </c>
      <c r="C379" s="8" t="s">
        <v>52</v>
      </c>
      <c r="D379" s="9" t="s">
        <v>3257</v>
      </c>
      <c r="E379" s="9" t="s">
        <v>3257</v>
      </c>
      <c r="F379" s="8" t="s">
        <v>22</v>
      </c>
      <c r="G379" s="8" t="s">
        <v>23</v>
      </c>
      <c r="H379" s="8" t="s">
        <v>7568</v>
      </c>
      <c r="I379" s="8" t="s">
        <v>53</v>
      </c>
      <c r="J379" s="10" t="s">
        <v>3258</v>
      </c>
      <c r="K379" s="10" t="s">
        <v>7552</v>
      </c>
      <c r="L379" s="10" t="s">
        <v>7552</v>
      </c>
      <c r="M379" s="8" t="s">
        <v>114</v>
      </c>
      <c r="N379" s="8" t="s">
        <v>3277</v>
      </c>
      <c r="O379" s="8" t="s">
        <v>27</v>
      </c>
      <c r="P379" s="61">
        <v>2006</v>
      </c>
      <c r="Q379" s="11" t="s">
        <v>1087</v>
      </c>
      <c r="R379" s="13">
        <v>38883</v>
      </c>
      <c r="S379" s="8" t="s">
        <v>29</v>
      </c>
      <c r="T379" s="8" t="s">
        <v>3836</v>
      </c>
      <c r="U379" s="8" t="s">
        <v>3837</v>
      </c>
    </row>
    <row r="380" spans="1:21" s="8" customFormat="1" ht="12.75" x14ac:dyDescent="0.2">
      <c r="A380" s="8" t="s">
        <v>3832</v>
      </c>
      <c r="B380" s="8" t="s">
        <v>19</v>
      </c>
      <c r="C380" s="8" t="s">
        <v>52</v>
      </c>
      <c r="D380" s="9" t="s">
        <v>3257</v>
      </c>
      <c r="E380" s="9" t="s">
        <v>3257</v>
      </c>
      <c r="F380" s="8" t="s">
        <v>22</v>
      </c>
      <c r="G380" s="8" t="s">
        <v>23</v>
      </c>
      <c r="H380" s="8" t="s">
        <v>7568</v>
      </c>
      <c r="I380" s="8" t="s">
        <v>53</v>
      </c>
      <c r="J380" s="10" t="s">
        <v>3258</v>
      </c>
      <c r="K380" s="10" t="s">
        <v>7552</v>
      </c>
      <c r="L380" s="10" t="s">
        <v>7552</v>
      </c>
      <c r="M380" s="8" t="s">
        <v>114</v>
      </c>
      <c r="N380" s="8" t="s">
        <v>3259</v>
      </c>
      <c r="O380" s="8" t="s">
        <v>27</v>
      </c>
      <c r="P380" s="61">
        <v>2006</v>
      </c>
      <c r="Q380" s="11" t="s">
        <v>1087</v>
      </c>
      <c r="R380" s="13">
        <v>38883</v>
      </c>
      <c r="S380" s="8" t="s">
        <v>29</v>
      </c>
      <c r="T380" s="8" t="s">
        <v>3833</v>
      </c>
      <c r="U380" s="8" t="s">
        <v>3834</v>
      </c>
    </row>
    <row r="381" spans="1:21" s="8" customFormat="1" ht="12.75" x14ac:dyDescent="0.2">
      <c r="A381" s="8" t="s">
        <v>6646</v>
      </c>
      <c r="B381" s="8" t="s">
        <v>19</v>
      </c>
      <c r="C381" s="12" t="s">
        <v>6506</v>
      </c>
      <c r="D381" s="9" t="s">
        <v>1072</v>
      </c>
      <c r="E381" s="9" t="s">
        <v>1073</v>
      </c>
      <c r="F381" s="8" t="s">
        <v>832</v>
      </c>
      <c r="G381" s="8" t="s">
        <v>23</v>
      </c>
      <c r="H381" s="8" t="s">
        <v>7568</v>
      </c>
      <c r="I381" s="8" t="s">
        <v>1074</v>
      </c>
      <c r="J381" s="10" t="s">
        <v>5662</v>
      </c>
      <c r="K381" s="10" t="s">
        <v>7557</v>
      </c>
      <c r="L381" s="10" t="s">
        <v>7557</v>
      </c>
      <c r="M381" s="8" t="s">
        <v>6631</v>
      </c>
      <c r="N381" s="8" t="s">
        <v>6631</v>
      </c>
      <c r="O381" s="8" t="s">
        <v>27</v>
      </c>
      <c r="P381" s="61">
        <v>2006</v>
      </c>
      <c r="Q381" s="11" t="s">
        <v>1087</v>
      </c>
      <c r="R381" s="13">
        <v>38883</v>
      </c>
      <c r="S381" s="8" t="s">
        <v>29</v>
      </c>
      <c r="T381" s="8" t="s">
        <v>6647</v>
      </c>
      <c r="U381" s="8" t="s">
        <v>6648</v>
      </c>
    </row>
    <row r="382" spans="1:21" s="8" customFormat="1" ht="12.75" x14ac:dyDescent="0.2">
      <c r="A382" s="8" t="s">
        <v>6658</v>
      </c>
      <c r="B382" s="8" t="s">
        <v>19</v>
      </c>
      <c r="C382" s="12" t="s">
        <v>6506</v>
      </c>
      <c r="D382" s="9" t="s">
        <v>1072</v>
      </c>
      <c r="E382" s="9" t="s">
        <v>1073</v>
      </c>
      <c r="F382" s="8" t="s">
        <v>832</v>
      </c>
      <c r="G382" s="8" t="s">
        <v>23</v>
      </c>
      <c r="H382" s="8" t="s">
        <v>7568</v>
      </c>
      <c r="I382" s="8" t="s">
        <v>1074</v>
      </c>
      <c r="J382" s="10" t="s">
        <v>5662</v>
      </c>
      <c r="K382" s="10" t="s">
        <v>7557</v>
      </c>
      <c r="L382" s="10" t="s">
        <v>7557</v>
      </c>
      <c r="M382" s="8" t="s">
        <v>6631</v>
      </c>
      <c r="N382" s="8" t="s">
        <v>6631</v>
      </c>
      <c r="O382" s="8" t="s">
        <v>27</v>
      </c>
      <c r="P382" s="61">
        <v>2006</v>
      </c>
      <c r="Q382" s="11" t="s">
        <v>1087</v>
      </c>
      <c r="R382" s="13">
        <v>38883</v>
      </c>
      <c r="S382" s="8" t="s">
        <v>29</v>
      </c>
      <c r="T382" s="8" t="s">
        <v>6659</v>
      </c>
      <c r="U382" s="8" t="s">
        <v>6660</v>
      </c>
    </row>
    <row r="383" spans="1:21" s="8" customFormat="1" ht="12.75" x14ac:dyDescent="0.2">
      <c r="A383" s="8" t="s">
        <v>6649</v>
      </c>
      <c r="B383" s="8" t="s">
        <v>19</v>
      </c>
      <c r="C383" s="12" t="s">
        <v>6506</v>
      </c>
      <c r="D383" s="9" t="s">
        <v>1072</v>
      </c>
      <c r="E383" s="9" t="s">
        <v>1073</v>
      </c>
      <c r="F383" s="8" t="s">
        <v>832</v>
      </c>
      <c r="G383" s="8" t="s">
        <v>23</v>
      </c>
      <c r="H383" s="8" t="s">
        <v>7568</v>
      </c>
      <c r="I383" s="8" t="s">
        <v>1074</v>
      </c>
      <c r="J383" s="10" t="s">
        <v>5662</v>
      </c>
      <c r="K383" s="10" t="s">
        <v>7557</v>
      </c>
      <c r="L383" s="10" t="s">
        <v>7557</v>
      </c>
      <c r="M383" s="8" t="s">
        <v>6631</v>
      </c>
      <c r="N383" s="8" t="s">
        <v>6631</v>
      </c>
      <c r="O383" s="8" t="s">
        <v>27</v>
      </c>
      <c r="P383" s="61">
        <v>2006</v>
      </c>
      <c r="Q383" s="11" t="s">
        <v>1087</v>
      </c>
      <c r="R383" s="13">
        <v>38883</v>
      </c>
      <c r="S383" s="8" t="s">
        <v>29</v>
      </c>
      <c r="T383" s="8" t="s">
        <v>6650</v>
      </c>
      <c r="U383" s="8" t="s">
        <v>6651</v>
      </c>
    </row>
    <row r="384" spans="1:21" s="8" customFormat="1" ht="12.75" x14ac:dyDescent="0.2">
      <c r="A384" s="17" t="s">
        <v>6622</v>
      </c>
      <c r="B384" s="8" t="s">
        <v>19</v>
      </c>
      <c r="C384" s="12" t="s">
        <v>6603</v>
      </c>
      <c r="D384" s="9" t="s">
        <v>1072</v>
      </c>
      <c r="E384" s="9" t="s">
        <v>1073</v>
      </c>
      <c r="F384" s="8" t="s">
        <v>832</v>
      </c>
      <c r="G384" s="8" t="s">
        <v>23</v>
      </c>
      <c r="H384" s="8" t="s">
        <v>7568</v>
      </c>
      <c r="I384" s="17" t="s">
        <v>24</v>
      </c>
      <c r="J384" s="10" t="s">
        <v>5662</v>
      </c>
      <c r="K384" s="10" t="s">
        <v>7557</v>
      </c>
      <c r="L384" s="10" t="s">
        <v>7557</v>
      </c>
      <c r="M384" s="8" t="s">
        <v>6623</v>
      </c>
      <c r="N384" s="8" t="s">
        <v>6623</v>
      </c>
      <c r="O384" s="8" t="s">
        <v>27</v>
      </c>
      <c r="P384" s="61">
        <v>2006</v>
      </c>
      <c r="Q384" s="11" t="s">
        <v>1087</v>
      </c>
      <c r="R384" s="13">
        <v>38883</v>
      </c>
      <c r="S384" s="8" t="s">
        <v>29</v>
      </c>
      <c r="T384" s="8" t="s">
        <v>6624</v>
      </c>
      <c r="U384" s="8" t="s">
        <v>6625</v>
      </c>
    </row>
    <row r="385" spans="1:21" s="8" customFormat="1" ht="12.75" x14ac:dyDescent="0.2">
      <c r="A385" s="8" t="s">
        <v>6652</v>
      </c>
      <c r="B385" s="8" t="s">
        <v>19</v>
      </c>
      <c r="C385" s="8" t="s">
        <v>52</v>
      </c>
      <c r="D385" s="9" t="s">
        <v>21</v>
      </c>
      <c r="E385" s="9" t="s">
        <v>21</v>
      </c>
      <c r="F385" s="8" t="s">
        <v>22</v>
      </c>
      <c r="G385" s="8" t="s">
        <v>23</v>
      </c>
      <c r="H385" s="8" t="s">
        <v>7568</v>
      </c>
      <c r="I385" s="8" t="s">
        <v>53</v>
      </c>
      <c r="J385" s="10" t="s">
        <v>5662</v>
      </c>
      <c r="K385" s="10" t="s">
        <v>7557</v>
      </c>
      <c r="L385" s="10" t="s">
        <v>7557</v>
      </c>
      <c r="M385" s="8" t="s">
        <v>6631</v>
      </c>
      <c r="N385" s="8" t="s">
        <v>6631</v>
      </c>
      <c r="O385" s="8" t="s">
        <v>27</v>
      </c>
      <c r="P385" s="61">
        <v>2006</v>
      </c>
      <c r="Q385" s="11" t="s">
        <v>1087</v>
      </c>
      <c r="R385" s="13">
        <v>38883</v>
      </c>
      <c r="S385" s="8" t="s">
        <v>29</v>
      </c>
      <c r="T385" s="8" t="s">
        <v>6653</v>
      </c>
      <c r="U385" s="8" t="s">
        <v>6654</v>
      </c>
    </row>
    <row r="386" spans="1:21" s="8" customFormat="1" ht="12.75" x14ac:dyDescent="0.2">
      <c r="A386" s="8" t="s">
        <v>6655</v>
      </c>
      <c r="B386" s="8" t="s">
        <v>19</v>
      </c>
      <c r="C386" s="8" t="s">
        <v>52</v>
      </c>
      <c r="D386" s="9" t="s">
        <v>21</v>
      </c>
      <c r="E386" s="9" t="s">
        <v>21</v>
      </c>
      <c r="F386" s="8" t="s">
        <v>22</v>
      </c>
      <c r="G386" s="8" t="s">
        <v>23</v>
      </c>
      <c r="H386" s="8" t="s">
        <v>7568</v>
      </c>
      <c r="I386" s="8" t="s">
        <v>53</v>
      </c>
      <c r="J386" s="10" t="s">
        <v>5662</v>
      </c>
      <c r="K386" s="10" t="s">
        <v>7557</v>
      </c>
      <c r="L386" s="10" t="s">
        <v>7557</v>
      </c>
      <c r="M386" s="8" t="s">
        <v>6631</v>
      </c>
      <c r="N386" s="8" t="s">
        <v>6631</v>
      </c>
      <c r="O386" s="8" t="s">
        <v>27</v>
      </c>
      <c r="P386" s="61">
        <v>2006</v>
      </c>
      <c r="Q386" s="11" t="s">
        <v>1087</v>
      </c>
      <c r="R386" s="13">
        <v>38883</v>
      </c>
      <c r="S386" s="8" t="s">
        <v>29</v>
      </c>
      <c r="T386" s="8" t="s">
        <v>6656</v>
      </c>
      <c r="U386" s="8" t="s">
        <v>6657</v>
      </c>
    </row>
    <row r="387" spans="1:21" s="8" customFormat="1" ht="12.75" x14ac:dyDescent="0.2">
      <c r="A387" s="8" t="s">
        <v>6661</v>
      </c>
      <c r="B387" s="8" t="s">
        <v>19</v>
      </c>
      <c r="C387" s="8" t="s">
        <v>52</v>
      </c>
      <c r="D387" s="9" t="s">
        <v>21</v>
      </c>
      <c r="E387" s="9" t="s">
        <v>21</v>
      </c>
      <c r="F387" s="8" t="s">
        <v>22</v>
      </c>
      <c r="G387" s="8" t="s">
        <v>23</v>
      </c>
      <c r="H387" s="8" t="s">
        <v>7568</v>
      </c>
      <c r="I387" s="8" t="s">
        <v>53</v>
      </c>
      <c r="J387" s="10" t="s">
        <v>5662</v>
      </c>
      <c r="K387" s="10" t="s">
        <v>7557</v>
      </c>
      <c r="L387" s="10" t="s">
        <v>7557</v>
      </c>
      <c r="M387" s="8" t="s">
        <v>6631</v>
      </c>
      <c r="N387" s="8" t="s">
        <v>6631</v>
      </c>
      <c r="O387" s="8" t="s">
        <v>27</v>
      </c>
      <c r="P387" s="61">
        <v>2006</v>
      </c>
      <c r="Q387" s="11" t="s">
        <v>1087</v>
      </c>
      <c r="R387" s="13">
        <v>38883</v>
      </c>
      <c r="S387" s="8" t="s">
        <v>29</v>
      </c>
      <c r="T387" s="8" t="s">
        <v>6662</v>
      </c>
      <c r="U387" s="8" t="s">
        <v>6663</v>
      </c>
    </row>
    <row r="388" spans="1:21" s="8" customFormat="1" ht="12.75" x14ac:dyDescent="0.2">
      <c r="A388" s="8" t="s">
        <v>5635</v>
      </c>
      <c r="B388" s="8" t="s">
        <v>19</v>
      </c>
      <c r="C388" s="8" t="s">
        <v>4929</v>
      </c>
      <c r="D388" s="9" t="s">
        <v>2323</v>
      </c>
      <c r="E388" s="9" t="s">
        <v>2323</v>
      </c>
      <c r="F388" s="8" t="s">
        <v>2302</v>
      </c>
      <c r="G388" s="8" t="s">
        <v>2303</v>
      </c>
      <c r="H388" s="8" t="s">
        <v>7569</v>
      </c>
      <c r="I388" s="9" t="s">
        <v>2323</v>
      </c>
      <c r="J388" s="10" t="s">
        <v>5525</v>
      </c>
      <c r="K388" s="10" t="s">
        <v>7559</v>
      </c>
      <c r="L388" s="10" t="s">
        <v>7559</v>
      </c>
      <c r="M388" s="8" t="s">
        <v>5538</v>
      </c>
      <c r="N388" s="8" t="s">
        <v>5539</v>
      </c>
      <c r="O388" s="8" t="s">
        <v>27</v>
      </c>
      <c r="P388" s="61">
        <v>2006</v>
      </c>
      <c r="Q388" s="11" t="s">
        <v>1087</v>
      </c>
      <c r="R388" s="13">
        <v>38883</v>
      </c>
      <c r="S388" s="8" t="s">
        <v>29</v>
      </c>
      <c r="T388" s="8" t="s">
        <v>5636</v>
      </c>
      <c r="U388" s="8" t="s">
        <v>8671</v>
      </c>
    </row>
    <row r="389" spans="1:21" s="8" customFormat="1" ht="12.75" x14ac:dyDescent="0.2">
      <c r="A389" s="8" t="s">
        <v>6755</v>
      </c>
      <c r="B389" s="8" t="s">
        <v>19</v>
      </c>
      <c r="C389" s="12" t="s">
        <v>5283</v>
      </c>
      <c r="D389" s="9" t="s">
        <v>68</v>
      </c>
      <c r="E389" s="9" t="s">
        <v>2301</v>
      </c>
      <c r="F389" s="8" t="s">
        <v>4919</v>
      </c>
      <c r="G389" s="8" t="s">
        <v>2303</v>
      </c>
      <c r="H389" s="8" t="s">
        <v>7569</v>
      </c>
      <c r="I389" s="8" t="s">
        <v>2304</v>
      </c>
      <c r="J389" s="10" t="s">
        <v>5662</v>
      </c>
      <c r="K389" s="10" t="s">
        <v>7557</v>
      </c>
      <c r="L389" s="10" t="s">
        <v>7557</v>
      </c>
      <c r="M389" s="8" t="s">
        <v>6694</v>
      </c>
      <c r="N389" s="8" t="s">
        <v>6694</v>
      </c>
      <c r="O389" s="8" t="s">
        <v>27</v>
      </c>
      <c r="P389" s="61">
        <v>2006</v>
      </c>
      <c r="Q389" s="11" t="s">
        <v>1087</v>
      </c>
      <c r="R389" s="13">
        <v>38883</v>
      </c>
      <c r="S389" s="8" t="s">
        <v>29</v>
      </c>
      <c r="T389" s="8" t="s">
        <v>6756</v>
      </c>
      <c r="U389" s="8" t="s">
        <v>6757</v>
      </c>
    </row>
    <row r="390" spans="1:21" s="8" customFormat="1" ht="12.75" x14ac:dyDescent="0.2">
      <c r="A390" s="8" t="s">
        <v>6758</v>
      </c>
      <c r="B390" s="8" t="s">
        <v>19</v>
      </c>
      <c r="C390" s="12" t="s">
        <v>6759</v>
      </c>
      <c r="D390" s="9" t="s">
        <v>68</v>
      </c>
      <c r="E390" s="9" t="s">
        <v>6760</v>
      </c>
      <c r="F390" s="9" t="s">
        <v>4919</v>
      </c>
      <c r="G390" s="8" t="s">
        <v>2303</v>
      </c>
      <c r="H390" s="8" t="s">
        <v>7569</v>
      </c>
      <c r="I390" s="8" t="s">
        <v>2304</v>
      </c>
      <c r="J390" s="10" t="s">
        <v>5662</v>
      </c>
      <c r="K390" s="10" t="s">
        <v>7557</v>
      </c>
      <c r="L390" s="10" t="s">
        <v>7557</v>
      </c>
      <c r="M390" s="8" t="s">
        <v>6694</v>
      </c>
      <c r="N390" s="8" t="s">
        <v>6694</v>
      </c>
      <c r="O390" s="8" t="s">
        <v>27</v>
      </c>
      <c r="P390" s="61">
        <v>2006</v>
      </c>
      <c r="Q390" s="11" t="s">
        <v>1087</v>
      </c>
      <c r="R390" s="13">
        <v>38883</v>
      </c>
      <c r="S390" s="8" t="s">
        <v>29</v>
      </c>
      <c r="T390" s="8" t="s">
        <v>6761</v>
      </c>
      <c r="U390" s="8" t="s">
        <v>6762</v>
      </c>
    </row>
    <row r="391" spans="1:21" s="8" customFormat="1" ht="12.75" x14ac:dyDescent="0.2">
      <c r="A391" s="8" t="s">
        <v>6752</v>
      </c>
      <c r="B391" s="8" t="s">
        <v>19</v>
      </c>
      <c r="C391" s="12" t="s">
        <v>67</v>
      </c>
      <c r="D391" s="9" t="s">
        <v>68</v>
      </c>
      <c r="E391" s="9" t="s">
        <v>69</v>
      </c>
      <c r="F391" s="8" t="s">
        <v>4919</v>
      </c>
      <c r="G391" s="8" t="s">
        <v>23</v>
      </c>
      <c r="H391" s="8" t="s">
        <v>7568</v>
      </c>
      <c r="I391" s="17" t="s">
        <v>70</v>
      </c>
      <c r="J391" s="10" t="s">
        <v>5662</v>
      </c>
      <c r="K391" s="10" t="s">
        <v>7557</v>
      </c>
      <c r="L391" s="10" t="s">
        <v>7557</v>
      </c>
      <c r="M391" s="8" t="s">
        <v>6694</v>
      </c>
      <c r="N391" s="8" t="s">
        <v>6694</v>
      </c>
      <c r="O391" s="8" t="s">
        <v>27</v>
      </c>
      <c r="P391" s="61">
        <v>2006</v>
      </c>
      <c r="Q391" s="11" t="s">
        <v>1087</v>
      </c>
      <c r="R391" s="13">
        <v>38883</v>
      </c>
      <c r="S391" s="8" t="s">
        <v>29</v>
      </c>
      <c r="T391" s="8" t="s">
        <v>6753</v>
      </c>
      <c r="U391" s="8" t="s">
        <v>6754</v>
      </c>
    </row>
    <row r="392" spans="1:21" s="8" customFormat="1" ht="12.75" x14ac:dyDescent="0.2">
      <c r="A392" s="8" t="s">
        <v>2693</v>
      </c>
      <c r="B392" s="8" t="s">
        <v>19</v>
      </c>
      <c r="C392" s="8" t="s">
        <v>52</v>
      </c>
      <c r="D392" s="9" t="s">
        <v>21</v>
      </c>
      <c r="E392" s="9" t="s">
        <v>21</v>
      </c>
      <c r="F392" s="8" t="s">
        <v>22</v>
      </c>
      <c r="G392" s="8" t="s">
        <v>23</v>
      </c>
      <c r="H392" s="8" t="s">
        <v>7568</v>
      </c>
      <c r="I392" s="8" t="s">
        <v>53</v>
      </c>
      <c r="J392" s="10" t="s">
        <v>25</v>
      </c>
      <c r="K392" s="10" t="s">
        <v>7553</v>
      </c>
      <c r="L392" s="10" t="s">
        <v>7553</v>
      </c>
      <c r="M392" s="8" t="s">
        <v>26</v>
      </c>
      <c r="N392" s="8" t="s">
        <v>26</v>
      </c>
      <c r="O392" s="8" t="s">
        <v>27</v>
      </c>
      <c r="P392" s="60">
        <v>2006</v>
      </c>
      <c r="Q392" s="11" t="s">
        <v>1087</v>
      </c>
      <c r="R392" s="13">
        <v>38883</v>
      </c>
      <c r="S392" s="8" t="s">
        <v>29</v>
      </c>
      <c r="T392" s="8" t="s">
        <v>2694</v>
      </c>
      <c r="U392" s="8" t="s">
        <v>2695</v>
      </c>
    </row>
    <row r="393" spans="1:21" s="8" customFormat="1" ht="12.75" x14ac:dyDescent="0.2">
      <c r="A393" s="8" t="s">
        <v>2696</v>
      </c>
      <c r="B393" s="8" t="s">
        <v>19</v>
      </c>
      <c r="C393" s="8" t="s">
        <v>52</v>
      </c>
      <c r="D393" s="9" t="s">
        <v>21</v>
      </c>
      <c r="E393" s="9" t="s">
        <v>21</v>
      </c>
      <c r="F393" s="8" t="s">
        <v>22</v>
      </c>
      <c r="G393" s="8" t="s">
        <v>23</v>
      </c>
      <c r="H393" s="8" t="s">
        <v>7568</v>
      </c>
      <c r="I393" s="8" t="s">
        <v>53</v>
      </c>
      <c r="J393" s="10" t="s">
        <v>25</v>
      </c>
      <c r="K393" s="10" t="s">
        <v>7553</v>
      </c>
      <c r="L393" s="10" t="s">
        <v>7553</v>
      </c>
      <c r="M393" s="8" t="s">
        <v>26</v>
      </c>
      <c r="N393" s="8" t="s">
        <v>26</v>
      </c>
      <c r="O393" s="8" t="s">
        <v>27</v>
      </c>
      <c r="P393" s="60">
        <v>2006</v>
      </c>
      <c r="Q393" s="11" t="s">
        <v>1087</v>
      </c>
      <c r="R393" s="13">
        <v>38883</v>
      </c>
      <c r="S393" s="8" t="s">
        <v>29</v>
      </c>
      <c r="T393" s="8" t="s">
        <v>2697</v>
      </c>
      <c r="U393" s="8" t="s">
        <v>2698</v>
      </c>
    </row>
    <row r="394" spans="1:21" s="8" customFormat="1" ht="12.75" x14ac:dyDescent="0.2">
      <c r="A394" s="8" t="s">
        <v>2699</v>
      </c>
      <c r="B394" s="8" t="s">
        <v>19</v>
      </c>
      <c r="C394" s="8" t="s">
        <v>52</v>
      </c>
      <c r="D394" s="9" t="s">
        <v>21</v>
      </c>
      <c r="E394" s="9" t="s">
        <v>21</v>
      </c>
      <c r="F394" s="8" t="s">
        <v>22</v>
      </c>
      <c r="G394" s="8" t="s">
        <v>23</v>
      </c>
      <c r="H394" s="8" t="s">
        <v>7568</v>
      </c>
      <c r="I394" s="8" t="s">
        <v>53</v>
      </c>
      <c r="J394" s="10" t="s">
        <v>25</v>
      </c>
      <c r="K394" s="10" t="s">
        <v>7553</v>
      </c>
      <c r="L394" s="10" t="s">
        <v>7553</v>
      </c>
      <c r="M394" s="8" t="s">
        <v>26</v>
      </c>
      <c r="N394" s="8" t="s">
        <v>26</v>
      </c>
      <c r="O394" s="8" t="s">
        <v>27</v>
      </c>
      <c r="P394" s="60">
        <v>2006</v>
      </c>
      <c r="Q394" s="11" t="s">
        <v>1087</v>
      </c>
      <c r="R394" s="13">
        <v>38883</v>
      </c>
      <c r="S394" s="8" t="s">
        <v>29</v>
      </c>
      <c r="T394" s="8" t="s">
        <v>2700</v>
      </c>
      <c r="U394" s="8" t="s">
        <v>2701</v>
      </c>
    </row>
    <row r="395" spans="1:21" s="8" customFormat="1" ht="12.75" x14ac:dyDescent="0.2">
      <c r="A395" s="8" t="s">
        <v>2702</v>
      </c>
      <c r="B395" s="8" t="s">
        <v>19</v>
      </c>
      <c r="C395" s="12" t="s">
        <v>95</v>
      </c>
      <c r="D395" s="9" t="s">
        <v>68</v>
      </c>
      <c r="E395" s="9" t="s">
        <v>69</v>
      </c>
      <c r="F395" s="8" t="s">
        <v>22</v>
      </c>
      <c r="G395" s="8" t="s">
        <v>23</v>
      </c>
      <c r="H395" s="8" t="s">
        <v>7568</v>
      </c>
      <c r="I395" s="8" t="s">
        <v>96</v>
      </c>
      <c r="J395" s="10" t="s">
        <v>25</v>
      </c>
      <c r="K395" s="10" t="s">
        <v>7553</v>
      </c>
      <c r="L395" s="10" t="s">
        <v>7553</v>
      </c>
      <c r="M395" s="8" t="s">
        <v>26</v>
      </c>
      <c r="N395" s="8" t="s">
        <v>26</v>
      </c>
      <c r="O395" s="8" t="s">
        <v>27</v>
      </c>
      <c r="P395" s="60">
        <v>2006</v>
      </c>
      <c r="Q395" s="11" t="s">
        <v>1087</v>
      </c>
      <c r="R395" s="13">
        <v>38883</v>
      </c>
      <c r="S395" s="8" t="s">
        <v>29</v>
      </c>
      <c r="T395" s="8" t="s">
        <v>2703</v>
      </c>
      <c r="U395" s="8" t="s">
        <v>2704</v>
      </c>
    </row>
    <row r="396" spans="1:21" s="8" customFormat="1" ht="12.75" x14ac:dyDescent="0.2">
      <c r="A396" s="8" t="s">
        <v>7180</v>
      </c>
      <c r="B396" s="8" t="s">
        <v>19</v>
      </c>
      <c r="C396" s="8" t="s">
        <v>52</v>
      </c>
      <c r="D396" s="9" t="s">
        <v>21</v>
      </c>
      <c r="E396" s="9" t="s">
        <v>21</v>
      </c>
      <c r="F396" s="8" t="s">
        <v>22</v>
      </c>
      <c r="G396" s="8" t="s">
        <v>23</v>
      </c>
      <c r="H396" s="8" t="s">
        <v>7568</v>
      </c>
      <c r="I396" s="8" t="s">
        <v>53</v>
      </c>
      <c r="J396" s="10" t="s">
        <v>7164</v>
      </c>
      <c r="K396" s="10" t="s">
        <v>7556</v>
      </c>
      <c r="L396" s="10" t="s">
        <v>7556</v>
      </c>
      <c r="M396" s="8" t="s">
        <v>7165</v>
      </c>
      <c r="N396" s="8" t="s">
        <v>7165</v>
      </c>
      <c r="O396" s="8" t="s">
        <v>27</v>
      </c>
      <c r="P396" s="61">
        <v>2006</v>
      </c>
      <c r="Q396" s="13">
        <v>38887</v>
      </c>
      <c r="R396" s="13">
        <v>38887</v>
      </c>
      <c r="S396" s="8" t="s">
        <v>29</v>
      </c>
      <c r="T396" s="8" t="s">
        <v>7181</v>
      </c>
      <c r="U396" s="8" t="s">
        <v>7182</v>
      </c>
    </row>
    <row r="397" spans="1:21" s="8" customFormat="1" ht="12.75" x14ac:dyDescent="0.2">
      <c r="A397" s="8" t="s">
        <v>2574</v>
      </c>
      <c r="B397" s="8" t="s">
        <v>19</v>
      </c>
      <c r="C397" s="8" t="s">
        <v>2568</v>
      </c>
      <c r="D397" s="9" t="s">
        <v>2536</v>
      </c>
      <c r="E397" s="9" t="s">
        <v>2536</v>
      </c>
      <c r="F397" s="8" t="s">
        <v>2302</v>
      </c>
      <c r="G397" s="8" t="s">
        <v>2303</v>
      </c>
      <c r="H397" s="8" t="s">
        <v>7569</v>
      </c>
      <c r="I397" s="8" t="s">
        <v>2304</v>
      </c>
      <c r="J397" s="10" t="s">
        <v>25</v>
      </c>
      <c r="K397" s="10" t="s">
        <v>7553</v>
      </c>
      <c r="L397" s="10" t="s">
        <v>7553</v>
      </c>
      <c r="M397" s="8" t="s">
        <v>114</v>
      </c>
      <c r="N397" s="8" t="s">
        <v>458</v>
      </c>
      <c r="O397" s="8" t="s">
        <v>27</v>
      </c>
      <c r="P397" s="60">
        <v>2006</v>
      </c>
      <c r="Q397" s="13">
        <v>38895</v>
      </c>
      <c r="R397" s="13">
        <v>38895</v>
      </c>
      <c r="S397" s="8" t="s">
        <v>29</v>
      </c>
      <c r="T397" s="8" t="s">
        <v>2575</v>
      </c>
      <c r="U397" s="8" t="s">
        <v>2576</v>
      </c>
    </row>
    <row r="398" spans="1:21" s="8" customFormat="1" ht="12.75" x14ac:dyDescent="0.2">
      <c r="A398" s="8" t="s">
        <v>3829</v>
      </c>
      <c r="B398" s="8" t="s">
        <v>19</v>
      </c>
      <c r="C398" s="8" t="s">
        <v>52</v>
      </c>
      <c r="D398" s="9" t="s">
        <v>3257</v>
      </c>
      <c r="E398" s="9" t="s">
        <v>3257</v>
      </c>
      <c r="F398" s="8" t="s">
        <v>22</v>
      </c>
      <c r="G398" s="8" t="s">
        <v>23</v>
      </c>
      <c r="H398" s="8" t="s">
        <v>7568</v>
      </c>
      <c r="I398" s="8" t="s">
        <v>53</v>
      </c>
      <c r="J398" s="10" t="s">
        <v>3258</v>
      </c>
      <c r="K398" s="10" t="s">
        <v>7552</v>
      </c>
      <c r="L398" s="10" t="s">
        <v>7552</v>
      </c>
      <c r="M398" s="8" t="s">
        <v>114</v>
      </c>
      <c r="N398" s="8" t="s">
        <v>3277</v>
      </c>
      <c r="O398" s="8" t="s">
        <v>27</v>
      </c>
      <c r="P398" s="61">
        <v>2006</v>
      </c>
      <c r="Q398" s="13">
        <v>38949</v>
      </c>
      <c r="R398" s="13">
        <v>38949</v>
      </c>
      <c r="S398" s="8" t="s">
        <v>29</v>
      </c>
      <c r="T398" s="8" t="s">
        <v>3830</v>
      </c>
      <c r="U398" s="8" t="s">
        <v>3831</v>
      </c>
    </row>
    <row r="399" spans="1:21" s="8" customFormat="1" ht="12.75" x14ac:dyDescent="0.2">
      <c r="A399" s="8" t="s">
        <v>2577</v>
      </c>
      <c r="B399" s="8" t="s">
        <v>19</v>
      </c>
      <c r="C399" s="8" t="s">
        <v>2568</v>
      </c>
      <c r="D399" s="9" t="s">
        <v>2536</v>
      </c>
      <c r="E399" s="9" t="s">
        <v>2536</v>
      </c>
      <c r="F399" s="8" t="s">
        <v>2302</v>
      </c>
      <c r="G399" s="8" t="s">
        <v>2303</v>
      </c>
      <c r="H399" s="8" t="s">
        <v>7569</v>
      </c>
      <c r="I399" s="8" t="s">
        <v>2304</v>
      </c>
      <c r="J399" s="10" t="s">
        <v>25</v>
      </c>
      <c r="K399" s="10" t="s">
        <v>7553</v>
      </c>
      <c r="L399" s="10" t="s">
        <v>7553</v>
      </c>
      <c r="M399" s="8" t="s">
        <v>114</v>
      </c>
      <c r="N399" s="8" t="s">
        <v>458</v>
      </c>
      <c r="O399" s="8" t="s">
        <v>27</v>
      </c>
      <c r="P399" s="60">
        <v>2006</v>
      </c>
      <c r="Q399" s="13">
        <v>38971</v>
      </c>
      <c r="R399" s="13">
        <v>38971</v>
      </c>
      <c r="S399" s="8" t="s">
        <v>29</v>
      </c>
      <c r="T399" s="8" t="s">
        <v>2578</v>
      </c>
      <c r="U399" s="8" t="s">
        <v>2579</v>
      </c>
    </row>
    <row r="400" spans="1:21" s="8" customFormat="1" ht="12.75" x14ac:dyDescent="0.2">
      <c r="A400" s="8" t="s">
        <v>2564</v>
      </c>
      <c r="B400" s="8" t="s">
        <v>19</v>
      </c>
      <c r="C400" s="8" t="s">
        <v>52</v>
      </c>
      <c r="D400" s="9" t="s">
        <v>21</v>
      </c>
      <c r="E400" s="9" t="s">
        <v>21</v>
      </c>
      <c r="F400" s="8" t="s">
        <v>22</v>
      </c>
      <c r="G400" s="8" t="s">
        <v>23</v>
      </c>
      <c r="H400" s="8" t="s">
        <v>7568</v>
      </c>
      <c r="I400" s="8" t="s">
        <v>53</v>
      </c>
      <c r="J400" s="10" t="s">
        <v>25</v>
      </c>
      <c r="K400" s="10" t="s">
        <v>7553</v>
      </c>
      <c r="L400" s="10" t="s">
        <v>7553</v>
      </c>
      <c r="M400" s="8" t="s">
        <v>114</v>
      </c>
      <c r="N400" s="8" t="s">
        <v>458</v>
      </c>
      <c r="O400" s="8" t="s">
        <v>27</v>
      </c>
      <c r="P400" s="60">
        <v>2006</v>
      </c>
      <c r="Q400" s="13">
        <v>39007</v>
      </c>
      <c r="R400" s="13">
        <v>39007</v>
      </c>
      <c r="S400" s="8" t="s">
        <v>29</v>
      </c>
      <c r="T400" s="8" t="s">
        <v>2565</v>
      </c>
      <c r="U400" s="8" t="s">
        <v>2566</v>
      </c>
    </row>
    <row r="401" spans="1:21" s="8" customFormat="1" ht="12.75" x14ac:dyDescent="0.2">
      <c r="A401" s="11" t="s">
        <v>6894</v>
      </c>
      <c r="B401" s="8" t="s">
        <v>19</v>
      </c>
      <c r="C401" s="8" t="s">
        <v>6895</v>
      </c>
      <c r="D401" s="9" t="s">
        <v>6806</v>
      </c>
      <c r="E401" s="9" t="s">
        <v>6806</v>
      </c>
      <c r="F401" s="8" t="s">
        <v>2302</v>
      </c>
      <c r="G401" s="17" t="s">
        <v>2303</v>
      </c>
      <c r="H401" s="17" t="s">
        <v>7569</v>
      </c>
      <c r="I401" s="20" t="s">
        <v>6806</v>
      </c>
      <c r="J401" s="10" t="s">
        <v>6784</v>
      </c>
      <c r="K401" s="10" t="s">
        <v>7558</v>
      </c>
      <c r="L401" s="10" t="s">
        <v>7558</v>
      </c>
      <c r="M401" s="8" t="s">
        <v>6785</v>
      </c>
      <c r="N401" s="8" t="s">
        <v>6896</v>
      </c>
      <c r="O401" s="8" t="s">
        <v>27</v>
      </c>
      <c r="P401" s="61">
        <v>2006</v>
      </c>
      <c r="Q401" s="13">
        <v>39016</v>
      </c>
      <c r="R401" s="13">
        <v>39016</v>
      </c>
      <c r="S401" s="8" t="s">
        <v>29</v>
      </c>
      <c r="T401" s="8" t="s">
        <v>6897</v>
      </c>
      <c r="U401" s="8" t="s">
        <v>6898</v>
      </c>
    </row>
    <row r="402" spans="1:21" s="8" customFormat="1" ht="12.75" x14ac:dyDescent="0.2">
      <c r="A402" s="8" t="s">
        <v>5964</v>
      </c>
      <c r="B402" s="8" t="s">
        <v>19</v>
      </c>
      <c r="C402" s="8" t="s">
        <v>52</v>
      </c>
      <c r="D402" s="9" t="s">
        <v>21</v>
      </c>
      <c r="E402" s="9" t="s">
        <v>21</v>
      </c>
      <c r="F402" s="8" t="s">
        <v>22</v>
      </c>
      <c r="G402" s="8" t="s">
        <v>23</v>
      </c>
      <c r="H402" s="8" t="s">
        <v>7568</v>
      </c>
      <c r="I402" s="8" t="s">
        <v>53</v>
      </c>
      <c r="J402" s="10" t="s">
        <v>5662</v>
      </c>
      <c r="K402" s="10" t="s">
        <v>7557</v>
      </c>
      <c r="L402" s="10" t="s">
        <v>7557</v>
      </c>
      <c r="M402" s="8" t="s">
        <v>5834</v>
      </c>
      <c r="N402" s="8" t="s">
        <v>5834</v>
      </c>
      <c r="O402" s="8" t="s">
        <v>27</v>
      </c>
      <c r="P402" s="61">
        <v>2006</v>
      </c>
      <c r="Q402" s="13">
        <v>39036</v>
      </c>
      <c r="R402" s="13">
        <v>39036</v>
      </c>
      <c r="S402" s="8" t="s">
        <v>29</v>
      </c>
      <c r="T402" s="8" t="s">
        <v>5965</v>
      </c>
      <c r="U402" s="8" t="s">
        <v>5966</v>
      </c>
    </row>
    <row r="403" spans="1:21" s="8" customFormat="1" ht="12.75" x14ac:dyDescent="0.2">
      <c r="A403" s="8" t="s">
        <v>5345</v>
      </c>
      <c r="B403" s="8" t="s">
        <v>19</v>
      </c>
      <c r="C403" s="8" t="s">
        <v>52</v>
      </c>
      <c r="D403" s="9" t="s">
        <v>3257</v>
      </c>
      <c r="E403" s="9" t="s">
        <v>3257</v>
      </c>
      <c r="F403" s="8" t="s">
        <v>22</v>
      </c>
      <c r="G403" s="8" t="s">
        <v>23</v>
      </c>
      <c r="H403" s="8" t="s">
        <v>7568</v>
      </c>
      <c r="I403" s="8" t="s">
        <v>53</v>
      </c>
      <c r="J403" s="10" t="s">
        <v>3258</v>
      </c>
      <c r="K403" s="10" t="s">
        <v>7552</v>
      </c>
      <c r="L403" s="10" t="s">
        <v>7552</v>
      </c>
      <c r="M403" s="8" t="s">
        <v>5222</v>
      </c>
      <c r="N403" s="8" t="s">
        <v>5223</v>
      </c>
      <c r="O403" s="8" t="s">
        <v>27</v>
      </c>
      <c r="P403" s="61">
        <v>2006</v>
      </c>
      <c r="Q403" s="13">
        <v>39043</v>
      </c>
      <c r="R403" s="13">
        <v>39043</v>
      </c>
      <c r="S403" s="8" t="s">
        <v>29</v>
      </c>
      <c r="T403" s="8" t="s">
        <v>5346</v>
      </c>
      <c r="U403" s="8" t="s">
        <v>5347</v>
      </c>
    </row>
    <row r="404" spans="1:21" s="8" customFormat="1" ht="12.75" x14ac:dyDescent="0.2">
      <c r="A404" s="8" t="s">
        <v>5342</v>
      </c>
      <c r="B404" s="8" t="s">
        <v>19</v>
      </c>
      <c r="C404" s="8" t="s">
        <v>52</v>
      </c>
      <c r="D404" s="9" t="s">
        <v>3257</v>
      </c>
      <c r="E404" s="9" t="s">
        <v>3257</v>
      </c>
      <c r="F404" s="8" t="s">
        <v>22</v>
      </c>
      <c r="G404" s="8" t="s">
        <v>23</v>
      </c>
      <c r="H404" s="8" t="s">
        <v>7568</v>
      </c>
      <c r="I404" s="8" t="s">
        <v>53</v>
      </c>
      <c r="J404" s="10" t="s">
        <v>3258</v>
      </c>
      <c r="K404" s="10" t="s">
        <v>7552</v>
      </c>
      <c r="L404" s="10" t="s">
        <v>7552</v>
      </c>
      <c r="M404" s="8" t="s">
        <v>5222</v>
      </c>
      <c r="N404" s="8" t="s">
        <v>5223</v>
      </c>
      <c r="O404" s="8" t="s">
        <v>27</v>
      </c>
      <c r="P404" s="61">
        <v>2006</v>
      </c>
      <c r="Q404" s="13">
        <v>39059</v>
      </c>
      <c r="R404" s="13">
        <v>39059</v>
      </c>
      <c r="S404" s="8" t="s">
        <v>29</v>
      </c>
      <c r="T404" s="8" t="s">
        <v>5343</v>
      </c>
      <c r="U404" s="8" t="s">
        <v>5344</v>
      </c>
    </row>
    <row r="405" spans="1:21" s="8" customFormat="1" ht="12.75" x14ac:dyDescent="0.2">
      <c r="A405" s="8" t="s">
        <v>6402</v>
      </c>
      <c r="B405" s="8" t="s">
        <v>19</v>
      </c>
      <c r="C405" s="8" t="s">
        <v>52</v>
      </c>
      <c r="D405" s="9" t="s">
        <v>21</v>
      </c>
      <c r="E405" s="9" t="s">
        <v>21</v>
      </c>
      <c r="F405" s="8" t="s">
        <v>22</v>
      </c>
      <c r="G405" s="8" t="s">
        <v>23</v>
      </c>
      <c r="H405" s="8" t="s">
        <v>7568</v>
      </c>
      <c r="I405" s="8" t="s">
        <v>53</v>
      </c>
      <c r="J405" s="10" t="s">
        <v>5662</v>
      </c>
      <c r="K405" s="10" t="s">
        <v>7557</v>
      </c>
      <c r="L405" s="10" t="s">
        <v>7557</v>
      </c>
      <c r="M405" s="8" t="s">
        <v>6109</v>
      </c>
      <c r="N405" s="8" t="s">
        <v>6109</v>
      </c>
      <c r="O405" s="8" t="s">
        <v>27</v>
      </c>
      <c r="P405" s="61">
        <v>2006</v>
      </c>
      <c r="Q405" s="13">
        <v>39061</v>
      </c>
      <c r="R405" s="13">
        <v>39061</v>
      </c>
      <c r="S405" s="8" t="s">
        <v>29</v>
      </c>
      <c r="T405" s="8" t="s">
        <v>6403</v>
      </c>
      <c r="U405" s="8" t="s">
        <v>6404</v>
      </c>
    </row>
    <row r="406" spans="1:21" s="8" customFormat="1" ht="12.75" x14ac:dyDescent="0.2">
      <c r="A406" s="8" t="s">
        <v>6396</v>
      </c>
      <c r="B406" s="8" t="s">
        <v>19</v>
      </c>
      <c r="C406" s="8" t="s">
        <v>52</v>
      </c>
      <c r="D406" s="9" t="s">
        <v>21</v>
      </c>
      <c r="E406" s="9" t="s">
        <v>21</v>
      </c>
      <c r="F406" s="8" t="s">
        <v>22</v>
      </c>
      <c r="G406" s="8" t="s">
        <v>23</v>
      </c>
      <c r="H406" s="8" t="s">
        <v>7568</v>
      </c>
      <c r="I406" s="8" t="s">
        <v>53</v>
      </c>
      <c r="J406" s="10" t="s">
        <v>5662</v>
      </c>
      <c r="K406" s="10" t="s">
        <v>7557</v>
      </c>
      <c r="L406" s="10" t="s">
        <v>7557</v>
      </c>
      <c r="M406" s="8" t="s">
        <v>6109</v>
      </c>
      <c r="N406" s="8" t="s">
        <v>6109</v>
      </c>
      <c r="O406" s="8" t="s">
        <v>27</v>
      </c>
      <c r="P406" s="61">
        <v>2006</v>
      </c>
      <c r="Q406" s="13">
        <v>39064</v>
      </c>
      <c r="R406" s="13">
        <v>39064</v>
      </c>
      <c r="S406" s="8" t="s">
        <v>29</v>
      </c>
      <c r="T406" s="8" t="s">
        <v>6397</v>
      </c>
      <c r="U406" s="8" t="s">
        <v>6398</v>
      </c>
    </row>
    <row r="407" spans="1:21" s="8" customFormat="1" ht="12.75" x14ac:dyDescent="0.2">
      <c r="A407" s="8" t="s">
        <v>2580</v>
      </c>
      <c r="B407" s="8" t="s">
        <v>19</v>
      </c>
      <c r="C407" s="8" t="s">
        <v>2568</v>
      </c>
      <c r="D407" s="9" t="s">
        <v>2536</v>
      </c>
      <c r="E407" s="9" t="s">
        <v>2536</v>
      </c>
      <c r="F407" s="8" t="s">
        <v>2302</v>
      </c>
      <c r="G407" s="8" t="s">
        <v>2303</v>
      </c>
      <c r="H407" s="8" t="s">
        <v>7569</v>
      </c>
      <c r="I407" s="8" t="s">
        <v>2304</v>
      </c>
      <c r="J407" s="10" t="s">
        <v>25</v>
      </c>
      <c r="K407" s="10" t="s">
        <v>7553</v>
      </c>
      <c r="L407" s="10" t="s">
        <v>7553</v>
      </c>
      <c r="M407" s="8" t="s">
        <v>114</v>
      </c>
      <c r="N407" s="8" t="s">
        <v>458</v>
      </c>
      <c r="O407" s="8" t="s">
        <v>27</v>
      </c>
      <c r="P407" s="60">
        <v>2006</v>
      </c>
      <c r="Q407" s="13">
        <v>39070</v>
      </c>
      <c r="R407" s="13">
        <v>39070</v>
      </c>
      <c r="S407" s="8" t="s">
        <v>29</v>
      </c>
      <c r="T407" s="8" t="s">
        <v>2581</v>
      </c>
      <c r="U407" s="8" t="s">
        <v>2582</v>
      </c>
    </row>
    <row r="408" spans="1:21" s="8" customFormat="1" ht="12.75" x14ac:dyDescent="0.2">
      <c r="A408" s="8" t="s">
        <v>6399</v>
      </c>
      <c r="B408" s="8" t="s">
        <v>19</v>
      </c>
      <c r="C408" s="8" t="s">
        <v>52</v>
      </c>
      <c r="D408" s="9" t="s">
        <v>21</v>
      </c>
      <c r="E408" s="9" t="s">
        <v>21</v>
      </c>
      <c r="F408" s="8" t="s">
        <v>22</v>
      </c>
      <c r="G408" s="8" t="s">
        <v>23</v>
      </c>
      <c r="H408" s="8" t="s">
        <v>7568</v>
      </c>
      <c r="I408" s="8" t="s">
        <v>53</v>
      </c>
      <c r="J408" s="10" t="s">
        <v>5662</v>
      </c>
      <c r="K408" s="10" t="s">
        <v>7557</v>
      </c>
      <c r="L408" s="10" t="s">
        <v>7557</v>
      </c>
      <c r="M408" s="8" t="s">
        <v>6109</v>
      </c>
      <c r="N408" s="8" t="s">
        <v>6109</v>
      </c>
      <c r="O408" s="8" t="s">
        <v>27</v>
      </c>
      <c r="P408" s="61">
        <v>2006</v>
      </c>
      <c r="Q408" s="13">
        <v>39077</v>
      </c>
      <c r="R408" s="13">
        <v>39077</v>
      </c>
      <c r="S408" s="8" t="s">
        <v>29</v>
      </c>
      <c r="T408" s="8" t="s">
        <v>6400</v>
      </c>
      <c r="U408" s="8" t="s">
        <v>6401</v>
      </c>
    </row>
    <row r="409" spans="1:21" s="8" customFormat="1" ht="12.75" x14ac:dyDescent="0.2">
      <c r="A409" s="8" t="s">
        <v>5375</v>
      </c>
      <c r="B409" s="8" t="s">
        <v>19</v>
      </c>
      <c r="C409" s="8" t="s">
        <v>52</v>
      </c>
      <c r="D409" s="9" t="s">
        <v>3257</v>
      </c>
      <c r="E409" s="9" t="s">
        <v>3257</v>
      </c>
      <c r="F409" s="8" t="s">
        <v>22</v>
      </c>
      <c r="G409" s="8" t="s">
        <v>23</v>
      </c>
      <c r="H409" s="8" t="s">
        <v>7568</v>
      </c>
      <c r="I409" s="8" t="s">
        <v>53</v>
      </c>
      <c r="J409" s="10" t="s">
        <v>3258</v>
      </c>
      <c r="K409" s="10" t="s">
        <v>7552</v>
      </c>
      <c r="L409" s="10" t="s">
        <v>7552</v>
      </c>
      <c r="M409" s="8" t="s">
        <v>5222</v>
      </c>
      <c r="N409" s="8" t="s">
        <v>5223</v>
      </c>
      <c r="O409" s="8" t="s">
        <v>27</v>
      </c>
      <c r="P409" s="61">
        <v>2006</v>
      </c>
      <c r="Q409" s="13">
        <v>39078</v>
      </c>
      <c r="R409" s="13">
        <v>39078</v>
      </c>
      <c r="S409" s="8" t="s">
        <v>29</v>
      </c>
      <c r="T409" s="8" t="s">
        <v>5376</v>
      </c>
      <c r="U409" s="8" t="s">
        <v>5377</v>
      </c>
    </row>
    <row r="410" spans="1:21" s="8" customFormat="1" ht="12.75" x14ac:dyDescent="0.2">
      <c r="A410" s="8" t="s">
        <v>7192</v>
      </c>
      <c r="B410" s="8" t="s">
        <v>19</v>
      </c>
      <c r="C410" s="8" t="s">
        <v>52</v>
      </c>
      <c r="D410" s="9" t="s">
        <v>21</v>
      </c>
      <c r="E410" s="9" t="s">
        <v>21</v>
      </c>
      <c r="F410" s="8" t="s">
        <v>22</v>
      </c>
      <c r="G410" s="8" t="s">
        <v>23</v>
      </c>
      <c r="H410" s="8" t="s">
        <v>7568</v>
      </c>
      <c r="I410" s="8" t="s">
        <v>53</v>
      </c>
      <c r="J410" s="10" t="s">
        <v>7164</v>
      </c>
      <c r="K410" s="10" t="s">
        <v>7556</v>
      </c>
      <c r="L410" s="10" t="s">
        <v>7556</v>
      </c>
      <c r="M410" s="8" t="s">
        <v>7165</v>
      </c>
      <c r="N410" s="8" t="s">
        <v>7165</v>
      </c>
      <c r="O410" s="8" t="s">
        <v>27</v>
      </c>
      <c r="P410" s="61">
        <v>2006</v>
      </c>
      <c r="Q410" s="13">
        <v>39080</v>
      </c>
      <c r="R410" s="13">
        <v>39080</v>
      </c>
      <c r="S410" s="8" t="s">
        <v>29</v>
      </c>
      <c r="T410" s="8" t="s">
        <v>7193</v>
      </c>
      <c r="U410" s="8" t="s">
        <v>7194</v>
      </c>
    </row>
    <row r="411" spans="1:21" s="8" customFormat="1" ht="12.75" x14ac:dyDescent="0.2">
      <c r="A411" s="11" t="s">
        <v>7064</v>
      </c>
      <c r="B411" s="8" t="s">
        <v>19</v>
      </c>
      <c r="C411" s="8" t="s">
        <v>6848</v>
      </c>
      <c r="D411" s="9" t="s">
        <v>6792</v>
      </c>
      <c r="E411" s="9" t="s">
        <v>6792</v>
      </c>
      <c r="F411" s="8" t="s">
        <v>2302</v>
      </c>
      <c r="G411" s="17" t="s">
        <v>2303</v>
      </c>
      <c r="H411" s="17" t="s">
        <v>7569</v>
      </c>
      <c r="I411" s="20" t="s">
        <v>5657</v>
      </c>
      <c r="J411" s="10" t="s">
        <v>6784</v>
      </c>
      <c r="K411" s="10" t="s">
        <v>7558</v>
      </c>
      <c r="L411" s="10" t="s">
        <v>7558</v>
      </c>
      <c r="M411" s="8" t="s">
        <v>6785</v>
      </c>
      <c r="N411" s="8" t="s">
        <v>7025</v>
      </c>
      <c r="O411" s="8" t="s">
        <v>185</v>
      </c>
      <c r="P411" s="61">
        <v>2007</v>
      </c>
      <c r="Q411" s="13">
        <v>39149</v>
      </c>
      <c r="R411" s="13">
        <v>39149</v>
      </c>
      <c r="S411" s="8" t="s">
        <v>29</v>
      </c>
      <c r="T411" s="8" t="s">
        <v>7065</v>
      </c>
      <c r="U411" s="8" t="s">
        <v>7066</v>
      </c>
    </row>
    <row r="412" spans="1:21" s="8" customFormat="1" ht="12.75" x14ac:dyDescent="0.2">
      <c r="A412" s="8" t="s">
        <v>7207</v>
      </c>
      <c r="B412" s="8" t="s">
        <v>19</v>
      </c>
      <c r="C412" s="8" t="s">
        <v>52</v>
      </c>
      <c r="D412" s="9" t="s">
        <v>21</v>
      </c>
      <c r="E412" s="9" t="s">
        <v>21</v>
      </c>
      <c r="F412" s="8" t="s">
        <v>22</v>
      </c>
      <c r="G412" s="8" t="s">
        <v>23</v>
      </c>
      <c r="H412" s="8" t="s">
        <v>7568</v>
      </c>
      <c r="I412" s="8" t="s">
        <v>53</v>
      </c>
      <c r="J412" s="10" t="s">
        <v>7164</v>
      </c>
      <c r="K412" s="10" t="s">
        <v>7556</v>
      </c>
      <c r="L412" s="10" t="s">
        <v>7556</v>
      </c>
      <c r="M412" s="8" t="s">
        <v>7165</v>
      </c>
      <c r="N412" s="8" t="s">
        <v>7165</v>
      </c>
      <c r="O412" s="8" t="s">
        <v>27</v>
      </c>
      <c r="P412" s="61">
        <v>2007</v>
      </c>
      <c r="Q412" s="13">
        <v>39164</v>
      </c>
      <c r="R412" s="13">
        <v>39164</v>
      </c>
      <c r="S412" s="8" t="s">
        <v>29</v>
      </c>
      <c r="T412" s="8" t="s">
        <v>7208</v>
      </c>
      <c r="U412" s="8" t="s">
        <v>7209</v>
      </c>
    </row>
    <row r="413" spans="1:21" s="8" customFormat="1" ht="12.75" x14ac:dyDescent="0.2">
      <c r="A413" s="11" t="s">
        <v>6902</v>
      </c>
      <c r="B413" s="8" t="s">
        <v>19</v>
      </c>
      <c r="C413" s="8" t="s">
        <v>6791</v>
      </c>
      <c r="D413" s="9" t="s">
        <v>6792</v>
      </c>
      <c r="E413" s="9" t="s">
        <v>6792</v>
      </c>
      <c r="F413" s="8" t="s">
        <v>2302</v>
      </c>
      <c r="G413" s="17" t="s">
        <v>2303</v>
      </c>
      <c r="H413" s="17" t="s">
        <v>7569</v>
      </c>
      <c r="I413" s="20" t="s">
        <v>5657</v>
      </c>
      <c r="J413" s="10" t="s">
        <v>6784</v>
      </c>
      <c r="K413" s="10" t="s">
        <v>7558</v>
      </c>
      <c r="L413" s="10" t="s">
        <v>7558</v>
      </c>
      <c r="M413" s="8" t="s">
        <v>6785</v>
      </c>
      <c r="N413" s="8" t="s">
        <v>6793</v>
      </c>
      <c r="O413" s="8" t="s">
        <v>185</v>
      </c>
      <c r="P413" s="61">
        <v>2007</v>
      </c>
      <c r="Q413" s="13">
        <v>39226</v>
      </c>
      <c r="R413" s="13">
        <v>39226</v>
      </c>
      <c r="S413" s="8" t="s">
        <v>29</v>
      </c>
      <c r="T413" s="8" t="s">
        <v>6903</v>
      </c>
      <c r="U413" s="8" t="s">
        <v>6904</v>
      </c>
    </row>
    <row r="414" spans="1:21" s="8" customFormat="1" ht="12.75" x14ac:dyDescent="0.2">
      <c r="A414" s="8" t="s">
        <v>7177</v>
      </c>
      <c r="B414" s="8" t="s">
        <v>19</v>
      </c>
      <c r="C414" s="8" t="s">
        <v>52</v>
      </c>
      <c r="D414" s="9" t="s">
        <v>21</v>
      </c>
      <c r="E414" s="9" t="s">
        <v>21</v>
      </c>
      <c r="F414" s="8" t="s">
        <v>22</v>
      </c>
      <c r="G414" s="8" t="s">
        <v>23</v>
      </c>
      <c r="H414" s="8" t="s">
        <v>7568</v>
      </c>
      <c r="I414" s="8" t="s">
        <v>53</v>
      </c>
      <c r="J414" s="10" t="s">
        <v>7164</v>
      </c>
      <c r="K414" s="10" t="s">
        <v>7556</v>
      </c>
      <c r="L414" s="10" t="s">
        <v>7556</v>
      </c>
      <c r="M414" s="8" t="s">
        <v>7165</v>
      </c>
      <c r="N414" s="8" t="s">
        <v>7165</v>
      </c>
      <c r="O414" s="8" t="s">
        <v>27</v>
      </c>
      <c r="P414" s="61">
        <v>2007</v>
      </c>
      <c r="Q414" s="13">
        <v>39240</v>
      </c>
      <c r="R414" s="13">
        <v>39240</v>
      </c>
      <c r="S414" s="8" t="s">
        <v>29</v>
      </c>
      <c r="T414" s="8" t="s">
        <v>7178</v>
      </c>
      <c r="U414" s="8" t="s">
        <v>7179</v>
      </c>
    </row>
    <row r="415" spans="1:21" s="8" customFormat="1" ht="12.75" x14ac:dyDescent="0.2">
      <c r="A415" s="8" t="s">
        <v>5215</v>
      </c>
      <c r="B415" s="8" t="s">
        <v>19</v>
      </c>
      <c r="C415" s="6" t="s">
        <v>5134</v>
      </c>
      <c r="D415" s="9" t="s">
        <v>68</v>
      </c>
      <c r="E415" s="9" t="s">
        <v>5135</v>
      </c>
      <c r="F415" s="8" t="s">
        <v>832</v>
      </c>
      <c r="G415" s="16" t="s">
        <v>2303</v>
      </c>
      <c r="H415" s="16" t="s">
        <v>7569</v>
      </c>
      <c r="I415" s="9" t="s">
        <v>2323</v>
      </c>
      <c r="J415" s="10" t="s">
        <v>3258</v>
      </c>
      <c r="K415" s="10" t="s">
        <v>7552</v>
      </c>
      <c r="L415" s="10" t="s">
        <v>7552</v>
      </c>
      <c r="M415" s="8" t="s">
        <v>5129</v>
      </c>
      <c r="N415" s="8" t="s">
        <v>5130</v>
      </c>
      <c r="O415" s="8" t="s">
        <v>27</v>
      </c>
      <c r="P415" s="61">
        <v>2007</v>
      </c>
      <c r="Q415" s="11" t="s">
        <v>1106</v>
      </c>
      <c r="R415" s="13">
        <v>39248</v>
      </c>
      <c r="S415" s="8" t="s">
        <v>29</v>
      </c>
      <c r="T415" s="8" t="s">
        <v>5216</v>
      </c>
      <c r="U415" s="8" t="s">
        <v>5217</v>
      </c>
    </row>
    <row r="416" spans="1:21" s="8" customFormat="1" ht="12.75" x14ac:dyDescent="0.2">
      <c r="A416" s="8" t="s">
        <v>5638</v>
      </c>
      <c r="B416" s="8" t="s">
        <v>19</v>
      </c>
      <c r="C416" s="8" t="s">
        <v>5639</v>
      </c>
      <c r="D416" s="9" t="s">
        <v>2323</v>
      </c>
      <c r="E416" s="9" t="s">
        <v>2323</v>
      </c>
      <c r="F416" s="8" t="s">
        <v>2302</v>
      </c>
      <c r="G416" s="8" t="s">
        <v>2303</v>
      </c>
      <c r="H416" s="8" t="s">
        <v>7569</v>
      </c>
      <c r="I416" s="9" t="s">
        <v>2323</v>
      </c>
      <c r="J416" s="10" t="s">
        <v>5525</v>
      </c>
      <c r="K416" s="10" t="s">
        <v>7559</v>
      </c>
      <c r="L416" s="10" t="s">
        <v>7559</v>
      </c>
      <c r="M416" s="8" t="s">
        <v>5566</v>
      </c>
      <c r="N416" s="8" t="s">
        <v>5566</v>
      </c>
      <c r="O416" s="8" t="s">
        <v>27</v>
      </c>
      <c r="P416" s="61">
        <v>2007</v>
      </c>
      <c r="Q416" s="11" t="s">
        <v>1106</v>
      </c>
      <c r="R416" s="13">
        <v>39248</v>
      </c>
      <c r="S416" s="8" t="s">
        <v>29</v>
      </c>
      <c r="T416" s="8" t="s">
        <v>5640</v>
      </c>
      <c r="U416" s="8" t="s">
        <v>5641</v>
      </c>
    </row>
    <row r="417" spans="1:21" s="8" customFormat="1" ht="12.75" x14ac:dyDescent="0.2">
      <c r="A417" s="11" t="s">
        <v>6909</v>
      </c>
      <c r="B417" s="8" t="s">
        <v>19</v>
      </c>
      <c r="C417" s="8" t="s">
        <v>4929</v>
      </c>
      <c r="D417" s="9" t="s">
        <v>6806</v>
      </c>
      <c r="E417" s="9" t="s">
        <v>6806</v>
      </c>
      <c r="F417" s="8" t="s">
        <v>2302</v>
      </c>
      <c r="G417" s="17" t="s">
        <v>2303</v>
      </c>
      <c r="H417" s="17" t="s">
        <v>7569</v>
      </c>
      <c r="I417" s="20" t="s">
        <v>6806</v>
      </c>
      <c r="J417" s="10" t="s">
        <v>6784</v>
      </c>
      <c r="K417" s="10" t="s">
        <v>7558</v>
      </c>
      <c r="L417" s="10" t="s">
        <v>7558</v>
      </c>
      <c r="M417" s="8" t="s">
        <v>6785</v>
      </c>
      <c r="N417" s="8" t="s">
        <v>6910</v>
      </c>
      <c r="O417" s="8" t="s">
        <v>6911</v>
      </c>
      <c r="P417" s="61">
        <v>2007</v>
      </c>
      <c r="Q417" s="11" t="s">
        <v>1106</v>
      </c>
      <c r="R417" s="13">
        <v>39248</v>
      </c>
      <c r="S417" s="8" t="s">
        <v>29</v>
      </c>
      <c r="T417" s="8" t="s">
        <v>6912</v>
      </c>
      <c r="U417" s="8" t="s">
        <v>6913</v>
      </c>
    </row>
    <row r="418" spans="1:21" s="8" customFormat="1" ht="12.75" x14ac:dyDescent="0.2">
      <c r="A418" s="11" t="s">
        <v>6914</v>
      </c>
      <c r="B418" s="8" t="s">
        <v>19</v>
      </c>
      <c r="C418" s="8" t="s">
        <v>4929</v>
      </c>
      <c r="D418" s="9" t="s">
        <v>6806</v>
      </c>
      <c r="E418" s="9" t="s">
        <v>6806</v>
      </c>
      <c r="F418" s="8" t="s">
        <v>2302</v>
      </c>
      <c r="G418" s="17" t="s">
        <v>2303</v>
      </c>
      <c r="H418" s="17" t="s">
        <v>7569</v>
      </c>
      <c r="I418" s="20" t="s">
        <v>6806</v>
      </c>
      <c r="J418" s="10" t="s">
        <v>6784</v>
      </c>
      <c r="K418" s="10" t="s">
        <v>7558</v>
      </c>
      <c r="L418" s="10" t="s">
        <v>7558</v>
      </c>
      <c r="M418" s="8" t="s">
        <v>6785</v>
      </c>
      <c r="N418" s="8" t="s">
        <v>6910</v>
      </c>
      <c r="O418" s="8" t="s">
        <v>6911</v>
      </c>
      <c r="P418" s="61">
        <v>2007</v>
      </c>
      <c r="Q418" s="11" t="s">
        <v>1106</v>
      </c>
      <c r="R418" s="13">
        <v>39248</v>
      </c>
      <c r="S418" s="8" t="s">
        <v>29</v>
      </c>
      <c r="T418" s="8" t="s">
        <v>6915</v>
      </c>
      <c r="U418" s="8" t="s">
        <v>6916</v>
      </c>
    </row>
    <row r="419" spans="1:21" s="8" customFormat="1" ht="12.75" x14ac:dyDescent="0.2">
      <c r="A419" s="11" t="s">
        <v>6981</v>
      </c>
      <c r="B419" s="8" t="s">
        <v>782</v>
      </c>
      <c r="C419" s="8" t="s">
        <v>783</v>
      </c>
      <c r="D419" s="9" t="s">
        <v>784</v>
      </c>
      <c r="E419" s="9" t="s">
        <v>784</v>
      </c>
      <c r="F419" s="8" t="s">
        <v>784</v>
      </c>
      <c r="G419" s="17" t="s">
        <v>23</v>
      </c>
      <c r="H419" s="17" t="s">
        <v>7568</v>
      </c>
      <c r="I419" s="17" t="s">
        <v>784</v>
      </c>
      <c r="J419" s="10" t="s">
        <v>6784</v>
      </c>
      <c r="K419" s="10" t="s">
        <v>7558</v>
      </c>
      <c r="L419" s="10" t="s">
        <v>7558</v>
      </c>
      <c r="M419" s="8" t="s">
        <v>6785</v>
      </c>
      <c r="N419" s="8" t="s">
        <v>6811</v>
      </c>
      <c r="O419" s="8" t="s">
        <v>27</v>
      </c>
      <c r="P419" s="61">
        <v>2007</v>
      </c>
      <c r="Q419" s="11" t="s">
        <v>1106</v>
      </c>
      <c r="R419" s="13">
        <v>39248</v>
      </c>
      <c r="S419" s="8" t="s">
        <v>29</v>
      </c>
      <c r="T419" s="8" t="s">
        <v>6982</v>
      </c>
      <c r="U419" s="8" t="s">
        <v>6983</v>
      </c>
    </row>
    <row r="420" spans="1:21" s="8" customFormat="1" ht="12.75" x14ac:dyDescent="0.2">
      <c r="A420" s="11" t="s">
        <v>6984</v>
      </c>
      <c r="B420" s="8" t="s">
        <v>782</v>
      </c>
      <c r="C420" s="8" t="s">
        <v>783</v>
      </c>
      <c r="D420" s="9" t="s">
        <v>784</v>
      </c>
      <c r="E420" s="9" t="s">
        <v>784</v>
      </c>
      <c r="F420" s="8" t="s">
        <v>784</v>
      </c>
      <c r="G420" s="17" t="s">
        <v>23</v>
      </c>
      <c r="H420" s="17" t="s">
        <v>7568</v>
      </c>
      <c r="I420" s="17" t="s">
        <v>784</v>
      </c>
      <c r="J420" s="10" t="s">
        <v>6784</v>
      </c>
      <c r="K420" s="10" t="s">
        <v>7558</v>
      </c>
      <c r="L420" s="10" t="s">
        <v>7558</v>
      </c>
      <c r="M420" s="8" t="s">
        <v>6785</v>
      </c>
      <c r="N420" s="8" t="s">
        <v>6811</v>
      </c>
      <c r="O420" s="8" t="s">
        <v>27</v>
      </c>
      <c r="P420" s="61">
        <v>2007</v>
      </c>
      <c r="Q420" s="11" t="s">
        <v>1106</v>
      </c>
      <c r="R420" s="13">
        <v>39248</v>
      </c>
      <c r="S420" s="8" t="s">
        <v>29</v>
      </c>
      <c r="T420" s="8" t="s">
        <v>6985</v>
      </c>
      <c r="U420" s="8" t="s">
        <v>6986</v>
      </c>
    </row>
    <row r="421" spans="1:21" s="8" customFormat="1" ht="12.75" x14ac:dyDescent="0.2">
      <c r="A421" s="11" t="s">
        <v>6987</v>
      </c>
      <c r="B421" s="8" t="s">
        <v>782</v>
      </c>
      <c r="C421" s="8" t="s">
        <v>783</v>
      </c>
      <c r="D421" s="9" t="s">
        <v>784</v>
      </c>
      <c r="E421" s="9" t="s">
        <v>784</v>
      </c>
      <c r="F421" s="8" t="s">
        <v>784</v>
      </c>
      <c r="G421" s="17" t="s">
        <v>23</v>
      </c>
      <c r="H421" s="17" t="s">
        <v>7568</v>
      </c>
      <c r="I421" s="17" t="s">
        <v>784</v>
      </c>
      <c r="J421" s="10" t="s">
        <v>6784</v>
      </c>
      <c r="K421" s="10" t="s">
        <v>7558</v>
      </c>
      <c r="L421" s="10" t="s">
        <v>7558</v>
      </c>
      <c r="M421" s="8" t="s">
        <v>6785</v>
      </c>
      <c r="N421" s="8" t="s">
        <v>6811</v>
      </c>
      <c r="O421" s="8" t="s">
        <v>27</v>
      </c>
      <c r="P421" s="61">
        <v>2007</v>
      </c>
      <c r="Q421" s="11" t="s">
        <v>1106</v>
      </c>
      <c r="R421" s="13">
        <v>39248</v>
      </c>
      <c r="S421" s="8" t="s">
        <v>29</v>
      </c>
      <c r="T421" s="8" t="s">
        <v>6988</v>
      </c>
      <c r="U421" s="8" t="s">
        <v>6989</v>
      </c>
    </row>
    <row r="422" spans="1:21" s="8" customFormat="1" ht="12.75" x14ac:dyDescent="0.2">
      <c r="A422" s="11" t="s">
        <v>6990</v>
      </c>
      <c r="B422" s="8" t="s">
        <v>782</v>
      </c>
      <c r="C422" s="8" t="s">
        <v>783</v>
      </c>
      <c r="D422" s="9" t="s">
        <v>784</v>
      </c>
      <c r="E422" s="9" t="s">
        <v>784</v>
      </c>
      <c r="F422" s="8" t="s">
        <v>784</v>
      </c>
      <c r="G422" s="17" t="s">
        <v>23</v>
      </c>
      <c r="H422" s="17" t="s">
        <v>7568</v>
      </c>
      <c r="I422" s="17" t="s">
        <v>784</v>
      </c>
      <c r="J422" s="10" t="s">
        <v>6784</v>
      </c>
      <c r="K422" s="10" t="s">
        <v>7558</v>
      </c>
      <c r="L422" s="10" t="s">
        <v>7558</v>
      </c>
      <c r="M422" s="8" t="s">
        <v>6785</v>
      </c>
      <c r="N422" s="8" t="s">
        <v>6811</v>
      </c>
      <c r="O422" s="8" t="s">
        <v>27</v>
      </c>
      <c r="P422" s="61">
        <v>2007</v>
      </c>
      <c r="Q422" s="11" t="s">
        <v>1106</v>
      </c>
      <c r="R422" s="13">
        <v>39248</v>
      </c>
      <c r="S422" s="8" t="s">
        <v>29</v>
      </c>
      <c r="T422" s="8" t="s">
        <v>6991</v>
      </c>
      <c r="U422" s="8" t="s">
        <v>6992</v>
      </c>
    </row>
    <row r="423" spans="1:21" s="8" customFormat="1" ht="12.75" x14ac:dyDescent="0.2">
      <c r="A423" s="8" t="s">
        <v>2915</v>
      </c>
      <c r="B423" s="8" t="s">
        <v>19</v>
      </c>
      <c r="C423" s="8" t="s">
        <v>52</v>
      </c>
      <c r="D423" s="9" t="s">
        <v>21</v>
      </c>
      <c r="E423" s="9" t="s">
        <v>21</v>
      </c>
      <c r="F423" s="8" t="s">
        <v>22</v>
      </c>
      <c r="G423" s="8" t="s">
        <v>23</v>
      </c>
      <c r="H423" s="8" t="s">
        <v>7568</v>
      </c>
      <c r="I423" s="8" t="s">
        <v>53</v>
      </c>
      <c r="J423" s="10" t="s">
        <v>2850</v>
      </c>
      <c r="K423" s="10" t="s">
        <v>7554</v>
      </c>
      <c r="L423" s="10" t="s">
        <v>7554</v>
      </c>
      <c r="M423" s="8" t="s">
        <v>114</v>
      </c>
      <c r="N423" s="8" t="s">
        <v>2855</v>
      </c>
      <c r="O423" s="8" t="s">
        <v>27</v>
      </c>
      <c r="P423" s="60">
        <v>2007</v>
      </c>
      <c r="Q423" s="11" t="s">
        <v>1106</v>
      </c>
      <c r="R423" s="13">
        <v>39248</v>
      </c>
      <c r="S423" s="8" t="s">
        <v>29</v>
      </c>
      <c r="T423" s="8" t="s">
        <v>2916</v>
      </c>
      <c r="U423" s="8" t="s">
        <v>2917</v>
      </c>
    </row>
    <row r="424" spans="1:21" s="8" customFormat="1" ht="12.75" x14ac:dyDescent="0.2">
      <c r="A424" s="8" t="s">
        <v>2918</v>
      </c>
      <c r="B424" s="8" t="s">
        <v>19</v>
      </c>
      <c r="C424" s="8" t="s">
        <v>52</v>
      </c>
      <c r="D424" s="9" t="s">
        <v>21</v>
      </c>
      <c r="E424" s="9" t="s">
        <v>21</v>
      </c>
      <c r="F424" s="8" t="s">
        <v>22</v>
      </c>
      <c r="G424" s="8" t="s">
        <v>23</v>
      </c>
      <c r="H424" s="8" t="s">
        <v>7568</v>
      </c>
      <c r="I424" s="8" t="s">
        <v>53</v>
      </c>
      <c r="J424" s="10" t="s">
        <v>2850</v>
      </c>
      <c r="K424" s="10" t="s">
        <v>7554</v>
      </c>
      <c r="L424" s="10" t="s">
        <v>7554</v>
      </c>
      <c r="M424" s="8" t="s">
        <v>114</v>
      </c>
      <c r="N424" s="8" t="s">
        <v>2855</v>
      </c>
      <c r="O424" s="8" t="s">
        <v>27</v>
      </c>
      <c r="P424" s="60">
        <v>2007</v>
      </c>
      <c r="Q424" s="11" t="s">
        <v>1106</v>
      </c>
      <c r="R424" s="13">
        <v>39248</v>
      </c>
      <c r="S424" s="8" t="s">
        <v>29</v>
      </c>
      <c r="T424" s="8" t="s">
        <v>2919</v>
      </c>
      <c r="U424" s="8" t="s">
        <v>2920</v>
      </c>
    </row>
    <row r="425" spans="1:21" s="8" customFormat="1" ht="12.75" x14ac:dyDescent="0.2">
      <c r="A425" s="8" t="s">
        <v>2921</v>
      </c>
      <c r="B425" s="8" t="s">
        <v>19</v>
      </c>
      <c r="C425" s="8" t="s">
        <v>52</v>
      </c>
      <c r="D425" s="9" t="s">
        <v>21</v>
      </c>
      <c r="E425" s="9" t="s">
        <v>21</v>
      </c>
      <c r="F425" s="8" t="s">
        <v>22</v>
      </c>
      <c r="G425" s="8" t="s">
        <v>23</v>
      </c>
      <c r="H425" s="8" t="s">
        <v>7568</v>
      </c>
      <c r="I425" s="8" t="s">
        <v>53</v>
      </c>
      <c r="J425" s="10" t="s">
        <v>2850</v>
      </c>
      <c r="K425" s="10" t="s">
        <v>7554</v>
      </c>
      <c r="L425" s="10" t="s">
        <v>7554</v>
      </c>
      <c r="M425" s="8" t="s">
        <v>114</v>
      </c>
      <c r="N425" s="8" t="s">
        <v>2855</v>
      </c>
      <c r="O425" s="8" t="s">
        <v>27</v>
      </c>
      <c r="P425" s="60">
        <v>2007</v>
      </c>
      <c r="Q425" s="11" t="s">
        <v>1106</v>
      </c>
      <c r="R425" s="13">
        <v>39248</v>
      </c>
      <c r="S425" s="8" t="s">
        <v>29</v>
      </c>
      <c r="T425" s="8" t="s">
        <v>2922</v>
      </c>
      <c r="U425" s="8" t="s">
        <v>2923</v>
      </c>
    </row>
    <row r="426" spans="1:21" s="8" customFormat="1" ht="12.75" x14ac:dyDescent="0.2">
      <c r="A426" s="8" t="s">
        <v>2924</v>
      </c>
      <c r="B426" s="8" t="s">
        <v>19</v>
      </c>
      <c r="C426" s="8" t="s">
        <v>52</v>
      </c>
      <c r="D426" s="9" t="s">
        <v>21</v>
      </c>
      <c r="E426" s="9" t="s">
        <v>21</v>
      </c>
      <c r="F426" s="8" t="s">
        <v>22</v>
      </c>
      <c r="G426" s="8" t="s">
        <v>23</v>
      </c>
      <c r="H426" s="8" t="s">
        <v>7568</v>
      </c>
      <c r="I426" s="8" t="s">
        <v>53</v>
      </c>
      <c r="J426" s="10" t="s">
        <v>2850</v>
      </c>
      <c r="K426" s="10" t="s">
        <v>7554</v>
      </c>
      <c r="L426" s="10" t="s">
        <v>7554</v>
      </c>
      <c r="M426" s="8" t="s">
        <v>114</v>
      </c>
      <c r="N426" s="8" t="s">
        <v>2855</v>
      </c>
      <c r="O426" s="8" t="s">
        <v>27</v>
      </c>
      <c r="P426" s="60">
        <v>2007</v>
      </c>
      <c r="Q426" s="11" t="s">
        <v>1106</v>
      </c>
      <c r="R426" s="13">
        <v>39248</v>
      </c>
      <c r="S426" s="8" t="s">
        <v>29</v>
      </c>
      <c r="T426" s="8" t="s">
        <v>2925</v>
      </c>
      <c r="U426" s="8" t="s">
        <v>2926</v>
      </c>
    </row>
    <row r="427" spans="1:21" s="8" customFormat="1" ht="12.75" x14ac:dyDescent="0.2">
      <c r="A427" s="8" t="s">
        <v>2927</v>
      </c>
      <c r="B427" s="8" t="s">
        <v>19</v>
      </c>
      <c r="C427" s="8" t="s">
        <v>52</v>
      </c>
      <c r="D427" s="9" t="s">
        <v>21</v>
      </c>
      <c r="E427" s="9" t="s">
        <v>21</v>
      </c>
      <c r="F427" s="8" t="s">
        <v>22</v>
      </c>
      <c r="G427" s="8" t="s">
        <v>23</v>
      </c>
      <c r="H427" s="8" t="s">
        <v>7568</v>
      </c>
      <c r="I427" s="8" t="s">
        <v>53</v>
      </c>
      <c r="J427" s="10" t="s">
        <v>2850</v>
      </c>
      <c r="K427" s="10" t="s">
        <v>7554</v>
      </c>
      <c r="L427" s="10" t="s">
        <v>7554</v>
      </c>
      <c r="M427" s="8" t="s">
        <v>114</v>
      </c>
      <c r="N427" s="8" t="s">
        <v>2855</v>
      </c>
      <c r="O427" s="8" t="s">
        <v>27</v>
      </c>
      <c r="P427" s="60">
        <v>2007</v>
      </c>
      <c r="Q427" s="11" t="s">
        <v>1106</v>
      </c>
      <c r="R427" s="13">
        <v>39248</v>
      </c>
      <c r="S427" s="8" t="s">
        <v>29</v>
      </c>
      <c r="T427" s="8" t="s">
        <v>2928</v>
      </c>
      <c r="U427" s="8" t="s">
        <v>2929</v>
      </c>
    </row>
    <row r="428" spans="1:21" s="8" customFormat="1" ht="12.75" x14ac:dyDescent="0.2">
      <c r="A428" s="8" t="s">
        <v>2933</v>
      </c>
      <c r="B428" s="8" t="s">
        <v>19</v>
      </c>
      <c r="C428" s="8" t="s">
        <v>52</v>
      </c>
      <c r="D428" s="9" t="s">
        <v>21</v>
      </c>
      <c r="E428" s="9" t="s">
        <v>21</v>
      </c>
      <c r="F428" s="8" t="s">
        <v>22</v>
      </c>
      <c r="G428" s="8" t="s">
        <v>23</v>
      </c>
      <c r="H428" s="8" t="s">
        <v>7568</v>
      </c>
      <c r="I428" s="8" t="s">
        <v>53</v>
      </c>
      <c r="J428" s="10" t="s">
        <v>2850</v>
      </c>
      <c r="K428" s="10" t="s">
        <v>7554</v>
      </c>
      <c r="L428" s="10" t="s">
        <v>7554</v>
      </c>
      <c r="M428" s="8" t="s">
        <v>114</v>
      </c>
      <c r="N428" s="8" t="s">
        <v>2855</v>
      </c>
      <c r="O428" s="8" t="s">
        <v>27</v>
      </c>
      <c r="P428" s="60">
        <v>2007</v>
      </c>
      <c r="Q428" s="11" t="s">
        <v>1106</v>
      </c>
      <c r="R428" s="13">
        <v>39248</v>
      </c>
      <c r="S428" s="8" t="s">
        <v>29</v>
      </c>
      <c r="T428" s="8" t="s">
        <v>2934</v>
      </c>
      <c r="U428" s="8" t="s">
        <v>2935</v>
      </c>
    </row>
    <row r="429" spans="1:21" s="8" customFormat="1" ht="12.75" x14ac:dyDescent="0.2">
      <c r="A429" s="8" t="s">
        <v>2936</v>
      </c>
      <c r="B429" s="8" t="s">
        <v>19</v>
      </c>
      <c r="C429" s="8" t="s">
        <v>52</v>
      </c>
      <c r="D429" s="9" t="s">
        <v>21</v>
      </c>
      <c r="E429" s="9" t="s">
        <v>21</v>
      </c>
      <c r="F429" s="8" t="s">
        <v>22</v>
      </c>
      <c r="G429" s="8" t="s">
        <v>23</v>
      </c>
      <c r="H429" s="8" t="s">
        <v>7568</v>
      </c>
      <c r="I429" s="8" t="s">
        <v>53</v>
      </c>
      <c r="J429" s="10" t="s">
        <v>2850</v>
      </c>
      <c r="K429" s="10" t="s">
        <v>7554</v>
      </c>
      <c r="L429" s="10" t="s">
        <v>7554</v>
      </c>
      <c r="M429" s="8" t="s">
        <v>114</v>
      </c>
      <c r="N429" s="8" t="s">
        <v>2855</v>
      </c>
      <c r="O429" s="8" t="s">
        <v>27</v>
      </c>
      <c r="P429" s="60">
        <v>2007</v>
      </c>
      <c r="Q429" s="11" t="s">
        <v>1106</v>
      </c>
      <c r="R429" s="13">
        <v>39248</v>
      </c>
      <c r="S429" s="8" t="s">
        <v>29</v>
      </c>
      <c r="T429" s="8" t="s">
        <v>2937</v>
      </c>
      <c r="U429" s="8" t="s">
        <v>2938</v>
      </c>
    </row>
    <row r="430" spans="1:21" s="8" customFormat="1" ht="12.75" x14ac:dyDescent="0.2">
      <c r="A430" s="8" t="s">
        <v>2942</v>
      </c>
      <c r="B430" s="8" t="s">
        <v>19</v>
      </c>
      <c r="C430" s="8" t="s">
        <v>52</v>
      </c>
      <c r="D430" s="9" t="s">
        <v>21</v>
      </c>
      <c r="E430" s="9" t="s">
        <v>21</v>
      </c>
      <c r="F430" s="8" t="s">
        <v>22</v>
      </c>
      <c r="G430" s="8" t="s">
        <v>23</v>
      </c>
      <c r="H430" s="8" t="s">
        <v>7568</v>
      </c>
      <c r="I430" s="8" t="s">
        <v>53</v>
      </c>
      <c r="J430" s="10" t="s">
        <v>2850</v>
      </c>
      <c r="K430" s="10" t="s">
        <v>7554</v>
      </c>
      <c r="L430" s="10" t="s">
        <v>7554</v>
      </c>
      <c r="M430" s="8" t="s">
        <v>114</v>
      </c>
      <c r="N430" s="8" t="s">
        <v>2855</v>
      </c>
      <c r="O430" s="8" t="s">
        <v>27</v>
      </c>
      <c r="P430" s="60">
        <v>2007</v>
      </c>
      <c r="Q430" s="11" t="s">
        <v>1106</v>
      </c>
      <c r="R430" s="13">
        <v>39248</v>
      </c>
      <c r="S430" s="8" t="s">
        <v>29</v>
      </c>
      <c r="T430" s="8" t="s">
        <v>2943</v>
      </c>
      <c r="U430" s="8" t="s">
        <v>2944</v>
      </c>
    </row>
    <row r="431" spans="1:21" s="8" customFormat="1" ht="12.75" x14ac:dyDescent="0.2">
      <c r="A431" s="8" t="s">
        <v>2945</v>
      </c>
      <c r="B431" s="8" t="s">
        <v>19</v>
      </c>
      <c r="C431" s="8" t="s">
        <v>52</v>
      </c>
      <c r="D431" s="9" t="s">
        <v>21</v>
      </c>
      <c r="E431" s="9" t="s">
        <v>21</v>
      </c>
      <c r="F431" s="8" t="s">
        <v>22</v>
      </c>
      <c r="G431" s="8" t="s">
        <v>23</v>
      </c>
      <c r="H431" s="8" t="s">
        <v>7568</v>
      </c>
      <c r="I431" s="8" t="s">
        <v>53</v>
      </c>
      <c r="J431" s="10" t="s">
        <v>2850</v>
      </c>
      <c r="K431" s="10" t="s">
        <v>7554</v>
      </c>
      <c r="L431" s="10" t="s">
        <v>7554</v>
      </c>
      <c r="M431" s="8" t="s">
        <v>114</v>
      </c>
      <c r="N431" s="8" t="s">
        <v>2855</v>
      </c>
      <c r="O431" s="8" t="s">
        <v>27</v>
      </c>
      <c r="P431" s="60">
        <v>2007</v>
      </c>
      <c r="Q431" s="11" t="s">
        <v>1106</v>
      </c>
      <c r="R431" s="13">
        <v>39248</v>
      </c>
      <c r="S431" s="8" t="s">
        <v>29</v>
      </c>
      <c r="T431" s="8" t="s">
        <v>2946</v>
      </c>
      <c r="U431" s="8" t="s">
        <v>2947</v>
      </c>
    </row>
    <row r="432" spans="1:21" s="8" customFormat="1" ht="12.75" x14ac:dyDescent="0.2">
      <c r="A432" s="8" t="s">
        <v>2948</v>
      </c>
      <c r="B432" s="8" t="s">
        <v>19</v>
      </c>
      <c r="C432" s="8" t="s">
        <v>52</v>
      </c>
      <c r="D432" s="9" t="s">
        <v>21</v>
      </c>
      <c r="E432" s="9" t="s">
        <v>21</v>
      </c>
      <c r="F432" s="8" t="s">
        <v>22</v>
      </c>
      <c r="G432" s="8" t="s">
        <v>23</v>
      </c>
      <c r="H432" s="8" t="s">
        <v>7568</v>
      </c>
      <c r="I432" s="8" t="s">
        <v>53</v>
      </c>
      <c r="J432" s="10" t="s">
        <v>2850</v>
      </c>
      <c r="K432" s="10" t="s">
        <v>7554</v>
      </c>
      <c r="L432" s="10" t="s">
        <v>7554</v>
      </c>
      <c r="M432" s="8" t="s">
        <v>114</v>
      </c>
      <c r="N432" s="8" t="s">
        <v>2855</v>
      </c>
      <c r="O432" s="8" t="s">
        <v>27</v>
      </c>
      <c r="P432" s="60">
        <v>2007</v>
      </c>
      <c r="Q432" s="11" t="s">
        <v>1106</v>
      </c>
      <c r="R432" s="13">
        <v>39248</v>
      </c>
      <c r="S432" s="8" t="s">
        <v>29</v>
      </c>
      <c r="T432" s="8" t="s">
        <v>2949</v>
      </c>
      <c r="U432" s="8" t="s">
        <v>2950</v>
      </c>
    </row>
    <row r="433" spans="1:21" s="8" customFormat="1" ht="12.75" x14ac:dyDescent="0.2">
      <c r="A433" s="8" t="s">
        <v>2951</v>
      </c>
      <c r="B433" s="8" t="s">
        <v>19</v>
      </c>
      <c r="C433" s="8" t="s">
        <v>52</v>
      </c>
      <c r="D433" s="9" t="s">
        <v>21</v>
      </c>
      <c r="E433" s="9" t="s">
        <v>21</v>
      </c>
      <c r="F433" s="8" t="s">
        <v>22</v>
      </c>
      <c r="G433" s="8" t="s">
        <v>23</v>
      </c>
      <c r="H433" s="8" t="s">
        <v>7568</v>
      </c>
      <c r="I433" s="8" t="s">
        <v>53</v>
      </c>
      <c r="J433" s="10" t="s">
        <v>2850</v>
      </c>
      <c r="K433" s="10" t="s">
        <v>7554</v>
      </c>
      <c r="L433" s="10" t="s">
        <v>7554</v>
      </c>
      <c r="M433" s="8" t="s">
        <v>114</v>
      </c>
      <c r="N433" s="8" t="s">
        <v>2855</v>
      </c>
      <c r="O433" s="8" t="s">
        <v>27</v>
      </c>
      <c r="P433" s="60">
        <v>2007</v>
      </c>
      <c r="Q433" s="11" t="s">
        <v>1106</v>
      </c>
      <c r="R433" s="13">
        <v>39248</v>
      </c>
      <c r="S433" s="8" t="s">
        <v>29</v>
      </c>
      <c r="T433" s="8" t="s">
        <v>2952</v>
      </c>
      <c r="U433" s="8" t="s">
        <v>2953</v>
      </c>
    </row>
    <row r="434" spans="1:21" s="8" customFormat="1" ht="12.75" x14ac:dyDescent="0.2">
      <c r="A434" s="8" t="s">
        <v>5994</v>
      </c>
      <c r="B434" s="8" t="s">
        <v>19</v>
      </c>
      <c r="C434" s="8" t="s">
        <v>52</v>
      </c>
      <c r="D434" s="9" t="s">
        <v>21</v>
      </c>
      <c r="E434" s="9" t="s">
        <v>21</v>
      </c>
      <c r="F434" s="8" t="s">
        <v>22</v>
      </c>
      <c r="G434" s="8" t="s">
        <v>23</v>
      </c>
      <c r="H434" s="8" t="s">
        <v>7568</v>
      </c>
      <c r="I434" s="8" t="s">
        <v>53</v>
      </c>
      <c r="J434" s="10" t="s">
        <v>5662</v>
      </c>
      <c r="K434" s="10" t="s">
        <v>7557</v>
      </c>
      <c r="L434" s="10" t="s">
        <v>7557</v>
      </c>
      <c r="M434" s="8" t="s">
        <v>5834</v>
      </c>
      <c r="N434" s="8" t="s">
        <v>5834</v>
      </c>
      <c r="O434" s="8" t="s">
        <v>27</v>
      </c>
      <c r="P434" s="61">
        <v>2007</v>
      </c>
      <c r="Q434" s="11" t="s">
        <v>1106</v>
      </c>
      <c r="R434" s="13">
        <v>39248</v>
      </c>
      <c r="S434" s="8" t="s">
        <v>29</v>
      </c>
      <c r="T434" s="8" t="s">
        <v>5995</v>
      </c>
      <c r="U434" s="8" t="s">
        <v>5996</v>
      </c>
    </row>
    <row r="435" spans="1:21" s="8" customFormat="1" ht="12.75" x14ac:dyDescent="0.2">
      <c r="A435" s="8" t="s">
        <v>6009</v>
      </c>
      <c r="B435" s="8" t="s">
        <v>19</v>
      </c>
      <c r="C435" s="8" t="s">
        <v>52</v>
      </c>
      <c r="D435" s="9" t="s">
        <v>21</v>
      </c>
      <c r="E435" s="9" t="s">
        <v>21</v>
      </c>
      <c r="F435" s="8" t="s">
        <v>22</v>
      </c>
      <c r="G435" s="8" t="s">
        <v>23</v>
      </c>
      <c r="H435" s="8" t="s">
        <v>7568</v>
      </c>
      <c r="I435" s="8" t="s">
        <v>53</v>
      </c>
      <c r="J435" s="10" t="s">
        <v>5662</v>
      </c>
      <c r="K435" s="10" t="s">
        <v>7557</v>
      </c>
      <c r="L435" s="10" t="s">
        <v>7557</v>
      </c>
      <c r="M435" s="8" t="s">
        <v>5834</v>
      </c>
      <c r="N435" s="8" t="s">
        <v>5834</v>
      </c>
      <c r="O435" s="8" t="s">
        <v>27</v>
      </c>
      <c r="P435" s="61">
        <v>2007</v>
      </c>
      <c r="Q435" s="11" t="s">
        <v>1106</v>
      </c>
      <c r="R435" s="13">
        <v>39248</v>
      </c>
      <c r="S435" s="8" t="s">
        <v>29</v>
      </c>
      <c r="T435" s="8" t="s">
        <v>6010</v>
      </c>
      <c r="U435" s="8" t="s">
        <v>6011</v>
      </c>
    </row>
    <row r="436" spans="1:21" s="8" customFormat="1" ht="12.75" x14ac:dyDescent="0.2">
      <c r="A436" s="8" t="s">
        <v>2954</v>
      </c>
      <c r="B436" s="8" t="s">
        <v>19</v>
      </c>
      <c r="C436" s="12" t="s">
        <v>2280</v>
      </c>
      <c r="D436" s="9" t="s">
        <v>68</v>
      </c>
      <c r="E436" s="9" t="s">
        <v>839</v>
      </c>
      <c r="F436" s="9" t="s">
        <v>22</v>
      </c>
      <c r="G436" s="8" t="s">
        <v>23</v>
      </c>
      <c r="H436" s="8" t="s">
        <v>7568</v>
      </c>
      <c r="I436" s="8" t="s">
        <v>24</v>
      </c>
      <c r="J436" s="10" t="s">
        <v>2850</v>
      </c>
      <c r="K436" s="10" t="s">
        <v>7554</v>
      </c>
      <c r="L436" s="10" t="s">
        <v>7554</v>
      </c>
      <c r="M436" s="8" t="s">
        <v>114</v>
      </c>
      <c r="N436" s="8" t="s">
        <v>2855</v>
      </c>
      <c r="O436" s="8" t="s">
        <v>27</v>
      </c>
      <c r="P436" s="60">
        <v>2007</v>
      </c>
      <c r="Q436" s="11" t="s">
        <v>1106</v>
      </c>
      <c r="R436" s="13">
        <v>39248</v>
      </c>
      <c r="S436" s="8" t="s">
        <v>29</v>
      </c>
      <c r="T436" s="8" t="s">
        <v>2955</v>
      </c>
      <c r="U436" s="8" t="s">
        <v>2956</v>
      </c>
    </row>
    <row r="437" spans="1:21" s="8" customFormat="1" ht="12.75" x14ac:dyDescent="0.2">
      <c r="A437" s="8" t="s">
        <v>2957</v>
      </c>
      <c r="B437" s="8" t="s">
        <v>19</v>
      </c>
      <c r="C437" s="8" t="s">
        <v>52</v>
      </c>
      <c r="D437" s="9" t="s">
        <v>21</v>
      </c>
      <c r="E437" s="9" t="s">
        <v>21</v>
      </c>
      <c r="F437" s="8" t="s">
        <v>22</v>
      </c>
      <c r="G437" s="8" t="s">
        <v>23</v>
      </c>
      <c r="H437" s="8" t="s">
        <v>7568</v>
      </c>
      <c r="I437" s="8" t="s">
        <v>53</v>
      </c>
      <c r="J437" s="10" t="s">
        <v>2850</v>
      </c>
      <c r="K437" s="10" t="s">
        <v>7554</v>
      </c>
      <c r="L437" s="10" t="s">
        <v>7554</v>
      </c>
      <c r="M437" s="8" t="s">
        <v>114</v>
      </c>
      <c r="N437" s="8" t="s">
        <v>2855</v>
      </c>
      <c r="O437" s="8" t="s">
        <v>27</v>
      </c>
      <c r="P437" s="60">
        <v>2007</v>
      </c>
      <c r="Q437" s="11" t="s">
        <v>1106</v>
      </c>
      <c r="R437" s="13">
        <v>39248</v>
      </c>
      <c r="S437" s="8" t="s">
        <v>29</v>
      </c>
      <c r="T437" s="8" t="s">
        <v>2958</v>
      </c>
      <c r="U437" s="8" t="s">
        <v>2959</v>
      </c>
    </row>
    <row r="438" spans="1:21" s="8" customFormat="1" ht="12.75" x14ac:dyDescent="0.2">
      <c r="A438" s="8" t="s">
        <v>4037</v>
      </c>
      <c r="B438" s="8" t="s">
        <v>19</v>
      </c>
      <c r="C438" s="8" t="s">
        <v>52</v>
      </c>
      <c r="D438" s="9" t="s">
        <v>3257</v>
      </c>
      <c r="E438" s="9" t="s">
        <v>3257</v>
      </c>
      <c r="F438" s="8" t="s">
        <v>22</v>
      </c>
      <c r="G438" s="8" t="s">
        <v>23</v>
      </c>
      <c r="H438" s="8" t="s">
        <v>7568</v>
      </c>
      <c r="I438" s="8" t="s">
        <v>53</v>
      </c>
      <c r="J438" s="10" t="s">
        <v>3258</v>
      </c>
      <c r="K438" s="10" t="s">
        <v>7552</v>
      </c>
      <c r="L438" s="10" t="s">
        <v>7552</v>
      </c>
      <c r="M438" s="8" t="s">
        <v>114</v>
      </c>
      <c r="N438" s="8" t="s">
        <v>3277</v>
      </c>
      <c r="O438" s="8" t="s">
        <v>27</v>
      </c>
      <c r="P438" s="61">
        <v>2007</v>
      </c>
      <c r="Q438" s="11" t="s">
        <v>1106</v>
      </c>
      <c r="R438" s="13">
        <v>39248</v>
      </c>
      <c r="S438" s="8" t="s">
        <v>29</v>
      </c>
      <c r="T438" s="8" t="s">
        <v>4038</v>
      </c>
      <c r="U438" s="8" t="s">
        <v>4039</v>
      </c>
    </row>
    <row r="439" spans="1:21" s="8" customFormat="1" ht="12.75" x14ac:dyDescent="0.2">
      <c r="A439" s="8" t="s">
        <v>6012</v>
      </c>
      <c r="B439" s="8" t="s">
        <v>19</v>
      </c>
      <c r="C439" s="8" t="s">
        <v>4929</v>
      </c>
      <c r="D439" s="9" t="s">
        <v>2323</v>
      </c>
      <c r="E439" s="9" t="s">
        <v>2323</v>
      </c>
      <c r="F439" s="8" t="s">
        <v>2302</v>
      </c>
      <c r="G439" s="8" t="s">
        <v>2303</v>
      </c>
      <c r="H439" s="8" t="s">
        <v>7569</v>
      </c>
      <c r="I439" s="9" t="s">
        <v>2323</v>
      </c>
      <c r="J439" s="10" t="s">
        <v>5662</v>
      </c>
      <c r="K439" s="10" t="s">
        <v>7557</v>
      </c>
      <c r="L439" s="10" t="s">
        <v>7557</v>
      </c>
      <c r="M439" s="8" t="s">
        <v>5834</v>
      </c>
      <c r="N439" s="8" t="s">
        <v>5834</v>
      </c>
      <c r="O439" s="8" t="s">
        <v>27</v>
      </c>
      <c r="P439" s="61">
        <v>2007</v>
      </c>
      <c r="Q439" s="11" t="s">
        <v>1106</v>
      </c>
      <c r="R439" s="13">
        <v>39248</v>
      </c>
      <c r="S439" s="8" t="s">
        <v>29</v>
      </c>
      <c r="T439" s="8" t="s">
        <v>6013</v>
      </c>
      <c r="U439" s="8" t="s">
        <v>6014</v>
      </c>
    </row>
    <row r="440" spans="1:21" s="8" customFormat="1" ht="12.75" x14ac:dyDescent="0.2">
      <c r="A440" s="8" t="s">
        <v>6015</v>
      </c>
      <c r="B440" s="8" t="s">
        <v>19</v>
      </c>
      <c r="C440" s="8" t="s">
        <v>4929</v>
      </c>
      <c r="D440" s="9" t="s">
        <v>2323</v>
      </c>
      <c r="E440" s="9" t="s">
        <v>2323</v>
      </c>
      <c r="F440" s="8" t="s">
        <v>2302</v>
      </c>
      <c r="G440" s="8" t="s">
        <v>2303</v>
      </c>
      <c r="H440" s="8" t="s">
        <v>7569</v>
      </c>
      <c r="I440" s="9" t="s">
        <v>2323</v>
      </c>
      <c r="J440" s="10" t="s">
        <v>5662</v>
      </c>
      <c r="K440" s="10" t="s">
        <v>7557</v>
      </c>
      <c r="L440" s="10" t="s">
        <v>7557</v>
      </c>
      <c r="M440" s="8" t="s">
        <v>5834</v>
      </c>
      <c r="N440" s="8" t="s">
        <v>5834</v>
      </c>
      <c r="O440" s="8" t="s">
        <v>27</v>
      </c>
      <c r="P440" s="61">
        <v>2007</v>
      </c>
      <c r="Q440" s="11" t="s">
        <v>1106</v>
      </c>
      <c r="R440" s="13">
        <v>39248</v>
      </c>
      <c r="S440" s="8" t="s">
        <v>29</v>
      </c>
      <c r="T440" s="8" t="s">
        <v>6016</v>
      </c>
      <c r="U440" s="8" t="s">
        <v>6017</v>
      </c>
    </row>
    <row r="441" spans="1:21" s="8" customFormat="1" ht="12.75" x14ac:dyDescent="0.2">
      <c r="A441" s="8" t="s">
        <v>4028</v>
      </c>
      <c r="B441" s="8" t="s">
        <v>19</v>
      </c>
      <c r="C441" s="8" t="s">
        <v>52</v>
      </c>
      <c r="D441" s="9" t="s">
        <v>3257</v>
      </c>
      <c r="E441" s="9" t="s">
        <v>3257</v>
      </c>
      <c r="F441" s="8" t="s">
        <v>22</v>
      </c>
      <c r="G441" s="8" t="s">
        <v>23</v>
      </c>
      <c r="H441" s="8" t="s">
        <v>7568</v>
      </c>
      <c r="I441" s="8" t="s">
        <v>53</v>
      </c>
      <c r="J441" s="10" t="s">
        <v>3258</v>
      </c>
      <c r="K441" s="10" t="s">
        <v>7552</v>
      </c>
      <c r="L441" s="10" t="s">
        <v>7552</v>
      </c>
      <c r="M441" s="8" t="s">
        <v>114</v>
      </c>
      <c r="N441" s="8" t="s">
        <v>3313</v>
      </c>
      <c r="O441" s="8" t="s">
        <v>27</v>
      </c>
      <c r="P441" s="61">
        <v>2007</v>
      </c>
      <c r="Q441" s="11" t="s">
        <v>1106</v>
      </c>
      <c r="R441" s="13">
        <v>39248</v>
      </c>
      <c r="S441" s="8" t="s">
        <v>29</v>
      </c>
      <c r="T441" s="8" t="s">
        <v>4029</v>
      </c>
      <c r="U441" s="8" t="s">
        <v>4030</v>
      </c>
    </row>
    <row r="442" spans="1:21" s="8" customFormat="1" ht="12.75" x14ac:dyDescent="0.2">
      <c r="A442" s="8" t="s">
        <v>7280</v>
      </c>
      <c r="B442" s="8" t="s">
        <v>19</v>
      </c>
      <c r="C442" s="8" t="s">
        <v>52</v>
      </c>
      <c r="D442" s="9" t="s">
        <v>21</v>
      </c>
      <c r="E442" s="9" t="s">
        <v>21</v>
      </c>
      <c r="F442" s="8" t="s">
        <v>22</v>
      </c>
      <c r="G442" s="8" t="s">
        <v>23</v>
      </c>
      <c r="H442" s="8" t="s">
        <v>7568</v>
      </c>
      <c r="I442" s="8" t="s">
        <v>53</v>
      </c>
      <c r="J442" s="10" t="s">
        <v>7164</v>
      </c>
      <c r="K442" s="10" t="s">
        <v>7556</v>
      </c>
      <c r="L442" s="10" t="s">
        <v>7556</v>
      </c>
      <c r="M442" s="8" t="s">
        <v>7281</v>
      </c>
      <c r="N442" s="8" t="s">
        <v>7281</v>
      </c>
      <c r="O442" s="8" t="s">
        <v>27</v>
      </c>
      <c r="P442" s="61">
        <v>2007</v>
      </c>
      <c r="Q442" s="11" t="s">
        <v>1106</v>
      </c>
      <c r="R442" s="13">
        <v>39248</v>
      </c>
      <c r="S442" s="8" t="s">
        <v>29</v>
      </c>
      <c r="T442" s="8" t="s">
        <v>7282</v>
      </c>
      <c r="U442" s="8" t="s">
        <v>7283</v>
      </c>
    </row>
    <row r="443" spans="1:21" s="8" customFormat="1" ht="12.75" x14ac:dyDescent="0.2">
      <c r="A443" s="8" t="s">
        <v>7284</v>
      </c>
      <c r="B443" s="8" t="s">
        <v>19</v>
      </c>
      <c r="C443" s="8" t="s">
        <v>52</v>
      </c>
      <c r="D443" s="9" t="s">
        <v>21</v>
      </c>
      <c r="E443" s="9" t="s">
        <v>21</v>
      </c>
      <c r="F443" s="8" t="s">
        <v>22</v>
      </c>
      <c r="G443" s="8" t="s">
        <v>23</v>
      </c>
      <c r="H443" s="8" t="s">
        <v>7568</v>
      </c>
      <c r="I443" s="8" t="s">
        <v>53</v>
      </c>
      <c r="J443" s="10" t="s">
        <v>7164</v>
      </c>
      <c r="K443" s="10" t="s">
        <v>7556</v>
      </c>
      <c r="L443" s="10" t="s">
        <v>7556</v>
      </c>
      <c r="M443" s="8" t="s">
        <v>7281</v>
      </c>
      <c r="N443" s="8" t="s">
        <v>7281</v>
      </c>
      <c r="O443" s="8" t="s">
        <v>27</v>
      </c>
      <c r="P443" s="61">
        <v>2007</v>
      </c>
      <c r="Q443" s="11" t="s">
        <v>1106</v>
      </c>
      <c r="R443" s="13">
        <v>39248</v>
      </c>
      <c r="S443" s="8" t="s">
        <v>29</v>
      </c>
      <c r="T443" s="8" t="s">
        <v>7285</v>
      </c>
      <c r="U443" s="8" t="s">
        <v>7286</v>
      </c>
    </row>
    <row r="444" spans="1:21" s="8" customFormat="1" ht="12.75" x14ac:dyDescent="0.2">
      <c r="A444" s="8" t="s">
        <v>5642</v>
      </c>
      <c r="B444" s="8" t="s">
        <v>19</v>
      </c>
      <c r="C444" s="8" t="s">
        <v>5574</v>
      </c>
      <c r="D444" s="9" t="s">
        <v>2323</v>
      </c>
      <c r="E444" s="9" t="s">
        <v>2323</v>
      </c>
      <c r="F444" s="8" t="s">
        <v>2302</v>
      </c>
      <c r="G444" s="8" t="s">
        <v>2303</v>
      </c>
      <c r="H444" s="8" t="s">
        <v>7569</v>
      </c>
      <c r="I444" s="9" t="s">
        <v>2323</v>
      </c>
      <c r="J444" s="10" t="s">
        <v>5525</v>
      </c>
      <c r="K444" s="10" t="s">
        <v>7559</v>
      </c>
      <c r="L444" s="10" t="s">
        <v>7559</v>
      </c>
      <c r="M444" s="8" t="s">
        <v>5538</v>
      </c>
      <c r="N444" s="8" t="s">
        <v>5643</v>
      </c>
      <c r="O444" s="8" t="s">
        <v>185</v>
      </c>
      <c r="P444" s="61">
        <v>2007</v>
      </c>
      <c r="Q444" s="11" t="s">
        <v>1106</v>
      </c>
      <c r="R444" s="13">
        <v>39248</v>
      </c>
      <c r="S444" s="8" t="s">
        <v>29</v>
      </c>
      <c r="T444" s="8" t="s">
        <v>5644</v>
      </c>
      <c r="U444" s="8" t="s">
        <v>5645</v>
      </c>
    </row>
    <row r="445" spans="1:21" s="8" customFormat="1" ht="12.75" x14ac:dyDescent="0.2">
      <c r="A445" s="8" t="s">
        <v>6763</v>
      </c>
      <c r="B445" s="8" t="s">
        <v>19</v>
      </c>
      <c r="C445" s="12" t="s">
        <v>6764</v>
      </c>
      <c r="D445" s="9" t="s">
        <v>68</v>
      </c>
      <c r="E445" s="9" t="s">
        <v>6760</v>
      </c>
      <c r="F445" s="8" t="s">
        <v>4919</v>
      </c>
      <c r="G445" s="8" t="s">
        <v>2303</v>
      </c>
      <c r="H445" s="8" t="s">
        <v>7569</v>
      </c>
      <c r="I445" s="8" t="s">
        <v>2304</v>
      </c>
      <c r="J445" s="10" t="s">
        <v>5662</v>
      </c>
      <c r="K445" s="10" t="s">
        <v>7557</v>
      </c>
      <c r="L445" s="10" t="s">
        <v>7557</v>
      </c>
      <c r="M445" s="8" t="s">
        <v>6694</v>
      </c>
      <c r="N445" s="8" t="s">
        <v>6694</v>
      </c>
      <c r="O445" s="8" t="s">
        <v>27</v>
      </c>
      <c r="P445" s="61">
        <v>2007</v>
      </c>
      <c r="Q445" s="11" t="s">
        <v>1106</v>
      </c>
      <c r="R445" s="13">
        <v>39248</v>
      </c>
      <c r="S445" s="8" t="s">
        <v>29</v>
      </c>
      <c r="T445" s="8" t="s">
        <v>6765</v>
      </c>
      <c r="U445" s="8" t="s">
        <v>6766</v>
      </c>
    </row>
    <row r="446" spans="1:21" s="8" customFormat="1" ht="12.75" x14ac:dyDescent="0.2">
      <c r="A446" s="8" t="s">
        <v>2705</v>
      </c>
      <c r="B446" s="8" t="s">
        <v>19</v>
      </c>
      <c r="C446" s="8" t="s">
        <v>52</v>
      </c>
      <c r="D446" s="9" t="s">
        <v>21</v>
      </c>
      <c r="E446" s="9" t="s">
        <v>21</v>
      </c>
      <c r="F446" s="8" t="s">
        <v>22</v>
      </c>
      <c r="G446" s="8" t="s">
        <v>23</v>
      </c>
      <c r="H446" s="8" t="s">
        <v>7568</v>
      </c>
      <c r="I446" s="8" t="s">
        <v>53</v>
      </c>
      <c r="J446" s="10" t="s">
        <v>25</v>
      </c>
      <c r="K446" s="10" t="s">
        <v>7553</v>
      </c>
      <c r="L446" s="10" t="s">
        <v>7553</v>
      </c>
      <c r="M446" s="8" t="s">
        <v>26</v>
      </c>
      <c r="N446" s="8" t="s">
        <v>26</v>
      </c>
      <c r="O446" s="8" t="s">
        <v>27</v>
      </c>
      <c r="P446" s="60">
        <v>2007</v>
      </c>
      <c r="Q446" s="11" t="s">
        <v>1106</v>
      </c>
      <c r="R446" s="13">
        <v>39248</v>
      </c>
      <c r="S446" s="8" t="s">
        <v>29</v>
      </c>
      <c r="T446" s="8" t="s">
        <v>2706</v>
      </c>
      <c r="U446" s="8" t="s">
        <v>2707</v>
      </c>
    </row>
    <row r="447" spans="1:21" s="8" customFormat="1" ht="12.75" x14ac:dyDescent="0.2">
      <c r="A447" s="8" t="s">
        <v>2708</v>
      </c>
      <c r="B447" s="8" t="s">
        <v>19</v>
      </c>
      <c r="C447" s="8" t="s">
        <v>52</v>
      </c>
      <c r="D447" s="9" t="s">
        <v>21</v>
      </c>
      <c r="E447" s="9" t="s">
        <v>21</v>
      </c>
      <c r="F447" s="8" t="s">
        <v>22</v>
      </c>
      <c r="G447" s="8" t="s">
        <v>23</v>
      </c>
      <c r="H447" s="8" t="s">
        <v>7568</v>
      </c>
      <c r="I447" s="8" t="s">
        <v>53</v>
      </c>
      <c r="J447" s="10" t="s">
        <v>25</v>
      </c>
      <c r="K447" s="10" t="s">
        <v>7553</v>
      </c>
      <c r="L447" s="10" t="s">
        <v>7553</v>
      </c>
      <c r="M447" s="8" t="s">
        <v>26</v>
      </c>
      <c r="N447" s="8" t="s">
        <v>26</v>
      </c>
      <c r="O447" s="8" t="s">
        <v>27</v>
      </c>
      <c r="P447" s="60">
        <v>2007</v>
      </c>
      <c r="Q447" s="11" t="s">
        <v>1106</v>
      </c>
      <c r="R447" s="13">
        <v>39248</v>
      </c>
      <c r="S447" s="8" t="s">
        <v>29</v>
      </c>
      <c r="T447" s="8" t="s">
        <v>2709</v>
      </c>
      <c r="U447" s="8" t="s">
        <v>2710</v>
      </c>
    </row>
    <row r="448" spans="1:21" s="8" customFormat="1" ht="12.75" x14ac:dyDescent="0.2">
      <c r="A448" s="8" t="s">
        <v>2711</v>
      </c>
      <c r="B448" s="8" t="s">
        <v>19</v>
      </c>
      <c r="C448" s="8" t="s">
        <v>52</v>
      </c>
      <c r="D448" s="9" t="s">
        <v>21</v>
      </c>
      <c r="E448" s="9" t="s">
        <v>21</v>
      </c>
      <c r="F448" s="8" t="s">
        <v>22</v>
      </c>
      <c r="G448" s="8" t="s">
        <v>23</v>
      </c>
      <c r="H448" s="8" t="s">
        <v>7568</v>
      </c>
      <c r="I448" s="8" t="s">
        <v>53</v>
      </c>
      <c r="J448" s="10" t="s">
        <v>25</v>
      </c>
      <c r="K448" s="10" t="s">
        <v>7553</v>
      </c>
      <c r="L448" s="10" t="s">
        <v>7553</v>
      </c>
      <c r="M448" s="8" t="s">
        <v>26</v>
      </c>
      <c r="N448" s="8" t="s">
        <v>26</v>
      </c>
      <c r="O448" s="8" t="s">
        <v>27</v>
      </c>
      <c r="P448" s="60">
        <v>2007</v>
      </c>
      <c r="Q448" s="11" t="s">
        <v>1106</v>
      </c>
      <c r="R448" s="13">
        <v>39248</v>
      </c>
      <c r="S448" s="8" t="s">
        <v>29</v>
      </c>
      <c r="T448" s="8" t="s">
        <v>2712</v>
      </c>
      <c r="U448" s="8" t="s">
        <v>2713</v>
      </c>
    </row>
    <row r="449" spans="1:21" s="8" customFormat="1" ht="12.75" x14ac:dyDescent="0.2">
      <c r="A449" s="8" t="s">
        <v>2714</v>
      </c>
      <c r="B449" s="8" t="s">
        <v>19</v>
      </c>
      <c r="C449" s="8" t="s">
        <v>52</v>
      </c>
      <c r="D449" s="9" t="s">
        <v>21</v>
      </c>
      <c r="E449" s="9" t="s">
        <v>21</v>
      </c>
      <c r="F449" s="8" t="s">
        <v>22</v>
      </c>
      <c r="G449" s="8" t="s">
        <v>23</v>
      </c>
      <c r="H449" s="8" t="s">
        <v>7568</v>
      </c>
      <c r="I449" s="8" t="s">
        <v>53</v>
      </c>
      <c r="J449" s="10" t="s">
        <v>25</v>
      </c>
      <c r="K449" s="10" t="s">
        <v>7553</v>
      </c>
      <c r="L449" s="10" t="s">
        <v>7553</v>
      </c>
      <c r="M449" s="8" t="s">
        <v>26</v>
      </c>
      <c r="N449" s="8" t="s">
        <v>26</v>
      </c>
      <c r="O449" s="8" t="s">
        <v>27</v>
      </c>
      <c r="P449" s="60">
        <v>2007</v>
      </c>
      <c r="Q449" s="11" t="s">
        <v>1106</v>
      </c>
      <c r="R449" s="13">
        <v>39248</v>
      </c>
      <c r="S449" s="8" t="s">
        <v>29</v>
      </c>
      <c r="T449" s="8" t="s">
        <v>2715</v>
      </c>
      <c r="U449" s="8" t="s">
        <v>2716</v>
      </c>
    </row>
    <row r="450" spans="1:21" s="8" customFormat="1" ht="12.75" x14ac:dyDescent="0.2">
      <c r="A450" s="8" t="s">
        <v>2717</v>
      </c>
      <c r="B450" s="8" t="s">
        <v>19</v>
      </c>
      <c r="C450" s="8" t="s">
        <v>52</v>
      </c>
      <c r="D450" s="9" t="s">
        <v>21</v>
      </c>
      <c r="E450" s="9" t="s">
        <v>21</v>
      </c>
      <c r="F450" s="8" t="s">
        <v>22</v>
      </c>
      <c r="G450" s="8" t="s">
        <v>23</v>
      </c>
      <c r="H450" s="8" t="s">
        <v>7568</v>
      </c>
      <c r="I450" s="8" t="s">
        <v>53</v>
      </c>
      <c r="J450" s="10" t="s">
        <v>25</v>
      </c>
      <c r="K450" s="10" t="s">
        <v>7553</v>
      </c>
      <c r="L450" s="10" t="s">
        <v>7553</v>
      </c>
      <c r="M450" s="8" t="s">
        <v>26</v>
      </c>
      <c r="N450" s="8" t="s">
        <v>26</v>
      </c>
      <c r="O450" s="8" t="s">
        <v>27</v>
      </c>
      <c r="P450" s="60">
        <v>2007</v>
      </c>
      <c r="Q450" s="11" t="s">
        <v>1106</v>
      </c>
      <c r="R450" s="13">
        <v>39248</v>
      </c>
      <c r="S450" s="8" t="s">
        <v>29</v>
      </c>
      <c r="T450" s="8" t="s">
        <v>2718</v>
      </c>
      <c r="U450" s="8" t="s">
        <v>2719</v>
      </c>
    </row>
    <row r="451" spans="1:21" s="8" customFormat="1" ht="12.75" x14ac:dyDescent="0.2">
      <c r="A451" s="8" t="s">
        <v>2720</v>
      </c>
      <c r="B451" s="8" t="s">
        <v>19</v>
      </c>
      <c r="C451" s="8" t="s">
        <v>52</v>
      </c>
      <c r="D451" s="9" t="s">
        <v>21</v>
      </c>
      <c r="E451" s="9" t="s">
        <v>21</v>
      </c>
      <c r="F451" s="8" t="s">
        <v>22</v>
      </c>
      <c r="G451" s="8" t="s">
        <v>23</v>
      </c>
      <c r="H451" s="8" t="s">
        <v>7568</v>
      </c>
      <c r="I451" s="8" t="s">
        <v>53</v>
      </c>
      <c r="J451" s="10" t="s">
        <v>25</v>
      </c>
      <c r="K451" s="10" t="s">
        <v>7553</v>
      </c>
      <c r="L451" s="10" t="s">
        <v>7553</v>
      </c>
      <c r="M451" s="8" t="s">
        <v>26</v>
      </c>
      <c r="N451" s="8" t="s">
        <v>26</v>
      </c>
      <c r="O451" s="8" t="s">
        <v>27</v>
      </c>
      <c r="P451" s="60">
        <v>2007</v>
      </c>
      <c r="Q451" s="11" t="s">
        <v>1106</v>
      </c>
      <c r="R451" s="13">
        <v>39248</v>
      </c>
      <c r="S451" s="8" t="s">
        <v>29</v>
      </c>
      <c r="T451" s="8" t="s">
        <v>2721</v>
      </c>
      <c r="U451" s="8" t="s">
        <v>2722</v>
      </c>
    </row>
    <row r="452" spans="1:21" s="8" customFormat="1" ht="12.75" x14ac:dyDescent="0.2">
      <c r="A452" s="8" t="s">
        <v>2723</v>
      </c>
      <c r="B452" s="8" t="s">
        <v>19</v>
      </c>
      <c r="C452" s="12" t="s">
        <v>2300</v>
      </c>
      <c r="D452" s="9" t="s">
        <v>68</v>
      </c>
      <c r="E452" s="9" t="s">
        <v>2301</v>
      </c>
      <c r="F452" s="8" t="s">
        <v>2302</v>
      </c>
      <c r="G452" s="8" t="s">
        <v>2303</v>
      </c>
      <c r="H452" s="8" t="s">
        <v>7569</v>
      </c>
      <c r="I452" s="8" t="s">
        <v>2304</v>
      </c>
      <c r="J452" s="10" t="s">
        <v>25</v>
      </c>
      <c r="K452" s="10" t="s">
        <v>7553</v>
      </c>
      <c r="L452" s="10" t="s">
        <v>7553</v>
      </c>
      <c r="M452" s="8" t="s">
        <v>26</v>
      </c>
      <c r="N452" s="8" t="s">
        <v>26</v>
      </c>
      <c r="O452" s="8" t="s">
        <v>27</v>
      </c>
      <c r="P452" s="60">
        <v>2007</v>
      </c>
      <c r="Q452" s="11" t="s">
        <v>1106</v>
      </c>
      <c r="R452" s="13">
        <v>39248</v>
      </c>
      <c r="S452" s="8" t="s">
        <v>29</v>
      </c>
      <c r="T452" s="8" t="s">
        <v>2724</v>
      </c>
      <c r="U452" s="8" t="s">
        <v>2725</v>
      </c>
    </row>
    <row r="453" spans="1:21" s="8" customFormat="1" ht="12.75" x14ac:dyDescent="0.2">
      <c r="A453" s="8" t="s">
        <v>2726</v>
      </c>
      <c r="B453" s="8" t="s">
        <v>19</v>
      </c>
      <c r="C453" s="12" t="s">
        <v>2300</v>
      </c>
      <c r="D453" s="9" t="s">
        <v>68</v>
      </c>
      <c r="E453" s="9" t="s">
        <v>2301</v>
      </c>
      <c r="F453" s="8" t="s">
        <v>2302</v>
      </c>
      <c r="G453" s="8" t="s">
        <v>2303</v>
      </c>
      <c r="H453" s="8" t="s">
        <v>7569</v>
      </c>
      <c r="I453" s="8" t="s">
        <v>2304</v>
      </c>
      <c r="J453" s="10" t="s">
        <v>25</v>
      </c>
      <c r="K453" s="10" t="s">
        <v>7553</v>
      </c>
      <c r="L453" s="10" t="s">
        <v>7553</v>
      </c>
      <c r="M453" s="8" t="s">
        <v>26</v>
      </c>
      <c r="N453" s="8" t="s">
        <v>26</v>
      </c>
      <c r="O453" s="8" t="s">
        <v>27</v>
      </c>
      <c r="P453" s="60">
        <v>2007</v>
      </c>
      <c r="Q453" s="11" t="s">
        <v>1106</v>
      </c>
      <c r="R453" s="13">
        <v>39248</v>
      </c>
      <c r="S453" s="8" t="s">
        <v>29</v>
      </c>
      <c r="T453" s="8" t="s">
        <v>2727</v>
      </c>
      <c r="U453" s="8" t="s">
        <v>2728</v>
      </c>
    </row>
    <row r="454" spans="1:21" s="8" customFormat="1" ht="12.75" x14ac:dyDescent="0.2">
      <c r="A454" s="8" t="s">
        <v>2729</v>
      </c>
      <c r="B454" s="8" t="s">
        <v>19</v>
      </c>
      <c r="C454" s="12" t="s">
        <v>95</v>
      </c>
      <c r="D454" s="9" t="s">
        <v>68</v>
      </c>
      <c r="E454" s="9" t="s">
        <v>69</v>
      </c>
      <c r="F454" s="8" t="s">
        <v>22</v>
      </c>
      <c r="G454" s="8" t="s">
        <v>23</v>
      </c>
      <c r="H454" s="8" t="s">
        <v>7568</v>
      </c>
      <c r="I454" s="8" t="s">
        <v>96</v>
      </c>
      <c r="J454" s="10" t="s">
        <v>25</v>
      </c>
      <c r="K454" s="10" t="s">
        <v>7553</v>
      </c>
      <c r="L454" s="10" t="s">
        <v>7553</v>
      </c>
      <c r="M454" s="8" t="s">
        <v>26</v>
      </c>
      <c r="N454" s="8" t="s">
        <v>26</v>
      </c>
      <c r="O454" s="8" t="s">
        <v>27</v>
      </c>
      <c r="P454" s="60">
        <v>2007</v>
      </c>
      <c r="Q454" s="11" t="s">
        <v>1106</v>
      </c>
      <c r="R454" s="13">
        <v>39248</v>
      </c>
      <c r="S454" s="8" t="s">
        <v>29</v>
      </c>
      <c r="T454" s="8" t="s">
        <v>2730</v>
      </c>
      <c r="U454" s="8" t="s">
        <v>2731</v>
      </c>
    </row>
    <row r="455" spans="1:21" s="8" customFormat="1" ht="12.75" x14ac:dyDescent="0.2">
      <c r="A455" s="8" t="s">
        <v>3014</v>
      </c>
      <c r="B455" s="8" t="s">
        <v>19</v>
      </c>
      <c r="C455" s="8" t="s">
        <v>52</v>
      </c>
      <c r="D455" s="9" t="s">
        <v>21</v>
      </c>
      <c r="E455" s="9" t="s">
        <v>21</v>
      </c>
      <c r="F455" s="8" t="s">
        <v>22</v>
      </c>
      <c r="G455" s="8" t="s">
        <v>23</v>
      </c>
      <c r="H455" s="8" t="s">
        <v>7568</v>
      </c>
      <c r="I455" s="8" t="s">
        <v>53</v>
      </c>
      <c r="J455" s="10" t="s">
        <v>2850</v>
      </c>
      <c r="K455" s="10" t="s">
        <v>7554</v>
      </c>
      <c r="L455" s="10" t="s">
        <v>7554</v>
      </c>
      <c r="M455" s="8" t="s">
        <v>114</v>
      </c>
      <c r="N455" s="8" t="s">
        <v>2866</v>
      </c>
      <c r="O455" s="8" t="s">
        <v>27</v>
      </c>
      <c r="P455" s="60">
        <v>2007</v>
      </c>
      <c r="Q455" s="13">
        <v>39273</v>
      </c>
      <c r="R455" s="13">
        <v>39273</v>
      </c>
      <c r="S455" s="8" t="s">
        <v>29</v>
      </c>
      <c r="T455" s="8" t="s">
        <v>3015</v>
      </c>
      <c r="U455" s="8" t="s">
        <v>3016</v>
      </c>
    </row>
    <row r="456" spans="1:21" s="8" customFormat="1" ht="12.75" x14ac:dyDescent="0.2">
      <c r="A456" s="8" t="s">
        <v>2583</v>
      </c>
      <c r="B456" s="8" t="s">
        <v>19</v>
      </c>
      <c r="C456" s="8" t="s">
        <v>2568</v>
      </c>
      <c r="D456" s="9" t="s">
        <v>2536</v>
      </c>
      <c r="E456" s="9" t="s">
        <v>2536</v>
      </c>
      <c r="F456" s="8" t="s">
        <v>2302</v>
      </c>
      <c r="G456" s="8" t="s">
        <v>2303</v>
      </c>
      <c r="H456" s="8" t="s">
        <v>7569</v>
      </c>
      <c r="I456" s="8" t="s">
        <v>2304</v>
      </c>
      <c r="J456" s="10" t="s">
        <v>25</v>
      </c>
      <c r="K456" s="10" t="s">
        <v>7553</v>
      </c>
      <c r="L456" s="10" t="s">
        <v>7553</v>
      </c>
      <c r="M456" s="8" t="s">
        <v>114</v>
      </c>
      <c r="N456" s="8" t="s">
        <v>458</v>
      </c>
      <c r="O456" s="8" t="s">
        <v>27</v>
      </c>
      <c r="P456" s="60">
        <v>2007</v>
      </c>
      <c r="Q456" s="13">
        <v>39291</v>
      </c>
      <c r="R456" s="13">
        <v>39291</v>
      </c>
      <c r="S456" s="8" t="s">
        <v>29</v>
      </c>
      <c r="T456" s="8" t="s">
        <v>2584</v>
      </c>
      <c r="U456" s="8" t="s">
        <v>2585</v>
      </c>
    </row>
    <row r="457" spans="1:21" s="8" customFormat="1" ht="12.75" x14ac:dyDescent="0.2">
      <c r="A457" s="8" t="s">
        <v>6006</v>
      </c>
      <c r="B457" s="8" t="s">
        <v>19</v>
      </c>
      <c r="C457" s="8" t="s">
        <v>52</v>
      </c>
      <c r="D457" s="9" t="s">
        <v>21</v>
      </c>
      <c r="E457" s="9" t="s">
        <v>21</v>
      </c>
      <c r="F457" s="8" t="s">
        <v>22</v>
      </c>
      <c r="G457" s="8" t="s">
        <v>23</v>
      </c>
      <c r="H457" s="8" t="s">
        <v>7568</v>
      </c>
      <c r="I457" s="8" t="s">
        <v>53</v>
      </c>
      <c r="J457" s="10" t="s">
        <v>5662</v>
      </c>
      <c r="K457" s="10" t="s">
        <v>7557</v>
      </c>
      <c r="L457" s="10" t="s">
        <v>7557</v>
      </c>
      <c r="M457" s="8" t="s">
        <v>5834</v>
      </c>
      <c r="N457" s="8" t="s">
        <v>5834</v>
      </c>
      <c r="O457" s="8" t="s">
        <v>27</v>
      </c>
      <c r="P457" s="61">
        <v>2007</v>
      </c>
      <c r="Q457" s="13">
        <v>39326</v>
      </c>
      <c r="R457" s="13">
        <v>39326</v>
      </c>
      <c r="S457" s="8" t="s">
        <v>29</v>
      </c>
      <c r="T457" s="8" t="s">
        <v>6007</v>
      </c>
      <c r="U457" s="8" t="s">
        <v>6008</v>
      </c>
    </row>
    <row r="458" spans="1:21" s="8" customFormat="1" ht="12.75" x14ac:dyDescent="0.2">
      <c r="A458" s="8" t="s">
        <v>5569</v>
      </c>
      <c r="B458" s="8" t="s">
        <v>19</v>
      </c>
      <c r="C458" s="8" t="s">
        <v>4929</v>
      </c>
      <c r="D458" s="9" t="s">
        <v>2323</v>
      </c>
      <c r="E458" s="9" t="s">
        <v>2323</v>
      </c>
      <c r="F458" s="8" t="s">
        <v>2302</v>
      </c>
      <c r="G458" s="8" t="s">
        <v>2303</v>
      </c>
      <c r="H458" s="8" t="s">
        <v>7569</v>
      </c>
      <c r="I458" s="9" t="s">
        <v>2323</v>
      </c>
      <c r="J458" s="10" t="s">
        <v>5525</v>
      </c>
      <c r="K458" s="10" t="s">
        <v>7559</v>
      </c>
      <c r="L458" s="10" t="s">
        <v>7559</v>
      </c>
      <c r="M458" s="8" t="s">
        <v>5570</v>
      </c>
      <c r="N458" s="8" t="s">
        <v>5570</v>
      </c>
      <c r="O458" s="8" t="s">
        <v>27</v>
      </c>
      <c r="P458" s="61">
        <v>2007</v>
      </c>
      <c r="Q458" s="13">
        <v>39331</v>
      </c>
      <c r="R458" s="13">
        <v>39331</v>
      </c>
      <c r="S458" s="8" t="s">
        <v>29</v>
      </c>
      <c r="T458" s="8" t="s">
        <v>5571</v>
      </c>
      <c r="U458" s="8" t="s">
        <v>5572</v>
      </c>
    </row>
    <row r="459" spans="1:21" s="8" customFormat="1" ht="12.75" x14ac:dyDescent="0.2">
      <c r="A459" s="8" t="s">
        <v>5573</v>
      </c>
      <c r="B459" s="8" t="s">
        <v>19</v>
      </c>
      <c r="C459" s="8" t="s">
        <v>5574</v>
      </c>
      <c r="D459" s="9" t="s">
        <v>2323</v>
      </c>
      <c r="E459" s="9" t="s">
        <v>2323</v>
      </c>
      <c r="F459" s="8" t="s">
        <v>2302</v>
      </c>
      <c r="G459" s="8" t="s">
        <v>2303</v>
      </c>
      <c r="H459" s="8" t="s">
        <v>7569</v>
      </c>
      <c r="I459" s="9" t="s">
        <v>2323</v>
      </c>
      <c r="J459" s="10" t="s">
        <v>5525</v>
      </c>
      <c r="K459" s="10" t="s">
        <v>7559</v>
      </c>
      <c r="L459" s="10" t="s">
        <v>7559</v>
      </c>
      <c r="M459" s="8" t="s">
        <v>5575</v>
      </c>
      <c r="N459" s="8" t="s">
        <v>5575</v>
      </c>
      <c r="O459" s="8" t="s">
        <v>27</v>
      </c>
      <c r="P459" s="61">
        <v>2007</v>
      </c>
      <c r="Q459" s="13">
        <v>39361</v>
      </c>
      <c r="R459" s="13">
        <v>39361</v>
      </c>
      <c r="S459" s="8" t="s">
        <v>29</v>
      </c>
      <c r="T459" s="8" t="s">
        <v>5576</v>
      </c>
      <c r="U459" s="8" t="s">
        <v>5577</v>
      </c>
    </row>
    <row r="460" spans="1:21" s="8" customFormat="1" ht="12.75" x14ac:dyDescent="0.2">
      <c r="A460" s="8" t="s">
        <v>5578</v>
      </c>
      <c r="B460" s="8" t="s">
        <v>19</v>
      </c>
      <c r="C460" s="8" t="s">
        <v>4929</v>
      </c>
      <c r="D460" s="9" t="s">
        <v>2323</v>
      </c>
      <c r="E460" s="9" t="s">
        <v>2323</v>
      </c>
      <c r="F460" s="8" t="s">
        <v>2302</v>
      </c>
      <c r="G460" s="8" t="s">
        <v>2303</v>
      </c>
      <c r="H460" s="8" t="s">
        <v>7569</v>
      </c>
      <c r="I460" s="9" t="s">
        <v>2323</v>
      </c>
      <c r="J460" s="10" t="s">
        <v>5525</v>
      </c>
      <c r="K460" s="10" t="s">
        <v>7559</v>
      </c>
      <c r="L460" s="10" t="s">
        <v>7559</v>
      </c>
      <c r="M460" s="8" t="s">
        <v>5579</v>
      </c>
      <c r="N460" s="8" t="s">
        <v>5579</v>
      </c>
      <c r="O460" s="8" t="s">
        <v>27</v>
      </c>
      <c r="P460" s="61">
        <v>2007</v>
      </c>
      <c r="Q460" s="13">
        <v>39372</v>
      </c>
      <c r="R460" s="13">
        <v>39372</v>
      </c>
      <c r="S460" s="8" t="s">
        <v>29</v>
      </c>
      <c r="T460" s="8" t="s">
        <v>5580</v>
      </c>
      <c r="U460" s="8" t="s">
        <v>5581</v>
      </c>
    </row>
    <row r="461" spans="1:21" s="8" customFormat="1" ht="12.75" x14ac:dyDescent="0.2">
      <c r="A461" s="8" t="s">
        <v>4025</v>
      </c>
      <c r="B461" s="8" t="s">
        <v>19</v>
      </c>
      <c r="C461" s="8" t="s">
        <v>52</v>
      </c>
      <c r="D461" s="9" t="s">
        <v>3257</v>
      </c>
      <c r="E461" s="9" t="s">
        <v>3257</v>
      </c>
      <c r="F461" s="8" t="s">
        <v>22</v>
      </c>
      <c r="G461" s="8" t="s">
        <v>23</v>
      </c>
      <c r="H461" s="8" t="s">
        <v>7568</v>
      </c>
      <c r="I461" s="8" t="s">
        <v>53</v>
      </c>
      <c r="J461" s="10" t="s">
        <v>3258</v>
      </c>
      <c r="K461" s="10" t="s">
        <v>7552</v>
      </c>
      <c r="L461" s="10" t="s">
        <v>7552</v>
      </c>
      <c r="M461" s="8" t="s">
        <v>114</v>
      </c>
      <c r="N461" s="8" t="s">
        <v>3534</v>
      </c>
      <c r="O461" s="8" t="s">
        <v>27</v>
      </c>
      <c r="P461" s="61">
        <v>2007</v>
      </c>
      <c r="Q461" s="13">
        <v>39379</v>
      </c>
      <c r="R461" s="13">
        <v>39379</v>
      </c>
      <c r="S461" s="8" t="s">
        <v>29</v>
      </c>
      <c r="T461" s="8" t="s">
        <v>4026</v>
      </c>
      <c r="U461" s="8" t="s">
        <v>4027</v>
      </c>
    </row>
    <row r="462" spans="1:21" s="8" customFormat="1" ht="12.75" x14ac:dyDescent="0.2">
      <c r="A462" s="8" t="s">
        <v>4046</v>
      </c>
      <c r="B462" s="8" t="s">
        <v>19</v>
      </c>
      <c r="C462" s="8" t="s">
        <v>52</v>
      </c>
      <c r="D462" s="9" t="s">
        <v>3257</v>
      </c>
      <c r="E462" s="9" t="s">
        <v>3257</v>
      </c>
      <c r="F462" s="8" t="s">
        <v>22</v>
      </c>
      <c r="G462" s="8" t="s">
        <v>23</v>
      </c>
      <c r="H462" s="8" t="s">
        <v>7568</v>
      </c>
      <c r="I462" s="8" t="s">
        <v>53</v>
      </c>
      <c r="J462" s="10" t="s">
        <v>3258</v>
      </c>
      <c r="K462" s="10" t="s">
        <v>7552</v>
      </c>
      <c r="L462" s="10" t="s">
        <v>7552</v>
      </c>
      <c r="M462" s="8" t="s">
        <v>114</v>
      </c>
      <c r="N462" s="8" t="s">
        <v>3277</v>
      </c>
      <c r="O462" s="8" t="s">
        <v>27</v>
      </c>
      <c r="P462" s="61">
        <v>2007</v>
      </c>
      <c r="Q462" s="13">
        <v>39384</v>
      </c>
      <c r="R462" s="13">
        <v>39384</v>
      </c>
      <c r="S462" s="8" t="s">
        <v>29</v>
      </c>
      <c r="T462" s="8" t="s">
        <v>4047</v>
      </c>
      <c r="U462" s="8" t="s">
        <v>4048</v>
      </c>
    </row>
    <row r="463" spans="1:21" s="8" customFormat="1" ht="12.75" x14ac:dyDescent="0.2">
      <c r="A463" s="8" t="s">
        <v>5582</v>
      </c>
      <c r="B463" s="8" t="s">
        <v>19</v>
      </c>
      <c r="C463" s="8" t="s">
        <v>4929</v>
      </c>
      <c r="D463" s="9" t="s">
        <v>2323</v>
      </c>
      <c r="E463" s="9" t="s">
        <v>2323</v>
      </c>
      <c r="F463" s="8" t="s">
        <v>2302</v>
      </c>
      <c r="G463" s="8" t="s">
        <v>2303</v>
      </c>
      <c r="H463" s="8" t="s">
        <v>7569</v>
      </c>
      <c r="I463" s="9" t="s">
        <v>2323</v>
      </c>
      <c r="J463" s="10" t="s">
        <v>5525</v>
      </c>
      <c r="K463" s="10" t="s">
        <v>7559</v>
      </c>
      <c r="L463" s="10" t="s">
        <v>7559</v>
      </c>
      <c r="M463" s="8" t="s">
        <v>5575</v>
      </c>
      <c r="N463" s="8" t="s">
        <v>5575</v>
      </c>
      <c r="O463" s="8" t="s">
        <v>27</v>
      </c>
      <c r="P463" s="61">
        <v>2007</v>
      </c>
      <c r="Q463" s="13">
        <v>39384</v>
      </c>
      <c r="R463" s="13">
        <v>39384</v>
      </c>
      <c r="S463" s="8" t="s">
        <v>29</v>
      </c>
      <c r="T463" s="8" t="s">
        <v>5583</v>
      </c>
      <c r="U463" s="8" t="s">
        <v>5584</v>
      </c>
    </row>
    <row r="464" spans="1:21" s="8" customFormat="1" ht="12.75" x14ac:dyDescent="0.2">
      <c r="A464" s="8" t="s">
        <v>5585</v>
      </c>
      <c r="B464" s="8" t="s">
        <v>19</v>
      </c>
      <c r="C464" s="8" t="s">
        <v>4929</v>
      </c>
      <c r="D464" s="9" t="s">
        <v>2323</v>
      </c>
      <c r="E464" s="9" t="s">
        <v>2323</v>
      </c>
      <c r="F464" s="8" t="s">
        <v>2302</v>
      </c>
      <c r="G464" s="8" t="s">
        <v>2303</v>
      </c>
      <c r="H464" s="8" t="s">
        <v>7569</v>
      </c>
      <c r="I464" s="9" t="s">
        <v>2323</v>
      </c>
      <c r="J464" s="10" t="s">
        <v>5525</v>
      </c>
      <c r="K464" s="10" t="s">
        <v>7559</v>
      </c>
      <c r="L464" s="10" t="s">
        <v>7559</v>
      </c>
      <c r="M464" s="8" t="s">
        <v>5575</v>
      </c>
      <c r="N464" s="8" t="s">
        <v>5575</v>
      </c>
      <c r="O464" s="8" t="s">
        <v>27</v>
      </c>
      <c r="P464" s="61">
        <v>2007</v>
      </c>
      <c r="Q464" s="13">
        <v>39387</v>
      </c>
      <c r="R464" s="13">
        <v>39387</v>
      </c>
      <c r="S464" s="8" t="s">
        <v>29</v>
      </c>
      <c r="T464" s="8" t="s">
        <v>5586</v>
      </c>
      <c r="U464" s="8" t="s">
        <v>5587</v>
      </c>
    </row>
    <row r="465" spans="1:21" s="8" customFormat="1" ht="12.75" x14ac:dyDescent="0.2">
      <c r="A465" s="11" t="s">
        <v>6899</v>
      </c>
      <c r="B465" s="8" t="s">
        <v>19</v>
      </c>
      <c r="C465" s="8" t="s">
        <v>6895</v>
      </c>
      <c r="D465" s="9" t="s">
        <v>6806</v>
      </c>
      <c r="E465" s="9" t="s">
        <v>6806</v>
      </c>
      <c r="F465" s="8" t="s">
        <v>2302</v>
      </c>
      <c r="G465" s="17" t="s">
        <v>2303</v>
      </c>
      <c r="H465" s="17" t="s">
        <v>7569</v>
      </c>
      <c r="I465" s="20" t="s">
        <v>6806</v>
      </c>
      <c r="J465" s="10" t="s">
        <v>6784</v>
      </c>
      <c r="K465" s="10" t="s">
        <v>7558</v>
      </c>
      <c r="L465" s="10" t="s">
        <v>7558</v>
      </c>
      <c r="M465" s="8" t="s">
        <v>6785</v>
      </c>
      <c r="N465" s="8" t="s">
        <v>6811</v>
      </c>
      <c r="O465" s="8" t="s">
        <v>27</v>
      </c>
      <c r="P465" s="61">
        <v>2007</v>
      </c>
      <c r="Q465" s="13">
        <v>39389</v>
      </c>
      <c r="R465" s="13">
        <v>39389</v>
      </c>
      <c r="S465" s="8" t="s">
        <v>29</v>
      </c>
      <c r="T465" s="8" t="s">
        <v>6900</v>
      </c>
      <c r="U465" s="8" t="s">
        <v>6901</v>
      </c>
    </row>
    <row r="466" spans="1:21" s="8" customFormat="1" ht="12.75" x14ac:dyDescent="0.2">
      <c r="A466" s="8" t="s">
        <v>5997</v>
      </c>
      <c r="B466" s="8" t="s">
        <v>19</v>
      </c>
      <c r="C466" s="8" t="s">
        <v>52</v>
      </c>
      <c r="D466" s="9" t="s">
        <v>21</v>
      </c>
      <c r="E466" s="9" t="s">
        <v>21</v>
      </c>
      <c r="F466" s="8" t="s">
        <v>22</v>
      </c>
      <c r="G466" s="8" t="s">
        <v>23</v>
      </c>
      <c r="H466" s="8" t="s">
        <v>7568</v>
      </c>
      <c r="I466" s="8" t="s">
        <v>53</v>
      </c>
      <c r="J466" s="10" t="s">
        <v>5662</v>
      </c>
      <c r="K466" s="10" t="s">
        <v>7557</v>
      </c>
      <c r="L466" s="10" t="s">
        <v>7557</v>
      </c>
      <c r="M466" s="8" t="s">
        <v>5834</v>
      </c>
      <c r="N466" s="8" t="s">
        <v>5834</v>
      </c>
      <c r="O466" s="8" t="s">
        <v>27</v>
      </c>
      <c r="P466" s="61">
        <v>2007</v>
      </c>
      <c r="Q466" s="13">
        <v>39408</v>
      </c>
      <c r="R466" s="13">
        <v>39408</v>
      </c>
      <c r="S466" s="8" t="s">
        <v>29</v>
      </c>
      <c r="T466" s="8" t="s">
        <v>5998</v>
      </c>
      <c r="U466" s="8" t="s">
        <v>5999</v>
      </c>
    </row>
    <row r="467" spans="1:21" s="8" customFormat="1" ht="12.75" x14ac:dyDescent="0.2">
      <c r="A467" s="8" t="s">
        <v>4031</v>
      </c>
      <c r="B467" s="8" t="s">
        <v>19</v>
      </c>
      <c r="C467" s="8" t="s">
        <v>52</v>
      </c>
      <c r="D467" s="9" t="s">
        <v>3257</v>
      </c>
      <c r="E467" s="9" t="s">
        <v>3257</v>
      </c>
      <c r="F467" s="8" t="s">
        <v>22</v>
      </c>
      <c r="G467" s="8" t="s">
        <v>23</v>
      </c>
      <c r="H467" s="8" t="s">
        <v>7568</v>
      </c>
      <c r="I467" s="8" t="s">
        <v>53</v>
      </c>
      <c r="J467" s="10" t="s">
        <v>3258</v>
      </c>
      <c r="K467" s="10" t="s">
        <v>7552</v>
      </c>
      <c r="L467" s="10" t="s">
        <v>7552</v>
      </c>
      <c r="M467" s="8" t="s">
        <v>114</v>
      </c>
      <c r="N467" s="8" t="s">
        <v>3277</v>
      </c>
      <c r="O467" s="8" t="s">
        <v>27</v>
      </c>
      <c r="P467" s="61">
        <v>2007</v>
      </c>
      <c r="Q467" s="13">
        <v>39410</v>
      </c>
      <c r="R467" s="13">
        <v>39410</v>
      </c>
      <c r="S467" s="8" t="s">
        <v>29</v>
      </c>
      <c r="T467" s="8" t="s">
        <v>4032</v>
      </c>
      <c r="U467" s="8" t="s">
        <v>4033</v>
      </c>
    </row>
    <row r="468" spans="1:21" s="8" customFormat="1" ht="12.75" x14ac:dyDescent="0.2">
      <c r="A468" s="8" t="s">
        <v>6438</v>
      </c>
      <c r="B468" s="8" t="s">
        <v>19</v>
      </c>
      <c r="C468" s="8" t="s">
        <v>52</v>
      </c>
      <c r="D468" s="9" t="s">
        <v>21</v>
      </c>
      <c r="E468" s="9" t="s">
        <v>21</v>
      </c>
      <c r="F468" s="8" t="s">
        <v>22</v>
      </c>
      <c r="G468" s="8" t="s">
        <v>23</v>
      </c>
      <c r="H468" s="8" t="s">
        <v>7568</v>
      </c>
      <c r="I468" s="8" t="s">
        <v>53</v>
      </c>
      <c r="J468" s="10" t="s">
        <v>5662</v>
      </c>
      <c r="K468" s="10" t="s">
        <v>7557</v>
      </c>
      <c r="L468" s="10" t="s">
        <v>7557</v>
      </c>
      <c r="M468" s="8" t="s">
        <v>6109</v>
      </c>
      <c r="N468" s="8" t="s">
        <v>6109</v>
      </c>
      <c r="O468" s="8" t="s">
        <v>27</v>
      </c>
      <c r="P468" s="61">
        <v>2007</v>
      </c>
      <c r="Q468" s="13">
        <v>39412</v>
      </c>
      <c r="R468" s="13">
        <v>39412</v>
      </c>
      <c r="S468" s="8" t="s">
        <v>29</v>
      </c>
      <c r="T468" s="8" t="s">
        <v>6439</v>
      </c>
      <c r="U468" s="8" t="s">
        <v>6440</v>
      </c>
    </row>
    <row r="469" spans="1:21" s="8" customFormat="1" ht="12.75" x14ac:dyDescent="0.2">
      <c r="A469" s="8" t="s">
        <v>4040</v>
      </c>
      <c r="B469" s="8" t="s">
        <v>19</v>
      </c>
      <c r="C469" s="8" t="s">
        <v>52</v>
      </c>
      <c r="D469" s="9" t="s">
        <v>3257</v>
      </c>
      <c r="E469" s="9" t="s">
        <v>3257</v>
      </c>
      <c r="F469" s="8" t="s">
        <v>22</v>
      </c>
      <c r="G469" s="8" t="s">
        <v>23</v>
      </c>
      <c r="H469" s="8" t="s">
        <v>7568</v>
      </c>
      <c r="I469" s="8" t="s">
        <v>53</v>
      </c>
      <c r="J469" s="10" t="s">
        <v>3258</v>
      </c>
      <c r="K469" s="10" t="s">
        <v>7552</v>
      </c>
      <c r="L469" s="10" t="s">
        <v>7552</v>
      </c>
      <c r="M469" s="8" t="s">
        <v>114</v>
      </c>
      <c r="N469" s="8" t="s">
        <v>3277</v>
      </c>
      <c r="O469" s="8" t="s">
        <v>27</v>
      </c>
      <c r="P469" s="61">
        <v>2007</v>
      </c>
      <c r="Q469" s="13">
        <v>39413</v>
      </c>
      <c r="R469" s="13">
        <v>39413</v>
      </c>
      <c r="S469" s="8" t="s">
        <v>29</v>
      </c>
      <c r="T469" s="8" t="s">
        <v>4041</v>
      </c>
      <c r="U469" s="8" t="s">
        <v>4042</v>
      </c>
    </row>
    <row r="470" spans="1:21" s="8" customFormat="1" ht="12.75" x14ac:dyDescent="0.2">
      <c r="A470" s="8" t="s">
        <v>6444</v>
      </c>
      <c r="B470" s="8" t="s">
        <v>19</v>
      </c>
      <c r="C470" s="8" t="s">
        <v>52</v>
      </c>
      <c r="D470" s="9" t="s">
        <v>21</v>
      </c>
      <c r="E470" s="9" t="s">
        <v>21</v>
      </c>
      <c r="F470" s="8" t="s">
        <v>22</v>
      </c>
      <c r="G470" s="8" t="s">
        <v>23</v>
      </c>
      <c r="H470" s="8" t="s">
        <v>7568</v>
      </c>
      <c r="I470" s="8" t="s">
        <v>53</v>
      </c>
      <c r="J470" s="10" t="s">
        <v>5662</v>
      </c>
      <c r="K470" s="10" t="s">
        <v>7557</v>
      </c>
      <c r="L470" s="10" t="s">
        <v>7557</v>
      </c>
      <c r="M470" s="8" t="s">
        <v>6109</v>
      </c>
      <c r="N470" s="8" t="s">
        <v>6109</v>
      </c>
      <c r="O470" s="8" t="s">
        <v>27</v>
      </c>
      <c r="P470" s="61">
        <v>2007</v>
      </c>
      <c r="Q470" s="13">
        <v>39415</v>
      </c>
      <c r="R470" s="13">
        <v>39415</v>
      </c>
      <c r="S470" s="8" t="s">
        <v>29</v>
      </c>
      <c r="T470" s="8" t="s">
        <v>6445</v>
      </c>
      <c r="U470" s="8" t="s">
        <v>6446</v>
      </c>
    </row>
    <row r="471" spans="1:21" s="8" customFormat="1" ht="12.75" x14ac:dyDescent="0.2">
      <c r="A471" s="8" t="s">
        <v>6435</v>
      </c>
      <c r="B471" s="8" t="s">
        <v>19</v>
      </c>
      <c r="C471" s="8" t="s">
        <v>52</v>
      </c>
      <c r="D471" s="9" t="s">
        <v>21</v>
      </c>
      <c r="E471" s="9" t="s">
        <v>21</v>
      </c>
      <c r="F471" s="8" t="s">
        <v>22</v>
      </c>
      <c r="G471" s="8" t="s">
        <v>23</v>
      </c>
      <c r="H471" s="8" t="s">
        <v>7568</v>
      </c>
      <c r="I471" s="8" t="s">
        <v>53</v>
      </c>
      <c r="J471" s="10" t="s">
        <v>5662</v>
      </c>
      <c r="K471" s="10" t="s">
        <v>7557</v>
      </c>
      <c r="L471" s="10" t="s">
        <v>7557</v>
      </c>
      <c r="M471" s="8" t="s">
        <v>6109</v>
      </c>
      <c r="N471" s="8" t="s">
        <v>6109</v>
      </c>
      <c r="O471" s="8" t="s">
        <v>27</v>
      </c>
      <c r="P471" s="61">
        <v>2007</v>
      </c>
      <c r="Q471" s="13">
        <v>39418</v>
      </c>
      <c r="R471" s="13">
        <v>39418</v>
      </c>
      <c r="S471" s="8" t="s">
        <v>29</v>
      </c>
      <c r="T471" s="8" t="s">
        <v>6436</v>
      </c>
      <c r="U471" s="8" t="s">
        <v>6437</v>
      </c>
    </row>
    <row r="472" spans="1:21" s="8" customFormat="1" ht="12.75" x14ac:dyDescent="0.2">
      <c r="A472" s="8" t="s">
        <v>2960</v>
      </c>
      <c r="B472" s="8" t="s">
        <v>19</v>
      </c>
      <c r="C472" s="8" t="s">
        <v>52</v>
      </c>
      <c r="D472" s="9" t="s">
        <v>21</v>
      </c>
      <c r="E472" s="9" t="s">
        <v>21</v>
      </c>
      <c r="F472" s="8" t="s">
        <v>22</v>
      </c>
      <c r="G472" s="8" t="s">
        <v>23</v>
      </c>
      <c r="H472" s="8" t="s">
        <v>7568</v>
      </c>
      <c r="I472" s="8" t="s">
        <v>53</v>
      </c>
      <c r="J472" s="10" t="s">
        <v>2850</v>
      </c>
      <c r="K472" s="10" t="s">
        <v>7554</v>
      </c>
      <c r="L472" s="10" t="s">
        <v>7554</v>
      </c>
      <c r="M472" s="8" t="s">
        <v>114</v>
      </c>
      <c r="N472" s="8" t="s">
        <v>2866</v>
      </c>
      <c r="O472" s="8" t="s">
        <v>27</v>
      </c>
      <c r="P472" s="60">
        <v>2007</v>
      </c>
      <c r="Q472" s="13">
        <v>39426</v>
      </c>
      <c r="R472" s="13">
        <v>39426</v>
      </c>
      <c r="S472" s="8" t="s">
        <v>29</v>
      </c>
      <c r="T472" s="8" t="s">
        <v>2961</v>
      </c>
      <c r="U472" s="8" t="s">
        <v>2962</v>
      </c>
    </row>
    <row r="473" spans="1:21" s="8" customFormat="1" ht="12.75" x14ac:dyDescent="0.2">
      <c r="A473" s="8" t="s">
        <v>2549</v>
      </c>
      <c r="B473" s="8" t="s">
        <v>19</v>
      </c>
      <c r="C473" s="8" t="s">
        <v>52</v>
      </c>
      <c r="D473" s="9" t="s">
        <v>21</v>
      </c>
      <c r="E473" s="9" t="s">
        <v>21</v>
      </c>
      <c r="F473" s="8" t="s">
        <v>22</v>
      </c>
      <c r="G473" s="8" t="s">
        <v>23</v>
      </c>
      <c r="H473" s="8" t="s">
        <v>7568</v>
      </c>
      <c r="I473" s="8" t="s">
        <v>53</v>
      </c>
      <c r="J473" s="10" t="s">
        <v>25</v>
      </c>
      <c r="K473" s="10" t="s">
        <v>7553</v>
      </c>
      <c r="L473" s="10" t="s">
        <v>7553</v>
      </c>
      <c r="M473" s="8" t="s">
        <v>114</v>
      </c>
      <c r="N473" s="8" t="s">
        <v>115</v>
      </c>
      <c r="O473" s="8" t="s">
        <v>27</v>
      </c>
      <c r="P473" s="60">
        <v>2007</v>
      </c>
      <c r="Q473" s="13">
        <v>39427</v>
      </c>
      <c r="R473" s="13">
        <v>39427</v>
      </c>
      <c r="S473" s="8" t="s">
        <v>29</v>
      </c>
      <c r="T473" s="8" t="s">
        <v>2550</v>
      </c>
      <c r="U473" s="8" t="s">
        <v>2551</v>
      </c>
    </row>
    <row r="474" spans="1:21" s="8" customFormat="1" ht="12.75" x14ac:dyDescent="0.2">
      <c r="A474" s="8" t="s">
        <v>5433</v>
      </c>
      <c r="B474" s="8" t="s">
        <v>19</v>
      </c>
      <c r="C474" s="8" t="s">
        <v>5434</v>
      </c>
      <c r="D474" s="9" t="s">
        <v>2323</v>
      </c>
      <c r="E474" s="9" t="s">
        <v>2323</v>
      </c>
      <c r="F474" s="8" t="s">
        <v>2302</v>
      </c>
      <c r="G474" s="16" t="s">
        <v>2303</v>
      </c>
      <c r="H474" s="16" t="s">
        <v>7569</v>
      </c>
      <c r="I474" s="9" t="s">
        <v>2323</v>
      </c>
      <c r="J474" s="10" t="s">
        <v>3258</v>
      </c>
      <c r="K474" s="10" t="s">
        <v>7552</v>
      </c>
      <c r="L474" s="10" t="s">
        <v>7552</v>
      </c>
      <c r="M474" s="8" t="s">
        <v>5222</v>
      </c>
      <c r="N474" s="8" t="s">
        <v>5223</v>
      </c>
      <c r="O474" s="8" t="s">
        <v>27</v>
      </c>
      <c r="P474" s="61">
        <v>2007</v>
      </c>
      <c r="Q474" s="13">
        <v>39430</v>
      </c>
      <c r="R474" s="13">
        <v>39430</v>
      </c>
      <c r="S474" s="8" t="s">
        <v>29</v>
      </c>
      <c r="T474" s="8" t="s">
        <v>5435</v>
      </c>
      <c r="U474" s="8" t="s">
        <v>5436</v>
      </c>
    </row>
    <row r="475" spans="1:21" s="8" customFormat="1" ht="12.75" x14ac:dyDescent="0.2">
      <c r="A475" s="8" t="s">
        <v>7198</v>
      </c>
      <c r="B475" s="8" t="s">
        <v>19</v>
      </c>
      <c r="C475" s="8" t="s">
        <v>52</v>
      </c>
      <c r="D475" s="9" t="s">
        <v>21</v>
      </c>
      <c r="E475" s="9" t="s">
        <v>21</v>
      </c>
      <c r="F475" s="8" t="s">
        <v>22</v>
      </c>
      <c r="G475" s="8" t="s">
        <v>23</v>
      </c>
      <c r="H475" s="8" t="s">
        <v>7568</v>
      </c>
      <c r="I475" s="8" t="s">
        <v>53</v>
      </c>
      <c r="J475" s="10" t="s">
        <v>7164</v>
      </c>
      <c r="K475" s="10" t="s">
        <v>7556</v>
      </c>
      <c r="L475" s="10" t="s">
        <v>7556</v>
      </c>
      <c r="M475" s="8" t="s">
        <v>7165</v>
      </c>
      <c r="N475" s="8" t="s">
        <v>7165</v>
      </c>
      <c r="O475" s="8" t="s">
        <v>27</v>
      </c>
      <c r="P475" s="61">
        <v>2007</v>
      </c>
      <c r="Q475" s="13">
        <v>39433</v>
      </c>
      <c r="R475" s="13">
        <v>39433</v>
      </c>
      <c r="S475" s="8" t="s">
        <v>29</v>
      </c>
      <c r="T475" s="8" t="s">
        <v>7199</v>
      </c>
      <c r="U475" s="8" t="s">
        <v>7200</v>
      </c>
    </row>
    <row r="476" spans="1:21" s="8" customFormat="1" ht="12.75" x14ac:dyDescent="0.2">
      <c r="A476" s="8" t="s">
        <v>6441</v>
      </c>
      <c r="B476" s="8" t="s">
        <v>19</v>
      </c>
      <c r="C476" s="8" t="s">
        <v>52</v>
      </c>
      <c r="D476" s="9" t="s">
        <v>21</v>
      </c>
      <c r="E476" s="9" t="s">
        <v>21</v>
      </c>
      <c r="F476" s="8" t="s">
        <v>22</v>
      </c>
      <c r="G476" s="8" t="s">
        <v>23</v>
      </c>
      <c r="H476" s="8" t="s">
        <v>7568</v>
      </c>
      <c r="I476" s="8" t="s">
        <v>53</v>
      </c>
      <c r="J476" s="10" t="s">
        <v>5662</v>
      </c>
      <c r="K476" s="10" t="s">
        <v>7557</v>
      </c>
      <c r="L476" s="10" t="s">
        <v>7557</v>
      </c>
      <c r="M476" s="8" t="s">
        <v>6109</v>
      </c>
      <c r="N476" s="8" t="s">
        <v>6109</v>
      </c>
      <c r="O476" s="8" t="s">
        <v>27</v>
      </c>
      <c r="P476" s="61">
        <v>2007</v>
      </c>
      <c r="Q476" s="13">
        <v>39437</v>
      </c>
      <c r="R476" s="13">
        <v>39437</v>
      </c>
      <c r="S476" s="8" t="s">
        <v>29</v>
      </c>
      <c r="T476" s="8" t="s">
        <v>6442</v>
      </c>
      <c r="U476" s="8" t="s">
        <v>6443</v>
      </c>
    </row>
    <row r="477" spans="1:21" s="8" customFormat="1" ht="12.75" x14ac:dyDescent="0.2">
      <c r="A477" s="8" t="s">
        <v>6447</v>
      </c>
      <c r="B477" s="8" t="s">
        <v>19</v>
      </c>
      <c r="C477" s="8" t="s">
        <v>52</v>
      </c>
      <c r="D477" s="9" t="s">
        <v>21</v>
      </c>
      <c r="E477" s="9" t="s">
        <v>21</v>
      </c>
      <c r="F477" s="8" t="s">
        <v>22</v>
      </c>
      <c r="G477" s="8" t="s">
        <v>23</v>
      </c>
      <c r="H477" s="8" t="s">
        <v>7568</v>
      </c>
      <c r="I477" s="8" t="s">
        <v>53</v>
      </c>
      <c r="J477" s="10" t="s">
        <v>5662</v>
      </c>
      <c r="K477" s="10" t="s">
        <v>7557</v>
      </c>
      <c r="L477" s="10" t="s">
        <v>7557</v>
      </c>
      <c r="M477" s="8" t="s">
        <v>6109</v>
      </c>
      <c r="N477" s="8" t="s">
        <v>6109</v>
      </c>
      <c r="O477" s="8" t="s">
        <v>27</v>
      </c>
      <c r="P477" s="61">
        <v>2007</v>
      </c>
      <c r="Q477" s="13">
        <v>39439</v>
      </c>
      <c r="R477" s="13">
        <v>39439</v>
      </c>
      <c r="S477" s="8" t="s">
        <v>29</v>
      </c>
      <c r="T477" s="8" t="s">
        <v>6448</v>
      </c>
      <c r="U477" s="8" t="s">
        <v>6449</v>
      </c>
    </row>
    <row r="478" spans="1:21" s="8" customFormat="1" ht="12.75" x14ac:dyDescent="0.2">
      <c r="A478" s="8" t="s">
        <v>5588</v>
      </c>
      <c r="B478" s="8" t="s">
        <v>19</v>
      </c>
      <c r="C478" s="8" t="s">
        <v>4929</v>
      </c>
      <c r="D478" s="9" t="s">
        <v>2323</v>
      </c>
      <c r="E478" s="9" t="s">
        <v>2323</v>
      </c>
      <c r="F478" s="8" t="s">
        <v>2302</v>
      </c>
      <c r="G478" s="8" t="s">
        <v>2303</v>
      </c>
      <c r="H478" s="8" t="s">
        <v>7569</v>
      </c>
      <c r="I478" s="9" t="s">
        <v>2323</v>
      </c>
      <c r="J478" s="10" t="s">
        <v>5525</v>
      </c>
      <c r="K478" s="10" t="s">
        <v>7559</v>
      </c>
      <c r="L478" s="10" t="s">
        <v>7559</v>
      </c>
      <c r="M478" s="8" t="s">
        <v>5575</v>
      </c>
      <c r="N478" s="8" t="s">
        <v>5575</v>
      </c>
      <c r="O478" s="8" t="s">
        <v>27</v>
      </c>
      <c r="P478" s="61">
        <v>2007</v>
      </c>
      <c r="Q478" s="13">
        <v>39445</v>
      </c>
      <c r="R478" s="13">
        <v>39445</v>
      </c>
      <c r="S478" s="8" t="s">
        <v>29</v>
      </c>
      <c r="T478" s="8" t="s">
        <v>5589</v>
      </c>
      <c r="U478" s="8" t="s">
        <v>5590</v>
      </c>
    </row>
    <row r="479" spans="1:21" s="8" customFormat="1" ht="12.75" x14ac:dyDescent="0.2">
      <c r="A479" s="8" t="s">
        <v>2521</v>
      </c>
      <c r="B479" s="8" t="s">
        <v>19</v>
      </c>
      <c r="C479" s="8" t="s">
        <v>52</v>
      </c>
      <c r="D479" s="9" t="s">
        <v>21</v>
      </c>
      <c r="E479" s="9" t="s">
        <v>21</v>
      </c>
      <c r="F479" s="8" t="s">
        <v>22</v>
      </c>
      <c r="G479" s="8" t="s">
        <v>23</v>
      </c>
      <c r="H479" s="8" t="s">
        <v>7568</v>
      </c>
      <c r="I479" s="8" t="s">
        <v>53</v>
      </c>
      <c r="J479" s="10" t="s">
        <v>25</v>
      </c>
      <c r="K479" s="10" t="s">
        <v>7553</v>
      </c>
      <c r="L479" s="10" t="s">
        <v>7553</v>
      </c>
      <c r="M479" s="8" t="s">
        <v>114</v>
      </c>
      <c r="N479" s="8" t="s">
        <v>126</v>
      </c>
      <c r="O479" s="8" t="s">
        <v>27</v>
      </c>
      <c r="P479" s="60">
        <v>2008</v>
      </c>
      <c r="Q479" s="13">
        <v>39457</v>
      </c>
      <c r="R479" s="13">
        <v>39457</v>
      </c>
      <c r="S479" s="8" t="s">
        <v>29</v>
      </c>
      <c r="T479" s="8" t="s">
        <v>2522</v>
      </c>
      <c r="U479" s="8" t="s">
        <v>2523</v>
      </c>
    </row>
    <row r="480" spans="1:21" s="8" customFormat="1" ht="12.75" x14ac:dyDescent="0.2">
      <c r="A480" s="8" t="s">
        <v>5591</v>
      </c>
      <c r="B480" s="8" t="s">
        <v>19</v>
      </c>
      <c r="C480" s="8" t="s">
        <v>4929</v>
      </c>
      <c r="D480" s="9" t="s">
        <v>2323</v>
      </c>
      <c r="E480" s="9" t="s">
        <v>2323</v>
      </c>
      <c r="F480" s="8" t="s">
        <v>2302</v>
      </c>
      <c r="G480" s="8" t="s">
        <v>2303</v>
      </c>
      <c r="H480" s="8" t="s">
        <v>7569</v>
      </c>
      <c r="I480" s="9" t="s">
        <v>2323</v>
      </c>
      <c r="J480" s="10" t="s">
        <v>5525</v>
      </c>
      <c r="K480" s="10" t="s">
        <v>7559</v>
      </c>
      <c r="L480" s="10" t="s">
        <v>7559</v>
      </c>
      <c r="M480" s="8" t="s">
        <v>5575</v>
      </c>
      <c r="N480" s="8" t="s">
        <v>5575</v>
      </c>
      <c r="O480" s="8" t="s">
        <v>27</v>
      </c>
      <c r="P480" s="61">
        <v>2008</v>
      </c>
      <c r="Q480" s="13">
        <v>39462</v>
      </c>
      <c r="R480" s="13">
        <v>39462</v>
      </c>
      <c r="S480" s="8" t="s">
        <v>29</v>
      </c>
      <c r="T480" s="8" t="s">
        <v>5592</v>
      </c>
      <c r="U480" s="8" t="s">
        <v>5593</v>
      </c>
    </row>
    <row r="481" spans="1:21" s="8" customFormat="1" ht="12.75" x14ac:dyDescent="0.2">
      <c r="A481" s="8" t="s">
        <v>6036</v>
      </c>
      <c r="B481" s="8" t="s">
        <v>19</v>
      </c>
      <c r="C481" s="8" t="s">
        <v>52</v>
      </c>
      <c r="D481" s="9" t="s">
        <v>21</v>
      </c>
      <c r="E481" s="9" t="s">
        <v>21</v>
      </c>
      <c r="F481" s="8" t="s">
        <v>22</v>
      </c>
      <c r="G481" s="8" t="s">
        <v>23</v>
      </c>
      <c r="H481" s="8" t="s">
        <v>7568</v>
      </c>
      <c r="I481" s="8" t="s">
        <v>53</v>
      </c>
      <c r="J481" s="10" t="s">
        <v>5662</v>
      </c>
      <c r="K481" s="10" t="s">
        <v>7557</v>
      </c>
      <c r="L481" s="10" t="s">
        <v>7557</v>
      </c>
      <c r="M481" s="8" t="s">
        <v>5834</v>
      </c>
      <c r="N481" s="8" t="s">
        <v>5834</v>
      </c>
      <c r="O481" s="8" t="s">
        <v>27</v>
      </c>
      <c r="P481" s="61">
        <v>2008</v>
      </c>
      <c r="Q481" s="13">
        <v>39497</v>
      </c>
      <c r="R481" s="13">
        <v>39497</v>
      </c>
      <c r="S481" s="8" t="s">
        <v>29</v>
      </c>
      <c r="T481" s="8" t="s">
        <v>6037</v>
      </c>
      <c r="U481" s="8" t="s">
        <v>6038</v>
      </c>
    </row>
    <row r="482" spans="1:21" s="8" customFormat="1" ht="12.75" x14ac:dyDescent="0.2">
      <c r="A482" s="8" t="s">
        <v>7201</v>
      </c>
      <c r="B482" s="8" t="s">
        <v>19</v>
      </c>
      <c r="C482" s="8" t="s">
        <v>52</v>
      </c>
      <c r="D482" s="9" t="s">
        <v>21</v>
      </c>
      <c r="E482" s="9" t="s">
        <v>21</v>
      </c>
      <c r="F482" s="8" t="s">
        <v>22</v>
      </c>
      <c r="G482" s="8" t="s">
        <v>23</v>
      </c>
      <c r="H482" s="8" t="s">
        <v>7568</v>
      </c>
      <c r="I482" s="8" t="s">
        <v>53</v>
      </c>
      <c r="J482" s="10" t="s">
        <v>7164</v>
      </c>
      <c r="K482" s="10" t="s">
        <v>7556</v>
      </c>
      <c r="L482" s="10" t="s">
        <v>7556</v>
      </c>
      <c r="M482" s="8" t="s">
        <v>7165</v>
      </c>
      <c r="N482" s="8" t="s">
        <v>7165</v>
      </c>
      <c r="O482" s="8" t="s">
        <v>27</v>
      </c>
      <c r="P482" s="61">
        <v>2008</v>
      </c>
      <c r="Q482" s="13">
        <v>39500</v>
      </c>
      <c r="R482" s="13">
        <v>39500</v>
      </c>
      <c r="S482" s="8" t="s">
        <v>29</v>
      </c>
      <c r="T482" s="8" t="s">
        <v>7202</v>
      </c>
      <c r="U482" s="8" t="s">
        <v>7203</v>
      </c>
    </row>
    <row r="483" spans="1:21" s="8" customFormat="1" ht="12.75" x14ac:dyDescent="0.2">
      <c r="A483" s="8" t="s">
        <v>7269</v>
      </c>
      <c r="B483" s="8" t="s">
        <v>19</v>
      </c>
      <c r="C483" s="8" t="s">
        <v>52</v>
      </c>
      <c r="D483" s="9" t="s">
        <v>21</v>
      </c>
      <c r="E483" s="9" t="s">
        <v>21</v>
      </c>
      <c r="F483" s="8" t="s">
        <v>22</v>
      </c>
      <c r="G483" s="8" t="s">
        <v>23</v>
      </c>
      <c r="H483" s="8" t="s">
        <v>7568</v>
      </c>
      <c r="I483" s="8" t="s">
        <v>53</v>
      </c>
      <c r="J483" s="10" t="s">
        <v>7164</v>
      </c>
      <c r="K483" s="10" t="s">
        <v>7556</v>
      </c>
      <c r="L483" s="10" t="s">
        <v>7556</v>
      </c>
      <c r="M483" s="8" t="s">
        <v>7165</v>
      </c>
      <c r="N483" s="8" t="s">
        <v>7270</v>
      </c>
      <c r="O483" s="8" t="s">
        <v>27</v>
      </c>
      <c r="P483" s="61">
        <v>2008</v>
      </c>
      <c r="Q483" s="13">
        <v>39501</v>
      </c>
      <c r="R483" s="13">
        <v>39501</v>
      </c>
      <c r="S483" s="8" t="s">
        <v>29</v>
      </c>
      <c r="T483" s="8" t="s">
        <v>7271</v>
      </c>
      <c r="U483" s="8" t="s">
        <v>7272</v>
      </c>
    </row>
    <row r="484" spans="1:21" s="8" customFormat="1" ht="12.75" x14ac:dyDescent="0.2">
      <c r="A484" s="8" t="s">
        <v>7204</v>
      </c>
      <c r="B484" s="8" t="s">
        <v>19</v>
      </c>
      <c r="C484" s="8" t="s">
        <v>52</v>
      </c>
      <c r="D484" s="9" t="s">
        <v>21</v>
      </c>
      <c r="E484" s="9" t="s">
        <v>21</v>
      </c>
      <c r="F484" s="8" t="s">
        <v>22</v>
      </c>
      <c r="G484" s="8" t="s">
        <v>23</v>
      </c>
      <c r="H484" s="8" t="s">
        <v>7568</v>
      </c>
      <c r="I484" s="8" t="s">
        <v>53</v>
      </c>
      <c r="J484" s="10" t="s">
        <v>7164</v>
      </c>
      <c r="K484" s="10" t="s">
        <v>7556</v>
      </c>
      <c r="L484" s="10" t="s">
        <v>7556</v>
      </c>
      <c r="M484" s="8" t="s">
        <v>7165</v>
      </c>
      <c r="N484" s="8" t="s">
        <v>7165</v>
      </c>
      <c r="O484" s="8" t="s">
        <v>27</v>
      </c>
      <c r="P484" s="61">
        <v>2008</v>
      </c>
      <c r="Q484" s="13">
        <v>39511</v>
      </c>
      <c r="R484" s="13">
        <v>39511</v>
      </c>
      <c r="S484" s="8" t="s">
        <v>29</v>
      </c>
      <c r="T484" s="8" t="s">
        <v>7205</v>
      </c>
      <c r="U484" s="8" t="s">
        <v>7206</v>
      </c>
    </row>
    <row r="485" spans="1:21" s="8" customFormat="1" ht="12.75" x14ac:dyDescent="0.2">
      <c r="A485" s="8" t="s">
        <v>4145</v>
      </c>
      <c r="B485" s="8" t="s">
        <v>19</v>
      </c>
      <c r="C485" s="8" t="s">
        <v>52</v>
      </c>
      <c r="D485" s="9" t="s">
        <v>3257</v>
      </c>
      <c r="E485" s="9" t="s">
        <v>3257</v>
      </c>
      <c r="F485" s="8" t="s">
        <v>22</v>
      </c>
      <c r="G485" s="8" t="s">
        <v>23</v>
      </c>
      <c r="H485" s="8" t="s">
        <v>7568</v>
      </c>
      <c r="I485" s="8" t="s">
        <v>53</v>
      </c>
      <c r="J485" s="10" t="s">
        <v>3258</v>
      </c>
      <c r="K485" s="10" t="s">
        <v>7552</v>
      </c>
      <c r="L485" s="10" t="s">
        <v>7552</v>
      </c>
      <c r="M485" s="8" t="s">
        <v>114</v>
      </c>
      <c r="N485" s="8" t="s">
        <v>3277</v>
      </c>
      <c r="O485" s="8" t="s">
        <v>27</v>
      </c>
      <c r="P485" s="61">
        <v>2008</v>
      </c>
      <c r="Q485" s="13">
        <v>39523</v>
      </c>
      <c r="R485" s="13">
        <v>39523</v>
      </c>
      <c r="S485" s="8" t="s">
        <v>29</v>
      </c>
      <c r="T485" s="8" t="s">
        <v>4146</v>
      </c>
      <c r="U485" s="8" t="s">
        <v>4147</v>
      </c>
    </row>
    <row r="486" spans="1:21" s="8" customFormat="1" ht="12.75" x14ac:dyDescent="0.2">
      <c r="A486" s="8" t="s">
        <v>7256</v>
      </c>
      <c r="B486" s="8" t="s">
        <v>19</v>
      </c>
      <c r="C486" s="8" t="s">
        <v>52</v>
      </c>
      <c r="D486" s="9" t="s">
        <v>21</v>
      </c>
      <c r="E486" s="9" t="s">
        <v>21</v>
      </c>
      <c r="F486" s="8" t="s">
        <v>22</v>
      </c>
      <c r="G486" s="8" t="s">
        <v>23</v>
      </c>
      <c r="H486" s="8" t="s">
        <v>7568</v>
      </c>
      <c r="I486" s="8" t="s">
        <v>53</v>
      </c>
      <c r="J486" s="10" t="s">
        <v>7164</v>
      </c>
      <c r="K486" s="10" t="s">
        <v>7556</v>
      </c>
      <c r="L486" s="10" t="s">
        <v>7556</v>
      </c>
      <c r="M486" s="8" t="s">
        <v>7211</v>
      </c>
      <c r="N486" s="8" t="s">
        <v>7257</v>
      </c>
      <c r="O486" s="8" t="s">
        <v>27</v>
      </c>
      <c r="P486" s="61">
        <v>2008</v>
      </c>
      <c r="Q486" s="13">
        <v>39597</v>
      </c>
      <c r="R486" s="13">
        <v>39597</v>
      </c>
      <c r="S486" s="8" t="s">
        <v>29</v>
      </c>
      <c r="T486" s="8" t="s">
        <v>7258</v>
      </c>
      <c r="U486" s="8" t="s">
        <v>7259</v>
      </c>
    </row>
    <row r="487" spans="1:21" s="8" customFormat="1" ht="12.75" x14ac:dyDescent="0.2">
      <c r="A487" s="8" t="s">
        <v>4151</v>
      </c>
      <c r="B487" s="8" t="s">
        <v>19</v>
      </c>
      <c r="C487" s="8" t="s">
        <v>52</v>
      </c>
      <c r="D487" s="9" t="s">
        <v>3257</v>
      </c>
      <c r="E487" s="9" t="s">
        <v>3257</v>
      </c>
      <c r="F487" s="8" t="s">
        <v>22</v>
      </c>
      <c r="G487" s="8" t="s">
        <v>23</v>
      </c>
      <c r="H487" s="8" t="s">
        <v>7568</v>
      </c>
      <c r="I487" s="8" t="s">
        <v>53</v>
      </c>
      <c r="J487" s="10" t="s">
        <v>3258</v>
      </c>
      <c r="K487" s="10" t="s">
        <v>7552</v>
      </c>
      <c r="L487" s="10" t="s">
        <v>7552</v>
      </c>
      <c r="M487" s="8" t="s">
        <v>114</v>
      </c>
      <c r="N487" s="8" t="s">
        <v>4089</v>
      </c>
      <c r="O487" s="8" t="s">
        <v>27</v>
      </c>
      <c r="P487" s="61">
        <v>2008</v>
      </c>
      <c r="Q487" s="11" t="s">
        <v>1167</v>
      </c>
      <c r="R487" s="13">
        <v>39614</v>
      </c>
      <c r="S487" s="8" t="s">
        <v>29</v>
      </c>
      <c r="T487" s="8" t="s">
        <v>4152</v>
      </c>
      <c r="U487" s="8" t="s">
        <v>4153</v>
      </c>
    </row>
    <row r="488" spans="1:21" s="8" customFormat="1" ht="12.75" x14ac:dyDescent="0.2">
      <c r="A488" s="8" t="s">
        <v>2504</v>
      </c>
      <c r="B488" s="8" t="s">
        <v>19</v>
      </c>
      <c r="C488" s="8" t="s">
        <v>52</v>
      </c>
      <c r="D488" s="9" t="s">
        <v>21</v>
      </c>
      <c r="E488" s="9" t="s">
        <v>21</v>
      </c>
      <c r="F488" s="8" t="s">
        <v>22</v>
      </c>
      <c r="G488" s="8" t="s">
        <v>23</v>
      </c>
      <c r="H488" s="8" t="s">
        <v>7568</v>
      </c>
      <c r="I488" s="8" t="s">
        <v>53</v>
      </c>
      <c r="J488" s="10" t="s">
        <v>25</v>
      </c>
      <c r="K488" s="10" t="s">
        <v>7553</v>
      </c>
      <c r="L488" s="10" t="s">
        <v>7553</v>
      </c>
      <c r="M488" s="8" t="s">
        <v>114</v>
      </c>
      <c r="N488" s="8" t="s">
        <v>126</v>
      </c>
      <c r="O488" s="8" t="s">
        <v>27</v>
      </c>
      <c r="P488" s="60">
        <v>2008</v>
      </c>
      <c r="Q488" s="11" t="s">
        <v>1167</v>
      </c>
      <c r="R488" s="13">
        <v>39614</v>
      </c>
      <c r="S488" s="8" t="s">
        <v>29</v>
      </c>
      <c r="T488" s="8" t="s">
        <v>2505</v>
      </c>
      <c r="U488" s="8" t="s">
        <v>2506</v>
      </c>
    </row>
    <row r="489" spans="1:21" s="8" customFormat="1" ht="12.75" x14ac:dyDescent="0.2">
      <c r="A489" s="8" t="s">
        <v>2507</v>
      </c>
      <c r="B489" s="8" t="s">
        <v>19</v>
      </c>
      <c r="C489" s="8" t="s">
        <v>52</v>
      </c>
      <c r="D489" s="9" t="s">
        <v>21</v>
      </c>
      <c r="E489" s="9" t="s">
        <v>21</v>
      </c>
      <c r="F489" s="8" t="s">
        <v>22</v>
      </c>
      <c r="G489" s="8" t="s">
        <v>23</v>
      </c>
      <c r="H489" s="8" t="s">
        <v>7568</v>
      </c>
      <c r="I489" s="8" t="s">
        <v>53</v>
      </c>
      <c r="J489" s="10" t="s">
        <v>25</v>
      </c>
      <c r="K489" s="10" t="s">
        <v>7553</v>
      </c>
      <c r="L489" s="10" t="s">
        <v>7553</v>
      </c>
      <c r="M489" s="8" t="s">
        <v>114</v>
      </c>
      <c r="N489" s="8" t="s">
        <v>126</v>
      </c>
      <c r="O489" s="8" t="s">
        <v>27</v>
      </c>
      <c r="P489" s="60">
        <v>2008</v>
      </c>
      <c r="Q489" s="11" t="s">
        <v>1167</v>
      </c>
      <c r="R489" s="13">
        <v>39614</v>
      </c>
      <c r="S489" s="8" t="s">
        <v>29</v>
      </c>
      <c r="T489" s="8" t="s">
        <v>2508</v>
      </c>
      <c r="U489" s="8" t="s">
        <v>2509</v>
      </c>
    </row>
    <row r="490" spans="1:21" s="8" customFormat="1" ht="12.75" x14ac:dyDescent="0.2">
      <c r="A490" s="8" t="s">
        <v>6505</v>
      </c>
      <c r="B490" s="8" t="s">
        <v>19</v>
      </c>
      <c r="C490" s="12" t="s">
        <v>6506</v>
      </c>
      <c r="D490" s="9" t="s">
        <v>1072</v>
      </c>
      <c r="E490" s="9" t="s">
        <v>1073</v>
      </c>
      <c r="F490" s="8" t="s">
        <v>832</v>
      </c>
      <c r="G490" s="8" t="s">
        <v>2303</v>
      </c>
      <c r="H490" s="8" t="s">
        <v>7569</v>
      </c>
      <c r="I490" s="8" t="s">
        <v>1074</v>
      </c>
      <c r="J490" s="10" t="s">
        <v>5662</v>
      </c>
      <c r="K490" s="10" t="s">
        <v>7557</v>
      </c>
      <c r="L490" s="10" t="s">
        <v>7557</v>
      </c>
      <c r="M490" s="8" t="s">
        <v>6109</v>
      </c>
      <c r="N490" s="8" t="s">
        <v>6109</v>
      </c>
      <c r="O490" s="8" t="s">
        <v>27</v>
      </c>
      <c r="P490" s="61">
        <v>2008</v>
      </c>
      <c r="Q490" s="11" t="s">
        <v>1167</v>
      </c>
      <c r="R490" s="13">
        <v>39614</v>
      </c>
      <c r="S490" s="8" t="s">
        <v>29</v>
      </c>
      <c r="T490" s="8" t="s">
        <v>6507</v>
      </c>
      <c r="U490" s="8" t="s">
        <v>6508</v>
      </c>
    </row>
    <row r="491" spans="1:21" s="8" customFormat="1" ht="12.75" x14ac:dyDescent="0.2">
      <c r="A491" s="8" t="s">
        <v>6509</v>
      </c>
      <c r="B491" s="8" t="s">
        <v>19</v>
      </c>
      <c r="C491" s="12" t="s">
        <v>6506</v>
      </c>
      <c r="D491" s="9" t="s">
        <v>1072</v>
      </c>
      <c r="E491" s="9" t="s">
        <v>1073</v>
      </c>
      <c r="F491" s="8" t="s">
        <v>832</v>
      </c>
      <c r="G491" s="8" t="s">
        <v>2303</v>
      </c>
      <c r="H491" s="8" t="s">
        <v>7569</v>
      </c>
      <c r="I491" s="8" t="s">
        <v>1074</v>
      </c>
      <c r="J491" s="10" t="s">
        <v>5662</v>
      </c>
      <c r="K491" s="10" t="s">
        <v>7557</v>
      </c>
      <c r="L491" s="10" t="s">
        <v>7557</v>
      </c>
      <c r="M491" s="8" t="s">
        <v>6109</v>
      </c>
      <c r="N491" s="8" t="s">
        <v>6109</v>
      </c>
      <c r="O491" s="8" t="s">
        <v>27</v>
      </c>
      <c r="P491" s="61">
        <v>2008</v>
      </c>
      <c r="Q491" s="11" t="s">
        <v>1167</v>
      </c>
      <c r="R491" s="13">
        <v>39614</v>
      </c>
      <c r="S491" s="8" t="s">
        <v>29</v>
      </c>
      <c r="T491" s="8" t="s">
        <v>6510</v>
      </c>
      <c r="U491" s="8" t="s">
        <v>6511</v>
      </c>
    </row>
    <row r="492" spans="1:21" s="8" customFormat="1" ht="12.75" x14ac:dyDescent="0.2">
      <c r="A492" s="8" t="s">
        <v>4133</v>
      </c>
      <c r="B492" s="8" t="s">
        <v>19</v>
      </c>
      <c r="C492" s="8" t="s">
        <v>52</v>
      </c>
      <c r="D492" s="9" t="s">
        <v>3257</v>
      </c>
      <c r="E492" s="9" t="s">
        <v>3257</v>
      </c>
      <c r="F492" s="8" t="s">
        <v>22</v>
      </c>
      <c r="G492" s="8" t="s">
        <v>23</v>
      </c>
      <c r="H492" s="8" t="s">
        <v>7568</v>
      </c>
      <c r="I492" s="8" t="s">
        <v>53</v>
      </c>
      <c r="J492" s="10" t="s">
        <v>3258</v>
      </c>
      <c r="K492" s="10" t="s">
        <v>7552</v>
      </c>
      <c r="L492" s="10" t="s">
        <v>7552</v>
      </c>
      <c r="M492" s="8" t="s">
        <v>114</v>
      </c>
      <c r="N492" s="8" t="s">
        <v>3281</v>
      </c>
      <c r="O492" s="8" t="s">
        <v>27</v>
      </c>
      <c r="P492" s="61">
        <v>2008</v>
      </c>
      <c r="Q492" s="11" t="s">
        <v>1167</v>
      </c>
      <c r="R492" s="13">
        <v>39614</v>
      </c>
      <c r="S492" s="8" t="s">
        <v>29</v>
      </c>
      <c r="T492" s="8" t="s">
        <v>4134</v>
      </c>
      <c r="U492" s="8" t="s">
        <v>4135</v>
      </c>
    </row>
    <row r="493" spans="1:21" s="8" customFormat="1" ht="12.75" x14ac:dyDescent="0.2">
      <c r="A493" s="8" t="s">
        <v>6104</v>
      </c>
      <c r="B493" s="8" t="s">
        <v>19</v>
      </c>
      <c r="C493" s="8" t="s">
        <v>52</v>
      </c>
      <c r="D493" s="9" t="s">
        <v>21</v>
      </c>
      <c r="E493" s="9" t="s">
        <v>21</v>
      </c>
      <c r="F493" s="8" t="s">
        <v>22</v>
      </c>
      <c r="G493" s="8" t="s">
        <v>23</v>
      </c>
      <c r="H493" s="8" t="s">
        <v>7568</v>
      </c>
      <c r="I493" s="8" t="s">
        <v>53</v>
      </c>
      <c r="J493" s="10" t="s">
        <v>5662</v>
      </c>
      <c r="K493" s="10" t="s">
        <v>7557</v>
      </c>
      <c r="L493" s="10" t="s">
        <v>7557</v>
      </c>
      <c r="M493" s="8" t="s">
        <v>6105</v>
      </c>
      <c r="N493" s="8" t="s">
        <v>6105</v>
      </c>
      <c r="O493" s="8" t="s">
        <v>27</v>
      </c>
      <c r="P493" s="61">
        <v>2008</v>
      </c>
      <c r="Q493" s="11" t="s">
        <v>1167</v>
      </c>
      <c r="R493" s="13">
        <v>39614</v>
      </c>
      <c r="S493" s="8" t="s">
        <v>29</v>
      </c>
      <c r="T493" s="8" t="s">
        <v>6106</v>
      </c>
      <c r="U493" s="8" t="s">
        <v>6107</v>
      </c>
    </row>
    <row r="494" spans="1:21" s="8" customFormat="1" ht="12.75" x14ac:dyDescent="0.2">
      <c r="A494" s="8" t="s">
        <v>2688</v>
      </c>
      <c r="B494" s="8" t="s">
        <v>19</v>
      </c>
      <c r="C494" s="8" t="s">
        <v>52</v>
      </c>
      <c r="D494" s="9" t="s">
        <v>21</v>
      </c>
      <c r="E494" s="9" t="s">
        <v>21</v>
      </c>
      <c r="F494" s="8" t="s">
        <v>22</v>
      </c>
      <c r="G494" s="8" t="s">
        <v>23</v>
      </c>
      <c r="H494" s="8" t="s">
        <v>7568</v>
      </c>
      <c r="I494" s="8" t="s">
        <v>53</v>
      </c>
      <c r="J494" s="10" t="s">
        <v>25</v>
      </c>
      <c r="K494" s="10" t="s">
        <v>7553</v>
      </c>
      <c r="L494" s="10" t="s">
        <v>7553</v>
      </c>
      <c r="M494" s="8" t="s">
        <v>26</v>
      </c>
      <c r="N494" s="8" t="s">
        <v>26</v>
      </c>
      <c r="O494" s="8" t="s">
        <v>27</v>
      </c>
      <c r="P494" s="60">
        <v>2008</v>
      </c>
      <c r="Q494" s="11" t="s">
        <v>1167</v>
      </c>
      <c r="R494" s="13">
        <v>39614</v>
      </c>
      <c r="S494" s="8" t="s">
        <v>29</v>
      </c>
      <c r="T494" s="8" t="s">
        <v>2142</v>
      </c>
      <c r="U494" s="8" t="s">
        <v>2689</v>
      </c>
    </row>
    <row r="495" spans="1:21" s="8" customFormat="1" ht="12.75" x14ac:dyDescent="0.2">
      <c r="A495" s="8" t="s">
        <v>2732</v>
      </c>
      <c r="B495" s="8" t="s">
        <v>19</v>
      </c>
      <c r="C495" s="8" t="s">
        <v>52</v>
      </c>
      <c r="D495" s="9" t="s">
        <v>21</v>
      </c>
      <c r="E495" s="9" t="s">
        <v>21</v>
      </c>
      <c r="F495" s="8" t="s">
        <v>22</v>
      </c>
      <c r="G495" s="8" t="s">
        <v>23</v>
      </c>
      <c r="H495" s="8" t="s">
        <v>7568</v>
      </c>
      <c r="I495" s="8" t="s">
        <v>53</v>
      </c>
      <c r="J495" s="10" t="s">
        <v>25</v>
      </c>
      <c r="K495" s="10" t="s">
        <v>7553</v>
      </c>
      <c r="L495" s="10" t="s">
        <v>7553</v>
      </c>
      <c r="M495" s="8" t="s">
        <v>26</v>
      </c>
      <c r="N495" s="8" t="s">
        <v>26</v>
      </c>
      <c r="O495" s="8" t="s">
        <v>27</v>
      </c>
      <c r="P495" s="60">
        <v>2008</v>
      </c>
      <c r="Q495" s="11" t="s">
        <v>1167</v>
      </c>
      <c r="R495" s="13">
        <v>39614</v>
      </c>
      <c r="S495" s="8" t="s">
        <v>29</v>
      </c>
      <c r="T495" s="8" t="s">
        <v>2733</v>
      </c>
      <c r="U495" s="8" t="s">
        <v>2734</v>
      </c>
    </row>
    <row r="496" spans="1:21" s="8" customFormat="1" ht="12.75" x14ac:dyDescent="0.2">
      <c r="A496" s="8" t="s">
        <v>2735</v>
      </c>
      <c r="B496" s="8" t="s">
        <v>19</v>
      </c>
      <c r="C496" s="8" t="s">
        <v>52</v>
      </c>
      <c r="D496" s="9" t="s">
        <v>21</v>
      </c>
      <c r="E496" s="9" t="s">
        <v>21</v>
      </c>
      <c r="F496" s="8" t="s">
        <v>22</v>
      </c>
      <c r="G496" s="8" t="s">
        <v>23</v>
      </c>
      <c r="H496" s="8" t="s">
        <v>7568</v>
      </c>
      <c r="I496" s="8" t="s">
        <v>53</v>
      </c>
      <c r="J496" s="10" t="s">
        <v>25</v>
      </c>
      <c r="K496" s="10" t="s">
        <v>7553</v>
      </c>
      <c r="L496" s="10" t="s">
        <v>7553</v>
      </c>
      <c r="M496" s="8" t="s">
        <v>26</v>
      </c>
      <c r="N496" s="8" t="s">
        <v>26</v>
      </c>
      <c r="O496" s="8" t="s">
        <v>27</v>
      </c>
      <c r="P496" s="60">
        <v>2008</v>
      </c>
      <c r="Q496" s="11" t="s">
        <v>1167</v>
      </c>
      <c r="R496" s="13">
        <v>39614</v>
      </c>
      <c r="S496" s="8" t="s">
        <v>29</v>
      </c>
      <c r="T496" s="8" t="s">
        <v>2736</v>
      </c>
      <c r="U496" s="8" t="s">
        <v>2737</v>
      </c>
    </row>
    <row r="497" spans="1:21" s="8" customFormat="1" ht="12.75" x14ac:dyDescent="0.2">
      <c r="A497" s="8" t="s">
        <v>6462</v>
      </c>
      <c r="B497" s="8" t="s">
        <v>19</v>
      </c>
      <c r="C497" s="8" t="s">
        <v>52</v>
      </c>
      <c r="D497" s="9" t="s">
        <v>21</v>
      </c>
      <c r="E497" s="9" t="s">
        <v>21</v>
      </c>
      <c r="F497" s="8" t="s">
        <v>22</v>
      </c>
      <c r="G497" s="8" t="s">
        <v>23</v>
      </c>
      <c r="H497" s="8" t="s">
        <v>7568</v>
      </c>
      <c r="I497" s="8" t="s">
        <v>53</v>
      </c>
      <c r="J497" s="10" t="s">
        <v>5662</v>
      </c>
      <c r="K497" s="10" t="s">
        <v>7557</v>
      </c>
      <c r="L497" s="10" t="s">
        <v>7557</v>
      </c>
      <c r="M497" s="8" t="s">
        <v>6109</v>
      </c>
      <c r="N497" s="8" t="s">
        <v>6109</v>
      </c>
      <c r="O497" s="8" t="s">
        <v>27</v>
      </c>
      <c r="P497" s="61">
        <v>2008</v>
      </c>
      <c r="Q497" s="13">
        <v>39628</v>
      </c>
      <c r="R497" s="13">
        <v>39628</v>
      </c>
      <c r="S497" s="8" t="s">
        <v>29</v>
      </c>
      <c r="T497" s="8" t="s">
        <v>6463</v>
      </c>
      <c r="U497" s="8" t="s">
        <v>6464</v>
      </c>
    </row>
    <row r="498" spans="1:21" s="8" customFormat="1" ht="12.75" x14ac:dyDescent="0.2">
      <c r="A498" s="8" t="s">
        <v>2778</v>
      </c>
      <c r="B498" s="8" t="s">
        <v>19</v>
      </c>
      <c r="C498" s="8" t="s">
        <v>52</v>
      </c>
      <c r="D498" s="9" t="s">
        <v>21</v>
      </c>
      <c r="E498" s="9" t="s">
        <v>21</v>
      </c>
      <c r="F498" s="8" t="s">
        <v>22</v>
      </c>
      <c r="G498" s="8" t="s">
        <v>23</v>
      </c>
      <c r="H498" s="8" t="s">
        <v>7568</v>
      </c>
      <c r="I498" s="8" t="s">
        <v>53</v>
      </c>
      <c r="J498" s="10" t="s">
        <v>25</v>
      </c>
      <c r="K498" s="10" t="s">
        <v>7553</v>
      </c>
      <c r="L498" s="10" t="s">
        <v>7553</v>
      </c>
      <c r="M498" s="8" t="s">
        <v>114</v>
      </c>
      <c r="N498" s="8" t="s">
        <v>126</v>
      </c>
      <c r="O498" s="8" t="s">
        <v>27</v>
      </c>
      <c r="P498" s="60">
        <v>2008</v>
      </c>
      <c r="Q498" s="13">
        <v>39647</v>
      </c>
      <c r="R498" s="13">
        <v>39647</v>
      </c>
      <c r="S498" s="8" t="s">
        <v>29</v>
      </c>
      <c r="T498" s="8" t="s">
        <v>2779</v>
      </c>
      <c r="U498" s="8" t="s">
        <v>2780</v>
      </c>
    </row>
    <row r="499" spans="1:21" s="8" customFormat="1" ht="12.75" x14ac:dyDescent="0.2">
      <c r="A499" s="8" t="s">
        <v>2540</v>
      </c>
      <c r="B499" s="8" t="s">
        <v>19</v>
      </c>
      <c r="C499" s="8" t="s">
        <v>52</v>
      </c>
      <c r="D499" s="9" t="s">
        <v>21</v>
      </c>
      <c r="E499" s="9" t="s">
        <v>21</v>
      </c>
      <c r="F499" s="8" t="s">
        <v>22</v>
      </c>
      <c r="G499" s="8" t="s">
        <v>23</v>
      </c>
      <c r="H499" s="8" t="s">
        <v>7568</v>
      </c>
      <c r="I499" s="8" t="s">
        <v>53</v>
      </c>
      <c r="J499" s="10" t="s">
        <v>25</v>
      </c>
      <c r="K499" s="10" t="s">
        <v>7553</v>
      </c>
      <c r="L499" s="10" t="s">
        <v>7553</v>
      </c>
      <c r="M499" s="8" t="s">
        <v>114</v>
      </c>
      <c r="N499" s="8" t="s">
        <v>115</v>
      </c>
      <c r="O499" s="8" t="s">
        <v>27</v>
      </c>
      <c r="P499" s="60">
        <v>2008</v>
      </c>
      <c r="Q499" s="13">
        <v>39661</v>
      </c>
      <c r="R499" s="13">
        <v>39661</v>
      </c>
      <c r="S499" s="8" t="s">
        <v>29</v>
      </c>
      <c r="T499" s="8" t="s">
        <v>2541</v>
      </c>
      <c r="U499" s="8" t="s">
        <v>2542</v>
      </c>
    </row>
    <row r="500" spans="1:21" s="8" customFormat="1" ht="12.75" x14ac:dyDescent="0.2">
      <c r="A500" s="8" t="s">
        <v>2543</v>
      </c>
      <c r="B500" s="8" t="s">
        <v>19</v>
      </c>
      <c r="C500" s="8" t="s">
        <v>52</v>
      </c>
      <c r="D500" s="9" t="s">
        <v>21</v>
      </c>
      <c r="E500" s="9" t="s">
        <v>21</v>
      </c>
      <c r="F500" s="8" t="s">
        <v>22</v>
      </c>
      <c r="G500" s="8" t="s">
        <v>23</v>
      </c>
      <c r="H500" s="8" t="s">
        <v>7568</v>
      </c>
      <c r="I500" s="8" t="s">
        <v>53</v>
      </c>
      <c r="J500" s="10" t="s">
        <v>25</v>
      </c>
      <c r="K500" s="10" t="s">
        <v>7553</v>
      </c>
      <c r="L500" s="10" t="s">
        <v>7553</v>
      </c>
      <c r="M500" s="8" t="s">
        <v>114</v>
      </c>
      <c r="N500" s="8" t="s">
        <v>115</v>
      </c>
      <c r="O500" s="8" t="s">
        <v>27</v>
      </c>
      <c r="P500" s="60">
        <v>2008</v>
      </c>
      <c r="Q500" s="13">
        <v>39662</v>
      </c>
      <c r="R500" s="13">
        <v>39662</v>
      </c>
      <c r="S500" s="8" t="s">
        <v>29</v>
      </c>
      <c r="T500" s="8" t="s">
        <v>2544</v>
      </c>
      <c r="U500" s="8" t="s">
        <v>2545</v>
      </c>
    </row>
    <row r="501" spans="1:21" s="8" customFormat="1" ht="12.75" x14ac:dyDescent="0.2">
      <c r="A501" s="8" t="s">
        <v>5594</v>
      </c>
      <c r="B501" s="8" t="s">
        <v>19</v>
      </c>
      <c r="C501" s="8" t="s">
        <v>4929</v>
      </c>
      <c r="D501" s="9" t="s">
        <v>2323</v>
      </c>
      <c r="E501" s="9" t="s">
        <v>2323</v>
      </c>
      <c r="F501" s="8" t="s">
        <v>2302</v>
      </c>
      <c r="G501" s="8" t="s">
        <v>2303</v>
      </c>
      <c r="H501" s="8" t="s">
        <v>7569</v>
      </c>
      <c r="I501" s="9" t="s">
        <v>2323</v>
      </c>
      <c r="J501" s="10" t="s">
        <v>5525</v>
      </c>
      <c r="K501" s="10" t="s">
        <v>7559</v>
      </c>
      <c r="L501" s="10" t="s">
        <v>7559</v>
      </c>
      <c r="M501" s="8" t="s">
        <v>5575</v>
      </c>
      <c r="N501" s="8" t="s">
        <v>5575</v>
      </c>
      <c r="O501" s="8" t="s">
        <v>27</v>
      </c>
      <c r="P501" s="61">
        <v>2008</v>
      </c>
      <c r="Q501" s="13">
        <v>39686</v>
      </c>
      <c r="R501" s="13">
        <v>39686</v>
      </c>
      <c r="S501" s="8" t="s">
        <v>29</v>
      </c>
      <c r="T501" s="8" t="s">
        <v>5595</v>
      </c>
      <c r="U501" s="8" t="s">
        <v>5596</v>
      </c>
    </row>
    <row r="502" spans="1:21" s="8" customFormat="1" ht="12.75" x14ac:dyDescent="0.2">
      <c r="A502" s="11" t="s">
        <v>6905</v>
      </c>
      <c r="B502" s="8" t="s">
        <v>19</v>
      </c>
      <c r="C502" s="8" t="s">
        <v>6895</v>
      </c>
      <c r="D502" s="9" t="s">
        <v>6806</v>
      </c>
      <c r="E502" s="9" t="s">
        <v>6806</v>
      </c>
      <c r="F502" s="8" t="s">
        <v>2302</v>
      </c>
      <c r="G502" s="17" t="s">
        <v>2303</v>
      </c>
      <c r="H502" s="17" t="s">
        <v>7569</v>
      </c>
      <c r="I502" s="20" t="s">
        <v>6806</v>
      </c>
      <c r="J502" s="10" t="s">
        <v>6784</v>
      </c>
      <c r="K502" s="10" t="s">
        <v>7558</v>
      </c>
      <c r="L502" s="10" t="s">
        <v>7558</v>
      </c>
      <c r="M502" s="8" t="s">
        <v>6785</v>
      </c>
      <c r="N502" s="8" t="s">
        <v>6906</v>
      </c>
      <c r="O502" s="8" t="s">
        <v>27</v>
      </c>
      <c r="P502" s="61">
        <v>2008</v>
      </c>
      <c r="Q502" s="13">
        <v>39692</v>
      </c>
      <c r="R502" s="13">
        <v>39692</v>
      </c>
      <c r="S502" s="8" t="s">
        <v>29</v>
      </c>
      <c r="T502" s="8" t="s">
        <v>6907</v>
      </c>
      <c r="U502" s="8" t="s">
        <v>6908</v>
      </c>
    </row>
    <row r="503" spans="1:21" s="8" customFormat="1" ht="12.75" x14ac:dyDescent="0.2">
      <c r="A503" s="8" t="s">
        <v>6030</v>
      </c>
      <c r="B503" s="8" t="s">
        <v>19</v>
      </c>
      <c r="C503" s="8" t="s">
        <v>52</v>
      </c>
      <c r="D503" s="9" t="s">
        <v>21</v>
      </c>
      <c r="E503" s="9" t="s">
        <v>21</v>
      </c>
      <c r="F503" s="8" t="s">
        <v>22</v>
      </c>
      <c r="G503" s="8" t="s">
        <v>23</v>
      </c>
      <c r="H503" s="8" t="s">
        <v>7568</v>
      </c>
      <c r="I503" s="8" t="s">
        <v>53</v>
      </c>
      <c r="J503" s="10" t="s">
        <v>5662</v>
      </c>
      <c r="K503" s="10" t="s">
        <v>7557</v>
      </c>
      <c r="L503" s="10" t="s">
        <v>7557</v>
      </c>
      <c r="M503" s="8" t="s">
        <v>5834</v>
      </c>
      <c r="N503" s="8" t="s">
        <v>5834</v>
      </c>
      <c r="O503" s="8" t="s">
        <v>27</v>
      </c>
      <c r="P503" s="61">
        <v>2008</v>
      </c>
      <c r="Q503" s="13">
        <v>39763</v>
      </c>
      <c r="R503" s="13">
        <v>39763</v>
      </c>
      <c r="S503" s="8" t="s">
        <v>29</v>
      </c>
      <c r="T503" s="8" t="s">
        <v>6031</v>
      </c>
      <c r="U503" s="8" t="s">
        <v>6032</v>
      </c>
    </row>
    <row r="504" spans="1:21" s="8" customFormat="1" ht="12.75" x14ac:dyDescent="0.2">
      <c r="A504" s="8" t="s">
        <v>6027</v>
      </c>
      <c r="B504" s="8" t="s">
        <v>19</v>
      </c>
      <c r="C504" s="8" t="s">
        <v>52</v>
      </c>
      <c r="D504" s="9" t="s">
        <v>21</v>
      </c>
      <c r="E504" s="9" t="s">
        <v>21</v>
      </c>
      <c r="F504" s="8" t="s">
        <v>22</v>
      </c>
      <c r="G504" s="8" t="s">
        <v>23</v>
      </c>
      <c r="H504" s="8" t="s">
        <v>7568</v>
      </c>
      <c r="I504" s="8" t="s">
        <v>53</v>
      </c>
      <c r="J504" s="10" t="s">
        <v>5662</v>
      </c>
      <c r="K504" s="10" t="s">
        <v>7557</v>
      </c>
      <c r="L504" s="10" t="s">
        <v>7557</v>
      </c>
      <c r="M504" s="8" t="s">
        <v>5834</v>
      </c>
      <c r="N504" s="8" t="s">
        <v>5834</v>
      </c>
      <c r="O504" s="8" t="s">
        <v>27</v>
      </c>
      <c r="P504" s="61">
        <v>2008</v>
      </c>
      <c r="Q504" s="13">
        <v>39804</v>
      </c>
      <c r="R504" s="13">
        <v>39804</v>
      </c>
      <c r="S504" s="8" t="s">
        <v>29</v>
      </c>
      <c r="T504" s="8" t="s">
        <v>6028</v>
      </c>
      <c r="U504" s="8" t="s">
        <v>6029</v>
      </c>
    </row>
    <row r="505" spans="1:21" s="8" customFormat="1" ht="12.75" x14ac:dyDescent="0.2">
      <c r="A505" s="8" t="s">
        <v>4148</v>
      </c>
      <c r="B505" s="8" t="s">
        <v>19</v>
      </c>
      <c r="C505" s="8" t="s">
        <v>52</v>
      </c>
      <c r="D505" s="9" t="s">
        <v>3257</v>
      </c>
      <c r="E505" s="9" t="s">
        <v>3257</v>
      </c>
      <c r="F505" s="8" t="s">
        <v>22</v>
      </c>
      <c r="G505" s="8" t="s">
        <v>23</v>
      </c>
      <c r="H505" s="8" t="s">
        <v>7568</v>
      </c>
      <c r="I505" s="8" t="s">
        <v>53</v>
      </c>
      <c r="J505" s="10" t="s">
        <v>3258</v>
      </c>
      <c r="K505" s="10" t="s">
        <v>7552</v>
      </c>
      <c r="L505" s="10" t="s">
        <v>7552</v>
      </c>
      <c r="M505" s="8" t="s">
        <v>114</v>
      </c>
      <c r="N505" s="8" t="s">
        <v>3277</v>
      </c>
      <c r="O505" s="8" t="s">
        <v>27</v>
      </c>
      <c r="P505" s="61">
        <v>2008</v>
      </c>
      <c r="Q505" s="13">
        <v>39813</v>
      </c>
      <c r="R505" s="13">
        <v>39813</v>
      </c>
      <c r="S505" s="8" t="s">
        <v>29</v>
      </c>
      <c r="T505" s="8" t="s">
        <v>4149</v>
      </c>
      <c r="U505" s="8" t="s">
        <v>4150</v>
      </c>
    </row>
    <row r="506" spans="1:21" s="8" customFormat="1" ht="12.75" x14ac:dyDescent="0.2">
      <c r="A506" s="8" t="s">
        <v>7352</v>
      </c>
      <c r="B506" s="8" t="s">
        <v>782</v>
      </c>
      <c r="C506" s="8" t="s">
        <v>783</v>
      </c>
      <c r="D506" s="9" t="s">
        <v>784</v>
      </c>
      <c r="E506" s="9" t="s">
        <v>784</v>
      </c>
      <c r="F506" s="8" t="s">
        <v>784</v>
      </c>
      <c r="G506" s="8" t="s">
        <v>23</v>
      </c>
      <c r="H506" s="8" t="s">
        <v>7568</v>
      </c>
      <c r="I506" s="8" t="s">
        <v>784</v>
      </c>
      <c r="J506" s="10" t="s">
        <v>7164</v>
      </c>
      <c r="K506" s="10" t="s">
        <v>7556</v>
      </c>
      <c r="L506" s="10" t="s">
        <v>7556</v>
      </c>
      <c r="M506" s="8" t="s">
        <v>7281</v>
      </c>
      <c r="N506" s="8" t="s">
        <v>7281</v>
      </c>
      <c r="O506" s="8" t="s">
        <v>27</v>
      </c>
      <c r="P506" s="61">
        <v>2009</v>
      </c>
      <c r="Q506" s="13">
        <v>39820</v>
      </c>
      <c r="R506" s="13">
        <v>39820</v>
      </c>
      <c r="S506" s="8" t="s">
        <v>29</v>
      </c>
      <c r="T506" s="8" t="s">
        <v>7353</v>
      </c>
      <c r="U506" s="8" t="s">
        <v>7354</v>
      </c>
    </row>
    <row r="507" spans="1:21" s="8" customFormat="1" ht="12.75" x14ac:dyDescent="0.2">
      <c r="A507" s="8" t="s">
        <v>7325</v>
      </c>
      <c r="B507" s="8" t="s">
        <v>782</v>
      </c>
      <c r="C507" s="8" t="s">
        <v>783</v>
      </c>
      <c r="D507" s="9" t="s">
        <v>784</v>
      </c>
      <c r="E507" s="9" t="s">
        <v>784</v>
      </c>
      <c r="F507" s="8" t="s">
        <v>784</v>
      </c>
      <c r="G507" s="8" t="s">
        <v>23</v>
      </c>
      <c r="H507" s="8" t="s">
        <v>7568</v>
      </c>
      <c r="I507" s="8" t="s">
        <v>784</v>
      </c>
      <c r="J507" s="10" t="s">
        <v>7164</v>
      </c>
      <c r="K507" s="10" t="s">
        <v>7556</v>
      </c>
      <c r="L507" s="10" t="s">
        <v>7556</v>
      </c>
      <c r="M507" s="8" t="s">
        <v>7281</v>
      </c>
      <c r="N507" s="8" t="s">
        <v>7281</v>
      </c>
      <c r="O507" s="8" t="s">
        <v>27</v>
      </c>
      <c r="P507" s="61">
        <v>2009</v>
      </c>
      <c r="Q507" s="13">
        <v>39821</v>
      </c>
      <c r="R507" s="13">
        <v>39821</v>
      </c>
      <c r="S507" s="8" t="s">
        <v>29</v>
      </c>
      <c r="T507" s="8" t="s">
        <v>7326</v>
      </c>
      <c r="U507" s="8" t="s">
        <v>7327</v>
      </c>
    </row>
    <row r="508" spans="1:21" s="8" customFormat="1" ht="12.75" x14ac:dyDescent="0.2">
      <c r="A508" s="11" t="s">
        <v>7070</v>
      </c>
      <c r="B508" s="8" t="s">
        <v>19</v>
      </c>
      <c r="C508" s="8" t="s">
        <v>6998</v>
      </c>
      <c r="D508" s="9" t="s">
        <v>6806</v>
      </c>
      <c r="E508" s="9" t="s">
        <v>6806</v>
      </c>
      <c r="F508" s="8" t="s">
        <v>2302</v>
      </c>
      <c r="G508" s="17" t="s">
        <v>2303</v>
      </c>
      <c r="H508" s="17" t="s">
        <v>7569</v>
      </c>
      <c r="I508" s="20" t="s">
        <v>6806</v>
      </c>
      <c r="J508" s="10" t="s">
        <v>6784</v>
      </c>
      <c r="K508" s="10" t="s">
        <v>7558</v>
      </c>
      <c r="L508" s="10" t="s">
        <v>7558</v>
      </c>
      <c r="M508" s="8" t="s">
        <v>6785</v>
      </c>
      <c r="N508" s="8" t="s">
        <v>6811</v>
      </c>
      <c r="O508" s="8" t="s">
        <v>27</v>
      </c>
      <c r="P508" s="61">
        <v>2009</v>
      </c>
      <c r="Q508" s="13">
        <v>39831</v>
      </c>
      <c r="R508" s="13">
        <v>39831</v>
      </c>
      <c r="S508" s="8" t="s">
        <v>29</v>
      </c>
      <c r="T508" s="8" t="s">
        <v>7071</v>
      </c>
      <c r="U508" s="8" t="s">
        <v>7072</v>
      </c>
    </row>
    <row r="509" spans="1:21" s="8" customFormat="1" ht="12.75" x14ac:dyDescent="0.2">
      <c r="A509" s="8" t="s">
        <v>6059</v>
      </c>
      <c r="B509" s="8" t="s">
        <v>19</v>
      </c>
      <c r="C509" s="8" t="s">
        <v>52</v>
      </c>
      <c r="D509" s="9" t="s">
        <v>21</v>
      </c>
      <c r="E509" s="9" t="s">
        <v>21</v>
      </c>
      <c r="F509" s="8" t="s">
        <v>22</v>
      </c>
      <c r="G509" s="8" t="s">
        <v>23</v>
      </c>
      <c r="H509" s="8" t="s">
        <v>7568</v>
      </c>
      <c r="I509" s="8" t="s">
        <v>53</v>
      </c>
      <c r="J509" s="10" t="s">
        <v>5662</v>
      </c>
      <c r="K509" s="10" t="s">
        <v>7557</v>
      </c>
      <c r="L509" s="10" t="s">
        <v>7557</v>
      </c>
      <c r="M509" s="8" t="s">
        <v>5834</v>
      </c>
      <c r="N509" s="8" t="s">
        <v>5834</v>
      </c>
      <c r="O509" s="8" t="s">
        <v>27</v>
      </c>
      <c r="P509" s="61">
        <v>2009</v>
      </c>
      <c r="Q509" s="13">
        <v>39847</v>
      </c>
      <c r="R509" s="13">
        <v>39847</v>
      </c>
      <c r="S509" s="8" t="s">
        <v>29</v>
      </c>
      <c r="T509" s="8" t="s">
        <v>6060</v>
      </c>
      <c r="U509" s="8" t="s">
        <v>6061</v>
      </c>
    </row>
    <row r="510" spans="1:21" s="8" customFormat="1" ht="12.75" x14ac:dyDescent="0.2">
      <c r="A510" s="8" t="s">
        <v>7319</v>
      </c>
      <c r="B510" s="8" t="s">
        <v>19</v>
      </c>
      <c r="C510" s="17" t="s">
        <v>20</v>
      </c>
      <c r="D510" s="9" t="s">
        <v>68</v>
      </c>
      <c r="E510" s="9" t="s">
        <v>5135</v>
      </c>
      <c r="F510" s="8" t="s">
        <v>832</v>
      </c>
      <c r="G510" s="17" t="s">
        <v>23</v>
      </c>
      <c r="H510" s="17" t="s">
        <v>7568</v>
      </c>
      <c r="I510" s="17" t="s">
        <v>24</v>
      </c>
      <c r="J510" s="10" t="s">
        <v>7164</v>
      </c>
      <c r="K510" s="10" t="s">
        <v>7556</v>
      </c>
      <c r="L510" s="10" t="s">
        <v>7556</v>
      </c>
      <c r="M510" s="8" t="s">
        <v>7281</v>
      </c>
      <c r="N510" s="8" t="s">
        <v>7281</v>
      </c>
      <c r="O510" s="8" t="s">
        <v>27</v>
      </c>
      <c r="P510" s="61">
        <v>2009</v>
      </c>
      <c r="Q510" s="13">
        <v>39847</v>
      </c>
      <c r="R510" s="13">
        <v>39847</v>
      </c>
      <c r="S510" s="8" t="s">
        <v>29</v>
      </c>
      <c r="T510" s="8" t="s">
        <v>7320</v>
      </c>
      <c r="U510" s="8" t="s">
        <v>7321</v>
      </c>
    </row>
    <row r="511" spans="1:21" s="8" customFormat="1" ht="12.75" x14ac:dyDescent="0.2">
      <c r="A511" s="8" t="s">
        <v>7382</v>
      </c>
      <c r="B511" s="8" t="s">
        <v>19</v>
      </c>
      <c r="C511" s="8" t="s">
        <v>52</v>
      </c>
      <c r="D511" s="9" t="s">
        <v>21</v>
      </c>
      <c r="E511" s="9" t="s">
        <v>21</v>
      </c>
      <c r="F511" s="8" t="s">
        <v>22</v>
      </c>
      <c r="G511" s="8" t="s">
        <v>23</v>
      </c>
      <c r="H511" s="8" t="s">
        <v>7568</v>
      </c>
      <c r="I511" s="8" t="s">
        <v>53</v>
      </c>
      <c r="J511" s="10" t="s">
        <v>7164</v>
      </c>
      <c r="K511" s="10" t="s">
        <v>7556</v>
      </c>
      <c r="L511" s="10" t="s">
        <v>7556</v>
      </c>
      <c r="M511" s="8" t="s">
        <v>7281</v>
      </c>
      <c r="N511" s="8" t="s">
        <v>7281</v>
      </c>
      <c r="O511" s="8" t="s">
        <v>27</v>
      </c>
      <c r="P511" s="61">
        <v>2009</v>
      </c>
      <c r="Q511" s="13">
        <v>39894</v>
      </c>
      <c r="R511" s="13">
        <v>39894</v>
      </c>
      <c r="S511" s="8" t="s">
        <v>29</v>
      </c>
      <c r="T511" s="8" t="s">
        <v>7383</v>
      </c>
      <c r="U511" s="8" t="s">
        <v>7384</v>
      </c>
    </row>
    <row r="512" spans="1:21" s="8" customFormat="1" ht="12.75" x14ac:dyDescent="0.2">
      <c r="A512" s="8" t="s">
        <v>5505</v>
      </c>
      <c r="B512" s="8" t="s">
        <v>19</v>
      </c>
      <c r="C512" s="8" t="s">
        <v>52</v>
      </c>
      <c r="D512" s="9" t="s">
        <v>3257</v>
      </c>
      <c r="E512" s="9" t="s">
        <v>3257</v>
      </c>
      <c r="F512" s="8" t="s">
        <v>22</v>
      </c>
      <c r="G512" s="8" t="s">
        <v>23</v>
      </c>
      <c r="H512" s="8" t="s">
        <v>7568</v>
      </c>
      <c r="I512" s="8" t="s">
        <v>53</v>
      </c>
      <c r="J512" s="10" t="s">
        <v>3258</v>
      </c>
      <c r="K512" s="10" t="s">
        <v>7552</v>
      </c>
      <c r="L512" s="10" t="s">
        <v>7552</v>
      </c>
      <c r="M512" s="8" t="s">
        <v>5222</v>
      </c>
      <c r="N512" s="8" t="s">
        <v>5223</v>
      </c>
      <c r="O512" s="8" t="s">
        <v>27</v>
      </c>
      <c r="P512" s="61">
        <v>2009</v>
      </c>
      <c r="Q512" s="13">
        <v>39931</v>
      </c>
      <c r="R512" s="13">
        <v>39931</v>
      </c>
      <c r="S512" s="8" t="s">
        <v>29</v>
      </c>
      <c r="T512" s="8" t="s">
        <v>5506</v>
      </c>
      <c r="U512" s="8" t="s">
        <v>5507</v>
      </c>
    </row>
    <row r="513" spans="1:21" s="8" customFormat="1" ht="12.75" x14ac:dyDescent="0.2">
      <c r="A513" s="8" t="s">
        <v>7461</v>
      </c>
      <c r="B513" s="8" t="s">
        <v>19</v>
      </c>
      <c r="C513" s="8" t="s">
        <v>20</v>
      </c>
      <c r="D513" s="9" t="s">
        <v>21</v>
      </c>
      <c r="E513" s="9" t="s">
        <v>21</v>
      </c>
      <c r="F513" s="8" t="s">
        <v>22</v>
      </c>
      <c r="G513" s="8" t="s">
        <v>23</v>
      </c>
      <c r="H513" s="8" t="s">
        <v>7568</v>
      </c>
      <c r="I513" s="8" t="s">
        <v>24</v>
      </c>
      <c r="J513" s="10" t="s">
        <v>7462</v>
      </c>
      <c r="K513" s="10" t="s">
        <v>7555</v>
      </c>
      <c r="L513" s="10" t="s">
        <v>7555</v>
      </c>
      <c r="M513" s="8" t="s">
        <v>7463</v>
      </c>
      <c r="N513" s="8" t="s">
        <v>7464</v>
      </c>
      <c r="O513" s="8" t="s">
        <v>27</v>
      </c>
      <c r="P513" s="61">
        <v>2009</v>
      </c>
      <c r="Q513" s="11" t="s">
        <v>1397</v>
      </c>
      <c r="R513" s="13">
        <v>39979</v>
      </c>
      <c r="S513" s="8" t="s">
        <v>29</v>
      </c>
      <c r="T513" s="8" t="s">
        <v>7465</v>
      </c>
      <c r="U513" s="8" t="s">
        <v>7466</v>
      </c>
    </row>
    <row r="514" spans="1:21" s="8" customFormat="1" ht="12.75" x14ac:dyDescent="0.2">
      <c r="A514" s="8" t="s">
        <v>5646</v>
      </c>
      <c r="B514" s="8" t="s">
        <v>19</v>
      </c>
      <c r="C514" s="8" t="s">
        <v>4929</v>
      </c>
      <c r="D514" s="9" t="s">
        <v>2323</v>
      </c>
      <c r="E514" s="9" t="s">
        <v>2323</v>
      </c>
      <c r="F514" s="8" t="s">
        <v>2302</v>
      </c>
      <c r="G514" s="8" t="s">
        <v>2303</v>
      </c>
      <c r="H514" s="8" t="s">
        <v>7569</v>
      </c>
      <c r="I514" s="9" t="s">
        <v>2323</v>
      </c>
      <c r="J514" s="10" t="s">
        <v>5525</v>
      </c>
      <c r="K514" s="10" t="s">
        <v>7559</v>
      </c>
      <c r="L514" s="10" t="s">
        <v>7559</v>
      </c>
      <c r="M514" s="8" t="s">
        <v>5647</v>
      </c>
      <c r="N514" s="8" t="s">
        <v>5647</v>
      </c>
      <c r="O514" s="8" t="s">
        <v>27</v>
      </c>
      <c r="P514" s="61">
        <v>2009</v>
      </c>
      <c r="Q514" s="11" t="s">
        <v>1397</v>
      </c>
      <c r="R514" s="13">
        <v>39979</v>
      </c>
      <c r="S514" s="8" t="s">
        <v>29</v>
      </c>
      <c r="T514" s="8" t="s">
        <v>5648</v>
      </c>
      <c r="U514" s="8" t="s">
        <v>5649</v>
      </c>
    </row>
    <row r="515" spans="1:21" s="8" customFormat="1" ht="12.75" x14ac:dyDescent="0.2">
      <c r="A515" s="8" t="s">
        <v>7297</v>
      </c>
      <c r="B515" s="8" t="s">
        <v>19</v>
      </c>
      <c r="C515" s="8" t="s">
        <v>52</v>
      </c>
      <c r="D515" s="9" t="s">
        <v>21</v>
      </c>
      <c r="E515" s="9" t="s">
        <v>21</v>
      </c>
      <c r="F515" s="8" t="s">
        <v>22</v>
      </c>
      <c r="G515" s="8" t="s">
        <v>23</v>
      </c>
      <c r="H515" s="8" t="s">
        <v>7568</v>
      </c>
      <c r="I515" s="8" t="s">
        <v>53</v>
      </c>
      <c r="J515" s="10" t="s">
        <v>7164</v>
      </c>
      <c r="K515" s="10" t="s">
        <v>7556</v>
      </c>
      <c r="L515" s="10" t="s">
        <v>7556</v>
      </c>
      <c r="M515" s="8" t="s">
        <v>7291</v>
      </c>
      <c r="N515" s="8" t="s">
        <v>7291</v>
      </c>
      <c r="O515" s="8" t="s">
        <v>2672</v>
      </c>
      <c r="P515" s="61">
        <v>2009</v>
      </c>
      <c r="Q515" s="11" t="s">
        <v>1397</v>
      </c>
      <c r="R515" s="13">
        <v>39979</v>
      </c>
      <c r="S515" s="8" t="s">
        <v>29</v>
      </c>
      <c r="T515" s="8" t="s">
        <v>7298</v>
      </c>
      <c r="U515" s="8" t="s">
        <v>7299</v>
      </c>
    </row>
    <row r="516" spans="1:21" s="8" customFormat="1" ht="12.75" x14ac:dyDescent="0.2">
      <c r="A516" s="8" t="s">
        <v>7440</v>
      </c>
      <c r="B516" s="8" t="s">
        <v>19</v>
      </c>
      <c r="C516" s="12" t="s">
        <v>67</v>
      </c>
      <c r="D516" s="9" t="s">
        <v>68</v>
      </c>
      <c r="E516" s="9" t="s">
        <v>69</v>
      </c>
      <c r="F516" s="8" t="s">
        <v>22</v>
      </c>
      <c r="G516" s="8" t="s">
        <v>23</v>
      </c>
      <c r="H516" s="8" t="s">
        <v>7568</v>
      </c>
      <c r="I516" s="8" t="s">
        <v>70</v>
      </c>
      <c r="J516" s="10" t="s">
        <v>7164</v>
      </c>
      <c r="K516" s="10" t="s">
        <v>7556</v>
      </c>
      <c r="L516" s="10" t="s">
        <v>7556</v>
      </c>
      <c r="M516" s="8" t="s">
        <v>7281</v>
      </c>
      <c r="N516" s="8" t="s">
        <v>7281</v>
      </c>
      <c r="O516" s="8" t="s">
        <v>27</v>
      </c>
      <c r="P516" s="61">
        <v>2009</v>
      </c>
      <c r="Q516" s="11" t="s">
        <v>1397</v>
      </c>
      <c r="R516" s="13">
        <v>39979</v>
      </c>
      <c r="S516" s="8" t="s">
        <v>29</v>
      </c>
      <c r="T516" s="8" t="s">
        <v>7441</v>
      </c>
      <c r="U516" s="8" t="s">
        <v>7442</v>
      </c>
    </row>
    <row r="517" spans="1:21" s="8" customFormat="1" ht="12.75" x14ac:dyDescent="0.2">
      <c r="A517" s="8" t="s">
        <v>2738</v>
      </c>
      <c r="B517" s="8" t="s">
        <v>19</v>
      </c>
      <c r="C517" s="8" t="s">
        <v>52</v>
      </c>
      <c r="D517" s="9" t="s">
        <v>21</v>
      </c>
      <c r="E517" s="9" t="s">
        <v>21</v>
      </c>
      <c r="F517" s="8" t="s">
        <v>22</v>
      </c>
      <c r="G517" s="8" t="s">
        <v>23</v>
      </c>
      <c r="H517" s="8" t="s">
        <v>7568</v>
      </c>
      <c r="I517" s="8" t="s">
        <v>53</v>
      </c>
      <c r="J517" s="10" t="s">
        <v>25</v>
      </c>
      <c r="K517" s="10" t="s">
        <v>7553</v>
      </c>
      <c r="L517" s="10" t="s">
        <v>7553</v>
      </c>
      <c r="M517" s="8" t="s">
        <v>26</v>
      </c>
      <c r="N517" s="8" t="s">
        <v>26</v>
      </c>
      <c r="O517" s="8" t="s">
        <v>27</v>
      </c>
      <c r="P517" s="60">
        <v>2009</v>
      </c>
      <c r="Q517" s="11" t="s">
        <v>1397</v>
      </c>
      <c r="R517" s="13">
        <v>39979</v>
      </c>
      <c r="S517" s="8" t="s">
        <v>29</v>
      </c>
      <c r="T517" s="8" t="s">
        <v>2739</v>
      </c>
      <c r="U517" s="8" t="s">
        <v>2740</v>
      </c>
    </row>
    <row r="518" spans="1:21" s="8" customFormat="1" ht="12.75" x14ac:dyDescent="0.2">
      <c r="A518" s="8" t="s">
        <v>5597</v>
      </c>
      <c r="B518" s="8" t="s">
        <v>19</v>
      </c>
      <c r="C518" s="8" t="s">
        <v>4929</v>
      </c>
      <c r="D518" s="9" t="s">
        <v>2323</v>
      </c>
      <c r="E518" s="9" t="s">
        <v>2323</v>
      </c>
      <c r="F518" s="8" t="s">
        <v>2302</v>
      </c>
      <c r="G518" s="8" t="s">
        <v>2303</v>
      </c>
      <c r="H518" s="8" t="s">
        <v>7569</v>
      </c>
      <c r="I518" s="9" t="s">
        <v>2323</v>
      </c>
      <c r="J518" s="10" t="s">
        <v>5525</v>
      </c>
      <c r="K518" s="10" t="s">
        <v>7559</v>
      </c>
      <c r="L518" s="10" t="s">
        <v>7559</v>
      </c>
      <c r="M518" s="8" t="s">
        <v>5570</v>
      </c>
      <c r="N518" s="8" t="s">
        <v>5570</v>
      </c>
      <c r="O518" s="8" t="s">
        <v>27</v>
      </c>
      <c r="P518" s="61">
        <v>2009</v>
      </c>
      <c r="Q518" s="13">
        <v>39981</v>
      </c>
      <c r="R518" s="13">
        <v>39981</v>
      </c>
      <c r="S518" s="8" t="s">
        <v>29</v>
      </c>
      <c r="T518" s="8" t="s">
        <v>5598</v>
      </c>
      <c r="U518" s="8" t="s">
        <v>5599</v>
      </c>
    </row>
    <row r="519" spans="1:21" s="8" customFormat="1" ht="12.75" x14ac:dyDescent="0.2">
      <c r="A519" s="8" t="s">
        <v>5600</v>
      </c>
      <c r="B519" s="8" t="s">
        <v>19</v>
      </c>
      <c r="C519" s="8" t="s">
        <v>4929</v>
      </c>
      <c r="D519" s="9" t="s">
        <v>2323</v>
      </c>
      <c r="E519" s="9" t="s">
        <v>2323</v>
      </c>
      <c r="F519" s="8" t="s">
        <v>2302</v>
      </c>
      <c r="G519" s="8" t="s">
        <v>2303</v>
      </c>
      <c r="H519" s="8" t="s">
        <v>7569</v>
      </c>
      <c r="I519" s="9" t="s">
        <v>2323</v>
      </c>
      <c r="J519" s="10" t="s">
        <v>5525</v>
      </c>
      <c r="K519" s="10" t="s">
        <v>7559</v>
      </c>
      <c r="L519" s="10" t="s">
        <v>7559</v>
      </c>
      <c r="M519" s="8" t="s">
        <v>5570</v>
      </c>
      <c r="N519" s="8" t="s">
        <v>5570</v>
      </c>
      <c r="O519" s="8" t="s">
        <v>27</v>
      </c>
      <c r="P519" s="61">
        <v>2009</v>
      </c>
      <c r="Q519" s="13">
        <v>40033</v>
      </c>
      <c r="R519" s="13">
        <v>40033</v>
      </c>
      <c r="S519" s="8" t="s">
        <v>29</v>
      </c>
      <c r="T519" s="8" t="s">
        <v>5601</v>
      </c>
      <c r="U519" s="8" t="s">
        <v>5602</v>
      </c>
    </row>
    <row r="520" spans="1:21" s="8" customFormat="1" ht="12.75" x14ac:dyDescent="0.2">
      <c r="A520" s="8" t="s">
        <v>5603</v>
      </c>
      <c r="B520" s="8" t="s">
        <v>19</v>
      </c>
      <c r="C520" s="8" t="s">
        <v>4929</v>
      </c>
      <c r="D520" s="9" t="s">
        <v>2323</v>
      </c>
      <c r="E520" s="9" t="s">
        <v>2323</v>
      </c>
      <c r="F520" s="8" t="s">
        <v>2302</v>
      </c>
      <c r="G520" s="8" t="s">
        <v>2303</v>
      </c>
      <c r="H520" s="8" t="s">
        <v>7569</v>
      </c>
      <c r="I520" s="9" t="s">
        <v>2323</v>
      </c>
      <c r="J520" s="10" t="s">
        <v>5525</v>
      </c>
      <c r="K520" s="10" t="s">
        <v>7559</v>
      </c>
      <c r="L520" s="10" t="s">
        <v>7559</v>
      </c>
      <c r="M520" s="8" t="s">
        <v>5570</v>
      </c>
      <c r="N520" s="8" t="s">
        <v>5570</v>
      </c>
      <c r="O520" s="8" t="s">
        <v>27</v>
      </c>
      <c r="P520" s="61">
        <v>2009</v>
      </c>
      <c r="Q520" s="13">
        <v>40033</v>
      </c>
      <c r="R520" s="13">
        <v>40033</v>
      </c>
      <c r="S520" s="8" t="s">
        <v>29</v>
      </c>
      <c r="T520" s="8" t="s">
        <v>5604</v>
      </c>
      <c r="U520" s="8" t="s">
        <v>5605</v>
      </c>
    </row>
    <row r="521" spans="1:21" s="8" customFormat="1" ht="12.75" x14ac:dyDescent="0.2">
      <c r="A521" s="8" t="s">
        <v>5606</v>
      </c>
      <c r="B521" s="8" t="s">
        <v>19</v>
      </c>
      <c r="C521" s="8" t="s">
        <v>4929</v>
      </c>
      <c r="D521" s="9" t="s">
        <v>2323</v>
      </c>
      <c r="E521" s="9" t="s">
        <v>2323</v>
      </c>
      <c r="F521" s="8" t="s">
        <v>2302</v>
      </c>
      <c r="G521" s="8" t="s">
        <v>2303</v>
      </c>
      <c r="H521" s="8" t="s">
        <v>7569</v>
      </c>
      <c r="I521" s="9" t="s">
        <v>2323</v>
      </c>
      <c r="J521" s="10" t="s">
        <v>5525</v>
      </c>
      <c r="K521" s="10" t="s">
        <v>7559</v>
      </c>
      <c r="L521" s="10" t="s">
        <v>7559</v>
      </c>
      <c r="M521" s="8" t="s">
        <v>5570</v>
      </c>
      <c r="N521" s="8" t="s">
        <v>5570</v>
      </c>
      <c r="O521" s="8" t="s">
        <v>27</v>
      </c>
      <c r="P521" s="61">
        <v>2009</v>
      </c>
      <c r="Q521" s="13">
        <v>40033</v>
      </c>
      <c r="R521" s="13">
        <v>40033</v>
      </c>
      <c r="S521" s="8" t="s">
        <v>29</v>
      </c>
      <c r="T521" s="8" t="s">
        <v>5607</v>
      </c>
      <c r="U521" s="8" t="s">
        <v>5608</v>
      </c>
    </row>
    <row r="522" spans="1:21" s="8" customFormat="1" ht="12.75" x14ac:dyDescent="0.2">
      <c r="A522" s="8" t="s">
        <v>7385</v>
      </c>
      <c r="B522" s="8" t="s">
        <v>19</v>
      </c>
      <c r="C522" s="12" t="s">
        <v>2300</v>
      </c>
      <c r="D522" s="9" t="s">
        <v>68</v>
      </c>
      <c r="E522" s="9" t="s">
        <v>2301</v>
      </c>
      <c r="F522" s="8" t="s">
        <v>2302</v>
      </c>
      <c r="G522" s="8" t="s">
        <v>2303</v>
      </c>
      <c r="H522" s="8" t="s">
        <v>7569</v>
      </c>
      <c r="I522" s="8" t="s">
        <v>2304</v>
      </c>
      <c r="J522" s="10" t="s">
        <v>7164</v>
      </c>
      <c r="K522" s="10" t="s">
        <v>7556</v>
      </c>
      <c r="L522" s="10" t="s">
        <v>7556</v>
      </c>
      <c r="M522" s="8" t="s">
        <v>7281</v>
      </c>
      <c r="N522" s="8" t="s">
        <v>7281</v>
      </c>
      <c r="O522" s="8" t="s">
        <v>27</v>
      </c>
      <c r="P522" s="61">
        <v>2009</v>
      </c>
      <c r="Q522" s="13">
        <v>40035</v>
      </c>
      <c r="R522" s="13">
        <v>40035</v>
      </c>
      <c r="S522" s="8" t="s">
        <v>29</v>
      </c>
      <c r="T522" s="8" t="s">
        <v>7386</v>
      </c>
      <c r="U522" s="8" t="s">
        <v>7387</v>
      </c>
    </row>
    <row r="523" spans="1:21" s="8" customFormat="1" ht="12.75" x14ac:dyDescent="0.2">
      <c r="A523" s="8" t="s">
        <v>4278</v>
      </c>
      <c r="B523" s="8" t="s">
        <v>19</v>
      </c>
      <c r="C523" s="8" t="s">
        <v>52</v>
      </c>
      <c r="D523" s="9" t="s">
        <v>3257</v>
      </c>
      <c r="E523" s="9" t="s">
        <v>3257</v>
      </c>
      <c r="F523" s="8" t="s">
        <v>22</v>
      </c>
      <c r="G523" s="8" t="s">
        <v>23</v>
      </c>
      <c r="H523" s="8" t="s">
        <v>7568</v>
      </c>
      <c r="I523" s="8" t="s">
        <v>53</v>
      </c>
      <c r="J523" s="10" t="s">
        <v>3258</v>
      </c>
      <c r="K523" s="10" t="s">
        <v>7552</v>
      </c>
      <c r="L523" s="10" t="s">
        <v>7552</v>
      </c>
      <c r="M523" s="8" t="s">
        <v>114</v>
      </c>
      <c r="N523" s="8" t="s">
        <v>3277</v>
      </c>
      <c r="O523" s="8" t="s">
        <v>27</v>
      </c>
      <c r="P523" s="61">
        <v>2009</v>
      </c>
      <c r="Q523" s="13">
        <v>40049</v>
      </c>
      <c r="R523" s="13">
        <v>40049</v>
      </c>
      <c r="S523" s="8" t="s">
        <v>29</v>
      </c>
      <c r="T523" s="8" t="s">
        <v>4279</v>
      </c>
      <c r="U523" s="8" t="s">
        <v>4280</v>
      </c>
    </row>
    <row r="524" spans="1:21" s="8" customFormat="1" ht="12.75" x14ac:dyDescent="0.2">
      <c r="A524" s="8" t="s">
        <v>4296</v>
      </c>
      <c r="B524" s="8" t="s">
        <v>19</v>
      </c>
      <c r="C524" s="8" t="s">
        <v>52</v>
      </c>
      <c r="D524" s="9" t="s">
        <v>3257</v>
      </c>
      <c r="E524" s="9" t="s">
        <v>3257</v>
      </c>
      <c r="F524" s="8" t="s">
        <v>22</v>
      </c>
      <c r="G524" s="8" t="s">
        <v>23</v>
      </c>
      <c r="H524" s="8" t="s">
        <v>7568</v>
      </c>
      <c r="I524" s="8" t="s">
        <v>53</v>
      </c>
      <c r="J524" s="10" t="s">
        <v>3258</v>
      </c>
      <c r="K524" s="10" t="s">
        <v>7552</v>
      </c>
      <c r="L524" s="10" t="s">
        <v>7552</v>
      </c>
      <c r="M524" s="8" t="s">
        <v>114</v>
      </c>
      <c r="N524" s="8" t="s">
        <v>3541</v>
      </c>
      <c r="O524" s="8" t="s">
        <v>27</v>
      </c>
      <c r="P524" s="61">
        <v>2009</v>
      </c>
      <c r="Q524" s="13">
        <v>40060</v>
      </c>
      <c r="R524" s="13">
        <v>40060</v>
      </c>
      <c r="S524" s="8" t="s">
        <v>29</v>
      </c>
      <c r="T524" s="8" t="s">
        <v>4297</v>
      </c>
      <c r="U524" s="8" t="s">
        <v>4298</v>
      </c>
    </row>
    <row r="525" spans="1:21" s="8" customFormat="1" ht="12.75" x14ac:dyDescent="0.2">
      <c r="A525" s="8" t="s">
        <v>4287</v>
      </c>
      <c r="B525" s="8" t="s">
        <v>19</v>
      </c>
      <c r="C525" s="8" t="s">
        <v>52</v>
      </c>
      <c r="D525" s="9" t="s">
        <v>3257</v>
      </c>
      <c r="E525" s="9" t="s">
        <v>3257</v>
      </c>
      <c r="F525" s="8" t="s">
        <v>22</v>
      </c>
      <c r="G525" s="8" t="s">
        <v>23</v>
      </c>
      <c r="H525" s="8" t="s">
        <v>7568</v>
      </c>
      <c r="I525" s="8" t="s">
        <v>53</v>
      </c>
      <c r="J525" s="10" t="s">
        <v>3258</v>
      </c>
      <c r="K525" s="10" t="s">
        <v>7552</v>
      </c>
      <c r="L525" s="10" t="s">
        <v>7552</v>
      </c>
      <c r="M525" s="8" t="s">
        <v>114</v>
      </c>
      <c r="N525" s="8" t="s">
        <v>3541</v>
      </c>
      <c r="O525" s="8" t="s">
        <v>27</v>
      </c>
      <c r="P525" s="61">
        <v>2009</v>
      </c>
      <c r="Q525" s="13">
        <v>40060</v>
      </c>
      <c r="R525" s="13">
        <v>40060</v>
      </c>
      <c r="S525" s="8" t="s">
        <v>29</v>
      </c>
      <c r="T525" s="8" t="s">
        <v>4288</v>
      </c>
      <c r="U525" s="8" t="s">
        <v>4289</v>
      </c>
    </row>
    <row r="526" spans="1:21" s="8" customFormat="1" ht="12.75" x14ac:dyDescent="0.2">
      <c r="A526" s="8" t="s">
        <v>3026</v>
      </c>
      <c r="B526" s="8" t="s">
        <v>19</v>
      </c>
      <c r="C526" s="8" t="s">
        <v>52</v>
      </c>
      <c r="D526" s="9" t="s">
        <v>21</v>
      </c>
      <c r="E526" s="9" t="s">
        <v>21</v>
      </c>
      <c r="F526" s="8" t="s">
        <v>22</v>
      </c>
      <c r="G526" s="8" t="s">
        <v>23</v>
      </c>
      <c r="H526" s="8" t="s">
        <v>7568</v>
      </c>
      <c r="I526" s="8" t="s">
        <v>53</v>
      </c>
      <c r="J526" s="10" t="s">
        <v>2850</v>
      </c>
      <c r="K526" s="10" t="s">
        <v>7554</v>
      </c>
      <c r="L526" s="10" t="s">
        <v>7554</v>
      </c>
      <c r="M526" s="8" t="s">
        <v>114</v>
      </c>
      <c r="N526" s="8" t="s">
        <v>2866</v>
      </c>
      <c r="O526" s="8" t="s">
        <v>27</v>
      </c>
      <c r="P526" s="60">
        <v>2009</v>
      </c>
      <c r="Q526" s="13">
        <v>40065</v>
      </c>
      <c r="R526" s="13">
        <v>40065</v>
      </c>
      <c r="S526" s="8" t="s">
        <v>29</v>
      </c>
      <c r="T526" s="8" t="s">
        <v>3027</v>
      </c>
      <c r="U526" s="8" t="s">
        <v>3028</v>
      </c>
    </row>
    <row r="527" spans="1:21" s="8" customFormat="1" ht="12.75" x14ac:dyDescent="0.2">
      <c r="A527" s="8" t="s">
        <v>2890</v>
      </c>
      <c r="B527" s="8" t="s">
        <v>19</v>
      </c>
      <c r="C527" s="8" t="s">
        <v>52</v>
      </c>
      <c r="D527" s="9" t="s">
        <v>21</v>
      </c>
      <c r="E527" s="9" t="s">
        <v>21</v>
      </c>
      <c r="F527" s="8" t="s">
        <v>22</v>
      </c>
      <c r="G527" s="8" t="s">
        <v>23</v>
      </c>
      <c r="H527" s="8" t="s">
        <v>7568</v>
      </c>
      <c r="I527" s="8" t="s">
        <v>53</v>
      </c>
      <c r="J527" s="10" t="s">
        <v>2850</v>
      </c>
      <c r="K527" s="10" t="s">
        <v>7554</v>
      </c>
      <c r="L527" s="10" t="s">
        <v>7554</v>
      </c>
      <c r="M527" s="8" t="s">
        <v>114</v>
      </c>
      <c r="N527" s="8" t="s">
        <v>2891</v>
      </c>
      <c r="O527" s="8" t="s">
        <v>27</v>
      </c>
      <c r="P527" s="60">
        <v>2009</v>
      </c>
      <c r="Q527" s="13">
        <v>40066</v>
      </c>
      <c r="R527" s="13">
        <v>40066</v>
      </c>
      <c r="S527" s="8" t="s">
        <v>29</v>
      </c>
      <c r="T527" s="8" t="s">
        <v>2892</v>
      </c>
      <c r="U527" s="8" t="s">
        <v>2893</v>
      </c>
    </row>
    <row r="528" spans="1:21" s="8" customFormat="1" ht="12.75" x14ac:dyDescent="0.2">
      <c r="A528" s="8" t="s">
        <v>2894</v>
      </c>
      <c r="B528" s="8" t="s">
        <v>19</v>
      </c>
      <c r="C528" s="8" t="s">
        <v>52</v>
      </c>
      <c r="D528" s="9" t="s">
        <v>21</v>
      </c>
      <c r="E528" s="9" t="s">
        <v>21</v>
      </c>
      <c r="F528" s="8" t="s">
        <v>22</v>
      </c>
      <c r="G528" s="8" t="s">
        <v>23</v>
      </c>
      <c r="H528" s="8" t="s">
        <v>7568</v>
      </c>
      <c r="I528" s="8" t="s">
        <v>53</v>
      </c>
      <c r="J528" s="10" t="s">
        <v>2850</v>
      </c>
      <c r="K528" s="10" t="s">
        <v>7554</v>
      </c>
      <c r="L528" s="10" t="s">
        <v>7554</v>
      </c>
      <c r="M528" s="8" t="s">
        <v>114</v>
      </c>
      <c r="N528" s="8" t="s">
        <v>2891</v>
      </c>
      <c r="O528" s="8" t="s">
        <v>27</v>
      </c>
      <c r="P528" s="60">
        <v>2009</v>
      </c>
      <c r="Q528" s="13">
        <v>40066</v>
      </c>
      <c r="R528" s="13">
        <v>40066</v>
      </c>
      <c r="S528" s="8" t="s">
        <v>29</v>
      </c>
      <c r="T528" s="8" t="s">
        <v>2895</v>
      </c>
      <c r="U528" s="8" t="s">
        <v>2896</v>
      </c>
    </row>
    <row r="529" spans="1:21" s="8" customFormat="1" ht="12.75" x14ac:dyDescent="0.2">
      <c r="A529" s="8" t="s">
        <v>2897</v>
      </c>
      <c r="B529" s="8" t="s">
        <v>19</v>
      </c>
      <c r="C529" s="8" t="s">
        <v>20</v>
      </c>
      <c r="D529" s="9" t="s">
        <v>21</v>
      </c>
      <c r="E529" s="9" t="s">
        <v>21</v>
      </c>
      <c r="F529" s="8" t="s">
        <v>22</v>
      </c>
      <c r="G529" s="8" t="s">
        <v>23</v>
      </c>
      <c r="H529" s="8" t="s">
        <v>7568</v>
      </c>
      <c r="I529" s="8" t="s">
        <v>24</v>
      </c>
      <c r="J529" s="10" t="s">
        <v>2850</v>
      </c>
      <c r="K529" s="10" t="s">
        <v>7554</v>
      </c>
      <c r="L529" s="10" t="s">
        <v>7554</v>
      </c>
      <c r="M529" s="8" t="s">
        <v>114</v>
      </c>
      <c r="N529" s="8" t="s">
        <v>2891</v>
      </c>
      <c r="O529" s="8" t="s">
        <v>27</v>
      </c>
      <c r="P529" s="60">
        <v>2009</v>
      </c>
      <c r="Q529" s="13">
        <v>40066</v>
      </c>
      <c r="R529" s="13">
        <v>40066</v>
      </c>
      <c r="S529" s="8" t="s">
        <v>29</v>
      </c>
      <c r="T529" s="8" t="s">
        <v>2898</v>
      </c>
      <c r="U529" s="8" t="s">
        <v>2899</v>
      </c>
    </row>
    <row r="530" spans="1:21" s="8" customFormat="1" ht="12.75" x14ac:dyDescent="0.2">
      <c r="A530" s="8" t="s">
        <v>3017</v>
      </c>
      <c r="B530" s="8" t="s">
        <v>19</v>
      </c>
      <c r="C530" s="8" t="s">
        <v>52</v>
      </c>
      <c r="D530" s="9" t="s">
        <v>21</v>
      </c>
      <c r="E530" s="9" t="s">
        <v>21</v>
      </c>
      <c r="F530" s="8" t="s">
        <v>22</v>
      </c>
      <c r="G530" s="8" t="s">
        <v>23</v>
      </c>
      <c r="H530" s="8" t="s">
        <v>7568</v>
      </c>
      <c r="I530" s="8" t="s">
        <v>53</v>
      </c>
      <c r="J530" s="10" t="s">
        <v>2850</v>
      </c>
      <c r="K530" s="10" t="s">
        <v>7554</v>
      </c>
      <c r="L530" s="10" t="s">
        <v>7554</v>
      </c>
      <c r="M530" s="8" t="s">
        <v>114</v>
      </c>
      <c r="N530" s="8" t="s">
        <v>2866</v>
      </c>
      <c r="O530" s="8" t="s">
        <v>27</v>
      </c>
      <c r="P530" s="60">
        <v>2009</v>
      </c>
      <c r="Q530" s="13">
        <v>40066</v>
      </c>
      <c r="R530" s="13">
        <v>40066</v>
      </c>
      <c r="S530" s="8" t="s">
        <v>29</v>
      </c>
      <c r="T530" s="8" t="s">
        <v>3018</v>
      </c>
      <c r="U530" s="8" t="s">
        <v>3019</v>
      </c>
    </row>
    <row r="531" spans="1:21" s="8" customFormat="1" ht="12.75" x14ac:dyDescent="0.2">
      <c r="A531" s="8" t="s">
        <v>3029</v>
      </c>
      <c r="B531" s="8" t="s">
        <v>19</v>
      </c>
      <c r="C531" s="8" t="s">
        <v>52</v>
      </c>
      <c r="D531" s="9" t="s">
        <v>21</v>
      </c>
      <c r="E531" s="9" t="s">
        <v>21</v>
      </c>
      <c r="F531" s="8" t="s">
        <v>22</v>
      </c>
      <c r="G531" s="8" t="s">
        <v>23</v>
      </c>
      <c r="H531" s="8" t="s">
        <v>7568</v>
      </c>
      <c r="I531" s="8" t="s">
        <v>53</v>
      </c>
      <c r="J531" s="10" t="s">
        <v>2850</v>
      </c>
      <c r="K531" s="10" t="s">
        <v>7554</v>
      </c>
      <c r="L531" s="10" t="s">
        <v>7554</v>
      </c>
      <c r="M531" s="8" t="s">
        <v>114</v>
      </c>
      <c r="N531" s="8" t="s">
        <v>2866</v>
      </c>
      <c r="O531" s="8" t="s">
        <v>27</v>
      </c>
      <c r="P531" s="60">
        <v>2009</v>
      </c>
      <c r="Q531" s="13">
        <v>40066</v>
      </c>
      <c r="R531" s="13">
        <v>40066</v>
      </c>
      <c r="S531" s="8" t="s">
        <v>29</v>
      </c>
      <c r="T531" s="8" t="s">
        <v>3030</v>
      </c>
      <c r="U531" s="8" t="s">
        <v>3031</v>
      </c>
    </row>
    <row r="532" spans="1:21" s="8" customFormat="1" ht="12.75" x14ac:dyDescent="0.2">
      <c r="A532" s="8" t="s">
        <v>2775</v>
      </c>
      <c r="B532" s="8" t="s">
        <v>19</v>
      </c>
      <c r="C532" s="8" t="s">
        <v>52</v>
      </c>
      <c r="D532" s="9" t="s">
        <v>21</v>
      </c>
      <c r="E532" s="9" t="s">
        <v>21</v>
      </c>
      <c r="F532" s="8" t="s">
        <v>22</v>
      </c>
      <c r="G532" s="8" t="s">
        <v>23</v>
      </c>
      <c r="H532" s="8" t="s">
        <v>7568</v>
      </c>
      <c r="I532" s="8" t="s">
        <v>53</v>
      </c>
      <c r="J532" s="10" t="s">
        <v>25</v>
      </c>
      <c r="K532" s="10" t="s">
        <v>7553</v>
      </c>
      <c r="L532" s="10" t="s">
        <v>7553</v>
      </c>
      <c r="M532" s="8" t="s">
        <v>114</v>
      </c>
      <c r="N532" s="8" t="s">
        <v>126</v>
      </c>
      <c r="O532" s="8" t="s">
        <v>27</v>
      </c>
      <c r="P532" s="60">
        <v>2009</v>
      </c>
      <c r="Q532" s="13">
        <v>40071</v>
      </c>
      <c r="R532" s="13">
        <v>40071</v>
      </c>
      <c r="S532" s="8" t="s">
        <v>29</v>
      </c>
      <c r="T532" s="8" t="s">
        <v>2776</v>
      </c>
      <c r="U532" s="8" t="s">
        <v>2777</v>
      </c>
    </row>
    <row r="533" spans="1:21" s="8" customFormat="1" ht="12.75" x14ac:dyDescent="0.2">
      <c r="A533" s="8" t="s">
        <v>4293</v>
      </c>
      <c r="B533" s="8" t="s">
        <v>19</v>
      </c>
      <c r="C533" s="8" t="s">
        <v>52</v>
      </c>
      <c r="D533" s="9" t="s">
        <v>3257</v>
      </c>
      <c r="E533" s="9" t="s">
        <v>3257</v>
      </c>
      <c r="F533" s="8" t="s">
        <v>22</v>
      </c>
      <c r="G533" s="8" t="s">
        <v>23</v>
      </c>
      <c r="H533" s="8" t="s">
        <v>7568</v>
      </c>
      <c r="I533" s="8" t="s">
        <v>53</v>
      </c>
      <c r="J533" s="10" t="s">
        <v>3258</v>
      </c>
      <c r="K533" s="10" t="s">
        <v>7552</v>
      </c>
      <c r="L533" s="10" t="s">
        <v>7552</v>
      </c>
      <c r="M533" s="8" t="s">
        <v>114</v>
      </c>
      <c r="N533" s="8" t="s">
        <v>3277</v>
      </c>
      <c r="O533" s="8" t="s">
        <v>27</v>
      </c>
      <c r="P533" s="61">
        <v>2009</v>
      </c>
      <c r="Q533" s="13">
        <v>40107</v>
      </c>
      <c r="R533" s="13">
        <v>40107</v>
      </c>
      <c r="S533" s="8" t="s">
        <v>29</v>
      </c>
      <c r="T533" s="8" t="s">
        <v>4294</v>
      </c>
      <c r="U533" s="8" t="s">
        <v>4295</v>
      </c>
    </row>
    <row r="534" spans="1:21" s="8" customFormat="1" ht="12.75" x14ac:dyDescent="0.2">
      <c r="A534" s="11" t="s">
        <v>7073</v>
      </c>
      <c r="B534" s="8" t="s">
        <v>19</v>
      </c>
      <c r="C534" s="8" t="s">
        <v>4929</v>
      </c>
      <c r="D534" s="9" t="s">
        <v>6806</v>
      </c>
      <c r="E534" s="9" t="s">
        <v>6806</v>
      </c>
      <c r="F534" s="8" t="s">
        <v>2302</v>
      </c>
      <c r="G534" s="17" t="s">
        <v>2303</v>
      </c>
      <c r="H534" s="17" t="s">
        <v>7569</v>
      </c>
      <c r="I534" s="20" t="s">
        <v>6806</v>
      </c>
      <c r="J534" s="10" t="s">
        <v>6784</v>
      </c>
      <c r="K534" s="10" t="s">
        <v>7558</v>
      </c>
      <c r="L534" s="10" t="s">
        <v>7558</v>
      </c>
      <c r="M534" s="8" t="s">
        <v>6785</v>
      </c>
      <c r="N534" s="8" t="s">
        <v>6811</v>
      </c>
      <c r="O534" s="8" t="s">
        <v>27</v>
      </c>
      <c r="P534" s="61">
        <v>2009</v>
      </c>
      <c r="Q534" s="13">
        <v>40110</v>
      </c>
      <c r="R534" s="13">
        <v>40110</v>
      </c>
      <c r="S534" s="8" t="s">
        <v>29</v>
      </c>
      <c r="T534" s="8" t="s">
        <v>7074</v>
      </c>
      <c r="U534" s="56" t="s">
        <v>8670</v>
      </c>
    </row>
    <row r="535" spans="1:21" s="8" customFormat="1" ht="12.75" x14ac:dyDescent="0.2">
      <c r="A535" s="11" t="s">
        <v>7075</v>
      </c>
      <c r="B535" s="8" t="s">
        <v>19</v>
      </c>
      <c r="C535" s="8" t="s">
        <v>6895</v>
      </c>
      <c r="D535" s="9" t="s">
        <v>6806</v>
      </c>
      <c r="E535" s="9" t="s">
        <v>6806</v>
      </c>
      <c r="F535" s="8" t="s">
        <v>2302</v>
      </c>
      <c r="G535" s="17" t="s">
        <v>2303</v>
      </c>
      <c r="H535" s="17" t="s">
        <v>7569</v>
      </c>
      <c r="I535" s="20" t="s">
        <v>6806</v>
      </c>
      <c r="J535" s="10" t="s">
        <v>6784</v>
      </c>
      <c r="K535" s="10" t="s">
        <v>7558</v>
      </c>
      <c r="L535" s="10" t="s">
        <v>7558</v>
      </c>
      <c r="M535" s="8" t="s">
        <v>6785</v>
      </c>
      <c r="N535" s="8" t="s">
        <v>6811</v>
      </c>
      <c r="O535" s="8" t="s">
        <v>27</v>
      </c>
      <c r="P535" s="61">
        <v>2009</v>
      </c>
      <c r="Q535" s="13">
        <v>40110</v>
      </c>
      <c r="R535" s="13">
        <v>40110</v>
      </c>
      <c r="S535" s="8" t="s">
        <v>29</v>
      </c>
      <c r="T535" s="8" t="s">
        <v>7076</v>
      </c>
      <c r="U535" s="8" t="s">
        <v>7077</v>
      </c>
    </row>
    <row r="536" spans="1:21" s="8" customFormat="1" ht="12.75" x14ac:dyDescent="0.2">
      <c r="A536" s="11" t="s">
        <v>7078</v>
      </c>
      <c r="B536" s="8" t="s">
        <v>19</v>
      </c>
      <c r="C536" s="8" t="s">
        <v>6994</v>
      </c>
      <c r="D536" s="9" t="s">
        <v>6806</v>
      </c>
      <c r="E536" s="9" t="s">
        <v>6806</v>
      </c>
      <c r="F536" s="8" t="s">
        <v>2302</v>
      </c>
      <c r="G536" s="17" t="s">
        <v>2303</v>
      </c>
      <c r="H536" s="17" t="s">
        <v>7569</v>
      </c>
      <c r="I536" s="20" t="s">
        <v>6806</v>
      </c>
      <c r="J536" s="10" t="s">
        <v>6784</v>
      </c>
      <c r="K536" s="10" t="s">
        <v>7558</v>
      </c>
      <c r="L536" s="10" t="s">
        <v>7558</v>
      </c>
      <c r="M536" s="8" t="s">
        <v>6785</v>
      </c>
      <c r="N536" s="8" t="s">
        <v>6811</v>
      </c>
      <c r="O536" s="8" t="s">
        <v>27</v>
      </c>
      <c r="P536" s="61">
        <v>2009</v>
      </c>
      <c r="Q536" s="13">
        <v>40110</v>
      </c>
      <c r="R536" s="13">
        <v>40110</v>
      </c>
      <c r="S536" s="8" t="s">
        <v>29</v>
      </c>
      <c r="T536" s="8" t="s">
        <v>7079</v>
      </c>
      <c r="U536" s="8" t="s">
        <v>7080</v>
      </c>
    </row>
    <row r="537" spans="1:21" s="8" customFormat="1" ht="12.75" x14ac:dyDescent="0.2">
      <c r="A537" s="11" t="s">
        <v>7123</v>
      </c>
      <c r="B537" s="8" t="s">
        <v>19</v>
      </c>
      <c r="C537" s="8" t="s">
        <v>6994</v>
      </c>
      <c r="D537" s="9" t="s">
        <v>6806</v>
      </c>
      <c r="E537" s="9" t="s">
        <v>6806</v>
      </c>
      <c r="F537" s="8" t="s">
        <v>2302</v>
      </c>
      <c r="G537" s="17" t="s">
        <v>2303</v>
      </c>
      <c r="H537" s="17" t="s">
        <v>7569</v>
      </c>
      <c r="I537" s="20" t="s">
        <v>6806</v>
      </c>
      <c r="J537" s="10" t="s">
        <v>6784</v>
      </c>
      <c r="K537" s="10" t="s">
        <v>7558</v>
      </c>
      <c r="L537" s="10" t="s">
        <v>7558</v>
      </c>
      <c r="M537" s="8" t="s">
        <v>6785</v>
      </c>
      <c r="N537" s="8" t="s">
        <v>7095</v>
      </c>
      <c r="O537" s="8" t="s">
        <v>27</v>
      </c>
      <c r="P537" s="61">
        <v>2009</v>
      </c>
      <c r="Q537" s="108">
        <v>40117</v>
      </c>
      <c r="R537" s="13">
        <v>40117</v>
      </c>
      <c r="S537" s="8" t="s">
        <v>29</v>
      </c>
      <c r="T537" s="8" t="s">
        <v>8682</v>
      </c>
      <c r="U537" s="8" t="s">
        <v>7125</v>
      </c>
    </row>
    <row r="538" spans="1:21" s="8" customFormat="1" ht="12.75" x14ac:dyDescent="0.2">
      <c r="A538" s="8" t="s">
        <v>7273</v>
      </c>
      <c r="B538" s="8" t="s">
        <v>19</v>
      </c>
      <c r="C538" s="8" t="s">
        <v>52</v>
      </c>
      <c r="D538" s="9" t="s">
        <v>21</v>
      </c>
      <c r="E538" s="9" t="s">
        <v>21</v>
      </c>
      <c r="F538" s="8" t="s">
        <v>22</v>
      </c>
      <c r="G538" s="8" t="s">
        <v>23</v>
      </c>
      <c r="H538" s="8" t="s">
        <v>7568</v>
      </c>
      <c r="I538" s="8" t="s">
        <v>53</v>
      </c>
      <c r="J538" s="10" t="s">
        <v>7164</v>
      </c>
      <c r="K538" s="10" t="s">
        <v>7556</v>
      </c>
      <c r="L538" s="10" t="s">
        <v>7556</v>
      </c>
      <c r="M538" s="8" t="s">
        <v>7165</v>
      </c>
      <c r="N538" s="8" t="s">
        <v>7274</v>
      </c>
      <c r="O538" s="8" t="s">
        <v>27</v>
      </c>
      <c r="P538" s="61">
        <v>2009</v>
      </c>
      <c r="Q538" s="13">
        <v>40150</v>
      </c>
      <c r="R538" s="13">
        <v>40150</v>
      </c>
      <c r="S538" s="8" t="s">
        <v>29</v>
      </c>
      <c r="T538" s="8" t="s">
        <v>7275</v>
      </c>
      <c r="U538" s="8" t="s">
        <v>7276</v>
      </c>
    </row>
    <row r="539" spans="1:21" s="8" customFormat="1" ht="12.75" x14ac:dyDescent="0.2">
      <c r="A539" s="11" t="s">
        <v>6919</v>
      </c>
      <c r="B539" s="8" t="s">
        <v>19</v>
      </c>
      <c r="C539" s="8" t="s">
        <v>6895</v>
      </c>
      <c r="D539" s="9" t="s">
        <v>6806</v>
      </c>
      <c r="E539" s="9" t="s">
        <v>6806</v>
      </c>
      <c r="F539" s="8" t="s">
        <v>2302</v>
      </c>
      <c r="G539" s="17" t="s">
        <v>2303</v>
      </c>
      <c r="H539" s="17" t="s">
        <v>7569</v>
      </c>
      <c r="I539" s="20" t="s">
        <v>6806</v>
      </c>
      <c r="J539" s="10" t="s">
        <v>6784</v>
      </c>
      <c r="K539" s="10" t="s">
        <v>7558</v>
      </c>
      <c r="L539" s="10" t="s">
        <v>7558</v>
      </c>
      <c r="M539" s="8" t="s">
        <v>6785</v>
      </c>
      <c r="N539" s="8" t="s">
        <v>6920</v>
      </c>
      <c r="O539" s="8" t="s">
        <v>27</v>
      </c>
      <c r="P539" s="61">
        <v>2009</v>
      </c>
      <c r="Q539" s="13">
        <v>40153</v>
      </c>
      <c r="R539" s="13">
        <v>40153</v>
      </c>
      <c r="S539" s="8" t="s">
        <v>29</v>
      </c>
      <c r="T539" s="8" t="s">
        <v>6921</v>
      </c>
      <c r="U539" s="8" t="s">
        <v>6922</v>
      </c>
    </row>
    <row r="540" spans="1:21" s="8" customFormat="1" ht="12.75" x14ac:dyDescent="0.2">
      <c r="A540" s="11" t="s">
        <v>7067</v>
      </c>
      <c r="B540" s="8" t="s">
        <v>19</v>
      </c>
      <c r="C540" s="8" t="s">
        <v>4929</v>
      </c>
      <c r="D540" s="9" t="s">
        <v>6806</v>
      </c>
      <c r="E540" s="9" t="s">
        <v>6806</v>
      </c>
      <c r="F540" s="8" t="s">
        <v>2302</v>
      </c>
      <c r="G540" s="17" t="s">
        <v>2303</v>
      </c>
      <c r="H540" s="17" t="s">
        <v>7569</v>
      </c>
      <c r="I540" s="20" t="s">
        <v>6806</v>
      </c>
      <c r="J540" s="10" t="s">
        <v>6784</v>
      </c>
      <c r="K540" s="10" t="s">
        <v>7558</v>
      </c>
      <c r="L540" s="10" t="s">
        <v>7558</v>
      </c>
      <c r="M540" s="8" t="s">
        <v>6785</v>
      </c>
      <c r="N540" s="8" t="s">
        <v>6802</v>
      </c>
      <c r="O540" s="8" t="s">
        <v>27</v>
      </c>
      <c r="P540" s="61">
        <v>2009</v>
      </c>
      <c r="Q540" s="13">
        <v>40158</v>
      </c>
      <c r="R540" s="13">
        <v>40158</v>
      </c>
      <c r="S540" s="8" t="s">
        <v>29</v>
      </c>
      <c r="T540" s="8" t="s">
        <v>7068</v>
      </c>
      <c r="U540" s="8" t="s">
        <v>7069</v>
      </c>
    </row>
    <row r="541" spans="1:21" s="8" customFormat="1" ht="12.75" x14ac:dyDescent="0.2">
      <c r="A541" s="8" t="s">
        <v>7388</v>
      </c>
      <c r="B541" s="8" t="s">
        <v>782</v>
      </c>
      <c r="C541" s="8" t="s">
        <v>783</v>
      </c>
      <c r="D541" s="9" t="s">
        <v>784</v>
      </c>
      <c r="E541" s="9" t="s">
        <v>784</v>
      </c>
      <c r="F541" s="8" t="s">
        <v>784</v>
      </c>
      <c r="G541" s="8" t="s">
        <v>23</v>
      </c>
      <c r="H541" s="8" t="s">
        <v>7568</v>
      </c>
      <c r="I541" s="8" t="s">
        <v>784</v>
      </c>
      <c r="J541" s="10" t="s">
        <v>7164</v>
      </c>
      <c r="K541" s="10" t="s">
        <v>7556</v>
      </c>
      <c r="L541" s="10" t="s">
        <v>7556</v>
      </c>
      <c r="M541" s="8" t="s">
        <v>7281</v>
      </c>
      <c r="N541" s="8" t="s">
        <v>7281</v>
      </c>
      <c r="O541" s="8" t="s">
        <v>27</v>
      </c>
      <c r="P541" s="61">
        <v>2009</v>
      </c>
      <c r="Q541" s="13">
        <v>40174</v>
      </c>
      <c r="R541" s="13">
        <v>40174</v>
      </c>
      <c r="S541" s="8" t="s">
        <v>29</v>
      </c>
      <c r="T541" s="8" t="s">
        <v>7389</v>
      </c>
      <c r="U541" s="8" t="s">
        <v>7390</v>
      </c>
    </row>
    <row r="542" spans="1:21" s="8" customFormat="1" ht="12.75" x14ac:dyDescent="0.2">
      <c r="A542" s="8" t="s">
        <v>7394</v>
      </c>
      <c r="B542" s="8" t="s">
        <v>19</v>
      </c>
      <c r="C542" s="8" t="s">
        <v>52</v>
      </c>
      <c r="D542" s="9" t="s">
        <v>21</v>
      </c>
      <c r="E542" s="9" t="s">
        <v>21</v>
      </c>
      <c r="F542" s="8" t="s">
        <v>22</v>
      </c>
      <c r="G542" s="8" t="s">
        <v>23</v>
      </c>
      <c r="H542" s="8" t="s">
        <v>7568</v>
      </c>
      <c r="I542" s="8" t="s">
        <v>53</v>
      </c>
      <c r="J542" s="10" t="s">
        <v>7164</v>
      </c>
      <c r="K542" s="10" t="s">
        <v>7556</v>
      </c>
      <c r="L542" s="10" t="s">
        <v>7556</v>
      </c>
      <c r="M542" s="8" t="s">
        <v>7281</v>
      </c>
      <c r="N542" s="8" t="s">
        <v>7281</v>
      </c>
      <c r="O542" s="8" t="s">
        <v>27</v>
      </c>
      <c r="P542" s="61">
        <v>2009</v>
      </c>
      <c r="Q542" s="13">
        <v>40174</v>
      </c>
      <c r="R542" s="13">
        <v>40174</v>
      </c>
      <c r="S542" s="8" t="s">
        <v>29</v>
      </c>
      <c r="T542" s="8" t="s">
        <v>7395</v>
      </c>
      <c r="U542" s="8" t="s">
        <v>7396</v>
      </c>
    </row>
    <row r="543" spans="1:21" s="8" customFormat="1" ht="12.75" x14ac:dyDescent="0.2">
      <c r="A543" s="8" t="s">
        <v>7346</v>
      </c>
      <c r="B543" s="8" t="s">
        <v>782</v>
      </c>
      <c r="C543" s="8" t="s">
        <v>783</v>
      </c>
      <c r="D543" s="9" t="s">
        <v>784</v>
      </c>
      <c r="E543" s="9" t="s">
        <v>784</v>
      </c>
      <c r="F543" s="8" t="s">
        <v>784</v>
      </c>
      <c r="G543" s="8" t="s">
        <v>23</v>
      </c>
      <c r="H543" s="8" t="s">
        <v>7568</v>
      </c>
      <c r="I543" s="8" t="s">
        <v>784</v>
      </c>
      <c r="J543" s="10" t="s">
        <v>7164</v>
      </c>
      <c r="K543" s="10" t="s">
        <v>7556</v>
      </c>
      <c r="L543" s="10" t="s">
        <v>7556</v>
      </c>
      <c r="M543" s="8" t="s">
        <v>7281</v>
      </c>
      <c r="N543" s="8" t="s">
        <v>7281</v>
      </c>
      <c r="O543" s="8" t="s">
        <v>27</v>
      </c>
      <c r="P543" s="61">
        <v>2010</v>
      </c>
      <c r="Q543" s="13">
        <v>40198</v>
      </c>
      <c r="R543" s="13">
        <v>40198</v>
      </c>
      <c r="S543" s="8" t="s">
        <v>29</v>
      </c>
      <c r="T543" s="8" t="s">
        <v>7347</v>
      </c>
      <c r="U543" s="8" t="s">
        <v>7348</v>
      </c>
    </row>
    <row r="544" spans="1:21" s="8" customFormat="1" ht="12.75" x14ac:dyDescent="0.2">
      <c r="A544" s="8" t="s">
        <v>2671</v>
      </c>
      <c r="B544" s="8" t="s">
        <v>19</v>
      </c>
      <c r="C544" s="12" t="s">
        <v>52</v>
      </c>
      <c r="D544" s="9" t="s">
        <v>1072</v>
      </c>
      <c r="E544" s="9" t="s">
        <v>1073</v>
      </c>
      <c r="F544" s="8" t="s">
        <v>832</v>
      </c>
      <c r="G544" s="9" t="s">
        <v>23</v>
      </c>
      <c r="H544" s="9" t="s">
        <v>7568</v>
      </c>
      <c r="I544" s="8" t="s">
        <v>53</v>
      </c>
      <c r="J544" s="10" t="s">
        <v>25</v>
      </c>
      <c r="K544" s="10" t="s">
        <v>7553</v>
      </c>
      <c r="L544" s="10" t="s">
        <v>7553</v>
      </c>
      <c r="M544" s="8" t="s">
        <v>114</v>
      </c>
      <c r="N544" s="8" t="s">
        <v>762</v>
      </c>
      <c r="O544" s="8" t="s">
        <v>2672</v>
      </c>
      <c r="P544" s="60">
        <v>2010</v>
      </c>
      <c r="Q544" s="13">
        <v>40211</v>
      </c>
      <c r="R544" s="13">
        <v>40211</v>
      </c>
      <c r="S544" s="8" t="s">
        <v>29</v>
      </c>
      <c r="T544" s="8" t="s">
        <v>2673</v>
      </c>
      <c r="U544" s="8" t="s">
        <v>2674</v>
      </c>
    </row>
    <row r="545" spans="1:21" s="8" customFormat="1" ht="12.75" x14ac:dyDescent="0.2">
      <c r="A545" s="8" t="s">
        <v>7277</v>
      </c>
      <c r="B545" s="8" t="s">
        <v>19</v>
      </c>
      <c r="C545" s="8" t="s">
        <v>52</v>
      </c>
      <c r="D545" s="9" t="s">
        <v>21</v>
      </c>
      <c r="E545" s="9" t="s">
        <v>21</v>
      </c>
      <c r="F545" s="8" t="s">
        <v>22</v>
      </c>
      <c r="G545" s="8" t="s">
        <v>23</v>
      </c>
      <c r="H545" s="8" t="s">
        <v>7568</v>
      </c>
      <c r="I545" s="8" t="s">
        <v>53</v>
      </c>
      <c r="J545" s="10" t="s">
        <v>7164</v>
      </c>
      <c r="K545" s="10" t="s">
        <v>7556</v>
      </c>
      <c r="L545" s="10" t="s">
        <v>7556</v>
      </c>
      <c r="M545" s="8" t="s">
        <v>7165</v>
      </c>
      <c r="N545" s="8" t="s">
        <v>7165</v>
      </c>
      <c r="O545" s="8" t="s">
        <v>27</v>
      </c>
      <c r="P545" s="61">
        <v>2010</v>
      </c>
      <c r="Q545" s="13">
        <v>40278</v>
      </c>
      <c r="R545" s="13">
        <v>40278</v>
      </c>
      <c r="S545" s="8" t="s">
        <v>29</v>
      </c>
      <c r="T545" s="8" t="s">
        <v>7278</v>
      </c>
      <c r="U545" s="8" t="s">
        <v>7279</v>
      </c>
    </row>
    <row r="546" spans="1:21" s="8" customFormat="1" ht="12.75" x14ac:dyDescent="0.2">
      <c r="A546" s="8" t="s">
        <v>7470</v>
      </c>
      <c r="B546" s="8" t="s">
        <v>19</v>
      </c>
      <c r="C546" s="8" t="s">
        <v>20</v>
      </c>
      <c r="D546" s="9" t="s">
        <v>21</v>
      </c>
      <c r="E546" s="9" t="s">
        <v>21</v>
      </c>
      <c r="F546" s="8" t="s">
        <v>22</v>
      </c>
      <c r="G546" s="8" t="s">
        <v>23</v>
      </c>
      <c r="H546" s="8" t="s">
        <v>7568</v>
      </c>
      <c r="I546" s="8" t="s">
        <v>24</v>
      </c>
      <c r="J546" s="10" t="s">
        <v>7462</v>
      </c>
      <c r="K546" s="10" t="s">
        <v>7555</v>
      </c>
      <c r="L546" s="10" t="s">
        <v>7555</v>
      </c>
      <c r="M546" s="8" t="s">
        <v>7463</v>
      </c>
      <c r="N546" s="8" t="s">
        <v>7464</v>
      </c>
      <c r="O546" s="8" t="s">
        <v>217</v>
      </c>
      <c r="P546" s="61">
        <v>2010</v>
      </c>
      <c r="Q546" s="11" t="s">
        <v>2065</v>
      </c>
      <c r="R546" s="13">
        <v>40344</v>
      </c>
      <c r="S546" s="8" t="s">
        <v>29</v>
      </c>
      <c r="T546" s="8" t="s">
        <v>7471</v>
      </c>
      <c r="U546" s="8" t="s">
        <v>7472</v>
      </c>
    </row>
    <row r="547" spans="1:21" s="8" customFormat="1" ht="12.75" x14ac:dyDescent="0.2">
      <c r="A547" s="8" t="s">
        <v>7290</v>
      </c>
      <c r="B547" s="8" t="s">
        <v>19</v>
      </c>
      <c r="C547" s="8" t="s">
        <v>52</v>
      </c>
      <c r="D547" s="9" t="s">
        <v>21</v>
      </c>
      <c r="E547" s="9" t="s">
        <v>21</v>
      </c>
      <c r="F547" s="8" t="s">
        <v>22</v>
      </c>
      <c r="G547" s="8" t="s">
        <v>23</v>
      </c>
      <c r="H547" s="8" t="s">
        <v>7568</v>
      </c>
      <c r="I547" s="8" t="s">
        <v>53</v>
      </c>
      <c r="J547" s="10" t="s">
        <v>7164</v>
      </c>
      <c r="K547" s="10" t="s">
        <v>7556</v>
      </c>
      <c r="L547" s="10" t="s">
        <v>7556</v>
      </c>
      <c r="M547" s="8" t="s">
        <v>7291</v>
      </c>
      <c r="N547" s="8" t="s">
        <v>7291</v>
      </c>
      <c r="O547" s="8" t="s">
        <v>2672</v>
      </c>
      <c r="P547" s="61">
        <v>2010</v>
      </c>
      <c r="Q547" s="11" t="s">
        <v>2065</v>
      </c>
      <c r="R547" s="13">
        <v>40344</v>
      </c>
      <c r="S547" s="8" t="s">
        <v>29</v>
      </c>
      <c r="T547" s="8" t="s">
        <v>7292</v>
      </c>
      <c r="U547" s="8" t="s">
        <v>7293</v>
      </c>
    </row>
    <row r="548" spans="1:21" s="8" customFormat="1" ht="12.75" x14ac:dyDescent="0.2">
      <c r="A548" s="8" t="s">
        <v>7294</v>
      </c>
      <c r="B548" s="8" t="s">
        <v>19</v>
      </c>
      <c r="C548" s="8" t="s">
        <v>52</v>
      </c>
      <c r="D548" s="9" t="s">
        <v>21</v>
      </c>
      <c r="E548" s="9" t="s">
        <v>21</v>
      </c>
      <c r="F548" s="8" t="s">
        <v>22</v>
      </c>
      <c r="G548" s="8" t="s">
        <v>23</v>
      </c>
      <c r="H548" s="8" t="s">
        <v>7568</v>
      </c>
      <c r="I548" s="8" t="s">
        <v>53</v>
      </c>
      <c r="J548" s="10" t="s">
        <v>7164</v>
      </c>
      <c r="K548" s="10" t="s">
        <v>7556</v>
      </c>
      <c r="L548" s="10" t="s">
        <v>7556</v>
      </c>
      <c r="M548" s="8" t="s">
        <v>7291</v>
      </c>
      <c r="N548" s="8" t="s">
        <v>7291</v>
      </c>
      <c r="O548" s="8" t="s">
        <v>2672</v>
      </c>
      <c r="P548" s="61">
        <v>2010</v>
      </c>
      <c r="Q548" s="11" t="s">
        <v>2065</v>
      </c>
      <c r="R548" s="13">
        <v>40344</v>
      </c>
      <c r="S548" s="8" t="s">
        <v>29</v>
      </c>
      <c r="T548" s="8" t="s">
        <v>7295</v>
      </c>
      <c r="U548" s="8" t="s">
        <v>7296</v>
      </c>
    </row>
    <row r="549" spans="1:21" s="8" customFormat="1" ht="12.75" x14ac:dyDescent="0.2">
      <c r="A549" s="8" t="s">
        <v>6664</v>
      </c>
      <c r="B549" s="8" t="s">
        <v>19</v>
      </c>
      <c r="C549" s="8" t="s">
        <v>52</v>
      </c>
      <c r="D549" s="9" t="s">
        <v>21</v>
      </c>
      <c r="E549" s="9" t="s">
        <v>21</v>
      </c>
      <c r="F549" s="8" t="s">
        <v>22</v>
      </c>
      <c r="G549" s="8" t="s">
        <v>23</v>
      </c>
      <c r="H549" s="8" t="s">
        <v>7568</v>
      </c>
      <c r="I549" s="8" t="s">
        <v>53</v>
      </c>
      <c r="J549" s="10" t="s">
        <v>5662</v>
      </c>
      <c r="K549" s="10" t="s">
        <v>7557</v>
      </c>
      <c r="L549" s="10" t="s">
        <v>7557</v>
      </c>
      <c r="M549" s="8" t="s">
        <v>6631</v>
      </c>
      <c r="N549" s="8" t="s">
        <v>6631</v>
      </c>
      <c r="O549" s="8" t="s">
        <v>27</v>
      </c>
      <c r="P549" s="61">
        <v>2010</v>
      </c>
      <c r="Q549" s="11" t="s">
        <v>2065</v>
      </c>
      <c r="R549" s="13">
        <v>40344</v>
      </c>
      <c r="S549" s="8" t="s">
        <v>29</v>
      </c>
      <c r="T549" s="8" t="s">
        <v>6665</v>
      </c>
      <c r="U549" s="8" t="s">
        <v>6666</v>
      </c>
    </row>
    <row r="550" spans="1:21" s="8" customFormat="1" ht="12.75" x14ac:dyDescent="0.2">
      <c r="A550" s="8" t="s">
        <v>6667</v>
      </c>
      <c r="B550" s="8" t="s">
        <v>19</v>
      </c>
      <c r="C550" s="8" t="s">
        <v>52</v>
      </c>
      <c r="D550" s="9" t="s">
        <v>21</v>
      </c>
      <c r="E550" s="9" t="s">
        <v>21</v>
      </c>
      <c r="F550" s="8" t="s">
        <v>22</v>
      </c>
      <c r="G550" s="8" t="s">
        <v>23</v>
      </c>
      <c r="H550" s="8" t="s">
        <v>7568</v>
      </c>
      <c r="I550" s="8" t="s">
        <v>53</v>
      </c>
      <c r="J550" s="10" t="s">
        <v>5662</v>
      </c>
      <c r="K550" s="10" t="s">
        <v>7557</v>
      </c>
      <c r="L550" s="10" t="s">
        <v>7557</v>
      </c>
      <c r="M550" s="8" t="s">
        <v>6631</v>
      </c>
      <c r="N550" s="8" t="s">
        <v>6631</v>
      </c>
      <c r="O550" s="8" t="s">
        <v>27</v>
      </c>
      <c r="P550" s="61">
        <v>2010</v>
      </c>
      <c r="Q550" s="11" t="s">
        <v>2065</v>
      </c>
      <c r="R550" s="13">
        <v>40344</v>
      </c>
      <c r="S550" s="8" t="s">
        <v>29</v>
      </c>
      <c r="T550" s="8" t="s">
        <v>6668</v>
      </c>
      <c r="U550" s="8" t="s">
        <v>6669</v>
      </c>
    </row>
    <row r="551" spans="1:21" s="8" customFormat="1" ht="12.75" x14ac:dyDescent="0.2">
      <c r="A551" s="8" t="s">
        <v>4512</v>
      </c>
      <c r="B551" s="8" t="s">
        <v>19</v>
      </c>
      <c r="C551" s="8" t="s">
        <v>52</v>
      </c>
      <c r="D551" s="9" t="s">
        <v>3257</v>
      </c>
      <c r="E551" s="9" t="s">
        <v>3257</v>
      </c>
      <c r="F551" s="8" t="s">
        <v>22</v>
      </c>
      <c r="G551" s="8" t="s">
        <v>23</v>
      </c>
      <c r="H551" s="8" t="s">
        <v>7568</v>
      </c>
      <c r="I551" s="8" t="s">
        <v>53</v>
      </c>
      <c r="J551" s="10" t="s">
        <v>3258</v>
      </c>
      <c r="K551" s="10" t="s">
        <v>7552</v>
      </c>
      <c r="L551" s="10" t="s">
        <v>7552</v>
      </c>
      <c r="M551" s="8" t="s">
        <v>114</v>
      </c>
      <c r="N551" s="8" t="s">
        <v>3534</v>
      </c>
      <c r="O551" s="8" t="s">
        <v>27</v>
      </c>
      <c r="P551" s="61">
        <v>2010</v>
      </c>
      <c r="Q551" s="11" t="s">
        <v>2065</v>
      </c>
      <c r="R551" s="13">
        <v>40344</v>
      </c>
      <c r="S551" s="8" t="s">
        <v>29</v>
      </c>
      <c r="T551" s="8" t="s">
        <v>4513</v>
      </c>
      <c r="U551" s="8" t="s">
        <v>4514</v>
      </c>
    </row>
    <row r="552" spans="1:21" s="8" customFormat="1" ht="12.75" x14ac:dyDescent="0.2">
      <c r="A552" s="8" t="s">
        <v>2741</v>
      </c>
      <c r="B552" s="8" t="s">
        <v>19</v>
      </c>
      <c r="C552" s="8" t="s">
        <v>52</v>
      </c>
      <c r="D552" s="9" t="s">
        <v>21</v>
      </c>
      <c r="E552" s="9" t="s">
        <v>21</v>
      </c>
      <c r="F552" s="8" t="s">
        <v>22</v>
      </c>
      <c r="G552" s="8" t="s">
        <v>23</v>
      </c>
      <c r="H552" s="8" t="s">
        <v>7568</v>
      </c>
      <c r="I552" s="8" t="s">
        <v>53</v>
      </c>
      <c r="J552" s="10" t="s">
        <v>25</v>
      </c>
      <c r="K552" s="10" t="s">
        <v>7553</v>
      </c>
      <c r="L552" s="10" t="s">
        <v>7553</v>
      </c>
      <c r="M552" s="8" t="s">
        <v>26</v>
      </c>
      <c r="N552" s="8" t="s">
        <v>26</v>
      </c>
      <c r="O552" s="8" t="s">
        <v>27</v>
      </c>
      <c r="P552" s="60">
        <v>2010</v>
      </c>
      <c r="Q552" s="11" t="s">
        <v>2065</v>
      </c>
      <c r="R552" s="13">
        <v>40344</v>
      </c>
      <c r="S552" s="8" t="s">
        <v>29</v>
      </c>
      <c r="T552" s="8" t="s">
        <v>2742</v>
      </c>
      <c r="U552" s="8" t="s">
        <v>2743</v>
      </c>
    </row>
    <row r="553" spans="1:21" s="8" customFormat="1" ht="12.75" x14ac:dyDescent="0.2">
      <c r="A553" s="8" t="s">
        <v>2744</v>
      </c>
      <c r="B553" s="8" t="s">
        <v>19</v>
      </c>
      <c r="C553" s="8" t="s">
        <v>52</v>
      </c>
      <c r="D553" s="9" t="s">
        <v>21</v>
      </c>
      <c r="E553" s="9" t="s">
        <v>21</v>
      </c>
      <c r="F553" s="8" t="s">
        <v>22</v>
      </c>
      <c r="G553" s="8" t="s">
        <v>23</v>
      </c>
      <c r="H553" s="8" t="s">
        <v>7568</v>
      </c>
      <c r="I553" s="8" t="s">
        <v>53</v>
      </c>
      <c r="J553" s="10" t="s">
        <v>25</v>
      </c>
      <c r="K553" s="10" t="s">
        <v>7553</v>
      </c>
      <c r="L553" s="10" t="s">
        <v>7553</v>
      </c>
      <c r="M553" s="8" t="s">
        <v>26</v>
      </c>
      <c r="N553" s="8" t="s">
        <v>26</v>
      </c>
      <c r="O553" s="8" t="s">
        <v>27</v>
      </c>
      <c r="P553" s="60">
        <v>2010</v>
      </c>
      <c r="Q553" s="11" t="s">
        <v>2065</v>
      </c>
      <c r="R553" s="13">
        <v>40344</v>
      </c>
      <c r="S553" s="8" t="s">
        <v>29</v>
      </c>
      <c r="T553" s="8" t="s">
        <v>2745</v>
      </c>
      <c r="U553" s="8" t="s">
        <v>2746</v>
      </c>
    </row>
    <row r="554" spans="1:21" s="8" customFormat="1" ht="12.75" x14ac:dyDescent="0.2">
      <c r="A554" s="11" t="s">
        <v>7009</v>
      </c>
      <c r="B554" s="8" t="s">
        <v>19</v>
      </c>
      <c r="C554" s="8" t="s">
        <v>4929</v>
      </c>
      <c r="D554" s="9" t="s">
        <v>6806</v>
      </c>
      <c r="E554" s="9" t="s">
        <v>6806</v>
      </c>
      <c r="F554" s="8" t="s">
        <v>2302</v>
      </c>
      <c r="G554" s="17" t="s">
        <v>2303</v>
      </c>
      <c r="H554" s="17" t="s">
        <v>7569</v>
      </c>
      <c r="I554" s="20" t="s">
        <v>6806</v>
      </c>
      <c r="J554" s="10" t="s">
        <v>6784</v>
      </c>
      <c r="K554" s="10" t="s">
        <v>7558</v>
      </c>
      <c r="L554" s="10" t="s">
        <v>7558</v>
      </c>
      <c r="M554" s="8" t="s">
        <v>6785</v>
      </c>
      <c r="N554" s="8" t="s">
        <v>6906</v>
      </c>
      <c r="O554" s="8" t="s">
        <v>27</v>
      </c>
      <c r="P554" s="61">
        <v>2010</v>
      </c>
      <c r="Q554" s="13">
        <v>40361</v>
      </c>
      <c r="R554" s="13">
        <v>40361</v>
      </c>
      <c r="S554" s="8" t="s">
        <v>29</v>
      </c>
      <c r="T554" s="8" t="s">
        <v>7010</v>
      </c>
      <c r="U554" s="8" t="s">
        <v>7011</v>
      </c>
    </row>
    <row r="555" spans="1:21" s="8" customFormat="1" ht="12.75" x14ac:dyDescent="0.2">
      <c r="A555" s="8" t="s">
        <v>7334</v>
      </c>
      <c r="B555" s="8" t="s">
        <v>19</v>
      </c>
      <c r="C555" s="8" t="s">
        <v>52</v>
      </c>
      <c r="D555" s="9" t="s">
        <v>21</v>
      </c>
      <c r="E555" s="9" t="s">
        <v>21</v>
      </c>
      <c r="F555" s="8" t="s">
        <v>22</v>
      </c>
      <c r="G555" s="8" t="s">
        <v>23</v>
      </c>
      <c r="H555" s="8" t="s">
        <v>7568</v>
      </c>
      <c r="I555" s="8" t="s">
        <v>53</v>
      </c>
      <c r="J555" s="10" t="s">
        <v>7164</v>
      </c>
      <c r="K555" s="10" t="s">
        <v>7556</v>
      </c>
      <c r="L555" s="10" t="s">
        <v>7556</v>
      </c>
      <c r="M555" s="8" t="s">
        <v>7281</v>
      </c>
      <c r="N555" s="8" t="s">
        <v>7281</v>
      </c>
      <c r="O555" s="8" t="s">
        <v>27</v>
      </c>
      <c r="P555" s="61">
        <v>2010</v>
      </c>
      <c r="Q555" s="13">
        <v>40396</v>
      </c>
      <c r="R555" s="13">
        <v>40396</v>
      </c>
      <c r="S555" s="8" t="s">
        <v>29</v>
      </c>
      <c r="T555" s="8" t="s">
        <v>7335</v>
      </c>
      <c r="U555" s="8" t="s">
        <v>7336</v>
      </c>
    </row>
    <row r="556" spans="1:21" s="8" customFormat="1" ht="12.75" x14ac:dyDescent="0.2">
      <c r="A556" s="8" t="s">
        <v>7412</v>
      </c>
      <c r="B556" s="8" t="s">
        <v>19</v>
      </c>
      <c r="C556" s="8" t="s">
        <v>52</v>
      </c>
      <c r="D556" s="9" t="s">
        <v>21</v>
      </c>
      <c r="E556" s="9" t="s">
        <v>21</v>
      </c>
      <c r="F556" s="8" t="s">
        <v>22</v>
      </c>
      <c r="G556" s="8" t="s">
        <v>23</v>
      </c>
      <c r="H556" s="8" t="s">
        <v>7568</v>
      </c>
      <c r="I556" s="8" t="s">
        <v>53</v>
      </c>
      <c r="J556" s="10" t="s">
        <v>7164</v>
      </c>
      <c r="K556" s="10" t="s">
        <v>7556</v>
      </c>
      <c r="L556" s="10" t="s">
        <v>7556</v>
      </c>
      <c r="M556" s="8" t="s">
        <v>7281</v>
      </c>
      <c r="N556" s="8" t="s">
        <v>7281</v>
      </c>
      <c r="O556" s="8" t="s">
        <v>27</v>
      </c>
      <c r="P556" s="61">
        <v>2010</v>
      </c>
      <c r="Q556" s="13">
        <v>40396</v>
      </c>
      <c r="R556" s="13">
        <v>40396</v>
      </c>
      <c r="S556" s="8" t="s">
        <v>29</v>
      </c>
      <c r="T556" s="8" t="s">
        <v>7413</v>
      </c>
      <c r="U556" s="8" t="s">
        <v>7414</v>
      </c>
    </row>
    <row r="557" spans="1:21" s="8" customFormat="1" ht="12.75" x14ac:dyDescent="0.2">
      <c r="A557" s="8" t="s">
        <v>7397</v>
      </c>
      <c r="B557" s="8" t="s">
        <v>782</v>
      </c>
      <c r="C557" s="8" t="s">
        <v>783</v>
      </c>
      <c r="D557" s="9" t="s">
        <v>784</v>
      </c>
      <c r="E557" s="9" t="s">
        <v>784</v>
      </c>
      <c r="F557" s="8" t="s">
        <v>784</v>
      </c>
      <c r="G557" s="8" t="s">
        <v>23</v>
      </c>
      <c r="H557" s="8" t="s">
        <v>7568</v>
      </c>
      <c r="I557" s="8" t="s">
        <v>784</v>
      </c>
      <c r="J557" s="10" t="s">
        <v>7164</v>
      </c>
      <c r="K557" s="10" t="s">
        <v>7556</v>
      </c>
      <c r="L557" s="10" t="s">
        <v>7556</v>
      </c>
      <c r="M557" s="8" t="s">
        <v>7281</v>
      </c>
      <c r="N557" s="8" t="s">
        <v>7281</v>
      </c>
      <c r="O557" s="8" t="s">
        <v>27</v>
      </c>
      <c r="P557" s="61">
        <v>2010</v>
      </c>
      <c r="Q557" s="13">
        <v>40397</v>
      </c>
      <c r="R557" s="13">
        <v>40397</v>
      </c>
      <c r="S557" s="8" t="s">
        <v>29</v>
      </c>
      <c r="T557" s="8" t="s">
        <v>7398</v>
      </c>
      <c r="U557" s="8" t="s">
        <v>7399</v>
      </c>
    </row>
    <row r="558" spans="1:21" s="8" customFormat="1" ht="12.75" x14ac:dyDescent="0.2">
      <c r="A558" s="11" t="s">
        <v>6997</v>
      </c>
      <c r="B558" s="8" t="s">
        <v>19</v>
      </c>
      <c r="C558" s="8" t="s">
        <v>6998</v>
      </c>
      <c r="D558" s="9" t="s">
        <v>6806</v>
      </c>
      <c r="E558" s="9" t="s">
        <v>6806</v>
      </c>
      <c r="F558" s="8" t="s">
        <v>2302</v>
      </c>
      <c r="G558" s="17" t="s">
        <v>2303</v>
      </c>
      <c r="H558" s="17" t="s">
        <v>7569</v>
      </c>
      <c r="I558" s="20" t="s">
        <v>6806</v>
      </c>
      <c r="J558" s="10" t="s">
        <v>6784</v>
      </c>
      <c r="K558" s="10" t="s">
        <v>7558</v>
      </c>
      <c r="L558" s="10" t="s">
        <v>7558</v>
      </c>
      <c r="M558" s="8" t="s">
        <v>6785</v>
      </c>
      <c r="N558" s="8" t="s">
        <v>6906</v>
      </c>
      <c r="O558" s="8" t="s">
        <v>27</v>
      </c>
      <c r="P558" s="61">
        <v>2010</v>
      </c>
      <c r="Q558" s="13">
        <v>40408</v>
      </c>
      <c r="R558" s="13">
        <v>40408</v>
      </c>
      <c r="S558" s="8" t="s">
        <v>29</v>
      </c>
      <c r="T558" s="8" t="s">
        <v>6999</v>
      </c>
      <c r="U558" s="8" t="s">
        <v>7000</v>
      </c>
    </row>
    <row r="559" spans="1:21" s="8" customFormat="1" ht="12.75" x14ac:dyDescent="0.2">
      <c r="A559" s="8" t="s">
        <v>7370</v>
      </c>
      <c r="B559" s="8" t="s">
        <v>782</v>
      </c>
      <c r="C559" s="8" t="s">
        <v>783</v>
      </c>
      <c r="D559" s="9" t="s">
        <v>784</v>
      </c>
      <c r="E559" s="9" t="s">
        <v>784</v>
      </c>
      <c r="F559" s="8" t="s">
        <v>784</v>
      </c>
      <c r="G559" s="8" t="s">
        <v>23</v>
      </c>
      <c r="H559" s="8" t="s">
        <v>7568</v>
      </c>
      <c r="I559" s="8" t="s">
        <v>784</v>
      </c>
      <c r="J559" s="10" t="s">
        <v>7164</v>
      </c>
      <c r="K559" s="10" t="s">
        <v>7556</v>
      </c>
      <c r="L559" s="10" t="s">
        <v>7556</v>
      </c>
      <c r="M559" s="8" t="s">
        <v>7281</v>
      </c>
      <c r="N559" s="8" t="s">
        <v>7281</v>
      </c>
      <c r="O559" s="8" t="s">
        <v>27</v>
      </c>
      <c r="P559" s="61">
        <v>2010</v>
      </c>
      <c r="Q559" s="13">
        <v>40422</v>
      </c>
      <c r="R559" s="13">
        <v>40422</v>
      </c>
      <c r="S559" s="8" t="s">
        <v>29</v>
      </c>
      <c r="T559" s="8" t="s">
        <v>7371</v>
      </c>
      <c r="U559" s="8" t="s">
        <v>7372</v>
      </c>
    </row>
    <row r="560" spans="1:21" s="8" customFormat="1" ht="12.75" x14ac:dyDescent="0.2">
      <c r="A560" s="8" t="s">
        <v>7403</v>
      </c>
      <c r="B560" s="8" t="s">
        <v>782</v>
      </c>
      <c r="C560" s="8" t="s">
        <v>783</v>
      </c>
      <c r="D560" s="9" t="s">
        <v>784</v>
      </c>
      <c r="E560" s="9" t="s">
        <v>784</v>
      </c>
      <c r="F560" s="8" t="s">
        <v>784</v>
      </c>
      <c r="G560" s="8" t="s">
        <v>23</v>
      </c>
      <c r="H560" s="8" t="s">
        <v>7568</v>
      </c>
      <c r="I560" s="8" t="s">
        <v>784</v>
      </c>
      <c r="J560" s="10" t="s">
        <v>7164</v>
      </c>
      <c r="K560" s="10" t="s">
        <v>7556</v>
      </c>
      <c r="L560" s="10" t="s">
        <v>7556</v>
      </c>
      <c r="M560" s="8" t="s">
        <v>7281</v>
      </c>
      <c r="N560" s="8" t="s">
        <v>7281</v>
      </c>
      <c r="O560" s="8" t="s">
        <v>27</v>
      </c>
      <c r="P560" s="61">
        <v>2010</v>
      </c>
      <c r="Q560" s="13">
        <v>40422</v>
      </c>
      <c r="R560" s="13">
        <v>40422</v>
      </c>
      <c r="S560" s="8" t="s">
        <v>29</v>
      </c>
      <c r="T560" s="8" t="s">
        <v>7404</v>
      </c>
      <c r="U560" s="8" t="s">
        <v>7405</v>
      </c>
    </row>
    <row r="561" spans="1:21" s="8" customFormat="1" ht="12.75" x14ac:dyDescent="0.2">
      <c r="A561" s="8" t="s">
        <v>7406</v>
      </c>
      <c r="B561" s="8" t="s">
        <v>19</v>
      </c>
      <c r="C561" s="8" t="s">
        <v>52</v>
      </c>
      <c r="D561" s="9" t="s">
        <v>21</v>
      </c>
      <c r="E561" s="9" t="s">
        <v>21</v>
      </c>
      <c r="F561" s="8" t="s">
        <v>22</v>
      </c>
      <c r="G561" s="8" t="s">
        <v>23</v>
      </c>
      <c r="H561" s="8" t="s">
        <v>7568</v>
      </c>
      <c r="I561" s="8" t="s">
        <v>53</v>
      </c>
      <c r="J561" s="10" t="s">
        <v>7164</v>
      </c>
      <c r="K561" s="10" t="s">
        <v>7556</v>
      </c>
      <c r="L561" s="10" t="s">
        <v>7556</v>
      </c>
      <c r="M561" s="8" t="s">
        <v>7281</v>
      </c>
      <c r="N561" s="8" t="s">
        <v>7281</v>
      </c>
      <c r="O561" s="8" t="s">
        <v>27</v>
      </c>
      <c r="P561" s="61">
        <v>2010</v>
      </c>
      <c r="Q561" s="13">
        <v>40422</v>
      </c>
      <c r="R561" s="13">
        <v>40422</v>
      </c>
      <c r="S561" s="8" t="s">
        <v>29</v>
      </c>
      <c r="T561" s="8" t="s">
        <v>7407</v>
      </c>
      <c r="U561" s="8" t="s">
        <v>7408</v>
      </c>
    </row>
    <row r="562" spans="1:21" s="8" customFormat="1" ht="12.75" x14ac:dyDescent="0.2">
      <c r="A562" s="11" t="s">
        <v>6993</v>
      </c>
      <c r="B562" s="8" t="s">
        <v>19</v>
      </c>
      <c r="C562" s="8" t="s">
        <v>6994</v>
      </c>
      <c r="D562" s="9" t="s">
        <v>6806</v>
      </c>
      <c r="E562" s="9" t="s">
        <v>6806</v>
      </c>
      <c r="F562" s="8" t="s">
        <v>2302</v>
      </c>
      <c r="G562" s="17" t="s">
        <v>2303</v>
      </c>
      <c r="H562" s="17" t="s">
        <v>7569</v>
      </c>
      <c r="I562" s="20" t="s">
        <v>6806</v>
      </c>
      <c r="J562" s="10" t="s">
        <v>6784</v>
      </c>
      <c r="K562" s="10" t="s">
        <v>7558</v>
      </c>
      <c r="L562" s="10" t="s">
        <v>7558</v>
      </c>
      <c r="M562" s="8" t="s">
        <v>6785</v>
      </c>
      <c r="N562" s="8" t="s">
        <v>6906</v>
      </c>
      <c r="O562" s="8" t="s">
        <v>6911</v>
      </c>
      <c r="P562" s="61">
        <v>2010</v>
      </c>
      <c r="Q562" s="13">
        <v>40427</v>
      </c>
      <c r="R562" s="13">
        <v>40427</v>
      </c>
      <c r="S562" s="8" t="s">
        <v>29</v>
      </c>
      <c r="T562" s="8" t="s">
        <v>6995</v>
      </c>
      <c r="U562" s="8" t="s">
        <v>6996</v>
      </c>
    </row>
    <row r="563" spans="1:21" s="8" customFormat="1" ht="12.75" x14ac:dyDescent="0.2">
      <c r="A563" s="11" t="s">
        <v>7001</v>
      </c>
      <c r="B563" s="8" t="s">
        <v>19</v>
      </c>
      <c r="C563" s="8" t="s">
        <v>6895</v>
      </c>
      <c r="D563" s="9" t="s">
        <v>6806</v>
      </c>
      <c r="E563" s="9" t="s">
        <v>6806</v>
      </c>
      <c r="F563" s="8" t="s">
        <v>2302</v>
      </c>
      <c r="G563" s="17" t="s">
        <v>2303</v>
      </c>
      <c r="H563" s="17" t="s">
        <v>7569</v>
      </c>
      <c r="I563" s="20" t="s">
        <v>6806</v>
      </c>
      <c r="J563" s="10" t="s">
        <v>6784</v>
      </c>
      <c r="K563" s="10" t="s">
        <v>7558</v>
      </c>
      <c r="L563" s="10" t="s">
        <v>7558</v>
      </c>
      <c r="M563" s="8" t="s">
        <v>6785</v>
      </c>
      <c r="N563" s="8" t="s">
        <v>6906</v>
      </c>
      <c r="O563" s="8" t="s">
        <v>27</v>
      </c>
      <c r="P563" s="61">
        <v>2010</v>
      </c>
      <c r="Q563" s="13">
        <v>40429</v>
      </c>
      <c r="R563" s="13">
        <v>40429</v>
      </c>
      <c r="S563" s="8" t="s">
        <v>29</v>
      </c>
      <c r="T563" s="8" t="s">
        <v>7002</v>
      </c>
      <c r="U563" s="8" t="s">
        <v>7003</v>
      </c>
    </row>
    <row r="564" spans="1:21" s="8" customFormat="1" ht="12.75" x14ac:dyDescent="0.2">
      <c r="A564" s="8" t="s">
        <v>7525</v>
      </c>
      <c r="B564" s="8" t="s">
        <v>19</v>
      </c>
      <c r="C564" s="12" t="s">
        <v>20</v>
      </c>
      <c r="D564" s="9" t="s">
        <v>7486</v>
      </c>
      <c r="E564" s="9" t="s">
        <v>21</v>
      </c>
      <c r="F564" s="8" t="s">
        <v>22</v>
      </c>
      <c r="G564" s="8" t="s">
        <v>23</v>
      </c>
      <c r="H564" s="8" t="s">
        <v>7568</v>
      </c>
      <c r="I564" s="8" t="s">
        <v>24</v>
      </c>
      <c r="J564" s="10" t="s">
        <v>7462</v>
      </c>
      <c r="K564" s="10" t="s">
        <v>7555</v>
      </c>
      <c r="L564" s="10" t="s">
        <v>7555</v>
      </c>
      <c r="M564" s="8" t="s">
        <v>7526</v>
      </c>
      <c r="N564" s="8" t="s">
        <v>7526</v>
      </c>
      <c r="O564" s="8" t="s">
        <v>6954</v>
      </c>
      <c r="P564" s="61">
        <v>2010</v>
      </c>
      <c r="Q564" s="13">
        <v>40438</v>
      </c>
      <c r="R564" s="13">
        <v>40438</v>
      </c>
      <c r="S564" s="8" t="s">
        <v>29</v>
      </c>
      <c r="T564" s="8" t="s">
        <v>7527</v>
      </c>
      <c r="U564" s="8" t="s">
        <v>7528</v>
      </c>
    </row>
    <row r="565" spans="1:21" s="8" customFormat="1" ht="12.75" x14ac:dyDescent="0.2">
      <c r="A565" s="8" t="s">
        <v>7376</v>
      </c>
      <c r="B565" s="8" t="s">
        <v>19</v>
      </c>
      <c r="C565" s="8" t="s">
        <v>52</v>
      </c>
      <c r="D565" s="9" t="s">
        <v>21</v>
      </c>
      <c r="E565" s="9" t="s">
        <v>21</v>
      </c>
      <c r="F565" s="8" t="s">
        <v>22</v>
      </c>
      <c r="G565" s="8" t="s">
        <v>23</v>
      </c>
      <c r="H565" s="8" t="s">
        <v>7568</v>
      </c>
      <c r="I565" s="8" t="s">
        <v>53</v>
      </c>
      <c r="J565" s="10" t="s">
        <v>7164</v>
      </c>
      <c r="K565" s="10" t="s">
        <v>7556</v>
      </c>
      <c r="L565" s="10" t="s">
        <v>7556</v>
      </c>
      <c r="M565" s="8" t="s">
        <v>7281</v>
      </c>
      <c r="N565" s="8" t="s">
        <v>7281</v>
      </c>
      <c r="O565" s="8" t="s">
        <v>27</v>
      </c>
      <c r="P565" s="61">
        <v>2010</v>
      </c>
      <c r="Q565" s="13">
        <v>40466</v>
      </c>
      <c r="R565" s="13">
        <v>40466</v>
      </c>
      <c r="S565" s="8" t="s">
        <v>29</v>
      </c>
      <c r="T565" s="8" t="s">
        <v>7377</v>
      </c>
      <c r="U565" s="8" t="s">
        <v>7378</v>
      </c>
    </row>
    <row r="566" spans="1:21" s="8" customFormat="1" ht="12.75" x14ac:dyDescent="0.2">
      <c r="A566" s="8" t="s">
        <v>7391</v>
      </c>
      <c r="B566" s="8" t="s">
        <v>19</v>
      </c>
      <c r="C566" s="8" t="s">
        <v>52</v>
      </c>
      <c r="D566" s="9" t="s">
        <v>21</v>
      </c>
      <c r="E566" s="9" t="s">
        <v>21</v>
      </c>
      <c r="F566" s="8" t="s">
        <v>22</v>
      </c>
      <c r="G566" s="8" t="s">
        <v>23</v>
      </c>
      <c r="H566" s="8" t="s">
        <v>7568</v>
      </c>
      <c r="I566" s="8" t="s">
        <v>53</v>
      </c>
      <c r="J566" s="10" t="s">
        <v>7164</v>
      </c>
      <c r="K566" s="10" t="s">
        <v>7556</v>
      </c>
      <c r="L566" s="10" t="s">
        <v>7556</v>
      </c>
      <c r="M566" s="8" t="s">
        <v>7281</v>
      </c>
      <c r="N566" s="8" t="s">
        <v>7281</v>
      </c>
      <c r="O566" s="8" t="s">
        <v>27</v>
      </c>
      <c r="P566" s="61">
        <v>2010</v>
      </c>
      <c r="Q566" s="13">
        <v>40466</v>
      </c>
      <c r="R566" s="13">
        <v>40466</v>
      </c>
      <c r="S566" s="8" t="s">
        <v>29</v>
      </c>
      <c r="T566" s="8" t="s">
        <v>7392</v>
      </c>
      <c r="U566" s="8" t="s">
        <v>7393</v>
      </c>
    </row>
    <row r="567" spans="1:21" s="8" customFormat="1" ht="12.75" x14ac:dyDescent="0.2">
      <c r="A567" s="8" t="s">
        <v>7310</v>
      </c>
      <c r="B567" s="8" t="s">
        <v>19</v>
      </c>
      <c r="C567" s="8" t="s">
        <v>52</v>
      </c>
      <c r="D567" s="9" t="s">
        <v>21</v>
      </c>
      <c r="E567" s="9" t="s">
        <v>21</v>
      </c>
      <c r="F567" s="8" t="s">
        <v>22</v>
      </c>
      <c r="G567" s="8" t="s">
        <v>23</v>
      </c>
      <c r="H567" s="8" t="s">
        <v>7568</v>
      </c>
      <c r="I567" s="8" t="s">
        <v>53</v>
      </c>
      <c r="J567" s="10" t="s">
        <v>7164</v>
      </c>
      <c r="K567" s="10" t="s">
        <v>7556</v>
      </c>
      <c r="L567" s="10" t="s">
        <v>7556</v>
      </c>
      <c r="M567" s="8" t="s">
        <v>7211</v>
      </c>
      <c r="N567" s="8" t="s">
        <v>7211</v>
      </c>
      <c r="O567" s="8" t="s">
        <v>27</v>
      </c>
      <c r="P567" s="61">
        <v>2010</v>
      </c>
      <c r="Q567" s="13">
        <v>40480</v>
      </c>
      <c r="R567" s="13">
        <v>40480</v>
      </c>
      <c r="S567" s="8" t="s">
        <v>29</v>
      </c>
      <c r="T567" s="8" t="s">
        <v>7311</v>
      </c>
      <c r="U567" s="8" t="s">
        <v>7312</v>
      </c>
    </row>
    <row r="568" spans="1:21" s="8" customFormat="1" ht="12.75" x14ac:dyDescent="0.2">
      <c r="A568" s="8" t="s">
        <v>7313</v>
      </c>
      <c r="B568" s="8" t="s">
        <v>19</v>
      </c>
      <c r="C568" s="8" t="s">
        <v>52</v>
      </c>
      <c r="D568" s="9" t="s">
        <v>21</v>
      </c>
      <c r="E568" s="9" t="s">
        <v>21</v>
      </c>
      <c r="F568" s="8" t="s">
        <v>22</v>
      </c>
      <c r="G568" s="8" t="s">
        <v>23</v>
      </c>
      <c r="H568" s="8" t="s">
        <v>7568</v>
      </c>
      <c r="I568" s="8" t="s">
        <v>53</v>
      </c>
      <c r="J568" s="10" t="s">
        <v>7164</v>
      </c>
      <c r="K568" s="10" t="s">
        <v>7556</v>
      </c>
      <c r="L568" s="10" t="s">
        <v>7556</v>
      </c>
      <c r="M568" s="8" t="s">
        <v>7211</v>
      </c>
      <c r="N568" s="8" t="s">
        <v>7211</v>
      </c>
      <c r="O568" s="8" t="s">
        <v>27</v>
      </c>
      <c r="P568" s="61">
        <v>2010</v>
      </c>
      <c r="Q568" s="13">
        <v>40480</v>
      </c>
      <c r="R568" s="13">
        <v>40480</v>
      </c>
      <c r="S568" s="8" t="s">
        <v>29</v>
      </c>
      <c r="T568" s="8" t="s">
        <v>7314</v>
      </c>
      <c r="U568" s="8" t="s">
        <v>7315</v>
      </c>
    </row>
    <row r="569" spans="1:21" s="8" customFormat="1" ht="12.75" x14ac:dyDescent="0.2">
      <c r="A569" s="8" t="s">
        <v>7316</v>
      </c>
      <c r="B569" s="8" t="s">
        <v>19</v>
      </c>
      <c r="C569" s="8" t="s">
        <v>52</v>
      </c>
      <c r="D569" s="9" t="s">
        <v>21</v>
      </c>
      <c r="E569" s="9" t="s">
        <v>21</v>
      </c>
      <c r="F569" s="8" t="s">
        <v>22</v>
      </c>
      <c r="G569" s="8" t="s">
        <v>23</v>
      </c>
      <c r="H569" s="8" t="s">
        <v>7568</v>
      </c>
      <c r="I569" s="8" t="s">
        <v>53</v>
      </c>
      <c r="J569" s="10" t="s">
        <v>7164</v>
      </c>
      <c r="K569" s="10" t="s">
        <v>7556</v>
      </c>
      <c r="L569" s="10" t="s">
        <v>7556</v>
      </c>
      <c r="M569" s="8" t="s">
        <v>7211</v>
      </c>
      <c r="N569" s="8" t="s">
        <v>7211</v>
      </c>
      <c r="O569" s="8" t="s">
        <v>27</v>
      </c>
      <c r="P569" s="61">
        <v>2010</v>
      </c>
      <c r="Q569" s="13">
        <v>40480</v>
      </c>
      <c r="R569" s="13">
        <v>40480</v>
      </c>
      <c r="S569" s="8" t="s">
        <v>29</v>
      </c>
      <c r="T569" s="8" t="s">
        <v>7317</v>
      </c>
      <c r="U569" s="8" t="s">
        <v>7318</v>
      </c>
    </row>
    <row r="570" spans="1:21" s="8" customFormat="1" ht="12.75" x14ac:dyDescent="0.2">
      <c r="A570" s="8" t="s">
        <v>7340</v>
      </c>
      <c r="B570" s="8" t="s">
        <v>782</v>
      </c>
      <c r="C570" s="8" t="s">
        <v>783</v>
      </c>
      <c r="D570" s="9" t="s">
        <v>784</v>
      </c>
      <c r="E570" s="9" t="s">
        <v>784</v>
      </c>
      <c r="F570" s="8" t="s">
        <v>784</v>
      </c>
      <c r="G570" s="8" t="s">
        <v>23</v>
      </c>
      <c r="H570" s="8" t="s">
        <v>7568</v>
      </c>
      <c r="I570" s="8" t="s">
        <v>784</v>
      </c>
      <c r="J570" s="10" t="s">
        <v>7164</v>
      </c>
      <c r="K570" s="10" t="s">
        <v>7556</v>
      </c>
      <c r="L570" s="10" t="s">
        <v>7556</v>
      </c>
      <c r="M570" s="8" t="s">
        <v>7281</v>
      </c>
      <c r="N570" s="8" t="s">
        <v>7281</v>
      </c>
      <c r="O570" s="8" t="s">
        <v>27</v>
      </c>
      <c r="P570" s="61">
        <v>2010</v>
      </c>
      <c r="Q570" s="13">
        <v>40497</v>
      </c>
      <c r="R570" s="13">
        <v>40497</v>
      </c>
      <c r="S570" s="8" t="s">
        <v>29</v>
      </c>
      <c r="T570" s="8" t="s">
        <v>7341</v>
      </c>
      <c r="U570" s="8" t="s">
        <v>7342</v>
      </c>
    </row>
    <row r="571" spans="1:21" s="8" customFormat="1" ht="12.75" x14ac:dyDescent="0.2">
      <c r="A571" s="8" t="s">
        <v>7343</v>
      </c>
      <c r="B571" s="8" t="s">
        <v>19</v>
      </c>
      <c r="C571" s="8" t="s">
        <v>52</v>
      </c>
      <c r="D571" s="9" t="s">
        <v>21</v>
      </c>
      <c r="E571" s="9" t="s">
        <v>21</v>
      </c>
      <c r="F571" s="8" t="s">
        <v>22</v>
      </c>
      <c r="G571" s="8" t="s">
        <v>23</v>
      </c>
      <c r="H571" s="8" t="s">
        <v>7568</v>
      </c>
      <c r="I571" s="8" t="s">
        <v>53</v>
      </c>
      <c r="J571" s="10" t="s">
        <v>7164</v>
      </c>
      <c r="K571" s="10" t="s">
        <v>7556</v>
      </c>
      <c r="L571" s="10" t="s">
        <v>7556</v>
      </c>
      <c r="M571" s="8" t="s">
        <v>7281</v>
      </c>
      <c r="N571" s="8" t="s">
        <v>7281</v>
      </c>
      <c r="O571" s="8" t="s">
        <v>27</v>
      </c>
      <c r="P571" s="61">
        <v>2010</v>
      </c>
      <c r="Q571" s="13">
        <v>40497</v>
      </c>
      <c r="R571" s="13">
        <v>40497</v>
      </c>
      <c r="S571" s="8" t="s">
        <v>29</v>
      </c>
      <c r="T571" s="8" t="s">
        <v>7344</v>
      </c>
      <c r="U571" s="8" t="s">
        <v>7345</v>
      </c>
    </row>
    <row r="572" spans="1:21" s="8" customFormat="1" ht="12.75" x14ac:dyDescent="0.2">
      <c r="A572" s="8" t="s">
        <v>7415</v>
      </c>
      <c r="B572" s="8" t="s">
        <v>782</v>
      </c>
      <c r="C572" s="8" t="s">
        <v>783</v>
      </c>
      <c r="D572" s="9" t="s">
        <v>784</v>
      </c>
      <c r="E572" s="9" t="s">
        <v>784</v>
      </c>
      <c r="F572" s="8" t="s">
        <v>784</v>
      </c>
      <c r="G572" s="8" t="s">
        <v>23</v>
      </c>
      <c r="H572" s="8" t="s">
        <v>7568</v>
      </c>
      <c r="I572" s="8" t="s">
        <v>784</v>
      </c>
      <c r="J572" s="10" t="s">
        <v>7164</v>
      </c>
      <c r="K572" s="10" t="s">
        <v>7556</v>
      </c>
      <c r="L572" s="10" t="s">
        <v>7556</v>
      </c>
      <c r="M572" s="8" t="s">
        <v>7281</v>
      </c>
      <c r="N572" s="8" t="s">
        <v>7281</v>
      </c>
      <c r="O572" s="8" t="s">
        <v>27</v>
      </c>
      <c r="P572" s="61">
        <v>2010</v>
      </c>
      <c r="Q572" s="13">
        <v>40497</v>
      </c>
      <c r="R572" s="13">
        <v>40497</v>
      </c>
      <c r="S572" s="8" t="s">
        <v>29</v>
      </c>
      <c r="T572" s="8" t="s">
        <v>7416</v>
      </c>
      <c r="U572" s="8" t="s">
        <v>7417</v>
      </c>
    </row>
    <row r="573" spans="1:21" s="8" customFormat="1" ht="12.75" x14ac:dyDescent="0.2">
      <c r="A573" s="8" t="s">
        <v>7231</v>
      </c>
      <c r="B573" s="8" t="s">
        <v>19</v>
      </c>
      <c r="C573" s="8" t="s">
        <v>52</v>
      </c>
      <c r="D573" s="9" t="s">
        <v>21</v>
      </c>
      <c r="E573" s="9" t="s">
        <v>21</v>
      </c>
      <c r="F573" s="8" t="s">
        <v>22</v>
      </c>
      <c r="G573" s="8" t="s">
        <v>23</v>
      </c>
      <c r="H573" s="8" t="s">
        <v>7568</v>
      </c>
      <c r="I573" s="8" t="s">
        <v>53</v>
      </c>
      <c r="J573" s="10" t="s">
        <v>7164</v>
      </c>
      <c r="K573" s="10" t="s">
        <v>7556</v>
      </c>
      <c r="L573" s="10" t="s">
        <v>7556</v>
      </c>
      <c r="M573" s="8" t="s">
        <v>7211</v>
      </c>
      <c r="N573" s="8" t="s">
        <v>7211</v>
      </c>
      <c r="O573" s="8" t="s">
        <v>27</v>
      </c>
      <c r="P573" s="61">
        <v>2010</v>
      </c>
      <c r="Q573" s="13">
        <v>40518</v>
      </c>
      <c r="R573" s="13">
        <v>40518</v>
      </c>
      <c r="S573" s="8" t="s">
        <v>29</v>
      </c>
      <c r="T573" s="8" t="s">
        <v>7232</v>
      </c>
      <c r="U573" s="8" t="s">
        <v>7233</v>
      </c>
    </row>
    <row r="574" spans="1:21" s="8" customFormat="1" ht="12.75" x14ac:dyDescent="0.2">
      <c r="A574" s="8" t="s">
        <v>7358</v>
      </c>
      <c r="B574" s="8" t="s">
        <v>782</v>
      </c>
      <c r="C574" s="8" t="s">
        <v>783</v>
      </c>
      <c r="D574" s="9" t="s">
        <v>784</v>
      </c>
      <c r="E574" s="9" t="s">
        <v>784</v>
      </c>
      <c r="F574" s="8" t="s">
        <v>784</v>
      </c>
      <c r="G574" s="8" t="s">
        <v>23</v>
      </c>
      <c r="H574" s="8" t="s">
        <v>7568</v>
      </c>
      <c r="I574" s="8" t="s">
        <v>784</v>
      </c>
      <c r="J574" s="10" t="s">
        <v>7164</v>
      </c>
      <c r="K574" s="10" t="s">
        <v>7556</v>
      </c>
      <c r="L574" s="10" t="s">
        <v>7556</v>
      </c>
      <c r="M574" s="8" t="s">
        <v>7281</v>
      </c>
      <c r="N574" s="8" t="s">
        <v>7281</v>
      </c>
      <c r="O574" s="8" t="s">
        <v>27</v>
      </c>
      <c r="P574" s="61">
        <v>2010</v>
      </c>
      <c r="Q574" s="13">
        <v>40521</v>
      </c>
      <c r="R574" s="13">
        <v>40521</v>
      </c>
      <c r="S574" s="8" t="s">
        <v>29</v>
      </c>
      <c r="T574" s="8" t="s">
        <v>7359</v>
      </c>
      <c r="U574" s="8" t="s">
        <v>7360</v>
      </c>
    </row>
    <row r="575" spans="1:21" s="8" customFormat="1" ht="12.75" x14ac:dyDescent="0.2">
      <c r="A575" s="11" t="s">
        <v>7012</v>
      </c>
      <c r="B575" s="8" t="s">
        <v>19</v>
      </c>
      <c r="C575" s="8" t="s">
        <v>4929</v>
      </c>
      <c r="D575" s="9" t="s">
        <v>6806</v>
      </c>
      <c r="E575" s="9" t="s">
        <v>6806</v>
      </c>
      <c r="F575" s="8" t="s">
        <v>2302</v>
      </c>
      <c r="G575" s="17" t="s">
        <v>2303</v>
      </c>
      <c r="H575" s="17" t="s">
        <v>7569</v>
      </c>
      <c r="I575" s="20" t="s">
        <v>6806</v>
      </c>
      <c r="J575" s="10" t="s">
        <v>6784</v>
      </c>
      <c r="K575" s="10" t="s">
        <v>7558</v>
      </c>
      <c r="L575" s="10" t="s">
        <v>7558</v>
      </c>
      <c r="M575" s="8" t="s">
        <v>6785</v>
      </c>
      <c r="N575" s="8" t="s">
        <v>6920</v>
      </c>
      <c r="O575" s="8" t="s">
        <v>27</v>
      </c>
      <c r="P575" s="61">
        <v>2010</v>
      </c>
      <c r="Q575" s="13">
        <v>40524</v>
      </c>
      <c r="R575" s="13">
        <v>40524</v>
      </c>
      <c r="S575" s="8" t="s">
        <v>29</v>
      </c>
      <c r="T575" s="8" t="s">
        <v>7013</v>
      </c>
      <c r="U575" s="8" t="s">
        <v>7014</v>
      </c>
    </row>
    <row r="576" spans="1:21" s="8" customFormat="1" ht="12.75" x14ac:dyDescent="0.2">
      <c r="A576" s="8" t="s">
        <v>6068</v>
      </c>
      <c r="B576" s="8" t="s">
        <v>19</v>
      </c>
      <c r="C576" s="8" t="s">
        <v>52</v>
      </c>
      <c r="D576" s="9" t="s">
        <v>21</v>
      </c>
      <c r="E576" s="9" t="s">
        <v>21</v>
      </c>
      <c r="F576" s="8" t="s">
        <v>22</v>
      </c>
      <c r="G576" s="8" t="s">
        <v>23</v>
      </c>
      <c r="H576" s="8" t="s">
        <v>7568</v>
      </c>
      <c r="I576" s="8" t="s">
        <v>53</v>
      </c>
      <c r="J576" s="10" t="s">
        <v>5662</v>
      </c>
      <c r="K576" s="10" t="s">
        <v>7557</v>
      </c>
      <c r="L576" s="10" t="s">
        <v>7557</v>
      </c>
      <c r="M576" s="8" t="s">
        <v>5834</v>
      </c>
      <c r="N576" s="8" t="s">
        <v>5834</v>
      </c>
      <c r="O576" s="8" t="s">
        <v>27</v>
      </c>
      <c r="P576" s="61">
        <v>2010</v>
      </c>
      <c r="Q576" s="13">
        <v>40537</v>
      </c>
      <c r="R576" s="13">
        <v>40537</v>
      </c>
      <c r="S576" s="8" t="s">
        <v>29</v>
      </c>
      <c r="T576" s="8" t="s">
        <v>6069</v>
      </c>
      <c r="U576" s="8" t="s">
        <v>6070</v>
      </c>
    </row>
    <row r="577" spans="1:21" s="8" customFormat="1" ht="12.75" x14ac:dyDescent="0.2">
      <c r="A577" s="11" t="s">
        <v>7015</v>
      </c>
      <c r="B577" s="8" t="s">
        <v>19</v>
      </c>
      <c r="C577" s="8" t="s">
        <v>6895</v>
      </c>
      <c r="D577" s="9" t="s">
        <v>6806</v>
      </c>
      <c r="E577" s="9" t="s">
        <v>6806</v>
      </c>
      <c r="F577" s="8" t="s">
        <v>2302</v>
      </c>
      <c r="G577" s="17" t="s">
        <v>2303</v>
      </c>
      <c r="H577" s="17" t="s">
        <v>7569</v>
      </c>
      <c r="I577" s="20" t="s">
        <v>6806</v>
      </c>
      <c r="J577" s="10" t="s">
        <v>6784</v>
      </c>
      <c r="K577" s="10" t="s">
        <v>7558</v>
      </c>
      <c r="L577" s="10" t="s">
        <v>7558</v>
      </c>
      <c r="M577" s="8" t="s">
        <v>6785</v>
      </c>
      <c r="N577" s="8" t="s">
        <v>6802</v>
      </c>
      <c r="O577" s="8" t="s">
        <v>27</v>
      </c>
      <c r="P577" s="61">
        <v>2011</v>
      </c>
      <c r="Q577" s="13">
        <v>40555</v>
      </c>
      <c r="R577" s="13">
        <v>40555</v>
      </c>
      <c r="S577" s="8" t="s">
        <v>29</v>
      </c>
      <c r="T577" s="8" t="s">
        <v>7016</v>
      </c>
      <c r="U577" s="8" t="s">
        <v>7017</v>
      </c>
    </row>
    <row r="578" spans="1:21" s="8" customFormat="1" ht="12.75" x14ac:dyDescent="0.2">
      <c r="A578" s="8" t="s">
        <v>4914</v>
      </c>
      <c r="B578" s="8" t="s">
        <v>19</v>
      </c>
      <c r="C578" s="12" t="s">
        <v>2300</v>
      </c>
      <c r="D578" s="9" t="s">
        <v>68</v>
      </c>
      <c r="E578" s="9" t="s">
        <v>2301</v>
      </c>
      <c r="F578" s="8" t="s">
        <v>2302</v>
      </c>
      <c r="G578" s="16" t="s">
        <v>2303</v>
      </c>
      <c r="H578" s="16" t="s">
        <v>7569</v>
      </c>
      <c r="I578" s="8" t="s">
        <v>2304</v>
      </c>
      <c r="J578" s="10" t="s">
        <v>3258</v>
      </c>
      <c r="K578" s="10" t="s">
        <v>7552</v>
      </c>
      <c r="L578" s="10" t="s">
        <v>7552</v>
      </c>
      <c r="M578" s="8" t="s">
        <v>114</v>
      </c>
      <c r="N578" s="8" t="s">
        <v>3555</v>
      </c>
      <c r="O578" s="8" t="s">
        <v>27</v>
      </c>
      <c r="P578" s="61">
        <v>2011</v>
      </c>
      <c r="Q578" s="13">
        <v>40574</v>
      </c>
      <c r="R578" s="13">
        <v>40574</v>
      </c>
      <c r="S578" s="8" t="s">
        <v>29</v>
      </c>
      <c r="T578" s="8" t="s">
        <v>4915</v>
      </c>
      <c r="U578" s="8" t="s">
        <v>4916</v>
      </c>
    </row>
    <row r="579" spans="1:21" s="8" customFormat="1" ht="12.75" x14ac:dyDescent="0.2">
      <c r="A579" s="8" t="s">
        <v>7234</v>
      </c>
      <c r="B579" s="8" t="s">
        <v>19</v>
      </c>
      <c r="C579" s="8" t="s">
        <v>52</v>
      </c>
      <c r="D579" s="9" t="s">
        <v>21</v>
      </c>
      <c r="E579" s="9" t="s">
        <v>21</v>
      </c>
      <c r="F579" s="8" t="s">
        <v>22</v>
      </c>
      <c r="G579" s="8" t="s">
        <v>23</v>
      </c>
      <c r="H579" s="8" t="s">
        <v>7568</v>
      </c>
      <c r="I579" s="8" t="s">
        <v>53</v>
      </c>
      <c r="J579" s="10" t="s">
        <v>7164</v>
      </c>
      <c r="K579" s="10" t="s">
        <v>7556</v>
      </c>
      <c r="L579" s="10" t="s">
        <v>7556</v>
      </c>
      <c r="M579" s="8" t="s">
        <v>7211</v>
      </c>
      <c r="N579" s="8" t="s">
        <v>7211</v>
      </c>
      <c r="O579" s="8" t="s">
        <v>27</v>
      </c>
      <c r="P579" s="61">
        <v>2011</v>
      </c>
      <c r="Q579" s="13">
        <v>40575</v>
      </c>
      <c r="R579" s="13">
        <v>40575</v>
      </c>
      <c r="S579" s="8" t="s">
        <v>29</v>
      </c>
      <c r="T579" s="8" t="s">
        <v>7235</v>
      </c>
      <c r="U579" s="8" t="s">
        <v>7236</v>
      </c>
    </row>
    <row r="580" spans="1:21" s="8" customFormat="1" ht="12.75" x14ac:dyDescent="0.2">
      <c r="A580" s="8" t="s">
        <v>6089</v>
      </c>
      <c r="B580" s="8" t="s">
        <v>19</v>
      </c>
      <c r="C580" s="8" t="s">
        <v>52</v>
      </c>
      <c r="D580" s="9" t="s">
        <v>21</v>
      </c>
      <c r="E580" s="9" t="s">
        <v>21</v>
      </c>
      <c r="F580" s="8" t="s">
        <v>22</v>
      </c>
      <c r="G580" s="8" t="s">
        <v>23</v>
      </c>
      <c r="H580" s="8" t="s">
        <v>7568</v>
      </c>
      <c r="I580" s="8" t="s">
        <v>53</v>
      </c>
      <c r="J580" s="10" t="s">
        <v>5662</v>
      </c>
      <c r="K580" s="10" t="s">
        <v>7557</v>
      </c>
      <c r="L580" s="10" t="s">
        <v>7557</v>
      </c>
      <c r="M580" s="8" t="s">
        <v>5834</v>
      </c>
      <c r="N580" s="8" t="s">
        <v>5834</v>
      </c>
      <c r="O580" s="8" t="s">
        <v>27</v>
      </c>
      <c r="P580" s="61">
        <v>2011</v>
      </c>
      <c r="Q580" s="13">
        <v>40577</v>
      </c>
      <c r="R580" s="13">
        <v>40577</v>
      </c>
      <c r="S580" s="8" t="s">
        <v>29</v>
      </c>
      <c r="T580" s="8" t="s">
        <v>6090</v>
      </c>
      <c r="U580" s="8" t="s">
        <v>6091</v>
      </c>
    </row>
    <row r="581" spans="1:21" s="8" customFormat="1" ht="12.75" x14ac:dyDescent="0.2">
      <c r="A581" s="8" t="s">
        <v>6086</v>
      </c>
      <c r="B581" s="8" t="s">
        <v>19</v>
      </c>
      <c r="C581" s="8" t="s">
        <v>52</v>
      </c>
      <c r="D581" s="9" t="s">
        <v>21</v>
      </c>
      <c r="E581" s="9" t="s">
        <v>21</v>
      </c>
      <c r="F581" s="8" t="s">
        <v>22</v>
      </c>
      <c r="G581" s="8" t="s">
        <v>23</v>
      </c>
      <c r="H581" s="8" t="s">
        <v>7568</v>
      </c>
      <c r="I581" s="8" t="s">
        <v>53</v>
      </c>
      <c r="J581" s="10" t="s">
        <v>5662</v>
      </c>
      <c r="K581" s="10" t="s">
        <v>7557</v>
      </c>
      <c r="L581" s="10" t="s">
        <v>7557</v>
      </c>
      <c r="M581" s="8" t="s">
        <v>5834</v>
      </c>
      <c r="N581" s="8" t="s">
        <v>5834</v>
      </c>
      <c r="O581" s="8" t="s">
        <v>27</v>
      </c>
      <c r="P581" s="61">
        <v>2011</v>
      </c>
      <c r="Q581" s="13">
        <v>40580</v>
      </c>
      <c r="R581" s="13">
        <v>40580</v>
      </c>
      <c r="S581" s="8" t="s">
        <v>29</v>
      </c>
      <c r="T581" s="8" t="s">
        <v>6087</v>
      </c>
      <c r="U581" s="8" t="s">
        <v>6088</v>
      </c>
    </row>
    <row r="582" spans="1:21" s="8" customFormat="1" ht="12.75" x14ac:dyDescent="0.2">
      <c r="A582" s="8" t="s">
        <v>7421</v>
      </c>
      <c r="B582" s="8" t="s">
        <v>782</v>
      </c>
      <c r="C582" s="8" t="s">
        <v>783</v>
      </c>
      <c r="D582" s="9" t="s">
        <v>784</v>
      </c>
      <c r="E582" s="9" t="s">
        <v>784</v>
      </c>
      <c r="F582" s="8" t="s">
        <v>784</v>
      </c>
      <c r="G582" s="8" t="s">
        <v>23</v>
      </c>
      <c r="H582" s="8" t="s">
        <v>7568</v>
      </c>
      <c r="I582" s="8" t="s">
        <v>784</v>
      </c>
      <c r="J582" s="10" t="s">
        <v>7164</v>
      </c>
      <c r="K582" s="10" t="s">
        <v>7556</v>
      </c>
      <c r="L582" s="10" t="s">
        <v>7556</v>
      </c>
      <c r="M582" s="8" t="s">
        <v>7281</v>
      </c>
      <c r="N582" s="8" t="s">
        <v>7281</v>
      </c>
      <c r="O582" s="8" t="s">
        <v>27</v>
      </c>
      <c r="P582" s="61">
        <v>2011</v>
      </c>
      <c r="Q582" s="13">
        <v>40582</v>
      </c>
      <c r="R582" s="13">
        <v>40582</v>
      </c>
      <c r="S582" s="8" t="s">
        <v>29</v>
      </c>
      <c r="T582" s="8" t="s">
        <v>7422</v>
      </c>
      <c r="U582" s="8" t="s">
        <v>7423</v>
      </c>
    </row>
    <row r="583" spans="1:21" s="8" customFormat="1" ht="12.75" x14ac:dyDescent="0.2">
      <c r="A583" s="8" t="s">
        <v>4898</v>
      </c>
      <c r="B583" s="8" t="s">
        <v>19</v>
      </c>
      <c r="C583" s="8" t="s">
        <v>52</v>
      </c>
      <c r="D583" s="9" t="s">
        <v>3257</v>
      </c>
      <c r="E583" s="9" t="s">
        <v>3257</v>
      </c>
      <c r="F583" s="8" t="s">
        <v>22</v>
      </c>
      <c r="G583" s="8" t="s">
        <v>23</v>
      </c>
      <c r="H583" s="8" t="s">
        <v>7568</v>
      </c>
      <c r="I583" s="8" t="s">
        <v>53</v>
      </c>
      <c r="J583" s="10" t="s">
        <v>3258</v>
      </c>
      <c r="K583" s="10" t="s">
        <v>7552</v>
      </c>
      <c r="L583" s="10" t="s">
        <v>7552</v>
      </c>
      <c r="M583" s="8" t="s">
        <v>114</v>
      </c>
      <c r="N583" s="8" t="s">
        <v>4899</v>
      </c>
      <c r="O583" s="8" t="s">
        <v>27</v>
      </c>
      <c r="P583" s="61">
        <v>2011</v>
      </c>
      <c r="Q583" s="13">
        <v>40589</v>
      </c>
      <c r="R583" s="13">
        <v>40589</v>
      </c>
      <c r="S583" s="8" t="s">
        <v>29</v>
      </c>
      <c r="T583" s="8" t="s">
        <v>4900</v>
      </c>
      <c r="U583" s="8" t="s">
        <v>4901</v>
      </c>
    </row>
    <row r="584" spans="1:21" s="8" customFormat="1" ht="12.75" x14ac:dyDescent="0.2">
      <c r="A584" s="8" t="s">
        <v>7337</v>
      </c>
      <c r="B584" s="8" t="s">
        <v>19</v>
      </c>
      <c r="C584" s="8" t="s">
        <v>52</v>
      </c>
      <c r="D584" s="9" t="s">
        <v>21</v>
      </c>
      <c r="E584" s="9" t="s">
        <v>21</v>
      </c>
      <c r="F584" s="8" t="s">
        <v>22</v>
      </c>
      <c r="G584" s="8" t="s">
        <v>23</v>
      </c>
      <c r="H584" s="8" t="s">
        <v>7568</v>
      </c>
      <c r="I584" s="8" t="s">
        <v>53</v>
      </c>
      <c r="J584" s="10" t="s">
        <v>7164</v>
      </c>
      <c r="K584" s="10" t="s">
        <v>7556</v>
      </c>
      <c r="L584" s="10" t="s">
        <v>7556</v>
      </c>
      <c r="M584" s="8" t="s">
        <v>7281</v>
      </c>
      <c r="N584" s="8" t="s">
        <v>7281</v>
      </c>
      <c r="O584" s="8" t="s">
        <v>27</v>
      </c>
      <c r="P584" s="61">
        <v>2011</v>
      </c>
      <c r="Q584" s="13">
        <v>40593</v>
      </c>
      <c r="R584" s="13">
        <v>40593</v>
      </c>
      <c r="S584" s="8" t="s">
        <v>29</v>
      </c>
      <c r="T584" s="8" t="s">
        <v>7338</v>
      </c>
      <c r="U584" s="8" t="s">
        <v>7339</v>
      </c>
    </row>
    <row r="585" spans="1:21" s="8" customFormat="1" ht="12.75" x14ac:dyDescent="0.2">
      <c r="A585" s="8" t="s">
        <v>7361</v>
      </c>
      <c r="B585" s="8" t="s">
        <v>19</v>
      </c>
      <c r="C585" s="8" t="s">
        <v>52</v>
      </c>
      <c r="D585" s="9" t="s">
        <v>21</v>
      </c>
      <c r="E585" s="9" t="s">
        <v>21</v>
      </c>
      <c r="F585" s="8" t="s">
        <v>22</v>
      </c>
      <c r="G585" s="8" t="s">
        <v>23</v>
      </c>
      <c r="H585" s="8" t="s">
        <v>7568</v>
      </c>
      <c r="I585" s="8" t="s">
        <v>53</v>
      </c>
      <c r="J585" s="10" t="s">
        <v>7164</v>
      </c>
      <c r="K585" s="10" t="s">
        <v>7556</v>
      </c>
      <c r="L585" s="10" t="s">
        <v>7556</v>
      </c>
      <c r="M585" s="8" t="s">
        <v>7281</v>
      </c>
      <c r="N585" s="8" t="s">
        <v>7281</v>
      </c>
      <c r="O585" s="8" t="s">
        <v>27</v>
      </c>
      <c r="P585" s="61">
        <v>2011</v>
      </c>
      <c r="Q585" s="13">
        <v>40593</v>
      </c>
      <c r="R585" s="13">
        <v>40593</v>
      </c>
      <c r="S585" s="8" t="s">
        <v>29</v>
      </c>
      <c r="T585" s="8" t="s">
        <v>7362</v>
      </c>
      <c r="U585" s="8" t="s">
        <v>7363</v>
      </c>
    </row>
    <row r="586" spans="1:21" s="8" customFormat="1" ht="12.75" x14ac:dyDescent="0.2">
      <c r="A586" s="8" t="s">
        <v>7364</v>
      </c>
      <c r="B586" s="8" t="s">
        <v>782</v>
      </c>
      <c r="C586" s="8" t="s">
        <v>783</v>
      </c>
      <c r="D586" s="9" t="s">
        <v>784</v>
      </c>
      <c r="E586" s="9" t="s">
        <v>784</v>
      </c>
      <c r="F586" s="8" t="s">
        <v>784</v>
      </c>
      <c r="G586" s="8" t="s">
        <v>23</v>
      </c>
      <c r="H586" s="8" t="s">
        <v>7568</v>
      </c>
      <c r="I586" s="8" t="s">
        <v>784</v>
      </c>
      <c r="J586" s="10" t="s">
        <v>7164</v>
      </c>
      <c r="K586" s="10" t="s">
        <v>7556</v>
      </c>
      <c r="L586" s="10" t="s">
        <v>7556</v>
      </c>
      <c r="M586" s="8" t="s">
        <v>7281</v>
      </c>
      <c r="N586" s="8" t="s">
        <v>7281</v>
      </c>
      <c r="O586" s="8" t="s">
        <v>27</v>
      </c>
      <c r="P586" s="61">
        <v>2011</v>
      </c>
      <c r="Q586" s="13">
        <v>40593</v>
      </c>
      <c r="R586" s="13">
        <v>40593</v>
      </c>
      <c r="S586" s="8" t="s">
        <v>29</v>
      </c>
      <c r="T586" s="8" t="s">
        <v>7365</v>
      </c>
      <c r="U586" s="8" t="s">
        <v>7366</v>
      </c>
    </row>
    <row r="587" spans="1:21" s="8" customFormat="1" ht="12.75" x14ac:dyDescent="0.2">
      <c r="A587" s="8" t="s">
        <v>7379</v>
      </c>
      <c r="B587" s="8" t="s">
        <v>782</v>
      </c>
      <c r="C587" s="8" t="s">
        <v>783</v>
      </c>
      <c r="D587" s="9" t="s">
        <v>784</v>
      </c>
      <c r="E587" s="9" t="s">
        <v>784</v>
      </c>
      <c r="F587" s="8" t="s">
        <v>784</v>
      </c>
      <c r="G587" s="8" t="s">
        <v>23</v>
      </c>
      <c r="H587" s="8" t="s">
        <v>7568</v>
      </c>
      <c r="I587" s="8" t="s">
        <v>784</v>
      </c>
      <c r="J587" s="10" t="s">
        <v>7164</v>
      </c>
      <c r="K587" s="10" t="s">
        <v>7556</v>
      </c>
      <c r="L587" s="10" t="s">
        <v>7556</v>
      </c>
      <c r="M587" s="8" t="s">
        <v>7281</v>
      </c>
      <c r="N587" s="8" t="s">
        <v>7281</v>
      </c>
      <c r="O587" s="8" t="s">
        <v>27</v>
      </c>
      <c r="P587" s="61">
        <v>2011</v>
      </c>
      <c r="Q587" s="13">
        <v>40593</v>
      </c>
      <c r="R587" s="13">
        <v>40593</v>
      </c>
      <c r="S587" s="8" t="s">
        <v>29</v>
      </c>
      <c r="T587" s="8" t="s">
        <v>7380</v>
      </c>
      <c r="U587" s="8" t="s">
        <v>7381</v>
      </c>
    </row>
    <row r="588" spans="1:21" s="8" customFormat="1" ht="12.75" x14ac:dyDescent="0.2">
      <c r="A588" s="8" t="s">
        <v>7424</v>
      </c>
      <c r="B588" s="8" t="s">
        <v>782</v>
      </c>
      <c r="C588" s="8" t="s">
        <v>783</v>
      </c>
      <c r="D588" s="9" t="s">
        <v>784</v>
      </c>
      <c r="E588" s="9" t="s">
        <v>784</v>
      </c>
      <c r="F588" s="8" t="s">
        <v>784</v>
      </c>
      <c r="G588" s="8" t="s">
        <v>23</v>
      </c>
      <c r="H588" s="8" t="s">
        <v>7568</v>
      </c>
      <c r="I588" s="8" t="s">
        <v>784</v>
      </c>
      <c r="J588" s="10" t="s">
        <v>7164</v>
      </c>
      <c r="K588" s="10" t="s">
        <v>7556</v>
      </c>
      <c r="L588" s="10" t="s">
        <v>7556</v>
      </c>
      <c r="M588" s="8" t="s">
        <v>7281</v>
      </c>
      <c r="N588" s="8" t="s">
        <v>7281</v>
      </c>
      <c r="O588" s="8" t="s">
        <v>27</v>
      </c>
      <c r="P588" s="61">
        <v>2011</v>
      </c>
      <c r="Q588" s="13">
        <v>40593</v>
      </c>
      <c r="R588" s="13">
        <v>40593</v>
      </c>
      <c r="S588" s="8" t="s">
        <v>29</v>
      </c>
      <c r="T588" s="8" t="s">
        <v>7425</v>
      </c>
      <c r="U588" s="8" t="s">
        <v>7426</v>
      </c>
    </row>
    <row r="589" spans="1:21" s="8" customFormat="1" ht="12.75" x14ac:dyDescent="0.2">
      <c r="A589" s="8" t="s">
        <v>7433</v>
      </c>
      <c r="B589" s="8" t="s">
        <v>782</v>
      </c>
      <c r="C589" s="8" t="s">
        <v>783</v>
      </c>
      <c r="D589" s="9" t="s">
        <v>784</v>
      </c>
      <c r="E589" s="9" t="s">
        <v>784</v>
      </c>
      <c r="F589" s="8" t="s">
        <v>784</v>
      </c>
      <c r="G589" s="8" t="s">
        <v>23</v>
      </c>
      <c r="H589" s="8" t="s">
        <v>7568</v>
      </c>
      <c r="I589" s="8" t="s">
        <v>784</v>
      </c>
      <c r="J589" s="10" t="s">
        <v>7164</v>
      </c>
      <c r="K589" s="10" t="s">
        <v>7556</v>
      </c>
      <c r="L589" s="10" t="s">
        <v>7556</v>
      </c>
      <c r="M589" s="8" t="s">
        <v>7281</v>
      </c>
      <c r="N589" s="8" t="s">
        <v>7281</v>
      </c>
      <c r="O589" s="8" t="s">
        <v>27</v>
      </c>
      <c r="P589" s="61">
        <v>2011</v>
      </c>
      <c r="Q589" s="13">
        <v>40593</v>
      </c>
      <c r="R589" s="13">
        <v>40593</v>
      </c>
      <c r="S589" s="8" t="s">
        <v>29</v>
      </c>
      <c r="T589" s="8" t="s">
        <v>7434</v>
      </c>
      <c r="U589" s="8" t="s">
        <v>7435</v>
      </c>
    </row>
    <row r="590" spans="1:21" s="8" customFormat="1" ht="12.75" x14ac:dyDescent="0.2">
      <c r="A590" s="8" t="s">
        <v>4886</v>
      </c>
      <c r="B590" s="8" t="s">
        <v>19</v>
      </c>
      <c r="C590" s="8" t="s">
        <v>52</v>
      </c>
      <c r="D590" s="9" t="s">
        <v>3257</v>
      </c>
      <c r="E590" s="9" t="s">
        <v>3257</v>
      </c>
      <c r="F590" s="8" t="s">
        <v>22</v>
      </c>
      <c r="G590" s="8" t="s">
        <v>23</v>
      </c>
      <c r="H590" s="8" t="s">
        <v>7568</v>
      </c>
      <c r="I590" s="8" t="s">
        <v>53</v>
      </c>
      <c r="J590" s="10" t="s">
        <v>3258</v>
      </c>
      <c r="K590" s="10" t="s">
        <v>7552</v>
      </c>
      <c r="L590" s="10" t="s">
        <v>7552</v>
      </c>
      <c r="M590" s="8" t="s">
        <v>114</v>
      </c>
      <c r="N590" s="8" t="s">
        <v>3277</v>
      </c>
      <c r="O590" s="8" t="s">
        <v>27</v>
      </c>
      <c r="P590" s="61">
        <v>2011</v>
      </c>
      <c r="Q590" s="13">
        <v>40598</v>
      </c>
      <c r="R590" s="13">
        <v>40598</v>
      </c>
      <c r="S590" s="8" t="s">
        <v>29</v>
      </c>
      <c r="T590" s="8" t="s">
        <v>4887</v>
      </c>
      <c r="U590" s="8" t="s">
        <v>4888</v>
      </c>
    </row>
    <row r="591" spans="1:21" s="8" customFormat="1" ht="12.75" x14ac:dyDescent="0.2">
      <c r="A591" s="8" t="s">
        <v>5820</v>
      </c>
      <c r="B591" s="8" t="s">
        <v>19</v>
      </c>
      <c r="C591" s="8" t="s">
        <v>5821</v>
      </c>
      <c r="D591" s="9" t="s">
        <v>5657</v>
      </c>
      <c r="E591" s="9" t="s">
        <v>5657</v>
      </c>
      <c r="F591" s="8" t="s">
        <v>2302</v>
      </c>
      <c r="G591" s="8" t="s">
        <v>2303</v>
      </c>
      <c r="H591" s="8" t="s">
        <v>7569</v>
      </c>
      <c r="I591" s="8" t="s">
        <v>2304</v>
      </c>
      <c r="J591" s="10" t="s">
        <v>5662</v>
      </c>
      <c r="K591" s="10" t="s">
        <v>7557</v>
      </c>
      <c r="L591" s="10" t="s">
        <v>7557</v>
      </c>
      <c r="M591" s="8" t="s">
        <v>5822</v>
      </c>
      <c r="N591" s="8" t="s">
        <v>5822</v>
      </c>
      <c r="O591" s="8" t="s">
        <v>185</v>
      </c>
      <c r="P591" s="61">
        <v>2011</v>
      </c>
      <c r="Q591" s="13">
        <v>40652</v>
      </c>
      <c r="R591" s="13">
        <v>40652</v>
      </c>
      <c r="S591" s="8" t="s">
        <v>29</v>
      </c>
      <c r="T591" s="8" t="s">
        <v>5823</v>
      </c>
      <c r="U591" s="8" t="s">
        <v>5824</v>
      </c>
    </row>
    <row r="592" spans="1:21" s="8" customFormat="1" ht="12.75" x14ac:dyDescent="0.2">
      <c r="A592" s="8" t="s">
        <v>5825</v>
      </c>
      <c r="B592" s="8" t="s">
        <v>19</v>
      </c>
      <c r="C592" s="8" t="s">
        <v>5821</v>
      </c>
      <c r="D592" s="9" t="s">
        <v>5657</v>
      </c>
      <c r="E592" s="9" t="s">
        <v>5657</v>
      </c>
      <c r="F592" s="8" t="s">
        <v>2302</v>
      </c>
      <c r="G592" s="8" t="s">
        <v>2303</v>
      </c>
      <c r="H592" s="8" t="s">
        <v>7569</v>
      </c>
      <c r="I592" s="9" t="s">
        <v>5657</v>
      </c>
      <c r="J592" s="10" t="s">
        <v>5662</v>
      </c>
      <c r="K592" s="10" t="s">
        <v>7557</v>
      </c>
      <c r="L592" s="10" t="s">
        <v>7557</v>
      </c>
      <c r="M592" s="8" t="s">
        <v>5822</v>
      </c>
      <c r="N592" s="8" t="s">
        <v>5822</v>
      </c>
      <c r="O592" s="8" t="s">
        <v>5610</v>
      </c>
      <c r="P592" s="61">
        <v>2011</v>
      </c>
      <c r="Q592" s="13">
        <v>40664</v>
      </c>
      <c r="R592" s="13">
        <v>40664</v>
      </c>
      <c r="S592" s="8" t="s">
        <v>29</v>
      </c>
      <c r="T592" s="8" t="s">
        <v>5826</v>
      </c>
      <c r="U592" s="8" t="s">
        <v>5827</v>
      </c>
    </row>
    <row r="593" spans="1:21" s="8" customFormat="1" ht="12.75" x14ac:dyDescent="0.2">
      <c r="A593" s="8" t="s">
        <v>5828</v>
      </c>
      <c r="B593" s="8" t="s">
        <v>19</v>
      </c>
      <c r="C593" s="8" t="s">
        <v>5829</v>
      </c>
      <c r="D593" s="9" t="s">
        <v>5830</v>
      </c>
      <c r="E593" s="9" t="s">
        <v>5830</v>
      </c>
      <c r="F593" s="8" t="s">
        <v>2302</v>
      </c>
      <c r="G593" s="8" t="s">
        <v>2303</v>
      </c>
      <c r="H593" s="8" t="s">
        <v>7569</v>
      </c>
      <c r="I593" s="9" t="s">
        <v>5657</v>
      </c>
      <c r="J593" s="10" t="s">
        <v>5662</v>
      </c>
      <c r="K593" s="10" t="s">
        <v>7557</v>
      </c>
      <c r="L593" s="10" t="s">
        <v>7557</v>
      </c>
      <c r="M593" s="8" t="s">
        <v>5822</v>
      </c>
      <c r="N593" s="8" t="s">
        <v>5822</v>
      </c>
      <c r="O593" s="8" t="s">
        <v>5610</v>
      </c>
      <c r="P593" s="61">
        <v>2011</v>
      </c>
      <c r="Q593" s="13">
        <v>40665</v>
      </c>
      <c r="R593" s="13">
        <v>40665</v>
      </c>
      <c r="S593" s="8" t="s">
        <v>29</v>
      </c>
      <c r="T593" s="8" t="s">
        <v>5831</v>
      </c>
      <c r="U593" s="8" t="s">
        <v>5832</v>
      </c>
    </row>
    <row r="594" spans="1:21" s="8" customFormat="1" ht="12.75" x14ac:dyDescent="0.2">
      <c r="A594" s="8" t="s">
        <v>7400</v>
      </c>
      <c r="B594" s="8" t="s">
        <v>19</v>
      </c>
      <c r="C594" s="8" t="s">
        <v>52</v>
      </c>
      <c r="D594" s="9" t="s">
        <v>21</v>
      </c>
      <c r="E594" s="9" t="s">
        <v>21</v>
      </c>
      <c r="F594" s="8" t="s">
        <v>22</v>
      </c>
      <c r="G594" s="8" t="s">
        <v>23</v>
      </c>
      <c r="H594" s="8" t="s">
        <v>7568</v>
      </c>
      <c r="I594" s="8" t="s">
        <v>53</v>
      </c>
      <c r="J594" s="10" t="s">
        <v>7164</v>
      </c>
      <c r="K594" s="10" t="s">
        <v>7556</v>
      </c>
      <c r="L594" s="10" t="s">
        <v>7556</v>
      </c>
      <c r="M594" s="8" t="s">
        <v>7281</v>
      </c>
      <c r="N594" s="8" t="s">
        <v>7281</v>
      </c>
      <c r="O594" s="8" t="s">
        <v>27</v>
      </c>
      <c r="P594" s="61">
        <v>2011</v>
      </c>
      <c r="Q594" s="13">
        <v>40692</v>
      </c>
      <c r="R594" s="13">
        <v>40692</v>
      </c>
      <c r="S594" s="8" t="s">
        <v>29</v>
      </c>
      <c r="T594" s="8" t="s">
        <v>7401</v>
      </c>
      <c r="U594" s="8" t="s">
        <v>7402</v>
      </c>
    </row>
    <row r="595" spans="1:21" s="8" customFormat="1" ht="12.75" x14ac:dyDescent="0.2">
      <c r="A595" s="8" t="s">
        <v>5685</v>
      </c>
      <c r="B595" s="8" t="s">
        <v>19</v>
      </c>
      <c r="C595" s="12" t="s">
        <v>67</v>
      </c>
      <c r="D595" s="9" t="s">
        <v>68</v>
      </c>
      <c r="E595" s="9" t="s">
        <v>69</v>
      </c>
      <c r="F595" s="8" t="s">
        <v>22</v>
      </c>
      <c r="G595" s="8" t="s">
        <v>23</v>
      </c>
      <c r="H595" s="8" t="s">
        <v>7568</v>
      </c>
      <c r="I595" s="17" t="s">
        <v>70</v>
      </c>
      <c r="J595" s="10" t="s">
        <v>5662</v>
      </c>
      <c r="K595" s="10" t="s">
        <v>7557</v>
      </c>
      <c r="L595" s="10" t="s">
        <v>7557</v>
      </c>
      <c r="M595" s="8" t="s">
        <v>5663</v>
      </c>
      <c r="N595" s="8" t="s">
        <v>5663</v>
      </c>
      <c r="O595" s="8" t="s">
        <v>27</v>
      </c>
      <c r="P595" s="61">
        <v>2011</v>
      </c>
      <c r="Q595" s="13">
        <v>40693</v>
      </c>
      <c r="R595" s="13">
        <v>40693</v>
      </c>
      <c r="S595" s="8" t="s">
        <v>29</v>
      </c>
      <c r="T595" s="8" t="s">
        <v>5686</v>
      </c>
      <c r="U595" s="8" t="s">
        <v>5687</v>
      </c>
    </row>
    <row r="596" spans="1:21" s="8" customFormat="1" ht="12.75" x14ac:dyDescent="0.2">
      <c r="A596" s="8" t="s">
        <v>7300</v>
      </c>
      <c r="B596" s="8" t="s">
        <v>19</v>
      </c>
      <c r="C596" s="8" t="s">
        <v>52</v>
      </c>
      <c r="D596" s="9" t="s">
        <v>21</v>
      </c>
      <c r="E596" s="9" t="s">
        <v>21</v>
      </c>
      <c r="F596" s="8" t="s">
        <v>22</v>
      </c>
      <c r="G596" s="8" t="s">
        <v>23</v>
      </c>
      <c r="H596" s="8" t="s">
        <v>7568</v>
      </c>
      <c r="I596" s="8" t="s">
        <v>53</v>
      </c>
      <c r="J596" s="10" t="s">
        <v>7164</v>
      </c>
      <c r="K596" s="10" t="s">
        <v>7556</v>
      </c>
      <c r="L596" s="10" t="s">
        <v>7556</v>
      </c>
      <c r="M596" s="8" t="s">
        <v>7291</v>
      </c>
      <c r="N596" s="8" t="s">
        <v>7291</v>
      </c>
      <c r="O596" s="8" t="s">
        <v>27</v>
      </c>
      <c r="P596" s="61">
        <v>2011</v>
      </c>
      <c r="Q596" s="11" t="s">
        <v>1385</v>
      </c>
      <c r="R596" s="13">
        <v>40709</v>
      </c>
      <c r="S596" s="8" t="s">
        <v>29</v>
      </c>
      <c r="T596" s="8" t="s">
        <v>7301</v>
      </c>
      <c r="U596" s="8" t="s">
        <v>7302</v>
      </c>
    </row>
    <row r="597" spans="1:21" s="8" customFormat="1" ht="12.75" x14ac:dyDescent="0.2">
      <c r="A597" s="8" t="s">
        <v>6670</v>
      </c>
      <c r="B597" s="8" t="s">
        <v>19</v>
      </c>
      <c r="C597" s="8" t="s">
        <v>52</v>
      </c>
      <c r="D597" s="9" t="s">
        <v>21</v>
      </c>
      <c r="E597" s="9" t="s">
        <v>21</v>
      </c>
      <c r="F597" s="8" t="s">
        <v>22</v>
      </c>
      <c r="G597" s="8" t="s">
        <v>23</v>
      </c>
      <c r="H597" s="8" t="s">
        <v>7568</v>
      </c>
      <c r="I597" s="8" t="s">
        <v>53</v>
      </c>
      <c r="J597" s="10" t="s">
        <v>5662</v>
      </c>
      <c r="K597" s="10" t="s">
        <v>7557</v>
      </c>
      <c r="L597" s="10" t="s">
        <v>7557</v>
      </c>
      <c r="M597" s="8" t="s">
        <v>6631</v>
      </c>
      <c r="N597" s="8" t="s">
        <v>6631</v>
      </c>
      <c r="O597" s="8" t="s">
        <v>2672</v>
      </c>
      <c r="P597" s="61">
        <v>2011</v>
      </c>
      <c r="Q597" s="11" t="s">
        <v>1385</v>
      </c>
      <c r="R597" s="13">
        <v>40709</v>
      </c>
      <c r="S597" s="8" t="s">
        <v>29</v>
      </c>
      <c r="T597" s="8" t="s">
        <v>6671</v>
      </c>
      <c r="U597" s="8" t="s">
        <v>6672</v>
      </c>
    </row>
    <row r="598" spans="1:21" s="8" customFormat="1" ht="12.75" x14ac:dyDescent="0.2">
      <c r="A598" s="8" t="s">
        <v>6770</v>
      </c>
      <c r="B598" s="8" t="s">
        <v>19</v>
      </c>
      <c r="C598" s="8" t="s">
        <v>52</v>
      </c>
      <c r="D598" s="9" t="s">
        <v>21</v>
      </c>
      <c r="E598" s="9" t="s">
        <v>21</v>
      </c>
      <c r="F598" s="8" t="s">
        <v>22</v>
      </c>
      <c r="G598" s="8" t="s">
        <v>23</v>
      </c>
      <c r="H598" s="8" t="s">
        <v>7568</v>
      </c>
      <c r="I598" s="8" t="s">
        <v>53</v>
      </c>
      <c r="J598" s="10" t="s">
        <v>5662</v>
      </c>
      <c r="K598" s="10" t="s">
        <v>7557</v>
      </c>
      <c r="L598" s="10" t="s">
        <v>7557</v>
      </c>
      <c r="M598" s="8" t="s">
        <v>6694</v>
      </c>
      <c r="N598" s="8" t="s">
        <v>6694</v>
      </c>
      <c r="O598" s="8" t="s">
        <v>2672</v>
      </c>
      <c r="P598" s="61">
        <v>2011</v>
      </c>
      <c r="Q598" s="11" t="s">
        <v>1385</v>
      </c>
      <c r="R598" s="13">
        <v>40709</v>
      </c>
      <c r="S598" s="8" t="s">
        <v>29</v>
      </c>
      <c r="T598" s="8" t="s">
        <v>6771</v>
      </c>
      <c r="U598" s="8" t="s">
        <v>6772</v>
      </c>
    </row>
    <row r="599" spans="1:21" s="8" customFormat="1" ht="12.75" x14ac:dyDescent="0.2">
      <c r="A599" s="8" t="s">
        <v>5565</v>
      </c>
      <c r="B599" s="8" t="s">
        <v>19</v>
      </c>
      <c r="C599" s="8" t="s">
        <v>5547</v>
      </c>
      <c r="D599" s="9" t="s">
        <v>21</v>
      </c>
      <c r="E599" s="9" t="s">
        <v>21</v>
      </c>
      <c r="F599" s="8" t="s">
        <v>22</v>
      </c>
      <c r="G599" s="8" t="s">
        <v>23</v>
      </c>
      <c r="H599" s="8" t="s">
        <v>7568</v>
      </c>
      <c r="I599" s="8" t="s">
        <v>5548</v>
      </c>
      <c r="J599" s="10" t="s">
        <v>5525</v>
      </c>
      <c r="K599" s="10" t="s">
        <v>7559</v>
      </c>
      <c r="L599" s="10" t="s">
        <v>7559</v>
      </c>
      <c r="M599" s="8" t="s">
        <v>5566</v>
      </c>
      <c r="N599" s="8" t="s">
        <v>5566</v>
      </c>
      <c r="O599" s="8" t="s">
        <v>27</v>
      </c>
      <c r="P599" s="61">
        <v>2011</v>
      </c>
      <c r="Q599" s="11" t="s">
        <v>1385</v>
      </c>
      <c r="R599" s="13">
        <v>40709</v>
      </c>
      <c r="S599" s="8" t="s">
        <v>29</v>
      </c>
      <c r="T599" s="8" t="s">
        <v>5567</v>
      </c>
      <c r="U599" s="8" t="s">
        <v>5568</v>
      </c>
    </row>
    <row r="600" spans="1:21" s="8" customFormat="1" ht="12.75" x14ac:dyDescent="0.2">
      <c r="A600" s="8" t="s">
        <v>7355</v>
      </c>
      <c r="B600" s="8" t="s">
        <v>19</v>
      </c>
      <c r="C600" s="8" t="s">
        <v>52</v>
      </c>
      <c r="D600" s="9" t="s">
        <v>21</v>
      </c>
      <c r="E600" s="9" t="s">
        <v>21</v>
      </c>
      <c r="F600" s="8" t="s">
        <v>22</v>
      </c>
      <c r="G600" s="8" t="s">
        <v>23</v>
      </c>
      <c r="H600" s="8" t="s">
        <v>7568</v>
      </c>
      <c r="I600" s="8" t="s">
        <v>53</v>
      </c>
      <c r="J600" s="10" t="s">
        <v>7164</v>
      </c>
      <c r="K600" s="10" t="s">
        <v>7556</v>
      </c>
      <c r="L600" s="10" t="s">
        <v>7556</v>
      </c>
      <c r="M600" s="8" t="s">
        <v>7281</v>
      </c>
      <c r="N600" s="8" t="s">
        <v>7281</v>
      </c>
      <c r="O600" s="8" t="s">
        <v>27</v>
      </c>
      <c r="P600" s="61">
        <v>2011</v>
      </c>
      <c r="Q600" s="13">
        <v>40722</v>
      </c>
      <c r="R600" s="13">
        <v>40722</v>
      </c>
      <c r="S600" s="8" t="s">
        <v>29</v>
      </c>
      <c r="T600" s="8" t="s">
        <v>7356</v>
      </c>
      <c r="U600" s="8" t="s">
        <v>7357</v>
      </c>
    </row>
    <row r="601" spans="1:21" s="8" customFormat="1" ht="12.75" x14ac:dyDescent="0.2">
      <c r="A601" s="8" t="s">
        <v>7427</v>
      </c>
      <c r="B601" s="8" t="s">
        <v>782</v>
      </c>
      <c r="C601" s="8" t="s">
        <v>783</v>
      </c>
      <c r="D601" s="9" t="s">
        <v>784</v>
      </c>
      <c r="E601" s="9" t="s">
        <v>784</v>
      </c>
      <c r="F601" s="8" t="s">
        <v>784</v>
      </c>
      <c r="G601" s="8" t="s">
        <v>23</v>
      </c>
      <c r="H601" s="8" t="s">
        <v>7568</v>
      </c>
      <c r="I601" s="8" t="s">
        <v>784</v>
      </c>
      <c r="J601" s="10" t="s">
        <v>7164</v>
      </c>
      <c r="K601" s="10" t="s">
        <v>7556</v>
      </c>
      <c r="L601" s="10" t="s">
        <v>7556</v>
      </c>
      <c r="M601" s="8" t="s">
        <v>7281</v>
      </c>
      <c r="N601" s="8" t="s">
        <v>7281</v>
      </c>
      <c r="O601" s="8" t="s">
        <v>27</v>
      </c>
      <c r="P601" s="61">
        <v>2011</v>
      </c>
      <c r="Q601" s="13">
        <v>40722</v>
      </c>
      <c r="R601" s="13">
        <v>40722</v>
      </c>
      <c r="S601" s="8" t="s">
        <v>29</v>
      </c>
      <c r="T601" s="8" t="s">
        <v>7428</v>
      </c>
      <c r="U601" s="8" t="s">
        <v>7429</v>
      </c>
    </row>
    <row r="602" spans="1:21" s="8" customFormat="1" ht="12.75" x14ac:dyDescent="0.2">
      <c r="A602" s="8" t="s">
        <v>7430</v>
      </c>
      <c r="B602" s="8" t="s">
        <v>19</v>
      </c>
      <c r="C602" s="8" t="s">
        <v>52</v>
      </c>
      <c r="D602" s="9" t="s">
        <v>21</v>
      </c>
      <c r="E602" s="9" t="s">
        <v>21</v>
      </c>
      <c r="F602" s="8" t="s">
        <v>22</v>
      </c>
      <c r="G602" s="8" t="s">
        <v>23</v>
      </c>
      <c r="H602" s="8" t="s">
        <v>7568</v>
      </c>
      <c r="I602" s="8" t="s">
        <v>53</v>
      </c>
      <c r="J602" s="10" t="s">
        <v>7164</v>
      </c>
      <c r="K602" s="10" t="s">
        <v>7556</v>
      </c>
      <c r="L602" s="10" t="s">
        <v>7556</v>
      </c>
      <c r="M602" s="8" t="s">
        <v>7281</v>
      </c>
      <c r="N602" s="8" t="s">
        <v>7281</v>
      </c>
      <c r="O602" s="8" t="s">
        <v>27</v>
      </c>
      <c r="P602" s="61">
        <v>2011</v>
      </c>
      <c r="Q602" s="13">
        <v>40724</v>
      </c>
      <c r="R602" s="13">
        <v>40724</v>
      </c>
      <c r="S602" s="8" t="s">
        <v>29</v>
      </c>
      <c r="T602" s="8" t="s">
        <v>7431</v>
      </c>
      <c r="U602" s="8" t="s">
        <v>7432</v>
      </c>
    </row>
    <row r="603" spans="1:21" s="8" customFormat="1" ht="12.75" x14ac:dyDescent="0.2">
      <c r="A603" s="8" t="s">
        <v>7418</v>
      </c>
      <c r="B603" s="8" t="s">
        <v>782</v>
      </c>
      <c r="C603" s="8" t="s">
        <v>783</v>
      </c>
      <c r="D603" s="9" t="s">
        <v>784</v>
      </c>
      <c r="E603" s="9" t="s">
        <v>784</v>
      </c>
      <c r="F603" s="8" t="s">
        <v>784</v>
      </c>
      <c r="G603" s="8" t="s">
        <v>23</v>
      </c>
      <c r="H603" s="8" t="s">
        <v>7568</v>
      </c>
      <c r="I603" s="8" t="s">
        <v>784</v>
      </c>
      <c r="J603" s="10" t="s">
        <v>7164</v>
      </c>
      <c r="K603" s="10" t="s">
        <v>7556</v>
      </c>
      <c r="L603" s="10" t="s">
        <v>7556</v>
      </c>
      <c r="M603" s="8" t="s">
        <v>7281</v>
      </c>
      <c r="N603" s="8" t="s">
        <v>7281</v>
      </c>
      <c r="O603" s="8" t="s">
        <v>27</v>
      </c>
      <c r="P603" s="61">
        <v>2011</v>
      </c>
      <c r="Q603" s="13">
        <v>40744</v>
      </c>
      <c r="R603" s="13">
        <v>40744</v>
      </c>
      <c r="S603" s="8" t="s">
        <v>29</v>
      </c>
      <c r="T603" s="8" t="s">
        <v>7419</v>
      </c>
      <c r="U603" s="8" t="s">
        <v>7420</v>
      </c>
    </row>
    <row r="604" spans="1:21" s="8" customFormat="1" ht="12.75" x14ac:dyDescent="0.2">
      <c r="A604" s="8" t="s">
        <v>6779</v>
      </c>
      <c r="B604" s="8" t="s">
        <v>19</v>
      </c>
      <c r="C604" s="12" t="s">
        <v>6732</v>
      </c>
      <c r="D604" s="9" t="s">
        <v>68</v>
      </c>
      <c r="E604" s="9" t="s">
        <v>6733</v>
      </c>
      <c r="F604" s="9" t="s">
        <v>4919</v>
      </c>
      <c r="G604" s="8" t="s">
        <v>2303</v>
      </c>
      <c r="H604" s="8" t="s">
        <v>7569</v>
      </c>
      <c r="I604" s="8" t="s">
        <v>2304</v>
      </c>
      <c r="J604" s="10" t="s">
        <v>5662</v>
      </c>
      <c r="K604" s="10" t="s">
        <v>7557</v>
      </c>
      <c r="L604" s="10" t="s">
        <v>7557</v>
      </c>
      <c r="M604" s="8" t="s">
        <v>6694</v>
      </c>
      <c r="N604" s="8" t="s">
        <v>6694</v>
      </c>
      <c r="O604" s="8" t="s">
        <v>27</v>
      </c>
      <c r="P604" s="61">
        <v>2011</v>
      </c>
      <c r="Q604" s="13">
        <v>40748</v>
      </c>
      <c r="R604" s="13">
        <v>40748</v>
      </c>
      <c r="S604" s="8" t="s">
        <v>29</v>
      </c>
      <c r="T604" s="8" t="s">
        <v>6780</v>
      </c>
      <c r="U604" s="8" t="s">
        <v>6781</v>
      </c>
    </row>
    <row r="605" spans="1:21" s="8" customFormat="1" ht="12.75" x14ac:dyDescent="0.2">
      <c r="A605" s="8" t="s">
        <v>6776</v>
      </c>
      <c r="B605" s="8" t="s">
        <v>19</v>
      </c>
      <c r="C605" s="12" t="s">
        <v>95</v>
      </c>
      <c r="D605" s="9" t="s">
        <v>68</v>
      </c>
      <c r="E605" s="9" t="s">
        <v>69</v>
      </c>
      <c r="F605" s="8" t="s">
        <v>4919</v>
      </c>
      <c r="G605" s="8" t="s">
        <v>23</v>
      </c>
      <c r="H605" s="8" t="s">
        <v>7568</v>
      </c>
      <c r="I605" s="17" t="s">
        <v>24</v>
      </c>
      <c r="J605" s="10" t="s">
        <v>5662</v>
      </c>
      <c r="K605" s="10" t="s">
        <v>7557</v>
      </c>
      <c r="L605" s="10" t="s">
        <v>7557</v>
      </c>
      <c r="M605" s="8" t="s">
        <v>6694</v>
      </c>
      <c r="N605" s="8" t="s">
        <v>6694</v>
      </c>
      <c r="O605" s="8" t="s">
        <v>27</v>
      </c>
      <c r="P605" s="61">
        <v>2011</v>
      </c>
      <c r="Q605" s="13">
        <v>40748</v>
      </c>
      <c r="R605" s="13">
        <v>40748</v>
      </c>
      <c r="S605" s="8" t="s">
        <v>29</v>
      </c>
      <c r="T605" s="8" t="s">
        <v>6777</v>
      </c>
      <c r="U605" s="8" t="s">
        <v>6778</v>
      </c>
    </row>
    <row r="606" spans="1:21" s="8" customFormat="1" ht="12.75" x14ac:dyDescent="0.2">
      <c r="A606" s="8" t="s">
        <v>6773</v>
      </c>
      <c r="B606" s="8" t="s">
        <v>19</v>
      </c>
      <c r="C606" s="12" t="s">
        <v>67</v>
      </c>
      <c r="D606" s="9" t="s">
        <v>68</v>
      </c>
      <c r="E606" s="9" t="s">
        <v>69</v>
      </c>
      <c r="F606" s="8" t="s">
        <v>4919</v>
      </c>
      <c r="G606" s="8" t="s">
        <v>23</v>
      </c>
      <c r="H606" s="8" t="s">
        <v>7568</v>
      </c>
      <c r="I606" s="17" t="s">
        <v>70</v>
      </c>
      <c r="J606" s="10" t="s">
        <v>5662</v>
      </c>
      <c r="K606" s="10" t="s">
        <v>7557</v>
      </c>
      <c r="L606" s="10" t="s">
        <v>7557</v>
      </c>
      <c r="M606" s="8" t="s">
        <v>6694</v>
      </c>
      <c r="N606" s="8" t="s">
        <v>6694</v>
      </c>
      <c r="O606" s="8" t="s">
        <v>27</v>
      </c>
      <c r="P606" s="61">
        <v>2011</v>
      </c>
      <c r="Q606" s="13">
        <v>40756</v>
      </c>
      <c r="R606" s="13">
        <v>40756</v>
      </c>
      <c r="S606" s="8" t="s">
        <v>29</v>
      </c>
      <c r="T606" s="8" t="s">
        <v>6774</v>
      </c>
      <c r="U606" s="8" t="s">
        <v>6775</v>
      </c>
    </row>
    <row r="607" spans="1:21" s="8" customFormat="1" ht="12.75" x14ac:dyDescent="0.2">
      <c r="A607" s="8" t="s">
        <v>7322</v>
      </c>
      <c r="B607" s="8" t="s">
        <v>782</v>
      </c>
      <c r="C607" s="8" t="s">
        <v>783</v>
      </c>
      <c r="D607" s="9" t="s">
        <v>784</v>
      </c>
      <c r="E607" s="9" t="s">
        <v>784</v>
      </c>
      <c r="F607" s="8" t="s">
        <v>784</v>
      </c>
      <c r="G607" s="8" t="s">
        <v>23</v>
      </c>
      <c r="H607" s="8" t="s">
        <v>7568</v>
      </c>
      <c r="I607" s="8" t="s">
        <v>784</v>
      </c>
      <c r="J607" s="10" t="s">
        <v>7164</v>
      </c>
      <c r="K607" s="10" t="s">
        <v>7556</v>
      </c>
      <c r="L607" s="10" t="s">
        <v>7556</v>
      </c>
      <c r="M607" s="8" t="s">
        <v>7281</v>
      </c>
      <c r="N607" s="8" t="s">
        <v>7281</v>
      </c>
      <c r="O607" s="8" t="s">
        <v>27</v>
      </c>
      <c r="P607" s="61">
        <v>2011</v>
      </c>
      <c r="Q607" s="13">
        <v>40769</v>
      </c>
      <c r="R607" s="13">
        <v>40769</v>
      </c>
      <c r="S607" s="8" t="s">
        <v>29</v>
      </c>
      <c r="T607" s="8" t="s">
        <v>7323</v>
      </c>
      <c r="U607" s="8" t="s">
        <v>7324</v>
      </c>
    </row>
    <row r="608" spans="1:21" s="8" customFormat="1" ht="12.75" x14ac:dyDescent="0.2">
      <c r="A608" s="8" t="s">
        <v>7328</v>
      </c>
      <c r="B608" s="8" t="s">
        <v>782</v>
      </c>
      <c r="C608" s="8" t="s">
        <v>783</v>
      </c>
      <c r="D608" s="9" t="s">
        <v>784</v>
      </c>
      <c r="E608" s="9" t="s">
        <v>784</v>
      </c>
      <c r="F608" s="8" t="s">
        <v>784</v>
      </c>
      <c r="G608" s="8" t="s">
        <v>23</v>
      </c>
      <c r="H608" s="8" t="s">
        <v>7568</v>
      </c>
      <c r="I608" s="8" t="s">
        <v>784</v>
      </c>
      <c r="J608" s="10" t="s">
        <v>7164</v>
      </c>
      <c r="K608" s="10" t="s">
        <v>7556</v>
      </c>
      <c r="L608" s="10" t="s">
        <v>7556</v>
      </c>
      <c r="M608" s="8" t="s">
        <v>7281</v>
      </c>
      <c r="N608" s="8" t="s">
        <v>7281</v>
      </c>
      <c r="O608" s="8" t="s">
        <v>27</v>
      </c>
      <c r="P608" s="61">
        <v>2011</v>
      </c>
      <c r="Q608" s="13">
        <v>40769</v>
      </c>
      <c r="R608" s="13">
        <v>40769</v>
      </c>
      <c r="S608" s="8" t="s">
        <v>29</v>
      </c>
      <c r="T608" s="8" t="s">
        <v>7329</v>
      </c>
      <c r="U608" s="8" t="s">
        <v>7330</v>
      </c>
    </row>
    <row r="609" spans="1:21" s="8" customFormat="1" ht="12.75" x14ac:dyDescent="0.2">
      <c r="A609" s="8" t="s">
        <v>7349</v>
      </c>
      <c r="B609" s="8" t="s">
        <v>782</v>
      </c>
      <c r="C609" s="8" t="s">
        <v>783</v>
      </c>
      <c r="D609" s="9" t="s">
        <v>784</v>
      </c>
      <c r="E609" s="9" t="s">
        <v>784</v>
      </c>
      <c r="F609" s="8" t="s">
        <v>784</v>
      </c>
      <c r="G609" s="8" t="s">
        <v>23</v>
      </c>
      <c r="H609" s="8" t="s">
        <v>7568</v>
      </c>
      <c r="I609" s="8" t="s">
        <v>784</v>
      </c>
      <c r="J609" s="10" t="s">
        <v>7164</v>
      </c>
      <c r="K609" s="10" t="s">
        <v>7556</v>
      </c>
      <c r="L609" s="10" t="s">
        <v>7556</v>
      </c>
      <c r="M609" s="8" t="s">
        <v>7281</v>
      </c>
      <c r="N609" s="8" t="s">
        <v>7281</v>
      </c>
      <c r="O609" s="8" t="s">
        <v>27</v>
      </c>
      <c r="P609" s="61">
        <v>2011</v>
      </c>
      <c r="Q609" s="13">
        <v>40769</v>
      </c>
      <c r="R609" s="13">
        <v>40769</v>
      </c>
      <c r="S609" s="8" t="s">
        <v>29</v>
      </c>
      <c r="T609" s="8" t="s">
        <v>7350</v>
      </c>
      <c r="U609" s="8" t="s">
        <v>7351</v>
      </c>
    </row>
    <row r="610" spans="1:21" s="8" customFormat="1" ht="12.75" x14ac:dyDescent="0.2">
      <c r="A610" s="8" t="s">
        <v>7367</v>
      </c>
      <c r="B610" s="8" t="s">
        <v>782</v>
      </c>
      <c r="C610" s="8" t="s">
        <v>783</v>
      </c>
      <c r="D610" s="9" t="s">
        <v>784</v>
      </c>
      <c r="E610" s="9" t="s">
        <v>784</v>
      </c>
      <c r="F610" s="8" t="s">
        <v>784</v>
      </c>
      <c r="G610" s="8" t="s">
        <v>23</v>
      </c>
      <c r="H610" s="8" t="s">
        <v>7568</v>
      </c>
      <c r="I610" s="8" t="s">
        <v>784</v>
      </c>
      <c r="J610" s="10" t="s">
        <v>7164</v>
      </c>
      <c r="K610" s="10" t="s">
        <v>7556</v>
      </c>
      <c r="L610" s="10" t="s">
        <v>7556</v>
      </c>
      <c r="M610" s="8" t="s">
        <v>7281</v>
      </c>
      <c r="N610" s="8" t="s">
        <v>7281</v>
      </c>
      <c r="O610" s="8" t="s">
        <v>27</v>
      </c>
      <c r="P610" s="61">
        <v>2011</v>
      </c>
      <c r="Q610" s="13">
        <v>40769</v>
      </c>
      <c r="R610" s="13">
        <v>40769</v>
      </c>
      <c r="S610" s="8" t="s">
        <v>29</v>
      </c>
      <c r="T610" s="8" t="s">
        <v>7368</v>
      </c>
      <c r="U610" s="8" t="s">
        <v>7369</v>
      </c>
    </row>
    <row r="611" spans="1:21" s="8" customFormat="1" ht="12.75" x14ac:dyDescent="0.2">
      <c r="A611" s="8" t="s">
        <v>7373</v>
      </c>
      <c r="B611" s="8" t="s">
        <v>782</v>
      </c>
      <c r="C611" s="8" t="s">
        <v>783</v>
      </c>
      <c r="D611" s="9" t="s">
        <v>784</v>
      </c>
      <c r="E611" s="9" t="s">
        <v>784</v>
      </c>
      <c r="F611" s="8" t="s">
        <v>784</v>
      </c>
      <c r="G611" s="8" t="s">
        <v>23</v>
      </c>
      <c r="H611" s="8" t="s">
        <v>7568</v>
      </c>
      <c r="I611" s="8" t="s">
        <v>784</v>
      </c>
      <c r="J611" s="10" t="s">
        <v>7164</v>
      </c>
      <c r="K611" s="10" t="s">
        <v>7556</v>
      </c>
      <c r="L611" s="10" t="s">
        <v>7556</v>
      </c>
      <c r="M611" s="8" t="s">
        <v>7281</v>
      </c>
      <c r="N611" s="8" t="s">
        <v>7281</v>
      </c>
      <c r="O611" s="8" t="s">
        <v>27</v>
      </c>
      <c r="P611" s="61">
        <v>2011</v>
      </c>
      <c r="Q611" s="13">
        <v>40769</v>
      </c>
      <c r="R611" s="13">
        <v>40769</v>
      </c>
      <c r="S611" s="8" t="s">
        <v>29</v>
      </c>
      <c r="T611" s="8" t="s">
        <v>7374</v>
      </c>
      <c r="U611" s="8" t="s">
        <v>7375</v>
      </c>
    </row>
    <row r="612" spans="1:21" s="8" customFormat="1" ht="12.75" x14ac:dyDescent="0.2">
      <c r="A612" s="8" t="s">
        <v>5709</v>
      </c>
      <c r="B612" s="8" t="s">
        <v>19</v>
      </c>
      <c r="C612" s="8" t="s">
        <v>52</v>
      </c>
      <c r="D612" s="9" t="s">
        <v>21</v>
      </c>
      <c r="E612" s="9" t="s">
        <v>21</v>
      </c>
      <c r="F612" s="8" t="s">
        <v>22</v>
      </c>
      <c r="G612" s="8" t="s">
        <v>23</v>
      </c>
      <c r="H612" s="8" t="s">
        <v>7568</v>
      </c>
      <c r="I612" s="8" t="s">
        <v>53</v>
      </c>
      <c r="J612" s="10" t="s">
        <v>5662</v>
      </c>
      <c r="K612" s="10" t="s">
        <v>7557</v>
      </c>
      <c r="L612" s="10" t="s">
        <v>7557</v>
      </c>
      <c r="M612" s="8" t="s">
        <v>5663</v>
      </c>
      <c r="N612" s="8" t="s">
        <v>5663</v>
      </c>
      <c r="O612" s="8" t="s">
        <v>27</v>
      </c>
      <c r="P612" s="61">
        <v>2011</v>
      </c>
      <c r="Q612" s="13">
        <v>40782</v>
      </c>
      <c r="R612" s="13">
        <v>40782</v>
      </c>
      <c r="S612" s="8" t="s">
        <v>29</v>
      </c>
      <c r="T612" s="8" t="s">
        <v>5710</v>
      </c>
      <c r="U612" s="8" t="s">
        <v>5711</v>
      </c>
    </row>
    <row r="613" spans="1:21" s="8" customFormat="1" ht="12.75" x14ac:dyDescent="0.2">
      <c r="A613" s="8" t="s">
        <v>5694</v>
      </c>
      <c r="B613" s="8" t="s">
        <v>19</v>
      </c>
      <c r="C613" s="8" t="s">
        <v>52</v>
      </c>
      <c r="D613" s="9" t="s">
        <v>21</v>
      </c>
      <c r="E613" s="9" t="s">
        <v>21</v>
      </c>
      <c r="F613" s="8" t="s">
        <v>22</v>
      </c>
      <c r="G613" s="8" t="s">
        <v>23</v>
      </c>
      <c r="H613" s="8" t="s">
        <v>7568</v>
      </c>
      <c r="I613" s="8" t="s">
        <v>53</v>
      </c>
      <c r="J613" s="10" t="s">
        <v>5662</v>
      </c>
      <c r="K613" s="10" t="s">
        <v>7557</v>
      </c>
      <c r="L613" s="10" t="s">
        <v>7557</v>
      </c>
      <c r="M613" s="8" t="s">
        <v>5663</v>
      </c>
      <c r="N613" s="8" t="s">
        <v>5663</v>
      </c>
      <c r="O613" s="8" t="s">
        <v>27</v>
      </c>
      <c r="P613" s="61">
        <v>2011</v>
      </c>
      <c r="Q613" s="13">
        <v>40824</v>
      </c>
      <c r="R613" s="13">
        <v>40824</v>
      </c>
      <c r="S613" s="8" t="s">
        <v>29</v>
      </c>
      <c r="T613" s="8" t="s">
        <v>5695</v>
      </c>
      <c r="U613" s="8" t="s">
        <v>5696</v>
      </c>
    </row>
    <row r="614" spans="1:21" s="8" customFormat="1" ht="12.75" x14ac:dyDescent="0.2">
      <c r="A614" s="8" t="s">
        <v>5520</v>
      </c>
      <c r="B614" s="8" t="s">
        <v>19</v>
      </c>
      <c r="C614" s="8" t="s">
        <v>5521</v>
      </c>
      <c r="D614" s="9" t="s">
        <v>2323</v>
      </c>
      <c r="E614" s="9" t="s">
        <v>2323</v>
      </c>
      <c r="F614" s="8" t="s">
        <v>2302</v>
      </c>
      <c r="G614" s="16" t="s">
        <v>2303</v>
      </c>
      <c r="H614" s="16" t="s">
        <v>7569</v>
      </c>
      <c r="I614" s="9" t="s">
        <v>2323</v>
      </c>
      <c r="J614" s="10" t="s">
        <v>3258</v>
      </c>
      <c r="K614" s="10" t="s">
        <v>7552</v>
      </c>
      <c r="L614" s="10" t="s">
        <v>7552</v>
      </c>
      <c r="M614" s="8" t="s">
        <v>5222</v>
      </c>
      <c r="N614" s="8" t="s">
        <v>5223</v>
      </c>
      <c r="O614" s="8" t="s">
        <v>27</v>
      </c>
      <c r="P614" s="61">
        <v>2011</v>
      </c>
      <c r="Q614" s="13">
        <v>40827</v>
      </c>
      <c r="R614" s="13">
        <v>40827</v>
      </c>
      <c r="S614" s="8" t="s">
        <v>29</v>
      </c>
      <c r="T614" s="8" t="s">
        <v>5522</v>
      </c>
      <c r="U614" s="8" t="s">
        <v>5523</v>
      </c>
    </row>
    <row r="615" spans="1:21" s="8" customFormat="1" ht="12.75" x14ac:dyDescent="0.2">
      <c r="A615" s="8" t="s">
        <v>5706</v>
      </c>
      <c r="B615" s="8" t="s">
        <v>19</v>
      </c>
      <c r="C615" s="8" t="s">
        <v>52</v>
      </c>
      <c r="D615" s="9" t="s">
        <v>21</v>
      </c>
      <c r="E615" s="9" t="s">
        <v>21</v>
      </c>
      <c r="F615" s="8" t="s">
        <v>22</v>
      </c>
      <c r="G615" s="8" t="s">
        <v>23</v>
      </c>
      <c r="H615" s="8" t="s">
        <v>7568</v>
      </c>
      <c r="I615" s="8" t="s">
        <v>53</v>
      </c>
      <c r="J615" s="10" t="s">
        <v>5662</v>
      </c>
      <c r="K615" s="10" t="s">
        <v>7557</v>
      </c>
      <c r="L615" s="10" t="s">
        <v>7557</v>
      </c>
      <c r="M615" s="8" t="s">
        <v>5663</v>
      </c>
      <c r="N615" s="8" t="s">
        <v>5663</v>
      </c>
      <c r="O615" s="8" t="s">
        <v>27</v>
      </c>
      <c r="P615" s="61">
        <v>2011</v>
      </c>
      <c r="Q615" s="13">
        <v>40831</v>
      </c>
      <c r="R615" s="13">
        <v>40831</v>
      </c>
      <c r="S615" s="8" t="s">
        <v>29</v>
      </c>
      <c r="T615" s="8" t="s">
        <v>5707</v>
      </c>
      <c r="U615" s="8" t="s">
        <v>5708</v>
      </c>
    </row>
    <row r="616" spans="1:21" s="8" customFormat="1" ht="12.75" x14ac:dyDescent="0.2">
      <c r="A616" s="8" t="s">
        <v>5700</v>
      </c>
      <c r="B616" s="8" t="s">
        <v>19</v>
      </c>
      <c r="C616" s="8" t="s">
        <v>52</v>
      </c>
      <c r="D616" s="9" t="s">
        <v>21</v>
      </c>
      <c r="E616" s="9" t="s">
        <v>21</v>
      </c>
      <c r="F616" s="8" t="s">
        <v>22</v>
      </c>
      <c r="G616" s="8" t="s">
        <v>23</v>
      </c>
      <c r="H616" s="8" t="s">
        <v>7568</v>
      </c>
      <c r="I616" s="8" t="s">
        <v>53</v>
      </c>
      <c r="J616" s="10" t="s">
        <v>5662</v>
      </c>
      <c r="K616" s="10" t="s">
        <v>7557</v>
      </c>
      <c r="L616" s="10" t="s">
        <v>7557</v>
      </c>
      <c r="M616" s="8" t="s">
        <v>5663</v>
      </c>
      <c r="N616" s="8" t="s">
        <v>5663</v>
      </c>
      <c r="O616" s="8" t="s">
        <v>27</v>
      </c>
      <c r="P616" s="61">
        <v>2011</v>
      </c>
      <c r="Q616" s="13">
        <v>40835</v>
      </c>
      <c r="R616" s="13">
        <v>40835</v>
      </c>
      <c r="S616" s="8" t="s">
        <v>29</v>
      </c>
      <c r="T616" s="8" t="s">
        <v>5701</v>
      </c>
      <c r="U616" s="8" t="s">
        <v>5702</v>
      </c>
    </row>
    <row r="617" spans="1:21" s="8" customFormat="1" ht="12.75" x14ac:dyDescent="0.2">
      <c r="A617" s="11" t="s">
        <v>7081</v>
      </c>
      <c r="B617" s="8" t="s">
        <v>19</v>
      </c>
      <c r="C617" s="8" t="s">
        <v>6998</v>
      </c>
      <c r="D617" s="9" t="s">
        <v>6806</v>
      </c>
      <c r="E617" s="9" t="s">
        <v>6806</v>
      </c>
      <c r="F617" s="8" t="s">
        <v>2302</v>
      </c>
      <c r="G617" s="17" t="s">
        <v>2303</v>
      </c>
      <c r="H617" s="17" t="s">
        <v>7569</v>
      </c>
      <c r="I617" s="20" t="s">
        <v>6806</v>
      </c>
      <c r="J617" s="10" t="s">
        <v>6784</v>
      </c>
      <c r="K617" s="10" t="s">
        <v>7558</v>
      </c>
      <c r="L617" s="10" t="s">
        <v>7558</v>
      </c>
      <c r="M617" s="8" t="s">
        <v>6785</v>
      </c>
      <c r="N617" s="8" t="s">
        <v>6811</v>
      </c>
      <c r="O617" s="8" t="s">
        <v>27</v>
      </c>
      <c r="P617" s="61">
        <v>2011</v>
      </c>
      <c r="Q617" s="13">
        <v>40845</v>
      </c>
      <c r="R617" s="13">
        <v>40845</v>
      </c>
      <c r="S617" s="8" t="s">
        <v>29</v>
      </c>
      <c r="T617" s="8" t="s">
        <v>7082</v>
      </c>
      <c r="U617" s="8" t="s">
        <v>7083</v>
      </c>
    </row>
    <row r="618" spans="1:21" s="8" customFormat="1" ht="12.75" x14ac:dyDescent="0.2">
      <c r="A618" s="8" t="s">
        <v>2781</v>
      </c>
      <c r="B618" s="8" t="s">
        <v>19</v>
      </c>
      <c r="C618" s="8" t="s">
        <v>2782</v>
      </c>
      <c r="D618" s="9" t="s">
        <v>2323</v>
      </c>
      <c r="E618" s="9" t="s">
        <v>2323</v>
      </c>
      <c r="F618" s="8" t="s">
        <v>2302</v>
      </c>
      <c r="G618" s="8" t="s">
        <v>2303</v>
      </c>
      <c r="H618" s="8" t="s">
        <v>7569</v>
      </c>
      <c r="I618" s="9" t="s">
        <v>2323</v>
      </c>
      <c r="J618" s="10" t="s">
        <v>25</v>
      </c>
      <c r="K618" s="10" t="s">
        <v>7553</v>
      </c>
      <c r="L618" s="10" t="s">
        <v>7553</v>
      </c>
      <c r="M618" s="8" t="s">
        <v>114</v>
      </c>
      <c r="N618" s="8" t="s">
        <v>2783</v>
      </c>
      <c r="O618" s="8" t="s">
        <v>27</v>
      </c>
      <c r="P618" s="60">
        <v>2011</v>
      </c>
      <c r="Q618" s="13">
        <v>40848</v>
      </c>
      <c r="R618" s="13">
        <v>40848</v>
      </c>
      <c r="S618" s="8" t="s">
        <v>29</v>
      </c>
      <c r="T618" s="8" t="s">
        <v>2784</v>
      </c>
      <c r="U618" s="8" t="s">
        <v>2785</v>
      </c>
    </row>
    <row r="619" spans="1:21" s="8" customFormat="1" ht="12.75" x14ac:dyDescent="0.2">
      <c r="A619" s="8" t="s">
        <v>2786</v>
      </c>
      <c r="B619" s="8" t="s">
        <v>19</v>
      </c>
      <c r="C619" s="8" t="s">
        <v>2782</v>
      </c>
      <c r="D619" s="9" t="s">
        <v>2323</v>
      </c>
      <c r="E619" s="9" t="s">
        <v>2323</v>
      </c>
      <c r="F619" s="8" t="s">
        <v>2302</v>
      </c>
      <c r="G619" s="8" t="s">
        <v>2303</v>
      </c>
      <c r="H619" s="8" t="s">
        <v>7569</v>
      </c>
      <c r="I619" s="9" t="s">
        <v>2323</v>
      </c>
      <c r="J619" s="10" t="s">
        <v>25</v>
      </c>
      <c r="K619" s="10" t="s">
        <v>7553</v>
      </c>
      <c r="L619" s="10" t="s">
        <v>7553</v>
      </c>
      <c r="M619" s="8" t="s">
        <v>114</v>
      </c>
      <c r="N619" s="8" t="s">
        <v>2783</v>
      </c>
      <c r="O619" s="8" t="s">
        <v>27</v>
      </c>
      <c r="P619" s="60">
        <v>2011</v>
      </c>
      <c r="Q619" s="13">
        <v>40848</v>
      </c>
      <c r="R619" s="13">
        <v>40848</v>
      </c>
      <c r="S619" s="8" t="s">
        <v>29</v>
      </c>
      <c r="T619" s="8" t="s">
        <v>2787</v>
      </c>
      <c r="U619" s="8" t="s">
        <v>2788</v>
      </c>
    </row>
    <row r="620" spans="1:21" s="8" customFormat="1" ht="12.75" x14ac:dyDescent="0.2">
      <c r="A620" s="8" t="s">
        <v>2789</v>
      </c>
      <c r="B620" s="8" t="s">
        <v>19</v>
      </c>
      <c r="C620" s="8" t="s">
        <v>2782</v>
      </c>
      <c r="D620" s="9" t="s">
        <v>2323</v>
      </c>
      <c r="E620" s="9" t="s">
        <v>2323</v>
      </c>
      <c r="F620" s="8" t="s">
        <v>2302</v>
      </c>
      <c r="G620" s="8" t="s">
        <v>2303</v>
      </c>
      <c r="H620" s="8" t="s">
        <v>7569</v>
      </c>
      <c r="I620" s="9" t="s">
        <v>2323</v>
      </c>
      <c r="J620" s="10" t="s">
        <v>25</v>
      </c>
      <c r="K620" s="10" t="s">
        <v>7553</v>
      </c>
      <c r="L620" s="10" t="s">
        <v>7553</v>
      </c>
      <c r="M620" s="8" t="s">
        <v>114</v>
      </c>
      <c r="N620" s="8" t="s">
        <v>2783</v>
      </c>
      <c r="O620" s="8" t="s">
        <v>27</v>
      </c>
      <c r="P620" s="60">
        <v>2011</v>
      </c>
      <c r="Q620" s="13">
        <v>40848</v>
      </c>
      <c r="R620" s="13">
        <v>40848</v>
      </c>
      <c r="S620" s="8" t="s">
        <v>29</v>
      </c>
      <c r="T620" s="8" t="s">
        <v>2790</v>
      </c>
      <c r="U620" s="8" t="s">
        <v>2791</v>
      </c>
    </row>
    <row r="621" spans="1:21" s="8" customFormat="1" ht="12.75" x14ac:dyDescent="0.2">
      <c r="A621" s="8" t="s">
        <v>2792</v>
      </c>
      <c r="B621" s="8" t="s">
        <v>19</v>
      </c>
      <c r="C621" s="8" t="s">
        <v>2782</v>
      </c>
      <c r="D621" s="9" t="s">
        <v>2323</v>
      </c>
      <c r="E621" s="9" t="s">
        <v>2323</v>
      </c>
      <c r="F621" s="8" t="s">
        <v>2302</v>
      </c>
      <c r="G621" s="8" t="s">
        <v>2303</v>
      </c>
      <c r="H621" s="8" t="s">
        <v>7569</v>
      </c>
      <c r="I621" s="9" t="s">
        <v>2323</v>
      </c>
      <c r="J621" s="10" t="s">
        <v>25</v>
      </c>
      <c r="K621" s="10" t="s">
        <v>7553</v>
      </c>
      <c r="L621" s="10" t="s">
        <v>7553</v>
      </c>
      <c r="M621" s="8" t="s">
        <v>114</v>
      </c>
      <c r="N621" s="8" t="s">
        <v>2783</v>
      </c>
      <c r="O621" s="8" t="s">
        <v>27</v>
      </c>
      <c r="P621" s="60">
        <v>2011</v>
      </c>
      <c r="Q621" s="13">
        <v>40848</v>
      </c>
      <c r="R621" s="13">
        <v>40848</v>
      </c>
      <c r="S621" s="8" t="s">
        <v>29</v>
      </c>
      <c r="T621" s="8" t="s">
        <v>2793</v>
      </c>
      <c r="U621" s="8" t="s">
        <v>2794</v>
      </c>
    </row>
    <row r="622" spans="1:21" s="8" customFormat="1" ht="12.75" x14ac:dyDescent="0.2">
      <c r="A622" s="8" t="s">
        <v>2795</v>
      </c>
      <c r="B622" s="8" t="s">
        <v>19</v>
      </c>
      <c r="C622" s="8" t="s">
        <v>2782</v>
      </c>
      <c r="D622" s="9" t="s">
        <v>2323</v>
      </c>
      <c r="E622" s="9" t="s">
        <v>2323</v>
      </c>
      <c r="F622" s="8" t="s">
        <v>2302</v>
      </c>
      <c r="G622" s="8" t="s">
        <v>2303</v>
      </c>
      <c r="H622" s="8" t="s">
        <v>7569</v>
      </c>
      <c r="I622" s="9" t="s">
        <v>2323</v>
      </c>
      <c r="J622" s="10" t="s">
        <v>25</v>
      </c>
      <c r="K622" s="10" t="s">
        <v>7553</v>
      </c>
      <c r="L622" s="10" t="s">
        <v>7553</v>
      </c>
      <c r="M622" s="8" t="s">
        <v>114</v>
      </c>
      <c r="N622" s="8" t="s">
        <v>2783</v>
      </c>
      <c r="O622" s="8" t="s">
        <v>27</v>
      </c>
      <c r="P622" s="60">
        <v>2011</v>
      </c>
      <c r="Q622" s="13">
        <v>40848</v>
      </c>
      <c r="R622" s="13">
        <v>40848</v>
      </c>
      <c r="S622" s="8" t="s">
        <v>29</v>
      </c>
      <c r="T622" s="8" t="s">
        <v>2796</v>
      </c>
      <c r="U622" s="8" t="s">
        <v>2797</v>
      </c>
    </row>
    <row r="623" spans="1:21" s="8" customFormat="1" ht="12.75" x14ac:dyDescent="0.2">
      <c r="A623" s="8" t="s">
        <v>2798</v>
      </c>
      <c r="B623" s="8" t="s">
        <v>19</v>
      </c>
      <c r="C623" s="8" t="s">
        <v>2782</v>
      </c>
      <c r="D623" s="9" t="s">
        <v>2323</v>
      </c>
      <c r="E623" s="9" t="s">
        <v>2323</v>
      </c>
      <c r="F623" s="8" t="s">
        <v>2302</v>
      </c>
      <c r="G623" s="8" t="s">
        <v>2303</v>
      </c>
      <c r="H623" s="8" t="s">
        <v>7569</v>
      </c>
      <c r="I623" s="9" t="s">
        <v>2323</v>
      </c>
      <c r="J623" s="10" t="s">
        <v>25</v>
      </c>
      <c r="K623" s="10" t="s">
        <v>7553</v>
      </c>
      <c r="L623" s="10" t="s">
        <v>7553</v>
      </c>
      <c r="M623" s="8" t="s">
        <v>114</v>
      </c>
      <c r="N623" s="8" t="s">
        <v>2783</v>
      </c>
      <c r="O623" s="8" t="s">
        <v>27</v>
      </c>
      <c r="P623" s="60">
        <v>2011</v>
      </c>
      <c r="Q623" s="13">
        <v>40848</v>
      </c>
      <c r="R623" s="13">
        <v>40848</v>
      </c>
      <c r="S623" s="8" t="s">
        <v>29</v>
      </c>
      <c r="T623" s="8" t="s">
        <v>2799</v>
      </c>
      <c r="U623" s="8" t="s">
        <v>2800</v>
      </c>
    </row>
    <row r="624" spans="1:21" s="8" customFormat="1" ht="12.75" x14ac:dyDescent="0.2">
      <c r="A624" s="8" t="s">
        <v>2801</v>
      </c>
      <c r="B624" s="8" t="s">
        <v>19</v>
      </c>
      <c r="C624" s="8" t="s">
        <v>2782</v>
      </c>
      <c r="D624" s="9" t="s">
        <v>2323</v>
      </c>
      <c r="E624" s="9" t="s">
        <v>2323</v>
      </c>
      <c r="F624" s="8" t="s">
        <v>2302</v>
      </c>
      <c r="G624" s="8" t="s">
        <v>2303</v>
      </c>
      <c r="H624" s="8" t="s">
        <v>7569</v>
      </c>
      <c r="I624" s="9" t="s">
        <v>2323</v>
      </c>
      <c r="J624" s="10" t="s">
        <v>25</v>
      </c>
      <c r="K624" s="10" t="s">
        <v>7553</v>
      </c>
      <c r="L624" s="10" t="s">
        <v>7553</v>
      </c>
      <c r="M624" s="8" t="s">
        <v>114</v>
      </c>
      <c r="N624" s="8" t="s">
        <v>2783</v>
      </c>
      <c r="O624" s="8" t="s">
        <v>27</v>
      </c>
      <c r="P624" s="60">
        <v>2011</v>
      </c>
      <c r="Q624" s="13">
        <v>40848</v>
      </c>
      <c r="R624" s="13">
        <v>40848</v>
      </c>
      <c r="S624" s="8" t="s">
        <v>29</v>
      </c>
      <c r="T624" s="8" t="s">
        <v>2802</v>
      </c>
      <c r="U624" s="8" t="s">
        <v>2803</v>
      </c>
    </row>
    <row r="625" spans="1:21" s="8" customFormat="1" ht="12.75" x14ac:dyDescent="0.2">
      <c r="A625" s="8" t="s">
        <v>4908</v>
      </c>
      <c r="B625" s="8" t="s">
        <v>19</v>
      </c>
      <c r="C625" s="8" t="s">
        <v>52</v>
      </c>
      <c r="D625" s="9" t="s">
        <v>3257</v>
      </c>
      <c r="E625" s="9" t="s">
        <v>3257</v>
      </c>
      <c r="F625" s="8" t="s">
        <v>22</v>
      </c>
      <c r="G625" s="8" t="s">
        <v>23</v>
      </c>
      <c r="H625" s="8" t="s">
        <v>7568</v>
      </c>
      <c r="I625" s="8" t="s">
        <v>53</v>
      </c>
      <c r="J625" s="10" t="s">
        <v>3258</v>
      </c>
      <c r="K625" s="10" t="s">
        <v>7552</v>
      </c>
      <c r="L625" s="10" t="s">
        <v>7552</v>
      </c>
      <c r="M625" s="8" t="s">
        <v>114</v>
      </c>
      <c r="N625" s="8" t="s">
        <v>3277</v>
      </c>
      <c r="O625" s="8" t="s">
        <v>27</v>
      </c>
      <c r="P625" s="61">
        <v>2011</v>
      </c>
      <c r="Q625" s="13">
        <v>40862</v>
      </c>
      <c r="R625" s="13">
        <v>40862</v>
      </c>
      <c r="S625" s="8" t="s">
        <v>29</v>
      </c>
      <c r="T625" s="8" t="s">
        <v>4909</v>
      </c>
      <c r="U625" s="8" t="s">
        <v>4910</v>
      </c>
    </row>
    <row r="626" spans="1:21" s="8" customFormat="1" ht="12.75" x14ac:dyDescent="0.2">
      <c r="A626" s="8" t="s">
        <v>6083</v>
      </c>
      <c r="B626" s="8" t="s">
        <v>19</v>
      </c>
      <c r="C626" s="8" t="s">
        <v>52</v>
      </c>
      <c r="D626" s="9" t="s">
        <v>21</v>
      </c>
      <c r="E626" s="9" t="s">
        <v>21</v>
      </c>
      <c r="F626" s="8" t="s">
        <v>22</v>
      </c>
      <c r="G626" s="8" t="s">
        <v>23</v>
      </c>
      <c r="H626" s="8" t="s">
        <v>7568</v>
      </c>
      <c r="I626" s="8" t="s">
        <v>53</v>
      </c>
      <c r="J626" s="10" t="s">
        <v>5662</v>
      </c>
      <c r="K626" s="10" t="s">
        <v>7557</v>
      </c>
      <c r="L626" s="10" t="s">
        <v>7557</v>
      </c>
      <c r="M626" s="8" t="s">
        <v>5834</v>
      </c>
      <c r="N626" s="8" t="s">
        <v>5834</v>
      </c>
      <c r="O626" s="8" t="s">
        <v>27</v>
      </c>
      <c r="P626" s="61">
        <v>2011</v>
      </c>
      <c r="Q626" s="13">
        <v>40864</v>
      </c>
      <c r="R626" s="13">
        <v>40864</v>
      </c>
      <c r="S626" s="8" t="s">
        <v>29</v>
      </c>
      <c r="T626" s="8" t="s">
        <v>6084</v>
      </c>
      <c r="U626" s="8" t="s">
        <v>6085</v>
      </c>
    </row>
    <row r="627" spans="1:21" s="8" customFormat="1" ht="12.75" x14ac:dyDescent="0.2">
      <c r="A627" s="8" t="s">
        <v>7331</v>
      </c>
      <c r="B627" s="8" t="s">
        <v>19</v>
      </c>
      <c r="C627" s="8" t="s">
        <v>52</v>
      </c>
      <c r="D627" s="9" t="s">
        <v>21</v>
      </c>
      <c r="E627" s="9" t="s">
        <v>21</v>
      </c>
      <c r="F627" s="8" t="s">
        <v>22</v>
      </c>
      <c r="G627" s="8" t="s">
        <v>23</v>
      </c>
      <c r="H627" s="8" t="s">
        <v>7568</v>
      </c>
      <c r="I627" s="8" t="s">
        <v>53</v>
      </c>
      <c r="J627" s="10" t="s">
        <v>7164</v>
      </c>
      <c r="K627" s="10" t="s">
        <v>7556</v>
      </c>
      <c r="L627" s="10" t="s">
        <v>7556</v>
      </c>
      <c r="M627" s="8" t="s">
        <v>7281</v>
      </c>
      <c r="N627" s="8" t="s">
        <v>7281</v>
      </c>
      <c r="O627" s="8" t="s">
        <v>27</v>
      </c>
      <c r="P627" s="61">
        <v>2011</v>
      </c>
      <c r="Q627" s="13">
        <v>40871</v>
      </c>
      <c r="R627" s="13">
        <v>40871</v>
      </c>
      <c r="S627" s="8" t="s">
        <v>29</v>
      </c>
      <c r="T627" s="8" t="s">
        <v>7332</v>
      </c>
      <c r="U627" s="8" t="s">
        <v>7333</v>
      </c>
    </row>
    <row r="628" spans="1:21" s="8" customFormat="1" ht="12.75" x14ac:dyDescent="0.2">
      <c r="A628" s="8" t="s">
        <v>7409</v>
      </c>
      <c r="B628" s="8" t="s">
        <v>19</v>
      </c>
      <c r="C628" s="8" t="s">
        <v>52</v>
      </c>
      <c r="D628" s="9" t="s">
        <v>21</v>
      </c>
      <c r="E628" s="9" t="s">
        <v>21</v>
      </c>
      <c r="F628" s="8" t="s">
        <v>22</v>
      </c>
      <c r="G628" s="8" t="s">
        <v>23</v>
      </c>
      <c r="H628" s="8" t="s">
        <v>7568</v>
      </c>
      <c r="I628" s="8" t="s">
        <v>53</v>
      </c>
      <c r="J628" s="10" t="s">
        <v>7164</v>
      </c>
      <c r="K628" s="10" t="s">
        <v>7556</v>
      </c>
      <c r="L628" s="10" t="s">
        <v>7556</v>
      </c>
      <c r="M628" s="8" t="s">
        <v>7281</v>
      </c>
      <c r="N628" s="8" t="s">
        <v>7281</v>
      </c>
      <c r="O628" s="8" t="s">
        <v>27</v>
      </c>
      <c r="P628" s="61">
        <v>2011</v>
      </c>
      <c r="Q628" s="13">
        <v>40871</v>
      </c>
      <c r="R628" s="13">
        <v>40871</v>
      </c>
      <c r="S628" s="8" t="s">
        <v>29</v>
      </c>
      <c r="T628" s="8" t="s">
        <v>7410</v>
      </c>
      <c r="U628" s="8" t="s">
        <v>7411</v>
      </c>
    </row>
    <row r="629" spans="1:21" s="8" customFormat="1" ht="12.75" x14ac:dyDescent="0.2">
      <c r="A629" s="11" t="s">
        <v>7084</v>
      </c>
      <c r="B629" s="8" t="s">
        <v>19</v>
      </c>
      <c r="C629" s="8" t="s">
        <v>6998</v>
      </c>
      <c r="D629" s="9" t="s">
        <v>6806</v>
      </c>
      <c r="E629" s="9" t="s">
        <v>6806</v>
      </c>
      <c r="F629" s="8" t="s">
        <v>2302</v>
      </c>
      <c r="G629" s="17" t="s">
        <v>2303</v>
      </c>
      <c r="H629" s="17" t="s">
        <v>7569</v>
      </c>
      <c r="I629" s="20" t="s">
        <v>6806</v>
      </c>
      <c r="J629" s="10" t="s">
        <v>6784</v>
      </c>
      <c r="K629" s="10" t="s">
        <v>7558</v>
      </c>
      <c r="L629" s="10" t="s">
        <v>7558</v>
      </c>
      <c r="M629" s="8" t="s">
        <v>6785</v>
      </c>
      <c r="N629" s="8" t="s">
        <v>6811</v>
      </c>
      <c r="O629" s="8" t="s">
        <v>27</v>
      </c>
      <c r="P629" s="61">
        <v>2011</v>
      </c>
      <c r="Q629" s="13">
        <v>40884</v>
      </c>
      <c r="R629" s="13">
        <v>40884</v>
      </c>
      <c r="S629" s="8" t="s">
        <v>29</v>
      </c>
      <c r="T629" s="8" t="s">
        <v>7085</v>
      </c>
      <c r="U629" s="8" t="s">
        <v>7086</v>
      </c>
    </row>
    <row r="630" spans="1:21" s="8" customFormat="1" ht="12.75" x14ac:dyDescent="0.2">
      <c r="A630" s="8" t="s">
        <v>2662</v>
      </c>
      <c r="B630" s="8" t="s">
        <v>19</v>
      </c>
      <c r="C630" s="12" t="s">
        <v>2663</v>
      </c>
      <c r="D630" s="9" t="s">
        <v>68</v>
      </c>
      <c r="E630" s="9" t="s">
        <v>2664</v>
      </c>
      <c r="F630" s="8" t="s">
        <v>2302</v>
      </c>
      <c r="G630" s="8" t="s">
        <v>2303</v>
      </c>
      <c r="H630" s="8" t="s">
        <v>7569</v>
      </c>
      <c r="I630" s="8" t="s">
        <v>2304</v>
      </c>
      <c r="J630" s="10" t="s">
        <v>25</v>
      </c>
      <c r="K630" s="10" t="s">
        <v>7553</v>
      </c>
      <c r="L630" s="10" t="s">
        <v>7553</v>
      </c>
      <c r="M630" s="8" t="s">
        <v>114</v>
      </c>
      <c r="N630" s="8" t="s">
        <v>483</v>
      </c>
      <c r="O630" s="8" t="s">
        <v>27</v>
      </c>
      <c r="P630" s="60">
        <v>2012</v>
      </c>
      <c r="Q630" s="13">
        <v>40913</v>
      </c>
      <c r="R630" s="13">
        <v>40913</v>
      </c>
      <c r="S630" s="8" t="s">
        <v>29</v>
      </c>
      <c r="T630" s="8" t="s">
        <v>2665</v>
      </c>
      <c r="U630" s="8" t="s">
        <v>2666</v>
      </c>
    </row>
    <row r="631" spans="1:21" s="8" customFormat="1" ht="12.75" x14ac:dyDescent="0.2">
      <c r="A631" s="8" t="s">
        <v>2772</v>
      </c>
      <c r="B631" s="8" t="s">
        <v>19</v>
      </c>
      <c r="C631" s="8" t="s">
        <v>52</v>
      </c>
      <c r="D631" s="9" t="s">
        <v>21</v>
      </c>
      <c r="E631" s="9" t="s">
        <v>21</v>
      </c>
      <c r="F631" s="8" t="s">
        <v>22</v>
      </c>
      <c r="G631" s="8" t="s">
        <v>23</v>
      </c>
      <c r="H631" s="8" t="s">
        <v>7568</v>
      </c>
      <c r="I631" s="8" t="s">
        <v>53</v>
      </c>
      <c r="J631" s="10" t="s">
        <v>25</v>
      </c>
      <c r="K631" s="10" t="s">
        <v>7553</v>
      </c>
      <c r="L631" s="10" t="s">
        <v>7553</v>
      </c>
      <c r="M631" s="8" t="s">
        <v>114</v>
      </c>
      <c r="N631" s="8" t="s">
        <v>483</v>
      </c>
      <c r="O631" s="8" t="s">
        <v>27</v>
      </c>
      <c r="P631" s="60">
        <v>2012</v>
      </c>
      <c r="Q631" s="13">
        <v>40940</v>
      </c>
      <c r="R631" s="13">
        <v>40940</v>
      </c>
      <c r="S631" s="8" t="s">
        <v>29</v>
      </c>
      <c r="T631" s="8" t="s">
        <v>2773</v>
      </c>
      <c r="U631" s="8" t="s">
        <v>2774</v>
      </c>
    </row>
    <row r="632" spans="1:21" s="8" customFormat="1" ht="12.75" x14ac:dyDescent="0.2">
      <c r="A632" s="8" t="s">
        <v>6095</v>
      </c>
      <c r="B632" s="8" t="s">
        <v>19</v>
      </c>
      <c r="C632" s="8" t="s">
        <v>52</v>
      </c>
      <c r="D632" s="9" t="s">
        <v>21</v>
      </c>
      <c r="E632" s="9" t="s">
        <v>21</v>
      </c>
      <c r="F632" s="8" t="s">
        <v>22</v>
      </c>
      <c r="G632" s="8" t="s">
        <v>23</v>
      </c>
      <c r="H632" s="8" t="s">
        <v>7568</v>
      </c>
      <c r="I632" s="8" t="s">
        <v>53</v>
      </c>
      <c r="J632" s="10" t="s">
        <v>5662</v>
      </c>
      <c r="K632" s="10" t="s">
        <v>7557</v>
      </c>
      <c r="L632" s="10" t="s">
        <v>7557</v>
      </c>
      <c r="M632" s="8" t="s">
        <v>5834</v>
      </c>
      <c r="N632" s="8" t="s">
        <v>5834</v>
      </c>
      <c r="O632" s="8" t="s">
        <v>27</v>
      </c>
      <c r="P632" s="61">
        <v>2012</v>
      </c>
      <c r="Q632" s="13">
        <v>40951</v>
      </c>
      <c r="R632" s="13">
        <v>40951</v>
      </c>
      <c r="S632" s="8" t="s">
        <v>29</v>
      </c>
      <c r="T632" s="8" t="s">
        <v>6096</v>
      </c>
      <c r="U632" s="8" t="s">
        <v>6097</v>
      </c>
    </row>
    <row r="633" spans="1:21" s="8" customFormat="1" ht="12.75" x14ac:dyDescent="0.2">
      <c r="A633" s="8" t="s">
        <v>7473</v>
      </c>
      <c r="B633" s="8" t="s">
        <v>19</v>
      </c>
      <c r="C633" s="8" t="s">
        <v>52</v>
      </c>
      <c r="D633" s="9" t="s">
        <v>21</v>
      </c>
      <c r="E633" s="9" t="s">
        <v>21</v>
      </c>
      <c r="F633" s="8" t="s">
        <v>22</v>
      </c>
      <c r="G633" s="8" t="s">
        <v>23</v>
      </c>
      <c r="H633" s="8" t="s">
        <v>7568</v>
      </c>
      <c r="I633" s="8" t="s">
        <v>53</v>
      </c>
      <c r="J633" s="10" t="s">
        <v>7462</v>
      </c>
      <c r="K633" s="10" t="s">
        <v>7555</v>
      </c>
      <c r="L633" s="10" t="s">
        <v>7555</v>
      </c>
      <c r="M633" s="8" t="s">
        <v>7463</v>
      </c>
      <c r="N633" s="8" t="s">
        <v>7464</v>
      </c>
      <c r="O633" s="8" t="s">
        <v>27</v>
      </c>
      <c r="P633" s="61">
        <v>2012</v>
      </c>
      <c r="Q633" s="13">
        <v>40957</v>
      </c>
      <c r="R633" s="13">
        <v>40957</v>
      </c>
      <c r="S633" s="8" t="s">
        <v>29</v>
      </c>
      <c r="T633" s="8" t="s">
        <v>7474</v>
      </c>
      <c r="U633" s="8" t="s">
        <v>7475</v>
      </c>
    </row>
    <row r="634" spans="1:21" s="8" customFormat="1" ht="12.75" x14ac:dyDescent="0.2">
      <c r="A634" s="8" t="s">
        <v>6101</v>
      </c>
      <c r="B634" s="8" t="s">
        <v>19</v>
      </c>
      <c r="C634" s="8" t="s">
        <v>52</v>
      </c>
      <c r="D634" s="9" t="s">
        <v>21</v>
      </c>
      <c r="E634" s="9" t="s">
        <v>21</v>
      </c>
      <c r="F634" s="8" t="s">
        <v>22</v>
      </c>
      <c r="G634" s="8" t="s">
        <v>23</v>
      </c>
      <c r="H634" s="8" t="s">
        <v>7568</v>
      </c>
      <c r="I634" s="8" t="s">
        <v>53</v>
      </c>
      <c r="J634" s="10" t="s">
        <v>5662</v>
      </c>
      <c r="K634" s="10" t="s">
        <v>7557</v>
      </c>
      <c r="L634" s="10" t="s">
        <v>7557</v>
      </c>
      <c r="M634" s="8" t="s">
        <v>5834</v>
      </c>
      <c r="N634" s="8" t="s">
        <v>5834</v>
      </c>
      <c r="O634" s="8" t="s">
        <v>27</v>
      </c>
      <c r="P634" s="61">
        <v>2012</v>
      </c>
      <c r="Q634" s="13">
        <v>40959</v>
      </c>
      <c r="R634" s="13">
        <v>40959</v>
      </c>
      <c r="S634" s="8" t="s">
        <v>29</v>
      </c>
      <c r="T634" s="8" t="s">
        <v>6102</v>
      </c>
      <c r="U634" s="8" t="s">
        <v>6103</v>
      </c>
    </row>
    <row r="635" spans="1:21" s="8" customFormat="1" ht="12.75" x14ac:dyDescent="0.2">
      <c r="A635" s="8" t="s">
        <v>5757</v>
      </c>
      <c r="B635" s="8" t="s">
        <v>19</v>
      </c>
      <c r="C635" s="8" t="s">
        <v>52</v>
      </c>
      <c r="D635" s="9" t="s">
        <v>21</v>
      </c>
      <c r="E635" s="9" t="s">
        <v>21</v>
      </c>
      <c r="F635" s="8" t="s">
        <v>22</v>
      </c>
      <c r="G635" s="8" t="s">
        <v>23</v>
      </c>
      <c r="H635" s="8" t="s">
        <v>7568</v>
      </c>
      <c r="I635" s="8" t="s">
        <v>53</v>
      </c>
      <c r="J635" s="10" t="s">
        <v>5662</v>
      </c>
      <c r="K635" s="10" t="s">
        <v>7557</v>
      </c>
      <c r="L635" s="10" t="s">
        <v>7557</v>
      </c>
      <c r="M635" s="8" t="s">
        <v>5663</v>
      </c>
      <c r="N635" s="8" t="s">
        <v>5663</v>
      </c>
      <c r="O635" s="8" t="s">
        <v>27</v>
      </c>
      <c r="P635" s="61">
        <v>2012</v>
      </c>
      <c r="Q635" s="13">
        <v>40964</v>
      </c>
      <c r="R635" s="13">
        <v>40964</v>
      </c>
      <c r="S635" s="8" t="s">
        <v>29</v>
      </c>
      <c r="T635" s="8" t="s">
        <v>5758</v>
      </c>
      <c r="U635" s="8" t="s">
        <v>5759</v>
      </c>
    </row>
    <row r="636" spans="1:21" s="8" customFormat="1" ht="12.75" x14ac:dyDescent="0.2">
      <c r="A636" s="8" t="s">
        <v>2804</v>
      </c>
      <c r="B636" s="8" t="s">
        <v>19</v>
      </c>
      <c r="C636" s="8" t="s">
        <v>2782</v>
      </c>
      <c r="D636" s="9" t="s">
        <v>2323</v>
      </c>
      <c r="E636" s="9" t="s">
        <v>2323</v>
      </c>
      <c r="F636" s="8" t="s">
        <v>2302</v>
      </c>
      <c r="G636" s="8" t="s">
        <v>2303</v>
      </c>
      <c r="H636" s="8" t="s">
        <v>7569</v>
      </c>
      <c r="I636" s="9" t="s">
        <v>2323</v>
      </c>
      <c r="J636" s="10" t="s">
        <v>25</v>
      </c>
      <c r="K636" s="10" t="s">
        <v>7553</v>
      </c>
      <c r="L636" s="10" t="s">
        <v>7553</v>
      </c>
      <c r="M636" s="8" t="s">
        <v>114</v>
      </c>
      <c r="N636" s="8" t="s">
        <v>2783</v>
      </c>
      <c r="O636" s="8" t="s">
        <v>27</v>
      </c>
      <c r="P636" s="60">
        <v>2012</v>
      </c>
      <c r="Q636" s="13">
        <v>40969</v>
      </c>
      <c r="R636" s="13">
        <v>40969</v>
      </c>
      <c r="S636" s="8" t="s">
        <v>29</v>
      </c>
      <c r="T636" s="8" t="s">
        <v>2805</v>
      </c>
      <c r="U636" s="8" t="s">
        <v>2806</v>
      </c>
    </row>
    <row r="637" spans="1:21" s="8" customFormat="1" ht="12.75" x14ac:dyDescent="0.2">
      <c r="A637" s="8" t="s">
        <v>2807</v>
      </c>
      <c r="B637" s="8" t="s">
        <v>19</v>
      </c>
      <c r="C637" s="8" t="s">
        <v>2782</v>
      </c>
      <c r="D637" s="9" t="s">
        <v>2323</v>
      </c>
      <c r="E637" s="9" t="s">
        <v>2323</v>
      </c>
      <c r="F637" s="8" t="s">
        <v>2302</v>
      </c>
      <c r="G637" s="8" t="s">
        <v>2303</v>
      </c>
      <c r="H637" s="8" t="s">
        <v>7569</v>
      </c>
      <c r="I637" s="9" t="s">
        <v>2323</v>
      </c>
      <c r="J637" s="10" t="s">
        <v>25</v>
      </c>
      <c r="K637" s="10" t="s">
        <v>7553</v>
      </c>
      <c r="L637" s="10" t="s">
        <v>7553</v>
      </c>
      <c r="M637" s="8" t="s">
        <v>114</v>
      </c>
      <c r="N637" s="8" t="s">
        <v>2783</v>
      </c>
      <c r="O637" s="8" t="s">
        <v>27</v>
      </c>
      <c r="P637" s="60">
        <v>2012</v>
      </c>
      <c r="Q637" s="13">
        <v>40969</v>
      </c>
      <c r="R637" s="13">
        <v>40969</v>
      </c>
      <c r="S637" s="8" t="s">
        <v>29</v>
      </c>
      <c r="T637" s="8" t="s">
        <v>2808</v>
      </c>
      <c r="U637" s="8" t="s">
        <v>2809</v>
      </c>
    </row>
    <row r="638" spans="1:21" s="8" customFormat="1" ht="12.75" x14ac:dyDescent="0.2">
      <c r="A638" s="8" t="s">
        <v>2810</v>
      </c>
      <c r="B638" s="8" t="s">
        <v>19</v>
      </c>
      <c r="C638" s="8" t="s">
        <v>2782</v>
      </c>
      <c r="D638" s="9" t="s">
        <v>2323</v>
      </c>
      <c r="E638" s="9" t="s">
        <v>2323</v>
      </c>
      <c r="F638" s="8" t="s">
        <v>2302</v>
      </c>
      <c r="G638" s="8" t="s">
        <v>2303</v>
      </c>
      <c r="H638" s="8" t="s">
        <v>7569</v>
      </c>
      <c r="I638" s="9" t="s">
        <v>2323</v>
      </c>
      <c r="J638" s="10" t="s">
        <v>25</v>
      </c>
      <c r="K638" s="10" t="s">
        <v>7553</v>
      </c>
      <c r="L638" s="10" t="s">
        <v>7553</v>
      </c>
      <c r="M638" s="8" t="s">
        <v>114</v>
      </c>
      <c r="N638" s="8" t="s">
        <v>2783</v>
      </c>
      <c r="O638" s="8" t="s">
        <v>27</v>
      </c>
      <c r="P638" s="60">
        <v>2012</v>
      </c>
      <c r="Q638" s="13">
        <v>40969</v>
      </c>
      <c r="R638" s="13">
        <v>40969</v>
      </c>
      <c r="S638" s="8" t="s">
        <v>29</v>
      </c>
      <c r="T638" s="8" t="s">
        <v>2811</v>
      </c>
      <c r="U638" s="8" t="s">
        <v>2812</v>
      </c>
    </row>
    <row r="639" spans="1:21" s="8" customFormat="1" ht="12.75" x14ac:dyDescent="0.2">
      <c r="A639" s="8" t="s">
        <v>2813</v>
      </c>
      <c r="B639" s="8" t="s">
        <v>19</v>
      </c>
      <c r="C639" s="8" t="s">
        <v>2782</v>
      </c>
      <c r="D639" s="9" t="s">
        <v>2323</v>
      </c>
      <c r="E639" s="9" t="s">
        <v>2323</v>
      </c>
      <c r="F639" s="8" t="s">
        <v>2302</v>
      </c>
      <c r="G639" s="8" t="s">
        <v>2303</v>
      </c>
      <c r="H639" s="8" t="s">
        <v>7569</v>
      </c>
      <c r="I639" s="9" t="s">
        <v>2323</v>
      </c>
      <c r="J639" s="10" t="s">
        <v>25</v>
      </c>
      <c r="K639" s="10" t="s">
        <v>7553</v>
      </c>
      <c r="L639" s="10" t="s">
        <v>7553</v>
      </c>
      <c r="M639" s="8" t="s">
        <v>114</v>
      </c>
      <c r="N639" s="8" t="s">
        <v>2783</v>
      </c>
      <c r="O639" s="8" t="s">
        <v>27</v>
      </c>
      <c r="P639" s="60">
        <v>2012</v>
      </c>
      <c r="Q639" s="13">
        <v>40969</v>
      </c>
      <c r="R639" s="13">
        <v>40969</v>
      </c>
      <c r="S639" s="8" t="s">
        <v>29</v>
      </c>
      <c r="T639" s="8" t="s">
        <v>2814</v>
      </c>
      <c r="U639" s="8" t="s">
        <v>2815</v>
      </c>
    </row>
    <row r="640" spans="1:21" s="8" customFormat="1" ht="12.75" x14ac:dyDescent="0.2">
      <c r="A640" s="8" t="s">
        <v>2816</v>
      </c>
      <c r="B640" s="8" t="s">
        <v>19</v>
      </c>
      <c r="C640" s="8" t="s">
        <v>2782</v>
      </c>
      <c r="D640" s="9" t="s">
        <v>2323</v>
      </c>
      <c r="E640" s="9" t="s">
        <v>2323</v>
      </c>
      <c r="F640" s="8" t="s">
        <v>2302</v>
      </c>
      <c r="G640" s="8" t="s">
        <v>2303</v>
      </c>
      <c r="H640" s="8" t="s">
        <v>7569</v>
      </c>
      <c r="I640" s="9" t="s">
        <v>2323</v>
      </c>
      <c r="J640" s="10" t="s">
        <v>25</v>
      </c>
      <c r="K640" s="10" t="s">
        <v>7553</v>
      </c>
      <c r="L640" s="10" t="s">
        <v>7553</v>
      </c>
      <c r="M640" s="8" t="s">
        <v>114</v>
      </c>
      <c r="N640" s="8" t="s">
        <v>2783</v>
      </c>
      <c r="O640" s="8" t="s">
        <v>27</v>
      </c>
      <c r="P640" s="60">
        <v>2012</v>
      </c>
      <c r="Q640" s="13">
        <v>40969</v>
      </c>
      <c r="R640" s="13">
        <v>40969</v>
      </c>
      <c r="S640" s="8" t="s">
        <v>29</v>
      </c>
      <c r="T640" s="8" t="s">
        <v>2817</v>
      </c>
      <c r="U640" s="8" t="s">
        <v>2818</v>
      </c>
    </row>
    <row r="641" spans="1:21" s="8" customFormat="1" ht="12.75" x14ac:dyDescent="0.2">
      <c r="A641" s="8" t="s">
        <v>2819</v>
      </c>
      <c r="B641" s="8" t="s">
        <v>19</v>
      </c>
      <c r="C641" s="8" t="s">
        <v>2782</v>
      </c>
      <c r="D641" s="9" t="s">
        <v>2323</v>
      </c>
      <c r="E641" s="9" t="s">
        <v>2323</v>
      </c>
      <c r="F641" s="8" t="s">
        <v>2302</v>
      </c>
      <c r="G641" s="8" t="s">
        <v>2303</v>
      </c>
      <c r="H641" s="8" t="s">
        <v>7569</v>
      </c>
      <c r="I641" s="9" t="s">
        <v>2323</v>
      </c>
      <c r="J641" s="10" t="s">
        <v>25</v>
      </c>
      <c r="K641" s="10" t="s">
        <v>7553</v>
      </c>
      <c r="L641" s="10" t="s">
        <v>7553</v>
      </c>
      <c r="M641" s="8" t="s">
        <v>114</v>
      </c>
      <c r="N641" s="8" t="s">
        <v>2783</v>
      </c>
      <c r="O641" s="8" t="s">
        <v>27</v>
      </c>
      <c r="P641" s="60">
        <v>2012</v>
      </c>
      <c r="Q641" s="13">
        <v>40969</v>
      </c>
      <c r="R641" s="13">
        <v>40969</v>
      </c>
      <c r="S641" s="8" t="s">
        <v>29</v>
      </c>
      <c r="T641" s="8" t="s">
        <v>2820</v>
      </c>
      <c r="U641" s="8" t="s">
        <v>2821</v>
      </c>
    </row>
    <row r="642" spans="1:21" s="8" customFormat="1" ht="12.75" x14ac:dyDescent="0.2">
      <c r="A642" s="8" t="s">
        <v>2822</v>
      </c>
      <c r="B642" s="8" t="s">
        <v>19</v>
      </c>
      <c r="C642" s="8" t="s">
        <v>2782</v>
      </c>
      <c r="D642" s="9" t="s">
        <v>2323</v>
      </c>
      <c r="E642" s="9" t="s">
        <v>2323</v>
      </c>
      <c r="F642" s="8" t="s">
        <v>2302</v>
      </c>
      <c r="G642" s="8" t="s">
        <v>2303</v>
      </c>
      <c r="H642" s="8" t="s">
        <v>7569</v>
      </c>
      <c r="I642" s="9" t="s">
        <v>2323</v>
      </c>
      <c r="J642" s="10" t="s">
        <v>25</v>
      </c>
      <c r="K642" s="10" t="s">
        <v>7553</v>
      </c>
      <c r="L642" s="10" t="s">
        <v>7553</v>
      </c>
      <c r="M642" s="8" t="s">
        <v>114</v>
      </c>
      <c r="N642" s="8" t="s">
        <v>2783</v>
      </c>
      <c r="O642" s="8" t="s">
        <v>27</v>
      </c>
      <c r="P642" s="60">
        <v>2012</v>
      </c>
      <c r="Q642" s="13">
        <v>40969</v>
      </c>
      <c r="R642" s="13">
        <v>40969</v>
      </c>
      <c r="S642" s="8" t="s">
        <v>29</v>
      </c>
      <c r="T642" s="8" t="s">
        <v>2823</v>
      </c>
      <c r="U642" s="8" t="s">
        <v>2824</v>
      </c>
    </row>
    <row r="643" spans="1:21" s="8" customFormat="1" ht="12.75" x14ac:dyDescent="0.2">
      <c r="A643" s="8" t="s">
        <v>2825</v>
      </c>
      <c r="B643" s="8" t="s">
        <v>19</v>
      </c>
      <c r="C643" s="8" t="s">
        <v>2782</v>
      </c>
      <c r="D643" s="9" t="s">
        <v>2323</v>
      </c>
      <c r="E643" s="9" t="s">
        <v>2323</v>
      </c>
      <c r="F643" s="8" t="s">
        <v>2302</v>
      </c>
      <c r="G643" s="8" t="s">
        <v>2303</v>
      </c>
      <c r="H643" s="8" t="s">
        <v>7569</v>
      </c>
      <c r="I643" s="9" t="s">
        <v>2323</v>
      </c>
      <c r="J643" s="10" t="s">
        <v>25</v>
      </c>
      <c r="K643" s="10" t="s">
        <v>7553</v>
      </c>
      <c r="L643" s="10" t="s">
        <v>7553</v>
      </c>
      <c r="M643" s="8" t="s">
        <v>114</v>
      </c>
      <c r="N643" s="8" t="s">
        <v>2783</v>
      </c>
      <c r="O643" s="8" t="s">
        <v>27</v>
      </c>
      <c r="P643" s="60">
        <v>2012</v>
      </c>
      <c r="Q643" s="13">
        <v>40969</v>
      </c>
      <c r="R643" s="13">
        <v>40969</v>
      </c>
      <c r="S643" s="8" t="s">
        <v>29</v>
      </c>
      <c r="T643" s="8" t="s">
        <v>2826</v>
      </c>
      <c r="U643" s="8" t="s">
        <v>2827</v>
      </c>
    </row>
    <row r="644" spans="1:21" s="8" customFormat="1" ht="12.75" x14ac:dyDescent="0.2">
      <c r="A644" s="8" t="s">
        <v>2828</v>
      </c>
      <c r="B644" s="8" t="s">
        <v>19</v>
      </c>
      <c r="C644" s="8" t="s">
        <v>2782</v>
      </c>
      <c r="D644" s="9" t="s">
        <v>2323</v>
      </c>
      <c r="E644" s="9" t="s">
        <v>2323</v>
      </c>
      <c r="F644" s="8" t="s">
        <v>2302</v>
      </c>
      <c r="G644" s="8" t="s">
        <v>2303</v>
      </c>
      <c r="H644" s="8" t="s">
        <v>7569</v>
      </c>
      <c r="I644" s="9" t="s">
        <v>2323</v>
      </c>
      <c r="J644" s="10" t="s">
        <v>25</v>
      </c>
      <c r="K644" s="10" t="s">
        <v>7553</v>
      </c>
      <c r="L644" s="10" t="s">
        <v>7553</v>
      </c>
      <c r="M644" s="8" t="s">
        <v>114</v>
      </c>
      <c r="N644" s="8" t="s">
        <v>2783</v>
      </c>
      <c r="O644" s="8" t="s">
        <v>27</v>
      </c>
      <c r="P644" s="60">
        <v>2012</v>
      </c>
      <c r="Q644" s="13">
        <v>40969</v>
      </c>
      <c r="R644" s="13">
        <v>40969</v>
      </c>
      <c r="S644" s="8" t="s">
        <v>29</v>
      </c>
      <c r="T644" s="8" t="s">
        <v>2829</v>
      </c>
      <c r="U644" s="8" t="s">
        <v>2830</v>
      </c>
    </row>
    <row r="645" spans="1:21" s="8" customFormat="1" ht="12.75" x14ac:dyDescent="0.2">
      <c r="A645" s="8" t="s">
        <v>2831</v>
      </c>
      <c r="B645" s="8" t="s">
        <v>19</v>
      </c>
      <c r="C645" s="8" t="s">
        <v>2782</v>
      </c>
      <c r="D645" s="9" t="s">
        <v>2323</v>
      </c>
      <c r="E645" s="9" t="s">
        <v>2323</v>
      </c>
      <c r="F645" s="8" t="s">
        <v>2302</v>
      </c>
      <c r="G645" s="8" t="s">
        <v>2303</v>
      </c>
      <c r="H645" s="8" t="s">
        <v>7569</v>
      </c>
      <c r="I645" s="9" t="s">
        <v>2323</v>
      </c>
      <c r="J645" s="10" t="s">
        <v>25</v>
      </c>
      <c r="K645" s="10" t="s">
        <v>7553</v>
      </c>
      <c r="L645" s="10" t="s">
        <v>7553</v>
      </c>
      <c r="M645" s="8" t="s">
        <v>114</v>
      </c>
      <c r="N645" s="8" t="s">
        <v>2783</v>
      </c>
      <c r="O645" s="8" t="s">
        <v>27</v>
      </c>
      <c r="P645" s="60">
        <v>2012</v>
      </c>
      <c r="Q645" s="13">
        <v>40969</v>
      </c>
      <c r="R645" s="13">
        <v>40969</v>
      </c>
      <c r="S645" s="8" t="s">
        <v>29</v>
      </c>
      <c r="T645" s="8" t="s">
        <v>2832</v>
      </c>
      <c r="U645" s="8" t="s">
        <v>2833</v>
      </c>
    </row>
    <row r="646" spans="1:21" s="8" customFormat="1" ht="12.75" x14ac:dyDescent="0.2">
      <c r="A646" s="8" t="s">
        <v>2834</v>
      </c>
      <c r="B646" s="8" t="s">
        <v>19</v>
      </c>
      <c r="C646" s="8" t="s">
        <v>2782</v>
      </c>
      <c r="D646" s="9" t="s">
        <v>2323</v>
      </c>
      <c r="E646" s="9" t="s">
        <v>2323</v>
      </c>
      <c r="F646" s="8" t="s">
        <v>2302</v>
      </c>
      <c r="G646" s="8" t="s">
        <v>2303</v>
      </c>
      <c r="H646" s="8" t="s">
        <v>7569</v>
      </c>
      <c r="I646" s="9" t="s">
        <v>2323</v>
      </c>
      <c r="J646" s="10" t="s">
        <v>25</v>
      </c>
      <c r="K646" s="10" t="s">
        <v>7553</v>
      </c>
      <c r="L646" s="10" t="s">
        <v>7553</v>
      </c>
      <c r="M646" s="8" t="s">
        <v>114</v>
      </c>
      <c r="N646" s="8" t="s">
        <v>2783</v>
      </c>
      <c r="O646" s="8" t="s">
        <v>27</v>
      </c>
      <c r="P646" s="60">
        <v>2012</v>
      </c>
      <c r="Q646" s="13">
        <v>40969</v>
      </c>
      <c r="R646" s="13">
        <v>40969</v>
      </c>
      <c r="S646" s="8" t="s">
        <v>29</v>
      </c>
      <c r="T646" s="8" t="s">
        <v>2835</v>
      </c>
      <c r="U646" s="8" t="s">
        <v>2836</v>
      </c>
    </row>
    <row r="647" spans="1:21" s="8" customFormat="1" ht="12.75" x14ac:dyDescent="0.2">
      <c r="A647" s="8" t="s">
        <v>2837</v>
      </c>
      <c r="B647" s="8" t="s">
        <v>19</v>
      </c>
      <c r="C647" s="8" t="s">
        <v>2782</v>
      </c>
      <c r="D647" s="9" t="s">
        <v>2323</v>
      </c>
      <c r="E647" s="9" t="s">
        <v>2323</v>
      </c>
      <c r="F647" s="8" t="s">
        <v>2302</v>
      </c>
      <c r="G647" s="8" t="s">
        <v>2303</v>
      </c>
      <c r="H647" s="8" t="s">
        <v>7569</v>
      </c>
      <c r="I647" s="9" t="s">
        <v>2323</v>
      </c>
      <c r="J647" s="10" t="s">
        <v>25</v>
      </c>
      <c r="K647" s="10" t="s">
        <v>7553</v>
      </c>
      <c r="L647" s="10" t="s">
        <v>7553</v>
      </c>
      <c r="M647" s="8" t="s">
        <v>114</v>
      </c>
      <c r="N647" s="8" t="s">
        <v>2783</v>
      </c>
      <c r="O647" s="8" t="s">
        <v>27</v>
      </c>
      <c r="P647" s="60">
        <v>2012</v>
      </c>
      <c r="Q647" s="13">
        <v>40969</v>
      </c>
      <c r="R647" s="13">
        <v>40969</v>
      </c>
      <c r="S647" s="8" t="s">
        <v>29</v>
      </c>
      <c r="T647" s="8" t="s">
        <v>2838</v>
      </c>
      <c r="U647" s="8" t="s">
        <v>2839</v>
      </c>
    </row>
    <row r="648" spans="1:21" s="8" customFormat="1" ht="12.75" x14ac:dyDescent="0.2">
      <c r="A648" s="8" t="s">
        <v>2840</v>
      </c>
      <c r="B648" s="8" t="s">
        <v>19</v>
      </c>
      <c r="C648" s="8" t="s">
        <v>2782</v>
      </c>
      <c r="D648" s="9" t="s">
        <v>2323</v>
      </c>
      <c r="E648" s="9" t="s">
        <v>2323</v>
      </c>
      <c r="F648" s="8" t="s">
        <v>2302</v>
      </c>
      <c r="G648" s="8" t="s">
        <v>2303</v>
      </c>
      <c r="H648" s="8" t="s">
        <v>7569</v>
      </c>
      <c r="I648" s="9" t="s">
        <v>2323</v>
      </c>
      <c r="J648" s="10" t="s">
        <v>25</v>
      </c>
      <c r="K648" s="10" t="s">
        <v>7553</v>
      </c>
      <c r="L648" s="10" t="s">
        <v>7553</v>
      </c>
      <c r="M648" s="8" t="s">
        <v>114</v>
      </c>
      <c r="N648" s="8" t="s">
        <v>2783</v>
      </c>
      <c r="O648" s="8" t="s">
        <v>27</v>
      </c>
      <c r="P648" s="60">
        <v>2012</v>
      </c>
      <c r="Q648" s="13">
        <v>40969</v>
      </c>
      <c r="R648" s="13">
        <v>40969</v>
      </c>
      <c r="S648" s="8" t="s">
        <v>29</v>
      </c>
      <c r="T648" s="8" t="s">
        <v>2841</v>
      </c>
      <c r="U648" s="8" t="s">
        <v>2842</v>
      </c>
    </row>
    <row r="649" spans="1:21" s="8" customFormat="1" ht="12.75" x14ac:dyDescent="0.2">
      <c r="A649" s="8" t="s">
        <v>2843</v>
      </c>
      <c r="B649" s="8" t="s">
        <v>19</v>
      </c>
      <c r="C649" s="8" t="s">
        <v>2782</v>
      </c>
      <c r="D649" s="9" t="s">
        <v>2323</v>
      </c>
      <c r="E649" s="9" t="s">
        <v>2323</v>
      </c>
      <c r="F649" s="8" t="s">
        <v>2302</v>
      </c>
      <c r="G649" s="8" t="s">
        <v>2303</v>
      </c>
      <c r="H649" s="8" t="s">
        <v>7569</v>
      </c>
      <c r="I649" s="9" t="s">
        <v>2323</v>
      </c>
      <c r="J649" s="10" t="s">
        <v>25</v>
      </c>
      <c r="K649" s="10" t="s">
        <v>7553</v>
      </c>
      <c r="L649" s="10" t="s">
        <v>7553</v>
      </c>
      <c r="M649" s="8" t="s">
        <v>114</v>
      </c>
      <c r="N649" s="8" t="s">
        <v>2783</v>
      </c>
      <c r="O649" s="8" t="s">
        <v>27</v>
      </c>
      <c r="P649" s="60">
        <v>2012</v>
      </c>
      <c r="Q649" s="13">
        <v>40969</v>
      </c>
      <c r="R649" s="13">
        <v>40969</v>
      </c>
      <c r="S649" s="8" t="s">
        <v>29</v>
      </c>
      <c r="T649" s="8" t="s">
        <v>2844</v>
      </c>
      <c r="U649" s="8" t="s">
        <v>2845</v>
      </c>
    </row>
    <row r="650" spans="1:21" s="8" customFormat="1" ht="12.75" x14ac:dyDescent="0.2">
      <c r="A650" s="8" t="s">
        <v>2846</v>
      </c>
      <c r="B650" s="8" t="s">
        <v>19</v>
      </c>
      <c r="C650" s="8" t="s">
        <v>2782</v>
      </c>
      <c r="D650" s="9" t="s">
        <v>2323</v>
      </c>
      <c r="E650" s="9" t="s">
        <v>2323</v>
      </c>
      <c r="F650" s="8" t="s">
        <v>2302</v>
      </c>
      <c r="G650" s="8" t="s">
        <v>2303</v>
      </c>
      <c r="H650" s="8" t="s">
        <v>7569</v>
      </c>
      <c r="I650" s="9" t="s">
        <v>2323</v>
      </c>
      <c r="J650" s="10" t="s">
        <v>25</v>
      </c>
      <c r="K650" s="10" t="s">
        <v>7553</v>
      </c>
      <c r="L650" s="10" t="s">
        <v>7553</v>
      </c>
      <c r="M650" s="8" t="s">
        <v>114</v>
      </c>
      <c r="N650" s="8" t="s">
        <v>2783</v>
      </c>
      <c r="O650" s="8" t="s">
        <v>27</v>
      </c>
      <c r="P650" s="60">
        <v>2012</v>
      </c>
      <c r="Q650" s="13">
        <v>40969</v>
      </c>
      <c r="R650" s="13">
        <v>40969</v>
      </c>
      <c r="S650" s="8" t="s">
        <v>29</v>
      </c>
      <c r="T650" s="8" t="s">
        <v>2847</v>
      </c>
      <c r="U650" s="8" t="s">
        <v>2848</v>
      </c>
    </row>
    <row r="651" spans="1:21" s="8" customFormat="1" ht="12.75" x14ac:dyDescent="0.2">
      <c r="A651" s="8" t="s">
        <v>6098</v>
      </c>
      <c r="B651" s="8" t="s">
        <v>19</v>
      </c>
      <c r="C651" s="8" t="s">
        <v>52</v>
      </c>
      <c r="D651" s="9" t="s">
        <v>21</v>
      </c>
      <c r="E651" s="9" t="s">
        <v>21</v>
      </c>
      <c r="F651" s="8" t="s">
        <v>22</v>
      </c>
      <c r="G651" s="8" t="s">
        <v>23</v>
      </c>
      <c r="H651" s="8" t="s">
        <v>7568</v>
      </c>
      <c r="I651" s="8" t="s">
        <v>53</v>
      </c>
      <c r="J651" s="10" t="s">
        <v>5662</v>
      </c>
      <c r="K651" s="10" t="s">
        <v>7557</v>
      </c>
      <c r="L651" s="10" t="s">
        <v>7557</v>
      </c>
      <c r="M651" s="8" t="s">
        <v>5834</v>
      </c>
      <c r="N651" s="8" t="s">
        <v>5834</v>
      </c>
      <c r="O651" s="8" t="s">
        <v>27</v>
      </c>
      <c r="P651" s="61">
        <v>2012</v>
      </c>
      <c r="Q651" s="13">
        <v>40978</v>
      </c>
      <c r="R651" s="13">
        <v>40978</v>
      </c>
      <c r="S651" s="8" t="s">
        <v>29</v>
      </c>
      <c r="T651" s="8" t="s">
        <v>6099</v>
      </c>
      <c r="U651" s="8" t="s">
        <v>6100</v>
      </c>
    </row>
    <row r="652" spans="1:21" s="8" customFormat="1" ht="12.75" x14ac:dyDescent="0.2">
      <c r="A652" s="8" t="s">
        <v>5769</v>
      </c>
      <c r="B652" s="8" t="s">
        <v>19</v>
      </c>
      <c r="C652" s="8" t="s">
        <v>52</v>
      </c>
      <c r="D652" s="9" t="s">
        <v>21</v>
      </c>
      <c r="E652" s="9" t="s">
        <v>21</v>
      </c>
      <c r="F652" s="8" t="s">
        <v>22</v>
      </c>
      <c r="G652" s="8" t="s">
        <v>23</v>
      </c>
      <c r="H652" s="8" t="s">
        <v>7568</v>
      </c>
      <c r="I652" s="8" t="s">
        <v>53</v>
      </c>
      <c r="J652" s="10" t="s">
        <v>5662</v>
      </c>
      <c r="K652" s="10" t="s">
        <v>7557</v>
      </c>
      <c r="L652" s="10" t="s">
        <v>7557</v>
      </c>
      <c r="M652" s="8" t="s">
        <v>5663</v>
      </c>
      <c r="N652" s="8" t="s">
        <v>5663</v>
      </c>
      <c r="O652" s="8" t="s">
        <v>27</v>
      </c>
      <c r="P652" s="61">
        <v>2012</v>
      </c>
      <c r="Q652" s="13">
        <v>40980</v>
      </c>
      <c r="R652" s="13">
        <v>40980</v>
      </c>
      <c r="S652" s="8" t="s">
        <v>29</v>
      </c>
      <c r="T652" s="8" t="s">
        <v>5770</v>
      </c>
      <c r="U652" s="8" t="s">
        <v>5771</v>
      </c>
    </row>
    <row r="653" spans="1:21" s="8" customFormat="1" ht="12.75" x14ac:dyDescent="0.2">
      <c r="A653" s="8" t="s">
        <v>4982</v>
      </c>
      <c r="B653" s="8" t="s">
        <v>19</v>
      </c>
      <c r="C653" s="8" t="s">
        <v>52</v>
      </c>
      <c r="D653" s="9" t="s">
        <v>3257</v>
      </c>
      <c r="E653" s="9" t="s">
        <v>3257</v>
      </c>
      <c r="F653" s="8" t="s">
        <v>22</v>
      </c>
      <c r="G653" s="8" t="s">
        <v>23</v>
      </c>
      <c r="H653" s="8" t="s">
        <v>7568</v>
      </c>
      <c r="I653" s="8" t="s">
        <v>53</v>
      </c>
      <c r="J653" s="10" t="s">
        <v>3258</v>
      </c>
      <c r="K653" s="10" t="s">
        <v>7552</v>
      </c>
      <c r="L653" s="10" t="s">
        <v>7552</v>
      </c>
      <c r="M653" s="8" t="s">
        <v>114</v>
      </c>
      <c r="N653" s="8" t="s">
        <v>3277</v>
      </c>
      <c r="O653" s="8" t="s">
        <v>27</v>
      </c>
      <c r="P653" s="61">
        <v>2012</v>
      </c>
      <c r="Q653" s="13">
        <v>40989</v>
      </c>
      <c r="R653" s="13">
        <v>40989</v>
      </c>
      <c r="S653" s="8" t="s">
        <v>29</v>
      </c>
      <c r="T653" s="8" t="s">
        <v>4983</v>
      </c>
      <c r="U653" s="8" t="s">
        <v>4984</v>
      </c>
    </row>
    <row r="654" spans="1:21" s="8" customFormat="1" ht="12.75" x14ac:dyDescent="0.2">
      <c r="A654" s="8" t="s">
        <v>3253</v>
      </c>
      <c r="B654" s="8" t="s">
        <v>19</v>
      </c>
      <c r="C654" s="8" t="s">
        <v>52</v>
      </c>
      <c r="D654" s="9" t="s">
        <v>21</v>
      </c>
      <c r="E654" s="9" t="s">
        <v>21</v>
      </c>
      <c r="F654" s="8" t="s">
        <v>22</v>
      </c>
      <c r="G654" s="8" t="s">
        <v>23</v>
      </c>
      <c r="H654" s="8" t="s">
        <v>7568</v>
      </c>
      <c r="I654" s="8" t="s">
        <v>53</v>
      </c>
      <c r="J654" s="10" t="s">
        <v>2850</v>
      </c>
      <c r="K654" s="10" t="s">
        <v>7554</v>
      </c>
      <c r="L654" s="10" t="s">
        <v>7554</v>
      </c>
      <c r="M654" s="8" t="s">
        <v>114</v>
      </c>
      <c r="N654" s="8" t="s">
        <v>2851</v>
      </c>
      <c r="O654" s="8" t="s">
        <v>27</v>
      </c>
      <c r="P654" s="60">
        <v>2012</v>
      </c>
      <c r="Q654" s="13">
        <v>40992</v>
      </c>
      <c r="R654" s="13">
        <v>40992</v>
      </c>
      <c r="S654" s="8" t="s">
        <v>29</v>
      </c>
      <c r="T654" s="8" t="s">
        <v>3254</v>
      </c>
      <c r="U654" s="8" t="s">
        <v>3255</v>
      </c>
    </row>
    <row r="655" spans="1:21" s="8" customFormat="1" ht="12.75" x14ac:dyDescent="0.2">
      <c r="A655" s="8" t="s">
        <v>5784</v>
      </c>
      <c r="B655" s="8" t="s">
        <v>19</v>
      </c>
      <c r="C655" s="8" t="s">
        <v>52</v>
      </c>
      <c r="D655" s="9" t="s">
        <v>21</v>
      </c>
      <c r="E655" s="9" t="s">
        <v>21</v>
      </c>
      <c r="F655" s="8" t="s">
        <v>22</v>
      </c>
      <c r="G655" s="8" t="s">
        <v>23</v>
      </c>
      <c r="H655" s="8" t="s">
        <v>7568</v>
      </c>
      <c r="I655" s="8" t="s">
        <v>53</v>
      </c>
      <c r="J655" s="10" t="s">
        <v>5662</v>
      </c>
      <c r="K655" s="10" t="s">
        <v>7557</v>
      </c>
      <c r="L655" s="10" t="s">
        <v>7557</v>
      </c>
      <c r="M655" s="8" t="s">
        <v>5663</v>
      </c>
      <c r="N655" s="8" t="s">
        <v>5663</v>
      </c>
      <c r="O655" s="8" t="s">
        <v>27</v>
      </c>
      <c r="P655" s="61">
        <v>2012</v>
      </c>
      <c r="Q655" s="13">
        <v>40993</v>
      </c>
      <c r="R655" s="13">
        <v>40993</v>
      </c>
      <c r="S655" s="8" t="s">
        <v>29</v>
      </c>
      <c r="T655" s="8" t="s">
        <v>5785</v>
      </c>
      <c r="U655" s="8" t="s">
        <v>5786</v>
      </c>
    </row>
    <row r="656" spans="1:21" s="8" customFormat="1" ht="12.75" x14ac:dyDescent="0.2">
      <c r="A656" s="8" t="s">
        <v>5763</v>
      </c>
      <c r="B656" s="8" t="s">
        <v>19</v>
      </c>
      <c r="C656" s="8" t="s">
        <v>52</v>
      </c>
      <c r="D656" s="9" t="s">
        <v>21</v>
      </c>
      <c r="E656" s="9" t="s">
        <v>21</v>
      </c>
      <c r="F656" s="8" t="s">
        <v>22</v>
      </c>
      <c r="G656" s="8" t="s">
        <v>23</v>
      </c>
      <c r="H656" s="8" t="s">
        <v>7568</v>
      </c>
      <c r="I656" s="8" t="s">
        <v>53</v>
      </c>
      <c r="J656" s="10" t="s">
        <v>5662</v>
      </c>
      <c r="K656" s="10" t="s">
        <v>7557</v>
      </c>
      <c r="L656" s="10" t="s">
        <v>7557</v>
      </c>
      <c r="M656" s="8" t="s">
        <v>5663</v>
      </c>
      <c r="N656" s="8" t="s">
        <v>5663</v>
      </c>
      <c r="O656" s="8" t="s">
        <v>27</v>
      </c>
      <c r="P656" s="61">
        <v>2012</v>
      </c>
      <c r="Q656" s="13">
        <v>40993</v>
      </c>
      <c r="R656" s="13">
        <v>40993</v>
      </c>
      <c r="S656" s="8" t="s">
        <v>29</v>
      </c>
      <c r="T656" s="8" t="s">
        <v>5764</v>
      </c>
      <c r="U656" s="8" t="s">
        <v>5765</v>
      </c>
    </row>
    <row r="657" spans="1:21" s="8" customFormat="1" ht="12.75" x14ac:dyDescent="0.2">
      <c r="A657" s="8" t="s">
        <v>5760</v>
      </c>
      <c r="B657" s="8" t="s">
        <v>19</v>
      </c>
      <c r="C657" s="8" t="s">
        <v>52</v>
      </c>
      <c r="D657" s="9" t="s">
        <v>21</v>
      </c>
      <c r="E657" s="9" t="s">
        <v>21</v>
      </c>
      <c r="F657" s="8" t="s">
        <v>22</v>
      </c>
      <c r="G657" s="8" t="s">
        <v>23</v>
      </c>
      <c r="H657" s="8" t="s">
        <v>7568</v>
      </c>
      <c r="I657" s="8" t="s">
        <v>53</v>
      </c>
      <c r="J657" s="10" t="s">
        <v>5662</v>
      </c>
      <c r="K657" s="10" t="s">
        <v>7557</v>
      </c>
      <c r="L657" s="10" t="s">
        <v>7557</v>
      </c>
      <c r="M657" s="8" t="s">
        <v>5663</v>
      </c>
      <c r="N657" s="8" t="s">
        <v>5663</v>
      </c>
      <c r="O657" s="8" t="s">
        <v>27</v>
      </c>
      <c r="P657" s="61">
        <v>2012</v>
      </c>
      <c r="Q657" s="13">
        <v>40993</v>
      </c>
      <c r="R657" s="13">
        <v>40993</v>
      </c>
      <c r="S657" s="8" t="s">
        <v>29</v>
      </c>
      <c r="T657" s="8" t="s">
        <v>5761</v>
      </c>
      <c r="U657" s="8" t="s">
        <v>5762</v>
      </c>
    </row>
    <row r="658" spans="1:21" s="8" customFormat="1" ht="12.75" x14ac:dyDescent="0.2">
      <c r="A658" s="8" t="s">
        <v>5766</v>
      </c>
      <c r="B658" s="8" t="s">
        <v>19</v>
      </c>
      <c r="C658" s="8" t="s">
        <v>52</v>
      </c>
      <c r="D658" s="9" t="s">
        <v>21</v>
      </c>
      <c r="E658" s="9" t="s">
        <v>21</v>
      </c>
      <c r="F658" s="8" t="s">
        <v>22</v>
      </c>
      <c r="G658" s="8" t="s">
        <v>23</v>
      </c>
      <c r="H658" s="8" t="s">
        <v>7568</v>
      </c>
      <c r="I658" s="8" t="s">
        <v>53</v>
      </c>
      <c r="J658" s="10" t="s">
        <v>5662</v>
      </c>
      <c r="K658" s="10" t="s">
        <v>7557</v>
      </c>
      <c r="L658" s="10" t="s">
        <v>7557</v>
      </c>
      <c r="M658" s="8" t="s">
        <v>5663</v>
      </c>
      <c r="N658" s="8" t="s">
        <v>5663</v>
      </c>
      <c r="O658" s="8" t="s">
        <v>27</v>
      </c>
      <c r="P658" s="61">
        <v>2012</v>
      </c>
      <c r="Q658" s="13">
        <v>41001</v>
      </c>
      <c r="R658" s="13">
        <v>41001</v>
      </c>
      <c r="S658" s="8" t="s">
        <v>29</v>
      </c>
      <c r="T658" s="8" t="s">
        <v>5767</v>
      </c>
      <c r="U658" s="8" t="s">
        <v>5768</v>
      </c>
    </row>
    <row r="659" spans="1:21" s="8" customFormat="1" ht="12.75" x14ac:dyDescent="0.2">
      <c r="A659" s="8" t="s">
        <v>5787</v>
      </c>
      <c r="B659" s="8" t="s">
        <v>19</v>
      </c>
      <c r="C659" s="8" t="s">
        <v>52</v>
      </c>
      <c r="D659" s="9" t="s">
        <v>21</v>
      </c>
      <c r="E659" s="9" t="s">
        <v>21</v>
      </c>
      <c r="F659" s="8" t="s">
        <v>22</v>
      </c>
      <c r="G659" s="8" t="s">
        <v>23</v>
      </c>
      <c r="H659" s="8" t="s">
        <v>7568</v>
      </c>
      <c r="I659" s="8" t="s">
        <v>53</v>
      </c>
      <c r="J659" s="10" t="s">
        <v>5662</v>
      </c>
      <c r="K659" s="10" t="s">
        <v>7557</v>
      </c>
      <c r="L659" s="10" t="s">
        <v>7557</v>
      </c>
      <c r="M659" s="8" t="s">
        <v>5663</v>
      </c>
      <c r="N659" s="8" t="s">
        <v>5663</v>
      </c>
      <c r="O659" s="8" t="s">
        <v>27</v>
      </c>
      <c r="P659" s="61">
        <v>2012</v>
      </c>
      <c r="Q659" s="13">
        <v>41001</v>
      </c>
      <c r="R659" s="13">
        <v>41001</v>
      </c>
      <c r="S659" s="8" t="s">
        <v>29</v>
      </c>
      <c r="T659" s="8" t="s">
        <v>5788</v>
      </c>
      <c r="U659" s="8" t="s">
        <v>5789</v>
      </c>
    </row>
    <row r="660" spans="1:21" s="8" customFormat="1" ht="12.75" x14ac:dyDescent="0.2">
      <c r="A660" s="8" t="s">
        <v>7476</v>
      </c>
      <c r="B660" s="8" t="s">
        <v>19</v>
      </c>
      <c r="C660" s="8" t="s">
        <v>52</v>
      </c>
      <c r="D660" s="9" t="s">
        <v>21</v>
      </c>
      <c r="E660" s="9" t="s">
        <v>21</v>
      </c>
      <c r="F660" s="8" t="s">
        <v>22</v>
      </c>
      <c r="G660" s="8" t="s">
        <v>23</v>
      </c>
      <c r="H660" s="8" t="s">
        <v>7568</v>
      </c>
      <c r="I660" s="8" t="s">
        <v>53</v>
      </c>
      <c r="J660" s="10" t="s">
        <v>7462</v>
      </c>
      <c r="K660" s="10" t="s">
        <v>7555</v>
      </c>
      <c r="L660" s="10" t="s">
        <v>7555</v>
      </c>
      <c r="M660" s="8" t="s">
        <v>7463</v>
      </c>
      <c r="N660" s="8" t="s">
        <v>7464</v>
      </c>
      <c r="O660" s="8" t="s">
        <v>27</v>
      </c>
      <c r="P660" s="61">
        <v>2012</v>
      </c>
      <c r="Q660" s="13">
        <v>41018</v>
      </c>
      <c r="R660" s="13">
        <v>41018</v>
      </c>
      <c r="S660" s="8" t="s">
        <v>29</v>
      </c>
      <c r="T660" s="8" t="s">
        <v>7477</v>
      </c>
      <c r="U660" s="8" t="s">
        <v>7478</v>
      </c>
    </row>
    <row r="661" spans="1:21" s="8" customFormat="1" ht="12.75" x14ac:dyDescent="0.2">
      <c r="A661" s="8" t="s">
        <v>4985</v>
      </c>
      <c r="B661" s="8" t="s">
        <v>19</v>
      </c>
      <c r="C661" s="8" t="s">
        <v>52</v>
      </c>
      <c r="D661" s="9" t="s">
        <v>3257</v>
      </c>
      <c r="E661" s="9" t="s">
        <v>3257</v>
      </c>
      <c r="F661" s="8" t="s">
        <v>22</v>
      </c>
      <c r="G661" s="8" t="s">
        <v>23</v>
      </c>
      <c r="H661" s="8" t="s">
        <v>7568</v>
      </c>
      <c r="I661" s="8" t="s">
        <v>53</v>
      </c>
      <c r="J661" s="10" t="s">
        <v>3258</v>
      </c>
      <c r="K661" s="10" t="s">
        <v>7552</v>
      </c>
      <c r="L661" s="10" t="s">
        <v>7552</v>
      </c>
      <c r="M661" s="8" t="s">
        <v>114</v>
      </c>
      <c r="N661" s="8" t="s">
        <v>3392</v>
      </c>
      <c r="O661" s="8" t="s">
        <v>27</v>
      </c>
      <c r="P661" s="61">
        <v>2012</v>
      </c>
      <c r="Q661" s="13">
        <v>41045</v>
      </c>
      <c r="R661" s="13">
        <v>41045</v>
      </c>
      <c r="S661" s="8" t="s">
        <v>29</v>
      </c>
      <c r="T661" s="8" t="s">
        <v>4986</v>
      </c>
      <c r="U661" s="8" t="s">
        <v>4987</v>
      </c>
    </row>
    <row r="662" spans="1:21" s="8" customFormat="1" ht="12.75" x14ac:dyDescent="0.2">
      <c r="A662" s="8" t="s">
        <v>5751</v>
      </c>
      <c r="B662" s="8" t="s">
        <v>19</v>
      </c>
      <c r="C662" s="8" t="s">
        <v>52</v>
      </c>
      <c r="D662" s="9" t="s">
        <v>21</v>
      </c>
      <c r="E662" s="9" t="s">
        <v>21</v>
      </c>
      <c r="F662" s="8" t="s">
        <v>22</v>
      </c>
      <c r="G662" s="8" t="s">
        <v>23</v>
      </c>
      <c r="H662" s="8" t="s">
        <v>7568</v>
      </c>
      <c r="I662" s="8" t="s">
        <v>53</v>
      </c>
      <c r="J662" s="10" t="s">
        <v>5662</v>
      </c>
      <c r="K662" s="10" t="s">
        <v>7557</v>
      </c>
      <c r="L662" s="10" t="s">
        <v>7557</v>
      </c>
      <c r="M662" s="8" t="s">
        <v>5663</v>
      </c>
      <c r="N662" s="8" t="s">
        <v>5663</v>
      </c>
      <c r="O662" s="8" t="s">
        <v>27</v>
      </c>
      <c r="P662" s="61">
        <v>2012</v>
      </c>
      <c r="Q662" s="13">
        <v>41055</v>
      </c>
      <c r="R662" s="13">
        <v>41055</v>
      </c>
      <c r="S662" s="8" t="s">
        <v>29</v>
      </c>
      <c r="T662" s="8" t="s">
        <v>5752</v>
      </c>
      <c r="U662" s="8" t="s">
        <v>5753</v>
      </c>
    </row>
    <row r="663" spans="1:21" s="8" customFormat="1" ht="12.75" x14ac:dyDescent="0.2">
      <c r="A663" s="8" t="s">
        <v>5778</v>
      </c>
      <c r="B663" s="8" t="s">
        <v>19</v>
      </c>
      <c r="C663" s="8" t="s">
        <v>52</v>
      </c>
      <c r="D663" s="9" t="s">
        <v>21</v>
      </c>
      <c r="E663" s="9" t="s">
        <v>21</v>
      </c>
      <c r="F663" s="8" t="s">
        <v>22</v>
      </c>
      <c r="G663" s="8" t="s">
        <v>23</v>
      </c>
      <c r="H663" s="8" t="s">
        <v>7568</v>
      </c>
      <c r="I663" s="8" t="s">
        <v>53</v>
      </c>
      <c r="J663" s="10" t="s">
        <v>5662</v>
      </c>
      <c r="K663" s="10" t="s">
        <v>7557</v>
      </c>
      <c r="L663" s="10" t="s">
        <v>7557</v>
      </c>
      <c r="M663" s="8" t="s">
        <v>5663</v>
      </c>
      <c r="N663" s="8" t="s">
        <v>5663</v>
      </c>
      <c r="O663" s="8" t="s">
        <v>27</v>
      </c>
      <c r="P663" s="61">
        <v>2012</v>
      </c>
      <c r="Q663" s="13">
        <v>41055</v>
      </c>
      <c r="R663" s="13">
        <v>41055</v>
      </c>
      <c r="S663" s="8" t="s">
        <v>29</v>
      </c>
      <c r="T663" s="8" t="s">
        <v>5779</v>
      </c>
      <c r="U663" s="8" t="s">
        <v>5780</v>
      </c>
    </row>
    <row r="664" spans="1:21" s="8" customFormat="1" ht="12.75" x14ac:dyDescent="0.2">
      <c r="A664" s="8" t="s">
        <v>5754</v>
      </c>
      <c r="B664" s="8" t="s">
        <v>19</v>
      </c>
      <c r="C664" s="8" t="s">
        <v>52</v>
      </c>
      <c r="D664" s="9" t="s">
        <v>21</v>
      </c>
      <c r="E664" s="9" t="s">
        <v>21</v>
      </c>
      <c r="F664" s="8" t="s">
        <v>22</v>
      </c>
      <c r="G664" s="8" t="s">
        <v>23</v>
      </c>
      <c r="H664" s="8" t="s">
        <v>7568</v>
      </c>
      <c r="I664" s="8" t="s">
        <v>53</v>
      </c>
      <c r="J664" s="10" t="s">
        <v>5662</v>
      </c>
      <c r="K664" s="10" t="s">
        <v>7557</v>
      </c>
      <c r="L664" s="10" t="s">
        <v>7557</v>
      </c>
      <c r="M664" s="8" t="s">
        <v>5663</v>
      </c>
      <c r="N664" s="8" t="s">
        <v>5663</v>
      </c>
      <c r="O664" s="8" t="s">
        <v>27</v>
      </c>
      <c r="P664" s="61">
        <v>2012</v>
      </c>
      <c r="Q664" s="13">
        <v>41071</v>
      </c>
      <c r="R664" s="13">
        <v>41071</v>
      </c>
      <c r="S664" s="8" t="s">
        <v>29</v>
      </c>
      <c r="T664" s="8" t="s">
        <v>5755</v>
      </c>
      <c r="U664" s="8" t="s">
        <v>5756</v>
      </c>
    </row>
    <row r="665" spans="1:21" s="8" customFormat="1" ht="12.75" x14ac:dyDescent="0.2">
      <c r="A665" s="8" t="s">
        <v>2747</v>
      </c>
      <c r="B665" s="8" t="s">
        <v>19</v>
      </c>
      <c r="C665" s="8" t="s">
        <v>52</v>
      </c>
      <c r="D665" s="9" t="s">
        <v>21</v>
      </c>
      <c r="E665" s="9" t="s">
        <v>21</v>
      </c>
      <c r="F665" s="8" t="s">
        <v>22</v>
      </c>
      <c r="G665" s="8" t="s">
        <v>23</v>
      </c>
      <c r="H665" s="8" t="s">
        <v>7568</v>
      </c>
      <c r="I665" s="8" t="s">
        <v>53</v>
      </c>
      <c r="J665" s="10" t="s">
        <v>25</v>
      </c>
      <c r="K665" s="10" t="s">
        <v>7553</v>
      </c>
      <c r="L665" s="10" t="s">
        <v>7553</v>
      </c>
      <c r="M665" s="8" t="s">
        <v>26</v>
      </c>
      <c r="N665" s="8" t="s">
        <v>26</v>
      </c>
      <c r="O665" s="8" t="s">
        <v>27</v>
      </c>
      <c r="P665" s="60">
        <v>2012</v>
      </c>
      <c r="Q665" s="11" t="s">
        <v>2245</v>
      </c>
      <c r="R665" s="13">
        <v>41075</v>
      </c>
      <c r="S665" s="8" t="s">
        <v>29</v>
      </c>
      <c r="T665" s="8" t="s">
        <v>2748</v>
      </c>
      <c r="U665" s="8" t="s">
        <v>2749</v>
      </c>
    </row>
    <row r="666" spans="1:21" s="8" customFormat="1" ht="12.75" x14ac:dyDescent="0.2">
      <c r="A666" s="8" t="s">
        <v>2750</v>
      </c>
      <c r="B666" s="8" t="s">
        <v>19</v>
      </c>
      <c r="C666" s="8" t="s">
        <v>52</v>
      </c>
      <c r="D666" s="9" t="s">
        <v>21</v>
      </c>
      <c r="E666" s="9" t="s">
        <v>21</v>
      </c>
      <c r="F666" s="8" t="s">
        <v>22</v>
      </c>
      <c r="G666" s="8" t="s">
        <v>23</v>
      </c>
      <c r="H666" s="8" t="s">
        <v>7568</v>
      </c>
      <c r="I666" s="8" t="s">
        <v>53</v>
      </c>
      <c r="J666" s="10" t="s">
        <v>25</v>
      </c>
      <c r="K666" s="10" t="s">
        <v>7553</v>
      </c>
      <c r="L666" s="10" t="s">
        <v>7553</v>
      </c>
      <c r="M666" s="8" t="s">
        <v>26</v>
      </c>
      <c r="N666" s="8" t="s">
        <v>26</v>
      </c>
      <c r="O666" s="8" t="s">
        <v>27</v>
      </c>
      <c r="P666" s="60">
        <v>2012</v>
      </c>
      <c r="Q666" s="11" t="s">
        <v>2245</v>
      </c>
      <c r="R666" s="13">
        <v>41075</v>
      </c>
      <c r="S666" s="8" t="s">
        <v>29</v>
      </c>
      <c r="T666" s="8" t="s">
        <v>2751</v>
      </c>
      <c r="U666" s="8" t="s">
        <v>2752</v>
      </c>
    </row>
    <row r="667" spans="1:21" s="8" customFormat="1" ht="12.75" x14ac:dyDescent="0.2">
      <c r="A667" s="8" t="s">
        <v>2753</v>
      </c>
      <c r="B667" s="8" t="s">
        <v>19</v>
      </c>
      <c r="C667" s="8" t="s">
        <v>52</v>
      </c>
      <c r="D667" s="9" t="s">
        <v>21</v>
      </c>
      <c r="E667" s="9" t="s">
        <v>21</v>
      </c>
      <c r="F667" s="8" t="s">
        <v>22</v>
      </c>
      <c r="G667" s="8" t="s">
        <v>23</v>
      </c>
      <c r="H667" s="8" t="s">
        <v>7568</v>
      </c>
      <c r="I667" s="8" t="s">
        <v>53</v>
      </c>
      <c r="J667" s="10" t="s">
        <v>25</v>
      </c>
      <c r="K667" s="10" t="s">
        <v>7553</v>
      </c>
      <c r="L667" s="10" t="s">
        <v>7553</v>
      </c>
      <c r="M667" s="8" t="s">
        <v>26</v>
      </c>
      <c r="N667" s="8" t="s">
        <v>26</v>
      </c>
      <c r="O667" s="8" t="s">
        <v>27</v>
      </c>
      <c r="P667" s="60">
        <v>2012</v>
      </c>
      <c r="Q667" s="11" t="s">
        <v>2245</v>
      </c>
      <c r="R667" s="13">
        <v>41075</v>
      </c>
      <c r="S667" s="8" t="s">
        <v>29</v>
      </c>
      <c r="T667" s="8" t="s">
        <v>2754</v>
      </c>
      <c r="U667" s="8" t="s">
        <v>2755</v>
      </c>
    </row>
    <row r="668" spans="1:21" s="8" customFormat="1" ht="12.75" x14ac:dyDescent="0.2">
      <c r="A668" s="8" t="s">
        <v>2756</v>
      </c>
      <c r="B668" s="8" t="s">
        <v>19</v>
      </c>
      <c r="C668" s="8" t="s">
        <v>52</v>
      </c>
      <c r="D668" s="9" t="s">
        <v>21</v>
      </c>
      <c r="E668" s="9" t="s">
        <v>21</v>
      </c>
      <c r="F668" s="8" t="s">
        <v>22</v>
      </c>
      <c r="G668" s="8" t="s">
        <v>23</v>
      </c>
      <c r="H668" s="8" t="s">
        <v>7568</v>
      </c>
      <c r="I668" s="8" t="s">
        <v>53</v>
      </c>
      <c r="J668" s="10" t="s">
        <v>25</v>
      </c>
      <c r="K668" s="10" t="s">
        <v>7553</v>
      </c>
      <c r="L668" s="10" t="s">
        <v>7553</v>
      </c>
      <c r="M668" s="8" t="s">
        <v>26</v>
      </c>
      <c r="N668" s="8" t="s">
        <v>26</v>
      </c>
      <c r="O668" s="8" t="s">
        <v>27</v>
      </c>
      <c r="P668" s="60">
        <v>2012</v>
      </c>
      <c r="Q668" s="11" t="s">
        <v>2245</v>
      </c>
      <c r="R668" s="13">
        <v>41075</v>
      </c>
      <c r="S668" s="8" t="s">
        <v>29</v>
      </c>
      <c r="T668" s="8" t="s">
        <v>2757</v>
      </c>
      <c r="U668" s="8" t="s">
        <v>2758</v>
      </c>
    </row>
    <row r="669" spans="1:21" s="8" customFormat="1" ht="12.75" x14ac:dyDescent="0.2">
      <c r="A669" s="8" t="s">
        <v>2759</v>
      </c>
      <c r="B669" s="8" t="s">
        <v>19</v>
      </c>
      <c r="C669" s="8" t="s">
        <v>52</v>
      </c>
      <c r="D669" s="9" t="s">
        <v>21</v>
      </c>
      <c r="E669" s="9" t="s">
        <v>21</v>
      </c>
      <c r="F669" s="8" t="s">
        <v>22</v>
      </c>
      <c r="G669" s="8" t="s">
        <v>23</v>
      </c>
      <c r="H669" s="8" t="s">
        <v>7568</v>
      </c>
      <c r="I669" s="8" t="s">
        <v>53</v>
      </c>
      <c r="J669" s="10" t="s">
        <v>25</v>
      </c>
      <c r="K669" s="10" t="s">
        <v>7553</v>
      </c>
      <c r="L669" s="10" t="s">
        <v>7553</v>
      </c>
      <c r="M669" s="8" t="s">
        <v>26</v>
      </c>
      <c r="N669" s="8" t="s">
        <v>26</v>
      </c>
      <c r="O669" s="8" t="s">
        <v>27</v>
      </c>
      <c r="P669" s="60">
        <v>2012</v>
      </c>
      <c r="Q669" s="11" t="s">
        <v>2245</v>
      </c>
      <c r="R669" s="13">
        <v>41075</v>
      </c>
      <c r="S669" s="8" t="s">
        <v>29</v>
      </c>
      <c r="T669" s="8" t="s">
        <v>2760</v>
      </c>
      <c r="U669" s="8" t="s">
        <v>2761</v>
      </c>
    </row>
    <row r="670" spans="1:21" s="8" customFormat="1" ht="12.75" x14ac:dyDescent="0.2">
      <c r="A670" s="8" t="s">
        <v>2762</v>
      </c>
      <c r="B670" s="8" t="s">
        <v>19</v>
      </c>
      <c r="C670" s="8" t="s">
        <v>52</v>
      </c>
      <c r="D670" s="9" t="s">
        <v>21</v>
      </c>
      <c r="E670" s="9" t="s">
        <v>21</v>
      </c>
      <c r="F670" s="8" t="s">
        <v>22</v>
      </c>
      <c r="G670" s="8" t="s">
        <v>23</v>
      </c>
      <c r="H670" s="8" t="s">
        <v>7568</v>
      </c>
      <c r="I670" s="8" t="s">
        <v>53</v>
      </c>
      <c r="J670" s="10" t="s">
        <v>25</v>
      </c>
      <c r="K670" s="10" t="s">
        <v>7553</v>
      </c>
      <c r="L670" s="10" t="s">
        <v>7553</v>
      </c>
      <c r="M670" s="8" t="s">
        <v>26</v>
      </c>
      <c r="N670" s="8" t="s">
        <v>26</v>
      </c>
      <c r="O670" s="8" t="s">
        <v>27</v>
      </c>
      <c r="P670" s="60">
        <v>2012</v>
      </c>
      <c r="Q670" s="11" t="s">
        <v>2245</v>
      </c>
      <c r="R670" s="13">
        <v>41075</v>
      </c>
      <c r="S670" s="8" t="s">
        <v>29</v>
      </c>
      <c r="T670" s="8" t="s">
        <v>2763</v>
      </c>
      <c r="U670" s="8" t="s">
        <v>2764</v>
      </c>
    </row>
    <row r="671" spans="1:21" s="8" customFormat="1" ht="12.75" x14ac:dyDescent="0.2">
      <c r="A671" s="8" t="s">
        <v>4975</v>
      </c>
      <c r="B671" s="8" t="s">
        <v>19</v>
      </c>
      <c r="C671" s="8" t="s">
        <v>52</v>
      </c>
      <c r="D671" s="9" t="s">
        <v>3257</v>
      </c>
      <c r="E671" s="9" t="s">
        <v>3257</v>
      </c>
      <c r="F671" s="8" t="s">
        <v>22</v>
      </c>
      <c r="G671" s="8" t="s">
        <v>23</v>
      </c>
      <c r="H671" s="8" t="s">
        <v>7568</v>
      </c>
      <c r="I671" s="8" t="s">
        <v>53</v>
      </c>
      <c r="J671" s="10" t="s">
        <v>3258</v>
      </c>
      <c r="K671" s="10" t="s">
        <v>7552</v>
      </c>
      <c r="L671" s="10" t="s">
        <v>7552</v>
      </c>
      <c r="M671" s="8" t="s">
        <v>114</v>
      </c>
      <c r="N671" s="8" t="s">
        <v>3277</v>
      </c>
      <c r="O671" s="8" t="s">
        <v>27</v>
      </c>
      <c r="P671" s="61">
        <v>2012</v>
      </c>
      <c r="Q671" s="13">
        <v>41079</v>
      </c>
      <c r="R671" s="13">
        <v>41079</v>
      </c>
      <c r="S671" s="8" t="s">
        <v>29</v>
      </c>
      <c r="T671" s="8" t="s">
        <v>4976</v>
      </c>
      <c r="U671" s="8" t="s">
        <v>4977</v>
      </c>
    </row>
    <row r="672" spans="1:21" s="8" customFormat="1" ht="12.75" x14ac:dyDescent="0.2">
      <c r="A672" s="8" t="s">
        <v>7499</v>
      </c>
      <c r="B672" s="8" t="s">
        <v>19</v>
      </c>
      <c r="C672" s="8" t="s">
        <v>52</v>
      </c>
      <c r="D672" s="9" t="s">
        <v>21</v>
      </c>
      <c r="E672" s="9" t="s">
        <v>21</v>
      </c>
      <c r="F672" s="8" t="s">
        <v>22</v>
      </c>
      <c r="G672" s="8" t="s">
        <v>23</v>
      </c>
      <c r="H672" s="8" t="s">
        <v>7568</v>
      </c>
      <c r="I672" s="8" t="s">
        <v>53</v>
      </c>
      <c r="J672" s="10" t="s">
        <v>7462</v>
      </c>
      <c r="K672" s="10" t="s">
        <v>7555</v>
      </c>
      <c r="L672" s="10" t="s">
        <v>7555</v>
      </c>
      <c r="M672" s="8" t="s">
        <v>7463</v>
      </c>
      <c r="N672" s="8" t="s">
        <v>7464</v>
      </c>
      <c r="O672" s="8" t="s">
        <v>27</v>
      </c>
      <c r="P672" s="61">
        <v>2012</v>
      </c>
      <c r="Q672" s="13">
        <v>41134</v>
      </c>
      <c r="R672" s="13">
        <v>41134</v>
      </c>
      <c r="S672" s="8" t="s">
        <v>29</v>
      </c>
      <c r="T672" s="8" t="s">
        <v>7500</v>
      </c>
      <c r="U672" s="8" t="s">
        <v>7501</v>
      </c>
    </row>
    <row r="673" spans="1:21" s="8" customFormat="1" ht="12.75" x14ac:dyDescent="0.2">
      <c r="A673" s="8" t="s">
        <v>7496</v>
      </c>
      <c r="B673" s="8" t="s">
        <v>19</v>
      </c>
      <c r="C673" s="8" t="s">
        <v>20</v>
      </c>
      <c r="D673" s="9" t="s">
        <v>21</v>
      </c>
      <c r="E673" s="9" t="s">
        <v>21</v>
      </c>
      <c r="F673" s="8" t="s">
        <v>22</v>
      </c>
      <c r="G673" s="8" t="s">
        <v>23</v>
      </c>
      <c r="H673" s="8" t="s">
        <v>7568</v>
      </c>
      <c r="I673" s="8" t="s">
        <v>24</v>
      </c>
      <c r="J673" s="10" t="s">
        <v>7462</v>
      </c>
      <c r="K673" s="10" t="s">
        <v>7555</v>
      </c>
      <c r="L673" s="10" t="s">
        <v>7555</v>
      </c>
      <c r="M673" s="8" t="s">
        <v>7463</v>
      </c>
      <c r="N673" s="8" t="s">
        <v>7464</v>
      </c>
      <c r="O673" s="8" t="s">
        <v>5317</v>
      </c>
      <c r="P673" s="61">
        <v>2012</v>
      </c>
      <c r="Q673" s="13">
        <v>41135</v>
      </c>
      <c r="R673" s="13">
        <v>41135</v>
      </c>
      <c r="S673" s="8" t="s">
        <v>29</v>
      </c>
      <c r="T673" s="8" t="s">
        <v>7497</v>
      </c>
      <c r="U673" s="8" t="s">
        <v>7498</v>
      </c>
    </row>
    <row r="674" spans="1:21" s="8" customFormat="1" ht="12.75" x14ac:dyDescent="0.2">
      <c r="A674" s="11" t="s">
        <v>7087</v>
      </c>
      <c r="B674" s="8" t="s">
        <v>19</v>
      </c>
      <c r="C674" s="8" t="s">
        <v>4929</v>
      </c>
      <c r="D674" s="9" t="s">
        <v>6806</v>
      </c>
      <c r="E674" s="9" t="s">
        <v>6806</v>
      </c>
      <c r="F674" s="8" t="s">
        <v>2302</v>
      </c>
      <c r="G674" s="17" t="s">
        <v>2303</v>
      </c>
      <c r="H674" s="17" t="s">
        <v>7569</v>
      </c>
      <c r="I674" s="20" t="s">
        <v>6806</v>
      </c>
      <c r="J674" s="10" t="s">
        <v>6784</v>
      </c>
      <c r="K674" s="10" t="s">
        <v>7558</v>
      </c>
      <c r="L674" s="10" t="s">
        <v>7558</v>
      </c>
      <c r="M674" s="8" t="s">
        <v>6785</v>
      </c>
      <c r="N674" s="8" t="s">
        <v>6811</v>
      </c>
      <c r="O674" s="8" t="s">
        <v>27</v>
      </c>
      <c r="P674" s="61">
        <v>2012</v>
      </c>
      <c r="Q674" s="13">
        <v>41145</v>
      </c>
      <c r="R674" s="13">
        <v>41145</v>
      </c>
      <c r="S674" s="8" t="s">
        <v>29</v>
      </c>
      <c r="T674" s="8" t="s">
        <v>7088</v>
      </c>
      <c r="U674" s="8" t="s">
        <v>7089</v>
      </c>
    </row>
    <row r="675" spans="1:21" s="8" customFormat="1" ht="12.75" x14ac:dyDescent="0.2">
      <c r="A675" s="8" t="s">
        <v>4988</v>
      </c>
      <c r="B675" s="8" t="s">
        <v>19</v>
      </c>
      <c r="C675" s="8" t="s">
        <v>4989</v>
      </c>
      <c r="D675" s="9" t="s">
        <v>2536</v>
      </c>
      <c r="E675" s="9" t="s">
        <v>2536</v>
      </c>
      <c r="F675" s="8" t="s">
        <v>2302</v>
      </c>
      <c r="G675" s="16" t="s">
        <v>2303</v>
      </c>
      <c r="H675" s="16" t="s">
        <v>7569</v>
      </c>
      <c r="I675" s="8" t="s">
        <v>2304</v>
      </c>
      <c r="J675" s="10" t="s">
        <v>3258</v>
      </c>
      <c r="K675" s="10" t="s">
        <v>7552</v>
      </c>
      <c r="L675" s="10" t="s">
        <v>7552</v>
      </c>
      <c r="M675" s="8" t="s">
        <v>114</v>
      </c>
      <c r="N675" s="8" t="s">
        <v>3259</v>
      </c>
      <c r="O675" s="8" t="s">
        <v>27</v>
      </c>
      <c r="P675" s="61">
        <v>2012</v>
      </c>
      <c r="Q675" s="13">
        <v>41220</v>
      </c>
      <c r="R675" s="13">
        <v>41220</v>
      </c>
      <c r="S675" s="8" t="s">
        <v>29</v>
      </c>
      <c r="T675" s="8" t="s">
        <v>4990</v>
      </c>
      <c r="U675" s="8" t="s">
        <v>4991</v>
      </c>
    </row>
    <row r="676" spans="1:21" s="8" customFormat="1" ht="12.75" x14ac:dyDescent="0.2">
      <c r="A676" s="8" t="s">
        <v>4972</v>
      </c>
      <c r="B676" s="8" t="s">
        <v>19</v>
      </c>
      <c r="C676" s="8" t="s">
        <v>52</v>
      </c>
      <c r="D676" s="9" t="s">
        <v>3257</v>
      </c>
      <c r="E676" s="9" t="s">
        <v>3257</v>
      </c>
      <c r="F676" s="8" t="s">
        <v>22</v>
      </c>
      <c r="G676" s="8" t="s">
        <v>23</v>
      </c>
      <c r="H676" s="8" t="s">
        <v>7568</v>
      </c>
      <c r="I676" s="8" t="s">
        <v>53</v>
      </c>
      <c r="J676" s="10" t="s">
        <v>3258</v>
      </c>
      <c r="K676" s="10" t="s">
        <v>7552</v>
      </c>
      <c r="L676" s="10" t="s">
        <v>7552</v>
      </c>
      <c r="M676" s="8" t="s">
        <v>114</v>
      </c>
      <c r="N676" s="8" t="s">
        <v>3277</v>
      </c>
      <c r="O676" s="8" t="s">
        <v>27</v>
      </c>
      <c r="P676" s="61">
        <v>2012</v>
      </c>
      <c r="Q676" s="13">
        <v>41229</v>
      </c>
      <c r="R676" s="13">
        <v>41229</v>
      </c>
      <c r="S676" s="8" t="s">
        <v>29</v>
      </c>
      <c r="T676" s="8" t="s">
        <v>4973</v>
      </c>
      <c r="U676" s="8" t="s">
        <v>4974</v>
      </c>
    </row>
    <row r="677" spans="1:21" s="8" customFormat="1" ht="12.75" x14ac:dyDescent="0.2">
      <c r="A677" s="8" t="s">
        <v>3246</v>
      </c>
      <c r="B677" s="8" t="s">
        <v>19</v>
      </c>
      <c r="C677" s="8" t="s">
        <v>52</v>
      </c>
      <c r="D677" s="9" t="s">
        <v>21</v>
      </c>
      <c r="E677" s="9" t="s">
        <v>21</v>
      </c>
      <c r="F677" s="8" t="s">
        <v>22</v>
      </c>
      <c r="G677" s="8" t="s">
        <v>23</v>
      </c>
      <c r="H677" s="8" t="s">
        <v>7568</v>
      </c>
      <c r="I677" s="8" t="s">
        <v>53</v>
      </c>
      <c r="J677" s="10" t="s">
        <v>2850</v>
      </c>
      <c r="K677" s="10" t="s">
        <v>7554</v>
      </c>
      <c r="L677" s="10" t="s">
        <v>7554</v>
      </c>
      <c r="M677" s="8" t="s">
        <v>114</v>
      </c>
      <c r="N677" s="8" t="s">
        <v>3247</v>
      </c>
      <c r="O677" s="8" t="s">
        <v>27</v>
      </c>
      <c r="P677" s="60">
        <v>2012</v>
      </c>
      <c r="Q677" s="13">
        <v>41230</v>
      </c>
      <c r="R677" s="13">
        <v>41230</v>
      </c>
      <c r="S677" s="8" t="s">
        <v>29</v>
      </c>
      <c r="T677" s="8" t="s">
        <v>3248</v>
      </c>
      <c r="U677" s="8" t="s">
        <v>3249</v>
      </c>
    </row>
    <row r="678" spans="1:21" s="8" customFormat="1" ht="12.75" x14ac:dyDescent="0.2">
      <c r="A678" s="8" t="s">
        <v>4969</v>
      </c>
      <c r="B678" s="8" t="s">
        <v>19</v>
      </c>
      <c r="C678" s="8" t="s">
        <v>52</v>
      </c>
      <c r="D678" s="9" t="s">
        <v>3257</v>
      </c>
      <c r="E678" s="9" t="s">
        <v>3257</v>
      </c>
      <c r="F678" s="8" t="s">
        <v>22</v>
      </c>
      <c r="G678" s="8" t="s">
        <v>23</v>
      </c>
      <c r="H678" s="8" t="s">
        <v>7568</v>
      </c>
      <c r="I678" s="8" t="s">
        <v>53</v>
      </c>
      <c r="J678" s="10" t="s">
        <v>3258</v>
      </c>
      <c r="K678" s="10" t="s">
        <v>7552</v>
      </c>
      <c r="L678" s="10" t="s">
        <v>7552</v>
      </c>
      <c r="M678" s="8" t="s">
        <v>114</v>
      </c>
      <c r="N678" s="8" t="s">
        <v>3317</v>
      </c>
      <c r="O678" s="8" t="s">
        <v>27</v>
      </c>
      <c r="P678" s="61">
        <v>2012</v>
      </c>
      <c r="Q678" s="13">
        <v>41255</v>
      </c>
      <c r="R678" s="13">
        <v>41255</v>
      </c>
      <c r="S678" s="8" t="s">
        <v>29</v>
      </c>
      <c r="T678" s="8" t="s">
        <v>4970</v>
      </c>
      <c r="U678" s="8" t="s">
        <v>4971</v>
      </c>
    </row>
    <row r="679" spans="1:21" s="8" customFormat="1" ht="12.75" x14ac:dyDescent="0.2">
      <c r="A679" s="8" t="s">
        <v>2679</v>
      </c>
      <c r="B679" s="8" t="s">
        <v>19</v>
      </c>
      <c r="C679" s="8" t="s">
        <v>52</v>
      </c>
      <c r="D679" s="9" t="s">
        <v>21</v>
      </c>
      <c r="E679" s="9" t="s">
        <v>21</v>
      </c>
      <c r="F679" s="8" t="s">
        <v>22</v>
      </c>
      <c r="G679" s="8" t="s">
        <v>23</v>
      </c>
      <c r="H679" s="8" t="s">
        <v>7568</v>
      </c>
      <c r="I679" s="8" t="s">
        <v>53</v>
      </c>
      <c r="J679" s="10" t="s">
        <v>25</v>
      </c>
      <c r="K679" s="10" t="s">
        <v>7553</v>
      </c>
      <c r="L679" s="10" t="s">
        <v>7553</v>
      </c>
      <c r="M679" s="8" t="s">
        <v>114</v>
      </c>
      <c r="N679" s="8" t="s">
        <v>1822</v>
      </c>
      <c r="O679" s="8" t="s">
        <v>27</v>
      </c>
      <c r="P679" s="60">
        <v>2012</v>
      </c>
      <c r="Q679" s="13">
        <v>41267</v>
      </c>
      <c r="R679" s="13">
        <v>41267</v>
      </c>
      <c r="S679" s="8" t="s">
        <v>29</v>
      </c>
      <c r="T679" s="8" t="s">
        <v>2680</v>
      </c>
      <c r="U679" s="8" t="s">
        <v>2681</v>
      </c>
    </row>
    <row r="680" spans="1:21" s="8" customFormat="1" ht="12.75" x14ac:dyDescent="0.2">
      <c r="A680" s="8" t="s">
        <v>3250</v>
      </c>
      <c r="B680" s="8" t="s">
        <v>19</v>
      </c>
      <c r="C680" s="8" t="s">
        <v>52</v>
      </c>
      <c r="D680" s="9" t="s">
        <v>21</v>
      </c>
      <c r="E680" s="9" t="s">
        <v>21</v>
      </c>
      <c r="F680" s="8" t="s">
        <v>22</v>
      </c>
      <c r="G680" s="8" t="s">
        <v>23</v>
      </c>
      <c r="H680" s="8" t="s">
        <v>7568</v>
      </c>
      <c r="I680" s="8" t="s">
        <v>53</v>
      </c>
      <c r="J680" s="10" t="s">
        <v>2850</v>
      </c>
      <c r="K680" s="10" t="s">
        <v>7554</v>
      </c>
      <c r="L680" s="10" t="s">
        <v>7554</v>
      </c>
      <c r="M680" s="8" t="s">
        <v>114</v>
      </c>
      <c r="N680" s="8" t="s">
        <v>3247</v>
      </c>
      <c r="O680" s="8" t="s">
        <v>27</v>
      </c>
      <c r="P680" s="60">
        <v>2012</v>
      </c>
      <c r="Q680" s="13">
        <v>41269</v>
      </c>
      <c r="R680" s="13">
        <v>41269</v>
      </c>
      <c r="S680" s="8" t="s">
        <v>29</v>
      </c>
      <c r="T680" s="8" t="s">
        <v>3251</v>
      </c>
      <c r="U680" s="8" t="s">
        <v>3252</v>
      </c>
    </row>
    <row r="681" spans="1:21" s="8" customFormat="1" ht="12.75" x14ac:dyDescent="0.2">
      <c r="A681" s="8" t="s">
        <v>5791</v>
      </c>
      <c r="B681" s="8" t="s">
        <v>19</v>
      </c>
      <c r="C681" s="8" t="s">
        <v>52</v>
      </c>
      <c r="D681" s="9" t="s">
        <v>21</v>
      </c>
      <c r="E681" s="9" t="s">
        <v>21</v>
      </c>
      <c r="F681" s="8" t="s">
        <v>22</v>
      </c>
      <c r="G681" s="8" t="s">
        <v>23</v>
      </c>
      <c r="H681" s="8" t="s">
        <v>7568</v>
      </c>
      <c r="I681" s="8" t="s">
        <v>53</v>
      </c>
      <c r="J681" s="10" t="s">
        <v>5662</v>
      </c>
      <c r="K681" s="10" t="s">
        <v>7557</v>
      </c>
      <c r="L681" s="10" t="s">
        <v>7557</v>
      </c>
      <c r="M681" s="8" t="s">
        <v>5663</v>
      </c>
      <c r="N681" s="8" t="s">
        <v>5663</v>
      </c>
      <c r="O681" s="8" t="s">
        <v>27</v>
      </c>
      <c r="P681" s="61">
        <v>2013</v>
      </c>
      <c r="Q681" s="13">
        <v>41276</v>
      </c>
      <c r="R681" s="13">
        <v>41276</v>
      </c>
      <c r="S681" s="8" t="s">
        <v>29</v>
      </c>
      <c r="T681" s="8" t="s">
        <v>5792</v>
      </c>
      <c r="U681" s="8" t="s">
        <v>5790</v>
      </c>
    </row>
    <row r="682" spans="1:21" s="8" customFormat="1" ht="12.75" x14ac:dyDescent="0.2">
      <c r="A682" s="8" t="s">
        <v>5808</v>
      </c>
      <c r="B682" s="8" t="s">
        <v>19</v>
      </c>
      <c r="C682" s="8" t="s">
        <v>52</v>
      </c>
      <c r="D682" s="9" t="s">
        <v>21</v>
      </c>
      <c r="E682" s="9" t="s">
        <v>21</v>
      </c>
      <c r="F682" s="8" t="s">
        <v>22</v>
      </c>
      <c r="G682" s="8" t="s">
        <v>23</v>
      </c>
      <c r="H682" s="8" t="s">
        <v>7568</v>
      </c>
      <c r="I682" s="8" t="s">
        <v>53</v>
      </c>
      <c r="J682" s="10" t="s">
        <v>5662</v>
      </c>
      <c r="K682" s="10" t="s">
        <v>7557</v>
      </c>
      <c r="L682" s="10" t="s">
        <v>7557</v>
      </c>
      <c r="M682" s="8" t="s">
        <v>5663</v>
      </c>
      <c r="N682" s="8" t="s">
        <v>5663</v>
      </c>
      <c r="O682" s="8" t="s">
        <v>27</v>
      </c>
      <c r="P682" s="61">
        <v>2013</v>
      </c>
      <c r="Q682" s="13">
        <v>41276</v>
      </c>
      <c r="R682" s="13">
        <v>41276</v>
      </c>
      <c r="S682" s="8" t="s">
        <v>29</v>
      </c>
      <c r="T682" s="8" t="s">
        <v>5809</v>
      </c>
      <c r="U682" s="8" t="s">
        <v>5810</v>
      </c>
    </row>
    <row r="683" spans="1:21" s="8" customFormat="1" ht="12.75" x14ac:dyDescent="0.2">
      <c r="A683" s="8" t="s">
        <v>5811</v>
      </c>
      <c r="B683" s="8" t="s">
        <v>19</v>
      </c>
      <c r="C683" s="8" t="s">
        <v>52</v>
      </c>
      <c r="D683" s="9" t="s">
        <v>21</v>
      </c>
      <c r="E683" s="9" t="s">
        <v>21</v>
      </c>
      <c r="F683" s="8" t="s">
        <v>22</v>
      </c>
      <c r="G683" s="8" t="s">
        <v>23</v>
      </c>
      <c r="H683" s="8" t="s">
        <v>7568</v>
      </c>
      <c r="I683" s="8" t="s">
        <v>53</v>
      </c>
      <c r="J683" s="10" t="s">
        <v>5662</v>
      </c>
      <c r="K683" s="10" t="s">
        <v>7557</v>
      </c>
      <c r="L683" s="10" t="s">
        <v>7557</v>
      </c>
      <c r="M683" s="8" t="s">
        <v>5663</v>
      </c>
      <c r="N683" s="8" t="s">
        <v>5663</v>
      </c>
      <c r="O683" s="8" t="s">
        <v>27</v>
      </c>
      <c r="P683" s="61">
        <v>2013</v>
      </c>
      <c r="Q683" s="13">
        <v>41276</v>
      </c>
      <c r="R683" s="13">
        <v>41276</v>
      </c>
      <c r="S683" s="8" t="s">
        <v>29</v>
      </c>
      <c r="T683" s="8" t="s">
        <v>5812</v>
      </c>
      <c r="U683" s="8" t="s">
        <v>5813</v>
      </c>
    </row>
    <row r="684" spans="1:21" s="8" customFormat="1" ht="12.75" x14ac:dyDescent="0.2">
      <c r="A684" s="8" t="s">
        <v>2769</v>
      </c>
      <c r="B684" s="8" t="s">
        <v>19</v>
      </c>
      <c r="C684" s="8" t="s">
        <v>52</v>
      </c>
      <c r="D684" s="9" t="s">
        <v>21</v>
      </c>
      <c r="E684" s="9" t="s">
        <v>21</v>
      </c>
      <c r="F684" s="8" t="s">
        <v>22</v>
      </c>
      <c r="G684" s="8" t="s">
        <v>23</v>
      </c>
      <c r="H684" s="8" t="s">
        <v>7568</v>
      </c>
      <c r="I684" s="8" t="s">
        <v>53</v>
      </c>
      <c r="J684" s="10" t="s">
        <v>25</v>
      </c>
      <c r="K684" s="10" t="s">
        <v>7553</v>
      </c>
      <c r="L684" s="10" t="s">
        <v>7553</v>
      </c>
      <c r="M684" s="8" t="s">
        <v>114</v>
      </c>
      <c r="N684" s="8" t="s">
        <v>126</v>
      </c>
      <c r="O684" s="8" t="s">
        <v>27</v>
      </c>
      <c r="P684" s="60">
        <v>2013</v>
      </c>
      <c r="Q684" s="13">
        <v>41288</v>
      </c>
      <c r="R684" s="13">
        <v>41288</v>
      </c>
      <c r="S684" s="8" t="s">
        <v>29</v>
      </c>
      <c r="T684" s="8" t="s">
        <v>2770</v>
      </c>
      <c r="U684" s="8" t="s">
        <v>2771</v>
      </c>
    </row>
    <row r="685" spans="1:21" s="8" customFormat="1" ht="12.75" x14ac:dyDescent="0.2">
      <c r="A685" s="8" t="s">
        <v>5796</v>
      </c>
      <c r="B685" s="8" t="s">
        <v>19</v>
      </c>
      <c r="C685" s="8" t="s">
        <v>52</v>
      </c>
      <c r="D685" s="9" t="s">
        <v>21</v>
      </c>
      <c r="E685" s="9" t="s">
        <v>21</v>
      </c>
      <c r="F685" s="8" t="s">
        <v>22</v>
      </c>
      <c r="G685" s="8" t="s">
        <v>23</v>
      </c>
      <c r="H685" s="8" t="s">
        <v>7568</v>
      </c>
      <c r="I685" s="8" t="s">
        <v>53</v>
      </c>
      <c r="J685" s="10" t="s">
        <v>5662</v>
      </c>
      <c r="K685" s="10" t="s">
        <v>7557</v>
      </c>
      <c r="L685" s="10" t="s">
        <v>7557</v>
      </c>
      <c r="M685" s="8" t="s">
        <v>5663</v>
      </c>
      <c r="N685" s="8" t="s">
        <v>5663</v>
      </c>
      <c r="O685" s="8" t="s">
        <v>27</v>
      </c>
      <c r="P685" s="61">
        <v>2013</v>
      </c>
      <c r="Q685" s="13">
        <v>41290</v>
      </c>
      <c r="R685" s="13">
        <v>41290</v>
      </c>
      <c r="S685" s="8" t="s">
        <v>29</v>
      </c>
      <c r="T685" s="8" t="s">
        <v>5797</v>
      </c>
      <c r="U685" s="8" t="s">
        <v>5798</v>
      </c>
    </row>
    <row r="686" spans="1:21" s="8" customFormat="1" ht="12.75" x14ac:dyDescent="0.2">
      <c r="A686" s="8" t="s">
        <v>5793</v>
      </c>
      <c r="B686" s="8" t="s">
        <v>19</v>
      </c>
      <c r="C686" s="8" t="s">
        <v>52</v>
      </c>
      <c r="D686" s="9" t="s">
        <v>21</v>
      </c>
      <c r="E686" s="9" t="s">
        <v>21</v>
      </c>
      <c r="F686" s="8" t="s">
        <v>22</v>
      </c>
      <c r="G686" s="8" t="s">
        <v>23</v>
      </c>
      <c r="H686" s="8" t="s">
        <v>7568</v>
      </c>
      <c r="I686" s="8" t="s">
        <v>53</v>
      </c>
      <c r="J686" s="10" t="s">
        <v>5662</v>
      </c>
      <c r="K686" s="10" t="s">
        <v>7557</v>
      </c>
      <c r="L686" s="10" t="s">
        <v>7557</v>
      </c>
      <c r="M686" s="8" t="s">
        <v>5663</v>
      </c>
      <c r="N686" s="8" t="s">
        <v>5663</v>
      </c>
      <c r="O686" s="8" t="s">
        <v>27</v>
      </c>
      <c r="P686" s="61">
        <v>2013</v>
      </c>
      <c r="Q686" s="13">
        <v>41290</v>
      </c>
      <c r="R686" s="13">
        <v>41290</v>
      </c>
      <c r="S686" s="8" t="s">
        <v>29</v>
      </c>
      <c r="T686" s="8" t="s">
        <v>5794</v>
      </c>
      <c r="U686" s="8" t="s">
        <v>5795</v>
      </c>
    </row>
    <row r="687" spans="1:21" s="8" customFormat="1" ht="12.75" x14ac:dyDescent="0.2">
      <c r="A687" s="8" t="s">
        <v>5802</v>
      </c>
      <c r="B687" s="8" t="s">
        <v>19</v>
      </c>
      <c r="C687" s="8" t="s">
        <v>52</v>
      </c>
      <c r="D687" s="9" t="s">
        <v>21</v>
      </c>
      <c r="E687" s="9" t="s">
        <v>21</v>
      </c>
      <c r="F687" s="8" t="s">
        <v>22</v>
      </c>
      <c r="G687" s="8" t="s">
        <v>23</v>
      </c>
      <c r="H687" s="8" t="s">
        <v>7568</v>
      </c>
      <c r="I687" s="8" t="s">
        <v>53</v>
      </c>
      <c r="J687" s="10" t="s">
        <v>5662</v>
      </c>
      <c r="K687" s="10" t="s">
        <v>7557</v>
      </c>
      <c r="L687" s="10" t="s">
        <v>7557</v>
      </c>
      <c r="M687" s="8" t="s">
        <v>5663</v>
      </c>
      <c r="N687" s="8" t="s">
        <v>5663</v>
      </c>
      <c r="O687" s="8" t="s">
        <v>27</v>
      </c>
      <c r="P687" s="61">
        <v>2013</v>
      </c>
      <c r="Q687" s="13">
        <v>41290</v>
      </c>
      <c r="R687" s="13">
        <v>41290</v>
      </c>
      <c r="S687" s="8" t="s">
        <v>29</v>
      </c>
      <c r="T687" s="8" t="s">
        <v>5803</v>
      </c>
      <c r="U687" s="8" t="s">
        <v>5804</v>
      </c>
    </row>
    <row r="688" spans="1:21" s="8" customFormat="1" ht="12.75" x14ac:dyDescent="0.2">
      <c r="A688" s="8" t="s">
        <v>5799</v>
      </c>
      <c r="B688" s="8" t="s">
        <v>19</v>
      </c>
      <c r="C688" s="8" t="s">
        <v>52</v>
      </c>
      <c r="D688" s="9" t="s">
        <v>21</v>
      </c>
      <c r="E688" s="9" t="s">
        <v>21</v>
      </c>
      <c r="F688" s="8" t="s">
        <v>22</v>
      </c>
      <c r="G688" s="8" t="s">
        <v>23</v>
      </c>
      <c r="H688" s="8" t="s">
        <v>7568</v>
      </c>
      <c r="I688" s="8" t="s">
        <v>53</v>
      </c>
      <c r="J688" s="10" t="s">
        <v>5662</v>
      </c>
      <c r="K688" s="10" t="s">
        <v>7557</v>
      </c>
      <c r="L688" s="10" t="s">
        <v>7557</v>
      </c>
      <c r="M688" s="8" t="s">
        <v>5663</v>
      </c>
      <c r="N688" s="8" t="s">
        <v>5663</v>
      </c>
      <c r="O688" s="8" t="s">
        <v>27</v>
      </c>
      <c r="P688" s="61">
        <v>2013</v>
      </c>
      <c r="Q688" s="13">
        <v>41310</v>
      </c>
      <c r="R688" s="13">
        <v>41310</v>
      </c>
      <c r="S688" s="8" t="s">
        <v>29</v>
      </c>
      <c r="T688" s="8" t="s">
        <v>5800</v>
      </c>
      <c r="U688" s="8" t="s">
        <v>5801</v>
      </c>
    </row>
    <row r="689" spans="1:21" s="8" customFormat="1" ht="12.75" x14ac:dyDescent="0.2">
      <c r="A689" s="8" t="s">
        <v>5817</v>
      </c>
      <c r="B689" s="8" t="s">
        <v>19</v>
      </c>
      <c r="C689" s="8" t="s">
        <v>52</v>
      </c>
      <c r="D689" s="9" t="s">
        <v>21</v>
      </c>
      <c r="E689" s="9" t="s">
        <v>21</v>
      </c>
      <c r="F689" s="8" t="s">
        <v>22</v>
      </c>
      <c r="G689" s="8" t="s">
        <v>23</v>
      </c>
      <c r="H689" s="8" t="s">
        <v>7568</v>
      </c>
      <c r="I689" s="8" t="s">
        <v>53</v>
      </c>
      <c r="J689" s="10" t="s">
        <v>5662</v>
      </c>
      <c r="K689" s="10" t="s">
        <v>7557</v>
      </c>
      <c r="L689" s="10" t="s">
        <v>7557</v>
      </c>
      <c r="M689" s="8" t="s">
        <v>5663</v>
      </c>
      <c r="N689" s="8" t="s">
        <v>5663</v>
      </c>
      <c r="O689" s="8" t="s">
        <v>27</v>
      </c>
      <c r="P689" s="61">
        <v>2013</v>
      </c>
      <c r="Q689" s="13">
        <v>41323</v>
      </c>
      <c r="R689" s="13">
        <v>41323</v>
      </c>
      <c r="S689" s="8" t="s">
        <v>29</v>
      </c>
      <c r="T689" s="8" t="s">
        <v>5818</v>
      </c>
      <c r="U689" s="8" t="s">
        <v>5819</v>
      </c>
    </row>
    <row r="690" spans="1:21" s="8" customFormat="1" ht="12.75" x14ac:dyDescent="0.2">
      <c r="A690" s="8" t="s">
        <v>5805</v>
      </c>
      <c r="B690" s="8" t="s">
        <v>19</v>
      </c>
      <c r="C690" s="8" t="s">
        <v>52</v>
      </c>
      <c r="D690" s="9" t="s">
        <v>21</v>
      </c>
      <c r="E690" s="9" t="s">
        <v>21</v>
      </c>
      <c r="F690" s="8" t="s">
        <v>22</v>
      </c>
      <c r="G690" s="8" t="s">
        <v>23</v>
      </c>
      <c r="H690" s="8" t="s">
        <v>7568</v>
      </c>
      <c r="I690" s="8" t="s">
        <v>53</v>
      </c>
      <c r="J690" s="10" t="s">
        <v>5662</v>
      </c>
      <c r="K690" s="10" t="s">
        <v>7557</v>
      </c>
      <c r="L690" s="10" t="s">
        <v>7557</v>
      </c>
      <c r="M690" s="8" t="s">
        <v>5663</v>
      </c>
      <c r="N690" s="8" t="s">
        <v>5663</v>
      </c>
      <c r="O690" s="8" t="s">
        <v>27</v>
      </c>
      <c r="P690" s="61">
        <v>2013</v>
      </c>
      <c r="Q690" s="13">
        <v>41332</v>
      </c>
      <c r="R690" s="13">
        <v>41332</v>
      </c>
      <c r="S690" s="8" t="s">
        <v>29</v>
      </c>
      <c r="T690" s="8" t="s">
        <v>5806</v>
      </c>
      <c r="U690" s="8" t="s">
        <v>5807</v>
      </c>
    </row>
    <row r="691" spans="1:21" s="8" customFormat="1" ht="12.75" x14ac:dyDescent="0.2">
      <c r="A691" s="8" t="s">
        <v>5104</v>
      </c>
      <c r="B691" s="8" t="s">
        <v>782</v>
      </c>
      <c r="C691" s="8" t="s">
        <v>783</v>
      </c>
      <c r="D691" s="9" t="s">
        <v>784</v>
      </c>
      <c r="E691" s="9" t="s">
        <v>784</v>
      </c>
      <c r="F691" s="8" t="s">
        <v>784</v>
      </c>
      <c r="G691" s="8" t="s">
        <v>23</v>
      </c>
      <c r="H691" s="8" t="s">
        <v>7568</v>
      </c>
      <c r="I691" s="8" t="s">
        <v>784</v>
      </c>
      <c r="J691" s="10" t="s">
        <v>3258</v>
      </c>
      <c r="K691" s="10" t="s">
        <v>7552</v>
      </c>
      <c r="L691" s="10" t="s">
        <v>7552</v>
      </c>
      <c r="M691" s="8" t="s">
        <v>114</v>
      </c>
      <c r="N691" s="8" t="s">
        <v>3541</v>
      </c>
      <c r="O691" s="8" t="s">
        <v>27</v>
      </c>
      <c r="P691" s="61">
        <v>2013</v>
      </c>
      <c r="Q691" s="13">
        <v>41358</v>
      </c>
      <c r="R691" s="13">
        <v>41358</v>
      </c>
      <c r="S691" s="8" t="s">
        <v>29</v>
      </c>
      <c r="T691" s="8" t="s">
        <v>5105</v>
      </c>
      <c r="U691" s="8" t="s">
        <v>5106</v>
      </c>
    </row>
    <row r="692" spans="1:21" s="8" customFormat="1" ht="12.75" x14ac:dyDescent="0.2">
      <c r="A692" s="8" t="s">
        <v>5814</v>
      </c>
      <c r="B692" s="8" t="s">
        <v>19</v>
      </c>
      <c r="C692" s="8" t="s">
        <v>52</v>
      </c>
      <c r="D692" s="9" t="s">
        <v>21</v>
      </c>
      <c r="E692" s="9" t="s">
        <v>21</v>
      </c>
      <c r="F692" s="8" t="s">
        <v>22</v>
      </c>
      <c r="G692" s="8" t="s">
        <v>23</v>
      </c>
      <c r="H692" s="8" t="s">
        <v>7568</v>
      </c>
      <c r="I692" s="8" t="s">
        <v>53</v>
      </c>
      <c r="J692" s="10" t="s">
        <v>5662</v>
      </c>
      <c r="K692" s="10" t="s">
        <v>7557</v>
      </c>
      <c r="L692" s="10" t="s">
        <v>7557</v>
      </c>
      <c r="M692" s="8" t="s">
        <v>5663</v>
      </c>
      <c r="N692" s="8" t="s">
        <v>5663</v>
      </c>
      <c r="O692" s="8" t="s">
        <v>27</v>
      </c>
      <c r="P692" s="61">
        <v>2013</v>
      </c>
      <c r="Q692" s="13">
        <v>41373</v>
      </c>
      <c r="R692" s="13">
        <v>41373</v>
      </c>
      <c r="S692" s="8" t="s">
        <v>29</v>
      </c>
      <c r="T692" s="8" t="s">
        <v>5815</v>
      </c>
      <c r="U692" s="8" t="s">
        <v>5816</v>
      </c>
    </row>
    <row r="693" spans="1:21" s="8" customFormat="1" ht="12.75" x14ac:dyDescent="0.2">
      <c r="A693" s="8" t="s">
        <v>7502</v>
      </c>
      <c r="B693" s="8" t="s">
        <v>19</v>
      </c>
      <c r="C693" s="8" t="s">
        <v>52</v>
      </c>
      <c r="D693" s="9" t="s">
        <v>21</v>
      </c>
      <c r="E693" s="9" t="s">
        <v>21</v>
      </c>
      <c r="F693" s="8" t="s">
        <v>22</v>
      </c>
      <c r="G693" s="8" t="s">
        <v>23</v>
      </c>
      <c r="H693" s="8" t="s">
        <v>7568</v>
      </c>
      <c r="I693" s="8" t="s">
        <v>53</v>
      </c>
      <c r="J693" s="10" t="s">
        <v>7462</v>
      </c>
      <c r="K693" s="10" t="s">
        <v>7555</v>
      </c>
      <c r="L693" s="10" t="s">
        <v>7555</v>
      </c>
      <c r="M693" s="8" t="s">
        <v>7463</v>
      </c>
      <c r="N693" s="8" t="s">
        <v>7503</v>
      </c>
      <c r="O693" s="8" t="s">
        <v>27</v>
      </c>
      <c r="P693" s="61">
        <v>2013</v>
      </c>
      <c r="Q693" s="13">
        <v>41374</v>
      </c>
      <c r="R693" s="13">
        <v>41374</v>
      </c>
      <c r="S693" s="8" t="s">
        <v>29</v>
      </c>
      <c r="T693" s="8" t="s">
        <v>7504</v>
      </c>
      <c r="U693" s="8" t="s">
        <v>7505</v>
      </c>
    </row>
    <row r="694" spans="1:21" s="8" customFormat="1" ht="12.75" x14ac:dyDescent="0.2">
      <c r="A694" s="8" t="s">
        <v>5113</v>
      </c>
      <c r="B694" s="8" t="s">
        <v>19</v>
      </c>
      <c r="C694" s="8" t="s">
        <v>52</v>
      </c>
      <c r="D694" s="9" t="s">
        <v>3257</v>
      </c>
      <c r="E694" s="9" t="s">
        <v>3257</v>
      </c>
      <c r="F694" s="8" t="s">
        <v>22</v>
      </c>
      <c r="G694" s="8" t="s">
        <v>23</v>
      </c>
      <c r="H694" s="8" t="s">
        <v>7568</v>
      </c>
      <c r="I694" s="8" t="s">
        <v>53</v>
      </c>
      <c r="J694" s="10" t="s">
        <v>3258</v>
      </c>
      <c r="K694" s="10" t="s">
        <v>7552</v>
      </c>
      <c r="L694" s="10" t="s">
        <v>7552</v>
      </c>
      <c r="M694" s="8" t="s">
        <v>114</v>
      </c>
      <c r="N694" s="8" t="s">
        <v>3277</v>
      </c>
      <c r="O694" s="8" t="s">
        <v>27</v>
      </c>
      <c r="P694" s="61">
        <v>2013</v>
      </c>
      <c r="Q694" s="13">
        <v>41399</v>
      </c>
      <c r="R694" s="13">
        <v>41399</v>
      </c>
      <c r="S694" s="8" t="s">
        <v>29</v>
      </c>
      <c r="T694" s="8" t="s">
        <v>5114</v>
      </c>
      <c r="U694" s="8" t="s">
        <v>5115</v>
      </c>
    </row>
    <row r="695" spans="1:21" s="8" customFormat="1" ht="12.75" x14ac:dyDescent="0.2">
      <c r="A695" s="8" t="s">
        <v>7506</v>
      </c>
      <c r="B695" s="8" t="s">
        <v>19</v>
      </c>
      <c r="C695" s="8" t="s">
        <v>3312</v>
      </c>
      <c r="D695" s="9" t="s">
        <v>21</v>
      </c>
      <c r="E695" s="9" t="s">
        <v>21</v>
      </c>
      <c r="F695" s="9" t="s">
        <v>22</v>
      </c>
      <c r="G695" s="8" t="s">
        <v>23</v>
      </c>
      <c r="H695" s="8" t="s">
        <v>7568</v>
      </c>
      <c r="I695" s="8" t="s">
        <v>24</v>
      </c>
      <c r="J695" s="10" t="s">
        <v>7462</v>
      </c>
      <c r="K695" s="10" t="s">
        <v>7555</v>
      </c>
      <c r="L695" s="10" t="s">
        <v>7555</v>
      </c>
      <c r="M695" s="8" t="s">
        <v>7463</v>
      </c>
      <c r="N695" s="8" t="s">
        <v>7464</v>
      </c>
      <c r="O695" s="8" t="s">
        <v>27</v>
      </c>
      <c r="P695" s="61">
        <v>2013</v>
      </c>
      <c r="Q695" s="13">
        <v>41401</v>
      </c>
      <c r="R695" s="13">
        <v>41401</v>
      </c>
      <c r="S695" s="8" t="s">
        <v>29</v>
      </c>
      <c r="T695" s="8" t="s">
        <v>7507</v>
      </c>
      <c r="U695" s="8" t="s">
        <v>7508</v>
      </c>
    </row>
    <row r="696" spans="1:21" s="8" customFormat="1" ht="12.75" x14ac:dyDescent="0.2">
      <c r="A696" s="8" t="s">
        <v>5095</v>
      </c>
      <c r="B696" s="8" t="s">
        <v>19</v>
      </c>
      <c r="C696" s="8" t="s">
        <v>52</v>
      </c>
      <c r="D696" s="9" t="s">
        <v>3257</v>
      </c>
      <c r="E696" s="9" t="s">
        <v>3257</v>
      </c>
      <c r="F696" s="8" t="s">
        <v>22</v>
      </c>
      <c r="G696" s="8" t="s">
        <v>23</v>
      </c>
      <c r="H696" s="8" t="s">
        <v>7568</v>
      </c>
      <c r="I696" s="8" t="s">
        <v>53</v>
      </c>
      <c r="J696" s="10" t="s">
        <v>3258</v>
      </c>
      <c r="K696" s="10" t="s">
        <v>7552</v>
      </c>
      <c r="L696" s="10" t="s">
        <v>7552</v>
      </c>
      <c r="M696" s="8" t="s">
        <v>114</v>
      </c>
      <c r="N696" s="8" t="s">
        <v>5005</v>
      </c>
      <c r="O696" s="8" t="s">
        <v>27</v>
      </c>
      <c r="P696" s="61">
        <v>2013</v>
      </c>
      <c r="Q696" s="11" t="s">
        <v>4997</v>
      </c>
      <c r="R696" s="13">
        <v>41440</v>
      </c>
      <c r="S696" s="8" t="s">
        <v>29</v>
      </c>
      <c r="T696" s="8" t="s">
        <v>5096</v>
      </c>
      <c r="U696" s="8" t="s">
        <v>5097</v>
      </c>
    </row>
    <row r="697" spans="1:21" s="8" customFormat="1" ht="12.75" x14ac:dyDescent="0.2">
      <c r="A697" s="8" t="s">
        <v>5098</v>
      </c>
      <c r="B697" s="8" t="s">
        <v>19</v>
      </c>
      <c r="C697" s="8" t="s">
        <v>52</v>
      </c>
      <c r="D697" s="9" t="s">
        <v>3257</v>
      </c>
      <c r="E697" s="9" t="s">
        <v>3257</v>
      </c>
      <c r="F697" s="8" t="s">
        <v>22</v>
      </c>
      <c r="G697" s="8" t="s">
        <v>23</v>
      </c>
      <c r="H697" s="8" t="s">
        <v>7568</v>
      </c>
      <c r="I697" s="8" t="s">
        <v>53</v>
      </c>
      <c r="J697" s="10" t="s">
        <v>3258</v>
      </c>
      <c r="K697" s="10" t="s">
        <v>7552</v>
      </c>
      <c r="L697" s="10" t="s">
        <v>7552</v>
      </c>
      <c r="M697" s="8" t="s">
        <v>114</v>
      </c>
      <c r="N697" s="8" t="s">
        <v>5005</v>
      </c>
      <c r="O697" s="8" t="s">
        <v>27</v>
      </c>
      <c r="P697" s="61">
        <v>2013</v>
      </c>
      <c r="Q697" s="11" t="s">
        <v>4997</v>
      </c>
      <c r="R697" s="13">
        <v>41440</v>
      </c>
      <c r="S697" s="8" t="s">
        <v>29</v>
      </c>
      <c r="T697" s="8" t="s">
        <v>5099</v>
      </c>
      <c r="U697" s="8" t="s">
        <v>5100</v>
      </c>
    </row>
    <row r="698" spans="1:21" s="8" customFormat="1" ht="12.75" x14ac:dyDescent="0.2">
      <c r="A698" s="8" t="s">
        <v>5092</v>
      </c>
      <c r="B698" s="8" t="s">
        <v>19</v>
      </c>
      <c r="C698" s="8" t="s">
        <v>52</v>
      </c>
      <c r="D698" s="9" t="s">
        <v>3257</v>
      </c>
      <c r="E698" s="9" t="s">
        <v>3257</v>
      </c>
      <c r="F698" s="8" t="s">
        <v>22</v>
      </c>
      <c r="G698" s="8" t="s">
        <v>23</v>
      </c>
      <c r="H698" s="8" t="s">
        <v>7568</v>
      </c>
      <c r="I698" s="8" t="s">
        <v>53</v>
      </c>
      <c r="J698" s="10" t="s">
        <v>3258</v>
      </c>
      <c r="K698" s="10" t="s">
        <v>7552</v>
      </c>
      <c r="L698" s="10" t="s">
        <v>7552</v>
      </c>
      <c r="M698" s="8" t="s">
        <v>114</v>
      </c>
      <c r="N698" s="8" t="s">
        <v>4996</v>
      </c>
      <c r="O698" s="8" t="s">
        <v>27</v>
      </c>
      <c r="P698" s="61">
        <v>2013</v>
      </c>
      <c r="Q698" s="11" t="s">
        <v>4997</v>
      </c>
      <c r="R698" s="13">
        <v>41440</v>
      </c>
      <c r="S698" s="8" t="s">
        <v>29</v>
      </c>
      <c r="T698" s="8" t="s">
        <v>5093</v>
      </c>
      <c r="U698" s="8" t="s">
        <v>5094</v>
      </c>
    </row>
    <row r="699" spans="1:21" s="8" customFormat="1" ht="12.75" x14ac:dyDescent="0.2">
      <c r="A699" s="8" t="s">
        <v>5119</v>
      </c>
      <c r="B699" s="8" t="s">
        <v>19</v>
      </c>
      <c r="C699" s="8" t="s">
        <v>52</v>
      </c>
      <c r="D699" s="9" t="s">
        <v>3257</v>
      </c>
      <c r="E699" s="9" t="s">
        <v>3257</v>
      </c>
      <c r="F699" s="8" t="s">
        <v>22</v>
      </c>
      <c r="G699" s="8" t="s">
        <v>23</v>
      </c>
      <c r="H699" s="8" t="s">
        <v>7568</v>
      </c>
      <c r="I699" s="8" t="s">
        <v>53</v>
      </c>
      <c r="J699" s="10" t="s">
        <v>3258</v>
      </c>
      <c r="K699" s="10" t="s">
        <v>7552</v>
      </c>
      <c r="L699" s="10" t="s">
        <v>7552</v>
      </c>
      <c r="M699" s="8" t="s">
        <v>114</v>
      </c>
      <c r="N699" s="8" t="s">
        <v>4996</v>
      </c>
      <c r="O699" s="8" t="s">
        <v>27</v>
      </c>
      <c r="P699" s="61">
        <v>2013</v>
      </c>
      <c r="Q699" s="11" t="s">
        <v>4997</v>
      </c>
      <c r="R699" s="13">
        <v>41440</v>
      </c>
      <c r="S699" s="8" t="s">
        <v>29</v>
      </c>
      <c r="T699" s="8" t="s">
        <v>5120</v>
      </c>
      <c r="U699" s="8" t="s">
        <v>5121</v>
      </c>
    </row>
    <row r="700" spans="1:21" s="8" customFormat="1" ht="12.75" x14ac:dyDescent="0.2">
      <c r="A700" s="8" t="s">
        <v>5110</v>
      </c>
      <c r="B700" s="8" t="s">
        <v>19</v>
      </c>
      <c r="C700" s="8" t="s">
        <v>52</v>
      </c>
      <c r="D700" s="9" t="s">
        <v>3257</v>
      </c>
      <c r="E700" s="9" t="s">
        <v>3257</v>
      </c>
      <c r="F700" s="8" t="s">
        <v>22</v>
      </c>
      <c r="G700" s="8" t="s">
        <v>23</v>
      </c>
      <c r="H700" s="8" t="s">
        <v>7568</v>
      </c>
      <c r="I700" s="8" t="s">
        <v>53</v>
      </c>
      <c r="J700" s="10" t="s">
        <v>3258</v>
      </c>
      <c r="K700" s="10" t="s">
        <v>7552</v>
      </c>
      <c r="L700" s="10" t="s">
        <v>7552</v>
      </c>
      <c r="M700" s="8" t="s">
        <v>114</v>
      </c>
      <c r="N700" s="8" t="s">
        <v>4996</v>
      </c>
      <c r="O700" s="8" t="s">
        <v>27</v>
      </c>
      <c r="P700" s="61">
        <v>2013</v>
      </c>
      <c r="Q700" s="11" t="s">
        <v>4997</v>
      </c>
      <c r="R700" s="13">
        <v>41440</v>
      </c>
      <c r="S700" s="8" t="s">
        <v>29</v>
      </c>
      <c r="T700" s="8" t="s">
        <v>5111</v>
      </c>
      <c r="U700" s="8" t="s">
        <v>5112</v>
      </c>
    </row>
    <row r="701" spans="1:21" s="8" customFormat="1" ht="12.75" x14ac:dyDescent="0.2">
      <c r="A701" s="8" t="s">
        <v>5116</v>
      </c>
      <c r="B701" s="8" t="s">
        <v>19</v>
      </c>
      <c r="C701" s="8" t="s">
        <v>52</v>
      </c>
      <c r="D701" s="9" t="s">
        <v>3257</v>
      </c>
      <c r="E701" s="9" t="s">
        <v>3257</v>
      </c>
      <c r="F701" s="8" t="s">
        <v>22</v>
      </c>
      <c r="G701" s="8" t="s">
        <v>23</v>
      </c>
      <c r="H701" s="8" t="s">
        <v>7568</v>
      </c>
      <c r="I701" s="8" t="s">
        <v>53</v>
      </c>
      <c r="J701" s="10" t="s">
        <v>3258</v>
      </c>
      <c r="K701" s="10" t="s">
        <v>7552</v>
      </c>
      <c r="L701" s="10" t="s">
        <v>7552</v>
      </c>
      <c r="M701" s="8" t="s">
        <v>114</v>
      </c>
      <c r="N701" s="8" t="s">
        <v>5005</v>
      </c>
      <c r="O701" s="8" t="s">
        <v>27</v>
      </c>
      <c r="P701" s="61">
        <v>2013</v>
      </c>
      <c r="Q701" s="11" t="s">
        <v>4997</v>
      </c>
      <c r="R701" s="13">
        <v>41440</v>
      </c>
      <c r="S701" s="8" t="s">
        <v>29</v>
      </c>
      <c r="T701" s="8" t="s">
        <v>5117</v>
      </c>
      <c r="U701" s="8" t="s">
        <v>5118</v>
      </c>
    </row>
    <row r="702" spans="1:21" s="8" customFormat="1" ht="12.75" x14ac:dyDescent="0.2">
      <c r="A702" s="8" t="s">
        <v>5107</v>
      </c>
      <c r="B702" s="8" t="s">
        <v>19</v>
      </c>
      <c r="C702" s="8" t="s">
        <v>88</v>
      </c>
      <c r="D702" s="9" t="s">
        <v>3257</v>
      </c>
      <c r="E702" s="9" t="s">
        <v>3257</v>
      </c>
      <c r="F702" s="8" t="s">
        <v>22</v>
      </c>
      <c r="G702" s="8" t="s">
        <v>23</v>
      </c>
      <c r="H702" s="8" t="s">
        <v>7568</v>
      </c>
      <c r="I702" s="8" t="s">
        <v>53</v>
      </c>
      <c r="J702" s="10" t="s">
        <v>3258</v>
      </c>
      <c r="K702" s="10" t="s">
        <v>7552</v>
      </c>
      <c r="L702" s="10" t="s">
        <v>7552</v>
      </c>
      <c r="M702" s="8" t="s">
        <v>114</v>
      </c>
      <c r="N702" s="8" t="s">
        <v>5005</v>
      </c>
      <c r="O702" s="8" t="s">
        <v>27</v>
      </c>
      <c r="P702" s="61">
        <v>2013</v>
      </c>
      <c r="Q702" s="11" t="s">
        <v>4997</v>
      </c>
      <c r="R702" s="13">
        <v>41440</v>
      </c>
      <c r="S702" s="8" t="s">
        <v>29</v>
      </c>
      <c r="T702" s="8" t="s">
        <v>5108</v>
      </c>
      <c r="U702" s="8" t="s">
        <v>5109</v>
      </c>
    </row>
    <row r="703" spans="1:21" s="8" customFormat="1" ht="12.75" x14ac:dyDescent="0.2">
      <c r="A703" s="8" t="s">
        <v>5101</v>
      </c>
      <c r="B703" s="8" t="s">
        <v>19</v>
      </c>
      <c r="C703" s="8" t="s">
        <v>52</v>
      </c>
      <c r="D703" s="9" t="s">
        <v>3257</v>
      </c>
      <c r="E703" s="9" t="s">
        <v>3257</v>
      </c>
      <c r="F703" s="8" t="s">
        <v>22</v>
      </c>
      <c r="G703" s="8" t="s">
        <v>23</v>
      </c>
      <c r="H703" s="8" t="s">
        <v>7568</v>
      </c>
      <c r="I703" s="8" t="s">
        <v>53</v>
      </c>
      <c r="J703" s="10" t="s">
        <v>3258</v>
      </c>
      <c r="K703" s="10" t="s">
        <v>7552</v>
      </c>
      <c r="L703" s="10" t="s">
        <v>7552</v>
      </c>
      <c r="M703" s="8" t="s">
        <v>114</v>
      </c>
      <c r="N703" s="8" t="s">
        <v>5005</v>
      </c>
      <c r="O703" s="8" t="s">
        <v>27</v>
      </c>
      <c r="P703" s="61">
        <v>2013</v>
      </c>
      <c r="Q703" s="11" t="s">
        <v>4997</v>
      </c>
      <c r="R703" s="13">
        <v>41440</v>
      </c>
      <c r="S703" s="8" t="s">
        <v>29</v>
      </c>
      <c r="T703" s="8" t="s">
        <v>5102</v>
      </c>
      <c r="U703" s="8" t="s">
        <v>5103</v>
      </c>
    </row>
    <row r="704" spans="1:21" s="8" customFormat="1" ht="12.75" x14ac:dyDescent="0.2">
      <c r="A704" s="8" t="s">
        <v>5849</v>
      </c>
      <c r="B704" s="8" t="s">
        <v>19</v>
      </c>
      <c r="C704" s="8" t="s">
        <v>52</v>
      </c>
      <c r="D704" s="9" t="s">
        <v>21</v>
      </c>
      <c r="E704" s="9" t="s">
        <v>21</v>
      </c>
      <c r="F704" s="8" t="s">
        <v>22</v>
      </c>
      <c r="G704" s="8" t="s">
        <v>23</v>
      </c>
      <c r="H704" s="8" t="s">
        <v>7568</v>
      </c>
      <c r="I704" s="8" t="s">
        <v>53</v>
      </c>
      <c r="J704" s="10" t="s">
        <v>5662</v>
      </c>
      <c r="K704" s="10" t="s">
        <v>7557</v>
      </c>
      <c r="L704" s="10" t="s">
        <v>7557</v>
      </c>
      <c r="M704" s="8" t="s">
        <v>5834</v>
      </c>
      <c r="N704" s="8" t="s">
        <v>5834</v>
      </c>
      <c r="O704" s="8" t="s">
        <v>27</v>
      </c>
      <c r="P704" s="61">
        <v>1998</v>
      </c>
      <c r="Q704" s="11" t="s">
        <v>5850</v>
      </c>
      <c r="R704" s="110">
        <v>35961</v>
      </c>
      <c r="S704" s="8" t="s">
        <v>29</v>
      </c>
      <c r="T704" s="8" t="s">
        <v>5851</v>
      </c>
      <c r="U704" s="8" t="s">
        <v>5852</v>
      </c>
    </row>
    <row r="705" spans="1:21" s="8" customFormat="1" ht="12.75" x14ac:dyDescent="0.2">
      <c r="A705" s="8" t="s">
        <v>3372</v>
      </c>
      <c r="B705" s="8" t="s">
        <v>19</v>
      </c>
      <c r="C705" s="8" t="s">
        <v>52</v>
      </c>
      <c r="D705" s="9" t="s">
        <v>3257</v>
      </c>
      <c r="E705" s="9" t="s">
        <v>3257</v>
      </c>
      <c r="F705" s="8" t="s">
        <v>22</v>
      </c>
      <c r="G705" s="8" t="s">
        <v>23</v>
      </c>
      <c r="H705" s="8" t="s">
        <v>7568</v>
      </c>
      <c r="I705" s="8" t="s">
        <v>53</v>
      </c>
      <c r="J705" s="10" t="s">
        <v>3258</v>
      </c>
      <c r="K705" s="10" t="s">
        <v>7552</v>
      </c>
      <c r="L705" s="10" t="s">
        <v>7552</v>
      </c>
      <c r="M705" s="8" t="s">
        <v>114</v>
      </c>
      <c r="N705" s="8" t="s">
        <v>3277</v>
      </c>
      <c r="O705" s="8" t="s">
        <v>27</v>
      </c>
      <c r="P705" s="61">
        <v>1999</v>
      </c>
      <c r="Q705" s="11" t="s">
        <v>3373</v>
      </c>
      <c r="R705" s="110">
        <v>36265</v>
      </c>
      <c r="S705" s="8" t="s">
        <v>29</v>
      </c>
      <c r="T705" s="8" t="s">
        <v>3374</v>
      </c>
      <c r="U705" s="8" t="s">
        <v>3375</v>
      </c>
    </row>
    <row r="706" spans="1:21" s="8" customFormat="1" ht="12.75" x14ac:dyDescent="0.2">
      <c r="A706" s="8" t="s">
        <v>2514</v>
      </c>
      <c r="B706" s="8" t="s">
        <v>19</v>
      </c>
      <c r="C706" s="8" t="s">
        <v>52</v>
      </c>
      <c r="D706" s="9" t="s">
        <v>21</v>
      </c>
      <c r="E706" s="9" t="s">
        <v>21</v>
      </c>
      <c r="F706" s="8" t="s">
        <v>22</v>
      </c>
      <c r="G706" s="8" t="s">
        <v>23</v>
      </c>
      <c r="H706" s="8" t="s">
        <v>7568</v>
      </c>
      <c r="I706" s="8" t="s">
        <v>53</v>
      </c>
      <c r="J706" s="10" t="s">
        <v>25</v>
      </c>
      <c r="K706" s="10" t="s">
        <v>7553</v>
      </c>
      <c r="L706" s="10" t="s">
        <v>7553</v>
      </c>
      <c r="M706" s="8" t="s">
        <v>114</v>
      </c>
      <c r="N706" s="8" t="s">
        <v>115</v>
      </c>
      <c r="O706" s="8" t="s">
        <v>27</v>
      </c>
      <c r="P706" s="60">
        <v>2000</v>
      </c>
      <c r="Q706" s="11" t="s">
        <v>2515</v>
      </c>
      <c r="R706" s="110">
        <v>36571</v>
      </c>
      <c r="S706" s="8" t="s">
        <v>29</v>
      </c>
      <c r="T706" s="8" t="s">
        <v>2516</v>
      </c>
      <c r="U706" s="8" t="s">
        <v>2517</v>
      </c>
    </row>
    <row r="707" spans="1:21" s="8" customFormat="1" ht="12.75" x14ac:dyDescent="0.2">
      <c r="A707" s="8" t="s">
        <v>3451</v>
      </c>
      <c r="B707" s="8" t="s">
        <v>19</v>
      </c>
      <c r="C707" s="8" t="s">
        <v>52</v>
      </c>
      <c r="D707" s="9" t="s">
        <v>3257</v>
      </c>
      <c r="E707" s="9" t="s">
        <v>3257</v>
      </c>
      <c r="F707" s="8" t="s">
        <v>22</v>
      </c>
      <c r="G707" s="8" t="s">
        <v>23</v>
      </c>
      <c r="H707" s="8" t="s">
        <v>7568</v>
      </c>
      <c r="I707" s="8" t="s">
        <v>53</v>
      </c>
      <c r="J707" s="10" t="s">
        <v>3258</v>
      </c>
      <c r="K707" s="10" t="s">
        <v>7552</v>
      </c>
      <c r="L707" s="10" t="s">
        <v>7552</v>
      </c>
      <c r="M707" s="8" t="s">
        <v>114</v>
      </c>
      <c r="N707" s="8" t="s">
        <v>762</v>
      </c>
      <c r="O707" s="8" t="s">
        <v>27</v>
      </c>
      <c r="P707" s="61">
        <v>2000</v>
      </c>
      <c r="Q707" s="11" t="s">
        <v>3452</v>
      </c>
      <c r="R707" s="110">
        <v>36845</v>
      </c>
      <c r="S707" s="8" t="s">
        <v>29</v>
      </c>
      <c r="T707" s="8" t="s">
        <v>3446</v>
      </c>
      <c r="U707" s="8" t="s">
        <v>3453</v>
      </c>
    </row>
    <row r="708" spans="1:21" s="8" customFormat="1" ht="12.75" x14ac:dyDescent="0.2">
      <c r="A708" s="8" t="s">
        <v>3544</v>
      </c>
      <c r="B708" s="8" t="s">
        <v>19</v>
      </c>
      <c r="C708" s="8" t="s">
        <v>52</v>
      </c>
      <c r="D708" s="9" t="s">
        <v>3257</v>
      </c>
      <c r="E708" s="9" t="s">
        <v>3257</v>
      </c>
      <c r="F708" s="8" t="s">
        <v>22</v>
      </c>
      <c r="G708" s="8" t="s">
        <v>23</v>
      </c>
      <c r="H708" s="8" t="s">
        <v>7568</v>
      </c>
      <c r="I708" s="8" t="s">
        <v>53</v>
      </c>
      <c r="J708" s="10" t="s">
        <v>3258</v>
      </c>
      <c r="K708" s="10" t="s">
        <v>7552</v>
      </c>
      <c r="L708" s="10" t="s">
        <v>7552</v>
      </c>
      <c r="M708" s="8" t="s">
        <v>114</v>
      </c>
      <c r="N708" s="8" t="s">
        <v>762</v>
      </c>
      <c r="O708" s="8" t="s">
        <v>27</v>
      </c>
      <c r="P708" s="61">
        <v>2001</v>
      </c>
      <c r="Q708" s="11" t="s">
        <v>3545</v>
      </c>
      <c r="R708" s="110">
        <v>36937</v>
      </c>
      <c r="S708" s="8" t="s">
        <v>29</v>
      </c>
      <c r="T708" s="8" t="s">
        <v>3546</v>
      </c>
      <c r="U708" s="8" t="s">
        <v>3547</v>
      </c>
    </row>
    <row r="709" spans="1:21" s="8" customFormat="1" ht="12.75" x14ac:dyDescent="0.2">
      <c r="A709" s="8" t="s">
        <v>2963</v>
      </c>
      <c r="B709" s="8" t="s">
        <v>19</v>
      </c>
      <c r="C709" s="8" t="s">
        <v>52</v>
      </c>
      <c r="D709" s="9" t="s">
        <v>21</v>
      </c>
      <c r="E709" s="9" t="s">
        <v>21</v>
      </c>
      <c r="F709" s="8" t="s">
        <v>22</v>
      </c>
      <c r="G709" s="8" t="s">
        <v>23</v>
      </c>
      <c r="H709" s="8" t="s">
        <v>7568</v>
      </c>
      <c r="I709" s="8" t="s">
        <v>53</v>
      </c>
      <c r="J709" s="10" t="s">
        <v>2850</v>
      </c>
      <c r="K709" s="10" t="s">
        <v>7554</v>
      </c>
      <c r="L709" s="10" t="s">
        <v>7554</v>
      </c>
      <c r="M709" s="8" t="s">
        <v>114</v>
      </c>
      <c r="N709" s="8" t="s">
        <v>2866</v>
      </c>
      <c r="O709" s="8" t="s">
        <v>27</v>
      </c>
      <c r="P709" s="60">
        <v>2001</v>
      </c>
      <c r="Q709" s="11" t="s">
        <v>1131</v>
      </c>
      <c r="R709" s="110">
        <v>37179</v>
      </c>
      <c r="S709" s="8" t="s">
        <v>29</v>
      </c>
      <c r="T709" s="8" t="s">
        <v>2964</v>
      </c>
      <c r="U709" s="8" t="s">
        <v>2965</v>
      </c>
    </row>
    <row r="710" spans="1:21" s="8" customFormat="1" ht="12.75" x14ac:dyDescent="0.2">
      <c r="A710" s="8" t="s">
        <v>2510</v>
      </c>
      <c r="B710" s="8" t="s">
        <v>19</v>
      </c>
      <c r="C710" s="8" t="s">
        <v>52</v>
      </c>
      <c r="D710" s="9" t="s">
        <v>21</v>
      </c>
      <c r="E710" s="9" t="s">
        <v>21</v>
      </c>
      <c r="F710" s="8" t="s">
        <v>22</v>
      </c>
      <c r="G710" s="8" t="s">
        <v>23</v>
      </c>
      <c r="H710" s="8" t="s">
        <v>7568</v>
      </c>
      <c r="I710" s="8" t="s">
        <v>53</v>
      </c>
      <c r="J710" s="10" t="s">
        <v>25</v>
      </c>
      <c r="K710" s="10" t="s">
        <v>7553</v>
      </c>
      <c r="L710" s="10" t="s">
        <v>7553</v>
      </c>
      <c r="M710" s="8" t="s">
        <v>114</v>
      </c>
      <c r="N710" s="8" t="s">
        <v>115</v>
      </c>
      <c r="O710" s="8" t="s">
        <v>27</v>
      </c>
      <c r="P710" s="60">
        <v>2002</v>
      </c>
      <c r="Q710" s="11" t="s">
        <v>2511</v>
      </c>
      <c r="R710" s="110">
        <v>37271</v>
      </c>
      <c r="S710" s="8" t="s">
        <v>29</v>
      </c>
      <c r="T710" s="8" t="s">
        <v>2512</v>
      </c>
      <c r="U710" s="8" t="s">
        <v>2513</v>
      </c>
    </row>
    <row r="711" spans="1:21" s="8" customFormat="1" ht="12.75" x14ac:dyDescent="0.2">
      <c r="A711" s="8" t="s">
        <v>3626</v>
      </c>
      <c r="B711" s="8" t="s">
        <v>19</v>
      </c>
      <c r="C711" s="8" t="s">
        <v>52</v>
      </c>
      <c r="D711" s="9" t="s">
        <v>3257</v>
      </c>
      <c r="E711" s="9" t="s">
        <v>3257</v>
      </c>
      <c r="F711" s="8" t="s">
        <v>22</v>
      </c>
      <c r="G711" s="8" t="s">
        <v>23</v>
      </c>
      <c r="H711" s="8" t="s">
        <v>7568</v>
      </c>
      <c r="I711" s="8" t="s">
        <v>53</v>
      </c>
      <c r="J711" s="10" t="s">
        <v>3258</v>
      </c>
      <c r="K711" s="10" t="s">
        <v>7552</v>
      </c>
      <c r="L711" s="10" t="s">
        <v>7552</v>
      </c>
      <c r="M711" s="8" t="s">
        <v>114</v>
      </c>
      <c r="N711" s="8" t="s">
        <v>762</v>
      </c>
      <c r="O711" s="8" t="s">
        <v>27</v>
      </c>
      <c r="P711" s="61">
        <v>2002</v>
      </c>
      <c r="Q711" s="11" t="s">
        <v>3574</v>
      </c>
      <c r="R711" s="110">
        <v>37302</v>
      </c>
      <c r="S711" s="8" t="s">
        <v>29</v>
      </c>
      <c r="T711" s="8" t="s">
        <v>3627</v>
      </c>
      <c r="U711" s="8" t="s">
        <v>3628</v>
      </c>
    </row>
    <row r="712" spans="1:21" s="8" customFormat="1" ht="12.75" x14ac:dyDescent="0.2">
      <c r="A712" s="8" t="s">
        <v>3618</v>
      </c>
      <c r="B712" s="8" t="s">
        <v>19</v>
      </c>
      <c r="C712" s="8" t="s">
        <v>52</v>
      </c>
      <c r="D712" s="9" t="s">
        <v>3257</v>
      </c>
      <c r="E712" s="9" t="s">
        <v>3257</v>
      </c>
      <c r="F712" s="8" t="s">
        <v>22</v>
      </c>
      <c r="G712" s="8" t="s">
        <v>23</v>
      </c>
      <c r="H712" s="8" t="s">
        <v>7568</v>
      </c>
      <c r="I712" s="8" t="s">
        <v>53</v>
      </c>
      <c r="J712" s="10" t="s">
        <v>3258</v>
      </c>
      <c r="K712" s="10" t="s">
        <v>7552</v>
      </c>
      <c r="L712" s="10" t="s">
        <v>7552</v>
      </c>
      <c r="M712" s="8" t="s">
        <v>114</v>
      </c>
      <c r="N712" s="8" t="s">
        <v>3277</v>
      </c>
      <c r="O712" s="8" t="s">
        <v>27</v>
      </c>
      <c r="P712" s="61">
        <v>2002</v>
      </c>
      <c r="Q712" s="11" t="s">
        <v>3619</v>
      </c>
      <c r="R712" s="110">
        <v>37391</v>
      </c>
      <c r="S712" s="8" t="s">
        <v>29</v>
      </c>
      <c r="T712" s="8" t="s">
        <v>3620</v>
      </c>
      <c r="U712" s="8" t="s">
        <v>3621</v>
      </c>
    </row>
    <row r="713" spans="1:21" s="8" customFormat="1" ht="12.75" x14ac:dyDescent="0.2">
      <c r="A713" s="8" t="s">
        <v>3652</v>
      </c>
      <c r="B713" s="8" t="s">
        <v>19</v>
      </c>
      <c r="C713" s="8" t="s">
        <v>52</v>
      </c>
      <c r="D713" s="9" t="s">
        <v>3257</v>
      </c>
      <c r="E713" s="9" t="s">
        <v>3257</v>
      </c>
      <c r="F713" s="8" t="s">
        <v>22</v>
      </c>
      <c r="G713" s="8" t="s">
        <v>23</v>
      </c>
      <c r="H713" s="8" t="s">
        <v>7568</v>
      </c>
      <c r="I713" s="8" t="s">
        <v>53</v>
      </c>
      <c r="J713" s="10" t="s">
        <v>3258</v>
      </c>
      <c r="K713" s="10" t="s">
        <v>7552</v>
      </c>
      <c r="L713" s="10" t="s">
        <v>7552</v>
      </c>
      <c r="M713" s="8" t="s">
        <v>114</v>
      </c>
      <c r="N713" s="8" t="s">
        <v>3277</v>
      </c>
      <c r="O713" s="8" t="s">
        <v>27</v>
      </c>
      <c r="P713" s="61">
        <v>2003</v>
      </c>
      <c r="Q713" s="11" t="s">
        <v>3653</v>
      </c>
      <c r="R713" s="110">
        <v>37667</v>
      </c>
      <c r="S713" s="8" t="s">
        <v>29</v>
      </c>
      <c r="T713" s="8" t="s">
        <v>3654</v>
      </c>
      <c r="U713" s="8" t="s">
        <v>3655</v>
      </c>
    </row>
    <row r="714" spans="1:21" s="8" customFormat="1" ht="12.75" x14ac:dyDescent="0.2">
      <c r="A714" s="8" t="s">
        <v>7244</v>
      </c>
      <c r="B714" s="8" t="s">
        <v>19</v>
      </c>
      <c r="C714" s="8" t="s">
        <v>52</v>
      </c>
      <c r="D714" s="9" t="s">
        <v>21</v>
      </c>
      <c r="E714" s="9" t="s">
        <v>21</v>
      </c>
      <c r="F714" s="8" t="s">
        <v>22</v>
      </c>
      <c r="G714" s="8" t="s">
        <v>23</v>
      </c>
      <c r="H714" s="8" t="s">
        <v>7568</v>
      </c>
      <c r="I714" s="8" t="s">
        <v>53</v>
      </c>
      <c r="J714" s="10" t="s">
        <v>7164</v>
      </c>
      <c r="K714" s="10" t="s">
        <v>7556</v>
      </c>
      <c r="L714" s="10" t="s">
        <v>7556</v>
      </c>
      <c r="M714" s="8" t="s">
        <v>7211</v>
      </c>
      <c r="N714" s="8" t="s">
        <v>7224</v>
      </c>
      <c r="O714" s="8" t="s">
        <v>27</v>
      </c>
      <c r="P714" s="61">
        <v>2004</v>
      </c>
      <c r="Q714" s="11" t="s">
        <v>3701</v>
      </c>
      <c r="R714" s="110">
        <v>38061</v>
      </c>
      <c r="S714" s="8" t="s">
        <v>29</v>
      </c>
      <c r="T714" s="8" t="s">
        <v>7245</v>
      </c>
      <c r="U714" s="8" t="s">
        <v>7246</v>
      </c>
    </row>
    <row r="715" spans="1:21" s="8" customFormat="1" ht="12.75" x14ac:dyDescent="0.2">
      <c r="A715" s="8" t="s">
        <v>3700</v>
      </c>
      <c r="B715" s="8" t="s">
        <v>19</v>
      </c>
      <c r="C715" s="8" t="s">
        <v>52</v>
      </c>
      <c r="D715" s="9" t="s">
        <v>3257</v>
      </c>
      <c r="E715" s="9" t="s">
        <v>3257</v>
      </c>
      <c r="F715" s="8" t="s">
        <v>22</v>
      </c>
      <c r="G715" s="8" t="s">
        <v>23</v>
      </c>
      <c r="H715" s="8" t="s">
        <v>7568</v>
      </c>
      <c r="I715" s="8" t="s">
        <v>53</v>
      </c>
      <c r="J715" s="10" t="s">
        <v>3258</v>
      </c>
      <c r="K715" s="10" t="s">
        <v>7552</v>
      </c>
      <c r="L715" s="10" t="s">
        <v>7552</v>
      </c>
      <c r="M715" s="8" t="s">
        <v>114</v>
      </c>
      <c r="N715" s="8" t="s">
        <v>3317</v>
      </c>
      <c r="O715" s="8" t="s">
        <v>27</v>
      </c>
      <c r="P715" s="61">
        <v>2004</v>
      </c>
      <c r="Q715" s="11" t="s">
        <v>3701</v>
      </c>
      <c r="R715" s="110">
        <v>38061</v>
      </c>
      <c r="S715" s="8" t="s">
        <v>29</v>
      </c>
      <c r="T715" s="8" t="s">
        <v>3702</v>
      </c>
      <c r="U715" s="8" t="s">
        <v>3703</v>
      </c>
    </row>
    <row r="716" spans="1:21" s="8" customFormat="1" ht="12.75" x14ac:dyDescent="0.2">
      <c r="A716" s="8" t="s">
        <v>3714</v>
      </c>
      <c r="B716" s="8" t="s">
        <v>19</v>
      </c>
      <c r="C716" s="8" t="s">
        <v>52</v>
      </c>
      <c r="D716" s="9" t="s">
        <v>3257</v>
      </c>
      <c r="E716" s="9" t="s">
        <v>3257</v>
      </c>
      <c r="F716" s="8" t="s">
        <v>22</v>
      </c>
      <c r="G716" s="8" t="s">
        <v>23</v>
      </c>
      <c r="H716" s="8" t="s">
        <v>7568</v>
      </c>
      <c r="I716" s="8" t="s">
        <v>53</v>
      </c>
      <c r="J716" s="10" t="s">
        <v>3258</v>
      </c>
      <c r="K716" s="10" t="s">
        <v>7552</v>
      </c>
      <c r="L716" s="10" t="s">
        <v>7552</v>
      </c>
      <c r="M716" s="8" t="s">
        <v>114</v>
      </c>
      <c r="N716" s="8" t="s">
        <v>3296</v>
      </c>
      <c r="O716" s="8" t="s">
        <v>27</v>
      </c>
      <c r="P716" s="61">
        <v>2004</v>
      </c>
      <c r="Q716" s="11" t="s">
        <v>3715</v>
      </c>
      <c r="R716" s="110">
        <v>38245</v>
      </c>
      <c r="S716" s="8" t="s">
        <v>29</v>
      </c>
      <c r="T716" s="8" t="s">
        <v>3716</v>
      </c>
      <c r="U716" s="8" t="s">
        <v>3717</v>
      </c>
    </row>
    <row r="717" spans="1:21" s="8" customFormat="1" ht="12.75" x14ac:dyDescent="0.2">
      <c r="A717" s="8" t="s">
        <v>7247</v>
      </c>
      <c r="B717" s="8" t="s">
        <v>19</v>
      </c>
      <c r="C717" s="8" t="s">
        <v>52</v>
      </c>
      <c r="D717" s="9" t="s">
        <v>21</v>
      </c>
      <c r="E717" s="9" t="s">
        <v>21</v>
      </c>
      <c r="F717" s="8" t="s">
        <v>22</v>
      </c>
      <c r="G717" s="8" t="s">
        <v>23</v>
      </c>
      <c r="H717" s="8" t="s">
        <v>7568</v>
      </c>
      <c r="I717" s="8" t="s">
        <v>53</v>
      </c>
      <c r="J717" s="10" t="s">
        <v>7164</v>
      </c>
      <c r="K717" s="10" t="s">
        <v>7556</v>
      </c>
      <c r="L717" s="10" t="s">
        <v>7556</v>
      </c>
      <c r="M717" s="8" t="s">
        <v>7211</v>
      </c>
      <c r="N717" s="8" t="s">
        <v>7228</v>
      </c>
      <c r="O717" s="8" t="s">
        <v>27</v>
      </c>
      <c r="P717" s="61">
        <v>2004</v>
      </c>
      <c r="Q717" s="11" t="s">
        <v>7248</v>
      </c>
      <c r="R717" s="110">
        <v>38275</v>
      </c>
      <c r="S717" s="8" t="s">
        <v>29</v>
      </c>
      <c r="T717" s="8" t="s">
        <v>7249</v>
      </c>
      <c r="U717" s="8" t="s">
        <v>7250</v>
      </c>
    </row>
    <row r="718" spans="1:21" s="8" customFormat="1" ht="12.75" x14ac:dyDescent="0.2">
      <c r="A718" s="8" t="s">
        <v>5328</v>
      </c>
      <c r="B718" s="8" t="s">
        <v>19</v>
      </c>
      <c r="C718" s="8" t="s">
        <v>5329</v>
      </c>
      <c r="D718" s="9" t="s">
        <v>2323</v>
      </c>
      <c r="E718" s="9" t="s">
        <v>2323</v>
      </c>
      <c r="F718" s="8" t="s">
        <v>2302</v>
      </c>
      <c r="G718" s="16" t="s">
        <v>2303</v>
      </c>
      <c r="H718" s="16" t="s">
        <v>7569</v>
      </c>
      <c r="I718" s="9" t="s">
        <v>2323</v>
      </c>
      <c r="J718" s="10" t="s">
        <v>3258</v>
      </c>
      <c r="K718" s="10" t="s">
        <v>7552</v>
      </c>
      <c r="L718" s="10" t="s">
        <v>7552</v>
      </c>
      <c r="M718" s="8" t="s">
        <v>5222</v>
      </c>
      <c r="N718" s="8" t="s">
        <v>5223</v>
      </c>
      <c r="O718" s="8" t="s">
        <v>27</v>
      </c>
      <c r="P718" s="61">
        <v>2004</v>
      </c>
      <c r="Q718" s="11" t="s">
        <v>5330</v>
      </c>
      <c r="R718" s="110">
        <v>38306</v>
      </c>
      <c r="S718" s="8" t="s">
        <v>29</v>
      </c>
      <c r="T718" s="8" t="s">
        <v>5331</v>
      </c>
      <c r="U718" s="8" t="s">
        <v>5332</v>
      </c>
    </row>
    <row r="719" spans="1:21" s="8" customFormat="1" ht="12.75" x14ac:dyDescent="0.2">
      <c r="A719" s="8" t="s">
        <v>3798</v>
      </c>
      <c r="B719" s="8" t="s">
        <v>19</v>
      </c>
      <c r="C719" s="8" t="s">
        <v>52</v>
      </c>
      <c r="D719" s="9" t="s">
        <v>3257</v>
      </c>
      <c r="E719" s="9" t="s">
        <v>3257</v>
      </c>
      <c r="F719" s="8" t="s">
        <v>22</v>
      </c>
      <c r="G719" s="8" t="s">
        <v>23</v>
      </c>
      <c r="H719" s="8" t="s">
        <v>7568</v>
      </c>
      <c r="I719" s="8" t="s">
        <v>53</v>
      </c>
      <c r="J719" s="10" t="s">
        <v>3258</v>
      </c>
      <c r="K719" s="10" t="s">
        <v>7552</v>
      </c>
      <c r="L719" s="10" t="s">
        <v>7552</v>
      </c>
      <c r="M719" s="8" t="s">
        <v>114</v>
      </c>
      <c r="N719" s="8" t="s">
        <v>3277</v>
      </c>
      <c r="O719" s="8" t="s">
        <v>27</v>
      </c>
      <c r="P719" s="61">
        <v>2005</v>
      </c>
      <c r="Q719" s="11" t="s">
        <v>3799</v>
      </c>
      <c r="R719" s="110">
        <v>38398</v>
      </c>
      <c r="S719" s="8" t="s">
        <v>29</v>
      </c>
      <c r="T719" s="8" t="s">
        <v>3800</v>
      </c>
      <c r="U719" s="8" t="s">
        <v>3801</v>
      </c>
    </row>
    <row r="720" spans="1:21" s="8" customFormat="1" ht="12.75" x14ac:dyDescent="0.2">
      <c r="A720" s="8" t="s">
        <v>2534</v>
      </c>
      <c r="B720" s="8" t="s">
        <v>19</v>
      </c>
      <c r="C720" s="8" t="s">
        <v>2535</v>
      </c>
      <c r="D720" s="9" t="s">
        <v>2536</v>
      </c>
      <c r="E720" s="9" t="s">
        <v>2536</v>
      </c>
      <c r="F720" s="8" t="s">
        <v>2302</v>
      </c>
      <c r="G720" s="8" t="s">
        <v>2303</v>
      </c>
      <c r="H720" s="8" t="s">
        <v>7569</v>
      </c>
      <c r="I720" s="8" t="s">
        <v>2304</v>
      </c>
      <c r="J720" s="10" t="s">
        <v>25</v>
      </c>
      <c r="K720" s="10" t="s">
        <v>7553</v>
      </c>
      <c r="L720" s="10" t="s">
        <v>7553</v>
      </c>
      <c r="M720" s="8" t="s">
        <v>114</v>
      </c>
      <c r="N720" s="8" t="s">
        <v>458</v>
      </c>
      <c r="O720" s="8" t="s">
        <v>27</v>
      </c>
      <c r="P720" s="60">
        <v>2005</v>
      </c>
      <c r="Q720" s="11" t="s">
        <v>2537</v>
      </c>
      <c r="R720" s="110">
        <v>38426</v>
      </c>
      <c r="S720" s="8" t="s">
        <v>29</v>
      </c>
      <c r="T720" s="8" t="s">
        <v>2538</v>
      </c>
      <c r="U720" s="8" t="s">
        <v>2539</v>
      </c>
    </row>
    <row r="721" spans="1:21" s="8" customFormat="1" ht="12.75" x14ac:dyDescent="0.2">
      <c r="A721" s="8" t="s">
        <v>2586</v>
      </c>
      <c r="B721" s="8" t="s">
        <v>19</v>
      </c>
      <c r="C721" s="8" t="s">
        <v>2535</v>
      </c>
      <c r="D721" s="9" t="s">
        <v>2536</v>
      </c>
      <c r="E721" s="9" t="s">
        <v>2536</v>
      </c>
      <c r="F721" s="8" t="s">
        <v>2302</v>
      </c>
      <c r="G721" s="8" t="s">
        <v>2303</v>
      </c>
      <c r="H721" s="8" t="s">
        <v>7569</v>
      </c>
      <c r="I721" s="8" t="s">
        <v>2304</v>
      </c>
      <c r="J721" s="10" t="s">
        <v>25</v>
      </c>
      <c r="K721" s="10" t="s">
        <v>7553</v>
      </c>
      <c r="L721" s="10" t="s">
        <v>7553</v>
      </c>
      <c r="M721" s="8" t="s">
        <v>114</v>
      </c>
      <c r="N721" s="8" t="s">
        <v>458</v>
      </c>
      <c r="O721" s="8" t="s">
        <v>27</v>
      </c>
      <c r="P721" s="60">
        <v>2005</v>
      </c>
      <c r="Q721" s="11" t="s">
        <v>2587</v>
      </c>
      <c r="R721" s="110">
        <v>38487</v>
      </c>
      <c r="S721" s="8" t="s">
        <v>29</v>
      </c>
      <c r="T721" s="8" t="s">
        <v>2588</v>
      </c>
      <c r="U721" s="8" t="s">
        <v>2589</v>
      </c>
    </row>
    <row r="722" spans="1:21" s="8" customFormat="1" ht="12.75" x14ac:dyDescent="0.2">
      <c r="A722" s="8" t="s">
        <v>2590</v>
      </c>
      <c r="B722" s="8" t="s">
        <v>19</v>
      </c>
      <c r="C722" s="8" t="s">
        <v>2535</v>
      </c>
      <c r="D722" s="9" t="s">
        <v>2536</v>
      </c>
      <c r="E722" s="9" t="s">
        <v>2536</v>
      </c>
      <c r="F722" s="8" t="s">
        <v>2302</v>
      </c>
      <c r="G722" s="8" t="s">
        <v>2303</v>
      </c>
      <c r="H722" s="8" t="s">
        <v>7569</v>
      </c>
      <c r="I722" s="8" t="s">
        <v>2304</v>
      </c>
      <c r="J722" s="10" t="s">
        <v>25</v>
      </c>
      <c r="K722" s="10" t="s">
        <v>7553</v>
      </c>
      <c r="L722" s="10" t="s">
        <v>7553</v>
      </c>
      <c r="M722" s="8" t="s">
        <v>114</v>
      </c>
      <c r="N722" s="8" t="s">
        <v>458</v>
      </c>
      <c r="O722" s="8" t="s">
        <v>27</v>
      </c>
      <c r="P722" s="60">
        <v>2005</v>
      </c>
      <c r="Q722" s="11" t="s">
        <v>2587</v>
      </c>
      <c r="R722" s="110">
        <v>38487</v>
      </c>
      <c r="S722" s="8" t="s">
        <v>29</v>
      </c>
      <c r="T722" s="8" t="s">
        <v>2591</v>
      </c>
      <c r="U722" s="8" t="s">
        <v>2592</v>
      </c>
    </row>
    <row r="723" spans="1:21" s="8" customFormat="1" ht="12.75" x14ac:dyDescent="0.2">
      <c r="A723" s="8" t="s">
        <v>7251</v>
      </c>
      <c r="B723" s="8" t="s">
        <v>19</v>
      </c>
      <c r="C723" s="12" t="s">
        <v>7252</v>
      </c>
      <c r="D723" s="9" t="s">
        <v>68</v>
      </c>
      <c r="E723" s="9" t="s">
        <v>7253</v>
      </c>
      <c r="F723" s="8" t="s">
        <v>2302</v>
      </c>
      <c r="G723" s="8" t="s">
        <v>2303</v>
      </c>
      <c r="H723" s="8" t="s">
        <v>7569</v>
      </c>
      <c r="I723" s="8" t="s">
        <v>2304</v>
      </c>
      <c r="J723" s="10" t="s">
        <v>7164</v>
      </c>
      <c r="K723" s="10" t="s">
        <v>7556</v>
      </c>
      <c r="L723" s="10" t="s">
        <v>7556</v>
      </c>
      <c r="M723" s="8" t="s">
        <v>7211</v>
      </c>
      <c r="N723" s="8" t="s">
        <v>7220</v>
      </c>
      <c r="O723" s="8" t="s">
        <v>27</v>
      </c>
      <c r="P723" s="61">
        <v>2005</v>
      </c>
      <c r="Q723" s="11" t="s">
        <v>5624</v>
      </c>
      <c r="R723" s="110">
        <v>38640</v>
      </c>
      <c r="S723" s="8" t="s">
        <v>29</v>
      </c>
      <c r="T723" s="8" t="s">
        <v>7254</v>
      </c>
      <c r="U723" s="8" t="s">
        <v>7255</v>
      </c>
    </row>
    <row r="724" spans="1:21" s="8" customFormat="1" ht="12.75" x14ac:dyDescent="0.2">
      <c r="A724" s="8" t="s">
        <v>5623</v>
      </c>
      <c r="B724" s="8" t="s">
        <v>19</v>
      </c>
      <c r="C724" s="8" t="s">
        <v>5620</v>
      </c>
      <c r="D724" s="9" t="s">
        <v>2323</v>
      </c>
      <c r="E724" s="9" t="s">
        <v>2323</v>
      </c>
      <c r="F724" s="8" t="s">
        <v>2302</v>
      </c>
      <c r="G724" s="8" t="s">
        <v>2303</v>
      </c>
      <c r="H724" s="8" t="s">
        <v>7569</v>
      </c>
      <c r="I724" s="9" t="s">
        <v>2323</v>
      </c>
      <c r="J724" s="10" t="s">
        <v>5525</v>
      </c>
      <c r="K724" s="10" t="s">
        <v>7559</v>
      </c>
      <c r="L724" s="10" t="s">
        <v>7559</v>
      </c>
      <c r="M724" s="8" t="s">
        <v>5566</v>
      </c>
      <c r="N724" s="8" t="s">
        <v>5566</v>
      </c>
      <c r="O724" s="8" t="s">
        <v>27</v>
      </c>
      <c r="P724" s="61">
        <v>2005</v>
      </c>
      <c r="Q724" s="11" t="s">
        <v>5624</v>
      </c>
      <c r="R724" s="110">
        <v>38640</v>
      </c>
      <c r="S724" s="8" t="s">
        <v>29</v>
      </c>
      <c r="T724" s="8" t="s">
        <v>5625</v>
      </c>
      <c r="U724" s="8" t="s">
        <v>5626</v>
      </c>
    </row>
    <row r="725" spans="1:21" s="8" customFormat="1" ht="12.75" x14ac:dyDescent="0.2">
      <c r="A725" s="8" t="s">
        <v>5336</v>
      </c>
      <c r="B725" s="8" t="s">
        <v>19</v>
      </c>
      <c r="C725" s="8" t="s">
        <v>5329</v>
      </c>
      <c r="D725" s="9" t="s">
        <v>2323</v>
      </c>
      <c r="E725" s="9" t="s">
        <v>2323</v>
      </c>
      <c r="F725" s="8" t="s">
        <v>2302</v>
      </c>
      <c r="G725" s="16" t="s">
        <v>2303</v>
      </c>
      <c r="H725" s="16" t="s">
        <v>7569</v>
      </c>
      <c r="I725" s="9" t="s">
        <v>2323</v>
      </c>
      <c r="J725" s="10" t="s">
        <v>3258</v>
      </c>
      <c r="K725" s="10" t="s">
        <v>7552</v>
      </c>
      <c r="L725" s="10" t="s">
        <v>7552</v>
      </c>
      <c r="M725" s="8" t="s">
        <v>5222</v>
      </c>
      <c r="N725" s="8" t="s">
        <v>5223</v>
      </c>
      <c r="O725" s="8" t="s">
        <v>27</v>
      </c>
      <c r="P725" s="61">
        <v>2005</v>
      </c>
      <c r="Q725" s="11" t="s">
        <v>5337</v>
      </c>
      <c r="R725" s="110">
        <v>38671</v>
      </c>
      <c r="S725" s="8" t="s">
        <v>29</v>
      </c>
      <c r="T725" s="8" t="s">
        <v>5338</v>
      </c>
      <c r="U725" s="8" t="s">
        <v>5339</v>
      </c>
    </row>
    <row r="726" spans="1:21" s="8" customFormat="1" ht="12.75" x14ac:dyDescent="0.2">
      <c r="A726" s="8" t="s">
        <v>3808</v>
      </c>
      <c r="B726" s="8" t="s">
        <v>19</v>
      </c>
      <c r="C726" s="8" t="s">
        <v>52</v>
      </c>
      <c r="D726" s="9" t="s">
        <v>3257</v>
      </c>
      <c r="E726" s="9" t="s">
        <v>3257</v>
      </c>
      <c r="F726" s="8" t="s">
        <v>22</v>
      </c>
      <c r="G726" s="8" t="s">
        <v>23</v>
      </c>
      <c r="H726" s="8" t="s">
        <v>7568</v>
      </c>
      <c r="I726" s="8" t="s">
        <v>53</v>
      </c>
      <c r="J726" s="10" t="s">
        <v>3258</v>
      </c>
      <c r="K726" s="10" t="s">
        <v>7552</v>
      </c>
      <c r="L726" s="10" t="s">
        <v>7552</v>
      </c>
      <c r="M726" s="8" t="s">
        <v>114</v>
      </c>
      <c r="N726" s="8" t="s">
        <v>3277</v>
      </c>
      <c r="O726" s="8" t="s">
        <v>27</v>
      </c>
      <c r="P726" s="61">
        <v>2005</v>
      </c>
      <c r="Q726" s="11" t="s">
        <v>1294</v>
      </c>
      <c r="R726" s="110">
        <v>38701</v>
      </c>
      <c r="S726" s="8" t="s">
        <v>29</v>
      </c>
      <c r="T726" s="8" t="s">
        <v>3809</v>
      </c>
      <c r="U726" s="8" t="s">
        <v>3810</v>
      </c>
    </row>
    <row r="727" spans="1:21" s="8" customFormat="1" ht="12.75" x14ac:dyDescent="0.2">
      <c r="A727" s="8" t="s">
        <v>3841</v>
      </c>
      <c r="B727" s="8" t="s">
        <v>19</v>
      </c>
      <c r="C727" s="8" t="s">
        <v>52</v>
      </c>
      <c r="D727" s="9" t="s">
        <v>3257</v>
      </c>
      <c r="E727" s="9" t="s">
        <v>3257</v>
      </c>
      <c r="F727" s="8" t="s">
        <v>22</v>
      </c>
      <c r="G727" s="8" t="s">
        <v>23</v>
      </c>
      <c r="H727" s="8" t="s">
        <v>7568</v>
      </c>
      <c r="I727" s="8" t="s">
        <v>53</v>
      </c>
      <c r="J727" s="10" t="s">
        <v>3258</v>
      </c>
      <c r="K727" s="10" t="s">
        <v>7552</v>
      </c>
      <c r="L727" s="10" t="s">
        <v>7552</v>
      </c>
      <c r="M727" s="8" t="s">
        <v>114</v>
      </c>
      <c r="N727" s="8" t="s">
        <v>3277</v>
      </c>
      <c r="O727" s="8" t="s">
        <v>27</v>
      </c>
      <c r="P727" s="61">
        <v>2006</v>
      </c>
      <c r="Q727" s="11" t="s">
        <v>3842</v>
      </c>
      <c r="R727" s="110">
        <v>38791</v>
      </c>
      <c r="S727" s="8" t="s">
        <v>29</v>
      </c>
      <c r="T727" s="8" t="s">
        <v>3843</v>
      </c>
      <c r="U727" s="8" t="s">
        <v>3844</v>
      </c>
    </row>
    <row r="728" spans="1:21" s="8" customFormat="1" ht="12.75" x14ac:dyDescent="0.2">
      <c r="A728" s="8" t="s">
        <v>7436</v>
      </c>
      <c r="B728" s="8" t="s">
        <v>19</v>
      </c>
      <c r="C728" s="8" t="s">
        <v>52</v>
      </c>
      <c r="D728" s="9" t="s">
        <v>21</v>
      </c>
      <c r="E728" s="9" t="s">
        <v>21</v>
      </c>
      <c r="F728" s="8" t="s">
        <v>22</v>
      </c>
      <c r="G728" s="8" t="s">
        <v>23</v>
      </c>
      <c r="H728" s="8" t="s">
        <v>7568</v>
      </c>
      <c r="I728" s="8" t="s">
        <v>53</v>
      </c>
      <c r="J728" s="10" t="s">
        <v>7164</v>
      </c>
      <c r="K728" s="10" t="s">
        <v>7556</v>
      </c>
      <c r="L728" s="10" t="s">
        <v>7556</v>
      </c>
      <c r="M728" s="8" t="s">
        <v>7281</v>
      </c>
      <c r="N728" s="8" t="s">
        <v>7281</v>
      </c>
      <c r="O728" s="8" t="s">
        <v>27</v>
      </c>
      <c r="P728" s="61">
        <v>2006</v>
      </c>
      <c r="Q728" s="11" t="s">
        <v>7437</v>
      </c>
      <c r="R728" s="110">
        <v>38975</v>
      </c>
      <c r="S728" s="8" t="s">
        <v>29</v>
      </c>
      <c r="T728" s="8" t="s">
        <v>7438</v>
      </c>
      <c r="U728" s="8" t="s">
        <v>7439</v>
      </c>
    </row>
    <row r="729" spans="1:21" s="8" customFormat="1" ht="12.75" x14ac:dyDescent="0.2">
      <c r="A729" s="8" t="s">
        <v>7479</v>
      </c>
      <c r="B729" s="8" t="s">
        <v>19</v>
      </c>
      <c r="C729" s="8" t="s">
        <v>7480</v>
      </c>
      <c r="D729" s="9" t="s">
        <v>2536</v>
      </c>
      <c r="E729" s="9" t="s">
        <v>2536</v>
      </c>
      <c r="F729" s="8" t="s">
        <v>22</v>
      </c>
      <c r="G729" s="8" t="s">
        <v>23</v>
      </c>
      <c r="H729" s="8" t="s">
        <v>7568</v>
      </c>
      <c r="I729" s="8" t="s">
        <v>96</v>
      </c>
      <c r="J729" s="10" t="s">
        <v>7462</v>
      </c>
      <c r="K729" s="10" t="s">
        <v>7555</v>
      </c>
      <c r="L729" s="10" t="s">
        <v>7555</v>
      </c>
      <c r="M729" s="8" t="s">
        <v>7463</v>
      </c>
      <c r="N729" s="8" t="s">
        <v>7464</v>
      </c>
      <c r="O729" s="8" t="s">
        <v>27</v>
      </c>
      <c r="P729" s="61">
        <v>2006</v>
      </c>
      <c r="Q729" s="11" t="s">
        <v>7481</v>
      </c>
      <c r="R729" s="110">
        <v>39066</v>
      </c>
      <c r="S729" s="8" t="s">
        <v>29</v>
      </c>
      <c r="T729" s="8" t="s">
        <v>7482</v>
      </c>
      <c r="U729" s="8" t="s">
        <v>7483</v>
      </c>
    </row>
    <row r="730" spans="1:21" s="8" customFormat="1" ht="12.75" x14ac:dyDescent="0.2">
      <c r="A730" s="6" t="s">
        <v>5430</v>
      </c>
      <c r="B730" s="8" t="s">
        <v>19</v>
      </c>
      <c r="C730" s="8" t="s">
        <v>5398</v>
      </c>
      <c r="G730" s="8" t="s">
        <v>23</v>
      </c>
      <c r="H730" s="8" t="s">
        <v>7568</v>
      </c>
      <c r="I730" s="8" t="s">
        <v>53</v>
      </c>
      <c r="J730" s="10" t="s">
        <v>3258</v>
      </c>
      <c r="K730" s="10" t="s">
        <v>7552</v>
      </c>
      <c r="L730" s="10" t="s">
        <v>7552</v>
      </c>
      <c r="M730" s="8" t="s">
        <v>5222</v>
      </c>
      <c r="N730" s="8" t="s">
        <v>5223</v>
      </c>
      <c r="O730" s="8" t="s">
        <v>27</v>
      </c>
      <c r="P730" s="61">
        <v>2007</v>
      </c>
      <c r="Q730" s="11" t="s">
        <v>1259</v>
      </c>
      <c r="R730" s="110">
        <v>39156</v>
      </c>
      <c r="S730" s="8" t="s">
        <v>29</v>
      </c>
      <c r="T730" s="8" t="s">
        <v>5431</v>
      </c>
      <c r="U730" s="8" t="s">
        <v>5432</v>
      </c>
    </row>
    <row r="731" spans="1:21" s="8" customFormat="1" ht="12.75" x14ac:dyDescent="0.2">
      <c r="A731" s="8" t="s">
        <v>2555</v>
      </c>
      <c r="B731" s="8" t="s">
        <v>782</v>
      </c>
      <c r="C731" s="8" t="s">
        <v>783</v>
      </c>
      <c r="D731" s="9" t="s">
        <v>784</v>
      </c>
      <c r="E731" s="9" t="s">
        <v>784</v>
      </c>
      <c r="F731" s="8" t="s">
        <v>784</v>
      </c>
      <c r="G731" s="8" t="s">
        <v>23</v>
      </c>
      <c r="H731" s="8" t="s">
        <v>7568</v>
      </c>
      <c r="I731" s="8" t="s">
        <v>784</v>
      </c>
      <c r="J731" s="10" t="s">
        <v>25</v>
      </c>
      <c r="K731" s="10" t="s">
        <v>7553</v>
      </c>
      <c r="L731" s="10" t="s">
        <v>7553</v>
      </c>
      <c r="M731" s="8" t="s">
        <v>114</v>
      </c>
      <c r="N731" s="8" t="s">
        <v>483</v>
      </c>
      <c r="O731" s="8" t="s">
        <v>27</v>
      </c>
      <c r="P731" s="60">
        <v>2007</v>
      </c>
      <c r="Q731" s="11" t="s">
        <v>1273</v>
      </c>
      <c r="R731" s="110">
        <v>39187</v>
      </c>
      <c r="S731" s="8" t="s">
        <v>29</v>
      </c>
      <c r="T731" s="8" t="s">
        <v>2556</v>
      </c>
      <c r="U731" s="8" t="s">
        <v>2557</v>
      </c>
    </row>
    <row r="732" spans="1:21" s="8" customFormat="1" ht="12.75" x14ac:dyDescent="0.2">
      <c r="A732" s="8" t="s">
        <v>4022</v>
      </c>
      <c r="B732" s="8" t="s">
        <v>19</v>
      </c>
      <c r="C732" s="8" t="s">
        <v>52</v>
      </c>
      <c r="D732" s="9" t="s">
        <v>3257</v>
      </c>
      <c r="E732" s="9" t="s">
        <v>3257</v>
      </c>
      <c r="F732" s="8" t="s">
        <v>22</v>
      </c>
      <c r="G732" s="8" t="s">
        <v>23</v>
      </c>
      <c r="H732" s="8" t="s">
        <v>7568</v>
      </c>
      <c r="I732" s="8" t="s">
        <v>53</v>
      </c>
      <c r="J732" s="10" t="s">
        <v>3258</v>
      </c>
      <c r="K732" s="10" t="s">
        <v>7552</v>
      </c>
      <c r="L732" s="10" t="s">
        <v>7552</v>
      </c>
      <c r="M732" s="8" t="s">
        <v>114</v>
      </c>
      <c r="N732" s="8" t="s">
        <v>3277</v>
      </c>
      <c r="O732" s="8" t="s">
        <v>27</v>
      </c>
      <c r="P732" s="61">
        <v>2007</v>
      </c>
      <c r="Q732" s="11" t="s">
        <v>1144</v>
      </c>
      <c r="R732" s="110">
        <v>39278</v>
      </c>
      <c r="S732" s="8" t="s">
        <v>29</v>
      </c>
      <c r="T732" s="8" t="s">
        <v>4023</v>
      </c>
      <c r="U732" s="8" t="s">
        <v>4024</v>
      </c>
    </row>
    <row r="733" spans="1:21" s="8" customFormat="1" ht="12.75" x14ac:dyDescent="0.2">
      <c r="A733" s="8" t="s">
        <v>2966</v>
      </c>
      <c r="B733" s="8" t="s">
        <v>19</v>
      </c>
      <c r="C733" s="8" t="s">
        <v>52</v>
      </c>
      <c r="D733" s="9" t="s">
        <v>21</v>
      </c>
      <c r="E733" s="9" t="s">
        <v>21</v>
      </c>
      <c r="F733" s="8" t="s">
        <v>22</v>
      </c>
      <c r="G733" s="8" t="s">
        <v>23</v>
      </c>
      <c r="H733" s="8" t="s">
        <v>7568</v>
      </c>
      <c r="I733" s="8" t="s">
        <v>53</v>
      </c>
      <c r="J733" s="10" t="s">
        <v>2850</v>
      </c>
      <c r="K733" s="10" t="s">
        <v>7554</v>
      </c>
      <c r="L733" s="10" t="s">
        <v>7554</v>
      </c>
      <c r="M733" s="8" t="s">
        <v>114</v>
      </c>
      <c r="N733" s="8" t="s">
        <v>2855</v>
      </c>
      <c r="O733" s="8" t="s">
        <v>27</v>
      </c>
      <c r="P733" s="60">
        <v>2007</v>
      </c>
      <c r="Q733" s="11" t="s">
        <v>1151</v>
      </c>
      <c r="R733" s="110">
        <v>39340</v>
      </c>
      <c r="S733" s="8" t="s">
        <v>29</v>
      </c>
      <c r="T733" s="8" t="s">
        <v>2967</v>
      </c>
      <c r="U733" s="8" t="s">
        <v>2968</v>
      </c>
    </row>
    <row r="734" spans="1:21" s="8" customFormat="1" ht="12.75" x14ac:dyDescent="0.2">
      <c r="A734" s="8" t="s">
        <v>2969</v>
      </c>
      <c r="B734" s="8" t="s">
        <v>19</v>
      </c>
      <c r="C734" s="8" t="s">
        <v>52</v>
      </c>
      <c r="D734" s="9" t="s">
        <v>21</v>
      </c>
      <c r="E734" s="9" t="s">
        <v>21</v>
      </c>
      <c r="F734" s="8" t="s">
        <v>22</v>
      </c>
      <c r="G734" s="8" t="s">
        <v>23</v>
      </c>
      <c r="H734" s="8" t="s">
        <v>7568</v>
      </c>
      <c r="I734" s="8" t="s">
        <v>53</v>
      </c>
      <c r="J734" s="10" t="s">
        <v>2850</v>
      </c>
      <c r="K734" s="10" t="s">
        <v>7554</v>
      </c>
      <c r="L734" s="10" t="s">
        <v>7554</v>
      </c>
      <c r="M734" s="8" t="s">
        <v>114</v>
      </c>
      <c r="N734" s="8" t="s">
        <v>2855</v>
      </c>
      <c r="O734" s="8" t="s">
        <v>27</v>
      </c>
      <c r="P734" s="60">
        <v>2007</v>
      </c>
      <c r="Q734" s="11" t="s">
        <v>1151</v>
      </c>
      <c r="R734" s="110">
        <v>39340</v>
      </c>
      <c r="S734" s="8" t="s">
        <v>29</v>
      </c>
      <c r="T734" s="8" t="s">
        <v>2970</v>
      </c>
      <c r="U734" s="8" t="s">
        <v>2971</v>
      </c>
    </row>
    <row r="735" spans="1:21" s="8" customFormat="1" ht="12.75" x14ac:dyDescent="0.2">
      <c r="A735" s="8" t="s">
        <v>4034</v>
      </c>
      <c r="B735" s="8" t="s">
        <v>19</v>
      </c>
      <c r="C735" s="8" t="s">
        <v>52</v>
      </c>
      <c r="D735" s="9" t="s">
        <v>3257</v>
      </c>
      <c r="E735" s="9" t="s">
        <v>3257</v>
      </c>
      <c r="F735" s="8" t="s">
        <v>22</v>
      </c>
      <c r="G735" s="8" t="s">
        <v>23</v>
      </c>
      <c r="H735" s="8" t="s">
        <v>7568</v>
      </c>
      <c r="I735" s="8" t="s">
        <v>53</v>
      </c>
      <c r="J735" s="10" t="s">
        <v>3258</v>
      </c>
      <c r="K735" s="10" t="s">
        <v>7552</v>
      </c>
      <c r="L735" s="10" t="s">
        <v>7552</v>
      </c>
      <c r="M735" s="8" t="s">
        <v>114</v>
      </c>
      <c r="N735" s="8" t="s">
        <v>3313</v>
      </c>
      <c r="O735" s="8" t="s">
        <v>27</v>
      </c>
      <c r="P735" s="61">
        <v>2007</v>
      </c>
      <c r="Q735" s="11" t="s">
        <v>1151</v>
      </c>
      <c r="R735" s="110">
        <v>39340</v>
      </c>
      <c r="S735" s="8" t="s">
        <v>29</v>
      </c>
      <c r="T735" s="8" t="s">
        <v>4035</v>
      </c>
      <c r="U735" s="8" t="s">
        <v>4036</v>
      </c>
    </row>
    <row r="736" spans="1:21" s="8" customFormat="1" ht="12.75" x14ac:dyDescent="0.2">
      <c r="A736" s="8" t="s">
        <v>2518</v>
      </c>
      <c r="B736" s="8" t="s">
        <v>19</v>
      </c>
      <c r="C736" s="8" t="s">
        <v>52</v>
      </c>
      <c r="D736" s="9" t="s">
        <v>21</v>
      </c>
      <c r="E736" s="9" t="s">
        <v>21</v>
      </c>
      <c r="F736" s="8" t="s">
        <v>22</v>
      </c>
      <c r="G736" s="8" t="s">
        <v>23</v>
      </c>
      <c r="H736" s="8" t="s">
        <v>7568</v>
      </c>
      <c r="I736" s="8" t="s">
        <v>53</v>
      </c>
      <c r="J736" s="10" t="s">
        <v>25</v>
      </c>
      <c r="K736" s="10" t="s">
        <v>7553</v>
      </c>
      <c r="L736" s="10" t="s">
        <v>7553</v>
      </c>
      <c r="M736" s="8" t="s">
        <v>114</v>
      </c>
      <c r="N736" s="8" t="s">
        <v>483</v>
      </c>
      <c r="O736" s="8" t="s">
        <v>27</v>
      </c>
      <c r="P736" s="60">
        <v>2007</v>
      </c>
      <c r="Q736" s="11" t="s">
        <v>1151</v>
      </c>
      <c r="R736" s="110">
        <v>39340</v>
      </c>
      <c r="S736" s="8" t="s">
        <v>29</v>
      </c>
      <c r="T736" s="8" t="s">
        <v>2519</v>
      </c>
      <c r="U736" s="8" t="s">
        <v>2520</v>
      </c>
    </row>
    <row r="737" spans="1:21" s="8" customFormat="1" ht="12.75" x14ac:dyDescent="0.2">
      <c r="A737" s="8" t="s">
        <v>4043</v>
      </c>
      <c r="B737" s="8" t="s">
        <v>19</v>
      </c>
      <c r="C737" s="8" t="s">
        <v>52</v>
      </c>
      <c r="D737" s="9" t="s">
        <v>3257</v>
      </c>
      <c r="E737" s="9" t="s">
        <v>3257</v>
      </c>
      <c r="F737" s="8" t="s">
        <v>22</v>
      </c>
      <c r="G737" s="8" t="s">
        <v>23</v>
      </c>
      <c r="H737" s="8" t="s">
        <v>7568</v>
      </c>
      <c r="I737" s="8" t="s">
        <v>53</v>
      </c>
      <c r="J737" s="10" t="s">
        <v>3258</v>
      </c>
      <c r="K737" s="10" t="s">
        <v>7552</v>
      </c>
      <c r="L737" s="10" t="s">
        <v>7552</v>
      </c>
      <c r="M737" s="8" t="s">
        <v>114</v>
      </c>
      <c r="N737" s="8" t="s">
        <v>3541</v>
      </c>
      <c r="O737" s="8" t="s">
        <v>27</v>
      </c>
      <c r="P737" s="61">
        <v>2007</v>
      </c>
      <c r="Q737" s="11" t="s">
        <v>1151</v>
      </c>
      <c r="R737" s="110">
        <v>39340</v>
      </c>
      <c r="S737" s="8" t="s">
        <v>29</v>
      </c>
      <c r="T737" s="8" t="s">
        <v>4044</v>
      </c>
      <c r="U737" s="8" t="s">
        <v>4045</v>
      </c>
    </row>
    <row r="738" spans="1:21" s="8" customFormat="1" ht="12.75" x14ac:dyDescent="0.2">
      <c r="A738" s="8" t="s">
        <v>6000</v>
      </c>
      <c r="B738" s="8" t="s">
        <v>19</v>
      </c>
      <c r="C738" s="8" t="s">
        <v>52</v>
      </c>
      <c r="D738" s="9" t="s">
        <v>21</v>
      </c>
      <c r="E738" s="9" t="s">
        <v>21</v>
      </c>
      <c r="F738" s="8" t="s">
        <v>22</v>
      </c>
      <c r="G738" s="8" t="s">
        <v>23</v>
      </c>
      <c r="H738" s="8" t="s">
        <v>7568</v>
      </c>
      <c r="I738" s="8" t="s">
        <v>53</v>
      </c>
      <c r="J738" s="10" t="s">
        <v>5662</v>
      </c>
      <c r="K738" s="10" t="s">
        <v>7557</v>
      </c>
      <c r="L738" s="10" t="s">
        <v>7557</v>
      </c>
      <c r="M738" s="8" t="s">
        <v>5834</v>
      </c>
      <c r="N738" s="8" t="s">
        <v>5834</v>
      </c>
      <c r="O738" s="8" t="s">
        <v>27</v>
      </c>
      <c r="P738" s="61">
        <v>2007</v>
      </c>
      <c r="Q738" s="11" t="s">
        <v>1277</v>
      </c>
      <c r="R738" s="110">
        <v>39370</v>
      </c>
      <c r="S738" s="8" t="s">
        <v>29</v>
      </c>
      <c r="T738" s="8" t="s">
        <v>6001</v>
      </c>
      <c r="U738" s="8" t="s">
        <v>6002</v>
      </c>
    </row>
    <row r="739" spans="1:21" s="8" customFormat="1" ht="12.75" x14ac:dyDescent="0.2">
      <c r="A739" s="8" t="s">
        <v>6003</v>
      </c>
      <c r="B739" s="8" t="s">
        <v>19</v>
      </c>
      <c r="C739" s="8" t="s">
        <v>52</v>
      </c>
      <c r="D739" s="9" t="s">
        <v>21</v>
      </c>
      <c r="E739" s="9" t="s">
        <v>21</v>
      </c>
      <c r="F739" s="8" t="s">
        <v>22</v>
      </c>
      <c r="G739" s="8" t="s">
        <v>23</v>
      </c>
      <c r="H739" s="8" t="s">
        <v>7568</v>
      </c>
      <c r="I739" s="8" t="s">
        <v>53</v>
      </c>
      <c r="J739" s="10" t="s">
        <v>5662</v>
      </c>
      <c r="K739" s="10" t="s">
        <v>7557</v>
      </c>
      <c r="L739" s="10" t="s">
        <v>7557</v>
      </c>
      <c r="M739" s="8" t="s">
        <v>5834</v>
      </c>
      <c r="N739" s="8" t="s">
        <v>5834</v>
      </c>
      <c r="O739" s="8" t="s">
        <v>27</v>
      </c>
      <c r="P739" s="61">
        <v>2007</v>
      </c>
      <c r="Q739" s="11" t="s">
        <v>3918</v>
      </c>
      <c r="R739" s="110">
        <v>39401</v>
      </c>
      <c r="S739" s="8" t="s">
        <v>29</v>
      </c>
      <c r="T739" s="8" t="s">
        <v>6004</v>
      </c>
      <c r="U739" s="8" t="s">
        <v>6005</v>
      </c>
    </row>
    <row r="740" spans="1:21" s="8" customFormat="1" ht="12.75" x14ac:dyDescent="0.2">
      <c r="A740" s="8" t="s">
        <v>2972</v>
      </c>
      <c r="B740" s="8" t="s">
        <v>19</v>
      </c>
      <c r="C740" s="8" t="s">
        <v>52</v>
      </c>
      <c r="D740" s="9" t="s">
        <v>21</v>
      </c>
      <c r="E740" s="9" t="s">
        <v>21</v>
      </c>
      <c r="F740" s="8" t="s">
        <v>22</v>
      </c>
      <c r="G740" s="8" t="s">
        <v>23</v>
      </c>
      <c r="H740" s="8" t="s">
        <v>7568</v>
      </c>
      <c r="I740" s="8" t="s">
        <v>53</v>
      </c>
      <c r="J740" s="10" t="s">
        <v>2850</v>
      </c>
      <c r="K740" s="10" t="s">
        <v>7554</v>
      </c>
      <c r="L740" s="10" t="s">
        <v>7554</v>
      </c>
      <c r="M740" s="8" t="s">
        <v>114</v>
      </c>
      <c r="N740" s="8" t="s">
        <v>2973</v>
      </c>
      <c r="O740" s="8" t="s">
        <v>27</v>
      </c>
      <c r="P740" s="60">
        <v>2007</v>
      </c>
      <c r="Q740" s="11" t="s">
        <v>1281</v>
      </c>
      <c r="R740" s="110">
        <v>39431</v>
      </c>
      <c r="S740" s="8" t="s">
        <v>29</v>
      </c>
      <c r="T740" s="8" t="s">
        <v>2974</v>
      </c>
      <c r="U740" s="8" t="s">
        <v>2975</v>
      </c>
    </row>
    <row r="741" spans="1:21" s="8" customFormat="1" ht="12.75" x14ac:dyDescent="0.2">
      <c r="A741" s="8" t="s">
        <v>2976</v>
      </c>
      <c r="B741" s="8" t="s">
        <v>19</v>
      </c>
      <c r="C741" s="8" t="s">
        <v>52</v>
      </c>
      <c r="D741" s="9" t="s">
        <v>21</v>
      </c>
      <c r="E741" s="9" t="s">
        <v>21</v>
      </c>
      <c r="F741" s="8" t="s">
        <v>22</v>
      </c>
      <c r="G741" s="8" t="s">
        <v>23</v>
      </c>
      <c r="H741" s="8" t="s">
        <v>7568</v>
      </c>
      <c r="I741" s="8" t="s">
        <v>53</v>
      </c>
      <c r="J741" s="10" t="s">
        <v>2850</v>
      </c>
      <c r="K741" s="10" t="s">
        <v>7554</v>
      </c>
      <c r="L741" s="10" t="s">
        <v>7554</v>
      </c>
      <c r="M741" s="8" t="s">
        <v>114</v>
      </c>
      <c r="N741" s="8" t="s">
        <v>2973</v>
      </c>
      <c r="O741" s="8" t="s">
        <v>27</v>
      </c>
      <c r="P741" s="60">
        <v>2007</v>
      </c>
      <c r="Q741" s="11" t="s">
        <v>1281</v>
      </c>
      <c r="R741" s="110">
        <v>39431</v>
      </c>
      <c r="S741" s="8" t="s">
        <v>29</v>
      </c>
      <c r="T741" s="8" t="s">
        <v>2977</v>
      </c>
      <c r="U741" s="8" t="s">
        <v>2978</v>
      </c>
    </row>
    <row r="742" spans="1:21" s="8" customFormat="1" ht="12.75" x14ac:dyDescent="0.2">
      <c r="A742" s="6" t="s">
        <v>5427</v>
      </c>
      <c r="B742" s="8" t="s">
        <v>19</v>
      </c>
      <c r="C742" s="8" t="s">
        <v>5398</v>
      </c>
      <c r="G742" s="8" t="s">
        <v>23</v>
      </c>
      <c r="H742" s="8" t="s">
        <v>7568</v>
      </c>
      <c r="I742" s="8" t="s">
        <v>53</v>
      </c>
      <c r="J742" s="10" t="s">
        <v>3258</v>
      </c>
      <c r="K742" s="10" t="s">
        <v>7552</v>
      </c>
      <c r="L742" s="10" t="s">
        <v>7552</v>
      </c>
      <c r="M742" s="8" t="s">
        <v>5222</v>
      </c>
      <c r="N742" s="8" t="s">
        <v>5223</v>
      </c>
      <c r="O742" s="8" t="s">
        <v>27</v>
      </c>
      <c r="P742" s="61">
        <v>2007</v>
      </c>
      <c r="Q742" s="11" t="s">
        <v>1281</v>
      </c>
      <c r="R742" s="110">
        <v>39431</v>
      </c>
      <c r="S742" s="8" t="s">
        <v>29</v>
      </c>
      <c r="T742" s="8" t="s">
        <v>5428</v>
      </c>
      <c r="U742" s="8" t="s">
        <v>5429</v>
      </c>
    </row>
    <row r="743" spans="1:21" s="8" customFormat="1" ht="12.75" x14ac:dyDescent="0.2">
      <c r="A743" s="8" t="s">
        <v>4139</v>
      </c>
      <c r="B743" s="8" t="s">
        <v>19</v>
      </c>
      <c r="C743" s="8" t="s">
        <v>52</v>
      </c>
      <c r="D743" s="9" t="s">
        <v>3257</v>
      </c>
      <c r="E743" s="9" t="s">
        <v>3257</v>
      </c>
      <c r="F743" s="8" t="s">
        <v>22</v>
      </c>
      <c r="G743" s="8" t="s">
        <v>23</v>
      </c>
      <c r="H743" s="8" t="s">
        <v>7568</v>
      </c>
      <c r="I743" s="8" t="s">
        <v>53</v>
      </c>
      <c r="J743" s="10" t="s">
        <v>3258</v>
      </c>
      <c r="K743" s="10" t="s">
        <v>7552</v>
      </c>
      <c r="L743" s="10" t="s">
        <v>7552</v>
      </c>
      <c r="M743" s="8" t="s">
        <v>114</v>
      </c>
      <c r="N743" s="8" t="s">
        <v>3277</v>
      </c>
      <c r="O743" s="8" t="s">
        <v>27</v>
      </c>
      <c r="P743" s="61">
        <v>2008</v>
      </c>
      <c r="Q743" s="11" t="s">
        <v>4115</v>
      </c>
      <c r="R743" s="110">
        <v>39462</v>
      </c>
      <c r="S743" s="8" t="s">
        <v>29</v>
      </c>
      <c r="T743" s="8" t="s">
        <v>4140</v>
      </c>
      <c r="U743" s="8" t="s">
        <v>4141</v>
      </c>
    </row>
    <row r="744" spans="1:21" s="8" customFormat="1" ht="12.75" x14ac:dyDescent="0.2">
      <c r="A744" s="8" t="s">
        <v>4136</v>
      </c>
      <c r="B744" s="8" t="s">
        <v>19</v>
      </c>
      <c r="C744" s="8" t="s">
        <v>52</v>
      </c>
      <c r="D744" s="9" t="s">
        <v>3257</v>
      </c>
      <c r="E744" s="9" t="s">
        <v>3257</v>
      </c>
      <c r="F744" s="8" t="s">
        <v>22</v>
      </c>
      <c r="G744" s="8" t="s">
        <v>23</v>
      </c>
      <c r="H744" s="8" t="s">
        <v>7568</v>
      </c>
      <c r="I744" s="8" t="s">
        <v>53</v>
      </c>
      <c r="J744" s="10" t="s">
        <v>3258</v>
      </c>
      <c r="K744" s="10" t="s">
        <v>7552</v>
      </c>
      <c r="L744" s="10" t="s">
        <v>7552</v>
      </c>
      <c r="M744" s="8" t="s">
        <v>114</v>
      </c>
      <c r="N744" s="8" t="s">
        <v>3281</v>
      </c>
      <c r="O744" s="8" t="s">
        <v>27</v>
      </c>
      <c r="P744" s="61">
        <v>2008</v>
      </c>
      <c r="Q744" s="11" t="s">
        <v>4115</v>
      </c>
      <c r="R744" s="110">
        <v>39462</v>
      </c>
      <c r="S744" s="8" t="s">
        <v>29</v>
      </c>
      <c r="T744" s="8" t="s">
        <v>4137</v>
      </c>
      <c r="U744" s="8" t="s">
        <v>4138</v>
      </c>
    </row>
    <row r="745" spans="1:21" s="8" customFormat="1" ht="12.75" x14ac:dyDescent="0.2">
      <c r="A745" s="8" t="s">
        <v>5450</v>
      </c>
      <c r="B745" s="8" t="s">
        <v>19</v>
      </c>
      <c r="C745" s="12" t="s">
        <v>95</v>
      </c>
      <c r="D745" s="9" t="s">
        <v>68</v>
      </c>
      <c r="E745" s="9" t="s">
        <v>69</v>
      </c>
      <c r="F745" s="8" t="s">
        <v>22</v>
      </c>
      <c r="G745" s="8" t="s">
        <v>23</v>
      </c>
      <c r="H745" s="8" t="s">
        <v>7568</v>
      </c>
      <c r="I745" s="8" t="s">
        <v>96</v>
      </c>
      <c r="J745" s="10" t="s">
        <v>3258</v>
      </c>
      <c r="K745" s="10" t="s">
        <v>7552</v>
      </c>
      <c r="L745" s="10" t="s">
        <v>7552</v>
      </c>
      <c r="M745" s="8" t="s">
        <v>5222</v>
      </c>
      <c r="N745" s="8" t="s">
        <v>5223</v>
      </c>
      <c r="O745" s="8" t="s">
        <v>27</v>
      </c>
      <c r="P745" s="61">
        <v>2008</v>
      </c>
      <c r="Q745" s="11" t="s">
        <v>4072</v>
      </c>
      <c r="R745" s="110">
        <v>39493</v>
      </c>
      <c r="S745" s="8" t="s">
        <v>29</v>
      </c>
      <c r="T745" s="8" t="s">
        <v>5451</v>
      </c>
      <c r="U745" s="8" t="s">
        <v>5452</v>
      </c>
    </row>
    <row r="746" spans="1:21" s="8" customFormat="1" ht="12.75" x14ac:dyDescent="0.2">
      <c r="A746" s="8" t="s">
        <v>5447</v>
      </c>
      <c r="B746" s="8" t="s">
        <v>19</v>
      </c>
      <c r="C746" s="12" t="s">
        <v>95</v>
      </c>
      <c r="D746" s="9" t="s">
        <v>68</v>
      </c>
      <c r="E746" s="9" t="s">
        <v>69</v>
      </c>
      <c r="F746" s="8" t="s">
        <v>22</v>
      </c>
      <c r="G746" s="8" t="s">
        <v>23</v>
      </c>
      <c r="H746" s="8" t="s">
        <v>7568</v>
      </c>
      <c r="I746" s="8" t="s">
        <v>96</v>
      </c>
      <c r="J746" s="10" t="s">
        <v>3258</v>
      </c>
      <c r="K746" s="10" t="s">
        <v>7552</v>
      </c>
      <c r="L746" s="10" t="s">
        <v>7552</v>
      </c>
      <c r="M746" s="8" t="s">
        <v>5222</v>
      </c>
      <c r="N746" s="8" t="s">
        <v>5223</v>
      </c>
      <c r="O746" s="8" t="s">
        <v>27</v>
      </c>
      <c r="P746" s="61">
        <v>2008</v>
      </c>
      <c r="Q746" s="11" t="s">
        <v>4072</v>
      </c>
      <c r="R746" s="110">
        <v>39493</v>
      </c>
      <c r="S746" s="8" t="s">
        <v>29</v>
      </c>
      <c r="T746" s="8" t="s">
        <v>5448</v>
      </c>
      <c r="U746" s="8" t="s">
        <v>5449</v>
      </c>
    </row>
    <row r="747" spans="1:21" s="8" customFormat="1" ht="12.75" x14ac:dyDescent="0.2">
      <c r="A747" s="8" t="s">
        <v>5443</v>
      </c>
      <c r="B747" s="8" t="s">
        <v>19</v>
      </c>
      <c r="C747" s="12" t="s">
        <v>5411</v>
      </c>
      <c r="D747" s="9" t="s">
        <v>68</v>
      </c>
      <c r="E747" s="9" t="s">
        <v>69</v>
      </c>
      <c r="F747" s="9" t="s">
        <v>22</v>
      </c>
      <c r="G747" s="8" t="s">
        <v>23</v>
      </c>
      <c r="H747" s="8" t="s">
        <v>7568</v>
      </c>
      <c r="I747" s="8" t="s">
        <v>53</v>
      </c>
      <c r="J747" s="10" t="s">
        <v>3258</v>
      </c>
      <c r="K747" s="10" t="s">
        <v>7552</v>
      </c>
      <c r="L747" s="10" t="s">
        <v>7552</v>
      </c>
      <c r="M747" s="8" t="s">
        <v>5222</v>
      </c>
      <c r="N747" s="8" t="s">
        <v>5223</v>
      </c>
      <c r="O747" s="8" t="s">
        <v>27</v>
      </c>
      <c r="P747" s="61">
        <v>2008</v>
      </c>
      <c r="Q747" s="11" t="s">
        <v>5444</v>
      </c>
      <c r="R747" s="110">
        <v>39553</v>
      </c>
      <c r="S747" s="8" t="s">
        <v>29</v>
      </c>
      <c r="T747" s="8" t="s">
        <v>5445</v>
      </c>
      <c r="U747" s="8" t="s">
        <v>5446</v>
      </c>
    </row>
    <row r="748" spans="1:21" s="8" customFormat="1" ht="12.75" x14ac:dyDescent="0.2">
      <c r="A748" s="8" t="s">
        <v>4154</v>
      </c>
      <c r="B748" s="8" t="s">
        <v>19</v>
      </c>
      <c r="C748" s="8" t="s">
        <v>52</v>
      </c>
      <c r="D748" s="9" t="s">
        <v>3257</v>
      </c>
      <c r="E748" s="9" t="s">
        <v>3257</v>
      </c>
      <c r="F748" s="8" t="s">
        <v>22</v>
      </c>
      <c r="G748" s="8" t="s">
        <v>23</v>
      </c>
      <c r="H748" s="8" t="s">
        <v>7568</v>
      </c>
      <c r="I748" s="8" t="s">
        <v>53</v>
      </c>
      <c r="J748" s="10" t="s">
        <v>3258</v>
      </c>
      <c r="K748" s="10" t="s">
        <v>7552</v>
      </c>
      <c r="L748" s="10" t="s">
        <v>7552</v>
      </c>
      <c r="M748" s="8" t="s">
        <v>114</v>
      </c>
      <c r="N748" s="8" t="s">
        <v>3321</v>
      </c>
      <c r="O748" s="8" t="s">
        <v>27</v>
      </c>
      <c r="P748" s="61">
        <v>2008</v>
      </c>
      <c r="Q748" s="11" t="s">
        <v>2766</v>
      </c>
      <c r="R748" s="110">
        <v>39583</v>
      </c>
      <c r="S748" s="8" t="s">
        <v>29</v>
      </c>
      <c r="T748" s="8" t="s">
        <v>4155</v>
      </c>
      <c r="U748" s="8" t="s">
        <v>4156</v>
      </c>
    </row>
    <row r="749" spans="1:21" s="8" customFormat="1" ht="12.75" x14ac:dyDescent="0.2">
      <c r="A749" s="8" t="s">
        <v>2765</v>
      </c>
      <c r="B749" s="8" t="s">
        <v>19</v>
      </c>
      <c r="C749" s="8" t="s">
        <v>52</v>
      </c>
      <c r="D749" s="9" t="s">
        <v>21</v>
      </c>
      <c r="E749" s="9" t="s">
        <v>21</v>
      </c>
      <c r="F749" s="8" t="s">
        <v>22</v>
      </c>
      <c r="G749" s="8" t="s">
        <v>23</v>
      </c>
      <c r="H749" s="8" t="s">
        <v>7568</v>
      </c>
      <c r="I749" s="8" t="s">
        <v>53</v>
      </c>
      <c r="J749" s="10" t="s">
        <v>25</v>
      </c>
      <c r="K749" s="10" t="s">
        <v>7553</v>
      </c>
      <c r="L749" s="10" t="s">
        <v>7553</v>
      </c>
      <c r="M749" s="8" t="s">
        <v>114</v>
      </c>
      <c r="N749" s="8" t="s">
        <v>483</v>
      </c>
      <c r="O749" s="8" t="s">
        <v>27</v>
      </c>
      <c r="P749" s="60">
        <v>2008</v>
      </c>
      <c r="Q749" s="11" t="s">
        <v>2766</v>
      </c>
      <c r="R749" s="110">
        <v>39583</v>
      </c>
      <c r="S749" s="8" t="s">
        <v>29</v>
      </c>
      <c r="T749" s="8" t="s">
        <v>2767</v>
      </c>
      <c r="U749" s="8" t="s">
        <v>2768</v>
      </c>
    </row>
    <row r="750" spans="1:21" s="8" customFormat="1" ht="12.75" x14ac:dyDescent="0.2">
      <c r="A750" s="8" t="s">
        <v>3032</v>
      </c>
      <c r="B750" s="8" t="s">
        <v>19</v>
      </c>
      <c r="C750" s="8" t="s">
        <v>52</v>
      </c>
      <c r="D750" s="9" t="s">
        <v>21</v>
      </c>
      <c r="E750" s="9" t="s">
        <v>21</v>
      </c>
      <c r="F750" s="8" t="s">
        <v>22</v>
      </c>
      <c r="G750" s="8" t="s">
        <v>23</v>
      </c>
      <c r="H750" s="8" t="s">
        <v>7568</v>
      </c>
      <c r="I750" s="8" t="s">
        <v>53</v>
      </c>
      <c r="J750" s="10" t="s">
        <v>2850</v>
      </c>
      <c r="K750" s="10" t="s">
        <v>7554</v>
      </c>
      <c r="L750" s="10" t="s">
        <v>7554</v>
      </c>
      <c r="M750" s="8" t="s">
        <v>114</v>
      </c>
      <c r="N750" s="8" t="s">
        <v>3033</v>
      </c>
      <c r="O750" s="8" t="s">
        <v>27</v>
      </c>
      <c r="P750" s="60">
        <v>2008</v>
      </c>
      <c r="Q750" s="11" t="s">
        <v>3034</v>
      </c>
      <c r="R750" s="110">
        <v>39644</v>
      </c>
      <c r="S750" s="8" t="s">
        <v>29</v>
      </c>
      <c r="T750" s="8" t="s">
        <v>3035</v>
      </c>
      <c r="U750" s="8" t="s">
        <v>3036</v>
      </c>
    </row>
    <row r="751" spans="1:21" s="8" customFormat="1" ht="12.75" x14ac:dyDescent="0.2">
      <c r="A751" s="8" t="s">
        <v>3049</v>
      </c>
      <c r="B751" s="8" t="s">
        <v>19</v>
      </c>
      <c r="C751" s="8" t="s">
        <v>52</v>
      </c>
      <c r="D751" s="9" t="s">
        <v>21</v>
      </c>
      <c r="E751" s="9" t="s">
        <v>21</v>
      </c>
      <c r="F751" s="8" t="s">
        <v>22</v>
      </c>
      <c r="G751" s="8" t="s">
        <v>23</v>
      </c>
      <c r="H751" s="8" t="s">
        <v>7568</v>
      </c>
      <c r="I751" s="8" t="s">
        <v>53</v>
      </c>
      <c r="J751" s="10" t="s">
        <v>2850</v>
      </c>
      <c r="K751" s="10" t="s">
        <v>7554</v>
      </c>
      <c r="L751" s="10" t="s">
        <v>7554</v>
      </c>
      <c r="M751" s="8" t="s">
        <v>114</v>
      </c>
      <c r="N751" s="8" t="s">
        <v>3050</v>
      </c>
      <c r="O751" s="8" t="s">
        <v>27</v>
      </c>
      <c r="P751" s="60">
        <v>2008</v>
      </c>
      <c r="Q751" s="11" t="s">
        <v>3034</v>
      </c>
      <c r="R751" s="110">
        <v>39644</v>
      </c>
      <c r="S751" s="8" t="s">
        <v>29</v>
      </c>
      <c r="T751" s="8" t="s">
        <v>3051</v>
      </c>
      <c r="U751" s="8" t="s">
        <v>3052</v>
      </c>
    </row>
    <row r="752" spans="1:21" s="8" customFormat="1" ht="12.75" x14ac:dyDescent="0.2">
      <c r="A752" s="8" t="s">
        <v>5440</v>
      </c>
      <c r="B752" s="8" t="s">
        <v>19</v>
      </c>
      <c r="C752" s="18" t="s">
        <v>5134</v>
      </c>
      <c r="D752" s="9" t="s">
        <v>68</v>
      </c>
      <c r="E752" s="9" t="s">
        <v>5135</v>
      </c>
      <c r="F752" s="8" t="s">
        <v>832</v>
      </c>
      <c r="G752" s="17" t="s">
        <v>23</v>
      </c>
      <c r="H752" s="17" t="s">
        <v>7568</v>
      </c>
      <c r="I752" s="8" t="s">
        <v>1074</v>
      </c>
      <c r="J752" s="10" t="s">
        <v>3258</v>
      </c>
      <c r="K752" s="10" t="s">
        <v>7552</v>
      </c>
      <c r="L752" s="10" t="s">
        <v>7552</v>
      </c>
      <c r="M752" s="8" t="s">
        <v>5222</v>
      </c>
      <c r="N752" s="8" t="s">
        <v>5223</v>
      </c>
      <c r="O752" s="8" t="s">
        <v>27</v>
      </c>
      <c r="P752" s="61">
        <v>2008</v>
      </c>
      <c r="Q752" s="11" t="s">
        <v>3042</v>
      </c>
      <c r="R752" s="110">
        <v>39736</v>
      </c>
      <c r="S752" s="8" t="s">
        <v>29</v>
      </c>
      <c r="T752" s="8" t="s">
        <v>5441</v>
      </c>
      <c r="U752" s="8" t="s">
        <v>5442</v>
      </c>
    </row>
    <row r="753" spans="1:21" s="8" customFormat="1" ht="12.75" x14ac:dyDescent="0.2">
      <c r="A753" s="8" t="s">
        <v>3041</v>
      </c>
      <c r="B753" s="8" t="s">
        <v>19</v>
      </c>
      <c r="C753" s="8" t="s">
        <v>52</v>
      </c>
      <c r="D753" s="9" t="s">
        <v>21</v>
      </c>
      <c r="E753" s="9" t="s">
        <v>21</v>
      </c>
      <c r="F753" s="8" t="s">
        <v>22</v>
      </c>
      <c r="G753" s="8" t="s">
        <v>23</v>
      </c>
      <c r="H753" s="8" t="s">
        <v>7568</v>
      </c>
      <c r="I753" s="8" t="s">
        <v>53</v>
      </c>
      <c r="J753" s="10" t="s">
        <v>2850</v>
      </c>
      <c r="K753" s="10" t="s">
        <v>7554</v>
      </c>
      <c r="L753" s="10" t="s">
        <v>7554</v>
      </c>
      <c r="M753" s="8" t="s">
        <v>114</v>
      </c>
      <c r="N753" s="8" t="s">
        <v>2855</v>
      </c>
      <c r="O753" s="8" t="s">
        <v>27</v>
      </c>
      <c r="P753" s="60">
        <v>2008</v>
      </c>
      <c r="Q753" s="11" t="s">
        <v>3042</v>
      </c>
      <c r="R753" s="110">
        <v>39736</v>
      </c>
      <c r="S753" s="8" t="s">
        <v>29</v>
      </c>
      <c r="T753" s="8" t="s">
        <v>3043</v>
      </c>
      <c r="U753" s="8" t="s">
        <v>3044</v>
      </c>
    </row>
    <row r="754" spans="1:21" s="8" customFormat="1" ht="12.75" x14ac:dyDescent="0.2">
      <c r="A754" s="8" t="s">
        <v>3053</v>
      </c>
      <c r="B754" s="8" t="s">
        <v>19</v>
      </c>
      <c r="C754" s="8" t="s">
        <v>52</v>
      </c>
      <c r="D754" s="9" t="s">
        <v>21</v>
      </c>
      <c r="E754" s="9" t="s">
        <v>21</v>
      </c>
      <c r="F754" s="8" t="s">
        <v>22</v>
      </c>
      <c r="G754" s="8" t="s">
        <v>23</v>
      </c>
      <c r="H754" s="8" t="s">
        <v>7568</v>
      </c>
      <c r="I754" s="8" t="s">
        <v>53</v>
      </c>
      <c r="J754" s="10" t="s">
        <v>2850</v>
      </c>
      <c r="K754" s="10" t="s">
        <v>7554</v>
      </c>
      <c r="L754" s="10" t="s">
        <v>7554</v>
      </c>
      <c r="M754" s="8" t="s">
        <v>114</v>
      </c>
      <c r="N754" s="8" t="s">
        <v>2855</v>
      </c>
      <c r="O754" s="8" t="s">
        <v>27</v>
      </c>
      <c r="P754" s="60">
        <v>2008</v>
      </c>
      <c r="Q754" s="11" t="s">
        <v>3042</v>
      </c>
      <c r="R754" s="110">
        <v>39736</v>
      </c>
      <c r="S754" s="8" t="s">
        <v>29</v>
      </c>
      <c r="T754" s="8" t="s">
        <v>3054</v>
      </c>
      <c r="U754" s="8" t="s">
        <v>3055</v>
      </c>
    </row>
    <row r="755" spans="1:21" s="8" customFormat="1" ht="12.75" x14ac:dyDescent="0.2">
      <c r="A755" s="8" t="s">
        <v>6459</v>
      </c>
      <c r="B755" s="8" t="s">
        <v>19</v>
      </c>
      <c r="C755" s="8" t="s">
        <v>52</v>
      </c>
      <c r="D755" s="9" t="s">
        <v>21</v>
      </c>
      <c r="E755" s="9" t="s">
        <v>21</v>
      </c>
      <c r="F755" s="8" t="s">
        <v>22</v>
      </c>
      <c r="G755" s="8" t="s">
        <v>23</v>
      </c>
      <c r="H755" s="8" t="s">
        <v>7568</v>
      </c>
      <c r="I755" s="8" t="s">
        <v>53</v>
      </c>
      <c r="J755" s="10" t="s">
        <v>5662</v>
      </c>
      <c r="K755" s="10" t="s">
        <v>7557</v>
      </c>
      <c r="L755" s="10" t="s">
        <v>7557</v>
      </c>
      <c r="M755" s="8" t="s">
        <v>6109</v>
      </c>
      <c r="N755" s="8" t="s">
        <v>6109</v>
      </c>
      <c r="O755" s="8" t="s">
        <v>27</v>
      </c>
      <c r="P755" s="61">
        <v>2008</v>
      </c>
      <c r="Q755" s="11" t="s">
        <v>4162</v>
      </c>
      <c r="R755" s="110">
        <v>39767</v>
      </c>
      <c r="S755" s="8" t="s">
        <v>29</v>
      </c>
      <c r="T755" s="8" t="s">
        <v>6460</v>
      </c>
      <c r="U755" s="8" t="s">
        <v>6461</v>
      </c>
    </row>
    <row r="756" spans="1:21" s="8" customFormat="1" ht="12.75" x14ac:dyDescent="0.2">
      <c r="A756" s="8" t="s">
        <v>6033</v>
      </c>
      <c r="B756" s="8" t="s">
        <v>19</v>
      </c>
      <c r="C756" s="8" t="s">
        <v>52</v>
      </c>
      <c r="D756" s="9" t="s">
        <v>21</v>
      </c>
      <c r="E756" s="9" t="s">
        <v>21</v>
      </c>
      <c r="F756" s="8" t="s">
        <v>22</v>
      </c>
      <c r="G756" s="8" t="s">
        <v>23</v>
      </c>
      <c r="H756" s="8" t="s">
        <v>7568</v>
      </c>
      <c r="I756" s="8" t="s">
        <v>53</v>
      </c>
      <c r="J756" s="10" t="s">
        <v>5662</v>
      </c>
      <c r="K756" s="10" t="s">
        <v>7557</v>
      </c>
      <c r="L756" s="10" t="s">
        <v>7557</v>
      </c>
      <c r="M756" s="8" t="s">
        <v>5834</v>
      </c>
      <c r="N756" s="8" t="s">
        <v>5834</v>
      </c>
      <c r="O756" s="8" t="s">
        <v>27</v>
      </c>
      <c r="P756" s="61">
        <v>2008</v>
      </c>
      <c r="Q756" s="11" t="s">
        <v>4053</v>
      </c>
      <c r="R756" s="110">
        <v>39797</v>
      </c>
      <c r="S756" s="8" t="s">
        <v>29</v>
      </c>
      <c r="T756" s="8" t="s">
        <v>6034</v>
      </c>
      <c r="U756" s="8" t="s">
        <v>6035</v>
      </c>
    </row>
    <row r="757" spans="1:21" s="8" customFormat="1" ht="12.75" x14ac:dyDescent="0.2">
      <c r="A757" s="8" t="s">
        <v>4142</v>
      </c>
      <c r="B757" s="8" t="s">
        <v>19</v>
      </c>
      <c r="C757" s="8" t="s">
        <v>52</v>
      </c>
      <c r="D757" s="9" t="s">
        <v>3257</v>
      </c>
      <c r="E757" s="9" t="s">
        <v>3257</v>
      </c>
      <c r="F757" s="8" t="s">
        <v>22</v>
      </c>
      <c r="G757" s="8" t="s">
        <v>23</v>
      </c>
      <c r="H757" s="8" t="s">
        <v>7568</v>
      </c>
      <c r="I757" s="8" t="s">
        <v>53</v>
      </c>
      <c r="J757" s="10" t="s">
        <v>3258</v>
      </c>
      <c r="K757" s="10" t="s">
        <v>7552</v>
      </c>
      <c r="L757" s="10" t="s">
        <v>7552</v>
      </c>
      <c r="M757" s="8" t="s">
        <v>114</v>
      </c>
      <c r="N757" s="8" t="s">
        <v>3281</v>
      </c>
      <c r="O757" s="8" t="s">
        <v>27</v>
      </c>
      <c r="P757" s="61">
        <v>2008</v>
      </c>
      <c r="Q757" s="11" t="s">
        <v>4053</v>
      </c>
      <c r="R757" s="110">
        <v>39797</v>
      </c>
      <c r="S757" s="8" t="s">
        <v>29</v>
      </c>
      <c r="T757" s="8" t="s">
        <v>4143</v>
      </c>
      <c r="U757" s="8" t="s">
        <v>4144</v>
      </c>
    </row>
    <row r="758" spans="1:21" s="8" customFormat="1" ht="12.75" x14ac:dyDescent="0.2">
      <c r="A758" s="8" t="s">
        <v>6453</v>
      </c>
      <c r="B758" s="8" t="s">
        <v>19</v>
      </c>
      <c r="C758" s="8" t="s">
        <v>5547</v>
      </c>
      <c r="D758" s="9" t="s">
        <v>21</v>
      </c>
      <c r="E758" s="9" t="s">
        <v>21</v>
      </c>
      <c r="F758" s="8" t="s">
        <v>22</v>
      </c>
      <c r="G758" s="8" t="s">
        <v>23</v>
      </c>
      <c r="H758" s="8" t="s">
        <v>7568</v>
      </c>
      <c r="I758" s="8" t="s">
        <v>5548</v>
      </c>
      <c r="J758" s="10" t="s">
        <v>5662</v>
      </c>
      <c r="K758" s="10" t="s">
        <v>7557</v>
      </c>
      <c r="L758" s="10" t="s">
        <v>7557</v>
      </c>
      <c r="M758" s="8" t="s">
        <v>6109</v>
      </c>
      <c r="N758" s="8" t="s">
        <v>6109</v>
      </c>
      <c r="O758" s="8" t="s">
        <v>27</v>
      </c>
      <c r="P758" s="61">
        <v>2008</v>
      </c>
      <c r="Q758" s="11" t="s">
        <v>4053</v>
      </c>
      <c r="R758" s="110">
        <v>39797</v>
      </c>
      <c r="S758" s="8" t="s">
        <v>29</v>
      </c>
      <c r="T758" s="8" t="s">
        <v>6454</v>
      </c>
      <c r="U758" s="8" t="s">
        <v>6455</v>
      </c>
    </row>
    <row r="759" spans="1:21" s="8" customFormat="1" ht="12.75" x14ac:dyDescent="0.2">
      <c r="A759" s="8" t="s">
        <v>6450</v>
      </c>
      <c r="B759" s="8" t="s">
        <v>19</v>
      </c>
      <c r="C759" s="8" t="s">
        <v>5547</v>
      </c>
      <c r="D759" s="9" t="s">
        <v>21</v>
      </c>
      <c r="E759" s="9" t="s">
        <v>21</v>
      </c>
      <c r="F759" s="8" t="s">
        <v>22</v>
      </c>
      <c r="G759" s="8" t="s">
        <v>23</v>
      </c>
      <c r="H759" s="8" t="s">
        <v>7568</v>
      </c>
      <c r="I759" s="8" t="s">
        <v>5548</v>
      </c>
      <c r="J759" s="10" t="s">
        <v>5662</v>
      </c>
      <c r="K759" s="10" t="s">
        <v>7557</v>
      </c>
      <c r="L759" s="10" t="s">
        <v>7557</v>
      </c>
      <c r="M759" s="8" t="s">
        <v>6109</v>
      </c>
      <c r="N759" s="8" t="s">
        <v>6109</v>
      </c>
      <c r="O759" s="8" t="s">
        <v>27</v>
      </c>
      <c r="P759" s="61">
        <v>2008</v>
      </c>
      <c r="Q759" s="11" t="s">
        <v>4053</v>
      </c>
      <c r="R759" s="110">
        <v>39797</v>
      </c>
      <c r="S759" s="8" t="s">
        <v>29</v>
      </c>
      <c r="T759" s="8" t="s">
        <v>6451</v>
      </c>
      <c r="U759" s="8" t="s">
        <v>6452</v>
      </c>
    </row>
    <row r="760" spans="1:21" s="8" customFormat="1" ht="12.75" x14ac:dyDescent="0.2">
      <c r="A760" s="8" t="s">
        <v>6456</v>
      </c>
      <c r="B760" s="8" t="s">
        <v>19</v>
      </c>
      <c r="C760" s="8" t="s">
        <v>52</v>
      </c>
      <c r="D760" s="9" t="s">
        <v>21</v>
      </c>
      <c r="E760" s="9" t="s">
        <v>21</v>
      </c>
      <c r="F760" s="8" t="s">
        <v>22</v>
      </c>
      <c r="G760" s="8" t="s">
        <v>23</v>
      </c>
      <c r="H760" s="8" t="s">
        <v>7568</v>
      </c>
      <c r="I760" s="8" t="s">
        <v>53</v>
      </c>
      <c r="J760" s="10" t="s">
        <v>5662</v>
      </c>
      <c r="K760" s="10" t="s">
        <v>7557</v>
      </c>
      <c r="L760" s="10" t="s">
        <v>7557</v>
      </c>
      <c r="M760" s="8" t="s">
        <v>6109</v>
      </c>
      <c r="N760" s="8" t="s">
        <v>6109</v>
      </c>
      <c r="O760" s="8" t="s">
        <v>27</v>
      </c>
      <c r="P760" s="61">
        <v>2008</v>
      </c>
      <c r="Q760" s="11" t="s">
        <v>4053</v>
      </c>
      <c r="R760" s="110">
        <v>39797</v>
      </c>
      <c r="S760" s="8" t="s">
        <v>29</v>
      </c>
      <c r="T760" s="8" t="s">
        <v>6457</v>
      </c>
      <c r="U760" s="8" t="s">
        <v>6458</v>
      </c>
    </row>
    <row r="761" spans="1:21" s="8" customFormat="1" ht="12.75" x14ac:dyDescent="0.2">
      <c r="A761" s="8" t="s">
        <v>5514</v>
      </c>
      <c r="B761" s="8" t="s">
        <v>19</v>
      </c>
      <c r="C761" s="8" t="s">
        <v>52</v>
      </c>
      <c r="D761" s="9" t="s">
        <v>3257</v>
      </c>
      <c r="E761" s="9" t="s">
        <v>3257</v>
      </c>
      <c r="F761" s="8" t="s">
        <v>22</v>
      </c>
      <c r="G761" s="8" t="s">
        <v>23</v>
      </c>
      <c r="H761" s="8" t="s">
        <v>7568</v>
      </c>
      <c r="I761" s="8" t="s">
        <v>53</v>
      </c>
      <c r="J761" s="10" t="s">
        <v>3258</v>
      </c>
      <c r="K761" s="10" t="s">
        <v>7552</v>
      </c>
      <c r="L761" s="10" t="s">
        <v>7552</v>
      </c>
      <c r="M761" s="8" t="s">
        <v>5222</v>
      </c>
      <c r="N761" s="8" t="s">
        <v>5223</v>
      </c>
      <c r="O761" s="8" t="s">
        <v>27</v>
      </c>
      <c r="P761" s="61">
        <v>2009</v>
      </c>
      <c r="Q761" s="11" t="s">
        <v>3038</v>
      </c>
      <c r="R761" s="110">
        <v>39828</v>
      </c>
      <c r="S761" s="8" t="s">
        <v>29</v>
      </c>
      <c r="T761" s="8" t="s">
        <v>5515</v>
      </c>
      <c r="U761" s="8" t="s">
        <v>5516</v>
      </c>
    </row>
    <row r="762" spans="1:21" s="8" customFormat="1" ht="12.75" x14ac:dyDescent="0.2">
      <c r="A762" s="8" t="s">
        <v>5508</v>
      </c>
      <c r="B762" s="8" t="s">
        <v>19</v>
      </c>
      <c r="C762" s="8" t="s">
        <v>52</v>
      </c>
      <c r="D762" s="9" t="s">
        <v>3257</v>
      </c>
      <c r="E762" s="9" t="s">
        <v>3257</v>
      </c>
      <c r="F762" s="8" t="s">
        <v>22</v>
      </c>
      <c r="G762" s="8" t="s">
        <v>23</v>
      </c>
      <c r="H762" s="8" t="s">
        <v>7568</v>
      </c>
      <c r="I762" s="8" t="s">
        <v>53</v>
      </c>
      <c r="J762" s="10" t="s">
        <v>3258</v>
      </c>
      <c r="K762" s="10" t="s">
        <v>7552</v>
      </c>
      <c r="L762" s="10" t="s">
        <v>7552</v>
      </c>
      <c r="M762" s="8" t="s">
        <v>5222</v>
      </c>
      <c r="N762" s="8" t="s">
        <v>5223</v>
      </c>
      <c r="O762" s="8" t="s">
        <v>27</v>
      </c>
      <c r="P762" s="61">
        <v>2009</v>
      </c>
      <c r="Q762" s="11" t="s">
        <v>3038</v>
      </c>
      <c r="R762" s="110">
        <v>39828</v>
      </c>
      <c r="S762" s="8" t="s">
        <v>29</v>
      </c>
      <c r="T762" s="8" t="s">
        <v>5509</v>
      </c>
      <c r="U762" s="8" t="s">
        <v>5510</v>
      </c>
    </row>
    <row r="763" spans="1:21" s="8" customFormat="1" ht="12.75" x14ac:dyDescent="0.2">
      <c r="A763" s="8" t="s">
        <v>3037</v>
      </c>
      <c r="B763" s="8" t="s">
        <v>19</v>
      </c>
      <c r="C763" s="8" t="s">
        <v>52</v>
      </c>
      <c r="D763" s="9" t="s">
        <v>21</v>
      </c>
      <c r="E763" s="9" t="s">
        <v>21</v>
      </c>
      <c r="F763" s="8" t="s">
        <v>22</v>
      </c>
      <c r="G763" s="8" t="s">
        <v>23</v>
      </c>
      <c r="H763" s="8" t="s">
        <v>7568</v>
      </c>
      <c r="I763" s="8" t="s">
        <v>53</v>
      </c>
      <c r="J763" s="10" t="s">
        <v>2850</v>
      </c>
      <c r="K763" s="10" t="s">
        <v>7554</v>
      </c>
      <c r="L763" s="10" t="s">
        <v>7554</v>
      </c>
      <c r="M763" s="8" t="s">
        <v>114</v>
      </c>
      <c r="N763" s="8" t="s">
        <v>3033</v>
      </c>
      <c r="O763" s="8" t="s">
        <v>27</v>
      </c>
      <c r="P763" s="60">
        <v>2009</v>
      </c>
      <c r="Q763" s="11" t="s">
        <v>3038</v>
      </c>
      <c r="R763" s="110">
        <v>39828</v>
      </c>
      <c r="S763" s="8" t="s">
        <v>29</v>
      </c>
      <c r="T763" s="8" t="s">
        <v>3039</v>
      </c>
      <c r="U763" s="8" t="s">
        <v>3040</v>
      </c>
    </row>
    <row r="764" spans="1:21" s="8" customFormat="1" ht="12.75" x14ac:dyDescent="0.2">
      <c r="A764" s="8" t="s">
        <v>3056</v>
      </c>
      <c r="B764" s="8" t="s">
        <v>19</v>
      </c>
      <c r="C764" s="8" t="s">
        <v>20</v>
      </c>
      <c r="D764" s="9" t="s">
        <v>21</v>
      </c>
      <c r="E764" s="9" t="s">
        <v>21</v>
      </c>
      <c r="F764" s="8" t="s">
        <v>22</v>
      </c>
      <c r="G764" s="8" t="s">
        <v>23</v>
      </c>
      <c r="H764" s="8" t="s">
        <v>7568</v>
      </c>
      <c r="I764" s="8" t="s">
        <v>24</v>
      </c>
      <c r="J764" s="10" t="s">
        <v>2850</v>
      </c>
      <c r="K764" s="10" t="s">
        <v>7554</v>
      </c>
      <c r="L764" s="10" t="s">
        <v>7554</v>
      </c>
      <c r="M764" s="8" t="s">
        <v>114</v>
      </c>
      <c r="N764" s="8" t="s">
        <v>3057</v>
      </c>
      <c r="O764" s="8" t="s">
        <v>27</v>
      </c>
      <c r="P764" s="60">
        <v>2009</v>
      </c>
      <c r="Q764" s="11" t="s">
        <v>3038</v>
      </c>
      <c r="R764" s="110">
        <v>39828</v>
      </c>
      <c r="S764" s="8" t="s">
        <v>29</v>
      </c>
      <c r="T764" s="8" t="s">
        <v>3058</v>
      </c>
      <c r="U764" s="8" t="s">
        <v>3059</v>
      </c>
    </row>
    <row r="765" spans="1:21" s="8" customFormat="1" ht="12.75" x14ac:dyDescent="0.2">
      <c r="A765" s="8" t="s">
        <v>6521</v>
      </c>
      <c r="B765" s="8" t="s">
        <v>19</v>
      </c>
      <c r="C765" s="8" t="s">
        <v>52</v>
      </c>
      <c r="D765" s="9" t="s">
        <v>21</v>
      </c>
      <c r="E765" s="9" t="s">
        <v>21</v>
      </c>
      <c r="F765" s="8" t="s">
        <v>22</v>
      </c>
      <c r="G765" s="8" t="s">
        <v>23</v>
      </c>
      <c r="H765" s="8" t="s">
        <v>7568</v>
      </c>
      <c r="I765" s="8" t="s">
        <v>53</v>
      </c>
      <c r="J765" s="10" t="s">
        <v>5662</v>
      </c>
      <c r="K765" s="10" t="s">
        <v>7557</v>
      </c>
      <c r="L765" s="10" t="s">
        <v>7557</v>
      </c>
      <c r="M765" s="8" t="s">
        <v>6109</v>
      </c>
      <c r="N765" s="8" t="s">
        <v>6109</v>
      </c>
      <c r="O765" s="8" t="s">
        <v>27</v>
      </c>
      <c r="P765" s="61">
        <v>2009</v>
      </c>
      <c r="Q765" s="11" t="s">
        <v>3038</v>
      </c>
      <c r="R765" s="110">
        <v>39828</v>
      </c>
      <c r="S765" s="8" t="s">
        <v>29</v>
      </c>
      <c r="T765" s="8" t="s">
        <v>6522</v>
      </c>
      <c r="U765" s="8" t="s">
        <v>6523</v>
      </c>
    </row>
    <row r="766" spans="1:21" s="8" customFormat="1" ht="12.75" x14ac:dyDescent="0.2">
      <c r="A766" s="8" t="s">
        <v>4284</v>
      </c>
      <c r="B766" s="8" t="s">
        <v>19</v>
      </c>
      <c r="C766" s="8" t="s">
        <v>52</v>
      </c>
      <c r="D766" s="9" t="s">
        <v>3257</v>
      </c>
      <c r="E766" s="9" t="s">
        <v>3257</v>
      </c>
      <c r="F766" s="8" t="s">
        <v>22</v>
      </c>
      <c r="G766" s="8" t="s">
        <v>23</v>
      </c>
      <c r="H766" s="8" t="s">
        <v>7568</v>
      </c>
      <c r="I766" s="8" t="s">
        <v>53</v>
      </c>
      <c r="J766" s="10" t="s">
        <v>3258</v>
      </c>
      <c r="K766" s="10" t="s">
        <v>7552</v>
      </c>
      <c r="L766" s="10" t="s">
        <v>7552</v>
      </c>
      <c r="M766" s="8" t="s">
        <v>114</v>
      </c>
      <c r="N766" s="8" t="s">
        <v>3277</v>
      </c>
      <c r="O766" s="8" t="s">
        <v>27</v>
      </c>
      <c r="P766" s="61">
        <v>2009</v>
      </c>
      <c r="Q766" s="11" t="s">
        <v>4178</v>
      </c>
      <c r="R766" s="110">
        <v>39859</v>
      </c>
      <c r="S766" s="8" t="s">
        <v>29</v>
      </c>
      <c r="T766" s="8" t="s">
        <v>4285</v>
      </c>
      <c r="U766" s="8" t="s">
        <v>4286</v>
      </c>
    </row>
    <row r="767" spans="1:21" s="8" customFormat="1" ht="12.75" x14ac:dyDescent="0.2">
      <c r="A767" s="8" t="s">
        <v>6512</v>
      </c>
      <c r="B767" s="8" t="s">
        <v>19</v>
      </c>
      <c r="C767" s="8" t="s">
        <v>5547</v>
      </c>
      <c r="D767" s="9" t="s">
        <v>21</v>
      </c>
      <c r="E767" s="9" t="s">
        <v>21</v>
      </c>
      <c r="F767" s="8" t="s">
        <v>22</v>
      </c>
      <c r="G767" s="8" t="s">
        <v>23</v>
      </c>
      <c r="H767" s="8" t="s">
        <v>7568</v>
      </c>
      <c r="I767" s="8" t="s">
        <v>5548</v>
      </c>
      <c r="J767" s="10" t="s">
        <v>5662</v>
      </c>
      <c r="K767" s="10" t="s">
        <v>7557</v>
      </c>
      <c r="L767" s="10" t="s">
        <v>7557</v>
      </c>
      <c r="M767" s="8" t="s">
        <v>6109</v>
      </c>
      <c r="N767" s="8" t="s">
        <v>6109</v>
      </c>
      <c r="O767" s="8" t="s">
        <v>27</v>
      </c>
      <c r="P767" s="61">
        <v>2009</v>
      </c>
      <c r="Q767" s="11" t="s">
        <v>4214</v>
      </c>
      <c r="R767" s="110">
        <v>39887</v>
      </c>
      <c r="S767" s="8" t="s">
        <v>29</v>
      </c>
      <c r="T767" s="8" t="s">
        <v>6513</v>
      </c>
      <c r="U767" s="8" t="s">
        <v>6514</v>
      </c>
    </row>
    <row r="768" spans="1:21" s="8" customFormat="1" ht="12.75" x14ac:dyDescent="0.2">
      <c r="A768" s="8" t="s">
        <v>7467</v>
      </c>
      <c r="B768" s="8" t="s">
        <v>19</v>
      </c>
      <c r="C768" s="8" t="s">
        <v>20</v>
      </c>
      <c r="D768" s="9" t="s">
        <v>21</v>
      </c>
      <c r="E768" s="9" t="s">
        <v>21</v>
      </c>
      <c r="F768" s="8" t="s">
        <v>22</v>
      </c>
      <c r="G768" s="8" t="s">
        <v>23</v>
      </c>
      <c r="H768" s="8" t="s">
        <v>7568</v>
      </c>
      <c r="I768" s="8" t="s">
        <v>24</v>
      </c>
      <c r="J768" s="10" t="s">
        <v>7462</v>
      </c>
      <c r="K768" s="10" t="s">
        <v>7555</v>
      </c>
      <c r="L768" s="10" t="s">
        <v>7555</v>
      </c>
      <c r="M768" s="8" t="s">
        <v>7463</v>
      </c>
      <c r="N768" s="8" t="s">
        <v>7464</v>
      </c>
      <c r="O768" s="8" t="s">
        <v>27</v>
      </c>
      <c r="P768" s="61">
        <v>2009</v>
      </c>
      <c r="Q768" s="11" t="s">
        <v>2528</v>
      </c>
      <c r="R768" s="110">
        <v>39918</v>
      </c>
      <c r="S768" s="8" t="s">
        <v>29</v>
      </c>
      <c r="T768" s="8" t="s">
        <v>7468</v>
      </c>
      <c r="U768" s="8" t="s">
        <v>7469</v>
      </c>
    </row>
    <row r="769" spans="1:21" s="8" customFormat="1" ht="12.75" x14ac:dyDescent="0.2">
      <c r="A769" s="8" t="s">
        <v>2979</v>
      </c>
      <c r="B769" s="8" t="s">
        <v>19</v>
      </c>
      <c r="C769" s="8" t="s">
        <v>52</v>
      </c>
      <c r="D769" s="9" t="s">
        <v>21</v>
      </c>
      <c r="E769" s="9" t="s">
        <v>21</v>
      </c>
      <c r="F769" s="8" t="s">
        <v>22</v>
      </c>
      <c r="G769" s="8" t="s">
        <v>23</v>
      </c>
      <c r="H769" s="8" t="s">
        <v>7568</v>
      </c>
      <c r="I769" s="8" t="s">
        <v>53</v>
      </c>
      <c r="J769" s="10" t="s">
        <v>2850</v>
      </c>
      <c r="K769" s="10" t="s">
        <v>7554</v>
      </c>
      <c r="L769" s="10" t="s">
        <v>7554</v>
      </c>
      <c r="M769" s="8" t="s">
        <v>114</v>
      </c>
      <c r="N769" s="8" t="s">
        <v>2973</v>
      </c>
      <c r="O769" s="8" t="s">
        <v>27</v>
      </c>
      <c r="P769" s="60">
        <v>2009</v>
      </c>
      <c r="Q769" s="11" t="s">
        <v>2528</v>
      </c>
      <c r="R769" s="110">
        <v>39918</v>
      </c>
      <c r="S769" s="8" t="s">
        <v>29</v>
      </c>
      <c r="T769" s="8" t="s">
        <v>2980</v>
      </c>
      <c r="U769" s="8" t="s">
        <v>2981</v>
      </c>
    </row>
    <row r="770" spans="1:21" s="8" customFormat="1" ht="12.75" x14ac:dyDescent="0.2">
      <c r="A770" s="8" t="s">
        <v>2982</v>
      </c>
      <c r="B770" s="8" t="s">
        <v>19</v>
      </c>
      <c r="C770" s="8" t="s">
        <v>52</v>
      </c>
      <c r="D770" s="9" t="s">
        <v>21</v>
      </c>
      <c r="E770" s="9" t="s">
        <v>21</v>
      </c>
      <c r="F770" s="8" t="s">
        <v>22</v>
      </c>
      <c r="G770" s="8" t="s">
        <v>23</v>
      </c>
      <c r="H770" s="8" t="s">
        <v>7568</v>
      </c>
      <c r="I770" s="8" t="s">
        <v>53</v>
      </c>
      <c r="J770" s="10" t="s">
        <v>2850</v>
      </c>
      <c r="K770" s="10" t="s">
        <v>7554</v>
      </c>
      <c r="L770" s="10" t="s">
        <v>7554</v>
      </c>
      <c r="M770" s="8" t="s">
        <v>114</v>
      </c>
      <c r="N770" s="8" t="s">
        <v>2973</v>
      </c>
      <c r="O770" s="8" t="s">
        <v>27</v>
      </c>
      <c r="P770" s="60">
        <v>2009</v>
      </c>
      <c r="Q770" s="11" t="s">
        <v>2528</v>
      </c>
      <c r="R770" s="110">
        <v>39918</v>
      </c>
      <c r="S770" s="8" t="s">
        <v>29</v>
      </c>
      <c r="T770" s="8" t="s">
        <v>2983</v>
      </c>
      <c r="U770" s="8" t="s">
        <v>2984</v>
      </c>
    </row>
    <row r="771" spans="1:21" s="8" customFormat="1" ht="12.75" x14ac:dyDescent="0.2">
      <c r="A771" s="8" t="s">
        <v>2985</v>
      </c>
      <c r="B771" s="8" t="s">
        <v>19</v>
      </c>
      <c r="C771" s="8" t="s">
        <v>52</v>
      </c>
      <c r="D771" s="9" t="s">
        <v>21</v>
      </c>
      <c r="E771" s="9" t="s">
        <v>21</v>
      </c>
      <c r="F771" s="8" t="s">
        <v>22</v>
      </c>
      <c r="G771" s="8" t="s">
        <v>23</v>
      </c>
      <c r="H771" s="8" t="s">
        <v>7568</v>
      </c>
      <c r="I771" s="8" t="s">
        <v>53</v>
      </c>
      <c r="J771" s="10" t="s">
        <v>2850</v>
      </c>
      <c r="K771" s="10" t="s">
        <v>7554</v>
      </c>
      <c r="L771" s="10" t="s">
        <v>7554</v>
      </c>
      <c r="M771" s="8" t="s">
        <v>114</v>
      </c>
      <c r="N771" s="8" t="s">
        <v>2973</v>
      </c>
      <c r="O771" s="8" t="s">
        <v>27</v>
      </c>
      <c r="P771" s="60">
        <v>2009</v>
      </c>
      <c r="Q771" s="11" t="s">
        <v>2528</v>
      </c>
      <c r="R771" s="110">
        <v>39918</v>
      </c>
      <c r="S771" s="8" t="s">
        <v>29</v>
      </c>
      <c r="T771" s="8" t="s">
        <v>2986</v>
      </c>
      <c r="U771" s="8" t="s">
        <v>2987</v>
      </c>
    </row>
    <row r="772" spans="1:21" s="8" customFormat="1" ht="12.75" x14ac:dyDescent="0.2">
      <c r="A772" s="8" t="s">
        <v>2527</v>
      </c>
      <c r="B772" s="8" t="s">
        <v>19</v>
      </c>
      <c r="C772" s="8" t="s">
        <v>52</v>
      </c>
      <c r="D772" s="9" t="s">
        <v>21</v>
      </c>
      <c r="E772" s="9" t="s">
        <v>21</v>
      </c>
      <c r="F772" s="8" t="s">
        <v>22</v>
      </c>
      <c r="G772" s="8" t="s">
        <v>23</v>
      </c>
      <c r="H772" s="8" t="s">
        <v>7568</v>
      </c>
      <c r="I772" s="8" t="s">
        <v>53</v>
      </c>
      <c r="J772" s="10" t="s">
        <v>25</v>
      </c>
      <c r="K772" s="10" t="s">
        <v>7553</v>
      </c>
      <c r="L772" s="10" t="s">
        <v>7553</v>
      </c>
      <c r="M772" s="8" t="s">
        <v>114</v>
      </c>
      <c r="N772" s="8" t="s">
        <v>1822</v>
      </c>
      <c r="O772" s="8" t="s">
        <v>27</v>
      </c>
      <c r="P772" s="60">
        <v>2009</v>
      </c>
      <c r="Q772" s="11" t="s">
        <v>2528</v>
      </c>
      <c r="R772" s="110">
        <v>39918</v>
      </c>
      <c r="S772" s="8" t="s">
        <v>29</v>
      </c>
      <c r="T772" s="8" t="s">
        <v>2529</v>
      </c>
      <c r="U772" s="8" t="s">
        <v>2530</v>
      </c>
    </row>
    <row r="773" spans="1:21" s="8" customFormat="1" ht="12.75" x14ac:dyDescent="0.2">
      <c r="A773" s="8" t="s">
        <v>4281</v>
      </c>
      <c r="B773" s="8" t="s">
        <v>19</v>
      </c>
      <c r="C773" s="8" t="s">
        <v>52</v>
      </c>
      <c r="D773" s="9" t="s">
        <v>3257</v>
      </c>
      <c r="E773" s="9" t="s">
        <v>3257</v>
      </c>
      <c r="F773" s="8" t="s">
        <v>22</v>
      </c>
      <c r="G773" s="8" t="s">
        <v>23</v>
      </c>
      <c r="H773" s="8" t="s">
        <v>7568</v>
      </c>
      <c r="I773" s="8" t="s">
        <v>53</v>
      </c>
      <c r="J773" s="10" t="s">
        <v>3258</v>
      </c>
      <c r="K773" s="10" t="s">
        <v>7552</v>
      </c>
      <c r="L773" s="10" t="s">
        <v>7552</v>
      </c>
      <c r="M773" s="8" t="s">
        <v>114</v>
      </c>
      <c r="N773" s="8" t="s">
        <v>3534</v>
      </c>
      <c r="O773" s="8" t="s">
        <v>27</v>
      </c>
      <c r="P773" s="61">
        <v>2009</v>
      </c>
      <c r="Q773" s="11" t="s">
        <v>2528</v>
      </c>
      <c r="R773" s="110">
        <v>39918</v>
      </c>
      <c r="S773" s="8" t="s">
        <v>29</v>
      </c>
      <c r="T773" s="8" t="s">
        <v>4282</v>
      </c>
      <c r="U773" s="8" t="s">
        <v>4283</v>
      </c>
    </row>
    <row r="774" spans="1:21" s="8" customFormat="1" ht="12.75" x14ac:dyDescent="0.2">
      <c r="A774" s="8" t="s">
        <v>2999</v>
      </c>
      <c r="B774" s="8" t="s">
        <v>19</v>
      </c>
      <c r="C774" s="8" t="s">
        <v>52</v>
      </c>
      <c r="D774" s="9" t="s">
        <v>21</v>
      </c>
      <c r="E774" s="9" t="s">
        <v>21</v>
      </c>
      <c r="F774" s="8" t="s">
        <v>22</v>
      </c>
      <c r="G774" s="8" t="s">
        <v>23</v>
      </c>
      <c r="H774" s="8" t="s">
        <v>7568</v>
      </c>
      <c r="I774" s="8" t="s">
        <v>53</v>
      </c>
      <c r="J774" s="10" t="s">
        <v>2850</v>
      </c>
      <c r="K774" s="10" t="s">
        <v>7554</v>
      </c>
      <c r="L774" s="10" t="s">
        <v>7554</v>
      </c>
      <c r="M774" s="8" t="s">
        <v>114</v>
      </c>
      <c r="N774" s="8" t="s">
        <v>2862</v>
      </c>
      <c r="O774" s="8" t="s">
        <v>27</v>
      </c>
      <c r="P774" s="60">
        <v>2009</v>
      </c>
      <c r="Q774" s="11" t="s">
        <v>2528</v>
      </c>
      <c r="R774" s="110">
        <v>39918</v>
      </c>
      <c r="S774" s="8" t="s">
        <v>29</v>
      </c>
      <c r="T774" s="8" t="s">
        <v>3000</v>
      </c>
      <c r="U774" s="8" t="s">
        <v>3001</v>
      </c>
    </row>
    <row r="775" spans="1:21" s="8" customFormat="1" ht="12.75" x14ac:dyDescent="0.2">
      <c r="A775" s="8" t="s">
        <v>3002</v>
      </c>
      <c r="B775" s="8" t="s">
        <v>19</v>
      </c>
      <c r="C775" s="8" t="s">
        <v>52</v>
      </c>
      <c r="D775" s="9" t="s">
        <v>21</v>
      </c>
      <c r="E775" s="9" t="s">
        <v>21</v>
      </c>
      <c r="F775" s="8" t="s">
        <v>22</v>
      </c>
      <c r="G775" s="8" t="s">
        <v>23</v>
      </c>
      <c r="H775" s="8" t="s">
        <v>7568</v>
      </c>
      <c r="I775" s="8" t="s">
        <v>53</v>
      </c>
      <c r="J775" s="10" t="s">
        <v>2850</v>
      </c>
      <c r="K775" s="10" t="s">
        <v>7554</v>
      </c>
      <c r="L775" s="10" t="s">
        <v>7554</v>
      </c>
      <c r="M775" s="8" t="s">
        <v>114</v>
      </c>
      <c r="N775" s="8" t="s">
        <v>2862</v>
      </c>
      <c r="O775" s="8" t="s">
        <v>27</v>
      </c>
      <c r="P775" s="60">
        <v>2009</v>
      </c>
      <c r="Q775" s="11" t="s">
        <v>2528</v>
      </c>
      <c r="R775" s="110">
        <v>39918</v>
      </c>
      <c r="S775" s="8" t="s">
        <v>29</v>
      </c>
      <c r="T775" s="8" t="s">
        <v>3003</v>
      </c>
      <c r="U775" s="8" t="s">
        <v>3004</v>
      </c>
    </row>
    <row r="776" spans="1:21" s="8" customFormat="1" ht="12.75" x14ac:dyDescent="0.2">
      <c r="A776" s="8" t="s">
        <v>3008</v>
      </c>
      <c r="B776" s="8" t="s">
        <v>19</v>
      </c>
      <c r="C776" s="8" t="s">
        <v>52</v>
      </c>
      <c r="D776" s="9" t="s">
        <v>21</v>
      </c>
      <c r="E776" s="9" t="s">
        <v>21</v>
      </c>
      <c r="F776" s="8" t="s">
        <v>22</v>
      </c>
      <c r="G776" s="8" t="s">
        <v>23</v>
      </c>
      <c r="H776" s="8" t="s">
        <v>7568</v>
      </c>
      <c r="I776" s="8" t="s">
        <v>53</v>
      </c>
      <c r="J776" s="10" t="s">
        <v>2850</v>
      </c>
      <c r="K776" s="10" t="s">
        <v>7554</v>
      </c>
      <c r="L776" s="10" t="s">
        <v>7554</v>
      </c>
      <c r="M776" s="8" t="s">
        <v>114</v>
      </c>
      <c r="N776" s="8" t="s">
        <v>2891</v>
      </c>
      <c r="O776" s="8" t="s">
        <v>27</v>
      </c>
      <c r="P776" s="60">
        <v>2009</v>
      </c>
      <c r="Q776" s="11" t="s">
        <v>2528</v>
      </c>
      <c r="R776" s="110">
        <v>39918</v>
      </c>
      <c r="S776" s="8" t="s">
        <v>29</v>
      </c>
      <c r="T776" s="8" t="s">
        <v>3009</v>
      </c>
      <c r="U776" s="8" t="s">
        <v>3010</v>
      </c>
    </row>
    <row r="777" spans="1:21" s="8" customFormat="1" ht="12.75" x14ac:dyDescent="0.2">
      <c r="A777" s="8" t="s">
        <v>3011</v>
      </c>
      <c r="B777" s="8" t="s">
        <v>19</v>
      </c>
      <c r="C777" s="8" t="s">
        <v>52</v>
      </c>
      <c r="D777" s="9" t="s">
        <v>21</v>
      </c>
      <c r="E777" s="9" t="s">
        <v>21</v>
      </c>
      <c r="F777" s="8" t="s">
        <v>22</v>
      </c>
      <c r="G777" s="8" t="s">
        <v>23</v>
      </c>
      <c r="H777" s="8" t="s">
        <v>7568</v>
      </c>
      <c r="I777" s="8" t="s">
        <v>53</v>
      </c>
      <c r="J777" s="10" t="s">
        <v>2850</v>
      </c>
      <c r="K777" s="10" t="s">
        <v>7554</v>
      </c>
      <c r="L777" s="10" t="s">
        <v>7554</v>
      </c>
      <c r="M777" s="8" t="s">
        <v>114</v>
      </c>
      <c r="N777" s="8" t="s">
        <v>2891</v>
      </c>
      <c r="O777" s="8" t="s">
        <v>27</v>
      </c>
      <c r="P777" s="60">
        <v>2009</v>
      </c>
      <c r="Q777" s="11" t="s">
        <v>2528</v>
      </c>
      <c r="R777" s="110">
        <v>39918</v>
      </c>
      <c r="S777" s="8" t="s">
        <v>29</v>
      </c>
      <c r="T777" s="8" t="s">
        <v>3012</v>
      </c>
      <c r="U777" s="8" t="s">
        <v>3013</v>
      </c>
    </row>
    <row r="778" spans="1:21" s="8" customFormat="1" ht="12.75" x14ac:dyDescent="0.2">
      <c r="A778" s="8" t="s">
        <v>3045</v>
      </c>
      <c r="B778" s="8" t="s">
        <v>19</v>
      </c>
      <c r="C778" s="8" t="s">
        <v>52</v>
      </c>
      <c r="D778" s="9" t="s">
        <v>21</v>
      </c>
      <c r="E778" s="9" t="s">
        <v>21</v>
      </c>
      <c r="F778" s="8" t="s">
        <v>22</v>
      </c>
      <c r="G778" s="8" t="s">
        <v>23</v>
      </c>
      <c r="H778" s="8" t="s">
        <v>7568</v>
      </c>
      <c r="I778" s="8" t="s">
        <v>53</v>
      </c>
      <c r="J778" s="10" t="s">
        <v>2850</v>
      </c>
      <c r="K778" s="10" t="s">
        <v>7554</v>
      </c>
      <c r="L778" s="10" t="s">
        <v>7554</v>
      </c>
      <c r="M778" s="8" t="s">
        <v>114</v>
      </c>
      <c r="N778" s="8" t="s">
        <v>3046</v>
      </c>
      <c r="O778" s="8" t="s">
        <v>27</v>
      </c>
      <c r="P778" s="60">
        <v>2009</v>
      </c>
      <c r="Q778" s="11" t="s">
        <v>2528</v>
      </c>
      <c r="R778" s="110">
        <v>39918</v>
      </c>
      <c r="S778" s="8" t="s">
        <v>29</v>
      </c>
      <c r="T778" s="8" t="s">
        <v>3047</v>
      </c>
      <c r="U778" s="8" t="s">
        <v>3048</v>
      </c>
    </row>
    <row r="779" spans="1:21" s="8" customFormat="1" ht="12.75" x14ac:dyDescent="0.2">
      <c r="A779" s="8" t="s">
        <v>2988</v>
      </c>
      <c r="B779" s="8" t="s">
        <v>19</v>
      </c>
      <c r="C779" s="8" t="s">
        <v>52</v>
      </c>
      <c r="D779" s="9" t="s">
        <v>21</v>
      </c>
      <c r="E779" s="9" t="s">
        <v>21</v>
      </c>
      <c r="F779" s="8" t="s">
        <v>22</v>
      </c>
      <c r="G779" s="8" t="s">
        <v>23</v>
      </c>
      <c r="H779" s="8" t="s">
        <v>7568</v>
      </c>
      <c r="I779" s="8" t="s">
        <v>53</v>
      </c>
      <c r="J779" s="10" t="s">
        <v>2850</v>
      </c>
      <c r="K779" s="10" t="s">
        <v>7554</v>
      </c>
      <c r="L779" s="10" t="s">
        <v>7554</v>
      </c>
      <c r="M779" s="8" t="s">
        <v>114</v>
      </c>
      <c r="N779" s="8" t="s">
        <v>2989</v>
      </c>
      <c r="O779" s="8" t="s">
        <v>27</v>
      </c>
      <c r="P779" s="60">
        <v>2009</v>
      </c>
      <c r="Q779" s="11" t="s">
        <v>2990</v>
      </c>
      <c r="R779" s="110">
        <v>39948</v>
      </c>
      <c r="S779" s="8" t="s">
        <v>29</v>
      </c>
      <c r="T779" s="8" t="s">
        <v>2991</v>
      </c>
      <c r="U779" s="8" t="s">
        <v>2992</v>
      </c>
    </row>
    <row r="780" spans="1:21" s="8" customFormat="1" ht="12.75" x14ac:dyDescent="0.2">
      <c r="A780" s="8" t="s">
        <v>2993</v>
      </c>
      <c r="B780" s="8" t="s">
        <v>19</v>
      </c>
      <c r="C780" s="8" t="s">
        <v>52</v>
      </c>
      <c r="D780" s="9" t="s">
        <v>21</v>
      </c>
      <c r="E780" s="9" t="s">
        <v>21</v>
      </c>
      <c r="F780" s="8" t="s">
        <v>22</v>
      </c>
      <c r="G780" s="8" t="s">
        <v>23</v>
      </c>
      <c r="H780" s="8" t="s">
        <v>7568</v>
      </c>
      <c r="I780" s="8" t="s">
        <v>53</v>
      </c>
      <c r="J780" s="10" t="s">
        <v>2850</v>
      </c>
      <c r="K780" s="10" t="s">
        <v>7554</v>
      </c>
      <c r="L780" s="10" t="s">
        <v>7554</v>
      </c>
      <c r="M780" s="8" t="s">
        <v>114</v>
      </c>
      <c r="N780" s="8" t="s">
        <v>2989</v>
      </c>
      <c r="O780" s="8" t="s">
        <v>27</v>
      </c>
      <c r="P780" s="60">
        <v>2009</v>
      </c>
      <c r="Q780" s="11" t="s">
        <v>2990</v>
      </c>
      <c r="R780" s="110">
        <v>39948</v>
      </c>
      <c r="S780" s="8" t="s">
        <v>29</v>
      </c>
      <c r="T780" s="8" t="s">
        <v>2994</v>
      </c>
      <c r="U780" s="8" t="s">
        <v>2995</v>
      </c>
    </row>
    <row r="781" spans="1:21" s="8" customFormat="1" ht="12.75" x14ac:dyDescent="0.2">
      <c r="A781" s="8" t="s">
        <v>2996</v>
      </c>
      <c r="B781" s="8" t="s">
        <v>19</v>
      </c>
      <c r="C781" s="8" t="s">
        <v>52</v>
      </c>
      <c r="D781" s="9" t="s">
        <v>21</v>
      </c>
      <c r="E781" s="9" t="s">
        <v>21</v>
      </c>
      <c r="F781" s="8" t="s">
        <v>22</v>
      </c>
      <c r="G781" s="8" t="s">
        <v>23</v>
      </c>
      <c r="H781" s="8" t="s">
        <v>7568</v>
      </c>
      <c r="I781" s="8" t="s">
        <v>53</v>
      </c>
      <c r="J781" s="10" t="s">
        <v>2850</v>
      </c>
      <c r="K781" s="10" t="s">
        <v>7554</v>
      </c>
      <c r="L781" s="10" t="s">
        <v>7554</v>
      </c>
      <c r="M781" s="8" t="s">
        <v>114</v>
      </c>
      <c r="N781" s="8" t="s">
        <v>2989</v>
      </c>
      <c r="O781" s="8" t="s">
        <v>27</v>
      </c>
      <c r="P781" s="60">
        <v>2009</v>
      </c>
      <c r="Q781" s="11" t="s">
        <v>2990</v>
      </c>
      <c r="R781" s="110">
        <v>39948</v>
      </c>
      <c r="S781" s="8" t="s">
        <v>29</v>
      </c>
      <c r="T781" s="8" t="s">
        <v>2997</v>
      </c>
      <c r="U781" s="8" t="s">
        <v>2998</v>
      </c>
    </row>
    <row r="782" spans="1:21" s="8" customFormat="1" ht="12.75" x14ac:dyDescent="0.2">
      <c r="A782" s="8" t="s">
        <v>5502</v>
      </c>
      <c r="B782" s="8" t="s">
        <v>19</v>
      </c>
      <c r="C782" s="18" t="s">
        <v>5134</v>
      </c>
      <c r="D782" s="9" t="s">
        <v>68</v>
      </c>
      <c r="E782" s="9" t="s">
        <v>5135</v>
      </c>
      <c r="F782" s="8" t="s">
        <v>832</v>
      </c>
      <c r="G782" s="17" t="s">
        <v>23</v>
      </c>
      <c r="H782" s="17" t="s">
        <v>7568</v>
      </c>
      <c r="I782" s="8" t="s">
        <v>1074</v>
      </c>
      <c r="J782" s="10" t="s">
        <v>3258</v>
      </c>
      <c r="K782" s="10" t="s">
        <v>7552</v>
      </c>
      <c r="L782" s="10" t="s">
        <v>7552</v>
      </c>
      <c r="M782" s="8" t="s">
        <v>5222</v>
      </c>
      <c r="N782" s="8" t="s">
        <v>5223</v>
      </c>
      <c r="O782" s="8" t="s">
        <v>27</v>
      </c>
      <c r="P782" s="61">
        <v>2009</v>
      </c>
      <c r="Q782" s="11" t="s">
        <v>2990</v>
      </c>
      <c r="R782" s="110">
        <v>39948</v>
      </c>
      <c r="S782" s="8" t="s">
        <v>29</v>
      </c>
      <c r="T782" s="8" t="s">
        <v>5503</v>
      </c>
      <c r="U782" s="8" t="s">
        <v>5504</v>
      </c>
    </row>
    <row r="783" spans="1:21" s="8" customFormat="1" ht="12.75" x14ac:dyDescent="0.2">
      <c r="A783" s="8" t="s">
        <v>5511</v>
      </c>
      <c r="B783" s="8" t="s">
        <v>19</v>
      </c>
      <c r="C783" s="8" t="s">
        <v>52</v>
      </c>
      <c r="D783" s="9" t="s">
        <v>3257</v>
      </c>
      <c r="E783" s="9" t="s">
        <v>3257</v>
      </c>
      <c r="F783" s="8" t="s">
        <v>22</v>
      </c>
      <c r="G783" s="8" t="s">
        <v>23</v>
      </c>
      <c r="H783" s="8" t="s">
        <v>7568</v>
      </c>
      <c r="I783" s="8" t="s">
        <v>53</v>
      </c>
      <c r="J783" s="10" t="s">
        <v>3258</v>
      </c>
      <c r="K783" s="10" t="s">
        <v>7552</v>
      </c>
      <c r="L783" s="10" t="s">
        <v>7552</v>
      </c>
      <c r="M783" s="8" t="s">
        <v>5222</v>
      </c>
      <c r="N783" s="8" t="s">
        <v>5223</v>
      </c>
      <c r="O783" s="8" t="s">
        <v>27</v>
      </c>
      <c r="P783" s="61">
        <v>2009</v>
      </c>
      <c r="Q783" s="11" t="s">
        <v>2990</v>
      </c>
      <c r="R783" s="110">
        <v>39948</v>
      </c>
      <c r="S783" s="8" t="s">
        <v>29</v>
      </c>
      <c r="T783" s="8" t="s">
        <v>5512</v>
      </c>
      <c r="U783" s="8" t="s">
        <v>5513</v>
      </c>
    </row>
    <row r="784" spans="1:21" s="8" customFormat="1" ht="12.75" x14ac:dyDescent="0.2">
      <c r="A784" s="8" t="s">
        <v>2531</v>
      </c>
      <c r="B784" s="8" t="s">
        <v>19</v>
      </c>
      <c r="C784" s="8" t="s">
        <v>52</v>
      </c>
      <c r="D784" s="9" t="s">
        <v>21</v>
      </c>
      <c r="E784" s="9" t="s">
        <v>21</v>
      </c>
      <c r="F784" s="8" t="s">
        <v>22</v>
      </c>
      <c r="G784" s="8" t="s">
        <v>23</v>
      </c>
      <c r="H784" s="8" t="s">
        <v>7568</v>
      </c>
      <c r="I784" s="8" t="s">
        <v>53</v>
      </c>
      <c r="J784" s="10" t="s">
        <v>25</v>
      </c>
      <c r="K784" s="10" t="s">
        <v>7553</v>
      </c>
      <c r="L784" s="10" t="s">
        <v>7553</v>
      </c>
      <c r="M784" s="8" t="s">
        <v>114</v>
      </c>
      <c r="N784" s="8" t="s">
        <v>115</v>
      </c>
      <c r="O784" s="8" t="s">
        <v>27</v>
      </c>
      <c r="P784" s="60">
        <v>2009</v>
      </c>
      <c r="Q784" s="11" t="s">
        <v>1186</v>
      </c>
      <c r="R784" s="110">
        <v>39979</v>
      </c>
      <c r="S784" s="8" t="s">
        <v>29</v>
      </c>
      <c r="T784" s="8" t="s">
        <v>2532</v>
      </c>
      <c r="U784" s="8" t="s">
        <v>2533</v>
      </c>
    </row>
    <row r="785" spans="1:21" s="8" customFormat="1" ht="12.75" x14ac:dyDescent="0.2">
      <c r="A785" s="8" t="s">
        <v>6515</v>
      </c>
      <c r="B785" s="8" t="s">
        <v>19</v>
      </c>
      <c r="C785" s="8" t="s">
        <v>52</v>
      </c>
      <c r="D785" s="9" t="s">
        <v>21</v>
      </c>
      <c r="E785" s="9" t="s">
        <v>21</v>
      </c>
      <c r="F785" s="8" t="s">
        <v>22</v>
      </c>
      <c r="G785" s="8" t="s">
        <v>23</v>
      </c>
      <c r="H785" s="8" t="s">
        <v>7568</v>
      </c>
      <c r="I785" s="8" t="s">
        <v>53</v>
      </c>
      <c r="J785" s="10" t="s">
        <v>5662</v>
      </c>
      <c r="K785" s="10" t="s">
        <v>7557</v>
      </c>
      <c r="L785" s="10" t="s">
        <v>7557</v>
      </c>
      <c r="M785" s="8" t="s">
        <v>6109</v>
      </c>
      <c r="N785" s="8" t="s">
        <v>6109</v>
      </c>
      <c r="O785" s="8" t="s">
        <v>27</v>
      </c>
      <c r="P785" s="61">
        <v>2009</v>
      </c>
      <c r="Q785" s="11" t="s">
        <v>1186</v>
      </c>
      <c r="R785" s="110">
        <v>39979</v>
      </c>
      <c r="S785" s="8" t="s">
        <v>29</v>
      </c>
      <c r="T785" s="8" t="s">
        <v>6516</v>
      </c>
      <c r="U785" s="8" t="s">
        <v>6517</v>
      </c>
    </row>
    <row r="786" spans="1:21" s="8" customFormat="1" ht="12.75" x14ac:dyDescent="0.2">
      <c r="A786" s="8" t="s">
        <v>6052</v>
      </c>
      <c r="B786" s="8" t="s">
        <v>19</v>
      </c>
      <c r="C786" s="8" t="s">
        <v>52</v>
      </c>
      <c r="D786" s="9" t="s">
        <v>21</v>
      </c>
      <c r="E786" s="9" t="s">
        <v>21</v>
      </c>
      <c r="F786" s="8" t="s">
        <v>22</v>
      </c>
      <c r="G786" s="8" t="s">
        <v>23</v>
      </c>
      <c r="H786" s="8" t="s">
        <v>7568</v>
      </c>
      <c r="I786" s="8" t="s">
        <v>53</v>
      </c>
      <c r="J786" s="10" t="s">
        <v>5662</v>
      </c>
      <c r="K786" s="10" t="s">
        <v>7557</v>
      </c>
      <c r="L786" s="10" t="s">
        <v>7557</v>
      </c>
      <c r="M786" s="8" t="s">
        <v>5834</v>
      </c>
      <c r="N786" s="8" t="s">
        <v>5834</v>
      </c>
      <c r="O786" s="8" t="s">
        <v>27</v>
      </c>
      <c r="P786" s="61">
        <v>2009</v>
      </c>
      <c r="Q786" s="11" t="s">
        <v>6053</v>
      </c>
      <c r="R786" s="110">
        <v>40009</v>
      </c>
      <c r="S786" s="8" t="s">
        <v>29</v>
      </c>
      <c r="T786" s="8" t="s">
        <v>6054</v>
      </c>
      <c r="U786" s="8" t="s">
        <v>6055</v>
      </c>
    </row>
    <row r="787" spans="1:21" s="8" customFormat="1" ht="12.75" x14ac:dyDescent="0.2">
      <c r="A787" s="8" t="s">
        <v>5650</v>
      </c>
      <c r="B787" s="8" t="s">
        <v>19</v>
      </c>
      <c r="C787" s="8" t="s">
        <v>4929</v>
      </c>
      <c r="D787" s="9" t="s">
        <v>2323</v>
      </c>
      <c r="E787" s="9" t="s">
        <v>2323</v>
      </c>
      <c r="F787" s="8" t="s">
        <v>2302</v>
      </c>
      <c r="G787" s="8" t="s">
        <v>2303</v>
      </c>
      <c r="H787" s="8" t="s">
        <v>7569</v>
      </c>
      <c r="I787" s="9" t="s">
        <v>2323</v>
      </c>
      <c r="J787" s="10" t="s">
        <v>5525</v>
      </c>
      <c r="K787" s="10" t="s">
        <v>7559</v>
      </c>
      <c r="L787" s="10" t="s">
        <v>7559</v>
      </c>
      <c r="M787" s="8" t="s">
        <v>5651</v>
      </c>
      <c r="N787" s="8" t="s">
        <v>5651</v>
      </c>
      <c r="O787" s="8" t="s">
        <v>27</v>
      </c>
      <c r="P787" s="61">
        <v>2009</v>
      </c>
      <c r="Q787" s="11" t="s">
        <v>4188</v>
      </c>
      <c r="R787" s="110">
        <v>40071</v>
      </c>
      <c r="S787" s="8" t="s">
        <v>29</v>
      </c>
      <c r="T787" s="8" t="s">
        <v>5652</v>
      </c>
      <c r="U787" s="8" t="s">
        <v>5653</v>
      </c>
    </row>
    <row r="788" spans="1:21" s="8" customFormat="1" ht="12.75" x14ac:dyDescent="0.2">
      <c r="A788" s="8" t="s">
        <v>7484</v>
      </c>
      <c r="B788" s="8" t="s">
        <v>19</v>
      </c>
      <c r="C788" s="12" t="s">
        <v>7485</v>
      </c>
      <c r="D788" s="9" t="s">
        <v>7486</v>
      </c>
      <c r="E788" s="9" t="s">
        <v>69</v>
      </c>
      <c r="F788" s="9" t="s">
        <v>22</v>
      </c>
      <c r="G788" s="8" t="s">
        <v>23</v>
      </c>
      <c r="H788" s="8" t="s">
        <v>7568</v>
      </c>
      <c r="I788" s="8" t="s">
        <v>70</v>
      </c>
      <c r="J788" s="10" t="s">
        <v>7462</v>
      </c>
      <c r="K788" s="10" t="s">
        <v>7555</v>
      </c>
      <c r="L788" s="10" t="s">
        <v>7555</v>
      </c>
      <c r="M788" s="8" t="s">
        <v>7463</v>
      </c>
      <c r="N788" s="8" t="s">
        <v>7464</v>
      </c>
      <c r="O788" s="8" t="s">
        <v>27</v>
      </c>
      <c r="P788" s="61">
        <v>2009</v>
      </c>
      <c r="Q788" s="11" t="s">
        <v>1459</v>
      </c>
      <c r="R788" s="110">
        <v>40132</v>
      </c>
      <c r="S788" s="8" t="s">
        <v>29</v>
      </c>
      <c r="T788" s="8" t="s">
        <v>7487</v>
      </c>
      <c r="U788" s="8" t="s">
        <v>7488</v>
      </c>
    </row>
    <row r="789" spans="1:21" s="8" customFormat="1" ht="12.75" x14ac:dyDescent="0.2">
      <c r="A789" s="8" t="s">
        <v>7489</v>
      </c>
      <c r="B789" s="8" t="s">
        <v>19</v>
      </c>
      <c r="C789" s="12" t="s">
        <v>7485</v>
      </c>
      <c r="D789" s="9" t="s">
        <v>7486</v>
      </c>
      <c r="E789" s="9" t="s">
        <v>69</v>
      </c>
      <c r="F789" s="9" t="s">
        <v>22</v>
      </c>
      <c r="G789" s="8" t="s">
        <v>23</v>
      </c>
      <c r="H789" s="8" t="s">
        <v>7568</v>
      </c>
      <c r="I789" s="8" t="s">
        <v>70</v>
      </c>
      <c r="J789" s="10" t="s">
        <v>7462</v>
      </c>
      <c r="K789" s="10" t="s">
        <v>7555</v>
      </c>
      <c r="L789" s="10" t="s">
        <v>7555</v>
      </c>
      <c r="M789" s="8" t="s">
        <v>7463</v>
      </c>
      <c r="N789" s="8" t="s">
        <v>7464</v>
      </c>
      <c r="O789" s="8" t="s">
        <v>27</v>
      </c>
      <c r="P789" s="61">
        <v>2009</v>
      </c>
      <c r="Q789" s="11" t="s">
        <v>1459</v>
      </c>
      <c r="R789" s="110">
        <v>40132</v>
      </c>
      <c r="S789" s="8" t="s">
        <v>29</v>
      </c>
      <c r="T789" s="8" t="s">
        <v>7490</v>
      </c>
      <c r="U789" s="8" t="s">
        <v>7491</v>
      </c>
    </row>
    <row r="790" spans="1:21" s="8" customFormat="1" ht="12.75" x14ac:dyDescent="0.2">
      <c r="A790" s="8" t="s">
        <v>7492</v>
      </c>
      <c r="B790" s="8" t="s">
        <v>19</v>
      </c>
      <c r="C790" s="8" t="s">
        <v>7493</v>
      </c>
      <c r="D790" s="9" t="s">
        <v>2536</v>
      </c>
      <c r="E790" s="9" t="s">
        <v>2536</v>
      </c>
      <c r="F790" s="8" t="s">
        <v>2302</v>
      </c>
      <c r="G790" s="8" t="s">
        <v>2303</v>
      </c>
      <c r="H790" s="8" t="s">
        <v>7569</v>
      </c>
      <c r="I790" s="8" t="s">
        <v>2304</v>
      </c>
      <c r="J790" s="10" t="s">
        <v>7462</v>
      </c>
      <c r="K790" s="10" t="s">
        <v>7555</v>
      </c>
      <c r="L790" s="10" t="s">
        <v>7555</v>
      </c>
      <c r="M790" s="8" t="s">
        <v>7463</v>
      </c>
      <c r="N790" s="8" t="s">
        <v>7464</v>
      </c>
      <c r="O790" s="8" t="s">
        <v>27</v>
      </c>
      <c r="P790" s="61">
        <v>2009</v>
      </c>
      <c r="Q790" s="11" t="s">
        <v>1459</v>
      </c>
      <c r="R790" s="110">
        <v>40132</v>
      </c>
      <c r="S790" s="8" t="s">
        <v>29</v>
      </c>
      <c r="T790" s="8" t="s">
        <v>7494</v>
      </c>
      <c r="U790" s="8" t="s">
        <v>7495</v>
      </c>
    </row>
    <row r="791" spans="1:21" s="8" customFormat="1" ht="12.75" x14ac:dyDescent="0.2">
      <c r="A791" s="8" t="s">
        <v>5499</v>
      </c>
      <c r="B791" s="8" t="s">
        <v>19</v>
      </c>
      <c r="C791" s="18" t="s">
        <v>5134</v>
      </c>
      <c r="D791" s="9" t="s">
        <v>68</v>
      </c>
      <c r="E791" s="9" t="s">
        <v>5135</v>
      </c>
      <c r="F791" s="8" t="s">
        <v>832</v>
      </c>
      <c r="G791" s="17" t="s">
        <v>23</v>
      </c>
      <c r="H791" s="17" t="s">
        <v>7568</v>
      </c>
      <c r="I791" s="8" t="s">
        <v>1074</v>
      </c>
      <c r="J791" s="10" t="s">
        <v>3258</v>
      </c>
      <c r="K791" s="10" t="s">
        <v>7552</v>
      </c>
      <c r="L791" s="10" t="s">
        <v>7552</v>
      </c>
      <c r="M791" s="8" t="s">
        <v>5222</v>
      </c>
      <c r="N791" s="8" t="s">
        <v>5223</v>
      </c>
      <c r="O791" s="8" t="s">
        <v>27</v>
      </c>
      <c r="P791" s="61">
        <v>2009</v>
      </c>
      <c r="Q791" s="11" t="s">
        <v>1459</v>
      </c>
      <c r="R791" s="110">
        <v>40132</v>
      </c>
      <c r="S791" s="8" t="s">
        <v>29</v>
      </c>
      <c r="T791" s="8" t="s">
        <v>5500</v>
      </c>
      <c r="U791" s="8" t="s">
        <v>5501</v>
      </c>
    </row>
    <row r="792" spans="1:21" s="8" customFormat="1" ht="12.75" x14ac:dyDescent="0.2">
      <c r="A792" s="8" t="s">
        <v>3073</v>
      </c>
      <c r="B792" s="8" t="s">
        <v>19</v>
      </c>
      <c r="C792" s="8" t="s">
        <v>52</v>
      </c>
      <c r="D792" s="9" t="s">
        <v>21</v>
      </c>
      <c r="E792" s="9" t="s">
        <v>21</v>
      </c>
      <c r="F792" s="8" t="s">
        <v>22</v>
      </c>
      <c r="G792" s="8" t="s">
        <v>23</v>
      </c>
      <c r="H792" s="8" t="s">
        <v>7568</v>
      </c>
      <c r="I792" s="8" t="s">
        <v>53</v>
      </c>
      <c r="J792" s="10" t="s">
        <v>2850</v>
      </c>
      <c r="K792" s="10" t="s">
        <v>7554</v>
      </c>
      <c r="L792" s="10" t="s">
        <v>7554</v>
      </c>
      <c r="M792" s="8" t="s">
        <v>114</v>
      </c>
      <c r="N792" s="8" t="s">
        <v>2862</v>
      </c>
      <c r="O792" s="8" t="s">
        <v>27</v>
      </c>
      <c r="P792" s="60">
        <v>2009</v>
      </c>
      <c r="Q792" s="11" t="s">
        <v>1459</v>
      </c>
      <c r="R792" s="110">
        <v>40132</v>
      </c>
      <c r="S792" s="8" t="s">
        <v>29</v>
      </c>
      <c r="T792" s="8" t="s">
        <v>3074</v>
      </c>
      <c r="U792" s="8" t="s">
        <v>3075</v>
      </c>
    </row>
    <row r="793" spans="1:21" s="8" customFormat="1" ht="12.75" x14ac:dyDescent="0.2">
      <c r="A793" s="8" t="s">
        <v>4290</v>
      </c>
      <c r="B793" s="8" t="s">
        <v>19</v>
      </c>
      <c r="C793" s="8" t="s">
        <v>52</v>
      </c>
      <c r="D793" s="9" t="s">
        <v>3257</v>
      </c>
      <c r="E793" s="9" t="s">
        <v>3257</v>
      </c>
      <c r="F793" s="8" t="s">
        <v>22</v>
      </c>
      <c r="G793" s="8" t="s">
        <v>23</v>
      </c>
      <c r="H793" s="8" t="s">
        <v>7568</v>
      </c>
      <c r="I793" s="8" t="s">
        <v>53</v>
      </c>
      <c r="J793" s="10" t="s">
        <v>3258</v>
      </c>
      <c r="K793" s="10" t="s">
        <v>7552</v>
      </c>
      <c r="L793" s="10" t="s">
        <v>7552</v>
      </c>
      <c r="M793" s="8" t="s">
        <v>114</v>
      </c>
      <c r="N793" s="8" t="s">
        <v>3534</v>
      </c>
      <c r="O793" s="8" t="s">
        <v>27</v>
      </c>
      <c r="P793" s="61">
        <v>2009</v>
      </c>
      <c r="Q793" s="11" t="s">
        <v>1459</v>
      </c>
      <c r="R793" s="110">
        <v>40132</v>
      </c>
      <c r="S793" s="8" t="s">
        <v>29</v>
      </c>
      <c r="T793" s="8" t="s">
        <v>4291</v>
      </c>
      <c r="U793" s="8" t="s">
        <v>4292</v>
      </c>
    </row>
    <row r="794" spans="1:21" s="8" customFormat="1" ht="12.75" x14ac:dyDescent="0.2">
      <c r="A794" s="8" t="s">
        <v>2626</v>
      </c>
      <c r="B794" s="8" t="s">
        <v>19</v>
      </c>
      <c r="C794" s="8" t="s">
        <v>52</v>
      </c>
      <c r="D794" s="9" t="s">
        <v>21</v>
      </c>
      <c r="E794" s="9" t="s">
        <v>21</v>
      </c>
      <c r="F794" s="8" t="s">
        <v>22</v>
      </c>
      <c r="G794" s="8" t="s">
        <v>23</v>
      </c>
      <c r="H794" s="8" t="s">
        <v>7568</v>
      </c>
      <c r="I794" s="8" t="s">
        <v>53</v>
      </c>
      <c r="J794" s="10" t="s">
        <v>25</v>
      </c>
      <c r="K794" s="10" t="s">
        <v>7553</v>
      </c>
      <c r="L794" s="10" t="s">
        <v>7553</v>
      </c>
      <c r="M794" s="8" t="s">
        <v>114</v>
      </c>
      <c r="N794" s="8" t="s">
        <v>778</v>
      </c>
      <c r="O794" s="8" t="s">
        <v>27</v>
      </c>
      <c r="P794" s="60">
        <v>2009</v>
      </c>
      <c r="Q794" s="11" t="s">
        <v>1459</v>
      </c>
      <c r="R794" s="110">
        <v>40132</v>
      </c>
      <c r="S794" s="8" t="s">
        <v>29</v>
      </c>
      <c r="T794" s="8" t="s">
        <v>2627</v>
      </c>
      <c r="U794" s="8" t="s">
        <v>2628</v>
      </c>
    </row>
    <row r="795" spans="1:21" s="8" customFormat="1" ht="12.75" x14ac:dyDescent="0.2">
      <c r="A795" s="8" t="s">
        <v>6527</v>
      </c>
      <c r="B795" s="8" t="s">
        <v>19</v>
      </c>
      <c r="C795" s="8" t="s">
        <v>52</v>
      </c>
      <c r="D795" s="9" t="s">
        <v>21</v>
      </c>
      <c r="E795" s="9" t="s">
        <v>21</v>
      </c>
      <c r="F795" s="8" t="s">
        <v>22</v>
      </c>
      <c r="G795" s="8" t="s">
        <v>23</v>
      </c>
      <c r="H795" s="8" t="s">
        <v>7568</v>
      </c>
      <c r="I795" s="8" t="s">
        <v>53</v>
      </c>
      <c r="J795" s="10" t="s">
        <v>5662</v>
      </c>
      <c r="K795" s="10" t="s">
        <v>7557</v>
      </c>
      <c r="L795" s="10" t="s">
        <v>7557</v>
      </c>
      <c r="M795" s="8" t="s">
        <v>6109</v>
      </c>
      <c r="N795" s="8" t="s">
        <v>6109</v>
      </c>
      <c r="O795" s="8" t="s">
        <v>27</v>
      </c>
      <c r="P795" s="61">
        <v>2009</v>
      </c>
      <c r="Q795" s="11" t="s">
        <v>1459</v>
      </c>
      <c r="R795" s="110">
        <v>40132</v>
      </c>
      <c r="S795" s="8" t="s">
        <v>29</v>
      </c>
      <c r="T795" s="8" t="s">
        <v>6528</v>
      </c>
      <c r="U795" s="8" t="s">
        <v>6529</v>
      </c>
    </row>
    <row r="796" spans="1:21" s="8" customFormat="1" ht="12.75" x14ac:dyDescent="0.2">
      <c r="A796" s="8" t="s">
        <v>6518</v>
      </c>
      <c r="B796" s="8" t="s">
        <v>19</v>
      </c>
      <c r="C796" s="8" t="s">
        <v>52</v>
      </c>
      <c r="D796" s="9" t="s">
        <v>21</v>
      </c>
      <c r="E796" s="9" t="s">
        <v>21</v>
      </c>
      <c r="F796" s="8" t="s">
        <v>22</v>
      </c>
      <c r="G796" s="8" t="s">
        <v>23</v>
      </c>
      <c r="H796" s="8" t="s">
        <v>7568</v>
      </c>
      <c r="I796" s="8" t="s">
        <v>53</v>
      </c>
      <c r="J796" s="10" t="s">
        <v>5662</v>
      </c>
      <c r="K796" s="10" t="s">
        <v>7557</v>
      </c>
      <c r="L796" s="10" t="s">
        <v>7557</v>
      </c>
      <c r="M796" s="8" t="s">
        <v>6109</v>
      </c>
      <c r="N796" s="8" t="s">
        <v>6109</v>
      </c>
      <c r="O796" s="8" t="s">
        <v>27</v>
      </c>
      <c r="P796" s="61">
        <v>2009</v>
      </c>
      <c r="Q796" s="11" t="s">
        <v>1459</v>
      </c>
      <c r="R796" s="110">
        <v>40132</v>
      </c>
      <c r="S796" s="8" t="s">
        <v>29</v>
      </c>
      <c r="T796" s="8" t="s">
        <v>6519</v>
      </c>
      <c r="U796" s="8" t="s">
        <v>6520</v>
      </c>
    </row>
    <row r="797" spans="1:21" s="8" customFormat="1" ht="12.75" x14ac:dyDescent="0.2">
      <c r="A797" s="8" t="s">
        <v>6056</v>
      </c>
      <c r="B797" s="8" t="s">
        <v>19</v>
      </c>
      <c r="C797" s="8" t="s">
        <v>52</v>
      </c>
      <c r="D797" s="9" t="s">
        <v>21</v>
      </c>
      <c r="E797" s="9" t="s">
        <v>21</v>
      </c>
      <c r="F797" s="8" t="s">
        <v>22</v>
      </c>
      <c r="G797" s="8" t="s">
        <v>23</v>
      </c>
      <c r="H797" s="8" t="s">
        <v>7568</v>
      </c>
      <c r="I797" s="8" t="s">
        <v>53</v>
      </c>
      <c r="J797" s="10" t="s">
        <v>5662</v>
      </c>
      <c r="K797" s="10" t="s">
        <v>7557</v>
      </c>
      <c r="L797" s="10" t="s">
        <v>7557</v>
      </c>
      <c r="M797" s="8" t="s">
        <v>5834</v>
      </c>
      <c r="N797" s="8" t="s">
        <v>5834</v>
      </c>
      <c r="O797" s="8" t="s">
        <v>27</v>
      </c>
      <c r="P797" s="61">
        <v>2009</v>
      </c>
      <c r="Q797" s="11" t="s">
        <v>1459</v>
      </c>
      <c r="R797" s="110">
        <v>40132</v>
      </c>
      <c r="S797" s="8" t="s">
        <v>29</v>
      </c>
      <c r="T797" s="8" t="s">
        <v>6057</v>
      </c>
      <c r="U797" s="8" t="s">
        <v>6058</v>
      </c>
    </row>
    <row r="798" spans="1:21" s="8" customFormat="1" ht="12.75" x14ac:dyDescent="0.2">
      <c r="A798" s="8" t="s">
        <v>6062</v>
      </c>
      <c r="B798" s="8" t="s">
        <v>19</v>
      </c>
      <c r="C798" s="8" t="s">
        <v>52</v>
      </c>
      <c r="D798" s="9" t="s">
        <v>21</v>
      </c>
      <c r="E798" s="9" t="s">
        <v>21</v>
      </c>
      <c r="F798" s="8" t="s">
        <v>22</v>
      </c>
      <c r="G798" s="8" t="s">
        <v>23</v>
      </c>
      <c r="H798" s="8" t="s">
        <v>7568</v>
      </c>
      <c r="I798" s="8" t="s">
        <v>53</v>
      </c>
      <c r="J798" s="10" t="s">
        <v>5662</v>
      </c>
      <c r="K798" s="10" t="s">
        <v>7557</v>
      </c>
      <c r="L798" s="10" t="s">
        <v>7557</v>
      </c>
      <c r="M798" s="8" t="s">
        <v>5834</v>
      </c>
      <c r="N798" s="8" t="s">
        <v>5834</v>
      </c>
      <c r="O798" s="8" t="s">
        <v>27</v>
      </c>
      <c r="P798" s="61">
        <v>2009</v>
      </c>
      <c r="Q798" s="11" t="s">
        <v>1459</v>
      </c>
      <c r="R798" s="110">
        <v>40132</v>
      </c>
      <c r="S798" s="8" t="s">
        <v>29</v>
      </c>
      <c r="T798" s="8" t="s">
        <v>6063</v>
      </c>
      <c r="U798" s="8" t="s">
        <v>6064</v>
      </c>
    </row>
    <row r="799" spans="1:21" s="8" customFormat="1" ht="12.75" x14ac:dyDescent="0.2">
      <c r="A799" s="8" t="s">
        <v>2614</v>
      </c>
      <c r="B799" s="8" t="s">
        <v>19</v>
      </c>
      <c r="C799" s="8" t="s">
        <v>52</v>
      </c>
      <c r="D799" s="9" t="s">
        <v>21</v>
      </c>
      <c r="E799" s="9" t="s">
        <v>21</v>
      </c>
      <c r="F799" s="8" t="s">
        <v>22</v>
      </c>
      <c r="G799" s="8" t="s">
        <v>23</v>
      </c>
      <c r="H799" s="8" t="s">
        <v>7568</v>
      </c>
      <c r="I799" s="8" t="s">
        <v>53</v>
      </c>
      <c r="J799" s="10" t="s">
        <v>25</v>
      </c>
      <c r="K799" s="10" t="s">
        <v>7553</v>
      </c>
      <c r="L799" s="10" t="s">
        <v>7553</v>
      </c>
      <c r="M799" s="8" t="s">
        <v>114</v>
      </c>
      <c r="N799" s="8" t="s">
        <v>115</v>
      </c>
      <c r="O799" s="8" t="s">
        <v>27</v>
      </c>
      <c r="P799" s="60">
        <v>2009</v>
      </c>
      <c r="Q799" s="11" t="s">
        <v>1416</v>
      </c>
      <c r="R799" s="110">
        <v>40162</v>
      </c>
      <c r="S799" s="8" t="s">
        <v>29</v>
      </c>
      <c r="T799" s="8" t="s">
        <v>2615</v>
      </c>
      <c r="U799" s="8" t="s">
        <v>2616</v>
      </c>
    </row>
    <row r="800" spans="1:21" s="8" customFormat="1" ht="12.75" x14ac:dyDescent="0.2">
      <c r="A800" s="8" t="s">
        <v>2617</v>
      </c>
      <c r="B800" s="8" t="s">
        <v>19</v>
      </c>
      <c r="C800" s="8" t="s">
        <v>52</v>
      </c>
      <c r="D800" s="9" t="s">
        <v>21</v>
      </c>
      <c r="E800" s="9" t="s">
        <v>21</v>
      </c>
      <c r="F800" s="8" t="s">
        <v>22</v>
      </c>
      <c r="G800" s="8" t="s">
        <v>23</v>
      </c>
      <c r="H800" s="8" t="s">
        <v>7568</v>
      </c>
      <c r="I800" s="8" t="s">
        <v>53</v>
      </c>
      <c r="J800" s="10" t="s">
        <v>25</v>
      </c>
      <c r="K800" s="10" t="s">
        <v>7553</v>
      </c>
      <c r="L800" s="10" t="s">
        <v>7553</v>
      </c>
      <c r="M800" s="8" t="s">
        <v>114</v>
      </c>
      <c r="N800" s="8" t="s">
        <v>115</v>
      </c>
      <c r="O800" s="8" t="s">
        <v>27</v>
      </c>
      <c r="P800" s="60">
        <v>2009</v>
      </c>
      <c r="Q800" s="11" t="s">
        <v>1416</v>
      </c>
      <c r="R800" s="110">
        <v>40162</v>
      </c>
      <c r="S800" s="8" t="s">
        <v>29</v>
      </c>
      <c r="T800" s="8" t="s">
        <v>2618</v>
      </c>
      <c r="U800" s="8" t="s">
        <v>2619</v>
      </c>
    </row>
    <row r="801" spans="1:21" s="8" customFormat="1" ht="12.75" x14ac:dyDescent="0.2">
      <c r="A801" s="8" t="s">
        <v>2620</v>
      </c>
      <c r="B801" s="8" t="s">
        <v>19</v>
      </c>
      <c r="C801" s="8" t="s">
        <v>52</v>
      </c>
      <c r="D801" s="9" t="s">
        <v>21</v>
      </c>
      <c r="E801" s="9" t="s">
        <v>21</v>
      </c>
      <c r="F801" s="8" t="s">
        <v>22</v>
      </c>
      <c r="G801" s="8" t="s">
        <v>23</v>
      </c>
      <c r="H801" s="8" t="s">
        <v>7568</v>
      </c>
      <c r="I801" s="8" t="s">
        <v>53</v>
      </c>
      <c r="J801" s="10" t="s">
        <v>25</v>
      </c>
      <c r="K801" s="10" t="s">
        <v>7553</v>
      </c>
      <c r="L801" s="10" t="s">
        <v>7553</v>
      </c>
      <c r="M801" s="8" t="s">
        <v>114</v>
      </c>
      <c r="N801" s="8" t="s">
        <v>115</v>
      </c>
      <c r="O801" s="8" t="s">
        <v>27</v>
      </c>
      <c r="P801" s="60">
        <v>2009</v>
      </c>
      <c r="Q801" s="11" t="s">
        <v>1416</v>
      </c>
      <c r="R801" s="110">
        <v>40162</v>
      </c>
      <c r="S801" s="8" t="s">
        <v>29</v>
      </c>
      <c r="T801" s="8" t="s">
        <v>2621</v>
      </c>
      <c r="U801" s="8" t="s">
        <v>2622</v>
      </c>
    </row>
    <row r="802" spans="1:21" s="8" customFormat="1" ht="12.75" x14ac:dyDescent="0.2">
      <c r="A802" s="8" t="s">
        <v>2623</v>
      </c>
      <c r="B802" s="8" t="s">
        <v>19</v>
      </c>
      <c r="C802" s="8" t="s">
        <v>52</v>
      </c>
      <c r="D802" s="9" t="s">
        <v>21</v>
      </c>
      <c r="E802" s="9" t="s">
        <v>21</v>
      </c>
      <c r="F802" s="8" t="s">
        <v>22</v>
      </c>
      <c r="G802" s="8" t="s">
        <v>23</v>
      </c>
      <c r="H802" s="8" t="s">
        <v>7568</v>
      </c>
      <c r="I802" s="8" t="s">
        <v>53</v>
      </c>
      <c r="J802" s="10" t="s">
        <v>25</v>
      </c>
      <c r="K802" s="10" t="s">
        <v>7553</v>
      </c>
      <c r="L802" s="10" t="s">
        <v>7553</v>
      </c>
      <c r="M802" s="8" t="s">
        <v>114</v>
      </c>
      <c r="N802" s="8" t="s">
        <v>115</v>
      </c>
      <c r="O802" s="8" t="s">
        <v>27</v>
      </c>
      <c r="P802" s="60">
        <v>2009</v>
      </c>
      <c r="Q802" s="11" t="s">
        <v>1416</v>
      </c>
      <c r="R802" s="110">
        <v>40162</v>
      </c>
      <c r="S802" s="8" t="s">
        <v>29</v>
      </c>
      <c r="T802" s="8" t="s">
        <v>2624</v>
      </c>
      <c r="U802" s="8" t="s">
        <v>2625</v>
      </c>
    </row>
    <row r="803" spans="1:21" s="8" customFormat="1" ht="12.75" x14ac:dyDescent="0.2">
      <c r="A803" s="8" t="s">
        <v>2629</v>
      </c>
      <c r="B803" s="8" t="s">
        <v>19</v>
      </c>
      <c r="C803" s="8" t="s">
        <v>52</v>
      </c>
      <c r="D803" s="9" t="s">
        <v>21</v>
      </c>
      <c r="E803" s="9" t="s">
        <v>21</v>
      </c>
      <c r="F803" s="8" t="s">
        <v>22</v>
      </c>
      <c r="G803" s="8" t="s">
        <v>23</v>
      </c>
      <c r="H803" s="8" t="s">
        <v>7568</v>
      </c>
      <c r="I803" s="8" t="s">
        <v>53</v>
      </c>
      <c r="J803" s="10" t="s">
        <v>25</v>
      </c>
      <c r="K803" s="10" t="s">
        <v>7553</v>
      </c>
      <c r="L803" s="10" t="s">
        <v>7553</v>
      </c>
      <c r="M803" s="8" t="s">
        <v>114</v>
      </c>
      <c r="N803" s="8" t="s">
        <v>115</v>
      </c>
      <c r="O803" s="8" t="s">
        <v>27</v>
      </c>
      <c r="P803" s="60">
        <v>2009</v>
      </c>
      <c r="Q803" s="11" t="s">
        <v>1416</v>
      </c>
      <c r="R803" s="110">
        <v>40162</v>
      </c>
      <c r="S803" s="8" t="s">
        <v>29</v>
      </c>
      <c r="T803" s="8" t="s">
        <v>2630</v>
      </c>
      <c r="U803" s="8" t="s">
        <v>2631</v>
      </c>
    </row>
    <row r="804" spans="1:21" s="8" customFormat="1" ht="12.75" x14ac:dyDescent="0.2">
      <c r="A804" s="8" t="s">
        <v>6524</v>
      </c>
      <c r="B804" s="8" t="s">
        <v>19</v>
      </c>
      <c r="C804" s="8" t="s">
        <v>52</v>
      </c>
      <c r="D804" s="9" t="s">
        <v>21</v>
      </c>
      <c r="E804" s="9" t="s">
        <v>21</v>
      </c>
      <c r="F804" s="8" t="s">
        <v>22</v>
      </c>
      <c r="G804" s="8" t="s">
        <v>23</v>
      </c>
      <c r="H804" s="8" t="s">
        <v>7568</v>
      </c>
      <c r="I804" s="8" t="s">
        <v>53</v>
      </c>
      <c r="J804" s="10" t="s">
        <v>5662</v>
      </c>
      <c r="K804" s="10" t="s">
        <v>7557</v>
      </c>
      <c r="L804" s="10" t="s">
        <v>7557</v>
      </c>
      <c r="M804" s="8" t="s">
        <v>6109</v>
      </c>
      <c r="N804" s="8" t="s">
        <v>6109</v>
      </c>
      <c r="O804" s="8" t="s">
        <v>27</v>
      </c>
      <c r="P804" s="61">
        <v>2009</v>
      </c>
      <c r="Q804" s="11" t="s">
        <v>1416</v>
      </c>
      <c r="R804" s="110">
        <v>40162</v>
      </c>
      <c r="S804" s="8" t="s">
        <v>29</v>
      </c>
      <c r="T804" s="8" t="s">
        <v>6525</v>
      </c>
      <c r="U804" s="8" t="s">
        <v>6526</v>
      </c>
    </row>
    <row r="805" spans="1:21" s="8" customFormat="1" ht="12.75" x14ac:dyDescent="0.2">
      <c r="A805" s="8" t="s">
        <v>6673</v>
      </c>
      <c r="B805" s="8" t="s">
        <v>19</v>
      </c>
      <c r="C805" s="8" t="s">
        <v>52</v>
      </c>
      <c r="D805" s="9" t="s">
        <v>21</v>
      </c>
      <c r="E805" s="9" t="s">
        <v>21</v>
      </c>
      <c r="F805" s="8" t="s">
        <v>22</v>
      </c>
      <c r="G805" s="8" t="s">
        <v>23</v>
      </c>
      <c r="H805" s="8" t="s">
        <v>7568</v>
      </c>
      <c r="I805" s="8" t="s">
        <v>53</v>
      </c>
      <c r="J805" s="10" t="s">
        <v>5662</v>
      </c>
      <c r="K805" s="10" t="s">
        <v>7557</v>
      </c>
      <c r="L805" s="10" t="s">
        <v>7557</v>
      </c>
      <c r="M805" s="8" t="s">
        <v>6674</v>
      </c>
      <c r="N805" s="8" t="s">
        <v>6674</v>
      </c>
      <c r="O805" s="8" t="s">
        <v>27</v>
      </c>
      <c r="P805" s="61">
        <v>2010</v>
      </c>
      <c r="Q805" s="11" t="s">
        <v>4412</v>
      </c>
      <c r="R805" s="110">
        <v>40193</v>
      </c>
      <c r="S805" s="8" t="s">
        <v>29</v>
      </c>
      <c r="T805" s="8" t="s">
        <v>6675</v>
      </c>
      <c r="U805" s="8" t="s">
        <v>6676</v>
      </c>
    </row>
    <row r="806" spans="1:21" s="8" customFormat="1" ht="12.75" x14ac:dyDescent="0.2">
      <c r="A806" s="8" t="s">
        <v>6683</v>
      </c>
      <c r="B806" s="8" t="s">
        <v>19</v>
      </c>
      <c r="C806" s="12" t="s">
        <v>6684</v>
      </c>
      <c r="D806" s="9" t="s">
        <v>68</v>
      </c>
      <c r="E806" s="9" t="s">
        <v>1073</v>
      </c>
      <c r="F806" s="8" t="s">
        <v>2302</v>
      </c>
      <c r="G806" s="8" t="s">
        <v>2303</v>
      </c>
      <c r="H806" s="8" t="s">
        <v>7569</v>
      </c>
      <c r="I806" s="8" t="s">
        <v>1074</v>
      </c>
      <c r="J806" s="10" t="s">
        <v>5662</v>
      </c>
      <c r="K806" s="10" t="s">
        <v>7557</v>
      </c>
      <c r="L806" s="10" t="s">
        <v>7557</v>
      </c>
      <c r="M806" s="8" t="s">
        <v>6674</v>
      </c>
      <c r="N806" s="8" t="s">
        <v>6674</v>
      </c>
      <c r="O806" s="8" t="s">
        <v>27</v>
      </c>
      <c r="P806" s="61">
        <v>2010</v>
      </c>
      <c r="Q806" s="11" t="s">
        <v>4412</v>
      </c>
      <c r="R806" s="110">
        <v>40193</v>
      </c>
      <c r="S806" s="8" t="s">
        <v>29</v>
      </c>
      <c r="T806" s="8" t="s">
        <v>6685</v>
      </c>
      <c r="U806" s="8" t="s">
        <v>6686</v>
      </c>
    </row>
    <row r="807" spans="1:21" s="8" customFormat="1" ht="12.75" x14ac:dyDescent="0.2">
      <c r="A807" s="8" t="s">
        <v>4506</v>
      </c>
      <c r="B807" s="8" t="s">
        <v>19</v>
      </c>
      <c r="C807" s="8" t="s">
        <v>52</v>
      </c>
      <c r="D807" s="9" t="s">
        <v>3257</v>
      </c>
      <c r="E807" s="9" t="s">
        <v>3257</v>
      </c>
      <c r="F807" s="8" t="s">
        <v>22</v>
      </c>
      <c r="G807" s="8" t="s">
        <v>23</v>
      </c>
      <c r="H807" s="8" t="s">
        <v>7568</v>
      </c>
      <c r="I807" s="8" t="s">
        <v>53</v>
      </c>
      <c r="J807" s="10" t="s">
        <v>3258</v>
      </c>
      <c r="K807" s="10" t="s">
        <v>7552</v>
      </c>
      <c r="L807" s="10" t="s">
        <v>7552</v>
      </c>
      <c r="M807" s="8" t="s">
        <v>114</v>
      </c>
      <c r="N807" s="8" t="s">
        <v>3277</v>
      </c>
      <c r="O807" s="8" t="s">
        <v>27</v>
      </c>
      <c r="P807" s="61">
        <v>2010</v>
      </c>
      <c r="Q807" s="11" t="s">
        <v>4412</v>
      </c>
      <c r="R807" s="110">
        <v>40193</v>
      </c>
      <c r="S807" s="8" t="s">
        <v>29</v>
      </c>
      <c r="T807" s="8" t="s">
        <v>4507</v>
      </c>
      <c r="U807" s="8" t="s">
        <v>4508</v>
      </c>
    </row>
    <row r="808" spans="1:21" s="8" customFormat="1" ht="12.75" x14ac:dyDescent="0.2">
      <c r="A808" s="8" t="s">
        <v>6065</v>
      </c>
      <c r="B808" s="8" t="s">
        <v>19</v>
      </c>
      <c r="C808" s="8" t="s">
        <v>52</v>
      </c>
      <c r="D808" s="9" t="s">
        <v>21</v>
      </c>
      <c r="E808" s="9" t="s">
        <v>21</v>
      </c>
      <c r="F808" s="8" t="s">
        <v>22</v>
      </c>
      <c r="G808" s="8" t="s">
        <v>23</v>
      </c>
      <c r="H808" s="8" t="s">
        <v>7568</v>
      </c>
      <c r="I808" s="8" t="s">
        <v>53</v>
      </c>
      <c r="J808" s="10" t="s">
        <v>5662</v>
      </c>
      <c r="K808" s="10" t="s">
        <v>7557</v>
      </c>
      <c r="L808" s="10" t="s">
        <v>7557</v>
      </c>
      <c r="M808" s="8" t="s">
        <v>5834</v>
      </c>
      <c r="N808" s="8" t="s">
        <v>5834</v>
      </c>
      <c r="O808" s="8" t="s">
        <v>27</v>
      </c>
      <c r="P808" s="61">
        <v>2010</v>
      </c>
      <c r="Q808" s="11" t="s">
        <v>4318</v>
      </c>
      <c r="R808" s="110">
        <v>40224</v>
      </c>
      <c r="S808" s="8" t="s">
        <v>29</v>
      </c>
      <c r="T808" s="8" t="s">
        <v>6066</v>
      </c>
      <c r="U808" s="8" t="s">
        <v>6067</v>
      </c>
    </row>
    <row r="809" spans="1:21" s="8" customFormat="1" ht="12.75" x14ac:dyDescent="0.2">
      <c r="A809" s="8" t="s">
        <v>4521</v>
      </c>
      <c r="B809" s="8" t="s">
        <v>19</v>
      </c>
      <c r="C809" s="8" t="s">
        <v>52</v>
      </c>
      <c r="D809" s="9" t="s">
        <v>3257</v>
      </c>
      <c r="E809" s="9" t="s">
        <v>3257</v>
      </c>
      <c r="F809" s="8" t="s">
        <v>22</v>
      </c>
      <c r="G809" s="8" t="s">
        <v>23</v>
      </c>
      <c r="H809" s="8" t="s">
        <v>7568</v>
      </c>
      <c r="I809" s="8" t="s">
        <v>53</v>
      </c>
      <c r="J809" s="10" t="s">
        <v>3258</v>
      </c>
      <c r="K809" s="10" t="s">
        <v>7552</v>
      </c>
      <c r="L809" s="10" t="s">
        <v>7552</v>
      </c>
      <c r="M809" s="8" t="s">
        <v>114</v>
      </c>
      <c r="N809" s="8" t="s">
        <v>3277</v>
      </c>
      <c r="O809" s="8" t="s">
        <v>27</v>
      </c>
      <c r="P809" s="61">
        <v>2010</v>
      </c>
      <c r="Q809" s="11" t="s">
        <v>1526</v>
      </c>
      <c r="R809" s="110">
        <v>40252</v>
      </c>
      <c r="S809" s="8" t="s">
        <v>29</v>
      </c>
      <c r="T809" s="8" t="s">
        <v>4522</v>
      </c>
      <c r="U809" s="8" t="s">
        <v>4523</v>
      </c>
    </row>
    <row r="810" spans="1:21" s="8" customFormat="1" ht="12.75" x14ac:dyDescent="0.2">
      <c r="A810" s="8" t="s">
        <v>4518</v>
      </c>
      <c r="B810" s="8" t="s">
        <v>19</v>
      </c>
      <c r="C810" s="8" t="s">
        <v>52</v>
      </c>
      <c r="D810" s="9" t="s">
        <v>3257</v>
      </c>
      <c r="E810" s="9" t="s">
        <v>3257</v>
      </c>
      <c r="F810" s="8" t="s">
        <v>22</v>
      </c>
      <c r="G810" s="8" t="s">
        <v>23</v>
      </c>
      <c r="H810" s="8" t="s">
        <v>7568</v>
      </c>
      <c r="I810" s="8" t="s">
        <v>53</v>
      </c>
      <c r="J810" s="10" t="s">
        <v>3258</v>
      </c>
      <c r="K810" s="10" t="s">
        <v>7552</v>
      </c>
      <c r="L810" s="10" t="s">
        <v>7552</v>
      </c>
      <c r="M810" s="8" t="s">
        <v>114</v>
      </c>
      <c r="N810" s="8" t="s">
        <v>3321</v>
      </c>
      <c r="O810" s="8" t="s">
        <v>27</v>
      </c>
      <c r="P810" s="61">
        <v>2010</v>
      </c>
      <c r="Q810" s="11" t="s">
        <v>1526</v>
      </c>
      <c r="R810" s="110">
        <v>40252</v>
      </c>
      <c r="S810" s="8" t="s">
        <v>29</v>
      </c>
      <c r="T810" s="8" t="s">
        <v>4519</v>
      </c>
      <c r="U810" s="8" t="s">
        <v>4520</v>
      </c>
    </row>
    <row r="811" spans="1:21" s="8" customFormat="1" ht="12.75" x14ac:dyDescent="0.2">
      <c r="A811" s="8" t="s">
        <v>4524</v>
      </c>
      <c r="B811" s="8" t="s">
        <v>19</v>
      </c>
      <c r="C811" s="8" t="s">
        <v>52</v>
      </c>
      <c r="D811" s="9" t="s">
        <v>3257</v>
      </c>
      <c r="E811" s="9" t="s">
        <v>3257</v>
      </c>
      <c r="F811" s="8" t="s">
        <v>22</v>
      </c>
      <c r="G811" s="8" t="s">
        <v>23</v>
      </c>
      <c r="H811" s="8" t="s">
        <v>7568</v>
      </c>
      <c r="I811" s="8" t="s">
        <v>53</v>
      </c>
      <c r="J811" s="10" t="s">
        <v>3258</v>
      </c>
      <c r="K811" s="10" t="s">
        <v>7552</v>
      </c>
      <c r="L811" s="10" t="s">
        <v>7552</v>
      </c>
      <c r="M811" s="8" t="s">
        <v>114</v>
      </c>
      <c r="N811" s="8" t="s">
        <v>3321</v>
      </c>
      <c r="O811" s="8" t="s">
        <v>27</v>
      </c>
      <c r="P811" s="61">
        <v>2010</v>
      </c>
      <c r="Q811" s="11" t="s">
        <v>1526</v>
      </c>
      <c r="R811" s="110">
        <v>40252</v>
      </c>
      <c r="S811" s="8" t="s">
        <v>29</v>
      </c>
      <c r="T811" s="8" t="s">
        <v>4525</v>
      </c>
      <c r="U811" s="8" t="s">
        <v>4526</v>
      </c>
    </row>
    <row r="812" spans="1:21" s="8" customFormat="1" ht="12.75" x14ac:dyDescent="0.2">
      <c r="A812" s="8" t="s">
        <v>4527</v>
      </c>
      <c r="B812" s="8" t="s">
        <v>19</v>
      </c>
      <c r="C812" s="8" t="s">
        <v>52</v>
      </c>
      <c r="D812" s="9" t="s">
        <v>3257</v>
      </c>
      <c r="E812" s="9" t="s">
        <v>3257</v>
      </c>
      <c r="F812" s="8" t="s">
        <v>22</v>
      </c>
      <c r="G812" s="8" t="s">
        <v>23</v>
      </c>
      <c r="H812" s="8" t="s">
        <v>7568</v>
      </c>
      <c r="I812" s="8" t="s">
        <v>53</v>
      </c>
      <c r="J812" s="10" t="s">
        <v>3258</v>
      </c>
      <c r="K812" s="10" t="s">
        <v>7552</v>
      </c>
      <c r="L812" s="10" t="s">
        <v>7552</v>
      </c>
      <c r="M812" s="8" t="s">
        <v>114</v>
      </c>
      <c r="N812" s="8" t="s">
        <v>3321</v>
      </c>
      <c r="O812" s="8" t="s">
        <v>27</v>
      </c>
      <c r="P812" s="61">
        <v>2010</v>
      </c>
      <c r="Q812" s="11" t="s">
        <v>1526</v>
      </c>
      <c r="R812" s="110">
        <v>40252</v>
      </c>
      <c r="S812" s="8" t="s">
        <v>29</v>
      </c>
      <c r="T812" s="8" t="s">
        <v>4528</v>
      </c>
      <c r="U812" s="8" t="s">
        <v>4529</v>
      </c>
    </row>
    <row r="813" spans="1:21" s="8" customFormat="1" ht="12.75" x14ac:dyDescent="0.2">
      <c r="A813" s="8" t="s">
        <v>2632</v>
      </c>
      <c r="B813" s="8" t="s">
        <v>19</v>
      </c>
      <c r="C813" s="8" t="s">
        <v>52</v>
      </c>
      <c r="D813" s="9" t="s">
        <v>21</v>
      </c>
      <c r="E813" s="9" t="s">
        <v>21</v>
      </c>
      <c r="F813" s="8" t="s">
        <v>22</v>
      </c>
      <c r="G813" s="8" t="s">
        <v>23</v>
      </c>
      <c r="H813" s="8" t="s">
        <v>7568</v>
      </c>
      <c r="I813" s="8" t="s">
        <v>53</v>
      </c>
      <c r="J813" s="10" t="s">
        <v>25</v>
      </c>
      <c r="K813" s="10" t="s">
        <v>7553</v>
      </c>
      <c r="L813" s="10" t="s">
        <v>7553</v>
      </c>
      <c r="M813" s="8" t="s">
        <v>114</v>
      </c>
      <c r="N813" s="8" t="s">
        <v>126</v>
      </c>
      <c r="O813" s="8" t="s">
        <v>27</v>
      </c>
      <c r="P813" s="60">
        <v>2010</v>
      </c>
      <c r="Q813" s="11" t="s">
        <v>1526</v>
      </c>
      <c r="R813" s="110">
        <v>40252</v>
      </c>
      <c r="S813" s="8" t="s">
        <v>29</v>
      </c>
      <c r="T813" s="8" t="s">
        <v>2633</v>
      </c>
      <c r="U813" s="8" t="s">
        <v>2634</v>
      </c>
    </row>
    <row r="814" spans="1:21" s="8" customFormat="1" ht="12.75" x14ac:dyDescent="0.2">
      <c r="A814" s="8" t="s">
        <v>2635</v>
      </c>
      <c r="B814" s="8" t="s">
        <v>19</v>
      </c>
      <c r="C814" s="8" t="s">
        <v>20</v>
      </c>
      <c r="D814" s="9" t="s">
        <v>21</v>
      </c>
      <c r="E814" s="9" t="s">
        <v>21</v>
      </c>
      <c r="F814" s="8" t="s">
        <v>22</v>
      </c>
      <c r="G814" s="8" t="s">
        <v>23</v>
      </c>
      <c r="H814" s="8" t="s">
        <v>7568</v>
      </c>
      <c r="I814" s="8" t="s">
        <v>24</v>
      </c>
      <c r="J814" s="10" t="s">
        <v>25</v>
      </c>
      <c r="K814" s="10" t="s">
        <v>7553</v>
      </c>
      <c r="L814" s="10" t="s">
        <v>7553</v>
      </c>
      <c r="M814" s="8" t="s">
        <v>114</v>
      </c>
      <c r="N814" s="8" t="s">
        <v>115</v>
      </c>
      <c r="O814" s="8" t="s">
        <v>27</v>
      </c>
      <c r="P814" s="60">
        <v>2010</v>
      </c>
      <c r="Q814" s="11" t="s">
        <v>1526</v>
      </c>
      <c r="R814" s="110">
        <v>40252</v>
      </c>
      <c r="S814" s="8" t="s">
        <v>29</v>
      </c>
      <c r="T814" s="8" t="s">
        <v>2636</v>
      </c>
      <c r="U814" s="8" t="s">
        <v>2637</v>
      </c>
    </row>
    <row r="815" spans="1:21" s="8" customFormat="1" ht="12.75" x14ac:dyDescent="0.2">
      <c r="A815" s="8" t="s">
        <v>2638</v>
      </c>
      <c r="B815" s="8" t="s">
        <v>19</v>
      </c>
      <c r="C815" s="8" t="s">
        <v>20</v>
      </c>
      <c r="D815" s="9" t="s">
        <v>21</v>
      </c>
      <c r="E815" s="9" t="s">
        <v>21</v>
      </c>
      <c r="F815" s="8" t="s">
        <v>22</v>
      </c>
      <c r="G815" s="8" t="s">
        <v>23</v>
      </c>
      <c r="H815" s="8" t="s">
        <v>7568</v>
      </c>
      <c r="I815" s="8" t="s">
        <v>24</v>
      </c>
      <c r="J815" s="10" t="s">
        <v>25</v>
      </c>
      <c r="K815" s="10" t="s">
        <v>7553</v>
      </c>
      <c r="L815" s="10" t="s">
        <v>7553</v>
      </c>
      <c r="M815" s="8" t="s">
        <v>114</v>
      </c>
      <c r="N815" s="8" t="s">
        <v>115</v>
      </c>
      <c r="O815" s="8" t="s">
        <v>27</v>
      </c>
      <c r="P815" s="60">
        <v>2010</v>
      </c>
      <c r="Q815" s="11" t="s">
        <v>1526</v>
      </c>
      <c r="R815" s="110">
        <v>40252</v>
      </c>
      <c r="S815" s="8" t="s">
        <v>29</v>
      </c>
      <c r="T815" s="8" t="s">
        <v>2639</v>
      </c>
      <c r="U815" s="8" t="s">
        <v>2640</v>
      </c>
    </row>
    <row r="816" spans="1:21" s="8" customFormat="1" ht="12.75" x14ac:dyDescent="0.2">
      <c r="A816" s="8" t="s">
        <v>2641</v>
      </c>
      <c r="B816" s="8" t="s">
        <v>19</v>
      </c>
      <c r="C816" s="8" t="s">
        <v>20</v>
      </c>
      <c r="D816" s="9" t="s">
        <v>21</v>
      </c>
      <c r="E816" s="9" t="s">
        <v>21</v>
      </c>
      <c r="F816" s="8" t="s">
        <v>22</v>
      </c>
      <c r="G816" s="8" t="s">
        <v>23</v>
      </c>
      <c r="H816" s="8" t="s">
        <v>7568</v>
      </c>
      <c r="I816" s="8" t="s">
        <v>24</v>
      </c>
      <c r="J816" s="10" t="s">
        <v>25</v>
      </c>
      <c r="K816" s="10" t="s">
        <v>7553</v>
      </c>
      <c r="L816" s="10" t="s">
        <v>7553</v>
      </c>
      <c r="M816" s="8" t="s">
        <v>114</v>
      </c>
      <c r="N816" s="8" t="s">
        <v>115</v>
      </c>
      <c r="O816" s="8" t="s">
        <v>27</v>
      </c>
      <c r="P816" s="60">
        <v>2010</v>
      </c>
      <c r="Q816" s="11" t="s">
        <v>1526</v>
      </c>
      <c r="R816" s="110">
        <v>40252</v>
      </c>
      <c r="S816" s="8" t="s">
        <v>29</v>
      </c>
      <c r="T816" s="8" t="s">
        <v>2642</v>
      </c>
      <c r="U816" s="8" t="s">
        <v>2643</v>
      </c>
    </row>
    <row r="817" spans="1:21" s="8" customFormat="1" ht="12.75" x14ac:dyDescent="0.2">
      <c r="A817" s="8" t="s">
        <v>6680</v>
      </c>
      <c r="B817" s="8" t="s">
        <v>19</v>
      </c>
      <c r="C817" s="8" t="s">
        <v>52</v>
      </c>
      <c r="D817" s="9" t="s">
        <v>21</v>
      </c>
      <c r="E817" s="9" t="s">
        <v>21</v>
      </c>
      <c r="F817" s="8" t="s">
        <v>22</v>
      </c>
      <c r="G817" s="8" t="s">
        <v>23</v>
      </c>
      <c r="H817" s="8" t="s">
        <v>7568</v>
      </c>
      <c r="I817" s="8" t="s">
        <v>53</v>
      </c>
      <c r="J817" s="10" t="s">
        <v>5662</v>
      </c>
      <c r="K817" s="10" t="s">
        <v>7557</v>
      </c>
      <c r="L817" s="10" t="s">
        <v>7557</v>
      </c>
      <c r="M817" s="8" t="s">
        <v>6674</v>
      </c>
      <c r="N817" s="8" t="s">
        <v>6674</v>
      </c>
      <c r="O817" s="8" t="s">
        <v>27</v>
      </c>
      <c r="P817" s="61">
        <v>2010</v>
      </c>
      <c r="Q817" s="11" t="s">
        <v>1526</v>
      </c>
      <c r="R817" s="110">
        <v>40252</v>
      </c>
      <c r="S817" s="8" t="s">
        <v>29</v>
      </c>
      <c r="T817" s="8" t="s">
        <v>6681</v>
      </c>
      <c r="U817" s="8" t="s">
        <v>6682</v>
      </c>
    </row>
    <row r="818" spans="1:21" s="8" customFormat="1" ht="12.75" x14ac:dyDescent="0.2">
      <c r="A818" s="8" t="s">
        <v>4515</v>
      </c>
      <c r="B818" s="8" t="s">
        <v>19</v>
      </c>
      <c r="C818" s="8" t="s">
        <v>52</v>
      </c>
      <c r="D818" s="9" t="s">
        <v>3257</v>
      </c>
      <c r="E818" s="9" t="s">
        <v>3257</v>
      </c>
      <c r="F818" s="8" t="s">
        <v>22</v>
      </c>
      <c r="G818" s="8" t="s">
        <v>23</v>
      </c>
      <c r="H818" s="8" t="s">
        <v>7568</v>
      </c>
      <c r="I818" s="8" t="s">
        <v>53</v>
      </c>
      <c r="J818" s="10" t="s">
        <v>3258</v>
      </c>
      <c r="K818" s="10" t="s">
        <v>7552</v>
      </c>
      <c r="L818" s="10" t="s">
        <v>7552</v>
      </c>
      <c r="M818" s="8" t="s">
        <v>114</v>
      </c>
      <c r="N818" s="8" t="s">
        <v>3317</v>
      </c>
      <c r="O818" s="8" t="s">
        <v>27</v>
      </c>
      <c r="P818" s="61">
        <v>2010</v>
      </c>
      <c r="Q818" s="11" t="s">
        <v>1310</v>
      </c>
      <c r="R818" s="110">
        <v>40313</v>
      </c>
      <c r="S818" s="8" t="s">
        <v>29</v>
      </c>
      <c r="T818" s="8" t="s">
        <v>4516</v>
      </c>
      <c r="U818" s="8" t="s">
        <v>4517</v>
      </c>
    </row>
    <row r="819" spans="1:21" s="8" customFormat="1" ht="12.75" x14ac:dyDescent="0.2">
      <c r="A819" s="8" t="s">
        <v>6619</v>
      </c>
      <c r="B819" s="8" t="s">
        <v>19</v>
      </c>
      <c r="C819" s="12" t="s">
        <v>67</v>
      </c>
      <c r="D819" s="9" t="s">
        <v>68</v>
      </c>
      <c r="E819" s="9" t="s">
        <v>69</v>
      </c>
      <c r="F819" s="8" t="s">
        <v>22</v>
      </c>
      <c r="G819" s="8" t="s">
        <v>23</v>
      </c>
      <c r="H819" s="8" t="s">
        <v>7568</v>
      </c>
      <c r="I819" s="17" t="s">
        <v>70</v>
      </c>
      <c r="J819" s="10" t="s">
        <v>5662</v>
      </c>
      <c r="K819" s="10" t="s">
        <v>7557</v>
      </c>
      <c r="L819" s="10" t="s">
        <v>7557</v>
      </c>
      <c r="M819" s="8" t="s">
        <v>6612</v>
      </c>
      <c r="N819" s="8" t="s">
        <v>6612</v>
      </c>
      <c r="O819" s="8" t="s">
        <v>27</v>
      </c>
      <c r="P819" s="61">
        <v>2010</v>
      </c>
      <c r="Q819" s="11" t="s">
        <v>6616</v>
      </c>
      <c r="R819" s="110">
        <v>40405</v>
      </c>
      <c r="S819" s="8" t="s">
        <v>29</v>
      </c>
      <c r="T819" s="8" t="s">
        <v>6620</v>
      </c>
      <c r="U819" s="8" t="s">
        <v>6621</v>
      </c>
    </row>
    <row r="820" spans="1:21" s="8" customFormat="1" ht="12.75" x14ac:dyDescent="0.2">
      <c r="A820" s="8" t="s">
        <v>6615</v>
      </c>
      <c r="B820" s="8" t="s">
        <v>19</v>
      </c>
      <c r="C820" s="12" t="s">
        <v>67</v>
      </c>
      <c r="D820" s="9" t="s">
        <v>68</v>
      </c>
      <c r="E820" s="9" t="s">
        <v>69</v>
      </c>
      <c r="F820" s="8" t="s">
        <v>22</v>
      </c>
      <c r="G820" s="8" t="s">
        <v>23</v>
      </c>
      <c r="H820" s="8" t="s">
        <v>7568</v>
      </c>
      <c r="I820" s="17" t="s">
        <v>70</v>
      </c>
      <c r="J820" s="10" t="s">
        <v>5662</v>
      </c>
      <c r="K820" s="10" t="s">
        <v>7557</v>
      </c>
      <c r="L820" s="10" t="s">
        <v>7557</v>
      </c>
      <c r="M820" s="8" t="s">
        <v>6612</v>
      </c>
      <c r="N820" s="8" t="s">
        <v>6612</v>
      </c>
      <c r="O820" s="8" t="s">
        <v>27</v>
      </c>
      <c r="P820" s="61">
        <v>2010</v>
      </c>
      <c r="Q820" s="11" t="s">
        <v>6616</v>
      </c>
      <c r="R820" s="110">
        <v>40405</v>
      </c>
      <c r="S820" s="8" t="s">
        <v>29</v>
      </c>
      <c r="T820" s="8" t="s">
        <v>6617</v>
      </c>
      <c r="U820" s="8" t="s">
        <v>6618</v>
      </c>
    </row>
    <row r="821" spans="1:21" s="8" customFormat="1" ht="12.75" x14ac:dyDescent="0.2">
      <c r="A821" s="8" t="s">
        <v>2593</v>
      </c>
      <c r="B821" s="8" t="s">
        <v>19</v>
      </c>
      <c r="C821" s="8" t="s">
        <v>52</v>
      </c>
      <c r="D821" s="9" t="s">
        <v>21</v>
      </c>
      <c r="E821" s="9" t="s">
        <v>21</v>
      </c>
      <c r="F821" s="8" t="s">
        <v>22</v>
      </c>
      <c r="G821" s="8" t="s">
        <v>23</v>
      </c>
      <c r="H821" s="8" t="s">
        <v>7568</v>
      </c>
      <c r="I821" s="8" t="s">
        <v>53</v>
      </c>
      <c r="J821" s="10" t="s">
        <v>25</v>
      </c>
      <c r="K821" s="10" t="s">
        <v>7553</v>
      </c>
      <c r="L821" s="10" t="s">
        <v>7553</v>
      </c>
      <c r="M821" s="8" t="s">
        <v>114</v>
      </c>
      <c r="N821" s="8" t="s">
        <v>483</v>
      </c>
      <c r="O821" s="8" t="s">
        <v>27</v>
      </c>
      <c r="P821" s="60">
        <v>2010</v>
      </c>
      <c r="Q821" s="11" t="s">
        <v>1301</v>
      </c>
      <c r="R821" s="110">
        <v>40436</v>
      </c>
      <c r="S821" s="8" t="s">
        <v>29</v>
      </c>
      <c r="T821" s="8" t="s">
        <v>2594</v>
      </c>
      <c r="U821" s="8" t="s">
        <v>2595</v>
      </c>
    </row>
    <row r="822" spans="1:21" s="8" customFormat="1" ht="12.75" x14ac:dyDescent="0.2">
      <c r="A822" s="8" t="s">
        <v>2596</v>
      </c>
      <c r="B822" s="8" t="s">
        <v>19</v>
      </c>
      <c r="C822" s="8" t="s">
        <v>52</v>
      </c>
      <c r="D822" s="9" t="s">
        <v>21</v>
      </c>
      <c r="E822" s="9" t="s">
        <v>21</v>
      </c>
      <c r="F822" s="8" t="s">
        <v>22</v>
      </c>
      <c r="G822" s="8" t="s">
        <v>23</v>
      </c>
      <c r="H822" s="8" t="s">
        <v>7568</v>
      </c>
      <c r="I822" s="8" t="s">
        <v>53</v>
      </c>
      <c r="J822" s="10" t="s">
        <v>25</v>
      </c>
      <c r="K822" s="10" t="s">
        <v>7553</v>
      </c>
      <c r="L822" s="10" t="s">
        <v>7553</v>
      </c>
      <c r="M822" s="8" t="s">
        <v>114</v>
      </c>
      <c r="N822" s="8" t="s">
        <v>115</v>
      </c>
      <c r="O822" s="8" t="s">
        <v>27</v>
      </c>
      <c r="P822" s="60">
        <v>2010</v>
      </c>
      <c r="Q822" s="11" t="s">
        <v>1301</v>
      </c>
      <c r="R822" s="110">
        <v>40436</v>
      </c>
      <c r="S822" s="8" t="s">
        <v>29</v>
      </c>
      <c r="T822" s="8" t="s">
        <v>2597</v>
      </c>
      <c r="U822" s="8" t="s">
        <v>2598</v>
      </c>
    </row>
    <row r="823" spans="1:21" s="8" customFormat="1" ht="12.75" x14ac:dyDescent="0.2">
      <c r="A823" s="8" t="s">
        <v>6560</v>
      </c>
      <c r="B823" s="8" t="s">
        <v>19</v>
      </c>
      <c r="C823" s="8" t="s">
        <v>52</v>
      </c>
      <c r="D823" s="9" t="s">
        <v>21</v>
      </c>
      <c r="E823" s="9" t="s">
        <v>21</v>
      </c>
      <c r="F823" s="8" t="s">
        <v>22</v>
      </c>
      <c r="G823" s="8" t="s">
        <v>23</v>
      </c>
      <c r="H823" s="8" t="s">
        <v>7568</v>
      </c>
      <c r="I823" s="8" t="s">
        <v>53</v>
      </c>
      <c r="J823" s="10" t="s">
        <v>5662</v>
      </c>
      <c r="K823" s="10" t="s">
        <v>7557</v>
      </c>
      <c r="L823" s="10" t="s">
        <v>7557</v>
      </c>
      <c r="M823" s="8" t="s">
        <v>6109</v>
      </c>
      <c r="N823" s="8" t="s">
        <v>6109</v>
      </c>
      <c r="O823" s="8" t="s">
        <v>27</v>
      </c>
      <c r="P823" s="61">
        <v>2010</v>
      </c>
      <c r="Q823" s="11" t="s">
        <v>2031</v>
      </c>
      <c r="R823" s="110">
        <v>40466</v>
      </c>
      <c r="S823" s="8" t="s">
        <v>29</v>
      </c>
      <c r="T823" s="8" t="s">
        <v>6561</v>
      </c>
      <c r="U823" s="8" t="s">
        <v>6562</v>
      </c>
    </row>
    <row r="824" spans="1:21" s="8" customFormat="1" ht="12.75" x14ac:dyDescent="0.2">
      <c r="A824" s="8" t="s">
        <v>4503</v>
      </c>
      <c r="B824" s="8" t="s">
        <v>19</v>
      </c>
      <c r="C824" s="8" t="s">
        <v>52</v>
      </c>
      <c r="D824" s="9" t="s">
        <v>3257</v>
      </c>
      <c r="E824" s="9" t="s">
        <v>3257</v>
      </c>
      <c r="F824" s="8" t="s">
        <v>22</v>
      </c>
      <c r="G824" s="8" t="s">
        <v>23</v>
      </c>
      <c r="H824" s="8" t="s">
        <v>7568</v>
      </c>
      <c r="I824" s="8" t="s">
        <v>53</v>
      </c>
      <c r="J824" s="10" t="s">
        <v>3258</v>
      </c>
      <c r="K824" s="10" t="s">
        <v>7552</v>
      </c>
      <c r="L824" s="10" t="s">
        <v>7552</v>
      </c>
      <c r="M824" s="8" t="s">
        <v>114</v>
      </c>
      <c r="N824" s="8" t="s">
        <v>3321</v>
      </c>
      <c r="O824" s="8" t="s">
        <v>27</v>
      </c>
      <c r="P824" s="61">
        <v>2010</v>
      </c>
      <c r="Q824" s="11" t="s">
        <v>1314</v>
      </c>
      <c r="R824" s="110">
        <v>40497</v>
      </c>
      <c r="S824" s="8" t="s">
        <v>29</v>
      </c>
      <c r="T824" s="8" t="s">
        <v>4504</v>
      </c>
      <c r="U824" s="8" t="s">
        <v>4505</v>
      </c>
    </row>
    <row r="825" spans="1:21" s="8" customFormat="1" ht="12.75" x14ac:dyDescent="0.2">
      <c r="A825" s="8" t="s">
        <v>4509</v>
      </c>
      <c r="B825" s="8" t="s">
        <v>19</v>
      </c>
      <c r="C825" s="8" t="s">
        <v>52</v>
      </c>
      <c r="D825" s="9" t="s">
        <v>3257</v>
      </c>
      <c r="E825" s="9" t="s">
        <v>3257</v>
      </c>
      <c r="F825" s="8" t="s">
        <v>22</v>
      </c>
      <c r="G825" s="8" t="s">
        <v>23</v>
      </c>
      <c r="H825" s="8" t="s">
        <v>7568</v>
      </c>
      <c r="I825" s="8" t="s">
        <v>53</v>
      </c>
      <c r="J825" s="10" t="s">
        <v>3258</v>
      </c>
      <c r="K825" s="10" t="s">
        <v>7552</v>
      </c>
      <c r="L825" s="10" t="s">
        <v>7552</v>
      </c>
      <c r="M825" s="8" t="s">
        <v>114</v>
      </c>
      <c r="N825" s="8" t="s">
        <v>3321</v>
      </c>
      <c r="O825" s="8" t="s">
        <v>27</v>
      </c>
      <c r="P825" s="61">
        <v>2010</v>
      </c>
      <c r="Q825" s="11" t="s">
        <v>1314</v>
      </c>
      <c r="R825" s="110">
        <v>40497</v>
      </c>
      <c r="S825" s="8" t="s">
        <v>29</v>
      </c>
      <c r="T825" s="8" t="s">
        <v>4510</v>
      </c>
      <c r="U825" s="8" t="s">
        <v>4511</v>
      </c>
    </row>
    <row r="826" spans="1:21" s="8" customFormat="1" ht="12.75" x14ac:dyDescent="0.2">
      <c r="A826" s="8" t="s">
        <v>3076</v>
      </c>
      <c r="B826" s="8" t="s">
        <v>19</v>
      </c>
      <c r="C826" s="8" t="s">
        <v>52</v>
      </c>
      <c r="D826" s="9" t="s">
        <v>21</v>
      </c>
      <c r="E826" s="9" t="s">
        <v>21</v>
      </c>
      <c r="F826" s="8" t="s">
        <v>22</v>
      </c>
      <c r="G826" s="8" t="s">
        <v>23</v>
      </c>
      <c r="H826" s="8" t="s">
        <v>7568</v>
      </c>
      <c r="I826" s="8" t="s">
        <v>53</v>
      </c>
      <c r="J826" s="10" t="s">
        <v>2850</v>
      </c>
      <c r="K826" s="10" t="s">
        <v>7554</v>
      </c>
      <c r="L826" s="10" t="s">
        <v>7554</v>
      </c>
      <c r="M826" s="8" t="s">
        <v>114</v>
      </c>
      <c r="N826" s="8" t="s">
        <v>2989</v>
      </c>
      <c r="O826" s="8" t="s">
        <v>27</v>
      </c>
      <c r="P826" s="60">
        <v>2010</v>
      </c>
      <c r="Q826" s="11" t="s">
        <v>1314</v>
      </c>
      <c r="R826" s="110">
        <v>40497</v>
      </c>
      <c r="S826" s="8" t="s">
        <v>29</v>
      </c>
      <c r="T826" s="8" t="s">
        <v>3077</v>
      </c>
      <c r="U826" s="8" t="s">
        <v>3078</v>
      </c>
    </row>
    <row r="827" spans="1:21" s="8" customFormat="1" ht="12.75" x14ac:dyDescent="0.2">
      <c r="A827" s="8" t="s">
        <v>3079</v>
      </c>
      <c r="B827" s="8" t="s">
        <v>19</v>
      </c>
      <c r="C827" s="8" t="s">
        <v>52</v>
      </c>
      <c r="D827" s="9" t="s">
        <v>21</v>
      </c>
      <c r="E827" s="9" t="s">
        <v>21</v>
      </c>
      <c r="F827" s="8" t="s">
        <v>22</v>
      </c>
      <c r="G827" s="8" t="s">
        <v>23</v>
      </c>
      <c r="H827" s="8" t="s">
        <v>7568</v>
      </c>
      <c r="I827" s="8" t="s">
        <v>53</v>
      </c>
      <c r="J827" s="10" t="s">
        <v>2850</v>
      </c>
      <c r="K827" s="10" t="s">
        <v>7554</v>
      </c>
      <c r="L827" s="10" t="s">
        <v>7554</v>
      </c>
      <c r="M827" s="8" t="s">
        <v>114</v>
      </c>
      <c r="N827" s="8" t="s">
        <v>2989</v>
      </c>
      <c r="O827" s="8" t="s">
        <v>27</v>
      </c>
      <c r="P827" s="60">
        <v>2010</v>
      </c>
      <c r="Q827" s="11" t="s">
        <v>1314</v>
      </c>
      <c r="R827" s="110">
        <v>40497</v>
      </c>
      <c r="S827" s="8" t="s">
        <v>29</v>
      </c>
      <c r="T827" s="8" t="s">
        <v>3080</v>
      </c>
      <c r="U827" s="8" t="s">
        <v>3081</v>
      </c>
    </row>
    <row r="828" spans="1:21" s="8" customFormat="1" ht="12.75" x14ac:dyDescent="0.2">
      <c r="A828" s="8" t="s">
        <v>3082</v>
      </c>
      <c r="B828" s="8" t="s">
        <v>19</v>
      </c>
      <c r="C828" s="8" t="s">
        <v>52</v>
      </c>
      <c r="D828" s="9" t="s">
        <v>21</v>
      </c>
      <c r="E828" s="9" t="s">
        <v>21</v>
      </c>
      <c r="F828" s="8" t="s">
        <v>22</v>
      </c>
      <c r="G828" s="8" t="s">
        <v>23</v>
      </c>
      <c r="H828" s="8" t="s">
        <v>7568</v>
      </c>
      <c r="I828" s="8" t="s">
        <v>53</v>
      </c>
      <c r="J828" s="10" t="s">
        <v>2850</v>
      </c>
      <c r="K828" s="10" t="s">
        <v>7554</v>
      </c>
      <c r="L828" s="10" t="s">
        <v>7554</v>
      </c>
      <c r="M828" s="8" t="s">
        <v>114</v>
      </c>
      <c r="N828" s="8" t="s">
        <v>2989</v>
      </c>
      <c r="O828" s="8" t="s">
        <v>27</v>
      </c>
      <c r="P828" s="60">
        <v>2010</v>
      </c>
      <c r="Q828" s="11" t="s">
        <v>1314</v>
      </c>
      <c r="R828" s="110">
        <v>40497</v>
      </c>
      <c r="S828" s="8" t="s">
        <v>29</v>
      </c>
      <c r="T828" s="8" t="s">
        <v>3083</v>
      </c>
      <c r="U828" s="8" t="s">
        <v>3084</v>
      </c>
    </row>
    <row r="829" spans="1:21" s="8" customFormat="1" ht="12.75" x14ac:dyDescent="0.2">
      <c r="A829" s="8" t="s">
        <v>3085</v>
      </c>
      <c r="B829" s="8" t="s">
        <v>19</v>
      </c>
      <c r="C829" s="8" t="s">
        <v>52</v>
      </c>
      <c r="D829" s="9" t="s">
        <v>21</v>
      </c>
      <c r="E829" s="9" t="s">
        <v>21</v>
      </c>
      <c r="F829" s="8" t="s">
        <v>22</v>
      </c>
      <c r="G829" s="8" t="s">
        <v>23</v>
      </c>
      <c r="H829" s="8" t="s">
        <v>7568</v>
      </c>
      <c r="I829" s="8" t="s">
        <v>53</v>
      </c>
      <c r="J829" s="10" t="s">
        <v>2850</v>
      </c>
      <c r="K829" s="10" t="s">
        <v>7554</v>
      </c>
      <c r="L829" s="10" t="s">
        <v>7554</v>
      </c>
      <c r="M829" s="8" t="s">
        <v>114</v>
      </c>
      <c r="N829" s="8" t="s">
        <v>2989</v>
      </c>
      <c r="O829" s="8" t="s">
        <v>27</v>
      </c>
      <c r="P829" s="60">
        <v>2010</v>
      </c>
      <c r="Q829" s="11" t="s">
        <v>1314</v>
      </c>
      <c r="R829" s="110">
        <v>40497</v>
      </c>
      <c r="S829" s="8" t="s">
        <v>29</v>
      </c>
      <c r="T829" s="8" t="s">
        <v>3086</v>
      </c>
      <c r="U829" s="8" t="s">
        <v>3087</v>
      </c>
    </row>
    <row r="830" spans="1:21" s="8" customFormat="1" ht="12.75" x14ac:dyDescent="0.2">
      <c r="A830" s="8" t="s">
        <v>3088</v>
      </c>
      <c r="B830" s="8" t="s">
        <v>19</v>
      </c>
      <c r="C830" s="8" t="s">
        <v>52</v>
      </c>
      <c r="D830" s="9" t="s">
        <v>21</v>
      </c>
      <c r="E830" s="9" t="s">
        <v>21</v>
      </c>
      <c r="F830" s="8" t="s">
        <v>22</v>
      </c>
      <c r="G830" s="8" t="s">
        <v>23</v>
      </c>
      <c r="H830" s="8" t="s">
        <v>7568</v>
      </c>
      <c r="I830" s="8" t="s">
        <v>53</v>
      </c>
      <c r="J830" s="10" t="s">
        <v>2850</v>
      </c>
      <c r="K830" s="10" t="s">
        <v>7554</v>
      </c>
      <c r="L830" s="10" t="s">
        <v>7554</v>
      </c>
      <c r="M830" s="8" t="s">
        <v>114</v>
      </c>
      <c r="N830" s="8" t="s">
        <v>2989</v>
      </c>
      <c r="O830" s="8" t="s">
        <v>27</v>
      </c>
      <c r="P830" s="60">
        <v>2010</v>
      </c>
      <c r="Q830" s="11" t="s">
        <v>1314</v>
      </c>
      <c r="R830" s="110">
        <v>40497</v>
      </c>
      <c r="S830" s="8" t="s">
        <v>29</v>
      </c>
      <c r="T830" s="8" t="s">
        <v>3089</v>
      </c>
      <c r="U830" s="8" t="s">
        <v>3090</v>
      </c>
    </row>
    <row r="831" spans="1:21" s="8" customFormat="1" ht="12.75" x14ac:dyDescent="0.2">
      <c r="A831" s="8" t="s">
        <v>3091</v>
      </c>
      <c r="B831" s="8" t="s">
        <v>19</v>
      </c>
      <c r="C831" s="8" t="s">
        <v>52</v>
      </c>
      <c r="D831" s="9" t="s">
        <v>21</v>
      </c>
      <c r="E831" s="9" t="s">
        <v>21</v>
      </c>
      <c r="F831" s="8" t="s">
        <v>22</v>
      </c>
      <c r="G831" s="8" t="s">
        <v>23</v>
      </c>
      <c r="H831" s="8" t="s">
        <v>7568</v>
      </c>
      <c r="I831" s="8" t="s">
        <v>53</v>
      </c>
      <c r="J831" s="10" t="s">
        <v>2850</v>
      </c>
      <c r="K831" s="10" t="s">
        <v>7554</v>
      </c>
      <c r="L831" s="10" t="s">
        <v>7554</v>
      </c>
      <c r="M831" s="8" t="s">
        <v>114</v>
      </c>
      <c r="N831" s="8" t="s">
        <v>2989</v>
      </c>
      <c r="O831" s="8" t="s">
        <v>27</v>
      </c>
      <c r="P831" s="60">
        <v>2010</v>
      </c>
      <c r="Q831" s="11" t="s">
        <v>1314</v>
      </c>
      <c r="R831" s="110">
        <v>40497</v>
      </c>
      <c r="S831" s="8" t="s">
        <v>29</v>
      </c>
      <c r="T831" s="8" t="s">
        <v>3092</v>
      </c>
      <c r="U831" s="8" t="s">
        <v>3093</v>
      </c>
    </row>
    <row r="832" spans="1:21" s="8" customFormat="1" ht="12.75" x14ac:dyDescent="0.2">
      <c r="A832" s="8" t="s">
        <v>3094</v>
      </c>
      <c r="B832" s="8" t="s">
        <v>19</v>
      </c>
      <c r="C832" s="8" t="s">
        <v>52</v>
      </c>
      <c r="D832" s="9" t="s">
        <v>21</v>
      </c>
      <c r="E832" s="9" t="s">
        <v>21</v>
      </c>
      <c r="F832" s="8" t="s">
        <v>22</v>
      </c>
      <c r="G832" s="8" t="s">
        <v>23</v>
      </c>
      <c r="H832" s="8" t="s">
        <v>7568</v>
      </c>
      <c r="I832" s="8" t="s">
        <v>53</v>
      </c>
      <c r="J832" s="10" t="s">
        <v>2850</v>
      </c>
      <c r="K832" s="10" t="s">
        <v>7554</v>
      </c>
      <c r="L832" s="10" t="s">
        <v>7554</v>
      </c>
      <c r="M832" s="8" t="s">
        <v>114</v>
      </c>
      <c r="N832" s="8" t="s">
        <v>2989</v>
      </c>
      <c r="O832" s="8" t="s">
        <v>27</v>
      </c>
      <c r="P832" s="60">
        <v>2010</v>
      </c>
      <c r="Q832" s="11" t="s">
        <v>1314</v>
      </c>
      <c r="R832" s="110">
        <v>40497</v>
      </c>
      <c r="S832" s="8" t="s">
        <v>29</v>
      </c>
      <c r="T832" s="8" t="s">
        <v>3095</v>
      </c>
      <c r="U832" s="8" t="s">
        <v>3096</v>
      </c>
    </row>
    <row r="833" spans="1:21" s="8" customFormat="1" ht="12.75" x14ac:dyDescent="0.2">
      <c r="A833" s="8" t="s">
        <v>3097</v>
      </c>
      <c r="B833" s="8" t="s">
        <v>19</v>
      </c>
      <c r="C833" s="8" t="s">
        <v>52</v>
      </c>
      <c r="D833" s="9" t="s">
        <v>21</v>
      </c>
      <c r="E833" s="9" t="s">
        <v>21</v>
      </c>
      <c r="F833" s="8" t="s">
        <v>22</v>
      </c>
      <c r="G833" s="8" t="s">
        <v>23</v>
      </c>
      <c r="H833" s="8" t="s">
        <v>7568</v>
      </c>
      <c r="I833" s="8" t="s">
        <v>53</v>
      </c>
      <c r="J833" s="10" t="s">
        <v>2850</v>
      </c>
      <c r="K833" s="10" t="s">
        <v>7554</v>
      </c>
      <c r="L833" s="10" t="s">
        <v>7554</v>
      </c>
      <c r="M833" s="8" t="s">
        <v>114</v>
      </c>
      <c r="N833" s="8" t="s">
        <v>2989</v>
      </c>
      <c r="O833" s="8" t="s">
        <v>27</v>
      </c>
      <c r="P833" s="60">
        <v>2010</v>
      </c>
      <c r="Q833" s="11" t="s">
        <v>1314</v>
      </c>
      <c r="R833" s="110">
        <v>40497</v>
      </c>
      <c r="S833" s="8" t="s">
        <v>29</v>
      </c>
      <c r="T833" s="8" t="s">
        <v>3098</v>
      </c>
      <c r="U833" s="8" t="s">
        <v>3099</v>
      </c>
    </row>
    <row r="834" spans="1:21" s="8" customFormat="1" ht="12.75" x14ac:dyDescent="0.2">
      <c r="A834" s="8" t="s">
        <v>4530</v>
      </c>
      <c r="B834" s="8" t="s">
        <v>19</v>
      </c>
      <c r="C834" s="8" t="s">
        <v>52</v>
      </c>
      <c r="D834" s="9" t="s">
        <v>3257</v>
      </c>
      <c r="E834" s="9" t="s">
        <v>3257</v>
      </c>
      <c r="F834" s="8" t="s">
        <v>22</v>
      </c>
      <c r="G834" s="8" t="s">
        <v>23</v>
      </c>
      <c r="H834" s="8" t="s">
        <v>7568</v>
      </c>
      <c r="I834" s="8" t="s">
        <v>53</v>
      </c>
      <c r="J834" s="10" t="s">
        <v>3258</v>
      </c>
      <c r="K834" s="10" t="s">
        <v>7552</v>
      </c>
      <c r="L834" s="10" t="s">
        <v>7552</v>
      </c>
      <c r="M834" s="8" t="s">
        <v>114</v>
      </c>
      <c r="N834" s="8" t="s">
        <v>3317</v>
      </c>
      <c r="O834" s="8" t="s">
        <v>27</v>
      </c>
      <c r="P834" s="61">
        <v>2010</v>
      </c>
      <c r="Q834" s="11" t="s">
        <v>1314</v>
      </c>
      <c r="R834" s="110">
        <v>40497</v>
      </c>
      <c r="S834" s="8" t="s">
        <v>29</v>
      </c>
      <c r="T834" s="8" t="s">
        <v>4531</v>
      </c>
      <c r="U834" s="8" t="s">
        <v>4532</v>
      </c>
    </row>
    <row r="835" spans="1:21" s="8" customFormat="1" ht="12.75" x14ac:dyDescent="0.2">
      <c r="A835" s="8" t="s">
        <v>2644</v>
      </c>
      <c r="B835" s="8" t="s">
        <v>19</v>
      </c>
      <c r="C835" s="8" t="s">
        <v>52</v>
      </c>
      <c r="D835" s="9" t="s">
        <v>21</v>
      </c>
      <c r="E835" s="9" t="s">
        <v>21</v>
      </c>
      <c r="F835" s="8" t="s">
        <v>22</v>
      </c>
      <c r="G835" s="8" t="s">
        <v>23</v>
      </c>
      <c r="H835" s="8" t="s">
        <v>7568</v>
      </c>
      <c r="I835" s="8" t="s">
        <v>53</v>
      </c>
      <c r="J835" s="10" t="s">
        <v>25</v>
      </c>
      <c r="K835" s="10" t="s">
        <v>7553</v>
      </c>
      <c r="L835" s="10" t="s">
        <v>7553</v>
      </c>
      <c r="M835" s="8" t="s">
        <v>114</v>
      </c>
      <c r="N835" s="8" t="s">
        <v>778</v>
      </c>
      <c r="O835" s="8" t="s">
        <v>27</v>
      </c>
      <c r="P835" s="60">
        <v>2010</v>
      </c>
      <c r="Q835" s="11" t="s">
        <v>1314</v>
      </c>
      <c r="R835" s="110">
        <v>40497</v>
      </c>
      <c r="S835" s="8" t="s">
        <v>29</v>
      </c>
      <c r="T835" s="8" t="s">
        <v>2645</v>
      </c>
      <c r="U835" s="8" t="s">
        <v>2646</v>
      </c>
    </row>
    <row r="836" spans="1:21" s="8" customFormat="1" ht="12.75" x14ac:dyDescent="0.2">
      <c r="A836" s="8" t="s">
        <v>6554</v>
      </c>
      <c r="B836" s="8" t="s">
        <v>19</v>
      </c>
      <c r="C836" s="8" t="s">
        <v>52</v>
      </c>
      <c r="D836" s="9" t="s">
        <v>21</v>
      </c>
      <c r="E836" s="9" t="s">
        <v>21</v>
      </c>
      <c r="F836" s="8" t="s">
        <v>22</v>
      </c>
      <c r="G836" s="8" t="s">
        <v>23</v>
      </c>
      <c r="H836" s="8" t="s">
        <v>7568</v>
      </c>
      <c r="I836" s="8" t="s">
        <v>53</v>
      </c>
      <c r="J836" s="10" t="s">
        <v>5662</v>
      </c>
      <c r="K836" s="10" t="s">
        <v>7557</v>
      </c>
      <c r="L836" s="10" t="s">
        <v>7557</v>
      </c>
      <c r="M836" s="8" t="s">
        <v>6109</v>
      </c>
      <c r="N836" s="8" t="s">
        <v>6109</v>
      </c>
      <c r="O836" s="8" t="s">
        <v>27</v>
      </c>
      <c r="P836" s="61">
        <v>2010</v>
      </c>
      <c r="Q836" s="11" t="s">
        <v>1314</v>
      </c>
      <c r="R836" s="110">
        <v>40497</v>
      </c>
      <c r="S836" s="8" t="s">
        <v>29</v>
      </c>
      <c r="T836" s="8" t="s">
        <v>6555</v>
      </c>
      <c r="U836" s="8" t="s">
        <v>6556</v>
      </c>
    </row>
    <row r="837" spans="1:21" s="8" customFormat="1" ht="12.75" x14ac:dyDescent="0.2">
      <c r="A837" s="8" t="s">
        <v>6551</v>
      </c>
      <c r="B837" s="8" t="s">
        <v>19</v>
      </c>
      <c r="C837" s="8" t="s">
        <v>52</v>
      </c>
      <c r="D837" s="9" t="s">
        <v>21</v>
      </c>
      <c r="E837" s="9" t="s">
        <v>21</v>
      </c>
      <c r="F837" s="8" t="s">
        <v>22</v>
      </c>
      <c r="G837" s="8" t="s">
        <v>23</v>
      </c>
      <c r="H837" s="8" t="s">
        <v>7568</v>
      </c>
      <c r="I837" s="8" t="s">
        <v>53</v>
      </c>
      <c r="J837" s="10" t="s">
        <v>5662</v>
      </c>
      <c r="K837" s="10" t="s">
        <v>7557</v>
      </c>
      <c r="L837" s="10" t="s">
        <v>7557</v>
      </c>
      <c r="M837" s="8" t="s">
        <v>6109</v>
      </c>
      <c r="N837" s="8" t="s">
        <v>6109</v>
      </c>
      <c r="O837" s="8" t="s">
        <v>27</v>
      </c>
      <c r="P837" s="61">
        <v>2010</v>
      </c>
      <c r="Q837" s="11" t="s">
        <v>1314</v>
      </c>
      <c r="R837" s="110">
        <v>40497</v>
      </c>
      <c r="S837" s="8" t="s">
        <v>29</v>
      </c>
      <c r="T837" s="8" t="s">
        <v>6552</v>
      </c>
      <c r="U837" s="8" t="s">
        <v>6553</v>
      </c>
    </row>
    <row r="838" spans="1:21" s="8" customFormat="1" ht="12.75" x14ac:dyDescent="0.2">
      <c r="A838" s="8" t="s">
        <v>6557</v>
      </c>
      <c r="B838" s="8" t="s">
        <v>19</v>
      </c>
      <c r="C838" s="8" t="s">
        <v>52</v>
      </c>
      <c r="D838" s="9" t="s">
        <v>21</v>
      </c>
      <c r="E838" s="9" t="s">
        <v>21</v>
      </c>
      <c r="F838" s="8" t="s">
        <v>22</v>
      </c>
      <c r="G838" s="8" t="s">
        <v>23</v>
      </c>
      <c r="H838" s="8" t="s">
        <v>7568</v>
      </c>
      <c r="I838" s="8" t="s">
        <v>53</v>
      </c>
      <c r="J838" s="10" t="s">
        <v>5662</v>
      </c>
      <c r="K838" s="10" t="s">
        <v>7557</v>
      </c>
      <c r="L838" s="10" t="s">
        <v>7557</v>
      </c>
      <c r="M838" s="8" t="s">
        <v>6109</v>
      </c>
      <c r="N838" s="8" t="s">
        <v>6109</v>
      </c>
      <c r="O838" s="8" t="s">
        <v>27</v>
      </c>
      <c r="P838" s="61">
        <v>2010</v>
      </c>
      <c r="Q838" s="11" t="s">
        <v>4416</v>
      </c>
      <c r="R838" s="110">
        <v>40527</v>
      </c>
      <c r="S838" s="8" t="s">
        <v>29</v>
      </c>
      <c r="T838" s="8" t="s">
        <v>6558</v>
      </c>
      <c r="U838" s="8" t="s">
        <v>6559</v>
      </c>
    </row>
    <row r="839" spans="1:21" s="8" customFormat="1" ht="12.75" x14ac:dyDescent="0.2">
      <c r="A839" s="8" t="s">
        <v>6563</v>
      </c>
      <c r="B839" s="8" t="s">
        <v>19</v>
      </c>
      <c r="C839" s="8" t="s">
        <v>52</v>
      </c>
      <c r="D839" s="9" t="s">
        <v>21</v>
      </c>
      <c r="E839" s="9" t="s">
        <v>21</v>
      </c>
      <c r="F839" s="8" t="s">
        <v>22</v>
      </c>
      <c r="G839" s="8" t="s">
        <v>23</v>
      </c>
      <c r="H839" s="8" t="s">
        <v>7568</v>
      </c>
      <c r="I839" s="8" t="s">
        <v>53</v>
      </c>
      <c r="J839" s="10" t="s">
        <v>5662</v>
      </c>
      <c r="K839" s="10" t="s">
        <v>7557</v>
      </c>
      <c r="L839" s="10" t="s">
        <v>7557</v>
      </c>
      <c r="M839" s="8" t="s">
        <v>6109</v>
      </c>
      <c r="N839" s="8" t="s">
        <v>6109</v>
      </c>
      <c r="O839" s="8" t="s">
        <v>27</v>
      </c>
      <c r="P839" s="61">
        <v>2010</v>
      </c>
      <c r="Q839" s="11" t="s">
        <v>4416</v>
      </c>
      <c r="R839" s="110">
        <v>40527</v>
      </c>
      <c r="S839" s="8" t="s">
        <v>29</v>
      </c>
      <c r="T839" s="8" t="s">
        <v>6564</v>
      </c>
      <c r="U839" s="8" t="s">
        <v>6565</v>
      </c>
    </row>
    <row r="840" spans="1:21" s="8" customFormat="1" ht="12.75" x14ac:dyDescent="0.2">
      <c r="A840" s="8" t="s">
        <v>5537</v>
      </c>
      <c r="B840" s="8" t="s">
        <v>19</v>
      </c>
      <c r="C840" s="8" t="s">
        <v>52</v>
      </c>
      <c r="D840" s="9" t="s">
        <v>21</v>
      </c>
      <c r="E840" s="9" t="s">
        <v>21</v>
      </c>
      <c r="F840" s="8" t="s">
        <v>22</v>
      </c>
      <c r="G840" s="8" t="s">
        <v>23</v>
      </c>
      <c r="H840" s="8" t="s">
        <v>7568</v>
      </c>
      <c r="I840" s="8" t="s">
        <v>53</v>
      </c>
      <c r="J840" s="10" t="s">
        <v>5525</v>
      </c>
      <c r="K840" s="10" t="s">
        <v>7559</v>
      </c>
      <c r="L840" s="10" t="s">
        <v>7559</v>
      </c>
      <c r="M840" s="8" t="s">
        <v>5538</v>
      </c>
      <c r="N840" s="8" t="s">
        <v>5539</v>
      </c>
      <c r="O840" s="8" t="s">
        <v>185</v>
      </c>
      <c r="P840" s="61">
        <v>2010</v>
      </c>
      <c r="Q840" s="11" t="s">
        <v>4416</v>
      </c>
      <c r="R840" s="110">
        <v>40527</v>
      </c>
      <c r="S840" s="8" t="s">
        <v>29</v>
      </c>
      <c r="T840" s="8" t="s">
        <v>5540</v>
      </c>
      <c r="U840" s="8" t="s">
        <v>5541</v>
      </c>
    </row>
    <row r="841" spans="1:21" s="8" customFormat="1" ht="12.75" x14ac:dyDescent="0.2">
      <c r="A841" s="8" t="s">
        <v>6677</v>
      </c>
      <c r="B841" s="8" t="s">
        <v>19</v>
      </c>
      <c r="C841" s="8" t="s">
        <v>5547</v>
      </c>
      <c r="D841" s="9" t="s">
        <v>21</v>
      </c>
      <c r="E841" s="9" t="s">
        <v>21</v>
      </c>
      <c r="F841" s="8" t="s">
        <v>22</v>
      </c>
      <c r="G841" s="8" t="s">
        <v>23</v>
      </c>
      <c r="H841" s="8" t="s">
        <v>7568</v>
      </c>
      <c r="I841" s="8" t="s">
        <v>5548</v>
      </c>
      <c r="J841" s="10" t="s">
        <v>5662</v>
      </c>
      <c r="K841" s="10" t="s">
        <v>7557</v>
      </c>
      <c r="L841" s="10" t="s">
        <v>7557</v>
      </c>
      <c r="M841" s="8" t="s">
        <v>6674</v>
      </c>
      <c r="N841" s="8" t="s">
        <v>6674</v>
      </c>
      <c r="O841" s="8" t="s">
        <v>27</v>
      </c>
      <c r="P841" s="61">
        <v>2010</v>
      </c>
      <c r="Q841" s="11" t="s">
        <v>4416</v>
      </c>
      <c r="R841" s="110">
        <v>40527</v>
      </c>
      <c r="S841" s="8" t="s">
        <v>29</v>
      </c>
      <c r="T841" s="8" t="s">
        <v>6678</v>
      </c>
      <c r="U841" s="8" t="s">
        <v>6679</v>
      </c>
    </row>
    <row r="842" spans="1:21" s="8" customFormat="1" ht="12.75" x14ac:dyDescent="0.2">
      <c r="A842" s="8" t="s">
        <v>2599</v>
      </c>
      <c r="B842" s="8" t="s">
        <v>19</v>
      </c>
      <c r="C842" s="8" t="s">
        <v>52</v>
      </c>
      <c r="D842" s="9" t="s">
        <v>21</v>
      </c>
      <c r="E842" s="9" t="s">
        <v>21</v>
      </c>
      <c r="F842" s="8" t="s">
        <v>22</v>
      </c>
      <c r="G842" s="8" t="s">
        <v>23</v>
      </c>
      <c r="H842" s="8" t="s">
        <v>7568</v>
      </c>
      <c r="I842" s="8" t="s">
        <v>53</v>
      </c>
      <c r="J842" s="10" t="s">
        <v>25</v>
      </c>
      <c r="K842" s="10" t="s">
        <v>7553</v>
      </c>
      <c r="L842" s="10" t="s">
        <v>7553</v>
      </c>
      <c r="M842" s="8" t="s">
        <v>114</v>
      </c>
      <c r="N842" s="8" t="s">
        <v>778</v>
      </c>
      <c r="O842" s="8" t="s">
        <v>27</v>
      </c>
      <c r="P842" s="60">
        <v>2011</v>
      </c>
      <c r="Q842" s="11" t="s">
        <v>1352</v>
      </c>
      <c r="R842" s="110">
        <v>40558</v>
      </c>
      <c r="S842" s="8" t="s">
        <v>29</v>
      </c>
      <c r="T842" s="8" t="s">
        <v>2600</v>
      </c>
      <c r="U842" s="8" t="s">
        <v>2601</v>
      </c>
    </row>
    <row r="843" spans="1:21" s="8" customFormat="1" ht="12.75" x14ac:dyDescent="0.2">
      <c r="A843" s="8" t="s">
        <v>4892</v>
      </c>
      <c r="B843" s="8" t="s">
        <v>19</v>
      </c>
      <c r="C843" s="8" t="s">
        <v>52</v>
      </c>
      <c r="D843" s="9" t="s">
        <v>3257</v>
      </c>
      <c r="E843" s="9" t="s">
        <v>3257</v>
      </c>
      <c r="F843" s="8" t="s">
        <v>22</v>
      </c>
      <c r="G843" s="8" t="s">
        <v>23</v>
      </c>
      <c r="H843" s="8" t="s">
        <v>7568</v>
      </c>
      <c r="I843" s="8" t="s">
        <v>53</v>
      </c>
      <c r="J843" s="10" t="s">
        <v>3258</v>
      </c>
      <c r="K843" s="10" t="s">
        <v>7552</v>
      </c>
      <c r="L843" s="10" t="s">
        <v>7552</v>
      </c>
      <c r="M843" s="8" t="s">
        <v>114</v>
      </c>
      <c r="N843" s="8" t="s">
        <v>3313</v>
      </c>
      <c r="O843" s="8" t="s">
        <v>27</v>
      </c>
      <c r="P843" s="61">
        <v>2011</v>
      </c>
      <c r="Q843" s="11" t="s">
        <v>1352</v>
      </c>
      <c r="R843" s="110">
        <v>40558</v>
      </c>
      <c r="S843" s="8" t="s">
        <v>29</v>
      </c>
      <c r="T843" s="8" t="s">
        <v>4893</v>
      </c>
      <c r="U843" s="8" t="s">
        <v>4894</v>
      </c>
    </row>
    <row r="844" spans="1:21" s="8" customFormat="1" ht="12.75" x14ac:dyDescent="0.2">
      <c r="A844" s="8" t="s">
        <v>2602</v>
      </c>
      <c r="B844" s="8" t="s">
        <v>19</v>
      </c>
      <c r="C844" s="8" t="s">
        <v>52</v>
      </c>
      <c r="D844" s="9" t="s">
        <v>21</v>
      </c>
      <c r="E844" s="9" t="s">
        <v>21</v>
      </c>
      <c r="F844" s="8" t="s">
        <v>22</v>
      </c>
      <c r="G844" s="8" t="s">
        <v>23</v>
      </c>
      <c r="H844" s="8" t="s">
        <v>7568</v>
      </c>
      <c r="I844" s="8" t="s">
        <v>53</v>
      </c>
      <c r="J844" s="10" t="s">
        <v>25</v>
      </c>
      <c r="K844" s="10" t="s">
        <v>7553</v>
      </c>
      <c r="L844" s="10" t="s">
        <v>7553</v>
      </c>
      <c r="M844" s="8" t="s">
        <v>114</v>
      </c>
      <c r="N844" s="8" t="s">
        <v>458</v>
      </c>
      <c r="O844" s="8" t="s">
        <v>27</v>
      </c>
      <c r="P844" s="60">
        <v>2011</v>
      </c>
      <c r="Q844" s="11" t="s">
        <v>1352</v>
      </c>
      <c r="R844" s="110">
        <v>40558</v>
      </c>
      <c r="S844" s="8" t="s">
        <v>29</v>
      </c>
      <c r="T844" s="8" t="s">
        <v>2603</v>
      </c>
      <c r="U844" s="8" t="s">
        <v>2604</v>
      </c>
    </row>
    <row r="845" spans="1:21" s="8" customFormat="1" ht="12.75" x14ac:dyDescent="0.2">
      <c r="A845" s="8" t="s">
        <v>2605</v>
      </c>
      <c r="B845" s="8" t="s">
        <v>19</v>
      </c>
      <c r="C845" s="8" t="s">
        <v>52</v>
      </c>
      <c r="D845" s="9" t="s">
        <v>21</v>
      </c>
      <c r="E845" s="9" t="s">
        <v>21</v>
      </c>
      <c r="F845" s="8" t="s">
        <v>22</v>
      </c>
      <c r="G845" s="8" t="s">
        <v>23</v>
      </c>
      <c r="H845" s="8" t="s">
        <v>7568</v>
      </c>
      <c r="I845" s="8" t="s">
        <v>53</v>
      </c>
      <c r="J845" s="10" t="s">
        <v>25</v>
      </c>
      <c r="K845" s="10" t="s">
        <v>7553</v>
      </c>
      <c r="L845" s="10" t="s">
        <v>7553</v>
      </c>
      <c r="M845" s="8" t="s">
        <v>114</v>
      </c>
      <c r="N845" s="8" t="s">
        <v>115</v>
      </c>
      <c r="O845" s="8" t="s">
        <v>27</v>
      </c>
      <c r="P845" s="60">
        <v>2011</v>
      </c>
      <c r="Q845" s="11" t="s">
        <v>1352</v>
      </c>
      <c r="R845" s="110">
        <v>40558</v>
      </c>
      <c r="S845" s="8" t="s">
        <v>29</v>
      </c>
      <c r="T845" s="8" t="s">
        <v>2606</v>
      </c>
      <c r="U845" s="8" t="s">
        <v>2607</v>
      </c>
    </row>
    <row r="846" spans="1:21" s="8" customFormat="1" ht="12.75" x14ac:dyDescent="0.2">
      <c r="A846" s="8" t="s">
        <v>2608</v>
      </c>
      <c r="B846" s="8" t="s">
        <v>19</v>
      </c>
      <c r="C846" s="8" t="s">
        <v>52</v>
      </c>
      <c r="D846" s="9" t="s">
        <v>21</v>
      </c>
      <c r="E846" s="9" t="s">
        <v>21</v>
      </c>
      <c r="F846" s="8" t="s">
        <v>22</v>
      </c>
      <c r="G846" s="8" t="s">
        <v>23</v>
      </c>
      <c r="H846" s="8" t="s">
        <v>7568</v>
      </c>
      <c r="I846" s="8" t="s">
        <v>53</v>
      </c>
      <c r="J846" s="10" t="s">
        <v>25</v>
      </c>
      <c r="K846" s="10" t="s">
        <v>7553</v>
      </c>
      <c r="L846" s="10" t="s">
        <v>7553</v>
      </c>
      <c r="M846" s="8" t="s">
        <v>114</v>
      </c>
      <c r="N846" s="8" t="s">
        <v>115</v>
      </c>
      <c r="O846" s="8" t="s">
        <v>27</v>
      </c>
      <c r="P846" s="60">
        <v>2011</v>
      </c>
      <c r="Q846" s="11" t="s">
        <v>1352</v>
      </c>
      <c r="R846" s="110">
        <v>40558</v>
      </c>
      <c r="S846" s="8" t="s">
        <v>29</v>
      </c>
      <c r="T846" s="8" t="s">
        <v>2609</v>
      </c>
      <c r="U846" s="8" t="s">
        <v>2610</v>
      </c>
    </row>
    <row r="847" spans="1:21" s="8" customFormat="1" ht="12.75" x14ac:dyDescent="0.2">
      <c r="A847" s="8" t="s">
        <v>2611</v>
      </c>
      <c r="B847" s="8" t="s">
        <v>19</v>
      </c>
      <c r="C847" s="8" t="s">
        <v>52</v>
      </c>
      <c r="D847" s="9" t="s">
        <v>21</v>
      </c>
      <c r="E847" s="9" t="s">
        <v>21</v>
      </c>
      <c r="F847" s="8" t="s">
        <v>22</v>
      </c>
      <c r="G847" s="8" t="s">
        <v>23</v>
      </c>
      <c r="H847" s="8" t="s">
        <v>7568</v>
      </c>
      <c r="I847" s="8" t="s">
        <v>53</v>
      </c>
      <c r="J847" s="10" t="s">
        <v>25</v>
      </c>
      <c r="K847" s="10" t="s">
        <v>7553</v>
      </c>
      <c r="L847" s="10" t="s">
        <v>7553</v>
      </c>
      <c r="M847" s="8" t="s">
        <v>114</v>
      </c>
      <c r="N847" s="8" t="s">
        <v>115</v>
      </c>
      <c r="O847" s="8" t="s">
        <v>27</v>
      </c>
      <c r="P847" s="60">
        <v>2011</v>
      </c>
      <c r="Q847" s="11" t="s">
        <v>1352</v>
      </c>
      <c r="R847" s="110">
        <v>40558</v>
      </c>
      <c r="S847" s="8" t="s">
        <v>29</v>
      </c>
      <c r="T847" s="8" t="s">
        <v>2612</v>
      </c>
      <c r="U847" s="8" t="s">
        <v>2613</v>
      </c>
    </row>
    <row r="848" spans="1:21" s="8" customFormat="1" ht="12.75" x14ac:dyDescent="0.2">
      <c r="A848" s="8" t="s">
        <v>6687</v>
      </c>
      <c r="B848" s="8" t="s">
        <v>19</v>
      </c>
      <c r="C848" s="8" t="s">
        <v>52</v>
      </c>
      <c r="D848" s="9" t="s">
        <v>21</v>
      </c>
      <c r="E848" s="9" t="s">
        <v>21</v>
      </c>
      <c r="F848" s="8" t="s">
        <v>22</v>
      </c>
      <c r="G848" s="8" t="s">
        <v>23</v>
      </c>
      <c r="H848" s="8" t="s">
        <v>7568</v>
      </c>
      <c r="I848" s="8" t="s">
        <v>53</v>
      </c>
      <c r="J848" s="10" t="s">
        <v>5662</v>
      </c>
      <c r="K848" s="10" t="s">
        <v>7557</v>
      </c>
      <c r="L848" s="10" t="s">
        <v>7557</v>
      </c>
      <c r="M848" s="8" t="s">
        <v>6674</v>
      </c>
      <c r="N848" s="8" t="s">
        <v>6674</v>
      </c>
      <c r="O848" s="8" t="s">
        <v>27</v>
      </c>
      <c r="P848" s="61">
        <v>2011</v>
      </c>
      <c r="Q848" s="11" t="s">
        <v>1352</v>
      </c>
      <c r="R848" s="110">
        <v>40558</v>
      </c>
      <c r="S848" s="8" t="s">
        <v>29</v>
      </c>
      <c r="T848" s="8" t="s">
        <v>6688</v>
      </c>
      <c r="U848" s="8" t="s">
        <v>6689</v>
      </c>
    </row>
    <row r="849" spans="1:21" s="8" customFormat="1" ht="12.75" x14ac:dyDescent="0.2">
      <c r="A849" s="8" t="s">
        <v>6690</v>
      </c>
      <c r="B849" s="8" t="s">
        <v>19</v>
      </c>
      <c r="C849" s="8" t="s">
        <v>52</v>
      </c>
      <c r="D849" s="9" t="s">
        <v>21</v>
      </c>
      <c r="E849" s="9" t="s">
        <v>21</v>
      </c>
      <c r="F849" s="8" t="s">
        <v>22</v>
      </c>
      <c r="G849" s="8" t="s">
        <v>23</v>
      </c>
      <c r="H849" s="8" t="s">
        <v>7568</v>
      </c>
      <c r="I849" s="8" t="s">
        <v>53</v>
      </c>
      <c r="J849" s="10" t="s">
        <v>5662</v>
      </c>
      <c r="K849" s="10" t="s">
        <v>7557</v>
      </c>
      <c r="L849" s="10" t="s">
        <v>7557</v>
      </c>
      <c r="M849" s="8" t="s">
        <v>6674</v>
      </c>
      <c r="N849" s="8" t="s">
        <v>6674</v>
      </c>
      <c r="O849" s="8" t="s">
        <v>27</v>
      </c>
      <c r="P849" s="61">
        <v>2011</v>
      </c>
      <c r="Q849" s="11" t="s">
        <v>1352</v>
      </c>
      <c r="R849" s="110">
        <v>40558</v>
      </c>
      <c r="S849" s="8" t="s">
        <v>29</v>
      </c>
      <c r="T849" s="8" t="s">
        <v>6691</v>
      </c>
      <c r="U849" s="8" t="s">
        <v>6692</v>
      </c>
    </row>
    <row r="850" spans="1:21" s="8" customFormat="1" ht="12.75" x14ac:dyDescent="0.2">
      <c r="A850" s="8" t="s">
        <v>4883</v>
      </c>
      <c r="B850" s="8" t="s">
        <v>19</v>
      </c>
      <c r="C850" s="8" t="s">
        <v>52</v>
      </c>
      <c r="D850" s="9" t="s">
        <v>3257</v>
      </c>
      <c r="E850" s="9" t="s">
        <v>3257</v>
      </c>
      <c r="F850" s="8" t="s">
        <v>22</v>
      </c>
      <c r="G850" s="8" t="s">
        <v>23</v>
      </c>
      <c r="H850" s="8" t="s">
        <v>7568</v>
      </c>
      <c r="I850" s="8" t="s">
        <v>53</v>
      </c>
      <c r="J850" s="10" t="s">
        <v>3258</v>
      </c>
      <c r="K850" s="10" t="s">
        <v>7552</v>
      </c>
      <c r="L850" s="10" t="s">
        <v>7552</v>
      </c>
      <c r="M850" s="8" t="s">
        <v>114</v>
      </c>
      <c r="N850" s="8" t="s">
        <v>3321</v>
      </c>
      <c r="O850" s="8" t="s">
        <v>27</v>
      </c>
      <c r="P850" s="61">
        <v>2011</v>
      </c>
      <c r="Q850" s="11" t="s">
        <v>1321</v>
      </c>
      <c r="R850" s="110">
        <v>40589</v>
      </c>
      <c r="S850" s="8" t="s">
        <v>29</v>
      </c>
      <c r="T850" s="8" t="s">
        <v>4884</v>
      </c>
      <c r="U850" s="8" t="s">
        <v>4885</v>
      </c>
    </row>
    <row r="851" spans="1:21" s="8" customFormat="1" ht="12.75" x14ac:dyDescent="0.2">
      <c r="A851" s="8" t="s">
        <v>4917</v>
      </c>
      <c r="B851" s="8" t="s">
        <v>19</v>
      </c>
      <c r="C851" s="8" t="s">
        <v>4918</v>
      </c>
      <c r="D851" s="9" t="s">
        <v>2323</v>
      </c>
      <c r="E851" s="9" t="s">
        <v>2323</v>
      </c>
      <c r="F851" s="9" t="s">
        <v>4919</v>
      </c>
      <c r="G851" s="16" t="s">
        <v>2303</v>
      </c>
      <c r="H851" s="16" t="s">
        <v>7569</v>
      </c>
      <c r="I851" s="9" t="s">
        <v>2323</v>
      </c>
      <c r="J851" s="10" t="s">
        <v>3258</v>
      </c>
      <c r="K851" s="10" t="s">
        <v>7552</v>
      </c>
      <c r="L851" s="10" t="s">
        <v>7552</v>
      </c>
      <c r="M851" s="8" t="s">
        <v>114</v>
      </c>
      <c r="N851" s="8" t="s">
        <v>3731</v>
      </c>
      <c r="O851" s="8" t="s">
        <v>27</v>
      </c>
      <c r="P851" s="61">
        <v>2011</v>
      </c>
      <c r="Q851" s="11" t="s">
        <v>1321</v>
      </c>
      <c r="R851" s="110">
        <v>40589</v>
      </c>
      <c r="S851" s="8" t="s">
        <v>29</v>
      </c>
      <c r="T851" s="8" t="s">
        <v>4920</v>
      </c>
      <c r="U851" s="8" t="s">
        <v>4921</v>
      </c>
    </row>
    <row r="852" spans="1:21" s="8" customFormat="1" ht="12.75" x14ac:dyDescent="0.2">
      <c r="A852" s="8" t="s">
        <v>4922</v>
      </c>
      <c r="B852" s="8" t="s">
        <v>19</v>
      </c>
      <c r="C852" s="8" t="s">
        <v>4918</v>
      </c>
      <c r="D852" s="9" t="s">
        <v>2323</v>
      </c>
      <c r="E852" s="9" t="s">
        <v>2323</v>
      </c>
      <c r="F852" s="9" t="s">
        <v>4919</v>
      </c>
      <c r="G852" s="16" t="s">
        <v>2303</v>
      </c>
      <c r="H852" s="16" t="s">
        <v>7569</v>
      </c>
      <c r="I852" s="9" t="s">
        <v>2323</v>
      </c>
      <c r="J852" s="10" t="s">
        <v>3258</v>
      </c>
      <c r="K852" s="10" t="s">
        <v>7552</v>
      </c>
      <c r="L852" s="10" t="s">
        <v>7552</v>
      </c>
      <c r="M852" s="8" t="s">
        <v>114</v>
      </c>
      <c r="N852" s="8" t="s">
        <v>3731</v>
      </c>
      <c r="O852" s="8" t="s">
        <v>27</v>
      </c>
      <c r="P852" s="61">
        <v>2011</v>
      </c>
      <c r="Q852" s="11" t="s">
        <v>1321</v>
      </c>
      <c r="R852" s="110">
        <v>40589</v>
      </c>
      <c r="S852" s="8" t="s">
        <v>29</v>
      </c>
      <c r="T852" s="8" t="s">
        <v>4923</v>
      </c>
      <c r="U852" s="8" t="s">
        <v>4924</v>
      </c>
    </row>
    <row r="853" spans="1:21" s="8" customFormat="1" ht="12.75" x14ac:dyDescent="0.2">
      <c r="A853" s="8" t="s">
        <v>4925</v>
      </c>
      <c r="B853" s="8" t="s">
        <v>19</v>
      </c>
      <c r="C853" s="8" t="s">
        <v>4918</v>
      </c>
      <c r="D853" s="9" t="s">
        <v>2323</v>
      </c>
      <c r="E853" s="9" t="s">
        <v>2323</v>
      </c>
      <c r="F853" s="9" t="s">
        <v>4919</v>
      </c>
      <c r="G853" s="16" t="s">
        <v>2303</v>
      </c>
      <c r="H853" s="16" t="s">
        <v>7569</v>
      </c>
      <c r="I853" s="9" t="s">
        <v>2323</v>
      </c>
      <c r="J853" s="10" t="s">
        <v>3258</v>
      </c>
      <c r="K853" s="10" t="s">
        <v>7552</v>
      </c>
      <c r="L853" s="10" t="s">
        <v>7552</v>
      </c>
      <c r="M853" s="8" t="s">
        <v>114</v>
      </c>
      <c r="N853" s="8" t="s">
        <v>3731</v>
      </c>
      <c r="O853" s="8" t="s">
        <v>27</v>
      </c>
      <c r="P853" s="61">
        <v>2011</v>
      </c>
      <c r="Q853" s="11" t="s">
        <v>1321</v>
      </c>
      <c r="R853" s="110">
        <v>40589</v>
      </c>
      <c r="S853" s="8" t="s">
        <v>29</v>
      </c>
      <c r="T853" s="8" t="s">
        <v>4926</v>
      </c>
      <c r="U853" s="8" t="s">
        <v>4927</v>
      </c>
    </row>
    <row r="854" spans="1:21" s="8" customFormat="1" ht="12.75" x14ac:dyDescent="0.2">
      <c r="A854" s="8" t="s">
        <v>4928</v>
      </c>
      <c r="B854" s="8" t="s">
        <v>19</v>
      </c>
      <c r="C854" s="8" t="s">
        <v>4929</v>
      </c>
      <c r="D854" s="9" t="s">
        <v>2323</v>
      </c>
      <c r="E854" s="9" t="s">
        <v>2323</v>
      </c>
      <c r="F854" s="8" t="s">
        <v>2302</v>
      </c>
      <c r="G854" s="16" t="s">
        <v>2303</v>
      </c>
      <c r="H854" s="16" t="s">
        <v>7569</v>
      </c>
      <c r="I854" s="9" t="s">
        <v>2323</v>
      </c>
      <c r="J854" s="10" t="s">
        <v>3258</v>
      </c>
      <c r="K854" s="10" t="s">
        <v>7552</v>
      </c>
      <c r="L854" s="10" t="s">
        <v>7552</v>
      </c>
      <c r="M854" s="8" t="s">
        <v>114</v>
      </c>
      <c r="N854" s="8" t="s">
        <v>3731</v>
      </c>
      <c r="O854" s="8" t="s">
        <v>27</v>
      </c>
      <c r="P854" s="61">
        <v>2011</v>
      </c>
      <c r="Q854" s="11" t="s">
        <v>1321</v>
      </c>
      <c r="R854" s="110">
        <v>40589</v>
      </c>
      <c r="S854" s="8" t="s">
        <v>29</v>
      </c>
      <c r="T854" s="8" t="s">
        <v>4930</v>
      </c>
      <c r="U854" s="8" t="s">
        <v>4931</v>
      </c>
    </row>
    <row r="855" spans="1:21" s="8" customFormat="1" ht="12.75" x14ac:dyDescent="0.2">
      <c r="A855" s="8" t="s">
        <v>4932</v>
      </c>
      <c r="B855" s="8" t="s">
        <v>19</v>
      </c>
      <c r="C855" s="8" t="s">
        <v>4929</v>
      </c>
      <c r="D855" s="9" t="s">
        <v>2323</v>
      </c>
      <c r="E855" s="9" t="s">
        <v>2323</v>
      </c>
      <c r="F855" s="8" t="s">
        <v>2302</v>
      </c>
      <c r="G855" s="16" t="s">
        <v>2303</v>
      </c>
      <c r="H855" s="16" t="s">
        <v>7569</v>
      </c>
      <c r="I855" s="9" t="s">
        <v>2323</v>
      </c>
      <c r="J855" s="10" t="s">
        <v>3258</v>
      </c>
      <c r="K855" s="10" t="s">
        <v>7552</v>
      </c>
      <c r="L855" s="10" t="s">
        <v>7552</v>
      </c>
      <c r="M855" s="8" t="s">
        <v>114</v>
      </c>
      <c r="N855" s="8" t="s">
        <v>3731</v>
      </c>
      <c r="O855" s="8" t="s">
        <v>27</v>
      </c>
      <c r="P855" s="61">
        <v>2011</v>
      </c>
      <c r="Q855" s="11" t="s">
        <v>1321</v>
      </c>
      <c r="R855" s="110">
        <v>40589</v>
      </c>
      <c r="S855" s="8" t="s">
        <v>29</v>
      </c>
      <c r="T855" s="8" t="s">
        <v>4933</v>
      </c>
      <c r="U855" s="8" t="s">
        <v>4934</v>
      </c>
    </row>
    <row r="856" spans="1:21" s="8" customFormat="1" ht="12.75" x14ac:dyDescent="0.2">
      <c r="A856" s="8" t="s">
        <v>4935</v>
      </c>
      <c r="B856" s="8" t="s">
        <v>19</v>
      </c>
      <c r="C856" s="8" t="s">
        <v>4929</v>
      </c>
      <c r="D856" s="9" t="s">
        <v>2323</v>
      </c>
      <c r="E856" s="9" t="s">
        <v>2323</v>
      </c>
      <c r="F856" s="8" t="s">
        <v>2302</v>
      </c>
      <c r="G856" s="16" t="s">
        <v>2303</v>
      </c>
      <c r="H856" s="16" t="s">
        <v>7569</v>
      </c>
      <c r="I856" s="9" t="s">
        <v>2323</v>
      </c>
      <c r="J856" s="10" t="s">
        <v>3258</v>
      </c>
      <c r="K856" s="10" t="s">
        <v>7552</v>
      </c>
      <c r="L856" s="10" t="s">
        <v>7552</v>
      </c>
      <c r="M856" s="8" t="s">
        <v>114</v>
      </c>
      <c r="N856" s="8" t="s">
        <v>3731</v>
      </c>
      <c r="O856" s="8" t="s">
        <v>27</v>
      </c>
      <c r="P856" s="61">
        <v>2011</v>
      </c>
      <c r="Q856" s="11" t="s">
        <v>1321</v>
      </c>
      <c r="R856" s="110">
        <v>40589</v>
      </c>
      <c r="S856" s="8" t="s">
        <v>29</v>
      </c>
      <c r="T856" s="8" t="s">
        <v>4936</v>
      </c>
      <c r="U856" s="8" t="s">
        <v>4937</v>
      </c>
    </row>
    <row r="857" spans="1:21" s="8" customFormat="1" ht="12.75" x14ac:dyDescent="0.2">
      <c r="A857" s="8" t="s">
        <v>4938</v>
      </c>
      <c r="B857" s="8" t="s">
        <v>19</v>
      </c>
      <c r="C857" s="8" t="s">
        <v>4929</v>
      </c>
      <c r="D857" s="9" t="s">
        <v>2323</v>
      </c>
      <c r="E857" s="9" t="s">
        <v>2323</v>
      </c>
      <c r="F857" s="8" t="s">
        <v>2302</v>
      </c>
      <c r="G857" s="16" t="s">
        <v>2303</v>
      </c>
      <c r="H857" s="16" t="s">
        <v>7569</v>
      </c>
      <c r="I857" s="9" t="s">
        <v>2323</v>
      </c>
      <c r="J857" s="10" t="s">
        <v>3258</v>
      </c>
      <c r="K857" s="10" t="s">
        <v>7552</v>
      </c>
      <c r="L857" s="10" t="s">
        <v>7552</v>
      </c>
      <c r="M857" s="8" t="s">
        <v>114</v>
      </c>
      <c r="N857" s="8" t="s">
        <v>3731</v>
      </c>
      <c r="O857" s="8" t="s">
        <v>27</v>
      </c>
      <c r="P857" s="61">
        <v>2011</v>
      </c>
      <c r="Q857" s="11" t="s">
        <v>1321</v>
      </c>
      <c r="R857" s="110">
        <v>40589</v>
      </c>
      <c r="S857" s="8" t="s">
        <v>29</v>
      </c>
      <c r="T857" s="8" t="s">
        <v>4939</v>
      </c>
      <c r="U857" s="8" t="s">
        <v>4940</v>
      </c>
    </row>
    <row r="858" spans="1:21" s="8" customFormat="1" ht="12.75" x14ac:dyDescent="0.2">
      <c r="A858" s="8" t="s">
        <v>4902</v>
      </c>
      <c r="B858" s="8" t="s">
        <v>19</v>
      </c>
      <c r="C858" s="8" t="s">
        <v>52</v>
      </c>
      <c r="D858" s="9" t="s">
        <v>3257</v>
      </c>
      <c r="E858" s="9" t="s">
        <v>3257</v>
      </c>
      <c r="F858" s="8" t="s">
        <v>22</v>
      </c>
      <c r="G858" s="8" t="s">
        <v>23</v>
      </c>
      <c r="H858" s="8" t="s">
        <v>7568</v>
      </c>
      <c r="I858" s="8" t="s">
        <v>53</v>
      </c>
      <c r="J858" s="10" t="s">
        <v>3258</v>
      </c>
      <c r="K858" s="10" t="s">
        <v>7552</v>
      </c>
      <c r="L858" s="10" t="s">
        <v>7552</v>
      </c>
      <c r="M858" s="8" t="s">
        <v>114</v>
      </c>
      <c r="N858" s="8" t="s">
        <v>3277</v>
      </c>
      <c r="O858" s="8" t="s">
        <v>27</v>
      </c>
      <c r="P858" s="61">
        <v>2011</v>
      </c>
      <c r="Q858" s="11" t="s">
        <v>1321</v>
      </c>
      <c r="R858" s="110">
        <v>40589</v>
      </c>
      <c r="S858" s="8" t="s">
        <v>29</v>
      </c>
      <c r="T858" s="8" t="s">
        <v>4903</v>
      </c>
      <c r="U858" s="8" t="s">
        <v>4904</v>
      </c>
    </row>
    <row r="859" spans="1:21" s="8" customFormat="1" ht="12.75" x14ac:dyDescent="0.2">
      <c r="A859" s="8" t="s">
        <v>4895</v>
      </c>
      <c r="B859" s="8" t="s">
        <v>19</v>
      </c>
      <c r="C859" s="8" t="s">
        <v>52</v>
      </c>
      <c r="D859" s="9" t="s">
        <v>3257</v>
      </c>
      <c r="E859" s="9" t="s">
        <v>3257</v>
      </c>
      <c r="F859" s="8" t="s">
        <v>22</v>
      </c>
      <c r="G859" s="8" t="s">
        <v>23</v>
      </c>
      <c r="H859" s="8" t="s">
        <v>7568</v>
      </c>
      <c r="I859" s="8" t="s">
        <v>53</v>
      </c>
      <c r="J859" s="10" t="s">
        <v>3258</v>
      </c>
      <c r="K859" s="10" t="s">
        <v>7552</v>
      </c>
      <c r="L859" s="10" t="s">
        <v>7552</v>
      </c>
      <c r="M859" s="8" t="s">
        <v>114</v>
      </c>
      <c r="N859" s="8" t="s">
        <v>3321</v>
      </c>
      <c r="O859" s="8" t="s">
        <v>27</v>
      </c>
      <c r="P859" s="61">
        <v>2011</v>
      </c>
      <c r="Q859" s="11" t="s">
        <v>1683</v>
      </c>
      <c r="R859" s="110">
        <v>40617</v>
      </c>
      <c r="S859" s="8" t="s">
        <v>29</v>
      </c>
      <c r="T859" s="8" t="s">
        <v>4896</v>
      </c>
      <c r="U859" s="8" t="s">
        <v>4897</v>
      </c>
    </row>
    <row r="860" spans="1:21" s="8" customFormat="1" ht="12.75" x14ac:dyDescent="0.2">
      <c r="A860" s="8" t="s">
        <v>3110</v>
      </c>
      <c r="B860" s="8" t="s">
        <v>19</v>
      </c>
      <c r="C860" s="8" t="s">
        <v>52</v>
      </c>
      <c r="D860" s="9" t="s">
        <v>21</v>
      </c>
      <c r="E860" s="9" t="s">
        <v>21</v>
      </c>
      <c r="F860" s="8" t="s">
        <v>22</v>
      </c>
      <c r="G860" s="8" t="s">
        <v>23</v>
      </c>
      <c r="H860" s="8" t="s">
        <v>7568</v>
      </c>
      <c r="I860" s="8" t="s">
        <v>53</v>
      </c>
      <c r="J860" s="10" t="s">
        <v>2850</v>
      </c>
      <c r="K860" s="10" t="s">
        <v>7554</v>
      </c>
      <c r="L860" s="10" t="s">
        <v>7554</v>
      </c>
      <c r="M860" s="8" t="s">
        <v>114</v>
      </c>
      <c r="N860" s="8" t="s">
        <v>3101</v>
      </c>
      <c r="O860" s="8" t="s">
        <v>27</v>
      </c>
      <c r="P860" s="60">
        <v>2011</v>
      </c>
      <c r="Q860" s="11" t="s">
        <v>1683</v>
      </c>
      <c r="R860" s="110">
        <v>40617</v>
      </c>
      <c r="S860" s="8" t="s">
        <v>29</v>
      </c>
      <c r="T860" s="8" t="s">
        <v>3111</v>
      </c>
      <c r="U860" s="8" t="s">
        <v>3112</v>
      </c>
    </row>
    <row r="861" spans="1:21" s="8" customFormat="1" ht="12.75" x14ac:dyDescent="0.2">
      <c r="A861" s="8" t="s">
        <v>3116</v>
      </c>
      <c r="B861" s="8" t="s">
        <v>19</v>
      </c>
      <c r="C861" s="8" t="s">
        <v>52</v>
      </c>
      <c r="D861" s="9" t="s">
        <v>21</v>
      </c>
      <c r="E861" s="9" t="s">
        <v>21</v>
      </c>
      <c r="F861" s="8" t="s">
        <v>22</v>
      </c>
      <c r="G861" s="8" t="s">
        <v>23</v>
      </c>
      <c r="H861" s="8" t="s">
        <v>7568</v>
      </c>
      <c r="I861" s="8" t="s">
        <v>53</v>
      </c>
      <c r="J861" s="10" t="s">
        <v>2850</v>
      </c>
      <c r="K861" s="10" t="s">
        <v>7554</v>
      </c>
      <c r="L861" s="10" t="s">
        <v>7554</v>
      </c>
      <c r="M861" s="8" t="s">
        <v>114</v>
      </c>
      <c r="N861" s="8" t="s">
        <v>3101</v>
      </c>
      <c r="O861" s="8" t="s">
        <v>27</v>
      </c>
      <c r="P861" s="60">
        <v>2011</v>
      </c>
      <c r="Q861" s="11" t="s">
        <v>1683</v>
      </c>
      <c r="R861" s="110">
        <v>40617</v>
      </c>
      <c r="S861" s="8" t="s">
        <v>29</v>
      </c>
      <c r="T861" s="8" t="s">
        <v>3117</v>
      </c>
      <c r="U861" s="8" t="s">
        <v>3118</v>
      </c>
    </row>
    <row r="862" spans="1:21" s="8" customFormat="1" ht="12.75" x14ac:dyDescent="0.2">
      <c r="A862" s="8" t="s">
        <v>3131</v>
      </c>
      <c r="B862" s="8" t="s">
        <v>19</v>
      </c>
      <c r="C862" s="8" t="s">
        <v>52</v>
      </c>
      <c r="D862" s="9" t="s">
        <v>21</v>
      </c>
      <c r="E862" s="9" t="s">
        <v>21</v>
      </c>
      <c r="F862" s="8" t="s">
        <v>22</v>
      </c>
      <c r="G862" s="8" t="s">
        <v>23</v>
      </c>
      <c r="H862" s="8" t="s">
        <v>7568</v>
      </c>
      <c r="I862" s="8" t="s">
        <v>53</v>
      </c>
      <c r="J862" s="10" t="s">
        <v>2850</v>
      </c>
      <c r="K862" s="10" t="s">
        <v>7554</v>
      </c>
      <c r="L862" s="10" t="s">
        <v>7554</v>
      </c>
      <c r="M862" s="8" t="s">
        <v>114</v>
      </c>
      <c r="N862" s="8" t="s">
        <v>2989</v>
      </c>
      <c r="O862" s="8" t="s">
        <v>27</v>
      </c>
      <c r="P862" s="60">
        <v>2011</v>
      </c>
      <c r="Q862" s="11" t="s">
        <v>1683</v>
      </c>
      <c r="R862" s="110">
        <v>40617</v>
      </c>
      <c r="S862" s="8" t="s">
        <v>29</v>
      </c>
      <c r="T862" s="8" t="s">
        <v>3132</v>
      </c>
      <c r="U862" s="8" t="s">
        <v>3133</v>
      </c>
    </row>
    <row r="863" spans="1:21" s="8" customFormat="1" ht="12.75" x14ac:dyDescent="0.2">
      <c r="A863" s="8" t="s">
        <v>3137</v>
      </c>
      <c r="B863" s="8" t="s">
        <v>19</v>
      </c>
      <c r="C863" s="8" t="s">
        <v>52</v>
      </c>
      <c r="D863" s="9" t="s">
        <v>21</v>
      </c>
      <c r="E863" s="9" t="s">
        <v>21</v>
      </c>
      <c r="F863" s="8" t="s">
        <v>22</v>
      </c>
      <c r="G863" s="8" t="s">
        <v>23</v>
      </c>
      <c r="H863" s="8" t="s">
        <v>7568</v>
      </c>
      <c r="I863" s="8" t="s">
        <v>53</v>
      </c>
      <c r="J863" s="10" t="s">
        <v>2850</v>
      </c>
      <c r="K863" s="10" t="s">
        <v>7554</v>
      </c>
      <c r="L863" s="10" t="s">
        <v>7554</v>
      </c>
      <c r="M863" s="8" t="s">
        <v>114</v>
      </c>
      <c r="N863" s="8" t="s">
        <v>2989</v>
      </c>
      <c r="O863" s="8" t="s">
        <v>27</v>
      </c>
      <c r="P863" s="60">
        <v>2011</v>
      </c>
      <c r="Q863" s="11" t="s">
        <v>1683</v>
      </c>
      <c r="R863" s="110">
        <v>40617</v>
      </c>
      <c r="S863" s="8" t="s">
        <v>29</v>
      </c>
      <c r="T863" s="8" t="s">
        <v>3138</v>
      </c>
      <c r="U863" s="8" t="s">
        <v>3139</v>
      </c>
    </row>
    <row r="864" spans="1:21" s="8" customFormat="1" ht="12.75" x14ac:dyDescent="0.2">
      <c r="A864" s="8" t="s">
        <v>4889</v>
      </c>
      <c r="B864" s="8" t="s">
        <v>19</v>
      </c>
      <c r="C864" s="8" t="s">
        <v>52</v>
      </c>
      <c r="D864" s="9" t="s">
        <v>3257</v>
      </c>
      <c r="E864" s="9" t="s">
        <v>3257</v>
      </c>
      <c r="F864" s="8" t="s">
        <v>22</v>
      </c>
      <c r="G864" s="8" t="s">
        <v>23</v>
      </c>
      <c r="H864" s="8" t="s">
        <v>7568</v>
      </c>
      <c r="I864" s="8" t="s">
        <v>53</v>
      </c>
      <c r="J864" s="10" t="s">
        <v>3258</v>
      </c>
      <c r="K864" s="10" t="s">
        <v>7552</v>
      </c>
      <c r="L864" s="10" t="s">
        <v>7552</v>
      </c>
      <c r="M864" s="8" t="s">
        <v>114</v>
      </c>
      <c r="N864" s="8" t="s">
        <v>3317</v>
      </c>
      <c r="O864" s="8" t="s">
        <v>27</v>
      </c>
      <c r="P864" s="61">
        <v>2011</v>
      </c>
      <c r="Q864" s="11" t="s">
        <v>1683</v>
      </c>
      <c r="R864" s="110">
        <v>40617</v>
      </c>
      <c r="S864" s="8" t="s">
        <v>29</v>
      </c>
      <c r="T864" s="8" t="s">
        <v>4890</v>
      </c>
      <c r="U864" s="8" t="s">
        <v>4891</v>
      </c>
    </row>
    <row r="865" spans="1:21" s="8" customFormat="1" ht="12.75" x14ac:dyDescent="0.2">
      <c r="A865" s="8" t="s">
        <v>3152</v>
      </c>
      <c r="B865" s="8" t="s">
        <v>19</v>
      </c>
      <c r="C865" s="8" t="s">
        <v>52</v>
      </c>
      <c r="D865" s="9" t="s">
        <v>21</v>
      </c>
      <c r="E865" s="9" t="s">
        <v>21</v>
      </c>
      <c r="F865" s="8" t="s">
        <v>22</v>
      </c>
      <c r="G865" s="8" t="s">
        <v>23</v>
      </c>
      <c r="H865" s="8" t="s">
        <v>7568</v>
      </c>
      <c r="I865" s="8" t="s">
        <v>53</v>
      </c>
      <c r="J865" s="10" t="s">
        <v>2850</v>
      </c>
      <c r="K865" s="10" t="s">
        <v>7554</v>
      </c>
      <c r="L865" s="10" t="s">
        <v>7554</v>
      </c>
      <c r="M865" s="8" t="s">
        <v>114</v>
      </c>
      <c r="N865" s="8" t="s">
        <v>2862</v>
      </c>
      <c r="O865" s="8" t="s">
        <v>27</v>
      </c>
      <c r="P865" s="60">
        <v>2011</v>
      </c>
      <c r="Q865" s="11" t="s">
        <v>1683</v>
      </c>
      <c r="R865" s="110">
        <v>40617</v>
      </c>
      <c r="S865" s="8" t="s">
        <v>29</v>
      </c>
      <c r="T865" s="8" t="s">
        <v>3153</v>
      </c>
      <c r="U865" s="8" t="s">
        <v>3154</v>
      </c>
    </row>
    <row r="866" spans="1:21" s="8" customFormat="1" ht="12.75" x14ac:dyDescent="0.2">
      <c r="A866" s="8" t="s">
        <v>3155</v>
      </c>
      <c r="B866" s="8" t="s">
        <v>19</v>
      </c>
      <c r="C866" s="8" t="s">
        <v>52</v>
      </c>
      <c r="D866" s="9" t="s">
        <v>21</v>
      </c>
      <c r="E866" s="9" t="s">
        <v>21</v>
      </c>
      <c r="F866" s="8" t="s">
        <v>22</v>
      </c>
      <c r="G866" s="8" t="s">
        <v>23</v>
      </c>
      <c r="H866" s="8" t="s">
        <v>7568</v>
      </c>
      <c r="I866" s="8" t="s">
        <v>53</v>
      </c>
      <c r="J866" s="10" t="s">
        <v>2850</v>
      </c>
      <c r="K866" s="10" t="s">
        <v>7554</v>
      </c>
      <c r="L866" s="10" t="s">
        <v>7554</v>
      </c>
      <c r="M866" s="8" t="s">
        <v>114</v>
      </c>
      <c r="N866" s="8" t="s">
        <v>2862</v>
      </c>
      <c r="O866" s="8" t="s">
        <v>27</v>
      </c>
      <c r="P866" s="60">
        <v>2011</v>
      </c>
      <c r="Q866" s="11" t="s">
        <v>1683</v>
      </c>
      <c r="R866" s="110">
        <v>40617</v>
      </c>
      <c r="S866" s="8" t="s">
        <v>29</v>
      </c>
      <c r="T866" s="8" t="s">
        <v>3156</v>
      </c>
      <c r="U866" s="8" t="s">
        <v>3157</v>
      </c>
    </row>
    <row r="867" spans="1:21" s="8" customFormat="1" ht="12.75" x14ac:dyDescent="0.2">
      <c r="A867" s="8" t="s">
        <v>4905</v>
      </c>
      <c r="B867" s="8" t="s">
        <v>19</v>
      </c>
      <c r="C867" s="8" t="s">
        <v>52</v>
      </c>
      <c r="D867" s="9" t="s">
        <v>3257</v>
      </c>
      <c r="E867" s="9" t="s">
        <v>3257</v>
      </c>
      <c r="F867" s="8" t="s">
        <v>22</v>
      </c>
      <c r="G867" s="8" t="s">
        <v>23</v>
      </c>
      <c r="H867" s="8" t="s">
        <v>7568</v>
      </c>
      <c r="I867" s="8" t="s">
        <v>53</v>
      </c>
      <c r="J867" s="10" t="s">
        <v>3258</v>
      </c>
      <c r="K867" s="10" t="s">
        <v>7552</v>
      </c>
      <c r="L867" s="10" t="s">
        <v>7552</v>
      </c>
      <c r="M867" s="8" t="s">
        <v>114</v>
      </c>
      <c r="N867" s="8" t="s">
        <v>3277</v>
      </c>
      <c r="O867" s="8" t="s">
        <v>27</v>
      </c>
      <c r="P867" s="61">
        <v>2011</v>
      </c>
      <c r="Q867" s="11" t="s">
        <v>1683</v>
      </c>
      <c r="R867" s="110">
        <v>40617</v>
      </c>
      <c r="S867" s="8" t="s">
        <v>29</v>
      </c>
      <c r="T867" s="8" t="s">
        <v>4906</v>
      </c>
      <c r="U867" s="8" t="s">
        <v>4907</v>
      </c>
    </row>
    <row r="868" spans="1:21" s="8" customFormat="1" ht="12.75" x14ac:dyDescent="0.2">
      <c r="A868" s="8" t="s">
        <v>2647</v>
      </c>
      <c r="B868" s="8" t="s">
        <v>19</v>
      </c>
      <c r="C868" s="8" t="s">
        <v>52</v>
      </c>
      <c r="D868" s="9" t="s">
        <v>21</v>
      </c>
      <c r="E868" s="9" t="s">
        <v>21</v>
      </c>
      <c r="F868" s="8" t="s">
        <v>22</v>
      </c>
      <c r="G868" s="8" t="s">
        <v>23</v>
      </c>
      <c r="H868" s="8" t="s">
        <v>7568</v>
      </c>
      <c r="I868" s="8" t="s">
        <v>53</v>
      </c>
      <c r="J868" s="10" t="s">
        <v>25</v>
      </c>
      <c r="K868" s="10" t="s">
        <v>7553</v>
      </c>
      <c r="L868" s="10" t="s">
        <v>7553</v>
      </c>
      <c r="M868" s="8" t="s">
        <v>114</v>
      </c>
      <c r="N868" s="8" t="s">
        <v>1822</v>
      </c>
      <c r="O868" s="8" t="s">
        <v>27</v>
      </c>
      <c r="P868" s="60">
        <v>2011</v>
      </c>
      <c r="Q868" s="11" t="s">
        <v>1683</v>
      </c>
      <c r="R868" s="110">
        <v>40617</v>
      </c>
      <c r="S868" s="8" t="s">
        <v>29</v>
      </c>
      <c r="T868" s="8" t="s">
        <v>2648</v>
      </c>
      <c r="U868" s="8" t="s">
        <v>2649</v>
      </c>
    </row>
    <row r="869" spans="1:21" s="8" customFormat="1" ht="12.75" x14ac:dyDescent="0.2">
      <c r="A869" s="8" t="s">
        <v>3158</v>
      </c>
      <c r="B869" s="8" t="s">
        <v>19</v>
      </c>
      <c r="C869" s="8" t="s">
        <v>20</v>
      </c>
      <c r="D869" s="9" t="s">
        <v>21</v>
      </c>
      <c r="E869" s="9" t="s">
        <v>21</v>
      </c>
      <c r="F869" s="8" t="s">
        <v>22</v>
      </c>
      <c r="G869" s="8" t="s">
        <v>23</v>
      </c>
      <c r="H869" s="8" t="s">
        <v>7568</v>
      </c>
      <c r="I869" s="8" t="s">
        <v>24</v>
      </c>
      <c r="J869" s="10" t="s">
        <v>2850</v>
      </c>
      <c r="K869" s="10" t="s">
        <v>7554</v>
      </c>
      <c r="L869" s="10" t="s">
        <v>7554</v>
      </c>
      <c r="M869" s="8" t="s">
        <v>114</v>
      </c>
      <c r="N869" s="8" t="s">
        <v>3101</v>
      </c>
      <c r="O869" s="8" t="s">
        <v>27</v>
      </c>
      <c r="P869" s="60">
        <v>2011</v>
      </c>
      <c r="Q869" s="11" t="s">
        <v>1683</v>
      </c>
      <c r="R869" s="110">
        <v>40617</v>
      </c>
      <c r="S869" s="8" t="s">
        <v>29</v>
      </c>
      <c r="T869" s="8" t="s">
        <v>3159</v>
      </c>
      <c r="U869" s="8" t="s">
        <v>3160</v>
      </c>
    </row>
    <row r="870" spans="1:21" s="8" customFormat="1" ht="12.75" x14ac:dyDescent="0.2">
      <c r="A870" s="8" t="s">
        <v>4911</v>
      </c>
      <c r="B870" s="8" t="s">
        <v>19</v>
      </c>
      <c r="C870" s="8" t="s">
        <v>52</v>
      </c>
      <c r="D870" s="9" t="s">
        <v>3257</v>
      </c>
      <c r="E870" s="9" t="s">
        <v>3257</v>
      </c>
      <c r="F870" s="8" t="s">
        <v>22</v>
      </c>
      <c r="G870" s="8" t="s">
        <v>23</v>
      </c>
      <c r="H870" s="8" t="s">
        <v>7568</v>
      </c>
      <c r="I870" s="8" t="s">
        <v>53</v>
      </c>
      <c r="J870" s="10" t="s">
        <v>3258</v>
      </c>
      <c r="K870" s="10" t="s">
        <v>7552</v>
      </c>
      <c r="L870" s="10" t="s">
        <v>7552</v>
      </c>
      <c r="M870" s="8" t="s">
        <v>114</v>
      </c>
      <c r="N870" s="8" t="s">
        <v>3321</v>
      </c>
      <c r="O870" s="8" t="s">
        <v>27</v>
      </c>
      <c r="P870" s="61">
        <v>2011</v>
      </c>
      <c r="Q870" s="11" t="s">
        <v>1862</v>
      </c>
      <c r="R870" s="110">
        <v>40739</v>
      </c>
      <c r="S870" s="8" t="s">
        <v>29</v>
      </c>
      <c r="T870" s="8" t="s">
        <v>4912</v>
      </c>
      <c r="U870" s="8" t="s">
        <v>4913</v>
      </c>
    </row>
    <row r="871" spans="1:21" s="8" customFormat="1" ht="12.75" x14ac:dyDescent="0.2">
      <c r="A871" s="8" t="s">
        <v>3170</v>
      </c>
      <c r="B871" s="8" t="s">
        <v>19</v>
      </c>
      <c r="C871" s="8" t="s">
        <v>52</v>
      </c>
      <c r="D871" s="9" t="s">
        <v>21</v>
      </c>
      <c r="E871" s="9" t="s">
        <v>21</v>
      </c>
      <c r="F871" s="8" t="s">
        <v>22</v>
      </c>
      <c r="G871" s="8" t="s">
        <v>23</v>
      </c>
      <c r="H871" s="8" t="s">
        <v>7568</v>
      </c>
      <c r="I871" s="8" t="s">
        <v>53</v>
      </c>
      <c r="J871" s="10" t="s">
        <v>2850</v>
      </c>
      <c r="K871" s="10" t="s">
        <v>7554</v>
      </c>
      <c r="L871" s="10" t="s">
        <v>7554</v>
      </c>
      <c r="M871" s="8" t="s">
        <v>114</v>
      </c>
      <c r="N871" s="8" t="s">
        <v>2989</v>
      </c>
      <c r="O871" s="8" t="s">
        <v>27</v>
      </c>
      <c r="P871" s="60">
        <v>2011</v>
      </c>
      <c r="Q871" s="11" t="s">
        <v>1862</v>
      </c>
      <c r="R871" s="110">
        <v>40739</v>
      </c>
      <c r="S871" s="8" t="s">
        <v>29</v>
      </c>
      <c r="T871" s="8" t="s">
        <v>3171</v>
      </c>
      <c r="U871" s="8" t="s">
        <v>3172</v>
      </c>
    </row>
    <row r="872" spans="1:21" s="8" customFormat="1" ht="12.75" x14ac:dyDescent="0.2">
      <c r="A872" s="8" t="s">
        <v>3173</v>
      </c>
      <c r="B872" s="8" t="s">
        <v>19</v>
      </c>
      <c r="C872" s="8" t="s">
        <v>52</v>
      </c>
      <c r="D872" s="9" t="s">
        <v>21</v>
      </c>
      <c r="E872" s="9" t="s">
        <v>21</v>
      </c>
      <c r="F872" s="8" t="s">
        <v>22</v>
      </c>
      <c r="G872" s="8" t="s">
        <v>23</v>
      </c>
      <c r="H872" s="8" t="s">
        <v>7568</v>
      </c>
      <c r="I872" s="8" t="s">
        <v>53</v>
      </c>
      <c r="J872" s="10" t="s">
        <v>2850</v>
      </c>
      <c r="K872" s="10" t="s">
        <v>7554</v>
      </c>
      <c r="L872" s="10" t="s">
        <v>7554</v>
      </c>
      <c r="M872" s="8" t="s">
        <v>114</v>
      </c>
      <c r="N872" s="8" t="s">
        <v>2862</v>
      </c>
      <c r="O872" s="8" t="s">
        <v>27</v>
      </c>
      <c r="P872" s="60">
        <v>2011</v>
      </c>
      <c r="Q872" s="11" t="s">
        <v>1862</v>
      </c>
      <c r="R872" s="110">
        <v>40739</v>
      </c>
      <c r="S872" s="8" t="s">
        <v>29</v>
      </c>
      <c r="T872" s="8" t="s">
        <v>3174</v>
      </c>
      <c r="U872" s="8" t="s">
        <v>3175</v>
      </c>
    </row>
    <row r="873" spans="1:21" s="8" customFormat="1" ht="12.75" x14ac:dyDescent="0.2">
      <c r="A873" s="8" t="s">
        <v>3185</v>
      </c>
      <c r="B873" s="8" t="s">
        <v>19</v>
      </c>
      <c r="C873" s="8" t="s">
        <v>52</v>
      </c>
      <c r="D873" s="9" t="s">
        <v>21</v>
      </c>
      <c r="E873" s="9" t="s">
        <v>21</v>
      </c>
      <c r="F873" s="8" t="s">
        <v>22</v>
      </c>
      <c r="G873" s="8" t="s">
        <v>23</v>
      </c>
      <c r="H873" s="8" t="s">
        <v>7568</v>
      </c>
      <c r="I873" s="8" t="s">
        <v>53</v>
      </c>
      <c r="J873" s="10" t="s">
        <v>2850</v>
      </c>
      <c r="K873" s="10" t="s">
        <v>7554</v>
      </c>
      <c r="L873" s="10" t="s">
        <v>7554</v>
      </c>
      <c r="M873" s="8" t="s">
        <v>114</v>
      </c>
      <c r="N873" s="8" t="s">
        <v>2862</v>
      </c>
      <c r="O873" s="8" t="s">
        <v>27</v>
      </c>
      <c r="P873" s="60">
        <v>2011</v>
      </c>
      <c r="Q873" s="11" t="s">
        <v>1862</v>
      </c>
      <c r="R873" s="110">
        <v>40739</v>
      </c>
      <c r="S873" s="8" t="s">
        <v>29</v>
      </c>
      <c r="T873" s="8" t="s">
        <v>3186</v>
      </c>
      <c r="U873" s="8" t="s">
        <v>3187</v>
      </c>
    </row>
    <row r="874" spans="1:21" s="8" customFormat="1" ht="12.75" x14ac:dyDescent="0.2">
      <c r="A874" s="8" t="s">
        <v>3188</v>
      </c>
      <c r="B874" s="8" t="s">
        <v>19</v>
      </c>
      <c r="C874" s="8" t="s">
        <v>52</v>
      </c>
      <c r="D874" s="9" t="s">
        <v>21</v>
      </c>
      <c r="E874" s="9" t="s">
        <v>21</v>
      </c>
      <c r="F874" s="8" t="s">
        <v>22</v>
      </c>
      <c r="G874" s="8" t="s">
        <v>23</v>
      </c>
      <c r="H874" s="8" t="s">
        <v>7568</v>
      </c>
      <c r="I874" s="8" t="s">
        <v>53</v>
      </c>
      <c r="J874" s="10" t="s">
        <v>2850</v>
      </c>
      <c r="K874" s="10" t="s">
        <v>7554</v>
      </c>
      <c r="L874" s="10" t="s">
        <v>7554</v>
      </c>
      <c r="M874" s="8" t="s">
        <v>114</v>
      </c>
      <c r="N874" s="8" t="s">
        <v>2862</v>
      </c>
      <c r="O874" s="8" t="s">
        <v>27</v>
      </c>
      <c r="P874" s="60">
        <v>2011</v>
      </c>
      <c r="Q874" s="11" t="s">
        <v>1862</v>
      </c>
      <c r="R874" s="110">
        <v>40739</v>
      </c>
      <c r="S874" s="8" t="s">
        <v>29</v>
      </c>
      <c r="T874" s="8" t="s">
        <v>3189</v>
      </c>
      <c r="U874" s="8" t="s">
        <v>3190</v>
      </c>
    </row>
    <row r="875" spans="1:21" s="8" customFormat="1" ht="12.75" x14ac:dyDescent="0.2">
      <c r="A875" s="8" t="s">
        <v>3194</v>
      </c>
      <c r="B875" s="8" t="s">
        <v>19</v>
      </c>
      <c r="C875" s="8" t="s">
        <v>52</v>
      </c>
      <c r="D875" s="9" t="s">
        <v>21</v>
      </c>
      <c r="E875" s="9" t="s">
        <v>21</v>
      </c>
      <c r="F875" s="8" t="s">
        <v>22</v>
      </c>
      <c r="G875" s="8" t="s">
        <v>23</v>
      </c>
      <c r="H875" s="8" t="s">
        <v>7568</v>
      </c>
      <c r="I875" s="8" t="s">
        <v>53</v>
      </c>
      <c r="J875" s="10" t="s">
        <v>2850</v>
      </c>
      <c r="K875" s="10" t="s">
        <v>7554</v>
      </c>
      <c r="L875" s="10" t="s">
        <v>7554</v>
      </c>
      <c r="M875" s="8" t="s">
        <v>114</v>
      </c>
      <c r="N875" s="8" t="s">
        <v>2862</v>
      </c>
      <c r="O875" s="8" t="s">
        <v>27</v>
      </c>
      <c r="P875" s="60">
        <v>2011</v>
      </c>
      <c r="Q875" s="11" t="s">
        <v>1862</v>
      </c>
      <c r="R875" s="110">
        <v>40739</v>
      </c>
      <c r="S875" s="8" t="s">
        <v>29</v>
      </c>
      <c r="T875" s="8" t="s">
        <v>3195</v>
      </c>
      <c r="U875" s="8" t="s">
        <v>3196</v>
      </c>
    </row>
    <row r="876" spans="1:21" s="8" customFormat="1" ht="12.75" x14ac:dyDescent="0.2">
      <c r="A876" s="8" t="s">
        <v>3197</v>
      </c>
      <c r="B876" s="8" t="s">
        <v>19</v>
      </c>
      <c r="C876" s="8" t="s">
        <v>52</v>
      </c>
      <c r="D876" s="9" t="s">
        <v>21</v>
      </c>
      <c r="E876" s="9" t="s">
        <v>21</v>
      </c>
      <c r="F876" s="8" t="s">
        <v>22</v>
      </c>
      <c r="G876" s="8" t="s">
        <v>23</v>
      </c>
      <c r="H876" s="8" t="s">
        <v>7568</v>
      </c>
      <c r="I876" s="8" t="s">
        <v>53</v>
      </c>
      <c r="J876" s="10" t="s">
        <v>2850</v>
      </c>
      <c r="K876" s="10" t="s">
        <v>7554</v>
      </c>
      <c r="L876" s="10" t="s">
        <v>7554</v>
      </c>
      <c r="M876" s="8" t="s">
        <v>114</v>
      </c>
      <c r="N876" s="8" t="s">
        <v>2862</v>
      </c>
      <c r="O876" s="8" t="s">
        <v>27</v>
      </c>
      <c r="P876" s="60">
        <v>2011</v>
      </c>
      <c r="Q876" s="11" t="s">
        <v>1862</v>
      </c>
      <c r="R876" s="110">
        <v>40739</v>
      </c>
      <c r="S876" s="8" t="s">
        <v>29</v>
      </c>
      <c r="T876" s="8" t="s">
        <v>3198</v>
      </c>
      <c r="U876" s="8" t="s">
        <v>3199</v>
      </c>
    </row>
    <row r="877" spans="1:21" s="8" customFormat="1" ht="12.75" x14ac:dyDescent="0.2">
      <c r="A877" s="8" t="s">
        <v>3200</v>
      </c>
      <c r="B877" s="8" t="s">
        <v>19</v>
      </c>
      <c r="C877" s="8" t="s">
        <v>52</v>
      </c>
      <c r="D877" s="9" t="s">
        <v>21</v>
      </c>
      <c r="E877" s="9" t="s">
        <v>21</v>
      </c>
      <c r="F877" s="8" t="s">
        <v>22</v>
      </c>
      <c r="G877" s="8" t="s">
        <v>23</v>
      </c>
      <c r="H877" s="8" t="s">
        <v>7568</v>
      </c>
      <c r="I877" s="8" t="s">
        <v>53</v>
      </c>
      <c r="J877" s="10" t="s">
        <v>2850</v>
      </c>
      <c r="K877" s="10" t="s">
        <v>7554</v>
      </c>
      <c r="L877" s="10" t="s">
        <v>7554</v>
      </c>
      <c r="M877" s="8" t="s">
        <v>114</v>
      </c>
      <c r="N877" s="8" t="s">
        <v>2862</v>
      </c>
      <c r="O877" s="8" t="s">
        <v>27</v>
      </c>
      <c r="P877" s="60">
        <v>2011</v>
      </c>
      <c r="Q877" s="11" t="s">
        <v>1862</v>
      </c>
      <c r="R877" s="110">
        <v>40739</v>
      </c>
      <c r="S877" s="8" t="s">
        <v>29</v>
      </c>
      <c r="T877" s="8" t="s">
        <v>3201</v>
      </c>
      <c r="U877" s="8" t="s">
        <v>3202</v>
      </c>
    </row>
    <row r="878" spans="1:21" s="8" customFormat="1" ht="12.75" x14ac:dyDescent="0.2">
      <c r="A878" s="8" t="s">
        <v>3203</v>
      </c>
      <c r="B878" s="8" t="s">
        <v>19</v>
      </c>
      <c r="C878" s="8" t="s">
        <v>52</v>
      </c>
      <c r="D878" s="9" t="s">
        <v>21</v>
      </c>
      <c r="E878" s="9" t="s">
        <v>21</v>
      </c>
      <c r="F878" s="8" t="s">
        <v>22</v>
      </c>
      <c r="G878" s="8" t="s">
        <v>23</v>
      </c>
      <c r="H878" s="8" t="s">
        <v>7568</v>
      </c>
      <c r="I878" s="8" t="s">
        <v>53</v>
      </c>
      <c r="J878" s="10" t="s">
        <v>2850</v>
      </c>
      <c r="K878" s="10" t="s">
        <v>7554</v>
      </c>
      <c r="L878" s="10" t="s">
        <v>7554</v>
      </c>
      <c r="M878" s="8" t="s">
        <v>114</v>
      </c>
      <c r="N878" s="8" t="s">
        <v>2862</v>
      </c>
      <c r="O878" s="8" t="s">
        <v>27</v>
      </c>
      <c r="P878" s="60">
        <v>2011</v>
      </c>
      <c r="Q878" s="11" t="s">
        <v>1862</v>
      </c>
      <c r="R878" s="110">
        <v>40739</v>
      </c>
      <c r="S878" s="8" t="s">
        <v>29</v>
      </c>
      <c r="T878" s="8" t="s">
        <v>3204</v>
      </c>
      <c r="U878" s="8" t="s">
        <v>3205</v>
      </c>
    </row>
    <row r="879" spans="1:21" s="8" customFormat="1" ht="12.75" x14ac:dyDescent="0.2">
      <c r="A879" s="8" t="s">
        <v>2650</v>
      </c>
      <c r="B879" s="8" t="s">
        <v>19</v>
      </c>
      <c r="C879" s="8" t="s">
        <v>52</v>
      </c>
      <c r="D879" s="9" t="s">
        <v>21</v>
      </c>
      <c r="E879" s="9" t="s">
        <v>21</v>
      </c>
      <c r="F879" s="8" t="s">
        <v>22</v>
      </c>
      <c r="G879" s="8" t="s">
        <v>23</v>
      </c>
      <c r="H879" s="8" t="s">
        <v>7568</v>
      </c>
      <c r="I879" s="8" t="s">
        <v>53</v>
      </c>
      <c r="J879" s="10" t="s">
        <v>25</v>
      </c>
      <c r="K879" s="10" t="s">
        <v>7553</v>
      </c>
      <c r="L879" s="10" t="s">
        <v>7553</v>
      </c>
      <c r="M879" s="8" t="s">
        <v>114</v>
      </c>
      <c r="N879" s="8" t="s">
        <v>778</v>
      </c>
      <c r="O879" s="8" t="s">
        <v>27</v>
      </c>
      <c r="P879" s="60">
        <v>2011</v>
      </c>
      <c r="Q879" s="11" t="s">
        <v>1862</v>
      </c>
      <c r="R879" s="110">
        <v>40739</v>
      </c>
      <c r="S879" s="8" t="s">
        <v>29</v>
      </c>
      <c r="T879" s="8" t="s">
        <v>2651</v>
      </c>
      <c r="U879" s="8" t="s">
        <v>2652</v>
      </c>
    </row>
    <row r="880" spans="1:21" s="8" customFormat="1" ht="12.75" x14ac:dyDescent="0.2">
      <c r="A880" s="8" t="s">
        <v>2653</v>
      </c>
      <c r="B880" s="8" t="s">
        <v>19</v>
      </c>
      <c r="C880" s="8" t="s">
        <v>52</v>
      </c>
      <c r="D880" s="9" t="s">
        <v>21</v>
      </c>
      <c r="E880" s="9" t="s">
        <v>21</v>
      </c>
      <c r="F880" s="8" t="s">
        <v>22</v>
      </c>
      <c r="G880" s="8" t="s">
        <v>23</v>
      </c>
      <c r="H880" s="8" t="s">
        <v>7568</v>
      </c>
      <c r="I880" s="8" t="s">
        <v>53</v>
      </c>
      <c r="J880" s="10" t="s">
        <v>25</v>
      </c>
      <c r="K880" s="10" t="s">
        <v>7553</v>
      </c>
      <c r="L880" s="10" t="s">
        <v>7553</v>
      </c>
      <c r="M880" s="8" t="s">
        <v>114</v>
      </c>
      <c r="N880" s="8" t="s">
        <v>1822</v>
      </c>
      <c r="O880" s="8" t="s">
        <v>27</v>
      </c>
      <c r="P880" s="60">
        <v>2011</v>
      </c>
      <c r="Q880" s="11" t="s">
        <v>1862</v>
      </c>
      <c r="R880" s="110">
        <v>40739</v>
      </c>
      <c r="S880" s="8" t="s">
        <v>29</v>
      </c>
      <c r="T880" s="8" t="s">
        <v>2654</v>
      </c>
      <c r="U880" s="8" t="s">
        <v>2655</v>
      </c>
    </row>
    <row r="881" spans="1:21" s="8" customFormat="1" ht="12.75" x14ac:dyDescent="0.2">
      <c r="A881" s="8" t="s">
        <v>3212</v>
      </c>
      <c r="B881" s="8" t="s">
        <v>19</v>
      </c>
      <c r="C881" s="8" t="s">
        <v>52</v>
      </c>
      <c r="D881" s="9" t="s">
        <v>21</v>
      </c>
      <c r="E881" s="9" t="s">
        <v>21</v>
      </c>
      <c r="F881" s="8" t="s">
        <v>22</v>
      </c>
      <c r="G881" s="8" t="s">
        <v>23</v>
      </c>
      <c r="H881" s="8" t="s">
        <v>7568</v>
      </c>
      <c r="I881" s="8" t="s">
        <v>53</v>
      </c>
      <c r="J881" s="10" t="s">
        <v>2850</v>
      </c>
      <c r="K881" s="10" t="s">
        <v>7554</v>
      </c>
      <c r="L881" s="10" t="s">
        <v>7554</v>
      </c>
      <c r="M881" s="8" t="s">
        <v>114</v>
      </c>
      <c r="N881" s="8" t="s">
        <v>3101</v>
      </c>
      <c r="O881" s="8" t="s">
        <v>27</v>
      </c>
      <c r="P881" s="60">
        <v>2011</v>
      </c>
      <c r="Q881" s="11" t="s">
        <v>1862</v>
      </c>
      <c r="R881" s="110">
        <v>40739</v>
      </c>
      <c r="S881" s="8" t="s">
        <v>29</v>
      </c>
      <c r="T881" s="8" t="s">
        <v>3213</v>
      </c>
      <c r="U881" s="8" t="s">
        <v>3214</v>
      </c>
    </row>
    <row r="882" spans="1:21" s="8" customFormat="1" ht="12.75" x14ac:dyDescent="0.2">
      <c r="A882" s="8" t="s">
        <v>3215</v>
      </c>
      <c r="B882" s="8" t="s">
        <v>19</v>
      </c>
      <c r="C882" s="8" t="s">
        <v>52</v>
      </c>
      <c r="D882" s="9" t="s">
        <v>21</v>
      </c>
      <c r="E882" s="9" t="s">
        <v>21</v>
      </c>
      <c r="F882" s="8" t="s">
        <v>22</v>
      </c>
      <c r="G882" s="8" t="s">
        <v>23</v>
      </c>
      <c r="H882" s="8" t="s">
        <v>7568</v>
      </c>
      <c r="I882" s="8" t="s">
        <v>53</v>
      </c>
      <c r="J882" s="10" t="s">
        <v>2850</v>
      </c>
      <c r="K882" s="10" t="s">
        <v>7554</v>
      </c>
      <c r="L882" s="10" t="s">
        <v>7554</v>
      </c>
      <c r="M882" s="8" t="s">
        <v>114</v>
      </c>
      <c r="N882" s="8" t="s">
        <v>3101</v>
      </c>
      <c r="O882" s="8" t="s">
        <v>27</v>
      </c>
      <c r="P882" s="60">
        <v>2011</v>
      </c>
      <c r="Q882" s="11" t="s">
        <v>1862</v>
      </c>
      <c r="R882" s="110">
        <v>40739</v>
      </c>
      <c r="S882" s="8" t="s">
        <v>29</v>
      </c>
      <c r="T882" s="8" t="s">
        <v>3216</v>
      </c>
      <c r="U882" s="8" t="s">
        <v>3217</v>
      </c>
    </row>
    <row r="883" spans="1:21" s="8" customFormat="1" ht="12.75" x14ac:dyDescent="0.2">
      <c r="A883" s="8" t="s">
        <v>3218</v>
      </c>
      <c r="B883" s="8" t="s">
        <v>19</v>
      </c>
      <c r="C883" s="8" t="s">
        <v>52</v>
      </c>
      <c r="D883" s="9" t="s">
        <v>21</v>
      </c>
      <c r="E883" s="9" t="s">
        <v>21</v>
      </c>
      <c r="F883" s="8" t="s">
        <v>22</v>
      </c>
      <c r="G883" s="8" t="s">
        <v>23</v>
      </c>
      <c r="H883" s="8" t="s">
        <v>7568</v>
      </c>
      <c r="I883" s="8" t="s">
        <v>53</v>
      </c>
      <c r="J883" s="10" t="s">
        <v>2850</v>
      </c>
      <c r="K883" s="10" t="s">
        <v>7554</v>
      </c>
      <c r="L883" s="10" t="s">
        <v>7554</v>
      </c>
      <c r="M883" s="8" t="s">
        <v>114</v>
      </c>
      <c r="N883" s="8" t="s">
        <v>3101</v>
      </c>
      <c r="O883" s="8" t="s">
        <v>27</v>
      </c>
      <c r="P883" s="60">
        <v>2011</v>
      </c>
      <c r="Q883" s="11" t="s">
        <v>1862</v>
      </c>
      <c r="R883" s="110">
        <v>40739</v>
      </c>
      <c r="S883" s="8" t="s">
        <v>29</v>
      </c>
      <c r="T883" s="8" t="s">
        <v>3219</v>
      </c>
      <c r="U883" s="8" t="s">
        <v>3220</v>
      </c>
    </row>
    <row r="884" spans="1:21" s="8" customFormat="1" ht="12.75" x14ac:dyDescent="0.2">
      <c r="A884" s="8" t="s">
        <v>3221</v>
      </c>
      <c r="B884" s="8" t="s">
        <v>19</v>
      </c>
      <c r="C884" s="8" t="s">
        <v>52</v>
      </c>
      <c r="D884" s="9" t="s">
        <v>21</v>
      </c>
      <c r="E884" s="9" t="s">
        <v>21</v>
      </c>
      <c r="F884" s="8" t="s">
        <v>22</v>
      </c>
      <c r="G884" s="8" t="s">
        <v>23</v>
      </c>
      <c r="H884" s="8" t="s">
        <v>7568</v>
      </c>
      <c r="I884" s="8" t="s">
        <v>53</v>
      </c>
      <c r="J884" s="10" t="s">
        <v>2850</v>
      </c>
      <c r="K884" s="10" t="s">
        <v>7554</v>
      </c>
      <c r="L884" s="10" t="s">
        <v>7554</v>
      </c>
      <c r="M884" s="8" t="s">
        <v>114</v>
      </c>
      <c r="N884" s="8" t="s">
        <v>3101</v>
      </c>
      <c r="O884" s="8" t="s">
        <v>27</v>
      </c>
      <c r="P884" s="60">
        <v>2011</v>
      </c>
      <c r="Q884" s="11" t="s">
        <v>1862</v>
      </c>
      <c r="R884" s="110">
        <v>40739</v>
      </c>
      <c r="S884" s="8" t="s">
        <v>29</v>
      </c>
      <c r="T884" s="8" t="s">
        <v>3222</v>
      </c>
      <c r="U884" s="8" t="s">
        <v>3223</v>
      </c>
    </row>
    <row r="885" spans="1:21" s="8" customFormat="1" ht="12.75" x14ac:dyDescent="0.2">
      <c r="A885" s="8" t="s">
        <v>3227</v>
      </c>
      <c r="B885" s="8" t="s">
        <v>19</v>
      </c>
      <c r="C885" s="8" t="s">
        <v>20</v>
      </c>
      <c r="D885" s="9" t="s">
        <v>21</v>
      </c>
      <c r="E885" s="9" t="s">
        <v>21</v>
      </c>
      <c r="F885" s="8" t="s">
        <v>22</v>
      </c>
      <c r="G885" s="8" t="s">
        <v>23</v>
      </c>
      <c r="H885" s="8" t="s">
        <v>7568</v>
      </c>
      <c r="I885" s="8" t="s">
        <v>24</v>
      </c>
      <c r="J885" s="10" t="s">
        <v>2850</v>
      </c>
      <c r="K885" s="10" t="s">
        <v>7554</v>
      </c>
      <c r="L885" s="10" t="s">
        <v>7554</v>
      </c>
      <c r="M885" s="8" t="s">
        <v>114</v>
      </c>
      <c r="N885" s="8" t="s">
        <v>3101</v>
      </c>
      <c r="O885" s="8" t="s">
        <v>27</v>
      </c>
      <c r="P885" s="60">
        <v>2011</v>
      </c>
      <c r="Q885" s="11" t="s">
        <v>1862</v>
      </c>
      <c r="R885" s="110">
        <v>40739</v>
      </c>
      <c r="S885" s="8" t="s">
        <v>29</v>
      </c>
      <c r="T885" s="8" t="s">
        <v>3228</v>
      </c>
      <c r="U885" s="8" t="s">
        <v>3229</v>
      </c>
    </row>
    <row r="886" spans="1:21" s="8" customFormat="1" ht="12.75" x14ac:dyDescent="0.2">
      <c r="A886" s="8" t="s">
        <v>2656</v>
      </c>
      <c r="B886" s="8" t="s">
        <v>19</v>
      </c>
      <c r="C886" s="8" t="s">
        <v>52</v>
      </c>
      <c r="D886" s="9" t="s">
        <v>21</v>
      </c>
      <c r="E886" s="9" t="s">
        <v>21</v>
      </c>
      <c r="F886" s="8" t="s">
        <v>22</v>
      </c>
      <c r="G886" s="8" t="s">
        <v>23</v>
      </c>
      <c r="H886" s="8" t="s">
        <v>7568</v>
      </c>
      <c r="I886" s="8" t="s">
        <v>53</v>
      </c>
      <c r="J886" s="10" t="s">
        <v>25</v>
      </c>
      <c r="K886" s="10" t="s">
        <v>7553</v>
      </c>
      <c r="L886" s="10" t="s">
        <v>7553</v>
      </c>
      <c r="M886" s="8" t="s">
        <v>114</v>
      </c>
      <c r="N886" s="8" t="s">
        <v>115</v>
      </c>
      <c r="O886" s="8" t="s">
        <v>27</v>
      </c>
      <c r="P886" s="60">
        <v>2011</v>
      </c>
      <c r="Q886" s="11" t="s">
        <v>1862</v>
      </c>
      <c r="R886" s="110">
        <v>40739</v>
      </c>
      <c r="S886" s="8" t="s">
        <v>29</v>
      </c>
      <c r="T886" s="8" t="s">
        <v>2657</v>
      </c>
      <c r="U886" s="8" t="s">
        <v>2658</v>
      </c>
    </row>
    <row r="887" spans="1:21" s="8" customFormat="1" ht="12.75" x14ac:dyDescent="0.2">
      <c r="A887" s="8" t="s">
        <v>5691</v>
      </c>
      <c r="B887" s="8" t="s">
        <v>19</v>
      </c>
      <c r="C887" s="8" t="s">
        <v>52</v>
      </c>
      <c r="D887" s="9" t="s">
        <v>21</v>
      </c>
      <c r="E887" s="9" t="s">
        <v>21</v>
      </c>
      <c r="F887" s="8" t="s">
        <v>22</v>
      </c>
      <c r="G887" s="8" t="s">
        <v>23</v>
      </c>
      <c r="H887" s="8" t="s">
        <v>7568</v>
      </c>
      <c r="I887" s="8" t="s">
        <v>53</v>
      </c>
      <c r="J887" s="10" t="s">
        <v>5662</v>
      </c>
      <c r="K887" s="10" t="s">
        <v>7557</v>
      </c>
      <c r="L887" s="10" t="s">
        <v>7557</v>
      </c>
      <c r="M887" s="8" t="s">
        <v>5663</v>
      </c>
      <c r="N887" s="8" t="s">
        <v>5663</v>
      </c>
      <c r="O887" s="8" t="s">
        <v>27</v>
      </c>
      <c r="P887" s="61">
        <v>2011</v>
      </c>
      <c r="Q887" s="11" t="s">
        <v>4675</v>
      </c>
      <c r="R887" s="110">
        <v>40770</v>
      </c>
      <c r="S887" s="8" t="s">
        <v>29</v>
      </c>
      <c r="T887" s="8" t="s">
        <v>5692</v>
      </c>
      <c r="U887" s="8" t="s">
        <v>5693</v>
      </c>
    </row>
    <row r="888" spans="1:21" s="8" customFormat="1" ht="12.75" x14ac:dyDescent="0.2">
      <c r="A888" s="8" t="s">
        <v>5703</v>
      </c>
      <c r="B888" s="8" t="s">
        <v>19</v>
      </c>
      <c r="C888" s="8" t="s">
        <v>52</v>
      </c>
      <c r="D888" s="9" t="s">
        <v>21</v>
      </c>
      <c r="E888" s="9" t="s">
        <v>21</v>
      </c>
      <c r="F888" s="8" t="s">
        <v>22</v>
      </c>
      <c r="G888" s="8" t="s">
        <v>23</v>
      </c>
      <c r="H888" s="8" t="s">
        <v>7568</v>
      </c>
      <c r="I888" s="8" t="s">
        <v>53</v>
      </c>
      <c r="J888" s="10" t="s">
        <v>5662</v>
      </c>
      <c r="K888" s="10" t="s">
        <v>7557</v>
      </c>
      <c r="L888" s="10" t="s">
        <v>7557</v>
      </c>
      <c r="M888" s="8" t="s">
        <v>5663</v>
      </c>
      <c r="N888" s="8" t="s">
        <v>5663</v>
      </c>
      <c r="O888" s="8" t="s">
        <v>27</v>
      </c>
      <c r="P888" s="61">
        <v>2011</v>
      </c>
      <c r="Q888" s="11" t="s">
        <v>1910</v>
      </c>
      <c r="R888" s="110">
        <v>40831</v>
      </c>
      <c r="S888" s="8" t="s">
        <v>29</v>
      </c>
      <c r="T888" s="8" t="s">
        <v>5704</v>
      </c>
      <c r="U888" s="8" t="s">
        <v>5705</v>
      </c>
    </row>
    <row r="889" spans="1:21" s="8" customFormat="1" ht="12.75" x14ac:dyDescent="0.2">
      <c r="A889" s="8" t="s">
        <v>4941</v>
      </c>
      <c r="B889" s="8" t="s">
        <v>19</v>
      </c>
      <c r="C889" s="8" t="s">
        <v>4942</v>
      </c>
      <c r="D889" s="9" t="s">
        <v>2323</v>
      </c>
      <c r="E889" s="9" t="s">
        <v>2323</v>
      </c>
      <c r="F889" s="8" t="s">
        <v>2302</v>
      </c>
      <c r="G889" s="16" t="s">
        <v>2303</v>
      </c>
      <c r="H889" s="16" t="s">
        <v>7569</v>
      </c>
      <c r="I889" s="9" t="s">
        <v>2323</v>
      </c>
      <c r="J889" s="10" t="s">
        <v>3258</v>
      </c>
      <c r="K889" s="10" t="s">
        <v>7552</v>
      </c>
      <c r="L889" s="10" t="s">
        <v>7552</v>
      </c>
      <c r="M889" s="8" t="s">
        <v>114</v>
      </c>
      <c r="N889" s="8" t="s">
        <v>4943</v>
      </c>
      <c r="O889" s="8" t="s">
        <v>27</v>
      </c>
      <c r="P889" s="61">
        <v>2011</v>
      </c>
      <c r="Q889" s="11" t="s">
        <v>1910</v>
      </c>
      <c r="R889" s="110">
        <v>40831</v>
      </c>
      <c r="S889" s="8" t="s">
        <v>29</v>
      </c>
      <c r="T889" s="8" t="s">
        <v>4944</v>
      </c>
      <c r="U889" s="8" t="s">
        <v>4945</v>
      </c>
    </row>
    <row r="890" spans="1:21" s="8" customFormat="1" ht="12.75" x14ac:dyDescent="0.2">
      <c r="A890" s="8" t="s">
        <v>5697</v>
      </c>
      <c r="B890" s="8" t="s">
        <v>19</v>
      </c>
      <c r="C890" s="8" t="s">
        <v>52</v>
      </c>
      <c r="D890" s="9" t="s">
        <v>21</v>
      </c>
      <c r="E890" s="9" t="s">
        <v>21</v>
      </c>
      <c r="F890" s="8" t="s">
        <v>22</v>
      </c>
      <c r="G890" s="8" t="s">
        <v>23</v>
      </c>
      <c r="H890" s="8" t="s">
        <v>7568</v>
      </c>
      <c r="I890" s="8" t="s">
        <v>53</v>
      </c>
      <c r="J890" s="10" t="s">
        <v>5662</v>
      </c>
      <c r="K890" s="10" t="s">
        <v>7557</v>
      </c>
      <c r="L890" s="10" t="s">
        <v>7557</v>
      </c>
      <c r="M890" s="8" t="s">
        <v>5663</v>
      </c>
      <c r="N890" s="8" t="s">
        <v>5663</v>
      </c>
      <c r="O890" s="8" t="s">
        <v>27</v>
      </c>
      <c r="P890" s="61">
        <v>2011</v>
      </c>
      <c r="Q890" s="11" t="s">
        <v>1932</v>
      </c>
      <c r="R890" s="110">
        <v>40892</v>
      </c>
      <c r="S890" s="8" t="s">
        <v>29</v>
      </c>
      <c r="T890" s="8" t="s">
        <v>5698</v>
      </c>
      <c r="U890" s="8" t="s">
        <v>5699</v>
      </c>
    </row>
    <row r="891" spans="1:21" s="8" customFormat="1" ht="12.75" x14ac:dyDescent="0.2">
      <c r="A891" s="8" t="s">
        <v>5688</v>
      </c>
      <c r="B891" s="8" t="s">
        <v>19</v>
      </c>
      <c r="C891" s="8" t="s">
        <v>52</v>
      </c>
      <c r="D891" s="9" t="s">
        <v>21</v>
      </c>
      <c r="E891" s="9" t="s">
        <v>21</v>
      </c>
      <c r="F891" s="8" t="s">
        <v>22</v>
      </c>
      <c r="G891" s="8" t="s">
        <v>23</v>
      </c>
      <c r="H891" s="8" t="s">
        <v>7568</v>
      </c>
      <c r="I891" s="8" t="s">
        <v>53</v>
      </c>
      <c r="J891" s="10" t="s">
        <v>5662</v>
      </c>
      <c r="K891" s="10" t="s">
        <v>7557</v>
      </c>
      <c r="L891" s="10" t="s">
        <v>7557</v>
      </c>
      <c r="M891" s="8" t="s">
        <v>5663</v>
      </c>
      <c r="N891" s="8" t="s">
        <v>5663</v>
      </c>
      <c r="O891" s="8" t="s">
        <v>27</v>
      </c>
      <c r="P891" s="61">
        <v>2011</v>
      </c>
      <c r="Q891" s="11" t="s">
        <v>1932</v>
      </c>
      <c r="R891" s="110">
        <v>40892</v>
      </c>
      <c r="S891" s="8" t="s">
        <v>29</v>
      </c>
      <c r="T891" s="8" t="s">
        <v>5689</v>
      </c>
      <c r="U891" s="8" t="s">
        <v>5690</v>
      </c>
    </row>
    <row r="892" spans="1:21" s="8" customFormat="1" ht="12.75" x14ac:dyDescent="0.2">
      <c r="A892" s="8" t="s">
        <v>2659</v>
      </c>
      <c r="B892" s="8" t="s">
        <v>19</v>
      </c>
      <c r="C892" s="8" t="s">
        <v>52</v>
      </c>
      <c r="D892" s="9" t="s">
        <v>21</v>
      </c>
      <c r="E892" s="9" t="s">
        <v>21</v>
      </c>
      <c r="F892" s="8" t="s">
        <v>22</v>
      </c>
      <c r="G892" s="8" t="s">
        <v>23</v>
      </c>
      <c r="H892" s="8" t="s">
        <v>7568</v>
      </c>
      <c r="I892" s="8" t="s">
        <v>53</v>
      </c>
      <c r="J892" s="10" t="s">
        <v>25</v>
      </c>
      <c r="K892" s="10" t="s">
        <v>7553</v>
      </c>
      <c r="L892" s="10" t="s">
        <v>7553</v>
      </c>
      <c r="M892" s="8" t="s">
        <v>114</v>
      </c>
      <c r="N892" s="8" t="s">
        <v>115</v>
      </c>
      <c r="O892" s="8" t="s">
        <v>27</v>
      </c>
      <c r="P892" s="60">
        <v>2011</v>
      </c>
      <c r="Q892" s="11" t="s">
        <v>1932</v>
      </c>
      <c r="R892" s="110">
        <v>40892</v>
      </c>
      <c r="S892" s="8" t="s">
        <v>29</v>
      </c>
      <c r="T892" s="8" t="s">
        <v>2660</v>
      </c>
      <c r="U892" s="8" t="s">
        <v>2661</v>
      </c>
    </row>
    <row r="893" spans="1:21" s="8" customFormat="1" ht="12.75" x14ac:dyDescent="0.2">
      <c r="A893" s="8" t="s">
        <v>6572</v>
      </c>
      <c r="B893" s="8" t="s">
        <v>19</v>
      </c>
      <c r="C893" s="8" t="s">
        <v>52</v>
      </c>
      <c r="D893" s="9" t="s">
        <v>21</v>
      </c>
      <c r="E893" s="9" t="s">
        <v>21</v>
      </c>
      <c r="F893" s="8" t="s">
        <v>22</v>
      </c>
      <c r="G893" s="8" t="s">
        <v>23</v>
      </c>
      <c r="H893" s="8" t="s">
        <v>7568</v>
      </c>
      <c r="I893" s="8" t="s">
        <v>53</v>
      </c>
      <c r="J893" s="10" t="s">
        <v>5662</v>
      </c>
      <c r="K893" s="10" t="s">
        <v>7557</v>
      </c>
      <c r="L893" s="10" t="s">
        <v>7557</v>
      </c>
      <c r="M893" s="8" t="s">
        <v>6109</v>
      </c>
      <c r="N893" s="8" t="s">
        <v>6109</v>
      </c>
      <c r="O893" s="8" t="s">
        <v>27</v>
      </c>
      <c r="P893" s="61">
        <v>2011</v>
      </c>
      <c r="Q893" s="11" t="s">
        <v>1932</v>
      </c>
      <c r="R893" s="110">
        <v>40892</v>
      </c>
      <c r="S893" s="8" t="s">
        <v>29</v>
      </c>
      <c r="T893" s="8" t="s">
        <v>6573</v>
      </c>
      <c r="U893" s="8" t="s">
        <v>6574</v>
      </c>
    </row>
    <row r="894" spans="1:21" s="8" customFormat="1" ht="12.75" x14ac:dyDescent="0.2">
      <c r="A894" s="8" t="s">
        <v>6575</v>
      </c>
      <c r="B894" s="8" t="s">
        <v>19</v>
      </c>
      <c r="C894" s="8" t="s">
        <v>52</v>
      </c>
      <c r="D894" s="9" t="s">
        <v>21</v>
      </c>
      <c r="E894" s="9" t="s">
        <v>21</v>
      </c>
      <c r="F894" s="8" t="s">
        <v>22</v>
      </c>
      <c r="G894" s="8" t="s">
        <v>23</v>
      </c>
      <c r="H894" s="8" t="s">
        <v>7568</v>
      </c>
      <c r="I894" s="8" t="s">
        <v>53</v>
      </c>
      <c r="J894" s="10" t="s">
        <v>5662</v>
      </c>
      <c r="K894" s="10" t="s">
        <v>7557</v>
      </c>
      <c r="L894" s="10" t="s">
        <v>7557</v>
      </c>
      <c r="M894" s="8" t="s">
        <v>6109</v>
      </c>
      <c r="N894" s="8" t="s">
        <v>6109</v>
      </c>
      <c r="O894" s="8" t="s">
        <v>27</v>
      </c>
      <c r="P894" s="61">
        <v>2011</v>
      </c>
      <c r="Q894" s="11" t="s">
        <v>1932</v>
      </c>
      <c r="R894" s="110">
        <v>40892</v>
      </c>
      <c r="S894" s="8" t="s">
        <v>29</v>
      </c>
      <c r="T894" s="8" t="s">
        <v>6576</v>
      </c>
      <c r="U894" s="8" t="s">
        <v>6577</v>
      </c>
    </row>
    <row r="895" spans="1:21" s="8" customFormat="1" ht="12.75" x14ac:dyDescent="0.2">
      <c r="A895" s="8" t="s">
        <v>5775</v>
      </c>
      <c r="B895" s="8" t="s">
        <v>19</v>
      </c>
      <c r="C895" s="8" t="s">
        <v>52</v>
      </c>
      <c r="D895" s="9" t="s">
        <v>21</v>
      </c>
      <c r="E895" s="9" t="s">
        <v>21</v>
      </c>
      <c r="F895" s="8" t="s">
        <v>22</v>
      </c>
      <c r="G895" s="8" t="s">
        <v>23</v>
      </c>
      <c r="H895" s="8" t="s">
        <v>7568</v>
      </c>
      <c r="I895" s="8" t="s">
        <v>53</v>
      </c>
      <c r="J895" s="10" t="s">
        <v>5662</v>
      </c>
      <c r="K895" s="10" t="s">
        <v>7557</v>
      </c>
      <c r="L895" s="10" t="s">
        <v>7557</v>
      </c>
      <c r="M895" s="8" t="s">
        <v>5663</v>
      </c>
      <c r="N895" s="8" t="s">
        <v>5663</v>
      </c>
      <c r="O895" s="8" t="s">
        <v>27</v>
      </c>
      <c r="P895" s="61">
        <v>2012</v>
      </c>
      <c r="Q895" s="11" t="s">
        <v>4953</v>
      </c>
      <c r="R895" s="110">
        <v>40923</v>
      </c>
      <c r="S895" s="8" t="s">
        <v>29</v>
      </c>
      <c r="T895" s="8" t="s">
        <v>5776</v>
      </c>
      <c r="U895" s="8" t="s">
        <v>5777</v>
      </c>
    </row>
    <row r="896" spans="1:21" s="8" customFormat="1" ht="12.75" x14ac:dyDescent="0.2">
      <c r="A896" s="8" t="s">
        <v>6587</v>
      </c>
      <c r="B896" s="8" t="s">
        <v>19</v>
      </c>
      <c r="C896" s="8" t="s">
        <v>52</v>
      </c>
      <c r="D896" s="9" t="s">
        <v>21</v>
      </c>
      <c r="E896" s="9" t="s">
        <v>21</v>
      </c>
      <c r="F896" s="8" t="s">
        <v>22</v>
      </c>
      <c r="G896" s="8" t="s">
        <v>23</v>
      </c>
      <c r="H896" s="8" t="s">
        <v>7568</v>
      </c>
      <c r="I896" s="8" t="s">
        <v>53</v>
      </c>
      <c r="J896" s="10" t="s">
        <v>5662</v>
      </c>
      <c r="K896" s="10" t="s">
        <v>7557</v>
      </c>
      <c r="L896" s="10" t="s">
        <v>7557</v>
      </c>
      <c r="M896" s="8" t="s">
        <v>6109</v>
      </c>
      <c r="N896" s="8" t="s">
        <v>6109</v>
      </c>
      <c r="O896" s="8" t="s">
        <v>27</v>
      </c>
      <c r="P896" s="61">
        <v>2012</v>
      </c>
      <c r="Q896" s="11" t="s">
        <v>4953</v>
      </c>
      <c r="R896" s="110">
        <v>40923</v>
      </c>
      <c r="S896" s="8" t="s">
        <v>29</v>
      </c>
      <c r="T896" s="8" t="s">
        <v>6588</v>
      </c>
      <c r="U896" s="8" t="s">
        <v>6589</v>
      </c>
    </row>
    <row r="897" spans="1:26" s="8" customFormat="1" ht="12.75" x14ac:dyDescent="0.2">
      <c r="A897" s="8" t="s">
        <v>6593</v>
      </c>
      <c r="B897" s="8" t="s">
        <v>19</v>
      </c>
      <c r="C897" s="8" t="s">
        <v>52</v>
      </c>
      <c r="D897" s="9" t="s">
        <v>21</v>
      </c>
      <c r="E897" s="9" t="s">
        <v>21</v>
      </c>
      <c r="F897" s="8" t="s">
        <v>22</v>
      </c>
      <c r="G897" s="8" t="s">
        <v>23</v>
      </c>
      <c r="H897" s="8" t="s">
        <v>7568</v>
      </c>
      <c r="I897" s="8" t="s">
        <v>53</v>
      </c>
      <c r="J897" s="10" t="s">
        <v>5662</v>
      </c>
      <c r="K897" s="10" t="s">
        <v>7557</v>
      </c>
      <c r="L897" s="10" t="s">
        <v>7557</v>
      </c>
      <c r="M897" s="8" t="s">
        <v>6109</v>
      </c>
      <c r="N897" s="8" t="s">
        <v>6109</v>
      </c>
      <c r="O897" s="8" t="s">
        <v>27</v>
      </c>
      <c r="P897" s="61">
        <v>2012</v>
      </c>
      <c r="Q897" s="11" t="s">
        <v>4953</v>
      </c>
      <c r="R897" s="110">
        <v>40923</v>
      </c>
      <c r="S897" s="8" t="s">
        <v>29</v>
      </c>
      <c r="T897" s="8" t="s">
        <v>6594</v>
      </c>
      <c r="U897" s="8" t="s">
        <v>6595</v>
      </c>
    </row>
    <row r="898" spans="1:26" s="8" customFormat="1" ht="12.75" x14ac:dyDescent="0.2">
      <c r="A898" s="8" t="s">
        <v>6590</v>
      </c>
      <c r="B898" s="8" t="s">
        <v>19</v>
      </c>
      <c r="C898" s="8" t="s">
        <v>52</v>
      </c>
      <c r="D898" s="9" t="s">
        <v>21</v>
      </c>
      <c r="E898" s="9" t="s">
        <v>21</v>
      </c>
      <c r="F898" s="8" t="s">
        <v>22</v>
      </c>
      <c r="G898" s="8" t="s">
        <v>23</v>
      </c>
      <c r="H898" s="8" t="s">
        <v>7568</v>
      </c>
      <c r="I898" s="8" t="s">
        <v>53</v>
      </c>
      <c r="J898" s="10" t="s">
        <v>5662</v>
      </c>
      <c r="K898" s="10" t="s">
        <v>7557</v>
      </c>
      <c r="L898" s="10" t="s">
        <v>7557</v>
      </c>
      <c r="M898" s="8" t="s">
        <v>6109</v>
      </c>
      <c r="N898" s="8" t="s">
        <v>6109</v>
      </c>
      <c r="O898" s="8" t="s">
        <v>27</v>
      </c>
      <c r="P898" s="61">
        <v>2012</v>
      </c>
      <c r="Q898" s="11" t="s">
        <v>4953</v>
      </c>
      <c r="R898" s="110">
        <v>40923</v>
      </c>
      <c r="S898" s="8" t="s">
        <v>29</v>
      </c>
      <c r="T898" s="8" t="s">
        <v>6591</v>
      </c>
      <c r="U898" s="8" t="s">
        <v>6592</v>
      </c>
    </row>
    <row r="899" spans="1:26" s="8" customFormat="1" ht="12.75" x14ac:dyDescent="0.2">
      <c r="A899" s="8" t="s">
        <v>6584</v>
      </c>
      <c r="B899" s="8" t="s">
        <v>19</v>
      </c>
      <c r="C899" s="8" t="s">
        <v>52</v>
      </c>
      <c r="D899" s="9" t="s">
        <v>21</v>
      </c>
      <c r="E899" s="9" t="s">
        <v>21</v>
      </c>
      <c r="F899" s="8" t="s">
        <v>22</v>
      </c>
      <c r="G899" s="8" t="s">
        <v>23</v>
      </c>
      <c r="H899" s="8" t="s">
        <v>7568</v>
      </c>
      <c r="I899" s="8" t="s">
        <v>53</v>
      </c>
      <c r="J899" s="10" t="s">
        <v>5662</v>
      </c>
      <c r="K899" s="10" t="s">
        <v>7557</v>
      </c>
      <c r="L899" s="10" t="s">
        <v>7557</v>
      </c>
      <c r="M899" s="8" t="s">
        <v>6109</v>
      </c>
      <c r="N899" s="8" t="s">
        <v>6109</v>
      </c>
      <c r="O899" s="8" t="s">
        <v>27</v>
      </c>
      <c r="P899" s="61">
        <v>2012</v>
      </c>
      <c r="Q899" s="11" t="s">
        <v>4953</v>
      </c>
      <c r="R899" s="110">
        <v>40923</v>
      </c>
      <c r="S899" s="8" t="s">
        <v>29</v>
      </c>
      <c r="T899" s="8" t="s">
        <v>6585</v>
      </c>
      <c r="U899" s="8" t="s">
        <v>6586</v>
      </c>
    </row>
    <row r="900" spans="1:26" s="8" customFormat="1" ht="12.75" x14ac:dyDescent="0.2">
      <c r="A900" s="8" t="s">
        <v>4966</v>
      </c>
      <c r="B900" s="8" t="s">
        <v>19</v>
      </c>
      <c r="C900" s="8" t="s">
        <v>52</v>
      </c>
      <c r="D900" s="9" t="s">
        <v>3257</v>
      </c>
      <c r="E900" s="9" t="s">
        <v>3257</v>
      </c>
      <c r="F900" s="8" t="s">
        <v>22</v>
      </c>
      <c r="G900" s="8" t="s">
        <v>23</v>
      </c>
      <c r="H900" s="8" t="s">
        <v>7568</v>
      </c>
      <c r="I900" s="8" t="s">
        <v>53</v>
      </c>
      <c r="J900" s="10" t="s">
        <v>3258</v>
      </c>
      <c r="K900" s="10" t="s">
        <v>7552</v>
      </c>
      <c r="L900" s="10" t="s">
        <v>7552</v>
      </c>
      <c r="M900" s="8" t="s">
        <v>114</v>
      </c>
      <c r="N900" s="8" t="s">
        <v>3281</v>
      </c>
      <c r="O900" s="8" t="s">
        <v>27</v>
      </c>
      <c r="P900" s="61">
        <v>2012</v>
      </c>
      <c r="Q900" s="11" t="s">
        <v>4953</v>
      </c>
      <c r="R900" s="110">
        <v>40923</v>
      </c>
      <c r="S900" s="8" t="s">
        <v>29</v>
      </c>
      <c r="T900" s="8" t="s">
        <v>4967</v>
      </c>
      <c r="U900" s="8" t="s">
        <v>4968</v>
      </c>
    </row>
    <row r="901" spans="1:26" s="8" customFormat="1" ht="12.75" x14ac:dyDescent="0.2">
      <c r="A901" s="8" t="s">
        <v>5781</v>
      </c>
      <c r="B901" s="8" t="s">
        <v>19</v>
      </c>
      <c r="C901" s="8" t="s">
        <v>52</v>
      </c>
      <c r="D901" s="9" t="s">
        <v>21</v>
      </c>
      <c r="E901" s="9" t="s">
        <v>21</v>
      </c>
      <c r="F901" s="8" t="s">
        <v>22</v>
      </c>
      <c r="G901" s="8" t="s">
        <v>23</v>
      </c>
      <c r="H901" s="8" t="s">
        <v>7568</v>
      </c>
      <c r="I901" s="8" t="s">
        <v>53</v>
      </c>
      <c r="J901" s="10" t="s">
        <v>5662</v>
      </c>
      <c r="K901" s="10" t="s">
        <v>7557</v>
      </c>
      <c r="L901" s="10" t="s">
        <v>7557</v>
      </c>
      <c r="M901" s="8" t="s">
        <v>5663</v>
      </c>
      <c r="N901" s="8" t="s">
        <v>5663</v>
      </c>
      <c r="O901" s="8" t="s">
        <v>27</v>
      </c>
      <c r="P901" s="61">
        <v>2012</v>
      </c>
      <c r="Q901" s="11" t="s">
        <v>2676</v>
      </c>
      <c r="R901" s="110">
        <v>40954</v>
      </c>
      <c r="S901" s="8" t="s">
        <v>29</v>
      </c>
      <c r="T901" s="8" t="s">
        <v>5782</v>
      </c>
      <c r="U901" s="8" t="s">
        <v>5783</v>
      </c>
    </row>
    <row r="902" spans="1:26" s="8" customFormat="1" ht="12.75" x14ac:dyDescent="0.2">
      <c r="A902" s="8" t="s">
        <v>5772</v>
      </c>
      <c r="B902" s="8" t="s">
        <v>19</v>
      </c>
      <c r="C902" s="8" t="s">
        <v>52</v>
      </c>
      <c r="D902" s="9" t="s">
        <v>21</v>
      </c>
      <c r="E902" s="9" t="s">
        <v>21</v>
      </c>
      <c r="F902" s="8" t="s">
        <v>22</v>
      </c>
      <c r="G902" s="8" t="s">
        <v>23</v>
      </c>
      <c r="H902" s="8" t="s">
        <v>7568</v>
      </c>
      <c r="I902" s="8" t="s">
        <v>53</v>
      </c>
      <c r="J902" s="10" t="s">
        <v>5662</v>
      </c>
      <c r="K902" s="10" t="s">
        <v>7557</v>
      </c>
      <c r="L902" s="10" t="s">
        <v>7557</v>
      </c>
      <c r="M902" s="8" t="s">
        <v>5663</v>
      </c>
      <c r="N902" s="8" t="s">
        <v>5663</v>
      </c>
      <c r="O902" s="8" t="s">
        <v>27</v>
      </c>
      <c r="P902" s="61">
        <v>2012</v>
      </c>
      <c r="Q902" s="11" t="s">
        <v>2676</v>
      </c>
      <c r="R902" s="110">
        <v>40954</v>
      </c>
      <c r="S902" s="8" t="s">
        <v>29</v>
      </c>
      <c r="T902" s="8" t="s">
        <v>5773</v>
      </c>
      <c r="U902" s="8" t="s">
        <v>5774</v>
      </c>
    </row>
    <row r="903" spans="1:26" s="8" customFormat="1" ht="12.75" x14ac:dyDescent="0.2">
      <c r="A903" s="8" t="s">
        <v>2675</v>
      </c>
      <c r="B903" s="8" t="s">
        <v>19</v>
      </c>
      <c r="C903" s="8" t="s">
        <v>52</v>
      </c>
      <c r="D903" s="9" t="s">
        <v>21</v>
      </c>
      <c r="E903" s="9" t="s">
        <v>21</v>
      </c>
      <c r="F903" s="8" t="s">
        <v>22</v>
      </c>
      <c r="G903" s="8" t="s">
        <v>23</v>
      </c>
      <c r="H903" s="8" t="s">
        <v>7568</v>
      </c>
      <c r="I903" s="8" t="s">
        <v>53</v>
      </c>
      <c r="J903" s="10" t="s">
        <v>25</v>
      </c>
      <c r="K903" s="10" t="s">
        <v>7553</v>
      </c>
      <c r="L903" s="10" t="s">
        <v>7553</v>
      </c>
      <c r="M903" s="8" t="s">
        <v>114</v>
      </c>
      <c r="N903" s="8" t="s">
        <v>126</v>
      </c>
      <c r="O903" s="8" t="s">
        <v>27</v>
      </c>
      <c r="P903" s="60">
        <v>2012</v>
      </c>
      <c r="Q903" s="11" t="s">
        <v>2676</v>
      </c>
      <c r="R903" s="110">
        <v>40954</v>
      </c>
      <c r="S903" s="8" t="s">
        <v>29</v>
      </c>
      <c r="T903" s="8" t="s">
        <v>2677</v>
      </c>
      <c r="U903" s="8" t="s">
        <v>2678</v>
      </c>
    </row>
    <row r="904" spans="1:26" s="8" customFormat="1" ht="12.75" x14ac:dyDescent="0.2">
      <c r="A904" s="8" t="s">
        <v>4978</v>
      </c>
      <c r="B904" s="8" t="s">
        <v>19</v>
      </c>
      <c r="C904" s="8" t="s">
        <v>52</v>
      </c>
      <c r="D904" s="9" t="s">
        <v>3257</v>
      </c>
      <c r="E904" s="9" t="s">
        <v>3257</v>
      </c>
      <c r="F904" s="8" t="s">
        <v>22</v>
      </c>
      <c r="G904" s="8" t="s">
        <v>23</v>
      </c>
      <c r="H904" s="8" t="s">
        <v>7568</v>
      </c>
      <c r="I904" s="8" t="s">
        <v>53</v>
      </c>
      <c r="J904" s="10" t="s">
        <v>3258</v>
      </c>
      <c r="K904" s="10" t="s">
        <v>7552</v>
      </c>
      <c r="L904" s="10" t="s">
        <v>7552</v>
      </c>
      <c r="M904" s="8" t="s">
        <v>114</v>
      </c>
      <c r="N904" s="8" t="s">
        <v>3313</v>
      </c>
      <c r="O904" s="8" t="s">
        <v>27</v>
      </c>
      <c r="P904" s="61">
        <v>2012</v>
      </c>
      <c r="Q904" s="11" t="s">
        <v>4979</v>
      </c>
      <c r="R904" s="110">
        <v>40983</v>
      </c>
      <c r="S904" s="8" t="s">
        <v>29</v>
      </c>
      <c r="T904" s="8" t="s">
        <v>4980</v>
      </c>
      <c r="U904" s="8" t="s">
        <v>4981</v>
      </c>
    </row>
    <row r="905" spans="1:26" s="8" customFormat="1" ht="12.75" x14ac:dyDescent="0.2">
      <c r="A905" s="8" t="s">
        <v>2667</v>
      </c>
      <c r="B905" s="8" t="s">
        <v>19</v>
      </c>
      <c r="C905" s="8" t="s">
        <v>52</v>
      </c>
      <c r="D905" s="9" t="s">
        <v>21</v>
      </c>
      <c r="E905" s="9" t="s">
        <v>21</v>
      </c>
      <c r="F905" s="8" t="s">
        <v>22</v>
      </c>
      <c r="G905" s="8" t="s">
        <v>23</v>
      </c>
      <c r="H905" s="8" t="s">
        <v>7568</v>
      </c>
      <c r="I905" s="8" t="s">
        <v>53</v>
      </c>
      <c r="J905" s="10" t="s">
        <v>25</v>
      </c>
      <c r="K905" s="10" t="s">
        <v>7553</v>
      </c>
      <c r="L905" s="10" t="s">
        <v>7553</v>
      </c>
      <c r="M905" s="8" t="s">
        <v>114</v>
      </c>
      <c r="N905" s="8" t="s">
        <v>126</v>
      </c>
      <c r="O905" s="8" t="s">
        <v>27</v>
      </c>
      <c r="P905" s="60">
        <v>2012</v>
      </c>
      <c r="Q905" s="11" t="s">
        <v>2668</v>
      </c>
      <c r="R905" s="110">
        <v>41075</v>
      </c>
      <c r="S905" s="8" t="s">
        <v>29</v>
      </c>
      <c r="T905" s="8" t="s">
        <v>2669</v>
      </c>
      <c r="U905" s="8" t="s">
        <v>2670</v>
      </c>
    </row>
    <row r="906" spans="1:26" s="8" customFormat="1" ht="12.75" x14ac:dyDescent="0.2">
      <c r="A906" s="8" t="s">
        <v>2682</v>
      </c>
      <c r="B906" s="8" t="s">
        <v>19</v>
      </c>
      <c r="C906" s="8" t="s">
        <v>52</v>
      </c>
      <c r="D906" s="9" t="s">
        <v>21</v>
      </c>
      <c r="E906" s="9" t="s">
        <v>21</v>
      </c>
      <c r="F906" s="8" t="s">
        <v>22</v>
      </c>
      <c r="G906" s="8" t="s">
        <v>23</v>
      </c>
      <c r="H906" s="8" t="s">
        <v>7568</v>
      </c>
      <c r="I906" s="8" t="s">
        <v>53</v>
      </c>
      <c r="J906" s="10" t="s">
        <v>25</v>
      </c>
      <c r="K906" s="10" t="s">
        <v>7553</v>
      </c>
      <c r="L906" s="10" t="s">
        <v>7553</v>
      </c>
      <c r="M906" s="8" t="s">
        <v>114</v>
      </c>
      <c r="N906" s="8" t="s">
        <v>115</v>
      </c>
      <c r="O906" s="8" t="s">
        <v>27</v>
      </c>
      <c r="P906" s="60">
        <v>2013</v>
      </c>
      <c r="Q906" s="11" t="s">
        <v>2683</v>
      </c>
      <c r="R906" s="110">
        <v>41289</v>
      </c>
      <c r="S906" s="8" t="s">
        <v>29</v>
      </c>
      <c r="T906" s="8" t="s">
        <v>2684</v>
      </c>
      <c r="U906" s="8" t="s">
        <v>2685</v>
      </c>
    </row>
    <row r="907" spans="1:26" s="8" customFormat="1" ht="12.75" x14ac:dyDescent="0.2">
      <c r="A907" s="8" t="s">
        <v>6596</v>
      </c>
      <c r="B907" s="8" t="s">
        <v>19</v>
      </c>
      <c r="C907" s="8" t="s">
        <v>52</v>
      </c>
      <c r="D907" s="9" t="s">
        <v>21</v>
      </c>
      <c r="E907" s="9" t="s">
        <v>21</v>
      </c>
      <c r="F907" s="8" t="s">
        <v>22</v>
      </c>
      <c r="G907" s="8" t="s">
        <v>23</v>
      </c>
      <c r="H907" s="8" t="s">
        <v>7568</v>
      </c>
      <c r="I907" s="8" t="s">
        <v>53</v>
      </c>
      <c r="J907" s="10" t="s">
        <v>5662</v>
      </c>
      <c r="K907" s="10" t="s">
        <v>7557</v>
      </c>
      <c r="L907" s="10" t="s">
        <v>7557</v>
      </c>
      <c r="M907" s="8" t="s">
        <v>6109</v>
      </c>
      <c r="N907" s="8" t="s">
        <v>6109</v>
      </c>
      <c r="O907" s="8" t="s">
        <v>27</v>
      </c>
      <c r="P907" s="61">
        <v>2013</v>
      </c>
      <c r="Q907" s="11" t="s">
        <v>2683</v>
      </c>
      <c r="R907" s="110">
        <v>41289</v>
      </c>
      <c r="S907" s="8" t="s">
        <v>29</v>
      </c>
      <c r="T907" s="8" t="s">
        <v>6597</v>
      </c>
      <c r="U907" s="8" t="s">
        <v>6598</v>
      </c>
    </row>
    <row r="908" spans="1:26" s="8" customFormat="1" ht="12.75" x14ac:dyDescent="0.2">
      <c r="A908" s="8" t="s">
        <v>6599</v>
      </c>
      <c r="B908" s="8" t="s">
        <v>19</v>
      </c>
      <c r="C908" s="8" t="s">
        <v>52</v>
      </c>
      <c r="D908" s="9" t="s">
        <v>21</v>
      </c>
      <c r="E908" s="9" t="s">
        <v>21</v>
      </c>
      <c r="F908" s="8" t="s">
        <v>22</v>
      </c>
      <c r="G908" s="8" t="s">
        <v>23</v>
      </c>
      <c r="H908" s="8" t="s">
        <v>7568</v>
      </c>
      <c r="I908" s="8" t="s">
        <v>53</v>
      </c>
      <c r="J908" s="10" t="s">
        <v>5662</v>
      </c>
      <c r="K908" s="10" t="s">
        <v>7557</v>
      </c>
      <c r="L908" s="10" t="s">
        <v>7557</v>
      </c>
      <c r="M908" s="8" t="s">
        <v>6109</v>
      </c>
      <c r="N908" s="8" t="s">
        <v>6109</v>
      </c>
      <c r="O908" s="8" t="s">
        <v>27</v>
      </c>
      <c r="P908" s="61">
        <v>2013</v>
      </c>
      <c r="Q908" s="11" t="s">
        <v>5001</v>
      </c>
      <c r="R908" s="110">
        <v>41379</v>
      </c>
      <c r="S908" s="8" t="s">
        <v>29</v>
      </c>
      <c r="T908" s="8" t="s">
        <v>6600</v>
      </c>
      <c r="U908" s="8" t="s">
        <v>6601</v>
      </c>
    </row>
    <row r="909" spans="1:26" s="8" customFormat="1" ht="12.75" x14ac:dyDescent="0.2">
      <c r="A909" s="8" t="s">
        <v>5122</v>
      </c>
      <c r="B909" s="8" t="s">
        <v>19</v>
      </c>
      <c r="C909" s="12" t="s">
        <v>2300</v>
      </c>
      <c r="D909" s="9" t="s">
        <v>68</v>
      </c>
      <c r="E909" s="9" t="s">
        <v>2301</v>
      </c>
      <c r="F909" s="8" t="s">
        <v>2302</v>
      </c>
      <c r="G909" s="16" t="s">
        <v>2303</v>
      </c>
      <c r="H909" s="16" t="s">
        <v>7569</v>
      </c>
      <c r="I909" s="8" t="s">
        <v>2304</v>
      </c>
      <c r="J909" s="10" t="s">
        <v>3258</v>
      </c>
      <c r="K909" s="10" t="s">
        <v>7552</v>
      </c>
      <c r="L909" s="10" t="s">
        <v>7552</v>
      </c>
      <c r="M909" s="8" t="s">
        <v>114</v>
      </c>
      <c r="N909" s="8" t="s">
        <v>3281</v>
      </c>
      <c r="O909" s="8" t="s">
        <v>27</v>
      </c>
      <c r="P909" s="61">
        <v>2013</v>
      </c>
      <c r="Q909" s="11" t="s">
        <v>5001</v>
      </c>
      <c r="R909" s="110">
        <v>41379</v>
      </c>
      <c r="S909" s="8" t="s">
        <v>29</v>
      </c>
      <c r="T909" s="8" t="s">
        <v>5123</v>
      </c>
      <c r="U909" s="8" t="s">
        <v>5124</v>
      </c>
    </row>
    <row r="910" spans="1:26" s="8" customFormat="1" ht="12.75" x14ac:dyDescent="0.2">
      <c r="A910" s="6" t="s">
        <v>60</v>
      </c>
      <c r="B910" s="6" t="s">
        <v>19</v>
      </c>
      <c r="C910" s="133" t="s">
        <v>21</v>
      </c>
      <c r="D910" s="133" t="s">
        <v>21</v>
      </c>
      <c r="E910" s="6" t="s">
        <v>20</v>
      </c>
      <c r="F910" s="6" t="s">
        <v>22</v>
      </c>
      <c r="G910" s="6" t="s">
        <v>23</v>
      </c>
      <c r="H910" s="6" t="s">
        <v>7568</v>
      </c>
      <c r="I910" s="6" t="s">
        <v>24</v>
      </c>
      <c r="J910" s="134" t="s">
        <v>25</v>
      </c>
      <c r="K910" s="134" t="s">
        <v>7553</v>
      </c>
      <c r="L910" s="134" t="s">
        <v>7553</v>
      </c>
      <c r="M910" s="6" t="s">
        <v>26</v>
      </c>
      <c r="N910" s="6" t="s">
        <v>26</v>
      </c>
      <c r="O910" s="6" t="s">
        <v>27</v>
      </c>
      <c r="P910" s="135">
        <v>1997</v>
      </c>
      <c r="Q910" s="134" t="s">
        <v>54</v>
      </c>
      <c r="R910" s="136">
        <v>35596</v>
      </c>
      <c r="S910" s="6" t="s">
        <v>29</v>
      </c>
      <c r="T910" s="6" t="s">
        <v>61</v>
      </c>
      <c r="U910" s="6" t="s">
        <v>62</v>
      </c>
      <c r="V910" s="6"/>
      <c r="W910" s="6"/>
      <c r="X910" s="6"/>
      <c r="Y910" s="6"/>
      <c r="Z910" s="6"/>
    </row>
    <row r="911" spans="1:26" s="8" customFormat="1" ht="12.75" x14ac:dyDescent="0.2">
      <c r="A911" s="6" t="s">
        <v>66</v>
      </c>
      <c r="B911" s="6" t="s">
        <v>19</v>
      </c>
      <c r="C911" s="133" t="s">
        <v>9346</v>
      </c>
      <c r="D911" s="133" t="s">
        <v>69</v>
      </c>
      <c r="E911" s="6" t="s">
        <v>67</v>
      </c>
      <c r="F911" s="6" t="s">
        <v>22</v>
      </c>
      <c r="G911" s="6" t="s">
        <v>23</v>
      </c>
      <c r="H911" s="6" t="s">
        <v>7568</v>
      </c>
      <c r="I911" s="6" t="s">
        <v>70</v>
      </c>
      <c r="J911" s="134" t="s">
        <v>25</v>
      </c>
      <c r="K911" s="134" t="s">
        <v>7553</v>
      </c>
      <c r="L911" s="134" t="s">
        <v>7553</v>
      </c>
      <c r="M911" s="6" t="s">
        <v>26</v>
      </c>
      <c r="N911" s="6" t="s">
        <v>26</v>
      </c>
      <c r="O911" s="6" t="s">
        <v>27</v>
      </c>
      <c r="P911" s="135">
        <v>1997</v>
      </c>
      <c r="Q911" s="134" t="s">
        <v>54</v>
      </c>
      <c r="R911" s="136">
        <v>35596</v>
      </c>
      <c r="S911" s="6" t="s">
        <v>29</v>
      </c>
      <c r="T911" s="6" t="s">
        <v>71</v>
      </c>
      <c r="U911" s="6" t="s">
        <v>72</v>
      </c>
      <c r="V911" s="6"/>
      <c r="W911" s="6"/>
      <c r="X911" s="6"/>
      <c r="Y911" s="6"/>
      <c r="Z911" s="6"/>
    </row>
    <row r="912" spans="1:26" s="8" customFormat="1" ht="12.75" x14ac:dyDescent="0.2">
      <c r="A912" s="6" t="s">
        <v>3256</v>
      </c>
      <c r="B912" s="6" t="s">
        <v>19</v>
      </c>
      <c r="C912" s="133" t="s">
        <v>21</v>
      </c>
      <c r="D912" s="133" t="s">
        <v>21</v>
      </c>
      <c r="E912" s="6" t="s">
        <v>52</v>
      </c>
      <c r="F912" s="6" t="s">
        <v>22</v>
      </c>
      <c r="G912" s="6" t="s">
        <v>23</v>
      </c>
      <c r="H912" s="6" t="s">
        <v>7568</v>
      </c>
      <c r="I912" s="6" t="s">
        <v>53</v>
      </c>
      <c r="J912" s="134" t="s">
        <v>3258</v>
      </c>
      <c r="K912" s="134" t="s">
        <v>7552</v>
      </c>
      <c r="L912" s="134" t="s">
        <v>7552</v>
      </c>
      <c r="M912" s="6" t="s">
        <v>114</v>
      </c>
      <c r="N912" s="6" t="s">
        <v>3259</v>
      </c>
      <c r="O912" s="6" t="s">
        <v>27</v>
      </c>
      <c r="P912" s="135">
        <v>1994</v>
      </c>
      <c r="Q912" s="134" t="s">
        <v>116</v>
      </c>
      <c r="R912" s="136">
        <v>34500</v>
      </c>
      <c r="S912" s="6" t="s">
        <v>29</v>
      </c>
      <c r="T912" s="6" t="s">
        <v>3260</v>
      </c>
      <c r="U912" s="6" t="s">
        <v>3261</v>
      </c>
      <c r="V912" s="6"/>
      <c r="W912" s="6"/>
      <c r="X912" s="6"/>
      <c r="Y912" s="6"/>
      <c r="Z912" s="6"/>
    </row>
    <row r="913" spans="1:26" s="8" customFormat="1" ht="12.75" x14ac:dyDescent="0.2">
      <c r="A913" s="137" t="s">
        <v>3327</v>
      </c>
      <c r="B913" s="137" t="s">
        <v>19</v>
      </c>
      <c r="C913" s="138" t="s">
        <v>21</v>
      </c>
      <c r="D913" s="138" t="s">
        <v>21</v>
      </c>
      <c r="E913" s="137" t="s">
        <v>52</v>
      </c>
      <c r="F913" s="137" t="s">
        <v>22</v>
      </c>
      <c r="G913" s="137" t="s">
        <v>23</v>
      </c>
      <c r="H913" s="137" t="s">
        <v>7568</v>
      </c>
      <c r="I913" s="137" t="s">
        <v>53</v>
      </c>
      <c r="J913" s="139" t="s">
        <v>3258</v>
      </c>
      <c r="K913" s="139" t="s">
        <v>7552</v>
      </c>
      <c r="L913" s="139" t="s">
        <v>7552</v>
      </c>
      <c r="M913" s="137" t="s">
        <v>114</v>
      </c>
      <c r="N913" s="137" t="s">
        <v>3281</v>
      </c>
      <c r="O913" s="137" t="s">
        <v>27</v>
      </c>
      <c r="P913" s="140">
        <v>1998</v>
      </c>
      <c r="Q913" s="139" t="s">
        <v>48</v>
      </c>
      <c r="R913" s="141">
        <v>35961</v>
      </c>
      <c r="S913" s="137" t="s">
        <v>29</v>
      </c>
      <c r="T913" s="137" t="s">
        <v>3328</v>
      </c>
      <c r="U913" s="137" t="s">
        <v>3329</v>
      </c>
      <c r="V913" s="137"/>
      <c r="W913" s="137"/>
      <c r="X913" s="137"/>
      <c r="Y913" s="137"/>
      <c r="Z913" s="137"/>
    </row>
  </sheetData>
  <sortState ref="A2:U912">
    <sortCondition ref="R2:R912"/>
  </sortState>
  <conditionalFormatting sqref="Q1 Q2:R909 Q917:R1048576 Q914:Q916">
    <cfRule type="containsText" dxfId="35" priority="11" operator="containsText" text="//">
      <formula>NOT(ISERROR(SEARCH("//",Q1)))</formula>
    </cfRule>
  </conditionalFormatting>
  <conditionalFormatting sqref="R1">
    <cfRule type="containsText" dxfId="34" priority="6" operator="containsText" text="//">
      <formula>NOT(ISERROR(SEARCH("//",R1)))</formula>
    </cfRule>
  </conditionalFormatting>
  <conditionalFormatting sqref="G1:G909 G914:G1048576">
    <cfRule type="containsText" dxfId="33" priority="5" operator="containsText" text="avian">
      <formula>NOT(ISERROR(SEARCH("avian",G1)))</formula>
    </cfRule>
  </conditionalFormatting>
  <conditionalFormatting sqref="P1:P909 P914:P1048576">
    <cfRule type="cellIs" dxfId="32" priority="4" operator="lessThan">
      <formula>2000</formula>
    </cfRule>
  </conditionalFormatting>
  <pageMargins left="0.7" right="0.7" top="0.75" bottom="0.75" header="0.3" footer="0.3"/>
  <pageSetup orientation="portrait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912"/>
  <sheetViews>
    <sheetView workbookViewId="0">
      <selection activeCell="F43" sqref="F43"/>
    </sheetView>
  </sheetViews>
  <sheetFormatPr defaultRowHeight="15" x14ac:dyDescent="0.25"/>
  <cols>
    <col min="1" max="1" width="9.7109375" customWidth="1"/>
    <col min="2" max="2" width="9" bestFit="1" customWidth="1"/>
    <col min="3" max="3" width="1.7109375" bestFit="1" customWidth="1"/>
    <col min="4" max="4" width="8.28515625" bestFit="1" customWidth="1"/>
    <col min="5" max="5" width="9.7109375" bestFit="1" customWidth="1"/>
    <col min="6" max="6" width="37" customWidth="1"/>
    <col min="7" max="7" width="10.42578125" bestFit="1" customWidth="1"/>
    <col min="8" max="8" width="76.140625" customWidth="1"/>
    <col min="9" max="9" width="71.5703125" customWidth="1"/>
  </cols>
  <sheetData>
    <row r="1" spans="1:9" s="2" customFormat="1" ht="25.5" x14ac:dyDescent="0.2">
      <c r="A1" s="51" t="s">
        <v>6</v>
      </c>
      <c r="B1" s="54" t="s">
        <v>8</v>
      </c>
      <c r="C1" s="54"/>
      <c r="D1" s="1" t="s">
        <v>11</v>
      </c>
      <c r="E1" s="1" t="s">
        <v>0</v>
      </c>
      <c r="F1" s="51" t="s">
        <v>7572</v>
      </c>
      <c r="G1" s="2" t="s">
        <v>13</v>
      </c>
      <c r="H1" s="2" t="s">
        <v>16</v>
      </c>
      <c r="I1" s="52" t="s">
        <v>17</v>
      </c>
    </row>
    <row r="2" spans="1:9" s="8" customFormat="1" ht="12.75" x14ac:dyDescent="0.2">
      <c r="A2" s="16" t="s">
        <v>7569</v>
      </c>
      <c r="B2" s="10" t="s">
        <v>7552</v>
      </c>
      <c r="C2" s="10" t="s">
        <v>7571</v>
      </c>
      <c r="D2" s="8" t="s">
        <v>27</v>
      </c>
      <c r="E2" s="8" t="s">
        <v>5125</v>
      </c>
      <c r="F2" s="8" t="s">
        <v>5131</v>
      </c>
      <c r="G2" s="11" t="s">
        <v>54</v>
      </c>
      <c r="H2" s="11" t="s">
        <v>7793</v>
      </c>
      <c r="I2" s="8" t="s">
        <v>5132</v>
      </c>
    </row>
    <row r="3" spans="1:9" s="8" customFormat="1" ht="12.75" x14ac:dyDescent="0.2">
      <c r="A3" s="16" t="s">
        <v>7569</v>
      </c>
      <c r="B3" s="10" t="s">
        <v>7552</v>
      </c>
      <c r="C3" s="10" t="s">
        <v>7571</v>
      </c>
      <c r="D3" s="8" t="s">
        <v>27</v>
      </c>
      <c r="E3" s="8" t="s">
        <v>5145</v>
      </c>
      <c r="F3" s="8" t="s">
        <v>5147</v>
      </c>
      <c r="G3" s="11" t="s">
        <v>48</v>
      </c>
      <c r="H3" s="11" t="s">
        <v>7797</v>
      </c>
      <c r="I3" s="8" t="s">
        <v>5148</v>
      </c>
    </row>
    <row r="4" spans="1:9" s="8" customFormat="1" ht="12.75" x14ac:dyDescent="0.2">
      <c r="A4" s="6" t="s">
        <v>7570</v>
      </c>
      <c r="B4" s="10" t="s">
        <v>7552</v>
      </c>
      <c r="C4" s="10" t="s">
        <v>7571</v>
      </c>
      <c r="D4" s="8" t="s">
        <v>27</v>
      </c>
      <c r="E4" s="8" t="s">
        <v>5154</v>
      </c>
      <c r="F4" s="8" t="s">
        <v>5155</v>
      </c>
      <c r="G4" s="11" t="s">
        <v>41</v>
      </c>
      <c r="H4" s="11" t="s">
        <v>7820</v>
      </c>
      <c r="I4" s="8" t="s">
        <v>5156</v>
      </c>
    </row>
    <row r="5" spans="1:9" s="8" customFormat="1" ht="12.75" x14ac:dyDescent="0.2">
      <c r="A5" s="8" t="s">
        <v>7568</v>
      </c>
      <c r="B5" s="10" t="s">
        <v>7552</v>
      </c>
      <c r="C5" s="10" t="s">
        <v>7571</v>
      </c>
      <c r="D5" s="8" t="s">
        <v>27</v>
      </c>
      <c r="E5" s="8" t="s">
        <v>5193</v>
      </c>
      <c r="F5" s="8" t="s">
        <v>5194</v>
      </c>
      <c r="G5" s="11" t="s">
        <v>156</v>
      </c>
      <c r="H5" s="11" t="s">
        <v>7882</v>
      </c>
      <c r="I5" s="8" t="s">
        <v>5195</v>
      </c>
    </row>
    <row r="6" spans="1:9" s="8" customFormat="1" ht="12.75" x14ac:dyDescent="0.2">
      <c r="A6" s="8" t="s">
        <v>7568</v>
      </c>
      <c r="B6" s="10" t="s">
        <v>7552</v>
      </c>
      <c r="C6" s="10" t="s">
        <v>7571</v>
      </c>
      <c r="D6" s="8" t="s">
        <v>27</v>
      </c>
      <c r="E6" s="8" t="s">
        <v>5190</v>
      </c>
      <c r="F6" s="8" t="s">
        <v>5191</v>
      </c>
      <c r="G6" s="11" t="s">
        <v>156</v>
      </c>
      <c r="H6" s="11" t="s">
        <v>7883</v>
      </c>
      <c r="I6" s="8" t="s">
        <v>5192</v>
      </c>
    </row>
    <row r="7" spans="1:9" s="8" customFormat="1" ht="12.75" x14ac:dyDescent="0.2">
      <c r="A7" s="8" t="s">
        <v>7568</v>
      </c>
      <c r="B7" s="10" t="s">
        <v>7552</v>
      </c>
      <c r="C7" s="10" t="s">
        <v>7571</v>
      </c>
      <c r="D7" s="8" t="s">
        <v>27</v>
      </c>
      <c r="E7" s="8" t="s">
        <v>5202</v>
      </c>
      <c r="F7" s="8" t="s">
        <v>5203</v>
      </c>
      <c r="G7" s="11" t="s">
        <v>314</v>
      </c>
      <c r="H7" s="11" t="s">
        <v>7923</v>
      </c>
      <c r="I7" s="8" t="s">
        <v>5204</v>
      </c>
    </row>
    <row r="8" spans="1:9" s="8" customFormat="1" ht="12.75" x14ac:dyDescent="0.2">
      <c r="A8" s="8" t="s">
        <v>7568</v>
      </c>
      <c r="B8" s="10" t="s">
        <v>7552</v>
      </c>
      <c r="C8" s="10" t="s">
        <v>7571</v>
      </c>
      <c r="D8" s="8" t="s">
        <v>27</v>
      </c>
      <c r="E8" s="8" t="s">
        <v>5187</v>
      </c>
      <c r="F8" s="8" t="s">
        <v>5188</v>
      </c>
      <c r="G8" s="11" t="s">
        <v>156</v>
      </c>
      <c r="H8" s="11" t="s">
        <v>7884</v>
      </c>
      <c r="I8" s="8" t="s">
        <v>5189</v>
      </c>
    </row>
    <row r="9" spans="1:9" s="8" customFormat="1" ht="12.75" x14ac:dyDescent="0.2">
      <c r="A9" s="8" t="s">
        <v>7568</v>
      </c>
      <c r="B9" s="10" t="s">
        <v>7552</v>
      </c>
      <c r="C9" s="10" t="s">
        <v>7571</v>
      </c>
      <c r="D9" s="8" t="s">
        <v>27</v>
      </c>
      <c r="E9" s="8" t="s">
        <v>5196</v>
      </c>
      <c r="F9" s="8" t="s">
        <v>5197</v>
      </c>
      <c r="G9" s="11" t="s">
        <v>156</v>
      </c>
      <c r="H9" s="11" t="s">
        <v>7885</v>
      </c>
      <c r="I9" s="8" t="s">
        <v>5198</v>
      </c>
    </row>
    <row r="10" spans="1:9" s="8" customFormat="1" ht="12.75" x14ac:dyDescent="0.2">
      <c r="A10" s="8" t="s">
        <v>7569</v>
      </c>
      <c r="B10" s="10" t="s">
        <v>7559</v>
      </c>
      <c r="C10" s="10" t="s">
        <v>7571</v>
      </c>
      <c r="D10" s="8" t="s">
        <v>5610</v>
      </c>
      <c r="E10" s="8" t="s">
        <v>5609</v>
      </c>
      <c r="F10" s="8" t="s">
        <v>5612</v>
      </c>
      <c r="G10" s="11" t="s">
        <v>5611</v>
      </c>
      <c r="H10" s="11" t="s">
        <v>7772</v>
      </c>
      <c r="I10" s="8" t="s">
        <v>5613</v>
      </c>
    </row>
    <row r="11" spans="1:9" s="8" customFormat="1" ht="12.75" x14ac:dyDescent="0.2">
      <c r="A11" s="8" t="s">
        <v>7568</v>
      </c>
      <c r="B11" s="10" t="s">
        <v>7553</v>
      </c>
      <c r="C11" s="10" t="s">
        <v>7571</v>
      </c>
      <c r="D11" s="8" t="s">
        <v>27</v>
      </c>
      <c r="E11" s="8" t="s">
        <v>2296</v>
      </c>
      <c r="F11" s="8" t="s">
        <v>7583</v>
      </c>
      <c r="G11" s="11" t="s">
        <v>54</v>
      </c>
      <c r="H11" s="11" t="s">
        <v>7787</v>
      </c>
      <c r="I11" s="8" t="s">
        <v>2298</v>
      </c>
    </row>
    <row r="12" spans="1:9" s="8" customFormat="1" ht="12.75" x14ac:dyDescent="0.2">
      <c r="A12" s="16" t="s">
        <v>7569</v>
      </c>
      <c r="B12" s="10" t="s">
        <v>7552</v>
      </c>
      <c r="C12" s="10" t="s">
        <v>7571</v>
      </c>
      <c r="D12" s="8" t="s">
        <v>27</v>
      </c>
      <c r="E12" s="8" t="s">
        <v>5209</v>
      </c>
      <c r="F12" s="8" t="s">
        <v>5210</v>
      </c>
      <c r="G12" s="11" t="s">
        <v>1087</v>
      </c>
      <c r="H12" s="11" t="s">
        <v>8137</v>
      </c>
      <c r="I12" s="8" t="s">
        <v>5211</v>
      </c>
    </row>
    <row r="13" spans="1:9" s="8" customFormat="1" ht="12.75" x14ac:dyDescent="0.2">
      <c r="A13" s="16" t="s">
        <v>7569</v>
      </c>
      <c r="B13" s="10" t="s">
        <v>7552</v>
      </c>
      <c r="C13" s="10" t="s">
        <v>7571</v>
      </c>
      <c r="D13" s="8" t="s">
        <v>27</v>
      </c>
      <c r="E13" s="8" t="s">
        <v>5212</v>
      </c>
      <c r="F13" s="8" t="s">
        <v>5213</v>
      </c>
      <c r="G13" s="11" t="s">
        <v>1087</v>
      </c>
      <c r="H13" s="11" t="s">
        <v>8138</v>
      </c>
      <c r="I13" s="8" t="s">
        <v>5214</v>
      </c>
    </row>
    <row r="14" spans="1:9" s="8" customFormat="1" ht="12.75" x14ac:dyDescent="0.2">
      <c r="A14" s="8" t="s">
        <v>7568</v>
      </c>
      <c r="B14" s="10" t="s">
        <v>7555</v>
      </c>
      <c r="C14" s="10" t="s">
        <v>7571</v>
      </c>
      <c r="D14" s="8" t="s">
        <v>27</v>
      </c>
      <c r="E14" s="8" t="s">
        <v>7461</v>
      </c>
      <c r="F14" s="8" t="s">
        <v>7465</v>
      </c>
      <c r="G14" s="11" t="s">
        <v>1397</v>
      </c>
      <c r="H14" s="11" t="s">
        <v>8398</v>
      </c>
      <c r="I14" s="8" t="s">
        <v>7466</v>
      </c>
    </row>
    <row r="15" spans="1:9" s="8" customFormat="1" ht="12.75" x14ac:dyDescent="0.2">
      <c r="A15" s="8" t="s">
        <v>7568</v>
      </c>
      <c r="B15" s="10" t="s">
        <v>7555</v>
      </c>
      <c r="C15" s="10" t="s">
        <v>7571</v>
      </c>
      <c r="D15" s="8" t="s">
        <v>27</v>
      </c>
      <c r="E15" s="8" t="s">
        <v>7467</v>
      </c>
      <c r="F15" s="8" t="s">
        <v>7468</v>
      </c>
      <c r="G15" s="11" t="s">
        <v>2528</v>
      </c>
      <c r="H15" s="11" t="s">
        <v>8399</v>
      </c>
      <c r="I15" s="8" t="s">
        <v>7469</v>
      </c>
    </row>
    <row r="16" spans="1:9" s="8" customFormat="1" ht="12.75" x14ac:dyDescent="0.2">
      <c r="A16" s="8" t="s">
        <v>7568</v>
      </c>
      <c r="B16" s="10" t="s">
        <v>7555</v>
      </c>
      <c r="C16" s="10" t="s">
        <v>7571</v>
      </c>
      <c r="D16" s="8" t="s">
        <v>217</v>
      </c>
      <c r="E16" s="8" t="s">
        <v>7470</v>
      </c>
      <c r="F16" s="8" t="s">
        <v>7471</v>
      </c>
      <c r="G16" s="11" t="s">
        <v>2065</v>
      </c>
      <c r="H16" s="11" t="s">
        <v>8471</v>
      </c>
      <c r="I16" s="8" t="s">
        <v>7472</v>
      </c>
    </row>
    <row r="17" spans="1:9" s="8" customFormat="1" ht="12.75" x14ac:dyDescent="0.2">
      <c r="A17" s="8" t="s">
        <v>7568</v>
      </c>
      <c r="B17" s="10" t="s">
        <v>7552</v>
      </c>
      <c r="C17" s="10" t="s">
        <v>7571</v>
      </c>
      <c r="D17" s="8" t="s">
        <v>27</v>
      </c>
      <c r="E17" s="8" t="s">
        <v>3649</v>
      </c>
      <c r="F17" s="8" t="s">
        <v>3650</v>
      </c>
      <c r="G17" s="13">
        <v>37897</v>
      </c>
      <c r="H17" s="13" t="s">
        <v>7962</v>
      </c>
      <c r="I17" s="8" t="s">
        <v>3651</v>
      </c>
    </row>
    <row r="18" spans="1:9" s="8" customFormat="1" ht="12.75" x14ac:dyDescent="0.2">
      <c r="A18" s="8" t="s">
        <v>7568</v>
      </c>
      <c r="B18" s="10" t="s">
        <v>7555</v>
      </c>
      <c r="C18" s="10" t="s">
        <v>7571</v>
      </c>
      <c r="D18" s="8" t="s">
        <v>27</v>
      </c>
      <c r="E18" s="8" t="s">
        <v>7473</v>
      </c>
      <c r="F18" s="8" t="s">
        <v>7474</v>
      </c>
      <c r="G18" s="13">
        <v>40957</v>
      </c>
      <c r="H18" s="13" t="s">
        <v>8637</v>
      </c>
      <c r="I18" s="8" t="s">
        <v>7475</v>
      </c>
    </row>
    <row r="19" spans="1:9" s="8" customFormat="1" ht="12.75" x14ac:dyDescent="0.2">
      <c r="A19" s="8" t="s">
        <v>7568</v>
      </c>
      <c r="B19" s="10" t="s">
        <v>7555</v>
      </c>
      <c r="C19" s="10" t="s">
        <v>7571</v>
      </c>
      <c r="D19" s="8" t="s">
        <v>27</v>
      </c>
      <c r="E19" s="8" t="s">
        <v>7476</v>
      </c>
      <c r="F19" s="8" t="s">
        <v>7477</v>
      </c>
      <c r="G19" s="13">
        <v>41018</v>
      </c>
      <c r="H19" s="13" t="s">
        <v>8638</v>
      </c>
      <c r="I19" s="8" t="s">
        <v>7478</v>
      </c>
    </row>
    <row r="20" spans="1:9" s="8" customFormat="1" ht="12.75" x14ac:dyDescent="0.2">
      <c r="A20" s="8" t="s">
        <v>7568</v>
      </c>
      <c r="B20" s="10" t="s">
        <v>7555</v>
      </c>
      <c r="C20" s="10" t="s">
        <v>7571</v>
      </c>
      <c r="D20" s="8" t="s">
        <v>27</v>
      </c>
      <c r="E20" s="8" t="s">
        <v>7479</v>
      </c>
      <c r="F20" s="8" t="s">
        <v>7674</v>
      </c>
      <c r="G20" s="11" t="s">
        <v>7481</v>
      </c>
      <c r="H20" s="11" t="s">
        <v>8198</v>
      </c>
      <c r="I20" s="8" t="s">
        <v>7483</v>
      </c>
    </row>
    <row r="21" spans="1:9" s="8" customFormat="1" ht="12.75" x14ac:dyDescent="0.2">
      <c r="A21" s="8" t="s">
        <v>7568</v>
      </c>
      <c r="B21" s="10" t="s">
        <v>7555</v>
      </c>
      <c r="C21" s="10" t="s">
        <v>7571</v>
      </c>
      <c r="D21" s="8" t="s">
        <v>27</v>
      </c>
      <c r="E21" s="8" t="s">
        <v>7484</v>
      </c>
      <c r="F21" s="8" t="s">
        <v>7703</v>
      </c>
      <c r="G21" s="11" t="s">
        <v>1459</v>
      </c>
      <c r="H21" s="11" t="s">
        <v>8400</v>
      </c>
      <c r="I21" s="8" t="s">
        <v>7488</v>
      </c>
    </row>
    <row r="22" spans="1:9" s="8" customFormat="1" ht="12.75" x14ac:dyDescent="0.2">
      <c r="A22" s="8" t="s">
        <v>7568</v>
      </c>
      <c r="B22" s="10" t="s">
        <v>7555</v>
      </c>
      <c r="C22" s="10" t="s">
        <v>7571</v>
      </c>
      <c r="D22" s="8" t="s">
        <v>27</v>
      </c>
      <c r="E22" s="8" t="s">
        <v>7489</v>
      </c>
      <c r="F22" s="8" t="s">
        <v>7704</v>
      </c>
      <c r="G22" s="11" t="s">
        <v>1459</v>
      </c>
      <c r="H22" s="11" t="s">
        <v>8401</v>
      </c>
      <c r="I22" s="8" t="s">
        <v>7491</v>
      </c>
    </row>
    <row r="23" spans="1:9" s="8" customFormat="1" ht="12.75" x14ac:dyDescent="0.2">
      <c r="A23" s="8" t="s">
        <v>7569</v>
      </c>
      <c r="B23" s="10" t="s">
        <v>7555</v>
      </c>
      <c r="C23" s="10" t="s">
        <v>7571</v>
      </c>
      <c r="D23" s="8" t="s">
        <v>27</v>
      </c>
      <c r="E23" s="8" t="s">
        <v>7492</v>
      </c>
      <c r="F23" s="8" t="s">
        <v>7705</v>
      </c>
      <c r="G23" s="11" t="s">
        <v>1459</v>
      </c>
      <c r="H23" s="11" t="s">
        <v>8402</v>
      </c>
      <c r="I23" s="8" t="s">
        <v>7495</v>
      </c>
    </row>
    <row r="24" spans="1:9" s="8" customFormat="1" ht="12.75" x14ac:dyDescent="0.2">
      <c r="A24" s="8" t="s">
        <v>7568</v>
      </c>
      <c r="B24" s="10" t="s">
        <v>7555</v>
      </c>
      <c r="C24" s="10" t="s">
        <v>7571</v>
      </c>
      <c r="D24" s="8" t="s">
        <v>5317</v>
      </c>
      <c r="E24" s="8" t="s">
        <v>7496</v>
      </c>
      <c r="F24" s="8" t="s">
        <v>7497</v>
      </c>
      <c r="G24" s="13">
        <v>41135</v>
      </c>
      <c r="H24" s="13" t="s">
        <v>8639</v>
      </c>
      <c r="I24" s="8" t="s">
        <v>7498</v>
      </c>
    </row>
    <row r="25" spans="1:9" s="8" customFormat="1" ht="12.75" x14ac:dyDescent="0.2">
      <c r="A25" s="8" t="s">
        <v>7568</v>
      </c>
      <c r="B25" s="10" t="s">
        <v>7555</v>
      </c>
      <c r="C25" s="10" t="s">
        <v>7571</v>
      </c>
      <c r="D25" s="8" t="s">
        <v>27</v>
      </c>
      <c r="E25" s="8" t="s">
        <v>7499</v>
      </c>
      <c r="F25" s="8" t="s">
        <v>7500</v>
      </c>
      <c r="G25" s="13">
        <v>41134</v>
      </c>
      <c r="H25" s="13" t="s">
        <v>8640</v>
      </c>
      <c r="I25" s="8" t="s">
        <v>7501</v>
      </c>
    </row>
    <row r="26" spans="1:9" s="8" customFormat="1" ht="12.75" x14ac:dyDescent="0.2">
      <c r="A26" s="8" t="s">
        <v>7568</v>
      </c>
      <c r="B26" s="10" t="s">
        <v>7555</v>
      </c>
      <c r="C26" s="10" t="s">
        <v>7571</v>
      </c>
      <c r="D26" s="8" t="s">
        <v>27</v>
      </c>
      <c r="E26" s="8" t="s">
        <v>7502</v>
      </c>
      <c r="F26" s="8" t="s">
        <v>7760</v>
      </c>
      <c r="G26" s="13">
        <v>41374</v>
      </c>
      <c r="H26" s="13" t="s">
        <v>8666</v>
      </c>
      <c r="I26" s="8" t="s">
        <v>7505</v>
      </c>
    </row>
    <row r="27" spans="1:9" s="8" customFormat="1" ht="12.75" x14ac:dyDescent="0.2">
      <c r="A27" s="8" t="s">
        <v>7568</v>
      </c>
      <c r="B27" s="10" t="s">
        <v>7555</v>
      </c>
      <c r="C27" s="10" t="s">
        <v>7571</v>
      </c>
      <c r="D27" s="8" t="s">
        <v>27</v>
      </c>
      <c r="E27" s="8" t="s">
        <v>7506</v>
      </c>
      <c r="F27" s="8" t="s">
        <v>7761</v>
      </c>
      <c r="G27" s="13">
        <v>41401</v>
      </c>
      <c r="H27" s="13" t="s">
        <v>8667</v>
      </c>
      <c r="I27" s="8" t="s">
        <v>7508</v>
      </c>
    </row>
    <row r="28" spans="1:9" s="8" customFormat="1" ht="12.75" x14ac:dyDescent="0.2">
      <c r="A28" s="16" t="s">
        <v>7569</v>
      </c>
      <c r="B28" s="10" t="s">
        <v>7552</v>
      </c>
      <c r="C28" s="10" t="s">
        <v>7571</v>
      </c>
      <c r="D28" s="8" t="s">
        <v>27</v>
      </c>
      <c r="E28" s="8" t="s">
        <v>5215</v>
      </c>
      <c r="F28" s="8" t="s">
        <v>5216</v>
      </c>
      <c r="G28" s="11" t="s">
        <v>1106</v>
      </c>
      <c r="H28" s="11" t="s">
        <v>8231</v>
      </c>
      <c r="I28" s="8" t="s">
        <v>5217</v>
      </c>
    </row>
    <row r="29" spans="1:9" s="8" customFormat="1" ht="12.75" x14ac:dyDescent="0.2">
      <c r="A29" s="8" t="s">
        <v>7569</v>
      </c>
      <c r="B29" s="10" t="s">
        <v>7553</v>
      </c>
      <c r="C29" s="10" t="s">
        <v>7571</v>
      </c>
      <c r="D29" s="8" t="s">
        <v>27</v>
      </c>
      <c r="E29" s="8" t="s">
        <v>2299</v>
      </c>
      <c r="F29" s="8" t="s">
        <v>7584</v>
      </c>
      <c r="G29" s="11" t="s">
        <v>54</v>
      </c>
      <c r="H29" s="11" t="s">
        <v>7788</v>
      </c>
      <c r="I29" s="8" t="s">
        <v>2306</v>
      </c>
    </row>
    <row r="30" spans="1:9" s="8" customFormat="1" ht="12.75" x14ac:dyDescent="0.2">
      <c r="A30" s="8" t="s">
        <v>7568</v>
      </c>
      <c r="B30" s="10" t="s">
        <v>7553</v>
      </c>
      <c r="C30" s="10" t="s">
        <v>7571</v>
      </c>
      <c r="D30" s="8" t="s">
        <v>27</v>
      </c>
      <c r="E30" s="8" t="s">
        <v>2307</v>
      </c>
      <c r="F30" s="8" t="s">
        <v>7580</v>
      </c>
      <c r="G30" s="11" t="s">
        <v>116</v>
      </c>
      <c r="H30" s="11" t="s">
        <v>7774</v>
      </c>
      <c r="I30" s="8" t="s">
        <v>2309</v>
      </c>
    </row>
    <row r="31" spans="1:9" s="8" customFormat="1" ht="12.75" x14ac:dyDescent="0.2">
      <c r="A31" s="8" t="s">
        <v>7568</v>
      </c>
      <c r="B31" s="10" t="s">
        <v>7552</v>
      </c>
      <c r="C31" s="10" t="s">
        <v>7571</v>
      </c>
      <c r="D31" s="8" t="s">
        <v>27</v>
      </c>
      <c r="E31" s="8" t="s">
        <v>5226</v>
      </c>
      <c r="F31" s="8" t="s">
        <v>5227</v>
      </c>
      <c r="G31" s="11" t="s">
        <v>3270</v>
      </c>
      <c r="H31" s="11" t="s">
        <v>7780</v>
      </c>
      <c r="I31" s="8" t="s">
        <v>5228</v>
      </c>
    </row>
    <row r="32" spans="1:9" s="8" customFormat="1" ht="12.75" x14ac:dyDescent="0.2">
      <c r="A32" s="17" t="s">
        <v>7569</v>
      </c>
      <c r="B32" s="10" t="s">
        <v>7558</v>
      </c>
      <c r="C32" s="10" t="s">
        <v>7571</v>
      </c>
      <c r="D32" s="8" t="s">
        <v>27</v>
      </c>
      <c r="E32" s="11" t="s">
        <v>6790</v>
      </c>
      <c r="F32" s="8" t="s">
        <v>7581</v>
      </c>
      <c r="G32" s="11" t="s">
        <v>3270</v>
      </c>
      <c r="H32" s="11" t="s">
        <v>7785</v>
      </c>
      <c r="I32" s="8" t="s">
        <v>6795</v>
      </c>
    </row>
    <row r="33" spans="1:9" s="8" customFormat="1" ht="12.75" x14ac:dyDescent="0.2">
      <c r="A33" s="17" t="s">
        <v>7568</v>
      </c>
      <c r="B33" s="10" t="s">
        <v>7558</v>
      </c>
      <c r="C33" s="10" t="s">
        <v>7571</v>
      </c>
      <c r="D33" s="8" t="s">
        <v>27</v>
      </c>
      <c r="E33" s="11" t="s">
        <v>6800</v>
      </c>
      <c r="F33" s="8" t="s">
        <v>7579</v>
      </c>
      <c r="G33" s="11" t="s">
        <v>5611</v>
      </c>
      <c r="H33" s="11" t="s">
        <v>7773</v>
      </c>
      <c r="I33" s="8" t="s">
        <v>6804</v>
      </c>
    </row>
    <row r="34" spans="1:9" s="8" customFormat="1" ht="12.75" x14ac:dyDescent="0.2">
      <c r="A34" s="17" t="s">
        <v>7568</v>
      </c>
      <c r="B34" s="10" t="s">
        <v>7558</v>
      </c>
      <c r="C34" s="10" t="s">
        <v>7571</v>
      </c>
      <c r="D34" s="8" t="s">
        <v>27</v>
      </c>
      <c r="E34" s="11" t="s">
        <v>6814</v>
      </c>
      <c r="F34" s="8" t="s">
        <v>6816</v>
      </c>
      <c r="G34" s="11" t="s">
        <v>5550</v>
      </c>
      <c r="H34" s="11" t="s">
        <v>7767</v>
      </c>
      <c r="I34" s="8" t="s">
        <v>6817</v>
      </c>
    </row>
    <row r="35" spans="1:9" s="8" customFormat="1" ht="12.75" x14ac:dyDescent="0.2">
      <c r="A35" s="8" t="s">
        <v>7568</v>
      </c>
      <c r="B35" s="10" t="s">
        <v>7553</v>
      </c>
      <c r="C35" s="10" t="s">
        <v>7571</v>
      </c>
      <c r="D35" s="8" t="s">
        <v>27</v>
      </c>
      <c r="E35" s="8" t="s">
        <v>2310</v>
      </c>
      <c r="F35" s="8" t="s">
        <v>7586</v>
      </c>
      <c r="G35" s="11" t="s">
        <v>41</v>
      </c>
      <c r="H35" s="11" t="s">
        <v>7810</v>
      </c>
      <c r="I35" s="8" t="s">
        <v>2312</v>
      </c>
    </row>
    <row r="36" spans="1:9" s="8" customFormat="1" ht="12.75" x14ac:dyDescent="0.2">
      <c r="A36" s="8" t="s">
        <v>7568</v>
      </c>
      <c r="B36" s="10" t="s">
        <v>7553</v>
      </c>
      <c r="C36" s="10" t="s">
        <v>7571</v>
      </c>
      <c r="D36" s="8" t="s">
        <v>27</v>
      </c>
      <c r="E36" s="8" t="s">
        <v>2313</v>
      </c>
      <c r="F36" s="8" t="s">
        <v>7587</v>
      </c>
      <c r="G36" s="11" t="s">
        <v>41</v>
      </c>
      <c r="H36" s="11" t="s">
        <v>7811</v>
      </c>
      <c r="I36" s="8" t="s">
        <v>2315</v>
      </c>
    </row>
    <row r="37" spans="1:9" s="8" customFormat="1" ht="12.75" x14ac:dyDescent="0.2">
      <c r="A37" s="8" t="s">
        <v>7569</v>
      </c>
      <c r="B37" s="10" t="s">
        <v>7553</v>
      </c>
      <c r="C37" s="10" t="s">
        <v>7571</v>
      </c>
      <c r="D37" s="8" t="s">
        <v>27</v>
      </c>
      <c r="E37" s="8" t="s">
        <v>2316</v>
      </c>
      <c r="F37" s="8" t="s">
        <v>7588</v>
      </c>
      <c r="G37" s="11" t="s">
        <v>41</v>
      </c>
      <c r="H37" s="11" t="s">
        <v>7812</v>
      </c>
      <c r="I37" s="8" t="s">
        <v>2318</v>
      </c>
    </row>
    <row r="38" spans="1:9" s="8" customFormat="1" ht="12.75" x14ac:dyDescent="0.2">
      <c r="A38" s="8" t="s">
        <v>7568</v>
      </c>
      <c r="B38" s="10" t="s">
        <v>7552</v>
      </c>
      <c r="C38" s="10" t="s">
        <v>7571</v>
      </c>
      <c r="D38" s="8" t="s">
        <v>27</v>
      </c>
      <c r="E38" s="8" t="s">
        <v>3316</v>
      </c>
      <c r="F38" s="8" t="s">
        <v>3318</v>
      </c>
      <c r="G38" s="11" t="s">
        <v>48</v>
      </c>
      <c r="H38" s="11" t="s">
        <v>7798</v>
      </c>
      <c r="I38" s="8" t="s">
        <v>3319</v>
      </c>
    </row>
    <row r="39" spans="1:9" s="8" customFormat="1" ht="12.75" x14ac:dyDescent="0.2">
      <c r="A39" s="8" t="s">
        <v>7568</v>
      </c>
      <c r="B39" s="10" t="s">
        <v>7554</v>
      </c>
      <c r="C39" s="10" t="s">
        <v>7571</v>
      </c>
      <c r="D39" s="8" t="s">
        <v>27</v>
      </c>
      <c r="E39" s="8" t="s">
        <v>2849</v>
      </c>
      <c r="F39" s="8" t="s">
        <v>2852</v>
      </c>
      <c r="G39" s="11" t="s">
        <v>41</v>
      </c>
      <c r="H39" s="11" t="s">
        <v>7814</v>
      </c>
      <c r="I39" s="8" t="s">
        <v>2853</v>
      </c>
    </row>
    <row r="40" spans="1:9" s="8" customFormat="1" ht="12.75" x14ac:dyDescent="0.2">
      <c r="A40" s="8" t="s">
        <v>7568</v>
      </c>
      <c r="B40" s="10" t="s">
        <v>7552</v>
      </c>
      <c r="C40" s="10" t="s">
        <v>7571</v>
      </c>
      <c r="D40" s="8" t="s">
        <v>27</v>
      </c>
      <c r="E40" s="8" t="s">
        <v>3465</v>
      </c>
      <c r="F40" s="8" t="s">
        <v>3466</v>
      </c>
      <c r="G40" s="11" t="s">
        <v>133</v>
      </c>
      <c r="H40" s="11" t="s">
        <v>7845</v>
      </c>
      <c r="I40" s="8" t="s">
        <v>3467</v>
      </c>
    </row>
    <row r="41" spans="1:9" s="8" customFormat="1" ht="12.75" x14ac:dyDescent="0.2">
      <c r="A41" s="8" t="s">
        <v>7568</v>
      </c>
      <c r="B41" s="10" t="s">
        <v>7552</v>
      </c>
      <c r="C41" s="10" t="s">
        <v>7571</v>
      </c>
      <c r="D41" s="8" t="s">
        <v>27</v>
      </c>
      <c r="E41" s="8" t="s">
        <v>3459</v>
      </c>
      <c r="F41" s="8" t="s">
        <v>3460</v>
      </c>
      <c r="G41" s="11" t="s">
        <v>133</v>
      </c>
      <c r="H41" s="11" t="s">
        <v>7846</v>
      </c>
      <c r="I41" s="8" t="s">
        <v>3461</v>
      </c>
    </row>
    <row r="42" spans="1:9" s="8" customFormat="1" ht="12.75" x14ac:dyDescent="0.2">
      <c r="A42" s="8" t="s">
        <v>7568</v>
      </c>
      <c r="B42" s="10" t="s">
        <v>7552</v>
      </c>
      <c r="C42" s="10" t="s">
        <v>7571</v>
      </c>
      <c r="D42" s="8" t="s">
        <v>27</v>
      </c>
      <c r="E42" s="8" t="s">
        <v>3438</v>
      </c>
      <c r="F42" s="8" t="s">
        <v>3439</v>
      </c>
      <c r="G42" s="11" t="s">
        <v>133</v>
      </c>
      <c r="H42" s="11" t="s">
        <v>7847</v>
      </c>
      <c r="I42" s="8" t="s">
        <v>3440</v>
      </c>
    </row>
    <row r="43" spans="1:9" s="8" customFormat="1" ht="12.75" x14ac:dyDescent="0.2">
      <c r="A43" s="8" t="s">
        <v>7568</v>
      </c>
      <c r="B43" s="10" t="s">
        <v>7552</v>
      </c>
      <c r="C43" s="10" t="s">
        <v>7571</v>
      </c>
      <c r="D43" s="8" t="s">
        <v>27</v>
      </c>
      <c r="E43" s="8" t="s">
        <v>3457</v>
      </c>
      <c r="F43" s="8" t="s">
        <v>3417</v>
      </c>
      <c r="G43" s="11" t="s">
        <v>133</v>
      </c>
      <c r="H43" s="11" t="s">
        <v>7848</v>
      </c>
      <c r="I43" s="8" t="s">
        <v>3458</v>
      </c>
    </row>
    <row r="44" spans="1:9" s="8" customFormat="1" ht="12.75" x14ac:dyDescent="0.2">
      <c r="A44" s="8" t="s">
        <v>7568</v>
      </c>
      <c r="B44" s="10" t="s">
        <v>7552</v>
      </c>
      <c r="C44" s="10" t="s">
        <v>7571</v>
      </c>
      <c r="D44" s="8" t="s">
        <v>27</v>
      </c>
      <c r="E44" s="8" t="s">
        <v>3558</v>
      </c>
      <c r="F44" s="8" t="s">
        <v>3559</v>
      </c>
      <c r="G44" s="11" t="s">
        <v>156</v>
      </c>
      <c r="H44" s="11" t="s">
        <v>7886</v>
      </c>
      <c r="I44" s="8" t="s">
        <v>3560</v>
      </c>
    </row>
    <row r="45" spans="1:9" s="8" customFormat="1" ht="12.75" x14ac:dyDescent="0.2">
      <c r="A45" s="8" t="s">
        <v>7568</v>
      </c>
      <c r="B45" s="10" t="s">
        <v>7554</v>
      </c>
      <c r="C45" s="10" t="s">
        <v>7571</v>
      </c>
      <c r="D45" s="8" t="s">
        <v>27</v>
      </c>
      <c r="E45" s="8" t="s">
        <v>2854</v>
      </c>
      <c r="F45" s="8" t="s">
        <v>2856</v>
      </c>
      <c r="G45" s="11" t="s">
        <v>41</v>
      </c>
      <c r="H45" s="11" t="s">
        <v>7815</v>
      </c>
      <c r="I45" s="8" t="s">
        <v>2857</v>
      </c>
    </row>
    <row r="46" spans="1:9" s="8" customFormat="1" ht="12.75" x14ac:dyDescent="0.2">
      <c r="A46" s="8" t="s">
        <v>7568</v>
      </c>
      <c r="B46" s="10" t="s">
        <v>7554</v>
      </c>
      <c r="C46" s="10" t="s">
        <v>7571</v>
      </c>
      <c r="D46" s="8" t="s">
        <v>27</v>
      </c>
      <c r="E46" s="8" t="s">
        <v>2858</v>
      </c>
      <c r="F46" s="8" t="s">
        <v>2859</v>
      </c>
      <c r="G46" s="11" t="s">
        <v>133</v>
      </c>
      <c r="H46" s="11" t="s">
        <v>7844</v>
      </c>
      <c r="I46" s="8" t="s">
        <v>2860</v>
      </c>
    </row>
    <row r="47" spans="1:9" s="8" customFormat="1" ht="12.75" x14ac:dyDescent="0.2">
      <c r="A47" s="8" t="s">
        <v>7568</v>
      </c>
      <c r="B47" s="10" t="s">
        <v>7552</v>
      </c>
      <c r="C47" s="10" t="s">
        <v>7571</v>
      </c>
      <c r="D47" s="8" t="s">
        <v>27</v>
      </c>
      <c r="E47" s="8" t="s">
        <v>3445</v>
      </c>
      <c r="F47" s="8" t="s">
        <v>3446</v>
      </c>
      <c r="G47" s="11" t="s">
        <v>133</v>
      </c>
      <c r="H47" s="11" t="s">
        <v>7849</v>
      </c>
      <c r="I47" s="8" t="s">
        <v>3447</v>
      </c>
    </row>
    <row r="48" spans="1:9" s="8" customFormat="1" ht="12.75" x14ac:dyDescent="0.2">
      <c r="A48" s="8" t="s">
        <v>7568</v>
      </c>
      <c r="B48" s="10" t="s">
        <v>7556</v>
      </c>
      <c r="C48" s="10" t="s">
        <v>7571</v>
      </c>
      <c r="D48" s="8" t="s">
        <v>27</v>
      </c>
      <c r="E48" s="8" t="s">
        <v>7163</v>
      </c>
      <c r="F48" s="8" t="s">
        <v>7166</v>
      </c>
      <c r="G48" s="11" t="s">
        <v>41</v>
      </c>
      <c r="H48" s="11" t="s">
        <v>7830</v>
      </c>
      <c r="I48" s="8" t="s">
        <v>7167</v>
      </c>
    </row>
    <row r="49" spans="1:9" s="8" customFormat="1" ht="12.75" x14ac:dyDescent="0.2">
      <c r="A49" s="8" t="s">
        <v>7568</v>
      </c>
      <c r="B49" s="10" t="s">
        <v>7556</v>
      </c>
      <c r="C49" s="10" t="s">
        <v>7571</v>
      </c>
      <c r="D49" s="8" t="s">
        <v>27</v>
      </c>
      <c r="E49" s="8" t="s">
        <v>7168</v>
      </c>
      <c r="F49" s="8" t="s">
        <v>7169</v>
      </c>
      <c r="G49" s="11" t="s">
        <v>41</v>
      </c>
      <c r="H49" s="11" t="s">
        <v>7831</v>
      </c>
      <c r="I49" s="8" t="s">
        <v>7170</v>
      </c>
    </row>
    <row r="50" spans="1:9" s="8" customFormat="1" ht="12.75" x14ac:dyDescent="0.2">
      <c r="A50" s="8" t="s">
        <v>7569</v>
      </c>
      <c r="B50" s="10" t="s">
        <v>7559</v>
      </c>
      <c r="C50" s="10" t="s">
        <v>7571</v>
      </c>
      <c r="D50" s="8" t="s">
        <v>27</v>
      </c>
      <c r="E50" s="8" t="s">
        <v>5614</v>
      </c>
      <c r="F50" s="8" t="s">
        <v>5615</v>
      </c>
      <c r="G50" s="11" t="s">
        <v>3265</v>
      </c>
      <c r="H50" s="11" t="s">
        <v>7775</v>
      </c>
      <c r="I50" s="8" t="s">
        <v>5616</v>
      </c>
    </row>
    <row r="51" spans="1:9" s="8" customFormat="1" ht="12.75" x14ac:dyDescent="0.2">
      <c r="A51" s="8" t="s">
        <v>7568</v>
      </c>
      <c r="B51" s="10" t="s">
        <v>7559</v>
      </c>
      <c r="C51" s="10" t="s">
        <v>7571</v>
      </c>
      <c r="D51" s="8" t="s">
        <v>27</v>
      </c>
      <c r="E51" s="8" t="s">
        <v>5542</v>
      </c>
      <c r="F51" s="8" t="s">
        <v>5544</v>
      </c>
      <c r="G51" s="11" t="s">
        <v>54</v>
      </c>
      <c r="H51" s="11" t="s">
        <v>7795</v>
      </c>
      <c r="I51" s="8" t="s">
        <v>5545</v>
      </c>
    </row>
    <row r="52" spans="1:9" s="8" customFormat="1" ht="12.75" x14ac:dyDescent="0.2">
      <c r="A52" s="8" t="s">
        <v>7568</v>
      </c>
      <c r="B52" s="10" t="s">
        <v>7554</v>
      </c>
      <c r="C52" s="10" t="s">
        <v>7571</v>
      </c>
      <c r="D52" s="8" t="s">
        <v>27</v>
      </c>
      <c r="E52" s="8" t="s">
        <v>2861</v>
      </c>
      <c r="F52" s="8" t="s">
        <v>2863</v>
      </c>
      <c r="G52" s="11" t="s">
        <v>41</v>
      </c>
      <c r="H52" s="11" t="s">
        <v>7816</v>
      </c>
      <c r="I52" s="8" t="s">
        <v>2864</v>
      </c>
    </row>
    <row r="53" spans="1:9" s="8" customFormat="1" ht="12.75" x14ac:dyDescent="0.2">
      <c r="A53" s="8" t="s">
        <v>7568</v>
      </c>
      <c r="B53" s="10" t="s">
        <v>7554</v>
      </c>
      <c r="C53" s="10" t="s">
        <v>7571</v>
      </c>
      <c r="D53" s="8" t="s">
        <v>27</v>
      </c>
      <c r="E53" s="8" t="s">
        <v>2865</v>
      </c>
      <c r="F53" s="8" t="s">
        <v>2867</v>
      </c>
      <c r="G53" s="11" t="s">
        <v>54</v>
      </c>
      <c r="H53" s="11" t="s">
        <v>7792</v>
      </c>
      <c r="I53" s="8" t="s">
        <v>2868</v>
      </c>
    </row>
    <row r="54" spans="1:9" s="8" customFormat="1" ht="12.75" x14ac:dyDescent="0.2">
      <c r="A54" s="8" t="s">
        <v>7568</v>
      </c>
      <c r="B54" s="10" t="s">
        <v>7552</v>
      </c>
      <c r="C54" s="10" t="s">
        <v>7571</v>
      </c>
      <c r="D54" s="8" t="s">
        <v>27</v>
      </c>
      <c r="E54" s="8" t="s">
        <v>3385</v>
      </c>
      <c r="F54" s="8" t="s">
        <v>3386</v>
      </c>
      <c r="G54" s="11" t="s">
        <v>41</v>
      </c>
      <c r="H54" s="11" t="s">
        <v>7821</v>
      </c>
      <c r="I54" s="8" t="s">
        <v>3387</v>
      </c>
    </row>
    <row r="55" spans="1:9" s="8" customFormat="1" ht="12.75" x14ac:dyDescent="0.2">
      <c r="A55" s="8" t="s">
        <v>7568</v>
      </c>
      <c r="B55" s="10" t="s">
        <v>7553</v>
      </c>
      <c r="C55" s="10" t="s">
        <v>7571</v>
      </c>
      <c r="D55" s="8" t="s">
        <v>27</v>
      </c>
      <c r="E55" s="8" t="s">
        <v>2319</v>
      </c>
      <c r="F55" s="8" t="s">
        <v>821</v>
      </c>
      <c r="G55" s="11" t="s">
        <v>54</v>
      </c>
      <c r="H55" s="11" t="s">
        <v>7789</v>
      </c>
      <c r="I55" s="8" t="s">
        <v>2320</v>
      </c>
    </row>
    <row r="56" spans="1:9" s="8" customFormat="1" ht="12.75" x14ac:dyDescent="0.2">
      <c r="A56" s="8" t="s">
        <v>7569</v>
      </c>
      <c r="B56" s="10" t="s">
        <v>7553</v>
      </c>
      <c r="C56" s="10" t="s">
        <v>7571</v>
      </c>
      <c r="D56" s="8" t="s">
        <v>27</v>
      </c>
      <c r="E56" s="8" t="s">
        <v>2321</v>
      </c>
      <c r="F56" s="8" t="s">
        <v>7597</v>
      </c>
      <c r="G56" s="11" t="s">
        <v>156</v>
      </c>
      <c r="H56" s="11" t="s">
        <v>7869</v>
      </c>
      <c r="I56" s="8" t="s">
        <v>2325</v>
      </c>
    </row>
    <row r="57" spans="1:9" s="8" customFormat="1" ht="12.75" x14ac:dyDescent="0.2">
      <c r="A57" s="8" t="s">
        <v>7568</v>
      </c>
      <c r="B57" s="10" t="s">
        <v>7553</v>
      </c>
      <c r="C57" s="10" t="s">
        <v>7571</v>
      </c>
      <c r="D57" s="8" t="s">
        <v>27</v>
      </c>
      <c r="E57" s="8" t="s">
        <v>2326</v>
      </c>
      <c r="F57" s="8" t="s">
        <v>2327</v>
      </c>
      <c r="G57" s="11" t="s">
        <v>133</v>
      </c>
      <c r="H57" s="11" t="s">
        <v>7834</v>
      </c>
      <c r="I57" s="8" t="s">
        <v>2328</v>
      </c>
    </row>
    <row r="58" spans="1:9" s="8" customFormat="1" ht="12.75" x14ac:dyDescent="0.2">
      <c r="A58" s="8" t="s">
        <v>7568</v>
      </c>
      <c r="B58" s="10" t="s">
        <v>7553</v>
      </c>
      <c r="C58" s="10" t="s">
        <v>7571</v>
      </c>
      <c r="D58" s="8" t="s">
        <v>27</v>
      </c>
      <c r="E58" s="8" t="s">
        <v>2329</v>
      </c>
      <c r="F58" s="8" t="s">
        <v>7573</v>
      </c>
      <c r="G58" s="11" t="s">
        <v>34</v>
      </c>
      <c r="H58" s="11" t="s">
        <v>7763</v>
      </c>
      <c r="I58" s="8" t="s">
        <v>2330</v>
      </c>
    </row>
    <row r="59" spans="1:9" s="8" customFormat="1" ht="12.75" x14ac:dyDescent="0.2">
      <c r="A59" s="8" t="s">
        <v>7568</v>
      </c>
      <c r="B59" s="10" t="s">
        <v>7553</v>
      </c>
      <c r="C59" s="10" t="s">
        <v>7571</v>
      </c>
      <c r="D59" s="8" t="s">
        <v>27</v>
      </c>
      <c r="E59" s="8" t="s">
        <v>2331</v>
      </c>
      <c r="F59" s="8" t="s">
        <v>2332</v>
      </c>
      <c r="G59" s="11" t="s">
        <v>54</v>
      </c>
      <c r="H59" s="11" t="s">
        <v>7790</v>
      </c>
      <c r="I59" s="8" t="s">
        <v>2333</v>
      </c>
    </row>
    <row r="60" spans="1:9" s="8" customFormat="1" ht="12.75" x14ac:dyDescent="0.2">
      <c r="A60" s="8" t="s">
        <v>7568</v>
      </c>
      <c r="B60" s="10" t="s">
        <v>7552</v>
      </c>
      <c r="C60" s="10" t="s">
        <v>7571</v>
      </c>
      <c r="D60" s="8" t="s">
        <v>27</v>
      </c>
      <c r="E60" s="8" t="s">
        <v>3284</v>
      </c>
      <c r="F60" s="8" t="s">
        <v>3285</v>
      </c>
      <c r="G60" s="11" t="s">
        <v>3270</v>
      </c>
      <c r="H60" s="11" t="s">
        <v>7781</v>
      </c>
      <c r="I60" s="8" t="s">
        <v>3286</v>
      </c>
    </row>
    <row r="61" spans="1:9" s="8" customFormat="1" ht="12.75" x14ac:dyDescent="0.2">
      <c r="A61" s="8" t="s">
        <v>7568</v>
      </c>
      <c r="B61" s="10" t="s">
        <v>7552</v>
      </c>
      <c r="C61" s="10" t="s">
        <v>7571</v>
      </c>
      <c r="D61" s="8" t="s">
        <v>27</v>
      </c>
      <c r="E61" s="8" t="s">
        <v>3391</v>
      </c>
      <c r="F61" s="8" t="s">
        <v>3393</v>
      </c>
      <c r="G61" s="11" t="s">
        <v>41</v>
      </c>
      <c r="H61" s="11" t="s">
        <v>7822</v>
      </c>
      <c r="I61" s="8" t="s">
        <v>3394</v>
      </c>
    </row>
    <row r="62" spans="1:9" s="8" customFormat="1" ht="12.75" x14ac:dyDescent="0.2">
      <c r="A62" s="8" t="s">
        <v>7568</v>
      </c>
      <c r="B62" s="10" t="s">
        <v>7556</v>
      </c>
      <c r="C62" s="10" t="s">
        <v>7571</v>
      </c>
      <c r="D62" s="8" t="s">
        <v>27</v>
      </c>
      <c r="E62" s="8" t="s">
        <v>7171</v>
      </c>
      <c r="F62" s="8" t="s">
        <v>7172</v>
      </c>
      <c r="G62" s="11" t="s">
        <v>41</v>
      </c>
      <c r="H62" s="11" t="s">
        <v>7832</v>
      </c>
      <c r="I62" s="8" t="s">
        <v>7173</v>
      </c>
    </row>
    <row r="63" spans="1:9" s="8" customFormat="1" ht="12.75" x14ac:dyDescent="0.2">
      <c r="A63" s="8" t="s">
        <v>7568</v>
      </c>
      <c r="B63" s="10" t="s">
        <v>7559</v>
      </c>
      <c r="C63" s="10" t="s">
        <v>7571</v>
      </c>
      <c r="D63" s="8" t="s">
        <v>27</v>
      </c>
      <c r="E63" s="8" t="s">
        <v>5553</v>
      </c>
      <c r="F63" s="8" t="s">
        <v>5554</v>
      </c>
      <c r="G63" s="11" t="s">
        <v>3265</v>
      </c>
      <c r="H63" s="11" t="s">
        <v>7776</v>
      </c>
      <c r="I63" s="8" t="s">
        <v>5555</v>
      </c>
    </row>
    <row r="64" spans="1:9" s="8" customFormat="1" ht="12.75" x14ac:dyDescent="0.2">
      <c r="A64" s="8" t="s">
        <v>7568</v>
      </c>
      <c r="B64" s="10" t="s">
        <v>7559</v>
      </c>
      <c r="C64" s="10" t="s">
        <v>7571</v>
      </c>
      <c r="D64" s="8" t="s">
        <v>27</v>
      </c>
      <c r="E64" s="8" t="s">
        <v>5556</v>
      </c>
      <c r="F64" s="8" t="s">
        <v>5557</v>
      </c>
      <c r="G64" s="11" t="s">
        <v>3265</v>
      </c>
      <c r="H64" s="11" t="s">
        <v>7777</v>
      </c>
      <c r="I64" s="8" t="s">
        <v>5558</v>
      </c>
    </row>
    <row r="65" spans="1:9" s="8" customFormat="1" ht="12.75" x14ac:dyDescent="0.2">
      <c r="A65" s="8" t="s">
        <v>7568</v>
      </c>
      <c r="B65" s="10" t="s">
        <v>7559</v>
      </c>
      <c r="C65" s="10" t="s">
        <v>7571</v>
      </c>
      <c r="D65" s="8" t="s">
        <v>27</v>
      </c>
      <c r="E65" s="8" t="s">
        <v>5562</v>
      </c>
      <c r="F65" s="8" t="s">
        <v>5563</v>
      </c>
      <c r="G65" s="11" t="s">
        <v>3270</v>
      </c>
      <c r="H65" s="11" t="s">
        <v>7784</v>
      </c>
      <c r="I65" s="8" t="s">
        <v>5564</v>
      </c>
    </row>
    <row r="66" spans="1:9" s="8" customFormat="1" ht="12.75" x14ac:dyDescent="0.2">
      <c r="A66" s="8" t="s">
        <v>7568</v>
      </c>
      <c r="B66" s="10" t="s">
        <v>7559</v>
      </c>
      <c r="C66" s="10" t="s">
        <v>7571</v>
      </c>
      <c r="D66" s="8" t="s">
        <v>27</v>
      </c>
      <c r="E66" s="8" t="s">
        <v>5529</v>
      </c>
      <c r="F66" s="8" t="s">
        <v>5531</v>
      </c>
      <c r="G66" s="11" t="s">
        <v>48</v>
      </c>
      <c r="H66" s="11" t="s">
        <v>7801</v>
      </c>
      <c r="I66" s="8" t="s">
        <v>5532</v>
      </c>
    </row>
    <row r="67" spans="1:9" s="8" customFormat="1" ht="12.75" x14ac:dyDescent="0.2">
      <c r="A67" s="8" t="s">
        <v>7568</v>
      </c>
      <c r="B67" s="10" t="s">
        <v>7556</v>
      </c>
      <c r="C67" s="10" t="s">
        <v>7571</v>
      </c>
      <c r="D67" s="8" t="s">
        <v>27</v>
      </c>
      <c r="E67" s="8" t="s">
        <v>7174</v>
      </c>
      <c r="F67" s="8" t="s">
        <v>7175</v>
      </c>
      <c r="G67" s="11" t="s">
        <v>48</v>
      </c>
      <c r="H67" s="11" t="s">
        <v>7808</v>
      </c>
      <c r="I67" s="8" t="s">
        <v>7176</v>
      </c>
    </row>
    <row r="68" spans="1:9" s="8" customFormat="1" ht="12.75" x14ac:dyDescent="0.2">
      <c r="A68" s="8" t="s">
        <v>7568</v>
      </c>
      <c r="B68" s="10" t="s">
        <v>7557</v>
      </c>
      <c r="C68" s="10" t="s">
        <v>7571</v>
      </c>
      <c r="D68" s="8" t="s">
        <v>27</v>
      </c>
      <c r="E68" s="8" t="s">
        <v>6693</v>
      </c>
      <c r="F68" s="8" t="s">
        <v>7589</v>
      </c>
      <c r="G68" s="11" t="s">
        <v>41</v>
      </c>
      <c r="H68" s="11" t="s">
        <v>7826</v>
      </c>
      <c r="I68" s="8" t="s">
        <v>6696</v>
      </c>
    </row>
    <row r="69" spans="1:9" s="8" customFormat="1" ht="12.75" x14ac:dyDescent="0.2">
      <c r="A69" s="8" t="s">
        <v>7568</v>
      </c>
      <c r="B69" s="10" t="s">
        <v>7557</v>
      </c>
      <c r="C69" s="10" t="s">
        <v>7571</v>
      </c>
      <c r="D69" s="8" t="s">
        <v>2672</v>
      </c>
      <c r="E69" s="8" t="s">
        <v>6637</v>
      </c>
      <c r="F69" s="8" t="s">
        <v>7593</v>
      </c>
      <c r="G69" s="11" t="s">
        <v>133</v>
      </c>
      <c r="H69" s="11" t="s">
        <v>7858</v>
      </c>
      <c r="I69" s="8" t="s">
        <v>6639</v>
      </c>
    </row>
    <row r="70" spans="1:9" s="8" customFormat="1" ht="12.75" x14ac:dyDescent="0.2">
      <c r="A70" s="8" t="s">
        <v>7569</v>
      </c>
      <c r="B70" s="10" t="s">
        <v>7557</v>
      </c>
      <c r="C70" s="10" t="s">
        <v>7571</v>
      </c>
      <c r="D70" s="8" t="s">
        <v>2672</v>
      </c>
      <c r="E70" s="8" t="s">
        <v>5916</v>
      </c>
      <c r="F70" s="8" t="s">
        <v>5918</v>
      </c>
      <c r="G70" s="11" t="s">
        <v>248</v>
      </c>
      <c r="H70" s="11" t="s">
        <v>7981</v>
      </c>
      <c r="I70" s="8" t="s">
        <v>5919</v>
      </c>
    </row>
    <row r="71" spans="1:9" s="8" customFormat="1" ht="12.75" x14ac:dyDescent="0.2">
      <c r="A71" s="8" t="s">
        <v>7569</v>
      </c>
      <c r="B71" s="10" t="s">
        <v>7557</v>
      </c>
      <c r="C71" s="10" t="s">
        <v>7571</v>
      </c>
      <c r="D71" s="8" t="s">
        <v>2672</v>
      </c>
      <c r="E71" s="8" t="s">
        <v>5920</v>
      </c>
      <c r="F71" s="8" t="s">
        <v>7614</v>
      </c>
      <c r="G71" s="11" t="s">
        <v>248</v>
      </c>
      <c r="H71" s="11" t="s">
        <v>7982</v>
      </c>
      <c r="I71" s="8" t="s">
        <v>5923</v>
      </c>
    </row>
    <row r="72" spans="1:9" s="8" customFormat="1" ht="12.75" x14ac:dyDescent="0.2">
      <c r="A72" s="8" t="s">
        <v>7568</v>
      </c>
      <c r="B72" s="10" t="s">
        <v>7553</v>
      </c>
      <c r="C72" s="10" t="s">
        <v>7571</v>
      </c>
      <c r="D72" s="8" t="s">
        <v>27</v>
      </c>
      <c r="E72" s="8" t="s">
        <v>2334</v>
      </c>
      <c r="F72" s="8" t="s">
        <v>2335</v>
      </c>
      <c r="G72" s="11" t="s">
        <v>41</v>
      </c>
      <c r="H72" s="11" t="s">
        <v>7813</v>
      </c>
      <c r="I72" s="8" t="s">
        <v>2336</v>
      </c>
    </row>
    <row r="73" spans="1:9" s="8" customFormat="1" ht="12.75" x14ac:dyDescent="0.2">
      <c r="A73" s="16" t="s">
        <v>7569</v>
      </c>
      <c r="B73" s="10" t="s">
        <v>7552</v>
      </c>
      <c r="C73" s="10" t="s">
        <v>7571</v>
      </c>
      <c r="D73" s="8" t="s">
        <v>27</v>
      </c>
      <c r="E73" s="8" t="s">
        <v>5162</v>
      </c>
      <c r="F73" s="8" t="s">
        <v>5155</v>
      </c>
      <c r="G73" s="11" t="s">
        <v>41</v>
      </c>
      <c r="H73" s="11" t="s">
        <v>7823</v>
      </c>
      <c r="I73" s="8" t="s">
        <v>5163</v>
      </c>
    </row>
    <row r="74" spans="1:9" s="8" customFormat="1" ht="12.75" x14ac:dyDescent="0.2">
      <c r="A74" s="16" t="s">
        <v>7569</v>
      </c>
      <c r="B74" s="10" t="s">
        <v>7552</v>
      </c>
      <c r="C74" s="10" t="s">
        <v>7571</v>
      </c>
      <c r="D74" s="8" t="s">
        <v>27</v>
      </c>
      <c r="E74" s="8" t="s">
        <v>5152</v>
      </c>
      <c r="F74" s="8" t="s">
        <v>5150</v>
      </c>
      <c r="G74" s="11" t="s">
        <v>48</v>
      </c>
      <c r="H74" s="11" t="s">
        <v>7799</v>
      </c>
      <c r="I74" s="8" t="s">
        <v>5153</v>
      </c>
    </row>
    <row r="75" spans="1:9" s="8" customFormat="1" ht="12.75" x14ac:dyDescent="0.2">
      <c r="A75" s="16" t="s">
        <v>7569</v>
      </c>
      <c r="B75" s="10" t="s">
        <v>7552</v>
      </c>
      <c r="C75" s="10" t="s">
        <v>7571</v>
      </c>
      <c r="D75" s="8" t="s">
        <v>27</v>
      </c>
      <c r="E75" s="8" t="s">
        <v>5164</v>
      </c>
      <c r="F75" s="8" t="s">
        <v>5158</v>
      </c>
      <c r="G75" s="11" t="s">
        <v>41</v>
      </c>
      <c r="H75" s="11" t="s">
        <v>7824</v>
      </c>
      <c r="I75" s="8" t="s">
        <v>5165</v>
      </c>
    </row>
    <row r="76" spans="1:9" s="8" customFormat="1" ht="12.75" x14ac:dyDescent="0.2">
      <c r="A76" s="16" t="s">
        <v>7569</v>
      </c>
      <c r="B76" s="10" t="s">
        <v>7552</v>
      </c>
      <c r="C76" s="10" t="s">
        <v>7571</v>
      </c>
      <c r="D76" s="8" t="s">
        <v>27</v>
      </c>
      <c r="E76" s="8" t="s">
        <v>5171</v>
      </c>
      <c r="F76" s="8" t="s">
        <v>5167</v>
      </c>
      <c r="G76" s="11" t="s">
        <v>133</v>
      </c>
      <c r="H76" s="11" t="s">
        <v>7850</v>
      </c>
      <c r="I76" s="8" t="s">
        <v>5172</v>
      </c>
    </row>
    <row r="77" spans="1:9" s="8" customFormat="1" ht="12.75" x14ac:dyDescent="0.2">
      <c r="A77" s="16" t="s">
        <v>7569</v>
      </c>
      <c r="B77" s="10" t="s">
        <v>7552</v>
      </c>
      <c r="C77" s="10" t="s">
        <v>7571</v>
      </c>
      <c r="D77" s="8" t="s">
        <v>27</v>
      </c>
      <c r="E77" s="8" t="s">
        <v>5143</v>
      </c>
      <c r="F77" s="8" t="s">
        <v>5137</v>
      </c>
      <c r="G77" s="11" t="s">
        <v>54</v>
      </c>
      <c r="H77" s="11" t="s">
        <v>7794</v>
      </c>
      <c r="I77" s="8" t="s">
        <v>5144</v>
      </c>
    </row>
    <row r="78" spans="1:9" s="8" customFormat="1" ht="12.75" x14ac:dyDescent="0.2">
      <c r="A78" s="8" t="s">
        <v>7568</v>
      </c>
      <c r="B78" s="10" t="s">
        <v>7552</v>
      </c>
      <c r="C78" s="10" t="s">
        <v>7571</v>
      </c>
      <c r="D78" s="8" t="s">
        <v>27</v>
      </c>
      <c r="E78" s="8" t="s">
        <v>3441</v>
      </c>
      <c r="F78" s="8" t="s">
        <v>3443</v>
      </c>
      <c r="G78" s="11" t="s">
        <v>133</v>
      </c>
      <c r="H78" s="11" t="s">
        <v>7851</v>
      </c>
      <c r="I78" s="8" t="s">
        <v>3444</v>
      </c>
    </row>
    <row r="79" spans="1:9" s="8" customFormat="1" ht="12.75" x14ac:dyDescent="0.2">
      <c r="A79" s="8" t="s">
        <v>7568</v>
      </c>
      <c r="B79" s="10" t="s">
        <v>7552</v>
      </c>
      <c r="C79" s="10" t="s">
        <v>7571</v>
      </c>
      <c r="D79" s="8" t="s">
        <v>27</v>
      </c>
      <c r="E79" s="8" t="s">
        <v>3631</v>
      </c>
      <c r="F79" s="8" t="s">
        <v>3632</v>
      </c>
      <c r="G79" s="11" t="s">
        <v>314</v>
      </c>
      <c r="H79" s="11" t="s">
        <v>7924</v>
      </c>
      <c r="I79" s="8" t="s">
        <v>3633</v>
      </c>
    </row>
    <row r="80" spans="1:9" s="8" customFormat="1" ht="12.75" x14ac:dyDescent="0.2">
      <c r="A80" s="8" t="s">
        <v>7569</v>
      </c>
      <c r="B80" s="10" t="s">
        <v>7553</v>
      </c>
      <c r="C80" s="10" t="s">
        <v>7571</v>
      </c>
      <c r="D80" s="8" t="s">
        <v>27</v>
      </c>
      <c r="E80" s="8" t="s">
        <v>2337</v>
      </c>
      <c r="F80" s="8" t="s">
        <v>2338</v>
      </c>
      <c r="G80" s="11" t="s">
        <v>248</v>
      </c>
      <c r="H80" s="11" t="s">
        <v>7949</v>
      </c>
      <c r="I80" s="8" t="s">
        <v>2339</v>
      </c>
    </row>
    <row r="81" spans="1:9" s="8" customFormat="1" ht="12.75" x14ac:dyDescent="0.2">
      <c r="A81" s="8" t="s">
        <v>7568</v>
      </c>
      <c r="B81" s="10" t="s">
        <v>7557</v>
      </c>
      <c r="C81" s="10" t="s">
        <v>7571</v>
      </c>
      <c r="D81" s="8" t="s">
        <v>27</v>
      </c>
      <c r="E81" s="8" t="s">
        <v>6108</v>
      </c>
      <c r="F81" s="8" t="s">
        <v>7594</v>
      </c>
      <c r="G81" s="13">
        <v>36676</v>
      </c>
      <c r="H81" s="13" t="s">
        <v>7859</v>
      </c>
      <c r="I81" s="8" t="s">
        <v>6112</v>
      </c>
    </row>
    <row r="82" spans="1:9" s="8" customFormat="1" ht="12.75" x14ac:dyDescent="0.2">
      <c r="A82" s="8" t="s">
        <v>7568</v>
      </c>
      <c r="B82" s="10" t="s">
        <v>7557</v>
      </c>
      <c r="C82" s="10" t="s">
        <v>7571</v>
      </c>
      <c r="D82" s="8" t="s">
        <v>27</v>
      </c>
      <c r="E82" s="8" t="s">
        <v>6137</v>
      </c>
      <c r="F82" s="8" t="s">
        <v>7598</v>
      </c>
      <c r="G82" s="13">
        <v>37232</v>
      </c>
      <c r="H82" s="13" t="s">
        <v>7896</v>
      </c>
      <c r="I82" s="8" t="s">
        <v>6139</v>
      </c>
    </row>
    <row r="83" spans="1:9" s="8" customFormat="1" ht="12.75" x14ac:dyDescent="0.2">
      <c r="A83" s="8" t="s">
        <v>7569</v>
      </c>
      <c r="B83" s="10" t="s">
        <v>7557</v>
      </c>
      <c r="C83" s="10" t="s">
        <v>7571</v>
      </c>
      <c r="D83" s="8" t="s">
        <v>27</v>
      </c>
      <c r="E83" s="8" t="s">
        <v>6288</v>
      </c>
      <c r="F83" s="8" t="s">
        <v>6292</v>
      </c>
      <c r="G83" s="13">
        <v>37924</v>
      </c>
      <c r="H83" s="13" t="s">
        <v>7983</v>
      </c>
      <c r="I83" s="8" t="s">
        <v>6293</v>
      </c>
    </row>
    <row r="84" spans="1:9" s="8" customFormat="1" ht="12.75" x14ac:dyDescent="0.2">
      <c r="A84" s="8" t="s">
        <v>7568</v>
      </c>
      <c r="B84" s="10" t="s">
        <v>7552</v>
      </c>
      <c r="C84" s="10" t="s">
        <v>7571</v>
      </c>
      <c r="D84" s="8" t="s">
        <v>27</v>
      </c>
      <c r="E84" s="8" t="s">
        <v>3348</v>
      </c>
      <c r="F84" s="8" t="s">
        <v>3328</v>
      </c>
      <c r="G84" s="11" t="s">
        <v>48</v>
      </c>
      <c r="H84" s="11" t="s">
        <v>7800</v>
      </c>
      <c r="I84" s="8" t="s">
        <v>3349</v>
      </c>
    </row>
    <row r="85" spans="1:9" s="8" customFormat="1" ht="12.75" x14ac:dyDescent="0.2">
      <c r="A85" s="8" t="s">
        <v>7568</v>
      </c>
      <c r="B85" s="10" t="s">
        <v>7552</v>
      </c>
      <c r="C85" s="10" t="s">
        <v>7571</v>
      </c>
      <c r="D85" s="8" t="s">
        <v>27</v>
      </c>
      <c r="E85" s="8" t="s">
        <v>5264</v>
      </c>
      <c r="F85" s="8" t="s">
        <v>5265</v>
      </c>
      <c r="G85" s="11" t="s">
        <v>248</v>
      </c>
      <c r="H85" s="11" t="s">
        <v>7963</v>
      </c>
      <c r="I85" s="8" t="s">
        <v>5266</v>
      </c>
    </row>
    <row r="86" spans="1:9" s="8" customFormat="1" ht="12.75" x14ac:dyDescent="0.2">
      <c r="A86" s="8" t="s">
        <v>7568</v>
      </c>
      <c r="B86" s="10" t="s">
        <v>7552</v>
      </c>
      <c r="C86" s="10" t="s">
        <v>7571</v>
      </c>
      <c r="D86" s="8" t="s">
        <v>27</v>
      </c>
      <c r="E86" s="8" t="s">
        <v>5301</v>
      </c>
      <c r="F86" s="8" t="s">
        <v>5302</v>
      </c>
      <c r="G86" s="11" t="s">
        <v>366</v>
      </c>
      <c r="H86" s="11" t="s">
        <v>8028</v>
      </c>
      <c r="I86" s="8" t="s">
        <v>5303</v>
      </c>
    </row>
    <row r="87" spans="1:9" s="8" customFormat="1" ht="12.75" x14ac:dyDescent="0.2">
      <c r="A87" s="8" t="s">
        <v>7568</v>
      </c>
      <c r="B87" s="10" t="s">
        <v>7552</v>
      </c>
      <c r="C87" s="10" t="s">
        <v>7571</v>
      </c>
      <c r="D87" s="8" t="s">
        <v>27</v>
      </c>
      <c r="E87" s="8" t="s">
        <v>5307</v>
      </c>
      <c r="F87" s="8" t="s">
        <v>5308</v>
      </c>
      <c r="G87" s="11" t="s">
        <v>366</v>
      </c>
      <c r="H87" s="11" t="s">
        <v>8029</v>
      </c>
      <c r="I87" s="8" t="s">
        <v>5309</v>
      </c>
    </row>
    <row r="88" spans="1:9" s="8" customFormat="1" ht="12.75" x14ac:dyDescent="0.2">
      <c r="A88" s="8" t="s">
        <v>7568</v>
      </c>
      <c r="B88" s="10" t="s">
        <v>7552</v>
      </c>
      <c r="C88" s="10" t="s">
        <v>7571</v>
      </c>
      <c r="D88" s="8" t="s">
        <v>27</v>
      </c>
      <c r="E88" s="8" t="s">
        <v>5273</v>
      </c>
      <c r="F88" s="8" t="s">
        <v>7613</v>
      </c>
      <c r="G88" s="11" t="s">
        <v>248</v>
      </c>
      <c r="H88" s="11" t="s">
        <v>7964</v>
      </c>
      <c r="I88" s="8" t="s">
        <v>5275</v>
      </c>
    </row>
    <row r="89" spans="1:9" s="8" customFormat="1" ht="12.75" x14ac:dyDescent="0.2">
      <c r="A89" s="8" t="s">
        <v>7568</v>
      </c>
      <c r="B89" s="10" t="s">
        <v>7552</v>
      </c>
      <c r="C89" s="10" t="s">
        <v>7571</v>
      </c>
      <c r="D89" s="8" t="s">
        <v>27</v>
      </c>
      <c r="E89" s="8" t="s">
        <v>5267</v>
      </c>
      <c r="F89" s="8" t="s">
        <v>5268</v>
      </c>
      <c r="G89" s="11" t="s">
        <v>248</v>
      </c>
      <c r="H89" s="11" t="s">
        <v>7965</v>
      </c>
      <c r="I89" s="8" t="s">
        <v>5269</v>
      </c>
    </row>
    <row r="90" spans="1:9" s="8" customFormat="1" ht="12.75" x14ac:dyDescent="0.2">
      <c r="A90" s="8" t="s">
        <v>7568</v>
      </c>
      <c r="B90" s="10" t="s">
        <v>7552</v>
      </c>
      <c r="C90" s="10" t="s">
        <v>7571</v>
      </c>
      <c r="D90" s="8" t="s">
        <v>27</v>
      </c>
      <c r="E90" s="8" t="s">
        <v>5258</v>
      </c>
      <c r="F90" s="8" t="s">
        <v>5259</v>
      </c>
      <c r="G90" s="11" t="s">
        <v>248</v>
      </c>
      <c r="H90" s="11" t="s">
        <v>7966</v>
      </c>
      <c r="I90" s="8" t="s">
        <v>5260</v>
      </c>
    </row>
    <row r="91" spans="1:9" s="8" customFormat="1" ht="12.75" x14ac:dyDescent="0.2">
      <c r="A91" s="8" t="s">
        <v>7568</v>
      </c>
      <c r="B91" s="10" t="s">
        <v>7552</v>
      </c>
      <c r="C91" s="10" t="s">
        <v>7571</v>
      </c>
      <c r="D91" s="8" t="s">
        <v>27</v>
      </c>
      <c r="E91" s="8" t="s">
        <v>5276</v>
      </c>
      <c r="F91" s="8" t="s">
        <v>5277</v>
      </c>
      <c r="G91" s="11" t="s">
        <v>248</v>
      </c>
      <c r="H91" s="11" t="s">
        <v>7967</v>
      </c>
      <c r="I91" s="8" t="s">
        <v>5278</v>
      </c>
    </row>
    <row r="92" spans="1:9" s="8" customFormat="1" ht="12.75" x14ac:dyDescent="0.2">
      <c r="A92" s="17" t="s">
        <v>7568</v>
      </c>
      <c r="B92" s="10" t="s">
        <v>7552</v>
      </c>
      <c r="C92" s="10" t="s">
        <v>7571</v>
      </c>
      <c r="D92" s="8" t="s">
        <v>27</v>
      </c>
      <c r="E92" s="8" t="s">
        <v>5270</v>
      </c>
      <c r="F92" s="8" t="s">
        <v>5271</v>
      </c>
      <c r="G92" s="11" t="s">
        <v>248</v>
      </c>
      <c r="H92" s="11" t="s">
        <v>7968</v>
      </c>
      <c r="I92" s="8" t="s">
        <v>5272</v>
      </c>
    </row>
    <row r="93" spans="1:9" s="8" customFormat="1" ht="12.75" x14ac:dyDescent="0.2">
      <c r="A93" s="16" t="s">
        <v>7569</v>
      </c>
      <c r="B93" s="10" t="s">
        <v>7552</v>
      </c>
      <c r="C93" s="10" t="s">
        <v>7571</v>
      </c>
      <c r="D93" s="8" t="s">
        <v>27</v>
      </c>
      <c r="E93" s="8" t="s">
        <v>5282</v>
      </c>
      <c r="F93" s="8" t="s">
        <v>5284</v>
      </c>
      <c r="G93" s="11" t="s">
        <v>248</v>
      </c>
      <c r="H93" s="11" t="s">
        <v>7969</v>
      </c>
      <c r="I93" s="8" t="s">
        <v>5285</v>
      </c>
    </row>
    <row r="94" spans="1:9" s="8" customFormat="1" ht="12.75" x14ac:dyDescent="0.2">
      <c r="A94" s="8" t="s">
        <v>7568</v>
      </c>
      <c r="B94" s="10" t="s">
        <v>7552</v>
      </c>
      <c r="C94" s="10" t="s">
        <v>7571</v>
      </c>
      <c r="D94" s="8" t="s">
        <v>27</v>
      </c>
      <c r="E94" s="8" t="s">
        <v>5261</v>
      </c>
      <c r="F94" s="8" t="s">
        <v>5262</v>
      </c>
      <c r="G94" s="11" t="s">
        <v>248</v>
      </c>
      <c r="H94" s="11" t="s">
        <v>7970</v>
      </c>
      <c r="I94" s="8" t="s">
        <v>5263</v>
      </c>
    </row>
    <row r="95" spans="1:9" s="8" customFormat="1" ht="12.75" x14ac:dyDescent="0.2">
      <c r="A95" s="8" t="s">
        <v>7568</v>
      </c>
      <c r="B95" s="10" t="s">
        <v>7552</v>
      </c>
      <c r="C95" s="10" t="s">
        <v>7571</v>
      </c>
      <c r="D95" s="8" t="s">
        <v>27</v>
      </c>
      <c r="E95" s="8" t="s">
        <v>5279</v>
      </c>
      <c r="F95" s="8" t="s">
        <v>5280</v>
      </c>
      <c r="G95" s="11" t="s">
        <v>248</v>
      </c>
      <c r="H95" s="11" t="s">
        <v>7971</v>
      </c>
      <c r="I95" s="8" t="s">
        <v>5281</v>
      </c>
    </row>
    <row r="96" spans="1:9" s="8" customFormat="1" ht="12.75" x14ac:dyDescent="0.2">
      <c r="A96" s="8" t="s">
        <v>7568</v>
      </c>
      <c r="B96" s="10" t="s">
        <v>7552</v>
      </c>
      <c r="C96" s="10" t="s">
        <v>7571</v>
      </c>
      <c r="D96" s="8" t="s">
        <v>27</v>
      </c>
      <c r="E96" s="8" t="s">
        <v>5255</v>
      </c>
      <c r="F96" s="8" t="s">
        <v>5256</v>
      </c>
      <c r="G96" s="11" t="s">
        <v>248</v>
      </c>
      <c r="H96" s="11" t="s">
        <v>7972</v>
      </c>
      <c r="I96" s="8" t="s">
        <v>5257</v>
      </c>
    </row>
    <row r="97" spans="1:9" s="8" customFormat="1" ht="12.75" x14ac:dyDescent="0.2">
      <c r="A97" s="8" t="s">
        <v>7568</v>
      </c>
      <c r="B97" s="10" t="s">
        <v>7552</v>
      </c>
      <c r="C97" s="10" t="s">
        <v>7571</v>
      </c>
      <c r="D97" s="8" t="s">
        <v>3623</v>
      </c>
      <c r="E97" s="8" t="s">
        <v>3622</v>
      </c>
      <c r="F97" s="8" t="s">
        <v>3624</v>
      </c>
      <c r="G97" s="11" t="s">
        <v>314</v>
      </c>
      <c r="H97" s="11" t="s">
        <v>7925</v>
      </c>
      <c r="I97" s="8" t="s">
        <v>3625</v>
      </c>
    </row>
    <row r="98" spans="1:9" s="8" customFormat="1" ht="12.75" x14ac:dyDescent="0.2">
      <c r="A98" s="17" t="s">
        <v>7569</v>
      </c>
      <c r="B98" s="10" t="s">
        <v>7558</v>
      </c>
      <c r="C98" s="10" t="s">
        <v>7571</v>
      </c>
      <c r="D98" s="8" t="s">
        <v>185</v>
      </c>
      <c r="E98" s="11" t="s">
        <v>6833</v>
      </c>
      <c r="F98" s="8" t="s">
        <v>7618</v>
      </c>
      <c r="G98" s="13">
        <v>37760</v>
      </c>
      <c r="H98" s="13" t="s">
        <v>7997</v>
      </c>
      <c r="I98" s="8" t="s">
        <v>6837</v>
      </c>
    </row>
    <row r="99" spans="1:9" s="8" customFormat="1" ht="12.75" x14ac:dyDescent="0.2">
      <c r="A99" s="17" t="s">
        <v>7569</v>
      </c>
      <c r="B99" s="10" t="s">
        <v>7558</v>
      </c>
      <c r="C99" s="10" t="s">
        <v>7571</v>
      </c>
      <c r="D99" s="8" t="s">
        <v>185</v>
      </c>
      <c r="E99" s="11" t="s">
        <v>6841</v>
      </c>
      <c r="F99" s="8" t="s">
        <v>7575</v>
      </c>
      <c r="G99" s="13">
        <v>30535</v>
      </c>
      <c r="H99" s="13" t="s">
        <v>7768</v>
      </c>
      <c r="I99" s="8" t="s">
        <v>6843</v>
      </c>
    </row>
    <row r="100" spans="1:9" s="8" customFormat="1" ht="12.75" x14ac:dyDescent="0.2">
      <c r="A100" s="17" t="s">
        <v>7569</v>
      </c>
      <c r="B100" s="10" t="s">
        <v>7558</v>
      </c>
      <c r="C100" s="10" t="s">
        <v>7571</v>
      </c>
      <c r="D100" s="8" t="s">
        <v>33</v>
      </c>
      <c r="E100" s="11" t="s">
        <v>6856</v>
      </c>
      <c r="F100" s="8" t="s">
        <v>7576</v>
      </c>
      <c r="G100" s="13">
        <v>31937</v>
      </c>
      <c r="H100" s="13" t="s">
        <v>7769</v>
      </c>
      <c r="I100" s="8" t="s">
        <v>6858</v>
      </c>
    </row>
    <row r="101" spans="1:9" s="8" customFormat="1" ht="12.75" x14ac:dyDescent="0.2">
      <c r="A101" s="17" t="s">
        <v>7569</v>
      </c>
      <c r="B101" s="10" t="s">
        <v>7558</v>
      </c>
      <c r="C101" s="10" t="s">
        <v>7571</v>
      </c>
      <c r="D101" s="8" t="s">
        <v>33</v>
      </c>
      <c r="E101" s="11" t="s">
        <v>6871</v>
      </c>
      <c r="F101" s="8" t="s">
        <v>6872</v>
      </c>
      <c r="G101" s="13">
        <v>37761</v>
      </c>
      <c r="H101" s="13" t="s">
        <v>7998</v>
      </c>
      <c r="I101" s="8" t="s">
        <v>6873</v>
      </c>
    </row>
    <row r="102" spans="1:9" s="8" customFormat="1" ht="12.75" x14ac:dyDescent="0.2">
      <c r="A102" s="16" t="s">
        <v>7569</v>
      </c>
      <c r="B102" s="10" t="s">
        <v>7552</v>
      </c>
      <c r="C102" s="10" t="s">
        <v>7571</v>
      </c>
      <c r="D102" s="8" t="s">
        <v>27</v>
      </c>
      <c r="E102" s="8" t="s">
        <v>3468</v>
      </c>
      <c r="F102" s="8" t="s">
        <v>7592</v>
      </c>
      <c r="G102" s="13">
        <v>36573</v>
      </c>
      <c r="H102" s="13" t="s">
        <v>7852</v>
      </c>
      <c r="I102" s="8" t="s">
        <v>3470</v>
      </c>
    </row>
    <row r="103" spans="1:9" s="8" customFormat="1" ht="12.75" x14ac:dyDescent="0.2">
      <c r="A103" s="8" t="s">
        <v>7568</v>
      </c>
      <c r="B103" s="10" t="s">
        <v>7552</v>
      </c>
      <c r="C103" s="10" t="s">
        <v>7571</v>
      </c>
      <c r="D103" s="8" t="s">
        <v>27</v>
      </c>
      <c r="E103" s="8" t="s">
        <v>3567</v>
      </c>
      <c r="F103" s="8" t="s">
        <v>3568</v>
      </c>
      <c r="G103" s="13">
        <v>37008</v>
      </c>
      <c r="H103" s="13" t="s">
        <v>7887</v>
      </c>
      <c r="I103" s="8" t="s">
        <v>3569</v>
      </c>
    </row>
    <row r="104" spans="1:9" s="8" customFormat="1" ht="12.75" x14ac:dyDescent="0.2">
      <c r="A104" s="16" t="s">
        <v>7569</v>
      </c>
      <c r="B104" s="10" t="s">
        <v>7552</v>
      </c>
      <c r="C104" s="10" t="s">
        <v>7571</v>
      </c>
      <c r="D104" s="8" t="s">
        <v>27</v>
      </c>
      <c r="E104" s="8" t="s">
        <v>3471</v>
      </c>
      <c r="F104" s="8" t="s">
        <v>3472</v>
      </c>
      <c r="G104" s="13">
        <v>36573</v>
      </c>
      <c r="H104" s="13" t="s">
        <v>7853</v>
      </c>
      <c r="I104" s="8" t="s">
        <v>3473</v>
      </c>
    </row>
    <row r="105" spans="1:9" s="8" customFormat="1" ht="12.75" x14ac:dyDescent="0.2">
      <c r="A105" s="8" t="s">
        <v>7568</v>
      </c>
      <c r="B105" s="10" t="s">
        <v>7553</v>
      </c>
      <c r="C105" s="10" t="s">
        <v>7571</v>
      </c>
      <c r="D105" s="8" t="s">
        <v>27</v>
      </c>
      <c r="E105" s="8" t="s">
        <v>2340</v>
      </c>
      <c r="F105" s="8" t="s">
        <v>2341</v>
      </c>
      <c r="G105" s="11" t="s">
        <v>156</v>
      </c>
      <c r="H105" s="11" t="s">
        <v>7870</v>
      </c>
      <c r="I105" s="8" t="s">
        <v>2342</v>
      </c>
    </row>
    <row r="106" spans="1:9" s="8" customFormat="1" ht="12.75" x14ac:dyDescent="0.2">
      <c r="A106" s="8" t="s">
        <v>7568</v>
      </c>
      <c r="B106" s="10" t="s">
        <v>7553</v>
      </c>
      <c r="C106" s="10" t="s">
        <v>7571</v>
      </c>
      <c r="D106" s="8" t="s">
        <v>27</v>
      </c>
      <c r="E106" s="8" t="s">
        <v>2343</v>
      </c>
      <c r="F106" s="8" t="s">
        <v>2344</v>
      </c>
      <c r="G106" s="11" t="s">
        <v>314</v>
      </c>
      <c r="H106" s="11" t="s">
        <v>7910</v>
      </c>
      <c r="I106" s="8" t="s">
        <v>2345</v>
      </c>
    </row>
    <row r="107" spans="1:9" s="8" customFormat="1" ht="12.75" x14ac:dyDescent="0.2">
      <c r="A107" s="8" t="s">
        <v>7568</v>
      </c>
      <c r="B107" s="10" t="s">
        <v>7553</v>
      </c>
      <c r="C107" s="10" t="s">
        <v>7571</v>
      </c>
      <c r="D107" s="8" t="s">
        <v>27</v>
      </c>
      <c r="E107" s="8" t="s">
        <v>2346</v>
      </c>
      <c r="F107" s="8" t="s">
        <v>2347</v>
      </c>
      <c r="G107" s="11" t="s">
        <v>248</v>
      </c>
      <c r="H107" s="11" t="s">
        <v>7950</v>
      </c>
      <c r="I107" s="8" t="s">
        <v>2348</v>
      </c>
    </row>
    <row r="108" spans="1:9" s="8" customFormat="1" ht="12.75" x14ac:dyDescent="0.2">
      <c r="A108" s="8" t="s">
        <v>7568</v>
      </c>
      <c r="B108" s="10" t="s">
        <v>7553</v>
      </c>
      <c r="C108" s="10" t="s">
        <v>7571</v>
      </c>
      <c r="D108" s="8" t="s">
        <v>27</v>
      </c>
      <c r="E108" s="8" t="s">
        <v>2349</v>
      </c>
      <c r="F108" s="8" t="s">
        <v>2350</v>
      </c>
      <c r="G108" s="11" t="s">
        <v>366</v>
      </c>
      <c r="H108" s="11" t="s">
        <v>8016</v>
      </c>
      <c r="I108" s="8" t="s">
        <v>2351</v>
      </c>
    </row>
    <row r="109" spans="1:9" s="8" customFormat="1" ht="12.75" x14ac:dyDescent="0.2">
      <c r="A109" s="8" t="s">
        <v>7568</v>
      </c>
      <c r="B109" s="10" t="s">
        <v>7553</v>
      </c>
      <c r="C109" s="10" t="s">
        <v>7571</v>
      </c>
      <c r="D109" s="8" t="s">
        <v>27</v>
      </c>
      <c r="E109" s="8" t="s">
        <v>2352</v>
      </c>
      <c r="F109" s="8" t="s">
        <v>2353</v>
      </c>
      <c r="G109" s="11" t="s">
        <v>421</v>
      </c>
      <c r="H109" s="11" t="s">
        <v>8067</v>
      </c>
      <c r="I109" s="8" t="s">
        <v>2354</v>
      </c>
    </row>
    <row r="110" spans="1:9" s="8" customFormat="1" ht="12.75" x14ac:dyDescent="0.2">
      <c r="A110" s="8" t="s">
        <v>7568</v>
      </c>
      <c r="B110" s="10" t="s">
        <v>7553</v>
      </c>
      <c r="C110" s="10" t="s">
        <v>7571</v>
      </c>
      <c r="D110" s="8" t="s">
        <v>27</v>
      </c>
      <c r="E110" s="8" t="s">
        <v>2355</v>
      </c>
      <c r="F110" s="8" t="s">
        <v>7636</v>
      </c>
      <c r="G110" s="11" t="s">
        <v>421</v>
      </c>
      <c r="H110" s="11" t="s">
        <v>8068</v>
      </c>
      <c r="I110" s="8" t="s">
        <v>2357</v>
      </c>
    </row>
    <row r="111" spans="1:9" s="8" customFormat="1" ht="12.75" x14ac:dyDescent="0.2">
      <c r="A111" s="8" t="s">
        <v>7568</v>
      </c>
      <c r="B111" s="10" t="s">
        <v>7553</v>
      </c>
      <c r="C111" s="10" t="s">
        <v>7571</v>
      </c>
      <c r="D111" s="8" t="s">
        <v>27</v>
      </c>
      <c r="E111" s="8" t="s">
        <v>2358</v>
      </c>
      <c r="F111" s="8" t="s">
        <v>7637</v>
      </c>
      <c r="G111" s="11" t="s">
        <v>421</v>
      </c>
      <c r="H111" s="11" t="s">
        <v>8069</v>
      </c>
      <c r="I111" s="8" t="s">
        <v>2360</v>
      </c>
    </row>
    <row r="112" spans="1:9" s="8" customFormat="1" ht="12.75" x14ac:dyDescent="0.2">
      <c r="A112" s="8" t="s">
        <v>7568</v>
      </c>
      <c r="B112" s="10" t="s">
        <v>7553</v>
      </c>
      <c r="C112" s="10" t="s">
        <v>7571</v>
      </c>
      <c r="D112" s="8" t="s">
        <v>27</v>
      </c>
      <c r="E112" s="8" t="s">
        <v>2361</v>
      </c>
      <c r="F112" s="8" t="s">
        <v>2362</v>
      </c>
      <c r="G112" s="11" t="s">
        <v>421</v>
      </c>
      <c r="H112" s="11" t="s">
        <v>8070</v>
      </c>
      <c r="I112" s="8" t="s">
        <v>2363</v>
      </c>
    </row>
    <row r="113" spans="1:9" s="8" customFormat="1" ht="12.75" x14ac:dyDescent="0.2">
      <c r="A113" s="8" t="s">
        <v>7568</v>
      </c>
      <c r="B113" s="10" t="s">
        <v>7553</v>
      </c>
      <c r="C113" s="10" t="s">
        <v>7571</v>
      </c>
      <c r="D113" s="8" t="s">
        <v>27</v>
      </c>
      <c r="E113" s="8" t="s">
        <v>2364</v>
      </c>
      <c r="F113" s="8" t="s">
        <v>2365</v>
      </c>
      <c r="G113" s="11" t="s">
        <v>314</v>
      </c>
      <c r="H113" s="11" t="s">
        <v>7911</v>
      </c>
      <c r="I113" s="8" t="s">
        <v>2366</v>
      </c>
    </row>
    <row r="114" spans="1:9" s="8" customFormat="1" ht="12.75" x14ac:dyDescent="0.2">
      <c r="A114" s="8" t="s">
        <v>7568</v>
      </c>
      <c r="B114" s="10" t="s">
        <v>7552</v>
      </c>
      <c r="C114" s="10" t="s">
        <v>7571</v>
      </c>
      <c r="D114" s="8" t="s">
        <v>27</v>
      </c>
      <c r="E114" s="8" t="s">
        <v>3820</v>
      </c>
      <c r="F114" s="8" t="s">
        <v>3821</v>
      </c>
      <c r="G114" s="11" t="s">
        <v>421</v>
      </c>
      <c r="H114" s="11" t="s">
        <v>8082</v>
      </c>
      <c r="I114" s="8" t="s">
        <v>3822</v>
      </c>
    </row>
    <row r="115" spans="1:9" s="8" customFormat="1" ht="12.75" x14ac:dyDescent="0.2">
      <c r="A115" s="8" t="s">
        <v>7568</v>
      </c>
      <c r="B115" s="10" t="s">
        <v>7552</v>
      </c>
      <c r="C115" s="10" t="s">
        <v>7571</v>
      </c>
      <c r="D115" s="8" t="s">
        <v>27</v>
      </c>
      <c r="E115" s="8" t="s">
        <v>3814</v>
      </c>
      <c r="F115" s="8" t="s">
        <v>3815</v>
      </c>
      <c r="G115" s="11" t="s">
        <v>421</v>
      </c>
      <c r="H115" s="11" t="s">
        <v>8083</v>
      </c>
      <c r="I115" s="8" t="s">
        <v>3816</v>
      </c>
    </row>
    <row r="116" spans="1:9" s="8" customFormat="1" ht="12.75" x14ac:dyDescent="0.2">
      <c r="A116" s="8" t="s">
        <v>7568</v>
      </c>
      <c r="B116" s="10" t="s">
        <v>7552</v>
      </c>
      <c r="C116" s="10" t="s">
        <v>7571</v>
      </c>
      <c r="D116" s="8" t="s">
        <v>27</v>
      </c>
      <c r="E116" s="8" t="s">
        <v>3811</v>
      </c>
      <c r="F116" s="8" t="s">
        <v>3812</v>
      </c>
      <c r="G116" s="11" t="s">
        <v>421</v>
      </c>
      <c r="H116" s="11" t="s">
        <v>8084</v>
      </c>
      <c r="I116" s="8" t="s">
        <v>3813</v>
      </c>
    </row>
    <row r="117" spans="1:9" s="8" customFormat="1" ht="12.75" x14ac:dyDescent="0.2">
      <c r="A117" s="8" t="s">
        <v>7568</v>
      </c>
      <c r="B117" s="10" t="s">
        <v>7552</v>
      </c>
      <c r="C117" s="10" t="s">
        <v>7571</v>
      </c>
      <c r="D117" s="8" t="s">
        <v>27</v>
      </c>
      <c r="E117" s="8" t="s">
        <v>3802</v>
      </c>
      <c r="F117" s="8" t="s">
        <v>3803</v>
      </c>
      <c r="G117" s="11" t="s">
        <v>421</v>
      </c>
      <c r="H117" s="11" t="s">
        <v>8085</v>
      </c>
      <c r="I117" s="8" t="s">
        <v>3804</v>
      </c>
    </row>
    <row r="118" spans="1:9" s="8" customFormat="1" ht="12.75" x14ac:dyDescent="0.2">
      <c r="A118" s="8" t="s">
        <v>7568</v>
      </c>
      <c r="B118" s="10" t="s">
        <v>7552</v>
      </c>
      <c r="C118" s="10" t="s">
        <v>7571</v>
      </c>
      <c r="D118" s="8" t="s">
        <v>27</v>
      </c>
      <c r="E118" s="8" t="s">
        <v>3817</v>
      </c>
      <c r="F118" s="8" t="s">
        <v>3818</v>
      </c>
      <c r="G118" s="11" t="s">
        <v>421</v>
      </c>
      <c r="H118" s="11" t="s">
        <v>8086</v>
      </c>
      <c r="I118" s="8" t="s">
        <v>3819</v>
      </c>
    </row>
    <row r="119" spans="1:9" s="8" customFormat="1" ht="12.75" x14ac:dyDescent="0.2">
      <c r="A119" s="8" t="s">
        <v>7568</v>
      </c>
      <c r="B119" s="10" t="s">
        <v>7552</v>
      </c>
      <c r="C119" s="10" t="s">
        <v>7571</v>
      </c>
      <c r="D119" s="8" t="s">
        <v>27</v>
      </c>
      <c r="E119" s="8" t="s">
        <v>3805</v>
      </c>
      <c r="F119" s="8" t="s">
        <v>3806</v>
      </c>
      <c r="G119" s="11" t="s">
        <v>421</v>
      </c>
      <c r="H119" s="11" t="s">
        <v>8087</v>
      </c>
      <c r="I119" s="8" t="s">
        <v>3807</v>
      </c>
    </row>
    <row r="120" spans="1:9" s="8" customFormat="1" ht="12.75" x14ac:dyDescent="0.2">
      <c r="A120" s="8" t="s">
        <v>7568</v>
      </c>
      <c r="B120" s="10" t="s">
        <v>7552</v>
      </c>
      <c r="C120" s="10" t="s">
        <v>7571</v>
      </c>
      <c r="D120" s="8" t="s">
        <v>27</v>
      </c>
      <c r="E120" s="8" t="s">
        <v>3795</v>
      </c>
      <c r="F120" s="8" t="s">
        <v>3796</v>
      </c>
      <c r="G120" s="11" t="s">
        <v>421</v>
      </c>
      <c r="H120" s="11" t="s">
        <v>8088</v>
      </c>
      <c r="I120" s="8" t="s">
        <v>3797</v>
      </c>
    </row>
    <row r="121" spans="1:9" s="8" customFormat="1" ht="12.75" x14ac:dyDescent="0.2">
      <c r="A121" s="8" t="s">
        <v>7568</v>
      </c>
      <c r="B121" s="10" t="s">
        <v>7553</v>
      </c>
      <c r="C121" s="10" t="s">
        <v>7571</v>
      </c>
      <c r="D121" s="8" t="s">
        <v>27</v>
      </c>
      <c r="E121" s="8" t="s">
        <v>2367</v>
      </c>
      <c r="F121" s="8" t="s">
        <v>2368</v>
      </c>
      <c r="G121" s="11" t="s">
        <v>314</v>
      </c>
      <c r="H121" s="11" t="s">
        <v>7912</v>
      </c>
      <c r="I121" s="8" t="s">
        <v>2369</v>
      </c>
    </row>
    <row r="122" spans="1:9" s="8" customFormat="1" ht="12.75" x14ac:dyDescent="0.2">
      <c r="A122" s="8" t="s">
        <v>7568</v>
      </c>
      <c r="B122" s="10" t="s">
        <v>7553</v>
      </c>
      <c r="C122" s="10" t="s">
        <v>7571</v>
      </c>
      <c r="D122" s="8" t="s">
        <v>27</v>
      </c>
      <c r="E122" s="8" t="s">
        <v>2370</v>
      </c>
      <c r="F122" s="8" t="s">
        <v>2371</v>
      </c>
      <c r="G122" s="11" t="s">
        <v>314</v>
      </c>
      <c r="H122" s="11" t="s">
        <v>7913</v>
      </c>
      <c r="I122" s="8" t="s">
        <v>2372</v>
      </c>
    </row>
    <row r="123" spans="1:9" s="8" customFormat="1" ht="12.75" x14ac:dyDescent="0.2">
      <c r="A123" s="8" t="s">
        <v>7568</v>
      </c>
      <c r="B123" s="10" t="s">
        <v>7553</v>
      </c>
      <c r="C123" s="10" t="s">
        <v>7571</v>
      </c>
      <c r="D123" s="8" t="s">
        <v>27</v>
      </c>
      <c r="E123" s="8" t="s">
        <v>2373</v>
      </c>
      <c r="F123" s="8" t="s">
        <v>2374</v>
      </c>
      <c r="G123" s="11" t="s">
        <v>421</v>
      </c>
      <c r="H123" s="11" t="s">
        <v>8071</v>
      </c>
      <c r="I123" s="8" t="s">
        <v>2375</v>
      </c>
    </row>
    <row r="124" spans="1:9" s="8" customFormat="1" ht="12.75" x14ac:dyDescent="0.2">
      <c r="A124" s="8" t="s">
        <v>7568</v>
      </c>
      <c r="B124" s="10" t="s">
        <v>7554</v>
      </c>
      <c r="C124" s="10" t="s">
        <v>7571</v>
      </c>
      <c r="D124" s="8" t="s">
        <v>27</v>
      </c>
      <c r="E124" s="8" t="s">
        <v>2869</v>
      </c>
      <c r="F124" s="8" t="s">
        <v>2870</v>
      </c>
      <c r="G124" s="11" t="s">
        <v>314</v>
      </c>
      <c r="H124" s="11" t="s">
        <v>7920</v>
      </c>
      <c r="I124" s="8" t="s">
        <v>2871</v>
      </c>
    </row>
    <row r="125" spans="1:9" s="8" customFormat="1" ht="12.75" x14ac:dyDescent="0.2">
      <c r="A125" s="8" t="s">
        <v>7568</v>
      </c>
      <c r="B125" s="10" t="s">
        <v>7554</v>
      </c>
      <c r="C125" s="10" t="s">
        <v>7571</v>
      </c>
      <c r="D125" s="8" t="s">
        <v>27</v>
      </c>
      <c r="E125" s="8" t="s">
        <v>2872</v>
      </c>
      <c r="F125" s="8" t="s">
        <v>2873</v>
      </c>
      <c r="G125" s="11" t="s">
        <v>314</v>
      </c>
      <c r="H125" s="11" t="s">
        <v>7921</v>
      </c>
      <c r="I125" s="8" t="s">
        <v>2874</v>
      </c>
    </row>
    <row r="126" spans="1:9" s="8" customFormat="1" ht="12.75" x14ac:dyDescent="0.2">
      <c r="A126" s="8" t="s">
        <v>7568</v>
      </c>
      <c r="B126" s="10" t="s">
        <v>7554</v>
      </c>
      <c r="C126" s="10" t="s">
        <v>7571</v>
      </c>
      <c r="D126" s="8" t="s">
        <v>27</v>
      </c>
      <c r="E126" s="8" t="s">
        <v>2875</v>
      </c>
      <c r="F126" s="8" t="s">
        <v>2876</v>
      </c>
      <c r="G126" s="11" t="s">
        <v>314</v>
      </c>
      <c r="H126" s="11" t="s">
        <v>7922</v>
      </c>
      <c r="I126" s="8" t="s">
        <v>2877</v>
      </c>
    </row>
    <row r="127" spans="1:9" s="8" customFormat="1" ht="12.75" x14ac:dyDescent="0.2">
      <c r="A127" s="8" t="s">
        <v>7568</v>
      </c>
      <c r="B127" s="10" t="s">
        <v>7554</v>
      </c>
      <c r="C127" s="10" t="s">
        <v>7571</v>
      </c>
      <c r="D127" s="8" t="s">
        <v>27</v>
      </c>
      <c r="E127" s="8" t="s">
        <v>2878</v>
      </c>
      <c r="F127" s="8" t="s">
        <v>2879</v>
      </c>
      <c r="G127" s="11" t="s">
        <v>248</v>
      </c>
      <c r="H127" s="11" t="s">
        <v>7960</v>
      </c>
      <c r="I127" s="8" t="s">
        <v>2880</v>
      </c>
    </row>
    <row r="128" spans="1:9" s="8" customFormat="1" ht="12.75" x14ac:dyDescent="0.2">
      <c r="A128" s="8" t="s">
        <v>7568</v>
      </c>
      <c r="B128" s="10" t="s">
        <v>7554</v>
      </c>
      <c r="C128" s="10" t="s">
        <v>7571</v>
      </c>
      <c r="D128" s="8" t="s">
        <v>27</v>
      </c>
      <c r="E128" s="8" t="s">
        <v>2881</v>
      </c>
      <c r="F128" s="8" t="s">
        <v>2882</v>
      </c>
      <c r="G128" s="11" t="s">
        <v>248</v>
      </c>
      <c r="H128" s="11" t="s">
        <v>7961</v>
      </c>
      <c r="I128" s="8" t="s">
        <v>2883</v>
      </c>
    </row>
    <row r="129" spans="1:9" s="8" customFormat="1" ht="12.75" x14ac:dyDescent="0.2">
      <c r="A129" s="8" t="s">
        <v>7568</v>
      </c>
      <c r="B129" s="10" t="s">
        <v>7554</v>
      </c>
      <c r="C129" s="10" t="s">
        <v>7571</v>
      </c>
      <c r="D129" s="8" t="s">
        <v>27</v>
      </c>
      <c r="E129" s="8" t="s">
        <v>2884</v>
      </c>
      <c r="F129" s="8" t="s">
        <v>2885</v>
      </c>
      <c r="G129" s="11" t="s">
        <v>366</v>
      </c>
      <c r="H129" s="11" t="s">
        <v>8026</v>
      </c>
      <c r="I129" s="8" t="s">
        <v>2886</v>
      </c>
    </row>
    <row r="130" spans="1:9" s="8" customFormat="1" ht="12.75" x14ac:dyDescent="0.2">
      <c r="A130" s="8" t="s">
        <v>7568</v>
      </c>
      <c r="B130" s="10" t="s">
        <v>7554</v>
      </c>
      <c r="C130" s="10" t="s">
        <v>7571</v>
      </c>
      <c r="D130" s="8" t="s">
        <v>27</v>
      </c>
      <c r="E130" s="8" t="s">
        <v>2887</v>
      </c>
      <c r="F130" s="8" t="s">
        <v>2888</v>
      </c>
      <c r="G130" s="11" t="s">
        <v>366</v>
      </c>
      <c r="H130" s="11" t="s">
        <v>8027</v>
      </c>
      <c r="I130" s="8" t="s">
        <v>2889</v>
      </c>
    </row>
    <row r="131" spans="1:9" s="8" customFormat="1" ht="12.75" x14ac:dyDescent="0.2">
      <c r="A131" s="8" t="s">
        <v>7568</v>
      </c>
      <c r="B131" s="10" t="s">
        <v>7553</v>
      </c>
      <c r="C131" s="10" t="s">
        <v>7571</v>
      </c>
      <c r="D131" s="8" t="s">
        <v>27</v>
      </c>
      <c r="E131" s="8" t="s">
        <v>2376</v>
      </c>
      <c r="F131" s="8" t="s">
        <v>2377</v>
      </c>
      <c r="G131" s="11" t="s">
        <v>156</v>
      </c>
      <c r="H131" s="11" t="s">
        <v>7871</v>
      </c>
      <c r="I131" s="8" t="s">
        <v>2378</v>
      </c>
    </row>
    <row r="132" spans="1:9" s="8" customFormat="1" ht="12.75" x14ac:dyDescent="0.2">
      <c r="A132" s="8" t="s">
        <v>7568</v>
      </c>
      <c r="B132" s="10" t="s">
        <v>7553</v>
      </c>
      <c r="C132" s="10" t="s">
        <v>7571</v>
      </c>
      <c r="D132" s="8" t="s">
        <v>27</v>
      </c>
      <c r="E132" s="8" t="s">
        <v>2379</v>
      </c>
      <c r="F132" s="8" t="s">
        <v>2380</v>
      </c>
      <c r="G132" s="11" t="s">
        <v>314</v>
      </c>
      <c r="H132" s="11" t="s">
        <v>7914</v>
      </c>
      <c r="I132" s="8" t="s">
        <v>2381</v>
      </c>
    </row>
    <row r="133" spans="1:9" s="8" customFormat="1" ht="12.75" x14ac:dyDescent="0.2">
      <c r="A133" s="8" t="s">
        <v>7568</v>
      </c>
      <c r="B133" s="10" t="s">
        <v>7553</v>
      </c>
      <c r="C133" s="10" t="s">
        <v>7571</v>
      </c>
      <c r="D133" s="8" t="s">
        <v>27</v>
      </c>
      <c r="E133" s="8" t="s">
        <v>2382</v>
      </c>
      <c r="F133" s="8" t="s">
        <v>7591</v>
      </c>
      <c r="G133" s="11" t="s">
        <v>133</v>
      </c>
      <c r="H133" s="11" t="s">
        <v>7835</v>
      </c>
      <c r="I133" s="8" t="s">
        <v>2384</v>
      </c>
    </row>
    <row r="134" spans="1:9" s="8" customFormat="1" ht="12.75" x14ac:dyDescent="0.2">
      <c r="A134" s="8" t="s">
        <v>7568</v>
      </c>
      <c r="B134" s="10" t="s">
        <v>7553</v>
      </c>
      <c r="C134" s="10" t="s">
        <v>7571</v>
      </c>
      <c r="D134" s="8" t="s">
        <v>27</v>
      </c>
      <c r="E134" s="8" t="s">
        <v>2385</v>
      </c>
      <c r="F134" s="8" t="s">
        <v>2386</v>
      </c>
      <c r="G134" s="11" t="s">
        <v>248</v>
      </c>
      <c r="H134" s="11" t="s">
        <v>7951</v>
      </c>
      <c r="I134" s="8" t="s">
        <v>2387</v>
      </c>
    </row>
    <row r="135" spans="1:9" s="8" customFormat="1" ht="12.75" x14ac:dyDescent="0.2">
      <c r="A135" s="8" t="s">
        <v>7568</v>
      </c>
      <c r="B135" s="10" t="s">
        <v>7553</v>
      </c>
      <c r="C135" s="10" t="s">
        <v>7571</v>
      </c>
      <c r="D135" s="8" t="s">
        <v>27</v>
      </c>
      <c r="E135" s="8" t="s">
        <v>2388</v>
      </c>
      <c r="F135" s="8" t="s">
        <v>2389</v>
      </c>
      <c r="G135" s="11" t="s">
        <v>248</v>
      </c>
      <c r="H135" s="11" t="s">
        <v>7952</v>
      </c>
      <c r="I135" s="8" t="s">
        <v>2390</v>
      </c>
    </row>
    <row r="136" spans="1:9" s="8" customFormat="1" ht="12.75" x14ac:dyDescent="0.2">
      <c r="A136" s="8" t="s">
        <v>7568</v>
      </c>
      <c r="B136" s="10" t="s">
        <v>7553</v>
      </c>
      <c r="C136" s="10" t="s">
        <v>7571</v>
      </c>
      <c r="D136" s="8" t="s">
        <v>27</v>
      </c>
      <c r="E136" s="8" t="s">
        <v>2391</v>
      </c>
      <c r="F136" s="8" t="s">
        <v>2392</v>
      </c>
      <c r="G136" s="11" t="s">
        <v>248</v>
      </c>
      <c r="H136" s="11" t="s">
        <v>7953</v>
      </c>
      <c r="I136" s="8" t="s">
        <v>2393</v>
      </c>
    </row>
    <row r="137" spans="1:9" s="8" customFormat="1" ht="12.75" x14ac:dyDescent="0.2">
      <c r="A137" s="8" t="s">
        <v>7568</v>
      </c>
      <c r="B137" s="10" t="s">
        <v>7553</v>
      </c>
      <c r="C137" s="10" t="s">
        <v>7571</v>
      </c>
      <c r="D137" s="8" t="s">
        <v>27</v>
      </c>
      <c r="E137" s="8" t="s">
        <v>2394</v>
      </c>
      <c r="F137" s="8" t="s">
        <v>2395</v>
      </c>
      <c r="G137" s="11" t="s">
        <v>366</v>
      </c>
      <c r="H137" s="11" t="s">
        <v>8017</v>
      </c>
      <c r="I137" s="8" t="s">
        <v>2396</v>
      </c>
    </row>
    <row r="138" spans="1:9" s="8" customFormat="1" ht="12.75" x14ac:dyDescent="0.2">
      <c r="A138" s="8" t="s">
        <v>7568</v>
      </c>
      <c r="B138" s="10" t="s">
        <v>7553</v>
      </c>
      <c r="C138" s="10" t="s">
        <v>7571</v>
      </c>
      <c r="D138" s="8" t="s">
        <v>27</v>
      </c>
      <c r="E138" s="8" t="s">
        <v>2397</v>
      </c>
      <c r="F138" s="8" t="s">
        <v>2398</v>
      </c>
      <c r="G138" s="11" t="s">
        <v>366</v>
      </c>
      <c r="H138" s="11" t="s">
        <v>8018</v>
      </c>
      <c r="I138" s="8" t="s">
        <v>2399</v>
      </c>
    </row>
    <row r="139" spans="1:9" s="8" customFormat="1" ht="12.75" x14ac:dyDescent="0.2">
      <c r="A139" s="8" t="s">
        <v>7568</v>
      </c>
      <c r="B139" s="10" t="s">
        <v>7553</v>
      </c>
      <c r="C139" s="10" t="s">
        <v>7571</v>
      </c>
      <c r="D139" s="8" t="s">
        <v>27</v>
      </c>
      <c r="E139" s="8" t="s">
        <v>2400</v>
      </c>
      <c r="F139" s="8" t="s">
        <v>2401</v>
      </c>
      <c r="G139" s="11" t="s">
        <v>366</v>
      </c>
      <c r="H139" s="11" t="s">
        <v>8019</v>
      </c>
      <c r="I139" s="8" t="s">
        <v>2402</v>
      </c>
    </row>
    <row r="140" spans="1:9" s="8" customFormat="1" ht="12.75" x14ac:dyDescent="0.2">
      <c r="A140" s="8" t="s">
        <v>7568</v>
      </c>
      <c r="B140" s="10" t="s">
        <v>7553</v>
      </c>
      <c r="C140" s="10" t="s">
        <v>7571</v>
      </c>
      <c r="D140" s="8" t="s">
        <v>27</v>
      </c>
      <c r="E140" s="8" t="s">
        <v>2403</v>
      </c>
      <c r="F140" s="8" t="s">
        <v>2404</v>
      </c>
      <c r="G140" s="11" t="s">
        <v>133</v>
      </c>
      <c r="H140" s="11" t="s">
        <v>7836</v>
      </c>
      <c r="I140" s="8" t="s">
        <v>2405</v>
      </c>
    </row>
    <row r="141" spans="1:9" s="8" customFormat="1" ht="12.75" x14ac:dyDescent="0.2">
      <c r="A141" s="8" t="s">
        <v>7568</v>
      </c>
      <c r="B141" s="10" t="s">
        <v>7553</v>
      </c>
      <c r="C141" s="10" t="s">
        <v>7571</v>
      </c>
      <c r="D141" s="8" t="s">
        <v>27</v>
      </c>
      <c r="E141" s="8" t="s">
        <v>2406</v>
      </c>
      <c r="F141" s="8" t="s">
        <v>2407</v>
      </c>
      <c r="G141" s="11" t="s">
        <v>366</v>
      </c>
      <c r="H141" s="11" t="s">
        <v>8020</v>
      </c>
      <c r="I141" s="8" t="s">
        <v>2408</v>
      </c>
    </row>
    <row r="142" spans="1:9" s="8" customFormat="1" ht="12.75" x14ac:dyDescent="0.2">
      <c r="A142" s="8" t="s">
        <v>7568</v>
      </c>
      <c r="B142" s="10" t="s">
        <v>7553</v>
      </c>
      <c r="C142" s="10" t="s">
        <v>7571</v>
      </c>
      <c r="D142" s="8" t="s">
        <v>27</v>
      </c>
      <c r="E142" s="8" t="s">
        <v>2409</v>
      </c>
      <c r="F142" s="8" t="s">
        <v>2410</v>
      </c>
      <c r="G142" s="11" t="s">
        <v>366</v>
      </c>
      <c r="H142" s="11" t="s">
        <v>8021</v>
      </c>
      <c r="I142" s="8" t="s">
        <v>2411</v>
      </c>
    </row>
    <row r="143" spans="1:9" s="8" customFormat="1" ht="12.75" x14ac:dyDescent="0.2">
      <c r="A143" s="8" t="s">
        <v>7568</v>
      </c>
      <c r="B143" s="10" t="s">
        <v>7553</v>
      </c>
      <c r="C143" s="10" t="s">
        <v>7571</v>
      </c>
      <c r="D143" s="8" t="s">
        <v>27</v>
      </c>
      <c r="E143" s="8" t="s">
        <v>2412</v>
      </c>
      <c r="F143" s="8" t="s">
        <v>2413</v>
      </c>
      <c r="G143" s="11" t="s">
        <v>366</v>
      </c>
      <c r="H143" s="11" t="s">
        <v>8022</v>
      </c>
      <c r="I143" s="8" t="s">
        <v>2414</v>
      </c>
    </row>
    <row r="144" spans="1:9" s="8" customFormat="1" ht="12.75" x14ac:dyDescent="0.2">
      <c r="A144" s="8" t="s">
        <v>7568</v>
      </c>
      <c r="B144" s="10" t="s">
        <v>7553</v>
      </c>
      <c r="C144" s="10" t="s">
        <v>7571</v>
      </c>
      <c r="D144" s="8" t="s">
        <v>27</v>
      </c>
      <c r="E144" s="8" t="s">
        <v>2415</v>
      </c>
      <c r="F144" s="8" t="s">
        <v>2416</v>
      </c>
      <c r="G144" s="11" t="s">
        <v>421</v>
      </c>
      <c r="H144" s="11" t="s">
        <v>8072</v>
      </c>
      <c r="I144" s="8" t="s">
        <v>2417</v>
      </c>
    </row>
    <row r="145" spans="1:9" s="8" customFormat="1" ht="12.75" x14ac:dyDescent="0.2">
      <c r="A145" s="8" t="s">
        <v>7568</v>
      </c>
      <c r="B145" s="10" t="s">
        <v>7553</v>
      </c>
      <c r="C145" s="10" t="s">
        <v>7571</v>
      </c>
      <c r="D145" s="8" t="s">
        <v>27</v>
      </c>
      <c r="E145" s="8" t="s">
        <v>2418</v>
      </c>
      <c r="F145" s="8" t="s">
        <v>2419</v>
      </c>
      <c r="G145" s="11" t="s">
        <v>421</v>
      </c>
      <c r="H145" s="11" t="s">
        <v>8073</v>
      </c>
      <c r="I145" s="8" t="s">
        <v>2420</v>
      </c>
    </row>
    <row r="146" spans="1:9" s="8" customFormat="1" ht="12.75" x14ac:dyDescent="0.2">
      <c r="A146" s="8" t="s">
        <v>7568</v>
      </c>
      <c r="B146" s="10" t="s">
        <v>7553</v>
      </c>
      <c r="C146" s="10" t="s">
        <v>7571</v>
      </c>
      <c r="D146" s="8" t="s">
        <v>27</v>
      </c>
      <c r="E146" s="8" t="s">
        <v>2421</v>
      </c>
      <c r="F146" s="8" t="s">
        <v>2422</v>
      </c>
      <c r="G146" s="11" t="s">
        <v>133</v>
      </c>
      <c r="H146" s="11" t="s">
        <v>7837</v>
      </c>
      <c r="I146" s="8" t="s">
        <v>2423</v>
      </c>
    </row>
    <row r="147" spans="1:9" s="8" customFormat="1" ht="12.75" x14ac:dyDescent="0.2">
      <c r="A147" s="8" t="s">
        <v>7568</v>
      </c>
      <c r="B147" s="10" t="s">
        <v>7553</v>
      </c>
      <c r="C147" s="10" t="s">
        <v>7571</v>
      </c>
      <c r="D147" s="8" t="s">
        <v>27</v>
      </c>
      <c r="E147" s="8" t="s">
        <v>2424</v>
      </c>
      <c r="F147" s="8" t="s">
        <v>2425</v>
      </c>
      <c r="G147" s="11" t="s">
        <v>133</v>
      </c>
      <c r="H147" s="11" t="s">
        <v>7838</v>
      </c>
      <c r="I147" s="8" t="s">
        <v>2426</v>
      </c>
    </row>
    <row r="148" spans="1:9" s="8" customFormat="1" ht="12.75" x14ac:dyDescent="0.2">
      <c r="A148" s="8" t="s">
        <v>7568</v>
      </c>
      <c r="B148" s="10" t="s">
        <v>7553</v>
      </c>
      <c r="C148" s="10" t="s">
        <v>7571</v>
      </c>
      <c r="D148" s="8" t="s">
        <v>27</v>
      </c>
      <c r="E148" s="8" t="s">
        <v>2427</v>
      </c>
      <c r="F148" s="8" t="s">
        <v>2428</v>
      </c>
      <c r="G148" s="11" t="s">
        <v>133</v>
      </c>
      <c r="H148" s="11" t="s">
        <v>7839</v>
      </c>
      <c r="I148" s="8" t="s">
        <v>2429</v>
      </c>
    </row>
    <row r="149" spans="1:9" s="8" customFormat="1" ht="12.75" x14ac:dyDescent="0.2">
      <c r="A149" s="8" t="s">
        <v>7568</v>
      </c>
      <c r="B149" s="10" t="s">
        <v>7553</v>
      </c>
      <c r="C149" s="10" t="s">
        <v>7571</v>
      </c>
      <c r="D149" s="8" t="s">
        <v>27</v>
      </c>
      <c r="E149" s="8" t="s">
        <v>2430</v>
      </c>
      <c r="F149" s="8" t="s">
        <v>2431</v>
      </c>
      <c r="G149" s="11" t="s">
        <v>156</v>
      </c>
      <c r="H149" s="11" t="s">
        <v>7872</v>
      </c>
      <c r="I149" s="8" t="s">
        <v>2432</v>
      </c>
    </row>
    <row r="150" spans="1:9" s="8" customFormat="1" ht="12.75" x14ac:dyDescent="0.2">
      <c r="A150" s="8" t="s">
        <v>7568</v>
      </c>
      <c r="B150" s="10" t="s">
        <v>7553</v>
      </c>
      <c r="C150" s="10" t="s">
        <v>7571</v>
      </c>
      <c r="D150" s="8" t="s">
        <v>27</v>
      </c>
      <c r="E150" s="8" t="s">
        <v>2433</v>
      </c>
      <c r="F150" s="8" t="s">
        <v>2434</v>
      </c>
      <c r="G150" s="11" t="s">
        <v>156</v>
      </c>
      <c r="H150" s="11" t="s">
        <v>7873</v>
      </c>
      <c r="I150" s="8" t="s">
        <v>2435</v>
      </c>
    </row>
    <row r="151" spans="1:9" s="8" customFormat="1" ht="12.75" x14ac:dyDescent="0.2">
      <c r="A151" s="8" t="s">
        <v>7568</v>
      </c>
      <c r="B151" s="10" t="s">
        <v>7553</v>
      </c>
      <c r="C151" s="10" t="s">
        <v>7571</v>
      </c>
      <c r="D151" s="8" t="s">
        <v>27</v>
      </c>
      <c r="E151" s="8" t="s">
        <v>2436</v>
      </c>
      <c r="F151" s="8" t="s">
        <v>2437</v>
      </c>
      <c r="G151" s="11" t="s">
        <v>156</v>
      </c>
      <c r="H151" s="11" t="s">
        <v>7874</v>
      </c>
      <c r="I151" s="8" t="s">
        <v>2438</v>
      </c>
    </row>
    <row r="152" spans="1:9" s="8" customFormat="1" ht="12.75" x14ac:dyDescent="0.2">
      <c r="A152" s="8" t="s">
        <v>7568</v>
      </c>
      <c r="B152" s="10" t="s">
        <v>7553</v>
      </c>
      <c r="C152" s="10" t="s">
        <v>7571</v>
      </c>
      <c r="D152" s="8" t="s">
        <v>27</v>
      </c>
      <c r="E152" s="8" t="s">
        <v>2439</v>
      </c>
      <c r="F152" s="8" t="s">
        <v>7574</v>
      </c>
      <c r="G152" s="11" t="s">
        <v>34</v>
      </c>
      <c r="H152" s="11" t="s">
        <v>7764</v>
      </c>
      <c r="I152" s="8" t="s">
        <v>2440</v>
      </c>
    </row>
    <row r="153" spans="1:9" s="8" customFormat="1" ht="12.75" x14ac:dyDescent="0.2">
      <c r="A153" s="8" t="s">
        <v>7568</v>
      </c>
      <c r="B153" s="10" t="s">
        <v>7556</v>
      </c>
      <c r="C153" s="10" t="s">
        <v>7571</v>
      </c>
      <c r="D153" s="8" t="s">
        <v>27</v>
      </c>
      <c r="E153" s="8" t="s">
        <v>7177</v>
      </c>
      <c r="F153" s="8" t="s">
        <v>7178</v>
      </c>
      <c r="G153" s="13">
        <v>39240</v>
      </c>
      <c r="H153" s="13" t="s">
        <v>8272</v>
      </c>
      <c r="I153" s="8" t="s">
        <v>7179</v>
      </c>
    </row>
    <row r="154" spans="1:9" s="8" customFormat="1" ht="12.75" x14ac:dyDescent="0.2">
      <c r="A154" s="8" t="s">
        <v>7568</v>
      </c>
      <c r="B154" s="10" t="s">
        <v>7556</v>
      </c>
      <c r="C154" s="10" t="s">
        <v>7571</v>
      </c>
      <c r="D154" s="8" t="s">
        <v>27</v>
      </c>
      <c r="E154" s="8" t="s">
        <v>7180</v>
      </c>
      <c r="F154" s="8" t="s">
        <v>7181</v>
      </c>
      <c r="G154" s="13">
        <v>38887</v>
      </c>
      <c r="H154" s="13" t="s">
        <v>8191</v>
      </c>
      <c r="I154" s="8" t="s">
        <v>7182</v>
      </c>
    </row>
    <row r="155" spans="1:9" s="8" customFormat="1" ht="12.75" x14ac:dyDescent="0.2">
      <c r="A155" s="8" t="s">
        <v>7568</v>
      </c>
      <c r="B155" s="10" t="s">
        <v>7556</v>
      </c>
      <c r="C155" s="10" t="s">
        <v>7571</v>
      </c>
      <c r="D155" s="8" t="s">
        <v>27</v>
      </c>
      <c r="E155" s="8" t="s">
        <v>7183</v>
      </c>
      <c r="F155" s="8" t="s">
        <v>7184</v>
      </c>
      <c r="G155" s="13">
        <v>38490</v>
      </c>
      <c r="H155" s="13" t="s">
        <v>8115</v>
      </c>
      <c r="I155" s="8" t="s">
        <v>7185</v>
      </c>
    </row>
    <row r="156" spans="1:9" s="8" customFormat="1" ht="12.75" x14ac:dyDescent="0.2">
      <c r="A156" s="8" t="s">
        <v>7568</v>
      </c>
      <c r="B156" s="10" t="s">
        <v>7556</v>
      </c>
      <c r="C156" s="10" t="s">
        <v>7571</v>
      </c>
      <c r="D156" s="8" t="s">
        <v>27</v>
      </c>
      <c r="E156" s="8" t="s">
        <v>7186</v>
      </c>
      <c r="F156" s="8" t="s">
        <v>7187</v>
      </c>
      <c r="G156" s="13">
        <v>38717</v>
      </c>
      <c r="H156" s="13" t="s">
        <v>8116</v>
      </c>
      <c r="I156" s="8" t="s">
        <v>7188</v>
      </c>
    </row>
    <row r="157" spans="1:9" s="8" customFormat="1" ht="12.75" x14ac:dyDescent="0.2">
      <c r="A157" s="8" t="s">
        <v>7568</v>
      </c>
      <c r="B157" s="10" t="s">
        <v>7556</v>
      </c>
      <c r="C157" s="10" t="s">
        <v>7571</v>
      </c>
      <c r="D157" s="8" t="s">
        <v>27</v>
      </c>
      <c r="E157" s="8" t="s">
        <v>7189</v>
      </c>
      <c r="F157" s="8" t="s">
        <v>7190</v>
      </c>
      <c r="G157" s="13">
        <v>38839</v>
      </c>
      <c r="H157" s="13" t="s">
        <v>8192</v>
      </c>
      <c r="I157" s="8" t="s">
        <v>7191</v>
      </c>
    </row>
    <row r="158" spans="1:9" s="8" customFormat="1" ht="12.75" x14ac:dyDescent="0.2">
      <c r="A158" s="8" t="s">
        <v>7568</v>
      </c>
      <c r="B158" s="10" t="s">
        <v>7556</v>
      </c>
      <c r="C158" s="10" t="s">
        <v>7571</v>
      </c>
      <c r="D158" s="8" t="s">
        <v>27</v>
      </c>
      <c r="E158" s="8" t="s">
        <v>7192</v>
      </c>
      <c r="F158" s="8" t="s">
        <v>7193</v>
      </c>
      <c r="G158" s="13">
        <v>39080</v>
      </c>
      <c r="H158" s="13" t="s">
        <v>8193</v>
      </c>
      <c r="I158" s="8" t="s">
        <v>7194</v>
      </c>
    </row>
    <row r="159" spans="1:9" s="8" customFormat="1" ht="12.75" x14ac:dyDescent="0.2">
      <c r="A159" s="8" t="s">
        <v>7568</v>
      </c>
      <c r="B159" s="10" t="s">
        <v>7556</v>
      </c>
      <c r="C159" s="10" t="s">
        <v>7571</v>
      </c>
      <c r="D159" s="8" t="s">
        <v>27</v>
      </c>
      <c r="E159" s="8" t="s">
        <v>7195</v>
      </c>
      <c r="F159" s="8" t="s">
        <v>7196</v>
      </c>
      <c r="G159" s="13">
        <v>38707</v>
      </c>
      <c r="H159" s="13" t="s">
        <v>8117</v>
      </c>
      <c r="I159" s="8" t="s">
        <v>7197</v>
      </c>
    </row>
    <row r="160" spans="1:9" s="8" customFormat="1" ht="12.75" x14ac:dyDescent="0.2">
      <c r="A160" s="8" t="s">
        <v>7568</v>
      </c>
      <c r="B160" s="10" t="s">
        <v>7556</v>
      </c>
      <c r="C160" s="10" t="s">
        <v>7571</v>
      </c>
      <c r="D160" s="8" t="s">
        <v>27</v>
      </c>
      <c r="E160" s="8" t="s">
        <v>7198</v>
      </c>
      <c r="F160" s="8" t="s">
        <v>7199</v>
      </c>
      <c r="G160" s="13">
        <v>39433</v>
      </c>
      <c r="H160" s="13" t="s">
        <v>8273</v>
      </c>
      <c r="I160" s="8" t="s">
        <v>7200</v>
      </c>
    </row>
    <row r="161" spans="1:9" s="8" customFormat="1" ht="12.75" x14ac:dyDescent="0.2">
      <c r="A161" s="8" t="s">
        <v>7568</v>
      </c>
      <c r="B161" s="10" t="s">
        <v>7556</v>
      </c>
      <c r="C161" s="10" t="s">
        <v>7571</v>
      </c>
      <c r="D161" s="8" t="s">
        <v>27</v>
      </c>
      <c r="E161" s="8" t="s">
        <v>7201</v>
      </c>
      <c r="F161" s="8" t="s">
        <v>7202</v>
      </c>
      <c r="G161" s="13">
        <v>39500</v>
      </c>
      <c r="H161" s="13" t="s">
        <v>8318</v>
      </c>
      <c r="I161" s="8" t="s">
        <v>7203</v>
      </c>
    </row>
    <row r="162" spans="1:9" s="8" customFormat="1" ht="12.75" x14ac:dyDescent="0.2">
      <c r="A162" s="8" t="s">
        <v>7568</v>
      </c>
      <c r="B162" s="10" t="s">
        <v>7556</v>
      </c>
      <c r="C162" s="10" t="s">
        <v>7571</v>
      </c>
      <c r="D162" s="8" t="s">
        <v>27</v>
      </c>
      <c r="E162" s="8" t="s">
        <v>7204</v>
      </c>
      <c r="F162" s="8" t="s">
        <v>7205</v>
      </c>
      <c r="G162" s="13">
        <v>39511</v>
      </c>
      <c r="H162" s="13" t="s">
        <v>8319</v>
      </c>
      <c r="I162" s="8" t="s">
        <v>7206</v>
      </c>
    </row>
    <row r="163" spans="1:9" s="8" customFormat="1" ht="12.75" x14ac:dyDescent="0.2">
      <c r="A163" s="8" t="s">
        <v>7568</v>
      </c>
      <c r="B163" s="10" t="s">
        <v>7556</v>
      </c>
      <c r="C163" s="10" t="s">
        <v>7571</v>
      </c>
      <c r="D163" s="8" t="s">
        <v>27</v>
      </c>
      <c r="E163" s="8" t="s">
        <v>7207</v>
      </c>
      <c r="F163" s="8" t="s">
        <v>7208</v>
      </c>
      <c r="G163" s="13">
        <v>39164</v>
      </c>
      <c r="H163" s="13" t="s">
        <v>8274</v>
      </c>
      <c r="I163" s="8" t="s">
        <v>7209</v>
      </c>
    </row>
    <row r="164" spans="1:9" s="8" customFormat="1" ht="12.75" x14ac:dyDescent="0.2">
      <c r="A164" s="8" t="s">
        <v>7569</v>
      </c>
      <c r="B164" s="10" t="s">
        <v>7559</v>
      </c>
      <c r="C164" s="10" t="s">
        <v>7571</v>
      </c>
      <c r="D164" s="8" t="s">
        <v>27</v>
      </c>
      <c r="E164" s="8" t="s">
        <v>5627</v>
      </c>
      <c r="F164" s="8" t="s">
        <v>7659</v>
      </c>
      <c r="G164" s="11" t="s">
        <v>1087</v>
      </c>
      <c r="H164" s="11" t="s">
        <v>8162</v>
      </c>
      <c r="I164" s="8" t="s">
        <v>5630</v>
      </c>
    </row>
    <row r="165" spans="1:9" s="8" customFormat="1" ht="12.75" x14ac:dyDescent="0.2">
      <c r="A165" s="8" t="s">
        <v>7569</v>
      </c>
      <c r="B165" s="10" t="s">
        <v>7559</v>
      </c>
      <c r="C165" s="10" t="s">
        <v>7571</v>
      </c>
      <c r="D165" s="8" t="s">
        <v>27</v>
      </c>
      <c r="E165" s="8" t="s">
        <v>5638</v>
      </c>
      <c r="F165" s="8" t="s">
        <v>7687</v>
      </c>
      <c r="G165" s="11" t="s">
        <v>1106</v>
      </c>
      <c r="H165" s="11" t="s">
        <v>8676</v>
      </c>
      <c r="I165" s="8" t="s">
        <v>5641</v>
      </c>
    </row>
    <row r="166" spans="1:9" s="8" customFormat="1" ht="12.75" x14ac:dyDescent="0.2">
      <c r="A166" s="17" t="s">
        <v>7569</v>
      </c>
      <c r="B166" s="10" t="s">
        <v>7558</v>
      </c>
      <c r="C166" s="10" t="s">
        <v>7571</v>
      </c>
      <c r="D166" s="8" t="s">
        <v>27</v>
      </c>
      <c r="E166" s="11" t="s">
        <v>6879</v>
      </c>
      <c r="F166" s="8" t="s">
        <v>7669</v>
      </c>
      <c r="G166" s="13">
        <v>38859</v>
      </c>
      <c r="H166" s="13" t="s">
        <v>8182</v>
      </c>
      <c r="I166" s="8" t="s">
        <v>6881</v>
      </c>
    </row>
    <row r="167" spans="1:9" s="8" customFormat="1" ht="12.75" x14ac:dyDescent="0.2">
      <c r="A167" s="17" t="s">
        <v>7569</v>
      </c>
      <c r="B167" s="10" t="s">
        <v>7558</v>
      </c>
      <c r="C167" s="10" t="s">
        <v>7571</v>
      </c>
      <c r="D167" s="8" t="s">
        <v>27</v>
      </c>
      <c r="E167" s="11" t="s">
        <v>6882</v>
      </c>
      <c r="F167" s="8" t="s">
        <v>6884</v>
      </c>
      <c r="G167" s="13">
        <v>38860</v>
      </c>
      <c r="H167" s="13" t="s">
        <v>8183</v>
      </c>
      <c r="I167" s="8" t="s">
        <v>6885</v>
      </c>
    </row>
    <row r="168" spans="1:9" s="8" customFormat="1" ht="12.75" x14ac:dyDescent="0.2">
      <c r="A168" s="8" t="s">
        <v>7569</v>
      </c>
      <c r="B168" s="10" t="s">
        <v>7559</v>
      </c>
      <c r="C168" s="10" t="s">
        <v>7571</v>
      </c>
      <c r="D168" s="8" t="s">
        <v>27</v>
      </c>
      <c r="E168" s="8" t="s">
        <v>5619</v>
      </c>
      <c r="F168" s="8" t="s">
        <v>7643</v>
      </c>
      <c r="G168" s="11" t="s">
        <v>421</v>
      </c>
      <c r="H168" s="11" t="s">
        <v>8094</v>
      </c>
      <c r="I168" s="8" t="s">
        <v>5622</v>
      </c>
    </row>
    <row r="169" spans="1:9" s="8" customFormat="1" ht="12.75" x14ac:dyDescent="0.2">
      <c r="A169" s="8" t="s">
        <v>7569</v>
      </c>
      <c r="B169" s="10" t="s">
        <v>7559</v>
      </c>
      <c r="C169" s="10" t="s">
        <v>7571</v>
      </c>
      <c r="D169" s="8" t="s">
        <v>27</v>
      </c>
      <c r="E169" s="8" t="s">
        <v>5631</v>
      </c>
      <c r="F169" s="8" t="s">
        <v>5633</v>
      </c>
      <c r="G169" s="11" t="s">
        <v>1087</v>
      </c>
      <c r="H169" s="11" t="s">
        <v>8163</v>
      </c>
      <c r="I169" s="8" t="s">
        <v>5634</v>
      </c>
    </row>
    <row r="170" spans="1:9" s="8" customFormat="1" ht="12.75" x14ac:dyDescent="0.2">
      <c r="A170" s="17" t="s">
        <v>7569</v>
      </c>
      <c r="B170" s="10" t="s">
        <v>7558</v>
      </c>
      <c r="C170" s="10" t="s">
        <v>7571</v>
      </c>
      <c r="D170" s="8" t="s">
        <v>27</v>
      </c>
      <c r="E170" s="11" t="s">
        <v>6886</v>
      </c>
      <c r="F170" s="8" t="s">
        <v>6887</v>
      </c>
      <c r="G170" s="13">
        <v>38859</v>
      </c>
      <c r="H170" s="13" t="s">
        <v>8184</v>
      </c>
      <c r="I170" s="8" t="s">
        <v>6888</v>
      </c>
    </row>
    <row r="171" spans="1:9" s="8" customFormat="1" ht="12.75" x14ac:dyDescent="0.2">
      <c r="A171" s="8" t="s">
        <v>7568</v>
      </c>
      <c r="B171" s="10" t="s">
        <v>7556</v>
      </c>
      <c r="C171" s="10" t="s">
        <v>7571</v>
      </c>
      <c r="D171" s="8" t="s">
        <v>27</v>
      </c>
      <c r="E171" s="8" t="s">
        <v>7210</v>
      </c>
      <c r="F171" s="8" t="s">
        <v>7213</v>
      </c>
      <c r="G171" s="13">
        <v>37725</v>
      </c>
      <c r="H171" s="13" t="s">
        <v>8010</v>
      </c>
      <c r="I171" s="8" t="s">
        <v>7214</v>
      </c>
    </row>
    <row r="172" spans="1:9" s="8" customFormat="1" ht="12.75" x14ac:dyDescent="0.2">
      <c r="A172" s="8" t="s">
        <v>7568</v>
      </c>
      <c r="B172" s="10" t="s">
        <v>7556</v>
      </c>
      <c r="C172" s="10" t="s">
        <v>7571</v>
      </c>
      <c r="D172" s="8" t="s">
        <v>27</v>
      </c>
      <c r="E172" s="8" t="s">
        <v>7215</v>
      </c>
      <c r="F172" s="8" t="s">
        <v>7217</v>
      </c>
      <c r="G172" s="13">
        <v>38040</v>
      </c>
      <c r="H172" s="13" t="s">
        <v>8060</v>
      </c>
      <c r="I172" s="8" t="s">
        <v>7218</v>
      </c>
    </row>
    <row r="173" spans="1:9" s="8" customFormat="1" ht="12.75" x14ac:dyDescent="0.2">
      <c r="A173" s="8" t="s">
        <v>7568</v>
      </c>
      <c r="B173" s="10" t="s">
        <v>7556</v>
      </c>
      <c r="C173" s="10" t="s">
        <v>7571</v>
      </c>
      <c r="D173" s="8" t="s">
        <v>27</v>
      </c>
      <c r="E173" s="8" t="s">
        <v>7219</v>
      </c>
      <c r="F173" s="8" t="s">
        <v>7221</v>
      </c>
      <c r="G173" s="13">
        <v>38089</v>
      </c>
      <c r="H173" s="13" t="s">
        <v>8061</v>
      </c>
      <c r="I173" s="8" t="s">
        <v>7222</v>
      </c>
    </row>
    <row r="174" spans="1:9" s="8" customFormat="1" ht="12.75" x14ac:dyDescent="0.2">
      <c r="A174" s="8" t="s">
        <v>7568</v>
      </c>
      <c r="B174" s="10" t="s">
        <v>7556</v>
      </c>
      <c r="C174" s="10" t="s">
        <v>7571</v>
      </c>
      <c r="D174" s="8" t="s">
        <v>27</v>
      </c>
      <c r="E174" s="8" t="s">
        <v>7223</v>
      </c>
      <c r="F174" s="8" t="s">
        <v>7634</v>
      </c>
      <c r="G174" s="13">
        <v>38132</v>
      </c>
      <c r="H174" s="13" t="s">
        <v>8062</v>
      </c>
      <c r="I174" s="8" t="s">
        <v>7226</v>
      </c>
    </row>
    <row r="175" spans="1:9" s="8" customFormat="1" ht="12.75" x14ac:dyDescent="0.2">
      <c r="A175" s="8" t="s">
        <v>7568</v>
      </c>
      <c r="B175" s="10" t="s">
        <v>7556</v>
      </c>
      <c r="C175" s="10" t="s">
        <v>7571</v>
      </c>
      <c r="D175" s="8" t="s">
        <v>27</v>
      </c>
      <c r="E175" s="8" t="s">
        <v>7227</v>
      </c>
      <c r="F175" s="8" t="s">
        <v>7229</v>
      </c>
      <c r="G175" s="13">
        <v>38243</v>
      </c>
      <c r="H175" s="13" t="s">
        <v>8063</v>
      </c>
      <c r="I175" s="8" t="s">
        <v>7230</v>
      </c>
    </row>
    <row r="176" spans="1:9" s="8" customFormat="1" ht="12.75" x14ac:dyDescent="0.2">
      <c r="A176" s="8" t="s">
        <v>7568</v>
      </c>
      <c r="B176" s="10" t="s">
        <v>7555</v>
      </c>
      <c r="C176" s="10" t="s">
        <v>7571</v>
      </c>
      <c r="D176" s="8" t="s">
        <v>27</v>
      </c>
      <c r="E176" s="8" t="s">
        <v>7509</v>
      </c>
      <c r="F176" s="8" t="s">
        <v>7511</v>
      </c>
      <c r="G176" s="11" t="s">
        <v>156</v>
      </c>
      <c r="H176" s="11" t="s">
        <v>7907</v>
      </c>
      <c r="I176" s="8" t="s">
        <v>7512</v>
      </c>
    </row>
    <row r="177" spans="1:9" s="8" customFormat="1" ht="12.75" x14ac:dyDescent="0.2">
      <c r="A177" s="17" t="s">
        <v>7569</v>
      </c>
      <c r="B177" s="10" t="s">
        <v>7558</v>
      </c>
      <c r="C177" s="10" t="s">
        <v>7571</v>
      </c>
      <c r="D177" s="8" t="s">
        <v>33</v>
      </c>
      <c r="E177" s="11" t="s">
        <v>6889</v>
      </c>
      <c r="F177" s="8" t="s">
        <v>7654</v>
      </c>
      <c r="G177" s="13">
        <v>38558</v>
      </c>
      <c r="H177" s="13" t="s">
        <v>8114</v>
      </c>
      <c r="I177" s="8" t="s">
        <v>6893</v>
      </c>
    </row>
    <row r="178" spans="1:9" s="8" customFormat="1" ht="12.75" x14ac:dyDescent="0.2">
      <c r="A178" s="17" t="s">
        <v>7569</v>
      </c>
      <c r="B178" s="10" t="s">
        <v>7558</v>
      </c>
      <c r="C178" s="10" t="s">
        <v>7571</v>
      </c>
      <c r="D178" s="8" t="s">
        <v>27</v>
      </c>
      <c r="E178" s="11" t="s">
        <v>6894</v>
      </c>
      <c r="F178" s="8" t="s">
        <v>7670</v>
      </c>
      <c r="G178" s="13">
        <v>39016</v>
      </c>
      <c r="H178" s="13" t="s">
        <v>8185</v>
      </c>
      <c r="I178" s="8" t="s">
        <v>6898</v>
      </c>
    </row>
    <row r="179" spans="1:9" s="8" customFormat="1" ht="12.75" x14ac:dyDescent="0.2">
      <c r="A179" s="17" t="s">
        <v>7569</v>
      </c>
      <c r="B179" s="10" t="s">
        <v>7558</v>
      </c>
      <c r="C179" s="10" t="s">
        <v>7571</v>
      </c>
      <c r="D179" s="8" t="s">
        <v>27</v>
      </c>
      <c r="E179" s="11" t="s">
        <v>6899</v>
      </c>
      <c r="F179" s="8" t="s">
        <v>7690</v>
      </c>
      <c r="G179" s="13">
        <v>39389</v>
      </c>
      <c r="H179" s="13" t="s">
        <v>8265</v>
      </c>
      <c r="I179" s="8" t="s">
        <v>6901</v>
      </c>
    </row>
    <row r="180" spans="1:9" s="8" customFormat="1" ht="12.75" x14ac:dyDescent="0.2">
      <c r="A180" s="8" t="s">
        <v>7568</v>
      </c>
      <c r="B180" s="10" t="s">
        <v>7557</v>
      </c>
      <c r="C180" s="10" t="s">
        <v>7571</v>
      </c>
      <c r="D180" s="8" t="s">
        <v>27</v>
      </c>
      <c r="E180" s="8" t="s">
        <v>6715</v>
      </c>
      <c r="F180" s="8" t="s">
        <v>6716</v>
      </c>
      <c r="G180" s="11" t="s">
        <v>314</v>
      </c>
      <c r="H180" s="11" t="s">
        <v>7935</v>
      </c>
      <c r="I180" s="8" t="s">
        <v>6717</v>
      </c>
    </row>
    <row r="181" spans="1:9" s="8" customFormat="1" ht="12.75" x14ac:dyDescent="0.2">
      <c r="A181" s="17" t="s">
        <v>7569</v>
      </c>
      <c r="B181" s="10" t="s">
        <v>7558</v>
      </c>
      <c r="C181" s="10" t="s">
        <v>7571</v>
      </c>
      <c r="D181" s="8" t="s">
        <v>185</v>
      </c>
      <c r="E181" s="11" t="s">
        <v>6902</v>
      </c>
      <c r="F181" s="8" t="s">
        <v>6903</v>
      </c>
      <c r="G181" s="13">
        <v>39226</v>
      </c>
      <c r="H181" s="13" t="s">
        <v>8266</v>
      </c>
      <c r="I181" s="8" t="s">
        <v>6904</v>
      </c>
    </row>
    <row r="182" spans="1:9" s="8" customFormat="1" ht="12.75" x14ac:dyDescent="0.2">
      <c r="A182" s="17" t="s">
        <v>7569</v>
      </c>
      <c r="B182" s="10" t="s">
        <v>7558</v>
      </c>
      <c r="C182" s="10" t="s">
        <v>7571</v>
      </c>
      <c r="D182" s="8" t="s">
        <v>27</v>
      </c>
      <c r="E182" s="11" t="s">
        <v>6905</v>
      </c>
      <c r="F182" s="8" t="s">
        <v>7697</v>
      </c>
      <c r="G182" s="13">
        <v>39692</v>
      </c>
      <c r="H182" s="13" t="s">
        <v>8317</v>
      </c>
      <c r="I182" s="8" t="s">
        <v>6908</v>
      </c>
    </row>
    <row r="183" spans="1:9" s="8" customFormat="1" ht="12.75" x14ac:dyDescent="0.2">
      <c r="A183" s="8" t="s">
        <v>7569</v>
      </c>
      <c r="B183" s="10" t="s">
        <v>7559</v>
      </c>
      <c r="C183" s="10" t="s">
        <v>7571</v>
      </c>
      <c r="D183" s="8" t="s">
        <v>27</v>
      </c>
      <c r="E183" s="8" t="s">
        <v>5650</v>
      </c>
      <c r="F183" s="8" t="s">
        <v>5652</v>
      </c>
      <c r="G183" s="11" t="s">
        <v>4188</v>
      </c>
      <c r="H183" s="11" t="s">
        <v>8365</v>
      </c>
      <c r="I183" s="8" t="s">
        <v>5653</v>
      </c>
    </row>
    <row r="184" spans="1:9" s="8" customFormat="1" ht="12.75" x14ac:dyDescent="0.2">
      <c r="A184" s="8" t="s">
        <v>7568</v>
      </c>
      <c r="B184" s="10" t="s">
        <v>7557</v>
      </c>
      <c r="C184" s="10" t="s">
        <v>7571</v>
      </c>
      <c r="D184" s="8" t="s">
        <v>27</v>
      </c>
      <c r="E184" s="8" t="s">
        <v>6630</v>
      </c>
      <c r="F184" s="8" t="s">
        <v>7585</v>
      </c>
      <c r="G184" s="11" t="s">
        <v>48</v>
      </c>
      <c r="H184" s="11" t="s">
        <v>7802</v>
      </c>
      <c r="I184" s="8" t="s">
        <v>6633</v>
      </c>
    </row>
    <row r="185" spans="1:9" s="8" customFormat="1" ht="12.75" x14ac:dyDescent="0.2">
      <c r="A185" s="17" t="s">
        <v>7569</v>
      </c>
      <c r="B185" s="10" t="s">
        <v>7558</v>
      </c>
      <c r="C185" s="10" t="s">
        <v>7571</v>
      </c>
      <c r="D185" s="8" t="s">
        <v>6911</v>
      </c>
      <c r="E185" s="11" t="s">
        <v>6909</v>
      </c>
      <c r="F185" s="8" t="s">
        <v>6912</v>
      </c>
      <c r="G185" s="11" t="s">
        <v>1106</v>
      </c>
      <c r="H185" s="11" t="s">
        <v>8672</v>
      </c>
      <c r="I185" s="8" t="s">
        <v>6913</v>
      </c>
    </row>
    <row r="186" spans="1:9" s="8" customFormat="1" ht="12.75" x14ac:dyDescent="0.2">
      <c r="A186" s="17" t="s">
        <v>7569</v>
      </c>
      <c r="B186" s="10" t="s">
        <v>7558</v>
      </c>
      <c r="C186" s="10" t="s">
        <v>7571</v>
      </c>
      <c r="D186" s="8" t="s">
        <v>6911</v>
      </c>
      <c r="E186" s="11" t="s">
        <v>6914</v>
      </c>
      <c r="F186" s="8" t="s">
        <v>6915</v>
      </c>
      <c r="G186" s="11" t="s">
        <v>1106</v>
      </c>
      <c r="H186" s="11" t="s">
        <v>8673</v>
      </c>
      <c r="I186" s="8" t="s">
        <v>6916</v>
      </c>
    </row>
    <row r="187" spans="1:9" s="8" customFormat="1" ht="12.75" x14ac:dyDescent="0.2">
      <c r="A187" s="8" t="s">
        <v>7568</v>
      </c>
      <c r="B187" s="10" t="s">
        <v>7554</v>
      </c>
      <c r="C187" s="10" t="s">
        <v>7571</v>
      </c>
      <c r="D187" s="8" t="s">
        <v>27</v>
      </c>
      <c r="E187" s="8" t="s">
        <v>2890</v>
      </c>
      <c r="F187" s="8" t="s">
        <v>2892</v>
      </c>
      <c r="G187" s="13">
        <v>40066</v>
      </c>
      <c r="H187" s="13" t="s">
        <v>8332</v>
      </c>
      <c r="I187" s="8" t="s">
        <v>2893</v>
      </c>
    </row>
    <row r="188" spans="1:9" s="8" customFormat="1" ht="12.75" x14ac:dyDescent="0.2">
      <c r="A188" s="8" t="s">
        <v>7568</v>
      </c>
      <c r="B188" s="10" t="s">
        <v>7554</v>
      </c>
      <c r="C188" s="10" t="s">
        <v>7571</v>
      </c>
      <c r="D188" s="8" t="s">
        <v>27</v>
      </c>
      <c r="E188" s="8" t="s">
        <v>2894</v>
      </c>
      <c r="F188" s="8" t="s">
        <v>2895</v>
      </c>
      <c r="G188" s="13">
        <v>40066</v>
      </c>
      <c r="H188" s="13" t="s">
        <v>8333</v>
      </c>
      <c r="I188" s="8" t="s">
        <v>2896</v>
      </c>
    </row>
    <row r="189" spans="1:9" s="8" customFormat="1" ht="12.75" x14ac:dyDescent="0.2">
      <c r="A189" s="8" t="s">
        <v>7568</v>
      </c>
      <c r="B189" s="10" t="s">
        <v>7554</v>
      </c>
      <c r="C189" s="10" t="s">
        <v>7571</v>
      </c>
      <c r="D189" s="8" t="s">
        <v>27</v>
      </c>
      <c r="E189" s="8" t="s">
        <v>2897</v>
      </c>
      <c r="F189" s="8" t="s">
        <v>2898</v>
      </c>
      <c r="G189" s="13">
        <v>40066</v>
      </c>
      <c r="H189" s="13" t="s">
        <v>8334</v>
      </c>
      <c r="I189" s="8" t="s">
        <v>2899</v>
      </c>
    </row>
    <row r="190" spans="1:9" s="8" customFormat="1" ht="12.75" x14ac:dyDescent="0.2">
      <c r="A190" s="8" t="s">
        <v>7568</v>
      </c>
      <c r="B190" s="10" t="s">
        <v>7557</v>
      </c>
      <c r="C190" s="10" t="s">
        <v>7571</v>
      </c>
      <c r="D190" s="8" t="s">
        <v>27</v>
      </c>
      <c r="E190" s="8" t="s">
        <v>6619</v>
      </c>
      <c r="F190" s="8" t="s">
        <v>6620</v>
      </c>
      <c r="G190" s="11" t="s">
        <v>6616</v>
      </c>
      <c r="H190" s="11" t="s">
        <v>8432</v>
      </c>
      <c r="I190" s="8" t="s">
        <v>6621</v>
      </c>
    </row>
    <row r="191" spans="1:9" s="8" customFormat="1" ht="12.75" x14ac:dyDescent="0.2">
      <c r="A191" s="8" t="s">
        <v>7568</v>
      </c>
      <c r="B191" s="10" t="s">
        <v>7557</v>
      </c>
      <c r="C191" s="10" t="s">
        <v>7571</v>
      </c>
      <c r="D191" s="8" t="s">
        <v>27</v>
      </c>
      <c r="E191" s="8" t="s">
        <v>6615</v>
      </c>
      <c r="F191" s="8" t="s">
        <v>6617</v>
      </c>
      <c r="G191" s="11" t="s">
        <v>6616</v>
      </c>
      <c r="H191" s="11" t="s">
        <v>8433</v>
      </c>
      <c r="I191" s="8" t="s">
        <v>6618</v>
      </c>
    </row>
    <row r="192" spans="1:9" s="8" customFormat="1" ht="12.75" x14ac:dyDescent="0.2">
      <c r="A192" s="17" t="s">
        <v>7569</v>
      </c>
      <c r="B192" s="10" t="s">
        <v>7558</v>
      </c>
      <c r="C192" s="10" t="s">
        <v>7571</v>
      </c>
      <c r="D192" s="8" t="s">
        <v>27</v>
      </c>
      <c r="E192" s="11" t="s">
        <v>6919</v>
      </c>
      <c r="F192" s="8" t="s">
        <v>7699</v>
      </c>
      <c r="G192" s="13">
        <v>40153</v>
      </c>
      <c r="H192" s="13" t="s">
        <v>8381</v>
      </c>
      <c r="I192" s="8" t="s">
        <v>6922</v>
      </c>
    </row>
    <row r="193" spans="1:9" s="8" customFormat="1" ht="12.75" x14ac:dyDescent="0.2">
      <c r="A193" s="8" t="s">
        <v>7568</v>
      </c>
      <c r="B193" s="10" t="s">
        <v>7556</v>
      </c>
      <c r="C193" s="10" t="s">
        <v>7571</v>
      </c>
      <c r="D193" s="8" t="s">
        <v>27</v>
      </c>
      <c r="E193" s="8" t="s">
        <v>7231</v>
      </c>
      <c r="F193" s="8" t="s">
        <v>7232</v>
      </c>
      <c r="G193" s="13">
        <v>40518</v>
      </c>
      <c r="H193" s="13" t="s">
        <v>8451</v>
      </c>
      <c r="I193" s="8" t="s">
        <v>7233</v>
      </c>
    </row>
    <row r="194" spans="1:9" s="8" customFormat="1" ht="12.75" x14ac:dyDescent="0.2">
      <c r="A194" s="8" t="s">
        <v>7568</v>
      </c>
      <c r="B194" s="10" t="s">
        <v>7556</v>
      </c>
      <c r="C194" s="10" t="s">
        <v>7571</v>
      </c>
      <c r="D194" s="8" t="s">
        <v>27</v>
      </c>
      <c r="E194" s="8" t="s">
        <v>7234</v>
      </c>
      <c r="F194" s="8" t="s">
        <v>7235</v>
      </c>
      <c r="G194" s="13">
        <v>40575</v>
      </c>
      <c r="H194" s="13" t="s">
        <v>8558</v>
      </c>
      <c r="I194" s="8" t="s">
        <v>7236</v>
      </c>
    </row>
    <row r="195" spans="1:9" s="8" customFormat="1" ht="12.75" x14ac:dyDescent="0.2">
      <c r="A195" s="17" t="s">
        <v>7569</v>
      </c>
      <c r="B195" s="10" t="s">
        <v>7558</v>
      </c>
      <c r="C195" s="10" t="s">
        <v>7571</v>
      </c>
      <c r="D195" s="8" t="s">
        <v>185</v>
      </c>
      <c r="E195" s="11" t="s">
        <v>6929</v>
      </c>
      <c r="F195" s="8" t="s">
        <v>7608</v>
      </c>
      <c r="G195" s="13">
        <v>37397</v>
      </c>
      <c r="H195" s="13" t="s">
        <v>7945</v>
      </c>
      <c r="I195" s="8" t="s">
        <v>6931</v>
      </c>
    </row>
    <row r="196" spans="1:9" s="8" customFormat="1" ht="12.75" x14ac:dyDescent="0.2">
      <c r="A196" s="17" t="s">
        <v>7569</v>
      </c>
      <c r="B196" s="10" t="s">
        <v>7558</v>
      </c>
      <c r="C196" s="10" t="s">
        <v>7571</v>
      </c>
      <c r="D196" s="8" t="s">
        <v>33</v>
      </c>
      <c r="E196" s="11" t="s">
        <v>6940</v>
      </c>
      <c r="F196" s="8" t="s">
        <v>7577</v>
      </c>
      <c r="G196" s="13">
        <v>31916</v>
      </c>
      <c r="H196" s="13" t="s">
        <v>7770</v>
      </c>
      <c r="I196" s="8" t="s">
        <v>6942</v>
      </c>
    </row>
    <row r="197" spans="1:9" s="8" customFormat="1" ht="12.75" x14ac:dyDescent="0.2">
      <c r="A197" s="17" t="s">
        <v>7569</v>
      </c>
      <c r="B197" s="10" t="s">
        <v>7558</v>
      </c>
      <c r="C197" s="10" t="s">
        <v>7571</v>
      </c>
      <c r="D197" s="8" t="s">
        <v>5658</v>
      </c>
      <c r="E197" s="11" t="s">
        <v>6946</v>
      </c>
      <c r="F197" s="8" t="s">
        <v>7578</v>
      </c>
      <c r="G197" s="13">
        <v>32291</v>
      </c>
      <c r="H197" s="13" t="s">
        <v>7771</v>
      </c>
      <c r="I197" s="8" t="s">
        <v>6949</v>
      </c>
    </row>
    <row r="198" spans="1:9" s="8" customFormat="1" ht="12.75" x14ac:dyDescent="0.2">
      <c r="A198" s="17" t="s">
        <v>7569</v>
      </c>
      <c r="B198" s="10" t="s">
        <v>7558</v>
      </c>
      <c r="C198" s="10" t="s">
        <v>7571</v>
      </c>
      <c r="D198" s="8" t="s">
        <v>6954</v>
      </c>
      <c r="E198" s="11" t="s">
        <v>6953</v>
      </c>
      <c r="F198" s="8" t="s">
        <v>7582</v>
      </c>
      <c r="G198" s="13">
        <v>35199</v>
      </c>
      <c r="H198" s="13" t="s">
        <v>7786</v>
      </c>
      <c r="I198" s="8" t="s">
        <v>6956</v>
      </c>
    </row>
    <row r="199" spans="1:9" s="8" customFormat="1" ht="12.75" x14ac:dyDescent="0.2">
      <c r="A199" s="17" t="s">
        <v>7569</v>
      </c>
      <c r="B199" s="10" t="s">
        <v>7558</v>
      </c>
      <c r="C199" s="10" t="s">
        <v>7571</v>
      </c>
      <c r="D199" s="8" t="s">
        <v>6954</v>
      </c>
      <c r="E199" s="11" t="s">
        <v>6960</v>
      </c>
      <c r="F199" s="8" t="s">
        <v>7596</v>
      </c>
      <c r="G199" s="13">
        <v>36661</v>
      </c>
      <c r="H199" s="13" t="s">
        <v>7868</v>
      </c>
      <c r="I199" s="8" t="s">
        <v>6962</v>
      </c>
    </row>
    <row r="200" spans="1:9" s="8" customFormat="1" ht="12.75" x14ac:dyDescent="0.2">
      <c r="A200" s="17" t="s">
        <v>7569</v>
      </c>
      <c r="B200" s="10" t="s">
        <v>7558</v>
      </c>
      <c r="C200" s="10" t="s">
        <v>7571</v>
      </c>
      <c r="D200" s="8" t="s">
        <v>185</v>
      </c>
      <c r="E200" s="11" t="s">
        <v>6963</v>
      </c>
      <c r="F200" s="8" t="s">
        <v>7618</v>
      </c>
      <c r="G200" s="13">
        <v>37760</v>
      </c>
      <c r="H200" s="13" t="s">
        <v>7999</v>
      </c>
      <c r="I200" s="8" t="s">
        <v>6964</v>
      </c>
    </row>
    <row r="201" spans="1:9" s="8" customFormat="1" ht="12.75" x14ac:dyDescent="0.2">
      <c r="A201" s="8" t="s">
        <v>7568</v>
      </c>
      <c r="B201" s="10" t="s">
        <v>7557</v>
      </c>
      <c r="C201" s="10" t="s">
        <v>7571</v>
      </c>
      <c r="D201" s="8" t="s">
        <v>27</v>
      </c>
      <c r="E201" s="8" t="s">
        <v>5697</v>
      </c>
      <c r="F201" s="8" t="s">
        <v>5698</v>
      </c>
      <c r="G201" s="11" t="s">
        <v>1932</v>
      </c>
      <c r="H201" s="11" t="s">
        <v>8531</v>
      </c>
      <c r="I201" s="8" t="s">
        <v>5699</v>
      </c>
    </row>
    <row r="202" spans="1:9" s="8" customFormat="1" ht="12.75" x14ac:dyDescent="0.2">
      <c r="A202" s="8" t="s">
        <v>7568</v>
      </c>
      <c r="B202" s="10" t="s">
        <v>7557</v>
      </c>
      <c r="C202" s="10" t="s">
        <v>7571</v>
      </c>
      <c r="D202" s="8" t="s">
        <v>27</v>
      </c>
      <c r="E202" s="8" t="s">
        <v>5688</v>
      </c>
      <c r="F202" s="8" t="s">
        <v>5689</v>
      </c>
      <c r="G202" s="11" t="s">
        <v>1932</v>
      </c>
      <c r="H202" s="11" t="s">
        <v>8532</v>
      </c>
      <c r="I202" s="8" t="s">
        <v>5690</v>
      </c>
    </row>
    <row r="203" spans="1:9" s="8" customFormat="1" ht="12.75" x14ac:dyDescent="0.2">
      <c r="A203" s="8" t="s">
        <v>7569</v>
      </c>
      <c r="B203" s="10" t="s">
        <v>7559</v>
      </c>
      <c r="C203" s="10" t="s">
        <v>7571</v>
      </c>
      <c r="D203" s="8" t="s">
        <v>27</v>
      </c>
      <c r="E203" s="8" t="s">
        <v>5597</v>
      </c>
      <c r="F203" s="8" t="s">
        <v>5598</v>
      </c>
      <c r="G203" s="13">
        <v>39981</v>
      </c>
      <c r="H203" s="13" t="s">
        <v>8366</v>
      </c>
      <c r="I203" s="8" t="s">
        <v>5599</v>
      </c>
    </row>
    <row r="204" spans="1:9" s="8" customFormat="1" ht="12.75" x14ac:dyDescent="0.2">
      <c r="A204" s="8" t="s">
        <v>7569</v>
      </c>
      <c r="B204" s="10" t="s">
        <v>7559</v>
      </c>
      <c r="C204" s="10" t="s">
        <v>7571</v>
      </c>
      <c r="D204" s="8" t="s">
        <v>27</v>
      </c>
      <c r="E204" s="8" t="s">
        <v>5600</v>
      </c>
      <c r="F204" s="8" t="s">
        <v>5601</v>
      </c>
      <c r="G204" s="13">
        <v>40033</v>
      </c>
      <c r="H204" s="13" t="s">
        <v>8367</v>
      </c>
      <c r="I204" s="8" t="s">
        <v>5602</v>
      </c>
    </row>
    <row r="205" spans="1:9" s="8" customFormat="1" ht="12.75" x14ac:dyDescent="0.2">
      <c r="A205" s="8" t="s">
        <v>7569</v>
      </c>
      <c r="B205" s="10" t="s">
        <v>7559</v>
      </c>
      <c r="C205" s="10" t="s">
        <v>7571</v>
      </c>
      <c r="D205" s="8" t="s">
        <v>27</v>
      </c>
      <c r="E205" s="8" t="s">
        <v>5603</v>
      </c>
      <c r="F205" s="8" t="s">
        <v>5604</v>
      </c>
      <c r="G205" s="13">
        <v>40033</v>
      </c>
      <c r="H205" s="13" t="s">
        <v>8368</v>
      </c>
      <c r="I205" s="8" t="s">
        <v>5605</v>
      </c>
    </row>
    <row r="206" spans="1:9" s="8" customFormat="1" ht="12.75" x14ac:dyDescent="0.2">
      <c r="A206" s="8" t="s">
        <v>7569</v>
      </c>
      <c r="B206" s="10" t="s">
        <v>7559</v>
      </c>
      <c r="C206" s="10" t="s">
        <v>7571</v>
      </c>
      <c r="D206" s="8" t="s">
        <v>27</v>
      </c>
      <c r="E206" s="8" t="s">
        <v>5606</v>
      </c>
      <c r="F206" s="8" t="s">
        <v>5607</v>
      </c>
      <c r="G206" s="13">
        <v>40033</v>
      </c>
      <c r="H206" s="13" t="s">
        <v>8369</v>
      </c>
      <c r="I206" s="8" t="s">
        <v>5608</v>
      </c>
    </row>
    <row r="207" spans="1:9" s="8" customFormat="1" ht="12.75" x14ac:dyDescent="0.2">
      <c r="A207" s="17" t="s">
        <v>7568</v>
      </c>
      <c r="B207" s="10" t="s">
        <v>7558</v>
      </c>
      <c r="C207" s="10" t="s">
        <v>7571</v>
      </c>
      <c r="D207" s="8" t="s">
        <v>27</v>
      </c>
      <c r="E207" s="11" t="s">
        <v>6974</v>
      </c>
      <c r="F207" s="8" t="s">
        <v>6976</v>
      </c>
      <c r="G207" s="11" t="s">
        <v>1087</v>
      </c>
      <c r="H207" s="11" t="s">
        <v>8186</v>
      </c>
      <c r="I207" s="8" t="s">
        <v>6977</v>
      </c>
    </row>
    <row r="208" spans="1:9" s="8" customFormat="1" ht="12.75" x14ac:dyDescent="0.2">
      <c r="A208" s="17" t="s">
        <v>7568</v>
      </c>
      <c r="B208" s="10" t="s">
        <v>7558</v>
      </c>
      <c r="C208" s="10" t="s">
        <v>7571</v>
      </c>
      <c r="D208" s="8" t="s">
        <v>27</v>
      </c>
      <c r="E208" s="11" t="s">
        <v>6978</v>
      </c>
      <c r="F208" s="8" t="s">
        <v>6979</v>
      </c>
      <c r="G208" s="11" t="s">
        <v>1087</v>
      </c>
      <c r="H208" s="11" t="s">
        <v>8187</v>
      </c>
      <c r="I208" s="8" t="s">
        <v>6980</v>
      </c>
    </row>
    <row r="209" spans="1:9" s="8" customFormat="1" ht="12.75" x14ac:dyDescent="0.2">
      <c r="A209" s="17" t="s">
        <v>7568</v>
      </c>
      <c r="B209" s="10" t="s">
        <v>7558</v>
      </c>
      <c r="C209" s="10" t="s">
        <v>7571</v>
      </c>
      <c r="D209" s="8" t="s">
        <v>27</v>
      </c>
      <c r="E209" s="11" t="s">
        <v>6981</v>
      </c>
      <c r="F209" s="8" t="s">
        <v>6982</v>
      </c>
      <c r="G209" s="11" t="s">
        <v>1106</v>
      </c>
      <c r="H209" s="11" t="s">
        <v>8267</v>
      </c>
      <c r="I209" s="8" t="s">
        <v>6983</v>
      </c>
    </row>
    <row r="210" spans="1:9" s="8" customFormat="1" ht="12.75" x14ac:dyDescent="0.2">
      <c r="A210" s="17" t="s">
        <v>7568</v>
      </c>
      <c r="B210" s="10" t="s">
        <v>7558</v>
      </c>
      <c r="C210" s="10" t="s">
        <v>7571</v>
      </c>
      <c r="D210" s="8" t="s">
        <v>27</v>
      </c>
      <c r="E210" s="11" t="s">
        <v>6984</v>
      </c>
      <c r="F210" s="8" t="s">
        <v>6985</v>
      </c>
      <c r="G210" s="11" t="s">
        <v>1106</v>
      </c>
      <c r="H210" s="11" t="s">
        <v>8268</v>
      </c>
      <c r="I210" s="8" t="s">
        <v>6986</v>
      </c>
    </row>
    <row r="211" spans="1:9" s="8" customFormat="1" ht="12.75" x14ac:dyDescent="0.2">
      <c r="A211" s="17" t="s">
        <v>7568</v>
      </c>
      <c r="B211" s="10" t="s">
        <v>7558</v>
      </c>
      <c r="C211" s="10" t="s">
        <v>7571</v>
      </c>
      <c r="D211" s="8" t="s">
        <v>27</v>
      </c>
      <c r="E211" s="11" t="s">
        <v>6987</v>
      </c>
      <c r="F211" s="8" t="s">
        <v>6988</v>
      </c>
      <c r="G211" s="11" t="s">
        <v>1106</v>
      </c>
      <c r="H211" s="11" t="s">
        <v>8269</v>
      </c>
      <c r="I211" s="8" t="s">
        <v>6989</v>
      </c>
    </row>
    <row r="212" spans="1:9" s="8" customFormat="1" ht="12.75" x14ac:dyDescent="0.2">
      <c r="A212" s="17" t="s">
        <v>7568</v>
      </c>
      <c r="B212" s="10" t="s">
        <v>7558</v>
      </c>
      <c r="C212" s="10" t="s">
        <v>7571</v>
      </c>
      <c r="D212" s="8" t="s">
        <v>27</v>
      </c>
      <c r="E212" s="11" t="s">
        <v>6990</v>
      </c>
      <c r="F212" s="8" t="s">
        <v>6991</v>
      </c>
      <c r="G212" s="11" t="s">
        <v>1106</v>
      </c>
      <c r="H212" s="11" t="s">
        <v>8270</v>
      </c>
      <c r="I212" s="8" t="s">
        <v>6992</v>
      </c>
    </row>
    <row r="213" spans="1:9" s="8" customFormat="1" ht="12.75" x14ac:dyDescent="0.2">
      <c r="A213" s="17" t="s">
        <v>7569</v>
      </c>
      <c r="B213" s="10" t="s">
        <v>7558</v>
      </c>
      <c r="C213" s="10" t="s">
        <v>7571</v>
      </c>
      <c r="D213" s="8" t="s">
        <v>6911</v>
      </c>
      <c r="E213" s="11" t="s">
        <v>6993</v>
      </c>
      <c r="F213" s="8" t="s">
        <v>7711</v>
      </c>
      <c r="G213" s="13">
        <v>40427</v>
      </c>
      <c r="H213" s="13" t="s">
        <v>8674</v>
      </c>
      <c r="I213" s="8" t="s">
        <v>6996</v>
      </c>
    </row>
    <row r="214" spans="1:9" s="8" customFormat="1" ht="12.75" x14ac:dyDescent="0.2">
      <c r="A214" s="17" t="s">
        <v>7569</v>
      </c>
      <c r="B214" s="10" t="s">
        <v>7558</v>
      </c>
      <c r="C214" s="10" t="s">
        <v>7571</v>
      </c>
      <c r="D214" s="8" t="s">
        <v>27</v>
      </c>
      <c r="E214" s="11" t="s">
        <v>6997</v>
      </c>
      <c r="F214" s="8" t="s">
        <v>7712</v>
      </c>
      <c r="G214" s="13">
        <v>40408</v>
      </c>
      <c r="H214" s="13" t="s">
        <v>8447</v>
      </c>
      <c r="I214" s="8" t="s">
        <v>7000</v>
      </c>
    </row>
    <row r="215" spans="1:9" s="8" customFormat="1" ht="12.75" x14ac:dyDescent="0.2">
      <c r="A215" s="17" t="s">
        <v>7569</v>
      </c>
      <c r="B215" s="10" t="s">
        <v>7558</v>
      </c>
      <c r="C215" s="10" t="s">
        <v>7571</v>
      </c>
      <c r="D215" s="8" t="s">
        <v>27</v>
      </c>
      <c r="E215" s="11" t="s">
        <v>7001</v>
      </c>
      <c r="F215" s="8" t="s">
        <v>7713</v>
      </c>
      <c r="G215" s="13">
        <v>40429</v>
      </c>
      <c r="H215" s="13" t="s">
        <v>8448</v>
      </c>
      <c r="I215" s="8" t="s">
        <v>7003</v>
      </c>
    </row>
    <row r="216" spans="1:9" s="8" customFormat="1" ht="12.75" x14ac:dyDescent="0.2">
      <c r="A216" s="17" t="s">
        <v>7568</v>
      </c>
      <c r="B216" s="10" t="s">
        <v>7558</v>
      </c>
      <c r="C216" s="10" t="s">
        <v>7571</v>
      </c>
      <c r="D216" s="8" t="s">
        <v>27</v>
      </c>
      <c r="E216" s="11" t="s">
        <v>7007</v>
      </c>
      <c r="F216" s="8" t="s">
        <v>6788</v>
      </c>
      <c r="G216" s="11" t="s">
        <v>6787</v>
      </c>
      <c r="H216" s="11" t="s">
        <v>7762</v>
      </c>
      <c r="I216" s="8" t="s">
        <v>7008</v>
      </c>
    </row>
    <row r="217" spans="1:9" s="8" customFormat="1" ht="12.75" x14ac:dyDescent="0.2">
      <c r="A217" s="17" t="s">
        <v>7569</v>
      </c>
      <c r="B217" s="10" t="s">
        <v>7558</v>
      </c>
      <c r="C217" s="10" t="s">
        <v>7571</v>
      </c>
      <c r="D217" s="8" t="s">
        <v>27</v>
      </c>
      <c r="E217" s="11" t="s">
        <v>7009</v>
      </c>
      <c r="F217" s="8" t="s">
        <v>7714</v>
      </c>
      <c r="G217" s="13">
        <v>40361</v>
      </c>
      <c r="H217" s="13" t="s">
        <v>8449</v>
      </c>
      <c r="I217" s="8" t="s">
        <v>7011</v>
      </c>
    </row>
    <row r="218" spans="1:9" s="8" customFormat="1" ht="12.75" x14ac:dyDescent="0.2">
      <c r="A218" s="17" t="s">
        <v>7569</v>
      </c>
      <c r="B218" s="10" t="s">
        <v>7558</v>
      </c>
      <c r="C218" s="10" t="s">
        <v>7571</v>
      </c>
      <c r="D218" s="8" t="s">
        <v>27</v>
      </c>
      <c r="E218" s="11" t="s">
        <v>7012</v>
      </c>
      <c r="F218" s="8" t="s">
        <v>7013</v>
      </c>
      <c r="G218" s="13">
        <v>40524</v>
      </c>
      <c r="H218" s="13" t="s">
        <v>8450</v>
      </c>
      <c r="I218" s="8" t="s">
        <v>7014</v>
      </c>
    </row>
    <row r="219" spans="1:9" s="8" customFormat="1" ht="12.75" x14ac:dyDescent="0.2">
      <c r="A219" s="17" t="s">
        <v>7569</v>
      </c>
      <c r="B219" s="10" t="s">
        <v>7558</v>
      </c>
      <c r="C219" s="10" t="s">
        <v>7571</v>
      </c>
      <c r="D219" s="8" t="s">
        <v>27</v>
      </c>
      <c r="E219" s="11" t="s">
        <v>7015</v>
      </c>
      <c r="F219" s="8" t="s">
        <v>7735</v>
      </c>
      <c r="G219" s="13">
        <v>40555</v>
      </c>
      <c r="H219" s="13" t="s">
        <v>8555</v>
      </c>
      <c r="I219" s="8" t="s">
        <v>7017</v>
      </c>
    </row>
    <row r="220" spans="1:9" s="8" customFormat="1" ht="12.75" x14ac:dyDescent="0.2">
      <c r="A220" s="17" t="s">
        <v>7569</v>
      </c>
      <c r="B220" s="10" t="s">
        <v>7558</v>
      </c>
      <c r="C220" s="10" t="s">
        <v>7571</v>
      </c>
      <c r="D220" s="8" t="s">
        <v>33</v>
      </c>
      <c r="E220" s="11" t="s">
        <v>7021</v>
      </c>
      <c r="F220" s="8" t="s">
        <v>7619</v>
      </c>
      <c r="G220" s="13">
        <v>37762</v>
      </c>
      <c r="H220" s="13" t="s">
        <v>8000</v>
      </c>
      <c r="I220" s="8" t="s">
        <v>7023</v>
      </c>
    </row>
    <row r="221" spans="1:9" s="8" customFormat="1" ht="12.75" x14ac:dyDescent="0.2">
      <c r="A221" s="17" t="s">
        <v>7569</v>
      </c>
      <c r="B221" s="10" t="s">
        <v>7558</v>
      </c>
      <c r="C221" s="10" t="s">
        <v>7571</v>
      </c>
      <c r="D221" s="8" t="s">
        <v>5658</v>
      </c>
      <c r="E221" s="11" t="s">
        <v>7024</v>
      </c>
      <c r="F221" s="8" t="s">
        <v>7609</v>
      </c>
      <c r="G221" s="13">
        <v>37397</v>
      </c>
      <c r="H221" s="13" t="s">
        <v>7946</v>
      </c>
      <c r="I221" s="8" t="s">
        <v>7027</v>
      </c>
    </row>
    <row r="222" spans="1:9" s="8" customFormat="1" ht="12.75" x14ac:dyDescent="0.2">
      <c r="A222" s="17" t="s">
        <v>7569</v>
      </c>
      <c r="B222" s="10" t="s">
        <v>7558</v>
      </c>
      <c r="C222" s="10" t="s">
        <v>7571</v>
      </c>
      <c r="D222" s="8" t="s">
        <v>5658</v>
      </c>
      <c r="E222" s="11" t="s">
        <v>7028</v>
      </c>
      <c r="F222" s="8" t="s">
        <v>7610</v>
      </c>
      <c r="G222" s="13">
        <v>37399</v>
      </c>
      <c r="H222" s="13" t="s">
        <v>7947</v>
      </c>
      <c r="I222" s="8" t="s">
        <v>7030</v>
      </c>
    </row>
    <row r="223" spans="1:9" s="8" customFormat="1" ht="12.75" x14ac:dyDescent="0.2">
      <c r="A223" s="17" t="s">
        <v>7569</v>
      </c>
      <c r="B223" s="10" t="s">
        <v>7558</v>
      </c>
      <c r="C223" s="10" t="s">
        <v>7571</v>
      </c>
      <c r="D223" s="8" t="s">
        <v>6911</v>
      </c>
      <c r="E223" s="11" t="s">
        <v>7037</v>
      </c>
      <c r="F223" s="8" t="s">
        <v>7620</v>
      </c>
      <c r="G223" s="13">
        <v>37762</v>
      </c>
      <c r="H223" s="13" t="s">
        <v>8675</v>
      </c>
      <c r="I223" s="8" t="s">
        <v>7039</v>
      </c>
    </row>
    <row r="224" spans="1:9" s="8" customFormat="1" ht="12.75" x14ac:dyDescent="0.2">
      <c r="A224" s="17" t="s">
        <v>7569</v>
      </c>
      <c r="B224" s="10" t="s">
        <v>7558</v>
      </c>
      <c r="C224" s="10" t="s">
        <v>7571</v>
      </c>
      <c r="D224" s="8" t="s">
        <v>5658</v>
      </c>
      <c r="E224" s="11" t="s">
        <v>7043</v>
      </c>
      <c r="F224" s="8" t="s">
        <v>7621</v>
      </c>
      <c r="G224" s="13">
        <v>37761</v>
      </c>
      <c r="H224" s="13" t="s">
        <v>8001</v>
      </c>
      <c r="I224" s="8" t="s">
        <v>7045</v>
      </c>
    </row>
    <row r="225" spans="1:9" s="8" customFormat="1" ht="12.75" x14ac:dyDescent="0.2">
      <c r="A225" s="17" t="s">
        <v>7569</v>
      </c>
      <c r="B225" s="10" t="s">
        <v>7558</v>
      </c>
      <c r="C225" s="10" t="s">
        <v>7571</v>
      </c>
      <c r="D225" s="8" t="s">
        <v>5658</v>
      </c>
      <c r="E225" s="11" t="s">
        <v>7046</v>
      </c>
      <c r="F225" s="8" t="s">
        <v>7622</v>
      </c>
      <c r="G225" s="13">
        <v>37762</v>
      </c>
      <c r="H225" s="13" t="s">
        <v>8002</v>
      </c>
      <c r="I225" s="8" t="s">
        <v>7048</v>
      </c>
    </row>
    <row r="226" spans="1:9" s="8" customFormat="1" ht="12.75" x14ac:dyDescent="0.2">
      <c r="A226" s="17" t="s">
        <v>7569</v>
      </c>
      <c r="B226" s="10" t="s">
        <v>7558</v>
      </c>
      <c r="C226" s="10" t="s">
        <v>7571</v>
      </c>
      <c r="D226" s="8" t="s">
        <v>6954</v>
      </c>
      <c r="E226" s="11" t="s">
        <v>7049</v>
      </c>
      <c r="F226" s="8" t="s">
        <v>7623</v>
      </c>
      <c r="G226" s="13">
        <v>37762</v>
      </c>
      <c r="H226" s="13" t="s">
        <v>8003</v>
      </c>
      <c r="I226" s="8" t="s">
        <v>7051</v>
      </c>
    </row>
    <row r="227" spans="1:9" s="8" customFormat="1" ht="12.75" x14ac:dyDescent="0.2">
      <c r="A227" s="17" t="s">
        <v>7569</v>
      </c>
      <c r="B227" s="10" t="s">
        <v>7558</v>
      </c>
      <c r="C227" s="10" t="s">
        <v>7571</v>
      </c>
      <c r="D227" s="8" t="s">
        <v>5317</v>
      </c>
      <c r="E227" s="11" t="s">
        <v>7052</v>
      </c>
      <c r="F227" s="8" t="s">
        <v>7624</v>
      </c>
      <c r="G227" s="13">
        <v>37762</v>
      </c>
      <c r="H227" s="13" t="s">
        <v>8004</v>
      </c>
      <c r="I227" s="8" t="s">
        <v>7054</v>
      </c>
    </row>
    <row r="228" spans="1:9" s="8" customFormat="1" ht="12.75" x14ac:dyDescent="0.2">
      <c r="A228" s="17" t="s">
        <v>7569</v>
      </c>
      <c r="B228" s="10" t="s">
        <v>7558</v>
      </c>
      <c r="C228" s="10" t="s">
        <v>7571</v>
      </c>
      <c r="D228" s="8" t="s">
        <v>5658</v>
      </c>
      <c r="E228" s="11" t="s">
        <v>7058</v>
      </c>
      <c r="F228" s="8" t="s">
        <v>7625</v>
      </c>
      <c r="G228" s="13">
        <v>37762</v>
      </c>
      <c r="H228" s="13" t="s">
        <v>8005</v>
      </c>
      <c r="I228" s="8" t="s">
        <v>7060</v>
      </c>
    </row>
    <row r="229" spans="1:9" s="8" customFormat="1" ht="12.75" x14ac:dyDescent="0.2">
      <c r="A229" s="17" t="s">
        <v>7569</v>
      </c>
      <c r="B229" s="10" t="s">
        <v>7558</v>
      </c>
      <c r="C229" s="10" t="s">
        <v>7571</v>
      </c>
      <c r="D229" s="8" t="s">
        <v>27</v>
      </c>
      <c r="E229" s="11" t="s">
        <v>7061</v>
      </c>
      <c r="F229" s="8" t="s">
        <v>7671</v>
      </c>
      <c r="G229" s="13">
        <v>38861</v>
      </c>
      <c r="H229" s="13" t="s">
        <v>8188</v>
      </c>
      <c r="I229" s="8" t="s">
        <v>7063</v>
      </c>
    </row>
    <row r="230" spans="1:9" s="8" customFormat="1" ht="12.75" x14ac:dyDescent="0.2">
      <c r="A230" s="17" t="s">
        <v>7569</v>
      </c>
      <c r="B230" s="10" t="s">
        <v>7558</v>
      </c>
      <c r="C230" s="10" t="s">
        <v>7571</v>
      </c>
      <c r="D230" s="8" t="s">
        <v>185</v>
      </c>
      <c r="E230" s="11" t="s">
        <v>7064</v>
      </c>
      <c r="F230" s="8" t="s">
        <v>7691</v>
      </c>
      <c r="G230" s="13">
        <v>39149</v>
      </c>
      <c r="H230" s="13" t="s">
        <v>8271</v>
      </c>
      <c r="I230" s="8" t="s">
        <v>7066</v>
      </c>
    </row>
    <row r="231" spans="1:9" s="8" customFormat="1" ht="12.75" x14ac:dyDescent="0.2">
      <c r="A231" s="17" t="s">
        <v>7569</v>
      </c>
      <c r="B231" s="10" t="s">
        <v>7558</v>
      </c>
      <c r="C231" s="10" t="s">
        <v>7571</v>
      </c>
      <c r="D231" s="8" t="s">
        <v>27</v>
      </c>
      <c r="E231" s="11" t="s">
        <v>7067</v>
      </c>
      <c r="F231" s="8" t="s">
        <v>7068</v>
      </c>
      <c r="G231" s="13">
        <v>40158</v>
      </c>
      <c r="H231" s="13" t="s">
        <v>8382</v>
      </c>
      <c r="I231" s="8" t="s">
        <v>7069</v>
      </c>
    </row>
    <row r="232" spans="1:9" s="8" customFormat="1" ht="12.75" x14ac:dyDescent="0.2">
      <c r="A232" s="17" t="s">
        <v>7569</v>
      </c>
      <c r="B232" s="10" t="s">
        <v>7558</v>
      </c>
      <c r="C232" s="10" t="s">
        <v>7571</v>
      </c>
      <c r="D232" s="8" t="s">
        <v>27</v>
      </c>
      <c r="E232" s="11" t="s">
        <v>7070</v>
      </c>
      <c r="F232" s="8" t="s">
        <v>7700</v>
      </c>
      <c r="G232" s="13">
        <v>39831</v>
      </c>
      <c r="H232" s="13" t="s">
        <v>8383</v>
      </c>
      <c r="I232" s="8" t="s">
        <v>7072</v>
      </c>
    </row>
    <row r="233" spans="1:9" s="17" customFormat="1" ht="12.75" x14ac:dyDescent="0.2">
      <c r="A233" s="17" t="s">
        <v>7569</v>
      </c>
      <c r="B233" s="10" t="s">
        <v>7558</v>
      </c>
      <c r="C233" s="10" t="s">
        <v>7571</v>
      </c>
      <c r="D233" s="17" t="s">
        <v>27</v>
      </c>
      <c r="E233" s="10" t="s">
        <v>7073</v>
      </c>
      <c r="F233" s="17" t="s">
        <v>7074</v>
      </c>
      <c r="G233" s="55">
        <v>40110</v>
      </c>
      <c r="H233" s="55" t="s">
        <v>8384</v>
      </c>
      <c r="I233" s="57" t="s">
        <v>8670</v>
      </c>
    </row>
    <row r="234" spans="1:9" s="8" customFormat="1" ht="12.75" x14ac:dyDescent="0.2">
      <c r="A234" s="17" t="s">
        <v>7569</v>
      </c>
      <c r="B234" s="10" t="s">
        <v>7558</v>
      </c>
      <c r="C234" s="10" t="s">
        <v>7571</v>
      </c>
      <c r="D234" s="8" t="s">
        <v>27</v>
      </c>
      <c r="E234" s="11" t="s">
        <v>7075</v>
      </c>
      <c r="F234" s="8" t="s">
        <v>7701</v>
      </c>
      <c r="G234" s="13">
        <v>40110</v>
      </c>
      <c r="H234" s="13" t="s">
        <v>8385</v>
      </c>
      <c r="I234" s="8" t="s">
        <v>7077</v>
      </c>
    </row>
    <row r="235" spans="1:9" s="8" customFormat="1" ht="12.75" x14ac:dyDescent="0.2">
      <c r="A235" s="17" t="s">
        <v>7569</v>
      </c>
      <c r="B235" s="10" t="s">
        <v>7558</v>
      </c>
      <c r="C235" s="10" t="s">
        <v>7571</v>
      </c>
      <c r="D235" s="8" t="s">
        <v>27</v>
      </c>
      <c r="E235" s="11" t="s">
        <v>7078</v>
      </c>
      <c r="F235" s="8" t="s">
        <v>7702</v>
      </c>
      <c r="G235" s="13">
        <v>40110</v>
      </c>
      <c r="H235" s="13" t="s">
        <v>8386</v>
      </c>
      <c r="I235" s="8" t="s">
        <v>7080</v>
      </c>
    </row>
    <row r="236" spans="1:9" s="8" customFormat="1" ht="12.75" x14ac:dyDescent="0.2">
      <c r="A236" s="17" t="s">
        <v>7569</v>
      </c>
      <c r="B236" s="10" t="s">
        <v>7558</v>
      </c>
      <c r="C236" s="10" t="s">
        <v>7571</v>
      </c>
      <c r="D236" s="8" t="s">
        <v>27</v>
      </c>
      <c r="E236" s="11" t="s">
        <v>7081</v>
      </c>
      <c r="F236" s="8" t="s">
        <v>7736</v>
      </c>
      <c r="G236" s="13">
        <v>40845</v>
      </c>
      <c r="H236" s="13" t="s">
        <v>8556</v>
      </c>
      <c r="I236" s="8" t="s">
        <v>7083</v>
      </c>
    </row>
    <row r="237" spans="1:9" s="8" customFormat="1" ht="12.75" x14ac:dyDescent="0.2">
      <c r="A237" s="17" t="s">
        <v>7569</v>
      </c>
      <c r="B237" s="10" t="s">
        <v>7558</v>
      </c>
      <c r="C237" s="10" t="s">
        <v>7571</v>
      </c>
      <c r="D237" s="8" t="s">
        <v>27</v>
      </c>
      <c r="E237" s="11" t="s">
        <v>7084</v>
      </c>
      <c r="F237" s="8" t="s">
        <v>7737</v>
      </c>
      <c r="G237" s="13">
        <v>40884</v>
      </c>
      <c r="H237" s="13" t="s">
        <v>8557</v>
      </c>
      <c r="I237" s="8" t="s">
        <v>7086</v>
      </c>
    </row>
    <row r="238" spans="1:9" s="8" customFormat="1" ht="12.75" x14ac:dyDescent="0.2">
      <c r="A238" s="17" t="s">
        <v>7569</v>
      </c>
      <c r="B238" s="10" t="s">
        <v>7558</v>
      </c>
      <c r="C238" s="10" t="s">
        <v>7571</v>
      </c>
      <c r="D238" s="8" t="s">
        <v>27</v>
      </c>
      <c r="E238" s="11" t="s">
        <v>7087</v>
      </c>
      <c r="F238" s="8" t="s">
        <v>7088</v>
      </c>
      <c r="G238" s="13">
        <v>41145</v>
      </c>
      <c r="H238" s="13" t="s">
        <v>8636</v>
      </c>
      <c r="I238" s="8" t="s">
        <v>7089</v>
      </c>
    </row>
    <row r="239" spans="1:9" s="8" customFormat="1" ht="12.75" x14ac:dyDescent="0.2">
      <c r="A239" s="8" t="s">
        <v>7568</v>
      </c>
      <c r="B239" s="10" t="s">
        <v>7552</v>
      </c>
      <c r="C239" s="10" t="s">
        <v>7571</v>
      </c>
      <c r="D239" s="8" t="s">
        <v>27</v>
      </c>
      <c r="E239" s="8" t="s">
        <v>3462</v>
      </c>
      <c r="F239" s="8" t="s">
        <v>3463</v>
      </c>
      <c r="G239" s="11" t="s">
        <v>133</v>
      </c>
      <c r="H239" s="11" t="s">
        <v>7854</v>
      </c>
      <c r="I239" s="8" t="s">
        <v>3464</v>
      </c>
    </row>
    <row r="240" spans="1:9" s="8" customFormat="1" ht="12.75" x14ac:dyDescent="0.2">
      <c r="A240" s="8" t="s">
        <v>7568</v>
      </c>
      <c r="B240" s="10" t="s">
        <v>7553</v>
      </c>
      <c r="C240" s="10" t="s">
        <v>7571</v>
      </c>
      <c r="D240" s="8" t="s">
        <v>27</v>
      </c>
      <c r="E240" s="8" t="s">
        <v>2441</v>
      </c>
      <c r="F240" s="8" t="s">
        <v>2442</v>
      </c>
      <c r="G240" s="11" t="s">
        <v>54</v>
      </c>
      <c r="H240" s="11" t="s">
        <v>7791</v>
      </c>
      <c r="I240" s="8" t="s">
        <v>2443</v>
      </c>
    </row>
    <row r="241" spans="1:9" s="8" customFormat="1" ht="12.75" x14ac:dyDescent="0.2">
      <c r="A241" s="8" t="s">
        <v>7568</v>
      </c>
      <c r="B241" s="10" t="s">
        <v>7552</v>
      </c>
      <c r="C241" s="10" t="s">
        <v>7571</v>
      </c>
      <c r="D241" s="8" t="s">
        <v>27</v>
      </c>
      <c r="E241" s="8" t="s">
        <v>3564</v>
      </c>
      <c r="F241" s="8" t="s">
        <v>3565</v>
      </c>
      <c r="G241" s="11" t="s">
        <v>156</v>
      </c>
      <c r="H241" s="11" t="s">
        <v>7888</v>
      </c>
      <c r="I241" s="8" t="s">
        <v>3566</v>
      </c>
    </row>
    <row r="242" spans="1:9" s="8" customFormat="1" ht="12.75" x14ac:dyDescent="0.2">
      <c r="A242" s="8" t="s">
        <v>7568</v>
      </c>
      <c r="B242" s="10" t="s">
        <v>7553</v>
      </c>
      <c r="C242" s="10" t="s">
        <v>7571</v>
      </c>
      <c r="D242" s="8" t="s">
        <v>27</v>
      </c>
      <c r="E242" s="8" t="s">
        <v>2444</v>
      </c>
      <c r="F242" s="8" t="s">
        <v>2445</v>
      </c>
      <c r="G242" s="11" t="s">
        <v>133</v>
      </c>
      <c r="H242" s="11" t="s">
        <v>7840</v>
      </c>
      <c r="I242" s="8" t="s">
        <v>2446</v>
      </c>
    </row>
    <row r="243" spans="1:9" s="8" customFormat="1" ht="12.75" x14ac:dyDescent="0.2">
      <c r="A243" s="8" t="s">
        <v>7568</v>
      </c>
      <c r="B243" s="10" t="s">
        <v>7552</v>
      </c>
      <c r="C243" s="10" t="s">
        <v>7571</v>
      </c>
      <c r="D243" s="8" t="s">
        <v>27</v>
      </c>
      <c r="E243" s="8" t="s">
        <v>3454</v>
      </c>
      <c r="F243" s="8" t="s">
        <v>3455</v>
      </c>
      <c r="G243" s="11" t="s">
        <v>133</v>
      </c>
      <c r="H243" s="11" t="s">
        <v>7855</v>
      </c>
      <c r="I243" s="8" t="s">
        <v>3456</v>
      </c>
    </row>
    <row r="244" spans="1:9" s="8" customFormat="1" ht="12.75" x14ac:dyDescent="0.2">
      <c r="A244" s="8" t="s">
        <v>7568</v>
      </c>
      <c r="B244" s="10" t="s">
        <v>7554</v>
      </c>
      <c r="C244" s="10" t="s">
        <v>7571</v>
      </c>
      <c r="D244" s="8" t="s">
        <v>27</v>
      </c>
      <c r="E244" s="8" t="s">
        <v>2900</v>
      </c>
      <c r="F244" s="8" t="s">
        <v>2901</v>
      </c>
      <c r="G244" s="11" t="s">
        <v>41</v>
      </c>
      <c r="H244" s="11" t="s">
        <v>7817</v>
      </c>
      <c r="I244" s="8" t="s">
        <v>2902</v>
      </c>
    </row>
    <row r="245" spans="1:9" s="8" customFormat="1" ht="12.75" x14ac:dyDescent="0.2">
      <c r="A245" s="8" t="s">
        <v>7568</v>
      </c>
      <c r="B245" s="10" t="s">
        <v>7552</v>
      </c>
      <c r="C245" s="10" t="s">
        <v>7571</v>
      </c>
      <c r="D245" s="8" t="s">
        <v>27</v>
      </c>
      <c r="E245" s="8" t="s">
        <v>3289</v>
      </c>
      <c r="F245" s="8" t="s">
        <v>3290</v>
      </c>
      <c r="G245" s="11" t="s">
        <v>3270</v>
      </c>
      <c r="H245" s="11" t="s">
        <v>7782</v>
      </c>
      <c r="I245" s="8" t="s">
        <v>3291</v>
      </c>
    </row>
    <row r="246" spans="1:9" s="8" customFormat="1" ht="12.75" x14ac:dyDescent="0.2">
      <c r="A246" s="8" t="s">
        <v>7568</v>
      </c>
      <c r="B246" s="10" t="s">
        <v>7557</v>
      </c>
      <c r="C246" s="10" t="s">
        <v>7571</v>
      </c>
      <c r="D246" s="8" t="s">
        <v>27</v>
      </c>
      <c r="E246" s="8" t="s">
        <v>6146</v>
      </c>
      <c r="F246" s="8" t="s">
        <v>6148</v>
      </c>
      <c r="G246" s="11" t="s">
        <v>314</v>
      </c>
      <c r="H246" s="11" t="s">
        <v>7936</v>
      </c>
      <c r="I246" s="8" t="s">
        <v>6149</v>
      </c>
    </row>
    <row r="247" spans="1:9" s="8" customFormat="1" ht="12.75" x14ac:dyDescent="0.2">
      <c r="A247" s="8" t="s">
        <v>7568</v>
      </c>
      <c r="B247" s="10" t="s">
        <v>7557</v>
      </c>
      <c r="C247" s="10" t="s">
        <v>7571</v>
      </c>
      <c r="D247" s="8" t="s">
        <v>27</v>
      </c>
      <c r="E247" s="8" t="s">
        <v>6150</v>
      </c>
      <c r="F247" s="8" t="s">
        <v>7605</v>
      </c>
      <c r="G247" s="13">
        <v>37297</v>
      </c>
      <c r="H247" s="13" t="s">
        <v>7937</v>
      </c>
      <c r="I247" s="8" t="s">
        <v>6153</v>
      </c>
    </row>
    <row r="248" spans="1:9" s="8" customFormat="1" ht="12.75" x14ac:dyDescent="0.2">
      <c r="A248" s="8" t="s">
        <v>7568</v>
      </c>
      <c r="B248" s="10" t="s">
        <v>7557</v>
      </c>
      <c r="C248" s="10" t="s">
        <v>7571</v>
      </c>
      <c r="D248" s="8" t="s">
        <v>27</v>
      </c>
      <c r="E248" s="8" t="s">
        <v>6123</v>
      </c>
      <c r="F248" s="8" t="s">
        <v>7599</v>
      </c>
      <c r="G248" s="11" t="s">
        <v>156</v>
      </c>
      <c r="H248" s="11" t="s">
        <v>7897</v>
      </c>
      <c r="I248" s="8" t="s">
        <v>6126</v>
      </c>
    </row>
    <row r="249" spans="1:9" s="8" customFormat="1" ht="12.75" x14ac:dyDescent="0.2">
      <c r="A249" s="8" t="s">
        <v>7568</v>
      </c>
      <c r="B249" s="10" t="s">
        <v>7557</v>
      </c>
      <c r="C249" s="10" t="s">
        <v>7571</v>
      </c>
      <c r="D249" s="8" t="s">
        <v>27</v>
      </c>
      <c r="E249" s="8" t="s">
        <v>6130</v>
      </c>
      <c r="F249" s="8" t="s">
        <v>7600</v>
      </c>
      <c r="G249" s="13">
        <v>37250</v>
      </c>
      <c r="H249" s="13" t="s">
        <v>7898</v>
      </c>
      <c r="I249" s="8" t="s">
        <v>6133</v>
      </c>
    </row>
    <row r="250" spans="1:9" s="8" customFormat="1" ht="12.75" x14ac:dyDescent="0.2">
      <c r="A250" s="8" t="s">
        <v>7568</v>
      </c>
      <c r="B250" s="10" t="s">
        <v>7557</v>
      </c>
      <c r="C250" s="10" t="s">
        <v>7571</v>
      </c>
      <c r="D250" s="8" t="s">
        <v>27</v>
      </c>
      <c r="E250" s="8" t="s">
        <v>6127</v>
      </c>
      <c r="F250" s="8" t="s">
        <v>7601</v>
      </c>
      <c r="G250" s="13">
        <v>37232</v>
      </c>
      <c r="H250" s="13" t="s">
        <v>7899</v>
      </c>
      <c r="I250" s="8" t="s">
        <v>6129</v>
      </c>
    </row>
    <row r="251" spans="1:9" s="8" customFormat="1" ht="12.75" x14ac:dyDescent="0.2">
      <c r="A251" s="8" t="s">
        <v>7568</v>
      </c>
      <c r="B251" s="10" t="s">
        <v>7557</v>
      </c>
      <c r="C251" s="10" t="s">
        <v>7571</v>
      </c>
      <c r="D251" s="8" t="s">
        <v>27</v>
      </c>
      <c r="E251" s="8" t="s">
        <v>6134</v>
      </c>
      <c r="F251" s="8" t="s">
        <v>7602</v>
      </c>
      <c r="G251" s="13">
        <v>37244</v>
      </c>
      <c r="H251" s="13" t="s">
        <v>7900</v>
      </c>
      <c r="I251" s="8" t="s">
        <v>6136</v>
      </c>
    </row>
    <row r="252" spans="1:9" s="8" customFormat="1" ht="12.75" x14ac:dyDescent="0.2">
      <c r="A252" s="8" t="s">
        <v>7568</v>
      </c>
      <c r="B252" s="10" t="s">
        <v>7557</v>
      </c>
      <c r="C252" s="10" t="s">
        <v>7571</v>
      </c>
      <c r="D252" s="8" t="s">
        <v>27</v>
      </c>
      <c r="E252" s="8" t="s">
        <v>6143</v>
      </c>
      <c r="F252" s="8" t="s">
        <v>7606</v>
      </c>
      <c r="G252" s="11" t="s">
        <v>314</v>
      </c>
      <c r="H252" s="11" t="s">
        <v>7938</v>
      </c>
      <c r="I252" s="8" t="s">
        <v>6145</v>
      </c>
    </row>
    <row r="253" spans="1:9" s="8" customFormat="1" ht="12.75" x14ac:dyDescent="0.2">
      <c r="A253" s="8" t="s">
        <v>7568</v>
      </c>
      <c r="B253" s="10" t="s">
        <v>7557</v>
      </c>
      <c r="C253" s="10" t="s">
        <v>7571</v>
      </c>
      <c r="D253" s="8" t="s">
        <v>27</v>
      </c>
      <c r="E253" s="8" t="s">
        <v>6191</v>
      </c>
      <c r="F253" s="8" t="s">
        <v>6193</v>
      </c>
      <c r="G253" s="11" t="s">
        <v>248</v>
      </c>
      <c r="H253" s="11" t="s">
        <v>7984</v>
      </c>
      <c r="I253" s="8" t="s">
        <v>6194</v>
      </c>
    </row>
    <row r="254" spans="1:9" s="8" customFormat="1" ht="12.75" x14ac:dyDescent="0.2">
      <c r="A254" s="8" t="s">
        <v>7568</v>
      </c>
      <c r="B254" s="10" t="s">
        <v>7557</v>
      </c>
      <c r="C254" s="10" t="s">
        <v>7571</v>
      </c>
      <c r="D254" s="8" t="s">
        <v>27</v>
      </c>
      <c r="E254" s="8" t="s">
        <v>6195</v>
      </c>
      <c r="F254" s="8" t="s">
        <v>6197</v>
      </c>
      <c r="G254" s="11" t="s">
        <v>248</v>
      </c>
      <c r="H254" s="11" t="s">
        <v>7985</v>
      </c>
      <c r="I254" s="8" t="s">
        <v>6198</v>
      </c>
    </row>
    <row r="255" spans="1:9" s="8" customFormat="1" ht="12.75" x14ac:dyDescent="0.2">
      <c r="A255" s="8" t="s">
        <v>7568</v>
      </c>
      <c r="B255" s="10" t="s">
        <v>7557</v>
      </c>
      <c r="C255" s="10" t="s">
        <v>7571</v>
      </c>
      <c r="D255" s="8" t="s">
        <v>27</v>
      </c>
      <c r="E255" s="8" t="s">
        <v>6203</v>
      </c>
      <c r="F255" s="8" t="s">
        <v>7615</v>
      </c>
      <c r="G255" s="13">
        <v>37977</v>
      </c>
      <c r="H255" s="13" t="s">
        <v>7986</v>
      </c>
      <c r="I255" s="8" t="s">
        <v>6205</v>
      </c>
    </row>
    <row r="256" spans="1:9" s="8" customFormat="1" ht="12.75" x14ac:dyDescent="0.2">
      <c r="A256" s="8" t="s">
        <v>7568</v>
      </c>
      <c r="B256" s="10" t="s">
        <v>7557</v>
      </c>
      <c r="C256" s="10" t="s">
        <v>7571</v>
      </c>
      <c r="D256" s="8" t="s">
        <v>27</v>
      </c>
      <c r="E256" s="8" t="s">
        <v>6306</v>
      </c>
      <c r="F256" s="8" t="s">
        <v>7632</v>
      </c>
      <c r="G256" s="11" t="s">
        <v>366</v>
      </c>
      <c r="H256" s="11" t="s">
        <v>8049</v>
      </c>
      <c r="I256" s="8" t="s">
        <v>6309</v>
      </c>
    </row>
    <row r="257" spans="1:9" s="8" customFormat="1" ht="12.75" x14ac:dyDescent="0.2">
      <c r="A257" s="8" t="s">
        <v>7568</v>
      </c>
      <c r="B257" s="10" t="s">
        <v>7557</v>
      </c>
      <c r="C257" s="10" t="s">
        <v>7571</v>
      </c>
      <c r="D257" s="8" t="s">
        <v>27</v>
      </c>
      <c r="E257" s="8" t="s">
        <v>6199</v>
      </c>
      <c r="F257" s="8" t="s">
        <v>6201</v>
      </c>
      <c r="G257" s="13">
        <v>37812</v>
      </c>
      <c r="H257" s="13" t="s">
        <v>7987</v>
      </c>
      <c r="I257" s="8" t="s">
        <v>6202</v>
      </c>
    </row>
    <row r="258" spans="1:9" s="8" customFormat="1" ht="12.75" x14ac:dyDescent="0.2">
      <c r="A258" s="8" t="s">
        <v>7568</v>
      </c>
      <c r="B258" s="10" t="s">
        <v>7557</v>
      </c>
      <c r="C258" s="10" t="s">
        <v>7571</v>
      </c>
      <c r="D258" s="8" t="s">
        <v>27</v>
      </c>
      <c r="E258" s="8" t="s">
        <v>6187</v>
      </c>
      <c r="F258" s="8" t="s">
        <v>7616</v>
      </c>
      <c r="G258" s="13">
        <v>37816</v>
      </c>
      <c r="H258" s="13" t="s">
        <v>7988</v>
      </c>
      <c r="I258" s="8" t="s">
        <v>6190</v>
      </c>
    </row>
    <row r="259" spans="1:9" s="8" customFormat="1" ht="12.75" x14ac:dyDescent="0.2">
      <c r="A259" s="8" t="s">
        <v>7568</v>
      </c>
      <c r="B259" s="10" t="s">
        <v>7557</v>
      </c>
      <c r="C259" s="10" t="s">
        <v>7571</v>
      </c>
      <c r="D259" s="8" t="s">
        <v>27</v>
      </c>
      <c r="E259" s="8" t="s">
        <v>6206</v>
      </c>
      <c r="F259" s="8" t="s">
        <v>6208</v>
      </c>
      <c r="G259" s="13">
        <v>37986</v>
      </c>
      <c r="H259" s="13" t="s">
        <v>7989</v>
      </c>
      <c r="I259" s="8" t="s">
        <v>6209</v>
      </c>
    </row>
    <row r="260" spans="1:9" s="8" customFormat="1" ht="12.75" x14ac:dyDescent="0.2">
      <c r="A260" s="8" t="s">
        <v>7568</v>
      </c>
      <c r="B260" s="10" t="s">
        <v>7557</v>
      </c>
      <c r="C260" s="10" t="s">
        <v>7571</v>
      </c>
      <c r="D260" s="8" t="s">
        <v>27</v>
      </c>
      <c r="E260" s="8" t="s">
        <v>6294</v>
      </c>
      <c r="F260" s="8" t="s">
        <v>7633</v>
      </c>
      <c r="G260" s="11" t="s">
        <v>366</v>
      </c>
      <c r="H260" s="11" t="s">
        <v>8050</v>
      </c>
      <c r="I260" s="8" t="s">
        <v>6297</v>
      </c>
    </row>
    <row r="261" spans="1:9" s="8" customFormat="1" ht="12.75" x14ac:dyDescent="0.2">
      <c r="A261" s="8" t="s">
        <v>7568</v>
      </c>
      <c r="B261" s="10" t="s">
        <v>7553</v>
      </c>
      <c r="C261" s="10" t="s">
        <v>7571</v>
      </c>
      <c r="D261" s="8" t="s">
        <v>27</v>
      </c>
      <c r="E261" s="8" t="s">
        <v>2447</v>
      </c>
      <c r="F261" s="8" t="s">
        <v>270</v>
      </c>
      <c r="G261" s="11" t="s">
        <v>248</v>
      </c>
      <c r="H261" s="11" t="s">
        <v>7954</v>
      </c>
      <c r="I261" s="8" t="s">
        <v>2448</v>
      </c>
    </row>
    <row r="262" spans="1:9" s="8" customFormat="1" ht="12.75" x14ac:dyDescent="0.2">
      <c r="A262" s="8" t="s">
        <v>7568</v>
      </c>
      <c r="B262" s="10" t="s">
        <v>7553</v>
      </c>
      <c r="C262" s="10" t="s">
        <v>7571</v>
      </c>
      <c r="D262" s="8" t="s">
        <v>27</v>
      </c>
      <c r="E262" s="8" t="s">
        <v>2449</v>
      </c>
      <c r="F262" s="8" t="s">
        <v>2450</v>
      </c>
      <c r="G262" s="11" t="s">
        <v>248</v>
      </c>
      <c r="H262" s="11" t="s">
        <v>7955</v>
      </c>
      <c r="I262" s="8" t="s">
        <v>2451</v>
      </c>
    </row>
    <row r="263" spans="1:9" s="8" customFormat="1" ht="12.75" x14ac:dyDescent="0.2">
      <c r="A263" s="8" t="s">
        <v>7568</v>
      </c>
      <c r="B263" s="10" t="s">
        <v>7553</v>
      </c>
      <c r="C263" s="10" t="s">
        <v>7571</v>
      </c>
      <c r="D263" s="8" t="s">
        <v>27</v>
      </c>
      <c r="E263" s="8" t="s">
        <v>2452</v>
      </c>
      <c r="F263" s="8" t="s">
        <v>2453</v>
      </c>
      <c r="G263" s="11" t="s">
        <v>248</v>
      </c>
      <c r="H263" s="11" t="s">
        <v>7956</v>
      </c>
      <c r="I263" s="8" t="s">
        <v>2454</v>
      </c>
    </row>
    <row r="264" spans="1:9" s="8" customFormat="1" ht="12.75" x14ac:dyDescent="0.2">
      <c r="A264" s="8" t="s">
        <v>7568</v>
      </c>
      <c r="B264" s="10" t="s">
        <v>7554</v>
      </c>
      <c r="C264" s="10" t="s">
        <v>7571</v>
      </c>
      <c r="D264" s="8" t="s">
        <v>27</v>
      </c>
      <c r="E264" s="8" t="s">
        <v>2903</v>
      </c>
      <c r="F264" s="8" t="s">
        <v>2904</v>
      </c>
      <c r="G264" s="11" t="s">
        <v>41</v>
      </c>
      <c r="H264" s="11" t="s">
        <v>7818</v>
      </c>
      <c r="I264" s="8" t="s">
        <v>2905</v>
      </c>
    </row>
    <row r="265" spans="1:9" s="8" customFormat="1" ht="12.75" x14ac:dyDescent="0.2">
      <c r="A265" s="8" t="s">
        <v>7568</v>
      </c>
      <c r="B265" s="10" t="s">
        <v>7552</v>
      </c>
      <c r="C265" s="10" t="s">
        <v>7571</v>
      </c>
      <c r="D265" s="8" t="s">
        <v>27</v>
      </c>
      <c r="E265" s="8" t="s">
        <v>5320</v>
      </c>
      <c r="F265" s="8" t="s">
        <v>5293</v>
      </c>
      <c r="G265" s="11" t="s">
        <v>366</v>
      </c>
      <c r="H265" s="11" t="s">
        <v>8030</v>
      </c>
      <c r="I265" s="8" t="s">
        <v>5321</v>
      </c>
    </row>
    <row r="266" spans="1:9" s="8" customFormat="1" ht="12.75" x14ac:dyDescent="0.2">
      <c r="A266" s="8" t="s">
        <v>7568</v>
      </c>
      <c r="B266" s="10" t="s">
        <v>7552</v>
      </c>
      <c r="C266" s="10" t="s">
        <v>7571</v>
      </c>
      <c r="D266" s="8" t="s">
        <v>27</v>
      </c>
      <c r="E266" s="8" t="s">
        <v>5289</v>
      </c>
      <c r="F266" s="8" t="s">
        <v>5290</v>
      </c>
      <c r="G266" s="11" t="s">
        <v>366</v>
      </c>
      <c r="H266" s="11" t="s">
        <v>8031</v>
      </c>
      <c r="I266" s="8" t="s">
        <v>5291</v>
      </c>
    </row>
    <row r="267" spans="1:9" s="8" customFormat="1" ht="12.75" x14ac:dyDescent="0.2">
      <c r="A267" s="8" t="s">
        <v>7568</v>
      </c>
      <c r="B267" s="10" t="s">
        <v>7552</v>
      </c>
      <c r="C267" s="10" t="s">
        <v>7571</v>
      </c>
      <c r="D267" s="8" t="s">
        <v>27</v>
      </c>
      <c r="E267" s="8" t="s">
        <v>5310</v>
      </c>
      <c r="F267" s="8" t="s">
        <v>5311</v>
      </c>
      <c r="G267" s="11" t="s">
        <v>366</v>
      </c>
      <c r="H267" s="11" t="s">
        <v>8032</v>
      </c>
      <c r="I267" s="8" t="s">
        <v>5312</v>
      </c>
    </row>
    <row r="268" spans="1:9" s="8" customFormat="1" ht="12.75" x14ac:dyDescent="0.2">
      <c r="A268" s="8" t="s">
        <v>7568</v>
      </c>
      <c r="B268" s="10" t="s">
        <v>7552</v>
      </c>
      <c r="C268" s="10" t="s">
        <v>7571</v>
      </c>
      <c r="D268" s="8" t="s">
        <v>27</v>
      </c>
      <c r="E268" s="8" t="s">
        <v>5304</v>
      </c>
      <c r="F268" s="8" t="s">
        <v>5305</v>
      </c>
      <c r="G268" s="11" t="s">
        <v>366</v>
      </c>
      <c r="H268" s="11" t="s">
        <v>8033</v>
      </c>
      <c r="I268" s="8" t="s">
        <v>5306</v>
      </c>
    </row>
    <row r="269" spans="1:9" s="8" customFormat="1" ht="12.75" x14ac:dyDescent="0.2">
      <c r="A269" s="8" t="s">
        <v>7568</v>
      </c>
      <c r="B269" s="10" t="s">
        <v>7552</v>
      </c>
      <c r="C269" s="10" t="s">
        <v>7571</v>
      </c>
      <c r="D269" s="8" t="s">
        <v>27</v>
      </c>
      <c r="E269" s="8" t="s">
        <v>5295</v>
      </c>
      <c r="F269" s="8" t="s">
        <v>5297</v>
      </c>
      <c r="G269" s="11" t="s">
        <v>366</v>
      </c>
      <c r="H269" s="11" t="s">
        <v>8034</v>
      </c>
      <c r="I269" s="8" t="s">
        <v>5298</v>
      </c>
    </row>
    <row r="270" spans="1:9" s="8" customFormat="1" ht="12.75" x14ac:dyDescent="0.2">
      <c r="A270" s="8" t="s">
        <v>7568</v>
      </c>
      <c r="B270" s="10" t="s">
        <v>7553</v>
      </c>
      <c r="C270" s="10" t="s">
        <v>7571</v>
      </c>
      <c r="D270" s="8" t="s">
        <v>27</v>
      </c>
      <c r="E270" s="8" t="s">
        <v>2455</v>
      </c>
      <c r="F270" s="8" t="s">
        <v>2456</v>
      </c>
      <c r="G270" s="11" t="s">
        <v>366</v>
      </c>
      <c r="H270" s="11" t="s">
        <v>8023</v>
      </c>
      <c r="I270" s="8" t="s">
        <v>2457</v>
      </c>
    </row>
    <row r="271" spans="1:9" s="8" customFormat="1" ht="12.75" x14ac:dyDescent="0.2">
      <c r="A271" s="8" t="s">
        <v>7568</v>
      </c>
      <c r="B271" s="10" t="s">
        <v>7553</v>
      </c>
      <c r="C271" s="10" t="s">
        <v>7571</v>
      </c>
      <c r="D271" s="8" t="s">
        <v>27</v>
      </c>
      <c r="E271" s="8" t="s">
        <v>2458</v>
      </c>
      <c r="F271" s="8" t="s">
        <v>2459</v>
      </c>
      <c r="G271" s="13">
        <v>36605</v>
      </c>
      <c r="H271" s="13" t="s">
        <v>7841</v>
      </c>
      <c r="I271" s="8" t="s">
        <v>2460</v>
      </c>
    </row>
    <row r="272" spans="1:9" s="8" customFormat="1" ht="12.75" x14ac:dyDescent="0.2">
      <c r="A272" s="8" t="s">
        <v>7568</v>
      </c>
      <c r="B272" s="10" t="s">
        <v>7552</v>
      </c>
      <c r="C272" s="10" t="s">
        <v>7571</v>
      </c>
      <c r="D272" s="8" t="s">
        <v>27</v>
      </c>
      <c r="E272" s="8" t="s">
        <v>3666</v>
      </c>
      <c r="F272" s="8" t="s">
        <v>3667</v>
      </c>
      <c r="G272" s="11" t="s">
        <v>248</v>
      </c>
      <c r="H272" s="11" t="s">
        <v>7973</v>
      </c>
      <c r="I272" s="8" t="s">
        <v>3668</v>
      </c>
    </row>
    <row r="273" spans="1:9" s="8" customFormat="1" ht="12.75" x14ac:dyDescent="0.2">
      <c r="A273" s="8" t="s">
        <v>7568</v>
      </c>
      <c r="B273" s="10" t="s">
        <v>7552</v>
      </c>
      <c r="C273" s="10" t="s">
        <v>7571</v>
      </c>
      <c r="D273" s="8" t="s">
        <v>27</v>
      </c>
      <c r="E273" s="8" t="s">
        <v>3554</v>
      </c>
      <c r="F273" s="8" t="s">
        <v>3556</v>
      </c>
      <c r="G273" s="11" t="s">
        <v>156</v>
      </c>
      <c r="H273" s="11" t="s">
        <v>7889</v>
      </c>
      <c r="I273" s="8" t="s">
        <v>3557</v>
      </c>
    </row>
    <row r="274" spans="1:9" s="8" customFormat="1" ht="12.75" x14ac:dyDescent="0.2">
      <c r="A274" s="8" t="s">
        <v>7568</v>
      </c>
      <c r="B274" s="10" t="s">
        <v>7552</v>
      </c>
      <c r="C274" s="10" t="s">
        <v>7571</v>
      </c>
      <c r="D274" s="8" t="s">
        <v>5317</v>
      </c>
      <c r="E274" s="8" t="s">
        <v>5316</v>
      </c>
      <c r="F274" s="8" t="s">
        <v>7630</v>
      </c>
      <c r="G274" s="11" t="s">
        <v>366</v>
      </c>
      <c r="H274" s="11" t="s">
        <v>8035</v>
      </c>
      <c r="I274" s="8" t="s">
        <v>5319</v>
      </c>
    </row>
    <row r="275" spans="1:9" s="8" customFormat="1" ht="12.75" x14ac:dyDescent="0.2">
      <c r="A275" s="8" t="s">
        <v>7568</v>
      </c>
      <c r="B275" s="10" t="s">
        <v>7552</v>
      </c>
      <c r="C275" s="10" t="s">
        <v>7571</v>
      </c>
      <c r="D275" s="8" t="s">
        <v>27</v>
      </c>
      <c r="E275" s="8" t="s">
        <v>3637</v>
      </c>
      <c r="F275" s="8" t="s">
        <v>3638</v>
      </c>
      <c r="G275" s="11" t="s">
        <v>314</v>
      </c>
      <c r="H275" s="11" t="s">
        <v>7926</v>
      </c>
      <c r="I275" s="8" t="s">
        <v>3639</v>
      </c>
    </row>
    <row r="276" spans="1:9" s="8" customFormat="1" ht="12.75" x14ac:dyDescent="0.2">
      <c r="A276" s="8" t="s">
        <v>7568</v>
      </c>
      <c r="B276" s="10" t="s">
        <v>7552</v>
      </c>
      <c r="C276" s="10" t="s">
        <v>7571</v>
      </c>
      <c r="D276" s="8" t="s">
        <v>27</v>
      </c>
      <c r="E276" s="8" t="s">
        <v>3612</v>
      </c>
      <c r="F276" s="8" t="s">
        <v>3613</v>
      </c>
      <c r="G276" s="11" t="s">
        <v>314</v>
      </c>
      <c r="H276" s="11" t="s">
        <v>7927</v>
      </c>
      <c r="I276" s="8" t="s">
        <v>3614</v>
      </c>
    </row>
    <row r="277" spans="1:9" s="8" customFormat="1" ht="12.75" x14ac:dyDescent="0.2">
      <c r="A277" s="8" t="s">
        <v>7568</v>
      </c>
      <c r="B277" s="10" t="s">
        <v>7554</v>
      </c>
      <c r="C277" s="10" t="s">
        <v>7571</v>
      </c>
      <c r="D277" s="8" t="s">
        <v>27</v>
      </c>
      <c r="E277" s="8" t="s">
        <v>2906</v>
      </c>
      <c r="F277" s="8" t="s">
        <v>2907</v>
      </c>
      <c r="G277" s="11" t="s">
        <v>156</v>
      </c>
      <c r="H277" s="11" t="s">
        <v>7880</v>
      </c>
      <c r="I277" s="8" t="s">
        <v>2908</v>
      </c>
    </row>
    <row r="278" spans="1:9" s="8" customFormat="1" ht="12.75" x14ac:dyDescent="0.2">
      <c r="A278" s="8" t="s">
        <v>7568</v>
      </c>
      <c r="B278" s="10" t="s">
        <v>7553</v>
      </c>
      <c r="C278" s="10" t="s">
        <v>7571</v>
      </c>
      <c r="D278" s="8" t="s">
        <v>27</v>
      </c>
      <c r="E278" s="8" t="s">
        <v>2461</v>
      </c>
      <c r="F278" s="8" t="s">
        <v>2463</v>
      </c>
      <c r="G278" s="11" t="s">
        <v>314</v>
      </c>
      <c r="H278" s="11" t="s">
        <v>7915</v>
      </c>
      <c r="I278" s="8" t="s">
        <v>2464</v>
      </c>
    </row>
    <row r="279" spans="1:9" s="8" customFormat="1" ht="12.75" x14ac:dyDescent="0.2">
      <c r="A279" s="8" t="s">
        <v>7568</v>
      </c>
      <c r="B279" s="10" t="s">
        <v>7557</v>
      </c>
      <c r="C279" s="10" t="s">
        <v>7571</v>
      </c>
      <c r="D279" s="8" t="s">
        <v>27</v>
      </c>
      <c r="E279" s="8" t="s">
        <v>6701</v>
      </c>
      <c r="F279" s="8" t="s">
        <v>6702</v>
      </c>
      <c r="G279" s="11" t="s">
        <v>133</v>
      </c>
      <c r="H279" s="11" t="s">
        <v>7860</v>
      </c>
      <c r="I279" s="8" t="s">
        <v>6703</v>
      </c>
    </row>
    <row r="280" spans="1:9" s="8" customFormat="1" ht="12.75" x14ac:dyDescent="0.2">
      <c r="A280" s="8" t="s">
        <v>7568</v>
      </c>
      <c r="B280" s="10" t="s">
        <v>7557</v>
      </c>
      <c r="C280" s="10" t="s">
        <v>7571</v>
      </c>
      <c r="D280" s="8" t="s">
        <v>27</v>
      </c>
      <c r="E280" s="8" t="s">
        <v>6704</v>
      </c>
      <c r="F280" s="8" t="s">
        <v>6705</v>
      </c>
      <c r="G280" s="11" t="s">
        <v>133</v>
      </c>
      <c r="H280" s="11" t="s">
        <v>7861</v>
      </c>
      <c r="I280" s="8" t="s">
        <v>6706</v>
      </c>
    </row>
    <row r="281" spans="1:9" s="8" customFormat="1" ht="12.75" x14ac:dyDescent="0.2">
      <c r="A281" s="8" t="s">
        <v>7568</v>
      </c>
      <c r="B281" s="10" t="s">
        <v>7557</v>
      </c>
      <c r="C281" s="10" t="s">
        <v>7571</v>
      </c>
      <c r="D281" s="8" t="s">
        <v>27</v>
      </c>
      <c r="E281" s="8" t="s">
        <v>6697</v>
      </c>
      <c r="F281" s="8" t="s">
        <v>6699</v>
      </c>
      <c r="G281" s="11" t="s">
        <v>133</v>
      </c>
      <c r="H281" s="11" t="s">
        <v>7862</v>
      </c>
      <c r="I281" s="8" t="s">
        <v>6700</v>
      </c>
    </row>
    <row r="282" spans="1:9" s="8" customFormat="1" ht="12.75" x14ac:dyDescent="0.2">
      <c r="A282" s="8" t="s">
        <v>7568</v>
      </c>
      <c r="B282" s="10" t="s">
        <v>7557</v>
      </c>
      <c r="C282" s="10" t="s">
        <v>7571</v>
      </c>
      <c r="D282" s="8" t="s">
        <v>27</v>
      </c>
      <c r="E282" s="8" t="s">
        <v>6707</v>
      </c>
      <c r="F282" s="8" t="s">
        <v>6708</v>
      </c>
      <c r="G282" s="11" t="s">
        <v>156</v>
      </c>
      <c r="H282" s="11" t="s">
        <v>7901</v>
      </c>
      <c r="I282" s="8" t="s">
        <v>6709</v>
      </c>
    </row>
    <row r="283" spans="1:9" s="8" customFormat="1" ht="12.75" x14ac:dyDescent="0.2">
      <c r="A283" s="8" t="s">
        <v>7568</v>
      </c>
      <c r="B283" s="10" t="s">
        <v>7557</v>
      </c>
      <c r="C283" s="10" t="s">
        <v>7571</v>
      </c>
      <c r="D283" s="8" t="s">
        <v>27</v>
      </c>
      <c r="E283" s="8" t="s">
        <v>6713</v>
      </c>
      <c r="F283" s="8" t="s">
        <v>6711</v>
      </c>
      <c r="G283" s="11" t="s">
        <v>156</v>
      </c>
      <c r="H283" s="11" t="s">
        <v>7902</v>
      </c>
      <c r="I283" s="8" t="s">
        <v>6714</v>
      </c>
    </row>
    <row r="284" spans="1:9" s="8" customFormat="1" ht="12.75" x14ac:dyDescent="0.2">
      <c r="A284" s="8" t="s">
        <v>7568</v>
      </c>
      <c r="B284" s="10" t="s">
        <v>7557</v>
      </c>
      <c r="C284" s="10" t="s">
        <v>7571</v>
      </c>
      <c r="D284" s="8" t="s">
        <v>27</v>
      </c>
      <c r="E284" s="8" t="s">
        <v>6718</v>
      </c>
      <c r="F284" s="8" t="s">
        <v>6719</v>
      </c>
      <c r="G284" s="11" t="s">
        <v>314</v>
      </c>
      <c r="H284" s="11" t="s">
        <v>7939</v>
      </c>
      <c r="I284" s="8" t="s">
        <v>6720</v>
      </c>
    </row>
    <row r="285" spans="1:9" s="8" customFormat="1" ht="12.75" x14ac:dyDescent="0.2">
      <c r="A285" s="8" t="s">
        <v>7568</v>
      </c>
      <c r="B285" s="10" t="s">
        <v>7557</v>
      </c>
      <c r="C285" s="10" t="s">
        <v>7571</v>
      </c>
      <c r="D285" s="8" t="s">
        <v>27</v>
      </c>
      <c r="E285" s="8" t="s">
        <v>6721</v>
      </c>
      <c r="F285" s="8" t="s">
        <v>6722</v>
      </c>
      <c r="G285" s="11" t="s">
        <v>248</v>
      </c>
      <c r="H285" s="11" t="s">
        <v>7990</v>
      </c>
      <c r="I285" s="8" t="s">
        <v>6723</v>
      </c>
    </row>
    <row r="286" spans="1:9" s="8" customFormat="1" ht="12.75" x14ac:dyDescent="0.2">
      <c r="A286" s="8" t="s">
        <v>7568</v>
      </c>
      <c r="B286" s="10" t="s">
        <v>7557</v>
      </c>
      <c r="C286" s="10" t="s">
        <v>7571</v>
      </c>
      <c r="D286" s="8" t="s">
        <v>27</v>
      </c>
      <c r="E286" s="8" t="s">
        <v>5901</v>
      </c>
      <c r="F286" s="8" t="s">
        <v>5902</v>
      </c>
      <c r="G286" s="11" t="s">
        <v>248</v>
      </c>
      <c r="H286" s="11" t="s">
        <v>7991</v>
      </c>
      <c r="I286" s="8" t="s">
        <v>5903</v>
      </c>
    </row>
    <row r="287" spans="1:9" s="8" customFormat="1" ht="12.75" x14ac:dyDescent="0.2">
      <c r="A287" s="8" t="s">
        <v>7568</v>
      </c>
      <c r="B287" s="10" t="s">
        <v>7557</v>
      </c>
      <c r="C287" s="10" t="s">
        <v>7571</v>
      </c>
      <c r="D287" s="8" t="s">
        <v>27</v>
      </c>
      <c r="E287" s="8" t="s">
        <v>5898</v>
      </c>
      <c r="F287" s="8" t="s">
        <v>5899</v>
      </c>
      <c r="G287" s="11" t="s">
        <v>248</v>
      </c>
      <c r="H287" s="11" t="s">
        <v>7992</v>
      </c>
      <c r="I287" s="8" t="s">
        <v>5900</v>
      </c>
    </row>
    <row r="288" spans="1:9" s="8" customFormat="1" ht="12.75" x14ac:dyDescent="0.2">
      <c r="A288" s="8" t="s">
        <v>7568</v>
      </c>
      <c r="B288" s="10" t="s">
        <v>7557</v>
      </c>
      <c r="C288" s="10" t="s">
        <v>7571</v>
      </c>
      <c r="D288" s="8" t="s">
        <v>27</v>
      </c>
      <c r="E288" s="8" t="s">
        <v>5937</v>
      </c>
      <c r="F288" s="8" t="s">
        <v>5938</v>
      </c>
      <c r="G288" s="11" t="s">
        <v>366</v>
      </c>
      <c r="H288" s="11" t="s">
        <v>8051</v>
      </c>
      <c r="I288" s="8" t="s">
        <v>5939</v>
      </c>
    </row>
    <row r="289" spans="1:9" s="8" customFormat="1" ht="12.75" x14ac:dyDescent="0.2">
      <c r="A289" s="8" t="s">
        <v>7568</v>
      </c>
      <c r="B289" s="10" t="s">
        <v>7557</v>
      </c>
      <c r="C289" s="10" t="s">
        <v>7571</v>
      </c>
      <c r="D289" s="8" t="s">
        <v>27</v>
      </c>
      <c r="E289" s="8" t="s">
        <v>5943</v>
      </c>
      <c r="F289" s="8" t="s">
        <v>5944</v>
      </c>
      <c r="G289" s="11" t="s">
        <v>366</v>
      </c>
      <c r="H289" s="11" t="s">
        <v>8052</v>
      </c>
      <c r="I289" s="8" t="s">
        <v>5945</v>
      </c>
    </row>
    <row r="290" spans="1:9" s="8" customFormat="1" ht="12.75" x14ac:dyDescent="0.2">
      <c r="A290" s="8" t="s">
        <v>7568</v>
      </c>
      <c r="B290" s="10" t="s">
        <v>7557</v>
      </c>
      <c r="C290" s="10" t="s">
        <v>7571</v>
      </c>
      <c r="D290" s="8" t="s">
        <v>27</v>
      </c>
      <c r="E290" s="8" t="s">
        <v>5940</v>
      </c>
      <c r="F290" s="8" t="s">
        <v>5941</v>
      </c>
      <c r="G290" s="11" t="s">
        <v>366</v>
      </c>
      <c r="H290" s="11" t="s">
        <v>8053</v>
      </c>
      <c r="I290" s="8" t="s">
        <v>5942</v>
      </c>
    </row>
    <row r="291" spans="1:9" s="8" customFormat="1" ht="12.75" x14ac:dyDescent="0.2">
      <c r="A291" s="8" t="s">
        <v>7568</v>
      </c>
      <c r="B291" s="10" t="s">
        <v>7557</v>
      </c>
      <c r="C291" s="10" t="s">
        <v>7571</v>
      </c>
      <c r="D291" s="8" t="s">
        <v>27</v>
      </c>
      <c r="E291" s="8" t="s">
        <v>5961</v>
      </c>
      <c r="F291" s="8" t="s">
        <v>5962</v>
      </c>
      <c r="G291" s="11" t="s">
        <v>421</v>
      </c>
      <c r="H291" s="11" t="s">
        <v>8096</v>
      </c>
      <c r="I291" s="8" t="s">
        <v>5963</v>
      </c>
    </row>
    <row r="292" spans="1:9" s="8" customFormat="1" ht="12.75" x14ac:dyDescent="0.2">
      <c r="A292" s="8" t="s">
        <v>7568</v>
      </c>
      <c r="B292" s="10" t="s">
        <v>7557</v>
      </c>
      <c r="C292" s="10" t="s">
        <v>7571</v>
      </c>
      <c r="D292" s="8" t="s">
        <v>27</v>
      </c>
      <c r="E292" s="8" t="s">
        <v>5958</v>
      </c>
      <c r="F292" s="8" t="s">
        <v>5959</v>
      </c>
      <c r="G292" s="11" t="s">
        <v>421</v>
      </c>
      <c r="H292" s="11" t="s">
        <v>8097</v>
      </c>
      <c r="I292" s="8" t="s">
        <v>5960</v>
      </c>
    </row>
    <row r="293" spans="1:9" s="8" customFormat="1" ht="12.75" x14ac:dyDescent="0.2">
      <c r="A293" s="8" t="s">
        <v>7568</v>
      </c>
      <c r="B293" s="10" t="s">
        <v>7554</v>
      </c>
      <c r="C293" s="10" t="s">
        <v>7571</v>
      </c>
      <c r="D293" s="8" t="s">
        <v>27</v>
      </c>
      <c r="E293" s="8" t="s">
        <v>2909</v>
      </c>
      <c r="F293" s="8" t="s">
        <v>2910</v>
      </c>
      <c r="G293" s="11" t="s">
        <v>41</v>
      </c>
      <c r="H293" s="11" t="s">
        <v>7819</v>
      </c>
      <c r="I293" s="8" t="s">
        <v>2911</v>
      </c>
    </row>
    <row r="294" spans="1:9" s="8" customFormat="1" ht="12.75" x14ac:dyDescent="0.2">
      <c r="A294" s="8" t="s">
        <v>7568</v>
      </c>
      <c r="B294" s="10" t="s">
        <v>7553</v>
      </c>
      <c r="C294" s="10" t="s">
        <v>7571</v>
      </c>
      <c r="D294" s="8" t="s">
        <v>27</v>
      </c>
      <c r="E294" s="8" t="s">
        <v>2465</v>
      </c>
      <c r="F294" s="8" t="s">
        <v>2466</v>
      </c>
      <c r="G294" s="11" t="s">
        <v>133</v>
      </c>
      <c r="H294" s="11" t="s">
        <v>7842</v>
      </c>
      <c r="I294" s="8" t="s">
        <v>2467</v>
      </c>
    </row>
    <row r="295" spans="1:9" s="8" customFormat="1" ht="12.75" x14ac:dyDescent="0.2">
      <c r="A295" s="8" t="s">
        <v>7568</v>
      </c>
      <c r="B295" s="10" t="s">
        <v>7553</v>
      </c>
      <c r="C295" s="10" t="s">
        <v>7571</v>
      </c>
      <c r="D295" s="8" t="s">
        <v>27</v>
      </c>
      <c r="E295" s="8" t="s">
        <v>2468</v>
      </c>
      <c r="F295" s="8" t="s">
        <v>2469</v>
      </c>
      <c r="G295" s="11" t="s">
        <v>156</v>
      </c>
      <c r="H295" s="11" t="s">
        <v>7875</v>
      </c>
      <c r="I295" s="8" t="s">
        <v>2470</v>
      </c>
    </row>
    <row r="296" spans="1:9" s="8" customFormat="1" ht="12.75" x14ac:dyDescent="0.2">
      <c r="A296" s="8" t="s">
        <v>7568</v>
      </c>
      <c r="B296" s="10" t="s">
        <v>7553</v>
      </c>
      <c r="C296" s="10" t="s">
        <v>7571</v>
      </c>
      <c r="D296" s="8" t="s">
        <v>27</v>
      </c>
      <c r="E296" s="8" t="s">
        <v>2471</v>
      </c>
      <c r="F296" s="8" t="s">
        <v>2472</v>
      </c>
      <c r="G296" s="11" t="s">
        <v>156</v>
      </c>
      <c r="H296" s="11" t="s">
        <v>7876</v>
      </c>
      <c r="I296" s="8" t="s">
        <v>2473</v>
      </c>
    </row>
    <row r="297" spans="1:9" s="8" customFormat="1" ht="12.75" x14ac:dyDescent="0.2">
      <c r="A297" s="8" t="s">
        <v>7568</v>
      </c>
      <c r="B297" s="10" t="s">
        <v>7553</v>
      </c>
      <c r="C297" s="10" t="s">
        <v>7571</v>
      </c>
      <c r="D297" s="8" t="s">
        <v>27</v>
      </c>
      <c r="E297" s="8" t="s">
        <v>2474</v>
      </c>
      <c r="F297" s="8" t="s">
        <v>2475</v>
      </c>
      <c r="G297" s="11" t="s">
        <v>156</v>
      </c>
      <c r="H297" s="11" t="s">
        <v>7877</v>
      </c>
      <c r="I297" s="8" t="s">
        <v>2476</v>
      </c>
    </row>
    <row r="298" spans="1:9" s="8" customFormat="1" ht="12.75" x14ac:dyDescent="0.2">
      <c r="A298" s="8" t="s">
        <v>7568</v>
      </c>
      <c r="B298" s="10" t="s">
        <v>7553</v>
      </c>
      <c r="C298" s="10" t="s">
        <v>7571</v>
      </c>
      <c r="D298" s="8" t="s">
        <v>27</v>
      </c>
      <c r="E298" s="8" t="s">
        <v>2477</v>
      </c>
      <c r="F298" s="8" t="s">
        <v>2478</v>
      </c>
      <c r="G298" s="11" t="s">
        <v>156</v>
      </c>
      <c r="H298" s="11" t="s">
        <v>7878</v>
      </c>
      <c r="I298" s="8" t="s">
        <v>2479</v>
      </c>
    </row>
    <row r="299" spans="1:9" s="8" customFormat="1" ht="12.75" x14ac:dyDescent="0.2">
      <c r="A299" s="8" t="s">
        <v>7568</v>
      </c>
      <c r="B299" s="10" t="s">
        <v>7553</v>
      </c>
      <c r="C299" s="10" t="s">
        <v>7571</v>
      </c>
      <c r="D299" s="8" t="s">
        <v>27</v>
      </c>
      <c r="E299" s="8" t="s">
        <v>2480</v>
      </c>
      <c r="F299" s="8" t="s">
        <v>2481</v>
      </c>
      <c r="G299" s="11" t="s">
        <v>156</v>
      </c>
      <c r="H299" s="11" t="s">
        <v>7879</v>
      </c>
      <c r="I299" s="8" t="s">
        <v>2482</v>
      </c>
    </row>
    <row r="300" spans="1:9" s="8" customFormat="1" ht="12.75" x14ac:dyDescent="0.2">
      <c r="A300" s="8" t="s">
        <v>7568</v>
      </c>
      <c r="B300" s="10" t="s">
        <v>7553</v>
      </c>
      <c r="C300" s="10" t="s">
        <v>7571</v>
      </c>
      <c r="D300" s="8" t="s">
        <v>27</v>
      </c>
      <c r="E300" s="8" t="s">
        <v>2483</v>
      </c>
      <c r="F300" s="8" t="s">
        <v>2484</v>
      </c>
      <c r="G300" s="11" t="s">
        <v>314</v>
      </c>
      <c r="H300" s="11" t="s">
        <v>7916</v>
      </c>
      <c r="I300" s="8" t="s">
        <v>2485</v>
      </c>
    </row>
    <row r="301" spans="1:9" s="8" customFormat="1" ht="12.75" x14ac:dyDescent="0.2">
      <c r="A301" s="8" t="s">
        <v>7568</v>
      </c>
      <c r="B301" s="10" t="s">
        <v>7553</v>
      </c>
      <c r="C301" s="10" t="s">
        <v>7571</v>
      </c>
      <c r="D301" s="8" t="s">
        <v>27</v>
      </c>
      <c r="E301" s="8" t="s">
        <v>2486</v>
      </c>
      <c r="F301" s="8" t="s">
        <v>2487</v>
      </c>
      <c r="G301" s="11" t="s">
        <v>314</v>
      </c>
      <c r="H301" s="11" t="s">
        <v>7917</v>
      </c>
      <c r="I301" s="8" t="s">
        <v>2488</v>
      </c>
    </row>
    <row r="302" spans="1:9" s="8" customFormat="1" ht="12.75" x14ac:dyDescent="0.2">
      <c r="A302" s="8" t="s">
        <v>7568</v>
      </c>
      <c r="B302" s="10" t="s">
        <v>7553</v>
      </c>
      <c r="C302" s="10" t="s">
        <v>7571</v>
      </c>
      <c r="D302" s="8" t="s">
        <v>27</v>
      </c>
      <c r="E302" s="8" t="s">
        <v>2489</v>
      </c>
      <c r="F302" s="8" t="s">
        <v>2490</v>
      </c>
      <c r="G302" s="11" t="s">
        <v>248</v>
      </c>
      <c r="H302" s="11" t="s">
        <v>7957</v>
      </c>
      <c r="I302" s="8" t="s">
        <v>2491</v>
      </c>
    </row>
    <row r="303" spans="1:9" s="8" customFormat="1" ht="12.75" x14ac:dyDescent="0.2">
      <c r="A303" s="8" t="s">
        <v>7568</v>
      </c>
      <c r="B303" s="10" t="s">
        <v>7553</v>
      </c>
      <c r="C303" s="10" t="s">
        <v>7571</v>
      </c>
      <c r="D303" s="8" t="s">
        <v>27</v>
      </c>
      <c r="E303" s="8" t="s">
        <v>2492</v>
      </c>
      <c r="F303" s="8" t="s">
        <v>2493</v>
      </c>
      <c r="G303" s="11" t="s">
        <v>248</v>
      </c>
      <c r="H303" s="11" t="s">
        <v>7958</v>
      </c>
      <c r="I303" s="8" t="s">
        <v>2494</v>
      </c>
    </row>
    <row r="304" spans="1:9" s="8" customFormat="1" ht="12.75" x14ac:dyDescent="0.2">
      <c r="A304" s="8" t="s">
        <v>7568</v>
      </c>
      <c r="B304" s="10" t="s">
        <v>7553</v>
      </c>
      <c r="C304" s="10" t="s">
        <v>7571</v>
      </c>
      <c r="D304" s="8" t="s">
        <v>27</v>
      </c>
      <c r="E304" s="8" t="s">
        <v>2495</v>
      </c>
      <c r="F304" s="8" t="s">
        <v>2496</v>
      </c>
      <c r="G304" s="11" t="s">
        <v>366</v>
      </c>
      <c r="H304" s="11" t="s">
        <v>8024</v>
      </c>
      <c r="I304" s="8" t="s">
        <v>2497</v>
      </c>
    </row>
    <row r="305" spans="1:9" s="8" customFormat="1" ht="12.75" x14ac:dyDescent="0.2">
      <c r="A305" s="8" t="s">
        <v>7568</v>
      </c>
      <c r="B305" s="10" t="s">
        <v>7553</v>
      </c>
      <c r="C305" s="10" t="s">
        <v>7571</v>
      </c>
      <c r="D305" s="8" t="s">
        <v>27</v>
      </c>
      <c r="E305" s="8" t="s">
        <v>2498</v>
      </c>
      <c r="F305" s="8" t="s">
        <v>2499</v>
      </c>
      <c r="G305" s="11" t="s">
        <v>421</v>
      </c>
      <c r="H305" s="11" t="s">
        <v>8074</v>
      </c>
      <c r="I305" s="8" t="s">
        <v>2500</v>
      </c>
    </row>
    <row r="306" spans="1:9" s="8" customFormat="1" ht="12.75" x14ac:dyDescent="0.2">
      <c r="A306" s="8" t="s">
        <v>7568</v>
      </c>
      <c r="B306" s="10" t="s">
        <v>7553</v>
      </c>
      <c r="C306" s="10" t="s">
        <v>7571</v>
      </c>
      <c r="D306" s="8" t="s">
        <v>27</v>
      </c>
      <c r="E306" s="8" t="s">
        <v>2501</v>
      </c>
      <c r="F306" s="8" t="s">
        <v>2502</v>
      </c>
      <c r="G306" s="11" t="s">
        <v>421</v>
      </c>
      <c r="H306" s="11" t="s">
        <v>8075</v>
      </c>
      <c r="I306" s="8" t="s">
        <v>2503</v>
      </c>
    </row>
    <row r="307" spans="1:9" s="8" customFormat="1" ht="12.75" x14ac:dyDescent="0.2">
      <c r="A307" s="8" t="s">
        <v>7568</v>
      </c>
      <c r="B307" s="10" t="s">
        <v>7557</v>
      </c>
      <c r="C307" s="10" t="s">
        <v>7571</v>
      </c>
      <c r="D307" s="8" t="s">
        <v>27</v>
      </c>
      <c r="E307" s="8" t="s">
        <v>6116</v>
      </c>
      <c r="F307" s="8" t="s">
        <v>7595</v>
      </c>
      <c r="G307" s="13">
        <v>36669</v>
      </c>
      <c r="H307" s="13" t="s">
        <v>7863</v>
      </c>
      <c r="I307" s="8" t="s">
        <v>6119</v>
      </c>
    </row>
    <row r="308" spans="1:9" s="8" customFormat="1" ht="12.75" x14ac:dyDescent="0.2">
      <c r="A308" s="8" t="s">
        <v>7568</v>
      </c>
      <c r="B308" s="10" t="s">
        <v>7557</v>
      </c>
      <c r="C308" s="10" t="s">
        <v>7571</v>
      </c>
      <c r="D308" s="8" t="s">
        <v>27</v>
      </c>
      <c r="E308" s="8" t="s">
        <v>6210</v>
      </c>
      <c r="F308" s="8" t="s">
        <v>7617</v>
      </c>
      <c r="G308" s="13">
        <v>37955</v>
      </c>
      <c r="H308" s="13" t="s">
        <v>7993</v>
      </c>
      <c r="I308" s="8" t="s">
        <v>6212</v>
      </c>
    </row>
    <row r="309" spans="1:9" s="8" customFormat="1" ht="12.75" x14ac:dyDescent="0.2">
      <c r="A309" s="8" t="s">
        <v>7568</v>
      </c>
      <c r="B309" s="10" t="s">
        <v>7557</v>
      </c>
      <c r="C309" s="10" t="s">
        <v>7571</v>
      </c>
      <c r="D309" s="8" t="s">
        <v>27</v>
      </c>
      <c r="E309" s="8" t="s">
        <v>6302</v>
      </c>
      <c r="F309" s="8" t="s">
        <v>6304</v>
      </c>
      <c r="G309" s="13">
        <v>37998</v>
      </c>
      <c r="H309" s="13" t="s">
        <v>8054</v>
      </c>
      <c r="I309" s="8" t="s">
        <v>6305</v>
      </c>
    </row>
    <row r="310" spans="1:9" s="8" customFormat="1" ht="12.75" x14ac:dyDescent="0.2">
      <c r="A310" s="8" t="s">
        <v>7568</v>
      </c>
      <c r="B310" s="10" t="s">
        <v>7557</v>
      </c>
      <c r="C310" s="10" t="s">
        <v>7571</v>
      </c>
      <c r="D310" s="8" t="s">
        <v>27</v>
      </c>
      <c r="E310" s="8" t="s">
        <v>6298</v>
      </c>
      <c r="F310" s="8" t="s">
        <v>6300</v>
      </c>
      <c r="G310" s="13">
        <v>38327</v>
      </c>
      <c r="H310" s="13" t="s">
        <v>8055</v>
      </c>
      <c r="I310" s="8" t="s">
        <v>6301</v>
      </c>
    </row>
    <row r="311" spans="1:9" s="8" customFormat="1" ht="12.75" x14ac:dyDescent="0.2">
      <c r="A311" s="8" t="s">
        <v>7568</v>
      </c>
      <c r="B311" s="10" t="s">
        <v>7557</v>
      </c>
      <c r="C311" s="10" t="s">
        <v>7571</v>
      </c>
      <c r="D311" s="8" t="s">
        <v>27</v>
      </c>
      <c r="E311" s="8" t="s">
        <v>6113</v>
      </c>
      <c r="F311" s="8" t="s">
        <v>6114</v>
      </c>
      <c r="G311" s="11" t="s">
        <v>133</v>
      </c>
      <c r="H311" s="11" t="s">
        <v>7864</v>
      </c>
      <c r="I311" s="8" t="s">
        <v>6115</v>
      </c>
    </row>
    <row r="312" spans="1:9" s="8" customFormat="1" ht="12.75" x14ac:dyDescent="0.2">
      <c r="A312" s="8" t="s">
        <v>7568</v>
      </c>
      <c r="B312" s="10" t="s">
        <v>7557</v>
      </c>
      <c r="C312" s="10" t="s">
        <v>7571</v>
      </c>
      <c r="D312" s="8" t="s">
        <v>27</v>
      </c>
      <c r="E312" s="8" t="s">
        <v>6361</v>
      </c>
      <c r="F312" s="8" t="s">
        <v>6362</v>
      </c>
      <c r="G312" s="11" t="s">
        <v>421</v>
      </c>
      <c r="H312" s="11" t="s">
        <v>8098</v>
      </c>
      <c r="I312" s="8" t="s">
        <v>6363</v>
      </c>
    </row>
    <row r="313" spans="1:9" s="8" customFormat="1" ht="12.75" x14ac:dyDescent="0.2">
      <c r="A313" s="8" t="s">
        <v>7568</v>
      </c>
      <c r="B313" s="10" t="s">
        <v>7557</v>
      </c>
      <c r="C313" s="10" t="s">
        <v>7571</v>
      </c>
      <c r="D313" s="8" t="s">
        <v>27</v>
      </c>
      <c r="E313" s="8" t="s">
        <v>6393</v>
      </c>
      <c r="F313" s="8" t="s">
        <v>6394</v>
      </c>
      <c r="G313" s="11" t="s">
        <v>1087</v>
      </c>
      <c r="H313" s="11" t="s">
        <v>8165</v>
      </c>
      <c r="I313" s="8" t="s">
        <v>6395</v>
      </c>
    </row>
    <row r="314" spans="1:9" s="8" customFormat="1" ht="12.75" x14ac:dyDescent="0.2">
      <c r="A314" s="8" t="s">
        <v>7568</v>
      </c>
      <c r="B314" s="10" t="s">
        <v>7557</v>
      </c>
      <c r="C314" s="10" t="s">
        <v>7571</v>
      </c>
      <c r="D314" s="8" t="s">
        <v>27</v>
      </c>
      <c r="E314" s="8" t="s">
        <v>6364</v>
      </c>
      <c r="F314" s="8" t="s">
        <v>6365</v>
      </c>
      <c r="G314" s="11" t="s">
        <v>421</v>
      </c>
      <c r="H314" s="11" t="s">
        <v>8099</v>
      </c>
      <c r="I314" s="8" t="s">
        <v>6366</v>
      </c>
    </row>
    <row r="315" spans="1:9" s="8" customFormat="1" ht="12.75" x14ac:dyDescent="0.2">
      <c r="A315" s="8" t="s">
        <v>7568</v>
      </c>
      <c r="B315" s="10" t="s">
        <v>7557</v>
      </c>
      <c r="C315" s="10" t="s">
        <v>7571</v>
      </c>
      <c r="D315" s="8" t="s">
        <v>27</v>
      </c>
      <c r="E315" s="8" t="s">
        <v>6367</v>
      </c>
      <c r="F315" s="8" t="s">
        <v>6369</v>
      </c>
      <c r="G315" s="11" t="s">
        <v>421</v>
      </c>
      <c r="H315" s="11" t="s">
        <v>8100</v>
      </c>
      <c r="I315" s="8" t="s">
        <v>6370</v>
      </c>
    </row>
    <row r="316" spans="1:9" s="8" customFormat="1" ht="12.75" x14ac:dyDescent="0.2">
      <c r="A316" s="8" t="s">
        <v>7568</v>
      </c>
      <c r="B316" s="10" t="s">
        <v>7557</v>
      </c>
      <c r="C316" s="10" t="s">
        <v>7571</v>
      </c>
      <c r="D316" s="8" t="s">
        <v>27</v>
      </c>
      <c r="E316" s="8" t="s">
        <v>6140</v>
      </c>
      <c r="F316" s="8" t="s">
        <v>6141</v>
      </c>
      <c r="G316" s="11" t="s">
        <v>314</v>
      </c>
      <c r="H316" s="11" t="s">
        <v>7940</v>
      </c>
      <c r="I316" s="8" t="s">
        <v>6142</v>
      </c>
    </row>
    <row r="317" spans="1:9" s="8" customFormat="1" ht="12.75" x14ac:dyDescent="0.2">
      <c r="A317" s="8" t="s">
        <v>7568</v>
      </c>
      <c r="B317" s="10" t="s">
        <v>7557</v>
      </c>
      <c r="C317" s="10" t="s">
        <v>7571</v>
      </c>
      <c r="D317" s="8" t="s">
        <v>27</v>
      </c>
      <c r="E317" s="8" t="s">
        <v>6355</v>
      </c>
      <c r="F317" s="8" t="s">
        <v>6356</v>
      </c>
      <c r="G317" s="11" t="s">
        <v>421</v>
      </c>
      <c r="H317" s="11" t="s">
        <v>8101</v>
      </c>
      <c r="I317" s="8" t="s">
        <v>6357</v>
      </c>
    </row>
    <row r="318" spans="1:9" s="8" customFormat="1" ht="12.75" x14ac:dyDescent="0.2">
      <c r="A318" s="8" t="s">
        <v>7568</v>
      </c>
      <c r="B318" s="10" t="s">
        <v>7557</v>
      </c>
      <c r="C318" s="10" t="s">
        <v>7571</v>
      </c>
      <c r="D318" s="8" t="s">
        <v>27</v>
      </c>
      <c r="E318" s="8" t="s">
        <v>6120</v>
      </c>
      <c r="F318" s="8" t="s">
        <v>6121</v>
      </c>
      <c r="G318" s="11" t="s">
        <v>156</v>
      </c>
      <c r="H318" s="11" t="s">
        <v>7903</v>
      </c>
      <c r="I318" s="8" t="s">
        <v>6122</v>
      </c>
    </row>
    <row r="319" spans="1:9" s="8" customFormat="1" ht="12.75" x14ac:dyDescent="0.2">
      <c r="A319" s="8" t="s">
        <v>7568</v>
      </c>
      <c r="B319" s="10" t="s">
        <v>7557</v>
      </c>
      <c r="C319" s="10" t="s">
        <v>7571</v>
      </c>
      <c r="D319" s="8" t="s">
        <v>27</v>
      </c>
      <c r="E319" s="8" t="s">
        <v>6358</v>
      </c>
      <c r="F319" s="8" t="s">
        <v>6359</v>
      </c>
      <c r="G319" s="11" t="s">
        <v>421</v>
      </c>
      <c r="H319" s="11" t="s">
        <v>8102</v>
      </c>
      <c r="I319" s="8" t="s">
        <v>6360</v>
      </c>
    </row>
    <row r="320" spans="1:9" s="8" customFormat="1" ht="12.75" x14ac:dyDescent="0.2">
      <c r="A320" s="8" t="s">
        <v>7568</v>
      </c>
      <c r="B320" s="10" t="s">
        <v>7557</v>
      </c>
      <c r="C320" s="10" t="s">
        <v>7571</v>
      </c>
      <c r="D320" s="8" t="s">
        <v>27</v>
      </c>
      <c r="E320" s="8" t="s">
        <v>6371</v>
      </c>
      <c r="F320" s="8" t="s">
        <v>6372</v>
      </c>
      <c r="G320" s="11" t="s">
        <v>421</v>
      </c>
      <c r="H320" s="11" t="s">
        <v>8103</v>
      </c>
      <c r="I320" s="8" t="s">
        <v>6373</v>
      </c>
    </row>
    <row r="321" spans="1:9" s="8" customFormat="1" ht="12.75" x14ac:dyDescent="0.2">
      <c r="A321" s="8" t="s">
        <v>7568</v>
      </c>
      <c r="B321" s="10" t="s">
        <v>7557</v>
      </c>
      <c r="C321" s="10" t="s">
        <v>7571</v>
      </c>
      <c r="D321" s="8" t="s">
        <v>27</v>
      </c>
      <c r="E321" s="8" t="s">
        <v>6310</v>
      </c>
      <c r="F321" s="8" t="s">
        <v>6311</v>
      </c>
      <c r="G321" s="11" t="s">
        <v>366</v>
      </c>
      <c r="H321" s="11" t="s">
        <v>8056</v>
      </c>
      <c r="I321" s="8" t="s">
        <v>6312</v>
      </c>
    </row>
    <row r="322" spans="1:9" s="8" customFormat="1" ht="12.75" x14ac:dyDescent="0.2">
      <c r="A322" s="8" t="s">
        <v>7568</v>
      </c>
      <c r="B322" s="10" t="s">
        <v>7555</v>
      </c>
      <c r="C322" s="10" t="s">
        <v>7571</v>
      </c>
      <c r="D322" s="8" t="s">
        <v>5610</v>
      </c>
      <c r="E322" s="8" t="s">
        <v>7513</v>
      </c>
      <c r="F322" s="8" t="s">
        <v>7603</v>
      </c>
      <c r="G322" s="11" t="s">
        <v>156</v>
      </c>
      <c r="H322" s="11" t="s">
        <v>7908</v>
      </c>
      <c r="I322" s="8" t="s">
        <v>7515</v>
      </c>
    </row>
    <row r="323" spans="1:9" s="8" customFormat="1" ht="12.75" x14ac:dyDescent="0.2">
      <c r="A323" s="8" t="s">
        <v>7568</v>
      </c>
      <c r="B323" s="10" t="s">
        <v>7555</v>
      </c>
      <c r="C323" s="10" t="s">
        <v>7571</v>
      </c>
      <c r="D323" s="8" t="s">
        <v>5610</v>
      </c>
      <c r="E323" s="8" t="s">
        <v>7516</v>
      </c>
      <c r="F323" s="8" t="s">
        <v>7604</v>
      </c>
      <c r="G323" s="11" t="s">
        <v>156</v>
      </c>
      <c r="H323" s="11" t="s">
        <v>7909</v>
      </c>
      <c r="I323" s="8" t="s">
        <v>7518</v>
      </c>
    </row>
    <row r="324" spans="1:9" s="8" customFormat="1" ht="12.75" x14ac:dyDescent="0.2">
      <c r="A324" s="17" t="s">
        <v>7568</v>
      </c>
      <c r="B324" s="10" t="s">
        <v>7552</v>
      </c>
      <c r="C324" s="10" t="s">
        <v>7571</v>
      </c>
      <c r="D324" s="8" t="s">
        <v>27</v>
      </c>
      <c r="E324" s="8" t="s">
        <v>5246</v>
      </c>
      <c r="F324" s="8" t="s">
        <v>5247</v>
      </c>
      <c r="G324" s="11" t="s">
        <v>133</v>
      </c>
      <c r="H324" s="11" t="s">
        <v>7856</v>
      </c>
      <c r="I324" s="8" t="s">
        <v>5248</v>
      </c>
    </row>
    <row r="325" spans="1:9" s="8" customFormat="1" ht="12.75" x14ac:dyDescent="0.2">
      <c r="A325" s="8" t="s">
        <v>7568</v>
      </c>
      <c r="B325" s="10" t="s">
        <v>7552</v>
      </c>
      <c r="C325" s="10" t="s">
        <v>7571</v>
      </c>
      <c r="D325" s="8" t="s">
        <v>27</v>
      </c>
      <c r="E325" s="8" t="s">
        <v>3848</v>
      </c>
      <c r="F325" s="8" t="s">
        <v>3849</v>
      </c>
      <c r="G325" s="11" t="s">
        <v>1087</v>
      </c>
      <c r="H325" s="11" t="s">
        <v>8139</v>
      </c>
      <c r="I325" s="8" t="s">
        <v>3850</v>
      </c>
    </row>
    <row r="326" spans="1:9" s="8" customFormat="1" ht="12.75" x14ac:dyDescent="0.2">
      <c r="A326" s="8" t="s">
        <v>7568</v>
      </c>
      <c r="B326" s="10" t="s">
        <v>7554</v>
      </c>
      <c r="C326" s="10" t="s">
        <v>7571</v>
      </c>
      <c r="D326" s="8" t="s">
        <v>27</v>
      </c>
      <c r="E326" s="8" t="s">
        <v>2912</v>
      </c>
      <c r="F326" s="8" t="s">
        <v>2913</v>
      </c>
      <c r="G326" s="11" t="s">
        <v>1087</v>
      </c>
      <c r="H326" s="11" t="s">
        <v>8134</v>
      </c>
      <c r="I326" s="8" t="s">
        <v>2914</v>
      </c>
    </row>
    <row r="327" spans="1:9" s="8" customFormat="1" ht="12.75" x14ac:dyDescent="0.2">
      <c r="A327" s="8" t="s">
        <v>7568</v>
      </c>
      <c r="B327" s="10" t="s">
        <v>7554</v>
      </c>
      <c r="C327" s="10" t="s">
        <v>7571</v>
      </c>
      <c r="D327" s="8" t="s">
        <v>27</v>
      </c>
      <c r="E327" s="8" t="s">
        <v>2915</v>
      </c>
      <c r="F327" s="8" t="s">
        <v>2916</v>
      </c>
      <c r="G327" s="11" t="s">
        <v>1106</v>
      </c>
      <c r="H327" s="11" t="s">
        <v>8212</v>
      </c>
      <c r="I327" s="8" t="s">
        <v>2917</v>
      </c>
    </row>
    <row r="328" spans="1:9" s="8" customFormat="1" ht="12.75" x14ac:dyDescent="0.2">
      <c r="A328" s="8" t="s">
        <v>7568</v>
      </c>
      <c r="B328" s="10" t="s">
        <v>7554</v>
      </c>
      <c r="C328" s="10" t="s">
        <v>7571</v>
      </c>
      <c r="D328" s="8" t="s">
        <v>27</v>
      </c>
      <c r="E328" s="8" t="s">
        <v>2918</v>
      </c>
      <c r="F328" s="8" t="s">
        <v>2919</v>
      </c>
      <c r="G328" s="11" t="s">
        <v>1106</v>
      </c>
      <c r="H328" s="11" t="s">
        <v>8213</v>
      </c>
      <c r="I328" s="8" t="s">
        <v>2920</v>
      </c>
    </row>
    <row r="329" spans="1:9" s="8" customFormat="1" ht="12.75" x14ac:dyDescent="0.2">
      <c r="A329" s="8" t="s">
        <v>7568</v>
      </c>
      <c r="B329" s="10" t="s">
        <v>7554</v>
      </c>
      <c r="C329" s="10" t="s">
        <v>7571</v>
      </c>
      <c r="D329" s="8" t="s">
        <v>27</v>
      </c>
      <c r="E329" s="8" t="s">
        <v>2921</v>
      </c>
      <c r="F329" s="8" t="s">
        <v>2922</v>
      </c>
      <c r="G329" s="11" t="s">
        <v>1106</v>
      </c>
      <c r="H329" s="11" t="s">
        <v>8214</v>
      </c>
      <c r="I329" s="8" t="s">
        <v>2923</v>
      </c>
    </row>
    <row r="330" spans="1:9" s="8" customFormat="1" ht="12.75" x14ac:dyDescent="0.2">
      <c r="A330" s="8" t="s">
        <v>7568</v>
      </c>
      <c r="B330" s="10" t="s">
        <v>7554</v>
      </c>
      <c r="C330" s="10" t="s">
        <v>7571</v>
      </c>
      <c r="D330" s="8" t="s">
        <v>27</v>
      </c>
      <c r="E330" s="8" t="s">
        <v>2924</v>
      </c>
      <c r="F330" s="8" t="s">
        <v>2925</v>
      </c>
      <c r="G330" s="11" t="s">
        <v>1106</v>
      </c>
      <c r="H330" s="11" t="s">
        <v>8215</v>
      </c>
      <c r="I330" s="8" t="s">
        <v>2926</v>
      </c>
    </row>
    <row r="331" spans="1:9" s="8" customFormat="1" ht="12.75" x14ac:dyDescent="0.2">
      <c r="A331" s="8" t="s">
        <v>7568</v>
      </c>
      <c r="B331" s="10" t="s">
        <v>7554</v>
      </c>
      <c r="C331" s="10" t="s">
        <v>7571</v>
      </c>
      <c r="D331" s="8" t="s">
        <v>27</v>
      </c>
      <c r="E331" s="8" t="s">
        <v>2927</v>
      </c>
      <c r="F331" s="8" t="s">
        <v>2928</v>
      </c>
      <c r="G331" s="11" t="s">
        <v>1106</v>
      </c>
      <c r="H331" s="11" t="s">
        <v>8216</v>
      </c>
      <c r="I331" s="8" t="s">
        <v>2929</v>
      </c>
    </row>
    <row r="332" spans="1:9" s="8" customFormat="1" ht="12.75" x14ac:dyDescent="0.2">
      <c r="A332" s="8" t="s">
        <v>7568</v>
      </c>
      <c r="B332" s="10" t="s">
        <v>7554</v>
      </c>
      <c r="C332" s="10" t="s">
        <v>7571</v>
      </c>
      <c r="D332" s="8" t="s">
        <v>27</v>
      </c>
      <c r="E332" s="8" t="s">
        <v>2930</v>
      </c>
      <c r="F332" s="8" t="s">
        <v>2931</v>
      </c>
      <c r="G332" s="11" t="s">
        <v>1087</v>
      </c>
      <c r="H332" s="11" t="s">
        <v>8135</v>
      </c>
      <c r="I332" s="8" t="s">
        <v>2932</v>
      </c>
    </row>
    <row r="333" spans="1:9" s="8" customFormat="1" ht="12.75" x14ac:dyDescent="0.2">
      <c r="A333" s="8" t="s">
        <v>7568</v>
      </c>
      <c r="B333" s="10" t="s">
        <v>7554</v>
      </c>
      <c r="C333" s="10" t="s">
        <v>7571</v>
      </c>
      <c r="D333" s="8" t="s">
        <v>27</v>
      </c>
      <c r="E333" s="8" t="s">
        <v>2933</v>
      </c>
      <c r="F333" s="8" t="s">
        <v>2934</v>
      </c>
      <c r="G333" s="11" t="s">
        <v>1106</v>
      </c>
      <c r="H333" s="11" t="s">
        <v>8217</v>
      </c>
      <c r="I333" s="8" t="s">
        <v>2935</v>
      </c>
    </row>
    <row r="334" spans="1:9" s="8" customFormat="1" ht="12.75" x14ac:dyDescent="0.2">
      <c r="A334" s="8" t="s">
        <v>7568</v>
      </c>
      <c r="B334" s="10" t="s">
        <v>7554</v>
      </c>
      <c r="C334" s="10" t="s">
        <v>7571</v>
      </c>
      <c r="D334" s="8" t="s">
        <v>27</v>
      </c>
      <c r="E334" s="8" t="s">
        <v>2936</v>
      </c>
      <c r="F334" s="8" t="s">
        <v>2937</v>
      </c>
      <c r="G334" s="11" t="s">
        <v>1106</v>
      </c>
      <c r="H334" s="11" t="s">
        <v>8218</v>
      </c>
      <c r="I334" s="8" t="s">
        <v>2938</v>
      </c>
    </row>
    <row r="335" spans="1:9" s="8" customFormat="1" ht="12.75" x14ac:dyDescent="0.2">
      <c r="A335" s="8" t="s">
        <v>7568</v>
      </c>
      <c r="B335" s="10" t="s">
        <v>7554</v>
      </c>
      <c r="C335" s="10" t="s">
        <v>7571</v>
      </c>
      <c r="D335" s="8" t="s">
        <v>27</v>
      </c>
      <c r="E335" s="8" t="s">
        <v>2939</v>
      </c>
      <c r="F335" s="8" t="s">
        <v>2940</v>
      </c>
      <c r="G335" s="11" t="s">
        <v>1087</v>
      </c>
      <c r="H335" s="11" t="s">
        <v>8136</v>
      </c>
      <c r="I335" s="8" t="s">
        <v>2941</v>
      </c>
    </row>
    <row r="336" spans="1:9" s="8" customFormat="1" ht="12.75" x14ac:dyDescent="0.2">
      <c r="A336" s="8" t="s">
        <v>7568</v>
      </c>
      <c r="B336" s="10" t="s">
        <v>7554</v>
      </c>
      <c r="C336" s="10" t="s">
        <v>7571</v>
      </c>
      <c r="D336" s="8" t="s">
        <v>27</v>
      </c>
      <c r="E336" s="8" t="s">
        <v>2942</v>
      </c>
      <c r="F336" s="8" t="s">
        <v>2943</v>
      </c>
      <c r="G336" s="11" t="s">
        <v>1106</v>
      </c>
      <c r="H336" s="11" t="s">
        <v>8219</v>
      </c>
      <c r="I336" s="8" t="s">
        <v>2944</v>
      </c>
    </row>
    <row r="337" spans="1:9" s="8" customFormat="1" ht="12.75" x14ac:dyDescent="0.2">
      <c r="A337" s="8" t="s">
        <v>7568</v>
      </c>
      <c r="B337" s="10" t="s">
        <v>7554</v>
      </c>
      <c r="C337" s="10" t="s">
        <v>7571</v>
      </c>
      <c r="D337" s="8" t="s">
        <v>27</v>
      </c>
      <c r="E337" s="8" t="s">
        <v>2945</v>
      </c>
      <c r="F337" s="8" t="s">
        <v>2946</v>
      </c>
      <c r="G337" s="11" t="s">
        <v>1106</v>
      </c>
      <c r="H337" s="11" t="s">
        <v>8220</v>
      </c>
      <c r="I337" s="8" t="s">
        <v>2947</v>
      </c>
    </row>
    <row r="338" spans="1:9" s="8" customFormat="1" ht="12.75" x14ac:dyDescent="0.2">
      <c r="A338" s="8" t="s">
        <v>7568</v>
      </c>
      <c r="B338" s="10" t="s">
        <v>7554</v>
      </c>
      <c r="C338" s="10" t="s">
        <v>7571</v>
      </c>
      <c r="D338" s="8" t="s">
        <v>27</v>
      </c>
      <c r="E338" s="8" t="s">
        <v>2948</v>
      </c>
      <c r="F338" s="8" t="s">
        <v>2949</v>
      </c>
      <c r="G338" s="11" t="s">
        <v>1106</v>
      </c>
      <c r="H338" s="11" t="s">
        <v>8221</v>
      </c>
      <c r="I338" s="8" t="s">
        <v>2950</v>
      </c>
    </row>
    <row r="339" spans="1:9" s="8" customFormat="1" ht="12.75" x14ac:dyDescent="0.2">
      <c r="A339" s="8" t="s">
        <v>7568</v>
      </c>
      <c r="B339" s="10" t="s">
        <v>7554</v>
      </c>
      <c r="C339" s="10" t="s">
        <v>7571</v>
      </c>
      <c r="D339" s="8" t="s">
        <v>27</v>
      </c>
      <c r="E339" s="8" t="s">
        <v>2951</v>
      </c>
      <c r="F339" s="8" t="s">
        <v>2952</v>
      </c>
      <c r="G339" s="11" t="s">
        <v>1106</v>
      </c>
      <c r="H339" s="11" t="s">
        <v>8222</v>
      </c>
      <c r="I339" s="8" t="s">
        <v>2953</v>
      </c>
    </row>
    <row r="340" spans="1:9" s="8" customFormat="1" ht="12.75" x14ac:dyDescent="0.2">
      <c r="A340" s="8" t="s">
        <v>7568</v>
      </c>
      <c r="B340" s="10" t="s">
        <v>7552</v>
      </c>
      <c r="C340" s="10" t="s">
        <v>7571</v>
      </c>
      <c r="D340" s="8" t="s">
        <v>27</v>
      </c>
      <c r="E340" s="8" t="s">
        <v>5252</v>
      </c>
      <c r="F340" s="8" t="s">
        <v>5253</v>
      </c>
      <c r="G340" s="11" t="s">
        <v>156</v>
      </c>
      <c r="H340" s="11" t="s">
        <v>7890</v>
      </c>
      <c r="I340" s="8" t="s">
        <v>5254</v>
      </c>
    </row>
    <row r="341" spans="1:9" s="8" customFormat="1" ht="12.75" x14ac:dyDescent="0.2">
      <c r="A341" s="8" t="s">
        <v>7568</v>
      </c>
      <c r="B341" s="10" t="s">
        <v>7557</v>
      </c>
      <c r="C341" s="10" t="s">
        <v>7571</v>
      </c>
      <c r="D341" s="8" t="s">
        <v>27</v>
      </c>
      <c r="E341" s="8" t="s">
        <v>5994</v>
      </c>
      <c r="F341" s="8" t="s">
        <v>5995</v>
      </c>
      <c r="G341" s="11" t="s">
        <v>1106</v>
      </c>
      <c r="H341" s="11" t="s">
        <v>8251</v>
      </c>
      <c r="I341" s="8" t="s">
        <v>5996</v>
      </c>
    </row>
    <row r="342" spans="1:9" s="8" customFormat="1" ht="12.75" x14ac:dyDescent="0.2">
      <c r="A342" s="8" t="s">
        <v>7568</v>
      </c>
      <c r="B342" s="10" t="s">
        <v>7557</v>
      </c>
      <c r="C342" s="10" t="s">
        <v>7571</v>
      </c>
      <c r="D342" s="8" t="s">
        <v>27</v>
      </c>
      <c r="E342" s="8" t="s">
        <v>5889</v>
      </c>
      <c r="F342" s="8" t="s">
        <v>5890</v>
      </c>
      <c r="G342" s="11" t="s">
        <v>314</v>
      </c>
      <c r="H342" s="11" t="s">
        <v>7941</v>
      </c>
      <c r="I342" s="8" t="s">
        <v>5891</v>
      </c>
    </row>
    <row r="343" spans="1:9" s="8" customFormat="1" ht="12.75" x14ac:dyDescent="0.2">
      <c r="A343" s="8" t="s">
        <v>7568</v>
      </c>
      <c r="B343" s="10" t="s">
        <v>7557</v>
      </c>
      <c r="C343" s="10" t="s">
        <v>7571</v>
      </c>
      <c r="D343" s="8" t="s">
        <v>27</v>
      </c>
      <c r="E343" s="8" t="s">
        <v>5880</v>
      </c>
      <c r="F343" s="8" t="s">
        <v>5881</v>
      </c>
      <c r="G343" s="11" t="s">
        <v>133</v>
      </c>
      <c r="H343" s="11" t="s">
        <v>7865</v>
      </c>
      <c r="I343" s="8" t="s">
        <v>5882</v>
      </c>
    </row>
    <row r="344" spans="1:9" s="8" customFormat="1" ht="12.75" x14ac:dyDescent="0.2">
      <c r="A344" s="8" t="s">
        <v>7568</v>
      </c>
      <c r="B344" s="10" t="s">
        <v>7557</v>
      </c>
      <c r="C344" s="10" t="s">
        <v>7571</v>
      </c>
      <c r="D344" s="8" t="s">
        <v>27</v>
      </c>
      <c r="E344" s="8" t="s">
        <v>5874</v>
      </c>
      <c r="F344" s="8" t="s">
        <v>5875</v>
      </c>
      <c r="G344" s="11" t="s">
        <v>133</v>
      </c>
      <c r="H344" s="11" t="s">
        <v>7866</v>
      </c>
      <c r="I344" s="8" t="s">
        <v>5876</v>
      </c>
    </row>
    <row r="345" spans="1:9" s="8" customFormat="1" ht="12.75" x14ac:dyDescent="0.2">
      <c r="A345" s="8" t="s">
        <v>7568</v>
      </c>
      <c r="B345" s="10" t="s">
        <v>7557</v>
      </c>
      <c r="C345" s="10" t="s">
        <v>7571</v>
      </c>
      <c r="D345" s="8" t="s">
        <v>27</v>
      </c>
      <c r="E345" s="8" t="s">
        <v>6009</v>
      </c>
      <c r="F345" s="8" t="s">
        <v>6010</v>
      </c>
      <c r="G345" s="11" t="s">
        <v>1106</v>
      </c>
      <c r="H345" s="11" t="s">
        <v>8252</v>
      </c>
      <c r="I345" s="8" t="s">
        <v>6011</v>
      </c>
    </row>
    <row r="346" spans="1:9" s="8" customFormat="1" ht="12.75" x14ac:dyDescent="0.2">
      <c r="A346" s="8" t="s">
        <v>7568</v>
      </c>
      <c r="B346" s="10" t="s">
        <v>7552</v>
      </c>
      <c r="C346" s="10" t="s">
        <v>7571</v>
      </c>
      <c r="D346" s="8" t="s">
        <v>27</v>
      </c>
      <c r="E346" s="8" t="s">
        <v>3838</v>
      </c>
      <c r="F346" s="8" t="s">
        <v>3839</v>
      </c>
      <c r="G346" s="11" t="s">
        <v>1087</v>
      </c>
      <c r="H346" s="11" t="s">
        <v>8140</v>
      </c>
      <c r="I346" s="8" t="s">
        <v>3840</v>
      </c>
    </row>
    <row r="347" spans="1:9" s="8" customFormat="1" ht="12.75" x14ac:dyDescent="0.2">
      <c r="A347" s="8" t="s">
        <v>7568</v>
      </c>
      <c r="B347" s="10" t="s">
        <v>7554</v>
      </c>
      <c r="C347" s="10" t="s">
        <v>7571</v>
      </c>
      <c r="D347" s="8" t="s">
        <v>27</v>
      </c>
      <c r="E347" s="8" t="s">
        <v>2954</v>
      </c>
      <c r="F347" s="8" t="s">
        <v>2955</v>
      </c>
      <c r="G347" s="11" t="s">
        <v>1106</v>
      </c>
      <c r="H347" s="11" t="s">
        <v>8223</v>
      </c>
      <c r="I347" s="8" t="s">
        <v>2956</v>
      </c>
    </row>
    <row r="348" spans="1:9" s="8" customFormat="1" ht="12.75" x14ac:dyDescent="0.2">
      <c r="A348" s="8" t="s">
        <v>7568</v>
      </c>
      <c r="B348" s="10" t="s">
        <v>7554</v>
      </c>
      <c r="C348" s="10" t="s">
        <v>7571</v>
      </c>
      <c r="D348" s="8" t="s">
        <v>27</v>
      </c>
      <c r="E348" s="8" t="s">
        <v>2957</v>
      </c>
      <c r="F348" s="8" t="s">
        <v>2958</v>
      </c>
      <c r="G348" s="11" t="s">
        <v>1106</v>
      </c>
      <c r="H348" s="11" t="s">
        <v>8224</v>
      </c>
      <c r="I348" s="8" t="s">
        <v>2959</v>
      </c>
    </row>
    <row r="349" spans="1:9" s="8" customFormat="1" ht="12.75" x14ac:dyDescent="0.2">
      <c r="A349" s="8" t="s">
        <v>7568</v>
      </c>
      <c r="B349" s="10" t="s">
        <v>7552</v>
      </c>
      <c r="C349" s="10" t="s">
        <v>7571</v>
      </c>
      <c r="D349" s="8" t="s">
        <v>27</v>
      </c>
      <c r="E349" s="8" t="s">
        <v>5299</v>
      </c>
      <c r="F349" s="8" t="s">
        <v>5293</v>
      </c>
      <c r="G349" s="11" t="s">
        <v>366</v>
      </c>
      <c r="H349" s="11" t="s">
        <v>8036</v>
      </c>
      <c r="I349" s="8" t="s">
        <v>5300</v>
      </c>
    </row>
    <row r="350" spans="1:9" s="8" customFormat="1" ht="12.75" x14ac:dyDescent="0.2">
      <c r="A350" s="8" t="s">
        <v>7568</v>
      </c>
      <c r="B350" s="10" t="s">
        <v>7552</v>
      </c>
      <c r="C350" s="10" t="s">
        <v>7571</v>
      </c>
      <c r="D350" s="8" t="s">
        <v>27</v>
      </c>
      <c r="E350" s="8" t="s">
        <v>5292</v>
      </c>
      <c r="F350" s="8" t="s">
        <v>5293</v>
      </c>
      <c r="G350" s="11" t="s">
        <v>366</v>
      </c>
      <c r="H350" s="11" t="s">
        <v>8037</v>
      </c>
      <c r="I350" s="8" t="s">
        <v>5294</v>
      </c>
    </row>
    <row r="351" spans="1:9" s="8" customFormat="1" ht="12.75" x14ac:dyDescent="0.2">
      <c r="A351" s="8" t="s">
        <v>7568</v>
      </c>
      <c r="B351" s="10" t="s">
        <v>7556</v>
      </c>
      <c r="C351" s="10" t="s">
        <v>7571</v>
      </c>
      <c r="D351" s="8" t="s">
        <v>27</v>
      </c>
      <c r="E351" s="8" t="s">
        <v>7237</v>
      </c>
      <c r="F351" s="8" t="s">
        <v>7238</v>
      </c>
      <c r="G351" s="13">
        <v>37735</v>
      </c>
      <c r="H351" s="13" t="s">
        <v>8011</v>
      </c>
      <c r="I351" s="8" t="s">
        <v>7239</v>
      </c>
    </row>
    <row r="352" spans="1:9" s="8" customFormat="1" ht="12.75" x14ac:dyDescent="0.2">
      <c r="A352" s="8" t="s">
        <v>7568</v>
      </c>
      <c r="B352" s="10" t="s">
        <v>7556</v>
      </c>
      <c r="C352" s="10" t="s">
        <v>7571</v>
      </c>
      <c r="D352" s="8" t="s">
        <v>27</v>
      </c>
      <c r="E352" s="8" t="s">
        <v>7240</v>
      </c>
      <c r="F352" s="8" t="s">
        <v>7242</v>
      </c>
      <c r="G352" s="13">
        <v>37736</v>
      </c>
      <c r="H352" s="13" t="s">
        <v>8012</v>
      </c>
      <c r="I352" s="8" t="s">
        <v>7243</v>
      </c>
    </row>
    <row r="353" spans="1:9" s="8" customFormat="1" ht="12.75" x14ac:dyDescent="0.2">
      <c r="A353" s="8" t="s">
        <v>7568</v>
      </c>
      <c r="B353" s="10" t="s">
        <v>7556</v>
      </c>
      <c r="C353" s="10" t="s">
        <v>7571</v>
      </c>
      <c r="D353" s="8" t="s">
        <v>27</v>
      </c>
      <c r="E353" s="8" t="s">
        <v>7244</v>
      </c>
      <c r="F353" s="8" t="s">
        <v>7635</v>
      </c>
      <c r="G353" s="11" t="s">
        <v>3701</v>
      </c>
      <c r="H353" s="11" t="s">
        <v>8064</v>
      </c>
      <c r="I353" s="8" t="s">
        <v>7246</v>
      </c>
    </row>
    <row r="354" spans="1:9" s="8" customFormat="1" ht="12.75" x14ac:dyDescent="0.2">
      <c r="A354" s="8" t="s">
        <v>7568</v>
      </c>
      <c r="B354" s="10" t="s">
        <v>7556</v>
      </c>
      <c r="C354" s="10" t="s">
        <v>7571</v>
      </c>
      <c r="D354" s="8" t="s">
        <v>27</v>
      </c>
      <c r="E354" s="8" t="s">
        <v>7247</v>
      </c>
      <c r="F354" s="8" t="s">
        <v>7249</v>
      </c>
      <c r="G354" s="11" t="s">
        <v>7248</v>
      </c>
      <c r="H354" s="11" t="s">
        <v>8065</v>
      </c>
      <c r="I354" s="8" t="s">
        <v>7250</v>
      </c>
    </row>
    <row r="355" spans="1:9" s="8" customFormat="1" ht="12.75" x14ac:dyDescent="0.2">
      <c r="A355" s="8" t="s">
        <v>7568</v>
      </c>
      <c r="B355" s="10" t="s">
        <v>7552</v>
      </c>
      <c r="C355" s="10" t="s">
        <v>7571</v>
      </c>
      <c r="D355" s="8" t="s">
        <v>27</v>
      </c>
      <c r="E355" s="8" t="s">
        <v>4037</v>
      </c>
      <c r="F355" s="8" t="s">
        <v>4038</v>
      </c>
      <c r="G355" s="11" t="s">
        <v>1106</v>
      </c>
      <c r="H355" s="11" t="s">
        <v>8232</v>
      </c>
      <c r="I355" s="8" t="s">
        <v>4039</v>
      </c>
    </row>
    <row r="356" spans="1:9" s="8" customFormat="1" ht="12.75" x14ac:dyDescent="0.2">
      <c r="A356" s="8" t="s">
        <v>7568</v>
      </c>
      <c r="B356" s="10" t="s">
        <v>7552</v>
      </c>
      <c r="C356" s="10" t="s">
        <v>7571</v>
      </c>
      <c r="D356" s="8" t="s">
        <v>27</v>
      </c>
      <c r="E356" s="8" t="s">
        <v>4151</v>
      </c>
      <c r="F356" s="8" t="s">
        <v>4152</v>
      </c>
      <c r="G356" s="11" t="s">
        <v>1167</v>
      </c>
      <c r="H356" s="11" t="s">
        <v>8291</v>
      </c>
      <c r="I356" s="8" t="s">
        <v>4153</v>
      </c>
    </row>
    <row r="357" spans="1:9" s="8" customFormat="1" ht="12.75" x14ac:dyDescent="0.2">
      <c r="A357" s="8" t="s">
        <v>7568</v>
      </c>
      <c r="B357" s="10" t="s">
        <v>7553</v>
      </c>
      <c r="C357" s="10" t="s">
        <v>7571</v>
      </c>
      <c r="D357" s="8" t="s">
        <v>27</v>
      </c>
      <c r="E357" s="8" t="s">
        <v>2504</v>
      </c>
      <c r="F357" s="8" t="s">
        <v>2505</v>
      </c>
      <c r="G357" s="11" t="s">
        <v>1167</v>
      </c>
      <c r="H357" s="11" t="s">
        <v>8277</v>
      </c>
      <c r="I357" s="8" t="s">
        <v>2506</v>
      </c>
    </row>
    <row r="358" spans="1:9" s="8" customFormat="1" ht="12.75" x14ac:dyDescent="0.2">
      <c r="A358" s="8" t="s">
        <v>7568</v>
      </c>
      <c r="B358" s="10" t="s">
        <v>7553</v>
      </c>
      <c r="C358" s="10" t="s">
        <v>7571</v>
      </c>
      <c r="D358" s="8" t="s">
        <v>27</v>
      </c>
      <c r="E358" s="8" t="s">
        <v>2507</v>
      </c>
      <c r="F358" s="8" t="s">
        <v>2508</v>
      </c>
      <c r="G358" s="11" t="s">
        <v>1167</v>
      </c>
      <c r="H358" s="11" t="s">
        <v>8278</v>
      </c>
      <c r="I358" s="8" t="s">
        <v>2509</v>
      </c>
    </row>
    <row r="359" spans="1:9" s="8" customFormat="1" ht="12.75" x14ac:dyDescent="0.2">
      <c r="A359" s="8" t="s">
        <v>7568</v>
      </c>
      <c r="B359" s="10" t="s">
        <v>7552</v>
      </c>
      <c r="C359" s="10" t="s">
        <v>7571</v>
      </c>
      <c r="D359" s="8" t="s">
        <v>27</v>
      </c>
      <c r="E359" s="8" t="s">
        <v>3721</v>
      </c>
      <c r="F359" s="8" t="s">
        <v>3722</v>
      </c>
      <c r="G359" s="11" t="s">
        <v>366</v>
      </c>
      <c r="H359" s="11" t="s">
        <v>8038</v>
      </c>
      <c r="I359" s="8" t="s">
        <v>3723</v>
      </c>
    </row>
    <row r="360" spans="1:9" s="8" customFormat="1" ht="12.75" x14ac:dyDescent="0.2">
      <c r="A360" s="8" t="s">
        <v>7568</v>
      </c>
      <c r="B360" s="10" t="s">
        <v>7552</v>
      </c>
      <c r="C360" s="10" t="s">
        <v>7571</v>
      </c>
      <c r="D360" s="8" t="s">
        <v>27</v>
      </c>
      <c r="E360" s="8" t="s">
        <v>3710</v>
      </c>
      <c r="F360" s="8" t="s">
        <v>3712</v>
      </c>
      <c r="G360" s="11" t="s">
        <v>366</v>
      </c>
      <c r="H360" s="11" t="s">
        <v>8039</v>
      </c>
      <c r="I360" s="8" t="s">
        <v>3713</v>
      </c>
    </row>
    <row r="361" spans="1:9" s="8" customFormat="1" ht="12.75" x14ac:dyDescent="0.2">
      <c r="A361" s="8" t="s">
        <v>7568</v>
      </c>
      <c r="B361" s="10" t="s">
        <v>7552</v>
      </c>
      <c r="C361" s="10" t="s">
        <v>7571</v>
      </c>
      <c r="D361" s="8" t="s">
        <v>27</v>
      </c>
      <c r="E361" s="8" t="s">
        <v>3652</v>
      </c>
      <c r="F361" s="8" t="s">
        <v>3654</v>
      </c>
      <c r="G361" s="11" t="s">
        <v>3653</v>
      </c>
      <c r="H361" s="11" t="s">
        <v>7974</v>
      </c>
      <c r="I361" s="8" t="s">
        <v>3655</v>
      </c>
    </row>
    <row r="362" spans="1:9" s="8" customFormat="1" ht="12.75" x14ac:dyDescent="0.2">
      <c r="A362" s="8" t="s">
        <v>7568</v>
      </c>
      <c r="B362" s="10" t="s">
        <v>7553</v>
      </c>
      <c r="C362" s="10" t="s">
        <v>7571</v>
      </c>
      <c r="D362" s="8" t="s">
        <v>27</v>
      </c>
      <c r="E362" s="8" t="s">
        <v>2510</v>
      </c>
      <c r="F362" s="8" t="s">
        <v>2512</v>
      </c>
      <c r="G362" s="11" t="s">
        <v>2511</v>
      </c>
      <c r="H362" s="11" t="s">
        <v>7918</v>
      </c>
      <c r="I362" s="8" t="s">
        <v>2513</v>
      </c>
    </row>
    <row r="363" spans="1:9" s="8" customFormat="1" ht="12.75" x14ac:dyDescent="0.2">
      <c r="A363" s="8" t="s">
        <v>7568</v>
      </c>
      <c r="B363" s="10" t="s">
        <v>7553</v>
      </c>
      <c r="C363" s="10" t="s">
        <v>7571</v>
      </c>
      <c r="D363" s="8" t="s">
        <v>27</v>
      </c>
      <c r="E363" s="8" t="s">
        <v>2514</v>
      </c>
      <c r="F363" s="8" t="s">
        <v>2516</v>
      </c>
      <c r="G363" s="11" t="s">
        <v>2515</v>
      </c>
      <c r="H363" s="11" t="s">
        <v>7843</v>
      </c>
      <c r="I363" s="8" t="s">
        <v>2517</v>
      </c>
    </row>
    <row r="364" spans="1:9" s="8" customFormat="1" ht="12.75" x14ac:dyDescent="0.2">
      <c r="A364" s="8" t="s">
        <v>7568</v>
      </c>
      <c r="B364" s="10" t="s">
        <v>7552</v>
      </c>
      <c r="C364" s="10" t="s">
        <v>7571</v>
      </c>
      <c r="D364" s="8" t="s">
        <v>27</v>
      </c>
      <c r="E364" s="8" t="s">
        <v>3626</v>
      </c>
      <c r="F364" s="8" t="s">
        <v>3627</v>
      </c>
      <c r="G364" s="11" t="s">
        <v>3574</v>
      </c>
      <c r="H364" s="11" t="s">
        <v>7928</v>
      </c>
      <c r="I364" s="8" t="s">
        <v>3628</v>
      </c>
    </row>
    <row r="365" spans="1:9" s="8" customFormat="1" ht="12.75" x14ac:dyDescent="0.2">
      <c r="A365" s="8" t="s">
        <v>7568</v>
      </c>
      <c r="B365" s="10" t="s">
        <v>7552</v>
      </c>
      <c r="C365" s="10" t="s">
        <v>7571</v>
      </c>
      <c r="D365" s="8" t="s">
        <v>27</v>
      </c>
      <c r="E365" s="8" t="s">
        <v>3544</v>
      </c>
      <c r="F365" s="8" t="s">
        <v>3546</v>
      </c>
      <c r="G365" s="11" t="s">
        <v>3545</v>
      </c>
      <c r="H365" s="11" t="s">
        <v>7891</v>
      </c>
      <c r="I365" s="8" t="s">
        <v>3547</v>
      </c>
    </row>
    <row r="366" spans="1:9" s="8" customFormat="1" ht="12.75" x14ac:dyDescent="0.2">
      <c r="A366" s="8" t="s">
        <v>7568</v>
      </c>
      <c r="B366" s="10" t="s">
        <v>7552</v>
      </c>
      <c r="C366" s="10" t="s">
        <v>7571</v>
      </c>
      <c r="D366" s="8" t="s">
        <v>27</v>
      </c>
      <c r="E366" s="8" t="s">
        <v>3548</v>
      </c>
      <c r="F366" s="8" t="s">
        <v>3549</v>
      </c>
      <c r="G366" s="11" t="s">
        <v>156</v>
      </c>
      <c r="H366" s="11" t="s">
        <v>7892</v>
      </c>
      <c r="I366" s="8" t="s">
        <v>3550</v>
      </c>
    </row>
    <row r="367" spans="1:9" s="8" customFormat="1" ht="12.75" x14ac:dyDescent="0.2">
      <c r="A367" s="8" t="s">
        <v>7568</v>
      </c>
      <c r="B367" s="10" t="s">
        <v>7552</v>
      </c>
      <c r="C367" s="10" t="s">
        <v>7571</v>
      </c>
      <c r="D367" s="8" t="s">
        <v>27</v>
      </c>
      <c r="E367" s="8" t="s">
        <v>3829</v>
      </c>
      <c r="F367" s="8" t="s">
        <v>3830</v>
      </c>
      <c r="G367" s="13">
        <v>38949</v>
      </c>
      <c r="H367" s="13" t="s">
        <v>8141</v>
      </c>
      <c r="I367" s="8" t="s">
        <v>3831</v>
      </c>
    </row>
    <row r="368" spans="1:9" s="8" customFormat="1" ht="12.75" x14ac:dyDescent="0.2">
      <c r="A368" s="8" t="s">
        <v>7568</v>
      </c>
      <c r="B368" s="10" t="s">
        <v>7552</v>
      </c>
      <c r="C368" s="10" t="s">
        <v>7571</v>
      </c>
      <c r="D368" s="8" t="s">
        <v>27</v>
      </c>
      <c r="E368" s="8" t="s">
        <v>4040</v>
      </c>
      <c r="F368" s="8" t="s">
        <v>4041</v>
      </c>
      <c r="G368" s="13">
        <v>39413</v>
      </c>
      <c r="H368" s="13" t="s">
        <v>8233</v>
      </c>
      <c r="I368" s="8" t="s">
        <v>4042</v>
      </c>
    </row>
    <row r="369" spans="1:9" s="8" customFormat="1" ht="12.75" x14ac:dyDescent="0.2">
      <c r="A369" s="8" t="s">
        <v>7568</v>
      </c>
      <c r="B369" s="10" t="s">
        <v>7552</v>
      </c>
      <c r="C369" s="10" t="s">
        <v>7571</v>
      </c>
      <c r="D369" s="8" t="s">
        <v>27</v>
      </c>
      <c r="E369" s="8" t="s">
        <v>4031</v>
      </c>
      <c r="F369" s="8" t="s">
        <v>4032</v>
      </c>
      <c r="G369" s="13">
        <v>39410</v>
      </c>
      <c r="H369" s="13" t="s">
        <v>8234</v>
      </c>
      <c r="I369" s="8" t="s">
        <v>4033</v>
      </c>
    </row>
    <row r="370" spans="1:9" s="8" customFormat="1" ht="12.75" x14ac:dyDescent="0.2">
      <c r="A370" s="8" t="s">
        <v>7568</v>
      </c>
      <c r="B370" s="10" t="s">
        <v>7552</v>
      </c>
      <c r="C370" s="10" t="s">
        <v>7571</v>
      </c>
      <c r="D370" s="8" t="s">
        <v>27</v>
      </c>
      <c r="E370" s="8" t="s">
        <v>4145</v>
      </c>
      <c r="F370" s="8" t="s">
        <v>4146</v>
      </c>
      <c r="G370" s="13">
        <v>39523</v>
      </c>
      <c r="H370" s="13" t="s">
        <v>8292</v>
      </c>
      <c r="I370" s="8" t="s">
        <v>4147</v>
      </c>
    </row>
    <row r="371" spans="1:9" s="8" customFormat="1" ht="12.75" x14ac:dyDescent="0.2">
      <c r="A371" s="8" t="s">
        <v>7568</v>
      </c>
      <c r="B371" s="10" t="s">
        <v>7552</v>
      </c>
      <c r="C371" s="10" t="s">
        <v>7571</v>
      </c>
      <c r="D371" s="8" t="s">
        <v>27</v>
      </c>
      <c r="E371" s="8" t="s">
        <v>4046</v>
      </c>
      <c r="F371" s="8" t="s">
        <v>4047</v>
      </c>
      <c r="G371" s="13">
        <v>39384</v>
      </c>
      <c r="H371" s="13" t="s">
        <v>8235</v>
      </c>
      <c r="I371" s="8" t="s">
        <v>4048</v>
      </c>
    </row>
    <row r="372" spans="1:9" s="8" customFormat="1" ht="12.75" x14ac:dyDescent="0.2">
      <c r="A372" s="8" t="s">
        <v>7568</v>
      </c>
      <c r="B372" s="10" t="s">
        <v>7554</v>
      </c>
      <c r="C372" s="10" t="s">
        <v>7571</v>
      </c>
      <c r="D372" s="8" t="s">
        <v>27</v>
      </c>
      <c r="E372" s="8" t="s">
        <v>2960</v>
      </c>
      <c r="F372" s="8" t="s">
        <v>2961</v>
      </c>
      <c r="G372" s="13">
        <v>39426</v>
      </c>
      <c r="H372" s="13" t="s">
        <v>8225</v>
      </c>
      <c r="I372" s="8" t="s">
        <v>2962</v>
      </c>
    </row>
    <row r="373" spans="1:9" s="8" customFormat="1" ht="12.75" x14ac:dyDescent="0.2">
      <c r="A373" s="8" t="s">
        <v>7568</v>
      </c>
      <c r="B373" s="10" t="s">
        <v>7554</v>
      </c>
      <c r="C373" s="10" t="s">
        <v>7571</v>
      </c>
      <c r="D373" s="8" t="s">
        <v>27</v>
      </c>
      <c r="E373" s="8" t="s">
        <v>2963</v>
      </c>
      <c r="F373" s="8" t="s">
        <v>2964</v>
      </c>
      <c r="G373" s="11" t="s">
        <v>1131</v>
      </c>
      <c r="H373" s="11" t="s">
        <v>7881</v>
      </c>
      <c r="I373" s="8" t="s">
        <v>2965</v>
      </c>
    </row>
    <row r="374" spans="1:9" s="8" customFormat="1" ht="12.75" x14ac:dyDescent="0.2">
      <c r="A374" s="8" t="s">
        <v>7568</v>
      </c>
      <c r="B374" s="10" t="s">
        <v>7552</v>
      </c>
      <c r="C374" s="10" t="s">
        <v>7571</v>
      </c>
      <c r="D374" s="8" t="s">
        <v>27</v>
      </c>
      <c r="E374" s="8" t="s">
        <v>4025</v>
      </c>
      <c r="F374" s="8" t="s">
        <v>4026</v>
      </c>
      <c r="G374" s="13">
        <v>39379</v>
      </c>
      <c r="H374" s="13" t="s">
        <v>8236</v>
      </c>
      <c r="I374" s="8" t="s">
        <v>4027</v>
      </c>
    </row>
    <row r="375" spans="1:9" s="8" customFormat="1" ht="12.75" x14ac:dyDescent="0.2">
      <c r="A375" s="8" t="s">
        <v>7568</v>
      </c>
      <c r="B375" s="10" t="s">
        <v>7552</v>
      </c>
      <c r="C375" s="10" t="s">
        <v>7571</v>
      </c>
      <c r="D375" s="8" t="s">
        <v>27</v>
      </c>
      <c r="E375" s="8" t="s">
        <v>4022</v>
      </c>
      <c r="F375" s="8" t="s">
        <v>4023</v>
      </c>
      <c r="G375" s="11" t="s">
        <v>1144</v>
      </c>
      <c r="H375" s="11" t="s">
        <v>8237</v>
      </c>
      <c r="I375" s="8" t="s">
        <v>4024</v>
      </c>
    </row>
    <row r="376" spans="1:9" s="8" customFormat="1" ht="12.75" x14ac:dyDescent="0.2">
      <c r="A376" s="8" t="s">
        <v>7568</v>
      </c>
      <c r="B376" s="10" t="s">
        <v>7552</v>
      </c>
      <c r="C376" s="10" t="s">
        <v>7571</v>
      </c>
      <c r="D376" s="8" t="s">
        <v>27</v>
      </c>
      <c r="E376" s="8" t="s">
        <v>3629</v>
      </c>
      <c r="F376" s="8" t="s">
        <v>3603</v>
      </c>
      <c r="G376" s="11" t="s">
        <v>314</v>
      </c>
      <c r="H376" s="11" t="s">
        <v>7929</v>
      </c>
      <c r="I376" s="8" t="s">
        <v>3630</v>
      </c>
    </row>
    <row r="377" spans="1:9" s="8" customFormat="1" ht="12.75" x14ac:dyDescent="0.2">
      <c r="A377" s="8" t="s">
        <v>7568</v>
      </c>
      <c r="B377" s="10" t="s">
        <v>7554</v>
      </c>
      <c r="C377" s="10" t="s">
        <v>7571</v>
      </c>
      <c r="D377" s="8" t="s">
        <v>27</v>
      </c>
      <c r="E377" s="8" t="s">
        <v>2966</v>
      </c>
      <c r="F377" s="8" t="s">
        <v>2967</v>
      </c>
      <c r="G377" s="11" t="s">
        <v>1151</v>
      </c>
      <c r="H377" s="11" t="s">
        <v>8226</v>
      </c>
      <c r="I377" s="8" t="s">
        <v>2968</v>
      </c>
    </row>
    <row r="378" spans="1:9" s="8" customFormat="1" ht="12.75" x14ac:dyDescent="0.2">
      <c r="A378" s="8" t="s">
        <v>7568</v>
      </c>
      <c r="B378" s="10" t="s">
        <v>7554</v>
      </c>
      <c r="C378" s="10" t="s">
        <v>7571</v>
      </c>
      <c r="D378" s="8" t="s">
        <v>27</v>
      </c>
      <c r="E378" s="8" t="s">
        <v>2969</v>
      </c>
      <c r="F378" s="8" t="s">
        <v>2970</v>
      </c>
      <c r="G378" s="11" t="s">
        <v>1151</v>
      </c>
      <c r="H378" s="11" t="s">
        <v>8227</v>
      </c>
      <c r="I378" s="8" t="s">
        <v>2971</v>
      </c>
    </row>
    <row r="379" spans="1:9" s="8" customFormat="1" ht="12.75" x14ac:dyDescent="0.2">
      <c r="A379" s="8" t="s">
        <v>7568</v>
      </c>
      <c r="B379" s="10" t="s">
        <v>7554</v>
      </c>
      <c r="C379" s="10" t="s">
        <v>7571</v>
      </c>
      <c r="D379" s="8" t="s">
        <v>27</v>
      </c>
      <c r="E379" s="8" t="s">
        <v>2972</v>
      </c>
      <c r="F379" s="8" t="s">
        <v>2974</v>
      </c>
      <c r="G379" s="11" t="s">
        <v>1281</v>
      </c>
      <c r="H379" s="11" t="s">
        <v>8228</v>
      </c>
      <c r="I379" s="8" t="s">
        <v>2975</v>
      </c>
    </row>
    <row r="380" spans="1:9" s="8" customFormat="1" ht="12.75" x14ac:dyDescent="0.2">
      <c r="A380" s="8" t="s">
        <v>7568</v>
      </c>
      <c r="B380" s="10" t="s">
        <v>7554</v>
      </c>
      <c r="C380" s="10" t="s">
        <v>7571</v>
      </c>
      <c r="D380" s="8" t="s">
        <v>27</v>
      </c>
      <c r="E380" s="8" t="s">
        <v>2976</v>
      </c>
      <c r="F380" s="8" t="s">
        <v>2977</v>
      </c>
      <c r="G380" s="11" t="s">
        <v>1281</v>
      </c>
      <c r="H380" s="11" t="s">
        <v>8229</v>
      </c>
      <c r="I380" s="8" t="s">
        <v>2978</v>
      </c>
    </row>
    <row r="381" spans="1:9" s="8" customFormat="1" ht="12.75" x14ac:dyDescent="0.2">
      <c r="A381" s="8" t="s">
        <v>7568</v>
      </c>
      <c r="B381" s="10" t="s">
        <v>7552</v>
      </c>
      <c r="C381" s="10" t="s">
        <v>7571</v>
      </c>
      <c r="D381" s="8" t="s">
        <v>27</v>
      </c>
      <c r="E381" s="8" t="s">
        <v>4034</v>
      </c>
      <c r="F381" s="8" t="s">
        <v>4035</v>
      </c>
      <c r="G381" s="11" t="s">
        <v>1151</v>
      </c>
      <c r="H381" s="11" t="s">
        <v>8238</v>
      </c>
      <c r="I381" s="8" t="s">
        <v>4036</v>
      </c>
    </row>
    <row r="382" spans="1:9" s="8" customFormat="1" ht="12.75" x14ac:dyDescent="0.2">
      <c r="A382" s="8" t="s">
        <v>7568</v>
      </c>
      <c r="B382" s="10" t="s">
        <v>7552</v>
      </c>
      <c r="C382" s="10" t="s">
        <v>7571</v>
      </c>
      <c r="D382" s="8" t="s">
        <v>27</v>
      </c>
      <c r="E382" s="8" t="s">
        <v>4154</v>
      </c>
      <c r="F382" s="8" t="s">
        <v>4155</v>
      </c>
      <c r="G382" s="11" t="s">
        <v>2766</v>
      </c>
      <c r="H382" s="11" t="s">
        <v>8293</v>
      </c>
      <c r="I382" s="8" t="s">
        <v>4156</v>
      </c>
    </row>
    <row r="383" spans="1:9" s="8" customFormat="1" ht="12.75" x14ac:dyDescent="0.2">
      <c r="A383" s="8" t="s">
        <v>7568</v>
      </c>
      <c r="B383" s="10" t="s">
        <v>7553</v>
      </c>
      <c r="C383" s="10" t="s">
        <v>7571</v>
      </c>
      <c r="D383" s="8" t="s">
        <v>27</v>
      </c>
      <c r="E383" s="8" t="s">
        <v>2518</v>
      </c>
      <c r="F383" s="8" t="s">
        <v>2519</v>
      </c>
      <c r="G383" s="11" t="s">
        <v>1151</v>
      </c>
      <c r="H383" s="11" t="s">
        <v>8199</v>
      </c>
      <c r="I383" s="8" t="s">
        <v>2520</v>
      </c>
    </row>
    <row r="384" spans="1:9" s="8" customFormat="1" ht="12.75" x14ac:dyDescent="0.2">
      <c r="A384" s="8" t="s">
        <v>7568</v>
      </c>
      <c r="B384" s="10" t="s">
        <v>7552</v>
      </c>
      <c r="C384" s="10" t="s">
        <v>7571</v>
      </c>
      <c r="D384" s="8" t="s">
        <v>27</v>
      </c>
      <c r="E384" s="8" t="s">
        <v>4043</v>
      </c>
      <c r="F384" s="8" t="s">
        <v>4044</v>
      </c>
      <c r="G384" s="11" t="s">
        <v>1151</v>
      </c>
      <c r="H384" s="11" t="s">
        <v>8239</v>
      </c>
      <c r="I384" s="8" t="s">
        <v>4045</v>
      </c>
    </row>
    <row r="385" spans="1:9" s="8" customFormat="1" ht="12.75" x14ac:dyDescent="0.2">
      <c r="A385" s="8" t="s">
        <v>7568</v>
      </c>
      <c r="B385" s="10" t="s">
        <v>7557</v>
      </c>
      <c r="C385" s="10" t="s">
        <v>7571</v>
      </c>
      <c r="D385" s="8" t="s">
        <v>27</v>
      </c>
      <c r="E385" s="8" t="s">
        <v>6399</v>
      </c>
      <c r="F385" s="8" t="s">
        <v>6400</v>
      </c>
      <c r="G385" s="13">
        <v>39077</v>
      </c>
      <c r="H385" s="13" t="s">
        <v>8166</v>
      </c>
      <c r="I385" s="8" t="s">
        <v>6401</v>
      </c>
    </row>
    <row r="386" spans="1:9" s="8" customFormat="1" ht="12.75" x14ac:dyDescent="0.2">
      <c r="A386" s="8" t="s">
        <v>7569</v>
      </c>
      <c r="B386" s="10" t="s">
        <v>7557</v>
      </c>
      <c r="C386" s="10" t="s">
        <v>7571</v>
      </c>
      <c r="D386" s="8" t="s">
        <v>27</v>
      </c>
      <c r="E386" s="8" t="s">
        <v>6505</v>
      </c>
      <c r="F386" s="8" t="s">
        <v>6507</v>
      </c>
      <c r="G386" s="11" t="s">
        <v>1167</v>
      </c>
      <c r="H386" s="11" t="s">
        <v>8305</v>
      </c>
      <c r="I386" s="8" t="s">
        <v>6508</v>
      </c>
    </row>
    <row r="387" spans="1:9" s="8" customFormat="1" ht="12.75" x14ac:dyDescent="0.2">
      <c r="A387" s="8" t="s">
        <v>7569</v>
      </c>
      <c r="B387" s="10" t="s">
        <v>7557</v>
      </c>
      <c r="C387" s="10" t="s">
        <v>7571</v>
      </c>
      <c r="D387" s="8" t="s">
        <v>27</v>
      </c>
      <c r="E387" s="8" t="s">
        <v>6509</v>
      </c>
      <c r="F387" s="8" t="s">
        <v>6510</v>
      </c>
      <c r="G387" s="11" t="s">
        <v>1167</v>
      </c>
      <c r="H387" s="11" t="s">
        <v>8306</v>
      </c>
      <c r="I387" s="8" t="s">
        <v>6511</v>
      </c>
    </row>
    <row r="388" spans="1:9" s="8" customFormat="1" ht="12.75" x14ac:dyDescent="0.2">
      <c r="A388" s="8" t="s">
        <v>7568</v>
      </c>
      <c r="B388" s="10" t="s">
        <v>7557</v>
      </c>
      <c r="C388" s="10" t="s">
        <v>7571</v>
      </c>
      <c r="D388" s="8" t="s">
        <v>27</v>
      </c>
      <c r="E388" s="8" t="s">
        <v>6438</v>
      </c>
      <c r="F388" s="8" t="s">
        <v>6439</v>
      </c>
      <c r="G388" s="13">
        <v>39412</v>
      </c>
      <c r="H388" s="13" t="s">
        <v>8253</v>
      </c>
      <c r="I388" s="8" t="s">
        <v>6440</v>
      </c>
    </row>
    <row r="389" spans="1:9" s="8" customFormat="1" ht="12.75" x14ac:dyDescent="0.2">
      <c r="A389" s="8" t="s">
        <v>7568</v>
      </c>
      <c r="B389" s="10" t="s">
        <v>7557</v>
      </c>
      <c r="C389" s="10" t="s">
        <v>7571</v>
      </c>
      <c r="D389" s="8" t="s">
        <v>27</v>
      </c>
      <c r="E389" s="8" t="s">
        <v>6441</v>
      </c>
      <c r="F389" s="8" t="s">
        <v>6442</v>
      </c>
      <c r="G389" s="13">
        <v>39437</v>
      </c>
      <c r="H389" s="13" t="s">
        <v>8254</v>
      </c>
      <c r="I389" s="8" t="s">
        <v>6443</v>
      </c>
    </row>
    <row r="390" spans="1:9" s="8" customFormat="1" ht="12.75" x14ac:dyDescent="0.2">
      <c r="A390" s="8" t="s">
        <v>7568</v>
      </c>
      <c r="B390" s="10" t="s">
        <v>7557</v>
      </c>
      <c r="C390" s="10" t="s">
        <v>7571</v>
      </c>
      <c r="D390" s="8" t="s">
        <v>27</v>
      </c>
      <c r="E390" s="8" t="s">
        <v>6402</v>
      </c>
      <c r="F390" s="8" t="s">
        <v>6403</v>
      </c>
      <c r="G390" s="13">
        <v>39061</v>
      </c>
      <c r="H390" s="13" t="s">
        <v>8167</v>
      </c>
      <c r="I390" s="8" t="s">
        <v>6404</v>
      </c>
    </row>
    <row r="391" spans="1:9" s="8" customFormat="1" ht="12.75" x14ac:dyDescent="0.2">
      <c r="A391" s="8" t="s">
        <v>7568</v>
      </c>
      <c r="B391" s="10" t="s">
        <v>7557</v>
      </c>
      <c r="C391" s="10" t="s">
        <v>7571</v>
      </c>
      <c r="D391" s="8" t="s">
        <v>27</v>
      </c>
      <c r="E391" s="8" t="s">
        <v>6396</v>
      </c>
      <c r="F391" s="8" t="s">
        <v>6397</v>
      </c>
      <c r="G391" s="13">
        <v>39064</v>
      </c>
      <c r="H391" s="13" t="s">
        <v>8168</v>
      </c>
      <c r="I391" s="8" t="s">
        <v>6398</v>
      </c>
    </row>
    <row r="392" spans="1:9" s="8" customFormat="1" ht="12.75" x14ac:dyDescent="0.2">
      <c r="A392" s="8" t="s">
        <v>7568</v>
      </c>
      <c r="B392" s="10" t="s">
        <v>7557</v>
      </c>
      <c r="C392" s="10" t="s">
        <v>7571</v>
      </c>
      <c r="D392" s="8" t="s">
        <v>27</v>
      </c>
      <c r="E392" s="8" t="s">
        <v>6405</v>
      </c>
      <c r="F392" s="8" t="s">
        <v>6406</v>
      </c>
      <c r="G392" s="11" t="s">
        <v>1087</v>
      </c>
      <c r="H392" s="11" t="s">
        <v>8169</v>
      </c>
      <c r="I392" s="8" t="s">
        <v>6407</v>
      </c>
    </row>
    <row r="393" spans="1:9" s="8" customFormat="1" ht="12.75" x14ac:dyDescent="0.2">
      <c r="A393" s="8" t="s">
        <v>7568</v>
      </c>
      <c r="B393" s="10" t="s">
        <v>7553</v>
      </c>
      <c r="C393" s="10" t="s">
        <v>7571</v>
      </c>
      <c r="D393" s="8" t="s">
        <v>27</v>
      </c>
      <c r="E393" s="8" t="s">
        <v>2521</v>
      </c>
      <c r="F393" s="8" t="s">
        <v>2522</v>
      </c>
      <c r="G393" s="13">
        <v>39457</v>
      </c>
      <c r="H393" s="13" t="s">
        <v>8279</v>
      </c>
      <c r="I393" s="8" t="s">
        <v>2523</v>
      </c>
    </row>
    <row r="394" spans="1:9" s="8" customFormat="1" ht="12.75" x14ac:dyDescent="0.2">
      <c r="A394" s="8" t="s">
        <v>7569</v>
      </c>
      <c r="B394" s="10" t="s">
        <v>7556</v>
      </c>
      <c r="C394" s="10" t="s">
        <v>7571</v>
      </c>
      <c r="D394" s="8" t="s">
        <v>27</v>
      </c>
      <c r="E394" s="8" t="s">
        <v>7251</v>
      </c>
      <c r="F394" s="8" t="s">
        <v>7254</v>
      </c>
      <c r="G394" s="11" t="s">
        <v>5624</v>
      </c>
      <c r="H394" s="11" t="s">
        <v>8118</v>
      </c>
      <c r="I394" s="8" t="s">
        <v>7255</v>
      </c>
    </row>
    <row r="395" spans="1:9" s="8" customFormat="1" ht="12.75" x14ac:dyDescent="0.2">
      <c r="A395" s="8" t="s">
        <v>7568</v>
      </c>
      <c r="B395" s="10" t="s">
        <v>7552</v>
      </c>
      <c r="C395" s="10" t="s">
        <v>7571</v>
      </c>
      <c r="D395" s="8" t="s">
        <v>27</v>
      </c>
      <c r="E395" s="8" t="s">
        <v>3718</v>
      </c>
      <c r="F395" s="8" t="s">
        <v>3719</v>
      </c>
      <c r="G395" s="13">
        <v>38275</v>
      </c>
      <c r="H395" s="13" t="s">
        <v>8040</v>
      </c>
      <c r="I395" s="8" t="s">
        <v>3720</v>
      </c>
    </row>
    <row r="396" spans="1:9" s="8" customFormat="1" ht="12.75" x14ac:dyDescent="0.2">
      <c r="A396" s="8" t="s">
        <v>7568</v>
      </c>
      <c r="B396" s="10" t="s">
        <v>7552</v>
      </c>
      <c r="C396" s="10" t="s">
        <v>7571</v>
      </c>
      <c r="D396" s="8" t="s">
        <v>27</v>
      </c>
      <c r="E396" s="8" t="s">
        <v>3615</v>
      </c>
      <c r="F396" s="8" t="s">
        <v>3616</v>
      </c>
      <c r="G396" s="13">
        <v>37610</v>
      </c>
      <c r="H396" s="13" t="s">
        <v>7930</v>
      </c>
      <c r="I396" s="8" t="s">
        <v>3617</v>
      </c>
    </row>
    <row r="397" spans="1:9" s="8" customFormat="1" ht="12.75" x14ac:dyDescent="0.2">
      <c r="A397" s="8" t="s">
        <v>7568</v>
      </c>
      <c r="B397" s="10" t="s">
        <v>7553</v>
      </c>
      <c r="C397" s="10" t="s">
        <v>7571</v>
      </c>
      <c r="D397" s="8" t="s">
        <v>27</v>
      </c>
      <c r="E397" s="8" t="s">
        <v>2524</v>
      </c>
      <c r="F397" s="8" t="s">
        <v>2525</v>
      </c>
      <c r="G397" s="13">
        <v>38336</v>
      </c>
      <c r="H397" s="13" t="s">
        <v>8025</v>
      </c>
      <c r="I397" s="8" t="s">
        <v>2526</v>
      </c>
    </row>
    <row r="398" spans="1:9" s="8" customFormat="1" ht="12.75" x14ac:dyDescent="0.2">
      <c r="A398" s="8" t="s">
        <v>7568</v>
      </c>
      <c r="B398" s="10" t="s">
        <v>7552</v>
      </c>
      <c r="C398" s="10" t="s">
        <v>7571</v>
      </c>
      <c r="D398" s="8" t="s">
        <v>27</v>
      </c>
      <c r="E398" s="8" t="s">
        <v>3724</v>
      </c>
      <c r="F398" s="8" t="s">
        <v>3725</v>
      </c>
      <c r="G398" s="13">
        <v>38056</v>
      </c>
      <c r="H398" s="13" t="s">
        <v>8041</v>
      </c>
      <c r="I398" s="8" t="s">
        <v>3726</v>
      </c>
    </row>
    <row r="399" spans="1:9" s="8" customFormat="1" ht="12.75" x14ac:dyDescent="0.2">
      <c r="A399" s="8" t="s">
        <v>7568</v>
      </c>
      <c r="B399" s="10" t="s">
        <v>7552</v>
      </c>
      <c r="C399" s="10" t="s">
        <v>7571</v>
      </c>
      <c r="D399" s="8" t="s">
        <v>27</v>
      </c>
      <c r="E399" s="8" t="s">
        <v>3551</v>
      </c>
      <c r="F399" s="8" t="s">
        <v>3552</v>
      </c>
      <c r="G399" s="13">
        <v>36991</v>
      </c>
      <c r="H399" s="13" t="s">
        <v>7893</v>
      </c>
      <c r="I399" s="8" t="s">
        <v>3553</v>
      </c>
    </row>
    <row r="400" spans="1:9" s="8" customFormat="1" ht="12.75" x14ac:dyDescent="0.2">
      <c r="A400" s="8" t="s">
        <v>7568</v>
      </c>
      <c r="B400" s="10" t="s">
        <v>7552</v>
      </c>
      <c r="C400" s="10" t="s">
        <v>7571</v>
      </c>
      <c r="D400" s="8" t="s">
        <v>27</v>
      </c>
      <c r="E400" s="8" t="s">
        <v>3640</v>
      </c>
      <c r="F400" s="8" t="s">
        <v>3641</v>
      </c>
      <c r="G400" s="13">
        <v>37700</v>
      </c>
      <c r="H400" s="13" t="s">
        <v>7975</v>
      </c>
      <c r="I400" s="8" t="s">
        <v>3642</v>
      </c>
    </row>
    <row r="401" spans="1:9" s="8" customFormat="1" ht="12.75" x14ac:dyDescent="0.2">
      <c r="A401" s="8" t="s">
        <v>7568</v>
      </c>
      <c r="B401" s="10" t="s">
        <v>7552</v>
      </c>
      <c r="C401" s="10" t="s">
        <v>7571</v>
      </c>
      <c r="D401" s="8" t="s">
        <v>27</v>
      </c>
      <c r="E401" s="17" t="s">
        <v>3727</v>
      </c>
      <c r="F401" s="8" t="s">
        <v>3728</v>
      </c>
      <c r="G401" s="13">
        <v>38301</v>
      </c>
      <c r="H401" s="13" t="s">
        <v>8042</v>
      </c>
      <c r="I401" s="8" t="s">
        <v>3729</v>
      </c>
    </row>
    <row r="402" spans="1:9" s="8" customFormat="1" ht="12.75" x14ac:dyDescent="0.2">
      <c r="A402" s="8" t="s">
        <v>7568</v>
      </c>
      <c r="B402" s="10" t="s">
        <v>7552</v>
      </c>
      <c r="C402" s="10" t="s">
        <v>7571</v>
      </c>
      <c r="D402" s="8" t="s">
        <v>27</v>
      </c>
      <c r="E402" s="8" t="s">
        <v>3609</v>
      </c>
      <c r="F402" s="8" t="s">
        <v>3610</v>
      </c>
      <c r="G402" s="13">
        <v>37549</v>
      </c>
      <c r="H402" s="13" t="s">
        <v>7931</v>
      </c>
      <c r="I402" s="8" t="s">
        <v>3611</v>
      </c>
    </row>
    <row r="403" spans="1:9" s="8" customFormat="1" ht="12.75" x14ac:dyDescent="0.2">
      <c r="A403" s="8" t="s">
        <v>7568</v>
      </c>
      <c r="B403" s="10" t="s">
        <v>7557</v>
      </c>
      <c r="C403" s="10" t="s">
        <v>7571</v>
      </c>
      <c r="D403" s="8" t="s">
        <v>27</v>
      </c>
      <c r="E403" s="8" t="s">
        <v>5837</v>
      </c>
      <c r="F403" s="8" t="s">
        <v>5838</v>
      </c>
      <c r="G403" s="11" t="s">
        <v>48</v>
      </c>
      <c r="H403" s="11" t="s">
        <v>7803</v>
      </c>
      <c r="I403" s="8" t="s">
        <v>5839</v>
      </c>
    </row>
    <row r="404" spans="1:9" s="8" customFormat="1" ht="12.75" x14ac:dyDescent="0.2">
      <c r="A404" s="8" t="s">
        <v>7568</v>
      </c>
      <c r="B404" s="10" t="s">
        <v>7557</v>
      </c>
      <c r="C404" s="10" t="s">
        <v>7571</v>
      </c>
      <c r="D404" s="8" t="s">
        <v>27</v>
      </c>
      <c r="E404" s="8" t="s">
        <v>6033</v>
      </c>
      <c r="F404" s="8" t="s">
        <v>6034</v>
      </c>
      <c r="G404" s="11" t="s">
        <v>4053</v>
      </c>
      <c r="H404" s="11" t="s">
        <v>8307</v>
      </c>
      <c r="I404" s="8" t="s">
        <v>6035</v>
      </c>
    </row>
    <row r="405" spans="1:9" s="8" customFormat="1" ht="12.75" x14ac:dyDescent="0.2">
      <c r="A405" s="8" t="s">
        <v>7569</v>
      </c>
      <c r="B405" s="10" t="s">
        <v>7557</v>
      </c>
      <c r="C405" s="10" t="s">
        <v>7571</v>
      </c>
      <c r="D405" s="8" t="s">
        <v>27</v>
      </c>
      <c r="E405" s="8" t="s">
        <v>5924</v>
      </c>
      <c r="F405" s="8" t="s">
        <v>5926</v>
      </c>
      <c r="G405" s="11" t="s">
        <v>248</v>
      </c>
      <c r="H405" s="11" t="s">
        <v>7994</v>
      </c>
      <c r="I405" s="8" t="s">
        <v>5927</v>
      </c>
    </row>
    <row r="406" spans="1:9" s="8" customFormat="1" ht="12.75" x14ac:dyDescent="0.2">
      <c r="A406" s="8" t="s">
        <v>7569</v>
      </c>
      <c r="B406" s="10" t="s">
        <v>7557</v>
      </c>
      <c r="C406" s="10" t="s">
        <v>7571</v>
      </c>
      <c r="D406" s="8" t="s">
        <v>27</v>
      </c>
      <c r="E406" s="8" t="s">
        <v>6012</v>
      </c>
      <c r="F406" s="8" t="s">
        <v>6013</v>
      </c>
      <c r="G406" s="11" t="s">
        <v>1106</v>
      </c>
      <c r="H406" s="11" t="s">
        <v>8255</v>
      </c>
      <c r="I406" s="8" t="s">
        <v>6014</v>
      </c>
    </row>
    <row r="407" spans="1:9" s="8" customFormat="1" ht="12.75" x14ac:dyDescent="0.2">
      <c r="A407" s="8" t="s">
        <v>7569</v>
      </c>
      <c r="B407" s="10" t="s">
        <v>7557</v>
      </c>
      <c r="C407" s="10" t="s">
        <v>7571</v>
      </c>
      <c r="D407" s="8" t="s">
        <v>27</v>
      </c>
      <c r="E407" s="8" t="s">
        <v>6015</v>
      </c>
      <c r="F407" s="8" t="s">
        <v>6016</v>
      </c>
      <c r="G407" s="11" t="s">
        <v>1106</v>
      </c>
      <c r="H407" s="11" t="s">
        <v>8256</v>
      </c>
      <c r="I407" s="8" t="s">
        <v>6017</v>
      </c>
    </row>
    <row r="408" spans="1:9" s="8" customFormat="1" ht="12.75" x14ac:dyDescent="0.2">
      <c r="A408" s="17" t="s">
        <v>7569</v>
      </c>
      <c r="B408" s="10" t="s">
        <v>7558</v>
      </c>
      <c r="C408" s="10" t="s">
        <v>7571</v>
      </c>
      <c r="D408" s="8" t="s">
        <v>27</v>
      </c>
      <c r="E408" s="11" t="s">
        <v>7103</v>
      </c>
      <c r="F408" s="8" t="s">
        <v>7626</v>
      </c>
      <c r="G408" s="11" t="s">
        <v>248</v>
      </c>
      <c r="H408" s="11" t="s">
        <v>8006</v>
      </c>
      <c r="I408" s="8" t="s">
        <v>7105</v>
      </c>
    </row>
    <row r="409" spans="1:9" s="8" customFormat="1" ht="12.75" x14ac:dyDescent="0.2">
      <c r="A409" s="17" t="s">
        <v>7569</v>
      </c>
      <c r="B409" s="10" t="s">
        <v>7558</v>
      </c>
      <c r="C409" s="10" t="s">
        <v>7571</v>
      </c>
      <c r="D409" s="8" t="s">
        <v>27</v>
      </c>
      <c r="E409" s="10" t="s">
        <v>7106</v>
      </c>
      <c r="F409" s="8" t="s">
        <v>7627</v>
      </c>
      <c r="G409" s="11" t="s">
        <v>248</v>
      </c>
      <c r="H409" s="11" t="s">
        <v>8007</v>
      </c>
      <c r="I409" s="8" t="s">
        <v>7108</v>
      </c>
    </row>
    <row r="410" spans="1:9" s="8" customFormat="1" ht="12.75" x14ac:dyDescent="0.2">
      <c r="A410" s="17" t="s">
        <v>7569</v>
      </c>
      <c r="B410" s="10" t="s">
        <v>7558</v>
      </c>
      <c r="C410" s="10" t="s">
        <v>7571</v>
      </c>
      <c r="D410" s="8" t="s">
        <v>5206</v>
      </c>
      <c r="E410" s="11" t="s">
        <v>7109</v>
      </c>
      <c r="F410" s="8" t="s">
        <v>7611</v>
      </c>
      <c r="G410" s="11" t="s">
        <v>314</v>
      </c>
      <c r="H410" s="11" t="s">
        <v>7948</v>
      </c>
      <c r="I410" s="8" t="s">
        <v>7111</v>
      </c>
    </row>
    <row r="411" spans="1:9" s="8" customFormat="1" ht="12.75" x14ac:dyDescent="0.2">
      <c r="A411" s="8" t="s">
        <v>7568</v>
      </c>
      <c r="B411" s="10" t="s">
        <v>7557</v>
      </c>
      <c r="C411" s="10" t="s">
        <v>7571</v>
      </c>
      <c r="D411" s="8" t="s">
        <v>27</v>
      </c>
      <c r="E411" s="8" t="s">
        <v>6462</v>
      </c>
      <c r="F411" s="8" t="s">
        <v>6463</v>
      </c>
      <c r="G411" s="13">
        <v>39628</v>
      </c>
      <c r="H411" s="13" t="s">
        <v>8308</v>
      </c>
      <c r="I411" s="8" t="s">
        <v>6464</v>
      </c>
    </row>
    <row r="412" spans="1:9" s="8" customFormat="1" ht="12.75" x14ac:dyDescent="0.2">
      <c r="A412" s="8" t="s">
        <v>7568</v>
      </c>
      <c r="B412" s="10" t="s">
        <v>7557</v>
      </c>
      <c r="C412" s="10" t="s">
        <v>7571</v>
      </c>
      <c r="D412" s="8" t="s">
        <v>27</v>
      </c>
      <c r="E412" s="8" t="s">
        <v>6435</v>
      </c>
      <c r="F412" s="8" t="s">
        <v>6436</v>
      </c>
      <c r="G412" s="13">
        <v>39418</v>
      </c>
      <c r="H412" s="13" t="s">
        <v>8257</v>
      </c>
      <c r="I412" s="8" t="s">
        <v>6437</v>
      </c>
    </row>
    <row r="413" spans="1:9" s="8" customFormat="1" ht="12.75" x14ac:dyDescent="0.2">
      <c r="A413" s="8" t="s">
        <v>7568</v>
      </c>
      <c r="B413" s="10" t="s">
        <v>7557</v>
      </c>
      <c r="C413" s="10" t="s">
        <v>7571</v>
      </c>
      <c r="D413" s="8" t="s">
        <v>27</v>
      </c>
      <c r="E413" s="8" t="s">
        <v>6444</v>
      </c>
      <c r="F413" s="8" t="s">
        <v>6445</v>
      </c>
      <c r="G413" s="13">
        <v>39415</v>
      </c>
      <c r="H413" s="13" t="s">
        <v>8258</v>
      </c>
      <c r="I413" s="8" t="s">
        <v>6446</v>
      </c>
    </row>
    <row r="414" spans="1:9" s="8" customFormat="1" ht="12.75" x14ac:dyDescent="0.2">
      <c r="A414" s="8" t="s">
        <v>7568</v>
      </c>
      <c r="B414" s="10" t="s">
        <v>7557</v>
      </c>
      <c r="C414" s="10" t="s">
        <v>7571</v>
      </c>
      <c r="D414" s="8" t="s">
        <v>27</v>
      </c>
      <c r="E414" s="8" t="s">
        <v>6447</v>
      </c>
      <c r="F414" s="8" t="s">
        <v>6448</v>
      </c>
      <c r="G414" s="13">
        <v>39439</v>
      </c>
      <c r="H414" s="13" t="s">
        <v>8259</v>
      </c>
      <c r="I414" s="8" t="s">
        <v>6449</v>
      </c>
    </row>
    <row r="415" spans="1:9" s="8" customFormat="1" ht="12.75" x14ac:dyDescent="0.2">
      <c r="A415" s="8" t="s">
        <v>7568</v>
      </c>
      <c r="B415" s="10" t="s">
        <v>7552</v>
      </c>
      <c r="C415" s="10" t="s">
        <v>7571</v>
      </c>
      <c r="D415" s="8" t="s">
        <v>27</v>
      </c>
      <c r="E415" s="8" t="s">
        <v>3851</v>
      </c>
      <c r="F415" s="8" t="s">
        <v>3852</v>
      </c>
      <c r="G415" s="11" t="s">
        <v>1087</v>
      </c>
      <c r="H415" s="11" t="s">
        <v>8142</v>
      </c>
      <c r="I415" s="8" t="s">
        <v>3853</v>
      </c>
    </row>
    <row r="416" spans="1:9" s="8" customFormat="1" ht="12.75" x14ac:dyDescent="0.2">
      <c r="A416" s="8" t="s">
        <v>7568</v>
      </c>
      <c r="B416" s="10" t="s">
        <v>7552</v>
      </c>
      <c r="C416" s="10" t="s">
        <v>7571</v>
      </c>
      <c r="D416" s="8" t="s">
        <v>27</v>
      </c>
      <c r="E416" s="8" t="s">
        <v>3854</v>
      </c>
      <c r="F416" s="8" t="s">
        <v>3855</v>
      </c>
      <c r="G416" s="11" t="s">
        <v>1087</v>
      </c>
      <c r="H416" s="11" t="s">
        <v>8143</v>
      </c>
      <c r="I416" s="8" t="s">
        <v>3856</v>
      </c>
    </row>
    <row r="417" spans="1:9" s="8" customFormat="1" ht="12.75" x14ac:dyDescent="0.2">
      <c r="A417" s="8" t="s">
        <v>7568</v>
      </c>
      <c r="B417" s="10" t="s">
        <v>7552</v>
      </c>
      <c r="C417" s="10" t="s">
        <v>7571</v>
      </c>
      <c r="D417" s="8" t="s">
        <v>27</v>
      </c>
      <c r="E417" s="8" t="s">
        <v>4133</v>
      </c>
      <c r="F417" s="8" t="s">
        <v>4134</v>
      </c>
      <c r="G417" s="11" t="s">
        <v>1167</v>
      </c>
      <c r="H417" s="11" t="s">
        <v>8294</v>
      </c>
      <c r="I417" s="8" t="s">
        <v>4135</v>
      </c>
    </row>
    <row r="418" spans="1:9" s="8" customFormat="1" ht="12.75" x14ac:dyDescent="0.2">
      <c r="A418" s="8" t="s">
        <v>7568</v>
      </c>
      <c r="B418" s="10" t="s">
        <v>7552</v>
      </c>
      <c r="C418" s="10" t="s">
        <v>7571</v>
      </c>
      <c r="D418" s="8" t="s">
        <v>27</v>
      </c>
      <c r="E418" s="8" t="s">
        <v>3823</v>
      </c>
      <c r="F418" s="8" t="s">
        <v>3824</v>
      </c>
      <c r="G418" s="11" t="s">
        <v>421</v>
      </c>
      <c r="H418" s="11" t="s">
        <v>8089</v>
      </c>
      <c r="I418" s="8" t="s">
        <v>3825</v>
      </c>
    </row>
    <row r="419" spans="1:9" s="8" customFormat="1" ht="12.75" x14ac:dyDescent="0.2">
      <c r="A419" s="8" t="s">
        <v>7568</v>
      </c>
      <c r="B419" s="10" t="s">
        <v>7552</v>
      </c>
      <c r="C419" s="10" t="s">
        <v>7571</v>
      </c>
      <c r="D419" s="8" t="s">
        <v>27</v>
      </c>
      <c r="E419" s="8" t="s">
        <v>3845</v>
      </c>
      <c r="F419" s="8" t="s">
        <v>3846</v>
      </c>
      <c r="G419" s="11" t="s">
        <v>1087</v>
      </c>
      <c r="H419" s="11" t="s">
        <v>8144</v>
      </c>
      <c r="I419" s="8" t="s">
        <v>3847</v>
      </c>
    </row>
    <row r="420" spans="1:9" s="8" customFormat="1" ht="12.75" x14ac:dyDescent="0.2">
      <c r="A420" s="8" t="s">
        <v>7568</v>
      </c>
      <c r="B420" s="10" t="s">
        <v>7552</v>
      </c>
      <c r="C420" s="10" t="s">
        <v>7571</v>
      </c>
      <c r="D420" s="8" t="s">
        <v>27</v>
      </c>
      <c r="E420" s="8" t="s">
        <v>4148</v>
      </c>
      <c r="F420" s="8" t="s">
        <v>4149</v>
      </c>
      <c r="G420" s="13">
        <v>39813</v>
      </c>
      <c r="H420" s="13" t="s">
        <v>8295</v>
      </c>
      <c r="I420" s="8" t="s">
        <v>4150</v>
      </c>
    </row>
    <row r="421" spans="1:9" s="8" customFormat="1" ht="12.75" x14ac:dyDescent="0.2">
      <c r="A421" s="8" t="s">
        <v>7568</v>
      </c>
      <c r="B421" s="10" t="s">
        <v>7552</v>
      </c>
      <c r="C421" s="10" t="s">
        <v>7571</v>
      </c>
      <c r="D421" s="8" t="s">
        <v>27</v>
      </c>
      <c r="E421" s="8" t="s">
        <v>3835</v>
      </c>
      <c r="F421" s="8" t="s">
        <v>3836</v>
      </c>
      <c r="G421" s="11" t="s">
        <v>1087</v>
      </c>
      <c r="H421" s="11" t="s">
        <v>8145</v>
      </c>
      <c r="I421" s="8" t="s">
        <v>3837</v>
      </c>
    </row>
    <row r="422" spans="1:9" s="8" customFormat="1" ht="12.75" x14ac:dyDescent="0.2">
      <c r="A422" s="8" t="s">
        <v>7568</v>
      </c>
      <c r="B422" s="10" t="s">
        <v>7552</v>
      </c>
      <c r="C422" s="10" t="s">
        <v>7571</v>
      </c>
      <c r="D422" s="8" t="s">
        <v>27</v>
      </c>
      <c r="E422" s="8" t="s">
        <v>3832</v>
      </c>
      <c r="F422" s="8" t="s">
        <v>3833</v>
      </c>
      <c r="G422" s="11" t="s">
        <v>1087</v>
      </c>
      <c r="H422" s="11" t="s">
        <v>8146</v>
      </c>
      <c r="I422" s="8" t="s">
        <v>3834</v>
      </c>
    </row>
    <row r="423" spans="1:9" s="8" customFormat="1" ht="12.75" x14ac:dyDescent="0.2">
      <c r="A423" s="8" t="s">
        <v>7568</v>
      </c>
      <c r="B423" s="10" t="s">
        <v>7554</v>
      </c>
      <c r="C423" s="10" t="s">
        <v>7571</v>
      </c>
      <c r="D423" s="8" t="s">
        <v>27</v>
      </c>
      <c r="E423" s="8" t="s">
        <v>2979</v>
      </c>
      <c r="F423" s="8" t="s">
        <v>2980</v>
      </c>
      <c r="G423" s="11" t="s">
        <v>2528</v>
      </c>
      <c r="H423" s="11" t="s">
        <v>8335</v>
      </c>
      <c r="I423" s="8" t="s">
        <v>2981</v>
      </c>
    </row>
    <row r="424" spans="1:9" s="8" customFormat="1" ht="12.75" x14ac:dyDescent="0.2">
      <c r="A424" s="8" t="s">
        <v>7568</v>
      </c>
      <c r="B424" s="10" t="s">
        <v>7554</v>
      </c>
      <c r="C424" s="10" t="s">
        <v>7571</v>
      </c>
      <c r="D424" s="8" t="s">
        <v>27</v>
      </c>
      <c r="E424" s="8" t="s">
        <v>2982</v>
      </c>
      <c r="F424" s="8" t="s">
        <v>2983</v>
      </c>
      <c r="G424" s="11" t="s">
        <v>2528</v>
      </c>
      <c r="H424" s="11" t="s">
        <v>8336</v>
      </c>
      <c r="I424" s="8" t="s">
        <v>2984</v>
      </c>
    </row>
    <row r="425" spans="1:9" s="8" customFormat="1" ht="12.75" x14ac:dyDescent="0.2">
      <c r="A425" s="8" t="s">
        <v>7568</v>
      </c>
      <c r="B425" s="10" t="s">
        <v>7554</v>
      </c>
      <c r="C425" s="10" t="s">
        <v>7571</v>
      </c>
      <c r="D425" s="8" t="s">
        <v>27</v>
      </c>
      <c r="E425" s="8" t="s">
        <v>2985</v>
      </c>
      <c r="F425" s="8" t="s">
        <v>2986</v>
      </c>
      <c r="G425" s="11" t="s">
        <v>2528</v>
      </c>
      <c r="H425" s="11" t="s">
        <v>8337</v>
      </c>
      <c r="I425" s="8" t="s">
        <v>2987</v>
      </c>
    </row>
    <row r="426" spans="1:9" s="8" customFormat="1" ht="12.75" x14ac:dyDescent="0.2">
      <c r="A426" s="8" t="s">
        <v>7568</v>
      </c>
      <c r="B426" s="10" t="s">
        <v>7553</v>
      </c>
      <c r="C426" s="10" t="s">
        <v>7571</v>
      </c>
      <c r="D426" s="8" t="s">
        <v>27</v>
      </c>
      <c r="E426" s="8" t="s">
        <v>2527</v>
      </c>
      <c r="F426" s="8" t="s">
        <v>2529</v>
      </c>
      <c r="G426" s="11" t="s">
        <v>2528</v>
      </c>
      <c r="H426" s="11" t="s">
        <v>8322</v>
      </c>
      <c r="I426" s="8" t="s">
        <v>2530</v>
      </c>
    </row>
    <row r="427" spans="1:9" s="8" customFormat="1" ht="12.75" x14ac:dyDescent="0.2">
      <c r="A427" s="8" t="s">
        <v>7568</v>
      </c>
      <c r="B427" s="10" t="s">
        <v>7554</v>
      </c>
      <c r="C427" s="10" t="s">
        <v>7571</v>
      </c>
      <c r="D427" s="8" t="s">
        <v>27</v>
      </c>
      <c r="E427" s="8" t="s">
        <v>2988</v>
      </c>
      <c r="F427" s="8" t="s">
        <v>2991</v>
      </c>
      <c r="G427" s="11" t="s">
        <v>2990</v>
      </c>
      <c r="H427" s="11" t="s">
        <v>8338</v>
      </c>
      <c r="I427" s="8" t="s">
        <v>2992</v>
      </c>
    </row>
    <row r="428" spans="1:9" s="8" customFormat="1" ht="12.75" x14ac:dyDescent="0.2">
      <c r="A428" s="8" t="s">
        <v>7568</v>
      </c>
      <c r="B428" s="10" t="s">
        <v>7554</v>
      </c>
      <c r="C428" s="10" t="s">
        <v>7571</v>
      </c>
      <c r="D428" s="8" t="s">
        <v>27</v>
      </c>
      <c r="E428" s="8" t="s">
        <v>2993</v>
      </c>
      <c r="F428" s="8" t="s">
        <v>2994</v>
      </c>
      <c r="G428" s="11" t="s">
        <v>2990</v>
      </c>
      <c r="H428" s="11" t="s">
        <v>8339</v>
      </c>
      <c r="I428" s="8" t="s">
        <v>2995</v>
      </c>
    </row>
    <row r="429" spans="1:9" s="8" customFormat="1" ht="12.75" x14ac:dyDescent="0.2">
      <c r="A429" s="8" t="s">
        <v>7568</v>
      </c>
      <c r="B429" s="10" t="s">
        <v>7554</v>
      </c>
      <c r="C429" s="10" t="s">
        <v>7571</v>
      </c>
      <c r="D429" s="8" t="s">
        <v>27</v>
      </c>
      <c r="E429" s="8" t="s">
        <v>2996</v>
      </c>
      <c r="F429" s="8" t="s">
        <v>2997</v>
      </c>
      <c r="G429" s="11" t="s">
        <v>2990</v>
      </c>
      <c r="H429" s="11" t="s">
        <v>8340</v>
      </c>
      <c r="I429" s="8" t="s">
        <v>2998</v>
      </c>
    </row>
    <row r="430" spans="1:9" s="8" customFormat="1" ht="12.75" x14ac:dyDescent="0.2">
      <c r="A430" s="8" t="s">
        <v>7568</v>
      </c>
      <c r="B430" s="10" t="s">
        <v>7552</v>
      </c>
      <c r="C430" s="10" t="s">
        <v>7571</v>
      </c>
      <c r="D430" s="8" t="s">
        <v>27</v>
      </c>
      <c r="E430" s="8" t="s">
        <v>4281</v>
      </c>
      <c r="F430" s="8" t="s">
        <v>4282</v>
      </c>
      <c r="G430" s="11" t="s">
        <v>2528</v>
      </c>
      <c r="H430" s="11" t="s">
        <v>8352</v>
      </c>
      <c r="I430" s="8" t="s">
        <v>4283</v>
      </c>
    </row>
    <row r="431" spans="1:9" s="8" customFormat="1" ht="12.75" x14ac:dyDescent="0.2">
      <c r="A431" s="8" t="s">
        <v>7568</v>
      </c>
      <c r="B431" s="10" t="s">
        <v>7554</v>
      </c>
      <c r="C431" s="10" t="s">
        <v>7571</v>
      </c>
      <c r="D431" s="8" t="s">
        <v>27</v>
      </c>
      <c r="E431" s="8" t="s">
        <v>2999</v>
      </c>
      <c r="F431" s="8" t="s">
        <v>3000</v>
      </c>
      <c r="G431" s="11" t="s">
        <v>2528</v>
      </c>
      <c r="H431" s="11" t="s">
        <v>8341</v>
      </c>
      <c r="I431" s="8" t="s">
        <v>3001</v>
      </c>
    </row>
    <row r="432" spans="1:9" s="8" customFormat="1" ht="12.75" x14ac:dyDescent="0.2">
      <c r="A432" s="8" t="s">
        <v>7568</v>
      </c>
      <c r="B432" s="10" t="s">
        <v>7554</v>
      </c>
      <c r="C432" s="10" t="s">
        <v>7571</v>
      </c>
      <c r="D432" s="8" t="s">
        <v>27</v>
      </c>
      <c r="E432" s="8" t="s">
        <v>3002</v>
      </c>
      <c r="F432" s="8" t="s">
        <v>3003</v>
      </c>
      <c r="G432" s="11" t="s">
        <v>2528</v>
      </c>
      <c r="H432" s="11" t="s">
        <v>8342</v>
      </c>
      <c r="I432" s="8" t="s">
        <v>3004</v>
      </c>
    </row>
    <row r="433" spans="1:9" s="8" customFormat="1" ht="12.75" x14ac:dyDescent="0.2">
      <c r="A433" s="8" t="s">
        <v>7568</v>
      </c>
      <c r="B433" s="10" t="s">
        <v>7554</v>
      </c>
      <c r="C433" s="10" t="s">
        <v>7571</v>
      </c>
      <c r="D433" s="8" t="s">
        <v>27</v>
      </c>
      <c r="E433" s="8" t="s">
        <v>3008</v>
      </c>
      <c r="F433" s="8" t="s">
        <v>3009</v>
      </c>
      <c r="G433" s="11" t="s">
        <v>2528</v>
      </c>
      <c r="H433" s="11" t="s">
        <v>8343</v>
      </c>
      <c r="I433" s="8" t="s">
        <v>3010</v>
      </c>
    </row>
    <row r="434" spans="1:9" s="8" customFormat="1" ht="12.75" x14ac:dyDescent="0.2">
      <c r="A434" s="8" t="s">
        <v>7568</v>
      </c>
      <c r="B434" s="10" t="s">
        <v>7554</v>
      </c>
      <c r="C434" s="10" t="s">
        <v>7571</v>
      </c>
      <c r="D434" s="8" t="s">
        <v>27</v>
      </c>
      <c r="E434" s="8" t="s">
        <v>3011</v>
      </c>
      <c r="F434" s="8" t="s">
        <v>3012</v>
      </c>
      <c r="G434" s="11" t="s">
        <v>2528</v>
      </c>
      <c r="H434" s="11" t="s">
        <v>8344</v>
      </c>
      <c r="I434" s="8" t="s">
        <v>3013</v>
      </c>
    </row>
    <row r="435" spans="1:9" s="8" customFormat="1" ht="12.75" x14ac:dyDescent="0.2">
      <c r="A435" s="8" t="s">
        <v>7568</v>
      </c>
      <c r="B435" s="10" t="s">
        <v>7553</v>
      </c>
      <c r="C435" s="10" t="s">
        <v>7571</v>
      </c>
      <c r="D435" s="8" t="s">
        <v>27</v>
      </c>
      <c r="E435" s="8" t="s">
        <v>2531</v>
      </c>
      <c r="F435" s="8" t="s">
        <v>2532</v>
      </c>
      <c r="G435" s="11" t="s">
        <v>1186</v>
      </c>
      <c r="H435" s="11" t="s">
        <v>8323</v>
      </c>
      <c r="I435" s="8" t="s">
        <v>2533</v>
      </c>
    </row>
    <row r="436" spans="1:9" s="8" customFormat="1" ht="12.75" x14ac:dyDescent="0.2">
      <c r="A436" s="8" t="s">
        <v>7568</v>
      </c>
      <c r="B436" s="10" t="s">
        <v>7552</v>
      </c>
      <c r="C436" s="10" t="s">
        <v>7571</v>
      </c>
      <c r="D436" s="8" t="s">
        <v>27</v>
      </c>
      <c r="E436" s="8" t="s">
        <v>3634</v>
      </c>
      <c r="F436" s="8" t="s">
        <v>3635</v>
      </c>
      <c r="G436" s="11" t="s">
        <v>314</v>
      </c>
      <c r="H436" s="11" t="s">
        <v>7932</v>
      </c>
      <c r="I436" s="8" t="s">
        <v>3636</v>
      </c>
    </row>
    <row r="437" spans="1:9" s="8" customFormat="1" ht="12.75" x14ac:dyDescent="0.2">
      <c r="A437" s="8" t="s">
        <v>7568</v>
      </c>
      <c r="B437" s="10" t="s">
        <v>7552</v>
      </c>
      <c r="C437" s="10" t="s">
        <v>7571</v>
      </c>
      <c r="D437" s="8" t="s">
        <v>27</v>
      </c>
      <c r="E437" s="8" t="s">
        <v>3656</v>
      </c>
      <c r="F437" s="8" t="s">
        <v>3657</v>
      </c>
      <c r="G437" s="11" t="s">
        <v>248</v>
      </c>
      <c r="H437" s="11" t="s">
        <v>7976</v>
      </c>
      <c r="I437" s="8" t="s">
        <v>3658</v>
      </c>
    </row>
    <row r="438" spans="1:9" s="8" customFormat="1" ht="12.75" x14ac:dyDescent="0.2">
      <c r="A438" s="8" t="s">
        <v>7568</v>
      </c>
      <c r="B438" s="10" t="s">
        <v>7557</v>
      </c>
      <c r="C438" s="10" t="s">
        <v>7571</v>
      </c>
      <c r="D438" s="8" t="s">
        <v>27</v>
      </c>
      <c r="E438" s="8" t="s">
        <v>5843</v>
      </c>
      <c r="F438" s="8" t="s">
        <v>5844</v>
      </c>
      <c r="G438" s="13">
        <v>36094</v>
      </c>
      <c r="H438" s="13" t="s">
        <v>7804</v>
      </c>
      <c r="I438" s="8" t="s">
        <v>5845</v>
      </c>
    </row>
    <row r="439" spans="1:9" s="8" customFormat="1" ht="12.75" x14ac:dyDescent="0.2">
      <c r="A439" s="8" t="s">
        <v>7568</v>
      </c>
      <c r="B439" s="10" t="s">
        <v>7557</v>
      </c>
      <c r="C439" s="10" t="s">
        <v>7571</v>
      </c>
      <c r="D439" s="8" t="s">
        <v>27</v>
      </c>
      <c r="E439" s="8" t="s">
        <v>5862</v>
      </c>
      <c r="F439" s="8" t="s">
        <v>5863</v>
      </c>
      <c r="G439" s="13">
        <v>36441</v>
      </c>
      <c r="H439" s="13" t="s">
        <v>7827</v>
      </c>
      <c r="I439" s="8" t="s">
        <v>5864</v>
      </c>
    </row>
    <row r="440" spans="1:9" s="8" customFormat="1" ht="12.75" x14ac:dyDescent="0.2">
      <c r="A440" s="8" t="s">
        <v>7568</v>
      </c>
      <c r="B440" s="10" t="s">
        <v>7557</v>
      </c>
      <c r="C440" s="10" t="s">
        <v>7571</v>
      </c>
      <c r="D440" s="8" t="s">
        <v>27</v>
      </c>
      <c r="E440" s="8" t="s">
        <v>5865</v>
      </c>
      <c r="F440" s="8" t="s">
        <v>5866</v>
      </c>
      <c r="G440" s="13">
        <v>36401</v>
      </c>
      <c r="H440" s="13" t="s">
        <v>7828</v>
      </c>
      <c r="I440" s="8" t="s">
        <v>5867</v>
      </c>
    </row>
    <row r="441" spans="1:9" s="8" customFormat="1" ht="12.75" x14ac:dyDescent="0.2">
      <c r="A441" s="8" t="s">
        <v>7568</v>
      </c>
      <c r="B441" s="10" t="s">
        <v>7557</v>
      </c>
      <c r="C441" s="10" t="s">
        <v>7571</v>
      </c>
      <c r="D441" s="8" t="s">
        <v>27</v>
      </c>
      <c r="E441" s="8" t="s">
        <v>5877</v>
      </c>
      <c r="F441" s="8" t="s">
        <v>5878</v>
      </c>
      <c r="G441" s="13">
        <v>36726</v>
      </c>
      <c r="H441" s="13" t="s">
        <v>7867</v>
      </c>
      <c r="I441" s="8" t="s">
        <v>5879</v>
      </c>
    </row>
    <row r="442" spans="1:9" s="8" customFormat="1" ht="12.75" x14ac:dyDescent="0.2">
      <c r="A442" s="8" t="s">
        <v>7568</v>
      </c>
      <c r="B442" s="10" t="s">
        <v>7557</v>
      </c>
      <c r="C442" s="10" t="s">
        <v>7571</v>
      </c>
      <c r="D442" s="8" t="s">
        <v>27</v>
      </c>
      <c r="E442" s="8" t="s">
        <v>5886</v>
      </c>
      <c r="F442" s="8" t="s">
        <v>5887</v>
      </c>
      <c r="G442" s="13">
        <v>36990</v>
      </c>
      <c r="H442" s="13" t="s">
        <v>7904</v>
      </c>
      <c r="I442" s="8" t="s">
        <v>5888</v>
      </c>
    </row>
    <row r="443" spans="1:9" s="8" customFormat="1" ht="12.75" x14ac:dyDescent="0.2">
      <c r="A443" s="8" t="s">
        <v>7568</v>
      </c>
      <c r="B443" s="10" t="s">
        <v>7557</v>
      </c>
      <c r="C443" s="10" t="s">
        <v>7571</v>
      </c>
      <c r="D443" s="8" t="s">
        <v>27</v>
      </c>
      <c r="E443" s="8" t="s">
        <v>5883</v>
      </c>
      <c r="F443" s="8" t="s">
        <v>5884</v>
      </c>
      <c r="G443" s="13">
        <v>37094</v>
      </c>
      <c r="H443" s="13" t="s">
        <v>7905</v>
      </c>
      <c r="I443" s="8" t="s">
        <v>5885</v>
      </c>
    </row>
    <row r="444" spans="1:9" s="8" customFormat="1" ht="12.75" x14ac:dyDescent="0.2">
      <c r="A444" s="8" t="s">
        <v>7568</v>
      </c>
      <c r="B444" s="10" t="s">
        <v>7557</v>
      </c>
      <c r="C444" s="10" t="s">
        <v>7571</v>
      </c>
      <c r="D444" s="8" t="s">
        <v>27</v>
      </c>
      <c r="E444" s="8" t="s">
        <v>5895</v>
      </c>
      <c r="F444" s="8" t="s">
        <v>5896</v>
      </c>
      <c r="G444" s="13">
        <v>37481</v>
      </c>
      <c r="H444" s="13" t="s">
        <v>7942</v>
      </c>
      <c r="I444" s="8" t="s">
        <v>5897</v>
      </c>
    </row>
    <row r="445" spans="1:9" s="8" customFormat="1" ht="12.75" x14ac:dyDescent="0.2">
      <c r="A445" s="8" t="s">
        <v>7568</v>
      </c>
      <c r="B445" s="10" t="s">
        <v>7557</v>
      </c>
      <c r="C445" s="10" t="s">
        <v>7571</v>
      </c>
      <c r="D445" s="8" t="s">
        <v>27</v>
      </c>
      <c r="E445" s="8" t="s">
        <v>5892</v>
      </c>
      <c r="F445" s="8" t="s">
        <v>5893</v>
      </c>
      <c r="G445" s="13">
        <v>37595</v>
      </c>
      <c r="H445" s="13" t="s">
        <v>7943</v>
      </c>
      <c r="I445" s="8" t="s">
        <v>5894</v>
      </c>
    </row>
    <row r="446" spans="1:9" s="8" customFormat="1" ht="12.75" x14ac:dyDescent="0.2">
      <c r="A446" s="8" t="s">
        <v>7568</v>
      </c>
      <c r="B446" s="10" t="s">
        <v>7557</v>
      </c>
      <c r="C446" s="10" t="s">
        <v>7571</v>
      </c>
      <c r="D446" s="8" t="s">
        <v>27</v>
      </c>
      <c r="E446" s="8" t="s">
        <v>5904</v>
      </c>
      <c r="F446" s="8" t="s">
        <v>5905</v>
      </c>
      <c r="G446" s="13">
        <v>37819</v>
      </c>
      <c r="H446" s="13" t="s">
        <v>7995</v>
      </c>
      <c r="I446" s="8" t="s">
        <v>5906</v>
      </c>
    </row>
    <row r="447" spans="1:9" s="8" customFormat="1" ht="12.75" x14ac:dyDescent="0.2">
      <c r="A447" s="8" t="s">
        <v>7568</v>
      </c>
      <c r="B447" s="10" t="s">
        <v>7557</v>
      </c>
      <c r="C447" s="10" t="s">
        <v>7571</v>
      </c>
      <c r="D447" s="8" t="s">
        <v>27</v>
      </c>
      <c r="E447" s="8" t="s">
        <v>5907</v>
      </c>
      <c r="F447" s="8" t="s">
        <v>5908</v>
      </c>
      <c r="G447" s="13">
        <v>37725</v>
      </c>
      <c r="H447" s="13" t="s">
        <v>7996</v>
      </c>
      <c r="I447" s="8" t="s">
        <v>5909</v>
      </c>
    </row>
    <row r="448" spans="1:9" s="8" customFormat="1" ht="12.75" x14ac:dyDescent="0.2">
      <c r="A448" s="8" t="s">
        <v>7568</v>
      </c>
      <c r="B448" s="10" t="s">
        <v>7557</v>
      </c>
      <c r="C448" s="10" t="s">
        <v>7571</v>
      </c>
      <c r="D448" s="8" t="s">
        <v>27</v>
      </c>
      <c r="E448" s="8" t="s">
        <v>5955</v>
      </c>
      <c r="F448" s="8" t="s">
        <v>5956</v>
      </c>
      <c r="G448" s="13">
        <v>38664</v>
      </c>
      <c r="H448" s="13" t="s">
        <v>8104</v>
      </c>
      <c r="I448" s="8" t="s">
        <v>5957</v>
      </c>
    </row>
    <row r="449" spans="1:9" s="8" customFormat="1" ht="12.75" x14ac:dyDescent="0.2">
      <c r="A449" s="8" t="s">
        <v>7568</v>
      </c>
      <c r="B449" s="10" t="s">
        <v>7557</v>
      </c>
      <c r="C449" s="10" t="s">
        <v>7571</v>
      </c>
      <c r="D449" s="8" t="s">
        <v>27</v>
      </c>
      <c r="E449" s="8" t="s">
        <v>5964</v>
      </c>
      <c r="F449" s="8" t="s">
        <v>5965</v>
      </c>
      <c r="G449" s="13">
        <v>39036</v>
      </c>
      <c r="H449" s="13" t="s">
        <v>8170</v>
      </c>
      <c r="I449" s="8" t="s">
        <v>5966</v>
      </c>
    </row>
    <row r="450" spans="1:9" s="8" customFormat="1" ht="12.75" x14ac:dyDescent="0.2">
      <c r="A450" s="8" t="s">
        <v>7568</v>
      </c>
      <c r="B450" s="10" t="s">
        <v>7557</v>
      </c>
      <c r="C450" s="10" t="s">
        <v>7571</v>
      </c>
      <c r="D450" s="8" t="s">
        <v>27</v>
      </c>
      <c r="E450" s="8" t="s">
        <v>5967</v>
      </c>
      <c r="F450" s="8" t="s">
        <v>5968</v>
      </c>
      <c r="G450" s="13">
        <v>38877</v>
      </c>
      <c r="H450" s="13" t="s">
        <v>8171</v>
      </c>
      <c r="I450" s="8" t="s">
        <v>5969</v>
      </c>
    </row>
    <row r="451" spans="1:9" s="8" customFormat="1" ht="12.75" x14ac:dyDescent="0.2">
      <c r="A451" s="8" t="s">
        <v>7568</v>
      </c>
      <c r="B451" s="10" t="s">
        <v>7557</v>
      </c>
      <c r="C451" s="10" t="s">
        <v>7571</v>
      </c>
      <c r="D451" s="8" t="s">
        <v>27</v>
      </c>
      <c r="E451" s="8" t="s">
        <v>6006</v>
      </c>
      <c r="F451" s="8" t="s">
        <v>6007</v>
      </c>
      <c r="G451" s="13">
        <v>39326</v>
      </c>
      <c r="H451" s="13" t="s">
        <v>8260</v>
      </c>
      <c r="I451" s="8" t="s">
        <v>6008</v>
      </c>
    </row>
    <row r="452" spans="1:9" s="8" customFormat="1" ht="12.75" x14ac:dyDescent="0.2">
      <c r="A452" s="8" t="s">
        <v>7568</v>
      </c>
      <c r="B452" s="10" t="s">
        <v>7557</v>
      </c>
      <c r="C452" s="10" t="s">
        <v>7571</v>
      </c>
      <c r="D452" s="8" t="s">
        <v>27</v>
      </c>
      <c r="E452" s="8" t="s">
        <v>5997</v>
      </c>
      <c r="F452" s="8" t="s">
        <v>5998</v>
      </c>
      <c r="G452" s="13">
        <v>39408</v>
      </c>
      <c r="H452" s="13" t="s">
        <v>8261</v>
      </c>
      <c r="I452" s="8" t="s">
        <v>5999</v>
      </c>
    </row>
    <row r="453" spans="1:9" s="8" customFormat="1" ht="12.75" x14ac:dyDescent="0.2">
      <c r="A453" s="8" t="s">
        <v>7568</v>
      </c>
      <c r="B453" s="10" t="s">
        <v>7557</v>
      </c>
      <c r="C453" s="10" t="s">
        <v>7571</v>
      </c>
      <c r="D453" s="8" t="s">
        <v>27</v>
      </c>
      <c r="E453" s="8" t="s">
        <v>6646</v>
      </c>
      <c r="F453" s="8" t="s">
        <v>7660</v>
      </c>
      <c r="G453" s="11" t="s">
        <v>1087</v>
      </c>
      <c r="H453" s="11" t="s">
        <v>8172</v>
      </c>
      <c r="I453" s="8" t="s">
        <v>6648</v>
      </c>
    </row>
    <row r="454" spans="1:9" s="8" customFormat="1" ht="12.75" x14ac:dyDescent="0.2">
      <c r="A454" s="8" t="s">
        <v>7568</v>
      </c>
      <c r="B454" s="10" t="s">
        <v>7557</v>
      </c>
      <c r="C454" s="10" t="s">
        <v>7571</v>
      </c>
      <c r="D454" s="8" t="s">
        <v>27</v>
      </c>
      <c r="E454" s="8" t="s">
        <v>6658</v>
      </c>
      <c r="F454" s="8" t="s">
        <v>7661</v>
      </c>
      <c r="G454" s="11" t="s">
        <v>1087</v>
      </c>
      <c r="H454" s="11" t="s">
        <v>8173</v>
      </c>
      <c r="I454" s="8" t="s">
        <v>6660</v>
      </c>
    </row>
    <row r="455" spans="1:9" s="8" customFormat="1" ht="12.75" x14ac:dyDescent="0.2">
      <c r="A455" s="8" t="s">
        <v>7568</v>
      </c>
      <c r="B455" s="10" t="s">
        <v>7557</v>
      </c>
      <c r="C455" s="10" t="s">
        <v>7571</v>
      </c>
      <c r="D455" s="8" t="s">
        <v>27</v>
      </c>
      <c r="E455" s="8" t="s">
        <v>6649</v>
      </c>
      <c r="F455" s="8" t="s">
        <v>7662</v>
      </c>
      <c r="G455" s="11" t="s">
        <v>1087</v>
      </c>
      <c r="H455" s="11" t="s">
        <v>8174</v>
      </c>
      <c r="I455" s="8" t="s">
        <v>6651</v>
      </c>
    </row>
    <row r="456" spans="1:9" s="8" customFormat="1" ht="12.75" x14ac:dyDescent="0.2">
      <c r="A456" s="8" t="s">
        <v>7568</v>
      </c>
      <c r="B456" s="10" t="s">
        <v>7557</v>
      </c>
      <c r="C456" s="10" t="s">
        <v>7571</v>
      </c>
      <c r="D456" s="8" t="s">
        <v>27</v>
      </c>
      <c r="E456" s="8" t="s">
        <v>6640</v>
      </c>
      <c r="F456" s="8" t="s">
        <v>7607</v>
      </c>
      <c r="G456" s="11" t="s">
        <v>314</v>
      </c>
      <c r="H456" s="11" t="s">
        <v>7944</v>
      </c>
      <c r="I456" s="8" t="s">
        <v>6642</v>
      </c>
    </row>
    <row r="457" spans="1:9" s="8" customFormat="1" ht="12.75" x14ac:dyDescent="0.2">
      <c r="A457" s="8" t="s">
        <v>7568</v>
      </c>
      <c r="B457" s="10" t="s">
        <v>7552</v>
      </c>
      <c r="C457" s="10" t="s">
        <v>7571</v>
      </c>
      <c r="D457" s="8" t="s">
        <v>27</v>
      </c>
      <c r="E457" s="8" t="s">
        <v>5232</v>
      </c>
      <c r="F457" s="8" t="s">
        <v>5233</v>
      </c>
      <c r="G457" s="11" t="s">
        <v>3270</v>
      </c>
      <c r="H457" s="11" t="s">
        <v>7783</v>
      </c>
      <c r="I457" s="8" t="s">
        <v>5234</v>
      </c>
    </row>
    <row r="458" spans="1:9" s="8" customFormat="1" ht="12.75" x14ac:dyDescent="0.2">
      <c r="A458" s="8" t="s">
        <v>7568</v>
      </c>
      <c r="B458" s="10" t="s">
        <v>7557</v>
      </c>
      <c r="C458" s="10" t="s">
        <v>7571</v>
      </c>
      <c r="D458" s="8" t="s">
        <v>27</v>
      </c>
      <c r="E458" s="8" t="s">
        <v>6626</v>
      </c>
      <c r="F458" s="8" t="s">
        <v>7590</v>
      </c>
      <c r="G458" s="11" t="s">
        <v>41</v>
      </c>
      <c r="H458" s="11" t="s">
        <v>7829</v>
      </c>
      <c r="I458" s="8" t="s">
        <v>6629</v>
      </c>
    </row>
    <row r="459" spans="1:9" s="8" customFormat="1" ht="12.75" x14ac:dyDescent="0.2">
      <c r="A459" s="8" t="s">
        <v>7568</v>
      </c>
      <c r="B459" s="10" t="s">
        <v>7556</v>
      </c>
      <c r="C459" s="10" t="s">
        <v>7571</v>
      </c>
      <c r="D459" s="8" t="s">
        <v>27</v>
      </c>
      <c r="E459" s="8" t="s">
        <v>7256</v>
      </c>
      <c r="F459" s="8" t="s">
        <v>7258</v>
      </c>
      <c r="G459" s="13">
        <v>39597</v>
      </c>
      <c r="H459" s="13" t="s">
        <v>8320</v>
      </c>
      <c r="I459" s="8" t="s">
        <v>7259</v>
      </c>
    </row>
    <row r="460" spans="1:9" s="8" customFormat="1" ht="12.75" x14ac:dyDescent="0.2">
      <c r="A460" s="8" t="s">
        <v>7568</v>
      </c>
      <c r="B460" s="10" t="s">
        <v>7557</v>
      </c>
      <c r="C460" s="10" t="s">
        <v>7571</v>
      </c>
      <c r="D460" s="8" t="s">
        <v>27</v>
      </c>
      <c r="E460" s="8" t="s">
        <v>6030</v>
      </c>
      <c r="F460" s="8" t="s">
        <v>6031</v>
      </c>
      <c r="G460" s="13">
        <v>39763</v>
      </c>
      <c r="H460" s="13" t="s">
        <v>8309</v>
      </c>
      <c r="I460" s="8" t="s">
        <v>6032</v>
      </c>
    </row>
    <row r="461" spans="1:9" s="8" customFormat="1" ht="12.75" x14ac:dyDescent="0.2">
      <c r="A461" s="8" t="s">
        <v>7568</v>
      </c>
      <c r="B461" s="10" t="s">
        <v>7557</v>
      </c>
      <c r="C461" s="10" t="s">
        <v>7571</v>
      </c>
      <c r="D461" s="8" t="s">
        <v>27</v>
      </c>
      <c r="E461" s="8" t="s">
        <v>6027</v>
      </c>
      <c r="F461" s="8" t="s">
        <v>6028</v>
      </c>
      <c r="G461" s="13">
        <v>39804</v>
      </c>
      <c r="H461" s="13" t="s">
        <v>8310</v>
      </c>
      <c r="I461" s="8" t="s">
        <v>6029</v>
      </c>
    </row>
    <row r="462" spans="1:9" s="8" customFormat="1" ht="12.75" x14ac:dyDescent="0.2">
      <c r="A462" s="8" t="s">
        <v>7568</v>
      </c>
      <c r="B462" s="10" t="s">
        <v>7557</v>
      </c>
      <c r="C462" s="10" t="s">
        <v>7571</v>
      </c>
      <c r="D462" s="8" t="s">
        <v>27</v>
      </c>
      <c r="E462" s="8" t="s">
        <v>6000</v>
      </c>
      <c r="F462" s="8" t="s">
        <v>6001</v>
      </c>
      <c r="G462" s="11" t="s">
        <v>1277</v>
      </c>
      <c r="H462" s="11" t="s">
        <v>8262</v>
      </c>
      <c r="I462" s="8" t="s">
        <v>6002</v>
      </c>
    </row>
    <row r="463" spans="1:9" s="8" customFormat="1" ht="12.75" x14ac:dyDescent="0.2">
      <c r="A463" s="8" t="s">
        <v>7568</v>
      </c>
      <c r="B463" s="10" t="s">
        <v>7557</v>
      </c>
      <c r="C463" s="10" t="s">
        <v>7571</v>
      </c>
      <c r="D463" s="8" t="s">
        <v>27</v>
      </c>
      <c r="E463" s="8" t="s">
        <v>6003</v>
      </c>
      <c r="F463" s="8" t="s">
        <v>6004</v>
      </c>
      <c r="G463" s="11" t="s">
        <v>3918</v>
      </c>
      <c r="H463" s="11" t="s">
        <v>8263</v>
      </c>
      <c r="I463" s="8" t="s">
        <v>6005</v>
      </c>
    </row>
    <row r="464" spans="1:9" s="8" customFormat="1" ht="12.75" x14ac:dyDescent="0.2">
      <c r="A464" s="8" t="s">
        <v>7568</v>
      </c>
      <c r="B464" s="10" t="s">
        <v>7552</v>
      </c>
      <c r="C464" s="10" t="s">
        <v>7571</v>
      </c>
      <c r="D464" s="8" t="s">
        <v>27</v>
      </c>
      <c r="E464" s="8" t="s">
        <v>5505</v>
      </c>
      <c r="F464" s="8" t="s">
        <v>5506</v>
      </c>
      <c r="G464" s="13">
        <v>39931</v>
      </c>
      <c r="H464" s="13" t="s">
        <v>8353</v>
      </c>
      <c r="I464" s="8" t="s">
        <v>5507</v>
      </c>
    </row>
    <row r="465" spans="1:9" s="8" customFormat="1" ht="12.75" x14ac:dyDescent="0.2">
      <c r="A465" s="8" t="s">
        <v>7569</v>
      </c>
      <c r="B465" s="10" t="s">
        <v>7553</v>
      </c>
      <c r="C465" s="10" t="s">
        <v>7571</v>
      </c>
      <c r="D465" s="8" t="s">
        <v>27</v>
      </c>
      <c r="E465" s="8" t="s">
        <v>2534</v>
      </c>
      <c r="F465" s="8" t="s">
        <v>7638</v>
      </c>
      <c r="G465" s="11" t="s">
        <v>2537</v>
      </c>
      <c r="H465" s="11" t="s">
        <v>8076</v>
      </c>
      <c r="I465" s="8" t="s">
        <v>2539</v>
      </c>
    </row>
    <row r="466" spans="1:9" s="8" customFormat="1" ht="12.75" x14ac:dyDescent="0.2">
      <c r="A466" s="8" t="s">
        <v>7568</v>
      </c>
      <c r="B466" s="10" t="s">
        <v>7552</v>
      </c>
      <c r="C466" s="10" t="s">
        <v>7571</v>
      </c>
      <c r="D466" s="8" t="s">
        <v>27</v>
      </c>
      <c r="E466" s="6" t="s">
        <v>5427</v>
      </c>
      <c r="F466" s="8" t="s">
        <v>7684</v>
      </c>
      <c r="G466" s="11" t="s">
        <v>1281</v>
      </c>
      <c r="H466" s="11" t="s">
        <v>8240</v>
      </c>
      <c r="I466" s="8" t="s">
        <v>5429</v>
      </c>
    </row>
    <row r="467" spans="1:9" s="8" customFormat="1" ht="12.75" x14ac:dyDescent="0.2">
      <c r="A467" s="8" t="s">
        <v>7568</v>
      </c>
      <c r="B467" s="10" t="s">
        <v>7552</v>
      </c>
      <c r="C467" s="10" t="s">
        <v>7571</v>
      </c>
      <c r="D467" s="8" t="s">
        <v>27</v>
      </c>
      <c r="E467" s="8" t="s">
        <v>5443</v>
      </c>
      <c r="F467" s="8" t="s">
        <v>7695</v>
      </c>
      <c r="G467" s="11" t="s">
        <v>5444</v>
      </c>
      <c r="H467" s="11" t="s">
        <v>8296</v>
      </c>
      <c r="I467" s="8" t="s">
        <v>5446</v>
      </c>
    </row>
    <row r="468" spans="1:9" s="8" customFormat="1" ht="12.75" x14ac:dyDescent="0.2">
      <c r="A468" s="8" t="s">
        <v>7569</v>
      </c>
      <c r="B468" s="10" t="s">
        <v>7559</v>
      </c>
      <c r="C468" s="10" t="s">
        <v>7571</v>
      </c>
      <c r="D468" s="8" t="s">
        <v>27</v>
      </c>
      <c r="E468" s="8" t="s">
        <v>5573</v>
      </c>
      <c r="F468" s="8" t="s">
        <v>5576</v>
      </c>
      <c r="G468" s="13">
        <v>39361</v>
      </c>
      <c r="H468" s="13" t="s">
        <v>8244</v>
      </c>
      <c r="I468" s="8" t="s">
        <v>5577</v>
      </c>
    </row>
    <row r="469" spans="1:9" s="8" customFormat="1" ht="12.75" x14ac:dyDescent="0.2">
      <c r="A469" s="8" t="s">
        <v>7569</v>
      </c>
      <c r="B469" s="10" t="s">
        <v>7559</v>
      </c>
      <c r="C469" s="10" t="s">
        <v>7571</v>
      </c>
      <c r="D469" s="8" t="s">
        <v>27</v>
      </c>
      <c r="E469" s="8" t="s">
        <v>5582</v>
      </c>
      <c r="F469" s="8" t="s">
        <v>5583</v>
      </c>
      <c r="G469" s="13">
        <v>39384</v>
      </c>
      <c r="H469" s="13" t="s">
        <v>8245</v>
      </c>
      <c r="I469" s="8" t="s">
        <v>5584</v>
      </c>
    </row>
    <row r="470" spans="1:9" s="8" customFormat="1" ht="12.75" x14ac:dyDescent="0.2">
      <c r="A470" s="8" t="s">
        <v>7569</v>
      </c>
      <c r="B470" s="10" t="s">
        <v>7559</v>
      </c>
      <c r="C470" s="10" t="s">
        <v>7571</v>
      </c>
      <c r="D470" s="8" t="s">
        <v>27</v>
      </c>
      <c r="E470" s="8" t="s">
        <v>5585</v>
      </c>
      <c r="F470" s="8" t="s">
        <v>5586</v>
      </c>
      <c r="G470" s="13">
        <v>39387</v>
      </c>
      <c r="H470" s="13" t="s">
        <v>8246</v>
      </c>
      <c r="I470" s="8" t="s">
        <v>5587</v>
      </c>
    </row>
    <row r="471" spans="1:9" s="8" customFormat="1" ht="12.75" x14ac:dyDescent="0.2">
      <c r="A471" s="8" t="s">
        <v>7569</v>
      </c>
      <c r="B471" s="10" t="s">
        <v>7559</v>
      </c>
      <c r="C471" s="10" t="s">
        <v>7571</v>
      </c>
      <c r="D471" s="8" t="s">
        <v>27</v>
      </c>
      <c r="E471" s="8" t="s">
        <v>5594</v>
      </c>
      <c r="F471" s="8" t="s">
        <v>5595</v>
      </c>
      <c r="G471" s="13">
        <v>39686</v>
      </c>
      <c r="H471" s="13" t="s">
        <v>8303</v>
      </c>
      <c r="I471" s="8" t="s">
        <v>5596</v>
      </c>
    </row>
    <row r="472" spans="1:9" s="8" customFormat="1" ht="12.75" x14ac:dyDescent="0.2">
      <c r="A472" s="8" t="s">
        <v>7569</v>
      </c>
      <c r="B472" s="10" t="s">
        <v>7559</v>
      </c>
      <c r="C472" s="10" t="s">
        <v>7571</v>
      </c>
      <c r="D472" s="8" t="s">
        <v>27</v>
      </c>
      <c r="E472" s="8" t="s">
        <v>5578</v>
      </c>
      <c r="F472" s="8" t="s">
        <v>5580</v>
      </c>
      <c r="G472" s="13">
        <v>39372</v>
      </c>
      <c r="H472" s="13" t="s">
        <v>8247</v>
      </c>
      <c r="I472" s="8" t="s">
        <v>5581</v>
      </c>
    </row>
    <row r="473" spans="1:9" s="8" customFormat="1" ht="12.75" x14ac:dyDescent="0.2">
      <c r="A473" s="8" t="s">
        <v>7569</v>
      </c>
      <c r="B473" s="10" t="s">
        <v>7559</v>
      </c>
      <c r="C473" s="10" t="s">
        <v>7571</v>
      </c>
      <c r="D473" s="8" t="s">
        <v>27</v>
      </c>
      <c r="E473" s="8" t="s">
        <v>5588</v>
      </c>
      <c r="F473" s="8" t="s">
        <v>5589</v>
      </c>
      <c r="G473" s="13">
        <v>39445</v>
      </c>
      <c r="H473" s="13" t="s">
        <v>8248</v>
      </c>
      <c r="I473" s="8" t="s">
        <v>5590</v>
      </c>
    </row>
    <row r="474" spans="1:9" s="8" customFormat="1" ht="12.75" x14ac:dyDescent="0.2">
      <c r="A474" s="8" t="s">
        <v>7569</v>
      </c>
      <c r="B474" s="10" t="s">
        <v>7559</v>
      </c>
      <c r="C474" s="10" t="s">
        <v>7571</v>
      </c>
      <c r="D474" s="8" t="s">
        <v>27</v>
      </c>
      <c r="E474" s="8" t="s">
        <v>5591</v>
      </c>
      <c r="F474" s="8" t="s">
        <v>5592</v>
      </c>
      <c r="G474" s="13">
        <v>39462</v>
      </c>
      <c r="H474" s="13" t="s">
        <v>8304</v>
      </c>
      <c r="I474" s="8" t="s">
        <v>5593</v>
      </c>
    </row>
    <row r="475" spans="1:9" s="8" customFormat="1" ht="12.75" x14ac:dyDescent="0.2">
      <c r="A475" s="8" t="s">
        <v>7568</v>
      </c>
      <c r="B475" s="10" t="s">
        <v>7552</v>
      </c>
      <c r="C475" s="10" t="s">
        <v>7571</v>
      </c>
      <c r="D475" s="8" t="s">
        <v>27</v>
      </c>
      <c r="E475" s="8" t="s">
        <v>5381</v>
      </c>
      <c r="F475" s="8" t="s">
        <v>5382</v>
      </c>
      <c r="G475" s="13">
        <v>38734</v>
      </c>
      <c r="H475" s="13" t="s">
        <v>8147</v>
      </c>
      <c r="I475" s="8" t="s">
        <v>5383</v>
      </c>
    </row>
    <row r="476" spans="1:9" s="8" customFormat="1" ht="12.75" x14ac:dyDescent="0.2">
      <c r="A476" s="8" t="s">
        <v>7568</v>
      </c>
      <c r="B476" s="10" t="s">
        <v>7552</v>
      </c>
      <c r="C476" s="10" t="s">
        <v>7571</v>
      </c>
      <c r="D476" s="8" t="s">
        <v>27</v>
      </c>
      <c r="E476" s="8" t="s">
        <v>5357</v>
      </c>
      <c r="F476" s="8" t="s">
        <v>5358</v>
      </c>
      <c r="G476" s="13">
        <v>38761</v>
      </c>
      <c r="H476" s="13" t="s">
        <v>8148</v>
      </c>
      <c r="I476" s="8" t="s">
        <v>5359</v>
      </c>
    </row>
    <row r="477" spans="1:9" s="8" customFormat="1" ht="12.75" x14ac:dyDescent="0.2">
      <c r="A477" s="8" t="s">
        <v>7568</v>
      </c>
      <c r="B477" s="10" t="s">
        <v>7552</v>
      </c>
      <c r="C477" s="10" t="s">
        <v>7571</v>
      </c>
      <c r="D477" s="8" t="s">
        <v>27</v>
      </c>
      <c r="E477" s="8" t="s">
        <v>5366</v>
      </c>
      <c r="F477" s="8" t="s">
        <v>5367</v>
      </c>
      <c r="G477" s="13">
        <v>38862</v>
      </c>
      <c r="H477" s="13" t="s">
        <v>8149</v>
      </c>
      <c r="I477" s="8" t="s">
        <v>5368</v>
      </c>
    </row>
    <row r="478" spans="1:9" s="8" customFormat="1" ht="12.75" x14ac:dyDescent="0.2">
      <c r="A478" s="8" t="s">
        <v>7568</v>
      </c>
      <c r="B478" s="10" t="s">
        <v>7552</v>
      </c>
      <c r="C478" s="10" t="s">
        <v>7571</v>
      </c>
      <c r="D478" s="8" t="s">
        <v>27</v>
      </c>
      <c r="E478" s="8" t="s">
        <v>5360</v>
      </c>
      <c r="F478" s="8" t="s">
        <v>5361</v>
      </c>
      <c r="G478" s="13">
        <v>38863</v>
      </c>
      <c r="H478" s="13" t="s">
        <v>8150</v>
      </c>
      <c r="I478" s="8" t="s">
        <v>5362</v>
      </c>
    </row>
    <row r="479" spans="1:9" s="8" customFormat="1" ht="12.75" x14ac:dyDescent="0.2">
      <c r="A479" s="8" t="s">
        <v>7568</v>
      </c>
      <c r="B479" s="10" t="s">
        <v>7552</v>
      </c>
      <c r="C479" s="10" t="s">
        <v>7571</v>
      </c>
      <c r="D479" s="8" t="s">
        <v>27</v>
      </c>
      <c r="E479" s="8" t="s">
        <v>5363</v>
      </c>
      <c r="F479" s="8" t="s">
        <v>5364</v>
      </c>
      <c r="G479" s="13">
        <v>38866</v>
      </c>
      <c r="H479" s="13" t="s">
        <v>8151</v>
      </c>
      <c r="I479" s="8" t="s">
        <v>5365</v>
      </c>
    </row>
    <row r="480" spans="1:9" s="8" customFormat="1" ht="12.75" x14ac:dyDescent="0.2">
      <c r="A480" s="8" t="s">
        <v>7568</v>
      </c>
      <c r="B480" s="10" t="s">
        <v>7552</v>
      </c>
      <c r="C480" s="10" t="s">
        <v>7571</v>
      </c>
      <c r="D480" s="8" t="s">
        <v>27</v>
      </c>
      <c r="E480" s="8" t="s">
        <v>5345</v>
      </c>
      <c r="F480" s="8" t="s">
        <v>5346</v>
      </c>
      <c r="G480" s="13">
        <v>39043</v>
      </c>
      <c r="H480" s="13" t="s">
        <v>8152</v>
      </c>
      <c r="I480" s="8" t="s">
        <v>5347</v>
      </c>
    </row>
    <row r="481" spans="1:9" s="8" customFormat="1" ht="12.75" x14ac:dyDescent="0.2">
      <c r="A481" s="8" t="s">
        <v>7568</v>
      </c>
      <c r="B481" s="10" t="s">
        <v>7552</v>
      </c>
      <c r="C481" s="10" t="s">
        <v>7571</v>
      </c>
      <c r="D481" s="8" t="s">
        <v>27</v>
      </c>
      <c r="E481" s="8" t="s">
        <v>5342</v>
      </c>
      <c r="F481" s="8" t="s">
        <v>5343</v>
      </c>
      <c r="G481" s="13">
        <v>39059</v>
      </c>
      <c r="H481" s="13" t="s">
        <v>8153</v>
      </c>
      <c r="I481" s="8" t="s">
        <v>5344</v>
      </c>
    </row>
    <row r="482" spans="1:9" s="8" customFormat="1" ht="12.75" x14ac:dyDescent="0.2">
      <c r="A482" s="8" t="s">
        <v>7568</v>
      </c>
      <c r="B482" s="10" t="s">
        <v>7552</v>
      </c>
      <c r="C482" s="10" t="s">
        <v>7571</v>
      </c>
      <c r="D482" s="8" t="s">
        <v>27</v>
      </c>
      <c r="E482" s="8" t="s">
        <v>5351</v>
      </c>
      <c r="F482" s="8" t="s">
        <v>5352</v>
      </c>
      <c r="G482" s="13">
        <v>38758</v>
      </c>
      <c r="H482" s="13" t="s">
        <v>8154</v>
      </c>
      <c r="I482" s="8" t="s">
        <v>5353</v>
      </c>
    </row>
    <row r="483" spans="1:9" s="8" customFormat="1" ht="12.75" x14ac:dyDescent="0.2">
      <c r="A483" s="8" t="s">
        <v>7568</v>
      </c>
      <c r="B483" s="10" t="s">
        <v>7552</v>
      </c>
      <c r="C483" s="10" t="s">
        <v>7571</v>
      </c>
      <c r="D483" s="8" t="s">
        <v>27</v>
      </c>
      <c r="E483" s="8" t="s">
        <v>5369</v>
      </c>
      <c r="F483" s="8" t="s">
        <v>5370</v>
      </c>
      <c r="G483" s="13">
        <v>38765</v>
      </c>
      <c r="H483" s="13" t="s">
        <v>8155</v>
      </c>
      <c r="I483" s="8" t="s">
        <v>5371</v>
      </c>
    </row>
    <row r="484" spans="1:9" s="8" customFormat="1" ht="12.75" x14ac:dyDescent="0.2">
      <c r="A484" s="8" t="s">
        <v>7568</v>
      </c>
      <c r="B484" s="10" t="s">
        <v>7552</v>
      </c>
      <c r="C484" s="10" t="s">
        <v>7571</v>
      </c>
      <c r="D484" s="8" t="s">
        <v>27</v>
      </c>
      <c r="E484" s="8" t="s">
        <v>5354</v>
      </c>
      <c r="F484" s="8" t="s">
        <v>5355</v>
      </c>
      <c r="G484" s="13">
        <v>38834</v>
      </c>
      <c r="H484" s="13" t="s">
        <v>8156</v>
      </c>
      <c r="I484" s="8" t="s">
        <v>5356</v>
      </c>
    </row>
    <row r="485" spans="1:9" s="8" customFormat="1" ht="12.75" x14ac:dyDescent="0.2">
      <c r="A485" s="8" t="s">
        <v>7568</v>
      </c>
      <c r="B485" s="10" t="s">
        <v>7554</v>
      </c>
      <c r="C485" s="10" t="s">
        <v>7571</v>
      </c>
      <c r="D485" s="8" t="s">
        <v>27</v>
      </c>
      <c r="E485" s="8" t="s">
        <v>3014</v>
      </c>
      <c r="F485" s="8" t="s">
        <v>3015</v>
      </c>
      <c r="G485" s="13">
        <v>39273</v>
      </c>
      <c r="H485" s="13" t="s">
        <v>8230</v>
      </c>
      <c r="I485" s="8" t="s">
        <v>3016</v>
      </c>
    </row>
    <row r="486" spans="1:9" s="8" customFormat="1" ht="12.75" x14ac:dyDescent="0.2">
      <c r="A486" s="8" t="s">
        <v>7568</v>
      </c>
      <c r="B486" s="10" t="s">
        <v>7554</v>
      </c>
      <c r="C486" s="10" t="s">
        <v>7571</v>
      </c>
      <c r="D486" s="8" t="s">
        <v>27</v>
      </c>
      <c r="E486" s="8" t="s">
        <v>3017</v>
      </c>
      <c r="F486" s="8" t="s">
        <v>3018</v>
      </c>
      <c r="G486" s="13">
        <v>40066</v>
      </c>
      <c r="H486" s="13" t="s">
        <v>8345</v>
      </c>
      <c r="I486" s="8" t="s">
        <v>3019</v>
      </c>
    </row>
    <row r="487" spans="1:9" s="8" customFormat="1" ht="12.75" x14ac:dyDescent="0.2">
      <c r="A487" s="8" t="s">
        <v>7568</v>
      </c>
      <c r="B487" s="10" t="s">
        <v>7554</v>
      </c>
      <c r="C487" s="10" t="s">
        <v>7571</v>
      </c>
      <c r="D487" s="8" t="s">
        <v>27</v>
      </c>
      <c r="E487" s="8" t="s">
        <v>3026</v>
      </c>
      <c r="F487" s="8" t="s">
        <v>3027</v>
      </c>
      <c r="G487" s="13">
        <v>40065</v>
      </c>
      <c r="H487" s="13" t="s">
        <v>8346</v>
      </c>
      <c r="I487" s="8" t="s">
        <v>3028</v>
      </c>
    </row>
    <row r="488" spans="1:9" s="8" customFormat="1" ht="12.75" x14ac:dyDescent="0.2">
      <c r="A488" s="8" t="s">
        <v>7568</v>
      </c>
      <c r="B488" s="10" t="s">
        <v>7554</v>
      </c>
      <c r="C488" s="10" t="s">
        <v>7571</v>
      </c>
      <c r="D488" s="8" t="s">
        <v>27</v>
      </c>
      <c r="E488" s="8" t="s">
        <v>3029</v>
      </c>
      <c r="F488" s="8" t="s">
        <v>3030</v>
      </c>
      <c r="G488" s="13">
        <v>40066</v>
      </c>
      <c r="H488" s="13" t="s">
        <v>8347</v>
      </c>
      <c r="I488" s="8" t="s">
        <v>3031</v>
      </c>
    </row>
    <row r="489" spans="1:9" s="8" customFormat="1" ht="12.75" x14ac:dyDescent="0.2">
      <c r="A489" s="8" t="s">
        <v>7568</v>
      </c>
      <c r="B489" s="10" t="s">
        <v>7552</v>
      </c>
      <c r="C489" s="10" t="s">
        <v>7571</v>
      </c>
      <c r="D489" s="8" t="s">
        <v>27</v>
      </c>
      <c r="E489" s="8" t="s">
        <v>4296</v>
      </c>
      <c r="F489" s="8" t="s">
        <v>4297</v>
      </c>
      <c r="G489" s="13">
        <v>40060</v>
      </c>
      <c r="H489" s="13" t="s">
        <v>8354</v>
      </c>
      <c r="I489" s="8" t="s">
        <v>4298</v>
      </c>
    </row>
    <row r="490" spans="1:9" s="8" customFormat="1" ht="12.75" x14ac:dyDescent="0.2">
      <c r="A490" s="8" t="s">
        <v>7568</v>
      </c>
      <c r="B490" s="10" t="s">
        <v>7552</v>
      </c>
      <c r="C490" s="10" t="s">
        <v>7571</v>
      </c>
      <c r="D490" s="8" t="s">
        <v>27</v>
      </c>
      <c r="E490" s="8" t="s">
        <v>4287</v>
      </c>
      <c r="F490" s="8" t="s">
        <v>4288</v>
      </c>
      <c r="G490" s="13">
        <v>40060</v>
      </c>
      <c r="H490" s="13" t="s">
        <v>8355</v>
      </c>
      <c r="I490" s="8" t="s">
        <v>4289</v>
      </c>
    </row>
    <row r="491" spans="1:9" s="8" customFormat="1" ht="12.75" x14ac:dyDescent="0.2">
      <c r="A491" s="8" t="s">
        <v>7568</v>
      </c>
      <c r="B491" s="10" t="s">
        <v>7553</v>
      </c>
      <c r="C491" s="10" t="s">
        <v>7571</v>
      </c>
      <c r="D491" s="8" t="s">
        <v>27</v>
      </c>
      <c r="E491" s="8" t="s">
        <v>2540</v>
      </c>
      <c r="F491" s="8" t="s">
        <v>2541</v>
      </c>
      <c r="G491" s="13">
        <v>39661</v>
      </c>
      <c r="H491" s="13" t="s">
        <v>8280</v>
      </c>
      <c r="I491" s="8" t="s">
        <v>2542</v>
      </c>
    </row>
    <row r="492" spans="1:9" s="8" customFormat="1" ht="12.75" x14ac:dyDescent="0.2">
      <c r="A492" s="8" t="s">
        <v>7568</v>
      </c>
      <c r="B492" s="10" t="s">
        <v>7553</v>
      </c>
      <c r="C492" s="10" t="s">
        <v>7571</v>
      </c>
      <c r="D492" s="8" t="s">
        <v>27</v>
      </c>
      <c r="E492" s="8" t="s">
        <v>2543</v>
      </c>
      <c r="F492" s="8" t="s">
        <v>2544</v>
      </c>
      <c r="G492" s="13">
        <v>39662</v>
      </c>
      <c r="H492" s="13" t="s">
        <v>8281</v>
      </c>
      <c r="I492" s="8" t="s">
        <v>2545</v>
      </c>
    </row>
    <row r="493" spans="1:9" s="8" customFormat="1" ht="12.75" x14ac:dyDescent="0.2">
      <c r="A493" s="8" t="s">
        <v>7568</v>
      </c>
      <c r="B493" s="10" t="s">
        <v>7553</v>
      </c>
      <c r="C493" s="10" t="s">
        <v>7571</v>
      </c>
      <c r="D493" s="8" t="s">
        <v>27</v>
      </c>
      <c r="E493" s="8" t="s">
        <v>2546</v>
      </c>
      <c r="F493" s="8" t="s">
        <v>2547</v>
      </c>
      <c r="G493" s="13">
        <v>37386</v>
      </c>
      <c r="H493" s="13" t="s">
        <v>7919</v>
      </c>
      <c r="I493" s="8" t="s">
        <v>2548</v>
      </c>
    </row>
    <row r="494" spans="1:9" s="8" customFormat="1" ht="12.75" x14ac:dyDescent="0.2">
      <c r="A494" s="8" t="s">
        <v>7568</v>
      </c>
      <c r="B494" s="10" t="s">
        <v>7553</v>
      </c>
      <c r="C494" s="10" t="s">
        <v>7571</v>
      </c>
      <c r="D494" s="8" t="s">
        <v>27</v>
      </c>
      <c r="E494" s="8" t="s">
        <v>2549</v>
      </c>
      <c r="F494" s="8" t="s">
        <v>2550</v>
      </c>
      <c r="G494" s="13">
        <v>39427</v>
      </c>
      <c r="H494" s="13" t="s">
        <v>8200</v>
      </c>
      <c r="I494" s="8" t="s">
        <v>2551</v>
      </c>
    </row>
    <row r="495" spans="1:9" s="8" customFormat="1" ht="12.75" x14ac:dyDescent="0.2">
      <c r="A495" s="8" t="s">
        <v>7568</v>
      </c>
      <c r="B495" s="10" t="s">
        <v>7553</v>
      </c>
      <c r="C495" s="10" t="s">
        <v>7571</v>
      </c>
      <c r="D495" s="8" t="s">
        <v>27</v>
      </c>
      <c r="E495" s="8" t="s">
        <v>2552</v>
      </c>
      <c r="F495" s="8" t="s">
        <v>2553</v>
      </c>
      <c r="G495" s="13">
        <v>38878</v>
      </c>
      <c r="H495" s="13" t="s">
        <v>8123</v>
      </c>
      <c r="I495" s="8" t="s">
        <v>2554</v>
      </c>
    </row>
    <row r="496" spans="1:9" s="8" customFormat="1" ht="12.75" x14ac:dyDescent="0.2">
      <c r="A496" s="8" t="s">
        <v>7568</v>
      </c>
      <c r="B496" s="10" t="s">
        <v>7553</v>
      </c>
      <c r="C496" s="10" t="s">
        <v>7571</v>
      </c>
      <c r="D496" s="8" t="s">
        <v>27</v>
      </c>
      <c r="E496" s="8" t="s">
        <v>2555</v>
      </c>
      <c r="F496" s="8" t="s">
        <v>2556</v>
      </c>
      <c r="G496" s="11" t="s">
        <v>1273</v>
      </c>
      <c r="H496" s="11" t="s">
        <v>8201</v>
      </c>
      <c r="I496" s="8" t="s">
        <v>2557</v>
      </c>
    </row>
    <row r="497" spans="1:9" s="8" customFormat="1" ht="12.75" x14ac:dyDescent="0.2">
      <c r="A497" s="8" t="s">
        <v>7568</v>
      </c>
      <c r="B497" s="10" t="s">
        <v>7553</v>
      </c>
      <c r="C497" s="10" t="s">
        <v>7571</v>
      </c>
      <c r="D497" s="8" t="s">
        <v>27</v>
      </c>
      <c r="E497" s="8" t="s">
        <v>2558</v>
      </c>
      <c r="F497" s="8" t="s">
        <v>2559</v>
      </c>
      <c r="G497" s="13">
        <v>38755</v>
      </c>
      <c r="H497" s="13" t="s">
        <v>8124</v>
      </c>
      <c r="I497" s="8" t="s">
        <v>2560</v>
      </c>
    </row>
    <row r="498" spans="1:9" s="8" customFormat="1" ht="12.75" x14ac:dyDescent="0.2">
      <c r="A498" s="8" t="s">
        <v>7568</v>
      </c>
      <c r="B498" s="10" t="s">
        <v>7553</v>
      </c>
      <c r="C498" s="10" t="s">
        <v>7571</v>
      </c>
      <c r="D498" s="8" t="s">
        <v>27</v>
      </c>
      <c r="E498" s="8" t="s">
        <v>2561</v>
      </c>
      <c r="F498" s="8" t="s">
        <v>2562</v>
      </c>
      <c r="G498" s="13">
        <v>38830</v>
      </c>
      <c r="H498" s="13" t="s">
        <v>8125</v>
      </c>
      <c r="I498" s="8" t="s">
        <v>2563</v>
      </c>
    </row>
    <row r="499" spans="1:9" s="8" customFormat="1" ht="12.75" x14ac:dyDescent="0.2">
      <c r="A499" s="8" t="s">
        <v>7568</v>
      </c>
      <c r="B499" s="10" t="s">
        <v>7553</v>
      </c>
      <c r="C499" s="10" t="s">
        <v>7571</v>
      </c>
      <c r="D499" s="8" t="s">
        <v>27</v>
      </c>
      <c r="E499" s="8" t="s">
        <v>2564</v>
      </c>
      <c r="F499" s="8" t="s">
        <v>2565</v>
      </c>
      <c r="G499" s="13">
        <v>39007</v>
      </c>
      <c r="H499" s="13" t="s">
        <v>8126</v>
      </c>
      <c r="I499" s="8" t="s">
        <v>2566</v>
      </c>
    </row>
    <row r="500" spans="1:9" s="8" customFormat="1" ht="12.75" x14ac:dyDescent="0.2">
      <c r="A500" s="8" t="s">
        <v>7569</v>
      </c>
      <c r="B500" s="10" t="s">
        <v>7553</v>
      </c>
      <c r="C500" s="10" t="s">
        <v>7571</v>
      </c>
      <c r="D500" s="8" t="s">
        <v>27</v>
      </c>
      <c r="E500" s="8" t="s">
        <v>2567</v>
      </c>
      <c r="F500" s="8" t="s">
        <v>2569</v>
      </c>
      <c r="G500" s="13">
        <v>38611</v>
      </c>
      <c r="H500" s="13" t="s">
        <v>8077</v>
      </c>
      <c r="I500" s="8" t="s">
        <v>2570</v>
      </c>
    </row>
    <row r="501" spans="1:9" s="8" customFormat="1" ht="12.75" x14ac:dyDescent="0.2">
      <c r="A501" s="8" t="s">
        <v>7569</v>
      </c>
      <c r="B501" s="10" t="s">
        <v>7553</v>
      </c>
      <c r="C501" s="10" t="s">
        <v>7571</v>
      </c>
      <c r="D501" s="8" t="s">
        <v>27</v>
      </c>
      <c r="E501" s="8" t="s">
        <v>2571</v>
      </c>
      <c r="F501" s="8" t="s">
        <v>2572</v>
      </c>
      <c r="G501" s="13">
        <v>38659</v>
      </c>
      <c r="H501" s="13" t="s">
        <v>8078</v>
      </c>
      <c r="I501" s="8" t="s">
        <v>2573</v>
      </c>
    </row>
    <row r="502" spans="1:9" s="8" customFormat="1" ht="12.75" x14ac:dyDescent="0.2">
      <c r="A502" s="8" t="s">
        <v>7569</v>
      </c>
      <c r="B502" s="10" t="s">
        <v>7553</v>
      </c>
      <c r="C502" s="10" t="s">
        <v>7571</v>
      </c>
      <c r="D502" s="8" t="s">
        <v>27</v>
      </c>
      <c r="E502" s="8" t="s">
        <v>2574</v>
      </c>
      <c r="F502" s="8" t="s">
        <v>2575</v>
      </c>
      <c r="G502" s="13">
        <v>38895</v>
      </c>
      <c r="H502" s="13" t="s">
        <v>8127</v>
      </c>
      <c r="I502" s="8" t="s">
        <v>2576</v>
      </c>
    </row>
    <row r="503" spans="1:9" s="8" customFormat="1" ht="12.75" x14ac:dyDescent="0.2">
      <c r="A503" s="8" t="s">
        <v>7569</v>
      </c>
      <c r="B503" s="10" t="s">
        <v>7553</v>
      </c>
      <c r="C503" s="10" t="s">
        <v>7571</v>
      </c>
      <c r="D503" s="8" t="s">
        <v>27</v>
      </c>
      <c r="E503" s="8" t="s">
        <v>2577</v>
      </c>
      <c r="F503" s="8" t="s">
        <v>2578</v>
      </c>
      <c r="G503" s="13">
        <v>38971</v>
      </c>
      <c r="H503" s="13" t="s">
        <v>8128</v>
      </c>
      <c r="I503" s="8" t="s">
        <v>2579</v>
      </c>
    </row>
    <row r="504" spans="1:9" s="8" customFormat="1" ht="12.75" x14ac:dyDescent="0.2">
      <c r="A504" s="8" t="s">
        <v>7569</v>
      </c>
      <c r="B504" s="10" t="s">
        <v>7553</v>
      </c>
      <c r="C504" s="10" t="s">
        <v>7571</v>
      </c>
      <c r="D504" s="8" t="s">
        <v>27</v>
      </c>
      <c r="E504" s="8" t="s">
        <v>2580</v>
      </c>
      <c r="F504" s="8" t="s">
        <v>2581</v>
      </c>
      <c r="G504" s="13">
        <v>39070</v>
      </c>
      <c r="H504" s="13" t="s">
        <v>8129</v>
      </c>
      <c r="I504" s="8" t="s">
        <v>2582</v>
      </c>
    </row>
    <row r="505" spans="1:9" s="8" customFormat="1" ht="12.75" x14ac:dyDescent="0.2">
      <c r="A505" s="8" t="s">
        <v>7569</v>
      </c>
      <c r="B505" s="10" t="s">
        <v>7553</v>
      </c>
      <c r="C505" s="10" t="s">
        <v>7571</v>
      </c>
      <c r="D505" s="8" t="s">
        <v>27</v>
      </c>
      <c r="E505" s="8" t="s">
        <v>2583</v>
      </c>
      <c r="F505" s="8" t="s">
        <v>2584</v>
      </c>
      <c r="G505" s="13">
        <v>39291</v>
      </c>
      <c r="H505" s="13" t="s">
        <v>8202</v>
      </c>
      <c r="I505" s="8" t="s">
        <v>2585</v>
      </c>
    </row>
    <row r="506" spans="1:9" s="8" customFormat="1" ht="12.75" x14ac:dyDescent="0.2">
      <c r="A506" s="8" t="s">
        <v>7569</v>
      </c>
      <c r="B506" s="10" t="s">
        <v>7559</v>
      </c>
      <c r="C506" s="10" t="s">
        <v>7571</v>
      </c>
      <c r="D506" s="8" t="s">
        <v>27</v>
      </c>
      <c r="E506" s="8" t="s">
        <v>5617</v>
      </c>
      <c r="F506" s="8" t="s">
        <v>5615</v>
      </c>
      <c r="G506" s="11" t="s">
        <v>3265</v>
      </c>
      <c r="H506" s="11" t="s">
        <v>7778</v>
      </c>
      <c r="I506" s="8" t="s">
        <v>5618</v>
      </c>
    </row>
    <row r="507" spans="1:9" s="8" customFormat="1" ht="12.75" x14ac:dyDescent="0.2">
      <c r="A507" s="8" t="s">
        <v>7569</v>
      </c>
      <c r="B507" s="10" t="s">
        <v>7559</v>
      </c>
      <c r="C507" s="10" t="s">
        <v>7571</v>
      </c>
      <c r="D507" s="8" t="s">
        <v>27</v>
      </c>
      <c r="E507" s="8" t="s">
        <v>5646</v>
      </c>
      <c r="F507" s="8" t="s">
        <v>5648</v>
      </c>
      <c r="G507" s="11" t="s">
        <v>1397</v>
      </c>
      <c r="H507" s="11" t="s">
        <v>8370</v>
      </c>
      <c r="I507" s="8" t="s">
        <v>5649</v>
      </c>
    </row>
    <row r="508" spans="1:9" s="8" customFormat="1" ht="12.75" x14ac:dyDescent="0.2">
      <c r="A508" s="8" t="s">
        <v>7568</v>
      </c>
      <c r="B508" s="10" t="s">
        <v>7552</v>
      </c>
      <c r="C508" s="10" t="s">
        <v>7571</v>
      </c>
      <c r="D508" s="8" t="s">
        <v>27</v>
      </c>
      <c r="E508" s="8" t="s">
        <v>4028</v>
      </c>
      <c r="F508" s="8" t="s">
        <v>4029</v>
      </c>
      <c r="G508" s="11" t="s">
        <v>1106</v>
      </c>
      <c r="H508" s="11" t="s">
        <v>8241</v>
      </c>
      <c r="I508" s="8" t="s">
        <v>4030</v>
      </c>
    </row>
    <row r="509" spans="1:9" s="8" customFormat="1" ht="12.75" x14ac:dyDescent="0.2">
      <c r="A509" s="8" t="s">
        <v>7568</v>
      </c>
      <c r="B509" s="10" t="s">
        <v>7552</v>
      </c>
      <c r="C509" s="10" t="s">
        <v>7571</v>
      </c>
      <c r="D509" s="8" t="s">
        <v>27</v>
      </c>
      <c r="E509" s="8" t="s">
        <v>3643</v>
      </c>
      <c r="F509" s="8" t="s">
        <v>3644</v>
      </c>
      <c r="G509" s="11" t="s">
        <v>248</v>
      </c>
      <c r="H509" s="11" t="s">
        <v>7977</v>
      </c>
      <c r="I509" s="8" t="s">
        <v>3645</v>
      </c>
    </row>
    <row r="510" spans="1:9" s="8" customFormat="1" ht="12.75" x14ac:dyDescent="0.2">
      <c r="A510" s="8" t="s">
        <v>7568</v>
      </c>
      <c r="B510" s="10" t="s">
        <v>7552</v>
      </c>
      <c r="C510" s="10" t="s">
        <v>7571</v>
      </c>
      <c r="D510" s="8" t="s">
        <v>27</v>
      </c>
      <c r="E510" s="8" t="s">
        <v>3659</v>
      </c>
      <c r="F510" s="8" t="s">
        <v>3661</v>
      </c>
      <c r="G510" s="11" t="s">
        <v>248</v>
      </c>
      <c r="H510" s="11" t="s">
        <v>7978</v>
      </c>
      <c r="I510" s="8" t="s">
        <v>3662</v>
      </c>
    </row>
    <row r="511" spans="1:9" s="8" customFormat="1" ht="12.75" x14ac:dyDescent="0.2">
      <c r="A511" s="8" t="s">
        <v>7568</v>
      </c>
      <c r="B511" s="10" t="s">
        <v>7552</v>
      </c>
      <c r="C511" s="10" t="s">
        <v>7571</v>
      </c>
      <c r="D511" s="8" t="s">
        <v>27</v>
      </c>
      <c r="E511" s="8" t="s">
        <v>3663</v>
      </c>
      <c r="F511" s="8" t="s">
        <v>3664</v>
      </c>
      <c r="G511" s="11" t="s">
        <v>248</v>
      </c>
      <c r="H511" s="11" t="s">
        <v>7979</v>
      </c>
      <c r="I511" s="8" t="s">
        <v>3665</v>
      </c>
    </row>
    <row r="512" spans="1:9" s="8" customFormat="1" ht="12.75" x14ac:dyDescent="0.2">
      <c r="A512" s="17" t="s">
        <v>7569</v>
      </c>
      <c r="B512" s="10" t="s">
        <v>7558</v>
      </c>
      <c r="C512" s="10" t="s">
        <v>7571</v>
      </c>
      <c r="D512" s="8" t="s">
        <v>27</v>
      </c>
      <c r="E512" s="11" t="s">
        <v>7115</v>
      </c>
      <c r="F512" s="8" t="s">
        <v>7672</v>
      </c>
      <c r="G512" s="13">
        <v>38875</v>
      </c>
      <c r="H512" s="13" t="s">
        <v>8189</v>
      </c>
      <c r="I512" s="8" t="s">
        <v>7119</v>
      </c>
    </row>
    <row r="513" spans="1:9" s="8" customFormat="1" ht="12.75" x14ac:dyDescent="0.2">
      <c r="A513" s="17" t="s">
        <v>7569</v>
      </c>
      <c r="B513" s="10" t="s">
        <v>7558</v>
      </c>
      <c r="C513" s="10" t="s">
        <v>7571</v>
      </c>
      <c r="D513" s="8" t="s">
        <v>27</v>
      </c>
      <c r="E513" s="11" t="s">
        <v>7120</v>
      </c>
      <c r="F513" s="8" t="s">
        <v>7673</v>
      </c>
      <c r="G513" s="13">
        <v>38876</v>
      </c>
      <c r="H513" s="13" t="s">
        <v>8190</v>
      </c>
      <c r="I513" s="8" t="s">
        <v>7122</v>
      </c>
    </row>
    <row r="514" spans="1:9" s="8" customFormat="1" ht="12.75" x14ac:dyDescent="0.2">
      <c r="A514" s="8" t="s">
        <v>7569</v>
      </c>
      <c r="B514" s="10" t="s">
        <v>7559</v>
      </c>
      <c r="C514" s="10" t="s">
        <v>7571</v>
      </c>
      <c r="D514" s="8" t="s">
        <v>27</v>
      </c>
      <c r="E514" s="8" t="s">
        <v>5623</v>
      </c>
      <c r="F514" s="8" t="s">
        <v>7644</v>
      </c>
      <c r="G514" s="11" t="s">
        <v>5624</v>
      </c>
      <c r="H514" s="11" t="s">
        <v>8095</v>
      </c>
      <c r="I514" s="8" t="s">
        <v>5626</v>
      </c>
    </row>
    <row r="515" spans="1:9" s="17" customFormat="1" ht="12.75" x14ac:dyDescent="0.2">
      <c r="A515" s="17" t="s">
        <v>7568</v>
      </c>
      <c r="B515" s="10" t="s">
        <v>7556</v>
      </c>
      <c r="C515" s="10" t="s">
        <v>7571</v>
      </c>
      <c r="D515" s="17" t="s">
        <v>27</v>
      </c>
      <c r="E515" s="17" t="s">
        <v>7260</v>
      </c>
      <c r="F515" s="17" t="s">
        <v>7262</v>
      </c>
      <c r="G515" s="55">
        <v>38773</v>
      </c>
      <c r="H515" s="55" t="s">
        <v>8194</v>
      </c>
      <c r="I515" s="17" t="s">
        <v>8668</v>
      </c>
    </row>
    <row r="516" spans="1:9" s="17" customFormat="1" ht="12.75" x14ac:dyDescent="0.2">
      <c r="A516" s="17" t="s">
        <v>7568</v>
      </c>
      <c r="B516" s="10" t="s">
        <v>7556</v>
      </c>
      <c r="C516" s="10" t="s">
        <v>7571</v>
      </c>
      <c r="D516" s="17" t="s">
        <v>27</v>
      </c>
      <c r="E516" s="17" t="s">
        <v>7263</v>
      </c>
      <c r="F516" s="17" t="s">
        <v>7264</v>
      </c>
      <c r="G516" s="55">
        <v>38773</v>
      </c>
      <c r="H516" s="55" t="s">
        <v>8195</v>
      </c>
      <c r="I516" s="17" t="s">
        <v>8669</v>
      </c>
    </row>
    <row r="517" spans="1:9" s="8" customFormat="1" ht="12.75" x14ac:dyDescent="0.2">
      <c r="A517" s="8" t="s">
        <v>7569</v>
      </c>
      <c r="B517" s="10" t="s">
        <v>7553</v>
      </c>
      <c r="C517" s="10" t="s">
        <v>7571</v>
      </c>
      <c r="D517" s="8" t="s">
        <v>27</v>
      </c>
      <c r="E517" s="8" t="s">
        <v>2586</v>
      </c>
      <c r="F517" s="8" t="s">
        <v>7639</v>
      </c>
      <c r="G517" s="11" t="s">
        <v>2587</v>
      </c>
      <c r="H517" s="11" t="s">
        <v>8079</v>
      </c>
      <c r="I517" s="8" t="s">
        <v>2589</v>
      </c>
    </row>
    <row r="518" spans="1:9" s="8" customFormat="1" ht="12.75" x14ac:dyDescent="0.2">
      <c r="A518" s="8" t="s">
        <v>7569</v>
      </c>
      <c r="B518" s="10" t="s">
        <v>7553</v>
      </c>
      <c r="C518" s="10" t="s">
        <v>7571</v>
      </c>
      <c r="D518" s="8" t="s">
        <v>27</v>
      </c>
      <c r="E518" s="8" t="s">
        <v>2590</v>
      </c>
      <c r="F518" s="8" t="s">
        <v>7640</v>
      </c>
      <c r="G518" s="11" t="s">
        <v>2587</v>
      </c>
      <c r="H518" s="11" t="s">
        <v>8080</v>
      </c>
      <c r="I518" s="8" t="s">
        <v>2592</v>
      </c>
    </row>
    <row r="519" spans="1:9" s="8" customFormat="1" ht="12.75" x14ac:dyDescent="0.2">
      <c r="A519" s="8" t="s">
        <v>7568</v>
      </c>
      <c r="B519" s="10" t="s">
        <v>7552</v>
      </c>
      <c r="C519" s="10" t="s">
        <v>7571</v>
      </c>
      <c r="D519" s="8" t="s">
        <v>27</v>
      </c>
      <c r="E519" s="8" t="s">
        <v>4284</v>
      </c>
      <c r="F519" s="8" t="s">
        <v>4285</v>
      </c>
      <c r="G519" s="11" t="s">
        <v>4178</v>
      </c>
      <c r="H519" s="11" t="s">
        <v>8356</v>
      </c>
      <c r="I519" s="8" t="s">
        <v>4286</v>
      </c>
    </row>
    <row r="520" spans="1:9" s="8" customFormat="1" ht="12.75" x14ac:dyDescent="0.2">
      <c r="A520" s="8" t="s">
        <v>7568</v>
      </c>
      <c r="B520" s="10" t="s">
        <v>7552</v>
      </c>
      <c r="C520" s="10" t="s">
        <v>7571</v>
      </c>
      <c r="D520" s="8" t="s">
        <v>27</v>
      </c>
      <c r="E520" s="8" t="s">
        <v>3798</v>
      </c>
      <c r="F520" s="8" t="s">
        <v>3800</v>
      </c>
      <c r="G520" s="11" t="s">
        <v>3799</v>
      </c>
      <c r="H520" s="11" t="s">
        <v>8090</v>
      </c>
      <c r="I520" s="8" t="s">
        <v>3801</v>
      </c>
    </row>
    <row r="521" spans="1:9" s="8" customFormat="1" ht="12.75" x14ac:dyDescent="0.2">
      <c r="A521" s="8" t="s">
        <v>7568</v>
      </c>
      <c r="B521" s="10" t="s">
        <v>7552</v>
      </c>
      <c r="C521" s="10" t="s">
        <v>7571</v>
      </c>
      <c r="D521" s="8" t="s">
        <v>27</v>
      </c>
      <c r="E521" s="8" t="s">
        <v>3808</v>
      </c>
      <c r="F521" s="8" t="s">
        <v>3809</v>
      </c>
      <c r="G521" s="11" t="s">
        <v>1294</v>
      </c>
      <c r="H521" s="11" t="s">
        <v>8091</v>
      </c>
      <c r="I521" s="8" t="s">
        <v>3810</v>
      </c>
    </row>
    <row r="522" spans="1:9" s="8" customFormat="1" ht="12.75" x14ac:dyDescent="0.2">
      <c r="A522" s="8" t="s">
        <v>7568</v>
      </c>
      <c r="B522" s="10" t="s">
        <v>7552</v>
      </c>
      <c r="C522" s="10" t="s">
        <v>7571</v>
      </c>
      <c r="D522" s="8" t="s">
        <v>27</v>
      </c>
      <c r="E522" s="8" t="s">
        <v>3372</v>
      </c>
      <c r="F522" s="8" t="s">
        <v>3374</v>
      </c>
      <c r="G522" s="11" t="s">
        <v>3373</v>
      </c>
      <c r="H522" s="11" t="s">
        <v>7825</v>
      </c>
      <c r="I522" s="8" t="s">
        <v>3375</v>
      </c>
    </row>
    <row r="523" spans="1:9" s="8" customFormat="1" ht="12.75" x14ac:dyDescent="0.2">
      <c r="A523" s="16" t="s">
        <v>7569</v>
      </c>
      <c r="B523" s="10" t="s">
        <v>7552</v>
      </c>
      <c r="C523" s="10" t="s">
        <v>7571</v>
      </c>
      <c r="D523" s="8" t="s">
        <v>27</v>
      </c>
      <c r="E523" s="8" t="s">
        <v>5328</v>
      </c>
      <c r="F523" s="8" t="s">
        <v>7631</v>
      </c>
      <c r="G523" s="11" t="s">
        <v>5330</v>
      </c>
      <c r="H523" s="11" t="s">
        <v>8043</v>
      </c>
      <c r="I523" s="8" t="s">
        <v>5332</v>
      </c>
    </row>
    <row r="524" spans="1:9" s="8" customFormat="1" ht="12.75" x14ac:dyDescent="0.2">
      <c r="A524" s="16" t="s">
        <v>7569</v>
      </c>
      <c r="B524" s="10" t="s">
        <v>7552</v>
      </c>
      <c r="C524" s="10" t="s">
        <v>7571</v>
      </c>
      <c r="D524" s="8" t="s">
        <v>27</v>
      </c>
      <c r="E524" s="8" t="s">
        <v>5336</v>
      </c>
      <c r="F524" s="8" t="s">
        <v>7642</v>
      </c>
      <c r="G524" s="11" t="s">
        <v>5337</v>
      </c>
      <c r="H524" s="11" t="s">
        <v>8092</v>
      </c>
      <c r="I524" s="8" t="s">
        <v>5339</v>
      </c>
    </row>
    <row r="525" spans="1:9" s="8" customFormat="1" ht="12.75" x14ac:dyDescent="0.2">
      <c r="A525" s="8" t="s">
        <v>7568</v>
      </c>
      <c r="B525" s="10" t="s">
        <v>7552</v>
      </c>
      <c r="C525" s="10" t="s">
        <v>7571</v>
      </c>
      <c r="D525" s="8" t="s">
        <v>27</v>
      </c>
      <c r="E525" s="6" t="s">
        <v>5430</v>
      </c>
      <c r="F525" s="8" t="s">
        <v>7685</v>
      </c>
      <c r="G525" s="11" t="s">
        <v>1259</v>
      </c>
      <c r="H525" s="11" t="s">
        <v>8242</v>
      </c>
      <c r="I525" s="8" t="s">
        <v>5432</v>
      </c>
    </row>
    <row r="526" spans="1:9" s="8" customFormat="1" ht="12.75" x14ac:dyDescent="0.2">
      <c r="A526" s="8" t="s">
        <v>7568</v>
      </c>
      <c r="B526" s="10" t="s">
        <v>7552</v>
      </c>
      <c r="C526" s="10" t="s">
        <v>7571</v>
      </c>
      <c r="D526" s="8" t="s">
        <v>27</v>
      </c>
      <c r="E526" s="8" t="s">
        <v>5450</v>
      </c>
      <c r="F526" s="8" t="s">
        <v>5451</v>
      </c>
      <c r="G526" s="11" t="s">
        <v>4072</v>
      </c>
      <c r="H526" s="11" t="s">
        <v>8297</v>
      </c>
      <c r="I526" s="8" t="s">
        <v>5452</v>
      </c>
    </row>
    <row r="527" spans="1:9" s="8" customFormat="1" ht="12.75" x14ac:dyDescent="0.2">
      <c r="A527" s="8" t="s">
        <v>7568</v>
      </c>
      <c r="B527" s="10" t="s">
        <v>7552</v>
      </c>
      <c r="C527" s="10" t="s">
        <v>7571</v>
      </c>
      <c r="D527" s="8" t="s">
        <v>27</v>
      </c>
      <c r="E527" s="8" t="s">
        <v>5447</v>
      </c>
      <c r="F527" s="8" t="s">
        <v>5448</v>
      </c>
      <c r="G527" s="11" t="s">
        <v>4072</v>
      </c>
      <c r="H527" s="11" t="s">
        <v>8298</v>
      </c>
      <c r="I527" s="8" t="s">
        <v>5449</v>
      </c>
    </row>
    <row r="528" spans="1:9" s="8" customFormat="1" ht="12.75" x14ac:dyDescent="0.2">
      <c r="A528" s="17" t="s">
        <v>7568</v>
      </c>
      <c r="B528" s="10" t="s">
        <v>7552</v>
      </c>
      <c r="C528" s="10" t="s">
        <v>7571</v>
      </c>
      <c r="D528" s="8" t="s">
        <v>27</v>
      </c>
      <c r="E528" s="8" t="s">
        <v>5440</v>
      </c>
      <c r="F528" s="8" t="s">
        <v>5441</v>
      </c>
      <c r="G528" s="11" t="s">
        <v>3042</v>
      </c>
      <c r="H528" s="11" t="s">
        <v>8299</v>
      </c>
      <c r="I528" s="8" t="s">
        <v>5442</v>
      </c>
    </row>
    <row r="529" spans="1:9" s="8" customFormat="1" ht="12.75" x14ac:dyDescent="0.2">
      <c r="A529" s="8" t="s">
        <v>7568</v>
      </c>
      <c r="B529" s="10" t="s">
        <v>7552</v>
      </c>
      <c r="C529" s="10" t="s">
        <v>7571</v>
      </c>
      <c r="D529" s="8" t="s">
        <v>27</v>
      </c>
      <c r="E529" s="8" t="s">
        <v>5514</v>
      </c>
      <c r="F529" s="8" t="s">
        <v>5515</v>
      </c>
      <c r="G529" s="11" t="s">
        <v>3038</v>
      </c>
      <c r="H529" s="11" t="s">
        <v>8357</v>
      </c>
      <c r="I529" s="8" t="s">
        <v>5516</v>
      </c>
    </row>
    <row r="530" spans="1:9" s="8" customFormat="1" ht="12.75" x14ac:dyDescent="0.2">
      <c r="A530" s="8" t="s">
        <v>7568</v>
      </c>
      <c r="B530" s="10" t="s">
        <v>7552</v>
      </c>
      <c r="C530" s="10" t="s">
        <v>7571</v>
      </c>
      <c r="D530" s="8" t="s">
        <v>27</v>
      </c>
      <c r="E530" s="8" t="s">
        <v>5508</v>
      </c>
      <c r="F530" s="8" t="s">
        <v>5509</v>
      </c>
      <c r="G530" s="11" t="s">
        <v>3038</v>
      </c>
      <c r="H530" s="11" t="s">
        <v>8358</v>
      </c>
      <c r="I530" s="8" t="s">
        <v>5510</v>
      </c>
    </row>
    <row r="531" spans="1:9" s="8" customFormat="1" ht="12.75" x14ac:dyDescent="0.2">
      <c r="A531" s="17" t="s">
        <v>7568</v>
      </c>
      <c r="B531" s="10" t="s">
        <v>7552</v>
      </c>
      <c r="C531" s="10" t="s">
        <v>7571</v>
      </c>
      <c r="D531" s="8" t="s">
        <v>27</v>
      </c>
      <c r="E531" s="8" t="s">
        <v>5502</v>
      </c>
      <c r="F531" s="8" t="s">
        <v>5503</v>
      </c>
      <c r="G531" s="11" t="s">
        <v>2990</v>
      </c>
      <c r="H531" s="11" t="s">
        <v>8359</v>
      </c>
      <c r="I531" s="8" t="s">
        <v>5504</v>
      </c>
    </row>
    <row r="532" spans="1:9" s="8" customFormat="1" ht="12.75" x14ac:dyDescent="0.2">
      <c r="A532" s="17" t="s">
        <v>7568</v>
      </c>
      <c r="B532" s="10" t="s">
        <v>7552</v>
      </c>
      <c r="C532" s="10" t="s">
        <v>7571</v>
      </c>
      <c r="D532" s="8" t="s">
        <v>27</v>
      </c>
      <c r="E532" s="8" t="s">
        <v>5499</v>
      </c>
      <c r="F532" s="8" t="s">
        <v>5500</v>
      </c>
      <c r="G532" s="11" t="s">
        <v>1459</v>
      </c>
      <c r="H532" s="11" t="s">
        <v>8360</v>
      </c>
      <c r="I532" s="8" t="s">
        <v>5501</v>
      </c>
    </row>
    <row r="533" spans="1:9" s="8" customFormat="1" ht="12.75" x14ac:dyDescent="0.2">
      <c r="A533" s="8" t="s">
        <v>7568</v>
      </c>
      <c r="B533" s="10" t="s">
        <v>7552</v>
      </c>
      <c r="C533" s="10" t="s">
        <v>7571</v>
      </c>
      <c r="D533" s="8" t="s">
        <v>27</v>
      </c>
      <c r="E533" s="8" t="s">
        <v>4139</v>
      </c>
      <c r="F533" s="8" t="s">
        <v>4140</v>
      </c>
      <c r="G533" s="11" t="s">
        <v>4115</v>
      </c>
      <c r="H533" s="11" t="s">
        <v>8300</v>
      </c>
      <c r="I533" s="8" t="s">
        <v>4141</v>
      </c>
    </row>
    <row r="534" spans="1:9" s="8" customFormat="1" ht="12.75" x14ac:dyDescent="0.2">
      <c r="A534" s="8" t="s">
        <v>7568</v>
      </c>
      <c r="B534" s="10" t="s">
        <v>7554</v>
      </c>
      <c r="C534" s="10" t="s">
        <v>7571</v>
      </c>
      <c r="D534" s="8" t="s">
        <v>27</v>
      </c>
      <c r="E534" s="8" t="s">
        <v>3032</v>
      </c>
      <c r="F534" s="8" t="s">
        <v>3035</v>
      </c>
      <c r="G534" s="11" t="s">
        <v>3034</v>
      </c>
      <c r="H534" s="11" t="s">
        <v>8287</v>
      </c>
      <c r="I534" s="8" t="s">
        <v>3036</v>
      </c>
    </row>
    <row r="535" spans="1:9" s="8" customFormat="1" ht="12.75" x14ac:dyDescent="0.2">
      <c r="A535" s="8" t="s">
        <v>7568</v>
      </c>
      <c r="B535" s="10" t="s">
        <v>7554</v>
      </c>
      <c r="C535" s="10" t="s">
        <v>7571</v>
      </c>
      <c r="D535" s="8" t="s">
        <v>27</v>
      </c>
      <c r="E535" s="8" t="s">
        <v>3037</v>
      </c>
      <c r="F535" s="8" t="s">
        <v>3039</v>
      </c>
      <c r="G535" s="11" t="s">
        <v>3038</v>
      </c>
      <c r="H535" s="11" t="s">
        <v>8348</v>
      </c>
      <c r="I535" s="8" t="s">
        <v>3040</v>
      </c>
    </row>
    <row r="536" spans="1:9" s="8" customFormat="1" ht="12.75" x14ac:dyDescent="0.2">
      <c r="A536" s="8" t="s">
        <v>7568</v>
      </c>
      <c r="B536" s="10" t="s">
        <v>7554</v>
      </c>
      <c r="C536" s="10" t="s">
        <v>7571</v>
      </c>
      <c r="D536" s="8" t="s">
        <v>27</v>
      </c>
      <c r="E536" s="8" t="s">
        <v>3041</v>
      </c>
      <c r="F536" s="8" t="s">
        <v>3043</v>
      </c>
      <c r="G536" s="11" t="s">
        <v>3042</v>
      </c>
      <c r="H536" s="11" t="s">
        <v>8288</v>
      </c>
      <c r="I536" s="8" t="s">
        <v>3044</v>
      </c>
    </row>
    <row r="537" spans="1:9" s="8" customFormat="1" ht="12.75" x14ac:dyDescent="0.2">
      <c r="A537" s="8" t="s">
        <v>7568</v>
      </c>
      <c r="B537" s="10" t="s">
        <v>7554</v>
      </c>
      <c r="C537" s="10" t="s">
        <v>7571</v>
      </c>
      <c r="D537" s="8" t="s">
        <v>27</v>
      </c>
      <c r="E537" s="8" t="s">
        <v>3045</v>
      </c>
      <c r="F537" s="8" t="s">
        <v>3047</v>
      </c>
      <c r="G537" s="11" t="s">
        <v>2528</v>
      </c>
      <c r="H537" s="11" t="s">
        <v>8349</v>
      </c>
      <c r="I537" s="8" t="s">
        <v>3048</v>
      </c>
    </row>
    <row r="538" spans="1:9" s="8" customFormat="1" ht="12.75" x14ac:dyDescent="0.2">
      <c r="A538" s="8" t="s">
        <v>7568</v>
      </c>
      <c r="B538" s="10" t="s">
        <v>7554</v>
      </c>
      <c r="C538" s="10" t="s">
        <v>7571</v>
      </c>
      <c r="D538" s="8" t="s">
        <v>27</v>
      </c>
      <c r="E538" s="8" t="s">
        <v>3049</v>
      </c>
      <c r="F538" s="8" t="s">
        <v>3051</v>
      </c>
      <c r="G538" s="11" t="s">
        <v>3034</v>
      </c>
      <c r="H538" s="11" t="s">
        <v>8289</v>
      </c>
      <c r="I538" s="8" t="s">
        <v>3052</v>
      </c>
    </row>
    <row r="539" spans="1:9" s="8" customFormat="1" ht="12.75" x14ac:dyDescent="0.2">
      <c r="A539" s="8" t="s">
        <v>7568</v>
      </c>
      <c r="B539" s="10" t="s">
        <v>7554</v>
      </c>
      <c r="C539" s="10" t="s">
        <v>7571</v>
      </c>
      <c r="D539" s="8" t="s">
        <v>27</v>
      </c>
      <c r="E539" s="8" t="s">
        <v>3053</v>
      </c>
      <c r="F539" s="8" t="s">
        <v>3054</v>
      </c>
      <c r="G539" s="11" t="s">
        <v>3042</v>
      </c>
      <c r="H539" s="11" t="s">
        <v>8290</v>
      </c>
      <c r="I539" s="8" t="s">
        <v>3055</v>
      </c>
    </row>
    <row r="540" spans="1:9" s="8" customFormat="1" ht="12.75" x14ac:dyDescent="0.2">
      <c r="A540" s="8" t="s">
        <v>7568</v>
      </c>
      <c r="B540" s="10" t="s">
        <v>7554</v>
      </c>
      <c r="C540" s="10" t="s">
        <v>7571</v>
      </c>
      <c r="D540" s="8" t="s">
        <v>27</v>
      </c>
      <c r="E540" s="8" t="s">
        <v>3056</v>
      </c>
      <c r="F540" s="8" t="s">
        <v>3058</v>
      </c>
      <c r="G540" s="11" t="s">
        <v>3038</v>
      </c>
      <c r="H540" s="11" t="s">
        <v>8350</v>
      </c>
      <c r="I540" s="8" t="s">
        <v>3059</v>
      </c>
    </row>
    <row r="541" spans="1:9" s="8" customFormat="1" ht="12.75" x14ac:dyDescent="0.2">
      <c r="A541" s="8" t="s">
        <v>7568</v>
      </c>
      <c r="B541" s="10" t="s">
        <v>7557</v>
      </c>
      <c r="C541" s="10" t="s">
        <v>7571</v>
      </c>
      <c r="D541" s="8" t="s">
        <v>27</v>
      </c>
      <c r="E541" s="8" t="s">
        <v>6673</v>
      </c>
      <c r="F541" s="8" t="s">
        <v>6675</v>
      </c>
      <c r="G541" s="11" t="s">
        <v>4412</v>
      </c>
      <c r="H541" s="11" t="s">
        <v>8434</v>
      </c>
      <c r="I541" s="8" t="s">
        <v>6676</v>
      </c>
    </row>
    <row r="542" spans="1:9" s="8" customFormat="1" ht="12.75" x14ac:dyDescent="0.2">
      <c r="A542" s="8" t="s">
        <v>7569</v>
      </c>
      <c r="B542" s="10" t="s">
        <v>7557</v>
      </c>
      <c r="C542" s="10" t="s">
        <v>7571</v>
      </c>
      <c r="D542" s="8" t="s">
        <v>27</v>
      </c>
      <c r="E542" s="8" t="s">
        <v>6683</v>
      </c>
      <c r="F542" s="8" t="s">
        <v>7708</v>
      </c>
      <c r="G542" s="11" t="s">
        <v>4412</v>
      </c>
      <c r="H542" s="11" t="s">
        <v>8435</v>
      </c>
      <c r="I542" s="8" t="s">
        <v>6686</v>
      </c>
    </row>
    <row r="543" spans="1:9" s="8" customFormat="1" ht="12.75" x14ac:dyDescent="0.2">
      <c r="A543" s="8" t="s">
        <v>7568</v>
      </c>
      <c r="B543" s="10" t="s">
        <v>7552</v>
      </c>
      <c r="C543" s="10" t="s">
        <v>7571</v>
      </c>
      <c r="D543" s="8" t="s">
        <v>27</v>
      </c>
      <c r="E543" s="8" t="s">
        <v>4136</v>
      </c>
      <c r="F543" s="8" t="s">
        <v>4137</v>
      </c>
      <c r="G543" s="11" t="s">
        <v>4115</v>
      </c>
      <c r="H543" s="11" t="s">
        <v>8301</v>
      </c>
      <c r="I543" s="8" t="s">
        <v>4138</v>
      </c>
    </row>
    <row r="544" spans="1:9" s="8" customFormat="1" ht="12.75" x14ac:dyDescent="0.2">
      <c r="A544" s="8" t="s">
        <v>7568</v>
      </c>
      <c r="B544" s="10" t="s">
        <v>7552</v>
      </c>
      <c r="C544" s="10" t="s">
        <v>7571</v>
      </c>
      <c r="D544" s="8" t="s">
        <v>27</v>
      </c>
      <c r="E544" s="8" t="s">
        <v>4142</v>
      </c>
      <c r="F544" s="8" t="s">
        <v>4143</v>
      </c>
      <c r="G544" s="11" t="s">
        <v>4053</v>
      </c>
      <c r="H544" s="11" t="s">
        <v>8302</v>
      </c>
      <c r="I544" s="8" t="s">
        <v>4144</v>
      </c>
    </row>
    <row r="545" spans="1:9" s="8" customFormat="1" ht="12.75" x14ac:dyDescent="0.2">
      <c r="A545" s="8" t="s">
        <v>7568</v>
      </c>
      <c r="B545" s="10" t="s">
        <v>7553</v>
      </c>
      <c r="C545" s="10" t="s">
        <v>7571</v>
      </c>
      <c r="D545" s="8" t="s">
        <v>27</v>
      </c>
      <c r="E545" s="8" t="s">
        <v>2593</v>
      </c>
      <c r="F545" s="8" t="s">
        <v>2594</v>
      </c>
      <c r="G545" s="11" t="s">
        <v>1301</v>
      </c>
      <c r="H545" s="11" t="s">
        <v>8403</v>
      </c>
      <c r="I545" s="8" t="s">
        <v>2595</v>
      </c>
    </row>
    <row r="546" spans="1:9" s="8" customFormat="1" ht="12.75" x14ac:dyDescent="0.2">
      <c r="A546" s="8" t="s">
        <v>7568</v>
      </c>
      <c r="B546" s="10" t="s">
        <v>7553</v>
      </c>
      <c r="C546" s="10" t="s">
        <v>7571</v>
      </c>
      <c r="D546" s="8" t="s">
        <v>27</v>
      </c>
      <c r="E546" s="8" t="s">
        <v>2596</v>
      </c>
      <c r="F546" s="8" t="s">
        <v>2597</v>
      </c>
      <c r="G546" s="11" t="s">
        <v>1301</v>
      </c>
      <c r="H546" s="11" t="s">
        <v>8404</v>
      </c>
      <c r="I546" s="8" t="s">
        <v>2598</v>
      </c>
    </row>
    <row r="547" spans="1:9" s="8" customFormat="1" ht="12.75" x14ac:dyDescent="0.2">
      <c r="A547" s="8" t="s">
        <v>7568</v>
      </c>
      <c r="B547" s="10" t="s">
        <v>7552</v>
      </c>
      <c r="C547" s="10" t="s">
        <v>7571</v>
      </c>
      <c r="D547" s="8" t="s">
        <v>27</v>
      </c>
      <c r="E547" s="8" t="s">
        <v>4515</v>
      </c>
      <c r="F547" s="8" t="s">
        <v>4516</v>
      </c>
      <c r="G547" s="11" t="s">
        <v>1310</v>
      </c>
      <c r="H547" s="11" t="s">
        <v>8421</v>
      </c>
      <c r="I547" s="8" t="s">
        <v>4517</v>
      </c>
    </row>
    <row r="548" spans="1:9" s="8" customFormat="1" ht="12.75" x14ac:dyDescent="0.2">
      <c r="A548" s="8" t="s">
        <v>7568</v>
      </c>
      <c r="B548" s="10" t="s">
        <v>7552</v>
      </c>
      <c r="C548" s="10" t="s">
        <v>7571</v>
      </c>
      <c r="D548" s="8" t="s">
        <v>27</v>
      </c>
      <c r="E548" s="8" t="s">
        <v>4883</v>
      </c>
      <c r="F548" s="8" t="s">
        <v>4884</v>
      </c>
      <c r="G548" s="11" t="s">
        <v>1321</v>
      </c>
      <c r="H548" s="11" t="s">
        <v>8510</v>
      </c>
      <c r="I548" s="8" t="s">
        <v>4885</v>
      </c>
    </row>
    <row r="549" spans="1:9" s="8" customFormat="1" ht="12.75" x14ac:dyDescent="0.2">
      <c r="A549" s="8" t="s">
        <v>7568</v>
      </c>
      <c r="B549" s="10" t="s">
        <v>7553</v>
      </c>
      <c r="C549" s="10" t="s">
        <v>7571</v>
      </c>
      <c r="D549" s="8" t="s">
        <v>27</v>
      </c>
      <c r="E549" s="8" t="s">
        <v>2599</v>
      </c>
      <c r="F549" s="8" t="s">
        <v>2600</v>
      </c>
      <c r="G549" s="11" t="s">
        <v>1352</v>
      </c>
      <c r="H549" s="11" t="s">
        <v>8473</v>
      </c>
      <c r="I549" s="8" t="s">
        <v>2601</v>
      </c>
    </row>
    <row r="550" spans="1:9" s="8" customFormat="1" ht="12.75" x14ac:dyDescent="0.2">
      <c r="A550" s="8" t="s">
        <v>7568</v>
      </c>
      <c r="B550" s="10" t="s">
        <v>7552</v>
      </c>
      <c r="C550" s="10" t="s">
        <v>7571</v>
      </c>
      <c r="D550" s="8" t="s">
        <v>27</v>
      </c>
      <c r="E550" s="8" t="s">
        <v>4892</v>
      </c>
      <c r="F550" s="8" t="s">
        <v>4893</v>
      </c>
      <c r="G550" s="11" t="s">
        <v>1352</v>
      </c>
      <c r="H550" s="11" t="s">
        <v>8511</v>
      </c>
      <c r="I550" s="8" t="s">
        <v>4894</v>
      </c>
    </row>
    <row r="551" spans="1:9" s="8" customFormat="1" ht="12.75" x14ac:dyDescent="0.2">
      <c r="A551" s="8" t="s">
        <v>7568</v>
      </c>
      <c r="B551" s="10" t="s">
        <v>7553</v>
      </c>
      <c r="C551" s="10" t="s">
        <v>7571</v>
      </c>
      <c r="D551" s="8" t="s">
        <v>27</v>
      </c>
      <c r="E551" s="8" t="s">
        <v>2602</v>
      </c>
      <c r="F551" s="8" t="s">
        <v>2603</v>
      </c>
      <c r="G551" s="11" t="s">
        <v>1352</v>
      </c>
      <c r="H551" s="11" t="s">
        <v>8474</v>
      </c>
      <c r="I551" s="8" t="s">
        <v>2604</v>
      </c>
    </row>
    <row r="552" spans="1:9" s="8" customFormat="1" ht="12.75" x14ac:dyDescent="0.2">
      <c r="A552" s="8" t="s">
        <v>7568</v>
      </c>
      <c r="B552" s="10" t="s">
        <v>7553</v>
      </c>
      <c r="C552" s="10" t="s">
        <v>7571</v>
      </c>
      <c r="D552" s="8" t="s">
        <v>27</v>
      </c>
      <c r="E552" s="8" t="s">
        <v>2605</v>
      </c>
      <c r="F552" s="8" t="s">
        <v>2606</v>
      </c>
      <c r="G552" s="11" t="s">
        <v>1352</v>
      </c>
      <c r="H552" s="11" t="s">
        <v>8475</v>
      </c>
      <c r="I552" s="8" t="s">
        <v>2607</v>
      </c>
    </row>
    <row r="553" spans="1:9" s="8" customFormat="1" ht="12.75" x14ac:dyDescent="0.2">
      <c r="A553" s="8" t="s">
        <v>7568</v>
      </c>
      <c r="B553" s="10" t="s">
        <v>7553</v>
      </c>
      <c r="C553" s="10" t="s">
        <v>7571</v>
      </c>
      <c r="D553" s="8" t="s">
        <v>27</v>
      </c>
      <c r="E553" s="8" t="s">
        <v>2608</v>
      </c>
      <c r="F553" s="8" t="s">
        <v>2609</v>
      </c>
      <c r="G553" s="11" t="s">
        <v>1352</v>
      </c>
      <c r="H553" s="11" t="s">
        <v>8476</v>
      </c>
      <c r="I553" s="8" t="s">
        <v>2610</v>
      </c>
    </row>
    <row r="554" spans="1:9" s="8" customFormat="1" ht="12.75" x14ac:dyDescent="0.2">
      <c r="A554" s="8" t="s">
        <v>7568</v>
      </c>
      <c r="B554" s="10" t="s">
        <v>7553</v>
      </c>
      <c r="C554" s="10" t="s">
        <v>7571</v>
      </c>
      <c r="D554" s="8" t="s">
        <v>27</v>
      </c>
      <c r="E554" s="8" t="s">
        <v>2611</v>
      </c>
      <c r="F554" s="8" t="s">
        <v>2612</v>
      </c>
      <c r="G554" s="11" t="s">
        <v>1352</v>
      </c>
      <c r="H554" s="11" t="s">
        <v>8477</v>
      </c>
      <c r="I554" s="8" t="s">
        <v>2613</v>
      </c>
    </row>
    <row r="555" spans="1:9" s="8" customFormat="1" ht="12.75" x14ac:dyDescent="0.2">
      <c r="A555" s="8" t="s">
        <v>7569</v>
      </c>
      <c r="B555" s="10" t="s">
        <v>7559</v>
      </c>
      <c r="C555" s="10" t="s">
        <v>7571</v>
      </c>
      <c r="D555" s="8" t="s">
        <v>27</v>
      </c>
      <c r="E555" s="8" t="s">
        <v>5569</v>
      </c>
      <c r="F555" s="8" t="s">
        <v>5571</v>
      </c>
      <c r="G555" s="13">
        <v>39331</v>
      </c>
      <c r="H555" s="13" t="s">
        <v>8249</v>
      </c>
      <c r="I555" s="8" t="s">
        <v>5572</v>
      </c>
    </row>
    <row r="556" spans="1:9" s="8" customFormat="1" ht="12.75" x14ac:dyDescent="0.2">
      <c r="A556" s="8" t="s">
        <v>7568</v>
      </c>
      <c r="B556" s="10" t="s">
        <v>7552</v>
      </c>
      <c r="C556" s="10" t="s">
        <v>7571</v>
      </c>
      <c r="D556" s="8" t="s">
        <v>27</v>
      </c>
      <c r="E556" s="8" t="s">
        <v>3646</v>
      </c>
      <c r="F556" s="8" t="s">
        <v>3647</v>
      </c>
      <c r="G556" s="13">
        <v>37712</v>
      </c>
      <c r="H556" s="13" t="s">
        <v>7980</v>
      </c>
      <c r="I556" s="8" t="s">
        <v>3648</v>
      </c>
    </row>
    <row r="557" spans="1:9" s="8" customFormat="1" ht="12.75" x14ac:dyDescent="0.2">
      <c r="A557" s="8" t="s">
        <v>7568</v>
      </c>
      <c r="B557" s="10" t="s">
        <v>7556</v>
      </c>
      <c r="C557" s="10" t="s">
        <v>7571</v>
      </c>
      <c r="D557" s="8" t="s">
        <v>27</v>
      </c>
      <c r="E557" s="8" t="s">
        <v>7265</v>
      </c>
      <c r="F557" s="8" t="s">
        <v>7267</v>
      </c>
      <c r="G557" s="13">
        <v>38771</v>
      </c>
      <c r="H557" s="13" t="s">
        <v>8196</v>
      </c>
      <c r="I557" s="8" t="s">
        <v>7268</v>
      </c>
    </row>
    <row r="558" spans="1:9" s="8" customFormat="1" ht="12.75" x14ac:dyDescent="0.2">
      <c r="A558" s="8" t="s">
        <v>7568</v>
      </c>
      <c r="B558" s="10" t="s">
        <v>7556</v>
      </c>
      <c r="C558" s="10" t="s">
        <v>7571</v>
      </c>
      <c r="D558" s="8" t="s">
        <v>27</v>
      </c>
      <c r="E558" s="8" t="s">
        <v>7269</v>
      </c>
      <c r="F558" s="8" t="s">
        <v>7271</v>
      </c>
      <c r="G558" s="13">
        <v>39501</v>
      </c>
      <c r="H558" s="13" t="s">
        <v>8321</v>
      </c>
      <c r="I558" s="8" t="s">
        <v>7272</v>
      </c>
    </row>
    <row r="559" spans="1:9" s="8" customFormat="1" ht="12.75" x14ac:dyDescent="0.2">
      <c r="A559" s="8" t="s">
        <v>7568</v>
      </c>
      <c r="B559" s="10" t="s">
        <v>7556</v>
      </c>
      <c r="C559" s="10" t="s">
        <v>7571</v>
      </c>
      <c r="D559" s="8" t="s">
        <v>27</v>
      </c>
      <c r="E559" s="8" t="s">
        <v>7273</v>
      </c>
      <c r="F559" s="8" t="s">
        <v>7275</v>
      </c>
      <c r="G559" s="13">
        <v>40150</v>
      </c>
      <c r="H559" s="13" t="s">
        <v>8388</v>
      </c>
      <c r="I559" s="8" t="s">
        <v>7276</v>
      </c>
    </row>
    <row r="560" spans="1:9" s="8" customFormat="1" ht="12.75" x14ac:dyDescent="0.2">
      <c r="A560" s="8" t="s">
        <v>7568</v>
      </c>
      <c r="B560" s="10" t="s">
        <v>7552</v>
      </c>
      <c r="C560" s="10" t="s">
        <v>7571</v>
      </c>
      <c r="D560" s="8" t="s">
        <v>27</v>
      </c>
      <c r="E560" s="8" t="s">
        <v>5372</v>
      </c>
      <c r="F560" s="8" t="s">
        <v>5373</v>
      </c>
      <c r="G560" s="13">
        <v>38736</v>
      </c>
      <c r="H560" s="13" t="s">
        <v>8157</v>
      </c>
      <c r="I560" s="8" t="s">
        <v>5374</v>
      </c>
    </row>
    <row r="561" spans="1:9" s="8" customFormat="1" ht="12.75" x14ac:dyDescent="0.2">
      <c r="A561" s="8" t="s">
        <v>7568</v>
      </c>
      <c r="B561" s="10" t="s">
        <v>7552</v>
      </c>
      <c r="C561" s="10" t="s">
        <v>7571</v>
      </c>
      <c r="D561" s="8" t="s">
        <v>27</v>
      </c>
      <c r="E561" s="8" t="s">
        <v>5348</v>
      </c>
      <c r="F561" s="8" t="s">
        <v>5349</v>
      </c>
      <c r="G561" s="13">
        <v>38847</v>
      </c>
      <c r="H561" s="13" t="s">
        <v>8158</v>
      </c>
      <c r="I561" s="8" t="s">
        <v>5350</v>
      </c>
    </row>
    <row r="562" spans="1:9" s="8" customFormat="1" ht="12.75" x14ac:dyDescent="0.2">
      <c r="A562" s="8" t="s">
        <v>7568</v>
      </c>
      <c r="B562" s="10" t="s">
        <v>7552</v>
      </c>
      <c r="C562" s="10" t="s">
        <v>7571</v>
      </c>
      <c r="D562" s="8" t="s">
        <v>27</v>
      </c>
      <c r="E562" s="8" t="s">
        <v>5378</v>
      </c>
      <c r="F562" s="8" t="s">
        <v>5379</v>
      </c>
      <c r="G562" s="13">
        <v>38860</v>
      </c>
      <c r="H562" s="13" t="s">
        <v>8159</v>
      </c>
      <c r="I562" s="8" t="s">
        <v>5380</v>
      </c>
    </row>
    <row r="563" spans="1:9" s="8" customFormat="1" ht="12.75" x14ac:dyDescent="0.2">
      <c r="A563" s="8" t="s">
        <v>7568</v>
      </c>
      <c r="B563" s="10" t="s">
        <v>7552</v>
      </c>
      <c r="C563" s="10" t="s">
        <v>7571</v>
      </c>
      <c r="D563" s="8" t="s">
        <v>27</v>
      </c>
      <c r="E563" s="8" t="s">
        <v>5375</v>
      </c>
      <c r="F563" s="8" t="s">
        <v>5376</v>
      </c>
      <c r="G563" s="13">
        <v>39078</v>
      </c>
      <c r="H563" s="13" t="s">
        <v>8160</v>
      </c>
      <c r="I563" s="8" t="s">
        <v>5377</v>
      </c>
    </row>
    <row r="564" spans="1:9" s="8" customFormat="1" ht="12.75" x14ac:dyDescent="0.2">
      <c r="A564" s="8" t="s">
        <v>7568</v>
      </c>
      <c r="B564" s="10" t="s">
        <v>7557</v>
      </c>
      <c r="C564" s="10" t="s">
        <v>7571</v>
      </c>
      <c r="D564" s="8" t="s">
        <v>27</v>
      </c>
      <c r="E564" s="8" t="s">
        <v>6065</v>
      </c>
      <c r="F564" s="8" t="s">
        <v>6066</v>
      </c>
      <c r="G564" s="11" t="s">
        <v>4318</v>
      </c>
      <c r="H564" s="11" t="s">
        <v>8436</v>
      </c>
      <c r="I564" s="8" t="s">
        <v>6067</v>
      </c>
    </row>
    <row r="565" spans="1:9" s="8" customFormat="1" ht="12.75" x14ac:dyDescent="0.2">
      <c r="A565" s="16" t="s">
        <v>7569</v>
      </c>
      <c r="B565" s="10" t="s">
        <v>7552</v>
      </c>
      <c r="C565" s="10" t="s">
        <v>7571</v>
      </c>
      <c r="D565" s="8" t="s">
        <v>27</v>
      </c>
      <c r="E565" s="8" t="s">
        <v>4914</v>
      </c>
      <c r="F565" s="8" t="s">
        <v>4915</v>
      </c>
      <c r="G565" s="13">
        <v>40574</v>
      </c>
      <c r="H565" s="13" t="s">
        <v>8512</v>
      </c>
      <c r="I565" s="8" t="s">
        <v>4916</v>
      </c>
    </row>
    <row r="566" spans="1:9" s="8" customFormat="1" ht="12.75" x14ac:dyDescent="0.2">
      <c r="A566" s="8" t="s">
        <v>7568</v>
      </c>
      <c r="B566" s="10" t="s">
        <v>7552</v>
      </c>
      <c r="C566" s="10" t="s">
        <v>7571</v>
      </c>
      <c r="D566" s="8" t="s">
        <v>27</v>
      </c>
      <c r="E566" s="8" t="s">
        <v>4898</v>
      </c>
      <c r="F566" s="8" t="s">
        <v>4900</v>
      </c>
      <c r="G566" s="13">
        <v>40589</v>
      </c>
      <c r="H566" s="13" t="s">
        <v>8513</v>
      </c>
      <c r="I566" s="8" t="s">
        <v>4901</v>
      </c>
    </row>
    <row r="567" spans="1:9" s="8" customFormat="1" ht="12.75" x14ac:dyDescent="0.2">
      <c r="A567" s="8" t="s">
        <v>7568</v>
      </c>
      <c r="B567" s="10" t="s">
        <v>7552</v>
      </c>
      <c r="C567" s="10" t="s">
        <v>7571</v>
      </c>
      <c r="D567" s="8" t="s">
        <v>27</v>
      </c>
      <c r="E567" s="8" t="s">
        <v>4506</v>
      </c>
      <c r="F567" s="8" t="s">
        <v>4507</v>
      </c>
      <c r="G567" s="11" t="s">
        <v>4412</v>
      </c>
      <c r="H567" s="11" t="s">
        <v>8422</v>
      </c>
      <c r="I567" s="8" t="s">
        <v>4508</v>
      </c>
    </row>
    <row r="568" spans="1:9" s="8" customFormat="1" ht="12.75" x14ac:dyDescent="0.2">
      <c r="A568" s="8" t="s">
        <v>7568</v>
      </c>
      <c r="B568" s="10" t="s">
        <v>7552</v>
      </c>
      <c r="C568" s="10" t="s">
        <v>7571</v>
      </c>
      <c r="D568" s="8" t="s">
        <v>27</v>
      </c>
      <c r="E568" s="8" t="s">
        <v>4521</v>
      </c>
      <c r="F568" s="8" t="s">
        <v>4522</v>
      </c>
      <c r="G568" s="11" t="s">
        <v>1526</v>
      </c>
      <c r="H568" s="11" t="s">
        <v>8423</v>
      </c>
      <c r="I568" s="8" t="s">
        <v>4523</v>
      </c>
    </row>
    <row r="569" spans="1:9" s="8" customFormat="1" ht="12.75" x14ac:dyDescent="0.2">
      <c r="A569" s="17" t="s">
        <v>7569</v>
      </c>
      <c r="B569" s="10" t="s">
        <v>7558</v>
      </c>
      <c r="C569" s="10" t="s">
        <v>7571</v>
      </c>
      <c r="D569" s="8" t="s">
        <v>27</v>
      </c>
      <c r="E569" s="11" t="s">
        <v>7123</v>
      </c>
      <c r="F569" s="8" t="s">
        <v>7124</v>
      </c>
      <c r="G569" s="11">
        <v>2009</v>
      </c>
      <c r="H569" s="11" t="s">
        <v>8387</v>
      </c>
      <c r="I569" s="8" t="s">
        <v>7125</v>
      </c>
    </row>
    <row r="570" spans="1:9" s="8" customFormat="1" ht="12.75" x14ac:dyDescent="0.2">
      <c r="A570" s="8" t="s">
        <v>7568</v>
      </c>
      <c r="B570" s="10" t="s">
        <v>7554</v>
      </c>
      <c r="C570" s="10" t="s">
        <v>7571</v>
      </c>
      <c r="D570" s="8" t="s">
        <v>27</v>
      </c>
      <c r="E570" s="8" t="s">
        <v>3073</v>
      </c>
      <c r="F570" s="8" t="s">
        <v>3074</v>
      </c>
      <c r="G570" s="11" t="s">
        <v>1459</v>
      </c>
      <c r="H570" s="11" t="s">
        <v>8351</v>
      </c>
      <c r="I570" s="8" t="s">
        <v>3075</v>
      </c>
    </row>
    <row r="571" spans="1:9" s="8" customFormat="1" ht="12.75" x14ac:dyDescent="0.2">
      <c r="A571" s="8" t="s">
        <v>7568</v>
      </c>
      <c r="B571" s="10" t="s">
        <v>7553</v>
      </c>
      <c r="C571" s="10" t="s">
        <v>7571</v>
      </c>
      <c r="D571" s="8" t="s">
        <v>27</v>
      </c>
      <c r="E571" s="8" t="s">
        <v>2614</v>
      </c>
      <c r="F571" s="8" t="s">
        <v>2615</v>
      </c>
      <c r="G571" s="11" t="s">
        <v>1416</v>
      </c>
      <c r="H571" s="11" t="s">
        <v>8324</v>
      </c>
      <c r="I571" s="8" t="s">
        <v>2616</v>
      </c>
    </row>
    <row r="572" spans="1:9" s="8" customFormat="1" ht="12.75" x14ac:dyDescent="0.2">
      <c r="A572" s="8" t="s">
        <v>7568</v>
      </c>
      <c r="B572" s="10" t="s">
        <v>7552</v>
      </c>
      <c r="C572" s="10" t="s">
        <v>7571</v>
      </c>
      <c r="D572" s="8" t="s">
        <v>27</v>
      </c>
      <c r="E572" s="8" t="s">
        <v>4290</v>
      </c>
      <c r="F572" s="8" t="s">
        <v>4291</v>
      </c>
      <c r="G572" s="11" t="s">
        <v>1459</v>
      </c>
      <c r="H572" s="11" t="s">
        <v>8361</v>
      </c>
      <c r="I572" s="8" t="s">
        <v>4292</v>
      </c>
    </row>
    <row r="573" spans="1:9" s="8" customFormat="1" ht="12.75" x14ac:dyDescent="0.2">
      <c r="A573" s="8" t="s">
        <v>7568</v>
      </c>
      <c r="B573" s="10" t="s">
        <v>7553</v>
      </c>
      <c r="C573" s="10" t="s">
        <v>7571</v>
      </c>
      <c r="D573" s="8" t="s">
        <v>27</v>
      </c>
      <c r="E573" s="8" t="s">
        <v>2617</v>
      </c>
      <c r="F573" s="8" t="s">
        <v>2618</v>
      </c>
      <c r="G573" s="11" t="s">
        <v>1416</v>
      </c>
      <c r="H573" s="11" t="s">
        <v>8325</v>
      </c>
      <c r="I573" s="8" t="s">
        <v>2619</v>
      </c>
    </row>
    <row r="574" spans="1:9" s="8" customFormat="1" ht="12.75" x14ac:dyDescent="0.2">
      <c r="A574" s="8" t="s">
        <v>7568</v>
      </c>
      <c r="B574" s="10" t="s">
        <v>7553</v>
      </c>
      <c r="C574" s="10" t="s">
        <v>7571</v>
      </c>
      <c r="D574" s="8" t="s">
        <v>27</v>
      </c>
      <c r="E574" s="8" t="s">
        <v>2620</v>
      </c>
      <c r="F574" s="8" t="s">
        <v>2621</v>
      </c>
      <c r="G574" s="11" t="s">
        <v>1416</v>
      </c>
      <c r="H574" s="11" t="s">
        <v>8326</v>
      </c>
      <c r="I574" s="8" t="s">
        <v>2622</v>
      </c>
    </row>
    <row r="575" spans="1:9" s="8" customFormat="1" ht="12.75" x14ac:dyDescent="0.2">
      <c r="A575" s="8" t="s">
        <v>7568</v>
      </c>
      <c r="B575" s="10" t="s">
        <v>7553</v>
      </c>
      <c r="C575" s="10" t="s">
        <v>7571</v>
      </c>
      <c r="D575" s="8" t="s">
        <v>27</v>
      </c>
      <c r="E575" s="8" t="s">
        <v>2623</v>
      </c>
      <c r="F575" s="8" t="s">
        <v>2624</v>
      </c>
      <c r="G575" s="11" t="s">
        <v>1416</v>
      </c>
      <c r="H575" s="11" t="s">
        <v>8327</v>
      </c>
      <c r="I575" s="8" t="s">
        <v>2625</v>
      </c>
    </row>
    <row r="576" spans="1:9" s="8" customFormat="1" ht="12.75" x14ac:dyDescent="0.2">
      <c r="A576" s="8" t="s">
        <v>7568</v>
      </c>
      <c r="B576" s="10" t="s">
        <v>7553</v>
      </c>
      <c r="C576" s="10" t="s">
        <v>7571</v>
      </c>
      <c r="D576" s="8" t="s">
        <v>27</v>
      </c>
      <c r="E576" s="8" t="s">
        <v>2626</v>
      </c>
      <c r="F576" s="8" t="s">
        <v>2627</v>
      </c>
      <c r="G576" s="11" t="s">
        <v>1459</v>
      </c>
      <c r="H576" s="11" t="s">
        <v>8328</v>
      </c>
      <c r="I576" s="8" t="s">
        <v>2628</v>
      </c>
    </row>
    <row r="577" spans="1:9" s="8" customFormat="1" ht="12.75" x14ac:dyDescent="0.2">
      <c r="A577" s="8" t="s">
        <v>7568</v>
      </c>
      <c r="B577" s="10" t="s">
        <v>7553</v>
      </c>
      <c r="C577" s="10" t="s">
        <v>7571</v>
      </c>
      <c r="D577" s="8" t="s">
        <v>27</v>
      </c>
      <c r="E577" s="8" t="s">
        <v>2629</v>
      </c>
      <c r="F577" s="8" t="s">
        <v>2630</v>
      </c>
      <c r="G577" s="11" t="s">
        <v>1416</v>
      </c>
      <c r="H577" s="11" t="s">
        <v>8329</v>
      </c>
      <c r="I577" s="8" t="s">
        <v>2631</v>
      </c>
    </row>
    <row r="578" spans="1:9" s="8" customFormat="1" ht="12.75" x14ac:dyDescent="0.2">
      <c r="A578" s="8" t="s">
        <v>7568</v>
      </c>
      <c r="B578" s="10" t="s">
        <v>7552</v>
      </c>
      <c r="C578" s="10" t="s">
        <v>7571</v>
      </c>
      <c r="D578" s="8" t="s">
        <v>27</v>
      </c>
      <c r="E578" s="8" t="s">
        <v>4518</v>
      </c>
      <c r="F578" s="8" t="s">
        <v>4519</v>
      </c>
      <c r="G578" s="11" t="s">
        <v>1526</v>
      </c>
      <c r="H578" s="11" t="s">
        <v>8424</v>
      </c>
      <c r="I578" s="8" t="s">
        <v>4520</v>
      </c>
    </row>
    <row r="579" spans="1:9" s="8" customFormat="1" ht="12.75" x14ac:dyDescent="0.2">
      <c r="A579" s="8" t="s">
        <v>7568</v>
      </c>
      <c r="B579" s="10" t="s">
        <v>7552</v>
      </c>
      <c r="C579" s="10" t="s">
        <v>7571</v>
      </c>
      <c r="D579" s="8" t="s">
        <v>27</v>
      </c>
      <c r="E579" s="8" t="s">
        <v>4524</v>
      </c>
      <c r="F579" s="8" t="s">
        <v>4525</v>
      </c>
      <c r="G579" s="11" t="s">
        <v>1526</v>
      </c>
      <c r="H579" s="11" t="s">
        <v>8425</v>
      </c>
      <c r="I579" s="8" t="s">
        <v>4526</v>
      </c>
    </row>
    <row r="580" spans="1:9" s="8" customFormat="1" ht="12.75" x14ac:dyDescent="0.2">
      <c r="A580" s="8" t="s">
        <v>7568</v>
      </c>
      <c r="B580" s="10" t="s">
        <v>7552</v>
      </c>
      <c r="C580" s="10" t="s">
        <v>7571</v>
      </c>
      <c r="D580" s="8" t="s">
        <v>27</v>
      </c>
      <c r="E580" s="8" t="s">
        <v>4527</v>
      </c>
      <c r="F580" s="8" t="s">
        <v>4528</v>
      </c>
      <c r="G580" s="11" t="s">
        <v>1526</v>
      </c>
      <c r="H580" s="11" t="s">
        <v>8426</v>
      </c>
      <c r="I580" s="8" t="s">
        <v>4529</v>
      </c>
    </row>
    <row r="581" spans="1:9" s="8" customFormat="1" ht="12.75" x14ac:dyDescent="0.2">
      <c r="A581" s="8" t="s">
        <v>7568</v>
      </c>
      <c r="B581" s="10" t="s">
        <v>7553</v>
      </c>
      <c r="C581" s="10" t="s">
        <v>7571</v>
      </c>
      <c r="D581" s="8" t="s">
        <v>27</v>
      </c>
      <c r="E581" s="8" t="s">
        <v>2632</v>
      </c>
      <c r="F581" s="8" t="s">
        <v>2633</v>
      </c>
      <c r="G581" s="11" t="s">
        <v>1526</v>
      </c>
      <c r="H581" s="11" t="s">
        <v>8405</v>
      </c>
      <c r="I581" s="8" t="s">
        <v>2634</v>
      </c>
    </row>
    <row r="582" spans="1:9" s="8" customFormat="1" ht="12.75" x14ac:dyDescent="0.2">
      <c r="A582" s="8" t="s">
        <v>7568</v>
      </c>
      <c r="B582" s="10" t="s">
        <v>7553</v>
      </c>
      <c r="C582" s="10" t="s">
        <v>7571</v>
      </c>
      <c r="D582" s="8" t="s">
        <v>27</v>
      </c>
      <c r="E582" s="8" t="s">
        <v>2635</v>
      </c>
      <c r="F582" s="8" t="s">
        <v>2636</v>
      </c>
      <c r="G582" s="11" t="s">
        <v>1526</v>
      </c>
      <c r="H582" s="11" t="s">
        <v>8406</v>
      </c>
      <c r="I582" s="8" t="s">
        <v>2637</v>
      </c>
    </row>
    <row r="583" spans="1:9" s="8" customFormat="1" ht="12.75" x14ac:dyDescent="0.2">
      <c r="A583" s="8" t="s">
        <v>7568</v>
      </c>
      <c r="B583" s="10" t="s">
        <v>7553</v>
      </c>
      <c r="C583" s="10" t="s">
        <v>7571</v>
      </c>
      <c r="D583" s="8" t="s">
        <v>27</v>
      </c>
      <c r="E583" s="8" t="s">
        <v>2638</v>
      </c>
      <c r="F583" s="8" t="s">
        <v>2639</v>
      </c>
      <c r="G583" s="11" t="s">
        <v>1526</v>
      </c>
      <c r="H583" s="11" t="s">
        <v>8407</v>
      </c>
      <c r="I583" s="8" t="s">
        <v>2640</v>
      </c>
    </row>
    <row r="584" spans="1:9" s="8" customFormat="1" ht="12.75" x14ac:dyDescent="0.2">
      <c r="A584" s="8" t="s">
        <v>7568</v>
      </c>
      <c r="B584" s="10" t="s">
        <v>7553</v>
      </c>
      <c r="C584" s="10" t="s">
        <v>7571</v>
      </c>
      <c r="D584" s="8" t="s">
        <v>27</v>
      </c>
      <c r="E584" s="8" t="s">
        <v>2641</v>
      </c>
      <c r="F584" s="8" t="s">
        <v>2642</v>
      </c>
      <c r="G584" s="11" t="s">
        <v>1526</v>
      </c>
      <c r="H584" s="11" t="s">
        <v>8408</v>
      </c>
      <c r="I584" s="8" t="s">
        <v>2643</v>
      </c>
    </row>
    <row r="585" spans="1:9" s="8" customFormat="1" ht="12.75" x14ac:dyDescent="0.2">
      <c r="A585" s="8" t="s">
        <v>7568</v>
      </c>
      <c r="B585" s="10" t="s">
        <v>7552</v>
      </c>
      <c r="C585" s="10" t="s">
        <v>7571</v>
      </c>
      <c r="D585" s="8" t="s">
        <v>27</v>
      </c>
      <c r="E585" s="8" t="s">
        <v>4503</v>
      </c>
      <c r="F585" s="8" t="s">
        <v>4504</v>
      </c>
      <c r="G585" s="11" t="s">
        <v>1314</v>
      </c>
      <c r="H585" s="11" t="s">
        <v>8427</v>
      </c>
      <c r="I585" s="8" t="s">
        <v>4505</v>
      </c>
    </row>
    <row r="586" spans="1:9" s="8" customFormat="1" ht="12.75" x14ac:dyDescent="0.2">
      <c r="A586" s="8" t="s">
        <v>7568</v>
      </c>
      <c r="B586" s="10" t="s">
        <v>7552</v>
      </c>
      <c r="C586" s="10" t="s">
        <v>7571</v>
      </c>
      <c r="D586" s="8" t="s">
        <v>27</v>
      </c>
      <c r="E586" s="8" t="s">
        <v>4509</v>
      </c>
      <c r="F586" s="8" t="s">
        <v>4510</v>
      </c>
      <c r="G586" s="11" t="s">
        <v>1314</v>
      </c>
      <c r="H586" s="11" t="s">
        <v>8428</v>
      </c>
      <c r="I586" s="8" t="s">
        <v>4511</v>
      </c>
    </row>
    <row r="587" spans="1:9" s="8" customFormat="1" ht="12.75" x14ac:dyDescent="0.2">
      <c r="A587" s="8" t="s">
        <v>7568</v>
      </c>
      <c r="B587" s="10" t="s">
        <v>7554</v>
      </c>
      <c r="C587" s="10" t="s">
        <v>7571</v>
      </c>
      <c r="D587" s="8" t="s">
        <v>27</v>
      </c>
      <c r="E587" s="8" t="s">
        <v>3076</v>
      </c>
      <c r="F587" s="8" t="s">
        <v>3077</v>
      </c>
      <c r="G587" s="11" t="s">
        <v>1314</v>
      </c>
      <c r="H587" s="11" t="s">
        <v>8413</v>
      </c>
      <c r="I587" s="8" t="s">
        <v>3078</v>
      </c>
    </row>
    <row r="588" spans="1:9" s="8" customFormat="1" ht="12.75" x14ac:dyDescent="0.2">
      <c r="A588" s="8" t="s">
        <v>7568</v>
      </c>
      <c r="B588" s="10" t="s">
        <v>7554</v>
      </c>
      <c r="C588" s="10" t="s">
        <v>7571</v>
      </c>
      <c r="D588" s="8" t="s">
        <v>27</v>
      </c>
      <c r="E588" s="8" t="s">
        <v>3079</v>
      </c>
      <c r="F588" s="8" t="s">
        <v>3080</v>
      </c>
      <c r="G588" s="11" t="s">
        <v>1314</v>
      </c>
      <c r="H588" s="11" t="s">
        <v>8414</v>
      </c>
      <c r="I588" s="8" t="s">
        <v>3081</v>
      </c>
    </row>
    <row r="589" spans="1:9" s="8" customFormat="1" ht="12.75" x14ac:dyDescent="0.2">
      <c r="A589" s="8" t="s">
        <v>7568</v>
      </c>
      <c r="B589" s="10" t="s">
        <v>7554</v>
      </c>
      <c r="C589" s="10" t="s">
        <v>7571</v>
      </c>
      <c r="D589" s="8" t="s">
        <v>27</v>
      </c>
      <c r="E589" s="8" t="s">
        <v>3082</v>
      </c>
      <c r="F589" s="8" t="s">
        <v>3083</v>
      </c>
      <c r="G589" s="11" t="s">
        <v>1314</v>
      </c>
      <c r="H589" s="11" t="s">
        <v>8415</v>
      </c>
      <c r="I589" s="8" t="s">
        <v>3084</v>
      </c>
    </row>
    <row r="590" spans="1:9" s="8" customFormat="1" ht="12.75" x14ac:dyDescent="0.2">
      <c r="A590" s="8" t="s">
        <v>7568</v>
      </c>
      <c r="B590" s="10" t="s">
        <v>7554</v>
      </c>
      <c r="C590" s="10" t="s">
        <v>7571</v>
      </c>
      <c r="D590" s="8" t="s">
        <v>27</v>
      </c>
      <c r="E590" s="8" t="s">
        <v>3085</v>
      </c>
      <c r="F590" s="8" t="s">
        <v>3086</v>
      </c>
      <c r="G590" s="11" t="s">
        <v>1314</v>
      </c>
      <c r="H590" s="11" t="s">
        <v>8416</v>
      </c>
      <c r="I590" s="8" t="s">
        <v>3087</v>
      </c>
    </row>
    <row r="591" spans="1:9" s="8" customFormat="1" ht="12.75" x14ac:dyDescent="0.2">
      <c r="A591" s="8" t="s">
        <v>7568</v>
      </c>
      <c r="B591" s="10" t="s">
        <v>7554</v>
      </c>
      <c r="C591" s="10" t="s">
        <v>7571</v>
      </c>
      <c r="D591" s="8" t="s">
        <v>27</v>
      </c>
      <c r="E591" s="8" t="s">
        <v>3088</v>
      </c>
      <c r="F591" s="8" t="s">
        <v>3089</v>
      </c>
      <c r="G591" s="11" t="s">
        <v>1314</v>
      </c>
      <c r="H591" s="11" t="s">
        <v>8417</v>
      </c>
      <c r="I591" s="8" t="s">
        <v>3090</v>
      </c>
    </row>
    <row r="592" spans="1:9" s="8" customFormat="1" ht="12.75" x14ac:dyDescent="0.2">
      <c r="A592" s="8" t="s">
        <v>7568</v>
      </c>
      <c r="B592" s="10" t="s">
        <v>7554</v>
      </c>
      <c r="C592" s="10" t="s">
        <v>7571</v>
      </c>
      <c r="D592" s="8" t="s">
        <v>27</v>
      </c>
      <c r="E592" s="8" t="s">
        <v>3091</v>
      </c>
      <c r="F592" s="8" t="s">
        <v>3092</v>
      </c>
      <c r="G592" s="11" t="s">
        <v>1314</v>
      </c>
      <c r="H592" s="11" t="s">
        <v>8418</v>
      </c>
      <c r="I592" s="8" t="s">
        <v>3093</v>
      </c>
    </row>
    <row r="593" spans="1:9" s="8" customFormat="1" ht="12.75" x14ac:dyDescent="0.2">
      <c r="A593" s="8" t="s">
        <v>7568</v>
      </c>
      <c r="B593" s="10" t="s">
        <v>7554</v>
      </c>
      <c r="C593" s="10" t="s">
        <v>7571</v>
      </c>
      <c r="D593" s="8" t="s">
        <v>27</v>
      </c>
      <c r="E593" s="8" t="s">
        <v>3094</v>
      </c>
      <c r="F593" s="8" t="s">
        <v>3095</v>
      </c>
      <c r="G593" s="11" t="s">
        <v>1314</v>
      </c>
      <c r="H593" s="11" t="s">
        <v>8419</v>
      </c>
      <c r="I593" s="8" t="s">
        <v>3096</v>
      </c>
    </row>
    <row r="594" spans="1:9" s="8" customFormat="1" ht="12.75" x14ac:dyDescent="0.2">
      <c r="A594" s="8" t="s">
        <v>7568</v>
      </c>
      <c r="B594" s="10" t="s">
        <v>7554</v>
      </c>
      <c r="C594" s="10" t="s">
        <v>7571</v>
      </c>
      <c r="D594" s="8" t="s">
        <v>27</v>
      </c>
      <c r="E594" s="8" t="s">
        <v>3097</v>
      </c>
      <c r="F594" s="8" t="s">
        <v>3098</v>
      </c>
      <c r="G594" s="11" t="s">
        <v>1314</v>
      </c>
      <c r="H594" s="11" t="s">
        <v>8420</v>
      </c>
      <c r="I594" s="8" t="s">
        <v>3099</v>
      </c>
    </row>
    <row r="595" spans="1:9" s="8" customFormat="1" ht="12.75" x14ac:dyDescent="0.2">
      <c r="A595" s="8" t="s">
        <v>7568</v>
      </c>
      <c r="B595" s="10" t="s">
        <v>7552</v>
      </c>
      <c r="C595" s="10" t="s">
        <v>7571</v>
      </c>
      <c r="D595" s="8" t="s">
        <v>27</v>
      </c>
      <c r="E595" s="8" t="s">
        <v>4530</v>
      </c>
      <c r="F595" s="8" t="s">
        <v>4531</v>
      </c>
      <c r="G595" s="11" t="s">
        <v>1314</v>
      </c>
      <c r="H595" s="11" t="s">
        <v>8429</v>
      </c>
      <c r="I595" s="8" t="s">
        <v>4532</v>
      </c>
    </row>
    <row r="596" spans="1:9" s="8" customFormat="1" ht="12.75" x14ac:dyDescent="0.2">
      <c r="A596" s="8" t="s">
        <v>7568</v>
      </c>
      <c r="B596" s="10" t="s">
        <v>7553</v>
      </c>
      <c r="C596" s="10" t="s">
        <v>7571</v>
      </c>
      <c r="D596" s="8" t="s">
        <v>27</v>
      </c>
      <c r="E596" s="8" t="s">
        <v>2644</v>
      </c>
      <c r="F596" s="8" t="s">
        <v>2645</v>
      </c>
      <c r="G596" s="11" t="s">
        <v>1314</v>
      </c>
      <c r="H596" s="11" t="s">
        <v>8409</v>
      </c>
      <c r="I596" s="8" t="s">
        <v>2646</v>
      </c>
    </row>
    <row r="597" spans="1:9" s="8" customFormat="1" ht="12.75" x14ac:dyDescent="0.2">
      <c r="A597" s="8" t="s">
        <v>7568</v>
      </c>
      <c r="B597" s="10" t="s">
        <v>7552</v>
      </c>
      <c r="C597" s="10" t="s">
        <v>7571</v>
      </c>
      <c r="D597" s="8" t="s">
        <v>27</v>
      </c>
      <c r="E597" s="8" t="s">
        <v>4895</v>
      </c>
      <c r="F597" s="8" t="s">
        <v>4896</v>
      </c>
      <c r="G597" s="11" t="s">
        <v>1683</v>
      </c>
      <c r="H597" s="11" t="s">
        <v>8514</v>
      </c>
      <c r="I597" s="8" t="s">
        <v>4897</v>
      </c>
    </row>
    <row r="598" spans="1:9" s="8" customFormat="1" ht="12.75" x14ac:dyDescent="0.2">
      <c r="A598" s="8" t="s">
        <v>7568</v>
      </c>
      <c r="B598" s="10" t="s">
        <v>7554</v>
      </c>
      <c r="C598" s="10" t="s">
        <v>7571</v>
      </c>
      <c r="D598" s="8" t="s">
        <v>27</v>
      </c>
      <c r="E598" s="8" t="s">
        <v>3110</v>
      </c>
      <c r="F598" s="8" t="s">
        <v>3111</v>
      </c>
      <c r="G598" s="11" t="s">
        <v>1683</v>
      </c>
      <c r="H598" s="11" t="s">
        <v>8490</v>
      </c>
      <c r="I598" s="8" t="s">
        <v>3112</v>
      </c>
    </row>
    <row r="599" spans="1:9" s="8" customFormat="1" ht="12.75" x14ac:dyDescent="0.2">
      <c r="A599" s="8" t="s">
        <v>7568</v>
      </c>
      <c r="B599" s="10" t="s">
        <v>7554</v>
      </c>
      <c r="C599" s="10" t="s">
        <v>7571</v>
      </c>
      <c r="D599" s="8" t="s">
        <v>27</v>
      </c>
      <c r="E599" s="8" t="s">
        <v>3116</v>
      </c>
      <c r="F599" s="8" t="s">
        <v>3117</v>
      </c>
      <c r="G599" s="11" t="s">
        <v>1683</v>
      </c>
      <c r="H599" s="11" t="s">
        <v>8491</v>
      </c>
      <c r="I599" s="8" t="s">
        <v>3118</v>
      </c>
    </row>
    <row r="600" spans="1:9" s="8" customFormat="1" ht="12.75" x14ac:dyDescent="0.2">
      <c r="A600" s="8" t="s">
        <v>7568</v>
      </c>
      <c r="B600" s="10" t="s">
        <v>7554</v>
      </c>
      <c r="C600" s="10" t="s">
        <v>7571</v>
      </c>
      <c r="D600" s="8" t="s">
        <v>27</v>
      </c>
      <c r="E600" s="8" t="s">
        <v>3131</v>
      </c>
      <c r="F600" s="8" t="s">
        <v>3132</v>
      </c>
      <c r="G600" s="11" t="s">
        <v>1683</v>
      </c>
      <c r="H600" s="11" t="s">
        <v>8492</v>
      </c>
      <c r="I600" s="8" t="s">
        <v>3133</v>
      </c>
    </row>
    <row r="601" spans="1:9" s="8" customFormat="1" ht="12.75" x14ac:dyDescent="0.2">
      <c r="A601" s="8" t="s">
        <v>7568</v>
      </c>
      <c r="B601" s="10" t="s">
        <v>7554</v>
      </c>
      <c r="C601" s="10" t="s">
        <v>7571</v>
      </c>
      <c r="D601" s="8" t="s">
        <v>27</v>
      </c>
      <c r="E601" s="8" t="s">
        <v>3137</v>
      </c>
      <c r="F601" s="8" t="s">
        <v>3138</v>
      </c>
      <c r="G601" s="11" t="s">
        <v>1683</v>
      </c>
      <c r="H601" s="11" t="s">
        <v>8493</v>
      </c>
      <c r="I601" s="8" t="s">
        <v>3139</v>
      </c>
    </row>
    <row r="602" spans="1:9" s="8" customFormat="1" ht="12.75" x14ac:dyDescent="0.2">
      <c r="A602" s="8" t="s">
        <v>7568</v>
      </c>
      <c r="B602" s="10" t="s">
        <v>7552</v>
      </c>
      <c r="C602" s="10" t="s">
        <v>7571</v>
      </c>
      <c r="D602" s="8" t="s">
        <v>27</v>
      </c>
      <c r="E602" s="8" t="s">
        <v>4889</v>
      </c>
      <c r="F602" s="8" t="s">
        <v>4890</v>
      </c>
      <c r="G602" s="11" t="s">
        <v>1683</v>
      </c>
      <c r="H602" s="11" t="s">
        <v>8515</v>
      </c>
      <c r="I602" s="8" t="s">
        <v>4891</v>
      </c>
    </row>
    <row r="603" spans="1:9" s="8" customFormat="1" ht="12.75" x14ac:dyDescent="0.2">
      <c r="A603" s="8" t="s">
        <v>7568</v>
      </c>
      <c r="B603" s="10" t="s">
        <v>7554</v>
      </c>
      <c r="C603" s="10" t="s">
        <v>7571</v>
      </c>
      <c r="D603" s="8" t="s">
        <v>27</v>
      </c>
      <c r="E603" s="8" t="s">
        <v>3152</v>
      </c>
      <c r="F603" s="8" t="s">
        <v>3153</v>
      </c>
      <c r="G603" s="11" t="s">
        <v>1683</v>
      </c>
      <c r="H603" s="11" t="s">
        <v>8494</v>
      </c>
      <c r="I603" s="8" t="s">
        <v>3154</v>
      </c>
    </row>
    <row r="604" spans="1:9" s="8" customFormat="1" ht="12.75" x14ac:dyDescent="0.2">
      <c r="A604" s="8" t="s">
        <v>7568</v>
      </c>
      <c r="B604" s="10" t="s">
        <v>7554</v>
      </c>
      <c r="C604" s="10" t="s">
        <v>7571</v>
      </c>
      <c r="D604" s="8" t="s">
        <v>27</v>
      </c>
      <c r="E604" s="8" t="s">
        <v>3155</v>
      </c>
      <c r="F604" s="8" t="s">
        <v>3156</v>
      </c>
      <c r="G604" s="11" t="s">
        <v>1683</v>
      </c>
      <c r="H604" s="11" t="s">
        <v>8495</v>
      </c>
      <c r="I604" s="8" t="s">
        <v>3157</v>
      </c>
    </row>
    <row r="605" spans="1:9" s="8" customFormat="1" ht="12.75" x14ac:dyDescent="0.2">
      <c r="A605" s="8" t="s">
        <v>7568</v>
      </c>
      <c r="B605" s="10" t="s">
        <v>7552</v>
      </c>
      <c r="C605" s="10" t="s">
        <v>7571</v>
      </c>
      <c r="D605" s="8" t="s">
        <v>27</v>
      </c>
      <c r="E605" s="8" t="s">
        <v>4905</v>
      </c>
      <c r="F605" s="8" t="s">
        <v>4906</v>
      </c>
      <c r="G605" s="11" t="s">
        <v>1683</v>
      </c>
      <c r="H605" s="11" t="s">
        <v>8516</v>
      </c>
      <c r="I605" s="8" t="s">
        <v>4907</v>
      </c>
    </row>
    <row r="606" spans="1:9" s="8" customFormat="1" ht="12.75" x14ac:dyDescent="0.2">
      <c r="A606" s="8" t="s">
        <v>7568</v>
      </c>
      <c r="B606" s="10" t="s">
        <v>7553</v>
      </c>
      <c r="C606" s="10" t="s">
        <v>7571</v>
      </c>
      <c r="D606" s="8" t="s">
        <v>27</v>
      </c>
      <c r="E606" s="8" t="s">
        <v>2647</v>
      </c>
      <c r="F606" s="8" t="s">
        <v>2648</v>
      </c>
      <c r="G606" s="11" t="s">
        <v>1683</v>
      </c>
      <c r="H606" s="11" t="s">
        <v>8478</v>
      </c>
      <c r="I606" s="8" t="s">
        <v>2649</v>
      </c>
    </row>
    <row r="607" spans="1:9" s="8" customFormat="1" ht="12.75" x14ac:dyDescent="0.2">
      <c r="A607" s="8" t="s">
        <v>7568</v>
      </c>
      <c r="B607" s="10" t="s">
        <v>7554</v>
      </c>
      <c r="C607" s="10" t="s">
        <v>7571</v>
      </c>
      <c r="D607" s="8" t="s">
        <v>27</v>
      </c>
      <c r="E607" s="8" t="s">
        <v>3158</v>
      </c>
      <c r="F607" s="8" t="s">
        <v>3159</v>
      </c>
      <c r="G607" s="11" t="s">
        <v>1683</v>
      </c>
      <c r="H607" s="11" t="s">
        <v>8496</v>
      </c>
      <c r="I607" s="8" t="s">
        <v>3160</v>
      </c>
    </row>
    <row r="608" spans="1:9" s="8" customFormat="1" ht="12.75" x14ac:dyDescent="0.2">
      <c r="A608" s="8" t="s">
        <v>7568</v>
      </c>
      <c r="B608" s="10" t="s">
        <v>7552</v>
      </c>
      <c r="C608" s="10" t="s">
        <v>7571</v>
      </c>
      <c r="D608" s="8" t="s">
        <v>27</v>
      </c>
      <c r="E608" s="8" t="s">
        <v>4911</v>
      </c>
      <c r="F608" s="8" t="s">
        <v>4912</v>
      </c>
      <c r="G608" s="11" t="s">
        <v>1862</v>
      </c>
      <c r="H608" s="11" t="s">
        <v>8517</v>
      </c>
      <c r="I608" s="8" t="s">
        <v>4913</v>
      </c>
    </row>
    <row r="609" spans="1:9" s="8" customFormat="1" ht="12.75" x14ac:dyDescent="0.2">
      <c r="A609" s="8" t="s">
        <v>7568</v>
      </c>
      <c r="B609" s="10" t="s">
        <v>7554</v>
      </c>
      <c r="C609" s="10" t="s">
        <v>7571</v>
      </c>
      <c r="D609" s="8" t="s">
        <v>27</v>
      </c>
      <c r="E609" s="8" t="s">
        <v>3170</v>
      </c>
      <c r="F609" s="8" t="s">
        <v>3171</v>
      </c>
      <c r="G609" s="11" t="s">
        <v>1862</v>
      </c>
      <c r="H609" s="11" t="s">
        <v>8497</v>
      </c>
      <c r="I609" s="8" t="s">
        <v>3172</v>
      </c>
    </row>
    <row r="610" spans="1:9" s="8" customFormat="1" ht="12.75" x14ac:dyDescent="0.2">
      <c r="A610" s="8" t="s">
        <v>7568</v>
      </c>
      <c r="B610" s="10" t="s">
        <v>7554</v>
      </c>
      <c r="C610" s="10" t="s">
        <v>7571</v>
      </c>
      <c r="D610" s="8" t="s">
        <v>27</v>
      </c>
      <c r="E610" s="8" t="s">
        <v>3173</v>
      </c>
      <c r="F610" s="8" t="s">
        <v>3174</v>
      </c>
      <c r="G610" s="11" t="s">
        <v>1862</v>
      </c>
      <c r="H610" s="11" t="s">
        <v>8498</v>
      </c>
      <c r="I610" s="8" t="s">
        <v>3175</v>
      </c>
    </row>
    <row r="611" spans="1:9" s="8" customFormat="1" ht="12.75" x14ac:dyDescent="0.2">
      <c r="A611" s="8" t="s">
        <v>7568</v>
      </c>
      <c r="B611" s="10" t="s">
        <v>7554</v>
      </c>
      <c r="C611" s="10" t="s">
        <v>7571</v>
      </c>
      <c r="D611" s="8" t="s">
        <v>27</v>
      </c>
      <c r="E611" s="8" t="s">
        <v>3185</v>
      </c>
      <c r="F611" s="8" t="s">
        <v>3186</v>
      </c>
      <c r="G611" s="11" t="s">
        <v>1862</v>
      </c>
      <c r="H611" s="11" t="s">
        <v>8499</v>
      </c>
      <c r="I611" s="8" t="s">
        <v>3187</v>
      </c>
    </row>
    <row r="612" spans="1:9" s="8" customFormat="1" ht="12.75" x14ac:dyDescent="0.2">
      <c r="A612" s="8" t="s">
        <v>7568</v>
      </c>
      <c r="B612" s="10" t="s">
        <v>7554</v>
      </c>
      <c r="C612" s="10" t="s">
        <v>7571</v>
      </c>
      <c r="D612" s="8" t="s">
        <v>27</v>
      </c>
      <c r="E612" s="8" t="s">
        <v>3188</v>
      </c>
      <c r="F612" s="8" t="s">
        <v>3189</v>
      </c>
      <c r="G612" s="11" t="s">
        <v>1862</v>
      </c>
      <c r="H612" s="11" t="s">
        <v>8500</v>
      </c>
      <c r="I612" s="8" t="s">
        <v>3190</v>
      </c>
    </row>
    <row r="613" spans="1:9" s="8" customFormat="1" ht="12.75" x14ac:dyDescent="0.2">
      <c r="A613" s="8" t="s">
        <v>7568</v>
      </c>
      <c r="B613" s="10" t="s">
        <v>7554</v>
      </c>
      <c r="C613" s="10" t="s">
        <v>7571</v>
      </c>
      <c r="D613" s="8" t="s">
        <v>27</v>
      </c>
      <c r="E613" s="8" t="s">
        <v>3194</v>
      </c>
      <c r="F613" s="8" t="s">
        <v>3195</v>
      </c>
      <c r="G613" s="11" t="s">
        <v>1862</v>
      </c>
      <c r="H613" s="11" t="s">
        <v>8501</v>
      </c>
      <c r="I613" s="8" t="s">
        <v>3196</v>
      </c>
    </row>
    <row r="614" spans="1:9" s="8" customFormat="1" ht="12.75" x14ac:dyDescent="0.2">
      <c r="A614" s="8" t="s">
        <v>7568</v>
      </c>
      <c r="B614" s="10" t="s">
        <v>7554</v>
      </c>
      <c r="C614" s="10" t="s">
        <v>7571</v>
      </c>
      <c r="D614" s="8" t="s">
        <v>27</v>
      </c>
      <c r="E614" s="8" t="s">
        <v>3197</v>
      </c>
      <c r="F614" s="8" t="s">
        <v>3198</v>
      </c>
      <c r="G614" s="11" t="s">
        <v>1862</v>
      </c>
      <c r="H614" s="11" t="s">
        <v>8502</v>
      </c>
      <c r="I614" s="8" t="s">
        <v>3199</v>
      </c>
    </row>
    <row r="615" spans="1:9" s="8" customFormat="1" ht="12.75" x14ac:dyDescent="0.2">
      <c r="A615" s="8" t="s">
        <v>7568</v>
      </c>
      <c r="B615" s="10" t="s">
        <v>7554</v>
      </c>
      <c r="C615" s="10" t="s">
        <v>7571</v>
      </c>
      <c r="D615" s="8" t="s">
        <v>27</v>
      </c>
      <c r="E615" s="8" t="s">
        <v>3200</v>
      </c>
      <c r="F615" s="8" t="s">
        <v>3201</v>
      </c>
      <c r="G615" s="11" t="s">
        <v>1862</v>
      </c>
      <c r="H615" s="11" t="s">
        <v>8503</v>
      </c>
      <c r="I615" s="8" t="s">
        <v>3202</v>
      </c>
    </row>
    <row r="616" spans="1:9" s="8" customFormat="1" ht="12.75" x14ac:dyDescent="0.2">
      <c r="A616" s="8" t="s">
        <v>7568</v>
      </c>
      <c r="B616" s="10" t="s">
        <v>7554</v>
      </c>
      <c r="C616" s="10" t="s">
        <v>7571</v>
      </c>
      <c r="D616" s="8" t="s">
        <v>27</v>
      </c>
      <c r="E616" s="8" t="s">
        <v>3203</v>
      </c>
      <c r="F616" s="8" t="s">
        <v>3204</v>
      </c>
      <c r="G616" s="11" t="s">
        <v>1862</v>
      </c>
      <c r="H616" s="11" t="s">
        <v>8504</v>
      </c>
      <c r="I616" s="8" t="s">
        <v>3205</v>
      </c>
    </row>
    <row r="617" spans="1:9" s="8" customFormat="1" ht="12.75" x14ac:dyDescent="0.2">
      <c r="A617" s="8" t="s">
        <v>7568</v>
      </c>
      <c r="B617" s="10" t="s">
        <v>7553</v>
      </c>
      <c r="C617" s="10" t="s">
        <v>7571</v>
      </c>
      <c r="D617" s="8" t="s">
        <v>27</v>
      </c>
      <c r="E617" s="8" t="s">
        <v>2650</v>
      </c>
      <c r="F617" s="8" t="s">
        <v>2651</v>
      </c>
      <c r="G617" s="11" t="s">
        <v>1862</v>
      </c>
      <c r="H617" s="11" t="s">
        <v>8479</v>
      </c>
      <c r="I617" s="8" t="s">
        <v>2652</v>
      </c>
    </row>
    <row r="618" spans="1:9" s="8" customFormat="1" ht="12.75" x14ac:dyDescent="0.2">
      <c r="A618" s="8" t="s">
        <v>7568</v>
      </c>
      <c r="B618" s="10" t="s">
        <v>7553</v>
      </c>
      <c r="C618" s="10" t="s">
        <v>7571</v>
      </c>
      <c r="D618" s="8" t="s">
        <v>27</v>
      </c>
      <c r="E618" s="8" t="s">
        <v>2653</v>
      </c>
      <c r="F618" s="8" t="s">
        <v>2654</v>
      </c>
      <c r="G618" s="11" t="s">
        <v>1862</v>
      </c>
      <c r="H618" s="11" t="s">
        <v>8480</v>
      </c>
      <c r="I618" s="8" t="s">
        <v>2655</v>
      </c>
    </row>
    <row r="619" spans="1:9" s="8" customFormat="1" ht="12.75" x14ac:dyDescent="0.2">
      <c r="A619" s="8" t="s">
        <v>7568</v>
      </c>
      <c r="B619" s="10" t="s">
        <v>7554</v>
      </c>
      <c r="C619" s="10" t="s">
        <v>7571</v>
      </c>
      <c r="D619" s="8" t="s">
        <v>27</v>
      </c>
      <c r="E619" s="8" t="s">
        <v>3212</v>
      </c>
      <c r="F619" s="8" t="s">
        <v>3213</v>
      </c>
      <c r="G619" s="11" t="s">
        <v>1862</v>
      </c>
      <c r="H619" s="11" t="s">
        <v>8505</v>
      </c>
      <c r="I619" s="8" t="s">
        <v>3214</v>
      </c>
    </row>
    <row r="620" spans="1:9" s="8" customFormat="1" ht="12.75" x14ac:dyDescent="0.2">
      <c r="A620" s="8" t="s">
        <v>7568</v>
      </c>
      <c r="B620" s="10" t="s">
        <v>7554</v>
      </c>
      <c r="C620" s="10" t="s">
        <v>7571</v>
      </c>
      <c r="D620" s="8" t="s">
        <v>27</v>
      </c>
      <c r="E620" s="8" t="s">
        <v>3215</v>
      </c>
      <c r="F620" s="8" t="s">
        <v>3216</v>
      </c>
      <c r="G620" s="11" t="s">
        <v>1862</v>
      </c>
      <c r="H620" s="11" t="s">
        <v>8506</v>
      </c>
      <c r="I620" s="8" t="s">
        <v>3217</v>
      </c>
    </row>
    <row r="621" spans="1:9" s="8" customFormat="1" ht="12.75" x14ac:dyDescent="0.2">
      <c r="A621" s="8" t="s">
        <v>7568</v>
      </c>
      <c r="B621" s="10" t="s">
        <v>7554</v>
      </c>
      <c r="C621" s="10" t="s">
        <v>7571</v>
      </c>
      <c r="D621" s="8" t="s">
        <v>27</v>
      </c>
      <c r="E621" s="8" t="s">
        <v>3218</v>
      </c>
      <c r="F621" s="8" t="s">
        <v>3219</v>
      </c>
      <c r="G621" s="11" t="s">
        <v>1862</v>
      </c>
      <c r="H621" s="11" t="s">
        <v>8507</v>
      </c>
      <c r="I621" s="8" t="s">
        <v>3220</v>
      </c>
    </row>
    <row r="622" spans="1:9" s="8" customFormat="1" ht="12.75" x14ac:dyDescent="0.2">
      <c r="A622" s="8" t="s">
        <v>7568</v>
      </c>
      <c r="B622" s="10" t="s">
        <v>7554</v>
      </c>
      <c r="C622" s="10" t="s">
        <v>7571</v>
      </c>
      <c r="D622" s="8" t="s">
        <v>27</v>
      </c>
      <c r="E622" s="8" t="s">
        <v>3221</v>
      </c>
      <c r="F622" s="8" t="s">
        <v>3222</v>
      </c>
      <c r="G622" s="11" t="s">
        <v>1862</v>
      </c>
      <c r="H622" s="11" t="s">
        <v>8508</v>
      </c>
      <c r="I622" s="8" t="s">
        <v>3223</v>
      </c>
    </row>
    <row r="623" spans="1:9" s="8" customFormat="1" ht="12.75" x14ac:dyDescent="0.2">
      <c r="A623" s="8" t="s">
        <v>7568</v>
      </c>
      <c r="B623" s="10" t="s">
        <v>7554</v>
      </c>
      <c r="C623" s="10" t="s">
        <v>7571</v>
      </c>
      <c r="D623" s="8" t="s">
        <v>27</v>
      </c>
      <c r="E623" s="8" t="s">
        <v>3227</v>
      </c>
      <c r="F623" s="8" t="s">
        <v>3228</v>
      </c>
      <c r="G623" s="11" t="s">
        <v>1862</v>
      </c>
      <c r="H623" s="11" t="s">
        <v>8509</v>
      </c>
      <c r="I623" s="8" t="s">
        <v>3229</v>
      </c>
    </row>
    <row r="624" spans="1:9" s="8" customFormat="1" ht="12.75" x14ac:dyDescent="0.2">
      <c r="A624" s="8" t="s">
        <v>7568</v>
      </c>
      <c r="B624" s="10" t="s">
        <v>7553</v>
      </c>
      <c r="C624" s="10" t="s">
        <v>7571</v>
      </c>
      <c r="D624" s="8" t="s">
        <v>27</v>
      </c>
      <c r="E624" s="8" t="s">
        <v>2656</v>
      </c>
      <c r="F624" s="8" t="s">
        <v>2657</v>
      </c>
      <c r="G624" s="11" t="s">
        <v>1862</v>
      </c>
      <c r="H624" s="11" t="s">
        <v>8481</v>
      </c>
      <c r="I624" s="8" t="s">
        <v>2658</v>
      </c>
    </row>
    <row r="625" spans="1:9" s="8" customFormat="1" ht="12.75" x14ac:dyDescent="0.2">
      <c r="A625" s="8" t="s">
        <v>7568</v>
      </c>
      <c r="B625" s="10" t="s">
        <v>7557</v>
      </c>
      <c r="C625" s="10" t="s">
        <v>7571</v>
      </c>
      <c r="D625" s="8" t="s">
        <v>27</v>
      </c>
      <c r="E625" s="8" t="s">
        <v>5685</v>
      </c>
      <c r="F625" s="8" t="s">
        <v>5686</v>
      </c>
      <c r="G625" s="13">
        <v>40693</v>
      </c>
      <c r="H625" s="13" t="s">
        <v>8533</v>
      </c>
      <c r="I625" s="8" t="s">
        <v>5687</v>
      </c>
    </row>
    <row r="626" spans="1:9" s="8" customFormat="1" ht="12.75" x14ac:dyDescent="0.2">
      <c r="A626" s="8" t="s">
        <v>7568</v>
      </c>
      <c r="B626" s="10" t="s">
        <v>7552</v>
      </c>
      <c r="C626" s="10" t="s">
        <v>7571</v>
      </c>
      <c r="D626" s="8" t="s">
        <v>27</v>
      </c>
      <c r="E626" s="8" t="s">
        <v>5511</v>
      </c>
      <c r="F626" s="8" t="s">
        <v>5512</v>
      </c>
      <c r="G626" s="11" t="s">
        <v>2990</v>
      </c>
      <c r="H626" s="11" t="s">
        <v>8362</v>
      </c>
      <c r="I626" s="8" t="s">
        <v>5513</v>
      </c>
    </row>
    <row r="627" spans="1:9" s="8" customFormat="1" ht="12.75" x14ac:dyDescent="0.2">
      <c r="A627" s="8" t="s">
        <v>7568</v>
      </c>
      <c r="B627" s="10" t="s">
        <v>7557</v>
      </c>
      <c r="C627" s="10" t="s">
        <v>7571</v>
      </c>
      <c r="D627" s="8" t="s">
        <v>27</v>
      </c>
      <c r="E627" s="8" t="s">
        <v>6515</v>
      </c>
      <c r="F627" s="8" t="s">
        <v>6516</v>
      </c>
      <c r="G627" s="11" t="s">
        <v>1186</v>
      </c>
      <c r="H627" s="11" t="s">
        <v>8371</v>
      </c>
      <c r="I627" s="8" t="s">
        <v>6517</v>
      </c>
    </row>
    <row r="628" spans="1:9" s="8" customFormat="1" ht="12.75" x14ac:dyDescent="0.2">
      <c r="A628" s="8" t="s">
        <v>7568</v>
      </c>
      <c r="B628" s="10" t="s">
        <v>7557</v>
      </c>
      <c r="C628" s="10" t="s">
        <v>7571</v>
      </c>
      <c r="D628" s="8" t="s">
        <v>27</v>
      </c>
      <c r="E628" s="8" t="s">
        <v>6512</v>
      </c>
      <c r="F628" s="8" t="s">
        <v>6513</v>
      </c>
      <c r="G628" s="11" t="s">
        <v>4214</v>
      </c>
      <c r="H628" s="11" t="s">
        <v>8372</v>
      </c>
      <c r="I628" s="8" t="s">
        <v>6514</v>
      </c>
    </row>
    <row r="629" spans="1:9" s="8" customFormat="1" ht="12.75" x14ac:dyDescent="0.2">
      <c r="A629" s="8" t="s">
        <v>7568</v>
      </c>
      <c r="B629" s="10" t="s">
        <v>7557</v>
      </c>
      <c r="C629" s="10" t="s">
        <v>7571</v>
      </c>
      <c r="D629" s="8" t="s">
        <v>27</v>
      </c>
      <c r="E629" s="8" t="s">
        <v>6560</v>
      </c>
      <c r="F629" s="8" t="s">
        <v>6561</v>
      </c>
      <c r="G629" s="11" t="s">
        <v>2031</v>
      </c>
      <c r="H629" s="11" t="s">
        <v>8437</v>
      </c>
      <c r="I629" s="8" t="s">
        <v>6562</v>
      </c>
    </row>
    <row r="630" spans="1:9" s="8" customFormat="1" ht="12.75" x14ac:dyDescent="0.2">
      <c r="A630" s="8" t="s">
        <v>7568</v>
      </c>
      <c r="B630" s="10" t="s">
        <v>7557</v>
      </c>
      <c r="C630" s="10" t="s">
        <v>7571</v>
      </c>
      <c r="D630" s="8" t="s">
        <v>27</v>
      </c>
      <c r="E630" s="8" t="s">
        <v>6554</v>
      </c>
      <c r="F630" s="8" t="s">
        <v>6555</v>
      </c>
      <c r="G630" s="11" t="s">
        <v>1314</v>
      </c>
      <c r="H630" s="11" t="s">
        <v>8438</v>
      </c>
      <c r="I630" s="8" t="s">
        <v>6556</v>
      </c>
    </row>
    <row r="631" spans="1:9" s="8" customFormat="1" ht="12.75" x14ac:dyDescent="0.2">
      <c r="A631" s="8" t="s">
        <v>7568</v>
      </c>
      <c r="B631" s="10" t="s">
        <v>7557</v>
      </c>
      <c r="C631" s="10" t="s">
        <v>7571</v>
      </c>
      <c r="D631" s="8" t="s">
        <v>27</v>
      </c>
      <c r="E631" s="8" t="s">
        <v>6551</v>
      </c>
      <c r="F631" s="8" t="s">
        <v>6552</v>
      </c>
      <c r="G631" s="11" t="s">
        <v>1314</v>
      </c>
      <c r="H631" s="11" t="s">
        <v>8439</v>
      </c>
      <c r="I631" s="8" t="s">
        <v>6553</v>
      </c>
    </row>
    <row r="632" spans="1:9" s="8" customFormat="1" ht="12.75" x14ac:dyDescent="0.2">
      <c r="A632" s="8" t="s">
        <v>7568</v>
      </c>
      <c r="B632" s="10" t="s">
        <v>7557</v>
      </c>
      <c r="C632" s="10" t="s">
        <v>7571</v>
      </c>
      <c r="D632" s="8" t="s">
        <v>27</v>
      </c>
      <c r="E632" s="8" t="s">
        <v>6557</v>
      </c>
      <c r="F632" s="8" t="s">
        <v>6558</v>
      </c>
      <c r="G632" s="11" t="s">
        <v>4416</v>
      </c>
      <c r="H632" s="11" t="s">
        <v>8440</v>
      </c>
      <c r="I632" s="8" t="s">
        <v>6559</v>
      </c>
    </row>
    <row r="633" spans="1:9" s="8" customFormat="1" ht="12.75" x14ac:dyDescent="0.2">
      <c r="A633" s="8" t="s">
        <v>7568</v>
      </c>
      <c r="B633" s="10" t="s">
        <v>7557</v>
      </c>
      <c r="C633" s="10" t="s">
        <v>7571</v>
      </c>
      <c r="D633" s="8" t="s">
        <v>27</v>
      </c>
      <c r="E633" s="8" t="s">
        <v>6563</v>
      </c>
      <c r="F633" s="8" t="s">
        <v>6564</v>
      </c>
      <c r="G633" s="11" t="s">
        <v>4416</v>
      </c>
      <c r="H633" s="11" t="s">
        <v>8441</v>
      </c>
      <c r="I633" s="8" t="s">
        <v>6565</v>
      </c>
    </row>
    <row r="634" spans="1:9" s="8" customFormat="1" ht="12.75" x14ac:dyDescent="0.2">
      <c r="A634" s="8" t="s">
        <v>7570</v>
      </c>
      <c r="B634" s="10" t="s">
        <v>7555</v>
      </c>
      <c r="C634" s="10" t="s">
        <v>7571</v>
      </c>
      <c r="D634" s="8" t="s">
        <v>27</v>
      </c>
      <c r="E634" s="8" t="s">
        <v>7519</v>
      </c>
      <c r="F634" s="8" t="s">
        <v>7520</v>
      </c>
      <c r="G634" s="13">
        <v>35801</v>
      </c>
      <c r="H634" s="13" t="s">
        <v>7809</v>
      </c>
      <c r="I634" s="8" t="s">
        <v>7521</v>
      </c>
    </row>
    <row r="635" spans="1:9" s="8" customFormat="1" ht="12.75" x14ac:dyDescent="0.2">
      <c r="A635" s="8" t="s">
        <v>7568</v>
      </c>
      <c r="B635" s="10" t="s">
        <v>7555</v>
      </c>
      <c r="C635" s="10" t="s">
        <v>7571</v>
      </c>
      <c r="D635" s="8" t="s">
        <v>27</v>
      </c>
      <c r="E635" s="8" t="s">
        <v>7522</v>
      </c>
      <c r="F635" s="8" t="s">
        <v>7523</v>
      </c>
      <c r="G635" s="13">
        <v>35697</v>
      </c>
      <c r="H635" s="13" t="s">
        <v>7796</v>
      </c>
      <c r="I635" s="8" t="s">
        <v>7524</v>
      </c>
    </row>
    <row r="636" spans="1:9" s="8" customFormat="1" ht="12.75" x14ac:dyDescent="0.2">
      <c r="A636" s="8" t="s">
        <v>7568</v>
      </c>
      <c r="B636" s="10" t="s">
        <v>7557</v>
      </c>
      <c r="C636" s="10" t="s">
        <v>7571</v>
      </c>
      <c r="D636" s="8" t="s">
        <v>27</v>
      </c>
      <c r="E636" s="8" t="s">
        <v>6521</v>
      </c>
      <c r="F636" s="8" t="s">
        <v>6522</v>
      </c>
      <c r="G636" s="11" t="s">
        <v>3038</v>
      </c>
      <c r="H636" s="11" t="s">
        <v>8373</v>
      </c>
      <c r="I636" s="8" t="s">
        <v>6523</v>
      </c>
    </row>
    <row r="637" spans="1:9" s="8" customFormat="1" ht="12.75" x14ac:dyDescent="0.2">
      <c r="A637" s="8" t="s">
        <v>7568</v>
      </c>
      <c r="B637" s="10" t="s">
        <v>7557</v>
      </c>
      <c r="C637" s="10" t="s">
        <v>7571</v>
      </c>
      <c r="D637" s="8" t="s">
        <v>27</v>
      </c>
      <c r="E637" s="8" t="s">
        <v>6527</v>
      </c>
      <c r="F637" s="8" t="s">
        <v>6528</v>
      </c>
      <c r="G637" s="11" t="s">
        <v>1459</v>
      </c>
      <c r="H637" s="11" t="s">
        <v>8374</v>
      </c>
      <c r="I637" s="8" t="s">
        <v>6529</v>
      </c>
    </row>
    <row r="638" spans="1:9" s="8" customFormat="1" ht="12.75" x14ac:dyDescent="0.2">
      <c r="A638" s="8" t="s">
        <v>7568</v>
      </c>
      <c r="B638" s="10" t="s">
        <v>7557</v>
      </c>
      <c r="C638" s="10" t="s">
        <v>7571</v>
      </c>
      <c r="D638" s="8" t="s">
        <v>27</v>
      </c>
      <c r="E638" s="8" t="s">
        <v>6518</v>
      </c>
      <c r="F638" s="8" t="s">
        <v>6519</v>
      </c>
      <c r="G638" s="11" t="s">
        <v>1459</v>
      </c>
      <c r="H638" s="11" t="s">
        <v>8375</v>
      </c>
      <c r="I638" s="8" t="s">
        <v>6520</v>
      </c>
    </row>
    <row r="639" spans="1:9" s="8" customFormat="1" ht="12.75" x14ac:dyDescent="0.2">
      <c r="A639" s="8" t="s">
        <v>7568</v>
      </c>
      <c r="B639" s="10" t="s">
        <v>7557</v>
      </c>
      <c r="C639" s="10" t="s">
        <v>7571</v>
      </c>
      <c r="D639" s="8" t="s">
        <v>27</v>
      </c>
      <c r="E639" s="8" t="s">
        <v>6524</v>
      </c>
      <c r="F639" s="8" t="s">
        <v>6525</v>
      </c>
      <c r="G639" s="11" t="s">
        <v>1416</v>
      </c>
      <c r="H639" s="11" t="s">
        <v>8376</v>
      </c>
      <c r="I639" s="8" t="s">
        <v>6526</v>
      </c>
    </row>
    <row r="640" spans="1:9" s="8" customFormat="1" ht="12.75" x14ac:dyDescent="0.2">
      <c r="A640" s="8" t="s">
        <v>7568</v>
      </c>
      <c r="B640" s="10" t="s">
        <v>7557</v>
      </c>
      <c r="C640" s="10" t="s">
        <v>7571</v>
      </c>
      <c r="D640" s="8" t="s">
        <v>27</v>
      </c>
      <c r="E640" s="8" t="s">
        <v>6459</v>
      </c>
      <c r="F640" s="8" t="s">
        <v>6460</v>
      </c>
      <c r="G640" s="11" t="s">
        <v>4162</v>
      </c>
      <c r="H640" s="11" t="s">
        <v>8311</v>
      </c>
      <c r="I640" s="8" t="s">
        <v>6461</v>
      </c>
    </row>
    <row r="641" spans="1:9" s="8" customFormat="1" ht="12.75" x14ac:dyDescent="0.2">
      <c r="A641" s="8" t="s">
        <v>7568</v>
      </c>
      <c r="B641" s="10" t="s">
        <v>7557</v>
      </c>
      <c r="C641" s="10" t="s">
        <v>7571</v>
      </c>
      <c r="D641" s="8" t="s">
        <v>27</v>
      </c>
      <c r="E641" s="8" t="s">
        <v>6453</v>
      </c>
      <c r="F641" s="8" t="s">
        <v>6454</v>
      </c>
      <c r="G641" s="11" t="s">
        <v>4053</v>
      </c>
      <c r="H641" s="11" t="s">
        <v>8312</v>
      </c>
      <c r="I641" s="8" t="s">
        <v>6455</v>
      </c>
    </row>
    <row r="642" spans="1:9" s="8" customFormat="1" ht="12.75" x14ac:dyDescent="0.2">
      <c r="A642" s="8" t="s">
        <v>7568</v>
      </c>
      <c r="B642" s="10" t="s">
        <v>7557</v>
      </c>
      <c r="C642" s="10" t="s">
        <v>7571</v>
      </c>
      <c r="D642" s="8" t="s">
        <v>27</v>
      </c>
      <c r="E642" s="8" t="s">
        <v>6450</v>
      </c>
      <c r="F642" s="8" t="s">
        <v>6451</v>
      </c>
      <c r="G642" s="11" t="s">
        <v>4053</v>
      </c>
      <c r="H642" s="11" t="s">
        <v>8313</v>
      </c>
      <c r="I642" s="8" t="s">
        <v>6452</v>
      </c>
    </row>
    <row r="643" spans="1:9" s="8" customFormat="1" ht="12.75" x14ac:dyDescent="0.2">
      <c r="A643" s="8" t="s">
        <v>7568</v>
      </c>
      <c r="B643" s="10" t="s">
        <v>7557</v>
      </c>
      <c r="C643" s="10" t="s">
        <v>7571</v>
      </c>
      <c r="D643" s="8" t="s">
        <v>27</v>
      </c>
      <c r="E643" s="8" t="s">
        <v>5691</v>
      </c>
      <c r="F643" s="8" t="s">
        <v>5692</v>
      </c>
      <c r="G643" s="11" t="s">
        <v>4675</v>
      </c>
      <c r="H643" s="11" t="s">
        <v>8534</v>
      </c>
      <c r="I643" s="8" t="s">
        <v>5693</v>
      </c>
    </row>
    <row r="644" spans="1:9" s="8" customFormat="1" ht="12.75" x14ac:dyDescent="0.2">
      <c r="A644" s="8" t="s">
        <v>7568</v>
      </c>
      <c r="B644" s="10" t="s">
        <v>7557</v>
      </c>
      <c r="C644" s="10" t="s">
        <v>7571</v>
      </c>
      <c r="D644" s="8" t="s">
        <v>27</v>
      </c>
      <c r="E644" s="8" t="s">
        <v>6052</v>
      </c>
      <c r="F644" s="8" t="s">
        <v>6054</v>
      </c>
      <c r="G644" s="11" t="s">
        <v>6053</v>
      </c>
      <c r="H644" s="11" t="s">
        <v>8377</v>
      </c>
      <c r="I644" s="8" t="s">
        <v>6055</v>
      </c>
    </row>
    <row r="645" spans="1:9" s="8" customFormat="1" ht="12.75" x14ac:dyDescent="0.2">
      <c r="A645" s="8" t="s">
        <v>7568</v>
      </c>
      <c r="B645" s="10" t="s">
        <v>7557</v>
      </c>
      <c r="C645" s="10" t="s">
        <v>7571</v>
      </c>
      <c r="D645" s="8" t="s">
        <v>27</v>
      </c>
      <c r="E645" s="8" t="s">
        <v>6056</v>
      </c>
      <c r="F645" s="8" t="s">
        <v>6057</v>
      </c>
      <c r="G645" s="11" t="s">
        <v>1459</v>
      </c>
      <c r="H645" s="11" t="s">
        <v>8378</v>
      </c>
      <c r="I645" s="8" t="s">
        <v>6058</v>
      </c>
    </row>
    <row r="646" spans="1:9" s="8" customFormat="1" ht="12.75" x14ac:dyDescent="0.2">
      <c r="A646" s="8" t="s">
        <v>7568</v>
      </c>
      <c r="B646" s="10" t="s">
        <v>7557</v>
      </c>
      <c r="C646" s="10" t="s">
        <v>7571</v>
      </c>
      <c r="D646" s="8" t="s">
        <v>27</v>
      </c>
      <c r="E646" s="8" t="s">
        <v>6062</v>
      </c>
      <c r="F646" s="8" t="s">
        <v>6063</v>
      </c>
      <c r="G646" s="11" t="s">
        <v>1459</v>
      </c>
      <c r="H646" s="11" t="s">
        <v>8379</v>
      </c>
      <c r="I646" s="8" t="s">
        <v>6064</v>
      </c>
    </row>
    <row r="647" spans="1:9" s="8" customFormat="1" ht="12.75" x14ac:dyDescent="0.2">
      <c r="A647" s="8" t="s">
        <v>7568</v>
      </c>
      <c r="B647" s="10" t="s">
        <v>7557</v>
      </c>
      <c r="C647" s="10" t="s">
        <v>7571</v>
      </c>
      <c r="D647" s="8" t="s">
        <v>27</v>
      </c>
      <c r="E647" s="8" t="s">
        <v>5846</v>
      </c>
      <c r="F647" s="8" t="s">
        <v>5847</v>
      </c>
      <c r="G647" s="11" t="s">
        <v>48</v>
      </c>
      <c r="H647" s="11" t="s">
        <v>7805</v>
      </c>
      <c r="I647" s="8" t="s">
        <v>5848</v>
      </c>
    </row>
    <row r="648" spans="1:9" s="8" customFormat="1" ht="12.75" x14ac:dyDescent="0.2">
      <c r="A648" s="8" t="s">
        <v>7568</v>
      </c>
      <c r="B648" s="10" t="s">
        <v>7557</v>
      </c>
      <c r="C648" s="10" t="s">
        <v>7571</v>
      </c>
      <c r="D648" s="8" t="s">
        <v>27</v>
      </c>
      <c r="E648" s="8" t="s">
        <v>5709</v>
      </c>
      <c r="F648" s="8" t="s">
        <v>5710</v>
      </c>
      <c r="G648" s="13">
        <v>40782</v>
      </c>
      <c r="H648" s="13" t="s">
        <v>8535</v>
      </c>
      <c r="I648" s="8" t="s">
        <v>5711</v>
      </c>
    </row>
    <row r="649" spans="1:9" s="8" customFormat="1" ht="12.75" x14ac:dyDescent="0.2">
      <c r="A649" s="8" t="s">
        <v>7568</v>
      </c>
      <c r="B649" s="10" t="s">
        <v>7559</v>
      </c>
      <c r="C649" s="10" t="s">
        <v>7571</v>
      </c>
      <c r="D649" s="8" t="s">
        <v>185</v>
      </c>
      <c r="E649" s="8" t="s">
        <v>5537</v>
      </c>
      <c r="F649" s="8" t="s">
        <v>5540</v>
      </c>
      <c r="G649" s="11" t="s">
        <v>4416</v>
      </c>
      <c r="H649" s="11" t="s">
        <v>8431</v>
      </c>
      <c r="I649" s="8" t="s">
        <v>5541</v>
      </c>
    </row>
    <row r="650" spans="1:9" s="8" customFormat="1" ht="12.75" x14ac:dyDescent="0.2">
      <c r="A650" s="8" t="s">
        <v>7568</v>
      </c>
      <c r="B650" s="10" t="s">
        <v>7552</v>
      </c>
      <c r="C650" s="10" t="s">
        <v>7571</v>
      </c>
      <c r="D650" s="8" t="s">
        <v>27</v>
      </c>
      <c r="E650" s="8" t="s">
        <v>3618</v>
      </c>
      <c r="F650" s="8" t="s">
        <v>3620</v>
      </c>
      <c r="G650" s="11" t="s">
        <v>3619</v>
      </c>
      <c r="H650" s="11" t="s">
        <v>7933</v>
      </c>
      <c r="I650" s="8" t="s">
        <v>3621</v>
      </c>
    </row>
    <row r="651" spans="1:9" s="8" customFormat="1" ht="12.75" x14ac:dyDescent="0.2">
      <c r="A651" s="8" t="s">
        <v>7568</v>
      </c>
      <c r="B651" s="10" t="s">
        <v>7552</v>
      </c>
      <c r="C651" s="10" t="s">
        <v>7571</v>
      </c>
      <c r="D651" s="8" t="s">
        <v>27</v>
      </c>
      <c r="E651" s="8" t="s">
        <v>3841</v>
      </c>
      <c r="F651" s="8" t="s">
        <v>3843</v>
      </c>
      <c r="G651" s="11" t="s">
        <v>3842</v>
      </c>
      <c r="H651" s="11" t="s">
        <v>8161</v>
      </c>
      <c r="I651" s="8" t="s">
        <v>3844</v>
      </c>
    </row>
    <row r="652" spans="1:9" s="8" customFormat="1" ht="12.75" x14ac:dyDescent="0.2">
      <c r="A652" s="8" t="s">
        <v>7568</v>
      </c>
      <c r="B652" s="10" t="s">
        <v>7553</v>
      </c>
      <c r="C652" s="10" t="s">
        <v>7571</v>
      </c>
      <c r="D652" s="8" t="s">
        <v>27</v>
      </c>
      <c r="E652" s="8" t="s">
        <v>2659</v>
      </c>
      <c r="F652" s="8" t="s">
        <v>2660</v>
      </c>
      <c r="G652" s="11" t="s">
        <v>1932</v>
      </c>
      <c r="H652" s="11" t="s">
        <v>8482</v>
      </c>
      <c r="I652" s="8" t="s">
        <v>2661</v>
      </c>
    </row>
    <row r="653" spans="1:9" s="8" customFormat="1" ht="12.75" x14ac:dyDescent="0.2">
      <c r="A653" s="16" t="s">
        <v>7569</v>
      </c>
      <c r="B653" s="10" t="s">
        <v>7552</v>
      </c>
      <c r="C653" s="10" t="s">
        <v>7571</v>
      </c>
      <c r="D653" s="8" t="s">
        <v>27</v>
      </c>
      <c r="E653" s="8" t="s">
        <v>4917</v>
      </c>
      <c r="F653" s="8" t="s">
        <v>7722</v>
      </c>
      <c r="G653" s="11" t="s">
        <v>1321</v>
      </c>
      <c r="H653" s="11" t="s">
        <v>8518</v>
      </c>
      <c r="I653" s="8" t="s">
        <v>4921</v>
      </c>
    </row>
    <row r="654" spans="1:9" s="8" customFormat="1" ht="12.75" x14ac:dyDescent="0.2">
      <c r="A654" s="16" t="s">
        <v>7569</v>
      </c>
      <c r="B654" s="10" t="s">
        <v>7552</v>
      </c>
      <c r="C654" s="10" t="s">
        <v>7571</v>
      </c>
      <c r="D654" s="8" t="s">
        <v>27</v>
      </c>
      <c r="E654" s="8" t="s">
        <v>4922</v>
      </c>
      <c r="F654" s="8" t="s">
        <v>7723</v>
      </c>
      <c r="G654" s="11" t="s">
        <v>1321</v>
      </c>
      <c r="H654" s="11" t="s">
        <v>8519</v>
      </c>
      <c r="I654" s="8" t="s">
        <v>4924</v>
      </c>
    </row>
    <row r="655" spans="1:9" s="8" customFormat="1" ht="12.75" x14ac:dyDescent="0.2">
      <c r="A655" s="16" t="s">
        <v>7569</v>
      </c>
      <c r="B655" s="10" t="s">
        <v>7552</v>
      </c>
      <c r="C655" s="10" t="s">
        <v>7571</v>
      </c>
      <c r="D655" s="8" t="s">
        <v>27</v>
      </c>
      <c r="E655" s="8" t="s">
        <v>4925</v>
      </c>
      <c r="F655" s="8" t="s">
        <v>7724</v>
      </c>
      <c r="G655" s="11" t="s">
        <v>1321</v>
      </c>
      <c r="H655" s="11" t="s">
        <v>8520</v>
      </c>
      <c r="I655" s="8" t="s">
        <v>4927</v>
      </c>
    </row>
    <row r="656" spans="1:9" s="8" customFormat="1" ht="12.75" x14ac:dyDescent="0.2">
      <c r="A656" s="16" t="s">
        <v>7569</v>
      </c>
      <c r="B656" s="10" t="s">
        <v>7552</v>
      </c>
      <c r="C656" s="10" t="s">
        <v>7571</v>
      </c>
      <c r="D656" s="8" t="s">
        <v>27</v>
      </c>
      <c r="E656" s="8" t="s">
        <v>4928</v>
      </c>
      <c r="F656" s="8" t="s">
        <v>4930</v>
      </c>
      <c r="G656" s="11" t="s">
        <v>1321</v>
      </c>
      <c r="H656" s="11" t="s">
        <v>8521</v>
      </c>
      <c r="I656" s="8" t="s">
        <v>4931</v>
      </c>
    </row>
    <row r="657" spans="1:9" s="8" customFormat="1" ht="12.75" x14ac:dyDescent="0.2">
      <c r="A657" s="16" t="s">
        <v>7569</v>
      </c>
      <c r="B657" s="10" t="s">
        <v>7552</v>
      </c>
      <c r="C657" s="10" t="s">
        <v>7571</v>
      </c>
      <c r="D657" s="8" t="s">
        <v>27</v>
      </c>
      <c r="E657" s="8" t="s">
        <v>4932</v>
      </c>
      <c r="F657" s="8" t="s">
        <v>4933</v>
      </c>
      <c r="G657" s="11" t="s">
        <v>1321</v>
      </c>
      <c r="H657" s="11" t="s">
        <v>8522</v>
      </c>
      <c r="I657" s="8" t="s">
        <v>4934</v>
      </c>
    </row>
    <row r="658" spans="1:9" s="8" customFormat="1" ht="12.75" x14ac:dyDescent="0.2">
      <c r="A658" s="16" t="s">
        <v>7569</v>
      </c>
      <c r="B658" s="10" t="s">
        <v>7552</v>
      </c>
      <c r="C658" s="10" t="s">
        <v>7571</v>
      </c>
      <c r="D658" s="8" t="s">
        <v>27</v>
      </c>
      <c r="E658" s="8" t="s">
        <v>4935</v>
      </c>
      <c r="F658" s="8" t="s">
        <v>4936</v>
      </c>
      <c r="G658" s="11" t="s">
        <v>1321</v>
      </c>
      <c r="H658" s="11" t="s">
        <v>8523</v>
      </c>
      <c r="I658" s="8" t="s">
        <v>4937</v>
      </c>
    </row>
    <row r="659" spans="1:9" s="8" customFormat="1" ht="12.75" x14ac:dyDescent="0.2">
      <c r="A659" s="16" t="s">
        <v>7569</v>
      </c>
      <c r="B659" s="10" t="s">
        <v>7552</v>
      </c>
      <c r="C659" s="10" t="s">
        <v>7571</v>
      </c>
      <c r="D659" s="8" t="s">
        <v>27</v>
      </c>
      <c r="E659" s="8" t="s">
        <v>4938</v>
      </c>
      <c r="F659" s="8" t="s">
        <v>4939</v>
      </c>
      <c r="G659" s="11" t="s">
        <v>1321</v>
      </c>
      <c r="H659" s="11" t="s">
        <v>8524</v>
      </c>
      <c r="I659" s="8" t="s">
        <v>4940</v>
      </c>
    </row>
    <row r="660" spans="1:9" s="8" customFormat="1" ht="12.75" x14ac:dyDescent="0.2">
      <c r="A660" s="8" t="s">
        <v>7568</v>
      </c>
      <c r="B660" s="10" t="s">
        <v>7556</v>
      </c>
      <c r="C660" s="10" t="s">
        <v>7571</v>
      </c>
      <c r="D660" s="8" t="s">
        <v>27</v>
      </c>
      <c r="E660" s="8" t="s">
        <v>7277</v>
      </c>
      <c r="F660" s="8" t="s">
        <v>7278</v>
      </c>
      <c r="G660" s="13">
        <v>40278</v>
      </c>
      <c r="H660" s="13" t="s">
        <v>8452</v>
      </c>
      <c r="I660" s="8" t="s">
        <v>7279</v>
      </c>
    </row>
    <row r="661" spans="1:9" s="8" customFormat="1" ht="12.75" x14ac:dyDescent="0.2">
      <c r="A661" s="8" t="s">
        <v>7568</v>
      </c>
      <c r="B661" s="10" t="s">
        <v>7557</v>
      </c>
      <c r="C661" s="10" t="s">
        <v>7571</v>
      </c>
      <c r="D661" s="8" t="s">
        <v>27</v>
      </c>
      <c r="E661" s="8" t="s">
        <v>5703</v>
      </c>
      <c r="F661" s="8" t="s">
        <v>5704</v>
      </c>
      <c r="G661" s="11" t="s">
        <v>1910</v>
      </c>
      <c r="H661" s="11" t="s">
        <v>8536</v>
      </c>
      <c r="I661" s="8" t="s">
        <v>5705</v>
      </c>
    </row>
    <row r="662" spans="1:9" s="8" customFormat="1" ht="12.75" x14ac:dyDescent="0.2">
      <c r="A662" s="8" t="s">
        <v>7568</v>
      </c>
      <c r="B662" s="10" t="s">
        <v>7557</v>
      </c>
      <c r="C662" s="10" t="s">
        <v>7571</v>
      </c>
      <c r="D662" s="8" t="s">
        <v>27</v>
      </c>
      <c r="E662" s="8" t="s">
        <v>5781</v>
      </c>
      <c r="F662" s="8" t="s">
        <v>5782</v>
      </c>
      <c r="G662" s="11" t="s">
        <v>2676</v>
      </c>
      <c r="H662" s="11" t="s">
        <v>8616</v>
      </c>
      <c r="I662" s="8" t="s">
        <v>5783</v>
      </c>
    </row>
    <row r="663" spans="1:9" s="8" customFormat="1" ht="12.75" x14ac:dyDescent="0.2">
      <c r="A663" s="8" t="s">
        <v>7568</v>
      </c>
      <c r="B663" s="10" t="s">
        <v>7557</v>
      </c>
      <c r="C663" s="10" t="s">
        <v>7571</v>
      </c>
      <c r="D663" s="8" t="s">
        <v>27</v>
      </c>
      <c r="E663" s="8" t="s">
        <v>5772</v>
      </c>
      <c r="F663" s="8" t="s">
        <v>5773</v>
      </c>
      <c r="G663" s="11" t="s">
        <v>2676</v>
      </c>
      <c r="H663" s="11" t="s">
        <v>8617</v>
      </c>
      <c r="I663" s="8" t="s">
        <v>5774</v>
      </c>
    </row>
    <row r="664" spans="1:9" s="8" customFormat="1" ht="12.75" x14ac:dyDescent="0.2">
      <c r="A664" s="8" t="s">
        <v>7568</v>
      </c>
      <c r="B664" s="10" t="s">
        <v>7557</v>
      </c>
      <c r="C664" s="10" t="s">
        <v>7571</v>
      </c>
      <c r="D664" s="8" t="s">
        <v>27</v>
      </c>
      <c r="E664" s="8" t="s">
        <v>5775</v>
      </c>
      <c r="F664" s="8" t="s">
        <v>5776</v>
      </c>
      <c r="G664" s="11" t="s">
        <v>4953</v>
      </c>
      <c r="H664" s="11" t="s">
        <v>8618</v>
      </c>
      <c r="I664" s="8" t="s">
        <v>5777</v>
      </c>
    </row>
    <row r="665" spans="1:9" s="8" customFormat="1" ht="12.75" x14ac:dyDescent="0.2">
      <c r="A665" s="8" t="s">
        <v>7568</v>
      </c>
      <c r="B665" s="10" t="s">
        <v>7557</v>
      </c>
      <c r="C665" s="10" t="s">
        <v>7571</v>
      </c>
      <c r="D665" s="8" t="s">
        <v>27</v>
      </c>
      <c r="E665" s="8" t="s">
        <v>6680</v>
      </c>
      <c r="F665" s="8" t="s">
        <v>6681</v>
      </c>
      <c r="G665" s="11" t="s">
        <v>1526</v>
      </c>
      <c r="H665" s="11" t="s">
        <v>8442</v>
      </c>
      <c r="I665" s="8" t="s">
        <v>6682</v>
      </c>
    </row>
    <row r="666" spans="1:9" s="8" customFormat="1" ht="12.75" x14ac:dyDescent="0.2">
      <c r="A666" s="8" t="s">
        <v>7568</v>
      </c>
      <c r="B666" s="10" t="s">
        <v>7557</v>
      </c>
      <c r="C666" s="10" t="s">
        <v>7571</v>
      </c>
      <c r="D666" s="8" t="s">
        <v>27</v>
      </c>
      <c r="E666" s="8" t="s">
        <v>6677</v>
      </c>
      <c r="F666" s="8" t="s">
        <v>6678</v>
      </c>
      <c r="G666" s="11" t="s">
        <v>4416</v>
      </c>
      <c r="H666" s="11" t="s">
        <v>8443</v>
      </c>
      <c r="I666" s="8" t="s">
        <v>6679</v>
      </c>
    </row>
    <row r="667" spans="1:9" s="8" customFormat="1" ht="12.75" x14ac:dyDescent="0.2">
      <c r="A667" s="8" t="s">
        <v>7568</v>
      </c>
      <c r="B667" s="10" t="s">
        <v>7557</v>
      </c>
      <c r="C667" s="10" t="s">
        <v>7571</v>
      </c>
      <c r="D667" s="8" t="s">
        <v>27</v>
      </c>
      <c r="E667" s="8" t="s">
        <v>6687</v>
      </c>
      <c r="F667" s="8" t="s">
        <v>6688</v>
      </c>
      <c r="G667" s="11" t="s">
        <v>1352</v>
      </c>
      <c r="H667" s="11" t="s">
        <v>8537</v>
      </c>
      <c r="I667" s="8" t="s">
        <v>6689</v>
      </c>
    </row>
    <row r="668" spans="1:9" s="8" customFormat="1" ht="12.75" x14ac:dyDescent="0.2">
      <c r="A668" s="8" t="s">
        <v>7568</v>
      </c>
      <c r="B668" s="10" t="s">
        <v>7557</v>
      </c>
      <c r="C668" s="10" t="s">
        <v>7571</v>
      </c>
      <c r="D668" s="8" t="s">
        <v>27</v>
      </c>
      <c r="E668" s="8" t="s">
        <v>6690</v>
      </c>
      <c r="F668" s="8" t="s">
        <v>6691</v>
      </c>
      <c r="G668" s="11" t="s">
        <v>1352</v>
      </c>
      <c r="H668" s="11" t="s">
        <v>8538</v>
      </c>
      <c r="I668" s="8" t="s">
        <v>6692</v>
      </c>
    </row>
    <row r="669" spans="1:9" s="8" customFormat="1" ht="12.75" x14ac:dyDescent="0.2">
      <c r="A669" s="8" t="s">
        <v>7568</v>
      </c>
      <c r="B669" s="10" t="s">
        <v>7557</v>
      </c>
      <c r="C669" s="10" t="s">
        <v>7571</v>
      </c>
      <c r="D669" s="8" t="s">
        <v>27</v>
      </c>
      <c r="E669" s="8" t="s">
        <v>6587</v>
      </c>
      <c r="F669" s="8" t="s">
        <v>6588</v>
      </c>
      <c r="G669" s="11" t="s">
        <v>4953</v>
      </c>
      <c r="H669" s="11" t="s">
        <v>8619</v>
      </c>
      <c r="I669" s="8" t="s">
        <v>6589</v>
      </c>
    </row>
    <row r="670" spans="1:9" s="8" customFormat="1" ht="12.75" x14ac:dyDescent="0.2">
      <c r="A670" s="8" t="s">
        <v>7568</v>
      </c>
      <c r="B670" s="10" t="s">
        <v>7557</v>
      </c>
      <c r="C670" s="10" t="s">
        <v>7571</v>
      </c>
      <c r="D670" s="8" t="s">
        <v>27</v>
      </c>
      <c r="E670" s="8" t="s">
        <v>6593</v>
      </c>
      <c r="F670" s="8" t="s">
        <v>6594</v>
      </c>
      <c r="G670" s="11" t="s">
        <v>4953</v>
      </c>
      <c r="H670" s="11" t="s">
        <v>8620</v>
      </c>
      <c r="I670" s="8" t="s">
        <v>6595</v>
      </c>
    </row>
    <row r="671" spans="1:9" s="8" customFormat="1" ht="12.75" x14ac:dyDescent="0.2">
      <c r="A671" s="8" t="s">
        <v>7568</v>
      </c>
      <c r="B671" s="10" t="s">
        <v>7557</v>
      </c>
      <c r="C671" s="10" t="s">
        <v>7571</v>
      </c>
      <c r="D671" s="8" t="s">
        <v>27</v>
      </c>
      <c r="E671" s="8" t="s">
        <v>6590</v>
      </c>
      <c r="F671" s="8" t="s">
        <v>6591</v>
      </c>
      <c r="G671" s="11" t="s">
        <v>4953</v>
      </c>
      <c r="H671" s="11" t="s">
        <v>8621</v>
      </c>
      <c r="I671" s="8" t="s">
        <v>6592</v>
      </c>
    </row>
    <row r="672" spans="1:9" s="8" customFormat="1" ht="12.75" x14ac:dyDescent="0.2">
      <c r="A672" s="8" t="s">
        <v>7568</v>
      </c>
      <c r="B672" s="10" t="s">
        <v>7557</v>
      </c>
      <c r="C672" s="10" t="s">
        <v>7571</v>
      </c>
      <c r="D672" s="8" t="s">
        <v>27</v>
      </c>
      <c r="E672" s="8" t="s">
        <v>6584</v>
      </c>
      <c r="F672" s="8" t="s">
        <v>6585</v>
      </c>
      <c r="G672" s="11" t="s">
        <v>4953</v>
      </c>
      <c r="H672" s="11" t="s">
        <v>8622</v>
      </c>
      <c r="I672" s="8" t="s">
        <v>6586</v>
      </c>
    </row>
    <row r="673" spans="1:9" s="8" customFormat="1" ht="12.75" x14ac:dyDescent="0.2">
      <c r="A673" s="8" t="s">
        <v>7568</v>
      </c>
      <c r="B673" s="10" t="s">
        <v>7557</v>
      </c>
      <c r="C673" s="10" t="s">
        <v>7571</v>
      </c>
      <c r="D673" s="8" t="s">
        <v>27</v>
      </c>
      <c r="E673" s="8" t="s">
        <v>6572</v>
      </c>
      <c r="F673" s="8" t="s">
        <v>6573</v>
      </c>
      <c r="G673" s="11" t="s">
        <v>1932</v>
      </c>
      <c r="H673" s="11" t="s">
        <v>8539</v>
      </c>
      <c r="I673" s="8" t="s">
        <v>6574</v>
      </c>
    </row>
    <row r="674" spans="1:9" s="8" customFormat="1" ht="12.75" x14ac:dyDescent="0.2">
      <c r="A674" s="8" t="s">
        <v>7568</v>
      </c>
      <c r="B674" s="10" t="s">
        <v>7557</v>
      </c>
      <c r="C674" s="10" t="s">
        <v>7571</v>
      </c>
      <c r="D674" s="8" t="s">
        <v>27</v>
      </c>
      <c r="E674" s="8" t="s">
        <v>6575</v>
      </c>
      <c r="F674" s="8" t="s">
        <v>6576</v>
      </c>
      <c r="G674" s="11" t="s">
        <v>1932</v>
      </c>
      <c r="H674" s="11" t="s">
        <v>8540</v>
      </c>
      <c r="I674" s="8" t="s">
        <v>6577</v>
      </c>
    </row>
    <row r="675" spans="1:9" s="8" customFormat="1" ht="12.75" x14ac:dyDescent="0.2">
      <c r="A675" s="8" t="s">
        <v>7568</v>
      </c>
      <c r="B675" s="10" t="s">
        <v>7557</v>
      </c>
      <c r="C675" s="10" t="s">
        <v>7571</v>
      </c>
      <c r="D675" s="8" t="s">
        <v>27</v>
      </c>
      <c r="E675" s="8" t="s">
        <v>6456</v>
      </c>
      <c r="F675" s="8" t="s">
        <v>6457</v>
      </c>
      <c r="G675" s="11" t="s">
        <v>4053</v>
      </c>
      <c r="H675" s="11" t="s">
        <v>8314</v>
      </c>
      <c r="I675" s="8" t="s">
        <v>6458</v>
      </c>
    </row>
    <row r="676" spans="1:9" s="8" customFormat="1" ht="12.75" x14ac:dyDescent="0.2">
      <c r="A676" s="8" t="s">
        <v>7568</v>
      </c>
      <c r="B676" s="10" t="s">
        <v>7557</v>
      </c>
      <c r="C676" s="10" t="s">
        <v>7571</v>
      </c>
      <c r="D676" s="8" t="s">
        <v>27</v>
      </c>
      <c r="E676" s="8" t="s">
        <v>5694</v>
      </c>
      <c r="F676" s="8" t="s">
        <v>5695</v>
      </c>
      <c r="G676" s="13">
        <v>40824</v>
      </c>
      <c r="H676" s="13" t="s">
        <v>8541</v>
      </c>
      <c r="I676" s="8" t="s">
        <v>5696</v>
      </c>
    </row>
    <row r="677" spans="1:9" s="8" customFormat="1" ht="12.75" x14ac:dyDescent="0.2">
      <c r="A677" s="8" t="s">
        <v>7568</v>
      </c>
      <c r="B677" s="10" t="s">
        <v>7557</v>
      </c>
      <c r="C677" s="10" t="s">
        <v>7571</v>
      </c>
      <c r="D677" s="8" t="s">
        <v>27</v>
      </c>
      <c r="E677" s="8" t="s">
        <v>5706</v>
      </c>
      <c r="F677" s="8" t="s">
        <v>5707</v>
      </c>
      <c r="G677" s="13">
        <v>40831</v>
      </c>
      <c r="H677" s="13" t="s">
        <v>8542</v>
      </c>
      <c r="I677" s="8" t="s">
        <v>5708</v>
      </c>
    </row>
    <row r="678" spans="1:9" s="8" customFormat="1" ht="12.75" x14ac:dyDescent="0.2">
      <c r="A678" s="8" t="s">
        <v>7568</v>
      </c>
      <c r="B678" s="10" t="s">
        <v>7557</v>
      </c>
      <c r="C678" s="10" t="s">
        <v>7571</v>
      </c>
      <c r="D678" s="8" t="s">
        <v>27</v>
      </c>
      <c r="E678" s="8" t="s">
        <v>5700</v>
      </c>
      <c r="F678" s="8" t="s">
        <v>5701</v>
      </c>
      <c r="G678" s="13">
        <v>40835</v>
      </c>
      <c r="H678" s="13" t="s">
        <v>8543</v>
      </c>
      <c r="I678" s="8" t="s">
        <v>5702</v>
      </c>
    </row>
    <row r="679" spans="1:9" s="8" customFormat="1" ht="12.75" x14ac:dyDescent="0.2">
      <c r="A679" s="8" t="s">
        <v>7568</v>
      </c>
      <c r="B679" s="10" t="s">
        <v>7557</v>
      </c>
      <c r="C679" s="10" t="s">
        <v>7571</v>
      </c>
      <c r="D679" s="8" t="s">
        <v>27</v>
      </c>
      <c r="E679" s="17" t="s">
        <v>6602</v>
      </c>
      <c r="F679" s="8" t="s">
        <v>6605</v>
      </c>
      <c r="G679" s="11" t="s">
        <v>366</v>
      </c>
      <c r="H679" s="11" t="s">
        <v>8057</v>
      </c>
      <c r="I679" s="8" t="s">
        <v>6606</v>
      </c>
    </row>
    <row r="680" spans="1:9" s="8" customFormat="1" ht="12.75" x14ac:dyDescent="0.2">
      <c r="A680" s="8" t="s">
        <v>7568</v>
      </c>
      <c r="B680" s="10" t="s">
        <v>7557</v>
      </c>
      <c r="C680" s="10" t="s">
        <v>7571</v>
      </c>
      <c r="D680" s="8" t="s">
        <v>27</v>
      </c>
      <c r="E680" s="17" t="s">
        <v>6622</v>
      </c>
      <c r="F680" s="8" t="s">
        <v>6624</v>
      </c>
      <c r="G680" s="11" t="s">
        <v>1087</v>
      </c>
      <c r="H680" s="11" t="s">
        <v>8175</v>
      </c>
      <c r="I680" s="8" t="s">
        <v>6625</v>
      </c>
    </row>
    <row r="681" spans="1:9" s="8" customFormat="1" ht="12.75" x14ac:dyDescent="0.2">
      <c r="A681" s="8" t="s">
        <v>7568</v>
      </c>
      <c r="B681" s="10" t="s">
        <v>7556</v>
      </c>
      <c r="C681" s="10" t="s">
        <v>7571</v>
      </c>
      <c r="D681" s="8" t="s">
        <v>27</v>
      </c>
      <c r="E681" s="8" t="s">
        <v>7280</v>
      </c>
      <c r="F681" s="8" t="s">
        <v>7282</v>
      </c>
      <c r="G681" s="11" t="s">
        <v>1106</v>
      </c>
      <c r="H681" s="11" t="s">
        <v>8275</v>
      </c>
      <c r="I681" s="8" t="s">
        <v>7283</v>
      </c>
    </row>
    <row r="682" spans="1:9" s="8" customFormat="1" ht="12.75" x14ac:dyDescent="0.2">
      <c r="A682" s="8" t="s">
        <v>7568</v>
      </c>
      <c r="B682" s="10" t="s">
        <v>7556</v>
      </c>
      <c r="C682" s="10" t="s">
        <v>7571</v>
      </c>
      <c r="D682" s="8" t="s">
        <v>27</v>
      </c>
      <c r="E682" s="8" t="s">
        <v>7284</v>
      </c>
      <c r="F682" s="8" t="s">
        <v>7285</v>
      </c>
      <c r="G682" s="11" t="s">
        <v>1106</v>
      </c>
      <c r="H682" s="11" t="s">
        <v>8276</v>
      </c>
      <c r="I682" s="8" t="s">
        <v>7286</v>
      </c>
    </row>
    <row r="683" spans="1:9" s="8" customFormat="1" ht="12.75" x14ac:dyDescent="0.2">
      <c r="A683" s="8" t="s">
        <v>7568</v>
      </c>
      <c r="B683" s="10" t="s">
        <v>7559</v>
      </c>
      <c r="C683" s="10" t="s">
        <v>7571</v>
      </c>
      <c r="D683" s="8" t="s">
        <v>27</v>
      </c>
      <c r="E683" s="8" t="s">
        <v>5533</v>
      </c>
      <c r="F683" s="8" t="s">
        <v>5535</v>
      </c>
      <c r="G683" s="11" t="s">
        <v>156</v>
      </c>
      <c r="H683" s="11" t="s">
        <v>7895</v>
      </c>
      <c r="I683" s="8" t="s">
        <v>5536</v>
      </c>
    </row>
    <row r="684" spans="1:9" s="8" customFormat="1" ht="12.75" x14ac:dyDescent="0.2">
      <c r="A684" s="8" t="s">
        <v>7568</v>
      </c>
      <c r="B684" s="10" t="s">
        <v>7556</v>
      </c>
      <c r="C684" s="10" t="s">
        <v>7571</v>
      </c>
      <c r="D684" s="8" t="s">
        <v>27</v>
      </c>
      <c r="E684" s="8" t="s">
        <v>7287</v>
      </c>
      <c r="F684" s="8" t="s">
        <v>7288</v>
      </c>
      <c r="G684" s="11" t="s">
        <v>248</v>
      </c>
      <c r="H684" s="11" t="s">
        <v>8013</v>
      </c>
      <c r="I684" s="8" t="s">
        <v>7289</v>
      </c>
    </row>
    <row r="685" spans="1:9" s="8" customFormat="1" ht="12.75" x14ac:dyDescent="0.2">
      <c r="A685" s="8" t="s">
        <v>7568</v>
      </c>
      <c r="B685" s="10" t="s">
        <v>7557</v>
      </c>
      <c r="C685" s="10" t="s">
        <v>7571</v>
      </c>
      <c r="D685" s="8" t="s">
        <v>27</v>
      </c>
      <c r="E685" s="8" t="s">
        <v>6104</v>
      </c>
      <c r="F685" s="8" t="s">
        <v>7696</v>
      </c>
      <c r="G685" s="11" t="s">
        <v>1167</v>
      </c>
      <c r="H685" s="11" t="s">
        <v>8315</v>
      </c>
      <c r="I685" s="8" t="s">
        <v>6107</v>
      </c>
    </row>
    <row r="686" spans="1:9" s="8" customFormat="1" ht="12.75" x14ac:dyDescent="0.2">
      <c r="A686" s="8" t="s">
        <v>7568</v>
      </c>
      <c r="B686" s="10" t="s">
        <v>7557</v>
      </c>
      <c r="C686" s="10" t="s">
        <v>7571</v>
      </c>
      <c r="D686" s="8" t="s">
        <v>27</v>
      </c>
      <c r="E686" s="8" t="s">
        <v>6607</v>
      </c>
      <c r="F686" s="8" t="s">
        <v>6609</v>
      </c>
      <c r="G686" s="11" t="s">
        <v>366</v>
      </c>
      <c r="H686" s="11" t="s">
        <v>8058</v>
      </c>
      <c r="I686" s="8" t="s">
        <v>6610</v>
      </c>
    </row>
    <row r="687" spans="1:9" s="8" customFormat="1" ht="12.75" x14ac:dyDescent="0.2">
      <c r="A687" s="8" t="s">
        <v>7568</v>
      </c>
      <c r="B687" s="10" t="s">
        <v>7557</v>
      </c>
      <c r="C687" s="10" t="s">
        <v>7571</v>
      </c>
      <c r="D687" s="8" t="s">
        <v>27</v>
      </c>
      <c r="E687" s="8" t="s">
        <v>6611</v>
      </c>
      <c r="F687" s="8" t="s">
        <v>6613</v>
      </c>
      <c r="G687" s="11" t="s">
        <v>366</v>
      </c>
      <c r="H687" s="11" t="s">
        <v>8059</v>
      </c>
      <c r="I687" s="8" t="s">
        <v>6614</v>
      </c>
    </row>
    <row r="688" spans="1:9" s="8" customFormat="1" ht="12.75" x14ac:dyDescent="0.2">
      <c r="A688" s="8" t="s">
        <v>7568</v>
      </c>
      <c r="B688" s="10" t="s">
        <v>7556</v>
      </c>
      <c r="C688" s="10" t="s">
        <v>7571</v>
      </c>
      <c r="D688" s="8" t="s">
        <v>2672</v>
      </c>
      <c r="E688" s="8" t="s">
        <v>7290</v>
      </c>
      <c r="F688" s="8" t="s">
        <v>7292</v>
      </c>
      <c r="G688" s="11" t="s">
        <v>2065</v>
      </c>
      <c r="H688" s="11" t="s">
        <v>8453</v>
      </c>
      <c r="I688" s="8" t="s">
        <v>7293</v>
      </c>
    </row>
    <row r="689" spans="1:9" s="8" customFormat="1" ht="12.75" x14ac:dyDescent="0.2">
      <c r="A689" s="8" t="s">
        <v>7568</v>
      </c>
      <c r="B689" s="10" t="s">
        <v>7556</v>
      </c>
      <c r="C689" s="10" t="s">
        <v>7571</v>
      </c>
      <c r="D689" s="8" t="s">
        <v>2672</v>
      </c>
      <c r="E689" s="8" t="s">
        <v>7294</v>
      </c>
      <c r="F689" s="8" t="s">
        <v>7295</v>
      </c>
      <c r="G689" s="11" t="s">
        <v>2065</v>
      </c>
      <c r="H689" s="11" t="s">
        <v>8454</v>
      </c>
      <c r="I689" s="8" t="s">
        <v>7296</v>
      </c>
    </row>
    <row r="690" spans="1:9" s="8" customFormat="1" ht="12.75" x14ac:dyDescent="0.2">
      <c r="A690" s="8" t="s">
        <v>7568</v>
      </c>
      <c r="B690" s="10" t="s">
        <v>7556</v>
      </c>
      <c r="C690" s="10" t="s">
        <v>7571</v>
      </c>
      <c r="D690" s="8" t="s">
        <v>2672</v>
      </c>
      <c r="E690" s="8" t="s">
        <v>7297</v>
      </c>
      <c r="F690" s="8" t="s">
        <v>7298</v>
      </c>
      <c r="G690" s="11" t="s">
        <v>1397</v>
      </c>
      <c r="H690" s="11" t="s">
        <v>8389</v>
      </c>
      <c r="I690" s="8" t="s">
        <v>7299</v>
      </c>
    </row>
    <row r="691" spans="1:9" s="8" customFormat="1" ht="12.75" x14ac:dyDescent="0.2">
      <c r="A691" s="8" t="s">
        <v>7568</v>
      </c>
      <c r="B691" s="10" t="s">
        <v>7556</v>
      </c>
      <c r="C691" s="10" t="s">
        <v>7571</v>
      </c>
      <c r="D691" s="8" t="s">
        <v>27</v>
      </c>
      <c r="E691" s="8" t="s">
        <v>7300</v>
      </c>
      <c r="F691" s="8" t="s">
        <v>7301</v>
      </c>
      <c r="G691" s="11" t="s">
        <v>1385</v>
      </c>
      <c r="H691" s="11" t="s">
        <v>8559</v>
      </c>
      <c r="I691" s="8" t="s">
        <v>7302</v>
      </c>
    </row>
    <row r="692" spans="1:9" s="8" customFormat="1" ht="12.75" x14ac:dyDescent="0.2">
      <c r="A692" s="8" t="s">
        <v>7568</v>
      </c>
      <c r="B692" s="10" t="s">
        <v>7556</v>
      </c>
      <c r="C692" s="10" t="s">
        <v>7571</v>
      </c>
      <c r="D692" s="8" t="s">
        <v>2672</v>
      </c>
      <c r="E692" s="8" t="s">
        <v>7303</v>
      </c>
      <c r="F692" s="8" t="s">
        <v>7304</v>
      </c>
      <c r="G692" s="11" t="s">
        <v>248</v>
      </c>
      <c r="H692" s="11" t="s">
        <v>8014</v>
      </c>
      <c r="I692" s="8" t="s">
        <v>7305</v>
      </c>
    </row>
    <row r="693" spans="1:9" s="8" customFormat="1" ht="12.75" x14ac:dyDescent="0.2">
      <c r="A693" s="8" t="s">
        <v>7568</v>
      </c>
      <c r="B693" s="10" t="s">
        <v>7556</v>
      </c>
      <c r="C693" s="10" t="s">
        <v>7571</v>
      </c>
      <c r="D693" s="8" t="s">
        <v>27</v>
      </c>
      <c r="E693" s="8" t="s">
        <v>7306</v>
      </c>
      <c r="F693" s="8" t="s">
        <v>7308</v>
      </c>
      <c r="G693" s="11" t="s">
        <v>248</v>
      </c>
      <c r="H693" s="11" t="s">
        <v>8015</v>
      </c>
      <c r="I693" s="8" t="s">
        <v>7309</v>
      </c>
    </row>
    <row r="694" spans="1:9" s="8" customFormat="1" ht="12.75" x14ac:dyDescent="0.2">
      <c r="A694" s="8" t="s">
        <v>7568</v>
      </c>
      <c r="B694" s="10" t="s">
        <v>7557</v>
      </c>
      <c r="C694" s="10" t="s">
        <v>7571</v>
      </c>
      <c r="D694" s="8" t="s">
        <v>27</v>
      </c>
      <c r="E694" s="8" t="s">
        <v>6652</v>
      </c>
      <c r="F694" s="8" t="s">
        <v>7663</v>
      </c>
      <c r="G694" s="11" t="s">
        <v>1087</v>
      </c>
      <c r="H694" s="11" t="s">
        <v>8176</v>
      </c>
      <c r="I694" s="8" t="s">
        <v>6654</v>
      </c>
    </row>
    <row r="695" spans="1:9" s="8" customFormat="1" ht="12.75" x14ac:dyDescent="0.2">
      <c r="A695" s="8" t="s">
        <v>7568</v>
      </c>
      <c r="B695" s="10" t="s">
        <v>7557</v>
      </c>
      <c r="C695" s="10" t="s">
        <v>7571</v>
      </c>
      <c r="D695" s="8" t="s">
        <v>27</v>
      </c>
      <c r="E695" s="8" t="s">
        <v>6643</v>
      </c>
      <c r="F695" s="8" t="s">
        <v>7645</v>
      </c>
      <c r="G695" s="11" t="s">
        <v>421</v>
      </c>
      <c r="H695" s="11" t="s">
        <v>8105</v>
      </c>
      <c r="I695" s="8" t="s">
        <v>6645</v>
      </c>
    </row>
    <row r="696" spans="1:9" s="8" customFormat="1" ht="12.75" x14ac:dyDescent="0.2">
      <c r="A696" s="8" t="s">
        <v>7568</v>
      </c>
      <c r="B696" s="10" t="s">
        <v>7557</v>
      </c>
      <c r="C696" s="10" t="s">
        <v>7571</v>
      </c>
      <c r="D696" s="8" t="s">
        <v>27</v>
      </c>
      <c r="E696" s="8" t="s">
        <v>6664</v>
      </c>
      <c r="F696" s="8" t="s">
        <v>7709</v>
      </c>
      <c r="G696" s="11" t="s">
        <v>2065</v>
      </c>
      <c r="H696" s="11" t="s">
        <v>8444</v>
      </c>
      <c r="I696" s="8" t="s">
        <v>6666</v>
      </c>
    </row>
    <row r="697" spans="1:9" s="8" customFormat="1" ht="12.75" x14ac:dyDescent="0.2">
      <c r="A697" s="8" t="s">
        <v>7568</v>
      </c>
      <c r="B697" s="10" t="s">
        <v>7557</v>
      </c>
      <c r="C697" s="10" t="s">
        <v>7571</v>
      </c>
      <c r="D697" s="8" t="s">
        <v>27</v>
      </c>
      <c r="E697" s="8" t="s">
        <v>6667</v>
      </c>
      <c r="F697" s="8" t="s">
        <v>7710</v>
      </c>
      <c r="G697" s="11" t="s">
        <v>2065</v>
      </c>
      <c r="H697" s="11" t="s">
        <v>8445</v>
      </c>
      <c r="I697" s="8" t="s">
        <v>6669</v>
      </c>
    </row>
    <row r="698" spans="1:9" s="8" customFormat="1" ht="12.75" x14ac:dyDescent="0.2">
      <c r="A698" s="8" t="s">
        <v>7568</v>
      </c>
      <c r="B698" s="10" t="s">
        <v>7557</v>
      </c>
      <c r="C698" s="10" t="s">
        <v>7571</v>
      </c>
      <c r="D698" s="8" t="s">
        <v>27</v>
      </c>
      <c r="E698" s="8" t="s">
        <v>6655</v>
      </c>
      <c r="F698" s="8" t="s">
        <v>7664</v>
      </c>
      <c r="G698" s="11" t="s">
        <v>1087</v>
      </c>
      <c r="H698" s="11" t="s">
        <v>8177</v>
      </c>
      <c r="I698" s="8" t="s">
        <v>6657</v>
      </c>
    </row>
    <row r="699" spans="1:9" s="8" customFormat="1" ht="12.75" x14ac:dyDescent="0.2">
      <c r="A699" s="8" t="s">
        <v>7568</v>
      </c>
      <c r="B699" s="10" t="s">
        <v>7557</v>
      </c>
      <c r="C699" s="10" t="s">
        <v>7571</v>
      </c>
      <c r="D699" s="8" t="s">
        <v>27</v>
      </c>
      <c r="E699" s="8" t="s">
        <v>6661</v>
      </c>
      <c r="F699" s="8" t="s">
        <v>7665</v>
      </c>
      <c r="G699" s="11" t="s">
        <v>1087</v>
      </c>
      <c r="H699" s="11" t="s">
        <v>8178</v>
      </c>
      <c r="I699" s="8" t="s">
        <v>6663</v>
      </c>
    </row>
    <row r="700" spans="1:9" s="8" customFormat="1" ht="12.75" x14ac:dyDescent="0.2">
      <c r="A700" s="8" t="s">
        <v>7568</v>
      </c>
      <c r="B700" s="10" t="s">
        <v>7557</v>
      </c>
      <c r="C700" s="10" t="s">
        <v>7571</v>
      </c>
      <c r="D700" s="8" t="s">
        <v>2672</v>
      </c>
      <c r="E700" s="8" t="s">
        <v>6670</v>
      </c>
      <c r="F700" s="8" t="s">
        <v>7727</v>
      </c>
      <c r="G700" s="11" t="s">
        <v>1385</v>
      </c>
      <c r="H700" s="11" t="s">
        <v>8544</v>
      </c>
      <c r="I700" s="8" t="s">
        <v>6672</v>
      </c>
    </row>
    <row r="701" spans="1:9" s="8" customFormat="1" ht="12.75" x14ac:dyDescent="0.2">
      <c r="A701" s="8" t="s">
        <v>7568</v>
      </c>
      <c r="B701" s="10" t="s">
        <v>7557</v>
      </c>
      <c r="C701" s="10" t="s">
        <v>7571</v>
      </c>
      <c r="D701" s="8" t="s">
        <v>2672</v>
      </c>
      <c r="E701" s="8" t="s">
        <v>6770</v>
      </c>
      <c r="F701" s="8" t="s">
        <v>7728</v>
      </c>
      <c r="G701" s="11" t="s">
        <v>1385</v>
      </c>
      <c r="H701" s="11" t="s">
        <v>8545</v>
      </c>
      <c r="I701" s="8" t="s">
        <v>6772</v>
      </c>
    </row>
    <row r="702" spans="1:9" s="8" customFormat="1" ht="12.75" x14ac:dyDescent="0.2">
      <c r="A702" s="8" t="s">
        <v>7569</v>
      </c>
      <c r="B702" s="10" t="s">
        <v>7559</v>
      </c>
      <c r="C702" s="10" t="s">
        <v>7571</v>
      </c>
      <c r="D702" s="8" t="s">
        <v>5658</v>
      </c>
      <c r="E702" s="8" t="s">
        <v>5654</v>
      </c>
      <c r="F702" s="8" t="s">
        <v>5659</v>
      </c>
      <c r="G702" s="11" t="s">
        <v>314</v>
      </c>
      <c r="H702" s="11" t="s">
        <v>7934</v>
      </c>
      <c r="I702" s="8" t="s">
        <v>5660</v>
      </c>
    </row>
    <row r="703" spans="1:9" s="8" customFormat="1" ht="12.75" x14ac:dyDescent="0.2">
      <c r="A703" s="8" t="s">
        <v>7569</v>
      </c>
      <c r="B703" s="10" t="s">
        <v>7559</v>
      </c>
      <c r="C703" s="10" t="s">
        <v>7571</v>
      </c>
      <c r="D703" s="8" t="s">
        <v>27</v>
      </c>
      <c r="E703" s="8" t="s">
        <v>5635</v>
      </c>
      <c r="F703" s="8" t="s">
        <v>5636</v>
      </c>
      <c r="G703" s="11" t="s">
        <v>1087</v>
      </c>
      <c r="H703" s="11" t="s">
        <v>8164</v>
      </c>
      <c r="I703" s="8" t="s">
        <v>8671</v>
      </c>
    </row>
    <row r="704" spans="1:9" s="8" customFormat="1" ht="12.75" x14ac:dyDescent="0.2">
      <c r="A704" s="8" t="s">
        <v>7569</v>
      </c>
      <c r="B704" s="10" t="s">
        <v>7559</v>
      </c>
      <c r="C704" s="10" t="s">
        <v>7571</v>
      </c>
      <c r="D704" s="8" t="s">
        <v>185</v>
      </c>
      <c r="E704" s="8" t="s">
        <v>5642</v>
      </c>
      <c r="F704" s="8" t="s">
        <v>7688</v>
      </c>
      <c r="G704" s="11" t="s">
        <v>1106</v>
      </c>
      <c r="H704" s="11" t="s">
        <v>8250</v>
      </c>
      <c r="I704" s="8" t="s">
        <v>5645</v>
      </c>
    </row>
    <row r="705" spans="1:9" s="8" customFormat="1" ht="12.75" x14ac:dyDescent="0.2">
      <c r="A705" s="8" t="s">
        <v>7568</v>
      </c>
      <c r="B705" s="10" t="s">
        <v>7559</v>
      </c>
      <c r="C705" s="10" t="s">
        <v>7571</v>
      </c>
      <c r="D705" s="8" t="s">
        <v>27</v>
      </c>
      <c r="E705" s="8" t="s">
        <v>5559</v>
      </c>
      <c r="F705" s="8" t="s">
        <v>5560</v>
      </c>
      <c r="G705" s="11" t="s">
        <v>3265</v>
      </c>
      <c r="H705" s="11" t="s">
        <v>7779</v>
      </c>
      <c r="I705" s="8" t="s">
        <v>5561</v>
      </c>
    </row>
    <row r="706" spans="1:9" s="8" customFormat="1" ht="12.75" x14ac:dyDescent="0.2">
      <c r="A706" s="8" t="s">
        <v>7568</v>
      </c>
      <c r="B706" s="10" t="s">
        <v>7559</v>
      </c>
      <c r="C706" s="10" t="s">
        <v>7571</v>
      </c>
      <c r="D706" s="8" t="s">
        <v>27</v>
      </c>
      <c r="E706" s="8" t="s">
        <v>5565</v>
      </c>
      <c r="F706" s="8" t="s">
        <v>5567</v>
      </c>
      <c r="G706" s="11" t="s">
        <v>1385</v>
      </c>
      <c r="H706" s="11" t="s">
        <v>8530</v>
      </c>
      <c r="I706" s="8" t="s">
        <v>5568</v>
      </c>
    </row>
    <row r="707" spans="1:9" s="8" customFormat="1" ht="12.75" x14ac:dyDescent="0.2">
      <c r="A707" s="8" t="s">
        <v>7568</v>
      </c>
      <c r="B707" s="10" t="s">
        <v>7557</v>
      </c>
      <c r="C707" s="10" t="s">
        <v>7571</v>
      </c>
      <c r="D707" s="8" t="s">
        <v>27</v>
      </c>
      <c r="E707" s="8" t="s">
        <v>6095</v>
      </c>
      <c r="F707" s="8" t="s">
        <v>6096</v>
      </c>
      <c r="G707" s="13">
        <v>40951</v>
      </c>
      <c r="H707" s="13" t="s">
        <v>8623</v>
      </c>
      <c r="I707" s="8" t="s">
        <v>6097</v>
      </c>
    </row>
    <row r="708" spans="1:9" s="8" customFormat="1" ht="12.75" x14ac:dyDescent="0.2">
      <c r="A708" s="8" t="s">
        <v>7568</v>
      </c>
      <c r="B708" s="10" t="s">
        <v>7557</v>
      </c>
      <c r="C708" s="10" t="s">
        <v>7571</v>
      </c>
      <c r="D708" s="8" t="s">
        <v>27</v>
      </c>
      <c r="E708" s="8" t="s">
        <v>6101</v>
      </c>
      <c r="F708" s="8" t="s">
        <v>6102</v>
      </c>
      <c r="G708" s="13">
        <v>40959</v>
      </c>
      <c r="H708" s="13" t="s">
        <v>8624</v>
      </c>
      <c r="I708" s="8" t="s">
        <v>6103</v>
      </c>
    </row>
    <row r="709" spans="1:9" s="8" customFormat="1" ht="12.75" x14ac:dyDescent="0.2">
      <c r="A709" s="8" t="s">
        <v>7568</v>
      </c>
      <c r="B709" s="10" t="s">
        <v>7557</v>
      </c>
      <c r="C709" s="10" t="s">
        <v>7571</v>
      </c>
      <c r="D709" s="8" t="s">
        <v>27</v>
      </c>
      <c r="E709" s="8" t="s">
        <v>6098</v>
      </c>
      <c r="F709" s="8" t="s">
        <v>6099</v>
      </c>
      <c r="G709" s="13">
        <v>40978</v>
      </c>
      <c r="H709" s="13" t="s">
        <v>8625</v>
      </c>
      <c r="I709" s="8" t="s">
        <v>6100</v>
      </c>
    </row>
    <row r="710" spans="1:9" s="8" customFormat="1" ht="12.75" x14ac:dyDescent="0.2">
      <c r="A710" s="8" t="s">
        <v>7568</v>
      </c>
      <c r="B710" s="10" t="s">
        <v>7556</v>
      </c>
      <c r="C710" s="10" t="s">
        <v>7571</v>
      </c>
      <c r="D710" s="8" t="s">
        <v>27</v>
      </c>
      <c r="E710" s="8" t="s">
        <v>7310</v>
      </c>
      <c r="F710" s="8" t="s">
        <v>7311</v>
      </c>
      <c r="G710" s="13">
        <v>40480</v>
      </c>
      <c r="H710" s="13" t="s">
        <v>8455</v>
      </c>
      <c r="I710" s="8" t="s">
        <v>7312</v>
      </c>
    </row>
    <row r="711" spans="1:9" s="8" customFormat="1" ht="12.75" x14ac:dyDescent="0.2">
      <c r="A711" s="8" t="s">
        <v>7568</v>
      </c>
      <c r="B711" s="10" t="s">
        <v>7556</v>
      </c>
      <c r="C711" s="10" t="s">
        <v>7571</v>
      </c>
      <c r="D711" s="8" t="s">
        <v>27</v>
      </c>
      <c r="E711" s="8" t="s">
        <v>7313</v>
      </c>
      <c r="F711" s="8" t="s">
        <v>7314</v>
      </c>
      <c r="G711" s="13">
        <v>40480</v>
      </c>
      <c r="H711" s="13" t="s">
        <v>8456</v>
      </c>
      <c r="I711" s="8" t="s">
        <v>7315</v>
      </c>
    </row>
    <row r="712" spans="1:9" s="8" customFormat="1" ht="12.75" x14ac:dyDescent="0.2">
      <c r="A712" s="8" t="s">
        <v>7568</v>
      </c>
      <c r="B712" s="10" t="s">
        <v>7556</v>
      </c>
      <c r="C712" s="10" t="s">
        <v>7571</v>
      </c>
      <c r="D712" s="8" t="s">
        <v>27</v>
      </c>
      <c r="E712" s="8" t="s">
        <v>7316</v>
      </c>
      <c r="F712" s="8" t="s">
        <v>7317</v>
      </c>
      <c r="G712" s="13">
        <v>40480</v>
      </c>
      <c r="H712" s="13" t="s">
        <v>8457</v>
      </c>
      <c r="I712" s="8" t="s">
        <v>7318</v>
      </c>
    </row>
    <row r="713" spans="1:9" s="8" customFormat="1" ht="12.75" x14ac:dyDescent="0.2">
      <c r="A713" s="8" t="s">
        <v>7569</v>
      </c>
      <c r="B713" s="10" t="s">
        <v>7553</v>
      </c>
      <c r="C713" s="10" t="s">
        <v>7571</v>
      </c>
      <c r="D713" s="8" t="s">
        <v>27</v>
      </c>
      <c r="E713" s="8" t="s">
        <v>2662</v>
      </c>
      <c r="F713" s="8" t="s">
        <v>2665</v>
      </c>
      <c r="G713" s="13">
        <v>40913</v>
      </c>
      <c r="H713" s="13" t="s">
        <v>8579</v>
      </c>
      <c r="I713" s="8" t="s">
        <v>2666</v>
      </c>
    </row>
    <row r="714" spans="1:9" s="8" customFormat="1" ht="12.75" x14ac:dyDescent="0.2">
      <c r="A714" s="8" t="s">
        <v>7568</v>
      </c>
      <c r="B714" s="10" t="s">
        <v>7552</v>
      </c>
      <c r="C714" s="10" t="s">
        <v>7571</v>
      </c>
      <c r="D714" s="8" t="s">
        <v>27</v>
      </c>
      <c r="E714" s="8" t="s">
        <v>4512</v>
      </c>
      <c r="F714" s="8" t="s">
        <v>4513</v>
      </c>
      <c r="G714" s="11" t="s">
        <v>2065</v>
      </c>
      <c r="H714" s="11" t="s">
        <v>8430</v>
      </c>
      <c r="I714" s="8" t="s">
        <v>4514</v>
      </c>
    </row>
    <row r="715" spans="1:9" s="8" customFormat="1" ht="12.75" x14ac:dyDescent="0.2">
      <c r="A715" s="8" t="s">
        <v>7568</v>
      </c>
      <c r="B715" s="10" t="s">
        <v>7552</v>
      </c>
      <c r="C715" s="10" t="s">
        <v>7571</v>
      </c>
      <c r="D715" s="8" t="s">
        <v>27</v>
      </c>
      <c r="E715" s="8" t="s">
        <v>4902</v>
      </c>
      <c r="F715" s="8" t="s">
        <v>4903</v>
      </c>
      <c r="G715" s="11" t="s">
        <v>1321</v>
      </c>
      <c r="H715" s="11" t="s">
        <v>8525</v>
      </c>
      <c r="I715" s="8" t="s">
        <v>4904</v>
      </c>
    </row>
    <row r="716" spans="1:9" s="8" customFormat="1" ht="12.75" x14ac:dyDescent="0.2">
      <c r="A716" s="8" t="s">
        <v>7568</v>
      </c>
      <c r="B716" s="10" t="s">
        <v>7552</v>
      </c>
      <c r="C716" s="10" t="s">
        <v>7571</v>
      </c>
      <c r="D716" s="8" t="s">
        <v>27</v>
      </c>
      <c r="E716" s="8" t="s">
        <v>4978</v>
      </c>
      <c r="F716" s="8" t="s">
        <v>4980</v>
      </c>
      <c r="G716" s="11" t="s">
        <v>4979</v>
      </c>
      <c r="H716" s="11" t="s">
        <v>8608</v>
      </c>
      <c r="I716" s="8" t="s">
        <v>4981</v>
      </c>
    </row>
    <row r="717" spans="1:9" s="8" customFormat="1" ht="12.75" x14ac:dyDescent="0.2">
      <c r="A717" s="8" t="s">
        <v>7568</v>
      </c>
      <c r="B717" s="10" t="s">
        <v>7557</v>
      </c>
      <c r="C717" s="10" t="s">
        <v>7571</v>
      </c>
      <c r="D717" s="8" t="s">
        <v>27</v>
      </c>
      <c r="E717" s="8" t="s">
        <v>6036</v>
      </c>
      <c r="F717" s="8" t="s">
        <v>6037</v>
      </c>
      <c r="G717" s="13">
        <v>39497</v>
      </c>
      <c r="H717" s="13" t="s">
        <v>8316</v>
      </c>
      <c r="I717" s="8" t="s">
        <v>6038</v>
      </c>
    </row>
    <row r="718" spans="1:9" s="8" customFormat="1" ht="12.75" x14ac:dyDescent="0.2">
      <c r="A718" s="8" t="s">
        <v>7568</v>
      </c>
      <c r="B718" s="10" t="s">
        <v>7557</v>
      </c>
      <c r="C718" s="10" t="s">
        <v>7571</v>
      </c>
      <c r="D718" s="8" t="s">
        <v>27</v>
      </c>
      <c r="E718" s="8" t="s">
        <v>6059</v>
      </c>
      <c r="F718" s="8" t="s">
        <v>6060</v>
      </c>
      <c r="G718" s="13">
        <v>39847</v>
      </c>
      <c r="H718" s="13" t="s">
        <v>8380</v>
      </c>
      <c r="I718" s="8" t="s">
        <v>6061</v>
      </c>
    </row>
    <row r="719" spans="1:9" s="8" customFormat="1" ht="12.75" x14ac:dyDescent="0.2">
      <c r="A719" s="8" t="s">
        <v>7568</v>
      </c>
      <c r="B719" s="10" t="s">
        <v>7557</v>
      </c>
      <c r="C719" s="10" t="s">
        <v>7571</v>
      </c>
      <c r="D719" s="8" t="s">
        <v>27</v>
      </c>
      <c r="E719" s="8" t="s">
        <v>6068</v>
      </c>
      <c r="F719" s="8" t="s">
        <v>6069</v>
      </c>
      <c r="G719" s="13">
        <v>40537</v>
      </c>
      <c r="H719" s="13" t="s">
        <v>8446</v>
      </c>
      <c r="I719" s="8" t="s">
        <v>6070</v>
      </c>
    </row>
    <row r="720" spans="1:9" s="8" customFormat="1" ht="12.75" x14ac:dyDescent="0.2">
      <c r="A720" s="8" t="s">
        <v>7568</v>
      </c>
      <c r="B720" s="10" t="s">
        <v>7557</v>
      </c>
      <c r="C720" s="10" t="s">
        <v>7571</v>
      </c>
      <c r="D720" s="8" t="s">
        <v>27</v>
      </c>
      <c r="E720" s="8" t="s">
        <v>6083</v>
      </c>
      <c r="F720" s="8" t="s">
        <v>6084</v>
      </c>
      <c r="G720" s="13">
        <v>40864</v>
      </c>
      <c r="H720" s="13" t="s">
        <v>8546</v>
      </c>
      <c r="I720" s="8" t="s">
        <v>6085</v>
      </c>
    </row>
    <row r="721" spans="1:9" s="8" customFormat="1" ht="12.75" x14ac:dyDescent="0.2">
      <c r="A721" s="8" t="s">
        <v>7568</v>
      </c>
      <c r="B721" s="10" t="s">
        <v>7557</v>
      </c>
      <c r="C721" s="10" t="s">
        <v>7571</v>
      </c>
      <c r="D721" s="8" t="s">
        <v>27</v>
      </c>
      <c r="E721" s="8" t="s">
        <v>6086</v>
      </c>
      <c r="F721" s="8" t="s">
        <v>6087</v>
      </c>
      <c r="G721" s="13">
        <v>40580</v>
      </c>
      <c r="H721" s="13" t="s">
        <v>8547</v>
      </c>
      <c r="I721" s="8" t="s">
        <v>6088</v>
      </c>
    </row>
    <row r="722" spans="1:9" s="8" customFormat="1" ht="12.75" x14ac:dyDescent="0.2">
      <c r="A722" s="8" t="s">
        <v>7568</v>
      </c>
      <c r="B722" s="10" t="s">
        <v>7557</v>
      </c>
      <c r="C722" s="10" t="s">
        <v>7571</v>
      </c>
      <c r="D722" s="8" t="s">
        <v>27</v>
      </c>
      <c r="E722" s="8" t="s">
        <v>5849</v>
      </c>
      <c r="F722" s="8" t="s">
        <v>5851</v>
      </c>
      <c r="G722" s="11" t="s">
        <v>5850</v>
      </c>
      <c r="H722" s="11" t="s">
        <v>7806</v>
      </c>
      <c r="I722" s="8" t="s">
        <v>5852</v>
      </c>
    </row>
    <row r="723" spans="1:9" s="8" customFormat="1" ht="12.75" x14ac:dyDescent="0.2">
      <c r="A723" s="8" t="s">
        <v>7568</v>
      </c>
      <c r="B723" s="10" t="s">
        <v>7553</v>
      </c>
      <c r="C723" s="10" t="s">
        <v>7571</v>
      </c>
      <c r="D723" s="8" t="s">
        <v>27</v>
      </c>
      <c r="E723" s="8" t="s">
        <v>2667</v>
      </c>
      <c r="F723" s="8" t="s">
        <v>2669</v>
      </c>
      <c r="G723" s="11" t="s">
        <v>2668</v>
      </c>
      <c r="H723" s="11" t="s">
        <v>8580</v>
      </c>
      <c r="I723" s="8" t="s">
        <v>2670</v>
      </c>
    </row>
    <row r="724" spans="1:9" s="8" customFormat="1" ht="12.75" x14ac:dyDescent="0.2">
      <c r="A724" s="8" t="s">
        <v>7568</v>
      </c>
      <c r="B724" s="10" t="s">
        <v>7557</v>
      </c>
      <c r="C724" s="10" t="s">
        <v>7571</v>
      </c>
      <c r="D724" s="8" t="s">
        <v>27</v>
      </c>
      <c r="E724" s="8" t="s">
        <v>5769</v>
      </c>
      <c r="F724" s="8" t="s">
        <v>5770</v>
      </c>
      <c r="G724" s="13">
        <v>40980</v>
      </c>
      <c r="H724" s="13" t="s">
        <v>8626</v>
      </c>
      <c r="I724" s="8" t="s">
        <v>5771</v>
      </c>
    </row>
    <row r="725" spans="1:9" s="8" customFormat="1" ht="12.75" x14ac:dyDescent="0.2">
      <c r="A725" s="8" t="s">
        <v>7568</v>
      </c>
      <c r="B725" s="10" t="s">
        <v>7557</v>
      </c>
      <c r="C725" s="10" t="s">
        <v>7571</v>
      </c>
      <c r="D725" s="8" t="s">
        <v>27</v>
      </c>
      <c r="E725" s="8" t="s">
        <v>5784</v>
      </c>
      <c r="F725" s="8" t="s">
        <v>5785</v>
      </c>
      <c r="G725" s="13">
        <v>40993</v>
      </c>
      <c r="H725" s="13" t="s">
        <v>8627</v>
      </c>
      <c r="I725" s="8" t="s">
        <v>5786</v>
      </c>
    </row>
    <row r="726" spans="1:9" s="8" customFormat="1" ht="12.75" x14ac:dyDescent="0.2">
      <c r="A726" s="16" t="s">
        <v>7569</v>
      </c>
      <c r="B726" s="10" t="s">
        <v>7552</v>
      </c>
      <c r="C726" s="10" t="s">
        <v>7571</v>
      </c>
      <c r="D726" s="8" t="s">
        <v>27</v>
      </c>
      <c r="E726" s="8" t="s">
        <v>4941</v>
      </c>
      <c r="F726" s="8" t="s">
        <v>7725</v>
      </c>
      <c r="G726" s="11" t="s">
        <v>1910</v>
      </c>
      <c r="H726" s="11" t="s">
        <v>8526</v>
      </c>
      <c r="I726" s="8" t="s">
        <v>4945</v>
      </c>
    </row>
    <row r="727" spans="1:9" s="8" customFormat="1" ht="12.75" x14ac:dyDescent="0.2">
      <c r="A727" s="16" t="s">
        <v>7569</v>
      </c>
      <c r="B727" s="10" t="s">
        <v>7552</v>
      </c>
      <c r="C727" s="10" t="s">
        <v>7571</v>
      </c>
      <c r="D727" s="8" t="s">
        <v>27</v>
      </c>
      <c r="E727" s="8" t="s">
        <v>5340</v>
      </c>
      <c r="F727" s="8" t="s">
        <v>7642</v>
      </c>
      <c r="G727" s="13">
        <v>38661</v>
      </c>
      <c r="H727" s="13" t="s">
        <v>8093</v>
      </c>
      <c r="I727" s="8" t="s">
        <v>5341</v>
      </c>
    </row>
    <row r="728" spans="1:9" s="8" customFormat="1" ht="12.75" x14ac:dyDescent="0.2">
      <c r="A728" s="9" t="s">
        <v>7568</v>
      </c>
      <c r="B728" s="10" t="s">
        <v>7553</v>
      </c>
      <c r="C728" s="10" t="s">
        <v>7571</v>
      </c>
      <c r="D728" s="8" t="s">
        <v>2672</v>
      </c>
      <c r="E728" s="8" t="s">
        <v>2671</v>
      </c>
      <c r="F728" s="8" t="s">
        <v>2673</v>
      </c>
      <c r="G728" s="13">
        <v>40211</v>
      </c>
      <c r="H728" s="13" t="s">
        <v>8410</v>
      </c>
      <c r="I728" s="8" t="s">
        <v>2674</v>
      </c>
    </row>
    <row r="729" spans="1:9" s="8" customFormat="1" ht="12.75" x14ac:dyDescent="0.2">
      <c r="A729" s="8" t="s">
        <v>7568</v>
      </c>
      <c r="B729" s="10" t="s">
        <v>7552</v>
      </c>
      <c r="C729" s="10" t="s">
        <v>7571</v>
      </c>
      <c r="D729" s="8" t="s">
        <v>27</v>
      </c>
      <c r="E729" s="8" t="s">
        <v>4966</v>
      </c>
      <c r="F729" s="8" t="s">
        <v>4967</v>
      </c>
      <c r="G729" s="11" t="s">
        <v>4953</v>
      </c>
      <c r="H729" s="11" t="s">
        <v>8609</v>
      </c>
      <c r="I729" s="8" t="s">
        <v>4968</v>
      </c>
    </row>
    <row r="730" spans="1:9" s="8" customFormat="1" ht="12.75" x14ac:dyDescent="0.2">
      <c r="A730" s="16" t="s">
        <v>7569</v>
      </c>
      <c r="B730" s="10" t="s">
        <v>7552</v>
      </c>
      <c r="C730" s="10" t="s">
        <v>7571</v>
      </c>
      <c r="D730" s="8" t="s">
        <v>27</v>
      </c>
      <c r="E730" s="8" t="s">
        <v>4988</v>
      </c>
      <c r="F730" s="8" t="s">
        <v>4990</v>
      </c>
      <c r="G730" s="13">
        <v>41220</v>
      </c>
      <c r="H730" s="13" t="s">
        <v>8610</v>
      </c>
      <c r="I730" s="8" t="s">
        <v>4991</v>
      </c>
    </row>
    <row r="731" spans="1:9" s="8" customFormat="1" ht="12.75" x14ac:dyDescent="0.2">
      <c r="A731" s="8" t="s">
        <v>7569</v>
      </c>
      <c r="B731" s="10" t="s">
        <v>7557</v>
      </c>
      <c r="C731" s="10" t="s">
        <v>7571</v>
      </c>
      <c r="D731" s="8" t="s">
        <v>185</v>
      </c>
      <c r="E731" s="8" t="s">
        <v>5820</v>
      </c>
      <c r="F731" s="8" t="s">
        <v>7729</v>
      </c>
      <c r="G731" s="13">
        <v>40652</v>
      </c>
      <c r="H731" s="13" t="s">
        <v>8548</v>
      </c>
      <c r="I731" s="8" t="s">
        <v>5824</v>
      </c>
    </row>
    <row r="732" spans="1:9" s="8" customFormat="1" ht="12.75" x14ac:dyDescent="0.2">
      <c r="A732" s="8" t="s">
        <v>7569</v>
      </c>
      <c r="B732" s="10" t="s">
        <v>7557</v>
      </c>
      <c r="C732" s="10" t="s">
        <v>7571</v>
      </c>
      <c r="D732" s="8" t="s">
        <v>5610</v>
      </c>
      <c r="E732" s="8" t="s">
        <v>5825</v>
      </c>
      <c r="F732" s="8" t="s">
        <v>7730</v>
      </c>
      <c r="G732" s="13">
        <v>40664</v>
      </c>
      <c r="H732" s="13" t="s">
        <v>8549</v>
      </c>
      <c r="I732" s="8" t="s">
        <v>5827</v>
      </c>
    </row>
    <row r="733" spans="1:9" s="8" customFormat="1" ht="12.75" x14ac:dyDescent="0.2">
      <c r="A733" s="8" t="s">
        <v>7569</v>
      </c>
      <c r="B733" s="10" t="s">
        <v>7557</v>
      </c>
      <c r="C733" s="10" t="s">
        <v>7571</v>
      </c>
      <c r="D733" s="8" t="s">
        <v>5610</v>
      </c>
      <c r="E733" s="8" t="s">
        <v>5828</v>
      </c>
      <c r="F733" s="8" t="s">
        <v>7731</v>
      </c>
      <c r="G733" s="13">
        <v>40665</v>
      </c>
      <c r="H733" s="13" t="s">
        <v>8550</v>
      </c>
      <c r="I733" s="8" t="s">
        <v>5832</v>
      </c>
    </row>
    <row r="734" spans="1:9" s="8" customFormat="1" ht="12.75" x14ac:dyDescent="0.2">
      <c r="A734" s="8" t="s">
        <v>7569</v>
      </c>
      <c r="B734" s="10" t="s">
        <v>7557</v>
      </c>
      <c r="C734" s="10" t="s">
        <v>7571</v>
      </c>
      <c r="D734" s="8" t="s">
        <v>27</v>
      </c>
      <c r="E734" s="8" t="s">
        <v>6779</v>
      </c>
      <c r="F734" s="8" t="s">
        <v>7732</v>
      </c>
      <c r="G734" s="13">
        <v>40748</v>
      </c>
      <c r="H734" s="13" t="s">
        <v>8551</v>
      </c>
      <c r="I734" s="8" t="s">
        <v>6781</v>
      </c>
    </row>
    <row r="735" spans="1:9" s="8" customFormat="1" ht="12.75" x14ac:dyDescent="0.2">
      <c r="A735" s="8" t="s">
        <v>7568</v>
      </c>
      <c r="B735" s="10" t="s">
        <v>7557</v>
      </c>
      <c r="C735" s="10" t="s">
        <v>7571</v>
      </c>
      <c r="D735" s="8" t="s">
        <v>27</v>
      </c>
      <c r="E735" s="8" t="s">
        <v>6776</v>
      </c>
      <c r="F735" s="8" t="s">
        <v>7733</v>
      </c>
      <c r="G735" s="13">
        <v>40748</v>
      </c>
      <c r="H735" s="13" t="s">
        <v>8552</v>
      </c>
      <c r="I735" s="8" t="s">
        <v>6778</v>
      </c>
    </row>
    <row r="736" spans="1:9" s="8" customFormat="1" ht="12.75" x14ac:dyDescent="0.2">
      <c r="A736" s="8" t="s">
        <v>7568</v>
      </c>
      <c r="B736" s="10" t="s">
        <v>7557</v>
      </c>
      <c r="C736" s="10" t="s">
        <v>7571</v>
      </c>
      <c r="D736" s="8" t="s">
        <v>27</v>
      </c>
      <c r="E736" s="8" t="s">
        <v>6773</v>
      </c>
      <c r="F736" s="8" t="s">
        <v>7734</v>
      </c>
      <c r="G736" s="13">
        <v>40756</v>
      </c>
      <c r="H736" s="13" t="s">
        <v>8553</v>
      </c>
      <c r="I736" s="8" t="s">
        <v>6775</v>
      </c>
    </row>
    <row r="737" spans="1:9" s="8" customFormat="1" ht="12.75" x14ac:dyDescent="0.2">
      <c r="A737" s="16" t="s">
        <v>7569</v>
      </c>
      <c r="B737" s="10" t="s">
        <v>7552</v>
      </c>
      <c r="C737" s="10" t="s">
        <v>7571</v>
      </c>
      <c r="D737" s="8" t="s">
        <v>27</v>
      </c>
      <c r="E737" s="8" t="s">
        <v>5433</v>
      </c>
      <c r="F737" s="8" t="s">
        <v>7686</v>
      </c>
      <c r="G737" s="13">
        <v>39430</v>
      </c>
      <c r="H737" s="13" t="s">
        <v>8243</v>
      </c>
      <c r="I737" s="8" t="s">
        <v>5436</v>
      </c>
    </row>
    <row r="738" spans="1:9" s="8" customFormat="1" ht="12.75" x14ac:dyDescent="0.2">
      <c r="A738" s="17" t="s">
        <v>7568</v>
      </c>
      <c r="B738" s="10" t="s">
        <v>7556</v>
      </c>
      <c r="C738" s="10" t="s">
        <v>7571</v>
      </c>
      <c r="D738" s="8" t="s">
        <v>27</v>
      </c>
      <c r="E738" s="8" t="s">
        <v>7319</v>
      </c>
      <c r="F738" s="8" t="s">
        <v>7320</v>
      </c>
      <c r="G738" s="13">
        <v>39847</v>
      </c>
      <c r="H738" s="13" t="s">
        <v>8390</v>
      </c>
      <c r="I738" s="8" t="s">
        <v>7321</v>
      </c>
    </row>
    <row r="739" spans="1:9" s="8" customFormat="1" ht="12.75" x14ac:dyDescent="0.2">
      <c r="A739" s="8" t="s">
        <v>7568</v>
      </c>
      <c r="B739" s="10" t="s">
        <v>7556</v>
      </c>
      <c r="C739" s="10" t="s">
        <v>7571</v>
      </c>
      <c r="D739" s="8" t="s">
        <v>27</v>
      </c>
      <c r="E739" s="8" t="s">
        <v>7322</v>
      </c>
      <c r="F739" s="8" t="s">
        <v>7323</v>
      </c>
      <c r="G739" s="13">
        <v>40769</v>
      </c>
      <c r="H739" s="13" t="s">
        <v>8560</v>
      </c>
      <c r="I739" s="8" t="s">
        <v>7324</v>
      </c>
    </row>
    <row r="740" spans="1:9" s="8" customFormat="1" ht="12.75" x14ac:dyDescent="0.2">
      <c r="A740" s="8" t="s">
        <v>7568</v>
      </c>
      <c r="B740" s="10" t="s">
        <v>7556</v>
      </c>
      <c r="C740" s="10" t="s">
        <v>7571</v>
      </c>
      <c r="D740" s="8" t="s">
        <v>27</v>
      </c>
      <c r="E740" s="8" t="s">
        <v>7325</v>
      </c>
      <c r="F740" s="8" t="s">
        <v>7326</v>
      </c>
      <c r="G740" s="13">
        <v>39821</v>
      </c>
      <c r="H740" s="13" t="s">
        <v>8391</v>
      </c>
      <c r="I740" s="8" t="s">
        <v>7327</v>
      </c>
    </row>
    <row r="741" spans="1:9" s="8" customFormat="1" ht="12.75" x14ac:dyDescent="0.2">
      <c r="A741" s="8" t="s">
        <v>7568</v>
      </c>
      <c r="B741" s="10" t="s">
        <v>7556</v>
      </c>
      <c r="C741" s="10" t="s">
        <v>7571</v>
      </c>
      <c r="D741" s="8" t="s">
        <v>27</v>
      </c>
      <c r="E741" s="8" t="s">
        <v>7328</v>
      </c>
      <c r="F741" s="8" t="s">
        <v>7329</v>
      </c>
      <c r="G741" s="13">
        <v>40769</v>
      </c>
      <c r="H741" s="13" t="s">
        <v>8561</v>
      </c>
      <c r="I741" s="8" t="s">
        <v>7330</v>
      </c>
    </row>
    <row r="742" spans="1:9" s="8" customFormat="1" ht="12.75" x14ac:dyDescent="0.2">
      <c r="A742" s="8" t="s">
        <v>7568</v>
      </c>
      <c r="B742" s="10" t="s">
        <v>7556</v>
      </c>
      <c r="C742" s="10" t="s">
        <v>7571</v>
      </c>
      <c r="D742" s="8" t="s">
        <v>27</v>
      </c>
      <c r="E742" s="8" t="s">
        <v>7331</v>
      </c>
      <c r="F742" s="8" t="s">
        <v>7332</v>
      </c>
      <c r="G742" s="13">
        <v>40871</v>
      </c>
      <c r="H742" s="13" t="s">
        <v>8562</v>
      </c>
      <c r="I742" s="8" t="s">
        <v>7333</v>
      </c>
    </row>
    <row r="743" spans="1:9" s="8" customFormat="1" ht="12.75" x14ac:dyDescent="0.2">
      <c r="A743" s="8" t="s">
        <v>7568</v>
      </c>
      <c r="B743" s="10" t="s">
        <v>7556</v>
      </c>
      <c r="C743" s="10" t="s">
        <v>7571</v>
      </c>
      <c r="D743" s="8" t="s">
        <v>27</v>
      </c>
      <c r="E743" s="8" t="s">
        <v>7334</v>
      </c>
      <c r="F743" s="8" t="s">
        <v>7335</v>
      </c>
      <c r="G743" s="13">
        <v>40396</v>
      </c>
      <c r="H743" s="13" t="s">
        <v>8458</v>
      </c>
      <c r="I743" s="8" t="s">
        <v>7336</v>
      </c>
    </row>
    <row r="744" spans="1:9" s="8" customFormat="1" ht="12.75" x14ac:dyDescent="0.2">
      <c r="A744" s="8" t="s">
        <v>7568</v>
      </c>
      <c r="B744" s="10" t="s">
        <v>7556</v>
      </c>
      <c r="C744" s="10" t="s">
        <v>7571</v>
      </c>
      <c r="D744" s="8" t="s">
        <v>27</v>
      </c>
      <c r="E744" s="8" t="s">
        <v>7337</v>
      </c>
      <c r="F744" s="8" t="s">
        <v>7338</v>
      </c>
      <c r="G744" s="13">
        <v>40593</v>
      </c>
      <c r="H744" s="13" t="s">
        <v>8563</v>
      </c>
      <c r="I744" s="8" t="s">
        <v>7339</v>
      </c>
    </row>
    <row r="745" spans="1:9" s="8" customFormat="1" ht="12.75" x14ac:dyDescent="0.2">
      <c r="A745" s="8" t="s">
        <v>7568</v>
      </c>
      <c r="B745" s="10" t="s">
        <v>7556</v>
      </c>
      <c r="C745" s="10" t="s">
        <v>7571</v>
      </c>
      <c r="D745" s="8" t="s">
        <v>27</v>
      </c>
      <c r="E745" s="8" t="s">
        <v>7340</v>
      </c>
      <c r="F745" s="8" t="s">
        <v>7341</v>
      </c>
      <c r="G745" s="13">
        <v>40497</v>
      </c>
      <c r="H745" s="13" t="s">
        <v>8459</v>
      </c>
      <c r="I745" s="8" t="s">
        <v>7342</v>
      </c>
    </row>
    <row r="746" spans="1:9" s="8" customFormat="1" ht="12.75" x14ac:dyDescent="0.2">
      <c r="A746" s="8" t="s">
        <v>7568</v>
      </c>
      <c r="B746" s="10" t="s">
        <v>7556</v>
      </c>
      <c r="C746" s="10" t="s">
        <v>7571</v>
      </c>
      <c r="D746" s="8" t="s">
        <v>27</v>
      </c>
      <c r="E746" s="8" t="s">
        <v>7343</v>
      </c>
      <c r="F746" s="8" t="s">
        <v>7344</v>
      </c>
      <c r="G746" s="13">
        <v>40497</v>
      </c>
      <c r="H746" s="13" t="s">
        <v>8460</v>
      </c>
      <c r="I746" s="8" t="s">
        <v>7345</v>
      </c>
    </row>
    <row r="747" spans="1:9" s="8" customFormat="1" ht="12.75" x14ac:dyDescent="0.2">
      <c r="A747" s="8" t="s">
        <v>7568</v>
      </c>
      <c r="B747" s="10" t="s">
        <v>7556</v>
      </c>
      <c r="C747" s="10" t="s">
        <v>7571</v>
      </c>
      <c r="D747" s="8" t="s">
        <v>27</v>
      </c>
      <c r="E747" s="8" t="s">
        <v>7346</v>
      </c>
      <c r="F747" s="8" t="s">
        <v>7347</v>
      </c>
      <c r="G747" s="13">
        <v>40198</v>
      </c>
      <c r="H747" s="13" t="s">
        <v>8461</v>
      </c>
      <c r="I747" s="8" t="s">
        <v>7348</v>
      </c>
    </row>
    <row r="748" spans="1:9" s="8" customFormat="1" ht="12.75" x14ac:dyDescent="0.2">
      <c r="A748" s="8" t="s">
        <v>7568</v>
      </c>
      <c r="B748" s="10" t="s">
        <v>7556</v>
      </c>
      <c r="C748" s="10" t="s">
        <v>7571</v>
      </c>
      <c r="D748" s="8" t="s">
        <v>27</v>
      </c>
      <c r="E748" s="8" t="s">
        <v>7349</v>
      </c>
      <c r="F748" s="8" t="s">
        <v>7350</v>
      </c>
      <c r="G748" s="13">
        <v>40769</v>
      </c>
      <c r="H748" s="13" t="s">
        <v>8564</v>
      </c>
      <c r="I748" s="8" t="s">
        <v>7351</v>
      </c>
    </row>
    <row r="749" spans="1:9" s="8" customFormat="1" ht="12.75" x14ac:dyDescent="0.2">
      <c r="A749" s="8" t="s">
        <v>7568</v>
      </c>
      <c r="B749" s="10" t="s">
        <v>7556</v>
      </c>
      <c r="C749" s="10" t="s">
        <v>7571</v>
      </c>
      <c r="D749" s="8" t="s">
        <v>27</v>
      </c>
      <c r="E749" s="8" t="s">
        <v>7352</v>
      </c>
      <c r="F749" s="8" t="s">
        <v>7353</v>
      </c>
      <c r="G749" s="13">
        <v>39820</v>
      </c>
      <c r="H749" s="13" t="s">
        <v>8392</v>
      </c>
      <c r="I749" s="8" t="s">
        <v>7354</v>
      </c>
    </row>
    <row r="750" spans="1:9" s="8" customFormat="1" ht="12.75" x14ac:dyDescent="0.2">
      <c r="A750" s="8" t="s">
        <v>7568</v>
      </c>
      <c r="B750" s="10" t="s">
        <v>7556</v>
      </c>
      <c r="C750" s="10" t="s">
        <v>7571</v>
      </c>
      <c r="D750" s="8" t="s">
        <v>27</v>
      </c>
      <c r="E750" s="8" t="s">
        <v>7355</v>
      </c>
      <c r="F750" s="8" t="s">
        <v>7356</v>
      </c>
      <c r="G750" s="13">
        <v>40722</v>
      </c>
      <c r="H750" s="13" t="s">
        <v>8565</v>
      </c>
      <c r="I750" s="8" t="s">
        <v>7357</v>
      </c>
    </row>
    <row r="751" spans="1:9" s="8" customFormat="1" ht="12.75" x14ac:dyDescent="0.2">
      <c r="A751" s="8" t="s">
        <v>7568</v>
      </c>
      <c r="B751" s="10" t="s">
        <v>7556</v>
      </c>
      <c r="C751" s="10" t="s">
        <v>7571</v>
      </c>
      <c r="D751" s="8" t="s">
        <v>27</v>
      </c>
      <c r="E751" s="8" t="s">
        <v>7358</v>
      </c>
      <c r="F751" s="8" t="s">
        <v>7359</v>
      </c>
      <c r="G751" s="13">
        <v>40521</v>
      </c>
      <c r="H751" s="13" t="s">
        <v>8462</v>
      </c>
      <c r="I751" s="8" t="s">
        <v>7360</v>
      </c>
    </row>
    <row r="752" spans="1:9" s="8" customFormat="1" ht="12.75" x14ac:dyDescent="0.2">
      <c r="A752" s="8" t="s">
        <v>7568</v>
      </c>
      <c r="B752" s="10" t="s">
        <v>7556</v>
      </c>
      <c r="C752" s="10" t="s">
        <v>7571</v>
      </c>
      <c r="D752" s="8" t="s">
        <v>27</v>
      </c>
      <c r="E752" s="8" t="s">
        <v>7361</v>
      </c>
      <c r="F752" s="8" t="s">
        <v>7362</v>
      </c>
      <c r="G752" s="13">
        <v>40593</v>
      </c>
      <c r="H752" s="13" t="s">
        <v>8566</v>
      </c>
      <c r="I752" s="8" t="s">
        <v>7363</v>
      </c>
    </row>
    <row r="753" spans="1:9" s="8" customFormat="1" ht="12.75" x14ac:dyDescent="0.2">
      <c r="A753" s="8" t="s">
        <v>7568</v>
      </c>
      <c r="B753" s="10" t="s">
        <v>7556</v>
      </c>
      <c r="C753" s="10" t="s">
        <v>7571</v>
      </c>
      <c r="D753" s="8" t="s">
        <v>27</v>
      </c>
      <c r="E753" s="8" t="s">
        <v>7364</v>
      </c>
      <c r="F753" s="8" t="s">
        <v>7365</v>
      </c>
      <c r="G753" s="13">
        <v>40593</v>
      </c>
      <c r="H753" s="13" t="s">
        <v>8567</v>
      </c>
      <c r="I753" s="8" t="s">
        <v>7366</v>
      </c>
    </row>
    <row r="754" spans="1:9" s="8" customFormat="1" ht="12.75" x14ac:dyDescent="0.2">
      <c r="A754" s="8" t="s">
        <v>7568</v>
      </c>
      <c r="B754" s="10" t="s">
        <v>7556</v>
      </c>
      <c r="C754" s="10" t="s">
        <v>7571</v>
      </c>
      <c r="D754" s="8" t="s">
        <v>27</v>
      </c>
      <c r="E754" s="8" t="s">
        <v>7367</v>
      </c>
      <c r="F754" s="8" t="s">
        <v>7368</v>
      </c>
      <c r="G754" s="13">
        <v>40769</v>
      </c>
      <c r="H754" s="13" t="s">
        <v>8568</v>
      </c>
      <c r="I754" s="8" t="s">
        <v>7369</v>
      </c>
    </row>
    <row r="755" spans="1:9" s="8" customFormat="1" ht="12.75" x14ac:dyDescent="0.2">
      <c r="A755" s="8" t="s">
        <v>7568</v>
      </c>
      <c r="B755" s="10" t="s">
        <v>7556</v>
      </c>
      <c r="C755" s="10" t="s">
        <v>7571</v>
      </c>
      <c r="D755" s="8" t="s">
        <v>27</v>
      </c>
      <c r="E755" s="8" t="s">
        <v>7370</v>
      </c>
      <c r="F755" s="8" t="s">
        <v>7371</v>
      </c>
      <c r="G755" s="13">
        <v>40422</v>
      </c>
      <c r="H755" s="13" t="s">
        <v>8463</v>
      </c>
      <c r="I755" s="8" t="s">
        <v>7372</v>
      </c>
    </row>
    <row r="756" spans="1:9" s="8" customFormat="1" ht="12.75" x14ac:dyDescent="0.2">
      <c r="A756" s="8" t="s">
        <v>7568</v>
      </c>
      <c r="B756" s="10" t="s">
        <v>7556</v>
      </c>
      <c r="C756" s="10" t="s">
        <v>7571</v>
      </c>
      <c r="D756" s="8" t="s">
        <v>27</v>
      </c>
      <c r="E756" s="8" t="s">
        <v>7373</v>
      </c>
      <c r="F756" s="8" t="s">
        <v>7374</v>
      </c>
      <c r="G756" s="13">
        <v>40769</v>
      </c>
      <c r="H756" s="13" t="s">
        <v>8569</v>
      </c>
      <c r="I756" s="8" t="s">
        <v>7375</v>
      </c>
    </row>
    <row r="757" spans="1:9" s="8" customFormat="1" ht="12.75" x14ac:dyDescent="0.2">
      <c r="A757" s="8" t="s">
        <v>7568</v>
      </c>
      <c r="B757" s="10" t="s">
        <v>7556</v>
      </c>
      <c r="C757" s="10" t="s">
        <v>7571</v>
      </c>
      <c r="D757" s="8" t="s">
        <v>27</v>
      </c>
      <c r="E757" s="8" t="s">
        <v>7376</v>
      </c>
      <c r="F757" s="8" t="s">
        <v>7377</v>
      </c>
      <c r="G757" s="13">
        <v>40466</v>
      </c>
      <c r="H757" s="13" t="s">
        <v>8464</v>
      </c>
      <c r="I757" s="8" t="s">
        <v>7378</v>
      </c>
    </row>
    <row r="758" spans="1:9" s="8" customFormat="1" ht="12.75" x14ac:dyDescent="0.2">
      <c r="A758" s="8" t="s">
        <v>7568</v>
      </c>
      <c r="B758" s="10" t="s">
        <v>7556</v>
      </c>
      <c r="C758" s="10" t="s">
        <v>7571</v>
      </c>
      <c r="D758" s="8" t="s">
        <v>27</v>
      </c>
      <c r="E758" s="8" t="s">
        <v>7379</v>
      </c>
      <c r="F758" s="8" t="s">
        <v>7380</v>
      </c>
      <c r="G758" s="13">
        <v>40593</v>
      </c>
      <c r="H758" s="13" t="s">
        <v>8570</v>
      </c>
      <c r="I758" s="8" t="s">
        <v>7381</v>
      </c>
    </row>
    <row r="759" spans="1:9" s="8" customFormat="1" ht="12.75" x14ac:dyDescent="0.2">
      <c r="A759" s="8" t="s">
        <v>7568</v>
      </c>
      <c r="B759" s="10" t="s">
        <v>7556</v>
      </c>
      <c r="C759" s="10" t="s">
        <v>7571</v>
      </c>
      <c r="D759" s="8" t="s">
        <v>27</v>
      </c>
      <c r="E759" s="8" t="s">
        <v>7382</v>
      </c>
      <c r="F759" s="8" t="s">
        <v>7383</v>
      </c>
      <c r="G759" s="13">
        <v>39894</v>
      </c>
      <c r="H759" s="13" t="s">
        <v>8393</v>
      </c>
      <c r="I759" s="8" t="s">
        <v>7384</v>
      </c>
    </row>
    <row r="760" spans="1:9" s="8" customFormat="1" ht="12.75" x14ac:dyDescent="0.2">
      <c r="A760" s="8" t="s">
        <v>7569</v>
      </c>
      <c r="B760" s="10" t="s">
        <v>7556</v>
      </c>
      <c r="C760" s="10" t="s">
        <v>7571</v>
      </c>
      <c r="D760" s="8" t="s">
        <v>27</v>
      </c>
      <c r="E760" s="8" t="s">
        <v>7385</v>
      </c>
      <c r="F760" s="8" t="s">
        <v>7386</v>
      </c>
      <c r="G760" s="13">
        <v>40035</v>
      </c>
      <c r="H760" s="13" t="s">
        <v>8394</v>
      </c>
      <c r="I760" s="8" t="s">
        <v>7387</v>
      </c>
    </row>
    <row r="761" spans="1:9" s="8" customFormat="1" ht="12.75" x14ac:dyDescent="0.2">
      <c r="A761" s="8" t="s">
        <v>7568</v>
      </c>
      <c r="B761" s="10" t="s">
        <v>7556</v>
      </c>
      <c r="C761" s="10" t="s">
        <v>7571</v>
      </c>
      <c r="D761" s="8" t="s">
        <v>27</v>
      </c>
      <c r="E761" s="8" t="s">
        <v>7388</v>
      </c>
      <c r="F761" s="8" t="s">
        <v>7389</v>
      </c>
      <c r="G761" s="13">
        <v>40174</v>
      </c>
      <c r="H761" s="13" t="s">
        <v>8395</v>
      </c>
      <c r="I761" s="8" t="s">
        <v>7390</v>
      </c>
    </row>
    <row r="762" spans="1:9" s="8" customFormat="1" ht="12.75" x14ac:dyDescent="0.2">
      <c r="A762" s="8" t="s">
        <v>7568</v>
      </c>
      <c r="B762" s="10" t="s">
        <v>7556</v>
      </c>
      <c r="C762" s="10" t="s">
        <v>7571</v>
      </c>
      <c r="D762" s="8" t="s">
        <v>27</v>
      </c>
      <c r="E762" s="8" t="s">
        <v>7391</v>
      </c>
      <c r="F762" s="8" t="s">
        <v>7392</v>
      </c>
      <c r="G762" s="13">
        <v>40466</v>
      </c>
      <c r="H762" s="13" t="s">
        <v>8465</v>
      </c>
      <c r="I762" s="8" t="s">
        <v>7393</v>
      </c>
    </row>
    <row r="763" spans="1:9" s="8" customFormat="1" ht="12.75" x14ac:dyDescent="0.2">
      <c r="A763" s="8" t="s">
        <v>7568</v>
      </c>
      <c r="B763" s="10" t="s">
        <v>7556</v>
      </c>
      <c r="C763" s="10" t="s">
        <v>7571</v>
      </c>
      <c r="D763" s="8" t="s">
        <v>27</v>
      </c>
      <c r="E763" s="8" t="s">
        <v>7394</v>
      </c>
      <c r="F763" s="8" t="s">
        <v>7395</v>
      </c>
      <c r="G763" s="13">
        <v>40174</v>
      </c>
      <c r="H763" s="13" t="s">
        <v>8396</v>
      </c>
      <c r="I763" s="8" t="s">
        <v>7396</v>
      </c>
    </row>
    <row r="764" spans="1:9" s="8" customFormat="1" ht="12.75" x14ac:dyDescent="0.2">
      <c r="A764" s="8" t="s">
        <v>7568</v>
      </c>
      <c r="B764" s="10" t="s">
        <v>7556</v>
      </c>
      <c r="C764" s="10" t="s">
        <v>7571</v>
      </c>
      <c r="D764" s="8" t="s">
        <v>27</v>
      </c>
      <c r="E764" s="8" t="s">
        <v>7397</v>
      </c>
      <c r="F764" s="8" t="s">
        <v>7398</v>
      </c>
      <c r="G764" s="13">
        <v>40397</v>
      </c>
      <c r="H764" s="13" t="s">
        <v>8466</v>
      </c>
      <c r="I764" s="8" t="s">
        <v>7399</v>
      </c>
    </row>
    <row r="765" spans="1:9" s="8" customFormat="1" ht="12.75" x14ac:dyDescent="0.2">
      <c r="A765" s="8" t="s">
        <v>7568</v>
      </c>
      <c r="B765" s="10" t="s">
        <v>7556</v>
      </c>
      <c r="C765" s="10" t="s">
        <v>7571</v>
      </c>
      <c r="D765" s="8" t="s">
        <v>27</v>
      </c>
      <c r="E765" s="8" t="s">
        <v>7400</v>
      </c>
      <c r="F765" s="8" t="s">
        <v>7401</v>
      </c>
      <c r="G765" s="13">
        <v>40692</v>
      </c>
      <c r="H765" s="13" t="s">
        <v>8571</v>
      </c>
      <c r="I765" s="8" t="s">
        <v>7402</v>
      </c>
    </row>
    <row r="766" spans="1:9" s="8" customFormat="1" ht="12.75" x14ac:dyDescent="0.2">
      <c r="A766" s="8" t="s">
        <v>7568</v>
      </c>
      <c r="B766" s="10" t="s">
        <v>7556</v>
      </c>
      <c r="C766" s="10" t="s">
        <v>7571</v>
      </c>
      <c r="D766" s="8" t="s">
        <v>27</v>
      </c>
      <c r="E766" s="8" t="s">
        <v>7403</v>
      </c>
      <c r="F766" s="8" t="s">
        <v>7404</v>
      </c>
      <c r="G766" s="13">
        <v>40422</v>
      </c>
      <c r="H766" s="13" t="s">
        <v>8467</v>
      </c>
      <c r="I766" s="8" t="s">
        <v>7405</v>
      </c>
    </row>
    <row r="767" spans="1:9" s="8" customFormat="1" ht="12.75" x14ac:dyDescent="0.2">
      <c r="A767" s="8" t="s">
        <v>7568</v>
      </c>
      <c r="B767" s="10" t="s">
        <v>7556</v>
      </c>
      <c r="C767" s="10" t="s">
        <v>7571</v>
      </c>
      <c r="D767" s="8" t="s">
        <v>27</v>
      </c>
      <c r="E767" s="8" t="s">
        <v>7406</v>
      </c>
      <c r="F767" s="8" t="s">
        <v>7407</v>
      </c>
      <c r="G767" s="13">
        <v>40422</v>
      </c>
      <c r="H767" s="13" t="s">
        <v>8468</v>
      </c>
      <c r="I767" s="8" t="s">
        <v>7408</v>
      </c>
    </row>
    <row r="768" spans="1:9" s="8" customFormat="1" ht="12.75" x14ac:dyDescent="0.2">
      <c r="A768" s="8" t="s">
        <v>7568</v>
      </c>
      <c r="B768" s="10" t="s">
        <v>7556</v>
      </c>
      <c r="C768" s="10" t="s">
        <v>7571</v>
      </c>
      <c r="D768" s="8" t="s">
        <v>27</v>
      </c>
      <c r="E768" s="8" t="s">
        <v>7409</v>
      </c>
      <c r="F768" s="8" t="s">
        <v>7410</v>
      </c>
      <c r="G768" s="13">
        <v>40871</v>
      </c>
      <c r="H768" s="13" t="s">
        <v>8572</v>
      </c>
      <c r="I768" s="8" t="s">
        <v>7411</v>
      </c>
    </row>
    <row r="769" spans="1:9" s="8" customFormat="1" ht="12.75" x14ac:dyDescent="0.2">
      <c r="A769" s="8" t="s">
        <v>7568</v>
      </c>
      <c r="B769" s="10" t="s">
        <v>7556</v>
      </c>
      <c r="C769" s="10" t="s">
        <v>7571</v>
      </c>
      <c r="D769" s="8" t="s">
        <v>27</v>
      </c>
      <c r="E769" s="8" t="s">
        <v>7412</v>
      </c>
      <c r="F769" s="8" t="s">
        <v>7413</v>
      </c>
      <c r="G769" s="13">
        <v>40396</v>
      </c>
      <c r="H769" s="13" t="s">
        <v>8469</v>
      </c>
      <c r="I769" s="8" t="s">
        <v>7414</v>
      </c>
    </row>
    <row r="770" spans="1:9" s="8" customFormat="1" ht="12.75" x14ac:dyDescent="0.2">
      <c r="A770" s="8" t="s">
        <v>7568</v>
      </c>
      <c r="B770" s="10" t="s">
        <v>7556</v>
      </c>
      <c r="C770" s="10" t="s">
        <v>7571</v>
      </c>
      <c r="D770" s="8" t="s">
        <v>27</v>
      </c>
      <c r="E770" s="8" t="s">
        <v>7415</v>
      </c>
      <c r="F770" s="8" t="s">
        <v>7416</v>
      </c>
      <c r="G770" s="13">
        <v>40497</v>
      </c>
      <c r="H770" s="13" t="s">
        <v>8470</v>
      </c>
      <c r="I770" s="8" t="s">
        <v>7417</v>
      </c>
    </row>
    <row r="771" spans="1:9" s="8" customFormat="1" ht="12.75" x14ac:dyDescent="0.2">
      <c r="A771" s="8" t="s">
        <v>7568</v>
      </c>
      <c r="B771" s="10" t="s">
        <v>7556</v>
      </c>
      <c r="C771" s="10" t="s">
        <v>7571</v>
      </c>
      <c r="D771" s="8" t="s">
        <v>27</v>
      </c>
      <c r="E771" s="8" t="s">
        <v>7418</v>
      </c>
      <c r="F771" s="8" t="s">
        <v>7419</v>
      </c>
      <c r="G771" s="13">
        <v>40744</v>
      </c>
      <c r="H771" s="13" t="s">
        <v>8573</v>
      </c>
      <c r="I771" s="8" t="s">
        <v>7420</v>
      </c>
    </row>
    <row r="772" spans="1:9" s="8" customFormat="1" ht="12.75" x14ac:dyDescent="0.2">
      <c r="A772" s="8" t="s">
        <v>7568</v>
      </c>
      <c r="B772" s="10" t="s">
        <v>7556</v>
      </c>
      <c r="C772" s="10" t="s">
        <v>7571</v>
      </c>
      <c r="D772" s="8" t="s">
        <v>27</v>
      </c>
      <c r="E772" s="8" t="s">
        <v>7421</v>
      </c>
      <c r="F772" s="8" t="s">
        <v>7422</v>
      </c>
      <c r="G772" s="13">
        <v>40582</v>
      </c>
      <c r="H772" s="13" t="s">
        <v>8574</v>
      </c>
      <c r="I772" s="8" t="s">
        <v>7423</v>
      </c>
    </row>
    <row r="773" spans="1:9" s="8" customFormat="1" ht="12.75" x14ac:dyDescent="0.2">
      <c r="A773" s="8" t="s">
        <v>7568</v>
      </c>
      <c r="B773" s="10" t="s">
        <v>7556</v>
      </c>
      <c r="C773" s="10" t="s">
        <v>7571</v>
      </c>
      <c r="D773" s="8" t="s">
        <v>27</v>
      </c>
      <c r="E773" s="8" t="s">
        <v>7424</v>
      </c>
      <c r="F773" s="8" t="s">
        <v>7425</v>
      </c>
      <c r="G773" s="13">
        <v>40593</v>
      </c>
      <c r="H773" s="13" t="s">
        <v>8575</v>
      </c>
      <c r="I773" s="8" t="s">
        <v>7426</v>
      </c>
    </row>
    <row r="774" spans="1:9" s="8" customFormat="1" ht="12.75" x14ac:dyDescent="0.2">
      <c r="A774" s="8" t="s">
        <v>7568</v>
      </c>
      <c r="B774" s="10" t="s">
        <v>7556</v>
      </c>
      <c r="C774" s="10" t="s">
        <v>7571</v>
      </c>
      <c r="D774" s="8" t="s">
        <v>27</v>
      </c>
      <c r="E774" s="8" t="s">
        <v>7427</v>
      </c>
      <c r="F774" s="8" t="s">
        <v>7428</v>
      </c>
      <c r="G774" s="13">
        <v>40722</v>
      </c>
      <c r="H774" s="13" t="s">
        <v>8576</v>
      </c>
      <c r="I774" s="8" t="s">
        <v>7429</v>
      </c>
    </row>
    <row r="775" spans="1:9" s="8" customFormat="1" ht="12.75" x14ac:dyDescent="0.2">
      <c r="A775" s="8" t="s">
        <v>7568</v>
      </c>
      <c r="B775" s="10" t="s">
        <v>7556</v>
      </c>
      <c r="C775" s="10" t="s">
        <v>7571</v>
      </c>
      <c r="D775" s="8" t="s">
        <v>27</v>
      </c>
      <c r="E775" s="8" t="s">
        <v>7430</v>
      </c>
      <c r="F775" s="8" t="s">
        <v>7431</v>
      </c>
      <c r="G775" s="13">
        <v>40724</v>
      </c>
      <c r="H775" s="13" t="s">
        <v>8577</v>
      </c>
      <c r="I775" s="8" t="s">
        <v>7432</v>
      </c>
    </row>
    <row r="776" spans="1:9" s="8" customFormat="1" ht="12.75" x14ac:dyDescent="0.2">
      <c r="A776" s="8" t="s">
        <v>7568</v>
      </c>
      <c r="B776" s="10" t="s">
        <v>7556</v>
      </c>
      <c r="C776" s="10" t="s">
        <v>7571</v>
      </c>
      <c r="D776" s="8" t="s">
        <v>27</v>
      </c>
      <c r="E776" s="8" t="s">
        <v>7433</v>
      </c>
      <c r="F776" s="8" t="s">
        <v>7434</v>
      </c>
      <c r="G776" s="13">
        <v>40593</v>
      </c>
      <c r="H776" s="13" t="s">
        <v>8578</v>
      </c>
      <c r="I776" s="8" t="s">
        <v>7435</v>
      </c>
    </row>
    <row r="777" spans="1:9" s="8" customFormat="1" ht="12.75" x14ac:dyDescent="0.2">
      <c r="A777" s="8" t="s">
        <v>7568</v>
      </c>
      <c r="B777" s="10" t="s">
        <v>7554</v>
      </c>
      <c r="C777" s="10" t="s">
        <v>7571</v>
      </c>
      <c r="D777" s="8" t="s">
        <v>27</v>
      </c>
      <c r="E777" s="8" t="s">
        <v>3246</v>
      </c>
      <c r="F777" s="8" t="s">
        <v>3248</v>
      </c>
      <c r="G777" s="13">
        <v>41230</v>
      </c>
      <c r="H777" s="13" t="s">
        <v>8605</v>
      </c>
      <c r="I777" s="8" t="s">
        <v>3249</v>
      </c>
    </row>
    <row r="778" spans="1:9" s="8" customFormat="1" ht="12.75" x14ac:dyDescent="0.2">
      <c r="A778" s="8" t="s">
        <v>7568</v>
      </c>
      <c r="B778" s="10" t="s">
        <v>7553</v>
      </c>
      <c r="C778" s="10" t="s">
        <v>7571</v>
      </c>
      <c r="D778" s="8" t="s">
        <v>27</v>
      </c>
      <c r="E778" s="8" t="s">
        <v>2675</v>
      </c>
      <c r="F778" s="8" t="s">
        <v>2677</v>
      </c>
      <c r="G778" s="11" t="s">
        <v>2676</v>
      </c>
      <c r="H778" s="11" t="s">
        <v>8581</v>
      </c>
      <c r="I778" s="8" t="s">
        <v>2678</v>
      </c>
    </row>
    <row r="779" spans="1:9" s="8" customFormat="1" ht="12.75" x14ac:dyDescent="0.2">
      <c r="A779" s="8" t="s">
        <v>7568</v>
      </c>
      <c r="B779" s="10" t="s">
        <v>7552</v>
      </c>
      <c r="C779" s="10" t="s">
        <v>7571</v>
      </c>
      <c r="D779" s="8" t="s">
        <v>27</v>
      </c>
      <c r="E779" s="8" t="s">
        <v>4969</v>
      </c>
      <c r="F779" s="8" t="s">
        <v>4970</v>
      </c>
      <c r="G779" s="13">
        <v>41255</v>
      </c>
      <c r="H779" s="13" t="s">
        <v>8611</v>
      </c>
      <c r="I779" s="8" t="s">
        <v>4971</v>
      </c>
    </row>
    <row r="780" spans="1:9" s="8" customFormat="1" ht="12.75" x14ac:dyDescent="0.2">
      <c r="A780" s="8" t="s">
        <v>7568</v>
      </c>
      <c r="B780" s="10" t="s">
        <v>7553</v>
      </c>
      <c r="C780" s="10" t="s">
        <v>7571</v>
      </c>
      <c r="D780" s="8" t="s">
        <v>27</v>
      </c>
      <c r="E780" s="8" t="s">
        <v>2679</v>
      </c>
      <c r="F780" s="8" t="s">
        <v>2680</v>
      </c>
      <c r="G780" s="13">
        <v>41267</v>
      </c>
      <c r="H780" s="13" t="s">
        <v>8582</v>
      </c>
      <c r="I780" s="8" t="s">
        <v>2681</v>
      </c>
    </row>
    <row r="781" spans="1:9" s="8" customFormat="1" ht="12.75" x14ac:dyDescent="0.2">
      <c r="A781" s="8" t="s">
        <v>7568</v>
      </c>
      <c r="B781" s="10" t="s">
        <v>7552</v>
      </c>
      <c r="C781" s="10" t="s">
        <v>7571</v>
      </c>
      <c r="D781" s="8" t="s">
        <v>27</v>
      </c>
      <c r="E781" s="8" t="s">
        <v>4972</v>
      </c>
      <c r="F781" s="8" t="s">
        <v>4973</v>
      </c>
      <c r="G781" s="13">
        <v>41229</v>
      </c>
      <c r="H781" s="13" t="s">
        <v>8612</v>
      </c>
      <c r="I781" s="8" t="s">
        <v>4974</v>
      </c>
    </row>
    <row r="782" spans="1:9" s="8" customFormat="1" ht="12.75" x14ac:dyDescent="0.2">
      <c r="A782" s="8" t="s">
        <v>7568</v>
      </c>
      <c r="B782" s="10" t="s">
        <v>7552</v>
      </c>
      <c r="C782" s="10" t="s">
        <v>7571</v>
      </c>
      <c r="D782" s="8" t="s">
        <v>27</v>
      </c>
      <c r="E782" s="8" t="s">
        <v>4975</v>
      </c>
      <c r="F782" s="8" t="s">
        <v>4976</v>
      </c>
      <c r="G782" s="13">
        <v>41079</v>
      </c>
      <c r="H782" s="13" t="s">
        <v>8613</v>
      </c>
      <c r="I782" s="8" t="s">
        <v>4977</v>
      </c>
    </row>
    <row r="783" spans="1:9" s="8" customFormat="1" ht="12.75" x14ac:dyDescent="0.2">
      <c r="A783" s="8" t="s">
        <v>7568</v>
      </c>
      <c r="B783" s="10" t="s">
        <v>7552</v>
      </c>
      <c r="C783" s="10" t="s">
        <v>7571</v>
      </c>
      <c r="D783" s="8" t="s">
        <v>27</v>
      </c>
      <c r="E783" s="8" t="s">
        <v>4985</v>
      </c>
      <c r="F783" s="8" t="s">
        <v>4986</v>
      </c>
      <c r="G783" s="13">
        <v>41045</v>
      </c>
      <c r="H783" s="13" t="s">
        <v>8614</v>
      </c>
      <c r="I783" s="8" t="s">
        <v>4987</v>
      </c>
    </row>
    <row r="784" spans="1:9" s="8" customFormat="1" ht="12.75" x14ac:dyDescent="0.2">
      <c r="A784" s="8" t="s">
        <v>7568</v>
      </c>
      <c r="B784" s="10" t="s">
        <v>7552</v>
      </c>
      <c r="C784" s="10" t="s">
        <v>7571</v>
      </c>
      <c r="D784" s="8" t="s">
        <v>27</v>
      </c>
      <c r="E784" s="8" t="s">
        <v>4982</v>
      </c>
      <c r="F784" s="8" t="s">
        <v>4983</v>
      </c>
      <c r="G784" s="13">
        <v>40989</v>
      </c>
      <c r="H784" s="13" t="s">
        <v>8615</v>
      </c>
      <c r="I784" s="8" t="s">
        <v>4984</v>
      </c>
    </row>
    <row r="785" spans="1:9" s="8" customFormat="1" ht="12.75" x14ac:dyDescent="0.2">
      <c r="A785" s="8" t="s">
        <v>7568</v>
      </c>
      <c r="B785" s="10" t="s">
        <v>7553</v>
      </c>
      <c r="C785" s="10" t="s">
        <v>7571</v>
      </c>
      <c r="D785" s="8" t="s">
        <v>27</v>
      </c>
      <c r="E785" s="8" t="s">
        <v>2682</v>
      </c>
      <c r="F785" s="8" t="s">
        <v>2684</v>
      </c>
      <c r="G785" s="11" t="s">
        <v>2683</v>
      </c>
      <c r="H785" s="11" t="s">
        <v>8641</v>
      </c>
      <c r="I785" s="8" t="s">
        <v>2685</v>
      </c>
    </row>
    <row r="786" spans="1:9" s="8" customFormat="1" ht="12.75" x14ac:dyDescent="0.2">
      <c r="A786" s="8" t="s">
        <v>7568</v>
      </c>
      <c r="B786" s="10" t="s">
        <v>7556</v>
      </c>
      <c r="C786" s="10" t="s">
        <v>7571</v>
      </c>
      <c r="D786" s="8" t="s">
        <v>27</v>
      </c>
      <c r="E786" s="8" t="s">
        <v>7436</v>
      </c>
      <c r="F786" s="8" t="s">
        <v>7438</v>
      </c>
      <c r="G786" s="11" t="s">
        <v>7437</v>
      </c>
      <c r="H786" s="11" t="s">
        <v>8197</v>
      </c>
      <c r="I786" s="8" t="s">
        <v>7439</v>
      </c>
    </row>
    <row r="787" spans="1:9" s="8" customFormat="1" ht="12.75" x14ac:dyDescent="0.2">
      <c r="A787" s="8" t="s">
        <v>7568</v>
      </c>
      <c r="B787" s="10" t="s">
        <v>7552</v>
      </c>
      <c r="C787" s="10" t="s">
        <v>7571</v>
      </c>
      <c r="D787" s="8" t="s">
        <v>27</v>
      </c>
      <c r="E787" s="8" t="s">
        <v>5104</v>
      </c>
      <c r="F787" s="8" t="s">
        <v>5105</v>
      </c>
      <c r="G787" s="13">
        <v>41358</v>
      </c>
      <c r="H787" s="13" t="s">
        <v>8643</v>
      </c>
      <c r="I787" s="8" t="s">
        <v>5106</v>
      </c>
    </row>
    <row r="788" spans="1:9" s="8" customFormat="1" ht="12.75" x14ac:dyDescent="0.2">
      <c r="A788" s="8" t="s">
        <v>7569</v>
      </c>
      <c r="B788" s="10" t="s">
        <v>7557</v>
      </c>
      <c r="C788" s="10" t="s">
        <v>7571</v>
      </c>
      <c r="D788" s="8" t="s">
        <v>27</v>
      </c>
      <c r="E788" s="8" t="s">
        <v>6731</v>
      </c>
      <c r="F788" s="8" t="s">
        <v>7646</v>
      </c>
      <c r="G788" s="11" t="s">
        <v>421</v>
      </c>
      <c r="H788" s="11" t="s">
        <v>8106</v>
      </c>
      <c r="I788" s="8" t="s">
        <v>6735</v>
      </c>
    </row>
    <row r="789" spans="1:9" s="8" customFormat="1" ht="12.75" x14ac:dyDescent="0.2">
      <c r="A789" s="8" t="s">
        <v>7569</v>
      </c>
      <c r="B789" s="10" t="s">
        <v>7557</v>
      </c>
      <c r="C789" s="10" t="s">
        <v>7571</v>
      </c>
      <c r="D789" s="8" t="s">
        <v>27</v>
      </c>
      <c r="E789" s="8" t="s">
        <v>6755</v>
      </c>
      <c r="F789" s="8" t="s">
        <v>7666</v>
      </c>
      <c r="G789" s="11" t="s">
        <v>1087</v>
      </c>
      <c r="H789" s="11" t="s">
        <v>8179</v>
      </c>
      <c r="I789" s="8" t="s">
        <v>6757</v>
      </c>
    </row>
    <row r="790" spans="1:9" s="8" customFormat="1" ht="12.75" x14ac:dyDescent="0.2">
      <c r="A790" s="8" t="s">
        <v>7569</v>
      </c>
      <c r="B790" s="10" t="s">
        <v>7557</v>
      </c>
      <c r="C790" s="10" t="s">
        <v>7571</v>
      </c>
      <c r="D790" s="8" t="s">
        <v>27</v>
      </c>
      <c r="E790" s="8" t="s">
        <v>6763</v>
      </c>
      <c r="F790" s="8" t="s">
        <v>7689</v>
      </c>
      <c r="G790" s="11" t="s">
        <v>1106</v>
      </c>
      <c r="H790" s="11" t="s">
        <v>8264</v>
      </c>
      <c r="I790" s="8" t="s">
        <v>6766</v>
      </c>
    </row>
    <row r="791" spans="1:9" s="8" customFormat="1" ht="12.75" x14ac:dyDescent="0.2">
      <c r="A791" s="8" t="s">
        <v>7569</v>
      </c>
      <c r="B791" s="10" t="s">
        <v>7557</v>
      </c>
      <c r="C791" s="10" t="s">
        <v>7571</v>
      </c>
      <c r="D791" s="8" t="s">
        <v>27</v>
      </c>
      <c r="E791" s="8" t="s">
        <v>6736</v>
      </c>
      <c r="F791" s="8" t="s">
        <v>7647</v>
      </c>
      <c r="G791" s="11" t="s">
        <v>421</v>
      </c>
      <c r="H791" s="11" t="s">
        <v>8107</v>
      </c>
      <c r="I791" s="8" t="s">
        <v>6738</v>
      </c>
    </row>
    <row r="792" spans="1:9" s="8" customFormat="1" ht="12.75" x14ac:dyDescent="0.2">
      <c r="A792" s="8" t="s">
        <v>7568</v>
      </c>
      <c r="B792" s="10" t="s">
        <v>7556</v>
      </c>
      <c r="C792" s="10" t="s">
        <v>7571</v>
      </c>
      <c r="D792" s="8" t="s">
        <v>27</v>
      </c>
      <c r="E792" s="8" t="s">
        <v>7440</v>
      </c>
      <c r="F792" s="8" t="s">
        <v>7441</v>
      </c>
      <c r="G792" s="11" t="s">
        <v>1397</v>
      </c>
      <c r="H792" s="11" t="s">
        <v>8397</v>
      </c>
      <c r="I792" s="8" t="s">
        <v>7442</v>
      </c>
    </row>
    <row r="793" spans="1:9" s="8" customFormat="1" ht="12.75" x14ac:dyDescent="0.2">
      <c r="A793" s="8" t="s">
        <v>7568</v>
      </c>
      <c r="B793" s="10" t="s">
        <v>7557</v>
      </c>
      <c r="C793" s="10" t="s">
        <v>7571</v>
      </c>
      <c r="D793" s="8" t="s">
        <v>27</v>
      </c>
      <c r="E793" s="8" t="s">
        <v>6728</v>
      </c>
      <c r="F793" s="8" t="s">
        <v>7648</v>
      </c>
      <c r="G793" s="11" t="s">
        <v>421</v>
      </c>
      <c r="H793" s="11" t="s">
        <v>8108</v>
      </c>
      <c r="I793" s="8" t="s">
        <v>6730</v>
      </c>
    </row>
    <row r="794" spans="1:9" s="8" customFormat="1" ht="12.75" x14ac:dyDescent="0.2">
      <c r="A794" s="17" t="s">
        <v>7569</v>
      </c>
      <c r="B794" s="10" t="s">
        <v>7558</v>
      </c>
      <c r="C794" s="10" t="s">
        <v>7571</v>
      </c>
      <c r="D794" s="8" t="s">
        <v>27</v>
      </c>
      <c r="E794" s="11" t="s">
        <v>7126</v>
      </c>
      <c r="F794" s="8" t="s">
        <v>7628</v>
      </c>
      <c r="G794" s="11" t="s">
        <v>248</v>
      </c>
      <c r="H794" s="11" t="s">
        <v>8008</v>
      </c>
      <c r="I794" s="8" t="s">
        <v>7128</v>
      </c>
    </row>
    <row r="795" spans="1:9" s="8" customFormat="1" ht="12.75" x14ac:dyDescent="0.2">
      <c r="A795" s="8" t="s">
        <v>7569</v>
      </c>
      <c r="B795" s="10" t="s">
        <v>7557</v>
      </c>
      <c r="C795" s="10" t="s">
        <v>7571</v>
      </c>
      <c r="D795" s="8" t="s">
        <v>27</v>
      </c>
      <c r="E795" s="8" t="s">
        <v>6739</v>
      </c>
      <c r="F795" s="8" t="s">
        <v>7649</v>
      </c>
      <c r="G795" s="11" t="s">
        <v>421</v>
      </c>
      <c r="H795" s="11" t="s">
        <v>8109</v>
      </c>
      <c r="I795" s="8" t="s">
        <v>6741</v>
      </c>
    </row>
    <row r="796" spans="1:9" s="8" customFormat="1" ht="12.75" x14ac:dyDescent="0.2">
      <c r="A796" s="8" t="s">
        <v>7569</v>
      </c>
      <c r="B796" s="10" t="s">
        <v>7557</v>
      </c>
      <c r="C796" s="10" t="s">
        <v>7571</v>
      </c>
      <c r="D796" s="8" t="s">
        <v>27</v>
      </c>
      <c r="E796" s="8" t="s">
        <v>6742</v>
      </c>
      <c r="F796" s="8" t="s">
        <v>7650</v>
      </c>
      <c r="G796" s="11" t="s">
        <v>421</v>
      </c>
      <c r="H796" s="11" t="s">
        <v>8110</v>
      </c>
      <c r="I796" s="8" t="s">
        <v>6744</v>
      </c>
    </row>
    <row r="797" spans="1:9" s="8" customFormat="1" ht="12.75" x14ac:dyDescent="0.2">
      <c r="A797" s="17" t="s">
        <v>7569</v>
      </c>
      <c r="B797" s="10" t="s">
        <v>7558</v>
      </c>
      <c r="C797" s="10" t="s">
        <v>7571</v>
      </c>
      <c r="D797" s="8" t="s">
        <v>27</v>
      </c>
      <c r="E797" s="11" t="s">
        <v>7135</v>
      </c>
      <c r="F797" s="8" t="s">
        <v>7629</v>
      </c>
      <c r="G797" s="11" t="s">
        <v>248</v>
      </c>
      <c r="H797" s="11" t="s">
        <v>8009</v>
      </c>
      <c r="I797" s="8" t="s">
        <v>7137</v>
      </c>
    </row>
    <row r="798" spans="1:9" s="8" customFormat="1" ht="12.75" x14ac:dyDescent="0.2">
      <c r="A798" s="8" t="s">
        <v>7568</v>
      </c>
      <c r="B798" s="10" t="s">
        <v>7559</v>
      </c>
      <c r="C798" s="10" t="s">
        <v>7571</v>
      </c>
      <c r="D798" s="8" t="s">
        <v>27</v>
      </c>
      <c r="E798" s="8" t="s">
        <v>5546</v>
      </c>
      <c r="F798" s="8" t="s">
        <v>5551</v>
      </c>
      <c r="G798" s="11" t="s">
        <v>5550</v>
      </c>
      <c r="H798" s="11" t="s">
        <v>7766</v>
      </c>
      <c r="I798" s="8" t="s">
        <v>5552</v>
      </c>
    </row>
    <row r="799" spans="1:9" s="8" customFormat="1" ht="12.75" x14ac:dyDescent="0.2">
      <c r="A799" s="8" t="s">
        <v>7568</v>
      </c>
      <c r="B799" s="10" t="s">
        <v>7556</v>
      </c>
      <c r="C799" s="10" t="s">
        <v>7571</v>
      </c>
      <c r="D799" s="8" t="s">
        <v>27</v>
      </c>
      <c r="E799" s="8" t="s">
        <v>7443</v>
      </c>
      <c r="F799" s="8" t="s">
        <v>7172</v>
      </c>
      <c r="G799" s="11" t="s">
        <v>41</v>
      </c>
      <c r="H799" s="11" t="s">
        <v>7833</v>
      </c>
      <c r="I799" s="8" t="s">
        <v>7444</v>
      </c>
    </row>
    <row r="800" spans="1:9" s="8" customFormat="1" ht="12.75" x14ac:dyDescent="0.2">
      <c r="A800" s="8" t="s">
        <v>7568</v>
      </c>
      <c r="B800" s="10" t="s">
        <v>7553</v>
      </c>
      <c r="C800" s="10" t="s">
        <v>7571</v>
      </c>
      <c r="D800" s="8" t="s">
        <v>27</v>
      </c>
      <c r="E800" s="8" t="s">
        <v>2686</v>
      </c>
      <c r="F800" s="8" t="s">
        <v>7612</v>
      </c>
      <c r="G800" s="11" t="s">
        <v>248</v>
      </c>
      <c r="H800" s="11" t="s">
        <v>7959</v>
      </c>
      <c r="I800" s="8" t="s">
        <v>2687</v>
      </c>
    </row>
    <row r="801" spans="1:9" s="8" customFormat="1" ht="12.75" x14ac:dyDescent="0.2">
      <c r="A801" s="8" t="s">
        <v>7568</v>
      </c>
      <c r="B801" s="10" t="s">
        <v>7557</v>
      </c>
      <c r="C801" s="10" t="s">
        <v>7571</v>
      </c>
      <c r="D801" s="8" t="s">
        <v>27</v>
      </c>
      <c r="E801" s="8" t="s">
        <v>6724</v>
      </c>
      <c r="F801" s="8" t="s">
        <v>7651</v>
      </c>
      <c r="G801" s="11" t="s">
        <v>421</v>
      </c>
      <c r="H801" s="11" t="s">
        <v>8111</v>
      </c>
      <c r="I801" s="8" t="s">
        <v>6727</v>
      </c>
    </row>
    <row r="802" spans="1:9" s="8" customFormat="1" ht="12.75" x14ac:dyDescent="0.2">
      <c r="A802" s="8" t="s">
        <v>7568</v>
      </c>
      <c r="B802" s="10" t="s">
        <v>7556</v>
      </c>
      <c r="C802" s="10" t="s">
        <v>7571</v>
      </c>
      <c r="D802" s="8" t="s">
        <v>27</v>
      </c>
      <c r="E802" s="8" t="s">
        <v>7445</v>
      </c>
      <c r="F802" s="8" t="s">
        <v>7446</v>
      </c>
      <c r="G802" s="11" t="s">
        <v>421</v>
      </c>
      <c r="H802" s="11" t="s">
        <v>8119</v>
      </c>
      <c r="I802" s="8" t="s">
        <v>7447</v>
      </c>
    </row>
    <row r="803" spans="1:9" s="8" customFormat="1" ht="12.75" x14ac:dyDescent="0.2">
      <c r="A803" s="8" t="s">
        <v>7569</v>
      </c>
      <c r="B803" s="10" t="s">
        <v>7557</v>
      </c>
      <c r="C803" s="10" t="s">
        <v>7571</v>
      </c>
      <c r="D803" s="8" t="s">
        <v>27</v>
      </c>
      <c r="E803" s="8" t="s">
        <v>6758</v>
      </c>
      <c r="F803" s="8" t="s">
        <v>7667</v>
      </c>
      <c r="G803" s="11" t="s">
        <v>1087</v>
      </c>
      <c r="H803" s="11" t="s">
        <v>8180</v>
      </c>
      <c r="I803" s="8" t="s">
        <v>6762</v>
      </c>
    </row>
    <row r="804" spans="1:9" s="8" customFormat="1" ht="12.75" x14ac:dyDescent="0.2">
      <c r="A804" s="8" t="s">
        <v>7569</v>
      </c>
      <c r="B804" s="10" t="s">
        <v>7557</v>
      </c>
      <c r="C804" s="10" t="s">
        <v>7571</v>
      </c>
      <c r="D804" s="8" t="s">
        <v>27</v>
      </c>
      <c r="E804" s="8" t="s">
        <v>6745</v>
      </c>
      <c r="F804" s="8" t="s">
        <v>7652</v>
      </c>
      <c r="G804" s="11" t="s">
        <v>421</v>
      </c>
      <c r="H804" s="11" t="s">
        <v>8112</v>
      </c>
      <c r="I804" s="8" t="s">
        <v>6748</v>
      </c>
    </row>
    <row r="805" spans="1:9" s="8" customFormat="1" ht="12.75" x14ac:dyDescent="0.2">
      <c r="A805" s="17" t="s">
        <v>7569</v>
      </c>
      <c r="B805" s="10" t="s">
        <v>7558</v>
      </c>
      <c r="C805" s="10" t="s">
        <v>7571</v>
      </c>
      <c r="D805" s="8" t="s">
        <v>27</v>
      </c>
      <c r="E805" s="11" t="s">
        <v>7150</v>
      </c>
      <c r="F805" s="8" t="s">
        <v>7151</v>
      </c>
      <c r="G805" s="11" t="s">
        <v>6807</v>
      </c>
      <c r="H805" s="11" t="s">
        <v>7765</v>
      </c>
      <c r="I805" s="8" t="s">
        <v>7152</v>
      </c>
    </row>
    <row r="806" spans="1:9" s="8" customFormat="1" ht="12.75" x14ac:dyDescent="0.2">
      <c r="A806" s="8" t="s">
        <v>7568</v>
      </c>
      <c r="B806" s="10" t="s">
        <v>7556</v>
      </c>
      <c r="C806" s="10" t="s">
        <v>7571</v>
      </c>
      <c r="D806" s="8" t="s">
        <v>27</v>
      </c>
      <c r="E806" s="8" t="s">
        <v>7448</v>
      </c>
      <c r="F806" s="8" t="s">
        <v>7449</v>
      </c>
      <c r="G806" s="11" t="s">
        <v>421</v>
      </c>
      <c r="H806" s="11" t="s">
        <v>8120</v>
      </c>
      <c r="I806" s="8" t="s">
        <v>7450</v>
      </c>
    </row>
    <row r="807" spans="1:9" s="8" customFormat="1" ht="12.75" x14ac:dyDescent="0.2">
      <c r="A807" s="8" t="s">
        <v>7568</v>
      </c>
      <c r="B807" s="10" t="s">
        <v>7557</v>
      </c>
      <c r="C807" s="10" t="s">
        <v>7571</v>
      </c>
      <c r="D807" s="8" t="s">
        <v>27</v>
      </c>
      <c r="E807" s="8" t="s">
        <v>6710</v>
      </c>
      <c r="F807" s="8" t="s">
        <v>6711</v>
      </c>
      <c r="G807" s="11" t="s">
        <v>156</v>
      </c>
      <c r="H807" s="11" t="s">
        <v>7906</v>
      </c>
      <c r="I807" s="8" t="s">
        <v>6712</v>
      </c>
    </row>
    <row r="808" spans="1:9" s="8" customFormat="1" ht="12.75" x14ac:dyDescent="0.2">
      <c r="A808" s="8" t="s">
        <v>7568</v>
      </c>
      <c r="B808" s="10" t="s">
        <v>7556</v>
      </c>
      <c r="C808" s="10" t="s">
        <v>7571</v>
      </c>
      <c r="D808" s="8" t="s">
        <v>27</v>
      </c>
      <c r="E808" s="8" t="s">
        <v>7451</v>
      </c>
      <c r="F808" s="8" t="s">
        <v>7452</v>
      </c>
      <c r="G808" s="11" t="s">
        <v>421</v>
      </c>
      <c r="H808" s="11" t="s">
        <v>8121</v>
      </c>
      <c r="I808" s="8" t="s">
        <v>7453</v>
      </c>
    </row>
    <row r="809" spans="1:9" s="8" customFormat="1" ht="12.75" x14ac:dyDescent="0.2">
      <c r="A809" s="8" t="s">
        <v>7569</v>
      </c>
      <c r="B809" s="10" t="s">
        <v>7557</v>
      </c>
      <c r="C809" s="10" t="s">
        <v>7571</v>
      </c>
      <c r="D809" s="8" t="s">
        <v>27</v>
      </c>
      <c r="E809" s="8" t="s">
        <v>6749</v>
      </c>
      <c r="F809" s="8" t="s">
        <v>7653</v>
      </c>
      <c r="G809" s="11" t="s">
        <v>421</v>
      </c>
      <c r="H809" s="11" t="s">
        <v>8113</v>
      </c>
      <c r="I809" s="8" t="s">
        <v>6751</v>
      </c>
    </row>
    <row r="810" spans="1:9" s="8" customFormat="1" ht="12.75" x14ac:dyDescent="0.2">
      <c r="A810" s="8" t="s">
        <v>7568</v>
      </c>
      <c r="B810" s="10" t="s">
        <v>7557</v>
      </c>
      <c r="C810" s="10" t="s">
        <v>7571</v>
      </c>
      <c r="D810" s="8" t="s">
        <v>27</v>
      </c>
      <c r="E810" s="8" t="s">
        <v>6752</v>
      </c>
      <c r="F810" s="8" t="s">
        <v>7668</v>
      </c>
      <c r="G810" s="11" t="s">
        <v>1087</v>
      </c>
      <c r="H810" s="11" t="s">
        <v>8181</v>
      </c>
      <c r="I810" s="8" t="s">
        <v>6754</v>
      </c>
    </row>
    <row r="811" spans="1:9" s="8" customFormat="1" ht="12.75" x14ac:dyDescent="0.2">
      <c r="A811" s="8" t="s">
        <v>7568</v>
      </c>
      <c r="B811" s="10" t="s">
        <v>7552</v>
      </c>
      <c r="C811" s="10" t="s">
        <v>7571</v>
      </c>
      <c r="D811" s="8" t="s">
        <v>27</v>
      </c>
      <c r="E811" s="8" t="s">
        <v>3561</v>
      </c>
      <c r="F811" s="8" t="s">
        <v>3562</v>
      </c>
      <c r="G811" s="11" t="s">
        <v>156</v>
      </c>
      <c r="H811" s="11" t="s">
        <v>7894</v>
      </c>
      <c r="I811" s="8" t="s">
        <v>3563</v>
      </c>
    </row>
    <row r="812" spans="1:9" s="8" customFormat="1" ht="12.75" x14ac:dyDescent="0.2">
      <c r="A812" s="8" t="s">
        <v>7568</v>
      </c>
      <c r="B812" s="10" t="s">
        <v>7552</v>
      </c>
      <c r="C812" s="10" t="s">
        <v>7571</v>
      </c>
      <c r="D812" s="8" t="s">
        <v>27</v>
      </c>
      <c r="E812" s="8" t="s">
        <v>5313</v>
      </c>
      <c r="F812" s="8" t="s">
        <v>5314</v>
      </c>
      <c r="G812" s="11" t="s">
        <v>366</v>
      </c>
      <c r="H812" s="11" t="s">
        <v>8044</v>
      </c>
      <c r="I812" s="8" t="s">
        <v>5315</v>
      </c>
    </row>
    <row r="813" spans="1:9" s="8" customFormat="1" ht="12.75" x14ac:dyDescent="0.2">
      <c r="A813" s="8" t="s">
        <v>7568</v>
      </c>
      <c r="B813" s="10" t="s">
        <v>7553</v>
      </c>
      <c r="C813" s="10" t="s">
        <v>7571</v>
      </c>
      <c r="D813" s="8" t="s">
        <v>27</v>
      </c>
      <c r="E813" s="8" t="s">
        <v>2688</v>
      </c>
      <c r="F813" s="8" t="s">
        <v>7692</v>
      </c>
      <c r="G813" s="11" t="s">
        <v>1167</v>
      </c>
      <c r="H813" s="11" t="s">
        <v>8282</v>
      </c>
      <c r="I813" s="8" t="s">
        <v>2689</v>
      </c>
    </row>
    <row r="814" spans="1:9" s="8" customFormat="1" ht="12.75" x14ac:dyDescent="0.2">
      <c r="A814" s="8" t="s">
        <v>7568</v>
      </c>
      <c r="B814" s="10" t="s">
        <v>7556</v>
      </c>
      <c r="C814" s="10" t="s">
        <v>7571</v>
      </c>
      <c r="D814" s="8" t="s">
        <v>27</v>
      </c>
      <c r="E814" s="8" t="s">
        <v>7454</v>
      </c>
      <c r="F814" s="8" t="s">
        <v>7456</v>
      </c>
      <c r="G814" s="11" t="s">
        <v>366</v>
      </c>
      <c r="H814" s="11" t="s">
        <v>8066</v>
      </c>
      <c r="I814" s="8" t="s">
        <v>7457</v>
      </c>
    </row>
    <row r="815" spans="1:9" s="8" customFormat="1" ht="12.75" x14ac:dyDescent="0.2">
      <c r="A815" s="8" t="s">
        <v>7568</v>
      </c>
      <c r="B815" s="10" t="s">
        <v>7556</v>
      </c>
      <c r="C815" s="10" t="s">
        <v>7571</v>
      </c>
      <c r="D815" s="8" t="s">
        <v>27</v>
      </c>
      <c r="E815" s="8" t="s">
        <v>7458</v>
      </c>
      <c r="F815" s="8" t="s">
        <v>7459</v>
      </c>
      <c r="G815" s="11" t="s">
        <v>421</v>
      </c>
      <c r="H815" s="11" t="s">
        <v>8122</v>
      </c>
      <c r="I815" s="8" t="s">
        <v>7460</v>
      </c>
    </row>
    <row r="816" spans="1:9" s="8" customFormat="1" ht="12.75" x14ac:dyDescent="0.2">
      <c r="A816" s="8" t="s">
        <v>7568</v>
      </c>
      <c r="B816" s="10" t="s">
        <v>7557</v>
      </c>
      <c r="C816" s="10" t="s">
        <v>7571</v>
      </c>
      <c r="D816" s="8" t="s">
        <v>27</v>
      </c>
      <c r="E816" s="8" t="s">
        <v>5763</v>
      </c>
      <c r="F816" s="8" t="s">
        <v>5764</v>
      </c>
      <c r="G816" s="13">
        <v>40993</v>
      </c>
      <c r="H816" s="13" t="s">
        <v>8628</v>
      </c>
      <c r="I816" s="8" t="s">
        <v>5765</v>
      </c>
    </row>
    <row r="817" spans="1:9" s="8" customFormat="1" ht="12.75" x14ac:dyDescent="0.2">
      <c r="A817" s="8" t="s">
        <v>7568</v>
      </c>
      <c r="B817" s="10" t="s">
        <v>7557</v>
      </c>
      <c r="C817" s="10" t="s">
        <v>7571</v>
      </c>
      <c r="D817" s="8" t="s">
        <v>27</v>
      </c>
      <c r="E817" s="8" t="s">
        <v>5796</v>
      </c>
      <c r="F817" s="8" t="s">
        <v>5797</v>
      </c>
      <c r="G817" s="13">
        <v>41290</v>
      </c>
      <c r="H817" s="13" t="s">
        <v>8654</v>
      </c>
      <c r="I817" s="8" t="s">
        <v>5798</v>
      </c>
    </row>
    <row r="818" spans="1:9" s="8" customFormat="1" ht="12.75" x14ac:dyDescent="0.2">
      <c r="A818" s="8" t="s">
        <v>7568</v>
      </c>
      <c r="B818" s="10" t="s">
        <v>7557</v>
      </c>
      <c r="C818" s="10" t="s">
        <v>7571</v>
      </c>
      <c r="D818" s="8" t="s">
        <v>27</v>
      </c>
      <c r="E818" s="8" t="s">
        <v>5793</v>
      </c>
      <c r="F818" s="8" t="s">
        <v>5794</v>
      </c>
      <c r="G818" s="13">
        <v>41290</v>
      </c>
      <c r="H818" s="13" t="s">
        <v>8655</v>
      </c>
      <c r="I818" s="8" t="s">
        <v>5795</v>
      </c>
    </row>
    <row r="819" spans="1:9" s="8" customFormat="1" ht="12.75" x14ac:dyDescent="0.2">
      <c r="A819" s="8" t="s">
        <v>7568</v>
      </c>
      <c r="B819" s="10" t="s">
        <v>7557</v>
      </c>
      <c r="C819" s="10" t="s">
        <v>7571</v>
      </c>
      <c r="D819" s="8" t="s">
        <v>27</v>
      </c>
      <c r="E819" s="8" t="s">
        <v>5791</v>
      </c>
      <c r="F819" s="8" t="s">
        <v>5792</v>
      </c>
      <c r="G819" s="13">
        <v>41276</v>
      </c>
      <c r="H819" s="13" t="s">
        <v>8656</v>
      </c>
      <c r="I819" s="8" t="s">
        <v>5790</v>
      </c>
    </row>
    <row r="820" spans="1:9" s="8" customFormat="1" ht="12.75" x14ac:dyDescent="0.2">
      <c r="A820" s="8" t="s">
        <v>7568</v>
      </c>
      <c r="B820" s="10" t="s">
        <v>7557</v>
      </c>
      <c r="C820" s="10" t="s">
        <v>7571</v>
      </c>
      <c r="D820" s="8" t="s">
        <v>27</v>
      </c>
      <c r="E820" s="8" t="s">
        <v>5802</v>
      </c>
      <c r="F820" s="8" t="s">
        <v>5803</v>
      </c>
      <c r="G820" s="13">
        <v>41290</v>
      </c>
      <c r="H820" s="13" t="s">
        <v>8657</v>
      </c>
      <c r="I820" s="8" t="s">
        <v>5804</v>
      </c>
    </row>
    <row r="821" spans="1:9" s="8" customFormat="1" ht="12.75" x14ac:dyDescent="0.2">
      <c r="A821" s="8" t="s">
        <v>7568</v>
      </c>
      <c r="B821" s="10" t="s">
        <v>7557</v>
      </c>
      <c r="C821" s="10" t="s">
        <v>7571</v>
      </c>
      <c r="D821" s="8" t="s">
        <v>27</v>
      </c>
      <c r="E821" s="8" t="s">
        <v>5808</v>
      </c>
      <c r="F821" s="8" t="s">
        <v>5809</v>
      </c>
      <c r="G821" s="13">
        <v>41276</v>
      </c>
      <c r="H821" s="13" t="s">
        <v>8658</v>
      </c>
      <c r="I821" s="8" t="s">
        <v>5810</v>
      </c>
    </row>
    <row r="822" spans="1:9" s="8" customFormat="1" ht="12.75" x14ac:dyDescent="0.2">
      <c r="A822" s="8" t="s">
        <v>7568</v>
      </c>
      <c r="B822" s="10" t="s">
        <v>7553</v>
      </c>
      <c r="C822" s="10" t="s">
        <v>7571</v>
      </c>
      <c r="D822" s="8" t="s">
        <v>27</v>
      </c>
      <c r="E822" s="8" t="s">
        <v>2690</v>
      </c>
      <c r="F822" s="8" t="s">
        <v>7641</v>
      </c>
      <c r="G822" s="11" t="s">
        <v>421</v>
      </c>
      <c r="H822" s="11" t="s">
        <v>8081</v>
      </c>
      <c r="I822" s="8" t="s">
        <v>2692</v>
      </c>
    </row>
    <row r="823" spans="1:9" s="8" customFormat="1" ht="12.75" x14ac:dyDescent="0.2">
      <c r="A823" s="8" t="s">
        <v>7568</v>
      </c>
      <c r="B823" s="10" t="s">
        <v>7553</v>
      </c>
      <c r="C823" s="10" t="s">
        <v>7571</v>
      </c>
      <c r="D823" s="8" t="s">
        <v>27</v>
      </c>
      <c r="E823" s="8" t="s">
        <v>2693</v>
      </c>
      <c r="F823" s="8" t="s">
        <v>7655</v>
      </c>
      <c r="G823" s="11" t="s">
        <v>1087</v>
      </c>
      <c r="H823" s="11" t="s">
        <v>8130</v>
      </c>
      <c r="I823" s="8" t="s">
        <v>2695</v>
      </c>
    </row>
    <row r="824" spans="1:9" s="8" customFormat="1" ht="12.75" x14ac:dyDescent="0.2">
      <c r="A824" s="8" t="s">
        <v>7568</v>
      </c>
      <c r="B824" s="10" t="s">
        <v>7553</v>
      </c>
      <c r="C824" s="10" t="s">
        <v>7571</v>
      </c>
      <c r="D824" s="8" t="s">
        <v>27</v>
      </c>
      <c r="E824" s="8" t="s">
        <v>2696</v>
      </c>
      <c r="F824" s="8" t="s">
        <v>7656</v>
      </c>
      <c r="G824" s="11" t="s">
        <v>1087</v>
      </c>
      <c r="H824" s="11" t="s">
        <v>8131</v>
      </c>
      <c r="I824" s="8" t="s">
        <v>2698</v>
      </c>
    </row>
    <row r="825" spans="1:9" s="8" customFormat="1" ht="12.75" x14ac:dyDescent="0.2">
      <c r="A825" s="8" t="s">
        <v>7568</v>
      </c>
      <c r="B825" s="10" t="s">
        <v>7553</v>
      </c>
      <c r="C825" s="10" t="s">
        <v>7571</v>
      </c>
      <c r="D825" s="8" t="s">
        <v>27</v>
      </c>
      <c r="E825" s="8" t="s">
        <v>2699</v>
      </c>
      <c r="F825" s="8" t="s">
        <v>7657</v>
      </c>
      <c r="G825" s="11" t="s">
        <v>1087</v>
      </c>
      <c r="H825" s="11" t="s">
        <v>8132</v>
      </c>
      <c r="I825" s="8" t="s">
        <v>2701</v>
      </c>
    </row>
    <row r="826" spans="1:9" s="8" customFormat="1" ht="12.75" x14ac:dyDescent="0.2">
      <c r="A826" s="8" t="s">
        <v>7568</v>
      </c>
      <c r="B826" s="10" t="s">
        <v>7553</v>
      </c>
      <c r="C826" s="10" t="s">
        <v>7571</v>
      </c>
      <c r="D826" s="8" t="s">
        <v>27</v>
      </c>
      <c r="E826" s="8" t="s">
        <v>2702</v>
      </c>
      <c r="F826" s="8" t="s">
        <v>7658</v>
      </c>
      <c r="G826" s="11" t="s">
        <v>1087</v>
      </c>
      <c r="H826" s="11" t="s">
        <v>8133</v>
      </c>
      <c r="I826" s="8" t="s">
        <v>2704</v>
      </c>
    </row>
    <row r="827" spans="1:9" s="8" customFormat="1" ht="12.75" x14ac:dyDescent="0.2">
      <c r="A827" s="8" t="s">
        <v>7568</v>
      </c>
      <c r="B827" s="10" t="s">
        <v>7553</v>
      </c>
      <c r="C827" s="10" t="s">
        <v>7571</v>
      </c>
      <c r="D827" s="8" t="s">
        <v>27</v>
      </c>
      <c r="E827" s="8" t="s">
        <v>2705</v>
      </c>
      <c r="F827" s="8" t="s">
        <v>7675</v>
      </c>
      <c r="G827" s="11" t="s">
        <v>1106</v>
      </c>
      <c r="H827" s="11" t="s">
        <v>8203</v>
      </c>
      <c r="I827" s="8" t="s">
        <v>2707</v>
      </c>
    </row>
    <row r="828" spans="1:9" s="8" customFormat="1" ht="12.75" x14ac:dyDescent="0.2">
      <c r="A828" s="8" t="s">
        <v>7568</v>
      </c>
      <c r="B828" s="10" t="s">
        <v>7553</v>
      </c>
      <c r="C828" s="10" t="s">
        <v>7571</v>
      </c>
      <c r="D828" s="8" t="s">
        <v>27</v>
      </c>
      <c r="E828" s="8" t="s">
        <v>2708</v>
      </c>
      <c r="F828" s="8" t="s">
        <v>7676</v>
      </c>
      <c r="G828" s="11" t="s">
        <v>1106</v>
      </c>
      <c r="H828" s="11" t="s">
        <v>8204</v>
      </c>
      <c r="I828" s="8" t="s">
        <v>2710</v>
      </c>
    </row>
    <row r="829" spans="1:9" s="8" customFormat="1" ht="12.75" x14ac:dyDescent="0.2">
      <c r="A829" s="8" t="s">
        <v>7568</v>
      </c>
      <c r="B829" s="10" t="s">
        <v>7553</v>
      </c>
      <c r="C829" s="10" t="s">
        <v>7571</v>
      </c>
      <c r="D829" s="8" t="s">
        <v>27</v>
      </c>
      <c r="E829" s="8" t="s">
        <v>2711</v>
      </c>
      <c r="F829" s="8" t="s">
        <v>7677</v>
      </c>
      <c r="G829" s="11" t="s">
        <v>1106</v>
      </c>
      <c r="H829" s="11" t="s">
        <v>8205</v>
      </c>
      <c r="I829" s="8" t="s">
        <v>2713</v>
      </c>
    </row>
    <row r="830" spans="1:9" s="8" customFormat="1" ht="12.75" x14ac:dyDescent="0.2">
      <c r="A830" s="8" t="s">
        <v>7568</v>
      </c>
      <c r="B830" s="10" t="s">
        <v>7553</v>
      </c>
      <c r="C830" s="10" t="s">
        <v>7571</v>
      </c>
      <c r="D830" s="8" t="s">
        <v>27</v>
      </c>
      <c r="E830" s="8" t="s">
        <v>2714</v>
      </c>
      <c r="F830" s="8" t="s">
        <v>7678</v>
      </c>
      <c r="G830" s="11" t="s">
        <v>1106</v>
      </c>
      <c r="H830" s="11" t="s">
        <v>8206</v>
      </c>
      <c r="I830" s="8" t="s">
        <v>2716</v>
      </c>
    </row>
    <row r="831" spans="1:9" s="8" customFormat="1" ht="12.75" x14ac:dyDescent="0.2">
      <c r="A831" s="8" t="s">
        <v>7568</v>
      </c>
      <c r="B831" s="10" t="s">
        <v>7553</v>
      </c>
      <c r="C831" s="10" t="s">
        <v>7571</v>
      </c>
      <c r="D831" s="8" t="s">
        <v>27</v>
      </c>
      <c r="E831" s="8" t="s">
        <v>2717</v>
      </c>
      <c r="F831" s="8" t="s">
        <v>7679</v>
      </c>
      <c r="G831" s="11" t="s">
        <v>1106</v>
      </c>
      <c r="H831" s="11" t="s">
        <v>8207</v>
      </c>
      <c r="I831" s="8" t="s">
        <v>2719</v>
      </c>
    </row>
    <row r="832" spans="1:9" s="8" customFormat="1" ht="12.75" x14ac:dyDescent="0.2">
      <c r="A832" s="8" t="s">
        <v>7568</v>
      </c>
      <c r="B832" s="10" t="s">
        <v>7553</v>
      </c>
      <c r="C832" s="10" t="s">
        <v>7571</v>
      </c>
      <c r="D832" s="8" t="s">
        <v>27</v>
      </c>
      <c r="E832" s="8" t="s">
        <v>2720</v>
      </c>
      <c r="F832" s="8" t="s">
        <v>7680</v>
      </c>
      <c r="G832" s="11" t="s">
        <v>1106</v>
      </c>
      <c r="H832" s="11" t="s">
        <v>8208</v>
      </c>
      <c r="I832" s="8" t="s">
        <v>2722</v>
      </c>
    </row>
    <row r="833" spans="1:9" s="8" customFormat="1" ht="12.75" x14ac:dyDescent="0.2">
      <c r="A833" s="8" t="s">
        <v>7569</v>
      </c>
      <c r="B833" s="10" t="s">
        <v>7553</v>
      </c>
      <c r="C833" s="10" t="s">
        <v>7571</v>
      </c>
      <c r="D833" s="8" t="s">
        <v>27</v>
      </c>
      <c r="E833" s="8" t="s">
        <v>2723</v>
      </c>
      <c r="F833" s="8" t="s">
        <v>7681</v>
      </c>
      <c r="G833" s="11" t="s">
        <v>1106</v>
      </c>
      <c r="H833" s="11" t="s">
        <v>8209</v>
      </c>
      <c r="I833" s="8" t="s">
        <v>2725</v>
      </c>
    </row>
    <row r="834" spans="1:9" s="8" customFormat="1" ht="12.75" x14ac:dyDescent="0.2">
      <c r="A834" s="8" t="s">
        <v>7569</v>
      </c>
      <c r="B834" s="10" t="s">
        <v>7553</v>
      </c>
      <c r="C834" s="10" t="s">
        <v>7571</v>
      </c>
      <c r="D834" s="8" t="s">
        <v>27</v>
      </c>
      <c r="E834" s="8" t="s">
        <v>2726</v>
      </c>
      <c r="F834" s="8" t="s">
        <v>7682</v>
      </c>
      <c r="G834" s="11" t="s">
        <v>1106</v>
      </c>
      <c r="H834" s="11" t="s">
        <v>8210</v>
      </c>
      <c r="I834" s="8" t="s">
        <v>2728</v>
      </c>
    </row>
    <row r="835" spans="1:9" s="8" customFormat="1" ht="12.75" x14ac:dyDescent="0.2">
      <c r="A835" s="8" t="s">
        <v>7568</v>
      </c>
      <c r="B835" s="10" t="s">
        <v>7553</v>
      </c>
      <c r="C835" s="10" t="s">
        <v>7571</v>
      </c>
      <c r="D835" s="8" t="s">
        <v>27</v>
      </c>
      <c r="E835" s="8" t="s">
        <v>2729</v>
      </c>
      <c r="F835" s="8" t="s">
        <v>7683</v>
      </c>
      <c r="G835" s="11" t="s">
        <v>1106</v>
      </c>
      <c r="H835" s="11" t="s">
        <v>8211</v>
      </c>
      <c r="I835" s="8" t="s">
        <v>2731</v>
      </c>
    </row>
    <row r="836" spans="1:9" s="8" customFormat="1" ht="12.75" x14ac:dyDescent="0.2">
      <c r="A836" s="8" t="s">
        <v>7568</v>
      </c>
      <c r="B836" s="10" t="s">
        <v>7553</v>
      </c>
      <c r="C836" s="10" t="s">
        <v>7571</v>
      </c>
      <c r="D836" s="8" t="s">
        <v>27</v>
      </c>
      <c r="E836" s="8" t="s">
        <v>2732</v>
      </c>
      <c r="F836" s="8" t="s">
        <v>7693</v>
      </c>
      <c r="G836" s="11" t="s">
        <v>1167</v>
      </c>
      <c r="H836" s="11" t="s">
        <v>8283</v>
      </c>
      <c r="I836" s="8" t="s">
        <v>2734</v>
      </c>
    </row>
    <row r="837" spans="1:9" s="8" customFormat="1" ht="12.75" x14ac:dyDescent="0.2">
      <c r="A837" s="8" t="s">
        <v>7568</v>
      </c>
      <c r="B837" s="10" t="s">
        <v>7553</v>
      </c>
      <c r="C837" s="10" t="s">
        <v>7571</v>
      </c>
      <c r="D837" s="8" t="s">
        <v>27</v>
      </c>
      <c r="E837" s="8" t="s">
        <v>2735</v>
      </c>
      <c r="F837" s="8" t="s">
        <v>7694</v>
      </c>
      <c r="G837" s="11" t="s">
        <v>1167</v>
      </c>
      <c r="H837" s="11" t="s">
        <v>8284</v>
      </c>
      <c r="I837" s="8" t="s">
        <v>2737</v>
      </c>
    </row>
    <row r="838" spans="1:9" s="8" customFormat="1" ht="12.75" x14ac:dyDescent="0.2">
      <c r="A838" s="8" t="s">
        <v>7568</v>
      </c>
      <c r="B838" s="10" t="s">
        <v>7553</v>
      </c>
      <c r="C838" s="10" t="s">
        <v>7571</v>
      </c>
      <c r="D838" s="8" t="s">
        <v>27</v>
      </c>
      <c r="E838" s="8" t="s">
        <v>2738</v>
      </c>
      <c r="F838" s="8" t="s">
        <v>7698</v>
      </c>
      <c r="G838" s="11" t="s">
        <v>1397</v>
      </c>
      <c r="H838" s="11" t="s">
        <v>8330</v>
      </c>
      <c r="I838" s="8" t="s">
        <v>2740</v>
      </c>
    </row>
    <row r="839" spans="1:9" s="8" customFormat="1" ht="12.75" x14ac:dyDescent="0.2">
      <c r="A839" s="8" t="s">
        <v>7568</v>
      </c>
      <c r="B839" s="10" t="s">
        <v>7553</v>
      </c>
      <c r="C839" s="10" t="s">
        <v>7571</v>
      </c>
      <c r="D839" s="8" t="s">
        <v>27</v>
      </c>
      <c r="E839" s="8" t="s">
        <v>2741</v>
      </c>
      <c r="F839" s="8" t="s">
        <v>7706</v>
      </c>
      <c r="G839" s="11" t="s">
        <v>2065</v>
      </c>
      <c r="H839" s="11" t="s">
        <v>8411</v>
      </c>
      <c r="I839" s="8" t="s">
        <v>2743</v>
      </c>
    </row>
    <row r="840" spans="1:9" s="8" customFormat="1" ht="12.75" x14ac:dyDescent="0.2">
      <c r="A840" s="8" t="s">
        <v>7568</v>
      </c>
      <c r="B840" s="10" t="s">
        <v>7553</v>
      </c>
      <c r="C840" s="10" t="s">
        <v>7571</v>
      </c>
      <c r="D840" s="8" t="s">
        <v>27</v>
      </c>
      <c r="E840" s="8" t="s">
        <v>2744</v>
      </c>
      <c r="F840" s="8" t="s">
        <v>7707</v>
      </c>
      <c r="G840" s="11" t="s">
        <v>2065</v>
      </c>
      <c r="H840" s="11" t="s">
        <v>8412</v>
      </c>
      <c r="I840" s="8" t="s">
        <v>2746</v>
      </c>
    </row>
    <row r="841" spans="1:9" s="8" customFormat="1" ht="12.75" x14ac:dyDescent="0.2">
      <c r="A841" s="8" t="s">
        <v>7568</v>
      </c>
      <c r="B841" s="10" t="s">
        <v>7553</v>
      </c>
      <c r="C841" s="10" t="s">
        <v>7571</v>
      </c>
      <c r="D841" s="8" t="s">
        <v>27</v>
      </c>
      <c r="E841" s="8" t="s">
        <v>2747</v>
      </c>
      <c r="F841" s="8" t="s">
        <v>7738</v>
      </c>
      <c r="G841" s="11" t="s">
        <v>2245</v>
      </c>
      <c r="H841" s="11" t="s">
        <v>8583</v>
      </c>
      <c r="I841" s="8" t="s">
        <v>2749</v>
      </c>
    </row>
    <row r="842" spans="1:9" s="8" customFormat="1" ht="12.75" x14ac:dyDescent="0.2">
      <c r="A842" s="8" t="s">
        <v>7568</v>
      </c>
      <c r="B842" s="10" t="s">
        <v>7553</v>
      </c>
      <c r="C842" s="10" t="s">
        <v>7571</v>
      </c>
      <c r="D842" s="8" t="s">
        <v>27</v>
      </c>
      <c r="E842" s="8" t="s">
        <v>2750</v>
      </c>
      <c r="F842" s="8" t="s">
        <v>7739</v>
      </c>
      <c r="G842" s="11" t="s">
        <v>2245</v>
      </c>
      <c r="H842" s="11" t="s">
        <v>8584</v>
      </c>
      <c r="I842" s="8" t="s">
        <v>2752</v>
      </c>
    </row>
    <row r="843" spans="1:9" s="8" customFormat="1" ht="12.75" x14ac:dyDescent="0.2">
      <c r="A843" s="8" t="s">
        <v>7568</v>
      </c>
      <c r="B843" s="10" t="s">
        <v>7553</v>
      </c>
      <c r="C843" s="10" t="s">
        <v>7571</v>
      </c>
      <c r="D843" s="8" t="s">
        <v>27</v>
      </c>
      <c r="E843" s="8" t="s">
        <v>2753</v>
      </c>
      <c r="F843" s="8" t="s">
        <v>7740</v>
      </c>
      <c r="G843" s="11" t="s">
        <v>2245</v>
      </c>
      <c r="H843" s="11" t="s">
        <v>8585</v>
      </c>
      <c r="I843" s="8" t="s">
        <v>2755</v>
      </c>
    </row>
    <row r="844" spans="1:9" s="8" customFormat="1" ht="12.75" x14ac:dyDescent="0.2">
      <c r="A844" s="8" t="s">
        <v>7568</v>
      </c>
      <c r="B844" s="10" t="s">
        <v>7553</v>
      </c>
      <c r="C844" s="10" t="s">
        <v>7571</v>
      </c>
      <c r="D844" s="8" t="s">
        <v>27</v>
      </c>
      <c r="E844" s="8" t="s">
        <v>2756</v>
      </c>
      <c r="F844" s="8" t="s">
        <v>7741</v>
      </c>
      <c r="G844" s="11" t="s">
        <v>2245</v>
      </c>
      <c r="H844" s="11" t="s">
        <v>8586</v>
      </c>
      <c r="I844" s="8" t="s">
        <v>2758</v>
      </c>
    </row>
    <row r="845" spans="1:9" s="8" customFormat="1" ht="12.75" x14ac:dyDescent="0.2">
      <c r="A845" s="8" t="s">
        <v>7568</v>
      </c>
      <c r="B845" s="10" t="s">
        <v>7553</v>
      </c>
      <c r="C845" s="10" t="s">
        <v>7571</v>
      </c>
      <c r="D845" s="8" t="s">
        <v>27</v>
      </c>
      <c r="E845" s="8" t="s">
        <v>2759</v>
      </c>
      <c r="F845" s="8" t="s">
        <v>7742</v>
      </c>
      <c r="G845" s="11" t="s">
        <v>2245</v>
      </c>
      <c r="H845" s="11" t="s">
        <v>8587</v>
      </c>
      <c r="I845" s="8" t="s">
        <v>2761</v>
      </c>
    </row>
    <row r="846" spans="1:9" s="8" customFormat="1" ht="12.75" x14ac:dyDescent="0.2">
      <c r="A846" s="8" t="s">
        <v>7568</v>
      </c>
      <c r="B846" s="10" t="s">
        <v>7553</v>
      </c>
      <c r="C846" s="10" t="s">
        <v>7571</v>
      </c>
      <c r="D846" s="8" t="s">
        <v>27</v>
      </c>
      <c r="E846" s="8" t="s">
        <v>2762</v>
      </c>
      <c r="F846" s="8" t="s">
        <v>7743</v>
      </c>
      <c r="G846" s="11" t="s">
        <v>2245</v>
      </c>
      <c r="H846" s="11" t="s">
        <v>8588</v>
      </c>
      <c r="I846" s="8" t="s">
        <v>2764</v>
      </c>
    </row>
    <row r="847" spans="1:9" s="8" customFormat="1" ht="12.75" x14ac:dyDescent="0.2">
      <c r="A847" s="8" t="s">
        <v>7568</v>
      </c>
      <c r="B847" s="10" t="s">
        <v>7552</v>
      </c>
      <c r="C847" s="10" t="s">
        <v>7571</v>
      </c>
      <c r="D847" s="8" t="s">
        <v>27</v>
      </c>
      <c r="E847" s="8" t="s">
        <v>5095</v>
      </c>
      <c r="F847" s="8" t="s">
        <v>5096</v>
      </c>
      <c r="G847" s="11" t="s">
        <v>4997</v>
      </c>
      <c r="H847" s="11" t="s">
        <v>8644</v>
      </c>
      <c r="I847" s="8" t="s">
        <v>5097</v>
      </c>
    </row>
    <row r="848" spans="1:9" s="8" customFormat="1" ht="12.75" x14ac:dyDescent="0.2">
      <c r="A848" s="8" t="s">
        <v>7568</v>
      </c>
      <c r="B848" s="10" t="s">
        <v>7552</v>
      </c>
      <c r="C848" s="10" t="s">
        <v>7571</v>
      </c>
      <c r="D848" s="8" t="s">
        <v>27</v>
      </c>
      <c r="E848" s="8" t="s">
        <v>5098</v>
      </c>
      <c r="F848" s="8" t="s">
        <v>5099</v>
      </c>
      <c r="G848" s="11" t="s">
        <v>4997</v>
      </c>
      <c r="H848" s="11" t="s">
        <v>8645</v>
      </c>
      <c r="I848" s="8" t="s">
        <v>5100</v>
      </c>
    </row>
    <row r="849" spans="1:9" s="8" customFormat="1" ht="12.75" x14ac:dyDescent="0.2">
      <c r="A849" s="8" t="s">
        <v>7568</v>
      </c>
      <c r="B849" s="10" t="s">
        <v>7552</v>
      </c>
      <c r="C849" s="10" t="s">
        <v>7571</v>
      </c>
      <c r="D849" s="8" t="s">
        <v>27</v>
      </c>
      <c r="E849" s="8" t="s">
        <v>5092</v>
      </c>
      <c r="F849" s="8" t="s">
        <v>5093</v>
      </c>
      <c r="G849" s="11" t="s">
        <v>4997</v>
      </c>
      <c r="H849" s="11" t="s">
        <v>8646</v>
      </c>
      <c r="I849" s="8" t="s">
        <v>5094</v>
      </c>
    </row>
    <row r="850" spans="1:9" s="8" customFormat="1" ht="12.75" x14ac:dyDescent="0.2">
      <c r="A850" s="8" t="s">
        <v>7568</v>
      </c>
      <c r="B850" s="10" t="s">
        <v>7552</v>
      </c>
      <c r="C850" s="10" t="s">
        <v>7571</v>
      </c>
      <c r="D850" s="8" t="s">
        <v>27</v>
      </c>
      <c r="E850" s="8" t="s">
        <v>5119</v>
      </c>
      <c r="F850" s="8" t="s">
        <v>5120</v>
      </c>
      <c r="G850" s="11" t="s">
        <v>4997</v>
      </c>
      <c r="H850" s="11" t="s">
        <v>8647</v>
      </c>
      <c r="I850" s="8" t="s">
        <v>5121</v>
      </c>
    </row>
    <row r="851" spans="1:9" s="8" customFormat="1" ht="12.75" x14ac:dyDescent="0.2">
      <c r="A851" s="8" t="s">
        <v>7568</v>
      </c>
      <c r="B851" s="10" t="s">
        <v>7552</v>
      </c>
      <c r="C851" s="10" t="s">
        <v>7571</v>
      </c>
      <c r="D851" s="8" t="s">
        <v>27</v>
      </c>
      <c r="E851" s="8" t="s">
        <v>5110</v>
      </c>
      <c r="F851" s="8" t="s">
        <v>5111</v>
      </c>
      <c r="G851" s="11" t="s">
        <v>4997</v>
      </c>
      <c r="H851" s="11" t="s">
        <v>8648</v>
      </c>
      <c r="I851" s="8" t="s">
        <v>5112</v>
      </c>
    </row>
    <row r="852" spans="1:9" s="8" customFormat="1" ht="12.75" x14ac:dyDescent="0.2">
      <c r="A852" s="8" t="s">
        <v>7568</v>
      </c>
      <c r="B852" s="10" t="s">
        <v>7552</v>
      </c>
      <c r="C852" s="10" t="s">
        <v>7571</v>
      </c>
      <c r="D852" s="8" t="s">
        <v>27</v>
      </c>
      <c r="E852" s="8" t="s">
        <v>5116</v>
      </c>
      <c r="F852" s="8" t="s">
        <v>5117</v>
      </c>
      <c r="G852" s="11" t="s">
        <v>4997</v>
      </c>
      <c r="H852" s="11" t="s">
        <v>8649</v>
      </c>
      <c r="I852" s="8" t="s">
        <v>5118</v>
      </c>
    </row>
    <row r="853" spans="1:9" s="8" customFormat="1" ht="12.75" x14ac:dyDescent="0.2">
      <c r="A853" s="8" t="s">
        <v>7568</v>
      </c>
      <c r="B853" s="10" t="s">
        <v>7552</v>
      </c>
      <c r="C853" s="10" t="s">
        <v>7571</v>
      </c>
      <c r="D853" s="8" t="s">
        <v>27</v>
      </c>
      <c r="E853" s="8" t="s">
        <v>5107</v>
      </c>
      <c r="F853" s="8" t="s">
        <v>7759</v>
      </c>
      <c r="G853" s="11" t="s">
        <v>4997</v>
      </c>
      <c r="H853" s="11" t="s">
        <v>8650</v>
      </c>
      <c r="I853" s="8" t="s">
        <v>5109</v>
      </c>
    </row>
    <row r="854" spans="1:9" s="8" customFormat="1" ht="12.75" x14ac:dyDescent="0.2">
      <c r="A854" s="8" t="s">
        <v>7568</v>
      </c>
      <c r="B854" s="10" t="s">
        <v>7552</v>
      </c>
      <c r="C854" s="10" t="s">
        <v>7571</v>
      </c>
      <c r="D854" s="8" t="s">
        <v>27</v>
      </c>
      <c r="E854" s="8" t="s">
        <v>5101</v>
      </c>
      <c r="F854" s="8" t="s">
        <v>5102</v>
      </c>
      <c r="G854" s="11" t="s">
        <v>4997</v>
      </c>
      <c r="H854" s="11" t="s">
        <v>8651</v>
      </c>
      <c r="I854" s="8" t="s">
        <v>5103</v>
      </c>
    </row>
    <row r="855" spans="1:9" s="8" customFormat="1" ht="12.75" x14ac:dyDescent="0.2">
      <c r="A855" s="8" t="s">
        <v>7568</v>
      </c>
      <c r="B855" s="10" t="s">
        <v>7552</v>
      </c>
      <c r="C855" s="10" t="s">
        <v>7571</v>
      </c>
      <c r="D855" s="8" t="s">
        <v>27</v>
      </c>
      <c r="E855" s="8" t="s">
        <v>3714</v>
      </c>
      <c r="F855" s="8" t="s">
        <v>3716</v>
      </c>
      <c r="G855" s="11" t="s">
        <v>3715</v>
      </c>
      <c r="H855" s="11" t="s">
        <v>8045</v>
      </c>
      <c r="I855" s="8" t="s">
        <v>3717</v>
      </c>
    </row>
    <row r="856" spans="1:9" s="8" customFormat="1" ht="12.75" x14ac:dyDescent="0.2">
      <c r="A856" s="8" t="s">
        <v>7568</v>
      </c>
      <c r="B856" s="10" t="s">
        <v>7553</v>
      </c>
      <c r="C856" s="10" t="s">
        <v>7571</v>
      </c>
      <c r="D856" s="8" t="s">
        <v>27</v>
      </c>
      <c r="E856" s="8" t="s">
        <v>2765</v>
      </c>
      <c r="F856" s="8" t="s">
        <v>2767</v>
      </c>
      <c r="G856" s="11" t="s">
        <v>2766</v>
      </c>
      <c r="H856" s="11" t="s">
        <v>8285</v>
      </c>
      <c r="I856" s="8" t="s">
        <v>2768</v>
      </c>
    </row>
    <row r="857" spans="1:9" s="8" customFormat="1" ht="12.75" x14ac:dyDescent="0.2">
      <c r="A857" s="8" t="s">
        <v>7568</v>
      </c>
      <c r="B857" s="10" t="s">
        <v>7552</v>
      </c>
      <c r="C857" s="10" t="s">
        <v>7571</v>
      </c>
      <c r="D857" s="8" t="s">
        <v>27</v>
      </c>
      <c r="E857" s="8" t="s">
        <v>3451</v>
      </c>
      <c r="F857" s="8" t="s">
        <v>3446</v>
      </c>
      <c r="G857" s="11" t="s">
        <v>3452</v>
      </c>
      <c r="H857" s="11" t="s">
        <v>7857</v>
      </c>
      <c r="I857" s="8" t="s">
        <v>3453</v>
      </c>
    </row>
    <row r="858" spans="1:9" s="8" customFormat="1" ht="12.75" x14ac:dyDescent="0.2">
      <c r="A858" s="8" t="s">
        <v>7568</v>
      </c>
      <c r="B858" s="10" t="s">
        <v>7555</v>
      </c>
      <c r="C858" s="10" t="s">
        <v>7571</v>
      </c>
      <c r="D858" s="8" t="s">
        <v>6954</v>
      </c>
      <c r="E858" s="8" t="s">
        <v>7525</v>
      </c>
      <c r="F858" s="8" t="s">
        <v>7527</v>
      </c>
      <c r="G858" s="13">
        <v>40438</v>
      </c>
      <c r="H858" s="13" t="s">
        <v>8472</v>
      </c>
      <c r="I858" s="8" t="s">
        <v>7528</v>
      </c>
    </row>
    <row r="859" spans="1:9" s="8" customFormat="1" ht="12.75" x14ac:dyDescent="0.2">
      <c r="A859" s="8" t="s">
        <v>7568</v>
      </c>
      <c r="B859" s="10" t="s">
        <v>7553</v>
      </c>
      <c r="C859" s="10" t="s">
        <v>7571</v>
      </c>
      <c r="D859" s="8" t="s">
        <v>27</v>
      </c>
      <c r="E859" s="8" t="s">
        <v>2769</v>
      </c>
      <c r="F859" s="8" t="s">
        <v>2770</v>
      </c>
      <c r="G859" s="13">
        <v>41288</v>
      </c>
      <c r="H859" s="13" t="s">
        <v>8642</v>
      </c>
      <c r="I859" s="8" t="s">
        <v>2771</v>
      </c>
    </row>
    <row r="860" spans="1:9" s="8" customFormat="1" ht="12.75" x14ac:dyDescent="0.2">
      <c r="A860" s="8" t="s">
        <v>7568</v>
      </c>
      <c r="B860" s="10" t="s">
        <v>7554</v>
      </c>
      <c r="C860" s="10" t="s">
        <v>7571</v>
      </c>
      <c r="D860" s="8" t="s">
        <v>27</v>
      </c>
      <c r="E860" s="8" t="s">
        <v>3250</v>
      </c>
      <c r="F860" s="8" t="s">
        <v>3251</v>
      </c>
      <c r="G860" s="13">
        <v>41269</v>
      </c>
      <c r="H860" s="13" t="s">
        <v>8606</v>
      </c>
      <c r="I860" s="8" t="s">
        <v>3252</v>
      </c>
    </row>
    <row r="861" spans="1:9" s="8" customFormat="1" ht="12.75" x14ac:dyDescent="0.2">
      <c r="A861" s="8" t="s">
        <v>7568</v>
      </c>
      <c r="B861" s="10" t="s">
        <v>7552</v>
      </c>
      <c r="C861" s="10" t="s">
        <v>7571</v>
      </c>
      <c r="D861" s="8" t="s">
        <v>27</v>
      </c>
      <c r="E861" s="8" t="s">
        <v>3700</v>
      </c>
      <c r="F861" s="8" t="s">
        <v>3702</v>
      </c>
      <c r="G861" s="11" t="s">
        <v>3701</v>
      </c>
      <c r="H861" s="11" t="s">
        <v>8046</v>
      </c>
      <c r="I861" s="8" t="s">
        <v>3703</v>
      </c>
    </row>
    <row r="862" spans="1:9" s="8" customFormat="1" ht="12.75" x14ac:dyDescent="0.2">
      <c r="A862" s="8" t="s">
        <v>7568</v>
      </c>
      <c r="B862" s="10" t="s">
        <v>7553</v>
      </c>
      <c r="C862" s="10" t="s">
        <v>7571</v>
      </c>
      <c r="D862" s="8" t="s">
        <v>27</v>
      </c>
      <c r="E862" s="8" t="s">
        <v>2772</v>
      </c>
      <c r="F862" s="8" t="s">
        <v>2773</v>
      </c>
      <c r="G862" s="13">
        <v>40940</v>
      </c>
      <c r="H862" s="13" t="s">
        <v>8589</v>
      </c>
      <c r="I862" s="8" t="s">
        <v>2774</v>
      </c>
    </row>
    <row r="863" spans="1:9" s="8" customFormat="1" ht="12.75" x14ac:dyDescent="0.2">
      <c r="A863" s="8" t="s">
        <v>7568</v>
      </c>
      <c r="B863" s="10" t="s">
        <v>7554</v>
      </c>
      <c r="C863" s="10" t="s">
        <v>7571</v>
      </c>
      <c r="D863" s="8" t="s">
        <v>27</v>
      </c>
      <c r="E863" s="8" t="s">
        <v>3253</v>
      </c>
      <c r="F863" s="8" t="s">
        <v>3254</v>
      </c>
      <c r="G863" s="13">
        <v>40992</v>
      </c>
      <c r="H863" s="13" t="s">
        <v>8607</v>
      </c>
      <c r="I863" s="8" t="s">
        <v>3255</v>
      </c>
    </row>
    <row r="864" spans="1:9" s="8" customFormat="1" ht="12.75" x14ac:dyDescent="0.2">
      <c r="A864" s="8" t="s">
        <v>7568</v>
      </c>
      <c r="B864" s="10" t="s">
        <v>7552</v>
      </c>
      <c r="C864" s="10" t="s">
        <v>7571</v>
      </c>
      <c r="D864" s="8" t="s">
        <v>27</v>
      </c>
      <c r="E864" s="8" t="s">
        <v>4293</v>
      </c>
      <c r="F864" s="8" t="s">
        <v>4294</v>
      </c>
      <c r="G864" s="13">
        <v>40107</v>
      </c>
      <c r="H864" s="13" t="s">
        <v>8363</v>
      </c>
      <c r="I864" s="8" t="s">
        <v>4295</v>
      </c>
    </row>
    <row r="865" spans="1:9" s="8" customFormat="1" ht="12.75" x14ac:dyDescent="0.2">
      <c r="A865" s="8" t="s">
        <v>7568</v>
      </c>
      <c r="B865" s="10" t="s">
        <v>7552</v>
      </c>
      <c r="C865" s="10" t="s">
        <v>7571</v>
      </c>
      <c r="D865" s="8" t="s">
        <v>27</v>
      </c>
      <c r="E865" s="8" t="s">
        <v>3707</v>
      </c>
      <c r="F865" s="8" t="s">
        <v>3708</v>
      </c>
      <c r="G865" s="13">
        <v>38102</v>
      </c>
      <c r="H865" s="13" t="s">
        <v>8047</v>
      </c>
      <c r="I865" s="8" t="s">
        <v>3709</v>
      </c>
    </row>
    <row r="866" spans="1:9" s="8" customFormat="1" ht="12.75" x14ac:dyDescent="0.2">
      <c r="A866" s="8" t="s">
        <v>7568</v>
      </c>
      <c r="B866" s="10" t="s">
        <v>7552</v>
      </c>
      <c r="C866" s="10" t="s">
        <v>7571</v>
      </c>
      <c r="D866" s="8" t="s">
        <v>27</v>
      </c>
      <c r="E866" s="8" t="s">
        <v>4278</v>
      </c>
      <c r="F866" s="8" t="s">
        <v>4279</v>
      </c>
      <c r="G866" s="13">
        <v>40049</v>
      </c>
      <c r="H866" s="13" t="s">
        <v>8364</v>
      </c>
      <c r="I866" s="8" t="s">
        <v>4280</v>
      </c>
    </row>
    <row r="867" spans="1:9" s="8" customFormat="1" ht="12.75" x14ac:dyDescent="0.2">
      <c r="A867" s="8" t="s">
        <v>7568</v>
      </c>
      <c r="B867" s="10" t="s">
        <v>7552</v>
      </c>
      <c r="C867" s="10" t="s">
        <v>7571</v>
      </c>
      <c r="D867" s="8" t="s">
        <v>27</v>
      </c>
      <c r="E867" s="8" t="s">
        <v>3704</v>
      </c>
      <c r="F867" s="8" t="s">
        <v>3705</v>
      </c>
      <c r="G867" s="13">
        <v>38172</v>
      </c>
      <c r="H867" s="13" t="s">
        <v>8048</v>
      </c>
      <c r="I867" s="8" t="s">
        <v>3706</v>
      </c>
    </row>
    <row r="868" spans="1:9" s="8" customFormat="1" ht="12.75" x14ac:dyDescent="0.2">
      <c r="A868" s="8" t="s">
        <v>7568</v>
      </c>
      <c r="B868" s="10" t="s">
        <v>7553</v>
      </c>
      <c r="C868" s="10" t="s">
        <v>7571</v>
      </c>
      <c r="D868" s="8" t="s">
        <v>27</v>
      </c>
      <c r="E868" s="8" t="s">
        <v>2775</v>
      </c>
      <c r="F868" s="8" t="s">
        <v>2776</v>
      </c>
      <c r="G868" s="13">
        <v>40071</v>
      </c>
      <c r="H868" s="13" t="s">
        <v>8331</v>
      </c>
      <c r="I868" s="8" t="s">
        <v>2777</v>
      </c>
    </row>
    <row r="869" spans="1:9" s="8" customFormat="1" ht="12.75" x14ac:dyDescent="0.2">
      <c r="A869" s="8" t="s">
        <v>7568</v>
      </c>
      <c r="B869" s="10" t="s">
        <v>7553</v>
      </c>
      <c r="C869" s="10" t="s">
        <v>7571</v>
      </c>
      <c r="D869" s="8" t="s">
        <v>27</v>
      </c>
      <c r="E869" s="8" t="s">
        <v>2778</v>
      </c>
      <c r="F869" s="8" t="s">
        <v>2779</v>
      </c>
      <c r="G869" s="13">
        <v>39647</v>
      </c>
      <c r="H869" s="13" t="s">
        <v>8286</v>
      </c>
      <c r="I869" s="8" t="s">
        <v>2780</v>
      </c>
    </row>
    <row r="870" spans="1:9" s="8" customFormat="1" ht="12.75" x14ac:dyDescent="0.2">
      <c r="A870" s="8" t="s">
        <v>7568</v>
      </c>
      <c r="B870" s="10" t="s">
        <v>7557</v>
      </c>
      <c r="C870" s="10" t="s">
        <v>7571</v>
      </c>
      <c r="D870" s="8" t="s">
        <v>27</v>
      </c>
      <c r="E870" s="8" t="s">
        <v>6089</v>
      </c>
      <c r="F870" s="8" t="s">
        <v>6090</v>
      </c>
      <c r="G870" s="13">
        <v>40577</v>
      </c>
      <c r="H870" s="13" t="s">
        <v>8554</v>
      </c>
      <c r="I870" s="8" t="s">
        <v>6091</v>
      </c>
    </row>
    <row r="871" spans="1:9" s="8" customFormat="1" ht="12.75" x14ac:dyDescent="0.2">
      <c r="A871" s="8" t="s">
        <v>7568</v>
      </c>
      <c r="B871" s="10" t="s">
        <v>7557</v>
      </c>
      <c r="C871" s="10" t="s">
        <v>7571</v>
      </c>
      <c r="D871" s="8" t="s">
        <v>27</v>
      </c>
      <c r="E871" s="8" t="s">
        <v>5853</v>
      </c>
      <c r="F871" s="8" t="s">
        <v>5854</v>
      </c>
      <c r="G871" s="13">
        <v>35828</v>
      </c>
      <c r="H871" s="13" t="s">
        <v>7807</v>
      </c>
      <c r="I871" s="8" t="s">
        <v>5855</v>
      </c>
    </row>
    <row r="872" spans="1:9" s="8" customFormat="1" ht="12.75" x14ac:dyDescent="0.2">
      <c r="A872" s="8" t="s">
        <v>7568</v>
      </c>
      <c r="B872" s="10" t="s">
        <v>7557</v>
      </c>
      <c r="C872" s="10" t="s">
        <v>7571</v>
      </c>
      <c r="D872" s="8" t="s">
        <v>27</v>
      </c>
      <c r="E872" s="8" t="s">
        <v>5814</v>
      </c>
      <c r="F872" s="8" t="s">
        <v>5815</v>
      </c>
      <c r="G872" s="13">
        <v>41373</v>
      </c>
      <c r="H872" s="13" t="s">
        <v>8659</v>
      </c>
      <c r="I872" s="8" t="s">
        <v>5816</v>
      </c>
    </row>
    <row r="873" spans="1:9" s="8" customFormat="1" ht="12.75" x14ac:dyDescent="0.2">
      <c r="A873" s="8" t="s">
        <v>7568</v>
      </c>
      <c r="B873" s="10" t="s">
        <v>7557</v>
      </c>
      <c r="C873" s="10" t="s">
        <v>7571</v>
      </c>
      <c r="D873" s="8" t="s">
        <v>27</v>
      </c>
      <c r="E873" s="8" t="s">
        <v>5799</v>
      </c>
      <c r="F873" s="8" t="s">
        <v>5800</v>
      </c>
      <c r="G873" s="13">
        <v>41310</v>
      </c>
      <c r="H873" s="13" t="s">
        <v>8660</v>
      </c>
      <c r="I873" s="8" t="s">
        <v>5801</v>
      </c>
    </row>
    <row r="874" spans="1:9" s="8" customFormat="1" ht="12.75" x14ac:dyDescent="0.2">
      <c r="A874" s="8" t="s">
        <v>7568</v>
      </c>
      <c r="B874" s="10" t="s">
        <v>7557</v>
      </c>
      <c r="C874" s="10" t="s">
        <v>7571</v>
      </c>
      <c r="D874" s="8" t="s">
        <v>27</v>
      </c>
      <c r="E874" s="8" t="s">
        <v>5760</v>
      </c>
      <c r="F874" s="8" t="s">
        <v>5761</v>
      </c>
      <c r="G874" s="13">
        <v>40993</v>
      </c>
      <c r="H874" s="13" t="s">
        <v>8629</v>
      </c>
      <c r="I874" s="8" t="s">
        <v>5762</v>
      </c>
    </row>
    <row r="875" spans="1:9" s="8" customFormat="1" ht="12.75" x14ac:dyDescent="0.2">
      <c r="A875" s="8" t="s">
        <v>7568</v>
      </c>
      <c r="B875" s="10" t="s">
        <v>7557</v>
      </c>
      <c r="C875" s="10" t="s">
        <v>7571</v>
      </c>
      <c r="D875" s="8" t="s">
        <v>27</v>
      </c>
      <c r="E875" s="8" t="s">
        <v>5817</v>
      </c>
      <c r="F875" s="8" t="s">
        <v>5818</v>
      </c>
      <c r="G875" s="13">
        <v>41323</v>
      </c>
      <c r="H875" s="13" t="s">
        <v>8661</v>
      </c>
      <c r="I875" s="8" t="s">
        <v>5819</v>
      </c>
    </row>
    <row r="876" spans="1:9" s="8" customFormat="1" ht="12.75" x14ac:dyDescent="0.2">
      <c r="A876" s="8" t="s">
        <v>7568</v>
      </c>
      <c r="B876" s="10" t="s">
        <v>7557</v>
      </c>
      <c r="C876" s="10" t="s">
        <v>7571</v>
      </c>
      <c r="D876" s="8" t="s">
        <v>27</v>
      </c>
      <c r="E876" s="8" t="s">
        <v>5751</v>
      </c>
      <c r="F876" s="8" t="s">
        <v>5752</v>
      </c>
      <c r="G876" s="13">
        <v>41055</v>
      </c>
      <c r="H876" s="13" t="s">
        <v>8630</v>
      </c>
      <c r="I876" s="8" t="s">
        <v>5753</v>
      </c>
    </row>
    <row r="877" spans="1:9" s="8" customFormat="1" ht="12.75" x14ac:dyDescent="0.2">
      <c r="A877" s="8" t="s">
        <v>7568</v>
      </c>
      <c r="B877" s="10" t="s">
        <v>7557</v>
      </c>
      <c r="C877" s="10" t="s">
        <v>7571</v>
      </c>
      <c r="D877" s="8" t="s">
        <v>27</v>
      </c>
      <c r="E877" s="8" t="s">
        <v>5805</v>
      </c>
      <c r="F877" s="8" t="s">
        <v>5806</v>
      </c>
      <c r="G877" s="13">
        <v>41332</v>
      </c>
      <c r="H877" s="13" t="s">
        <v>8662</v>
      </c>
      <c r="I877" s="8" t="s">
        <v>5807</v>
      </c>
    </row>
    <row r="878" spans="1:9" s="8" customFormat="1" ht="12.75" x14ac:dyDescent="0.2">
      <c r="A878" s="8" t="s">
        <v>7568</v>
      </c>
      <c r="B878" s="10" t="s">
        <v>7557</v>
      </c>
      <c r="C878" s="10" t="s">
        <v>7571</v>
      </c>
      <c r="D878" s="8" t="s">
        <v>27</v>
      </c>
      <c r="E878" s="8" t="s">
        <v>5811</v>
      </c>
      <c r="F878" s="8" t="s">
        <v>5812</v>
      </c>
      <c r="G878" s="13">
        <v>41276</v>
      </c>
      <c r="H878" s="13" t="s">
        <v>8663</v>
      </c>
      <c r="I878" s="8" t="s">
        <v>5813</v>
      </c>
    </row>
    <row r="879" spans="1:9" s="8" customFormat="1" ht="12.75" x14ac:dyDescent="0.2">
      <c r="A879" s="8" t="s">
        <v>7568</v>
      </c>
      <c r="B879" s="10" t="s">
        <v>7557</v>
      </c>
      <c r="C879" s="10" t="s">
        <v>7571</v>
      </c>
      <c r="D879" s="8" t="s">
        <v>27</v>
      </c>
      <c r="E879" s="8" t="s">
        <v>5778</v>
      </c>
      <c r="F879" s="8" t="s">
        <v>5779</v>
      </c>
      <c r="G879" s="13">
        <v>41055</v>
      </c>
      <c r="H879" s="13" t="s">
        <v>8631</v>
      </c>
      <c r="I879" s="8" t="s">
        <v>5780</v>
      </c>
    </row>
    <row r="880" spans="1:9" s="8" customFormat="1" ht="12.75" x14ac:dyDescent="0.2">
      <c r="A880" s="8" t="s">
        <v>7568</v>
      </c>
      <c r="B880" s="10" t="s">
        <v>7557</v>
      </c>
      <c r="C880" s="10" t="s">
        <v>7571</v>
      </c>
      <c r="D880" s="8" t="s">
        <v>27</v>
      </c>
      <c r="E880" s="8" t="s">
        <v>6599</v>
      </c>
      <c r="F880" s="8" t="s">
        <v>6600</v>
      </c>
      <c r="G880" s="11" t="s">
        <v>5001</v>
      </c>
      <c r="H880" s="11" t="s">
        <v>8664</v>
      </c>
      <c r="I880" s="8" t="s">
        <v>6601</v>
      </c>
    </row>
    <row r="881" spans="1:9" s="8" customFormat="1" ht="12.75" x14ac:dyDescent="0.2">
      <c r="A881" s="8" t="s">
        <v>7568</v>
      </c>
      <c r="B881" s="10" t="s">
        <v>7557</v>
      </c>
      <c r="C881" s="10" t="s">
        <v>7571</v>
      </c>
      <c r="D881" s="8" t="s">
        <v>27</v>
      </c>
      <c r="E881" s="8" t="s">
        <v>6596</v>
      </c>
      <c r="F881" s="8" t="s">
        <v>6597</v>
      </c>
      <c r="G881" s="11" t="s">
        <v>2683</v>
      </c>
      <c r="H881" s="11" t="s">
        <v>8665</v>
      </c>
      <c r="I881" s="8" t="s">
        <v>6598</v>
      </c>
    </row>
    <row r="882" spans="1:9" s="8" customFormat="1" ht="12.75" x14ac:dyDescent="0.2">
      <c r="A882" s="8" t="s">
        <v>7569</v>
      </c>
      <c r="B882" s="10" t="s">
        <v>7553</v>
      </c>
      <c r="C882" s="10" t="s">
        <v>7571</v>
      </c>
      <c r="D882" s="8" t="s">
        <v>27</v>
      </c>
      <c r="E882" s="8" t="s">
        <v>2781</v>
      </c>
      <c r="F882" s="8" t="s">
        <v>7715</v>
      </c>
      <c r="G882" s="13">
        <v>40848</v>
      </c>
      <c r="H882" s="13" t="s">
        <v>8483</v>
      </c>
      <c r="I882" s="8" t="s">
        <v>2785</v>
      </c>
    </row>
    <row r="883" spans="1:9" s="8" customFormat="1" ht="12.75" x14ac:dyDescent="0.2">
      <c r="A883" s="8" t="s">
        <v>7569</v>
      </c>
      <c r="B883" s="10" t="s">
        <v>7553</v>
      </c>
      <c r="C883" s="10" t="s">
        <v>7571</v>
      </c>
      <c r="D883" s="8" t="s">
        <v>27</v>
      </c>
      <c r="E883" s="8" t="s">
        <v>2786</v>
      </c>
      <c r="F883" s="8" t="s">
        <v>7716</v>
      </c>
      <c r="G883" s="13">
        <v>40848</v>
      </c>
      <c r="H883" s="13" t="s">
        <v>8484</v>
      </c>
      <c r="I883" s="8" t="s">
        <v>2788</v>
      </c>
    </row>
    <row r="884" spans="1:9" s="8" customFormat="1" ht="12.75" x14ac:dyDescent="0.2">
      <c r="A884" s="8" t="s">
        <v>7569</v>
      </c>
      <c r="B884" s="10" t="s">
        <v>7553</v>
      </c>
      <c r="C884" s="10" t="s">
        <v>7571</v>
      </c>
      <c r="D884" s="8" t="s">
        <v>27</v>
      </c>
      <c r="E884" s="8" t="s">
        <v>2789</v>
      </c>
      <c r="F884" s="8" t="s">
        <v>7717</v>
      </c>
      <c r="G884" s="13">
        <v>40848</v>
      </c>
      <c r="H884" s="13" t="s">
        <v>8485</v>
      </c>
      <c r="I884" s="8" t="s">
        <v>2791</v>
      </c>
    </row>
    <row r="885" spans="1:9" s="8" customFormat="1" ht="12.75" x14ac:dyDescent="0.2">
      <c r="A885" s="8" t="s">
        <v>7569</v>
      </c>
      <c r="B885" s="10" t="s">
        <v>7553</v>
      </c>
      <c r="C885" s="10" t="s">
        <v>7571</v>
      </c>
      <c r="D885" s="8" t="s">
        <v>27</v>
      </c>
      <c r="E885" s="8" t="s">
        <v>2792</v>
      </c>
      <c r="F885" s="8" t="s">
        <v>7718</v>
      </c>
      <c r="G885" s="13">
        <v>40848</v>
      </c>
      <c r="H885" s="13" t="s">
        <v>8486</v>
      </c>
      <c r="I885" s="8" t="s">
        <v>2794</v>
      </c>
    </row>
    <row r="886" spans="1:9" s="8" customFormat="1" ht="12.75" x14ac:dyDescent="0.2">
      <c r="A886" s="8" t="s">
        <v>7569</v>
      </c>
      <c r="B886" s="10" t="s">
        <v>7553</v>
      </c>
      <c r="C886" s="10" t="s">
        <v>7571</v>
      </c>
      <c r="D886" s="8" t="s">
        <v>27</v>
      </c>
      <c r="E886" s="8" t="s">
        <v>2795</v>
      </c>
      <c r="F886" s="8" t="s">
        <v>7719</v>
      </c>
      <c r="G886" s="13">
        <v>40848</v>
      </c>
      <c r="H886" s="13" t="s">
        <v>8487</v>
      </c>
      <c r="I886" s="8" t="s">
        <v>2797</v>
      </c>
    </row>
    <row r="887" spans="1:9" s="8" customFormat="1" ht="12.75" x14ac:dyDescent="0.2">
      <c r="A887" s="8" t="s">
        <v>7569</v>
      </c>
      <c r="B887" s="10" t="s">
        <v>7553</v>
      </c>
      <c r="C887" s="10" t="s">
        <v>7571</v>
      </c>
      <c r="D887" s="8" t="s">
        <v>27</v>
      </c>
      <c r="E887" s="8" t="s">
        <v>2798</v>
      </c>
      <c r="F887" s="8" t="s">
        <v>7720</v>
      </c>
      <c r="G887" s="13">
        <v>40848</v>
      </c>
      <c r="H887" s="13" t="s">
        <v>8488</v>
      </c>
      <c r="I887" s="8" t="s">
        <v>2800</v>
      </c>
    </row>
    <row r="888" spans="1:9" s="8" customFormat="1" ht="12.75" x14ac:dyDescent="0.2">
      <c r="A888" s="8" t="s">
        <v>7569</v>
      </c>
      <c r="B888" s="10" t="s">
        <v>7553</v>
      </c>
      <c r="C888" s="10" t="s">
        <v>7571</v>
      </c>
      <c r="D888" s="8" t="s">
        <v>27</v>
      </c>
      <c r="E888" s="8" t="s">
        <v>2801</v>
      </c>
      <c r="F888" s="8" t="s">
        <v>7721</v>
      </c>
      <c r="G888" s="13">
        <v>40848</v>
      </c>
      <c r="H888" s="13" t="s">
        <v>8489</v>
      </c>
      <c r="I888" s="8" t="s">
        <v>2803</v>
      </c>
    </row>
    <row r="889" spans="1:9" s="8" customFormat="1" ht="12.75" x14ac:dyDescent="0.2">
      <c r="A889" s="8" t="s">
        <v>7569</v>
      </c>
      <c r="B889" s="10" t="s">
        <v>7553</v>
      </c>
      <c r="C889" s="10" t="s">
        <v>7571</v>
      </c>
      <c r="D889" s="8" t="s">
        <v>27</v>
      </c>
      <c r="E889" s="8" t="s">
        <v>2804</v>
      </c>
      <c r="F889" s="8" t="s">
        <v>7744</v>
      </c>
      <c r="G889" s="13">
        <v>40969</v>
      </c>
      <c r="H889" s="13" t="s">
        <v>8590</v>
      </c>
      <c r="I889" s="8" t="s">
        <v>2806</v>
      </c>
    </row>
    <row r="890" spans="1:9" s="8" customFormat="1" ht="12.75" x14ac:dyDescent="0.2">
      <c r="A890" s="8" t="s">
        <v>7569</v>
      </c>
      <c r="B890" s="10" t="s">
        <v>7553</v>
      </c>
      <c r="C890" s="10" t="s">
        <v>7571</v>
      </c>
      <c r="D890" s="8" t="s">
        <v>27</v>
      </c>
      <c r="E890" s="8" t="s">
        <v>2807</v>
      </c>
      <c r="F890" s="8" t="s">
        <v>7745</v>
      </c>
      <c r="G890" s="13">
        <v>40969</v>
      </c>
      <c r="H890" s="13" t="s">
        <v>8591</v>
      </c>
      <c r="I890" s="8" t="s">
        <v>2809</v>
      </c>
    </row>
    <row r="891" spans="1:9" s="8" customFormat="1" ht="12.75" x14ac:dyDescent="0.2">
      <c r="A891" s="8" t="s">
        <v>7569</v>
      </c>
      <c r="B891" s="10" t="s">
        <v>7553</v>
      </c>
      <c r="C891" s="10" t="s">
        <v>7571</v>
      </c>
      <c r="D891" s="8" t="s">
        <v>27</v>
      </c>
      <c r="E891" s="8" t="s">
        <v>2810</v>
      </c>
      <c r="F891" s="8" t="s">
        <v>7746</v>
      </c>
      <c r="G891" s="13">
        <v>40969</v>
      </c>
      <c r="H891" s="13" t="s">
        <v>8592</v>
      </c>
      <c r="I891" s="8" t="s">
        <v>2812</v>
      </c>
    </row>
    <row r="892" spans="1:9" s="8" customFormat="1" ht="12.75" x14ac:dyDescent="0.2">
      <c r="A892" s="8" t="s">
        <v>7569</v>
      </c>
      <c r="B892" s="10" t="s">
        <v>7553</v>
      </c>
      <c r="C892" s="10" t="s">
        <v>7571</v>
      </c>
      <c r="D892" s="8" t="s">
        <v>27</v>
      </c>
      <c r="E892" s="8" t="s">
        <v>2813</v>
      </c>
      <c r="F892" s="8" t="s">
        <v>7747</v>
      </c>
      <c r="G892" s="13">
        <v>40969</v>
      </c>
      <c r="H892" s="13" t="s">
        <v>8593</v>
      </c>
      <c r="I892" s="8" t="s">
        <v>2815</v>
      </c>
    </row>
    <row r="893" spans="1:9" s="8" customFormat="1" ht="12.75" x14ac:dyDescent="0.2">
      <c r="A893" s="8" t="s">
        <v>7569</v>
      </c>
      <c r="B893" s="10" t="s">
        <v>7553</v>
      </c>
      <c r="C893" s="10" t="s">
        <v>7571</v>
      </c>
      <c r="D893" s="8" t="s">
        <v>27</v>
      </c>
      <c r="E893" s="8" t="s">
        <v>2816</v>
      </c>
      <c r="F893" s="8" t="s">
        <v>7748</v>
      </c>
      <c r="G893" s="13">
        <v>40969</v>
      </c>
      <c r="H893" s="13" t="s">
        <v>8594</v>
      </c>
      <c r="I893" s="8" t="s">
        <v>2818</v>
      </c>
    </row>
    <row r="894" spans="1:9" s="8" customFormat="1" ht="12.75" x14ac:dyDescent="0.2">
      <c r="A894" s="8" t="s">
        <v>7569</v>
      </c>
      <c r="B894" s="10" t="s">
        <v>7553</v>
      </c>
      <c r="C894" s="10" t="s">
        <v>7571</v>
      </c>
      <c r="D894" s="8" t="s">
        <v>27</v>
      </c>
      <c r="E894" s="8" t="s">
        <v>2819</v>
      </c>
      <c r="F894" s="8" t="s">
        <v>7749</v>
      </c>
      <c r="G894" s="13">
        <v>40969</v>
      </c>
      <c r="H894" s="13" t="s">
        <v>8595</v>
      </c>
      <c r="I894" s="8" t="s">
        <v>2821</v>
      </c>
    </row>
    <row r="895" spans="1:9" s="8" customFormat="1" ht="12.75" x14ac:dyDescent="0.2">
      <c r="A895" s="8" t="s">
        <v>7569</v>
      </c>
      <c r="B895" s="10" t="s">
        <v>7553</v>
      </c>
      <c r="C895" s="10" t="s">
        <v>7571</v>
      </c>
      <c r="D895" s="8" t="s">
        <v>27</v>
      </c>
      <c r="E895" s="8" t="s">
        <v>2822</v>
      </c>
      <c r="F895" s="8" t="s">
        <v>7750</v>
      </c>
      <c r="G895" s="13">
        <v>40969</v>
      </c>
      <c r="H895" s="13" t="s">
        <v>8596</v>
      </c>
      <c r="I895" s="8" t="s">
        <v>2824</v>
      </c>
    </row>
    <row r="896" spans="1:9" s="8" customFormat="1" ht="12.75" x14ac:dyDescent="0.2">
      <c r="A896" s="8" t="s">
        <v>7569</v>
      </c>
      <c r="B896" s="10" t="s">
        <v>7553</v>
      </c>
      <c r="C896" s="10" t="s">
        <v>7571</v>
      </c>
      <c r="D896" s="8" t="s">
        <v>27</v>
      </c>
      <c r="E896" s="8" t="s">
        <v>2825</v>
      </c>
      <c r="F896" s="8" t="s">
        <v>7751</v>
      </c>
      <c r="G896" s="13">
        <v>40969</v>
      </c>
      <c r="H896" s="13" t="s">
        <v>8597</v>
      </c>
      <c r="I896" s="8" t="s">
        <v>2827</v>
      </c>
    </row>
    <row r="897" spans="1:9" s="8" customFormat="1" ht="12.75" x14ac:dyDescent="0.2">
      <c r="A897" s="8" t="s">
        <v>7569</v>
      </c>
      <c r="B897" s="10" t="s">
        <v>7553</v>
      </c>
      <c r="C897" s="10" t="s">
        <v>7571</v>
      </c>
      <c r="D897" s="8" t="s">
        <v>27</v>
      </c>
      <c r="E897" s="8" t="s">
        <v>2828</v>
      </c>
      <c r="F897" s="8" t="s">
        <v>7752</v>
      </c>
      <c r="G897" s="13">
        <v>40969</v>
      </c>
      <c r="H897" s="13" t="s">
        <v>8598</v>
      </c>
      <c r="I897" s="8" t="s">
        <v>2830</v>
      </c>
    </row>
    <row r="898" spans="1:9" s="8" customFormat="1" ht="12.75" x14ac:dyDescent="0.2">
      <c r="A898" s="8" t="s">
        <v>7569</v>
      </c>
      <c r="B898" s="10" t="s">
        <v>7553</v>
      </c>
      <c r="C898" s="10" t="s">
        <v>7571</v>
      </c>
      <c r="D898" s="8" t="s">
        <v>27</v>
      </c>
      <c r="E898" s="8" t="s">
        <v>2831</v>
      </c>
      <c r="F898" s="8" t="s">
        <v>7753</v>
      </c>
      <c r="G898" s="13">
        <v>40969</v>
      </c>
      <c r="H898" s="13" t="s">
        <v>8599</v>
      </c>
      <c r="I898" s="8" t="s">
        <v>2833</v>
      </c>
    </row>
    <row r="899" spans="1:9" s="8" customFormat="1" ht="12.75" x14ac:dyDescent="0.2">
      <c r="A899" s="8" t="s">
        <v>7569</v>
      </c>
      <c r="B899" s="10" t="s">
        <v>7553</v>
      </c>
      <c r="C899" s="10" t="s">
        <v>7571</v>
      </c>
      <c r="D899" s="8" t="s">
        <v>27</v>
      </c>
      <c r="E899" s="8" t="s">
        <v>2834</v>
      </c>
      <c r="F899" s="8" t="s">
        <v>7754</v>
      </c>
      <c r="G899" s="13">
        <v>40969</v>
      </c>
      <c r="H899" s="13" t="s">
        <v>8600</v>
      </c>
      <c r="I899" s="8" t="s">
        <v>2836</v>
      </c>
    </row>
    <row r="900" spans="1:9" s="8" customFormat="1" ht="12.75" x14ac:dyDescent="0.2">
      <c r="A900" s="8" t="s">
        <v>7569</v>
      </c>
      <c r="B900" s="10" t="s">
        <v>7553</v>
      </c>
      <c r="C900" s="10" t="s">
        <v>7571</v>
      </c>
      <c r="D900" s="8" t="s">
        <v>27</v>
      </c>
      <c r="E900" s="8" t="s">
        <v>2837</v>
      </c>
      <c r="F900" s="8" t="s">
        <v>7755</v>
      </c>
      <c r="G900" s="13">
        <v>40969</v>
      </c>
      <c r="H900" s="13" t="s">
        <v>8601</v>
      </c>
      <c r="I900" s="8" t="s">
        <v>2839</v>
      </c>
    </row>
    <row r="901" spans="1:9" s="8" customFormat="1" ht="12.75" x14ac:dyDescent="0.2">
      <c r="A901" s="8" t="s">
        <v>7569</v>
      </c>
      <c r="B901" s="10" t="s">
        <v>7553</v>
      </c>
      <c r="C901" s="10" t="s">
        <v>7571</v>
      </c>
      <c r="D901" s="8" t="s">
        <v>27</v>
      </c>
      <c r="E901" s="8" t="s">
        <v>2840</v>
      </c>
      <c r="F901" s="8" t="s">
        <v>7756</v>
      </c>
      <c r="G901" s="13">
        <v>40969</v>
      </c>
      <c r="H901" s="13" t="s">
        <v>8602</v>
      </c>
      <c r="I901" s="8" t="s">
        <v>2842</v>
      </c>
    </row>
    <row r="902" spans="1:9" s="8" customFormat="1" ht="12.75" x14ac:dyDescent="0.2">
      <c r="A902" s="8" t="s">
        <v>7569</v>
      </c>
      <c r="B902" s="10" t="s">
        <v>7553</v>
      </c>
      <c r="C902" s="10" t="s">
        <v>7571</v>
      </c>
      <c r="D902" s="8" t="s">
        <v>27</v>
      </c>
      <c r="E902" s="8" t="s">
        <v>2843</v>
      </c>
      <c r="F902" s="8" t="s">
        <v>7757</v>
      </c>
      <c r="G902" s="13">
        <v>40969</v>
      </c>
      <c r="H902" s="13" t="s">
        <v>8603</v>
      </c>
      <c r="I902" s="8" t="s">
        <v>2845</v>
      </c>
    </row>
    <row r="903" spans="1:9" s="8" customFormat="1" ht="12.75" x14ac:dyDescent="0.2">
      <c r="A903" s="8" t="s">
        <v>7569</v>
      </c>
      <c r="B903" s="10" t="s">
        <v>7553</v>
      </c>
      <c r="C903" s="10" t="s">
        <v>7571</v>
      </c>
      <c r="D903" s="8" t="s">
        <v>27</v>
      </c>
      <c r="E903" s="8" t="s">
        <v>2846</v>
      </c>
      <c r="F903" s="8" t="s">
        <v>7758</v>
      </c>
      <c r="G903" s="13">
        <v>40969</v>
      </c>
      <c r="H903" s="13" t="s">
        <v>8604</v>
      </c>
      <c r="I903" s="8" t="s">
        <v>2848</v>
      </c>
    </row>
    <row r="904" spans="1:9" s="8" customFormat="1" ht="12.75" x14ac:dyDescent="0.2">
      <c r="A904" s="8" t="s">
        <v>7568</v>
      </c>
      <c r="B904" s="10" t="s">
        <v>7557</v>
      </c>
      <c r="C904" s="10" t="s">
        <v>7571</v>
      </c>
      <c r="D904" s="8" t="s">
        <v>27</v>
      </c>
      <c r="E904" s="8" t="s">
        <v>5757</v>
      </c>
      <c r="F904" s="8" t="s">
        <v>5758</v>
      </c>
      <c r="G904" s="13">
        <v>40964</v>
      </c>
      <c r="H904" s="13" t="s">
        <v>8632</v>
      </c>
      <c r="I904" s="8" t="s">
        <v>5759</v>
      </c>
    </row>
    <row r="905" spans="1:9" s="8" customFormat="1" ht="12.75" x14ac:dyDescent="0.2">
      <c r="A905" s="8" t="s">
        <v>7568</v>
      </c>
      <c r="B905" s="10" t="s">
        <v>7557</v>
      </c>
      <c r="C905" s="10" t="s">
        <v>7571</v>
      </c>
      <c r="D905" s="8" t="s">
        <v>27</v>
      </c>
      <c r="E905" s="8" t="s">
        <v>5766</v>
      </c>
      <c r="F905" s="8" t="s">
        <v>5767</v>
      </c>
      <c r="G905" s="13">
        <v>41001</v>
      </c>
      <c r="H905" s="13" t="s">
        <v>8633</v>
      </c>
      <c r="I905" s="8" t="s">
        <v>5768</v>
      </c>
    </row>
    <row r="906" spans="1:9" s="8" customFormat="1" ht="12.75" x14ac:dyDescent="0.2">
      <c r="A906" s="8" t="s">
        <v>7568</v>
      </c>
      <c r="B906" s="10" t="s">
        <v>7557</v>
      </c>
      <c r="C906" s="10" t="s">
        <v>7571</v>
      </c>
      <c r="D906" s="8" t="s">
        <v>27</v>
      </c>
      <c r="E906" s="8" t="s">
        <v>5787</v>
      </c>
      <c r="F906" s="8" t="s">
        <v>5788</v>
      </c>
      <c r="G906" s="13">
        <v>41001</v>
      </c>
      <c r="H906" s="13" t="s">
        <v>8634</v>
      </c>
      <c r="I906" s="8" t="s">
        <v>5789</v>
      </c>
    </row>
    <row r="907" spans="1:9" s="8" customFormat="1" ht="12.75" x14ac:dyDescent="0.2">
      <c r="A907" s="8" t="s">
        <v>7568</v>
      </c>
      <c r="B907" s="10" t="s">
        <v>7557</v>
      </c>
      <c r="C907" s="10" t="s">
        <v>7571</v>
      </c>
      <c r="D907" s="8" t="s">
        <v>27</v>
      </c>
      <c r="E907" s="8" t="s">
        <v>5754</v>
      </c>
      <c r="F907" s="8" t="s">
        <v>5755</v>
      </c>
      <c r="G907" s="13">
        <v>41071</v>
      </c>
      <c r="H907" s="13" t="s">
        <v>8635</v>
      </c>
      <c r="I907" s="8" t="s">
        <v>5756</v>
      </c>
    </row>
    <row r="908" spans="1:9" s="8" customFormat="1" ht="12.75" x14ac:dyDescent="0.2">
      <c r="A908" s="16" t="s">
        <v>7569</v>
      </c>
      <c r="B908" s="10" t="s">
        <v>7552</v>
      </c>
      <c r="C908" s="10" t="s">
        <v>7571</v>
      </c>
      <c r="D908" s="8" t="s">
        <v>27</v>
      </c>
      <c r="E908" s="8" t="s">
        <v>5520</v>
      </c>
      <c r="F908" s="8" t="s">
        <v>7726</v>
      </c>
      <c r="G908" s="13">
        <v>40827</v>
      </c>
      <c r="H908" s="13" t="s">
        <v>8527</v>
      </c>
      <c r="I908" s="8" t="s">
        <v>5523</v>
      </c>
    </row>
    <row r="909" spans="1:9" s="8" customFormat="1" ht="12.75" x14ac:dyDescent="0.2">
      <c r="A909" s="16" t="s">
        <v>7569</v>
      </c>
      <c r="B909" s="10" t="s">
        <v>7552</v>
      </c>
      <c r="C909" s="10" t="s">
        <v>7571</v>
      </c>
      <c r="D909" s="8" t="s">
        <v>27</v>
      </c>
      <c r="E909" s="8" t="s">
        <v>5122</v>
      </c>
      <c r="F909" s="8" t="s">
        <v>5123</v>
      </c>
      <c r="G909" s="11" t="s">
        <v>5001</v>
      </c>
      <c r="H909" s="11" t="s">
        <v>8652</v>
      </c>
      <c r="I909" s="8" t="s">
        <v>5124</v>
      </c>
    </row>
    <row r="910" spans="1:9" s="8" customFormat="1" ht="12.75" x14ac:dyDescent="0.2">
      <c r="A910" s="8" t="s">
        <v>7568</v>
      </c>
      <c r="B910" s="10" t="s">
        <v>7552</v>
      </c>
      <c r="C910" s="10" t="s">
        <v>7571</v>
      </c>
      <c r="D910" s="8" t="s">
        <v>27</v>
      </c>
      <c r="E910" s="8" t="s">
        <v>4886</v>
      </c>
      <c r="F910" s="8" t="s">
        <v>4887</v>
      </c>
      <c r="G910" s="13">
        <v>40598</v>
      </c>
      <c r="H910" s="13" t="s">
        <v>8528</v>
      </c>
      <c r="I910" s="8" t="s">
        <v>4888</v>
      </c>
    </row>
    <row r="911" spans="1:9" s="8" customFormat="1" ht="12.75" x14ac:dyDescent="0.2">
      <c r="A911" s="8" t="s">
        <v>7568</v>
      </c>
      <c r="B911" s="10" t="s">
        <v>7552</v>
      </c>
      <c r="C911" s="10" t="s">
        <v>7571</v>
      </c>
      <c r="D911" s="8" t="s">
        <v>27</v>
      </c>
      <c r="E911" s="8" t="s">
        <v>5113</v>
      </c>
      <c r="F911" s="8" t="s">
        <v>5114</v>
      </c>
      <c r="G911" s="13">
        <v>41399</v>
      </c>
      <c r="H911" s="13" t="s">
        <v>8653</v>
      </c>
      <c r="I911" s="8" t="s">
        <v>5115</v>
      </c>
    </row>
    <row r="912" spans="1:9" s="8" customFormat="1" ht="12.75" x14ac:dyDescent="0.2">
      <c r="A912" s="8" t="s">
        <v>7568</v>
      </c>
      <c r="B912" s="10" t="s">
        <v>7552</v>
      </c>
      <c r="C912" s="10" t="s">
        <v>7571</v>
      </c>
      <c r="D912" s="8" t="s">
        <v>27</v>
      </c>
      <c r="E912" s="8" t="s">
        <v>4908</v>
      </c>
      <c r="F912" s="8" t="s">
        <v>4909</v>
      </c>
      <c r="G912" s="13">
        <v>40862</v>
      </c>
      <c r="H912" s="13" t="s">
        <v>8529</v>
      </c>
      <c r="I912" s="8" t="s">
        <v>4910</v>
      </c>
    </row>
  </sheetData>
  <sortState ref="A2:I912">
    <sortCondition ref="E2:E912"/>
  </sortState>
  <conditionalFormatting sqref="E302:E337">
    <cfRule type="duplicateValues" dxfId="31" priority="5"/>
  </conditionalFormatting>
  <conditionalFormatting sqref="E765:E800">
    <cfRule type="duplicateValues" dxfId="30" priority="4"/>
  </conditionalFormatting>
  <conditionalFormatting sqref="E894:E912">
    <cfRule type="duplicateValues" dxfId="29" priority="2"/>
  </conditionalFormatting>
  <conditionalFormatting sqref="E1">
    <cfRule type="duplicateValues" dxfId="28" priority="1"/>
  </conditionalFormatting>
  <conditionalFormatting sqref="E801:E893">
    <cfRule type="duplicateValues" dxfId="27" priority="23"/>
  </conditionalFormatting>
  <conditionalFormatting sqref="E2:E301">
    <cfRule type="duplicateValues" dxfId="26" priority="26"/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110"/>
  <sheetViews>
    <sheetView workbookViewId="0">
      <selection activeCell="C5" sqref="C5"/>
    </sheetView>
  </sheetViews>
  <sheetFormatPr defaultRowHeight="15" x14ac:dyDescent="0.25"/>
  <cols>
    <col min="1" max="1" width="35.85546875" style="22" customWidth="1"/>
    <col min="2" max="2" width="18.28515625" style="23" bestFit="1" customWidth="1"/>
    <col min="3" max="3" width="18.28515625" style="41" customWidth="1"/>
    <col min="4" max="4" width="20.140625" style="24" bestFit="1" customWidth="1"/>
    <col min="5" max="5" width="20.140625" style="23" bestFit="1" customWidth="1"/>
    <col min="6" max="6" width="20.140625" style="41" bestFit="1" customWidth="1"/>
    <col min="7" max="7" width="19.28515625" style="25" bestFit="1" customWidth="1"/>
    <col min="8" max="8" width="19.28515625" style="26" bestFit="1" customWidth="1"/>
    <col min="9" max="9" width="19.28515625" style="42" bestFit="1" customWidth="1"/>
    <col min="10" max="10" width="16" bestFit="1" customWidth="1"/>
    <col min="11" max="11" width="16.7109375" style="27" customWidth="1"/>
    <col min="12" max="12" width="16.7109375" style="47" customWidth="1"/>
  </cols>
  <sheetData>
    <row r="1" spans="1:12" x14ac:dyDescent="0.25">
      <c r="A1" s="22" t="s">
        <v>11183</v>
      </c>
      <c r="B1" s="23">
        <v>2402</v>
      </c>
    </row>
    <row r="2" spans="1:12" x14ac:dyDescent="0.25">
      <c r="A2" s="22" t="s">
        <v>7529</v>
      </c>
      <c r="B2" s="23">
        <v>2368</v>
      </c>
      <c r="C2" s="41" t="s">
        <v>11182</v>
      </c>
    </row>
    <row r="3" spans="1:12" ht="45" x14ac:dyDescent="0.25">
      <c r="A3" s="22" t="s">
        <v>7536</v>
      </c>
      <c r="B3" s="23">
        <v>1177</v>
      </c>
    </row>
    <row r="4" spans="1:12" ht="30" x14ac:dyDescent="0.25">
      <c r="A4" s="22" t="s">
        <v>7537</v>
      </c>
      <c r="B4" s="23">
        <v>1191</v>
      </c>
    </row>
    <row r="5" spans="1:12" ht="60" x14ac:dyDescent="0.25">
      <c r="A5" s="22" t="s">
        <v>7539</v>
      </c>
      <c r="B5" s="23">
        <f>1189-912</f>
        <v>277</v>
      </c>
    </row>
    <row r="6" spans="1:12" ht="30" x14ac:dyDescent="0.25">
      <c r="A6" s="106" t="s">
        <v>9343</v>
      </c>
      <c r="B6" s="23">
        <v>2</v>
      </c>
    </row>
    <row r="7" spans="1:12" ht="30" x14ac:dyDescent="0.25">
      <c r="A7" s="22" t="s">
        <v>7538</v>
      </c>
      <c r="B7" s="26">
        <v>912</v>
      </c>
      <c r="C7" s="42"/>
    </row>
    <row r="9" spans="1:12" s="50" customFormat="1" ht="30" x14ac:dyDescent="0.25">
      <c r="A9" s="28" t="s">
        <v>8</v>
      </c>
      <c r="B9" s="28" t="s">
        <v>7549</v>
      </c>
      <c r="C9" s="28" t="s">
        <v>7550</v>
      </c>
      <c r="D9" s="28" t="s">
        <v>9</v>
      </c>
      <c r="E9" s="28" t="s">
        <v>7547</v>
      </c>
      <c r="F9" s="28" t="s">
        <v>7548</v>
      </c>
      <c r="G9" s="28" t="s">
        <v>6</v>
      </c>
      <c r="H9" s="28" t="s">
        <v>7545</v>
      </c>
      <c r="I9" s="28" t="s">
        <v>7546</v>
      </c>
      <c r="J9" s="28" t="s">
        <v>7</v>
      </c>
      <c r="K9" s="28" t="s">
        <v>7543</v>
      </c>
      <c r="L9" s="28" t="s">
        <v>7544</v>
      </c>
    </row>
    <row r="10" spans="1:12" x14ac:dyDescent="0.25">
      <c r="A10" s="180" t="s">
        <v>7540</v>
      </c>
      <c r="B10" s="169">
        <f>239+67</f>
        <v>306</v>
      </c>
      <c r="C10" s="167">
        <f>139+39</f>
        <v>178</v>
      </c>
      <c r="D10" s="168" t="s">
        <v>114</v>
      </c>
      <c r="E10" s="169">
        <f>206+33</f>
        <v>239</v>
      </c>
      <c r="F10" s="167">
        <f>106+33</f>
        <v>139</v>
      </c>
      <c r="G10" s="177" t="s">
        <v>23</v>
      </c>
      <c r="H10" s="169">
        <f>SUM(K10:K14)</f>
        <v>206</v>
      </c>
      <c r="I10" s="167">
        <f>SUM(L10:L14)</f>
        <v>106</v>
      </c>
      <c r="J10" s="29" t="s">
        <v>53</v>
      </c>
      <c r="K10" s="30">
        <v>133</v>
      </c>
      <c r="L10" s="48">
        <v>69</v>
      </c>
    </row>
    <row r="11" spans="1:12" x14ac:dyDescent="0.25">
      <c r="A11" s="180"/>
      <c r="B11" s="169"/>
      <c r="C11" s="167"/>
      <c r="D11" s="168"/>
      <c r="E11" s="169"/>
      <c r="F11" s="167"/>
      <c r="G11" s="177"/>
      <c r="H11" s="169"/>
      <c r="I11" s="167"/>
      <c r="J11" s="29" t="s">
        <v>24</v>
      </c>
      <c r="K11" s="30">
        <v>18</v>
      </c>
      <c r="L11" s="48">
        <v>7</v>
      </c>
    </row>
    <row r="12" spans="1:12" x14ac:dyDescent="0.25">
      <c r="A12" s="180"/>
      <c r="B12" s="169"/>
      <c r="C12" s="167"/>
      <c r="D12" s="168"/>
      <c r="E12" s="169"/>
      <c r="F12" s="167"/>
      <c r="G12" s="177"/>
      <c r="H12" s="169"/>
      <c r="I12" s="167"/>
      <c r="J12" s="29" t="s">
        <v>784</v>
      </c>
      <c r="K12" s="30">
        <v>3</v>
      </c>
      <c r="L12" s="48">
        <v>1</v>
      </c>
    </row>
    <row r="13" spans="1:12" x14ac:dyDescent="0.25">
      <c r="A13" s="180"/>
      <c r="B13" s="169"/>
      <c r="C13" s="167"/>
      <c r="D13" s="168"/>
      <c r="E13" s="169"/>
      <c r="F13" s="167"/>
      <c r="G13" s="177"/>
      <c r="H13" s="169"/>
      <c r="I13" s="167"/>
      <c r="J13" s="29" t="s">
        <v>96</v>
      </c>
      <c r="K13" s="30">
        <v>27</v>
      </c>
      <c r="L13" s="48">
        <v>16</v>
      </c>
    </row>
    <row r="14" spans="1:12" x14ac:dyDescent="0.25">
      <c r="A14" s="180"/>
      <c r="B14" s="169"/>
      <c r="C14" s="167"/>
      <c r="D14" s="168"/>
      <c r="E14" s="169"/>
      <c r="F14" s="167"/>
      <c r="G14" s="177"/>
      <c r="H14" s="169"/>
      <c r="I14" s="167"/>
      <c r="J14" s="29" t="s">
        <v>70</v>
      </c>
      <c r="K14" s="30">
        <v>25</v>
      </c>
      <c r="L14" s="48">
        <v>13</v>
      </c>
    </row>
    <row r="15" spans="1:12" x14ac:dyDescent="0.25">
      <c r="A15" s="180"/>
      <c r="B15" s="169"/>
      <c r="C15" s="167"/>
      <c r="D15" s="168"/>
      <c r="E15" s="169"/>
      <c r="F15" s="167"/>
      <c r="G15" s="177" t="s">
        <v>2303</v>
      </c>
      <c r="H15" s="169">
        <f>23+10</f>
        <v>33</v>
      </c>
      <c r="I15" s="167">
        <f>23+10</f>
        <v>33</v>
      </c>
      <c r="J15" s="29" t="s">
        <v>7530</v>
      </c>
      <c r="K15" s="30">
        <v>23</v>
      </c>
      <c r="L15" s="48">
        <v>23</v>
      </c>
    </row>
    <row r="16" spans="1:12" x14ac:dyDescent="0.25">
      <c r="A16" s="180"/>
      <c r="B16" s="169"/>
      <c r="C16" s="167"/>
      <c r="D16" s="168"/>
      <c r="E16" s="169"/>
      <c r="F16" s="167"/>
      <c r="G16" s="177"/>
      <c r="H16" s="169"/>
      <c r="I16" s="167"/>
      <c r="J16" s="29" t="s">
        <v>2304</v>
      </c>
      <c r="K16" s="30">
        <v>10</v>
      </c>
      <c r="L16" s="48">
        <v>10</v>
      </c>
    </row>
    <row r="17" spans="1:12" x14ac:dyDescent="0.25">
      <c r="A17" s="180"/>
      <c r="B17" s="169"/>
      <c r="C17" s="167"/>
      <c r="D17" s="168" t="s">
        <v>26</v>
      </c>
      <c r="E17" s="169">
        <f>62+5</f>
        <v>67</v>
      </c>
      <c r="F17" s="167">
        <f>34+5</f>
        <v>39</v>
      </c>
      <c r="G17" s="177" t="s">
        <v>23</v>
      </c>
      <c r="H17" s="169">
        <f>SUM(K17:K20)</f>
        <v>62</v>
      </c>
      <c r="I17" s="167">
        <f>SUM(L17:L20)</f>
        <v>34</v>
      </c>
      <c r="J17" s="29" t="s">
        <v>53</v>
      </c>
      <c r="K17" s="30">
        <v>55</v>
      </c>
      <c r="L17" s="48">
        <v>28</v>
      </c>
    </row>
    <row r="18" spans="1:12" x14ac:dyDescent="0.25">
      <c r="A18" s="180"/>
      <c r="B18" s="169"/>
      <c r="C18" s="167"/>
      <c r="D18" s="168"/>
      <c r="E18" s="169"/>
      <c r="F18" s="167"/>
      <c r="G18" s="177"/>
      <c r="H18" s="169"/>
      <c r="I18" s="167"/>
      <c r="J18" s="29" t="s">
        <v>24</v>
      </c>
      <c r="K18" s="30">
        <v>2</v>
      </c>
      <c r="L18" s="48">
        <v>2</v>
      </c>
    </row>
    <row r="19" spans="1:12" x14ac:dyDescent="0.25">
      <c r="A19" s="180"/>
      <c r="B19" s="169"/>
      <c r="C19" s="167"/>
      <c r="D19" s="168"/>
      <c r="E19" s="169"/>
      <c r="F19" s="167"/>
      <c r="G19" s="177"/>
      <c r="H19" s="169"/>
      <c r="I19" s="167"/>
      <c r="J19" s="29" t="s">
        <v>96</v>
      </c>
      <c r="K19" s="30">
        <v>3</v>
      </c>
      <c r="L19" s="48">
        <v>2</v>
      </c>
    </row>
    <row r="20" spans="1:12" x14ac:dyDescent="0.25">
      <c r="A20" s="180"/>
      <c r="B20" s="169"/>
      <c r="C20" s="167"/>
      <c r="D20" s="168"/>
      <c r="E20" s="169"/>
      <c r="F20" s="167"/>
      <c r="G20" s="177"/>
      <c r="H20" s="169"/>
      <c r="I20" s="167"/>
      <c r="J20" s="29" t="s">
        <v>70</v>
      </c>
      <c r="K20" s="30">
        <v>2</v>
      </c>
      <c r="L20" s="48">
        <v>2</v>
      </c>
    </row>
    <row r="21" spans="1:12" x14ac:dyDescent="0.25">
      <c r="A21" s="180"/>
      <c r="B21" s="169"/>
      <c r="C21" s="167"/>
      <c r="D21" s="168"/>
      <c r="E21" s="169"/>
      <c r="F21" s="167"/>
      <c r="G21" s="31" t="s">
        <v>2303</v>
      </c>
      <c r="H21" s="32">
        <v>5</v>
      </c>
      <c r="I21" s="44">
        <v>5</v>
      </c>
      <c r="J21" s="29" t="s">
        <v>2304</v>
      </c>
      <c r="K21" s="30">
        <v>5</v>
      </c>
      <c r="L21" s="48">
        <v>5</v>
      </c>
    </row>
    <row r="22" spans="1:12" x14ac:dyDescent="0.25">
      <c r="A22" s="178" t="s">
        <v>7531</v>
      </c>
      <c r="B22" s="176">
        <v>94</v>
      </c>
      <c r="C22" s="166">
        <v>94</v>
      </c>
      <c r="D22" s="179" t="s">
        <v>114</v>
      </c>
      <c r="E22" s="176">
        <v>94</v>
      </c>
      <c r="F22" s="166">
        <v>94</v>
      </c>
      <c r="G22" s="175" t="s">
        <v>23</v>
      </c>
      <c r="H22" s="176">
        <f>89+5</f>
        <v>94</v>
      </c>
      <c r="I22" s="166">
        <f>89+5</f>
        <v>94</v>
      </c>
      <c r="J22" s="33" t="s">
        <v>53</v>
      </c>
      <c r="K22" s="34">
        <v>89</v>
      </c>
      <c r="L22" s="49">
        <v>89</v>
      </c>
    </row>
    <row r="23" spans="1:12" x14ac:dyDescent="0.25">
      <c r="A23" s="178"/>
      <c r="B23" s="176"/>
      <c r="C23" s="166"/>
      <c r="D23" s="179"/>
      <c r="E23" s="176"/>
      <c r="F23" s="166"/>
      <c r="G23" s="175"/>
      <c r="H23" s="176"/>
      <c r="I23" s="166"/>
      <c r="J23" s="33" t="s">
        <v>24</v>
      </c>
      <c r="K23" s="34">
        <v>5</v>
      </c>
      <c r="L23" s="49">
        <v>5</v>
      </c>
    </row>
    <row r="24" spans="1:12" x14ac:dyDescent="0.25">
      <c r="A24" s="180" t="s">
        <v>7541</v>
      </c>
      <c r="B24" s="169">
        <f>239+16+56</f>
        <v>311</v>
      </c>
      <c r="C24" s="167">
        <f>SUM(F24:F38)</f>
        <v>216</v>
      </c>
      <c r="D24" s="168" t="s">
        <v>114</v>
      </c>
      <c r="E24" s="169">
        <f>226+13</f>
        <v>239</v>
      </c>
      <c r="F24" s="167">
        <v>145</v>
      </c>
      <c r="G24" s="177" t="s">
        <v>23</v>
      </c>
      <c r="H24" s="169">
        <f>SUM(K24:K27)</f>
        <v>226</v>
      </c>
      <c r="I24" s="167">
        <f>SUM(L24:L27)</f>
        <v>132</v>
      </c>
      <c r="J24" s="29" t="s">
        <v>53</v>
      </c>
      <c r="K24" s="30">
        <v>207</v>
      </c>
      <c r="L24" s="48">
        <v>122</v>
      </c>
    </row>
    <row r="25" spans="1:12" x14ac:dyDescent="0.25">
      <c r="A25" s="180"/>
      <c r="B25" s="169"/>
      <c r="C25" s="167"/>
      <c r="D25" s="168"/>
      <c r="E25" s="169"/>
      <c r="F25" s="167"/>
      <c r="G25" s="177"/>
      <c r="H25" s="169"/>
      <c r="I25" s="167"/>
      <c r="J25" s="29" t="s">
        <v>24</v>
      </c>
      <c r="K25" s="30">
        <v>13</v>
      </c>
      <c r="L25" s="48">
        <v>8</v>
      </c>
    </row>
    <row r="26" spans="1:12" x14ac:dyDescent="0.25">
      <c r="A26" s="180"/>
      <c r="B26" s="169"/>
      <c r="C26" s="167"/>
      <c r="D26" s="168"/>
      <c r="E26" s="169"/>
      <c r="F26" s="167"/>
      <c r="G26" s="177"/>
      <c r="H26" s="169"/>
      <c r="I26" s="167"/>
      <c r="J26" s="29" t="s">
        <v>784</v>
      </c>
      <c r="K26" s="30">
        <v>4</v>
      </c>
      <c r="L26" s="48">
        <v>1</v>
      </c>
    </row>
    <row r="27" spans="1:12" x14ac:dyDescent="0.25">
      <c r="A27" s="180"/>
      <c r="B27" s="169"/>
      <c r="C27" s="167"/>
      <c r="D27" s="168"/>
      <c r="E27" s="169"/>
      <c r="F27" s="167"/>
      <c r="G27" s="177"/>
      <c r="H27" s="169"/>
      <c r="I27" s="167"/>
      <c r="J27" s="29" t="s">
        <v>70</v>
      </c>
      <c r="K27" s="30">
        <v>2</v>
      </c>
      <c r="L27" s="48">
        <v>1</v>
      </c>
    </row>
    <row r="28" spans="1:12" x14ac:dyDescent="0.25">
      <c r="A28" s="180"/>
      <c r="B28" s="169"/>
      <c r="C28" s="167"/>
      <c r="D28" s="168"/>
      <c r="E28" s="169"/>
      <c r="F28" s="167"/>
      <c r="G28" s="177" t="s">
        <v>2303</v>
      </c>
      <c r="H28" s="169">
        <f>9+4</f>
        <v>13</v>
      </c>
      <c r="I28" s="167">
        <f>9+4</f>
        <v>13</v>
      </c>
      <c r="J28" s="29" t="s">
        <v>7530</v>
      </c>
      <c r="K28" s="30">
        <v>9</v>
      </c>
      <c r="L28" s="48">
        <v>9</v>
      </c>
    </row>
    <row r="29" spans="1:12" x14ac:dyDescent="0.25">
      <c r="A29" s="180"/>
      <c r="B29" s="169"/>
      <c r="C29" s="167"/>
      <c r="D29" s="168"/>
      <c r="E29" s="169"/>
      <c r="F29" s="167"/>
      <c r="G29" s="177"/>
      <c r="H29" s="169"/>
      <c r="I29" s="167"/>
      <c r="J29" s="29" t="s">
        <v>2304</v>
      </c>
      <c r="K29" s="30">
        <v>4</v>
      </c>
      <c r="L29" s="48">
        <v>4</v>
      </c>
    </row>
    <row r="30" spans="1:12" x14ac:dyDescent="0.25">
      <c r="A30" s="180"/>
      <c r="B30" s="169"/>
      <c r="C30" s="167"/>
      <c r="D30" s="187" t="s">
        <v>5129</v>
      </c>
      <c r="E30" s="185">
        <v>16</v>
      </c>
      <c r="F30" s="170">
        <v>15</v>
      </c>
      <c r="G30" s="31" t="s">
        <v>23</v>
      </c>
      <c r="H30" s="32">
        <v>5</v>
      </c>
      <c r="I30" s="44">
        <v>5</v>
      </c>
      <c r="J30" s="29" t="s">
        <v>53</v>
      </c>
      <c r="K30" s="30">
        <v>5</v>
      </c>
      <c r="L30" s="48">
        <v>5</v>
      </c>
    </row>
    <row r="31" spans="1:12" x14ac:dyDescent="0.25">
      <c r="A31" s="180"/>
      <c r="B31" s="169"/>
      <c r="C31" s="167"/>
      <c r="D31" s="188"/>
      <c r="E31" s="190"/>
      <c r="F31" s="171"/>
      <c r="G31" s="183" t="s">
        <v>2303</v>
      </c>
      <c r="H31" s="185">
        <v>10</v>
      </c>
      <c r="I31" s="170">
        <v>10</v>
      </c>
      <c r="J31" s="29" t="s">
        <v>7530</v>
      </c>
      <c r="K31" s="30">
        <v>8</v>
      </c>
      <c r="L31" s="48">
        <v>8</v>
      </c>
    </row>
    <row r="32" spans="1:12" x14ac:dyDescent="0.25">
      <c r="A32" s="180"/>
      <c r="B32" s="169"/>
      <c r="C32" s="167"/>
      <c r="D32" s="189"/>
      <c r="E32" s="186"/>
      <c r="F32" s="172"/>
      <c r="G32" s="184"/>
      <c r="H32" s="186"/>
      <c r="I32" s="172"/>
      <c r="J32" s="29" t="s">
        <v>2304</v>
      </c>
      <c r="K32" s="30">
        <v>2</v>
      </c>
      <c r="L32" s="48">
        <v>2</v>
      </c>
    </row>
    <row r="33" spans="1:12" x14ac:dyDescent="0.25">
      <c r="A33" s="180"/>
      <c r="B33" s="169"/>
      <c r="C33" s="167"/>
      <c r="D33" s="168" t="s">
        <v>5222</v>
      </c>
      <c r="E33" s="169">
        <v>56</v>
      </c>
      <c r="F33" s="167">
        <v>56</v>
      </c>
      <c r="G33" s="177" t="s">
        <v>23</v>
      </c>
      <c r="H33" s="169">
        <f>SUM(K33:K36)</f>
        <v>50</v>
      </c>
      <c r="I33" s="167">
        <f>SUM(L33:L36)</f>
        <v>50</v>
      </c>
      <c r="J33" s="29" t="s">
        <v>53</v>
      </c>
      <c r="K33" s="30">
        <v>44</v>
      </c>
      <c r="L33" s="48">
        <v>44</v>
      </c>
    </row>
    <row r="34" spans="1:12" x14ac:dyDescent="0.25">
      <c r="A34" s="180"/>
      <c r="B34" s="169"/>
      <c r="C34" s="167"/>
      <c r="D34" s="168"/>
      <c r="E34" s="169"/>
      <c r="F34" s="167"/>
      <c r="G34" s="177"/>
      <c r="H34" s="169"/>
      <c r="I34" s="167"/>
      <c r="J34" s="29" t="s">
        <v>24</v>
      </c>
      <c r="K34" s="30">
        <v>1</v>
      </c>
      <c r="L34" s="48">
        <v>1</v>
      </c>
    </row>
    <row r="35" spans="1:12" x14ac:dyDescent="0.25">
      <c r="A35" s="180"/>
      <c r="B35" s="169"/>
      <c r="C35" s="167"/>
      <c r="D35" s="168"/>
      <c r="E35" s="169"/>
      <c r="F35" s="167"/>
      <c r="G35" s="177"/>
      <c r="H35" s="169"/>
      <c r="I35" s="167"/>
      <c r="J35" s="29" t="s">
        <v>96</v>
      </c>
      <c r="K35" s="30">
        <v>2</v>
      </c>
      <c r="L35" s="48">
        <v>2</v>
      </c>
    </row>
    <row r="36" spans="1:12" x14ac:dyDescent="0.25">
      <c r="A36" s="180"/>
      <c r="B36" s="169"/>
      <c r="C36" s="167"/>
      <c r="D36" s="168"/>
      <c r="E36" s="169"/>
      <c r="F36" s="167"/>
      <c r="G36" s="177"/>
      <c r="H36" s="169"/>
      <c r="I36" s="167"/>
      <c r="J36" s="29" t="s">
        <v>1074</v>
      </c>
      <c r="K36" s="30">
        <v>3</v>
      </c>
      <c r="L36" s="48">
        <v>3</v>
      </c>
    </row>
    <row r="37" spans="1:12" x14ac:dyDescent="0.25">
      <c r="A37" s="180"/>
      <c r="B37" s="169"/>
      <c r="C37" s="167"/>
      <c r="D37" s="168"/>
      <c r="E37" s="169"/>
      <c r="F37" s="167"/>
      <c r="G37" s="177" t="s">
        <v>2303</v>
      </c>
      <c r="H37" s="169">
        <v>6</v>
      </c>
      <c r="I37" s="167">
        <v>6</v>
      </c>
      <c r="J37" s="29" t="s">
        <v>7530</v>
      </c>
      <c r="K37" s="30">
        <v>5</v>
      </c>
      <c r="L37" s="48">
        <v>5</v>
      </c>
    </row>
    <row r="38" spans="1:12" x14ac:dyDescent="0.25">
      <c r="A38" s="180"/>
      <c r="B38" s="169"/>
      <c r="C38" s="167"/>
      <c r="D38" s="168"/>
      <c r="E38" s="169"/>
      <c r="F38" s="167"/>
      <c r="G38" s="177"/>
      <c r="H38" s="169"/>
      <c r="I38" s="167"/>
      <c r="J38" s="29" t="s">
        <v>2304</v>
      </c>
      <c r="K38" s="30">
        <v>1</v>
      </c>
      <c r="L38" s="48">
        <v>1</v>
      </c>
    </row>
    <row r="39" spans="1:12" x14ac:dyDescent="0.25">
      <c r="A39" s="178" t="s">
        <v>5525</v>
      </c>
      <c r="B39" s="176">
        <f>SUM(E39:E55)</f>
        <v>35</v>
      </c>
      <c r="C39" s="166">
        <f>SUM(F39:F55)</f>
        <v>35</v>
      </c>
      <c r="D39" s="35" t="s">
        <v>5579</v>
      </c>
      <c r="E39" s="36">
        <v>1</v>
      </c>
      <c r="F39" s="43">
        <v>1</v>
      </c>
      <c r="G39" s="37" t="s">
        <v>2303</v>
      </c>
      <c r="H39" s="38">
        <v>1</v>
      </c>
      <c r="I39" s="45">
        <v>1</v>
      </c>
      <c r="J39" s="33" t="s">
        <v>7530</v>
      </c>
      <c r="K39" s="34">
        <v>1</v>
      </c>
      <c r="L39" s="49">
        <v>1</v>
      </c>
    </row>
    <row r="40" spans="1:12" x14ac:dyDescent="0.25">
      <c r="A40" s="178"/>
      <c r="B40" s="176"/>
      <c r="C40" s="166"/>
      <c r="D40" s="35" t="s">
        <v>5651</v>
      </c>
      <c r="E40" s="36">
        <v>1</v>
      </c>
      <c r="F40" s="43">
        <v>1</v>
      </c>
      <c r="G40" s="37" t="s">
        <v>2303</v>
      </c>
      <c r="H40" s="38">
        <v>1</v>
      </c>
      <c r="I40" s="45">
        <v>1</v>
      </c>
      <c r="J40" s="33" t="s">
        <v>7530</v>
      </c>
      <c r="K40" s="34">
        <v>1</v>
      </c>
      <c r="L40" s="49">
        <v>1</v>
      </c>
    </row>
    <row r="41" spans="1:12" x14ac:dyDescent="0.25">
      <c r="A41" s="178"/>
      <c r="B41" s="176"/>
      <c r="C41" s="166"/>
      <c r="D41" s="179" t="s">
        <v>5530</v>
      </c>
      <c r="E41" s="176">
        <v>7</v>
      </c>
      <c r="F41" s="166">
        <v>7</v>
      </c>
      <c r="G41" s="175" t="s">
        <v>23</v>
      </c>
      <c r="H41" s="181">
        <v>5</v>
      </c>
      <c r="I41" s="173">
        <v>5</v>
      </c>
      <c r="J41" s="33" t="s">
        <v>53</v>
      </c>
      <c r="K41" s="34">
        <v>1</v>
      </c>
      <c r="L41" s="49">
        <v>1</v>
      </c>
    </row>
    <row r="42" spans="1:12" x14ac:dyDescent="0.25">
      <c r="A42" s="178"/>
      <c r="B42" s="176"/>
      <c r="C42" s="166"/>
      <c r="D42" s="179"/>
      <c r="E42" s="176"/>
      <c r="F42" s="166"/>
      <c r="G42" s="175"/>
      <c r="H42" s="182"/>
      <c r="I42" s="174"/>
      <c r="J42" s="33" t="s">
        <v>5548</v>
      </c>
      <c r="K42" s="34">
        <v>4</v>
      </c>
      <c r="L42" s="49">
        <v>4</v>
      </c>
    </row>
    <row r="43" spans="1:12" x14ac:dyDescent="0.25">
      <c r="A43" s="178"/>
      <c r="B43" s="176"/>
      <c r="C43" s="166"/>
      <c r="D43" s="179"/>
      <c r="E43" s="176"/>
      <c r="F43" s="166"/>
      <c r="G43" s="37" t="s">
        <v>2303</v>
      </c>
      <c r="H43" s="38">
        <v>2</v>
      </c>
      <c r="I43" s="45">
        <v>2</v>
      </c>
      <c r="J43" s="33" t="s">
        <v>7530</v>
      </c>
      <c r="K43" s="34">
        <v>2</v>
      </c>
      <c r="L43" s="49">
        <v>2</v>
      </c>
    </row>
    <row r="44" spans="1:12" x14ac:dyDescent="0.25">
      <c r="A44" s="178"/>
      <c r="B44" s="176"/>
      <c r="C44" s="166"/>
      <c r="D44" s="35" t="s">
        <v>5534</v>
      </c>
      <c r="E44" s="36">
        <v>1</v>
      </c>
      <c r="F44" s="43">
        <v>1</v>
      </c>
      <c r="G44" s="37" t="s">
        <v>23</v>
      </c>
      <c r="H44" s="38">
        <v>1</v>
      </c>
      <c r="I44" s="45">
        <v>1</v>
      </c>
      <c r="J44" s="33" t="s">
        <v>53</v>
      </c>
      <c r="K44" s="34">
        <v>1</v>
      </c>
      <c r="L44" s="49">
        <v>1</v>
      </c>
    </row>
    <row r="45" spans="1:12" x14ac:dyDescent="0.25">
      <c r="A45" s="178"/>
      <c r="B45" s="176"/>
      <c r="C45" s="166"/>
      <c r="D45" s="179" t="s">
        <v>5543</v>
      </c>
      <c r="E45" s="176">
        <v>2</v>
      </c>
      <c r="F45" s="166">
        <v>2</v>
      </c>
      <c r="G45" s="37" t="s">
        <v>23</v>
      </c>
      <c r="H45" s="38">
        <v>1</v>
      </c>
      <c r="I45" s="45">
        <v>1</v>
      </c>
      <c r="J45" s="33" t="s">
        <v>96</v>
      </c>
      <c r="K45" s="34">
        <v>1</v>
      </c>
      <c r="L45" s="49">
        <v>1</v>
      </c>
    </row>
    <row r="46" spans="1:12" x14ac:dyDescent="0.25">
      <c r="A46" s="178"/>
      <c r="B46" s="176"/>
      <c r="C46" s="166"/>
      <c r="D46" s="179"/>
      <c r="E46" s="176"/>
      <c r="F46" s="166"/>
      <c r="G46" s="37" t="s">
        <v>2303</v>
      </c>
      <c r="H46" s="38">
        <v>1</v>
      </c>
      <c r="I46" s="45">
        <v>1</v>
      </c>
      <c r="J46" s="33" t="s">
        <v>7530</v>
      </c>
      <c r="K46" s="34">
        <v>1</v>
      </c>
      <c r="L46" s="49">
        <v>1</v>
      </c>
    </row>
    <row r="47" spans="1:12" x14ac:dyDescent="0.25">
      <c r="A47" s="178"/>
      <c r="B47" s="176"/>
      <c r="C47" s="166"/>
      <c r="D47" s="35" t="s">
        <v>5526</v>
      </c>
      <c r="E47" s="36">
        <v>1</v>
      </c>
      <c r="F47" s="43">
        <v>1</v>
      </c>
      <c r="G47" s="37" t="s">
        <v>23</v>
      </c>
      <c r="H47" s="38">
        <v>1</v>
      </c>
      <c r="I47" s="45">
        <v>1</v>
      </c>
      <c r="J47" s="33" t="s">
        <v>5548</v>
      </c>
      <c r="K47" s="34">
        <v>1</v>
      </c>
      <c r="L47" s="49">
        <v>1</v>
      </c>
    </row>
    <row r="48" spans="1:12" x14ac:dyDescent="0.25">
      <c r="A48" s="178"/>
      <c r="B48" s="176"/>
      <c r="C48" s="166"/>
      <c r="D48" s="179" t="s">
        <v>5566</v>
      </c>
      <c r="E48" s="176">
        <v>6</v>
      </c>
      <c r="F48" s="166">
        <v>6</v>
      </c>
      <c r="G48" s="37" t="s">
        <v>23</v>
      </c>
      <c r="H48" s="38">
        <v>1</v>
      </c>
      <c r="I48" s="45">
        <v>1</v>
      </c>
      <c r="J48" s="33" t="s">
        <v>5548</v>
      </c>
      <c r="K48" s="34">
        <v>1</v>
      </c>
      <c r="L48" s="49">
        <v>1</v>
      </c>
    </row>
    <row r="49" spans="1:12" x14ac:dyDescent="0.25">
      <c r="A49" s="178"/>
      <c r="B49" s="176"/>
      <c r="C49" s="166"/>
      <c r="D49" s="179"/>
      <c r="E49" s="176"/>
      <c r="F49" s="166"/>
      <c r="G49" s="37" t="s">
        <v>2303</v>
      </c>
      <c r="H49" s="38">
        <v>5</v>
      </c>
      <c r="I49" s="45">
        <v>5</v>
      </c>
      <c r="J49" s="33" t="s">
        <v>7530</v>
      </c>
      <c r="K49" s="34">
        <v>5</v>
      </c>
      <c r="L49" s="49">
        <v>5</v>
      </c>
    </row>
    <row r="50" spans="1:12" x14ac:dyDescent="0.25">
      <c r="A50" s="178"/>
      <c r="B50" s="176"/>
      <c r="C50" s="166"/>
      <c r="D50" s="35" t="s">
        <v>5647</v>
      </c>
      <c r="E50" s="36">
        <v>1</v>
      </c>
      <c r="F50" s="43">
        <v>1</v>
      </c>
      <c r="G50" s="37" t="s">
        <v>2303</v>
      </c>
      <c r="H50" s="38">
        <v>1</v>
      </c>
      <c r="I50" s="45">
        <v>1</v>
      </c>
      <c r="J50" s="33" t="s">
        <v>7530</v>
      </c>
      <c r="K50" s="34">
        <v>1</v>
      </c>
      <c r="L50" s="49">
        <v>1</v>
      </c>
    </row>
    <row r="51" spans="1:12" x14ac:dyDescent="0.25">
      <c r="A51" s="178"/>
      <c r="B51" s="176"/>
      <c r="C51" s="166"/>
      <c r="D51" s="35" t="s">
        <v>5570</v>
      </c>
      <c r="E51" s="36">
        <v>5</v>
      </c>
      <c r="F51" s="43">
        <v>5</v>
      </c>
      <c r="G51" s="37" t="s">
        <v>2303</v>
      </c>
      <c r="H51" s="38">
        <v>5</v>
      </c>
      <c r="I51" s="45">
        <v>5</v>
      </c>
      <c r="J51" s="33" t="s">
        <v>7530</v>
      </c>
      <c r="K51" s="34">
        <v>5</v>
      </c>
      <c r="L51" s="49">
        <v>5</v>
      </c>
    </row>
    <row r="52" spans="1:12" x14ac:dyDescent="0.25">
      <c r="A52" s="178"/>
      <c r="B52" s="176"/>
      <c r="C52" s="166"/>
      <c r="D52" s="35" t="s">
        <v>5575</v>
      </c>
      <c r="E52" s="36">
        <v>6</v>
      </c>
      <c r="F52" s="43">
        <v>6</v>
      </c>
      <c r="G52" s="37" t="s">
        <v>2303</v>
      </c>
      <c r="H52" s="38">
        <v>6</v>
      </c>
      <c r="I52" s="45">
        <v>6</v>
      </c>
      <c r="J52" s="33" t="s">
        <v>7530</v>
      </c>
      <c r="K52" s="34">
        <v>6</v>
      </c>
      <c r="L52" s="49">
        <v>6</v>
      </c>
    </row>
    <row r="53" spans="1:12" x14ac:dyDescent="0.25">
      <c r="A53" s="178"/>
      <c r="B53" s="176"/>
      <c r="C53" s="166"/>
      <c r="D53" s="179" t="s">
        <v>5538</v>
      </c>
      <c r="E53" s="176">
        <v>4</v>
      </c>
      <c r="F53" s="166">
        <v>4</v>
      </c>
      <c r="G53" s="37" t="s">
        <v>23</v>
      </c>
      <c r="H53" s="38">
        <v>1</v>
      </c>
      <c r="I53" s="45">
        <v>1</v>
      </c>
      <c r="J53" s="33" t="s">
        <v>53</v>
      </c>
      <c r="K53" s="34">
        <v>1</v>
      </c>
      <c r="L53" s="49">
        <v>1</v>
      </c>
    </row>
    <row r="54" spans="1:12" x14ac:dyDescent="0.25">
      <c r="A54" s="178"/>
      <c r="B54" s="176"/>
      <c r="C54" s="166"/>
      <c r="D54" s="179"/>
      <c r="E54" s="176"/>
      <c r="F54" s="166"/>
      <c r="G54" s="175" t="s">
        <v>2303</v>
      </c>
      <c r="H54" s="176">
        <v>3</v>
      </c>
      <c r="I54" s="166">
        <v>3</v>
      </c>
      <c r="J54" s="33" t="s">
        <v>7530</v>
      </c>
      <c r="K54" s="34">
        <v>2</v>
      </c>
      <c r="L54" s="49">
        <v>2</v>
      </c>
    </row>
    <row r="55" spans="1:12" x14ac:dyDescent="0.25">
      <c r="A55" s="178"/>
      <c r="B55" s="176"/>
      <c r="C55" s="166"/>
      <c r="D55" s="179"/>
      <c r="E55" s="176"/>
      <c r="F55" s="166"/>
      <c r="G55" s="175"/>
      <c r="H55" s="176"/>
      <c r="I55" s="166"/>
      <c r="J55" s="33" t="s">
        <v>5657</v>
      </c>
      <c r="K55" s="34">
        <v>1</v>
      </c>
      <c r="L55" s="49">
        <v>1</v>
      </c>
    </row>
    <row r="56" spans="1:12" x14ac:dyDescent="0.25">
      <c r="A56" s="180" t="s">
        <v>7542</v>
      </c>
      <c r="B56" s="169">
        <f>SUM(E56:E84)</f>
        <v>266</v>
      </c>
      <c r="C56" s="167">
        <f>SUM(F56:F84)</f>
        <v>210</v>
      </c>
      <c r="D56" s="168" t="s">
        <v>5663</v>
      </c>
      <c r="E56" s="169">
        <v>32</v>
      </c>
      <c r="F56" s="167">
        <v>32</v>
      </c>
      <c r="G56" s="177" t="s">
        <v>23</v>
      </c>
      <c r="H56" s="169">
        <v>32</v>
      </c>
      <c r="I56" s="167">
        <v>32</v>
      </c>
      <c r="J56" s="29" t="s">
        <v>53</v>
      </c>
      <c r="K56" s="30">
        <v>31</v>
      </c>
      <c r="L56" s="48">
        <v>31</v>
      </c>
    </row>
    <row r="57" spans="1:12" x14ac:dyDescent="0.25">
      <c r="A57" s="180"/>
      <c r="B57" s="169"/>
      <c r="C57" s="167"/>
      <c r="D57" s="168"/>
      <c r="E57" s="169"/>
      <c r="F57" s="167"/>
      <c r="G57" s="177"/>
      <c r="H57" s="169"/>
      <c r="I57" s="167"/>
      <c r="J57" s="29" t="s">
        <v>70</v>
      </c>
      <c r="K57" s="30">
        <v>1</v>
      </c>
      <c r="L57" s="48">
        <v>1</v>
      </c>
    </row>
    <row r="58" spans="1:12" x14ac:dyDescent="0.25">
      <c r="A58" s="180"/>
      <c r="B58" s="169"/>
      <c r="C58" s="167"/>
      <c r="D58" s="168" t="s">
        <v>5822</v>
      </c>
      <c r="E58" s="169">
        <v>3</v>
      </c>
      <c r="F58" s="167">
        <v>3</v>
      </c>
      <c r="G58" s="177" t="s">
        <v>2303</v>
      </c>
      <c r="H58" s="169">
        <v>3</v>
      </c>
      <c r="I58" s="167">
        <v>3</v>
      </c>
      <c r="J58" s="29" t="s">
        <v>5657</v>
      </c>
      <c r="K58" s="30">
        <v>2</v>
      </c>
      <c r="L58" s="48">
        <v>2</v>
      </c>
    </row>
    <row r="59" spans="1:12" x14ac:dyDescent="0.25">
      <c r="A59" s="180"/>
      <c r="B59" s="169"/>
      <c r="C59" s="167"/>
      <c r="D59" s="168"/>
      <c r="E59" s="169"/>
      <c r="F59" s="167"/>
      <c r="G59" s="177"/>
      <c r="H59" s="169"/>
      <c r="I59" s="167"/>
      <c r="J59" s="29" t="s">
        <v>2304</v>
      </c>
      <c r="K59" s="30">
        <v>1</v>
      </c>
      <c r="L59" s="48">
        <v>1</v>
      </c>
    </row>
    <row r="60" spans="1:12" x14ac:dyDescent="0.25">
      <c r="A60" s="180"/>
      <c r="B60" s="169"/>
      <c r="C60" s="167"/>
      <c r="D60" s="168" t="s">
        <v>5834</v>
      </c>
      <c r="E60" s="169">
        <v>75</v>
      </c>
      <c r="F60" s="167">
        <f>49+5</f>
        <v>54</v>
      </c>
      <c r="G60" s="31" t="s">
        <v>23</v>
      </c>
      <c r="H60" s="39">
        <v>70</v>
      </c>
      <c r="I60" s="46">
        <v>49</v>
      </c>
      <c r="J60" s="29" t="s">
        <v>53</v>
      </c>
      <c r="K60" s="30">
        <v>70</v>
      </c>
      <c r="L60" s="48">
        <v>49</v>
      </c>
    </row>
    <row r="61" spans="1:12" x14ac:dyDescent="0.25">
      <c r="A61" s="180"/>
      <c r="B61" s="169"/>
      <c r="C61" s="167"/>
      <c r="D61" s="168"/>
      <c r="E61" s="169"/>
      <c r="F61" s="167"/>
      <c r="G61" s="31" t="s">
        <v>2303</v>
      </c>
      <c r="H61" s="39">
        <v>5</v>
      </c>
      <c r="I61" s="46">
        <v>5</v>
      </c>
      <c r="J61" s="29" t="s">
        <v>7530</v>
      </c>
      <c r="K61" s="30">
        <v>5</v>
      </c>
      <c r="L61" s="48">
        <v>5</v>
      </c>
    </row>
    <row r="62" spans="1:12" x14ac:dyDescent="0.25">
      <c r="A62" s="180"/>
      <c r="B62" s="169"/>
      <c r="C62" s="167"/>
      <c r="D62" s="40" t="s">
        <v>6105</v>
      </c>
      <c r="E62" s="32">
        <v>1</v>
      </c>
      <c r="F62" s="44">
        <v>1</v>
      </c>
      <c r="G62" s="31" t="s">
        <v>23</v>
      </c>
      <c r="H62" s="39">
        <v>1</v>
      </c>
      <c r="I62" s="46">
        <v>1</v>
      </c>
      <c r="J62" s="29" t="s">
        <v>53</v>
      </c>
      <c r="K62" s="30">
        <v>1</v>
      </c>
      <c r="L62" s="48">
        <v>1</v>
      </c>
    </row>
    <row r="63" spans="1:12" x14ac:dyDescent="0.25">
      <c r="A63" s="180"/>
      <c r="B63" s="169"/>
      <c r="C63" s="167"/>
      <c r="D63" s="168" t="s">
        <v>6109</v>
      </c>
      <c r="E63" s="169">
        <v>103</v>
      </c>
      <c r="F63" s="167">
        <f>65+3</f>
        <v>68</v>
      </c>
      <c r="G63" s="177" t="s">
        <v>23</v>
      </c>
      <c r="H63" s="169">
        <f>70+1+29</f>
        <v>100</v>
      </c>
      <c r="I63" s="167">
        <f>SUM(L63:L65)</f>
        <v>65</v>
      </c>
      <c r="J63" s="29" t="s">
        <v>53</v>
      </c>
      <c r="K63" s="30">
        <v>70</v>
      </c>
      <c r="L63" s="48">
        <v>50</v>
      </c>
    </row>
    <row r="64" spans="1:12" x14ac:dyDescent="0.25">
      <c r="A64" s="180"/>
      <c r="B64" s="169"/>
      <c r="C64" s="167"/>
      <c r="D64" s="168"/>
      <c r="E64" s="169"/>
      <c r="F64" s="167"/>
      <c r="G64" s="177"/>
      <c r="H64" s="169"/>
      <c r="I64" s="167"/>
      <c r="J64" s="29" t="s">
        <v>1074</v>
      </c>
      <c r="K64" s="30">
        <v>1</v>
      </c>
      <c r="L64" s="48">
        <v>1</v>
      </c>
    </row>
    <row r="65" spans="1:12" x14ac:dyDescent="0.25">
      <c r="A65" s="180"/>
      <c r="B65" s="169"/>
      <c r="C65" s="167"/>
      <c r="D65" s="168"/>
      <c r="E65" s="169"/>
      <c r="F65" s="167"/>
      <c r="G65" s="177"/>
      <c r="H65" s="169"/>
      <c r="I65" s="167"/>
      <c r="J65" s="29" t="s">
        <v>5548</v>
      </c>
      <c r="K65" s="30">
        <v>29</v>
      </c>
      <c r="L65" s="48">
        <v>14</v>
      </c>
    </row>
    <row r="66" spans="1:12" x14ac:dyDescent="0.25">
      <c r="A66" s="180"/>
      <c r="B66" s="169"/>
      <c r="C66" s="167"/>
      <c r="D66" s="168"/>
      <c r="E66" s="169"/>
      <c r="F66" s="167"/>
      <c r="G66" s="177" t="s">
        <v>2303</v>
      </c>
      <c r="H66" s="169">
        <v>3</v>
      </c>
      <c r="I66" s="167">
        <v>3</v>
      </c>
      <c r="J66" s="29" t="s">
        <v>1074</v>
      </c>
      <c r="K66" s="30">
        <v>2</v>
      </c>
      <c r="L66" s="48">
        <v>2</v>
      </c>
    </row>
    <row r="67" spans="1:12" x14ac:dyDescent="0.25">
      <c r="A67" s="180"/>
      <c r="B67" s="169"/>
      <c r="C67" s="167"/>
      <c r="D67" s="168"/>
      <c r="E67" s="169"/>
      <c r="F67" s="167"/>
      <c r="G67" s="177"/>
      <c r="H67" s="169"/>
      <c r="I67" s="167"/>
      <c r="J67" s="29" t="s">
        <v>2304</v>
      </c>
      <c r="K67" s="30">
        <v>1</v>
      </c>
      <c r="L67" s="48">
        <v>1</v>
      </c>
    </row>
    <row r="68" spans="1:12" x14ac:dyDescent="0.25">
      <c r="A68" s="180"/>
      <c r="B68" s="169"/>
      <c r="C68" s="167"/>
      <c r="D68" s="40" t="s">
        <v>6604</v>
      </c>
      <c r="E68" s="32">
        <v>1</v>
      </c>
      <c r="F68" s="44">
        <v>1</v>
      </c>
      <c r="G68" s="31" t="s">
        <v>23</v>
      </c>
      <c r="H68" s="39">
        <v>1</v>
      </c>
      <c r="I68" s="46">
        <v>1</v>
      </c>
      <c r="J68" s="29" t="s">
        <v>24</v>
      </c>
      <c r="K68" s="30">
        <v>1</v>
      </c>
      <c r="L68" s="48">
        <v>1</v>
      </c>
    </row>
    <row r="69" spans="1:12" x14ac:dyDescent="0.25">
      <c r="A69" s="180"/>
      <c r="B69" s="169"/>
      <c r="C69" s="167"/>
      <c r="D69" s="40" t="s">
        <v>6608</v>
      </c>
      <c r="E69" s="32">
        <v>1</v>
      </c>
      <c r="F69" s="44">
        <v>1</v>
      </c>
      <c r="G69" s="31" t="s">
        <v>23</v>
      </c>
      <c r="H69" s="39">
        <v>1</v>
      </c>
      <c r="I69" s="46">
        <v>1</v>
      </c>
      <c r="J69" s="29" t="s">
        <v>53</v>
      </c>
      <c r="K69" s="30">
        <v>1</v>
      </c>
      <c r="L69" s="48">
        <v>1</v>
      </c>
    </row>
    <row r="70" spans="1:12" x14ac:dyDescent="0.25">
      <c r="A70" s="180"/>
      <c r="B70" s="169"/>
      <c r="C70" s="167"/>
      <c r="D70" s="168" t="s">
        <v>6612</v>
      </c>
      <c r="E70" s="169">
        <v>3</v>
      </c>
      <c r="F70" s="167">
        <v>3</v>
      </c>
      <c r="G70" s="177" t="s">
        <v>23</v>
      </c>
      <c r="H70" s="169">
        <v>3</v>
      </c>
      <c r="I70" s="167">
        <v>3</v>
      </c>
      <c r="J70" s="29" t="s">
        <v>53</v>
      </c>
      <c r="K70" s="30">
        <v>1</v>
      </c>
      <c r="L70" s="48">
        <v>1</v>
      </c>
    </row>
    <row r="71" spans="1:12" x14ac:dyDescent="0.25">
      <c r="A71" s="180"/>
      <c r="B71" s="169"/>
      <c r="C71" s="167"/>
      <c r="D71" s="168"/>
      <c r="E71" s="169"/>
      <c r="F71" s="167"/>
      <c r="G71" s="177"/>
      <c r="H71" s="169"/>
      <c r="I71" s="167"/>
      <c r="J71" s="29" t="s">
        <v>70</v>
      </c>
      <c r="K71" s="30">
        <v>2</v>
      </c>
      <c r="L71" s="48">
        <v>2</v>
      </c>
    </row>
    <row r="72" spans="1:12" x14ac:dyDescent="0.25">
      <c r="A72" s="180"/>
      <c r="B72" s="169"/>
      <c r="C72" s="167"/>
      <c r="D72" s="40" t="s">
        <v>6623</v>
      </c>
      <c r="E72" s="32">
        <v>1</v>
      </c>
      <c r="F72" s="44">
        <v>1</v>
      </c>
      <c r="G72" s="31" t="s">
        <v>23</v>
      </c>
      <c r="H72" s="39">
        <v>1</v>
      </c>
      <c r="I72" s="46">
        <v>1</v>
      </c>
      <c r="J72" s="29" t="s">
        <v>24</v>
      </c>
      <c r="K72" s="30">
        <v>1</v>
      </c>
      <c r="L72" s="48">
        <v>1</v>
      </c>
    </row>
    <row r="73" spans="1:12" x14ac:dyDescent="0.25">
      <c r="A73" s="180"/>
      <c r="B73" s="169"/>
      <c r="C73" s="167"/>
      <c r="D73" s="40" t="s">
        <v>6627</v>
      </c>
      <c r="E73" s="32">
        <v>1</v>
      </c>
      <c r="F73" s="44">
        <v>1</v>
      </c>
      <c r="G73" s="31" t="s">
        <v>23</v>
      </c>
      <c r="H73" s="39">
        <v>1</v>
      </c>
      <c r="I73" s="46">
        <v>1</v>
      </c>
      <c r="J73" s="29" t="s">
        <v>53</v>
      </c>
      <c r="K73" s="30">
        <v>1</v>
      </c>
      <c r="L73" s="48">
        <v>1</v>
      </c>
    </row>
    <row r="74" spans="1:12" x14ac:dyDescent="0.25">
      <c r="A74" s="180"/>
      <c r="B74" s="169"/>
      <c r="C74" s="167"/>
      <c r="D74" s="168" t="s">
        <v>6631</v>
      </c>
      <c r="E74" s="169">
        <v>13</v>
      </c>
      <c r="F74" s="167">
        <v>13</v>
      </c>
      <c r="G74" s="177" t="s">
        <v>23</v>
      </c>
      <c r="H74" s="169">
        <v>13</v>
      </c>
      <c r="I74" s="167">
        <v>13</v>
      </c>
      <c r="J74" s="29" t="s">
        <v>53</v>
      </c>
      <c r="K74" s="30">
        <v>10</v>
      </c>
      <c r="L74" s="48">
        <v>10</v>
      </c>
    </row>
    <row r="75" spans="1:12" x14ac:dyDescent="0.25">
      <c r="A75" s="180"/>
      <c r="B75" s="169"/>
      <c r="C75" s="167"/>
      <c r="D75" s="168"/>
      <c r="E75" s="169"/>
      <c r="F75" s="167"/>
      <c r="G75" s="177"/>
      <c r="H75" s="169"/>
      <c r="I75" s="167"/>
      <c r="J75" s="29" t="s">
        <v>1074</v>
      </c>
      <c r="K75" s="30">
        <v>3</v>
      </c>
      <c r="L75" s="48">
        <v>3</v>
      </c>
    </row>
    <row r="76" spans="1:12" x14ac:dyDescent="0.25">
      <c r="A76" s="180"/>
      <c r="B76" s="169"/>
      <c r="C76" s="167"/>
      <c r="D76" s="40" t="s">
        <v>6674</v>
      </c>
      <c r="E76" s="32">
        <v>4</v>
      </c>
      <c r="F76" s="44">
        <v>4</v>
      </c>
      <c r="G76" s="31" t="s">
        <v>23</v>
      </c>
      <c r="H76" s="39">
        <v>4</v>
      </c>
      <c r="I76" s="46">
        <v>4</v>
      </c>
      <c r="J76" s="29" t="s">
        <v>53</v>
      </c>
      <c r="K76" s="30">
        <v>4</v>
      </c>
      <c r="L76" s="48">
        <v>4</v>
      </c>
    </row>
    <row r="77" spans="1:12" x14ac:dyDescent="0.25">
      <c r="A77" s="180"/>
      <c r="B77" s="169"/>
      <c r="C77" s="167"/>
      <c r="D77" s="40" t="s">
        <v>6674</v>
      </c>
      <c r="E77" s="32">
        <v>1</v>
      </c>
      <c r="F77" s="44">
        <v>1</v>
      </c>
      <c r="G77" s="31" t="s">
        <v>23</v>
      </c>
      <c r="H77" s="39">
        <v>1</v>
      </c>
      <c r="I77" s="46">
        <v>1</v>
      </c>
      <c r="J77" s="29" t="s">
        <v>5548</v>
      </c>
      <c r="K77" s="30">
        <v>1</v>
      </c>
      <c r="L77" s="48">
        <v>1</v>
      </c>
    </row>
    <row r="78" spans="1:12" x14ac:dyDescent="0.25">
      <c r="A78" s="180"/>
      <c r="B78" s="169"/>
      <c r="C78" s="167"/>
      <c r="D78" s="40" t="s">
        <v>6674</v>
      </c>
      <c r="E78" s="32">
        <v>1</v>
      </c>
      <c r="F78" s="44">
        <v>1</v>
      </c>
      <c r="G78" s="31" t="s">
        <v>2303</v>
      </c>
      <c r="H78" s="39">
        <v>1</v>
      </c>
      <c r="I78" s="46">
        <v>1</v>
      </c>
      <c r="J78" s="29" t="s">
        <v>1074</v>
      </c>
      <c r="K78" s="30">
        <v>1</v>
      </c>
      <c r="L78" s="48">
        <v>1</v>
      </c>
    </row>
    <row r="79" spans="1:12" x14ac:dyDescent="0.25">
      <c r="A79" s="180"/>
      <c r="B79" s="169"/>
      <c r="C79" s="167"/>
      <c r="D79" s="168" t="s">
        <v>6694</v>
      </c>
      <c r="E79" s="169">
        <v>26</v>
      </c>
      <c r="F79" s="167">
        <v>26</v>
      </c>
      <c r="G79" s="177" t="s">
        <v>23</v>
      </c>
      <c r="H79" s="169">
        <f>8+1+1+6</f>
        <v>16</v>
      </c>
      <c r="I79" s="167">
        <f>8+1+1+6</f>
        <v>16</v>
      </c>
      <c r="J79" s="29" t="s">
        <v>53</v>
      </c>
      <c r="K79" s="30">
        <v>8</v>
      </c>
      <c r="L79" s="48">
        <v>8</v>
      </c>
    </row>
    <row r="80" spans="1:12" x14ac:dyDescent="0.25">
      <c r="A80" s="180"/>
      <c r="B80" s="169"/>
      <c r="C80" s="167"/>
      <c r="D80" s="168"/>
      <c r="E80" s="169"/>
      <c r="F80" s="167"/>
      <c r="G80" s="177"/>
      <c r="H80" s="169"/>
      <c r="I80" s="167"/>
      <c r="J80" s="29" t="s">
        <v>24</v>
      </c>
      <c r="K80" s="30">
        <v>1</v>
      </c>
      <c r="L80" s="48">
        <v>1</v>
      </c>
    </row>
    <row r="81" spans="1:12" x14ac:dyDescent="0.25">
      <c r="A81" s="180"/>
      <c r="B81" s="169"/>
      <c r="C81" s="167"/>
      <c r="D81" s="168"/>
      <c r="E81" s="169"/>
      <c r="F81" s="167"/>
      <c r="G81" s="177"/>
      <c r="H81" s="169"/>
      <c r="I81" s="167"/>
      <c r="J81" s="29" t="s">
        <v>1074</v>
      </c>
      <c r="K81" s="30">
        <v>1</v>
      </c>
      <c r="L81" s="48">
        <v>1</v>
      </c>
    </row>
    <row r="82" spans="1:12" x14ac:dyDescent="0.25">
      <c r="A82" s="180"/>
      <c r="B82" s="169"/>
      <c r="C82" s="167"/>
      <c r="D82" s="168"/>
      <c r="E82" s="169"/>
      <c r="F82" s="167"/>
      <c r="G82" s="177"/>
      <c r="H82" s="169"/>
      <c r="I82" s="167"/>
      <c r="J82" s="29" t="s">
        <v>70</v>
      </c>
      <c r="K82" s="30">
        <v>6</v>
      </c>
      <c r="L82" s="48">
        <v>6</v>
      </c>
    </row>
    <row r="83" spans="1:12" x14ac:dyDescent="0.25">
      <c r="A83" s="180"/>
      <c r="B83" s="169"/>
      <c r="C83" s="167"/>
      <c r="D83" s="168"/>
      <c r="E83" s="169"/>
      <c r="F83" s="167"/>
      <c r="G83" s="177" t="s">
        <v>2303</v>
      </c>
      <c r="H83" s="169">
        <v>10</v>
      </c>
      <c r="I83" s="167">
        <v>10</v>
      </c>
      <c r="J83" s="29" t="s">
        <v>5657</v>
      </c>
      <c r="K83" s="30">
        <v>2</v>
      </c>
      <c r="L83" s="48">
        <v>2</v>
      </c>
    </row>
    <row r="84" spans="1:12" x14ac:dyDescent="0.25">
      <c r="A84" s="180"/>
      <c r="B84" s="169"/>
      <c r="C84" s="167"/>
      <c r="D84" s="168"/>
      <c r="E84" s="169"/>
      <c r="F84" s="167"/>
      <c r="G84" s="177"/>
      <c r="H84" s="169"/>
      <c r="I84" s="167"/>
      <c r="J84" s="29" t="s">
        <v>2304</v>
      </c>
      <c r="K84" s="30">
        <v>8</v>
      </c>
      <c r="L84" s="48">
        <v>8</v>
      </c>
    </row>
    <row r="85" spans="1:12" x14ac:dyDescent="0.25">
      <c r="A85" s="178" t="s">
        <v>7532</v>
      </c>
      <c r="B85" s="176">
        <f>SUM(E85:E93)</f>
        <v>65</v>
      </c>
      <c r="C85" s="166">
        <f>SUM(F85:F93)</f>
        <v>64</v>
      </c>
      <c r="D85" s="179" t="s">
        <v>7533</v>
      </c>
      <c r="E85" s="176">
        <v>10</v>
      </c>
      <c r="F85" s="166">
        <v>9</v>
      </c>
      <c r="G85" s="175" t="s">
        <v>23</v>
      </c>
      <c r="H85" s="176">
        <f>1+1+2</f>
        <v>4</v>
      </c>
      <c r="I85" s="166">
        <v>3</v>
      </c>
      <c r="J85" s="33" t="s">
        <v>784</v>
      </c>
      <c r="K85" s="34">
        <v>1</v>
      </c>
      <c r="L85" s="49">
        <v>1</v>
      </c>
    </row>
    <row r="86" spans="1:12" x14ac:dyDescent="0.25">
      <c r="A86" s="178"/>
      <c r="B86" s="176"/>
      <c r="C86" s="166"/>
      <c r="D86" s="179"/>
      <c r="E86" s="176"/>
      <c r="F86" s="166"/>
      <c r="G86" s="175"/>
      <c r="H86" s="176"/>
      <c r="I86" s="166"/>
      <c r="J86" s="33" t="s">
        <v>70</v>
      </c>
      <c r="K86" s="34">
        <v>1</v>
      </c>
      <c r="L86" s="49">
        <v>1</v>
      </c>
    </row>
    <row r="87" spans="1:12" x14ac:dyDescent="0.25">
      <c r="A87" s="178"/>
      <c r="B87" s="176"/>
      <c r="C87" s="166"/>
      <c r="D87" s="179"/>
      <c r="E87" s="176"/>
      <c r="F87" s="166"/>
      <c r="G87" s="175"/>
      <c r="H87" s="176"/>
      <c r="I87" s="166"/>
      <c r="J87" s="33" t="s">
        <v>5548</v>
      </c>
      <c r="K87" s="34">
        <v>2</v>
      </c>
      <c r="L87" s="49">
        <v>1</v>
      </c>
    </row>
    <row r="88" spans="1:12" x14ac:dyDescent="0.25">
      <c r="A88" s="178"/>
      <c r="B88" s="176"/>
      <c r="C88" s="166"/>
      <c r="D88" s="179"/>
      <c r="E88" s="176"/>
      <c r="F88" s="166"/>
      <c r="G88" s="37" t="s">
        <v>2303</v>
      </c>
      <c r="H88" s="36">
        <v>6</v>
      </c>
      <c r="I88" s="43">
        <v>6</v>
      </c>
      <c r="J88" s="33" t="s">
        <v>7530</v>
      </c>
      <c r="K88" s="34">
        <v>6</v>
      </c>
      <c r="L88" s="49">
        <v>6</v>
      </c>
    </row>
    <row r="89" spans="1:12" x14ac:dyDescent="0.25">
      <c r="A89" s="178"/>
      <c r="B89" s="176"/>
      <c r="C89" s="166"/>
      <c r="D89" s="179" t="s">
        <v>7534</v>
      </c>
      <c r="E89" s="176">
        <v>32</v>
      </c>
      <c r="F89" s="166">
        <v>32</v>
      </c>
      <c r="G89" s="175" t="s">
        <v>2303</v>
      </c>
      <c r="H89" s="176">
        <v>32</v>
      </c>
      <c r="I89" s="166">
        <v>32</v>
      </c>
      <c r="J89" s="33" t="s">
        <v>7530</v>
      </c>
      <c r="K89" s="34">
        <v>2</v>
      </c>
      <c r="L89" s="49">
        <v>2</v>
      </c>
    </row>
    <row r="90" spans="1:12" x14ac:dyDescent="0.25">
      <c r="A90" s="178"/>
      <c r="B90" s="176"/>
      <c r="C90" s="166"/>
      <c r="D90" s="179"/>
      <c r="E90" s="176"/>
      <c r="F90" s="166"/>
      <c r="G90" s="175"/>
      <c r="H90" s="176"/>
      <c r="I90" s="166"/>
      <c r="J90" s="33" t="s">
        <v>5657</v>
      </c>
      <c r="K90" s="34">
        <v>30</v>
      </c>
      <c r="L90" s="49">
        <v>30</v>
      </c>
    </row>
    <row r="91" spans="1:12" x14ac:dyDescent="0.25">
      <c r="A91" s="178"/>
      <c r="B91" s="176"/>
      <c r="C91" s="166"/>
      <c r="D91" s="179" t="s">
        <v>7535</v>
      </c>
      <c r="E91" s="176">
        <f>18+5</f>
        <v>23</v>
      </c>
      <c r="F91" s="166">
        <f>18+5</f>
        <v>23</v>
      </c>
      <c r="G91" s="37" t="s">
        <v>23</v>
      </c>
      <c r="H91" s="36">
        <v>5</v>
      </c>
      <c r="I91" s="43">
        <v>5</v>
      </c>
      <c r="J91" s="33" t="s">
        <v>784</v>
      </c>
      <c r="K91" s="34">
        <v>5</v>
      </c>
      <c r="L91" s="49">
        <v>5</v>
      </c>
    </row>
    <row r="92" spans="1:12" x14ac:dyDescent="0.25">
      <c r="A92" s="178"/>
      <c r="B92" s="176"/>
      <c r="C92" s="166"/>
      <c r="D92" s="179"/>
      <c r="E92" s="176"/>
      <c r="F92" s="166"/>
      <c r="G92" s="175" t="s">
        <v>2303</v>
      </c>
      <c r="H92" s="176">
        <v>18</v>
      </c>
      <c r="I92" s="166">
        <v>18</v>
      </c>
      <c r="J92" s="33" t="s">
        <v>7530</v>
      </c>
      <c r="K92" s="34">
        <v>15</v>
      </c>
      <c r="L92" s="49">
        <v>15</v>
      </c>
    </row>
    <row r="93" spans="1:12" x14ac:dyDescent="0.25">
      <c r="A93" s="178"/>
      <c r="B93" s="176"/>
      <c r="C93" s="166"/>
      <c r="D93" s="179"/>
      <c r="E93" s="176"/>
      <c r="F93" s="166"/>
      <c r="G93" s="175"/>
      <c r="H93" s="176"/>
      <c r="I93" s="166"/>
      <c r="J93" s="33" t="s">
        <v>5657</v>
      </c>
      <c r="K93" s="34">
        <v>3</v>
      </c>
      <c r="L93" s="49">
        <v>3</v>
      </c>
    </row>
    <row r="94" spans="1:12" x14ac:dyDescent="0.25">
      <c r="A94" s="180" t="s">
        <v>7164</v>
      </c>
      <c r="B94" s="169">
        <f>SUM(E94:E102)</f>
        <v>93</v>
      </c>
      <c r="C94" s="167">
        <f>SUM(F94:F102)</f>
        <v>93</v>
      </c>
      <c r="D94" s="168" t="s">
        <v>7281</v>
      </c>
      <c r="E94" s="169">
        <v>43</v>
      </c>
      <c r="F94" s="167">
        <v>43</v>
      </c>
      <c r="G94" s="177" t="s">
        <v>23</v>
      </c>
      <c r="H94" s="169">
        <f>SUM(K94:K97)</f>
        <v>42</v>
      </c>
      <c r="I94" s="167">
        <f>SUM(L94:L97)</f>
        <v>42</v>
      </c>
      <c r="J94" s="29" t="s">
        <v>53</v>
      </c>
      <c r="K94" s="30">
        <v>18</v>
      </c>
      <c r="L94" s="48">
        <v>18</v>
      </c>
    </row>
    <row r="95" spans="1:12" x14ac:dyDescent="0.25">
      <c r="A95" s="180"/>
      <c r="B95" s="169"/>
      <c r="C95" s="167"/>
      <c r="D95" s="168"/>
      <c r="E95" s="169"/>
      <c r="F95" s="167"/>
      <c r="G95" s="177"/>
      <c r="H95" s="169"/>
      <c r="I95" s="167"/>
      <c r="J95" s="29" t="s">
        <v>24</v>
      </c>
      <c r="K95" s="30">
        <v>1</v>
      </c>
      <c r="L95" s="48">
        <v>1</v>
      </c>
    </row>
    <row r="96" spans="1:12" x14ac:dyDescent="0.25">
      <c r="A96" s="180"/>
      <c r="B96" s="169"/>
      <c r="C96" s="167"/>
      <c r="D96" s="168"/>
      <c r="E96" s="169"/>
      <c r="F96" s="167"/>
      <c r="G96" s="177"/>
      <c r="H96" s="169"/>
      <c r="I96" s="167"/>
      <c r="J96" s="29" t="s">
        <v>784</v>
      </c>
      <c r="K96" s="30">
        <v>22</v>
      </c>
      <c r="L96" s="48">
        <v>22</v>
      </c>
    </row>
    <row r="97" spans="1:12" x14ac:dyDescent="0.25">
      <c r="A97" s="180"/>
      <c r="B97" s="169"/>
      <c r="C97" s="167"/>
      <c r="D97" s="168"/>
      <c r="E97" s="169"/>
      <c r="F97" s="167"/>
      <c r="G97" s="177"/>
      <c r="H97" s="169"/>
      <c r="I97" s="167"/>
      <c r="J97" s="29" t="s">
        <v>70</v>
      </c>
      <c r="K97" s="30">
        <v>1</v>
      </c>
      <c r="L97" s="48">
        <v>1</v>
      </c>
    </row>
    <row r="98" spans="1:12" x14ac:dyDescent="0.25">
      <c r="A98" s="180"/>
      <c r="B98" s="169"/>
      <c r="C98" s="167"/>
      <c r="D98" s="168"/>
      <c r="E98" s="169"/>
      <c r="F98" s="167"/>
      <c r="G98" s="31" t="s">
        <v>2303</v>
      </c>
      <c r="H98" s="39">
        <v>1</v>
      </c>
      <c r="I98" s="46">
        <v>1</v>
      </c>
      <c r="J98" s="29" t="s">
        <v>2304</v>
      </c>
      <c r="K98" s="30">
        <v>1</v>
      </c>
      <c r="L98" s="48">
        <v>1</v>
      </c>
    </row>
    <row r="99" spans="1:12" x14ac:dyDescent="0.25">
      <c r="A99" s="180"/>
      <c r="B99" s="169"/>
      <c r="C99" s="167"/>
      <c r="D99" s="168" t="s">
        <v>7211</v>
      </c>
      <c r="E99" s="169">
        <v>19</v>
      </c>
      <c r="F99" s="167">
        <v>19</v>
      </c>
      <c r="G99" s="31" t="s">
        <v>23</v>
      </c>
      <c r="H99" s="39">
        <v>18</v>
      </c>
      <c r="I99" s="46">
        <v>18</v>
      </c>
      <c r="J99" s="29" t="s">
        <v>53</v>
      </c>
      <c r="K99" s="30">
        <v>18</v>
      </c>
      <c r="L99" s="48">
        <v>18</v>
      </c>
    </row>
    <row r="100" spans="1:12" x14ac:dyDescent="0.25">
      <c r="A100" s="180"/>
      <c r="B100" s="169"/>
      <c r="C100" s="167"/>
      <c r="D100" s="168"/>
      <c r="E100" s="169"/>
      <c r="F100" s="167"/>
      <c r="G100" s="31" t="s">
        <v>2303</v>
      </c>
      <c r="H100" s="39">
        <v>1</v>
      </c>
      <c r="I100" s="46">
        <v>1</v>
      </c>
      <c r="J100" s="29" t="s">
        <v>2304</v>
      </c>
      <c r="K100" s="30">
        <v>1</v>
      </c>
      <c r="L100" s="48">
        <v>1</v>
      </c>
    </row>
    <row r="101" spans="1:12" x14ac:dyDescent="0.25">
      <c r="A101" s="180"/>
      <c r="B101" s="169"/>
      <c r="C101" s="167"/>
      <c r="D101" s="40" t="s">
        <v>7291</v>
      </c>
      <c r="E101" s="32">
        <v>4</v>
      </c>
      <c r="F101" s="44">
        <v>4</v>
      </c>
      <c r="G101" s="31" t="s">
        <v>23</v>
      </c>
      <c r="H101" s="39">
        <v>4</v>
      </c>
      <c r="I101" s="46">
        <v>4</v>
      </c>
      <c r="J101" s="29" t="s">
        <v>53</v>
      </c>
      <c r="K101" s="30">
        <v>4</v>
      </c>
      <c r="L101" s="48">
        <v>4</v>
      </c>
    </row>
    <row r="102" spans="1:12" x14ac:dyDescent="0.25">
      <c r="A102" s="180"/>
      <c r="B102" s="169"/>
      <c r="C102" s="167"/>
      <c r="D102" s="40" t="s">
        <v>7165</v>
      </c>
      <c r="E102" s="39">
        <v>27</v>
      </c>
      <c r="F102" s="46">
        <v>27</v>
      </c>
      <c r="G102" s="31" t="s">
        <v>23</v>
      </c>
      <c r="H102" s="39">
        <v>27</v>
      </c>
      <c r="I102" s="46">
        <v>27</v>
      </c>
      <c r="J102" s="29" t="s">
        <v>53</v>
      </c>
      <c r="K102" s="30">
        <v>27</v>
      </c>
      <c r="L102" s="48">
        <v>27</v>
      </c>
    </row>
    <row r="103" spans="1:12" x14ac:dyDescent="0.25">
      <c r="A103" s="178" t="s">
        <v>7462</v>
      </c>
      <c r="B103" s="176">
        <f>SUM(E103:E109)</f>
        <v>19</v>
      </c>
      <c r="C103" s="166">
        <f>SUM(F103:F109)</f>
        <v>18</v>
      </c>
      <c r="D103" s="116" t="s">
        <v>7510</v>
      </c>
      <c r="E103" s="117">
        <v>3</v>
      </c>
      <c r="F103" s="118">
        <v>2</v>
      </c>
      <c r="G103" s="37" t="s">
        <v>23</v>
      </c>
      <c r="H103" s="38">
        <v>2</v>
      </c>
      <c r="I103" s="45">
        <v>2</v>
      </c>
      <c r="J103" s="33" t="s">
        <v>24</v>
      </c>
      <c r="K103" s="34">
        <v>2</v>
      </c>
      <c r="L103" s="49">
        <v>2</v>
      </c>
    </row>
    <row r="104" spans="1:12" x14ac:dyDescent="0.25">
      <c r="A104" s="178"/>
      <c r="B104" s="176"/>
      <c r="C104" s="166"/>
      <c r="D104" s="35" t="s">
        <v>7526</v>
      </c>
      <c r="E104" s="36">
        <v>1</v>
      </c>
      <c r="F104" s="43">
        <v>1</v>
      </c>
      <c r="G104" s="37" t="s">
        <v>23</v>
      </c>
      <c r="H104" s="38">
        <v>1</v>
      </c>
      <c r="I104" s="45">
        <v>1</v>
      </c>
      <c r="J104" s="33" t="s">
        <v>24</v>
      </c>
      <c r="K104" s="34">
        <v>1</v>
      </c>
      <c r="L104" s="49">
        <v>1</v>
      </c>
    </row>
    <row r="105" spans="1:12" x14ac:dyDescent="0.25">
      <c r="A105" s="178"/>
      <c r="B105" s="176"/>
      <c r="C105" s="166"/>
      <c r="D105" s="179" t="s">
        <v>7463</v>
      </c>
      <c r="E105" s="176">
        <v>15</v>
      </c>
      <c r="F105" s="166">
        <v>15</v>
      </c>
      <c r="G105" s="175" t="s">
        <v>23</v>
      </c>
      <c r="H105" s="176">
        <f>SUM(K105:K108)</f>
        <v>14</v>
      </c>
      <c r="I105" s="166">
        <f>SUM(L105:L108)</f>
        <v>14</v>
      </c>
      <c r="J105" s="33" t="s">
        <v>53</v>
      </c>
      <c r="K105" s="34">
        <v>4</v>
      </c>
      <c r="L105" s="49">
        <v>4</v>
      </c>
    </row>
    <row r="106" spans="1:12" x14ac:dyDescent="0.25">
      <c r="A106" s="178"/>
      <c r="B106" s="176"/>
      <c r="C106" s="166"/>
      <c r="D106" s="179"/>
      <c r="E106" s="176"/>
      <c r="F106" s="166"/>
      <c r="G106" s="175"/>
      <c r="H106" s="176"/>
      <c r="I106" s="166"/>
      <c r="J106" s="33" t="s">
        <v>24</v>
      </c>
      <c r="K106" s="34">
        <v>7</v>
      </c>
      <c r="L106" s="49">
        <v>7</v>
      </c>
    </row>
    <row r="107" spans="1:12" x14ac:dyDescent="0.25">
      <c r="A107" s="178"/>
      <c r="B107" s="176"/>
      <c r="C107" s="166"/>
      <c r="D107" s="179"/>
      <c r="E107" s="176"/>
      <c r="F107" s="166"/>
      <c r="G107" s="175"/>
      <c r="H107" s="176"/>
      <c r="I107" s="166"/>
      <c r="J107" s="33" t="s">
        <v>96</v>
      </c>
      <c r="K107" s="34">
        <v>1</v>
      </c>
      <c r="L107" s="49">
        <v>1</v>
      </c>
    </row>
    <row r="108" spans="1:12" x14ac:dyDescent="0.25">
      <c r="A108" s="178"/>
      <c r="B108" s="176"/>
      <c r="C108" s="166"/>
      <c r="D108" s="179"/>
      <c r="E108" s="176"/>
      <c r="F108" s="166"/>
      <c r="G108" s="175"/>
      <c r="H108" s="176"/>
      <c r="I108" s="166"/>
      <c r="J108" s="33" t="s">
        <v>70</v>
      </c>
      <c r="K108" s="34">
        <v>2</v>
      </c>
      <c r="L108" s="49">
        <v>2</v>
      </c>
    </row>
    <row r="109" spans="1:12" x14ac:dyDescent="0.25">
      <c r="A109" s="178"/>
      <c r="B109" s="176"/>
      <c r="C109" s="166"/>
      <c r="D109" s="179"/>
      <c r="E109" s="176"/>
      <c r="F109" s="166"/>
      <c r="G109" s="37" t="s">
        <v>2303</v>
      </c>
      <c r="H109" s="36">
        <v>1</v>
      </c>
      <c r="I109" s="43">
        <v>1</v>
      </c>
      <c r="J109" s="33" t="s">
        <v>2304</v>
      </c>
      <c r="K109" s="34">
        <v>1</v>
      </c>
      <c r="L109" s="49">
        <v>1</v>
      </c>
    </row>
    <row r="110" spans="1:12" x14ac:dyDescent="0.25">
      <c r="K110" s="27">
        <f>SUM(K10:K109)</f>
        <v>1187</v>
      </c>
      <c r="L110" s="47">
        <f>SUM(L10:L109)</f>
        <v>908</v>
      </c>
    </row>
  </sheetData>
  <mergeCells count="165">
    <mergeCell ref="G17:G20"/>
    <mergeCell ref="H17:H20"/>
    <mergeCell ref="A22:A23"/>
    <mergeCell ref="B22:B23"/>
    <mergeCell ref="D22:D23"/>
    <mergeCell ref="E22:E23"/>
    <mergeCell ref="G22:G23"/>
    <mergeCell ref="H22:H23"/>
    <mergeCell ref="A10:A21"/>
    <mergeCell ref="B10:B21"/>
    <mergeCell ref="D10:D16"/>
    <mergeCell ref="E10:E16"/>
    <mergeCell ref="G10:G14"/>
    <mergeCell ref="H10:H14"/>
    <mergeCell ref="G15:G16"/>
    <mergeCell ref="H15:H16"/>
    <mergeCell ref="D17:D21"/>
    <mergeCell ref="E17:E21"/>
    <mergeCell ref="C10:C21"/>
    <mergeCell ref="C22:C23"/>
    <mergeCell ref="G31:G32"/>
    <mergeCell ref="H31:H32"/>
    <mergeCell ref="D33:D38"/>
    <mergeCell ref="E33:E38"/>
    <mergeCell ref="G33:G36"/>
    <mergeCell ref="H33:H36"/>
    <mergeCell ref="G37:G38"/>
    <mergeCell ref="H37:H38"/>
    <mergeCell ref="A24:A38"/>
    <mergeCell ref="B24:B38"/>
    <mergeCell ref="D24:D29"/>
    <mergeCell ref="E24:E29"/>
    <mergeCell ref="G24:G27"/>
    <mergeCell ref="H24:H27"/>
    <mergeCell ref="G28:G29"/>
    <mergeCell ref="H28:H29"/>
    <mergeCell ref="D30:D32"/>
    <mergeCell ref="E30:E32"/>
    <mergeCell ref="C24:C38"/>
    <mergeCell ref="A56:A84"/>
    <mergeCell ref="B56:B84"/>
    <mergeCell ref="D56:D57"/>
    <mergeCell ref="E56:E57"/>
    <mergeCell ref="G56:G57"/>
    <mergeCell ref="H56:H57"/>
    <mergeCell ref="A39:A55"/>
    <mergeCell ref="B39:B55"/>
    <mergeCell ref="D41:D43"/>
    <mergeCell ref="E41:E43"/>
    <mergeCell ref="G41:G42"/>
    <mergeCell ref="H41:H42"/>
    <mergeCell ref="D45:D46"/>
    <mergeCell ref="E45:E46"/>
    <mergeCell ref="D48:D49"/>
    <mergeCell ref="E48:E49"/>
    <mergeCell ref="G58:G59"/>
    <mergeCell ref="H58:H59"/>
    <mergeCell ref="D60:D61"/>
    <mergeCell ref="E60:E61"/>
    <mergeCell ref="F60:F61"/>
    <mergeCell ref="D53:D55"/>
    <mergeCell ref="E53:E55"/>
    <mergeCell ref="G54:G55"/>
    <mergeCell ref="H54:H55"/>
    <mergeCell ref="H70:H71"/>
    <mergeCell ref="D74:D75"/>
    <mergeCell ref="E74:E75"/>
    <mergeCell ref="G74:G75"/>
    <mergeCell ref="H74:H75"/>
    <mergeCell ref="F70:F71"/>
    <mergeCell ref="F74:F75"/>
    <mergeCell ref="D63:D67"/>
    <mergeCell ref="E63:E67"/>
    <mergeCell ref="G63:G65"/>
    <mergeCell ref="H63:H65"/>
    <mergeCell ref="G66:G67"/>
    <mergeCell ref="H66:H67"/>
    <mergeCell ref="F63:F67"/>
    <mergeCell ref="A103:A109"/>
    <mergeCell ref="B103:B109"/>
    <mergeCell ref="D105:D109"/>
    <mergeCell ref="E105:E109"/>
    <mergeCell ref="D91:D93"/>
    <mergeCell ref="E91:E93"/>
    <mergeCell ref="G92:G93"/>
    <mergeCell ref="A94:A102"/>
    <mergeCell ref="B94:B102"/>
    <mergeCell ref="D94:D98"/>
    <mergeCell ref="E94:E98"/>
    <mergeCell ref="G94:G97"/>
    <mergeCell ref="A85:A93"/>
    <mergeCell ref="B85:B93"/>
    <mergeCell ref="D85:D88"/>
    <mergeCell ref="E85:E88"/>
    <mergeCell ref="G85:G87"/>
    <mergeCell ref="D89:D90"/>
    <mergeCell ref="E89:E90"/>
    <mergeCell ref="G89:G90"/>
    <mergeCell ref="F105:F109"/>
    <mergeCell ref="I10:I14"/>
    <mergeCell ref="I15:I16"/>
    <mergeCell ref="I17:I20"/>
    <mergeCell ref="I22:I23"/>
    <mergeCell ref="I24:I27"/>
    <mergeCell ref="I28:I29"/>
    <mergeCell ref="I31:I32"/>
    <mergeCell ref="I33:I36"/>
    <mergeCell ref="D99:D100"/>
    <mergeCell ref="E99:E100"/>
    <mergeCell ref="H92:H93"/>
    <mergeCell ref="H94:H97"/>
    <mergeCell ref="H85:H87"/>
    <mergeCell ref="H89:H90"/>
    <mergeCell ref="D79:D84"/>
    <mergeCell ref="E79:E84"/>
    <mergeCell ref="G79:G82"/>
    <mergeCell ref="H79:H82"/>
    <mergeCell ref="G83:G84"/>
    <mergeCell ref="H83:H84"/>
    <mergeCell ref="F79:F84"/>
    <mergeCell ref="D70:D71"/>
    <mergeCell ref="E70:E71"/>
    <mergeCell ref="G70:G71"/>
    <mergeCell ref="I89:I90"/>
    <mergeCell ref="I92:I93"/>
    <mergeCell ref="I94:I97"/>
    <mergeCell ref="I105:I108"/>
    <mergeCell ref="F10:F16"/>
    <mergeCell ref="F17:F21"/>
    <mergeCell ref="F22:F23"/>
    <mergeCell ref="F24:F29"/>
    <mergeCell ref="F30:F32"/>
    <mergeCell ref="F33:F38"/>
    <mergeCell ref="I66:I67"/>
    <mergeCell ref="I70:I71"/>
    <mergeCell ref="I74:I75"/>
    <mergeCell ref="I79:I82"/>
    <mergeCell ref="I83:I84"/>
    <mergeCell ref="I85:I87"/>
    <mergeCell ref="I37:I38"/>
    <mergeCell ref="I41:I42"/>
    <mergeCell ref="I54:I55"/>
    <mergeCell ref="I56:I57"/>
    <mergeCell ref="I58:I59"/>
    <mergeCell ref="I63:I65"/>
    <mergeCell ref="G105:G108"/>
    <mergeCell ref="H105:H108"/>
    <mergeCell ref="C39:C55"/>
    <mergeCell ref="C56:C84"/>
    <mergeCell ref="C85:C93"/>
    <mergeCell ref="C94:C102"/>
    <mergeCell ref="C103:C109"/>
    <mergeCell ref="F85:F88"/>
    <mergeCell ref="F89:F90"/>
    <mergeCell ref="F91:F93"/>
    <mergeCell ref="F94:F98"/>
    <mergeCell ref="F99:F100"/>
    <mergeCell ref="F41:F43"/>
    <mergeCell ref="F45:F46"/>
    <mergeCell ref="F48:F49"/>
    <mergeCell ref="F53:F55"/>
    <mergeCell ref="F56:F57"/>
    <mergeCell ref="F58:F59"/>
    <mergeCell ref="D58:D59"/>
    <mergeCell ref="E58:E59"/>
  </mergeCells>
  <pageMargins left="0.7" right="0.7" top="0.75" bottom="0.75" header="0.3" footer="0.3"/>
  <pageSetup orientation="portrait" verticalDpi="3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8"/>
  <sheetViews>
    <sheetView view="pageBreakPreview" zoomScale="60" zoomScaleNormal="100" workbookViewId="0">
      <selection activeCell="E172" sqref="E172"/>
    </sheetView>
  </sheetViews>
  <sheetFormatPr defaultRowHeight="15" x14ac:dyDescent="0.25"/>
  <cols>
    <col min="1" max="1" width="14.85546875" bestFit="1" customWidth="1"/>
    <col min="2" max="3" width="12.5703125" hidden="1" customWidth="1"/>
    <col min="4" max="4" width="12.5703125" style="58" customWidth="1"/>
    <col min="5" max="5" width="12.5703125" style="62" customWidth="1"/>
    <col min="6" max="6" width="20" style="58" bestFit="1" customWidth="1"/>
    <col min="7" max="7" width="20" style="23" bestFit="1" customWidth="1"/>
    <col min="8" max="8" width="19.28515625" bestFit="1" customWidth="1"/>
    <col min="9" max="9" width="13.140625" hidden="1" customWidth="1"/>
    <col min="10" max="10" width="13.140625" style="27" bestFit="1" customWidth="1"/>
  </cols>
  <sheetData>
    <row r="1" spans="1:10" x14ac:dyDescent="0.25">
      <c r="A1" t="s">
        <v>8679</v>
      </c>
    </row>
    <row r="2" spans="1:10" x14ac:dyDescent="0.25">
      <c r="A2" s="63" t="s">
        <v>8</v>
      </c>
      <c r="B2" s="63" t="s">
        <v>12</v>
      </c>
      <c r="C2" s="63"/>
      <c r="D2" s="64" t="s">
        <v>12</v>
      </c>
      <c r="E2" s="65"/>
      <c r="F2" s="64" t="s">
        <v>9</v>
      </c>
      <c r="G2" s="66"/>
      <c r="H2" s="63" t="s">
        <v>6</v>
      </c>
      <c r="I2" s="63" t="s">
        <v>8677</v>
      </c>
      <c r="J2" s="67" t="s">
        <v>8677</v>
      </c>
    </row>
    <row r="3" spans="1:10" x14ac:dyDescent="0.25">
      <c r="A3" s="202" t="s">
        <v>25</v>
      </c>
      <c r="B3" s="68">
        <v>1979</v>
      </c>
      <c r="C3" s="68"/>
      <c r="D3" s="196" t="s">
        <v>8678</v>
      </c>
      <c r="E3" s="199">
        <f>SUM(J5:J7)</f>
        <v>12</v>
      </c>
      <c r="F3" s="69" t="s">
        <v>26</v>
      </c>
      <c r="G3" s="70"/>
      <c r="H3" s="71" t="s">
        <v>23</v>
      </c>
      <c r="I3" s="72">
        <v>2</v>
      </c>
      <c r="J3" s="73"/>
    </row>
    <row r="4" spans="1:10" x14ac:dyDescent="0.25">
      <c r="A4" s="202"/>
      <c r="B4" s="68">
        <v>1994</v>
      </c>
      <c r="C4" s="68"/>
      <c r="D4" s="196"/>
      <c r="E4" s="199"/>
      <c r="F4" s="69" t="s">
        <v>26</v>
      </c>
      <c r="G4" s="70"/>
      <c r="H4" s="71" t="s">
        <v>23</v>
      </c>
      <c r="I4" s="72">
        <v>1</v>
      </c>
      <c r="J4" s="73"/>
    </row>
    <row r="5" spans="1:10" x14ac:dyDescent="0.25">
      <c r="A5" s="202"/>
      <c r="B5" s="68">
        <v>1997</v>
      </c>
      <c r="C5" s="68"/>
      <c r="D5" s="196"/>
      <c r="E5" s="199"/>
      <c r="F5" s="74" t="s">
        <v>114</v>
      </c>
      <c r="G5" s="75">
        <f>3+1</f>
        <v>4</v>
      </c>
      <c r="H5" s="76" t="s">
        <v>23</v>
      </c>
      <c r="I5" s="72">
        <v>3</v>
      </c>
      <c r="J5" s="102">
        <f>3+1</f>
        <v>4</v>
      </c>
    </row>
    <row r="6" spans="1:10" x14ac:dyDescent="0.25">
      <c r="A6" s="202"/>
      <c r="B6" s="68">
        <v>1997</v>
      </c>
      <c r="C6" s="68"/>
      <c r="D6" s="196"/>
      <c r="E6" s="199"/>
      <c r="F6" s="74" t="s">
        <v>26</v>
      </c>
      <c r="G6" s="75">
        <f>2+1+1+2</f>
        <v>6</v>
      </c>
      <c r="H6" s="76" t="s">
        <v>23</v>
      </c>
      <c r="I6" s="72">
        <v>1</v>
      </c>
      <c r="J6" s="102">
        <f>2+1+1+2</f>
        <v>6</v>
      </c>
    </row>
    <row r="7" spans="1:10" x14ac:dyDescent="0.25">
      <c r="A7" s="202"/>
      <c r="B7" s="68">
        <v>1997</v>
      </c>
      <c r="C7" s="68"/>
      <c r="D7" s="196"/>
      <c r="E7" s="199"/>
      <c r="F7" s="74" t="s">
        <v>26</v>
      </c>
      <c r="G7" s="75">
        <f>1+1</f>
        <v>2</v>
      </c>
      <c r="H7" s="76" t="s">
        <v>2303</v>
      </c>
      <c r="I7" s="72">
        <v>1</v>
      </c>
      <c r="J7" s="77">
        <f>1+1</f>
        <v>2</v>
      </c>
    </row>
    <row r="8" spans="1:10" x14ac:dyDescent="0.25">
      <c r="A8" s="202"/>
      <c r="B8" s="68">
        <v>1999</v>
      </c>
      <c r="C8" s="68"/>
      <c r="D8" s="196"/>
      <c r="E8" s="199"/>
      <c r="F8" s="69" t="s">
        <v>114</v>
      </c>
      <c r="G8" s="70"/>
      <c r="H8" s="71" t="s">
        <v>23</v>
      </c>
      <c r="I8" s="72">
        <v>1</v>
      </c>
      <c r="J8" s="73"/>
    </row>
    <row r="9" spans="1:10" x14ac:dyDescent="0.25">
      <c r="A9" s="202"/>
      <c r="B9" s="68">
        <v>1999</v>
      </c>
      <c r="C9" s="68"/>
      <c r="D9" s="196"/>
      <c r="E9" s="199"/>
      <c r="F9" s="69" t="s">
        <v>26</v>
      </c>
      <c r="G9" s="70"/>
      <c r="H9" s="71" t="s">
        <v>23</v>
      </c>
      <c r="I9" s="72">
        <v>2</v>
      </c>
      <c r="J9" s="73"/>
    </row>
    <row r="10" spans="1:10" x14ac:dyDescent="0.25">
      <c r="A10" s="202"/>
      <c r="B10" s="68">
        <v>1999</v>
      </c>
      <c r="C10" s="68"/>
      <c r="D10" s="196"/>
      <c r="E10" s="199"/>
      <c r="F10" s="69" t="s">
        <v>26</v>
      </c>
      <c r="G10" s="70"/>
      <c r="H10" s="71" t="s">
        <v>2303</v>
      </c>
      <c r="I10" s="72">
        <v>1</v>
      </c>
      <c r="J10" s="73"/>
    </row>
    <row r="11" spans="1:10" x14ac:dyDescent="0.25">
      <c r="A11" s="202"/>
      <c r="B11" s="68">
        <v>2000</v>
      </c>
      <c r="C11" s="68"/>
      <c r="D11" s="78">
        <v>2000</v>
      </c>
      <c r="E11" s="99">
        <v>10</v>
      </c>
      <c r="F11" s="80" t="s">
        <v>114</v>
      </c>
      <c r="G11" s="81">
        <v>10</v>
      </c>
      <c r="H11" s="82" t="s">
        <v>23</v>
      </c>
      <c r="I11" s="83">
        <v>10</v>
      </c>
      <c r="J11" s="103">
        <v>10</v>
      </c>
    </row>
    <row r="12" spans="1:10" x14ac:dyDescent="0.25">
      <c r="A12" s="202"/>
      <c r="B12" s="68">
        <v>2001</v>
      </c>
      <c r="C12" s="68"/>
      <c r="D12" s="196">
        <v>2001</v>
      </c>
      <c r="E12" s="197">
        <v>11</v>
      </c>
      <c r="F12" s="192" t="s">
        <v>114</v>
      </c>
      <c r="G12" s="193">
        <v>11</v>
      </c>
      <c r="H12" s="82" t="s">
        <v>23</v>
      </c>
      <c r="I12" s="83">
        <v>10</v>
      </c>
      <c r="J12" s="103">
        <v>10</v>
      </c>
    </row>
    <row r="13" spans="1:10" x14ac:dyDescent="0.25">
      <c r="A13" s="202"/>
      <c r="B13" s="68">
        <v>2001</v>
      </c>
      <c r="C13" s="68"/>
      <c r="D13" s="196"/>
      <c r="E13" s="197"/>
      <c r="F13" s="192"/>
      <c r="G13" s="193"/>
      <c r="H13" s="82" t="s">
        <v>2303</v>
      </c>
      <c r="I13" s="83">
        <v>1</v>
      </c>
      <c r="J13" s="84">
        <v>1</v>
      </c>
    </row>
    <row r="14" spans="1:10" x14ac:dyDescent="0.25">
      <c r="A14" s="202"/>
      <c r="B14" s="68">
        <v>2002</v>
      </c>
      <c r="C14" s="68"/>
      <c r="D14" s="78">
        <v>2002</v>
      </c>
      <c r="E14" s="99">
        <v>10</v>
      </c>
      <c r="F14" s="80" t="s">
        <v>114</v>
      </c>
      <c r="G14" s="81">
        <v>10</v>
      </c>
      <c r="H14" s="82" t="s">
        <v>23</v>
      </c>
      <c r="I14" s="83">
        <v>10</v>
      </c>
      <c r="J14" s="103">
        <v>10</v>
      </c>
    </row>
    <row r="15" spans="1:10" x14ac:dyDescent="0.25">
      <c r="A15" s="202"/>
      <c r="B15" s="68">
        <v>2003</v>
      </c>
      <c r="C15" s="68"/>
      <c r="D15" s="196">
        <v>2003</v>
      </c>
      <c r="E15" s="199">
        <v>11</v>
      </c>
      <c r="F15" s="80" t="s">
        <v>114</v>
      </c>
      <c r="G15" s="81">
        <v>6</v>
      </c>
      <c r="H15" s="82" t="s">
        <v>23</v>
      </c>
      <c r="I15" s="83">
        <v>6</v>
      </c>
      <c r="J15" s="103">
        <v>6</v>
      </c>
    </row>
    <row r="16" spans="1:10" x14ac:dyDescent="0.25">
      <c r="A16" s="202"/>
      <c r="B16" s="68">
        <v>2003</v>
      </c>
      <c r="C16" s="68"/>
      <c r="D16" s="196"/>
      <c r="E16" s="199"/>
      <c r="F16" s="192" t="s">
        <v>26</v>
      </c>
      <c r="G16" s="193">
        <v>5</v>
      </c>
      <c r="H16" s="82" t="s">
        <v>23</v>
      </c>
      <c r="I16" s="83">
        <v>4</v>
      </c>
      <c r="J16" s="103">
        <v>4</v>
      </c>
    </row>
    <row r="17" spans="1:10" x14ac:dyDescent="0.25">
      <c r="A17" s="202"/>
      <c r="B17" s="68">
        <v>2003</v>
      </c>
      <c r="C17" s="68"/>
      <c r="D17" s="196"/>
      <c r="E17" s="199"/>
      <c r="F17" s="192"/>
      <c r="G17" s="193"/>
      <c r="H17" s="82" t="s">
        <v>2303</v>
      </c>
      <c r="I17" s="83">
        <v>1</v>
      </c>
      <c r="J17" s="84">
        <v>1</v>
      </c>
    </row>
    <row r="18" spans="1:10" x14ac:dyDescent="0.25">
      <c r="A18" s="202"/>
      <c r="B18" s="68">
        <v>2004</v>
      </c>
      <c r="C18" s="68"/>
      <c r="D18" s="78">
        <v>2004</v>
      </c>
      <c r="E18" s="79">
        <v>10</v>
      </c>
      <c r="F18" s="80" t="s">
        <v>114</v>
      </c>
      <c r="G18" s="81">
        <v>10</v>
      </c>
      <c r="H18" s="82" t="s">
        <v>23</v>
      </c>
      <c r="I18" s="83">
        <v>10</v>
      </c>
      <c r="J18" s="103">
        <v>10</v>
      </c>
    </row>
    <row r="19" spans="1:10" x14ac:dyDescent="0.25">
      <c r="A19" s="202"/>
      <c r="B19" s="68">
        <v>2005</v>
      </c>
      <c r="C19" s="68"/>
      <c r="D19" s="196">
        <v>2005</v>
      </c>
      <c r="E19" s="199">
        <v>15</v>
      </c>
      <c r="F19" s="192" t="s">
        <v>114</v>
      </c>
      <c r="G19" s="193">
        <v>14</v>
      </c>
      <c r="H19" s="82" t="s">
        <v>23</v>
      </c>
      <c r="I19" s="83">
        <v>9</v>
      </c>
      <c r="J19" s="103">
        <v>9</v>
      </c>
    </row>
    <row r="20" spans="1:10" x14ac:dyDescent="0.25">
      <c r="A20" s="202"/>
      <c r="B20" s="68">
        <v>2005</v>
      </c>
      <c r="C20" s="68"/>
      <c r="D20" s="196"/>
      <c r="E20" s="199"/>
      <c r="F20" s="192"/>
      <c r="G20" s="193"/>
      <c r="H20" s="82" t="s">
        <v>2303</v>
      </c>
      <c r="I20" s="83">
        <v>5</v>
      </c>
      <c r="J20" s="84">
        <v>5</v>
      </c>
    </row>
    <row r="21" spans="1:10" x14ac:dyDescent="0.25">
      <c r="A21" s="202"/>
      <c r="B21" s="68">
        <v>2005</v>
      </c>
      <c r="C21" s="68"/>
      <c r="D21" s="196"/>
      <c r="E21" s="199"/>
      <c r="F21" s="80" t="s">
        <v>26</v>
      </c>
      <c r="G21" s="81">
        <v>1</v>
      </c>
      <c r="H21" s="82" t="s">
        <v>23</v>
      </c>
      <c r="I21" s="83">
        <v>1</v>
      </c>
      <c r="J21" s="103">
        <v>1</v>
      </c>
    </row>
    <row r="22" spans="1:10" x14ac:dyDescent="0.25">
      <c r="A22" s="202"/>
      <c r="B22" s="68">
        <v>2006</v>
      </c>
      <c r="C22" s="68"/>
      <c r="D22" s="196">
        <v>2006</v>
      </c>
      <c r="E22" s="199">
        <f>7+4</f>
        <v>11</v>
      </c>
      <c r="F22" s="192" t="s">
        <v>114</v>
      </c>
      <c r="G22" s="193">
        <v>7</v>
      </c>
      <c r="H22" s="82" t="s">
        <v>23</v>
      </c>
      <c r="I22" s="83">
        <v>4</v>
      </c>
      <c r="J22" s="103">
        <v>4</v>
      </c>
    </row>
    <row r="23" spans="1:10" x14ac:dyDescent="0.25">
      <c r="A23" s="202"/>
      <c r="B23" s="68">
        <v>2006</v>
      </c>
      <c r="C23" s="68"/>
      <c r="D23" s="196"/>
      <c r="E23" s="199"/>
      <c r="F23" s="192"/>
      <c r="G23" s="193"/>
      <c r="H23" s="82" t="s">
        <v>2303</v>
      </c>
      <c r="I23" s="83">
        <v>3</v>
      </c>
      <c r="J23" s="84">
        <v>3</v>
      </c>
    </row>
    <row r="24" spans="1:10" x14ac:dyDescent="0.25">
      <c r="A24" s="202"/>
      <c r="B24" s="68">
        <v>2006</v>
      </c>
      <c r="C24" s="68"/>
      <c r="D24" s="196"/>
      <c r="E24" s="199"/>
      <c r="F24" s="80" t="s">
        <v>26</v>
      </c>
      <c r="G24" s="81">
        <v>4</v>
      </c>
      <c r="H24" s="82" t="s">
        <v>23</v>
      </c>
      <c r="I24" s="83">
        <v>4</v>
      </c>
      <c r="J24" s="103">
        <v>4</v>
      </c>
    </row>
    <row r="25" spans="1:10" x14ac:dyDescent="0.25">
      <c r="A25" s="202"/>
      <c r="B25" s="68">
        <v>2007</v>
      </c>
      <c r="C25" s="68"/>
      <c r="D25" s="196">
        <v>2007</v>
      </c>
      <c r="E25" s="199">
        <f>4+9</f>
        <v>13</v>
      </c>
      <c r="F25" s="192" t="s">
        <v>114</v>
      </c>
      <c r="G25" s="193">
        <v>4</v>
      </c>
      <c r="H25" s="82" t="s">
        <v>23</v>
      </c>
      <c r="I25" s="83">
        <v>3</v>
      </c>
      <c r="J25" s="103">
        <v>3</v>
      </c>
    </row>
    <row r="26" spans="1:10" x14ac:dyDescent="0.25">
      <c r="A26" s="202"/>
      <c r="B26" s="68">
        <v>2007</v>
      </c>
      <c r="C26" s="68"/>
      <c r="D26" s="196"/>
      <c r="E26" s="199"/>
      <c r="F26" s="192"/>
      <c r="G26" s="193"/>
      <c r="H26" s="82" t="s">
        <v>2303</v>
      </c>
      <c r="I26" s="83">
        <v>1</v>
      </c>
      <c r="J26" s="84">
        <v>1</v>
      </c>
    </row>
    <row r="27" spans="1:10" x14ac:dyDescent="0.25">
      <c r="A27" s="202"/>
      <c r="B27" s="68">
        <v>2007</v>
      </c>
      <c r="C27" s="68"/>
      <c r="D27" s="196"/>
      <c r="E27" s="199"/>
      <c r="F27" s="192" t="s">
        <v>26</v>
      </c>
      <c r="G27" s="193">
        <v>9</v>
      </c>
      <c r="H27" s="82" t="s">
        <v>23</v>
      </c>
      <c r="I27" s="83">
        <v>7</v>
      </c>
      <c r="J27" s="103">
        <v>7</v>
      </c>
    </row>
    <row r="28" spans="1:10" x14ac:dyDescent="0.25">
      <c r="A28" s="202"/>
      <c r="B28" s="68">
        <v>2007</v>
      </c>
      <c r="C28" s="68"/>
      <c r="D28" s="196"/>
      <c r="E28" s="199"/>
      <c r="F28" s="192"/>
      <c r="G28" s="193"/>
      <c r="H28" s="82" t="s">
        <v>2303</v>
      </c>
      <c r="I28" s="83">
        <v>2</v>
      </c>
      <c r="J28" s="84">
        <v>2</v>
      </c>
    </row>
    <row r="29" spans="1:10" x14ac:dyDescent="0.25">
      <c r="A29" s="202"/>
      <c r="B29" s="68">
        <v>2008</v>
      </c>
      <c r="C29" s="68"/>
      <c r="D29" s="196">
        <v>2008</v>
      </c>
      <c r="E29" s="199">
        <v>10</v>
      </c>
      <c r="F29" s="80" t="s">
        <v>114</v>
      </c>
      <c r="G29" s="81">
        <v>7</v>
      </c>
      <c r="H29" s="82" t="s">
        <v>23</v>
      </c>
      <c r="I29" s="83">
        <v>7</v>
      </c>
      <c r="J29" s="103">
        <v>7</v>
      </c>
    </row>
    <row r="30" spans="1:10" x14ac:dyDescent="0.25">
      <c r="A30" s="202"/>
      <c r="B30" s="68">
        <v>2008</v>
      </c>
      <c r="C30" s="68"/>
      <c r="D30" s="196"/>
      <c r="E30" s="199"/>
      <c r="F30" s="80" t="s">
        <v>26</v>
      </c>
      <c r="G30" s="81">
        <v>3</v>
      </c>
      <c r="H30" s="82" t="s">
        <v>23</v>
      </c>
      <c r="I30" s="83">
        <v>3</v>
      </c>
      <c r="J30" s="103">
        <v>3</v>
      </c>
    </row>
    <row r="31" spans="1:10" x14ac:dyDescent="0.25">
      <c r="A31" s="202"/>
      <c r="B31" s="68">
        <v>2009</v>
      </c>
      <c r="C31" s="68"/>
      <c r="D31" s="196">
        <v>2009</v>
      </c>
      <c r="E31" s="199">
        <v>10</v>
      </c>
      <c r="F31" s="80" t="s">
        <v>114</v>
      </c>
      <c r="G31" s="81">
        <v>9</v>
      </c>
      <c r="H31" s="82" t="s">
        <v>23</v>
      </c>
      <c r="I31" s="83">
        <v>9</v>
      </c>
      <c r="J31" s="103">
        <v>9</v>
      </c>
    </row>
    <row r="32" spans="1:10" x14ac:dyDescent="0.25">
      <c r="A32" s="202"/>
      <c r="B32" s="68">
        <v>2009</v>
      </c>
      <c r="C32" s="68"/>
      <c r="D32" s="196"/>
      <c r="E32" s="199"/>
      <c r="F32" s="80" t="s">
        <v>26</v>
      </c>
      <c r="G32" s="81">
        <v>1</v>
      </c>
      <c r="H32" s="82" t="s">
        <v>23</v>
      </c>
      <c r="I32" s="83">
        <v>1</v>
      </c>
      <c r="J32" s="103">
        <v>1</v>
      </c>
    </row>
    <row r="33" spans="1:10" x14ac:dyDescent="0.25">
      <c r="A33" s="202"/>
      <c r="B33" s="68">
        <v>2010</v>
      </c>
      <c r="C33" s="68"/>
      <c r="D33" s="196">
        <v>2010</v>
      </c>
      <c r="E33" s="199">
        <v>10</v>
      </c>
      <c r="F33" s="80" t="s">
        <v>114</v>
      </c>
      <c r="G33" s="81">
        <v>8</v>
      </c>
      <c r="H33" s="82" t="s">
        <v>23</v>
      </c>
      <c r="I33" s="83">
        <v>8</v>
      </c>
      <c r="J33" s="103">
        <v>8</v>
      </c>
    </row>
    <row r="34" spans="1:10" x14ac:dyDescent="0.25">
      <c r="A34" s="202"/>
      <c r="B34" s="68">
        <v>2010</v>
      </c>
      <c r="C34" s="68"/>
      <c r="D34" s="196"/>
      <c r="E34" s="199"/>
      <c r="F34" s="80" t="s">
        <v>26</v>
      </c>
      <c r="G34" s="81">
        <v>2</v>
      </c>
      <c r="H34" s="82" t="s">
        <v>23</v>
      </c>
      <c r="I34" s="83">
        <v>2</v>
      </c>
      <c r="J34" s="103">
        <v>2</v>
      </c>
    </row>
    <row r="35" spans="1:10" x14ac:dyDescent="0.25">
      <c r="A35" s="202"/>
      <c r="B35" s="68">
        <v>2011</v>
      </c>
      <c r="C35" s="68"/>
      <c r="D35" s="196">
        <v>2011</v>
      </c>
      <c r="E35" s="199">
        <v>17</v>
      </c>
      <c r="F35" s="192" t="s">
        <v>114</v>
      </c>
      <c r="G35" s="193">
        <v>17</v>
      </c>
      <c r="H35" s="82" t="s">
        <v>23</v>
      </c>
      <c r="I35" s="83">
        <v>10</v>
      </c>
      <c r="J35" s="103">
        <v>10</v>
      </c>
    </row>
    <row r="36" spans="1:10" x14ac:dyDescent="0.25">
      <c r="A36" s="202"/>
      <c r="B36" s="68">
        <v>2011</v>
      </c>
      <c r="C36" s="68"/>
      <c r="D36" s="196"/>
      <c r="E36" s="199"/>
      <c r="F36" s="192"/>
      <c r="G36" s="193"/>
      <c r="H36" s="82" t="s">
        <v>2303</v>
      </c>
      <c r="I36" s="83">
        <v>7</v>
      </c>
      <c r="J36" s="84">
        <v>7</v>
      </c>
    </row>
    <row r="37" spans="1:10" x14ac:dyDescent="0.25">
      <c r="A37" s="202"/>
      <c r="B37" s="68">
        <v>2012</v>
      </c>
      <c r="C37" s="68"/>
      <c r="D37" s="196">
        <v>2012</v>
      </c>
      <c r="E37" s="199">
        <v>26</v>
      </c>
      <c r="F37" s="192" t="s">
        <v>114</v>
      </c>
      <c r="G37" s="193">
        <v>20</v>
      </c>
      <c r="H37" s="82" t="s">
        <v>23</v>
      </c>
      <c r="I37" s="83">
        <v>4</v>
      </c>
      <c r="J37" s="103">
        <v>4</v>
      </c>
    </row>
    <row r="38" spans="1:10" x14ac:dyDescent="0.25">
      <c r="A38" s="202"/>
      <c r="B38" s="68">
        <v>2012</v>
      </c>
      <c r="C38" s="68"/>
      <c r="D38" s="196"/>
      <c r="E38" s="199"/>
      <c r="F38" s="192"/>
      <c r="G38" s="193"/>
      <c r="H38" s="82" t="s">
        <v>2303</v>
      </c>
      <c r="I38" s="83">
        <v>16</v>
      </c>
      <c r="J38" s="84">
        <v>16</v>
      </c>
    </row>
    <row r="39" spans="1:10" x14ac:dyDescent="0.25">
      <c r="A39" s="202"/>
      <c r="B39" s="68">
        <v>2012</v>
      </c>
      <c r="C39" s="68"/>
      <c r="D39" s="196"/>
      <c r="E39" s="199"/>
      <c r="F39" s="80" t="s">
        <v>26</v>
      </c>
      <c r="G39" s="81">
        <v>6</v>
      </c>
      <c r="H39" s="82" t="s">
        <v>23</v>
      </c>
      <c r="I39" s="83">
        <v>6</v>
      </c>
      <c r="J39" s="103">
        <v>6</v>
      </c>
    </row>
    <row r="40" spans="1:10" x14ac:dyDescent="0.25">
      <c r="A40" s="202"/>
      <c r="B40" s="68">
        <v>2013</v>
      </c>
      <c r="C40" s="68"/>
      <c r="D40" s="78">
        <v>2013</v>
      </c>
      <c r="E40" s="79">
        <v>2</v>
      </c>
      <c r="F40" s="80" t="s">
        <v>114</v>
      </c>
      <c r="G40" s="81">
        <v>2</v>
      </c>
      <c r="H40" s="82" t="s">
        <v>23</v>
      </c>
      <c r="I40" s="83">
        <v>2</v>
      </c>
      <c r="J40" s="103">
        <v>2</v>
      </c>
    </row>
    <row r="41" spans="1:10" x14ac:dyDescent="0.25">
      <c r="A41" s="203" t="s">
        <v>2850</v>
      </c>
      <c r="B41" s="85">
        <v>1997</v>
      </c>
      <c r="C41" s="85"/>
      <c r="D41" s="201" t="s">
        <v>8678</v>
      </c>
      <c r="E41" s="200">
        <v>7</v>
      </c>
      <c r="F41" s="198" t="s">
        <v>114</v>
      </c>
      <c r="G41" s="191">
        <v>7</v>
      </c>
      <c r="H41" s="86" t="s">
        <v>23</v>
      </c>
      <c r="I41" s="87">
        <v>1</v>
      </c>
      <c r="J41" s="104">
        <v>1</v>
      </c>
    </row>
    <row r="42" spans="1:10" x14ac:dyDescent="0.25">
      <c r="A42" s="203"/>
      <c r="B42" s="85">
        <v>1999</v>
      </c>
      <c r="C42" s="85"/>
      <c r="D42" s="201"/>
      <c r="E42" s="200"/>
      <c r="F42" s="198"/>
      <c r="G42" s="191"/>
      <c r="H42" s="86" t="s">
        <v>23</v>
      </c>
      <c r="I42" s="87">
        <v>6</v>
      </c>
      <c r="J42" s="104">
        <v>6</v>
      </c>
    </row>
    <row r="43" spans="1:10" x14ac:dyDescent="0.25">
      <c r="A43" s="203"/>
      <c r="B43" s="85">
        <v>2000</v>
      </c>
      <c r="C43" s="85"/>
      <c r="D43" s="89">
        <v>2000</v>
      </c>
      <c r="E43" s="100">
        <v>1</v>
      </c>
      <c r="F43" s="90" t="s">
        <v>114</v>
      </c>
      <c r="G43" s="91">
        <v>1</v>
      </c>
      <c r="H43" s="86" t="s">
        <v>23</v>
      </c>
      <c r="I43" s="87">
        <v>1</v>
      </c>
      <c r="J43" s="104">
        <v>1</v>
      </c>
    </row>
    <row r="44" spans="1:10" x14ac:dyDescent="0.25">
      <c r="A44" s="203"/>
      <c r="B44" s="85">
        <v>2001</v>
      </c>
      <c r="C44" s="85"/>
      <c r="D44" s="89">
        <v>2001</v>
      </c>
      <c r="E44" s="100">
        <v>2</v>
      </c>
      <c r="F44" s="90" t="s">
        <v>114</v>
      </c>
      <c r="G44" s="91">
        <v>2</v>
      </c>
      <c r="H44" s="86" t="s">
        <v>23</v>
      </c>
      <c r="I44" s="87">
        <v>2</v>
      </c>
      <c r="J44" s="104">
        <v>2</v>
      </c>
    </row>
    <row r="45" spans="1:10" x14ac:dyDescent="0.25">
      <c r="A45" s="203"/>
      <c r="B45" s="85">
        <v>2002</v>
      </c>
      <c r="C45" s="85"/>
      <c r="D45" s="89">
        <v>2002</v>
      </c>
      <c r="E45" s="100">
        <v>3</v>
      </c>
      <c r="F45" s="90" t="s">
        <v>114</v>
      </c>
      <c r="G45" s="91">
        <v>3</v>
      </c>
      <c r="H45" s="86" t="s">
        <v>23</v>
      </c>
      <c r="I45" s="87">
        <v>3</v>
      </c>
      <c r="J45" s="104">
        <v>3</v>
      </c>
    </row>
    <row r="46" spans="1:10" x14ac:dyDescent="0.25">
      <c r="A46" s="203"/>
      <c r="B46" s="85">
        <v>2003</v>
      </c>
      <c r="C46" s="85"/>
      <c r="D46" s="89">
        <v>2003</v>
      </c>
      <c r="E46" s="100">
        <v>2</v>
      </c>
      <c r="F46" s="90" t="s">
        <v>114</v>
      </c>
      <c r="G46" s="91">
        <v>2</v>
      </c>
      <c r="H46" s="86" t="s">
        <v>23</v>
      </c>
      <c r="I46" s="87">
        <v>2</v>
      </c>
      <c r="J46" s="104">
        <v>2</v>
      </c>
    </row>
    <row r="47" spans="1:10" x14ac:dyDescent="0.25">
      <c r="A47" s="203"/>
      <c r="B47" s="85">
        <v>2004</v>
      </c>
      <c r="C47" s="85"/>
      <c r="D47" s="89">
        <v>2004</v>
      </c>
      <c r="E47" s="100">
        <v>2</v>
      </c>
      <c r="F47" s="90" t="s">
        <v>114</v>
      </c>
      <c r="G47" s="91">
        <v>2</v>
      </c>
      <c r="H47" s="86" t="s">
        <v>23</v>
      </c>
      <c r="I47" s="87">
        <v>2</v>
      </c>
      <c r="J47" s="104">
        <v>2</v>
      </c>
    </row>
    <row r="48" spans="1:10" x14ac:dyDescent="0.25">
      <c r="A48" s="203"/>
      <c r="B48" s="85">
        <v>2006</v>
      </c>
      <c r="C48" s="85"/>
      <c r="D48" s="89">
        <v>2006</v>
      </c>
      <c r="E48" s="100">
        <v>3</v>
      </c>
      <c r="F48" s="90" t="s">
        <v>114</v>
      </c>
      <c r="G48" s="91">
        <v>3</v>
      </c>
      <c r="H48" s="86" t="s">
        <v>23</v>
      </c>
      <c r="I48" s="87">
        <v>3</v>
      </c>
      <c r="J48" s="104">
        <v>3</v>
      </c>
    </row>
    <row r="49" spans="1:10" x14ac:dyDescent="0.25">
      <c r="A49" s="203"/>
      <c r="B49" s="85">
        <v>2007</v>
      </c>
      <c r="C49" s="85"/>
      <c r="D49" s="89">
        <v>2007</v>
      </c>
      <c r="E49" s="100">
        <v>19</v>
      </c>
      <c r="F49" s="90" t="s">
        <v>114</v>
      </c>
      <c r="G49" s="91">
        <v>19</v>
      </c>
      <c r="H49" s="86" t="s">
        <v>23</v>
      </c>
      <c r="I49" s="87">
        <v>19</v>
      </c>
      <c r="J49" s="104">
        <v>19</v>
      </c>
    </row>
    <row r="50" spans="1:10" x14ac:dyDescent="0.25">
      <c r="A50" s="203"/>
      <c r="B50" s="85">
        <v>2008</v>
      </c>
      <c r="C50" s="85"/>
      <c r="D50" s="89">
        <v>2008</v>
      </c>
      <c r="E50" s="100">
        <v>4</v>
      </c>
      <c r="F50" s="90" t="s">
        <v>114</v>
      </c>
      <c r="G50" s="91">
        <v>4</v>
      </c>
      <c r="H50" s="86" t="s">
        <v>23</v>
      </c>
      <c r="I50" s="87">
        <v>4</v>
      </c>
      <c r="J50" s="104">
        <v>4</v>
      </c>
    </row>
    <row r="51" spans="1:10" x14ac:dyDescent="0.25">
      <c r="A51" s="203"/>
      <c r="B51" s="85">
        <v>2009</v>
      </c>
      <c r="C51" s="85"/>
      <c r="D51" s="89">
        <v>2009</v>
      </c>
      <c r="E51" s="100">
        <v>20</v>
      </c>
      <c r="F51" s="90" t="s">
        <v>114</v>
      </c>
      <c r="G51" s="91">
        <v>20</v>
      </c>
      <c r="H51" s="86" t="s">
        <v>23</v>
      </c>
      <c r="I51" s="87">
        <v>20</v>
      </c>
      <c r="J51" s="104">
        <v>20</v>
      </c>
    </row>
    <row r="52" spans="1:10" x14ac:dyDescent="0.25">
      <c r="A52" s="203"/>
      <c r="B52" s="85">
        <v>2010</v>
      </c>
      <c r="C52" s="85"/>
      <c r="D52" s="89">
        <v>2010</v>
      </c>
      <c r="E52" s="100">
        <v>8</v>
      </c>
      <c r="F52" s="90" t="s">
        <v>114</v>
      </c>
      <c r="G52" s="91">
        <v>8</v>
      </c>
      <c r="H52" s="86" t="s">
        <v>23</v>
      </c>
      <c r="I52" s="87">
        <v>8</v>
      </c>
      <c r="J52" s="104">
        <v>8</v>
      </c>
    </row>
    <row r="53" spans="1:10" x14ac:dyDescent="0.25">
      <c r="A53" s="203"/>
      <c r="B53" s="85">
        <v>2011</v>
      </c>
      <c r="C53" s="85"/>
      <c r="D53" s="89">
        <v>2011</v>
      </c>
      <c r="E53" s="100">
        <v>20</v>
      </c>
      <c r="F53" s="90" t="s">
        <v>114</v>
      </c>
      <c r="G53" s="91">
        <v>20</v>
      </c>
      <c r="H53" s="86" t="s">
        <v>23</v>
      </c>
      <c r="I53" s="87">
        <v>20</v>
      </c>
      <c r="J53" s="104">
        <v>20</v>
      </c>
    </row>
    <row r="54" spans="1:10" x14ac:dyDescent="0.25">
      <c r="A54" s="203"/>
      <c r="B54" s="85">
        <v>2012</v>
      </c>
      <c r="C54" s="85"/>
      <c r="D54" s="89">
        <v>2012</v>
      </c>
      <c r="E54" s="100">
        <v>3</v>
      </c>
      <c r="F54" s="90" t="s">
        <v>114</v>
      </c>
      <c r="G54" s="91">
        <v>3</v>
      </c>
      <c r="H54" s="86" t="s">
        <v>23</v>
      </c>
      <c r="I54" s="87">
        <v>3</v>
      </c>
      <c r="J54" s="104">
        <v>3</v>
      </c>
    </row>
    <row r="55" spans="1:10" x14ac:dyDescent="0.25">
      <c r="A55" s="202" t="s">
        <v>3258</v>
      </c>
      <c r="B55" s="68">
        <v>1996</v>
      </c>
      <c r="C55" s="68"/>
      <c r="D55" s="196" t="s">
        <v>8678</v>
      </c>
      <c r="E55" s="199">
        <v>15</v>
      </c>
      <c r="F55" s="92" t="s">
        <v>114</v>
      </c>
      <c r="G55" s="93"/>
      <c r="H55" s="94" t="s">
        <v>23</v>
      </c>
      <c r="I55" s="95">
        <v>2</v>
      </c>
      <c r="J55" s="96"/>
    </row>
    <row r="56" spans="1:10" x14ac:dyDescent="0.25">
      <c r="A56" s="202"/>
      <c r="B56" s="68">
        <v>1996</v>
      </c>
      <c r="C56" s="68"/>
      <c r="D56" s="196"/>
      <c r="E56" s="199"/>
      <c r="F56" s="74" t="s">
        <v>5222</v>
      </c>
      <c r="G56" s="75">
        <v>2</v>
      </c>
      <c r="H56" s="76" t="s">
        <v>23</v>
      </c>
      <c r="I56" s="97">
        <v>2</v>
      </c>
      <c r="J56" s="105">
        <v>2</v>
      </c>
    </row>
    <row r="57" spans="1:10" x14ac:dyDescent="0.25">
      <c r="A57" s="202"/>
      <c r="B57" s="68">
        <v>1997</v>
      </c>
      <c r="C57" s="68"/>
      <c r="D57" s="196"/>
      <c r="E57" s="199"/>
      <c r="F57" s="92" t="s">
        <v>5129</v>
      </c>
      <c r="G57" s="93"/>
      <c r="H57" s="94" t="s">
        <v>2303</v>
      </c>
      <c r="I57" s="95">
        <v>2</v>
      </c>
      <c r="J57" s="93"/>
    </row>
    <row r="58" spans="1:10" x14ac:dyDescent="0.25">
      <c r="A58" s="202"/>
      <c r="B58" s="68">
        <v>1998</v>
      </c>
      <c r="C58" s="68"/>
      <c r="D58" s="196"/>
      <c r="E58" s="199"/>
      <c r="F58" s="92" t="s">
        <v>114</v>
      </c>
      <c r="G58" s="93"/>
      <c r="H58" s="94" t="s">
        <v>23</v>
      </c>
      <c r="I58" s="95">
        <v>2</v>
      </c>
      <c r="J58" s="93"/>
    </row>
    <row r="59" spans="1:10" x14ac:dyDescent="0.25">
      <c r="A59" s="202"/>
      <c r="B59" s="68">
        <v>1998</v>
      </c>
      <c r="C59" s="68"/>
      <c r="D59" s="196"/>
      <c r="E59" s="199"/>
      <c r="F59" s="92" t="s">
        <v>5129</v>
      </c>
      <c r="G59" s="93"/>
      <c r="H59" s="94" t="s">
        <v>2303</v>
      </c>
      <c r="I59" s="95">
        <v>2</v>
      </c>
      <c r="J59" s="93"/>
    </row>
    <row r="60" spans="1:10" x14ac:dyDescent="0.25">
      <c r="A60" s="202"/>
      <c r="B60" s="68">
        <v>1999</v>
      </c>
      <c r="C60" s="68"/>
      <c r="D60" s="196"/>
      <c r="E60" s="199"/>
      <c r="F60" s="74" t="s">
        <v>114</v>
      </c>
      <c r="G60" s="75">
        <v>7</v>
      </c>
      <c r="H60" s="76" t="s">
        <v>23</v>
      </c>
      <c r="I60" s="97">
        <v>3</v>
      </c>
      <c r="J60" s="105">
        <f>2+2+3</f>
        <v>7</v>
      </c>
    </row>
    <row r="61" spans="1:10" x14ac:dyDescent="0.25">
      <c r="A61" s="202"/>
      <c r="B61" s="68">
        <v>1999</v>
      </c>
      <c r="C61" s="68"/>
      <c r="D61" s="196"/>
      <c r="E61" s="199"/>
      <c r="F61" s="119" t="s">
        <v>5129</v>
      </c>
      <c r="G61" s="120">
        <v>6</v>
      </c>
      <c r="H61" s="76" t="s">
        <v>2303</v>
      </c>
      <c r="I61" s="97">
        <v>2</v>
      </c>
      <c r="J61" s="75">
        <v>6</v>
      </c>
    </row>
    <row r="62" spans="1:10" x14ac:dyDescent="0.25">
      <c r="A62" s="202"/>
      <c r="B62" s="68">
        <v>2000</v>
      </c>
      <c r="C62" s="68"/>
      <c r="D62" s="196">
        <v>2000</v>
      </c>
      <c r="E62" s="199">
        <v>13</v>
      </c>
      <c r="F62" s="192" t="s">
        <v>114</v>
      </c>
      <c r="G62" s="193">
        <v>11</v>
      </c>
      <c r="H62" s="82" t="s">
        <v>23</v>
      </c>
      <c r="I62" s="83">
        <v>10</v>
      </c>
      <c r="J62" s="103">
        <v>9</v>
      </c>
    </row>
    <row r="63" spans="1:10" x14ac:dyDescent="0.25">
      <c r="A63" s="202"/>
      <c r="B63" s="68">
        <v>2000</v>
      </c>
      <c r="C63" s="68"/>
      <c r="D63" s="196"/>
      <c r="E63" s="199"/>
      <c r="F63" s="192"/>
      <c r="G63" s="193"/>
      <c r="H63" s="82" t="s">
        <v>2303</v>
      </c>
      <c r="I63" s="83">
        <v>2</v>
      </c>
      <c r="J63" s="84">
        <v>2</v>
      </c>
    </row>
    <row r="64" spans="1:10" x14ac:dyDescent="0.25">
      <c r="A64" s="202"/>
      <c r="B64" s="68">
        <v>2000</v>
      </c>
      <c r="C64" s="68"/>
      <c r="D64" s="196"/>
      <c r="E64" s="199"/>
      <c r="F64" s="80" t="s">
        <v>5129</v>
      </c>
      <c r="G64" s="81">
        <v>1</v>
      </c>
      <c r="H64" s="82" t="s">
        <v>2303</v>
      </c>
      <c r="I64" s="83">
        <v>1</v>
      </c>
      <c r="J64" s="84">
        <v>1</v>
      </c>
    </row>
    <row r="65" spans="1:10" x14ac:dyDescent="0.25">
      <c r="A65" s="202"/>
      <c r="B65" s="68">
        <v>2000</v>
      </c>
      <c r="C65" s="68"/>
      <c r="D65" s="196"/>
      <c r="E65" s="199"/>
      <c r="F65" s="80" t="s">
        <v>5222</v>
      </c>
      <c r="G65" s="81">
        <v>1</v>
      </c>
      <c r="H65" s="82" t="s">
        <v>23</v>
      </c>
      <c r="I65" s="83">
        <v>1</v>
      </c>
      <c r="J65" s="103">
        <v>1</v>
      </c>
    </row>
    <row r="66" spans="1:10" x14ac:dyDescent="0.25">
      <c r="A66" s="202"/>
      <c r="B66" s="68">
        <v>2001</v>
      </c>
      <c r="C66" s="68"/>
      <c r="D66" s="196">
        <v>2001</v>
      </c>
      <c r="E66" s="199">
        <f>8+4+1</f>
        <v>13</v>
      </c>
      <c r="F66" s="80" t="s">
        <v>114</v>
      </c>
      <c r="G66" s="81">
        <v>8</v>
      </c>
      <c r="H66" s="82" t="s">
        <v>23</v>
      </c>
      <c r="I66" s="83">
        <v>8</v>
      </c>
      <c r="J66" s="103">
        <v>8</v>
      </c>
    </row>
    <row r="67" spans="1:10" x14ac:dyDescent="0.25">
      <c r="A67" s="202"/>
      <c r="B67" s="68">
        <v>2001</v>
      </c>
      <c r="C67" s="68"/>
      <c r="D67" s="196"/>
      <c r="E67" s="199"/>
      <c r="F67" s="80" t="s">
        <v>5129</v>
      </c>
      <c r="G67" s="81">
        <v>4</v>
      </c>
      <c r="H67" s="82" t="s">
        <v>23</v>
      </c>
      <c r="I67" s="83">
        <v>4</v>
      </c>
      <c r="J67" s="103">
        <v>4</v>
      </c>
    </row>
    <row r="68" spans="1:10" x14ac:dyDescent="0.25">
      <c r="A68" s="202"/>
      <c r="B68" s="68">
        <v>2001</v>
      </c>
      <c r="C68" s="68"/>
      <c r="D68" s="196"/>
      <c r="E68" s="199"/>
      <c r="F68" s="80" t="s">
        <v>5222</v>
      </c>
      <c r="G68" s="81">
        <v>1</v>
      </c>
      <c r="H68" s="82" t="s">
        <v>23</v>
      </c>
      <c r="I68" s="83">
        <v>1</v>
      </c>
      <c r="J68" s="103">
        <v>1</v>
      </c>
    </row>
    <row r="69" spans="1:10" x14ac:dyDescent="0.25">
      <c r="A69" s="202"/>
      <c r="B69" s="68">
        <v>2002</v>
      </c>
      <c r="C69" s="68"/>
      <c r="D69" s="196">
        <v>2002</v>
      </c>
      <c r="E69" s="199">
        <v>11</v>
      </c>
      <c r="F69" s="80" t="s">
        <v>114</v>
      </c>
      <c r="G69" s="81">
        <v>10</v>
      </c>
      <c r="H69" s="82" t="s">
        <v>23</v>
      </c>
      <c r="I69" s="83">
        <v>10</v>
      </c>
      <c r="J69" s="103">
        <v>10</v>
      </c>
    </row>
    <row r="70" spans="1:10" x14ac:dyDescent="0.25">
      <c r="A70" s="202"/>
      <c r="B70" s="68">
        <v>2002</v>
      </c>
      <c r="C70" s="68"/>
      <c r="D70" s="196"/>
      <c r="E70" s="199"/>
      <c r="F70" s="80" t="s">
        <v>5129</v>
      </c>
      <c r="G70" s="81">
        <v>1</v>
      </c>
      <c r="H70" s="82" t="s">
        <v>23</v>
      </c>
      <c r="I70" s="83">
        <v>1</v>
      </c>
      <c r="J70" s="103">
        <v>1</v>
      </c>
    </row>
    <row r="71" spans="1:10" x14ac:dyDescent="0.25">
      <c r="A71" s="202"/>
      <c r="B71" s="68">
        <v>2003</v>
      </c>
      <c r="C71" s="68"/>
      <c r="D71" s="196">
        <v>2003</v>
      </c>
      <c r="E71" s="199">
        <v>19</v>
      </c>
      <c r="F71" s="80" t="s">
        <v>114</v>
      </c>
      <c r="G71" s="81">
        <v>9</v>
      </c>
      <c r="H71" s="82" t="s">
        <v>23</v>
      </c>
      <c r="I71" s="83">
        <v>9</v>
      </c>
      <c r="J71" s="103">
        <v>9</v>
      </c>
    </row>
    <row r="72" spans="1:10" x14ac:dyDescent="0.25">
      <c r="A72" s="202"/>
      <c r="B72" s="68">
        <v>2003</v>
      </c>
      <c r="C72" s="68"/>
      <c r="D72" s="196"/>
      <c r="E72" s="199"/>
      <c r="F72" s="192" t="s">
        <v>5222</v>
      </c>
      <c r="G72" s="193">
        <v>10</v>
      </c>
      <c r="H72" s="82" t="s">
        <v>23</v>
      </c>
      <c r="I72" s="83">
        <v>9</v>
      </c>
      <c r="J72" s="103">
        <v>9</v>
      </c>
    </row>
    <row r="73" spans="1:10" x14ac:dyDescent="0.25">
      <c r="A73" s="202"/>
      <c r="B73" s="68">
        <v>2003</v>
      </c>
      <c r="C73" s="68"/>
      <c r="D73" s="196"/>
      <c r="E73" s="199"/>
      <c r="F73" s="192"/>
      <c r="G73" s="193"/>
      <c r="H73" s="82" t="s">
        <v>2303</v>
      </c>
      <c r="I73" s="83">
        <v>1</v>
      </c>
      <c r="J73" s="84">
        <v>1</v>
      </c>
    </row>
    <row r="74" spans="1:10" x14ac:dyDescent="0.25">
      <c r="A74" s="202"/>
      <c r="B74" s="68">
        <v>2004</v>
      </c>
      <c r="C74" s="68"/>
      <c r="D74" s="196">
        <v>2004</v>
      </c>
      <c r="E74" s="199">
        <f>9+12</f>
        <v>21</v>
      </c>
      <c r="F74" s="80" t="s">
        <v>114</v>
      </c>
      <c r="G74" s="81">
        <v>9</v>
      </c>
      <c r="H74" s="82" t="s">
        <v>23</v>
      </c>
      <c r="I74" s="83">
        <v>9</v>
      </c>
      <c r="J74" s="103">
        <v>9</v>
      </c>
    </row>
    <row r="75" spans="1:10" x14ac:dyDescent="0.25">
      <c r="A75" s="202"/>
      <c r="B75" s="68">
        <v>2004</v>
      </c>
      <c r="C75" s="68"/>
      <c r="D75" s="196"/>
      <c r="E75" s="199"/>
      <c r="F75" s="192" t="s">
        <v>5222</v>
      </c>
      <c r="G75" s="193">
        <v>12</v>
      </c>
      <c r="H75" s="82" t="s">
        <v>23</v>
      </c>
      <c r="I75" s="83">
        <v>11</v>
      </c>
      <c r="J75" s="103">
        <v>11</v>
      </c>
    </row>
    <row r="76" spans="1:10" x14ac:dyDescent="0.25">
      <c r="A76" s="202"/>
      <c r="B76" s="68">
        <v>2004</v>
      </c>
      <c r="C76" s="68"/>
      <c r="D76" s="196"/>
      <c r="E76" s="199"/>
      <c r="F76" s="192"/>
      <c r="G76" s="193"/>
      <c r="H76" s="82" t="s">
        <v>2303</v>
      </c>
      <c r="I76" s="83">
        <v>1</v>
      </c>
      <c r="J76" s="84">
        <v>1</v>
      </c>
    </row>
    <row r="77" spans="1:10" x14ac:dyDescent="0.25">
      <c r="A77" s="202"/>
      <c r="B77" s="68">
        <v>2005</v>
      </c>
      <c r="C77" s="68"/>
      <c r="D77" s="196">
        <v>2005</v>
      </c>
      <c r="E77" s="199">
        <v>12</v>
      </c>
      <c r="F77" s="80" t="s">
        <v>114</v>
      </c>
      <c r="G77" s="81">
        <v>10</v>
      </c>
      <c r="H77" s="82" t="s">
        <v>23</v>
      </c>
      <c r="I77" s="83">
        <v>10</v>
      </c>
      <c r="J77" s="103">
        <v>10</v>
      </c>
    </row>
    <row r="78" spans="1:10" x14ac:dyDescent="0.25">
      <c r="A78" s="202"/>
      <c r="B78" s="68">
        <v>2005</v>
      </c>
      <c r="C78" s="68"/>
      <c r="D78" s="196"/>
      <c r="E78" s="199"/>
      <c r="F78" s="80" t="s">
        <v>5222</v>
      </c>
      <c r="G78" s="81">
        <v>2</v>
      </c>
      <c r="H78" s="82" t="s">
        <v>2303</v>
      </c>
      <c r="I78" s="83">
        <v>2</v>
      </c>
      <c r="J78" s="84">
        <v>2</v>
      </c>
    </row>
    <row r="79" spans="1:10" x14ac:dyDescent="0.25">
      <c r="A79" s="202"/>
      <c r="B79" s="68">
        <v>2006</v>
      </c>
      <c r="C79" s="68"/>
      <c r="D79" s="196">
        <v>2006</v>
      </c>
      <c r="E79" s="199">
        <f>9+2+14</f>
        <v>25</v>
      </c>
      <c r="F79" s="80" t="s">
        <v>114</v>
      </c>
      <c r="G79" s="81">
        <v>9</v>
      </c>
      <c r="H79" s="82" t="s">
        <v>23</v>
      </c>
      <c r="I79" s="83">
        <v>9</v>
      </c>
      <c r="J79" s="103">
        <v>9</v>
      </c>
    </row>
    <row r="80" spans="1:10" x14ac:dyDescent="0.25">
      <c r="A80" s="202"/>
      <c r="B80" s="68">
        <v>2006</v>
      </c>
      <c r="C80" s="68"/>
      <c r="D80" s="196"/>
      <c r="E80" s="199"/>
      <c r="F80" s="80" t="s">
        <v>5129</v>
      </c>
      <c r="G80" s="81">
        <v>2</v>
      </c>
      <c r="H80" s="82" t="s">
        <v>2303</v>
      </c>
      <c r="I80" s="83">
        <v>2</v>
      </c>
      <c r="J80" s="84">
        <v>2</v>
      </c>
    </row>
    <row r="81" spans="1:10" x14ac:dyDescent="0.25">
      <c r="A81" s="202"/>
      <c r="B81" s="68">
        <v>2006</v>
      </c>
      <c r="C81" s="68"/>
      <c r="D81" s="196"/>
      <c r="E81" s="199"/>
      <c r="F81" s="80" t="s">
        <v>5222</v>
      </c>
      <c r="G81" s="81">
        <v>14</v>
      </c>
      <c r="H81" s="82" t="s">
        <v>23</v>
      </c>
      <c r="I81" s="83">
        <v>14</v>
      </c>
      <c r="J81" s="103">
        <v>14</v>
      </c>
    </row>
    <row r="82" spans="1:10" x14ac:dyDescent="0.25">
      <c r="A82" s="202"/>
      <c r="B82" s="68">
        <v>2007</v>
      </c>
      <c r="C82" s="68"/>
      <c r="D82" s="196">
        <v>2007</v>
      </c>
      <c r="E82" s="199">
        <v>13</v>
      </c>
      <c r="F82" s="80" t="s">
        <v>114</v>
      </c>
      <c r="G82" s="81">
        <v>9</v>
      </c>
      <c r="H82" s="82" t="s">
        <v>23</v>
      </c>
      <c r="I82" s="83">
        <v>9</v>
      </c>
      <c r="J82" s="103">
        <v>9</v>
      </c>
    </row>
    <row r="83" spans="1:10" x14ac:dyDescent="0.25">
      <c r="A83" s="202"/>
      <c r="B83" s="68">
        <v>2007</v>
      </c>
      <c r="C83" s="68"/>
      <c r="D83" s="196"/>
      <c r="E83" s="199"/>
      <c r="F83" s="80" t="s">
        <v>5129</v>
      </c>
      <c r="G83" s="81">
        <v>1</v>
      </c>
      <c r="H83" s="82" t="s">
        <v>2303</v>
      </c>
      <c r="I83" s="83">
        <v>1</v>
      </c>
      <c r="J83" s="84">
        <v>1</v>
      </c>
    </row>
    <row r="84" spans="1:10" x14ac:dyDescent="0.25">
      <c r="A84" s="202"/>
      <c r="B84" s="68">
        <v>2007</v>
      </c>
      <c r="C84" s="68"/>
      <c r="D84" s="196"/>
      <c r="E84" s="199"/>
      <c r="F84" s="192" t="s">
        <v>5222</v>
      </c>
      <c r="G84" s="193">
        <v>3</v>
      </c>
      <c r="H84" s="82" t="s">
        <v>23</v>
      </c>
      <c r="I84" s="83">
        <v>2</v>
      </c>
      <c r="J84" s="103">
        <v>2</v>
      </c>
    </row>
    <row r="85" spans="1:10" x14ac:dyDescent="0.25">
      <c r="A85" s="202"/>
      <c r="B85" s="68">
        <v>2007</v>
      </c>
      <c r="C85" s="68"/>
      <c r="D85" s="196"/>
      <c r="E85" s="199"/>
      <c r="F85" s="192"/>
      <c r="G85" s="193"/>
      <c r="H85" s="82" t="s">
        <v>2303</v>
      </c>
      <c r="I85" s="83">
        <v>1</v>
      </c>
      <c r="J85" s="84">
        <v>1</v>
      </c>
    </row>
    <row r="86" spans="1:10" x14ac:dyDescent="0.25">
      <c r="A86" s="202"/>
      <c r="B86" s="68">
        <v>2008</v>
      </c>
      <c r="C86" s="68"/>
      <c r="D86" s="196">
        <v>2008</v>
      </c>
      <c r="E86" s="199">
        <v>12</v>
      </c>
      <c r="F86" s="80" t="s">
        <v>114</v>
      </c>
      <c r="G86" s="81">
        <v>8</v>
      </c>
      <c r="H86" s="82" t="s">
        <v>23</v>
      </c>
      <c r="I86" s="83">
        <v>8</v>
      </c>
      <c r="J86" s="103">
        <v>8</v>
      </c>
    </row>
    <row r="87" spans="1:10" x14ac:dyDescent="0.25">
      <c r="A87" s="202"/>
      <c r="B87" s="68">
        <v>2008</v>
      </c>
      <c r="C87" s="68"/>
      <c r="D87" s="196"/>
      <c r="E87" s="199"/>
      <c r="F87" s="80" t="s">
        <v>5222</v>
      </c>
      <c r="G87" s="81">
        <v>4</v>
      </c>
      <c r="H87" s="82" t="s">
        <v>23</v>
      </c>
      <c r="I87" s="83">
        <v>4</v>
      </c>
      <c r="J87" s="103">
        <v>4</v>
      </c>
    </row>
    <row r="88" spans="1:10" x14ac:dyDescent="0.25">
      <c r="A88" s="202"/>
      <c r="B88" s="68">
        <v>2009</v>
      </c>
      <c r="C88" s="68"/>
      <c r="D88" s="196">
        <v>2009</v>
      </c>
      <c r="E88" s="199">
        <v>13</v>
      </c>
      <c r="F88" s="80" t="s">
        <v>114</v>
      </c>
      <c r="G88" s="81">
        <v>7</v>
      </c>
      <c r="H88" s="82" t="s">
        <v>23</v>
      </c>
      <c r="I88" s="83">
        <v>7</v>
      </c>
      <c r="J88" s="103">
        <v>7</v>
      </c>
    </row>
    <row r="89" spans="1:10" x14ac:dyDescent="0.25">
      <c r="A89" s="202"/>
      <c r="B89" s="68">
        <v>2009</v>
      </c>
      <c r="C89" s="68"/>
      <c r="D89" s="196"/>
      <c r="E89" s="199"/>
      <c r="F89" s="80" t="s">
        <v>5222</v>
      </c>
      <c r="G89" s="81">
        <v>6</v>
      </c>
      <c r="H89" s="82" t="s">
        <v>23</v>
      </c>
      <c r="I89" s="83">
        <v>6</v>
      </c>
      <c r="J89" s="103">
        <v>6</v>
      </c>
    </row>
    <row r="90" spans="1:10" x14ac:dyDescent="0.25">
      <c r="A90" s="202"/>
      <c r="B90" s="68">
        <v>2010</v>
      </c>
      <c r="C90" s="68"/>
      <c r="D90" s="78">
        <v>2010</v>
      </c>
      <c r="E90" s="79">
        <v>10</v>
      </c>
      <c r="F90" s="80" t="s">
        <v>114</v>
      </c>
      <c r="G90" s="81">
        <v>10</v>
      </c>
      <c r="H90" s="82" t="s">
        <v>23</v>
      </c>
      <c r="I90" s="83">
        <v>10</v>
      </c>
      <c r="J90" s="103">
        <v>10</v>
      </c>
    </row>
    <row r="91" spans="1:10" x14ac:dyDescent="0.25">
      <c r="A91" s="202"/>
      <c r="B91" s="68">
        <v>2011</v>
      </c>
      <c r="C91" s="68"/>
      <c r="D91" s="196">
        <v>2011</v>
      </c>
      <c r="E91" s="199">
        <v>20</v>
      </c>
      <c r="F91" s="192" t="s">
        <v>114</v>
      </c>
      <c r="G91" s="193">
        <v>19</v>
      </c>
      <c r="H91" s="82" t="s">
        <v>23</v>
      </c>
      <c r="I91" s="83">
        <v>10</v>
      </c>
      <c r="J91" s="103">
        <v>10</v>
      </c>
    </row>
    <row r="92" spans="1:10" x14ac:dyDescent="0.25">
      <c r="A92" s="202"/>
      <c r="B92" s="68">
        <v>2011</v>
      </c>
      <c r="C92" s="68"/>
      <c r="D92" s="196"/>
      <c r="E92" s="199"/>
      <c r="F92" s="192"/>
      <c r="G92" s="193"/>
      <c r="H92" s="82" t="s">
        <v>2303</v>
      </c>
      <c r="I92" s="83">
        <v>9</v>
      </c>
      <c r="J92" s="84">
        <v>9</v>
      </c>
    </row>
    <row r="93" spans="1:10" x14ac:dyDescent="0.25">
      <c r="A93" s="202"/>
      <c r="B93" s="68">
        <v>2011</v>
      </c>
      <c r="C93" s="68"/>
      <c r="D93" s="196"/>
      <c r="E93" s="199"/>
      <c r="F93" s="80" t="s">
        <v>5222</v>
      </c>
      <c r="G93" s="81">
        <v>1</v>
      </c>
      <c r="H93" s="82" t="s">
        <v>2303</v>
      </c>
      <c r="I93" s="83">
        <v>1</v>
      </c>
      <c r="J93" s="84">
        <v>1</v>
      </c>
    </row>
    <row r="94" spans="1:10" x14ac:dyDescent="0.25">
      <c r="A94" s="202"/>
      <c r="B94" s="68">
        <v>2012</v>
      </c>
      <c r="C94" s="68"/>
      <c r="D94" s="196">
        <v>2012</v>
      </c>
      <c r="E94" s="199">
        <v>8</v>
      </c>
      <c r="F94" s="192" t="s">
        <v>114</v>
      </c>
      <c r="G94" s="193">
        <v>8</v>
      </c>
      <c r="H94" s="82" t="s">
        <v>23</v>
      </c>
      <c r="I94" s="83">
        <v>7</v>
      </c>
      <c r="J94" s="103">
        <v>7</v>
      </c>
    </row>
    <row r="95" spans="1:10" x14ac:dyDescent="0.25">
      <c r="A95" s="202"/>
      <c r="B95" s="68">
        <v>2012</v>
      </c>
      <c r="C95" s="68"/>
      <c r="D95" s="196"/>
      <c r="E95" s="199"/>
      <c r="F95" s="192"/>
      <c r="G95" s="193"/>
      <c r="H95" s="82" t="s">
        <v>2303</v>
      </c>
      <c r="I95" s="83">
        <v>1</v>
      </c>
      <c r="J95" s="84">
        <v>1</v>
      </c>
    </row>
    <row r="96" spans="1:10" x14ac:dyDescent="0.25">
      <c r="A96" s="202"/>
      <c r="B96" s="68">
        <v>2013</v>
      </c>
      <c r="C96" s="68"/>
      <c r="D96" s="196">
        <v>2013</v>
      </c>
      <c r="E96" s="199">
        <v>11</v>
      </c>
      <c r="F96" s="192" t="s">
        <v>114</v>
      </c>
      <c r="G96" s="193">
        <v>11</v>
      </c>
      <c r="H96" s="82" t="s">
        <v>23</v>
      </c>
      <c r="I96" s="83">
        <v>10</v>
      </c>
      <c r="J96" s="103">
        <v>10</v>
      </c>
    </row>
    <row r="97" spans="1:10" x14ac:dyDescent="0.25">
      <c r="A97" s="202"/>
      <c r="B97" s="68">
        <v>2013</v>
      </c>
      <c r="C97" s="68"/>
      <c r="D97" s="196"/>
      <c r="E97" s="199"/>
      <c r="F97" s="192"/>
      <c r="G97" s="193"/>
      <c r="H97" s="82" t="s">
        <v>2303</v>
      </c>
      <c r="I97" s="83">
        <v>1</v>
      </c>
      <c r="J97" s="84">
        <v>1</v>
      </c>
    </row>
    <row r="98" spans="1:10" x14ac:dyDescent="0.25">
      <c r="A98" s="203" t="s">
        <v>5662</v>
      </c>
      <c r="B98" s="85">
        <v>1998</v>
      </c>
      <c r="C98" s="85"/>
      <c r="D98" s="201" t="s">
        <v>8678</v>
      </c>
      <c r="E98" s="200">
        <f>SUM(G98:G102)</f>
        <v>10</v>
      </c>
      <c r="F98" s="90" t="s">
        <v>5834</v>
      </c>
      <c r="G98" s="91">
        <v>5</v>
      </c>
      <c r="H98" s="86" t="s">
        <v>23</v>
      </c>
      <c r="I98" s="87">
        <v>5</v>
      </c>
      <c r="J98" s="104">
        <v>5</v>
      </c>
    </row>
    <row r="99" spans="1:10" x14ac:dyDescent="0.25">
      <c r="A99" s="203"/>
      <c r="B99" s="85">
        <v>1998</v>
      </c>
      <c r="C99" s="85"/>
      <c r="D99" s="201"/>
      <c r="E99" s="200"/>
      <c r="F99" s="90" t="s">
        <v>6631</v>
      </c>
      <c r="G99" s="91">
        <v>1</v>
      </c>
      <c r="H99" s="86" t="s">
        <v>23</v>
      </c>
      <c r="I99" s="87">
        <v>1</v>
      </c>
      <c r="J99" s="104">
        <v>1</v>
      </c>
    </row>
    <row r="100" spans="1:10" x14ac:dyDescent="0.25">
      <c r="A100" s="203"/>
      <c r="B100" s="85">
        <v>1999</v>
      </c>
      <c r="C100" s="85"/>
      <c r="D100" s="201"/>
      <c r="E100" s="200"/>
      <c r="F100" s="90" t="s">
        <v>5834</v>
      </c>
      <c r="G100" s="91">
        <v>2</v>
      </c>
      <c r="H100" s="86" t="s">
        <v>23</v>
      </c>
      <c r="I100" s="87">
        <v>2</v>
      </c>
      <c r="J100" s="104">
        <v>2</v>
      </c>
    </row>
    <row r="101" spans="1:10" x14ac:dyDescent="0.25">
      <c r="A101" s="203"/>
      <c r="B101" s="85">
        <v>1999</v>
      </c>
      <c r="C101" s="85"/>
      <c r="D101" s="201"/>
      <c r="E101" s="200"/>
      <c r="F101" s="90" t="s">
        <v>6627</v>
      </c>
      <c r="G101" s="91">
        <v>1</v>
      </c>
      <c r="H101" s="86" t="s">
        <v>23</v>
      </c>
      <c r="I101" s="87">
        <v>1</v>
      </c>
      <c r="J101" s="104">
        <v>1</v>
      </c>
    </row>
    <row r="102" spans="1:10" x14ac:dyDescent="0.25">
      <c r="A102" s="203"/>
      <c r="B102" s="85">
        <v>1999</v>
      </c>
      <c r="C102" s="85"/>
      <c r="D102" s="201"/>
      <c r="E102" s="200"/>
      <c r="F102" s="90" t="s">
        <v>6694</v>
      </c>
      <c r="G102" s="91">
        <v>1</v>
      </c>
      <c r="H102" s="86" t="s">
        <v>23</v>
      </c>
      <c r="I102" s="87">
        <v>1</v>
      </c>
      <c r="J102" s="104">
        <v>1</v>
      </c>
    </row>
    <row r="103" spans="1:10" x14ac:dyDescent="0.25">
      <c r="A103" s="203"/>
      <c r="B103" s="85">
        <v>2000</v>
      </c>
      <c r="C103" s="85"/>
      <c r="D103" s="201">
        <v>2000</v>
      </c>
      <c r="E103" s="200">
        <f>SUM(G103:G106)</f>
        <v>10</v>
      </c>
      <c r="F103" s="90" t="s">
        <v>5834</v>
      </c>
      <c r="G103" s="91">
        <v>3</v>
      </c>
      <c r="H103" s="86" t="s">
        <v>23</v>
      </c>
      <c r="I103" s="87">
        <v>3</v>
      </c>
      <c r="J103" s="104">
        <v>3</v>
      </c>
    </row>
    <row r="104" spans="1:10" x14ac:dyDescent="0.25">
      <c r="A104" s="203"/>
      <c r="B104" s="85">
        <v>2000</v>
      </c>
      <c r="C104" s="85"/>
      <c r="D104" s="201"/>
      <c r="E104" s="200"/>
      <c r="F104" s="90" t="s">
        <v>6109</v>
      </c>
      <c r="G104" s="91">
        <v>3</v>
      </c>
      <c r="H104" s="86" t="s">
        <v>23</v>
      </c>
      <c r="I104" s="87">
        <v>3</v>
      </c>
      <c r="J104" s="104">
        <v>3</v>
      </c>
    </row>
    <row r="105" spans="1:10" x14ac:dyDescent="0.25">
      <c r="A105" s="203"/>
      <c r="B105" s="85">
        <v>2000</v>
      </c>
      <c r="C105" s="85"/>
      <c r="D105" s="201"/>
      <c r="E105" s="200"/>
      <c r="F105" s="90" t="s">
        <v>6631</v>
      </c>
      <c r="G105" s="91">
        <v>1</v>
      </c>
      <c r="H105" s="86" t="s">
        <v>23</v>
      </c>
      <c r="I105" s="87">
        <v>1</v>
      </c>
      <c r="J105" s="104">
        <v>1</v>
      </c>
    </row>
    <row r="106" spans="1:10" x14ac:dyDescent="0.25">
      <c r="A106" s="203"/>
      <c r="B106" s="85">
        <v>2000</v>
      </c>
      <c r="C106" s="85"/>
      <c r="D106" s="201"/>
      <c r="E106" s="200"/>
      <c r="F106" s="90" t="s">
        <v>6694</v>
      </c>
      <c r="G106" s="91">
        <v>3</v>
      </c>
      <c r="H106" s="86" t="s">
        <v>23</v>
      </c>
      <c r="I106" s="87">
        <v>3</v>
      </c>
      <c r="J106" s="104">
        <v>3</v>
      </c>
    </row>
    <row r="107" spans="1:10" x14ac:dyDescent="0.25">
      <c r="A107" s="203"/>
      <c r="B107" s="85">
        <v>2001</v>
      </c>
      <c r="C107" s="85"/>
      <c r="D107" s="201">
        <v>2001</v>
      </c>
      <c r="E107" s="200">
        <f>2+6+3</f>
        <v>11</v>
      </c>
      <c r="F107" s="90" t="s">
        <v>5834</v>
      </c>
      <c r="G107" s="91">
        <v>2</v>
      </c>
      <c r="H107" s="86" t="s">
        <v>23</v>
      </c>
      <c r="I107" s="87">
        <v>2</v>
      </c>
      <c r="J107" s="104">
        <v>2</v>
      </c>
    </row>
    <row r="108" spans="1:10" x14ac:dyDescent="0.25">
      <c r="A108" s="203"/>
      <c r="B108" s="85">
        <v>2001</v>
      </c>
      <c r="C108" s="85"/>
      <c r="D108" s="201"/>
      <c r="E108" s="200"/>
      <c r="F108" s="90" t="s">
        <v>6109</v>
      </c>
      <c r="G108" s="91">
        <v>6</v>
      </c>
      <c r="H108" s="86" t="s">
        <v>23</v>
      </c>
      <c r="I108" s="87">
        <v>6</v>
      </c>
      <c r="J108" s="104">
        <v>6</v>
      </c>
    </row>
    <row r="109" spans="1:10" x14ac:dyDescent="0.25">
      <c r="A109" s="203"/>
      <c r="B109" s="85">
        <v>2001</v>
      </c>
      <c r="C109" s="85"/>
      <c r="D109" s="201"/>
      <c r="E109" s="200"/>
      <c r="F109" s="90" t="s">
        <v>6694</v>
      </c>
      <c r="G109" s="91">
        <v>3</v>
      </c>
      <c r="H109" s="86" t="s">
        <v>23</v>
      </c>
      <c r="I109" s="87">
        <v>3</v>
      </c>
      <c r="J109" s="104">
        <v>3</v>
      </c>
    </row>
    <row r="110" spans="1:10" x14ac:dyDescent="0.25">
      <c r="A110" s="203"/>
      <c r="B110" s="85">
        <v>2002</v>
      </c>
      <c r="C110" s="85"/>
      <c r="D110" s="201">
        <v>2002</v>
      </c>
      <c r="E110" s="200">
        <f>SUM(G110:G113)</f>
        <v>10</v>
      </c>
      <c r="F110" s="90" t="s">
        <v>5834</v>
      </c>
      <c r="G110" s="91">
        <v>3</v>
      </c>
      <c r="H110" s="86" t="s">
        <v>23</v>
      </c>
      <c r="I110" s="87">
        <v>3</v>
      </c>
      <c r="J110" s="104">
        <v>3</v>
      </c>
    </row>
    <row r="111" spans="1:10" x14ac:dyDescent="0.25">
      <c r="A111" s="203"/>
      <c r="B111" s="85">
        <v>2002</v>
      </c>
      <c r="C111" s="85"/>
      <c r="D111" s="201"/>
      <c r="E111" s="200"/>
      <c r="F111" s="90" t="s">
        <v>6109</v>
      </c>
      <c r="G111" s="91">
        <v>4</v>
      </c>
      <c r="H111" s="86" t="s">
        <v>23</v>
      </c>
      <c r="I111" s="87">
        <v>4</v>
      </c>
      <c r="J111" s="104">
        <v>4</v>
      </c>
    </row>
    <row r="112" spans="1:10" x14ac:dyDescent="0.25">
      <c r="A112" s="203"/>
      <c r="B112" s="85">
        <v>2002</v>
      </c>
      <c r="C112" s="85"/>
      <c r="D112" s="201"/>
      <c r="E112" s="200"/>
      <c r="F112" s="90" t="s">
        <v>6631</v>
      </c>
      <c r="G112" s="91">
        <v>1</v>
      </c>
      <c r="H112" s="86" t="s">
        <v>23</v>
      </c>
      <c r="I112" s="87">
        <v>1</v>
      </c>
      <c r="J112" s="104">
        <v>1</v>
      </c>
    </row>
    <row r="113" spans="1:10" x14ac:dyDescent="0.25">
      <c r="A113" s="203"/>
      <c r="B113" s="85">
        <v>2002</v>
      </c>
      <c r="C113" s="85"/>
      <c r="D113" s="201"/>
      <c r="E113" s="200"/>
      <c r="F113" s="90" t="s">
        <v>6694</v>
      </c>
      <c r="G113" s="91">
        <v>2</v>
      </c>
      <c r="H113" s="86" t="s">
        <v>23</v>
      </c>
      <c r="I113" s="87">
        <v>2</v>
      </c>
      <c r="J113" s="104">
        <v>2</v>
      </c>
    </row>
    <row r="114" spans="1:10" x14ac:dyDescent="0.25">
      <c r="A114" s="203"/>
      <c r="B114" s="85">
        <v>2003</v>
      </c>
      <c r="C114" s="85"/>
      <c r="D114" s="201">
        <v>2003</v>
      </c>
      <c r="E114" s="200">
        <f>SUM(G114:G118)</f>
        <v>16</v>
      </c>
      <c r="F114" s="198" t="s">
        <v>5834</v>
      </c>
      <c r="G114" s="191">
        <v>7</v>
      </c>
      <c r="H114" s="86" t="s">
        <v>23</v>
      </c>
      <c r="I114" s="87">
        <v>4</v>
      </c>
      <c r="J114" s="104">
        <v>4</v>
      </c>
    </row>
    <row r="115" spans="1:10" x14ac:dyDescent="0.25">
      <c r="A115" s="203"/>
      <c r="B115" s="85">
        <v>2003</v>
      </c>
      <c r="C115" s="85"/>
      <c r="D115" s="201"/>
      <c r="E115" s="200"/>
      <c r="F115" s="198"/>
      <c r="G115" s="191"/>
      <c r="H115" s="86" t="s">
        <v>2303</v>
      </c>
      <c r="I115" s="87">
        <v>3</v>
      </c>
      <c r="J115" s="88">
        <v>3</v>
      </c>
    </row>
    <row r="116" spans="1:10" x14ac:dyDescent="0.25">
      <c r="A116" s="203"/>
      <c r="B116" s="85">
        <v>2003</v>
      </c>
      <c r="C116" s="85"/>
      <c r="D116" s="201"/>
      <c r="E116" s="200"/>
      <c r="F116" s="90" t="s">
        <v>6109</v>
      </c>
      <c r="G116" s="91">
        <v>7</v>
      </c>
      <c r="H116" s="86" t="s">
        <v>23</v>
      </c>
      <c r="I116" s="87">
        <v>7</v>
      </c>
      <c r="J116" s="104">
        <v>7</v>
      </c>
    </row>
    <row r="117" spans="1:10" x14ac:dyDescent="0.25">
      <c r="A117" s="203"/>
      <c r="B117" s="85">
        <v>2003</v>
      </c>
      <c r="C117" s="85"/>
      <c r="D117" s="201"/>
      <c r="E117" s="200"/>
      <c r="F117" s="90" t="s">
        <v>6109</v>
      </c>
      <c r="G117" s="91">
        <v>1</v>
      </c>
      <c r="H117" s="86" t="s">
        <v>2303</v>
      </c>
      <c r="I117" s="87">
        <v>1</v>
      </c>
      <c r="J117" s="88">
        <v>1</v>
      </c>
    </row>
    <row r="118" spans="1:10" x14ac:dyDescent="0.25">
      <c r="A118" s="203"/>
      <c r="B118" s="85">
        <v>2003</v>
      </c>
      <c r="C118" s="85"/>
      <c r="D118" s="201"/>
      <c r="E118" s="200"/>
      <c r="F118" s="90" t="s">
        <v>6694</v>
      </c>
      <c r="G118" s="91">
        <v>1</v>
      </c>
      <c r="H118" s="86" t="s">
        <v>23</v>
      </c>
      <c r="I118" s="87">
        <v>1</v>
      </c>
      <c r="J118" s="104">
        <v>1</v>
      </c>
    </row>
    <row r="119" spans="1:10" x14ac:dyDescent="0.25">
      <c r="A119" s="203"/>
      <c r="B119" s="85">
        <v>2004</v>
      </c>
      <c r="C119" s="85"/>
      <c r="D119" s="201">
        <v>2004</v>
      </c>
      <c r="E119" s="200">
        <f>SUM(G119:G123)</f>
        <v>11</v>
      </c>
      <c r="F119" s="90" t="s">
        <v>5834</v>
      </c>
      <c r="G119" s="91">
        <v>3</v>
      </c>
      <c r="H119" s="86" t="s">
        <v>23</v>
      </c>
      <c r="I119" s="87">
        <v>3</v>
      </c>
      <c r="J119" s="104">
        <v>3</v>
      </c>
    </row>
    <row r="120" spans="1:10" x14ac:dyDescent="0.25">
      <c r="A120" s="203"/>
      <c r="B120" s="85">
        <v>2004</v>
      </c>
      <c r="C120" s="85"/>
      <c r="D120" s="201"/>
      <c r="E120" s="200"/>
      <c r="F120" s="90" t="s">
        <v>6109</v>
      </c>
      <c r="G120" s="91">
        <v>5</v>
      </c>
      <c r="H120" s="86" t="s">
        <v>23</v>
      </c>
      <c r="I120" s="87">
        <v>5</v>
      </c>
      <c r="J120" s="104">
        <v>5</v>
      </c>
    </row>
    <row r="121" spans="1:10" x14ac:dyDescent="0.25">
      <c r="A121" s="203"/>
      <c r="B121" s="85">
        <v>2004</v>
      </c>
      <c r="C121" s="85"/>
      <c r="D121" s="201"/>
      <c r="E121" s="200"/>
      <c r="F121" s="90" t="s">
        <v>6604</v>
      </c>
      <c r="G121" s="91">
        <v>1</v>
      </c>
      <c r="H121" s="86" t="s">
        <v>23</v>
      </c>
      <c r="I121" s="87">
        <v>1</v>
      </c>
      <c r="J121" s="104">
        <v>1</v>
      </c>
    </row>
    <row r="122" spans="1:10" x14ac:dyDescent="0.25">
      <c r="A122" s="203"/>
      <c r="B122" s="85">
        <v>2004</v>
      </c>
      <c r="C122" s="85"/>
      <c r="D122" s="201"/>
      <c r="E122" s="200"/>
      <c r="F122" s="90" t="s">
        <v>6608</v>
      </c>
      <c r="G122" s="91">
        <v>1</v>
      </c>
      <c r="H122" s="86" t="s">
        <v>23</v>
      </c>
      <c r="I122" s="87">
        <v>1</v>
      </c>
      <c r="J122" s="104">
        <v>1</v>
      </c>
    </row>
    <row r="123" spans="1:10" x14ac:dyDescent="0.25">
      <c r="A123" s="203"/>
      <c r="B123" s="85">
        <v>2004</v>
      </c>
      <c r="C123" s="85"/>
      <c r="D123" s="201"/>
      <c r="E123" s="200"/>
      <c r="F123" s="90" t="s">
        <v>6612</v>
      </c>
      <c r="G123" s="91">
        <v>1</v>
      </c>
      <c r="H123" s="86" t="s">
        <v>23</v>
      </c>
      <c r="I123" s="87">
        <v>1</v>
      </c>
      <c r="J123" s="104">
        <v>1</v>
      </c>
    </row>
    <row r="124" spans="1:10" x14ac:dyDescent="0.25">
      <c r="A124" s="203"/>
      <c r="B124" s="85">
        <v>2005</v>
      </c>
      <c r="C124" s="85"/>
      <c r="D124" s="201">
        <v>2005</v>
      </c>
      <c r="E124" s="200">
        <f>SUM(G124:G128)</f>
        <v>18</v>
      </c>
      <c r="F124" s="90" t="s">
        <v>5834</v>
      </c>
      <c r="G124" s="91">
        <v>3</v>
      </c>
      <c r="H124" s="86" t="s">
        <v>23</v>
      </c>
      <c r="I124" s="87">
        <v>3</v>
      </c>
      <c r="J124" s="104">
        <v>3</v>
      </c>
    </row>
    <row r="125" spans="1:10" x14ac:dyDescent="0.25">
      <c r="A125" s="203"/>
      <c r="B125" s="85">
        <v>2005</v>
      </c>
      <c r="C125" s="85"/>
      <c r="D125" s="201"/>
      <c r="E125" s="200"/>
      <c r="F125" s="90" t="s">
        <v>6109</v>
      </c>
      <c r="G125" s="91">
        <v>6</v>
      </c>
      <c r="H125" s="86" t="s">
        <v>23</v>
      </c>
      <c r="I125" s="87">
        <v>6</v>
      </c>
      <c r="J125" s="104">
        <v>6</v>
      </c>
    </row>
    <row r="126" spans="1:10" x14ac:dyDescent="0.25">
      <c r="A126" s="203"/>
      <c r="B126" s="85">
        <v>2005</v>
      </c>
      <c r="C126" s="85"/>
      <c r="D126" s="201"/>
      <c r="E126" s="200"/>
      <c r="F126" s="90" t="s">
        <v>6631</v>
      </c>
      <c r="G126" s="91">
        <v>1</v>
      </c>
      <c r="H126" s="86" t="s">
        <v>23</v>
      </c>
      <c r="I126" s="87">
        <v>1</v>
      </c>
      <c r="J126" s="104">
        <v>1</v>
      </c>
    </row>
    <row r="127" spans="1:10" x14ac:dyDescent="0.25">
      <c r="A127" s="203"/>
      <c r="B127" s="85">
        <v>2005</v>
      </c>
      <c r="C127" s="85"/>
      <c r="D127" s="201"/>
      <c r="E127" s="200"/>
      <c r="F127" s="198" t="s">
        <v>6694</v>
      </c>
      <c r="G127" s="191">
        <v>8</v>
      </c>
      <c r="H127" s="86" t="s">
        <v>23</v>
      </c>
      <c r="I127" s="87">
        <v>2</v>
      </c>
      <c r="J127" s="104">
        <v>2</v>
      </c>
    </row>
    <row r="128" spans="1:10" x14ac:dyDescent="0.25">
      <c r="A128" s="203"/>
      <c r="B128" s="85">
        <v>2005</v>
      </c>
      <c r="C128" s="85"/>
      <c r="D128" s="201"/>
      <c r="E128" s="200"/>
      <c r="F128" s="198"/>
      <c r="G128" s="191"/>
      <c r="H128" s="86" t="s">
        <v>2303</v>
      </c>
      <c r="I128" s="87">
        <v>6</v>
      </c>
      <c r="J128" s="88">
        <v>6</v>
      </c>
    </row>
    <row r="129" spans="1:10" x14ac:dyDescent="0.25">
      <c r="A129" s="203"/>
      <c r="B129" s="85">
        <v>2006</v>
      </c>
      <c r="C129" s="85"/>
      <c r="D129" s="201">
        <v>2006</v>
      </c>
      <c r="E129" s="200">
        <f>SUM(G129:G134)</f>
        <v>17</v>
      </c>
      <c r="F129" s="90" t="s">
        <v>5834</v>
      </c>
      <c r="G129" s="91">
        <v>2</v>
      </c>
      <c r="H129" s="86" t="s">
        <v>23</v>
      </c>
      <c r="I129" s="87">
        <v>2</v>
      </c>
      <c r="J129" s="104">
        <v>2</v>
      </c>
    </row>
    <row r="130" spans="1:10" x14ac:dyDescent="0.25">
      <c r="A130" s="203"/>
      <c r="B130" s="85">
        <v>2006</v>
      </c>
      <c r="C130" s="85"/>
      <c r="D130" s="201"/>
      <c r="E130" s="200"/>
      <c r="F130" s="90" t="s">
        <v>6109</v>
      </c>
      <c r="G130" s="91">
        <v>5</v>
      </c>
      <c r="H130" s="86" t="s">
        <v>23</v>
      </c>
      <c r="I130" s="87">
        <v>5</v>
      </c>
      <c r="J130" s="104">
        <v>5</v>
      </c>
    </row>
    <row r="131" spans="1:10" x14ac:dyDescent="0.25">
      <c r="A131" s="203"/>
      <c r="B131" s="85">
        <v>2006</v>
      </c>
      <c r="C131" s="85"/>
      <c r="D131" s="201"/>
      <c r="E131" s="200"/>
      <c r="F131" s="90" t="s">
        <v>6623</v>
      </c>
      <c r="G131" s="91">
        <v>1</v>
      </c>
      <c r="H131" s="86" t="s">
        <v>23</v>
      </c>
      <c r="I131" s="87">
        <v>1</v>
      </c>
      <c r="J131" s="104">
        <v>1</v>
      </c>
    </row>
    <row r="132" spans="1:10" x14ac:dyDescent="0.25">
      <c r="A132" s="203"/>
      <c r="B132" s="85">
        <v>2006</v>
      </c>
      <c r="C132" s="85"/>
      <c r="D132" s="201"/>
      <c r="E132" s="200"/>
      <c r="F132" s="90" t="s">
        <v>6631</v>
      </c>
      <c r="G132" s="91">
        <v>6</v>
      </c>
      <c r="H132" s="86" t="s">
        <v>23</v>
      </c>
      <c r="I132" s="87">
        <v>6</v>
      </c>
      <c r="J132" s="104">
        <v>6</v>
      </c>
    </row>
    <row r="133" spans="1:10" x14ac:dyDescent="0.25">
      <c r="A133" s="203"/>
      <c r="B133" s="85">
        <v>2006</v>
      </c>
      <c r="C133" s="85"/>
      <c r="D133" s="201"/>
      <c r="E133" s="200"/>
      <c r="F133" s="198" t="s">
        <v>6694</v>
      </c>
      <c r="G133" s="191">
        <v>3</v>
      </c>
      <c r="H133" s="86" t="s">
        <v>23</v>
      </c>
      <c r="I133" s="87">
        <v>1</v>
      </c>
      <c r="J133" s="104">
        <v>1</v>
      </c>
    </row>
    <row r="134" spans="1:10" x14ac:dyDescent="0.25">
      <c r="A134" s="203"/>
      <c r="B134" s="85">
        <v>2006</v>
      </c>
      <c r="C134" s="85"/>
      <c r="D134" s="201"/>
      <c r="E134" s="200"/>
      <c r="F134" s="198"/>
      <c r="G134" s="191"/>
      <c r="H134" s="86" t="s">
        <v>2303</v>
      </c>
      <c r="I134" s="87">
        <v>2</v>
      </c>
      <c r="J134" s="88">
        <v>2</v>
      </c>
    </row>
    <row r="135" spans="1:10" x14ac:dyDescent="0.25">
      <c r="A135" s="203"/>
      <c r="B135" s="85">
        <v>2007</v>
      </c>
      <c r="C135" s="85"/>
      <c r="D135" s="201">
        <v>2007</v>
      </c>
      <c r="E135" s="200">
        <f>SUM(G135:G138)</f>
        <v>14</v>
      </c>
      <c r="F135" s="90" t="s">
        <v>5834</v>
      </c>
      <c r="G135" s="91">
        <v>6</v>
      </c>
      <c r="H135" s="86" t="s">
        <v>23</v>
      </c>
      <c r="I135" s="87">
        <v>6</v>
      </c>
      <c r="J135" s="104">
        <v>6</v>
      </c>
    </row>
    <row r="136" spans="1:10" x14ac:dyDescent="0.25">
      <c r="A136" s="203"/>
      <c r="B136" s="85">
        <v>2007</v>
      </c>
      <c r="C136" s="85"/>
      <c r="D136" s="201"/>
      <c r="E136" s="200"/>
      <c r="F136" s="90" t="s">
        <v>5834</v>
      </c>
      <c r="G136" s="91">
        <v>2</v>
      </c>
      <c r="H136" s="86" t="s">
        <v>2303</v>
      </c>
      <c r="I136" s="87">
        <v>2</v>
      </c>
      <c r="J136" s="88">
        <v>2</v>
      </c>
    </row>
    <row r="137" spans="1:10" x14ac:dyDescent="0.25">
      <c r="A137" s="203"/>
      <c r="B137" s="85">
        <v>2007</v>
      </c>
      <c r="C137" s="85"/>
      <c r="D137" s="201"/>
      <c r="E137" s="200"/>
      <c r="F137" s="90" t="s">
        <v>6109</v>
      </c>
      <c r="G137" s="91">
        <v>5</v>
      </c>
      <c r="H137" s="86" t="s">
        <v>23</v>
      </c>
      <c r="I137" s="87">
        <v>5</v>
      </c>
      <c r="J137" s="104">
        <v>5</v>
      </c>
    </row>
    <row r="138" spans="1:10" x14ac:dyDescent="0.25">
      <c r="A138" s="203"/>
      <c r="B138" s="85">
        <v>2007</v>
      </c>
      <c r="C138" s="85"/>
      <c r="D138" s="201"/>
      <c r="E138" s="200"/>
      <c r="F138" s="90" t="s">
        <v>6694</v>
      </c>
      <c r="G138" s="91">
        <v>1</v>
      </c>
      <c r="H138" s="86" t="s">
        <v>2303</v>
      </c>
      <c r="I138" s="87">
        <v>1</v>
      </c>
      <c r="J138" s="88">
        <v>1</v>
      </c>
    </row>
    <row r="139" spans="1:10" x14ac:dyDescent="0.25">
      <c r="A139" s="203"/>
      <c r="B139" s="85">
        <v>2008</v>
      </c>
      <c r="C139" s="85"/>
      <c r="D139" s="201">
        <v>2008</v>
      </c>
      <c r="E139" s="200">
        <f>SUM(G139:G142)</f>
        <v>12</v>
      </c>
      <c r="F139" s="90" t="s">
        <v>5834</v>
      </c>
      <c r="G139" s="91">
        <v>4</v>
      </c>
      <c r="H139" s="86" t="s">
        <v>23</v>
      </c>
      <c r="I139" s="87">
        <v>4</v>
      </c>
      <c r="J139" s="104">
        <v>4</v>
      </c>
    </row>
    <row r="140" spans="1:10" x14ac:dyDescent="0.25">
      <c r="A140" s="203"/>
      <c r="B140" s="85">
        <v>2008</v>
      </c>
      <c r="C140" s="85"/>
      <c r="D140" s="201"/>
      <c r="E140" s="200"/>
      <c r="F140" s="90" t="s">
        <v>6105</v>
      </c>
      <c r="G140" s="91">
        <v>1</v>
      </c>
      <c r="H140" s="86" t="s">
        <v>23</v>
      </c>
      <c r="I140" s="87">
        <v>1</v>
      </c>
      <c r="J140" s="104">
        <v>1</v>
      </c>
    </row>
    <row r="141" spans="1:10" x14ac:dyDescent="0.25">
      <c r="A141" s="203"/>
      <c r="B141" s="85">
        <v>2008</v>
      </c>
      <c r="C141" s="85"/>
      <c r="D141" s="201"/>
      <c r="E141" s="200"/>
      <c r="F141" s="198" t="s">
        <v>6109</v>
      </c>
      <c r="G141" s="191">
        <v>7</v>
      </c>
      <c r="H141" s="86" t="s">
        <v>23</v>
      </c>
      <c r="I141" s="87">
        <v>5</v>
      </c>
      <c r="J141" s="104">
        <v>5</v>
      </c>
    </row>
    <row r="142" spans="1:10" x14ac:dyDescent="0.25">
      <c r="A142" s="203"/>
      <c r="B142" s="85">
        <v>2008</v>
      </c>
      <c r="C142" s="85"/>
      <c r="D142" s="201"/>
      <c r="E142" s="200"/>
      <c r="F142" s="198"/>
      <c r="G142" s="191"/>
      <c r="H142" s="86" t="s">
        <v>2303</v>
      </c>
      <c r="I142" s="87">
        <v>2</v>
      </c>
      <c r="J142" s="88">
        <v>2</v>
      </c>
    </row>
    <row r="143" spans="1:10" x14ac:dyDescent="0.25">
      <c r="A143" s="203"/>
      <c r="B143" s="85">
        <v>2009</v>
      </c>
      <c r="C143" s="85"/>
      <c r="D143" s="201">
        <v>2009</v>
      </c>
      <c r="E143" s="200">
        <v>10</v>
      </c>
      <c r="F143" s="90" t="s">
        <v>5834</v>
      </c>
      <c r="G143" s="91">
        <v>4</v>
      </c>
      <c r="H143" s="86" t="s">
        <v>23</v>
      </c>
      <c r="I143" s="87">
        <v>4</v>
      </c>
      <c r="J143" s="104">
        <v>4</v>
      </c>
    </row>
    <row r="144" spans="1:10" x14ac:dyDescent="0.25">
      <c r="A144" s="203"/>
      <c r="B144" s="85">
        <v>2009</v>
      </c>
      <c r="C144" s="85"/>
      <c r="D144" s="201"/>
      <c r="E144" s="200"/>
      <c r="F144" s="90" t="s">
        <v>6109</v>
      </c>
      <c r="G144" s="91">
        <v>6</v>
      </c>
      <c r="H144" s="86" t="s">
        <v>23</v>
      </c>
      <c r="I144" s="87">
        <v>6</v>
      </c>
      <c r="J144" s="104">
        <v>6</v>
      </c>
    </row>
    <row r="145" spans="1:10" x14ac:dyDescent="0.25">
      <c r="A145" s="203"/>
      <c r="B145" s="85">
        <v>2010</v>
      </c>
      <c r="C145" s="85"/>
      <c r="D145" s="201">
        <v>2010</v>
      </c>
      <c r="E145" s="200">
        <f>SUM(G145:G150)</f>
        <v>15</v>
      </c>
      <c r="F145" s="90" t="s">
        <v>5834</v>
      </c>
      <c r="G145" s="91">
        <v>2</v>
      </c>
      <c r="H145" s="86" t="s">
        <v>23</v>
      </c>
      <c r="I145" s="87">
        <v>2</v>
      </c>
      <c r="J145" s="104">
        <v>2</v>
      </c>
    </row>
    <row r="146" spans="1:10" x14ac:dyDescent="0.25">
      <c r="A146" s="203"/>
      <c r="B146" s="85">
        <v>2010</v>
      </c>
      <c r="C146" s="85"/>
      <c r="D146" s="201"/>
      <c r="E146" s="200"/>
      <c r="F146" s="90" t="s">
        <v>6109</v>
      </c>
      <c r="G146" s="91">
        <v>5</v>
      </c>
      <c r="H146" s="86" t="s">
        <v>23</v>
      </c>
      <c r="I146" s="87">
        <v>5</v>
      </c>
      <c r="J146" s="104">
        <v>5</v>
      </c>
    </row>
    <row r="147" spans="1:10" x14ac:dyDescent="0.25">
      <c r="A147" s="203"/>
      <c r="B147" s="85">
        <v>2010</v>
      </c>
      <c r="C147" s="85"/>
      <c r="D147" s="201"/>
      <c r="E147" s="200"/>
      <c r="F147" s="90" t="s">
        <v>6612</v>
      </c>
      <c r="G147" s="91">
        <v>2</v>
      </c>
      <c r="H147" s="86" t="s">
        <v>23</v>
      </c>
      <c r="I147" s="87">
        <v>2</v>
      </c>
      <c r="J147" s="104">
        <v>2</v>
      </c>
    </row>
    <row r="148" spans="1:10" x14ac:dyDescent="0.25">
      <c r="A148" s="203"/>
      <c r="B148" s="85">
        <v>2010</v>
      </c>
      <c r="C148" s="85"/>
      <c r="D148" s="201"/>
      <c r="E148" s="200"/>
      <c r="F148" s="90" t="s">
        <v>6631</v>
      </c>
      <c r="G148" s="91">
        <v>2</v>
      </c>
      <c r="H148" s="86" t="s">
        <v>23</v>
      </c>
      <c r="I148" s="87">
        <v>2</v>
      </c>
      <c r="J148" s="104">
        <v>2</v>
      </c>
    </row>
    <row r="149" spans="1:10" x14ac:dyDescent="0.25">
      <c r="A149" s="203"/>
      <c r="B149" s="85">
        <v>2010</v>
      </c>
      <c r="C149" s="85"/>
      <c r="D149" s="201"/>
      <c r="E149" s="200"/>
      <c r="F149" s="198" t="s">
        <v>6674</v>
      </c>
      <c r="G149" s="191">
        <v>4</v>
      </c>
      <c r="H149" s="86" t="s">
        <v>23</v>
      </c>
      <c r="I149" s="87">
        <v>3</v>
      </c>
      <c r="J149" s="104">
        <v>3</v>
      </c>
    </row>
    <row r="150" spans="1:10" x14ac:dyDescent="0.25">
      <c r="A150" s="203"/>
      <c r="B150" s="85">
        <v>2010</v>
      </c>
      <c r="C150" s="85"/>
      <c r="D150" s="201"/>
      <c r="E150" s="200"/>
      <c r="F150" s="198"/>
      <c r="G150" s="191"/>
      <c r="H150" s="86" t="s">
        <v>2303</v>
      </c>
      <c r="I150" s="87">
        <v>1</v>
      </c>
      <c r="J150" s="88">
        <v>1</v>
      </c>
    </row>
    <row r="151" spans="1:10" x14ac:dyDescent="0.25">
      <c r="A151" s="203"/>
      <c r="B151" s="85">
        <v>2011</v>
      </c>
      <c r="C151" s="85"/>
      <c r="D151" s="201">
        <v>2011</v>
      </c>
      <c r="E151" s="200">
        <f>SUM(G151:G158)</f>
        <v>24</v>
      </c>
      <c r="F151" s="90" t="s">
        <v>5663</v>
      </c>
      <c r="G151" s="91">
        <v>9</v>
      </c>
      <c r="H151" s="86" t="s">
        <v>23</v>
      </c>
      <c r="I151" s="87">
        <v>9</v>
      </c>
      <c r="J151" s="104">
        <v>9</v>
      </c>
    </row>
    <row r="152" spans="1:10" x14ac:dyDescent="0.25">
      <c r="A152" s="203"/>
      <c r="B152" s="85">
        <v>2011</v>
      </c>
      <c r="C152" s="85"/>
      <c r="D152" s="201"/>
      <c r="E152" s="200"/>
      <c r="F152" s="90" t="s">
        <v>5822</v>
      </c>
      <c r="G152" s="91">
        <v>3</v>
      </c>
      <c r="H152" s="86" t="s">
        <v>2303</v>
      </c>
      <c r="I152" s="87">
        <v>3</v>
      </c>
      <c r="J152" s="88">
        <v>3</v>
      </c>
    </row>
    <row r="153" spans="1:10" x14ac:dyDescent="0.25">
      <c r="A153" s="203"/>
      <c r="B153" s="85">
        <v>2011</v>
      </c>
      <c r="C153" s="85"/>
      <c r="D153" s="201"/>
      <c r="E153" s="200"/>
      <c r="F153" s="90" t="s">
        <v>5834</v>
      </c>
      <c r="G153" s="91">
        <v>3</v>
      </c>
      <c r="H153" s="86" t="s">
        <v>23</v>
      </c>
      <c r="I153" s="87">
        <v>3</v>
      </c>
      <c r="J153" s="104">
        <v>3</v>
      </c>
    </row>
    <row r="154" spans="1:10" x14ac:dyDescent="0.25">
      <c r="A154" s="203"/>
      <c r="B154" s="85">
        <v>2011</v>
      </c>
      <c r="C154" s="85"/>
      <c r="D154" s="201"/>
      <c r="E154" s="200"/>
      <c r="F154" s="90" t="s">
        <v>6109</v>
      </c>
      <c r="G154" s="91">
        <v>2</v>
      </c>
      <c r="H154" s="86" t="s">
        <v>23</v>
      </c>
      <c r="I154" s="87">
        <v>2</v>
      </c>
      <c r="J154" s="104">
        <v>2</v>
      </c>
    </row>
    <row r="155" spans="1:10" x14ac:dyDescent="0.25">
      <c r="A155" s="203"/>
      <c r="B155" s="85">
        <v>2011</v>
      </c>
      <c r="C155" s="85"/>
      <c r="D155" s="201"/>
      <c r="E155" s="200"/>
      <c r="F155" s="90" t="s">
        <v>6631</v>
      </c>
      <c r="G155" s="91">
        <v>1</v>
      </c>
      <c r="H155" s="86" t="s">
        <v>23</v>
      </c>
      <c r="I155" s="87">
        <v>1</v>
      </c>
      <c r="J155" s="104">
        <v>1</v>
      </c>
    </row>
    <row r="156" spans="1:10" x14ac:dyDescent="0.25">
      <c r="A156" s="203"/>
      <c r="B156" s="85">
        <v>2011</v>
      </c>
      <c r="C156" s="85"/>
      <c r="D156" s="201"/>
      <c r="E156" s="200"/>
      <c r="F156" s="90" t="s">
        <v>6674</v>
      </c>
      <c r="G156" s="91">
        <v>2</v>
      </c>
      <c r="H156" s="86" t="s">
        <v>23</v>
      </c>
      <c r="I156" s="87">
        <v>2</v>
      </c>
      <c r="J156" s="104">
        <v>2</v>
      </c>
    </row>
    <row r="157" spans="1:10" x14ac:dyDescent="0.25">
      <c r="A157" s="203"/>
      <c r="B157" s="85">
        <v>2011</v>
      </c>
      <c r="C157" s="85"/>
      <c r="D157" s="201"/>
      <c r="E157" s="200"/>
      <c r="F157" s="198" t="s">
        <v>6694</v>
      </c>
      <c r="G157" s="191">
        <v>4</v>
      </c>
      <c r="H157" s="86" t="s">
        <v>23</v>
      </c>
      <c r="I157" s="87">
        <v>3</v>
      </c>
      <c r="J157" s="104">
        <v>3</v>
      </c>
    </row>
    <row r="158" spans="1:10" x14ac:dyDescent="0.25">
      <c r="A158" s="203"/>
      <c r="B158" s="85">
        <v>2011</v>
      </c>
      <c r="C158" s="85"/>
      <c r="D158" s="201"/>
      <c r="E158" s="200"/>
      <c r="F158" s="198"/>
      <c r="G158" s="191"/>
      <c r="H158" s="86" t="s">
        <v>2303</v>
      </c>
      <c r="I158" s="87">
        <v>1</v>
      </c>
      <c r="J158" s="88">
        <v>1</v>
      </c>
    </row>
    <row r="159" spans="1:10" x14ac:dyDescent="0.25">
      <c r="A159" s="203"/>
      <c r="B159" s="85">
        <v>2012</v>
      </c>
      <c r="C159" s="85"/>
      <c r="D159" s="201">
        <v>2012</v>
      </c>
      <c r="E159" s="200">
        <f>SUM(G159:G161)</f>
        <v>20</v>
      </c>
      <c r="F159" s="90" t="s">
        <v>5663</v>
      </c>
      <c r="G159" s="91">
        <v>13</v>
      </c>
      <c r="H159" s="86" t="s">
        <v>23</v>
      </c>
      <c r="I159" s="87">
        <v>13</v>
      </c>
      <c r="J159" s="104">
        <v>13</v>
      </c>
    </row>
    <row r="160" spans="1:10" x14ac:dyDescent="0.25">
      <c r="A160" s="203"/>
      <c r="B160" s="85">
        <v>2012</v>
      </c>
      <c r="C160" s="85"/>
      <c r="D160" s="201"/>
      <c r="E160" s="200"/>
      <c r="F160" s="90" t="s">
        <v>5834</v>
      </c>
      <c r="G160" s="91">
        <v>3</v>
      </c>
      <c r="H160" s="86" t="s">
        <v>23</v>
      </c>
      <c r="I160" s="87">
        <v>3</v>
      </c>
      <c r="J160" s="104">
        <v>3</v>
      </c>
    </row>
    <row r="161" spans="1:10" x14ac:dyDescent="0.25">
      <c r="A161" s="203"/>
      <c r="B161" s="85">
        <v>2012</v>
      </c>
      <c r="C161" s="85"/>
      <c r="D161" s="201"/>
      <c r="E161" s="200"/>
      <c r="F161" s="90" t="s">
        <v>6109</v>
      </c>
      <c r="G161" s="91">
        <v>4</v>
      </c>
      <c r="H161" s="86" t="s">
        <v>23</v>
      </c>
      <c r="I161" s="87">
        <v>4</v>
      </c>
      <c r="J161" s="104">
        <v>4</v>
      </c>
    </row>
    <row r="162" spans="1:10" x14ac:dyDescent="0.25">
      <c r="A162" s="203"/>
      <c r="B162" s="85">
        <v>2013</v>
      </c>
      <c r="C162" s="85"/>
      <c r="D162" s="201">
        <v>2013</v>
      </c>
      <c r="E162" s="200">
        <v>12</v>
      </c>
      <c r="F162" s="90" t="s">
        <v>5663</v>
      </c>
      <c r="G162" s="91">
        <v>10</v>
      </c>
      <c r="H162" s="86" t="s">
        <v>23</v>
      </c>
      <c r="I162" s="87">
        <v>10</v>
      </c>
      <c r="J162" s="104">
        <v>10</v>
      </c>
    </row>
    <row r="163" spans="1:10" x14ac:dyDescent="0.25">
      <c r="A163" s="203"/>
      <c r="B163" s="85">
        <v>2013</v>
      </c>
      <c r="C163" s="85"/>
      <c r="D163" s="201"/>
      <c r="E163" s="200"/>
      <c r="F163" s="90" t="s">
        <v>6109</v>
      </c>
      <c r="G163" s="91">
        <v>2</v>
      </c>
      <c r="H163" s="86" t="s">
        <v>23</v>
      </c>
      <c r="I163" s="87">
        <v>2</v>
      </c>
      <c r="J163" s="104">
        <v>2</v>
      </c>
    </row>
    <row r="164" spans="1:10" x14ac:dyDescent="0.25">
      <c r="A164" s="202" t="s">
        <v>6784</v>
      </c>
      <c r="B164" s="68">
        <v>1966</v>
      </c>
      <c r="C164" s="68"/>
      <c r="D164" s="196" t="s">
        <v>8678</v>
      </c>
      <c r="E164" s="199">
        <v>9</v>
      </c>
      <c r="F164" s="194" t="s">
        <v>6785</v>
      </c>
      <c r="G164" s="195">
        <v>8</v>
      </c>
      <c r="H164" s="76" t="s">
        <v>23</v>
      </c>
      <c r="I164" s="97">
        <v>1</v>
      </c>
      <c r="J164" s="105">
        <f>1+1</f>
        <v>2</v>
      </c>
    </row>
    <row r="165" spans="1:10" x14ac:dyDescent="0.25">
      <c r="A165" s="202"/>
      <c r="B165" s="68">
        <v>1980</v>
      </c>
      <c r="C165" s="68"/>
      <c r="D165" s="196"/>
      <c r="E165" s="199"/>
      <c r="F165" s="194"/>
      <c r="G165" s="195"/>
      <c r="H165" s="76" t="s">
        <v>2303</v>
      </c>
      <c r="I165" s="97">
        <v>1</v>
      </c>
      <c r="J165" s="75">
        <f>1+2+1+2</f>
        <v>6</v>
      </c>
    </row>
    <row r="166" spans="1:10" x14ac:dyDescent="0.25">
      <c r="A166" s="202"/>
      <c r="B166" s="68">
        <v>1983</v>
      </c>
      <c r="C166" s="68"/>
      <c r="D166" s="196"/>
      <c r="E166" s="199"/>
      <c r="F166" s="74" t="s">
        <v>6819</v>
      </c>
      <c r="G166" s="75">
        <v>1</v>
      </c>
      <c r="H166" s="76" t="s">
        <v>2303</v>
      </c>
      <c r="I166" s="97">
        <v>1</v>
      </c>
      <c r="J166" s="75">
        <v>1</v>
      </c>
    </row>
    <row r="167" spans="1:10" x14ac:dyDescent="0.25">
      <c r="A167" s="202"/>
      <c r="B167" s="68">
        <v>1983</v>
      </c>
      <c r="C167" s="68"/>
      <c r="D167" s="196"/>
      <c r="E167" s="199"/>
      <c r="F167" s="92" t="s">
        <v>6785</v>
      </c>
      <c r="G167" s="93"/>
      <c r="H167" s="94" t="s">
        <v>23</v>
      </c>
      <c r="I167" s="95">
        <v>1</v>
      </c>
      <c r="J167" s="96"/>
    </row>
    <row r="168" spans="1:10" x14ac:dyDescent="0.25">
      <c r="A168" s="202"/>
      <c r="B168" s="68">
        <v>1987</v>
      </c>
      <c r="C168" s="68"/>
      <c r="D168" s="196"/>
      <c r="E168" s="199"/>
      <c r="F168" s="92" t="s">
        <v>6785</v>
      </c>
      <c r="G168" s="93"/>
      <c r="H168" s="94" t="s">
        <v>2303</v>
      </c>
      <c r="I168" s="95">
        <v>2</v>
      </c>
      <c r="J168" s="96"/>
    </row>
    <row r="169" spans="1:10" x14ac:dyDescent="0.25">
      <c r="A169" s="202"/>
      <c r="B169" s="68">
        <v>1988</v>
      </c>
      <c r="C169" s="68"/>
      <c r="D169" s="196"/>
      <c r="E169" s="199"/>
      <c r="F169" s="92" t="s">
        <v>6785</v>
      </c>
      <c r="G169" s="93"/>
      <c r="H169" s="94" t="s">
        <v>2303</v>
      </c>
      <c r="I169" s="95">
        <v>1</v>
      </c>
      <c r="J169" s="96"/>
    </row>
    <row r="170" spans="1:10" x14ac:dyDescent="0.25">
      <c r="A170" s="202"/>
      <c r="B170" s="68">
        <v>1993</v>
      </c>
      <c r="C170" s="68"/>
      <c r="D170" s="196"/>
      <c r="E170" s="199"/>
      <c r="F170" s="92" t="s">
        <v>6785</v>
      </c>
      <c r="G170" s="93"/>
      <c r="H170" s="94" t="s">
        <v>23</v>
      </c>
      <c r="I170" s="95">
        <v>1</v>
      </c>
      <c r="J170" s="96"/>
    </row>
    <row r="171" spans="1:10" x14ac:dyDescent="0.25">
      <c r="A171" s="202"/>
      <c r="B171" s="68">
        <v>1996</v>
      </c>
      <c r="C171" s="68"/>
      <c r="D171" s="196"/>
      <c r="E171" s="199"/>
      <c r="F171" s="92" t="s">
        <v>6785</v>
      </c>
      <c r="G171" s="93"/>
      <c r="H171" s="94" t="s">
        <v>2303</v>
      </c>
      <c r="I171" s="95">
        <v>2</v>
      </c>
      <c r="J171" s="96"/>
    </row>
    <row r="172" spans="1:10" x14ac:dyDescent="0.25">
      <c r="A172" s="202"/>
      <c r="B172" s="68">
        <v>2000</v>
      </c>
      <c r="C172" s="68"/>
      <c r="D172" s="78">
        <v>2000</v>
      </c>
      <c r="E172" s="79">
        <v>1</v>
      </c>
      <c r="F172" s="80" t="s">
        <v>6785</v>
      </c>
      <c r="G172" s="84">
        <v>1</v>
      </c>
      <c r="H172" s="82" t="s">
        <v>2303</v>
      </c>
      <c r="I172" s="83">
        <v>1</v>
      </c>
      <c r="J172" s="84">
        <v>1</v>
      </c>
    </row>
    <row r="173" spans="1:10" x14ac:dyDescent="0.25">
      <c r="A173" s="202"/>
      <c r="B173" s="68">
        <v>2002</v>
      </c>
      <c r="C173" s="68"/>
      <c r="D173" s="78">
        <v>2002</v>
      </c>
      <c r="E173" s="79">
        <v>4</v>
      </c>
      <c r="F173" s="80" t="s">
        <v>6785</v>
      </c>
      <c r="G173" s="84">
        <v>4</v>
      </c>
      <c r="H173" s="82" t="s">
        <v>2303</v>
      </c>
      <c r="I173" s="83">
        <v>4</v>
      </c>
      <c r="J173" s="84">
        <v>4</v>
      </c>
    </row>
    <row r="174" spans="1:10" x14ac:dyDescent="0.25">
      <c r="A174" s="202"/>
      <c r="B174" s="68">
        <v>2003</v>
      </c>
      <c r="C174" s="68"/>
      <c r="D174" s="78">
        <v>2003</v>
      </c>
      <c r="E174" s="79">
        <v>14</v>
      </c>
      <c r="F174" s="80" t="s">
        <v>6785</v>
      </c>
      <c r="G174" s="84">
        <v>14</v>
      </c>
      <c r="H174" s="82" t="s">
        <v>2303</v>
      </c>
      <c r="I174" s="83">
        <v>14</v>
      </c>
      <c r="J174" s="84">
        <v>14</v>
      </c>
    </row>
    <row r="175" spans="1:10" x14ac:dyDescent="0.25">
      <c r="A175" s="202"/>
      <c r="B175" s="68">
        <v>2005</v>
      </c>
      <c r="C175" s="68"/>
      <c r="D175" s="78">
        <v>2005</v>
      </c>
      <c r="E175" s="79">
        <v>1</v>
      </c>
      <c r="F175" s="80" t="s">
        <v>6785</v>
      </c>
      <c r="G175" s="84">
        <v>1</v>
      </c>
      <c r="H175" s="82" t="s">
        <v>2303</v>
      </c>
      <c r="I175" s="83">
        <v>1</v>
      </c>
      <c r="J175" s="84">
        <v>1</v>
      </c>
    </row>
    <row r="176" spans="1:10" x14ac:dyDescent="0.25">
      <c r="A176" s="202"/>
      <c r="B176" s="68">
        <v>2006</v>
      </c>
      <c r="C176" s="68"/>
      <c r="D176" s="196">
        <v>2006</v>
      </c>
      <c r="E176" s="197">
        <v>9</v>
      </c>
      <c r="F176" s="192" t="s">
        <v>6785</v>
      </c>
      <c r="G176" s="193">
        <v>9</v>
      </c>
      <c r="H176" s="82" t="s">
        <v>23</v>
      </c>
      <c r="I176" s="83">
        <v>2</v>
      </c>
      <c r="J176" s="103">
        <v>2</v>
      </c>
    </row>
    <row r="177" spans="1:10" x14ac:dyDescent="0.25">
      <c r="A177" s="202"/>
      <c r="B177" s="68">
        <v>2006</v>
      </c>
      <c r="C177" s="68"/>
      <c r="D177" s="196"/>
      <c r="E177" s="197"/>
      <c r="F177" s="192"/>
      <c r="G177" s="193"/>
      <c r="H177" s="82" t="s">
        <v>2303</v>
      </c>
      <c r="I177" s="83">
        <v>7</v>
      </c>
      <c r="J177" s="84">
        <v>7</v>
      </c>
    </row>
    <row r="178" spans="1:10" x14ac:dyDescent="0.25">
      <c r="A178" s="202"/>
      <c r="B178" s="68">
        <v>2007</v>
      </c>
      <c r="C178" s="68"/>
      <c r="D178" s="196">
        <v>2007</v>
      </c>
      <c r="E178" s="197">
        <v>9</v>
      </c>
      <c r="F178" s="192" t="s">
        <v>6785</v>
      </c>
      <c r="G178" s="193">
        <v>9</v>
      </c>
      <c r="H178" s="82" t="s">
        <v>23</v>
      </c>
      <c r="I178" s="83">
        <v>4</v>
      </c>
      <c r="J178" s="103">
        <v>4</v>
      </c>
    </row>
    <row r="179" spans="1:10" x14ac:dyDescent="0.25">
      <c r="A179" s="202"/>
      <c r="B179" s="68">
        <v>2007</v>
      </c>
      <c r="C179" s="68"/>
      <c r="D179" s="196"/>
      <c r="E179" s="197"/>
      <c r="F179" s="192"/>
      <c r="G179" s="193"/>
      <c r="H179" s="82" t="s">
        <v>2303</v>
      </c>
      <c r="I179" s="83">
        <v>5</v>
      </c>
      <c r="J179" s="84">
        <v>5</v>
      </c>
    </row>
    <row r="180" spans="1:10" x14ac:dyDescent="0.25">
      <c r="A180" s="202"/>
      <c r="B180" s="68">
        <v>2008</v>
      </c>
      <c r="C180" s="68"/>
      <c r="D180" s="78">
        <v>2008</v>
      </c>
      <c r="E180" s="101">
        <v>1</v>
      </c>
      <c r="F180" s="80" t="s">
        <v>6785</v>
      </c>
      <c r="G180" s="84">
        <v>1</v>
      </c>
      <c r="H180" s="82" t="s">
        <v>2303</v>
      </c>
      <c r="I180" s="83">
        <v>1</v>
      </c>
      <c r="J180" s="84">
        <v>1</v>
      </c>
    </row>
    <row r="181" spans="1:10" x14ac:dyDescent="0.25">
      <c r="A181" s="202"/>
      <c r="B181" s="68">
        <v>2009</v>
      </c>
      <c r="C181" s="68"/>
      <c r="D181" s="78">
        <v>2009</v>
      </c>
      <c r="E181" s="101">
        <v>7</v>
      </c>
      <c r="F181" s="80" t="s">
        <v>6785</v>
      </c>
      <c r="G181" s="84">
        <v>7</v>
      </c>
      <c r="H181" s="82" t="s">
        <v>2303</v>
      </c>
      <c r="I181" s="83">
        <v>7</v>
      </c>
      <c r="J181" s="84">
        <v>7</v>
      </c>
    </row>
    <row r="182" spans="1:10" x14ac:dyDescent="0.25">
      <c r="A182" s="202"/>
      <c r="B182" s="68">
        <v>2010</v>
      </c>
      <c r="C182" s="68"/>
      <c r="D182" s="78">
        <v>2010</v>
      </c>
      <c r="E182" s="101">
        <v>5</v>
      </c>
      <c r="F182" s="80" t="s">
        <v>6785</v>
      </c>
      <c r="G182" s="84">
        <v>5</v>
      </c>
      <c r="H182" s="82" t="s">
        <v>2303</v>
      </c>
      <c r="I182" s="83">
        <v>5</v>
      </c>
      <c r="J182" s="84">
        <v>5</v>
      </c>
    </row>
    <row r="183" spans="1:10" x14ac:dyDescent="0.25">
      <c r="A183" s="202"/>
      <c r="B183" s="68">
        <v>2011</v>
      </c>
      <c r="C183" s="68"/>
      <c r="D183" s="78">
        <v>2011</v>
      </c>
      <c r="E183" s="101">
        <v>3</v>
      </c>
      <c r="F183" s="80" t="s">
        <v>6785</v>
      </c>
      <c r="G183" s="84">
        <v>3</v>
      </c>
      <c r="H183" s="82" t="s">
        <v>2303</v>
      </c>
      <c r="I183" s="83">
        <v>3</v>
      </c>
      <c r="J183" s="84">
        <v>3</v>
      </c>
    </row>
    <row r="184" spans="1:10" x14ac:dyDescent="0.25">
      <c r="A184" s="202"/>
      <c r="B184" s="68">
        <v>2012</v>
      </c>
      <c r="C184" s="68"/>
      <c r="D184" s="78">
        <v>2012</v>
      </c>
      <c r="E184" s="101">
        <v>1</v>
      </c>
      <c r="F184" s="80" t="s">
        <v>6785</v>
      </c>
      <c r="G184" s="84">
        <v>1</v>
      </c>
      <c r="H184" s="82" t="s">
        <v>2303</v>
      </c>
      <c r="I184" s="83">
        <v>1</v>
      </c>
      <c r="J184" s="84">
        <v>1</v>
      </c>
    </row>
    <row r="185" spans="1:10" x14ac:dyDescent="0.25">
      <c r="A185" s="98" t="s">
        <v>5525</v>
      </c>
      <c r="B185" s="86"/>
      <c r="C185" s="86"/>
      <c r="D185" s="191"/>
      <c r="E185" s="191"/>
      <c r="F185" s="191"/>
      <c r="G185" s="191"/>
      <c r="H185" s="191"/>
      <c r="I185" s="87">
        <v>35</v>
      </c>
      <c r="J185" s="88">
        <v>35</v>
      </c>
    </row>
    <row r="186" spans="1:10" x14ac:dyDescent="0.25">
      <c r="A186" s="98" t="s">
        <v>7164</v>
      </c>
      <c r="B186" s="86"/>
      <c r="C186" s="86"/>
      <c r="D186" s="191"/>
      <c r="E186" s="191"/>
      <c r="F186" s="191"/>
      <c r="G186" s="191"/>
      <c r="H186" s="191"/>
      <c r="I186" s="87">
        <v>93</v>
      </c>
      <c r="J186" s="88">
        <v>93</v>
      </c>
    </row>
    <row r="187" spans="1:10" x14ac:dyDescent="0.25">
      <c r="A187" s="98" t="s">
        <v>7462</v>
      </c>
      <c r="B187" s="86"/>
      <c r="C187" s="86"/>
      <c r="D187" s="191"/>
      <c r="E187" s="191"/>
      <c r="F187" s="191"/>
      <c r="G187" s="191"/>
      <c r="H187" s="191"/>
      <c r="I187" s="87">
        <v>19</v>
      </c>
      <c r="J187" s="88">
        <v>18</v>
      </c>
    </row>
    <row r="188" spans="1:10" x14ac:dyDescent="0.25">
      <c r="J188" s="27">
        <f>SUM(J3:J187)</f>
        <v>908</v>
      </c>
    </row>
  </sheetData>
  <mergeCells count="146">
    <mergeCell ref="A164:A184"/>
    <mergeCell ref="A98:A163"/>
    <mergeCell ref="A55:A97"/>
    <mergeCell ref="A41:A54"/>
    <mergeCell ref="A3:A40"/>
    <mergeCell ref="D3:D10"/>
    <mergeCell ref="D41:D42"/>
    <mergeCell ref="D55:D61"/>
    <mergeCell ref="D98:D102"/>
    <mergeCell ref="D164:D171"/>
    <mergeCell ref="D29:D30"/>
    <mergeCell ref="D31:D32"/>
    <mergeCell ref="D33:D34"/>
    <mergeCell ref="D35:D36"/>
    <mergeCell ref="D37:D39"/>
    <mergeCell ref="D62:D65"/>
    <mergeCell ref="D129:D134"/>
    <mergeCell ref="D135:D138"/>
    <mergeCell ref="D139:D142"/>
    <mergeCell ref="D103:D106"/>
    <mergeCell ref="D107:D109"/>
    <mergeCell ref="D110:D113"/>
    <mergeCell ref="D114:D118"/>
    <mergeCell ref="D119:D123"/>
    <mergeCell ref="D159:D161"/>
    <mergeCell ref="D162:D163"/>
    <mergeCell ref="D66:D68"/>
    <mergeCell ref="D69:D70"/>
    <mergeCell ref="D71:D73"/>
    <mergeCell ref="E3:E10"/>
    <mergeCell ref="E41:E42"/>
    <mergeCell ref="E55:E61"/>
    <mergeCell ref="D12:D13"/>
    <mergeCell ref="D15:D17"/>
    <mergeCell ref="D19:D21"/>
    <mergeCell ref="D22:D24"/>
    <mergeCell ref="D25:D28"/>
    <mergeCell ref="E12:E13"/>
    <mergeCell ref="E15:E17"/>
    <mergeCell ref="E19:E21"/>
    <mergeCell ref="E22:E24"/>
    <mergeCell ref="E25:E28"/>
    <mergeCell ref="E29:E30"/>
    <mergeCell ref="E31:E32"/>
    <mergeCell ref="E33:E34"/>
    <mergeCell ref="E35:E36"/>
    <mergeCell ref="E37:E39"/>
    <mergeCell ref="E62:E65"/>
    <mergeCell ref="E145:E150"/>
    <mergeCell ref="E151:E158"/>
    <mergeCell ref="E159:E161"/>
    <mergeCell ref="E107:E109"/>
    <mergeCell ref="E110:E113"/>
    <mergeCell ref="E114:E118"/>
    <mergeCell ref="E119:E123"/>
    <mergeCell ref="E124:E128"/>
    <mergeCell ref="E129:E134"/>
    <mergeCell ref="D143:D144"/>
    <mergeCell ref="D145:D150"/>
    <mergeCell ref="D151:D158"/>
    <mergeCell ref="D74:D76"/>
    <mergeCell ref="D77:D78"/>
    <mergeCell ref="D79:D81"/>
    <mergeCell ref="E98:E102"/>
    <mergeCell ref="E164:E171"/>
    <mergeCell ref="E91:E93"/>
    <mergeCell ref="E94:E95"/>
    <mergeCell ref="E96:E97"/>
    <mergeCell ref="E103:E106"/>
    <mergeCell ref="E82:E85"/>
    <mergeCell ref="E162:E163"/>
    <mergeCell ref="D124:D128"/>
    <mergeCell ref="D82:D85"/>
    <mergeCell ref="D86:D87"/>
    <mergeCell ref="D88:D89"/>
    <mergeCell ref="D91:D93"/>
    <mergeCell ref="D94:D95"/>
    <mergeCell ref="D96:D97"/>
    <mergeCell ref="E86:E87"/>
    <mergeCell ref="E88:E89"/>
    <mergeCell ref="E143:E144"/>
    <mergeCell ref="E71:E73"/>
    <mergeCell ref="E74:E76"/>
    <mergeCell ref="E77:E78"/>
    <mergeCell ref="E135:E138"/>
    <mergeCell ref="E139:E142"/>
    <mergeCell ref="E79:E81"/>
    <mergeCell ref="G41:G42"/>
    <mergeCell ref="F62:F63"/>
    <mergeCell ref="F72:F73"/>
    <mergeCell ref="F75:F76"/>
    <mergeCell ref="F91:F92"/>
    <mergeCell ref="F96:F97"/>
    <mergeCell ref="F94:F95"/>
    <mergeCell ref="G62:G63"/>
    <mergeCell ref="G72:G73"/>
    <mergeCell ref="G75:G76"/>
    <mergeCell ref="G84:G85"/>
    <mergeCell ref="G91:G92"/>
    <mergeCell ref="G94:G95"/>
    <mergeCell ref="F84:F85"/>
    <mergeCell ref="E66:E68"/>
    <mergeCell ref="E69:E70"/>
    <mergeCell ref="F37:F38"/>
    <mergeCell ref="F41:F42"/>
    <mergeCell ref="G12:G13"/>
    <mergeCell ref="G16:G17"/>
    <mergeCell ref="G19:G20"/>
    <mergeCell ref="G22:G23"/>
    <mergeCell ref="G25:G26"/>
    <mergeCell ref="G27:G28"/>
    <mergeCell ref="G35:G36"/>
    <mergeCell ref="G37:G38"/>
    <mergeCell ref="F12:F13"/>
    <mergeCell ref="F16:F17"/>
    <mergeCell ref="F19:F20"/>
    <mergeCell ref="F22:F23"/>
    <mergeCell ref="F27:F28"/>
    <mergeCell ref="F25:F26"/>
    <mergeCell ref="F35:F36"/>
    <mergeCell ref="F157:F158"/>
    <mergeCell ref="G114:G115"/>
    <mergeCell ref="G127:G128"/>
    <mergeCell ref="G133:G134"/>
    <mergeCell ref="G141:G142"/>
    <mergeCell ref="G149:G150"/>
    <mergeCell ref="G157:G158"/>
    <mergeCell ref="G96:G97"/>
    <mergeCell ref="F114:F115"/>
    <mergeCell ref="F127:F128"/>
    <mergeCell ref="F133:F134"/>
    <mergeCell ref="F141:F142"/>
    <mergeCell ref="F149:F150"/>
    <mergeCell ref="D185:H185"/>
    <mergeCell ref="D186:H186"/>
    <mergeCell ref="D187:H187"/>
    <mergeCell ref="F176:F177"/>
    <mergeCell ref="F178:F179"/>
    <mergeCell ref="G176:G177"/>
    <mergeCell ref="G178:G179"/>
    <mergeCell ref="F164:F165"/>
    <mergeCell ref="G164:G165"/>
    <mergeCell ref="D178:D179"/>
    <mergeCell ref="E176:E177"/>
    <mergeCell ref="E178:E179"/>
    <mergeCell ref="D176:D177"/>
  </mergeCells>
  <conditionalFormatting sqref="H1:H1048576">
    <cfRule type="containsText" dxfId="25" priority="2" operator="containsText" text="Domestic">
      <formula>NOT(ISERROR(SEARCH("Domestic",H1)))</formula>
    </cfRule>
  </conditionalFormatting>
  <pageMargins left="0.7" right="0.7" top="0.75" bottom="0.75" header="0.3" footer="0.3"/>
  <pageSetup scale="70" orientation="portrait" verticalDpi="300" r:id="rId1"/>
  <rowBreaks count="3" manualBreakCount="3">
    <brk id="54" max="11" man="1"/>
    <brk id="97" max="11" man="1"/>
    <brk id="163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466"/>
  <sheetViews>
    <sheetView topLeftCell="A1429" workbookViewId="0">
      <selection activeCell="A1459" sqref="A1:A1048576"/>
    </sheetView>
  </sheetViews>
  <sheetFormatPr defaultRowHeight="15" x14ac:dyDescent="0.25"/>
  <cols>
    <col min="1" max="1" width="9.7109375" bestFit="1" customWidth="1"/>
    <col min="2" max="2" width="10.85546875" customWidth="1"/>
    <col min="3" max="3" width="18.42578125" customWidth="1"/>
    <col min="4" max="4" width="16.5703125" customWidth="1"/>
    <col min="5" max="5" width="16.7109375" customWidth="1"/>
    <col min="6" max="6" width="14.42578125" customWidth="1"/>
    <col min="7" max="7" width="16.7109375" customWidth="1"/>
    <col min="8" max="8" width="18.140625" customWidth="1"/>
    <col min="9" max="9" width="12.140625" customWidth="1"/>
    <col min="10" max="10" width="9.28515625" customWidth="1"/>
    <col min="11" max="11" width="10.7109375" customWidth="1"/>
    <col min="12" max="12" width="7.42578125" customWidth="1"/>
    <col min="13" max="13" width="5" style="14" customWidth="1"/>
    <col min="14" max="14" width="10.42578125" customWidth="1"/>
    <col min="15" max="15" width="12.42578125" customWidth="1"/>
    <col min="16" max="16" width="24.7109375" customWidth="1"/>
    <col min="17" max="17" width="71.5703125" customWidth="1"/>
  </cols>
  <sheetData>
    <row r="1" spans="1:17" s="2" customFormat="1" ht="12.75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3" t="s">
        <v>8</v>
      </c>
      <c r="J1" s="2" t="s">
        <v>9</v>
      </c>
      <c r="K1" s="5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4" t="s">
        <v>15</v>
      </c>
      <c r="Q1" s="6" t="s">
        <v>17</v>
      </c>
    </row>
    <row r="2" spans="1:17" s="8" customFormat="1" ht="12.75" x14ac:dyDescent="0.2">
      <c r="A2" s="7" t="s">
        <v>18</v>
      </c>
      <c r="B2" s="8" t="s">
        <v>19</v>
      </c>
      <c r="C2" s="8" t="s">
        <v>20</v>
      </c>
      <c r="D2" s="9" t="s">
        <v>21</v>
      </c>
      <c r="E2" s="9" t="s">
        <v>21</v>
      </c>
      <c r="F2" s="8" t="s">
        <v>22</v>
      </c>
      <c r="G2" s="8" t="s">
        <v>23</v>
      </c>
      <c r="H2" s="8" t="s">
        <v>24</v>
      </c>
      <c r="I2" s="10" t="s">
        <v>25</v>
      </c>
      <c r="J2" s="8" t="s">
        <v>26</v>
      </c>
      <c r="K2" s="8" t="s">
        <v>26</v>
      </c>
      <c r="L2" s="8" t="s">
        <v>27</v>
      </c>
      <c r="M2" s="10">
        <v>1978</v>
      </c>
      <c r="N2" s="11" t="s">
        <v>28</v>
      </c>
      <c r="O2" s="8" t="s">
        <v>29</v>
      </c>
      <c r="P2" s="8" t="s">
        <v>30</v>
      </c>
      <c r="Q2" s="8" t="s">
        <v>31</v>
      </c>
    </row>
    <row r="3" spans="1:17" s="8" customFormat="1" ht="12.75" x14ac:dyDescent="0.2">
      <c r="A3" s="7" t="s">
        <v>32</v>
      </c>
      <c r="B3" s="8" t="s">
        <v>19</v>
      </c>
      <c r="C3" s="8" t="s">
        <v>20</v>
      </c>
      <c r="D3" s="9" t="s">
        <v>21</v>
      </c>
      <c r="E3" s="9" t="s">
        <v>21</v>
      </c>
      <c r="F3" s="8" t="s">
        <v>22</v>
      </c>
      <c r="G3" s="8" t="s">
        <v>23</v>
      </c>
      <c r="H3" s="8" t="s">
        <v>24</v>
      </c>
      <c r="I3" s="10" t="s">
        <v>25</v>
      </c>
      <c r="J3" s="8" t="s">
        <v>26</v>
      </c>
      <c r="K3" s="8" t="s">
        <v>26</v>
      </c>
      <c r="L3" s="8" t="s">
        <v>33</v>
      </c>
      <c r="M3" s="10">
        <v>1979</v>
      </c>
      <c r="N3" s="11" t="s">
        <v>34</v>
      </c>
      <c r="O3" s="8" t="s">
        <v>29</v>
      </c>
      <c r="P3" s="8" t="s">
        <v>35</v>
      </c>
      <c r="Q3" s="8" t="s">
        <v>36</v>
      </c>
    </row>
    <row r="4" spans="1:17" s="8" customFormat="1" ht="12.75" x14ac:dyDescent="0.2">
      <c r="A4" s="7" t="s">
        <v>37</v>
      </c>
      <c r="B4" s="8" t="s">
        <v>38</v>
      </c>
      <c r="C4" s="11" t="s">
        <v>38</v>
      </c>
      <c r="D4" s="9" t="s">
        <v>39</v>
      </c>
      <c r="E4" s="9" t="s">
        <v>40</v>
      </c>
      <c r="F4" s="9" t="s">
        <v>38</v>
      </c>
      <c r="G4" s="8" t="s">
        <v>23</v>
      </c>
      <c r="H4" s="9" t="s">
        <v>38</v>
      </c>
      <c r="I4" s="10" t="s">
        <v>25</v>
      </c>
      <c r="J4" s="8" t="s">
        <v>26</v>
      </c>
      <c r="K4" s="8" t="s">
        <v>26</v>
      </c>
      <c r="L4" s="8" t="s">
        <v>27</v>
      </c>
      <c r="M4" s="10">
        <v>1999</v>
      </c>
      <c r="N4" s="11" t="s">
        <v>41</v>
      </c>
      <c r="O4" s="8" t="s">
        <v>29</v>
      </c>
      <c r="P4" s="8" t="s">
        <v>42</v>
      </c>
      <c r="Q4" s="8" t="s">
        <v>43</v>
      </c>
    </row>
    <row r="5" spans="1:17" s="8" customFormat="1" ht="12.75" x14ac:dyDescent="0.2">
      <c r="A5" s="7" t="s">
        <v>44</v>
      </c>
      <c r="B5" s="8" t="s">
        <v>45</v>
      </c>
      <c r="C5" s="8" t="s">
        <v>46</v>
      </c>
      <c r="D5" s="9" t="s">
        <v>47</v>
      </c>
      <c r="E5" s="9" t="s">
        <v>40</v>
      </c>
      <c r="F5" s="8" t="s">
        <v>22</v>
      </c>
      <c r="G5" s="8" t="s">
        <v>23</v>
      </c>
      <c r="H5" s="8" t="s">
        <v>40</v>
      </c>
      <c r="I5" s="10" t="s">
        <v>25</v>
      </c>
      <c r="J5" s="8" t="s">
        <v>26</v>
      </c>
      <c r="K5" s="8" t="s">
        <v>26</v>
      </c>
      <c r="L5" s="8" t="s">
        <v>27</v>
      </c>
      <c r="M5" s="10">
        <v>1998</v>
      </c>
      <c r="N5" s="11" t="s">
        <v>48</v>
      </c>
      <c r="O5" s="8" t="s">
        <v>29</v>
      </c>
      <c r="P5" s="8" t="s">
        <v>49</v>
      </c>
      <c r="Q5" s="8" t="s">
        <v>50</v>
      </c>
    </row>
    <row r="6" spans="1:17" s="8" customFormat="1" ht="12.75" x14ac:dyDescent="0.2">
      <c r="A6" s="7" t="s">
        <v>51</v>
      </c>
      <c r="B6" s="8" t="s">
        <v>19</v>
      </c>
      <c r="C6" s="8" t="s">
        <v>52</v>
      </c>
      <c r="D6" s="9" t="s">
        <v>21</v>
      </c>
      <c r="E6" s="9" t="s">
        <v>21</v>
      </c>
      <c r="F6" s="8" t="s">
        <v>22</v>
      </c>
      <c r="G6" s="8" t="s">
        <v>23</v>
      </c>
      <c r="H6" s="8" t="s">
        <v>53</v>
      </c>
      <c r="I6" s="10" t="s">
        <v>25</v>
      </c>
      <c r="J6" s="8" t="s">
        <v>26</v>
      </c>
      <c r="K6" s="8" t="s">
        <v>26</v>
      </c>
      <c r="L6" s="8" t="s">
        <v>27</v>
      </c>
      <c r="M6" s="10">
        <v>1997</v>
      </c>
      <c r="N6" s="11" t="s">
        <v>54</v>
      </c>
      <c r="O6" s="8" t="s">
        <v>29</v>
      </c>
      <c r="P6" s="8" t="s">
        <v>55</v>
      </c>
      <c r="Q6" s="8" t="s">
        <v>56</v>
      </c>
    </row>
    <row r="7" spans="1:17" s="8" customFormat="1" ht="12.75" x14ac:dyDescent="0.2">
      <c r="A7" s="7" t="s">
        <v>57</v>
      </c>
      <c r="B7" s="8" t="s">
        <v>19</v>
      </c>
      <c r="C7" s="8" t="s">
        <v>52</v>
      </c>
      <c r="D7" s="9" t="s">
        <v>21</v>
      </c>
      <c r="E7" s="9" t="s">
        <v>21</v>
      </c>
      <c r="F7" s="8" t="s">
        <v>22</v>
      </c>
      <c r="G7" s="8" t="s">
        <v>23</v>
      </c>
      <c r="H7" s="8" t="s">
        <v>53</v>
      </c>
      <c r="I7" s="10" t="s">
        <v>25</v>
      </c>
      <c r="J7" s="8" t="s">
        <v>26</v>
      </c>
      <c r="K7" s="8" t="s">
        <v>26</v>
      </c>
      <c r="L7" s="8" t="s">
        <v>27</v>
      </c>
      <c r="M7" s="10">
        <v>1997</v>
      </c>
      <c r="N7" s="11" t="s">
        <v>54</v>
      </c>
      <c r="O7" s="8" t="s">
        <v>29</v>
      </c>
      <c r="P7" s="8" t="s">
        <v>58</v>
      </c>
      <c r="Q7" s="8" t="s">
        <v>59</v>
      </c>
    </row>
    <row r="8" spans="1:17" s="8" customFormat="1" ht="12.75" x14ac:dyDescent="0.2">
      <c r="A8" s="7" t="s">
        <v>60</v>
      </c>
      <c r="B8" s="8" t="s">
        <v>19</v>
      </c>
      <c r="C8" s="8" t="s">
        <v>20</v>
      </c>
      <c r="D8" s="9" t="s">
        <v>21</v>
      </c>
      <c r="E8" s="9" t="s">
        <v>21</v>
      </c>
      <c r="F8" s="8" t="s">
        <v>22</v>
      </c>
      <c r="G8" s="8" t="s">
        <v>23</v>
      </c>
      <c r="H8" s="8" t="s">
        <v>24</v>
      </c>
      <c r="I8" s="10" t="s">
        <v>25</v>
      </c>
      <c r="J8" s="8" t="s">
        <v>26</v>
      </c>
      <c r="K8" s="8" t="s">
        <v>26</v>
      </c>
      <c r="L8" s="8" t="s">
        <v>27</v>
      </c>
      <c r="M8" s="10">
        <v>1997</v>
      </c>
      <c r="N8" s="11" t="s">
        <v>54</v>
      </c>
      <c r="O8" s="8" t="s">
        <v>29</v>
      </c>
      <c r="P8" s="8" t="s">
        <v>61</v>
      </c>
      <c r="Q8" s="8" t="s">
        <v>62</v>
      </c>
    </row>
    <row r="9" spans="1:17" s="8" customFormat="1" ht="12.75" x14ac:dyDescent="0.2">
      <c r="A9" s="7" t="s">
        <v>63</v>
      </c>
      <c r="B9" s="8" t="s">
        <v>19</v>
      </c>
      <c r="C9" s="8" t="s">
        <v>20</v>
      </c>
      <c r="D9" s="9" t="s">
        <v>21</v>
      </c>
      <c r="E9" s="9" t="s">
        <v>21</v>
      </c>
      <c r="F9" s="8" t="s">
        <v>22</v>
      </c>
      <c r="G9" s="8" t="s">
        <v>23</v>
      </c>
      <c r="H9" s="8" t="s">
        <v>24</v>
      </c>
      <c r="I9" s="10" t="s">
        <v>25</v>
      </c>
      <c r="J9" s="8" t="s">
        <v>26</v>
      </c>
      <c r="K9" s="8" t="s">
        <v>26</v>
      </c>
      <c r="L9" s="8" t="s">
        <v>27</v>
      </c>
      <c r="M9" s="10">
        <v>1997</v>
      </c>
      <c r="N9" s="11" t="s">
        <v>54</v>
      </c>
      <c r="O9" s="8" t="s">
        <v>29</v>
      </c>
      <c r="P9" s="8" t="s">
        <v>64</v>
      </c>
      <c r="Q9" s="8" t="s">
        <v>65</v>
      </c>
    </row>
    <row r="10" spans="1:17" s="8" customFormat="1" ht="12.75" x14ac:dyDescent="0.2">
      <c r="A10" s="7" t="s">
        <v>66</v>
      </c>
      <c r="B10" s="8" t="s">
        <v>19</v>
      </c>
      <c r="C10" s="12" t="s">
        <v>67</v>
      </c>
      <c r="D10" s="9" t="s">
        <v>68</v>
      </c>
      <c r="E10" s="9" t="s">
        <v>69</v>
      </c>
      <c r="F10" s="8" t="s">
        <v>22</v>
      </c>
      <c r="G10" s="8" t="s">
        <v>23</v>
      </c>
      <c r="H10" s="8" t="s">
        <v>70</v>
      </c>
      <c r="I10" s="10" t="s">
        <v>25</v>
      </c>
      <c r="J10" s="8" t="s">
        <v>26</v>
      </c>
      <c r="K10" s="8" t="s">
        <v>26</v>
      </c>
      <c r="L10" s="8" t="s">
        <v>27</v>
      </c>
      <c r="M10" s="10">
        <v>1997</v>
      </c>
      <c r="N10" s="11" t="s">
        <v>54</v>
      </c>
      <c r="O10" s="8" t="s">
        <v>29</v>
      </c>
      <c r="P10" s="8" t="s">
        <v>71</v>
      </c>
      <c r="Q10" s="8" t="s">
        <v>72</v>
      </c>
    </row>
    <row r="11" spans="1:17" s="8" customFormat="1" ht="12.75" x14ac:dyDescent="0.2">
      <c r="A11" s="7" t="s">
        <v>73</v>
      </c>
      <c r="B11" s="8" t="s">
        <v>19</v>
      </c>
      <c r="C11" s="12" t="s">
        <v>67</v>
      </c>
      <c r="D11" s="9" t="s">
        <v>68</v>
      </c>
      <c r="E11" s="9" t="s">
        <v>69</v>
      </c>
      <c r="F11" s="8" t="s">
        <v>22</v>
      </c>
      <c r="G11" s="8" t="s">
        <v>23</v>
      </c>
      <c r="H11" s="8" t="s">
        <v>70</v>
      </c>
      <c r="I11" s="10" t="s">
        <v>25</v>
      </c>
      <c r="J11" s="8" t="s">
        <v>26</v>
      </c>
      <c r="K11" s="8" t="s">
        <v>26</v>
      </c>
      <c r="L11" s="8" t="s">
        <v>27</v>
      </c>
      <c r="M11" s="10">
        <v>1992</v>
      </c>
      <c r="N11" s="11" t="s">
        <v>74</v>
      </c>
      <c r="O11" s="8" t="s">
        <v>29</v>
      </c>
      <c r="P11" s="8" t="s">
        <v>75</v>
      </c>
      <c r="Q11" s="8" t="s">
        <v>76</v>
      </c>
    </row>
    <row r="12" spans="1:17" s="8" customFormat="1" ht="12.75" x14ac:dyDescent="0.2">
      <c r="A12" s="7" t="s">
        <v>77</v>
      </c>
      <c r="B12" s="8" t="s">
        <v>19</v>
      </c>
      <c r="C12" s="8" t="s">
        <v>20</v>
      </c>
      <c r="D12" s="9" t="s">
        <v>21</v>
      </c>
      <c r="E12" s="9" t="s">
        <v>21</v>
      </c>
      <c r="F12" s="8" t="s">
        <v>22</v>
      </c>
      <c r="G12" s="8" t="s">
        <v>23</v>
      </c>
      <c r="H12" s="8" t="s">
        <v>24</v>
      </c>
      <c r="I12" s="10" t="s">
        <v>25</v>
      </c>
      <c r="J12" s="8" t="s">
        <v>26</v>
      </c>
      <c r="K12" s="8" t="s">
        <v>26</v>
      </c>
      <c r="L12" s="8" t="s">
        <v>27</v>
      </c>
      <c r="M12" s="10">
        <v>1977</v>
      </c>
      <c r="N12" s="11" t="s">
        <v>78</v>
      </c>
      <c r="O12" s="8" t="s">
        <v>29</v>
      </c>
      <c r="P12" s="8" t="s">
        <v>79</v>
      </c>
      <c r="Q12" s="8" t="s">
        <v>80</v>
      </c>
    </row>
    <row r="13" spans="1:17" s="8" customFormat="1" ht="12.75" x14ac:dyDescent="0.2">
      <c r="A13" s="7" t="s">
        <v>81</v>
      </c>
      <c r="B13" s="8" t="s">
        <v>19</v>
      </c>
      <c r="C13" s="8" t="s">
        <v>20</v>
      </c>
      <c r="D13" s="9" t="s">
        <v>21</v>
      </c>
      <c r="E13" s="9" t="s">
        <v>21</v>
      </c>
      <c r="F13" s="8" t="s">
        <v>22</v>
      </c>
      <c r="G13" s="8" t="s">
        <v>23</v>
      </c>
      <c r="H13" s="8" t="s">
        <v>24</v>
      </c>
      <c r="I13" s="10" t="s">
        <v>25</v>
      </c>
      <c r="J13" s="8" t="s">
        <v>26</v>
      </c>
      <c r="K13" s="8" t="s">
        <v>26</v>
      </c>
      <c r="L13" s="8" t="s">
        <v>27</v>
      </c>
      <c r="M13" s="10">
        <v>1979</v>
      </c>
      <c r="N13" s="11" t="s">
        <v>34</v>
      </c>
      <c r="O13" s="8" t="s">
        <v>29</v>
      </c>
      <c r="P13" s="8" t="s">
        <v>82</v>
      </c>
      <c r="Q13" s="8" t="s">
        <v>83</v>
      </c>
    </row>
    <row r="14" spans="1:17" s="8" customFormat="1" ht="12.75" x14ac:dyDescent="0.2">
      <c r="A14" s="7" t="s">
        <v>84</v>
      </c>
      <c r="B14" s="8" t="s">
        <v>19</v>
      </c>
      <c r="C14" s="12" t="s">
        <v>67</v>
      </c>
      <c r="D14" s="9" t="s">
        <v>68</v>
      </c>
      <c r="E14" s="9" t="s">
        <v>69</v>
      </c>
      <c r="F14" s="8" t="s">
        <v>22</v>
      </c>
      <c r="G14" s="8" t="s">
        <v>23</v>
      </c>
      <c r="H14" s="8" t="s">
        <v>70</v>
      </c>
      <c r="I14" s="10" t="s">
        <v>25</v>
      </c>
      <c r="J14" s="8" t="s">
        <v>26</v>
      </c>
      <c r="K14" s="8" t="s">
        <v>26</v>
      </c>
      <c r="L14" s="8" t="s">
        <v>27</v>
      </c>
      <c r="M14" s="10">
        <v>1999</v>
      </c>
      <c r="N14" s="11" t="s">
        <v>41</v>
      </c>
      <c r="O14" s="8" t="s">
        <v>29</v>
      </c>
      <c r="P14" s="8" t="s">
        <v>85</v>
      </c>
      <c r="Q14" s="8" t="s">
        <v>86</v>
      </c>
    </row>
    <row r="15" spans="1:17" s="8" customFormat="1" ht="12.75" x14ac:dyDescent="0.2">
      <c r="A15" s="7" t="s">
        <v>87</v>
      </c>
      <c r="B15" s="8" t="s">
        <v>19</v>
      </c>
      <c r="C15" s="8" t="s">
        <v>88</v>
      </c>
      <c r="D15" s="9" t="s">
        <v>21</v>
      </c>
      <c r="E15" s="9" t="s">
        <v>21</v>
      </c>
      <c r="F15" s="8" t="s">
        <v>22</v>
      </c>
      <c r="G15" s="8" t="s">
        <v>23</v>
      </c>
      <c r="H15" s="8" t="s">
        <v>53</v>
      </c>
      <c r="I15" s="10" t="s">
        <v>25</v>
      </c>
      <c r="J15" s="8" t="s">
        <v>26</v>
      </c>
      <c r="K15" s="8" t="s">
        <v>26</v>
      </c>
      <c r="L15" s="8" t="s">
        <v>27</v>
      </c>
      <c r="M15" s="10">
        <v>1999</v>
      </c>
      <c r="N15" s="11" t="s">
        <v>41</v>
      </c>
      <c r="O15" s="8" t="s">
        <v>29</v>
      </c>
      <c r="P15" s="8" t="s">
        <v>89</v>
      </c>
      <c r="Q15" s="8" t="s">
        <v>90</v>
      </c>
    </row>
    <row r="16" spans="1:17" s="8" customFormat="1" ht="12.75" x14ac:dyDescent="0.2">
      <c r="A16" s="7" t="s">
        <v>91</v>
      </c>
      <c r="B16" s="8" t="s">
        <v>19</v>
      </c>
      <c r="C16" s="8" t="s">
        <v>52</v>
      </c>
      <c r="D16" s="9" t="s">
        <v>21</v>
      </c>
      <c r="E16" s="9" t="s">
        <v>21</v>
      </c>
      <c r="F16" s="8" t="s">
        <v>22</v>
      </c>
      <c r="G16" s="8" t="s">
        <v>23</v>
      </c>
      <c r="H16" s="8" t="s">
        <v>53</v>
      </c>
      <c r="I16" s="10" t="s">
        <v>25</v>
      </c>
      <c r="J16" s="8" t="s">
        <v>26</v>
      </c>
      <c r="K16" s="8" t="s">
        <v>26</v>
      </c>
      <c r="L16" s="8" t="s">
        <v>27</v>
      </c>
      <c r="M16" s="10">
        <v>1999</v>
      </c>
      <c r="N16" s="11" t="s">
        <v>41</v>
      </c>
      <c r="O16" s="8" t="s">
        <v>29</v>
      </c>
      <c r="P16" s="8" t="s">
        <v>92</v>
      </c>
      <c r="Q16" s="8" t="s">
        <v>93</v>
      </c>
    </row>
    <row r="17" spans="1:17" s="8" customFormat="1" ht="12.75" x14ac:dyDescent="0.2">
      <c r="A17" s="7" t="s">
        <v>94</v>
      </c>
      <c r="B17" s="8" t="s">
        <v>19</v>
      </c>
      <c r="C17" s="12" t="s">
        <v>95</v>
      </c>
      <c r="D17" s="9" t="s">
        <v>68</v>
      </c>
      <c r="E17" s="9" t="s">
        <v>69</v>
      </c>
      <c r="F17" s="8" t="s">
        <v>22</v>
      </c>
      <c r="G17" s="8" t="s">
        <v>23</v>
      </c>
      <c r="H17" s="8" t="s">
        <v>96</v>
      </c>
      <c r="I17" s="10" t="s">
        <v>25</v>
      </c>
      <c r="J17" s="8" t="s">
        <v>26</v>
      </c>
      <c r="K17" s="8" t="s">
        <v>26</v>
      </c>
      <c r="L17" s="8" t="s">
        <v>27</v>
      </c>
      <c r="M17" s="10">
        <v>1999</v>
      </c>
      <c r="N17" s="11" t="s">
        <v>41</v>
      </c>
      <c r="O17" s="8" t="s">
        <v>29</v>
      </c>
      <c r="P17" s="8" t="s">
        <v>97</v>
      </c>
      <c r="Q17" s="8" t="s">
        <v>98</v>
      </c>
    </row>
    <row r="18" spans="1:17" s="8" customFormat="1" ht="12.75" x14ac:dyDescent="0.2">
      <c r="A18" s="7" t="s">
        <v>99</v>
      </c>
      <c r="B18" s="8" t="s">
        <v>19</v>
      </c>
      <c r="C18" s="8" t="s">
        <v>52</v>
      </c>
      <c r="D18" s="9" t="s">
        <v>21</v>
      </c>
      <c r="E18" s="9" t="s">
        <v>21</v>
      </c>
      <c r="F18" s="8" t="s">
        <v>22</v>
      </c>
      <c r="G18" s="8" t="s">
        <v>23</v>
      </c>
      <c r="H18" s="8" t="s">
        <v>53</v>
      </c>
      <c r="I18" s="10" t="s">
        <v>25</v>
      </c>
      <c r="J18" s="8" t="s">
        <v>26</v>
      </c>
      <c r="K18" s="8" t="s">
        <v>26</v>
      </c>
      <c r="L18" s="8" t="s">
        <v>27</v>
      </c>
      <c r="M18" s="10">
        <v>1999</v>
      </c>
      <c r="N18" s="11" t="s">
        <v>41</v>
      </c>
      <c r="O18" s="8" t="s">
        <v>29</v>
      </c>
      <c r="P18" s="8" t="s">
        <v>100</v>
      </c>
      <c r="Q18" s="8" t="s">
        <v>101</v>
      </c>
    </row>
    <row r="19" spans="1:17" s="8" customFormat="1" ht="12.75" x14ac:dyDescent="0.2">
      <c r="A19" s="7" t="s">
        <v>102</v>
      </c>
      <c r="B19" s="8" t="s">
        <v>19</v>
      </c>
      <c r="C19" s="8" t="s">
        <v>52</v>
      </c>
      <c r="D19" s="9" t="s">
        <v>21</v>
      </c>
      <c r="E19" s="9" t="s">
        <v>21</v>
      </c>
      <c r="F19" s="8" t="s">
        <v>22</v>
      </c>
      <c r="G19" s="8" t="s">
        <v>23</v>
      </c>
      <c r="H19" s="8" t="s">
        <v>53</v>
      </c>
      <c r="I19" s="10" t="s">
        <v>25</v>
      </c>
      <c r="J19" s="8" t="s">
        <v>26</v>
      </c>
      <c r="K19" s="8" t="s">
        <v>26</v>
      </c>
      <c r="L19" s="8" t="s">
        <v>27</v>
      </c>
      <c r="M19" s="10">
        <v>1999</v>
      </c>
      <c r="N19" s="11" t="s">
        <v>41</v>
      </c>
      <c r="O19" s="8" t="s">
        <v>29</v>
      </c>
      <c r="P19" s="8" t="s">
        <v>103</v>
      </c>
      <c r="Q19" s="8" t="s">
        <v>104</v>
      </c>
    </row>
    <row r="20" spans="1:17" s="8" customFormat="1" ht="12.75" x14ac:dyDescent="0.2">
      <c r="A20" s="7" t="s">
        <v>105</v>
      </c>
      <c r="B20" s="8" t="s">
        <v>19</v>
      </c>
      <c r="C20" s="8" t="s">
        <v>88</v>
      </c>
      <c r="D20" s="9" t="s">
        <v>21</v>
      </c>
      <c r="E20" s="9" t="s">
        <v>21</v>
      </c>
      <c r="F20" s="8" t="s">
        <v>22</v>
      </c>
      <c r="G20" s="8" t="s">
        <v>23</v>
      </c>
      <c r="H20" s="8" t="s">
        <v>53</v>
      </c>
      <c r="I20" s="10" t="s">
        <v>25</v>
      </c>
      <c r="J20" s="8" t="s">
        <v>26</v>
      </c>
      <c r="K20" s="8" t="s">
        <v>26</v>
      </c>
      <c r="L20" s="8" t="s">
        <v>27</v>
      </c>
      <c r="M20" s="10">
        <v>1999</v>
      </c>
      <c r="N20" s="11" t="s">
        <v>41</v>
      </c>
      <c r="O20" s="8" t="s">
        <v>29</v>
      </c>
      <c r="P20" s="8" t="s">
        <v>106</v>
      </c>
      <c r="Q20" s="8" t="s">
        <v>107</v>
      </c>
    </row>
    <row r="21" spans="1:17" s="8" customFormat="1" ht="12.75" x14ac:dyDescent="0.2">
      <c r="A21" s="7" t="s">
        <v>108</v>
      </c>
      <c r="B21" s="8" t="s">
        <v>45</v>
      </c>
      <c r="C21" s="8" t="s">
        <v>46</v>
      </c>
      <c r="D21" s="9" t="s">
        <v>47</v>
      </c>
      <c r="E21" s="9" t="s">
        <v>40</v>
      </c>
      <c r="F21" s="8" t="s">
        <v>22</v>
      </c>
      <c r="G21" s="8" t="s">
        <v>23</v>
      </c>
      <c r="H21" s="8" t="s">
        <v>40</v>
      </c>
      <c r="I21" s="10" t="s">
        <v>25</v>
      </c>
      <c r="J21" s="8" t="s">
        <v>26</v>
      </c>
      <c r="K21" s="8" t="s">
        <v>26</v>
      </c>
      <c r="L21" s="8" t="s">
        <v>27</v>
      </c>
      <c r="M21" s="10">
        <v>1998</v>
      </c>
      <c r="N21" s="11" t="s">
        <v>48</v>
      </c>
      <c r="O21" s="8" t="s">
        <v>29</v>
      </c>
      <c r="P21" s="8" t="s">
        <v>109</v>
      </c>
      <c r="Q21" s="8" t="s">
        <v>110</v>
      </c>
    </row>
    <row r="22" spans="1:17" s="8" customFormat="1" ht="12.75" x14ac:dyDescent="0.2">
      <c r="A22" s="7" t="s">
        <v>111</v>
      </c>
      <c r="B22" s="8" t="s">
        <v>45</v>
      </c>
      <c r="C22" s="8" t="s">
        <v>46</v>
      </c>
      <c r="D22" s="9" t="s">
        <v>47</v>
      </c>
      <c r="E22" s="9" t="s">
        <v>40</v>
      </c>
      <c r="F22" s="8" t="s">
        <v>22</v>
      </c>
      <c r="G22" s="8" t="s">
        <v>23</v>
      </c>
      <c r="H22" s="8" t="s">
        <v>40</v>
      </c>
      <c r="I22" s="10" t="s">
        <v>25</v>
      </c>
      <c r="J22" s="8" t="s">
        <v>26</v>
      </c>
      <c r="K22" s="8" t="s">
        <v>26</v>
      </c>
      <c r="L22" s="8" t="s">
        <v>27</v>
      </c>
      <c r="M22" s="10">
        <v>1998</v>
      </c>
      <c r="N22" s="11" t="s">
        <v>48</v>
      </c>
      <c r="O22" s="8" t="s">
        <v>29</v>
      </c>
      <c r="P22" s="8" t="s">
        <v>49</v>
      </c>
      <c r="Q22" s="8" t="s">
        <v>112</v>
      </c>
    </row>
    <row r="23" spans="1:17" s="8" customFormat="1" ht="12.75" x14ac:dyDescent="0.2">
      <c r="A23" s="7" t="s">
        <v>113</v>
      </c>
      <c r="B23" s="8" t="s">
        <v>19</v>
      </c>
      <c r="C23" s="8" t="s">
        <v>52</v>
      </c>
      <c r="D23" s="9" t="s">
        <v>21</v>
      </c>
      <c r="E23" s="9" t="s">
        <v>21</v>
      </c>
      <c r="F23" s="8" t="s">
        <v>22</v>
      </c>
      <c r="G23" s="8" t="s">
        <v>23</v>
      </c>
      <c r="H23" s="8" t="s">
        <v>53</v>
      </c>
      <c r="I23" s="10" t="s">
        <v>25</v>
      </c>
      <c r="J23" s="8" t="s">
        <v>114</v>
      </c>
      <c r="K23" s="8" t="s">
        <v>115</v>
      </c>
      <c r="L23" s="8" t="s">
        <v>27</v>
      </c>
      <c r="M23" s="10">
        <v>1994</v>
      </c>
      <c r="N23" s="11" t="s">
        <v>116</v>
      </c>
      <c r="O23" s="8" t="s">
        <v>29</v>
      </c>
      <c r="P23" s="8" t="s">
        <v>117</v>
      </c>
      <c r="Q23" s="8" t="s">
        <v>118</v>
      </c>
    </row>
    <row r="24" spans="1:17" s="8" customFormat="1" ht="12.75" x14ac:dyDescent="0.2">
      <c r="A24" s="7" t="s">
        <v>119</v>
      </c>
      <c r="B24" s="8" t="s">
        <v>45</v>
      </c>
      <c r="C24" s="8" t="s">
        <v>46</v>
      </c>
      <c r="D24" s="9" t="s">
        <v>47</v>
      </c>
      <c r="E24" s="9" t="s">
        <v>40</v>
      </c>
      <c r="F24" s="8" t="s">
        <v>22</v>
      </c>
      <c r="G24" s="8" t="s">
        <v>23</v>
      </c>
      <c r="H24" s="8" t="s">
        <v>40</v>
      </c>
      <c r="I24" s="10" t="s">
        <v>25</v>
      </c>
      <c r="J24" s="8" t="s">
        <v>26</v>
      </c>
      <c r="K24" s="8" t="s">
        <v>26</v>
      </c>
      <c r="L24" s="8" t="s">
        <v>27</v>
      </c>
      <c r="M24" s="10">
        <v>1998</v>
      </c>
      <c r="N24" s="11" t="s">
        <v>48</v>
      </c>
      <c r="O24" s="8" t="s">
        <v>29</v>
      </c>
      <c r="P24" s="8" t="s">
        <v>120</v>
      </c>
      <c r="Q24" s="8" t="s">
        <v>121</v>
      </c>
    </row>
    <row r="25" spans="1:17" s="8" customFormat="1" ht="12.75" x14ac:dyDescent="0.2">
      <c r="A25" s="7" t="s">
        <v>122</v>
      </c>
      <c r="B25" s="8" t="s">
        <v>45</v>
      </c>
      <c r="C25" s="8" t="s">
        <v>46</v>
      </c>
      <c r="D25" s="9" t="s">
        <v>47</v>
      </c>
      <c r="E25" s="9" t="s">
        <v>40</v>
      </c>
      <c r="F25" s="8" t="s">
        <v>22</v>
      </c>
      <c r="G25" s="8" t="s">
        <v>23</v>
      </c>
      <c r="H25" s="8" t="s">
        <v>40</v>
      </c>
      <c r="I25" s="10" t="s">
        <v>25</v>
      </c>
      <c r="J25" s="8" t="s">
        <v>26</v>
      </c>
      <c r="K25" s="8" t="s">
        <v>26</v>
      </c>
      <c r="L25" s="8" t="s">
        <v>27</v>
      </c>
      <c r="M25" s="10">
        <v>1998</v>
      </c>
      <c r="N25" s="11" t="s">
        <v>48</v>
      </c>
      <c r="O25" s="8" t="s">
        <v>29</v>
      </c>
      <c r="P25" s="8" t="s">
        <v>123</v>
      </c>
      <c r="Q25" s="8" t="s">
        <v>124</v>
      </c>
    </row>
    <row r="26" spans="1:17" s="8" customFormat="1" ht="12.75" x14ac:dyDescent="0.2">
      <c r="A26" s="7" t="s">
        <v>125</v>
      </c>
      <c r="B26" s="8" t="s">
        <v>19</v>
      </c>
      <c r="C26" s="8" t="s">
        <v>52</v>
      </c>
      <c r="D26" s="9" t="s">
        <v>21</v>
      </c>
      <c r="E26" s="9" t="s">
        <v>21</v>
      </c>
      <c r="F26" s="8" t="s">
        <v>22</v>
      </c>
      <c r="G26" s="8" t="s">
        <v>23</v>
      </c>
      <c r="H26" s="8" t="s">
        <v>53</v>
      </c>
      <c r="I26" s="10" t="s">
        <v>25</v>
      </c>
      <c r="J26" s="8" t="s">
        <v>114</v>
      </c>
      <c r="K26" s="8" t="s">
        <v>126</v>
      </c>
      <c r="L26" s="8" t="s">
        <v>27</v>
      </c>
      <c r="M26" s="10">
        <v>1999</v>
      </c>
      <c r="N26" s="11" t="s">
        <v>41</v>
      </c>
      <c r="O26" s="8" t="s">
        <v>29</v>
      </c>
      <c r="P26" s="8" t="s">
        <v>127</v>
      </c>
      <c r="Q26" s="8" t="s">
        <v>128</v>
      </c>
    </row>
    <row r="27" spans="1:17" s="8" customFormat="1" ht="12.75" x14ac:dyDescent="0.2">
      <c r="A27" s="7" t="s">
        <v>129</v>
      </c>
      <c r="B27" s="8" t="s">
        <v>19</v>
      </c>
      <c r="C27" s="8" t="s">
        <v>52</v>
      </c>
      <c r="D27" s="9" t="s">
        <v>21</v>
      </c>
      <c r="E27" s="9" t="s">
        <v>21</v>
      </c>
      <c r="F27" s="8" t="s">
        <v>22</v>
      </c>
      <c r="G27" s="8" t="s">
        <v>23</v>
      </c>
      <c r="H27" s="8" t="s">
        <v>53</v>
      </c>
      <c r="I27" s="10" t="s">
        <v>25</v>
      </c>
      <c r="J27" s="8" t="s">
        <v>114</v>
      </c>
      <c r="K27" s="8" t="s">
        <v>126</v>
      </c>
      <c r="L27" s="8" t="s">
        <v>27</v>
      </c>
      <c r="M27" s="10">
        <v>1998</v>
      </c>
      <c r="N27" s="11" t="s">
        <v>48</v>
      </c>
      <c r="O27" s="8" t="s">
        <v>29</v>
      </c>
      <c r="P27" s="8" t="s">
        <v>130</v>
      </c>
      <c r="Q27" s="8" t="s">
        <v>131</v>
      </c>
    </row>
    <row r="28" spans="1:17" s="8" customFormat="1" ht="12.75" x14ac:dyDescent="0.2">
      <c r="A28" s="7" t="s">
        <v>132</v>
      </c>
      <c r="B28" s="8" t="s">
        <v>19</v>
      </c>
      <c r="C28" s="8" t="s">
        <v>52</v>
      </c>
      <c r="D28" s="9" t="s">
        <v>21</v>
      </c>
      <c r="E28" s="9" t="s">
        <v>21</v>
      </c>
      <c r="F28" s="8" t="s">
        <v>22</v>
      </c>
      <c r="G28" s="8" t="s">
        <v>23</v>
      </c>
      <c r="H28" s="8" t="s">
        <v>53</v>
      </c>
      <c r="I28" s="10" t="s">
        <v>25</v>
      </c>
      <c r="J28" s="8" t="s">
        <v>114</v>
      </c>
      <c r="K28" s="8" t="s">
        <v>115</v>
      </c>
      <c r="L28" s="8" t="s">
        <v>27</v>
      </c>
      <c r="M28" s="10">
        <v>2000</v>
      </c>
      <c r="N28" s="11" t="s">
        <v>133</v>
      </c>
      <c r="O28" s="8" t="s">
        <v>29</v>
      </c>
      <c r="P28" s="8" t="s">
        <v>134</v>
      </c>
      <c r="Q28" s="8" t="s">
        <v>135</v>
      </c>
    </row>
    <row r="29" spans="1:17" s="8" customFormat="1" ht="12.75" x14ac:dyDescent="0.2">
      <c r="A29" s="7" t="s">
        <v>136</v>
      </c>
      <c r="B29" s="8" t="s">
        <v>19</v>
      </c>
      <c r="C29" s="8" t="s">
        <v>52</v>
      </c>
      <c r="D29" s="9" t="s">
        <v>21</v>
      </c>
      <c r="E29" s="9" t="s">
        <v>21</v>
      </c>
      <c r="F29" s="8" t="s">
        <v>22</v>
      </c>
      <c r="G29" s="8" t="s">
        <v>23</v>
      </c>
      <c r="H29" s="8" t="s">
        <v>53</v>
      </c>
      <c r="I29" s="10" t="s">
        <v>25</v>
      </c>
      <c r="J29" s="8" t="s">
        <v>114</v>
      </c>
      <c r="K29" s="8" t="s">
        <v>115</v>
      </c>
      <c r="L29" s="8" t="s">
        <v>27</v>
      </c>
      <c r="M29" s="10">
        <v>1997</v>
      </c>
      <c r="N29" s="11" t="s">
        <v>54</v>
      </c>
      <c r="O29" s="8" t="s">
        <v>29</v>
      </c>
      <c r="P29" s="8" t="s">
        <v>137</v>
      </c>
      <c r="Q29" s="8" t="s">
        <v>138</v>
      </c>
    </row>
    <row r="30" spans="1:17" s="8" customFormat="1" ht="12.75" x14ac:dyDescent="0.2">
      <c r="A30" s="7" t="s">
        <v>139</v>
      </c>
      <c r="B30" s="8" t="s">
        <v>19</v>
      </c>
      <c r="C30" s="8" t="s">
        <v>52</v>
      </c>
      <c r="D30" s="9" t="s">
        <v>21</v>
      </c>
      <c r="E30" s="9" t="s">
        <v>21</v>
      </c>
      <c r="F30" s="8" t="s">
        <v>22</v>
      </c>
      <c r="G30" s="8" t="s">
        <v>23</v>
      </c>
      <c r="H30" s="8" t="s">
        <v>53</v>
      </c>
      <c r="I30" s="10" t="s">
        <v>25</v>
      </c>
      <c r="J30" s="8" t="s">
        <v>114</v>
      </c>
      <c r="K30" s="8" t="s">
        <v>126</v>
      </c>
      <c r="L30" s="8" t="s">
        <v>27</v>
      </c>
      <c r="M30" s="10">
        <v>2000</v>
      </c>
      <c r="N30" s="11" t="s">
        <v>133</v>
      </c>
      <c r="O30" s="8" t="s">
        <v>29</v>
      </c>
      <c r="P30" s="8" t="s">
        <v>140</v>
      </c>
      <c r="Q30" s="8" t="s">
        <v>141</v>
      </c>
    </row>
    <row r="31" spans="1:17" s="8" customFormat="1" ht="12.75" x14ac:dyDescent="0.2">
      <c r="A31" s="7" t="s">
        <v>142</v>
      </c>
      <c r="B31" s="8" t="s">
        <v>19</v>
      </c>
      <c r="C31" s="8" t="s">
        <v>20</v>
      </c>
      <c r="D31" s="9" t="s">
        <v>21</v>
      </c>
      <c r="E31" s="9" t="s">
        <v>21</v>
      </c>
      <c r="F31" s="8" t="s">
        <v>22</v>
      </c>
      <c r="G31" s="8" t="s">
        <v>23</v>
      </c>
      <c r="H31" s="8" t="s">
        <v>24</v>
      </c>
      <c r="I31" s="10" t="s">
        <v>25</v>
      </c>
      <c r="J31" s="8" t="s">
        <v>114</v>
      </c>
      <c r="K31" s="8" t="s">
        <v>143</v>
      </c>
      <c r="L31" s="8" t="s">
        <v>27</v>
      </c>
      <c r="M31" s="10">
        <v>2000</v>
      </c>
      <c r="N31" s="11" t="s">
        <v>133</v>
      </c>
      <c r="O31" s="8" t="s">
        <v>29</v>
      </c>
      <c r="P31" s="8" t="s">
        <v>144</v>
      </c>
      <c r="Q31" s="8" t="s">
        <v>145</v>
      </c>
    </row>
    <row r="32" spans="1:17" s="8" customFormat="1" ht="12.75" x14ac:dyDescent="0.2">
      <c r="A32" s="7" t="s">
        <v>146</v>
      </c>
      <c r="B32" s="8" t="s">
        <v>19</v>
      </c>
      <c r="C32" s="8" t="s">
        <v>20</v>
      </c>
      <c r="D32" s="9" t="s">
        <v>21</v>
      </c>
      <c r="E32" s="9" t="s">
        <v>21</v>
      </c>
      <c r="F32" s="8" t="s">
        <v>22</v>
      </c>
      <c r="G32" s="8" t="s">
        <v>23</v>
      </c>
      <c r="H32" s="8" t="s">
        <v>24</v>
      </c>
      <c r="I32" s="10" t="s">
        <v>25</v>
      </c>
      <c r="J32" s="8" t="s">
        <v>114</v>
      </c>
      <c r="K32" s="8" t="s">
        <v>143</v>
      </c>
      <c r="L32" s="8" t="s">
        <v>27</v>
      </c>
      <c r="M32" s="10">
        <v>2000</v>
      </c>
      <c r="N32" s="11" t="s">
        <v>133</v>
      </c>
      <c r="O32" s="8" t="s">
        <v>29</v>
      </c>
      <c r="P32" s="8" t="s">
        <v>147</v>
      </c>
      <c r="Q32" s="8" t="s">
        <v>148</v>
      </c>
    </row>
    <row r="33" spans="1:17" s="8" customFormat="1" ht="12.75" x14ac:dyDescent="0.2">
      <c r="A33" s="7" t="s">
        <v>149</v>
      </c>
      <c r="B33" s="8" t="s">
        <v>19</v>
      </c>
      <c r="C33" s="8" t="s">
        <v>20</v>
      </c>
      <c r="D33" s="9" t="s">
        <v>21</v>
      </c>
      <c r="E33" s="9" t="s">
        <v>21</v>
      </c>
      <c r="F33" s="8" t="s">
        <v>22</v>
      </c>
      <c r="G33" s="8" t="s">
        <v>23</v>
      </c>
      <c r="H33" s="8" t="s">
        <v>24</v>
      </c>
      <c r="I33" s="10" t="s">
        <v>25</v>
      </c>
      <c r="J33" s="8" t="s">
        <v>114</v>
      </c>
      <c r="K33" s="8" t="s">
        <v>143</v>
      </c>
      <c r="L33" s="8" t="s">
        <v>27</v>
      </c>
      <c r="M33" s="10">
        <v>2000</v>
      </c>
      <c r="N33" s="11" t="s">
        <v>133</v>
      </c>
      <c r="O33" s="8" t="s">
        <v>29</v>
      </c>
      <c r="P33" s="8" t="s">
        <v>150</v>
      </c>
      <c r="Q33" s="8" t="s">
        <v>151</v>
      </c>
    </row>
    <row r="34" spans="1:17" s="8" customFormat="1" ht="12.75" x14ac:dyDescent="0.2">
      <c r="A34" s="7" t="s">
        <v>152</v>
      </c>
      <c r="B34" s="8" t="s">
        <v>19</v>
      </c>
      <c r="C34" s="8" t="s">
        <v>20</v>
      </c>
      <c r="D34" s="9" t="s">
        <v>21</v>
      </c>
      <c r="E34" s="9" t="s">
        <v>21</v>
      </c>
      <c r="F34" s="8" t="s">
        <v>22</v>
      </c>
      <c r="G34" s="8" t="s">
        <v>23</v>
      </c>
      <c r="H34" s="8" t="s">
        <v>24</v>
      </c>
      <c r="I34" s="10" t="s">
        <v>25</v>
      </c>
      <c r="J34" s="8" t="s">
        <v>114</v>
      </c>
      <c r="K34" s="8" t="s">
        <v>143</v>
      </c>
      <c r="L34" s="8" t="s">
        <v>27</v>
      </c>
      <c r="M34" s="10">
        <v>2000</v>
      </c>
      <c r="N34" s="11" t="s">
        <v>133</v>
      </c>
      <c r="O34" s="8" t="s">
        <v>29</v>
      </c>
      <c r="P34" s="8" t="s">
        <v>153</v>
      </c>
      <c r="Q34" s="8" t="s">
        <v>154</v>
      </c>
    </row>
    <row r="35" spans="1:17" s="8" customFormat="1" ht="12.75" x14ac:dyDescent="0.2">
      <c r="A35" s="7" t="s">
        <v>155</v>
      </c>
      <c r="B35" s="8" t="s">
        <v>19</v>
      </c>
      <c r="C35" s="8" t="s">
        <v>20</v>
      </c>
      <c r="D35" s="9" t="s">
        <v>21</v>
      </c>
      <c r="E35" s="9" t="s">
        <v>21</v>
      </c>
      <c r="F35" s="8" t="s">
        <v>22</v>
      </c>
      <c r="G35" s="8" t="s">
        <v>23</v>
      </c>
      <c r="H35" s="8" t="s">
        <v>24</v>
      </c>
      <c r="I35" s="10" t="s">
        <v>25</v>
      </c>
      <c r="J35" s="8" t="s">
        <v>114</v>
      </c>
      <c r="K35" s="8" t="s">
        <v>143</v>
      </c>
      <c r="L35" s="8" t="s">
        <v>27</v>
      </c>
      <c r="M35" s="10">
        <v>2001</v>
      </c>
      <c r="N35" s="11" t="s">
        <v>156</v>
      </c>
      <c r="O35" s="8" t="s">
        <v>29</v>
      </c>
      <c r="P35" s="8" t="s">
        <v>157</v>
      </c>
      <c r="Q35" s="8" t="s">
        <v>158</v>
      </c>
    </row>
    <row r="36" spans="1:17" s="8" customFormat="1" ht="12.75" x14ac:dyDescent="0.2">
      <c r="A36" s="7" t="s">
        <v>159</v>
      </c>
      <c r="B36" s="8" t="s">
        <v>19</v>
      </c>
      <c r="C36" s="8" t="s">
        <v>20</v>
      </c>
      <c r="D36" s="9" t="s">
        <v>21</v>
      </c>
      <c r="E36" s="9" t="s">
        <v>21</v>
      </c>
      <c r="F36" s="8" t="s">
        <v>22</v>
      </c>
      <c r="G36" s="8" t="s">
        <v>23</v>
      </c>
      <c r="H36" s="8" t="s">
        <v>24</v>
      </c>
      <c r="I36" s="10" t="s">
        <v>25</v>
      </c>
      <c r="J36" s="8" t="s">
        <v>114</v>
      </c>
      <c r="K36" s="8" t="s">
        <v>143</v>
      </c>
      <c r="L36" s="8" t="s">
        <v>27</v>
      </c>
      <c r="M36" s="10">
        <v>2000</v>
      </c>
      <c r="N36" s="11" t="s">
        <v>133</v>
      </c>
      <c r="O36" s="8" t="s">
        <v>29</v>
      </c>
      <c r="P36" s="8" t="s">
        <v>160</v>
      </c>
      <c r="Q36" s="8" t="s">
        <v>161</v>
      </c>
    </row>
    <row r="37" spans="1:17" s="8" customFormat="1" ht="12.75" x14ac:dyDescent="0.2">
      <c r="A37" s="7" t="s">
        <v>162</v>
      </c>
      <c r="B37" s="8" t="s">
        <v>19</v>
      </c>
      <c r="C37" s="8" t="s">
        <v>20</v>
      </c>
      <c r="D37" s="9" t="s">
        <v>21</v>
      </c>
      <c r="E37" s="9" t="s">
        <v>21</v>
      </c>
      <c r="F37" s="8" t="s">
        <v>22</v>
      </c>
      <c r="G37" s="8" t="s">
        <v>23</v>
      </c>
      <c r="H37" s="8" t="s">
        <v>24</v>
      </c>
      <c r="I37" s="10" t="s">
        <v>25</v>
      </c>
      <c r="J37" s="8" t="s">
        <v>114</v>
      </c>
      <c r="K37" s="8" t="s">
        <v>143</v>
      </c>
      <c r="L37" s="8" t="s">
        <v>27</v>
      </c>
      <c r="M37" s="10">
        <v>2000</v>
      </c>
      <c r="N37" s="11" t="s">
        <v>133</v>
      </c>
      <c r="O37" s="8" t="s">
        <v>29</v>
      </c>
      <c r="P37" s="8" t="s">
        <v>163</v>
      </c>
      <c r="Q37" s="8" t="s">
        <v>164</v>
      </c>
    </row>
    <row r="38" spans="1:17" s="8" customFormat="1" ht="12.75" x14ac:dyDescent="0.2">
      <c r="A38" s="7" t="s">
        <v>165</v>
      </c>
      <c r="B38" s="8" t="s">
        <v>19</v>
      </c>
      <c r="C38" s="8" t="s">
        <v>20</v>
      </c>
      <c r="D38" s="9" t="s">
        <v>21</v>
      </c>
      <c r="E38" s="9" t="s">
        <v>21</v>
      </c>
      <c r="F38" s="8" t="s">
        <v>22</v>
      </c>
      <c r="G38" s="8" t="s">
        <v>23</v>
      </c>
      <c r="H38" s="8" t="s">
        <v>24</v>
      </c>
      <c r="I38" s="10" t="s">
        <v>25</v>
      </c>
      <c r="J38" s="8" t="s">
        <v>114</v>
      </c>
      <c r="K38" s="8" t="s">
        <v>143</v>
      </c>
      <c r="L38" s="8" t="s">
        <v>27</v>
      </c>
      <c r="M38" s="10">
        <v>2001</v>
      </c>
      <c r="N38" s="11" t="s">
        <v>156</v>
      </c>
      <c r="O38" s="8" t="s">
        <v>29</v>
      </c>
      <c r="P38" s="8" t="s">
        <v>166</v>
      </c>
      <c r="Q38" s="8" t="s">
        <v>167</v>
      </c>
    </row>
    <row r="39" spans="1:17" s="8" customFormat="1" ht="12.75" x14ac:dyDescent="0.2">
      <c r="A39" s="7" t="s">
        <v>168</v>
      </c>
      <c r="B39" s="8" t="s">
        <v>19</v>
      </c>
      <c r="C39" s="8" t="s">
        <v>20</v>
      </c>
      <c r="D39" s="9" t="s">
        <v>21</v>
      </c>
      <c r="E39" s="9" t="s">
        <v>21</v>
      </c>
      <c r="F39" s="8" t="s">
        <v>22</v>
      </c>
      <c r="G39" s="8" t="s">
        <v>23</v>
      </c>
      <c r="H39" s="8" t="s">
        <v>24</v>
      </c>
      <c r="I39" s="10" t="s">
        <v>25</v>
      </c>
      <c r="J39" s="8" t="s">
        <v>114</v>
      </c>
      <c r="K39" s="8" t="s">
        <v>143</v>
      </c>
      <c r="L39" s="8" t="s">
        <v>27</v>
      </c>
      <c r="M39" s="10">
        <v>2000</v>
      </c>
      <c r="N39" s="11" t="s">
        <v>133</v>
      </c>
      <c r="O39" s="8" t="s">
        <v>29</v>
      </c>
      <c r="P39" s="8" t="s">
        <v>169</v>
      </c>
      <c r="Q39" s="8" t="s">
        <v>170</v>
      </c>
    </row>
    <row r="40" spans="1:17" s="8" customFormat="1" ht="12.75" x14ac:dyDescent="0.2">
      <c r="A40" s="7" t="s">
        <v>171</v>
      </c>
      <c r="B40" s="8" t="s">
        <v>19</v>
      </c>
      <c r="C40" s="8" t="s">
        <v>20</v>
      </c>
      <c r="D40" s="9" t="s">
        <v>21</v>
      </c>
      <c r="E40" s="9" t="s">
        <v>21</v>
      </c>
      <c r="F40" s="8" t="s">
        <v>22</v>
      </c>
      <c r="G40" s="8" t="s">
        <v>23</v>
      </c>
      <c r="H40" s="8" t="s">
        <v>24</v>
      </c>
      <c r="I40" s="10" t="s">
        <v>25</v>
      </c>
      <c r="J40" s="8" t="s">
        <v>114</v>
      </c>
      <c r="K40" s="8" t="s">
        <v>143</v>
      </c>
      <c r="L40" s="8" t="s">
        <v>27</v>
      </c>
      <c r="M40" s="10">
        <v>2000</v>
      </c>
      <c r="N40" s="11" t="s">
        <v>133</v>
      </c>
      <c r="O40" s="8" t="s">
        <v>29</v>
      </c>
      <c r="P40" s="8" t="s">
        <v>172</v>
      </c>
      <c r="Q40" s="8" t="s">
        <v>173</v>
      </c>
    </row>
    <row r="41" spans="1:17" s="8" customFormat="1" ht="12.75" x14ac:dyDescent="0.2">
      <c r="A41" s="7" t="s">
        <v>174</v>
      </c>
      <c r="B41" s="8" t="s">
        <v>19</v>
      </c>
      <c r="C41" s="8" t="s">
        <v>20</v>
      </c>
      <c r="D41" s="9" t="s">
        <v>21</v>
      </c>
      <c r="E41" s="9" t="s">
        <v>21</v>
      </c>
      <c r="F41" s="8" t="s">
        <v>22</v>
      </c>
      <c r="G41" s="8" t="s">
        <v>23</v>
      </c>
      <c r="H41" s="8" t="s">
        <v>24</v>
      </c>
      <c r="I41" s="10" t="s">
        <v>25</v>
      </c>
      <c r="J41" s="8" t="s">
        <v>26</v>
      </c>
      <c r="K41" s="8" t="s">
        <v>26</v>
      </c>
      <c r="L41" s="8" t="s">
        <v>27</v>
      </c>
      <c r="M41" s="10">
        <v>1978</v>
      </c>
      <c r="N41" s="11" t="s">
        <v>28</v>
      </c>
      <c r="O41" s="8" t="s">
        <v>29</v>
      </c>
      <c r="P41" s="8" t="s">
        <v>175</v>
      </c>
      <c r="Q41" s="8" t="s">
        <v>176</v>
      </c>
    </row>
    <row r="42" spans="1:17" s="8" customFormat="1" ht="12.75" x14ac:dyDescent="0.2">
      <c r="A42" s="7" t="s">
        <v>177</v>
      </c>
      <c r="B42" s="8" t="s">
        <v>19</v>
      </c>
      <c r="C42" s="8" t="s">
        <v>20</v>
      </c>
      <c r="D42" s="9" t="s">
        <v>21</v>
      </c>
      <c r="E42" s="9" t="s">
        <v>21</v>
      </c>
      <c r="F42" s="8" t="s">
        <v>22</v>
      </c>
      <c r="G42" s="8" t="s">
        <v>23</v>
      </c>
      <c r="H42" s="8" t="s">
        <v>24</v>
      </c>
      <c r="I42" s="10" t="s">
        <v>25</v>
      </c>
      <c r="J42" s="8" t="s">
        <v>26</v>
      </c>
      <c r="K42" s="8" t="s">
        <v>26</v>
      </c>
      <c r="L42" s="8" t="s">
        <v>27</v>
      </c>
      <c r="M42" s="10">
        <v>1976</v>
      </c>
      <c r="N42" s="11" t="s">
        <v>178</v>
      </c>
      <c r="O42" s="8" t="s">
        <v>29</v>
      </c>
      <c r="P42" s="8" t="s">
        <v>179</v>
      </c>
      <c r="Q42" s="8" t="s">
        <v>180</v>
      </c>
    </row>
    <row r="43" spans="1:17" s="8" customFormat="1" ht="12.75" x14ac:dyDescent="0.2">
      <c r="A43" s="7" t="s">
        <v>181</v>
      </c>
      <c r="B43" s="8" t="s">
        <v>19</v>
      </c>
      <c r="C43" s="8" t="s">
        <v>20</v>
      </c>
      <c r="D43" s="9" t="s">
        <v>21</v>
      </c>
      <c r="E43" s="9" t="s">
        <v>21</v>
      </c>
      <c r="F43" s="8" t="s">
        <v>22</v>
      </c>
      <c r="G43" s="8" t="s">
        <v>23</v>
      </c>
      <c r="H43" s="8" t="s">
        <v>24</v>
      </c>
      <c r="I43" s="10" t="s">
        <v>25</v>
      </c>
      <c r="J43" s="8" t="s">
        <v>26</v>
      </c>
      <c r="K43" s="8" t="s">
        <v>26</v>
      </c>
      <c r="L43" s="8" t="s">
        <v>27</v>
      </c>
      <c r="M43" s="10">
        <v>1979</v>
      </c>
      <c r="N43" s="11" t="s">
        <v>34</v>
      </c>
      <c r="O43" s="8" t="s">
        <v>29</v>
      </c>
      <c r="P43" s="8" t="s">
        <v>182</v>
      </c>
      <c r="Q43" s="8" t="s">
        <v>183</v>
      </c>
    </row>
    <row r="44" spans="1:17" s="8" customFormat="1" ht="12.75" x14ac:dyDescent="0.2">
      <c r="A44" s="7" t="s">
        <v>184</v>
      </c>
      <c r="B44" s="8" t="s">
        <v>19</v>
      </c>
      <c r="C44" s="8" t="s">
        <v>20</v>
      </c>
      <c r="D44" s="9" t="s">
        <v>21</v>
      </c>
      <c r="E44" s="9" t="s">
        <v>21</v>
      </c>
      <c r="F44" s="8" t="s">
        <v>22</v>
      </c>
      <c r="G44" s="8" t="s">
        <v>23</v>
      </c>
      <c r="H44" s="8" t="s">
        <v>24</v>
      </c>
      <c r="I44" s="10" t="s">
        <v>25</v>
      </c>
      <c r="J44" s="8" t="s">
        <v>114</v>
      </c>
      <c r="K44" s="8" t="s">
        <v>143</v>
      </c>
      <c r="L44" s="8" t="s">
        <v>185</v>
      </c>
      <c r="M44" s="10">
        <v>2000</v>
      </c>
      <c r="N44" s="11" t="s">
        <v>133</v>
      </c>
      <c r="O44" s="8" t="s">
        <v>29</v>
      </c>
      <c r="P44" s="8" t="s">
        <v>186</v>
      </c>
      <c r="Q44" s="8" t="s">
        <v>187</v>
      </c>
    </row>
    <row r="45" spans="1:17" s="8" customFormat="1" ht="12.75" x14ac:dyDescent="0.2">
      <c r="A45" s="7" t="s">
        <v>188</v>
      </c>
      <c r="B45" s="8" t="s">
        <v>19</v>
      </c>
      <c r="C45" s="8" t="s">
        <v>20</v>
      </c>
      <c r="D45" s="9" t="s">
        <v>21</v>
      </c>
      <c r="E45" s="9" t="s">
        <v>21</v>
      </c>
      <c r="F45" s="8" t="s">
        <v>22</v>
      </c>
      <c r="G45" s="8" t="s">
        <v>23</v>
      </c>
      <c r="H45" s="8" t="s">
        <v>24</v>
      </c>
      <c r="I45" s="10" t="s">
        <v>25</v>
      </c>
      <c r="J45" s="8" t="s">
        <v>114</v>
      </c>
      <c r="K45" s="8" t="s">
        <v>143</v>
      </c>
      <c r="L45" s="8" t="s">
        <v>185</v>
      </c>
      <c r="M45" s="10">
        <v>2000</v>
      </c>
      <c r="N45" s="11" t="s">
        <v>133</v>
      </c>
      <c r="O45" s="8" t="s">
        <v>29</v>
      </c>
      <c r="P45" s="8" t="s">
        <v>189</v>
      </c>
      <c r="Q45" s="8" t="s">
        <v>190</v>
      </c>
    </row>
    <row r="46" spans="1:17" s="8" customFormat="1" ht="12.75" x14ac:dyDescent="0.2">
      <c r="A46" s="7" t="s">
        <v>191</v>
      </c>
      <c r="B46" s="8" t="s">
        <v>19</v>
      </c>
      <c r="C46" s="8" t="s">
        <v>52</v>
      </c>
      <c r="D46" s="9" t="s">
        <v>21</v>
      </c>
      <c r="E46" s="9" t="s">
        <v>21</v>
      </c>
      <c r="F46" s="8" t="s">
        <v>22</v>
      </c>
      <c r="G46" s="8" t="s">
        <v>23</v>
      </c>
      <c r="H46" s="8" t="s">
        <v>53</v>
      </c>
      <c r="I46" s="10" t="s">
        <v>25</v>
      </c>
      <c r="J46" s="8" t="s">
        <v>114</v>
      </c>
      <c r="K46" s="8" t="s">
        <v>126</v>
      </c>
      <c r="L46" s="8" t="s">
        <v>27</v>
      </c>
      <c r="M46" s="10">
        <v>1998</v>
      </c>
      <c r="N46" s="11" t="s">
        <v>48</v>
      </c>
      <c r="O46" s="8" t="s">
        <v>29</v>
      </c>
      <c r="P46" s="8" t="s">
        <v>192</v>
      </c>
      <c r="Q46" s="8" t="s">
        <v>193</v>
      </c>
    </row>
    <row r="47" spans="1:17" s="8" customFormat="1" ht="12.75" x14ac:dyDescent="0.2">
      <c r="A47" s="7" t="s">
        <v>194</v>
      </c>
      <c r="B47" s="8" t="s">
        <v>38</v>
      </c>
      <c r="C47" s="11" t="s">
        <v>38</v>
      </c>
      <c r="D47" s="9" t="s">
        <v>39</v>
      </c>
      <c r="E47" s="9" t="s">
        <v>40</v>
      </c>
      <c r="F47" s="9" t="s">
        <v>38</v>
      </c>
      <c r="G47" s="8" t="s">
        <v>23</v>
      </c>
      <c r="H47" s="9" t="s">
        <v>38</v>
      </c>
      <c r="I47" s="10" t="s">
        <v>25</v>
      </c>
      <c r="J47" s="8" t="s">
        <v>26</v>
      </c>
      <c r="K47" s="8" t="s">
        <v>26</v>
      </c>
      <c r="L47" s="8" t="s">
        <v>27</v>
      </c>
      <c r="M47" s="10">
        <v>1999</v>
      </c>
      <c r="N47" s="11" t="s">
        <v>41</v>
      </c>
      <c r="O47" s="8" t="s">
        <v>29</v>
      </c>
      <c r="P47" s="8" t="s">
        <v>42</v>
      </c>
      <c r="Q47" s="8" t="s">
        <v>195</v>
      </c>
    </row>
    <row r="48" spans="1:17" s="8" customFormat="1" ht="12.75" x14ac:dyDescent="0.2">
      <c r="A48" s="7" t="s">
        <v>196</v>
      </c>
      <c r="B48" s="8" t="s">
        <v>38</v>
      </c>
      <c r="C48" s="11" t="s">
        <v>38</v>
      </c>
      <c r="D48" s="9" t="s">
        <v>39</v>
      </c>
      <c r="E48" s="9" t="s">
        <v>40</v>
      </c>
      <c r="F48" s="9" t="s">
        <v>38</v>
      </c>
      <c r="G48" s="8" t="s">
        <v>23</v>
      </c>
      <c r="H48" s="9" t="s">
        <v>38</v>
      </c>
      <c r="I48" s="10" t="s">
        <v>25</v>
      </c>
      <c r="J48" s="8" t="s">
        <v>26</v>
      </c>
      <c r="K48" s="8" t="s">
        <v>26</v>
      </c>
      <c r="L48" s="8" t="s">
        <v>27</v>
      </c>
      <c r="M48" s="10">
        <v>1999</v>
      </c>
      <c r="N48" s="11" t="s">
        <v>41</v>
      </c>
      <c r="O48" s="8" t="s">
        <v>29</v>
      </c>
      <c r="P48" s="8" t="s">
        <v>197</v>
      </c>
      <c r="Q48" s="8" t="s">
        <v>198</v>
      </c>
    </row>
    <row r="49" spans="1:17" s="8" customFormat="1" ht="12.75" x14ac:dyDescent="0.2">
      <c r="A49" s="7" t="s">
        <v>199</v>
      </c>
      <c r="B49" s="8" t="s">
        <v>19</v>
      </c>
      <c r="C49" s="8" t="s">
        <v>52</v>
      </c>
      <c r="D49" s="9" t="s">
        <v>21</v>
      </c>
      <c r="E49" s="9" t="s">
        <v>21</v>
      </c>
      <c r="F49" s="8" t="s">
        <v>22</v>
      </c>
      <c r="G49" s="8" t="s">
        <v>23</v>
      </c>
      <c r="H49" s="8" t="s">
        <v>53</v>
      </c>
      <c r="I49" s="10" t="s">
        <v>25</v>
      </c>
      <c r="J49" s="8" t="s">
        <v>114</v>
      </c>
      <c r="K49" s="8" t="s">
        <v>200</v>
      </c>
      <c r="L49" s="8" t="s">
        <v>27</v>
      </c>
      <c r="M49" s="10">
        <v>1998</v>
      </c>
      <c r="N49" s="11" t="s">
        <v>48</v>
      </c>
      <c r="O49" s="8" t="s">
        <v>29</v>
      </c>
      <c r="P49" s="8" t="s">
        <v>201</v>
      </c>
      <c r="Q49" s="8" t="s">
        <v>202</v>
      </c>
    </row>
    <row r="50" spans="1:17" s="8" customFormat="1" ht="12.75" x14ac:dyDescent="0.2">
      <c r="A50" s="7" t="s">
        <v>203</v>
      </c>
      <c r="B50" s="8" t="s">
        <v>38</v>
      </c>
      <c r="C50" s="11" t="s">
        <v>38</v>
      </c>
      <c r="D50" s="9" t="s">
        <v>39</v>
      </c>
      <c r="E50" s="9" t="s">
        <v>40</v>
      </c>
      <c r="F50" s="9" t="s">
        <v>38</v>
      </c>
      <c r="G50" s="8" t="s">
        <v>23</v>
      </c>
      <c r="H50" s="9" t="s">
        <v>38</v>
      </c>
      <c r="I50" s="10" t="s">
        <v>25</v>
      </c>
      <c r="J50" s="8" t="s">
        <v>114</v>
      </c>
      <c r="K50" s="8" t="s">
        <v>143</v>
      </c>
      <c r="L50" s="8" t="s">
        <v>27</v>
      </c>
      <c r="M50" s="10">
        <v>1998</v>
      </c>
      <c r="N50" s="11" t="s">
        <v>48</v>
      </c>
      <c r="O50" s="8" t="s">
        <v>29</v>
      </c>
      <c r="P50" s="8" t="s">
        <v>204</v>
      </c>
      <c r="Q50" s="8" t="s">
        <v>205</v>
      </c>
    </row>
    <row r="51" spans="1:17" s="8" customFormat="1" ht="12.75" x14ac:dyDescent="0.2">
      <c r="A51" s="7" t="s">
        <v>206</v>
      </c>
      <c r="B51" s="8" t="s">
        <v>38</v>
      </c>
      <c r="C51" s="11" t="s">
        <v>38</v>
      </c>
      <c r="D51" s="9" t="s">
        <v>39</v>
      </c>
      <c r="E51" s="9" t="s">
        <v>40</v>
      </c>
      <c r="F51" s="9" t="s">
        <v>38</v>
      </c>
      <c r="G51" s="8" t="s">
        <v>23</v>
      </c>
      <c r="H51" s="9" t="s">
        <v>38</v>
      </c>
      <c r="I51" s="10" t="s">
        <v>25</v>
      </c>
      <c r="J51" s="8" t="s">
        <v>114</v>
      </c>
      <c r="K51" s="8" t="s">
        <v>200</v>
      </c>
      <c r="L51" s="8" t="s">
        <v>27</v>
      </c>
      <c r="M51" s="10">
        <v>1998</v>
      </c>
      <c r="N51" s="11" t="s">
        <v>48</v>
      </c>
      <c r="O51" s="8" t="s">
        <v>29</v>
      </c>
      <c r="P51" s="8" t="s">
        <v>207</v>
      </c>
      <c r="Q51" s="8" t="s">
        <v>208</v>
      </c>
    </row>
    <row r="52" spans="1:17" s="8" customFormat="1" ht="12.75" x14ac:dyDescent="0.2">
      <c r="A52" s="7" t="s">
        <v>209</v>
      </c>
      <c r="B52" s="8" t="s">
        <v>38</v>
      </c>
      <c r="C52" s="11" t="s">
        <v>38</v>
      </c>
      <c r="D52" s="9" t="s">
        <v>39</v>
      </c>
      <c r="E52" s="9" t="s">
        <v>40</v>
      </c>
      <c r="F52" s="9" t="s">
        <v>38</v>
      </c>
      <c r="G52" s="8" t="s">
        <v>23</v>
      </c>
      <c r="H52" s="9" t="s">
        <v>38</v>
      </c>
      <c r="I52" s="10" t="s">
        <v>25</v>
      </c>
      <c r="J52" s="8" t="s">
        <v>114</v>
      </c>
      <c r="K52" s="8" t="s">
        <v>200</v>
      </c>
      <c r="L52" s="8" t="s">
        <v>27</v>
      </c>
      <c r="M52" s="10">
        <v>1998</v>
      </c>
      <c r="N52" s="11" t="s">
        <v>48</v>
      </c>
      <c r="O52" s="8" t="s">
        <v>29</v>
      </c>
      <c r="P52" s="8" t="s">
        <v>210</v>
      </c>
      <c r="Q52" s="8" t="s">
        <v>211</v>
      </c>
    </row>
    <row r="53" spans="1:17" s="8" customFormat="1" ht="12.75" x14ac:dyDescent="0.2">
      <c r="A53" s="7" t="s">
        <v>212</v>
      </c>
      <c r="B53" s="8" t="s">
        <v>38</v>
      </c>
      <c r="C53" s="11" t="s">
        <v>38</v>
      </c>
      <c r="D53" s="9" t="s">
        <v>39</v>
      </c>
      <c r="E53" s="9" t="s">
        <v>40</v>
      </c>
      <c r="F53" s="9" t="s">
        <v>38</v>
      </c>
      <c r="G53" s="8" t="s">
        <v>23</v>
      </c>
      <c r="H53" s="9" t="s">
        <v>38</v>
      </c>
      <c r="I53" s="10" t="s">
        <v>25</v>
      </c>
      <c r="J53" s="8" t="s">
        <v>114</v>
      </c>
      <c r="K53" s="8" t="s">
        <v>213</v>
      </c>
      <c r="L53" s="8" t="s">
        <v>27</v>
      </c>
      <c r="M53" s="10">
        <v>1999</v>
      </c>
      <c r="N53" s="11" t="s">
        <v>41</v>
      </c>
      <c r="O53" s="8" t="s">
        <v>29</v>
      </c>
      <c r="P53" s="8" t="s">
        <v>214</v>
      </c>
      <c r="Q53" s="8" t="s">
        <v>215</v>
      </c>
    </row>
    <row r="54" spans="1:17" s="8" customFormat="1" ht="12.75" x14ac:dyDescent="0.2">
      <c r="A54" s="7" t="s">
        <v>216</v>
      </c>
      <c r="B54" s="8" t="s">
        <v>19</v>
      </c>
      <c r="C54" s="8" t="s">
        <v>20</v>
      </c>
      <c r="D54" s="9" t="s">
        <v>21</v>
      </c>
      <c r="E54" s="9" t="s">
        <v>21</v>
      </c>
      <c r="F54" s="8" t="s">
        <v>22</v>
      </c>
      <c r="G54" s="8" t="s">
        <v>23</v>
      </c>
      <c r="H54" s="8" t="s">
        <v>24</v>
      </c>
      <c r="I54" s="10" t="s">
        <v>25</v>
      </c>
      <c r="J54" s="8" t="s">
        <v>26</v>
      </c>
      <c r="K54" s="8" t="s">
        <v>26</v>
      </c>
      <c r="L54" s="8" t="s">
        <v>217</v>
      </c>
      <c r="M54" s="10">
        <v>1977</v>
      </c>
      <c r="N54" s="11" t="s">
        <v>78</v>
      </c>
      <c r="O54" s="8" t="s">
        <v>29</v>
      </c>
      <c r="P54" s="8" t="s">
        <v>218</v>
      </c>
      <c r="Q54" s="8" t="s">
        <v>219</v>
      </c>
    </row>
    <row r="55" spans="1:17" s="8" customFormat="1" ht="12.75" x14ac:dyDescent="0.2">
      <c r="A55" s="7" t="s">
        <v>220</v>
      </c>
      <c r="B55" s="8" t="s">
        <v>19</v>
      </c>
      <c r="C55" s="8" t="s">
        <v>20</v>
      </c>
      <c r="D55" s="9" t="s">
        <v>21</v>
      </c>
      <c r="E55" s="9" t="s">
        <v>21</v>
      </c>
      <c r="F55" s="8" t="s">
        <v>22</v>
      </c>
      <c r="G55" s="8" t="s">
        <v>23</v>
      </c>
      <c r="H55" s="8" t="s">
        <v>24</v>
      </c>
      <c r="I55" s="10" t="s">
        <v>25</v>
      </c>
      <c r="J55" s="8" t="s">
        <v>26</v>
      </c>
      <c r="K55" s="8" t="s">
        <v>26</v>
      </c>
      <c r="L55" s="8" t="s">
        <v>27</v>
      </c>
      <c r="M55" s="10">
        <v>1979</v>
      </c>
      <c r="N55" s="11" t="s">
        <v>34</v>
      </c>
      <c r="O55" s="8" t="s">
        <v>29</v>
      </c>
      <c r="P55" s="8" t="s">
        <v>221</v>
      </c>
      <c r="Q55" s="8" t="s">
        <v>222</v>
      </c>
    </row>
    <row r="56" spans="1:17" s="8" customFormat="1" ht="12.75" x14ac:dyDescent="0.2">
      <c r="A56" s="7" t="s">
        <v>223</v>
      </c>
      <c r="B56" s="8" t="s">
        <v>19</v>
      </c>
      <c r="C56" s="8" t="s">
        <v>20</v>
      </c>
      <c r="D56" s="9" t="s">
        <v>21</v>
      </c>
      <c r="E56" s="9" t="s">
        <v>21</v>
      </c>
      <c r="F56" s="8" t="s">
        <v>22</v>
      </c>
      <c r="G56" s="8" t="s">
        <v>23</v>
      </c>
      <c r="H56" s="8" t="s">
        <v>24</v>
      </c>
      <c r="I56" s="10" t="s">
        <v>25</v>
      </c>
      <c r="J56" s="8" t="s">
        <v>26</v>
      </c>
      <c r="K56" s="8" t="s">
        <v>26</v>
      </c>
      <c r="L56" s="8" t="s">
        <v>27</v>
      </c>
      <c r="M56" s="10">
        <v>1978</v>
      </c>
      <c r="N56" s="11" t="s">
        <v>28</v>
      </c>
      <c r="O56" s="8" t="s">
        <v>29</v>
      </c>
      <c r="P56" s="8" t="s">
        <v>30</v>
      </c>
      <c r="Q56" s="8" t="s">
        <v>224</v>
      </c>
    </row>
    <row r="57" spans="1:17" s="8" customFormat="1" ht="12.75" x14ac:dyDescent="0.2">
      <c r="A57" s="7" t="s">
        <v>225</v>
      </c>
      <c r="B57" s="8" t="s">
        <v>19</v>
      </c>
      <c r="C57" s="8" t="s">
        <v>20</v>
      </c>
      <c r="D57" s="9" t="s">
        <v>21</v>
      </c>
      <c r="E57" s="9" t="s">
        <v>21</v>
      </c>
      <c r="F57" s="8" t="s">
        <v>22</v>
      </c>
      <c r="G57" s="8" t="s">
        <v>23</v>
      </c>
      <c r="H57" s="8" t="s">
        <v>24</v>
      </c>
      <c r="I57" s="10" t="s">
        <v>25</v>
      </c>
      <c r="J57" s="8" t="s">
        <v>26</v>
      </c>
      <c r="K57" s="8" t="s">
        <v>26</v>
      </c>
      <c r="L57" s="8" t="s">
        <v>27</v>
      </c>
      <c r="M57" s="10">
        <v>1978</v>
      </c>
      <c r="N57" s="11" t="s">
        <v>28</v>
      </c>
      <c r="O57" s="8" t="s">
        <v>29</v>
      </c>
      <c r="P57" s="8" t="s">
        <v>226</v>
      </c>
      <c r="Q57" s="8" t="s">
        <v>227</v>
      </c>
    </row>
    <row r="58" spans="1:17" s="8" customFormat="1" ht="12.75" x14ac:dyDescent="0.2">
      <c r="A58" s="7" t="s">
        <v>228</v>
      </c>
      <c r="B58" s="8" t="s">
        <v>19</v>
      </c>
      <c r="C58" s="12" t="s">
        <v>67</v>
      </c>
      <c r="D58" s="9" t="s">
        <v>68</v>
      </c>
      <c r="E58" s="9" t="s">
        <v>69</v>
      </c>
      <c r="F58" s="8" t="s">
        <v>22</v>
      </c>
      <c r="G58" s="8" t="s">
        <v>23</v>
      </c>
      <c r="H58" s="8" t="s">
        <v>70</v>
      </c>
      <c r="I58" s="10" t="s">
        <v>25</v>
      </c>
      <c r="J58" s="8" t="s">
        <v>26</v>
      </c>
      <c r="K58" s="8" t="s">
        <v>26</v>
      </c>
      <c r="L58" s="8" t="s">
        <v>27</v>
      </c>
      <c r="M58" s="10">
        <v>1988</v>
      </c>
      <c r="N58" s="11" t="s">
        <v>229</v>
      </c>
      <c r="O58" s="8" t="s">
        <v>29</v>
      </c>
      <c r="P58" s="8" t="s">
        <v>230</v>
      </c>
      <c r="Q58" s="8" t="s">
        <v>231</v>
      </c>
    </row>
    <row r="59" spans="1:17" s="8" customFormat="1" ht="12.75" x14ac:dyDescent="0.2">
      <c r="A59" s="7" t="s">
        <v>232</v>
      </c>
      <c r="B59" s="8" t="s">
        <v>19</v>
      </c>
      <c r="C59" s="12" t="s">
        <v>233</v>
      </c>
      <c r="D59" s="9" t="s">
        <v>68</v>
      </c>
      <c r="E59" s="9" t="s">
        <v>69</v>
      </c>
      <c r="F59" s="9" t="s">
        <v>22</v>
      </c>
      <c r="G59" s="8" t="s">
        <v>23</v>
      </c>
      <c r="H59" s="8" t="s">
        <v>96</v>
      </c>
      <c r="I59" s="10" t="s">
        <v>25</v>
      </c>
      <c r="J59" s="8" t="s">
        <v>26</v>
      </c>
      <c r="K59" s="8" t="s">
        <v>26</v>
      </c>
      <c r="L59" s="8" t="s">
        <v>27</v>
      </c>
      <c r="M59" s="10">
        <v>1999</v>
      </c>
      <c r="N59" s="11" t="s">
        <v>41</v>
      </c>
      <c r="O59" s="8" t="s">
        <v>29</v>
      </c>
      <c r="P59" s="8" t="s">
        <v>234</v>
      </c>
      <c r="Q59" s="8" t="s">
        <v>235</v>
      </c>
    </row>
    <row r="60" spans="1:17" s="8" customFormat="1" ht="12.75" x14ac:dyDescent="0.2">
      <c r="A60" s="7" t="s">
        <v>236</v>
      </c>
      <c r="B60" s="8" t="s">
        <v>19</v>
      </c>
      <c r="C60" s="8" t="s">
        <v>52</v>
      </c>
      <c r="D60" s="9" t="s">
        <v>21</v>
      </c>
      <c r="E60" s="9" t="s">
        <v>21</v>
      </c>
      <c r="F60" s="8" t="s">
        <v>22</v>
      </c>
      <c r="G60" s="8" t="s">
        <v>23</v>
      </c>
      <c r="H60" s="8" t="s">
        <v>53</v>
      </c>
      <c r="I60" s="10" t="s">
        <v>25</v>
      </c>
      <c r="J60" s="8" t="s">
        <v>26</v>
      </c>
      <c r="K60" s="8" t="s">
        <v>26</v>
      </c>
      <c r="L60" s="8" t="s">
        <v>27</v>
      </c>
      <c r="M60" s="10">
        <v>1999</v>
      </c>
      <c r="N60" s="11" t="s">
        <v>41</v>
      </c>
      <c r="O60" s="8" t="s">
        <v>29</v>
      </c>
      <c r="P60" s="8" t="s">
        <v>237</v>
      </c>
      <c r="Q60" s="8" t="s">
        <v>238</v>
      </c>
    </row>
    <row r="61" spans="1:17" s="8" customFormat="1" ht="12.75" x14ac:dyDescent="0.2">
      <c r="A61" s="7" t="s">
        <v>239</v>
      </c>
      <c r="B61" s="8" t="s">
        <v>19</v>
      </c>
      <c r="C61" s="8" t="s">
        <v>20</v>
      </c>
      <c r="D61" s="9" t="s">
        <v>21</v>
      </c>
      <c r="E61" s="9" t="s">
        <v>21</v>
      </c>
      <c r="F61" s="8" t="s">
        <v>22</v>
      </c>
      <c r="G61" s="8" t="s">
        <v>23</v>
      </c>
      <c r="H61" s="8" t="s">
        <v>24</v>
      </c>
      <c r="I61" s="10" t="s">
        <v>25</v>
      </c>
      <c r="J61" s="8" t="s">
        <v>26</v>
      </c>
      <c r="K61" s="8" t="s">
        <v>26</v>
      </c>
      <c r="L61" s="8" t="s">
        <v>27</v>
      </c>
      <c r="M61" s="10">
        <v>1979</v>
      </c>
      <c r="N61" s="11" t="s">
        <v>34</v>
      </c>
      <c r="O61" s="8" t="s">
        <v>29</v>
      </c>
      <c r="P61" s="8" t="s">
        <v>240</v>
      </c>
      <c r="Q61" s="8" t="s">
        <v>241</v>
      </c>
    </row>
    <row r="62" spans="1:17" s="8" customFormat="1" ht="12.75" x14ac:dyDescent="0.2">
      <c r="A62" s="7" t="s">
        <v>242</v>
      </c>
      <c r="B62" s="8" t="s">
        <v>19</v>
      </c>
      <c r="C62" s="8" t="s">
        <v>20</v>
      </c>
      <c r="D62" s="9" t="s">
        <v>21</v>
      </c>
      <c r="E62" s="9" t="s">
        <v>21</v>
      </c>
      <c r="F62" s="8" t="s">
        <v>22</v>
      </c>
      <c r="G62" s="8" t="s">
        <v>23</v>
      </c>
      <c r="H62" s="8" t="s">
        <v>24</v>
      </c>
      <c r="I62" s="10" t="s">
        <v>25</v>
      </c>
      <c r="J62" s="8" t="s">
        <v>26</v>
      </c>
      <c r="K62" s="8" t="s">
        <v>26</v>
      </c>
      <c r="L62" s="8" t="s">
        <v>27</v>
      </c>
      <c r="M62" s="10">
        <v>1979</v>
      </c>
      <c r="N62" s="11" t="s">
        <v>34</v>
      </c>
      <c r="O62" s="8" t="s">
        <v>29</v>
      </c>
      <c r="P62" s="8" t="s">
        <v>243</v>
      </c>
      <c r="Q62" s="8" t="s">
        <v>244</v>
      </c>
    </row>
    <row r="63" spans="1:17" s="8" customFormat="1" ht="12.75" x14ac:dyDescent="0.2">
      <c r="A63" s="7" t="s">
        <v>245</v>
      </c>
      <c r="B63" s="8" t="s">
        <v>19</v>
      </c>
      <c r="C63" s="8" t="s">
        <v>20</v>
      </c>
      <c r="D63" s="9" t="s">
        <v>21</v>
      </c>
      <c r="E63" s="9" t="s">
        <v>21</v>
      </c>
      <c r="F63" s="8" t="s">
        <v>22</v>
      </c>
      <c r="G63" s="8" t="s">
        <v>23</v>
      </c>
      <c r="H63" s="8" t="s">
        <v>24</v>
      </c>
      <c r="I63" s="10" t="s">
        <v>25</v>
      </c>
      <c r="J63" s="8" t="s">
        <v>26</v>
      </c>
      <c r="K63" s="8" t="s">
        <v>26</v>
      </c>
      <c r="L63" s="8" t="s">
        <v>27</v>
      </c>
      <c r="M63" s="10">
        <v>1979</v>
      </c>
      <c r="N63" s="11" t="s">
        <v>34</v>
      </c>
      <c r="O63" s="8" t="s">
        <v>29</v>
      </c>
      <c r="P63" s="8" t="s">
        <v>182</v>
      </c>
      <c r="Q63" s="8" t="s">
        <v>246</v>
      </c>
    </row>
    <row r="64" spans="1:17" s="8" customFormat="1" ht="12.75" x14ac:dyDescent="0.2">
      <c r="A64" s="7" t="s">
        <v>247</v>
      </c>
      <c r="B64" s="8" t="s">
        <v>19</v>
      </c>
      <c r="C64" s="8" t="s">
        <v>52</v>
      </c>
      <c r="D64" s="9" t="s">
        <v>21</v>
      </c>
      <c r="E64" s="9" t="s">
        <v>21</v>
      </c>
      <c r="F64" s="8" t="s">
        <v>22</v>
      </c>
      <c r="G64" s="8" t="s">
        <v>23</v>
      </c>
      <c r="H64" s="8" t="s">
        <v>53</v>
      </c>
      <c r="I64" s="10" t="s">
        <v>25</v>
      </c>
      <c r="J64" s="8" t="s">
        <v>26</v>
      </c>
      <c r="K64" s="8" t="s">
        <v>26</v>
      </c>
      <c r="L64" s="8" t="s">
        <v>27</v>
      </c>
      <c r="M64" s="10">
        <v>2003</v>
      </c>
      <c r="N64" s="11" t="s">
        <v>248</v>
      </c>
      <c r="O64" s="8" t="s">
        <v>29</v>
      </c>
      <c r="P64" s="8" t="s">
        <v>249</v>
      </c>
      <c r="Q64" s="8" t="s">
        <v>250</v>
      </c>
    </row>
    <row r="65" spans="1:17" s="8" customFormat="1" ht="12.75" x14ac:dyDescent="0.2">
      <c r="A65" s="7" t="s">
        <v>251</v>
      </c>
      <c r="B65" s="8" t="s">
        <v>19</v>
      </c>
      <c r="C65" s="8" t="s">
        <v>52</v>
      </c>
      <c r="D65" s="9" t="s">
        <v>21</v>
      </c>
      <c r="E65" s="9" t="s">
        <v>21</v>
      </c>
      <c r="F65" s="8" t="s">
        <v>22</v>
      </c>
      <c r="G65" s="8" t="s">
        <v>23</v>
      </c>
      <c r="H65" s="8" t="s">
        <v>53</v>
      </c>
      <c r="I65" s="10" t="s">
        <v>25</v>
      </c>
      <c r="J65" s="8" t="s">
        <v>26</v>
      </c>
      <c r="K65" s="8" t="s">
        <v>26</v>
      </c>
      <c r="L65" s="8" t="s">
        <v>27</v>
      </c>
      <c r="M65" s="10">
        <v>2003</v>
      </c>
      <c r="N65" s="11" t="s">
        <v>248</v>
      </c>
      <c r="O65" s="8" t="s">
        <v>29</v>
      </c>
      <c r="P65" s="8" t="s">
        <v>252</v>
      </c>
      <c r="Q65" s="8" t="s">
        <v>253</v>
      </c>
    </row>
    <row r="66" spans="1:17" s="8" customFormat="1" ht="12.75" x14ac:dyDescent="0.2">
      <c r="A66" s="7" t="s">
        <v>254</v>
      </c>
      <c r="B66" s="8" t="s">
        <v>19</v>
      </c>
      <c r="C66" s="8" t="s">
        <v>52</v>
      </c>
      <c r="D66" s="9" t="s">
        <v>21</v>
      </c>
      <c r="E66" s="9" t="s">
        <v>21</v>
      </c>
      <c r="F66" s="8" t="s">
        <v>22</v>
      </c>
      <c r="G66" s="8" t="s">
        <v>23</v>
      </c>
      <c r="H66" s="8" t="s">
        <v>53</v>
      </c>
      <c r="I66" s="10" t="s">
        <v>25</v>
      </c>
      <c r="J66" s="8" t="s">
        <v>26</v>
      </c>
      <c r="K66" s="8" t="s">
        <v>26</v>
      </c>
      <c r="L66" s="8" t="s">
        <v>27</v>
      </c>
      <c r="M66" s="10">
        <v>2003</v>
      </c>
      <c r="N66" s="11" t="s">
        <v>248</v>
      </c>
      <c r="O66" s="8" t="s">
        <v>29</v>
      </c>
      <c r="P66" s="8" t="s">
        <v>255</v>
      </c>
      <c r="Q66" s="8" t="s">
        <v>256</v>
      </c>
    </row>
    <row r="67" spans="1:17" s="8" customFormat="1" ht="12.75" x14ac:dyDescent="0.2">
      <c r="A67" s="7" t="s">
        <v>257</v>
      </c>
      <c r="B67" s="8" t="s">
        <v>19</v>
      </c>
      <c r="C67" s="8" t="s">
        <v>52</v>
      </c>
      <c r="D67" s="9" t="s">
        <v>21</v>
      </c>
      <c r="E67" s="9" t="s">
        <v>21</v>
      </c>
      <c r="F67" s="8" t="s">
        <v>22</v>
      </c>
      <c r="G67" s="8" t="s">
        <v>23</v>
      </c>
      <c r="H67" s="8" t="s">
        <v>53</v>
      </c>
      <c r="I67" s="10" t="s">
        <v>25</v>
      </c>
      <c r="J67" s="8" t="s">
        <v>26</v>
      </c>
      <c r="K67" s="8" t="s">
        <v>26</v>
      </c>
      <c r="L67" s="8" t="s">
        <v>27</v>
      </c>
      <c r="M67" s="10">
        <v>2003</v>
      </c>
      <c r="N67" s="11" t="s">
        <v>248</v>
      </c>
      <c r="O67" s="8" t="s">
        <v>29</v>
      </c>
      <c r="P67" s="8" t="s">
        <v>258</v>
      </c>
      <c r="Q67" s="8" t="s">
        <v>259</v>
      </c>
    </row>
    <row r="68" spans="1:17" s="8" customFormat="1" ht="12.75" x14ac:dyDescent="0.2">
      <c r="A68" s="7" t="s">
        <v>260</v>
      </c>
      <c r="B68" s="8" t="s">
        <v>19</v>
      </c>
      <c r="C68" s="8" t="s">
        <v>52</v>
      </c>
      <c r="D68" s="9" t="s">
        <v>21</v>
      </c>
      <c r="E68" s="9" t="s">
        <v>21</v>
      </c>
      <c r="F68" s="8" t="s">
        <v>22</v>
      </c>
      <c r="G68" s="8" t="s">
        <v>23</v>
      </c>
      <c r="H68" s="8" t="s">
        <v>53</v>
      </c>
      <c r="I68" s="10" t="s">
        <v>25</v>
      </c>
      <c r="J68" s="8" t="s">
        <v>26</v>
      </c>
      <c r="K68" s="8" t="s">
        <v>26</v>
      </c>
      <c r="L68" s="8" t="s">
        <v>27</v>
      </c>
      <c r="M68" s="10">
        <v>2003</v>
      </c>
      <c r="N68" s="11" t="s">
        <v>248</v>
      </c>
      <c r="O68" s="8" t="s">
        <v>29</v>
      </c>
      <c r="P68" s="8" t="s">
        <v>261</v>
      </c>
      <c r="Q68" s="8" t="s">
        <v>262</v>
      </c>
    </row>
    <row r="69" spans="1:17" s="8" customFormat="1" ht="12.75" x14ac:dyDescent="0.2">
      <c r="A69" s="7" t="s">
        <v>263</v>
      </c>
      <c r="B69" s="8" t="s">
        <v>19</v>
      </c>
      <c r="C69" s="8" t="s">
        <v>52</v>
      </c>
      <c r="D69" s="9" t="s">
        <v>21</v>
      </c>
      <c r="E69" s="9" t="s">
        <v>21</v>
      </c>
      <c r="F69" s="8" t="s">
        <v>22</v>
      </c>
      <c r="G69" s="8" t="s">
        <v>23</v>
      </c>
      <c r="H69" s="8" t="s">
        <v>53</v>
      </c>
      <c r="I69" s="10" t="s">
        <v>25</v>
      </c>
      <c r="J69" s="8" t="s">
        <v>26</v>
      </c>
      <c r="K69" s="8" t="s">
        <v>26</v>
      </c>
      <c r="L69" s="8" t="s">
        <v>27</v>
      </c>
      <c r="M69" s="10">
        <v>2003</v>
      </c>
      <c r="N69" s="11" t="s">
        <v>248</v>
      </c>
      <c r="O69" s="8" t="s">
        <v>29</v>
      </c>
      <c r="P69" s="8" t="s">
        <v>264</v>
      </c>
      <c r="Q69" s="8" t="s">
        <v>265</v>
      </c>
    </row>
    <row r="70" spans="1:17" s="8" customFormat="1" ht="12.75" x14ac:dyDescent="0.2">
      <c r="A70" s="7" t="s">
        <v>266</v>
      </c>
      <c r="B70" s="8" t="s">
        <v>19</v>
      </c>
      <c r="C70" s="12" t="s">
        <v>233</v>
      </c>
      <c r="D70" s="9" t="s">
        <v>68</v>
      </c>
      <c r="E70" s="9" t="s">
        <v>69</v>
      </c>
      <c r="F70" s="9" t="s">
        <v>22</v>
      </c>
      <c r="G70" s="8" t="s">
        <v>23</v>
      </c>
      <c r="H70" s="8" t="s">
        <v>96</v>
      </c>
      <c r="I70" s="10" t="s">
        <v>25</v>
      </c>
      <c r="J70" s="8" t="s">
        <v>26</v>
      </c>
      <c r="K70" s="8" t="s">
        <v>26</v>
      </c>
      <c r="L70" s="8" t="s">
        <v>27</v>
      </c>
      <c r="M70" s="10">
        <v>2003</v>
      </c>
      <c r="N70" s="11" t="s">
        <v>248</v>
      </c>
      <c r="O70" s="8" t="s">
        <v>29</v>
      </c>
      <c r="P70" s="8" t="s">
        <v>267</v>
      </c>
      <c r="Q70" s="8" t="s">
        <v>268</v>
      </c>
    </row>
    <row r="71" spans="1:17" s="8" customFormat="1" ht="12.75" x14ac:dyDescent="0.2">
      <c r="A71" s="7" t="s">
        <v>269</v>
      </c>
      <c r="B71" s="8" t="s">
        <v>19</v>
      </c>
      <c r="C71" s="8" t="s">
        <v>52</v>
      </c>
      <c r="D71" s="9" t="s">
        <v>21</v>
      </c>
      <c r="E71" s="9" t="s">
        <v>21</v>
      </c>
      <c r="F71" s="8" t="s">
        <v>22</v>
      </c>
      <c r="G71" s="8" t="s">
        <v>23</v>
      </c>
      <c r="H71" s="8" t="s">
        <v>53</v>
      </c>
      <c r="I71" s="10" t="s">
        <v>25</v>
      </c>
      <c r="J71" s="8" t="s">
        <v>26</v>
      </c>
      <c r="K71" s="8" t="s">
        <v>26</v>
      </c>
      <c r="L71" s="8" t="s">
        <v>27</v>
      </c>
      <c r="M71" s="10">
        <v>2003</v>
      </c>
      <c r="N71" s="11" t="s">
        <v>248</v>
      </c>
      <c r="O71" s="8" t="s">
        <v>29</v>
      </c>
      <c r="P71" s="8" t="s">
        <v>270</v>
      </c>
      <c r="Q71" s="8" t="s">
        <v>271</v>
      </c>
    </row>
    <row r="72" spans="1:17" s="8" customFormat="1" ht="12.75" x14ac:dyDescent="0.2">
      <c r="A72" s="7" t="s">
        <v>272</v>
      </c>
      <c r="B72" s="8" t="s">
        <v>19</v>
      </c>
      <c r="C72" s="8" t="s">
        <v>52</v>
      </c>
      <c r="D72" s="9" t="s">
        <v>21</v>
      </c>
      <c r="E72" s="9" t="s">
        <v>21</v>
      </c>
      <c r="F72" s="8" t="s">
        <v>22</v>
      </c>
      <c r="G72" s="8" t="s">
        <v>23</v>
      </c>
      <c r="H72" s="8" t="s">
        <v>53</v>
      </c>
      <c r="I72" s="10" t="s">
        <v>25</v>
      </c>
      <c r="J72" s="8" t="s">
        <v>26</v>
      </c>
      <c r="K72" s="8" t="s">
        <v>26</v>
      </c>
      <c r="L72" s="8" t="s">
        <v>27</v>
      </c>
      <c r="M72" s="10">
        <v>2003</v>
      </c>
      <c r="N72" s="11" t="s">
        <v>248</v>
      </c>
      <c r="O72" s="8" t="s">
        <v>29</v>
      </c>
      <c r="P72" s="8" t="s">
        <v>273</v>
      </c>
      <c r="Q72" s="8" t="s">
        <v>274</v>
      </c>
    </row>
    <row r="73" spans="1:17" s="8" customFormat="1" ht="12.75" x14ac:dyDescent="0.2">
      <c r="A73" s="7" t="s">
        <v>275</v>
      </c>
      <c r="B73" s="8" t="s">
        <v>19</v>
      </c>
      <c r="C73" s="8" t="s">
        <v>52</v>
      </c>
      <c r="D73" s="9" t="s">
        <v>21</v>
      </c>
      <c r="E73" s="9" t="s">
        <v>21</v>
      </c>
      <c r="F73" s="8" t="s">
        <v>22</v>
      </c>
      <c r="G73" s="8" t="s">
        <v>23</v>
      </c>
      <c r="H73" s="8" t="s">
        <v>53</v>
      </c>
      <c r="I73" s="10" t="s">
        <v>25</v>
      </c>
      <c r="J73" s="8" t="s">
        <v>26</v>
      </c>
      <c r="K73" s="8" t="s">
        <v>26</v>
      </c>
      <c r="L73" s="8" t="s">
        <v>27</v>
      </c>
      <c r="M73" s="10">
        <v>2003</v>
      </c>
      <c r="N73" s="11" t="s">
        <v>248</v>
      </c>
      <c r="O73" s="8" t="s">
        <v>29</v>
      </c>
      <c r="P73" s="8" t="s">
        <v>276</v>
      </c>
      <c r="Q73" s="8" t="s">
        <v>277</v>
      </c>
    </row>
    <row r="74" spans="1:17" s="8" customFormat="1" ht="12.75" x14ac:dyDescent="0.2">
      <c r="A74" s="7" t="s">
        <v>278</v>
      </c>
      <c r="B74" s="8" t="s">
        <v>19</v>
      </c>
      <c r="C74" s="8" t="s">
        <v>52</v>
      </c>
      <c r="D74" s="9" t="s">
        <v>21</v>
      </c>
      <c r="E74" s="9" t="s">
        <v>21</v>
      </c>
      <c r="F74" s="8" t="s">
        <v>22</v>
      </c>
      <c r="G74" s="8" t="s">
        <v>23</v>
      </c>
      <c r="H74" s="8" t="s">
        <v>53</v>
      </c>
      <c r="I74" s="10" t="s">
        <v>25</v>
      </c>
      <c r="J74" s="8" t="s">
        <v>26</v>
      </c>
      <c r="K74" s="8" t="s">
        <v>26</v>
      </c>
      <c r="L74" s="8" t="s">
        <v>27</v>
      </c>
      <c r="M74" s="10">
        <v>2003</v>
      </c>
      <c r="N74" s="11" t="s">
        <v>248</v>
      </c>
      <c r="O74" s="8" t="s">
        <v>29</v>
      </c>
      <c r="P74" s="8" t="s">
        <v>279</v>
      </c>
      <c r="Q74" s="8" t="s">
        <v>280</v>
      </c>
    </row>
    <row r="75" spans="1:17" s="8" customFormat="1" ht="12.75" x14ac:dyDescent="0.2">
      <c r="A75" s="7" t="s">
        <v>281</v>
      </c>
      <c r="B75" s="8" t="s">
        <v>19</v>
      </c>
      <c r="C75" s="8" t="s">
        <v>52</v>
      </c>
      <c r="D75" s="9" t="s">
        <v>21</v>
      </c>
      <c r="E75" s="9" t="s">
        <v>21</v>
      </c>
      <c r="F75" s="8" t="s">
        <v>22</v>
      </c>
      <c r="G75" s="8" t="s">
        <v>23</v>
      </c>
      <c r="H75" s="8" t="s">
        <v>53</v>
      </c>
      <c r="I75" s="10" t="s">
        <v>25</v>
      </c>
      <c r="J75" s="8" t="s">
        <v>26</v>
      </c>
      <c r="K75" s="8" t="s">
        <v>26</v>
      </c>
      <c r="L75" s="8" t="s">
        <v>27</v>
      </c>
      <c r="M75" s="10">
        <v>2003</v>
      </c>
      <c r="N75" s="11" t="s">
        <v>248</v>
      </c>
      <c r="O75" s="8" t="s">
        <v>29</v>
      </c>
      <c r="P75" s="8" t="s">
        <v>282</v>
      </c>
      <c r="Q75" s="8" t="s">
        <v>283</v>
      </c>
    </row>
    <row r="76" spans="1:17" s="8" customFormat="1" ht="12.75" x14ac:dyDescent="0.2">
      <c r="A76" s="7" t="s">
        <v>284</v>
      </c>
      <c r="B76" s="8" t="s">
        <v>19</v>
      </c>
      <c r="C76" s="12" t="s">
        <v>95</v>
      </c>
      <c r="D76" s="9" t="s">
        <v>68</v>
      </c>
      <c r="E76" s="9" t="s">
        <v>69</v>
      </c>
      <c r="F76" s="8" t="s">
        <v>22</v>
      </c>
      <c r="G76" s="8" t="s">
        <v>23</v>
      </c>
      <c r="H76" s="8" t="s">
        <v>96</v>
      </c>
      <c r="I76" s="10" t="s">
        <v>25</v>
      </c>
      <c r="J76" s="8" t="s">
        <v>26</v>
      </c>
      <c r="K76" s="8" t="s">
        <v>26</v>
      </c>
      <c r="L76" s="8" t="s">
        <v>27</v>
      </c>
      <c r="M76" s="10">
        <v>2003</v>
      </c>
      <c r="N76" s="11" t="s">
        <v>248</v>
      </c>
      <c r="O76" s="8" t="s">
        <v>29</v>
      </c>
      <c r="P76" s="8" t="s">
        <v>285</v>
      </c>
      <c r="Q76" s="8" t="s">
        <v>286</v>
      </c>
    </row>
    <row r="77" spans="1:17" s="8" customFormat="1" ht="12.75" x14ac:dyDescent="0.2">
      <c r="A77" s="7" t="s">
        <v>287</v>
      </c>
      <c r="B77" s="8" t="s">
        <v>19</v>
      </c>
      <c r="C77" s="12" t="s">
        <v>233</v>
      </c>
      <c r="D77" s="9" t="s">
        <v>68</v>
      </c>
      <c r="E77" s="9" t="s">
        <v>69</v>
      </c>
      <c r="F77" s="9" t="s">
        <v>22</v>
      </c>
      <c r="G77" s="8" t="s">
        <v>23</v>
      </c>
      <c r="H77" s="8" t="s">
        <v>96</v>
      </c>
      <c r="I77" s="10" t="s">
        <v>25</v>
      </c>
      <c r="J77" s="8" t="s">
        <v>26</v>
      </c>
      <c r="K77" s="8" t="s">
        <v>26</v>
      </c>
      <c r="L77" s="8" t="s">
        <v>27</v>
      </c>
      <c r="M77" s="10">
        <v>2003</v>
      </c>
      <c r="N77" s="11" t="s">
        <v>248</v>
      </c>
      <c r="O77" s="8" t="s">
        <v>29</v>
      </c>
      <c r="P77" s="8" t="s">
        <v>288</v>
      </c>
      <c r="Q77" s="8" t="s">
        <v>289</v>
      </c>
    </row>
    <row r="78" spans="1:17" s="8" customFormat="1" ht="12.75" x14ac:dyDescent="0.2">
      <c r="A78" s="7" t="s">
        <v>290</v>
      </c>
      <c r="B78" s="8" t="s">
        <v>19</v>
      </c>
      <c r="C78" s="8" t="s">
        <v>52</v>
      </c>
      <c r="D78" s="9" t="s">
        <v>21</v>
      </c>
      <c r="E78" s="9" t="s">
        <v>21</v>
      </c>
      <c r="F78" s="8" t="s">
        <v>22</v>
      </c>
      <c r="G78" s="8" t="s">
        <v>23</v>
      </c>
      <c r="H78" s="8" t="s">
        <v>53</v>
      </c>
      <c r="I78" s="10" t="s">
        <v>25</v>
      </c>
      <c r="J78" s="8" t="s">
        <v>26</v>
      </c>
      <c r="K78" s="8" t="s">
        <v>26</v>
      </c>
      <c r="L78" s="8" t="s">
        <v>27</v>
      </c>
      <c r="M78" s="10">
        <v>2003</v>
      </c>
      <c r="N78" s="11" t="s">
        <v>248</v>
      </c>
      <c r="O78" s="8" t="s">
        <v>29</v>
      </c>
      <c r="P78" s="8" t="s">
        <v>291</v>
      </c>
      <c r="Q78" s="8" t="s">
        <v>292</v>
      </c>
    </row>
    <row r="79" spans="1:17" s="8" customFormat="1" ht="12.75" x14ac:dyDescent="0.2">
      <c r="A79" s="7" t="s">
        <v>293</v>
      </c>
      <c r="B79" s="8" t="s">
        <v>19</v>
      </c>
      <c r="C79" s="8" t="s">
        <v>52</v>
      </c>
      <c r="D79" s="9" t="s">
        <v>21</v>
      </c>
      <c r="E79" s="9" t="s">
        <v>21</v>
      </c>
      <c r="F79" s="8" t="s">
        <v>22</v>
      </c>
      <c r="G79" s="8" t="s">
        <v>23</v>
      </c>
      <c r="H79" s="8" t="s">
        <v>53</v>
      </c>
      <c r="I79" s="10" t="s">
        <v>25</v>
      </c>
      <c r="J79" s="8" t="s">
        <v>26</v>
      </c>
      <c r="K79" s="8" t="s">
        <v>26</v>
      </c>
      <c r="L79" s="8" t="s">
        <v>27</v>
      </c>
      <c r="M79" s="10">
        <v>2003</v>
      </c>
      <c r="N79" s="11" t="s">
        <v>248</v>
      </c>
      <c r="O79" s="8" t="s">
        <v>29</v>
      </c>
      <c r="P79" s="8" t="s">
        <v>294</v>
      </c>
      <c r="Q79" s="8" t="s">
        <v>295</v>
      </c>
    </row>
    <row r="80" spans="1:17" s="8" customFormat="1" ht="12.75" x14ac:dyDescent="0.2">
      <c r="A80" s="7" t="s">
        <v>296</v>
      </c>
      <c r="B80" s="8" t="s">
        <v>19</v>
      </c>
      <c r="C80" s="8" t="s">
        <v>52</v>
      </c>
      <c r="D80" s="9" t="s">
        <v>21</v>
      </c>
      <c r="E80" s="9" t="s">
        <v>21</v>
      </c>
      <c r="F80" s="8" t="s">
        <v>22</v>
      </c>
      <c r="G80" s="8" t="s">
        <v>23</v>
      </c>
      <c r="H80" s="8" t="s">
        <v>53</v>
      </c>
      <c r="I80" s="10" t="s">
        <v>25</v>
      </c>
      <c r="J80" s="8" t="s">
        <v>26</v>
      </c>
      <c r="K80" s="8" t="s">
        <v>26</v>
      </c>
      <c r="L80" s="8" t="s">
        <v>27</v>
      </c>
      <c r="M80" s="10">
        <v>2003</v>
      </c>
      <c r="N80" s="11" t="s">
        <v>248</v>
      </c>
      <c r="O80" s="8" t="s">
        <v>29</v>
      </c>
      <c r="P80" s="8" t="s">
        <v>297</v>
      </c>
      <c r="Q80" s="8" t="s">
        <v>298</v>
      </c>
    </row>
    <row r="81" spans="1:17" s="8" customFormat="1" ht="12.75" x14ac:dyDescent="0.2">
      <c r="A81" s="7" t="s">
        <v>299</v>
      </c>
      <c r="B81" s="8" t="s">
        <v>19</v>
      </c>
      <c r="C81" s="8" t="s">
        <v>52</v>
      </c>
      <c r="D81" s="9" t="s">
        <v>21</v>
      </c>
      <c r="E81" s="9" t="s">
        <v>21</v>
      </c>
      <c r="F81" s="8" t="s">
        <v>22</v>
      </c>
      <c r="G81" s="8" t="s">
        <v>23</v>
      </c>
      <c r="H81" s="8" t="s">
        <v>53</v>
      </c>
      <c r="I81" s="10" t="s">
        <v>25</v>
      </c>
      <c r="J81" s="8" t="s">
        <v>26</v>
      </c>
      <c r="K81" s="8" t="s">
        <v>26</v>
      </c>
      <c r="L81" s="8" t="s">
        <v>27</v>
      </c>
      <c r="M81" s="10">
        <v>2003</v>
      </c>
      <c r="N81" s="11" t="s">
        <v>248</v>
      </c>
      <c r="O81" s="8" t="s">
        <v>29</v>
      </c>
      <c r="P81" s="8" t="s">
        <v>300</v>
      </c>
      <c r="Q81" s="8" t="s">
        <v>301</v>
      </c>
    </row>
    <row r="82" spans="1:17" s="8" customFormat="1" ht="12.75" x14ac:dyDescent="0.2">
      <c r="A82" s="7" t="s">
        <v>302</v>
      </c>
      <c r="B82" s="8" t="s">
        <v>19</v>
      </c>
      <c r="C82" s="8" t="s">
        <v>20</v>
      </c>
      <c r="D82" s="9" t="s">
        <v>21</v>
      </c>
      <c r="E82" s="9" t="s">
        <v>21</v>
      </c>
      <c r="F82" s="8" t="s">
        <v>22</v>
      </c>
      <c r="G82" s="8" t="s">
        <v>23</v>
      </c>
      <c r="H82" s="8" t="s">
        <v>24</v>
      </c>
      <c r="I82" s="10" t="s">
        <v>25</v>
      </c>
      <c r="J82" s="8" t="s">
        <v>26</v>
      </c>
      <c r="K82" s="8" t="s">
        <v>26</v>
      </c>
      <c r="L82" s="8" t="s">
        <v>27</v>
      </c>
      <c r="M82" s="10">
        <v>1979</v>
      </c>
      <c r="N82" s="13">
        <v>29138</v>
      </c>
      <c r="O82" s="8" t="s">
        <v>29</v>
      </c>
      <c r="P82" s="8" t="s">
        <v>82</v>
      </c>
      <c r="Q82" s="8" t="s">
        <v>303</v>
      </c>
    </row>
    <row r="83" spans="1:17" s="8" customFormat="1" ht="12.75" x14ac:dyDescent="0.2">
      <c r="A83" s="7" t="s">
        <v>304</v>
      </c>
      <c r="B83" s="8" t="s">
        <v>19</v>
      </c>
      <c r="C83" s="8" t="s">
        <v>20</v>
      </c>
      <c r="D83" s="9" t="s">
        <v>21</v>
      </c>
      <c r="E83" s="9" t="s">
        <v>21</v>
      </c>
      <c r="F83" s="8" t="s">
        <v>22</v>
      </c>
      <c r="G83" s="8" t="s">
        <v>23</v>
      </c>
      <c r="H83" s="8" t="s">
        <v>24</v>
      </c>
      <c r="I83" s="10" t="s">
        <v>25</v>
      </c>
      <c r="J83" s="8" t="s">
        <v>26</v>
      </c>
      <c r="K83" s="8" t="s">
        <v>26</v>
      </c>
      <c r="L83" s="8" t="s">
        <v>217</v>
      </c>
      <c r="M83" s="10">
        <v>1977</v>
      </c>
      <c r="N83" s="11" t="s">
        <v>78</v>
      </c>
      <c r="O83" s="8" t="s">
        <v>29</v>
      </c>
      <c r="P83" s="8" t="s">
        <v>218</v>
      </c>
      <c r="Q83" s="8" t="s">
        <v>305</v>
      </c>
    </row>
    <row r="84" spans="1:17" s="8" customFormat="1" ht="12.75" x14ac:dyDescent="0.2">
      <c r="A84" s="7" t="s">
        <v>306</v>
      </c>
      <c r="B84" s="8" t="s">
        <v>19</v>
      </c>
      <c r="C84" s="12" t="s">
        <v>307</v>
      </c>
      <c r="D84" s="9" t="s">
        <v>68</v>
      </c>
      <c r="E84" s="9" t="s">
        <v>69</v>
      </c>
      <c r="F84" s="8" t="s">
        <v>22</v>
      </c>
      <c r="G84" s="8" t="s">
        <v>23</v>
      </c>
      <c r="H84" s="8" t="s">
        <v>96</v>
      </c>
      <c r="I84" s="10" t="s">
        <v>25</v>
      </c>
      <c r="J84" s="8" t="s">
        <v>114</v>
      </c>
      <c r="K84" s="8" t="s">
        <v>143</v>
      </c>
      <c r="L84" s="8" t="s">
        <v>27</v>
      </c>
      <c r="M84" s="10">
        <v>2000</v>
      </c>
      <c r="N84" s="11" t="s">
        <v>133</v>
      </c>
      <c r="O84" s="8" t="s">
        <v>29</v>
      </c>
      <c r="P84" s="8" t="s">
        <v>308</v>
      </c>
      <c r="Q84" s="8" t="s">
        <v>309</v>
      </c>
    </row>
    <row r="85" spans="1:17" s="8" customFormat="1" ht="12.75" x14ac:dyDescent="0.2">
      <c r="A85" s="7" t="s">
        <v>310</v>
      </c>
      <c r="B85" s="8" t="s">
        <v>19</v>
      </c>
      <c r="C85" s="12" t="s">
        <v>307</v>
      </c>
      <c r="D85" s="9" t="s">
        <v>68</v>
      </c>
      <c r="E85" s="9" t="s">
        <v>69</v>
      </c>
      <c r="F85" s="8" t="s">
        <v>22</v>
      </c>
      <c r="G85" s="8" t="s">
        <v>23</v>
      </c>
      <c r="H85" s="8" t="s">
        <v>96</v>
      </c>
      <c r="I85" s="10" t="s">
        <v>25</v>
      </c>
      <c r="J85" s="8" t="s">
        <v>114</v>
      </c>
      <c r="K85" s="8" t="s">
        <v>143</v>
      </c>
      <c r="L85" s="8" t="s">
        <v>27</v>
      </c>
      <c r="M85" s="10">
        <v>2001</v>
      </c>
      <c r="N85" s="11" t="s">
        <v>156</v>
      </c>
      <c r="O85" s="8" t="s">
        <v>29</v>
      </c>
      <c r="P85" s="8" t="s">
        <v>311</v>
      </c>
      <c r="Q85" s="8" t="s">
        <v>312</v>
      </c>
    </row>
    <row r="86" spans="1:17" s="8" customFormat="1" ht="12.75" x14ac:dyDescent="0.2">
      <c r="A86" s="7" t="s">
        <v>313</v>
      </c>
      <c r="B86" s="8" t="s">
        <v>19</v>
      </c>
      <c r="C86" s="8" t="s">
        <v>52</v>
      </c>
      <c r="D86" s="9" t="s">
        <v>21</v>
      </c>
      <c r="E86" s="9" t="s">
        <v>21</v>
      </c>
      <c r="F86" s="8" t="s">
        <v>22</v>
      </c>
      <c r="G86" s="8" t="s">
        <v>23</v>
      </c>
      <c r="H86" s="8" t="s">
        <v>53</v>
      </c>
      <c r="I86" s="10" t="s">
        <v>25</v>
      </c>
      <c r="J86" s="8" t="s">
        <v>114</v>
      </c>
      <c r="K86" s="8" t="s">
        <v>143</v>
      </c>
      <c r="L86" s="8" t="s">
        <v>27</v>
      </c>
      <c r="M86" s="10">
        <v>2002</v>
      </c>
      <c r="N86" s="11" t="s">
        <v>314</v>
      </c>
      <c r="O86" s="8" t="s">
        <v>29</v>
      </c>
      <c r="P86" s="8" t="s">
        <v>315</v>
      </c>
      <c r="Q86" s="8" t="s">
        <v>316</v>
      </c>
    </row>
    <row r="87" spans="1:17" s="8" customFormat="1" ht="12.75" x14ac:dyDescent="0.2">
      <c r="A87" s="7" t="s">
        <v>317</v>
      </c>
      <c r="B87" s="8" t="s">
        <v>19</v>
      </c>
      <c r="C87" s="8" t="s">
        <v>52</v>
      </c>
      <c r="D87" s="9" t="s">
        <v>21</v>
      </c>
      <c r="E87" s="9" t="s">
        <v>21</v>
      </c>
      <c r="F87" s="8" t="s">
        <v>22</v>
      </c>
      <c r="G87" s="8" t="s">
        <v>23</v>
      </c>
      <c r="H87" s="8" t="s">
        <v>53</v>
      </c>
      <c r="I87" s="10" t="s">
        <v>25</v>
      </c>
      <c r="J87" s="8" t="s">
        <v>114</v>
      </c>
      <c r="K87" s="8" t="s">
        <v>143</v>
      </c>
      <c r="L87" s="8" t="s">
        <v>27</v>
      </c>
      <c r="M87" s="10">
        <v>2002</v>
      </c>
      <c r="N87" s="11" t="s">
        <v>314</v>
      </c>
      <c r="O87" s="8" t="s">
        <v>29</v>
      </c>
      <c r="P87" s="8" t="s">
        <v>318</v>
      </c>
      <c r="Q87" s="8" t="s">
        <v>319</v>
      </c>
    </row>
    <row r="88" spans="1:17" s="8" customFormat="1" ht="12.75" x14ac:dyDescent="0.2">
      <c r="A88" s="7" t="s">
        <v>320</v>
      </c>
      <c r="B88" s="8" t="s">
        <v>19</v>
      </c>
      <c r="C88" s="8" t="s">
        <v>52</v>
      </c>
      <c r="D88" s="9" t="s">
        <v>21</v>
      </c>
      <c r="E88" s="9" t="s">
        <v>21</v>
      </c>
      <c r="F88" s="8" t="s">
        <v>22</v>
      </c>
      <c r="G88" s="8" t="s">
        <v>23</v>
      </c>
      <c r="H88" s="8" t="s">
        <v>53</v>
      </c>
      <c r="I88" s="10" t="s">
        <v>25</v>
      </c>
      <c r="J88" s="8" t="s">
        <v>114</v>
      </c>
      <c r="K88" s="8" t="s">
        <v>143</v>
      </c>
      <c r="L88" s="8" t="s">
        <v>27</v>
      </c>
      <c r="M88" s="10">
        <v>2002</v>
      </c>
      <c r="N88" s="11" t="s">
        <v>314</v>
      </c>
      <c r="O88" s="8" t="s">
        <v>29</v>
      </c>
      <c r="P88" s="8" t="s">
        <v>321</v>
      </c>
      <c r="Q88" s="8" t="s">
        <v>322</v>
      </c>
    </row>
    <row r="89" spans="1:17" s="8" customFormat="1" ht="12.75" x14ac:dyDescent="0.2">
      <c r="A89" s="7" t="s">
        <v>323</v>
      </c>
      <c r="B89" s="8" t="s">
        <v>19</v>
      </c>
      <c r="C89" s="8" t="s">
        <v>52</v>
      </c>
      <c r="D89" s="9" t="s">
        <v>21</v>
      </c>
      <c r="E89" s="9" t="s">
        <v>21</v>
      </c>
      <c r="F89" s="8" t="s">
        <v>22</v>
      </c>
      <c r="G89" s="8" t="s">
        <v>23</v>
      </c>
      <c r="H89" s="8" t="s">
        <v>53</v>
      </c>
      <c r="I89" s="10" t="s">
        <v>25</v>
      </c>
      <c r="J89" s="8" t="s">
        <v>114</v>
      </c>
      <c r="K89" s="8" t="s">
        <v>143</v>
      </c>
      <c r="L89" s="8" t="s">
        <v>27</v>
      </c>
      <c r="M89" s="10">
        <v>2002</v>
      </c>
      <c r="N89" s="11" t="s">
        <v>314</v>
      </c>
      <c r="O89" s="8" t="s">
        <v>29</v>
      </c>
      <c r="P89" s="8" t="s">
        <v>324</v>
      </c>
      <c r="Q89" s="8" t="s">
        <v>325</v>
      </c>
    </row>
    <row r="90" spans="1:17" s="8" customFormat="1" ht="12.75" x14ac:dyDescent="0.2">
      <c r="A90" s="7" t="s">
        <v>326</v>
      </c>
      <c r="B90" s="8" t="s">
        <v>19</v>
      </c>
      <c r="C90" s="8" t="s">
        <v>52</v>
      </c>
      <c r="D90" s="9" t="s">
        <v>21</v>
      </c>
      <c r="E90" s="9" t="s">
        <v>21</v>
      </c>
      <c r="F90" s="8" t="s">
        <v>22</v>
      </c>
      <c r="G90" s="8" t="s">
        <v>23</v>
      </c>
      <c r="H90" s="8" t="s">
        <v>53</v>
      </c>
      <c r="I90" s="10" t="s">
        <v>25</v>
      </c>
      <c r="J90" s="8" t="s">
        <v>114</v>
      </c>
      <c r="K90" s="8" t="s">
        <v>143</v>
      </c>
      <c r="L90" s="8" t="s">
        <v>27</v>
      </c>
      <c r="M90" s="10">
        <v>2002</v>
      </c>
      <c r="N90" s="11" t="s">
        <v>314</v>
      </c>
      <c r="O90" s="8" t="s">
        <v>29</v>
      </c>
      <c r="P90" s="8" t="s">
        <v>327</v>
      </c>
      <c r="Q90" s="8" t="s">
        <v>328</v>
      </c>
    </row>
    <row r="91" spans="1:17" s="8" customFormat="1" ht="12.75" x14ac:dyDescent="0.2">
      <c r="A91" s="7" t="s">
        <v>329</v>
      </c>
      <c r="B91" s="8" t="s">
        <v>19</v>
      </c>
      <c r="C91" s="8" t="s">
        <v>52</v>
      </c>
      <c r="D91" s="9" t="s">
        <v>21</v>
      </c>
      <c r="E91" s="9" t="s">
        <v>21</v>
      </c>
      <c r="F91" s="8" t="s">
        <v>22</v>
      </c>
      <c r="G91" s="8" t="s">
        <v>23</v>
      </c>
      <c r="H91" s="8" t="s">
        <v>53</v>
      </c>
      <c r="I91" s="10" t="s">
        <v>25</v>
      </c>
      <c r="J91" s="8" t="s">
        <v>114</v>
      </c>
      <c r="K91" s="8" t="s">
        <v>143</v>
      </c>
      <c r="L91" s="8" t="s">
        <v>27</v>
      </c>
      <c r="M91" s="10">
        <v>2002</v>
      </c>
      <c r="N91" s="11" t="s">
        <v>314</v>
      </c>
      <c r="O91" s="8" t="s">
        <v>29</v>
      </c>
      <c r="P91" s="8" t="s">
        <v>330</v>
      </c>
      <c r="Q91" s="8" t="s">
        <v>331</v>
      </c>
    </row>
    <row r="92" spans="1:17" s="8" customFormat="1" ht="12.75" x14ac:dyDescent="0.2">
      <c r="A92" s="7" t="s">
        <v>332</v>
      </c>
      <c r="B92" s="8" t="s">
        <v>19</v>
      </c>
      <c r="C92" s="8" t="s">
        <v>52</v>
      </c>
      <c r="D92" s="9" t="s">
        <v>21</v>
      </c>
      <c r="E92" s="9" t="s">
        <v>21</v>
      </c>
      <c r="F92" s="8" t="s">
        <v>22</v>
      </c>
      <c r="G92" s="8" t="s">
        <v>23</v>
      </c>
      <c r="H92" s="8" t="s">
        <v>53</v>
      </c>
      <c r="I92" s="10" t="s">
        <v>25</v>
      </c>
      <c r="J92" s="8" t="s">
        <v>114</v>
      </c>
      <c r="K92" s="8" t="s">
        <v>143</v>
      </c>
      <c r="L92" s="8" t="s">
        <v>27</v>
      </c>
      <c r="M92" s="10">
        <v>2003</v>
      </c>
      <c r="N92" s="11" t="s">
        <v>248</v>
      </c>
      <c r="O92" s="8" t="s">
        <v>29</v>
      </c>
      <c r="P92" s="8" t="s">
        <v>333</v>
      </c>
      <c r="Q92" s="8" t="s">
        <v>334</v>
      </c>
    </row>
    <row r="93" spans="1:17" s="8" customFormat="1" ht="12.75" x14ac:dyDescent="0.2">
      <c r="A93" s="7" t="s">
        <v>335</v>
      </c>
      <c r="B93" s="8" t="s">
        <v>19</v>
      </c>
      <c r="C93" s="8" t="s">
        <v>52</v>
      </c>
      <c r="D93" s="9" t="s">
        <v>21</v>
      </c>
      <c r="E93" s="9" t="s">
        <v>21</v>
      </c>
      <c r="F93" s="8" t="s">
        <v>22</v>
      </c>
      <c r="G93" s="8" t="s">
        <v>23</v>
      </c>
      <c r="H93" s="8" t="s">
        <v>53</v>
      </c>
      <c r="I93" s="10" t="s">
        <v>25</v>
      </c>
      <c r="J93" s="8" t="s">
        <v>114</v>
      </c>
      <c r="K93" s="8" t="s">
        <v>143</v>
      </c>
      <c r="L93" s="8" t="s">
        <v>27</v>
      </c>
      <c r="M93" s="10">
        <v>2003</v>
      </c>
      <c r="N93" s="11" t="s">
        <v>248</v>
      </c>
      <c r="O93" s="8" t="s">
        <v>29</v>
      </c>
      <c r="P93" s="8" t="s">
        <v>336</v>
      </c>
      <c r="Q93" s="8" t="s">
        <v>337</v>
      </c>
    </row>
    <row r="94" spans="1:17" s="8" customFormat="1" ht="12.75" x14ac:dyDescent="0.2">
      <c r="A94" s="7" t="s">
        <v>338</v>
      </c>
      <c r="B94" s="8" t="s">
        <v>19</v>
      </c>
      <c r="C94" s="12" t="s">
        <v>307</v>
      </c>
      <c r="D94" s="9" t="s">
        <v>68</v>
      </c>
      <c r="E94" s="9" t="s">
        <v>69</v>
      </c>
      <c r="F94" s="8" t="s">
        <v>22</v>
      </c>
      <c r="G94" s="8" t="s">
        <v>23</v>
      </c>
      <c r="H94" s="8" t="s">
        <v>96</v>
      </c>
      <c r="I94" s="10" t="s">
        <v>25</v>
      </c>
      <c r="J94" s="8" t="s">
        <v>114</v>
      </c>
      <c r="K94" s="8" t="s">
        <v>143</v>
      </c>
      <c r="L94" s="8" t="s">
        <v>27</v>
      </c>
      <c r="M94" s="10">
        <v>2001</v>
      </c>
      <c r="N94" s="11" t="s">
        <v>156</v>
      </c>
      <c r="O94" s="8" t="s">
        <v>29</v>
      </c>
      <c r="P94" s="8" t="s">
        <v>339</v>
      </c>
      <c r="Q94" s="8" t="s">
        <v>340</v>
      </c>
    </row>
    <row r="95" spans="1:17" s="8" customFormat="1" ht="12.75" x14ac:dyDescent="0.2">
      <c r="A95" s="7" t="s">
        <v>341</v>
      </c>
      <c r="B95" s="8" t="s">
        <v>19</v>
      </c>
      <c r="C95" s="8" t="s">
        <v>52</v>
      </c>
      <c r="D95" s="9" t="s">
        <v>21</v>
      </c>
      <c r="E95" s="9" t="s">
        <v>21</v>
      </c>
      <c r="F95" s="8" t="s">
        <v>22</v>
      </c>
      <c r="G95" s="8" t="s">
        <v>23</v>
      </c>
      <c r="H95" s="8" t="s">
        <v>53</v>
      </c>
      <c r="I95" s="10" t="s">
        <v>25</v>
      </c>
      <c r="J95" s="8" t="s">
        <v>114</v>
      </c>
      <c r="K95" s="8" t="s">
        <v>143</v>
      </c>
      <c r="L95" s="8" t="s">
        <v>27</v>
      </c>
      <c r="M95" s="10">
        <v>2003</v>
      </c>
      <c r="N95" s="11" t="s">
        <v>248</v>
      </c>
      <c r="O95" s="8" t="s">
        <v>29</v>
      </c>
      <c r="P95" s="8" t="s">
        <v>342</v>
      </c>
      <c r="Q95" s="8" t="s">
        <v>343</v>
      </c>
    </row>
    <row r="96" spans="1:17" s="8" customFormat="1" ht="12.75" x14ac:dyDescent="0.2">
      <c r="A96" s="7" t="s">
        <v>344</v>
      </c>
      <c r="B96" s="8" t="s">
        <v>19</v>
      </c>
      <c r="C96" s="8" t="s">
        <v>52</v>
      </c>
      <c r="D96" s="9" t="s">
        <v>21</v>
      </c>
      <c r="E96" s="9" t="s">
        <v>21</v>
      </c>
      <c r="F96" s="8" t="s">
        <v>22</v>
      </c>
      <c r="G96" s="8" t="s">
        <v>23</v>
      </c>
      <c r="H96" s="8" t="s">
        <v>53</v>
      </c>
      <c r="I96" s="10" t="s">
        <v>25</v>
      </c>
      <c r="J96" s="8" t="s">
        <v>114</v>
      </c>
      <c r="K96" s="8" t="s">
        <v>143</v>
      </c>
      <c r="L96" s="8" t="s">
        <v>27</v>
      </c>
      <c r="M96" s="10">
        <v>2003</v>
      </c>
      <c r="N96" s="11" t="s">
        <v>248</v>
      </c>
      <c r="O96" s="8" t="s">
        <v>29</v>
      </c>
      <c r="P96" s="8" t="s">
        <v>345</v>
      </c>
      <c r="Q96" s="8" t="s">
        <v>346</v>
      </c>
    </row>
    <row r="97" spans="1:17" s="8" customFormat="1" ht="12.75" x14ac:dyDescent="0.2">
      <c r="A97" s="7" t="s">
        <v>347</v>
      </c>
      <c r="B97" s="8" t="s">
        <v>19</v>
      </c>
      <c r="C97" s="8" t="s">
        <v>52</v>
      </c>
      <c r="D97" s="9" t="s">
        <v>21</v>
      </c>
      <c r="E97" s="9" t="s">
        <v>21</v>
      </c>
      <c r="F97" s="8" t="s">
        <v>22</v>
      </c>
      <c r="G97" s="8" t="s">
        <v>23</v>
      </c>
      <c r="H97" s="8" t="s">
        <v>53</v>
      </c>
      <c r="I97" s="10" t="s">
        <v>25</v>
      </c>
      <c r="J97" s="8" t="s">
        <v>114</v>
      </c>
      <c r="K97" s="8" t="s">
        <v>143</v>
      </c>
      <c r="L97" s="8" t="s">
        <v>27</v>
      </c>
      <c r="M97" s="10">
        <v>2003</v>
      </c>
      <c r="N97" s="11" t="s">
        <v>248</v>
      </c>
      <c r="O97" s="8" t="s">
        <v>29</v>
      </c>
      <c r="P97" s="8" t="s">
        <v>348</v>
      </c>
      <c r="Q97" s="8" t="s">
        <v>349</v>
      </c>
    </row>
    <row r="98" spans="1:17" s="8" customFormat="1" ht="12.75" x14ac:dyDescent="0.2">
      <c r="A98" s="7" t="s">
        <v>350</v>
      </c>
      <c r="B98" s="8" t="s">
        <v>19</v>
      </c>
      <c r="C98" s="8" t="s">
        <v>52</v>
      </c>
      <c r="D98" s="9" t="s">
        <v>21</v>
      </c>
      <c r="E98" s="9" t="s">
        <v>21</v>
      </c>
      <c r="F98" s="8" t="s">
        <v>22</v>
      </c>
      <c r="G98" s="8" t="s">
        <v>23</v>
      </c>
      <c r="H98" s="8" t="s">
        <v>53</v>
      </c>
      <c r="I98" s="10" t="s">
        <v>25</v>
      </c>
      <c r="J98" s="8" t="s">
        <v>114</v>
      </c>
      <c r="K98" s="8" t="s">
        <v>143</v>
      </c>
      <c r="L98" s="8" t="s">
        <v>27</v>
      </c>
      <c r="M98" s="10">
        <v>2003</v>
      </c>
      <c r="N98" s="11" t="s">
        <v>248</v>
      </c>
      <c r="O98" s="8" t="s">
        <v>29</v>
      </c>
      <c r="P98" s="8" t="s">
        <v>351</v>
      </c>
      <c r="Q98" s="8" t="s">
        <v>352</v>
      </c>
    </row>
    <row r="99" spans="1:17" s="8" customFormat="1" ht="12.75" x14ac:dyDescent="0.2">
      <c r="A99" s="7" t="s">
        <v>353</v>
      </c>
      <c r="B99" s="8" t="s">
        <v>19</v>
      </c>
      <c r="C99" s="8" t="s">
        <v>52</v>
      </c>
      <c r="D99" s="9" t="s">
        <v>21</v>
      </c>
      <c r="E99" s="9" t="s">
        <v>21</v>
      </c>
      <c r="F99" s="8" t="s">
        <v>22</v>
      </c>
      <c r="G99" s="8" t="s">
        <v>23</v>
      </c>
      <c r="H99" s="8" t="s">
        <v>53</v>
      </c>
      <c r="I99" s="10" t="s">
        <v>25</v>
      </c>
      <c r="J99" s="8" t="s">
        <v>114</v>
      </c>
      <c r="K99" s="8" t="s">
        <v>143</v>
      </c>
      <c r="L99" s="8" t="s">
        <v>27</v>
      </c>
      <c r="M99" s="10">
        <v>2003</v>
      </c>
      <c r="N99" s="11" t="s">
        <v>248</v>
      </c>
      <c r="O99" s="8" t="s">
        <v>29</v>
      </c>
      <c r="P99" s="8" t="s">
        <v>354</v>
      </c>
      <c r="Q99" s="8" t="s">
        <v>355</v>
      </c>
    </row>
    <row r="100" spans="1:17" s="8" customFormat="1" ht="12.75" x14ac:dyDescent="0.2">
      <c r="A100" s="7" t="s">
        <v>356</v>
      </c>
      <c r="B100" s="8" t="s">
        <v>19</v>
      </c>
      <c r="C100" s="8" t="s">
        <v>52</v>
      </c>
      <c r="D100" s="9" t="s">
        <v>21</v>
      </c>
      <c r="E100" s="9" t="s">
        <v>21</v>
      </c>
      <c r="F100" s="8" t="s">
        <v>22</v>
      </c>
      <c r="G100" s="8" t="s">
        <v>23</v>
      </c>
      <c r="H100" s="8" t="s">
        <v>53</v>
      </c>
      <c r="I100" s="10" t="s">
        <v>25</v>
      </c>
      <c r="J100" s="8" t="s">
        <v>114</v>
      </c>
      <c r="K100" s="8" t="s">
        <v>143</v>
      </c>
      <c r="L100" s="8" t="s">
        <v>27</v>
      </c>
      <c r="M100" s="10">
        <v>2003</v>
      </c>
      <c r="N100" s="11" t="s">
        <v>248</v>
      </c>
      <c r="O100" s="8" t="s">
        <v>29</v>
      </c>
      <c r="P100" s="8" t="s">
        <v>357</v>
      </c>
      <c r="Q100" s="8" t="s">
        <v>358</v>
      </c>
    </row>
    <row r="101" spans="1:17" s="8" customFormat="1" ht="12.75" x14ac:dyDescent="0.2">
      <c r="A101" s="7" t="s">
        <v>359</v>
      </c>
      <c r="B101" s="8" t="s">
        <v>19</v>
      </c>
      <c r="C101" s="8" t="s">
        <v>88</v>
      </c>
      <c r="D101" s="9" t="s">
        <v>21</v>
      </c>
      <c r="E101" s="9" t="s">
        <v>21</v>
      </c>
      <c r="F101" s="8" t="s">
        <v>22</v>
      </c>
      <c r="G101" s="8" t="s">
        <v>23</v>
      </c>
      <c r="H101" s="8" t="s">
        <v>53</v>
      </c>
      <c r="I101" s="10" t="s">
        <v>25</v>
      </c>
      <c r="J101" s="8" t="s">
        <v>114</v>
      </c>
      <c r="K101" s="8" t="s">
        <v>143</v>
      </c>
      <c r="L101" s="8" t="s">
        <v>27</v>
      </c>
      <c r="M101" s="10">
        <v>2003</v>
      </c>
      <c r="N101" s="11" t="s">
        <v>248</v>
      </c>
      <c r="O101" s="8" t="s">
        <v>29</v>
      </c>
      <c r="P101" s="8" t="s">
        <v>360</v>
      </c>
      <c r="Q101" s="8" t="s">
        <v>361</v>
      </c>
    </row>
    <row r="102" spans="1:17" s="8" customFormat="1" ht="12.75" x14ac:dyDescent="0.2">
      <c r="A102" s="7" t="s">
        <v>362</v>
      </c>
      <c r="B102" s="8" t="s">
        <v>19</v>
      </c>
      <c r="C102" s="8" t="s">
        <v>52</v>
      </c>
      <c r="D102" s="9" t="s">
        <v>21</v>
      </c>
      <c r="E102" s="9" t="s">
        <v>21</v>
      </c>
      <c r="F102" s="8" t="s">
        <v>22</v>
      </c>
      <c r="G102" s="8" t="s">
        <v>23</v>
      </c>
      <c r="H102" s="8" t="s">
        <v>53</v>
      </c>
      <c r="I102" s="10" t="s">
        <v>25</v>
      </c>
      <c r="J102" s="8" t="s">
        <v>114</v>
      </c>
      <c r="K102" s="8" t="s">
        <v>143</v>
      </c>
      <c r="L102" s="8" t="s">
        <v>27</v>
      </c>
      <c r="M102" s="10">
        <v>2003</v>
      </c>
      <c r="N102" s="11" t="s">
        <v>248</v>
      </c>
      <c r="O102" s="8" t="s">
        <v>29</v>
      </c>
      <c r="P102" s="8" t="s">
        <v>363</v>
      </c>
      <c r="Q102" s="8" t="s">
        <v>364</v>
      </c>
    </row>
    <row r="103" spans="1:17" s="8" customFormat="1" ht="12.75" x14ac:dyDescent="0.2">
      <c r="A103" s="7" t="s">
        <v>365</v>
      </c>
      <c r="B103" s="8" t="s">
        <v>19</v>
      </c>
      <c r="C103" s="8" t="s">
        <v>52</v>
      </c>
      <c r="D103" s="9" t="s">
        <v>21</v>
      </c>
      <c r="E103" s="9" t="s">
        <v>21</v>
      </c>
      <c r="F103" s="8" t="s">
        <v>22</v>
      </c>
      <c r="G103" s="8" t="s">
        <v>23</v>
      </c>
      <c r="H103" s="8" t="s">
        <v>53</v>
      </c>
      <c r="I103" s="10" t="s">
        <v>25</v>
      </c>
      <c r="J103" s="8" t="s">
        <v>114</v>
      </c>
      <c r="K103" s="8" t="s">
        <v>143</v>
      </c>
      <c r="L103" s="8" t="s">
        <v>27</v>
      </c>
      <c r="M103" s="10">
        <v>2004</v>
      </c>
      <c r="N103" s="11" t="s">
        <v>366</v>
      </c>
      <c r="O103" s="8" t="s">
        <v>29</v>
      </c>
      <c r="P103" s="8" t="s">
        <v>367</v>
      </c>
      <c r="Q103" s="8" t="s">
        <v>368</v>
      </c>
    </row>
    <row r="104" spans="1:17" s="8" customFormat="1" ht="12.75" x14ac:dyDescent="0.2">
      <c r="A104" s="7" t="s">
        <v>369</v>
      </c>
      <c r="B104" s="8" t="s">
        <v>19</v>
      </c>
      <c r="C104" s="12" t="s">
        <v>307</v>
      </c>
      <c r="D104" s="9" t="s">
        <v>68</v>
      </c>
      <c r="E104" s="9" t="s">
        <v>69</v>
      </c>
      <c r="F104" s="8" t="s">
        <v>22</v>
      </c>
      <c r="G104" s="8" t="s">
        <v>23</v>
      </c>
      <c r="H104" s="8" t="s">
        <v>96</v>
      </c>
      <c r="I104" s="10" t="s">
        <v>25</v>
      </c>
      <c r="J104" s="8" t="s">
        <v>114</v>
      </c>
      <c r="K104" s="8" t="s">
        <v>143</v>
      </c>
      <c r="L104" s="8" t="s">
        <v>27</v>
      </c>
      <c r="M104" s="10">
        <v>2001</v>
      </c>
      <c r="N104" s="11" t="s">
        <v>156</v>
      </c>
      <c r="O104" s="8" t="s">
        <v>29</v>
      </c>
      <c r="P104" s="8" t="s">
        <v>370</v>
      </c>
      <c r="Q104" s="8" t="s">
        <v>371</v>
      </c>
    </row>
    <row r="105" spans="1:17" s="8" customFormat="1" ht="12.75" x14ac:dyDescent="0.2">
      <c r="A105" s="7" t="s">
        <v>372</v>
      </c>
      <c r="B105" s="8" t="s">
        <v>19</v>
      </c>
      <c r="C105" s="8" t="s">
        <v>88</v>
      </c>
      <c r="D105" s="9" t="s">
        <v>21</v>
      </c>
      <c r="E105" s="9" t="s">
        <v>21</v>
      </c>
      <c r="F105" s="8" t="s">
        <v>22</v>
      </c>
      <c r="G105" s="8" t="s">
        <v>23</v>
      </c>
      <c r="H105" s="8" t="s">
        <v>53</v>
      </c>
      <c r="I105" s="10" t="s">
        <v>25</v>
      </c>
      <c r="J105" s="8" t="s">
        <v>114</v>
      </c>
      <c r="K105" s="8" t="s">
        <v>143</v>
      </c>
      <c r="L105" s="8" t="s">
        <v>27</v>
      </c>
      <c r="M105" s="10">
        <v>2004</v>
      </c>
      <c r="N105" s="11" t="s">
        <v>366</v>
      </c>
      <c r="O105" s="8" t="s">
        <v>29</v>
      </c>
      <c r="P105" s="8" t="s">
        <v>373</v>
      </c>
      <c r="Q105" s="8" t="s">
        <v>374</v>
      </c>
    </row>
    <row r="106" spans="1:17" s="8" customFormat="1" ht="12.75" x14ac:dyDescent="0.2">
      <c r="A106" s="7" t="s">
        <v>375</v>
      </c>
      <c r="B106" s="8" t="s">
        <v>19</v>
      </c>
      <c r="C106" s="8" t="s">
        <v>88</v>
      </c>
      <c r="D106" s="9" t="s">
        <v>21</v>
      </c>
      <c r="E106" s="9" t="s">
        <v>21</v>
      </c>
      <c r="F106" s="8" t="s">
        <v>22</v>
      </c>
      <c r="G106" s="8" t="s">
        <v>23</v>
      </c>
      <c r="H106" s="8" t="s">
        <v>53</v>
      </c>
      <c r="I106" s="10" t="s">
        <v>25</v>
      </c>
      <c r="J106" s="8" t="s">
        <v>114</v>
      </c>
      <c r="K106" s="8" t="s">
        <v>143</v>
      </c>
      <c r="L106" s="8" t="s">
        <v>27</v>
      </c>
      <c r="M106" s="10">
        <v>2004</v>
      </c>
      <c r="N106" s="11" t="s">
        <v>366</v>
      </c>
      <c r="O106" s="8" t="s">
        <v>29</v>
      </c>
      <c r="P106" s="8" t="s">
        <v>376</v>
      </c>
      <c r="Q106" s="8" t="s">
        <v>377</v>
      </c>
    </row>
    <row r="107" spans="1:17" s="8" customFormat="1" ht="12.75" x14ac:dyDescent="0.2">
      <c r="A107" s="7" t="s">
        <v>378</v>
      </c>
      <c r="B107" s="8" t="s">
        <v>19</v>
      </c>
      <c r="C107" s="8" t="s">
        <v>52</v>
      </c>
      <c r="D107" s="9" t="s">
        <v>21</v>
      </c>
      <c r="E107" s="9" t="s">
        <v>21</v>
      </c>
      <c r="F107" s="8" t="s">
        <v>22</v>
      </c>
      <c r="G107" s="8" t="s">
        <v>23</v>
      </c>
      <c r="H107" s="8" t="s">
        <v>53</v>
      </c>
      <c r="I107" s="10" t="s">
        <v>25</v>
      </c>
      <c r="J107" s="8" t="s">
        <v>114</v>
      </c>
      <c r="K107" s="8" t="s">
        <v>143</v>
      </c>
      <c r="L107" s="8" t="s">
        <v>27</v>
      </c>
      <c r="M107" s="10">
        <v>2004</v>
      </c>
      <c r="N107" s="11" t="s">
        <v>366</v>
      </c>
      <c r="O107" s="8" t="s">
        <v>29</v>
      </c>
      <c r="P107" s="8" t="s">
        <v>379</v>
      </c>
      <c r="Q107" s="8" t="s">
        <v>380</v>
      </c>
    </row>
    <row r="108" spans="1:17" s="8" customFormat="1" ht="12.75" x14ac:dyDescent="0.2">
      <c r="A108" s="7" t="s">
        <v>381</v>
      </c>
      <c r="B108" s="8" t="s">
        <v>19</v>
      </c>
      <c r="C108" s="8" t="s">
        <v>88</v>
      </c>
      <c r="D108" s="9" t="s">
        <v>21</v>
      </c>
      <c r="E108" s="9" t="s">
        <v>21</v>
      </c>
      <c r="F108" s="8" t="s">
        <v>22</v>
      </c>
      <c r="G108" s="8" t="s">
        <v>23</v>
      </c>
      <c r="H108" s="8" t="s">
        <v>53</v>
      </c>
      <c r="I108" s="10" t="s">
        <v>25</v>
      </c>
      <c r="J108" s="8" t="s">
        <v>114</v>
      </c>
      <c r="K108" s="8" t="s">
        <v>143</v>
      </c>
      <c r="L108" s="8" t="s">
        <v>27</v>
      </c>
      <c r="M108" s="10">
        <v>2004</v>
      </c>
      <c r="N108" s="11" t="s">
        <v>366</v>
      </c>
      <c r="O108" s="8" t="s">
        <v>29</v>
      </c>
      <c r="P108" s="8" t="s">
        <v>382</v>
      </c>
      <c r="Q108" s="8" t="s">
        <v>383</v>
      </c>
    </row>
    <row r="109" spans="1:17" s="8" customFormat="1" ht="12.75" x14ac:dyDescent="0.2">
      <c r="A109" s="7" t="s">
        <v>384</v>
      </c>
      <c r="B109" s="8" t="s">
        <v>19</v>
      </c>
      <c r="C109" s="8" t="s">
        <v>52</v>
      </c>
      <c r="D109" s="9" t="s">
        <v>21</v>
      </c>
      <c r="E109" s="9" t="s">
        <v>21</v>
      </c>
      <c r="F109" s="8" t="s">
        <v>22</v>
      </c>
      <c r="G109" s="8" t="s">
        <v>23</v>
      </c>
      <c r="H109" s="8" t="s">
        <v>53</v>
      </c>
      <c r="I109" s="10" t="s">
        <v>25</v>
      </c>
      <c r="J109" s="8" t="s">
        <v>114</v>
      </c>
      <c r="K109" s="8" t="s">
        <v>143</v>
      </c>
      <c r="L109" s="8" t="s">
        <v>27</v>
      </c>
      <c r="M109" s="10">
        <v>2004</v>
      </c>
      <c r="N109" s="11" t="s">
        <v>366</v>
      </c>
      <c r="O109" s="8" t="s">
        <v>29</v>
      </c>
      <c r="P109" s="8" t="s">
        <v>385</v>
      </c>
      <c r="Q109" s="8" t="s">
        <v>386</v>
      </c>
    </row>
    <row r="110" spans="1:17" s="8" customFormat="1" ht="12.75" x14ac:dyDescent="0.2">
      <c r="A110" s="7" t="s">
        <v>387</v>
      </c>
      <c r="B110" s="8" t="s">
        <v>19</v>
      </c>
      <c r="C110" s="8" t="s">
        <v>52</v>
      </c>
      <c r="D110" s="9" t="s">
        <v>21</v>
      </c>
      <c r="E110" s="9" t="s">
        <v>21</v>
      </c>
      <c r="F110" s="8" t="s">
        <v>22</v>
      </c>
      <c r="G110" s="8" t="s">
        <v>23</v>
      </c>
      <c r="H110" s="8" t="s">
        <v>53</v>
      </c>
      <c r="I110" s="10" t="s">
        <v>25</v>
      </c>
      <c r="J110" s="8" t="s">
        <v>114</v>
      </c>
      <c r="K110" s="8" t="s">
        <v>143</v>
      </c>
      <c r="L110" s="8" t="s">
        <v>27</v>
      </c>
      <c r="M110" s="10">
        <v>2004</v>
      </c>
      <c r="N110" s="11" t="s">
        <v>366</v>
      </c>
      <c r="O110" s="8" t="s">
        <v>29</v>
      </c>
      <c r="P110" s="8" t="s">
        <v>388</v>
      </c>
      <c r="Q110" s="8" t="s">
        <v>389</v>
      </c>
    </row>
    <row r="111" spans="1:17" s="8" customFormat="1" ht="12.75" x14ac:dyDescent="0.2">
      <c r="A111" s="7" t="s">
        <v>390</v>
      </c>
      <c r="B111" s="8" t="s">
        <v>19</v>
      </c>
      <c r="C111" s="8" t="s">
        <v>52</v>
      </c>
      <c r="D111" s="9" t="s">
        <v>21</v>
      </c>
      <c r="E111" s="9" t="s">
        <v>21</v>
      </c>
      <c r="F111" s="8" t="s">
        <v>22</v>
      </c>
      <c r="G111" s="8" t="s">
        <v>23</v>
      </c>
      <c r="H111" s="8" t="s">
        <v>53</v>
      </c>
      <c r="I111" s="10" t="s">
        <v>25</v>
      </c>
      <c r="J111" s="8" t="s">
        <v>114</v>
      </c>
      <c r="K111" s="8" t="s">
        <v>143</v>
      </c>
      <c r="L111" s="8" t="s">
        <v>27</v>
      </c>
      <c r="M111" s="10">
        <v>2004</v>
      </c>
      <c r="N111" s="11" t="s">
        <v>366</v>
      </c>
      <c r="O111" s="8" t="s">
        <v>29</v>
      </c>
      <c r="P111" s="8" t="s">
        <v>391</v>
      </c>
      <c r="Q111" s="8" t="s">
        <v>392</v>
      </c>
    </row>
    <row r="112" spans="1:17" s="8" customFormat="1" ht="12.75" x14ac:dyDescent="0.2">
      <c r="A112" s="7" t="s">
        <v>393</v>
      </c>
      <c r="B112" s="8" t="s">
        <v>19</v>
      </c>
      <c r="C112" s="8" t="s">
        <v>52</v>
      </c>
      <c r="D112" s="9" t="s">
        <v>21</v>
      </c>
      <c r="E112" s="9" t="s">
        <v>21</v>
      </c>
      <c r="F112" s="8" t="s">
        <v>22</v>
      </c>
      <c r="G112" s="8" t="s">
        <v>23</v>
      </c>
      <c r="H112" s="8" t="s">
        <v>53</v>
      </c>
      <c r="I112" s="10" t="s">
        <v>25</v>
      </c>
      <c r="J112" s="8" t="s">
        <v>114</v>
      </c>
      <c r="K112" s="8" t="s">
        <v>143</v>
      </c>
      <c r="L112" s="8" t="s">
        <v>27</v>
      </c>
      <c r="M112" s="10">
        <v>2004</v>
      </c>
      <c r="N112" s="11" t="s">
        <v>366</v>
      </c>
      <c r="O112" s="8" t="s">
        <v>29</v>
      </c>
      <c r="P112" s="8" t="s">
        <v>394</v>
      </c>
      <c r="Q112" s="8" t="s">
        <v>395</v>
      </c>
    </row>
    <row r="113" spans="1:17" s="8" customFormat="1" ht="12.75" x14ac:dyDescent="0.2">
      <c r="A113" s="7" t="s">
        <v>396</v>
      </c>
      <c r="B113" s="8" t="s">
        <v>19</v>
      </c>
      <c r="C113" s="8" t="s">
        <v>52</v>
      </c>
      <c r="D113" s="9" t="s">
        <v>21</v>
      </c>
      <c r="E113" s="9" t="s">
        <v>21</v>
      </c>
      <c r="F113" s="8" t="s">
        <v>22</v>
      </c>
      <c r="G113" s="8" t="s">
        <v>23</v>
      </c>
      <c r="H113" s="8" t="s">
        <v>53</v>
      </c>
      <c r="I113" s="10" t="s">
        <v>25</v>
      </c>
      <c r="J113" s="8" t="s">
        <v>114</v>
      </c>
      <c r="K113" s="8" t="s">
        <v>143</v>
      </c>
      <c r="L113" s="8" t="s">
        <v>27</v>
      </c>
      <c r="M113" s="10">
        <v>2004</v>
      </c>
      <c r="N113" s="11" t="s">
        <v>366</v>
      </c>
      <c r="O113" s="8" t="s">
        <v>29</v>
      </c>
      <c r="P113" s="8" t="s">
        <v>397</v>
      </c>
      <c r="Q113" s="8" t="s">
        <v>398</v>
      </c>
    </row>
    <row r="114" spans="1:17" s="8" customFormat="1" ht="12.75" x14ac:dyDescent="0.2">
      <c r="A114" s="7" t="s">
        <v>399</v>
      </c>
      <c r="B114" s="8" t="s">
        <v>19</v>
      </c>
      <c r="C114" s="12" t="s">
        <v>307</v>
      </c>
      <c r="D114" s="9" t="s">
        <v>68</v>
      </c>
      <c r="E114" s="9" t="s">
        <v>69</v>
      </c>
      <c r="F114" s="8" t="s">
        <v>22</v>
      </c>
      <c r="G114" s="8" t="s">
        <v>23</v>
      </c>
      <c r="H114" s="8" t="s">
        <v>96</v>
      </c>
      <c r="I114" s="10" t="s">
        <v>25</v>
      </c>
      <c r="J114" s="8" t="s">
        <v>114</v>
      </c>
      <c r="K114" s="8" t="s">
        <v>143</v>
      </c>
      <c r="L114" s="8" t="s">
        <v>27</v>
      </c>
      <c r="M114" s="10">
        <v>2001</v>
      </c>
      <c r="N114" s="11" t="s">
        <v>156</v>
      </c>
      <c r="O114" s="8" t="s">
        <v>29</v>
      </c>
      <c r="P114" s="8" t="s">
        <v>400</v>
      </c>
      <c r="Q114" s="8" t="s">
        <v>401</v>
      </c>
    </row>
    <row r="115" spans="1:17" s="8" customFormat="1" ht="12.75" x14ac:dyDescent="0.2">
      <c r="A115" s="7" t="s">
        <v>402</v>
      </c>
      <c r="B115" s="8" t="s">
        <v>19</v>
      </c>
      <c r="C115" s="8" t="s">
        <v>88</v>
      </c>
      <c r="D115" s="9" t="s">
        <v>21</v>
      </c>
      <c r="E115" s="9" t="s">
        <v>21</v>
      </c>
      <c r="F115" s="8" t="s">
        <v>22</v>
      </c>
      <c r="G115" s="8" t="s">
        <v>23</v>
      </c>
      <c r="H115" s="8" t="s">
        <v>53</v>
      </c>
      <c r="I115" s="10" t="s">
        <v>25</v>
      </c>
      <c r="J115" s="8" t="s">
        <v>114</v>
      </c>
      <c r="K115" s="8" t="s">
        <v>143</v>
      </c>
      <c r="L115" s="8" t="s">
        <v>27</v>
      </c>
      <c r="M115" s="10">
        <v>2004</v>
      </c>
      <c r="N115" s="11" t="s">
        <v>366</v>
      </c>
      <c r="O115" s="8" t="s">
        <v>29</v>
      </c>
      <c r="P115" s="8" t="s">
        <v>403</v>
      </c>
      <c r="Q115" s="8" t="s">
        <v>404</v>
      </c>
    </row>
    <row r="116" spans="1:17" s="8" customFormat="1" ht="12.75" x14ac:dyDescent="0.2">
      <c r="A116" s="7" t="s">
        <v>405</v>
      </c>
      <c r="B116" s="8" t="s">
        <v>19</v>
      </c>
      <c r="C116" s="8" t="s">
        <v>52</v>
      </c>
      <c r="D116" s="9" t="s">
        <v>21</v>
      </c>
      <c r="E116" s="9" t="s">
        <v>21</v>
      </c>
      <c r="F116" s="8" t="s">
        <v>22</v>
      </c>
      <c r="G116" s="8" t="s">
        <v>23</v>
      </c>
      <c r="H116" s="8" t="s">
        <v>53</v>
      </c>
      <c r="I116" s="10" t="s">
        <v>25</v>
      </c>
      <c r="J116" s="8" t="s">
        <v>114</v>
      </c>
      <c r="K116" s="8" t="s">
        <v>143</v>
      </c>
      <c r="L116" s="8" t="s">
        <v>27</v>
      </c>
      <c r="M116" s="10">
        <v>2004</v>
      </c>
      <c r="N116" s="11" t="s">
        <v>366</v>
      </c>
      <c r="O116" s="8" t="s">
        <v>29</v>
      </c>
      <c r="P116" s="8" t="s">
        <v>406</v>
      </c>
      <c r="Q116" s="8" t="s">
        <v>407</v>
      </c>
    </row>
    <row r="117" spans="1:17" s="8" customFormat="1" ht="12.75" x14ac:dyDescent="0.2">
      <c r="A117" s="7" t="s">
        <v>408</v>
      </c>
      <c r="B117" s="8" t="s">
        <v>19</v>
      </c>
      <c r="C117" s="8" t="s">
        <v>52</v>
      </c>
      <c r="D117" s="9" t="s">
        <v>21</v>
      </c>
      <c r="E117" s="9" t="s">
        <v>21</v>
      </c>
      <c r="F117" s="8" t="s">
        <v>22</v>
      </c>
      <c r="G117" s="8" t="s">
        <v>23</v>
      </c>
      <c r="H117" s="8" t="s">
        <v>53</v>
      </c>
      <c r="I117" s="10" t="s">
        <v>25</v>
      </c>
      <c r="J117" s="8" t="s">
        <v>114</v>
      </c>
      <c r="K117" s="8" t="s">
        <v>143</v>
      </c>
      <c r="L117" s="8" t="s">
        <v>27</v>
      </c>
      <c r="M117" s="10">
        <v>2004</v>
      </c>
      <c r="N117" s="11" t="s">
        <v>366</v>
      </c>
      <c r="O117" s="8" t="s">
        <v>29</v>
      </c>
      <c r="P117" s="8" t="s">
        <v>409</v>
      </c>
      <c r="Q117" s="8" t="s">
        <v>410</v>
      </c>
    </row>
    <row r="118" spans="1:17" s="8" customFormat="1" ht="12.75" x14ac:dyDescent="0.2">
      <c r="A118" s="7" t="s">
        <v>411</v>
      </c>
      <c r="B118" s="8" t="s">
        <v>19</v>
      </c>
      <c r="C118" s="8" t="s">
        <v>52</v>
      </c>
      <c r="D118" s="9" t="s">
        <v>21</v>
      </c>
      <c r="E118" s="9" t="s">
        <v>21</v>
      </c>
      <c r="F118" s="8" t="s">
        <v>22</v>
      </c>
      <c r="G118" s="8" t="s">
        <v>23</v>
      </c>
      <c r="H118" s="8" t="s">
        <v>53</v>
      </c>
      <c r="I118" s="10" t="s">
        <v>25</v>
      </c>
      <c r="J118" s="8" t="s">
        <v>114</v>
      </c>
      <c r="K118" s="8" t="s">
        <v>143</v>
      </c>
      <c r="L118" s="8" t="s">
        <v>27</v>
      </c>
      <c r="M118" s="10">
        <v>2004</v>
      </c>
      <c r="N118" s="11" t="s">
        <v>366</v>
      </c>
      <c r="O118" s="8" t="s">
        <v>29</v>
      </c>
      <c r="P118" s="8" t="s">
        <v>412</v>
      </c>
      <c r="Q118" s="8" t="s">
        <v>413</v>
      </c>
    </row>
    <row r="119" spans="1:17" s="8" customFormat="1" ht="12.75" x14ac:dyDescent="0.2">
      <c r="A119" s="7" t="s">
        <v>414</v>
      </c>
      <c r="B119" s="8" t="s">
        <v>19</v>
      </c>
      <c r="C119" s="8" t="s">
        <v>88</v>
      </c>
      <c r="D119" s="9" t="s">
        <v>21</v>
      </c>
      <c r="E119" s="9" t="s">
        <v>21</v>
      </c>
      <c r="F119" s="8" t="s">
        <v>22</v>
      </c>
      <c r="G119" s="8" t="s">
        <v>23</v>
      </c>
      <c r="H119" s="8" t="s">
        <v>53</v>
      </c>
      <c r="I119" s="10" t="s">
        <v>25</v>
      </c>
      <c r="J119" s="8" t="s">
        <v>114</v>
      </c>
      <c r="K119" s="8" t="s">
        <v>143</v>
      </c>
      <c r="L119" s="8" t="s">
        <v>27</v>
      </c>
      <c r="M119" s="10">
        <v>2004</v>
      </c>
      <c r="N119" s="11" t="s">
        <v>366</v>
      </c>
      <c r="O119" s="8" t="s">
        <v>29</v>
      </c>
      <c r="P119" s="8" t="s">
        <v>415</v>
      </c>
      <c r="Q119" s="8" t="s">
        <v>416</v>
      </c>
    </row>
    <row r="120" spans="1:17" s="8" customFormat="1" ht="12.75" x14ac:dyDescent="0.2">
      <c r="A120" s="7" t="s">
        <v>417</v>
      </c>
      <c r="B120" s="8" t="s">
        <v>19</v>
      </c>
      <c r="C120" s="8" t="s">
        <v>52</v>
      </c>
      <c r="D120" s="9" t="s">
        <v>21</v>
      </c>
      <c r="E120" s="9" t="s">
        <v>21</v>
      </c>
      <c r="F120" s="8" t="s">
        <v>22</v>
      </c>
      <c r="G120" s="8" t="s">
        <v>23</v>
      </c>
      <c r="H120" s="8" t="s">
        <v>53</v>
      </c>
      <c r="I120" s="10" t="s">
        <v>25</v>
      </c>
      <c r="J120" s="8" t="s">
        <v>114</v>
      </c>
      <c r="K120" s="8" t="s">
        <v>143</v>
      </c>
      <c r="L120" s="8" t="s">
        <v>27</v>
      </c>
      <c r="M120" s="10">
        <v>2004</v>
      </c>
      <c r="N120" s="11" t="s">
        <v>366</v>
      </c>
      <c r="O120" s="8" t="s">
        <v>29</v>
      </c>
      <c r="P120" s="8" t="s">
        <v>418</v>
      </c>
      <c r="Q120" s="8" t="s">
        <v>419</v>
      </c>
    </row>
    <row r="121" spans="1:17" s="8" customFormat="1" ht="12.75" x14ac:dyDescent="0.2">
      <c r="A121" s="7" t="s">
        <v>420</v>
      </c>
      <c r="B121" s="8" t="s">
        <v>19</v>
      </c>
      <c r="C121" s="8" t="s">
        <v>88</v>
      </c>
      <c r="D121" s="9" t="s">
        <v>21</v>
      </c>
      <c r="E121" s="9" t="s">
        <v>21</v>
      </c>
      <c r="F121" s="8" t="s">
        <v>22</v>
      </c>
      <c r="G121" s="8" t="s">
        <v>23</v>
      </c>
      <c r="H121" s="8" t="s">
        <v>53</v>
      </c>
      <c r="I121" s="10" t="s">
        <v>25</v>
      </c>
      <c r="J121" s="8" t="s">
        <v>114</v>
      </c>
      <c r="K121" s="8" t="s">
        <v>143</v>
      </c>
      <c r="L121" s="8" t="s">
        <v>27</v>
      </c>
      <c r="M121" s="10">
        <v>2005</v>
      </c>
      <c r="N121" s="11" t="s">
        <v>421</v>
      </c>
      <c r="O121" s="8" t="s">
        <v>29</v>
      </c>
      <c r="P121" s="8" t="s">
        <v>422</v>
      </c>
      <c r="Q121" s="8" t="s">
        <v>423</v>
      </c>
    </row>
    <row r="122" spans="1:17" s="8" customFormat="1" ht="12.75" x14ac:dyDescent="0.2">
      <c r="A122" s="7" t="s">
        <v>424</v>
      </c>
      <c r="B122" s="8" t="s">
        <v>19</v>
      </c>
      <c r="C122" s="12" t="s">
        <v>307</v>
      </c>
      <c r="D122" s="9" t="s">
        <v>68</v>
      </c>
      <c r="E122" s="9" t="s">
        <v>69</v>
      </c>
      <c r="F122" s="8" t="s">
        <v>22</v>
      </c>
      <c r="G122" s="8" t="s">
        <v>23</v>
      </c>
      <c r="H122" s="8" t="s">
        <v>96</v>
      </c>
      <c r="I122" s="10" t="s">
        <v>25</v>
      </c>
      <c r="J122" s="8" t="s">
        <v>114</v>
      </c>
      <c r="K122" s="8" t="s">
        <v>143</v>
      </c>
      <c r="L122" s="8" t="s">
        <v>27</v>
      </c>
      <c r="M122" s="10">
        <v>2002</v>
      </c>
      <c r="N122" s="11" t="s">
        <v>314</v>
      </c>
      <c r="O122" s="8" t="s">
        <v>29</v>
      </c>
      <c r="P122" s="8" t="s">
        <v>425</v>
      </c>
      <c r="Q122" s="8" t="s">
        <v>426</v>
      </c>
    </row>
    <row r="123" spans="1:17" s="8" customFormat="1" ht="12.75" x14ac:dyDescent="0.2">
      <c r="A123" s="7" t="s">
        <v>427</v>
      </c>
      <c r="B123" s="8" t="s">
        <v>19</v>
      </c>
      <c r="C123" s="8" t="s">
        <v>88</v>
      </c>
      <c r="D123" s="9" t="s">
        <v>21</v>
      </c>
      <c r="E123" s="9" t="s">
        <v>21</v>
      </c>
      <c r="F123" s="8" t="s">
        <v>22</v>
      </c>
      <c r="G123" s="8" t="s">
        <v>23</v>
      </c>
      <c r="H123" s="8" t="s">
        <v>53</v>
      </c>
      <c r="I123" s="10" t="s">
        <v>25</v>
      </c>
      <c r="J123" s="8" t="s">
        <v>114</v>
      </c>
      <c r="K123" s="8" t="s">
        <v>143</v>
      </c>
      <c r="L123" s="8" t="s">
        <v>27</v>
      </c>
      <c r="M123" s="10">
        <v>2005</v>
      </c>
      <c r="N123" s="11" t="s">
        <v>421</v>
      </c>
      <c r="O123" s="8" t="s">
        <v>29</v>
      </c>
      <c r="P123" s="8" t="s">
        <v>428</v>
      </c>
      <c r="Q123" s="8" t="s">
        <v>429</v>
      </c>
    </row>
    <row r="124" spans="1:17" s="8" customFormat="1" ht="12.75" x14ac:dyDescent="0.2">
      <c r="A124" s="7" t="s">
        <v>430</v>
      </c>
      <c r="B124" s="8" t="s">
        <v>19</v>
      </c>
      <c r="C124" s="8" t="s">
        <v>52</v>
      </c>
      <c r="D124" s="9" t="s">
        <v>21</v>
      </c>
      <c r="E124" s="9" t="s">
        <v>21</v>
      </c>
      <c r="F124" s="8" t="s">
        <v>22</v>
      </c>
      <c r="G124" s="8" t="s">
        <v>23</v>
      </c>
      <c r="H124" s="8" t="s">
        <v>53</v>
      </c>
      <c r="I124" s="10" t="s">
        <v>25</v>
      </c>
      <c r="J124" s="8" t="s">
        <v>114</v>
      </c>
      <c r="K124" s="8" t="s">
        <v>143</v>
      </c>
      <c r="L124" s="8" t="s">
        <v>27</v>
      </c>
      <c r="M124" s="10">
        <v>2005</v>
      </c>
      <c r="N124" s="11" t="s">
        <v>421</v>
      </c>
      <c r="O124" s="8" t="s">
        <v>29</v>
      </c>
      <c r="P124" s="8" t="s">
        <v>431</v>
      </c>
      <c r="Q124" s="8" t="s">
        <v>432</v>
      </c>
    </row>
    <row r="125" spans="1:17" s="8" customFormat="1" ht="12.75" x14ac:dyDescent="0.2">
      <c r="A125" s="7" t="s">
        <v>433</v>
      </c>
      <c r="B125" s="8" t="s">
        <v>19</v>
      </c>
      <c r="C125" s="8" t="s">
        <v>52</v>
      </c>
      <c r="D125" s="9" t="s">
        <v>21</v>
      </c>
      <c r="E125" s="9" t="s">
        <v>21</v>
      </c>
      <c r="F125" s="8" t="s">
        <v>22</v>
      </c>
      <c r="G125" s="8" t="s">
        <v>23</v>
      </c>
      <c r="H125" s="8" t="s">
        <v>53</v>
      </c>
      <c r="I125" s="10" t="s">
        <v>25</v>
      </c>
      <c r="J125" s="8" t="s">
        <v>114</v>
      </c>
      <c r="K125" s="8" t="s">
        <v>143</v>
      </c>
      <c r="L125" s="8" t="s">
        <v>27</v>
      </c>
      <c r="M125" s="10">
        <v>2005</v>
      </c>
      <c r="N125" s="11" t="s">
        <v>421</v>
      </c>
      <c r="O125" s="8" t="s">
        <v>29</v>
      </c>
      <c r="P125" s="8" t="s">
        <v>434</v>
      </c>
      <c r="Q125" s="8" t="s">
        <v>435</v>
      </c>
    </row>
    <row r="126" spans="1:17" s="8" customFormat="1" ht="12.75" x14ac:dyDescent="0.2">
      <c r="A126" s="7" t="s">
        <v>436</v>
      </c>
      <c r="B126" s="8" t="s">
        <v>19</v>
      </c>
      <c r="C126" s="8" t="s">
        <v>52</v>
      </c>
      <c r="D126" s="9" t="s">
        <v>21</v>
      </c>
      <c r="E126" s="9" t="s">
        <v>21</v>
      </c>
      <c r="F126" s="8" t="s">
        <v>22</v>
      </c>
      <c r="G126" s="8" t="s">
        <v>23</v>
      </c>
      <c r="H126" s="8" t="s">
        <v>53</v>
      </c>
      <c r="I126" s="10" t="s">
        <v>25</v>
      </c>
      <c r="J126" s="8" t="s">
        <v>114</v>
      </c>
      <c r="K126" s="8" t="s">
        <v>143</v>
      </c>
      <c r="L126" s="8" t="s">
        <v>27</v>
      </c>
      <c r="M126" s="10">
        <v>2005</v>
      </c>
      <c r="N126" s="11" t="s">
        <v>421</v>
      </c>
      <c r="O126" s="8" t="s">
        <v>29</v>
      </c>
      <c r="P126" s="8" t="s">
        <v>437</v>
      </c>
      <c r="Q126" s="8" t="s">
        <v>438</v>
      </c>
    </row>
    <row r="127" spans="1:17" s="8" customFormat="1" ht="12.75" x14ac:dyDescent="0.2">
      <c r="A127" s="7" t="s">
        <v>439</v>
      </c>
      <c r="B127" s="8" t="s">
        <v>19</v>
      </c>
      <c r="C127" s="8" t="s">
        <v>52</v>
      </c>
      <c r="D127" s="9" t="s">
        <v>21</v>
      </c>
      <c r="E127" s="9" t="s">
        <v>21</v>
      </c>
      <c r="F127" s="8" t="s">
        <v>22</v>
      </c>
      <c r="G127" s="8" t="s">
        <v>23</v>
      </c>
      <c r="H127" s="8" t="s">
        <v>53</v>
      </c>
      <c r="I127" s="10" t="s">
        <v>25</v>
      </c>
      <c r="J127" s="8" t="s">
        <v>114</v>
      </c>
      <c r="K127" s="8" t="s">
        <v>143</v>
      </c>
      <c r="L127" s="8" t="s">
        <v>27</v>
      </c>
      <c r="M127" s="10">
        <v>2005</v>
      </c>
      <c r="N127" s="11" t="s">
        <v>421</v>
      </c>
      <c r="O127" s="8" t="s">
        <v>29</v>
      </c>
      <c r="P127" s="8" t="s">
        <v>440</v>
      </c>
      <c r="Q127" s="8" t="s">
        <v>441</v>
      </c>
    </row>
    <row r="128" spans="1:17" s="8" customFormat="1" ht="12.75" x14ac:dyDescent="0.2">
      <c r="A128" s="7" t="s">
        <v>442</v>
      </c>
      <c r="B128" s="8" t="s">
        <v>19</v>
      </c>
      <c r="C128" s="8" t="s">
        <v>52</v>
      </c>
      <c r="D128" s="9" t="s">
        <v>21</v>
      </c>
      <c r="E128" s="9" t="s">
        <v>21</v>
      </c>
      <c r="F128" s="8" t="s">
        <v>22</v>
      </c>
      <c r="G128" s="8" t="s">
        <v>23</v>
      </c>
      <c r="H128" s="8" t="s">
        <v>53</v>
      </c>
      <c r="I128" s="10" t="s">
        <v>25</v>
      </c>
      <c r="J128" s="8" t="s">
        <v>114</v>
      </c>
      <c r="K128" s="8" t="s">
        <v>143</v>
      </c>
      <c r="L128" s="8" t="s">
        <v>27</v>
      </c>
      <c r="M128" s="10">
        <v>2005</v>
      </c>
      <c r="N128" s="11" t="s">
        <v>421</v>
      </c>
      <c r="O128" s="8" t="s">
        <v>29</v>
      </c>
      <c r="P128" s="8" t="s">
        <v>443</v>
      </c>
      <c r="Q128" s="8" t="s">
        <v>444</v>
      </c>
    </row>
    <row r="129" spans="1:17" s="8" customFormat="1" ht="12.75" x14ac:dyDescent="0.2">
      <c r="A129" s="7" t="s">
        <v>445</v>
      </c>
      <c r="B129" s="8" t="s">
        <v>19</v>
      </c>
      <c r="C129" s="8" t="s">
        <v>52</v>
      </c>
      <c r="D129" s="9" t="s">
        <v>21</v>
      </c>
      <c r="E129" s="9" t="s">
        <v>21</v>
      </c>
      <c r="F129" s="8" t="s">
        <v>22</v>
      </c>
      <c r="G129" s="8" t="s">
        <v>23</v>
      </c>
      <c r="H129" s="8" t="s">
        <v>53</v>
      </c>
      <c r="I129" s="10" t="s">
        <v>25</v>
      </c>
      <c r="J129" s="8" t="s">
        <v>114</v>
      </c>
      <c r="K129" s="8" t="s">
        <v>143</v>
      </c>
      <c r="L129" s="8" t="s">
        <v>27</v>
      </c>
      <c r="M129" s="10">
        <v>2005</v>
      </c>
      <c r="N129" s="11" t="s">
        <v>421</v>
      </c>
      <c r="O129" s="8" t="s">
        <v>29</v>
      </c>
      <c r="P129" s="8" t="s">
        <v>446</v>
      </c>
      <c r="Q129" s="8" t="s">
        <v>447</v>
      </c>
    </row>
    <row r="130" spans="1:17" s="8" customFormat="1" ht="12.75" x14ac:dyDescent="0.2">
      <c r="A130" s="7" t="s">
        <v>448</v>
      </c>
      <c r="B130" s="8" t="s">
        <v>19</v>
      </c>
      <c r="C130" s="8" t="s">
        <v>52</v>
      </c>
      <c r="D130" s="9" t="s">
        <v>21</v>
      </c>
      <c r="E130" s="9" t="s">
        <v>21</v>
      </c>
      <c r="F130" s="8" t="s">
        <v>22</v>
      </c>
      <c r="G130" s="8" t="s">
        <v>23</v>
      </c>
      <c r="H130" s="8" t="s">
        <v>53</v>
      </c>
      <c r="I130" s="10" t="s">
        <v>25</v>
      </c>
      <c r="J130" s="8" t="s">
        <v>114</v>
      </c>
      <c r="K130" s="8" t="s">
        <v>143</v>
      </c>
      <c r="L130" s="8" t="s">
        <v>27</v>
      </c>
      <c r="M130" s="10">
        <v>2005</v>
      </c>
      <c r="N130" s="11" t="s">
        <v>421</v>
      </c>
      <c r="O130" s="8" t="s">
        <v>29</v>
      </c>
      <c r="P130" s="8" t="s">
        <v>449</v>
      </c>
      <c r="Q130" s="8" t="s">
        <v>450</v>
      </c>
    </row>
    <row r="131" spans="1:17" s="8" customFormat="1" ht="12.75" x14ac:dyDescent="0.2">
      <c r="A131" s="7" t="s">
        <v>451</v>
      </c>
      <c r="B131" s="8" t="s">
        <v>19</v>
      </c>
      <c r="C131" s="8" t="s">
        <v>52</v>
      </c>
      <c r="D131" s="9" t="s">
        <v>21</v>
      </c>
      <c r="E131" s="9" t="s">
        <v>21</v>
      </c>
      <c r="F131" s="8" t="s">
        <v>22</v>
      </c>
      <c r="G131" s="8" t="s">
        <v>23</v>
      </c>
      <c r="H131" s="8" t="s">
        <v>53</v>
      </c>
      <c r="I131" s="10" t="s">
        <v>25</v>
      </c>
      <c r="J131" s="8" t="s">
        <v>114</v>
      </c>
      <c r="K131" s="8" t="s">
        <v>143</v>
      </c>
      <c r="L131" s="8" t="s">
        <v>27</v>
      </c>
      <c r="M131" s="10">
        <v>2005</v>
      </c>
      <c r="N131" s="11" t="s">
        <v>421</v>
      </c>
      <c r="O131" s="8" t="s">
        <v>29</v>
      </c>
      <c r="P131" s="8" t="s">
        <v>452</v>
      </c>
      <c r="Q131" s="8" t="s">
        <v>453</v>
      </c>
    </row>
    <row r="132" spans="1:17" s="8" customFormat="1" ht="12.75" x14ac:dyDescent="0.2">
      <c r="A132" s="7" t="s">
        <v>454</v>
      </c>
      <c r="B132" s="8" t="s">
        <v>19</v>
      </c>
      <c r="C132" s="12" t="s">
        <v>307</v>
      </c>
      <c r="D132" s="9" t="s">
        <v>68</v>
      </c>
      <c r="E132" s="9" t="s">
        <v>69</v>
      </c>
      <c r="F132" s="8" t="s">
        <v>22</v>
      </c>
      <c r="G132" s="8" t="s">
        <v>23</v>
      </c>
      <c r="H132" s="8" t="s">
        <v>96</v>
      </c>
      <c r="I132" s="10" t="s">
        <v>25</v>
      </c>
      <c r="J132" s="8" t="s">
        <v>114</v>
      </c>
      <c r="K132" s="8" t="s">
        <v>143</v>
      </c>
      <c r="L132" s="8" t="s">
        <v>27</v>
      </c>
      <c r="M132" s="10">
        <v>2002</v>
      </c>
      <c r="N132" s="11" t="s">
        <v>314</v>
      </c>
      <c r="O132" s="8" t="s">
        <v>29</v>
      </c>
      <c r="P132" s="8" t="s">
        <v>455</v>
      </c>
      <c r="Q132" s="8" t="s">
        <v>456</v>
      </c>
    </row>
    <row r="133" spans="1:17" s="8" customFormat="1" ht="12.75" x14ac:dyDescent="0.2">
      <c r="A133" s="7" t="s">
        <v>457</v>
      </c>
      <c r="B133" s="8" t="s">
        <v>19</v>
      </c>
      <c r="C133" s="8" t="s">
        <v>52</v>
      </c>
      <c r="D133" s="9" t="s">
        <v>21</v>
      </c>
      <c r="E133" s="9" t="s">
        <v>21</v>
      </c>
      <c r="F133" s="8" t="s">
        <v>22</v>
      </c>
      <c r="G133" s="8" t="s">
        <v>23</v>
      </c>
      <c r="H133" s="8" t="s">
        <v>53</v>
      </c>
      <c r="I133" s="10" t="s">
        <v>25</v>
      </c>
      <c r="J133" s="8" t="s">
        <v>114</v>
      </c>
      <c r="K133" s="8" t="s">
        <v>458</v>
      </c>
      <c r="L133" s="8" t="s">
        <v>27</v>
      </c>
      <c r="M133" s="10">
        <v>2004</v>
      </c>
      <c r="N133" s="11" t="s">
        <v>366</v>
      </c>
      <c r="O133" s="8" t="s">
        <v>29</v>
      </c>
      <c r="P133" s="8" t="s">
        <v>459</v>
      </c>
      <c r="Q133" s="8" t="s">
        <v>460</v>
      </c>
    </row>
    <row r="134" spans="1:17" s="8" customFormat="1" ht="12.75" x14ac:dyDescent="0.2">
      <c r="A134" s="7" t="s">
        <v>461</v>
      </c>
      <c r="B134" s="8" t="s">
        <v>19</v>
      </c>
      <c r="C134" s="8" t="s">
        <v>52</v>
      </c>
      <c r="D134" s="9" t="s">
        <v>21</v>
      </c>
      <c r="E134" s="9" t="s">
        <v>21</v>
      </c>
      <c r="F134" s="8" t="s">
        <v>22</v>
      </c>
      <c r="G134" s="8" t="s">
        <v>23</v>
      </c>
      <c r="H134" s="8" t="s">
        <v>53</v>
      </c>
      <c r="I134" s="10" t="s">
        <v>25</v>
      </c>
      <c r="J134" s="8" t="s">
        <v>114</v>
      </c>
      <c r="K134" s="8" t="s">
        <v>458</v>
      </c>
      <c r="L134" s="8" t="s">
        <v>27</v>
      </c>
      <c r="M134" s="10">
        <v>2004</v>
      </c>
      <c r="N134" s="11" t="s">
        <v>366</v>
      </c>
      <c r="O134" s="8" t="s">
        <v>29</v>
      </c>
      <c r="P134" s="8" t="s">
        <v>462</v>
      </c>
      <c r="Q134" s="8" t="s">
        <v>463</v>
      </c>
    </row>
    <row r="135" spans="1:17" s="8" customFormat="1" ht="12.75" x14ac:dyDescent="0.2">
      <c r="A135" s="7" t="s">
        <v>464</v>
      </c>
      <c r="B135" s="8" t="s">
        <v>19</v>
      </c>
      <c r="C135" s="8" t="s">
        <v>52</v>
      </c>
      <c r="D135" s="9" t="s">
        <v>21</v>
      </c>
      <c r="E135" s="9" t="s">
        <v>21</v>
      </c>
      <c r="F135" s="8" t="s">
        <v>22</v>
      </c>
      <c r="G135" s="8" t="s">
        <v>23</v>
      </c>
      <c r="H135" s="8" t="s">
        <v>53</v>
      </c>
      <c r="I135" s="10" t="s">
        <v>25</v>
      </c>
      <c r="J135" s="8" t="s">
        <v>114</v>
      </c>
      <c r="K135" s="8" t="s">
        <v>458</v>
      </c>
      <c r="L135" s="8" t="s">
        <v>27</v>
      </c>
      <c r="M135" s="10">
        <v>2005</v>
      </c>
      <c r="N135" s="11" t="s">
        <v>421</v>
      </c>
      <c r="O135" s="8" t="s">
        <v>29</v>
      </c>
      <c r="P135" s="8" t="s">
        <v>465</v>
      </c>
      <c r="Q135" s="8" t="s">
        <v>466</v>
      </c>
    </row>
    <row r="136" spans="1:17" s="8" customFormat="1" ht="12.75" x14ac:dyDescent="0.2">
      <c r="A136" s="7" t="s">
        <v>467</v>
      </c>
      <c r="B136" s="8" t="s">
        <v>19</v>
      </c>
      <c r="C136" s="8" t="s">
        <v>52</v>
      </c>
      <c r="D136" s="9" t="s">
        <v>21</v>
      </c>
      <c r="E136" s="9" t="s">
        <v>21</v>
      </c>
      <c r="F136" s="8" t="s">
        <v>22</v>
      </c>
      <c r="G136" s="8" t="s">
        <v>23</v>
      </c>
      <c r="H136" s="8" t="s">
        <v>53</v>
      </c>
      <c r="I136" s="10" t="s">
        <v>25</v>
      </c>
      <c r="J136" s="8" t="s">
        <v>114</v>
      </c>
      <c r="K136" s="8" t="s">
        <v>458</v>
      </c>
      <c r="L136" s="8" t="s">
        <v>27</v>
      </c>
      <c r="M136" s="10">
        <v>2005</v>
      </c>
      <c r="N136" s="11" t="s">
        <v>421</v>
      </c>
      <c r="O136" s="8" t="s">
        <v>29</v>
      </c>
      <c r="P136" s="8" t="s">
        <v>468</v>
      </c>
      <c r="Q136" s="8" t="s">
        <v>469</v>
      </c>
    </row>
    <row r="137" spans="1:17" s="8" customFormat="1" ht="12.75" x14ac:dyDescent="0.2">
      <c r="A137" s="7" t="s">
        <v>470</v>
      </c>
      <c r="B137" s="8" t="s">
        <v>19</v>
      </c>
      <c r="C137" s="8" t="s">
        <v>52</v>
      </c>
      <c r="D137" s="9" t="s">
        <v>21</v>
      </c>
      <c r="E137" s="9" t="s">
        <v>21</v>
      </c>
      <c r="F137" s="8" t="s">
        <v>22</v>
      </c>
      <c r="G137" s="8" t="s">
        <v>23</v>
      </c>
      <c r="H137" s="8" t="s">
        <v>53</v>
      </c>
      <c r="I137" s="10" t="s">
        <v>25</v>
      </c>
      <c r="J137" s="8" t="s">
        <v>114</v>
      </c>
      <c r="K137" s="8" t="s">
        <v>458</v>
      </c>
      <c r="L137" s="8" t="s">
        <v>27</v>
      </c>
      <c r="M137" s="10">
        <v>2005</v>
      </c>
      <c r="N137" s="11" t="s">
        <v>421</v>
      </c>
      <c r="O137" s="8" t="s">
        <v>29</v>
      </c>
      <c r="P137" s="8" t="s">
        <v>471</v>
      </c>
      <c r="Q137" s="8" t="s">
        <v>472</v>
      </c>
    </row>
    <row r="138" spans="1:17" s="8" customFormat="1" ht="12.75" x14ac:dyDescent="0.2">
      <c r="A138" s="7" t="s">
        <v>473</v>
      </c>
      <c r="B138" s="8" t="s">
        <v>19</v>
      </c>
      <c r="C138" s="8" t="s">
        <v>52</v>
      </c>
      <c r="D138" s="9" t="s">
        <v>21</v>
      </c>
      <c r="E138" s="9" t="s">
        <v>21</v>
      </c>
      <c r="F138" s="8" t="s">
        <v>22</v>
      </c>
      <c r="G138" s="8" t="s">
        <v>23</v>
      </c>
      <c r="H138" s="8" t="s">
        <v>53</v>
      </c>
      <c r="I138" s="10" t="s">
        <v>25</v>
      </c>
      <c r="J138" s="8" t="s">
        <v>114</v>
      </c>
      <c r="K138" s="8" t="s">
        <v>458</v>
      </c>
      <c r="L138" s="8" t="s">
        <v>27</v>
      </c>
      <c r="M138" s="10">
        <v>2005</v>
      </c>
      <c r="N138" s="11" t="s">
        <v>421</v>
      </c>
      <c r="O138" s="8" t="s">
        <v>29</v>
      </c>
      <c r="P138" s="8" t="s">
        <v>474</v>
      </c>
      <c r="Q138" s="8" t="s">
        <v>475</v>
      </c>
    </row>
    <row r="139" spans="1:17" s="8" customFormat="1" ht="12.75" x14ac:dyDescent="0.2">
      <c r="A139" s="7" t="s">
        <v>476</v>
      </c>
      <c r="B139" s="8" t="s">
        <v>19</v>
      </c>
      <c r="C139" s="8" t="s">
        <v>52</v>
      </c>
      <c r="D139" s="9" t="s">
        <v>21</v>
      </c>
      <c r="E139" s="9" t="s">
        <v>21</v>
      </c>
      <c r="F139" s="8" t="s">
        <v>22</v>
      </c>
      <c r="G139" s="8" t="s">
        <v>23</v>
      </c>
      <c r="H139" s="8" t="s">
        <v>53</v>
      </c>
      <c r="I139" s="10" t="s">
        <v>25</v>
      </c>
      <c r="J139" s="8" t="s">
        <v>114</v>
      </c>
      <c r="K139" s="8" t="s">
        <v>458</v>
      </c>
      <c r="L139" s="8" t="s">
        <v>27</v>
      </c>
      <c r="M139" s="10">
        <v>2005</v>
      </c>
      <c r="N139" s="11" t="s">
        <v>421</v>
      </c>
      <c r="O139" s="8" t="s">
        <v>29</v>
      </c>
      <c r="P139" s="8" t="s">
        <v>477</v>
      </c>
      <c r="Q139" s="8" t="s">
        <v>478</v>
      </c>
    </row>
    <row r="140" spans="1:17" s="8" customFormat="1" ht="12.75" x14ac:dyDescent="0.2">
      <c r="A140" s="7" t="s">
        <v>479</v>
      </c>
      <c r="B140" s="8" t="s">
        <v>19</v>
      </c>
      <c r="C140" s="8" t="s">
        <v>52</v>
      </c>
      <c r="D140" s="9" t="s">
        <v>21</v>
      </c>
      <c r="E140" s="9" t="s">
        <v>21</v>
      </c>
      <c r="F140" s="8" t="s">
        <v>22</v>
      </c>
      <c r="G140" s="8" t="s">
        <v>23</v>
      </c>
      <c r="H140" s="8" t="s">
        <v>53</v>
      </c>
      <c r="I140" s="10" t="s">
        <v>25</v>
      </c>
      <c r="J140" s="8" t="s">
        <v>114</v>
      </c>
      <c r="K140" s="8" t="s">
        <v>458</v>
      </c>
      <c r="L140" s="8" t="s">
        <v>27</v>
      </c>
      <c r="M140" s="10">
        <v>2005</v>
      </c>
      <c r="N140" s="11" t="s">
        <v>421</v>
      </c>
      <c r="O140" s="8" t="s">
        <v>29</v>
      </c>
      <c r="P140" s="8" t="s">
        <v>480</v>
      </c>
      <c r="Q140" s="8" t="s">
        <v>481</v>
      </c>
    </row>
    <row r="141" spans="1:17" s="8" customFormat="1" ht="12.75" x14ac:dyDescent="0.2">
      <c r="A141" s="7" t="s">
        <v>482</v>
      </c>
      <c r="B141" s="8" t="s">
        <v>19</v>
      </c>
      <c r="C141" s="8" t="s">
        <v>52</v>
      </c>
      <c r="D141" s="9" t="s">
        <v>21</v>
      </c>
      <c r="E141" s="9" t="s">
        <v>21</v>
      </c>
      <c r="F141" s="8" t="s">
        <v>22</v>
      </c>
      <c r="G141" s="8" t="s">
        <v>23</v>
      </c>
      <c r="H141" s="8" t="s">
        <v>53</v>
      </c>
      <c r="I141" s="10" t="s">
        <v>25</v>
      </c>
      <c r="J141" s="8" t="s">
        <v>114</v>
      </c>
      <c r="K141" s="8" t="s">
        <v>483</v>
      </c>
      <c r="L141" s="8" t="s">
        <v>27</v>
      </c>
      <c r="M141" s="10">
        <v>2002</v>
      </c>
      <c r="N141" s="11" t="s">
        <v>314</v>
      </c>
      <c r="O141" s="8" t="s">
        <v>29</v>
      </c>
      <c r="P141" s="8" t="s">
        <v>484</v>
      </c>
      <c r="Q141" s="8" t="s">
        <v>485</v>
      </c>
    </row>
    <row r="142" spans="1:17" s="8" customFormat="1" ht="12.75" x14ac:dyDescent="0.2">
      <c r="A142" s="7" t="s">
        <v>486</v>
      </c>
      <c r="B142" s="8" t="s">
        <v>19</v>
      </c>
      <c r="C142" s="8" t="s">
        <v>52</v>
      </c>
      <c r="D142" s="9" t="s">
        <v>21</v>
      </c>
      <c r="E142" s="9" t="s">
        <v>21</v>
      </c>
      <c r="F142" s="8" t="s">
        <v>22</v>
      </c>
      <c r="G142" s="8" t="s">
        <v>23</v>
      </c>
      <c r="H142" s="8" t="s">
        <v>53</v>
      </c>
      <c r="I142" s="10" t="s">
        <v>25</v>
      </c>
      <c r="J142" s="8" t="s">
        <v>114</v>
      </c>
      <c r="K142" s="8" t="s">
        <v>483</v>
      </c>
      <c r="L142" s="8" t="s">
        <v>27</v>
      </c>
      <c r="M142" s="10">
        <v>2005</v>
      </c>
      <c r="N142" s="11" t="s">
        <v>421</v>
      </c>
      <c r="O142" s="8" t="s">
        <v>29</v>
      </c>
      <c r="P142" s="8" t="s">
        <v>487</v>
      </c>
      <c r="Q142" s="8" t="s">
        <v>488</v>
      </c>
    </row>
    <row r="143" spans="1:17" s="8" customFormat="1" ht="12.75" x14ac:dyDescent="0.2">
      <c r="A143" s="7" t="s">
        <v>489</v>
      </c>
      <c r="B143" s="8" t="s">
        <v>19</v>
      </c>
      <c r="C143" s="8" t="s">
        <v>52</v>
      </c>
      <c r="D143" s="9" t="s">
        <v>21</v>
      </c>
      <c r="E143" s="9" t="s">
        <v>21</v>
      </c>
      <c r="F143" s="8" t="s">
        <v>22</v>
      </c>
      <c r="G143" s="8" t="s">
        <v>23</v>
      </c>
      <c r="H143" s="8" t="s">
        <v>53</v>
      </c>
      <c r="I143" s="10" t="s">
        <v>25</v>
      </c>
      <c r="J143" s="8" t="s">
        <v>114</v>
      </c>
      <c r="K143" s="8" t="s">
        <v>483</v>
      </c>
      <c r="L143" s="8" t="s">
        <v>27</v>
      </c>
      <c r="M143" s="10">
        <v>2005</v>
      </c>
      <c r="N143" s="11" t="s">
        <v>421</v>
      </c>
      <c r="O143" s="8" t="s">
        <v>29</v>
      </c>
      <c r="P143" s="8" t="s">
        <v>490</v>
      </c>
      <c r="Q143" s="8" t="s">
        <v>491</v>
      </c>
    </row>
    <row r="144" spans="1:17" s="8" customFormat="1" ht="12.75" x14ac:dyDescent="0.2">
      <c r="A144" s="7" t="s">
        <v>492</v>
      </c>
      <c r="B144" s="8" t="s">
        <v>19</v>
      </c>
      <c r="C144" s="8" t="s">
        <v>52</v>
      </c>
      <c r="D144" s="9" t="s">
        <v>21</v>
      </c>
      <c r="E144" s="9" t="s">
        <v>21</v>
      </c>
      <c r="F144" s="8" t="s">
        <v>22</v>
      </c>
      <c r="G144" s="8" t="s">
        <v>23</v>
      </c>
      <c r="H144" s="8" t="s">
        <v>53</v>
      </c>
      <c r="I144" s="10" t="s">
        <v>25</v>
      </c>
      <c r="J144" s="8" t="s">
        <v>114</v>
      </c>
      <c r="K144" s="8" t="s">
        <v>483</v>
      </c>
      <c r="L144" s="8" t="s">
        <v>27</v>
      </c>
      <c r="M144" s="10">
        <v>2005</v>
      </c>
      <c r="N144" s="11" t="s">
        <v>421</v>
      </c>
      <c r="O144" s="8" t="s">
        <v>29</v>
      </c>
      <c r="P144" s="8" t="s">
        <v>493</v>
      </c>
      <c r="Q144" s="8" t="s">
        <v>494</v>
      </c>
    </row>
    <row r="145" spans="1:17" s="8" customFormat="1" ht="12.75" x14ac:dyDescent="0.2">
      <c r="A145" s="7" t="s">
        <v>495</v>
      </c>
      <c r="B145" s="8" t="s">
        <v>19</v>
      </c>
      <c r="C145" s="8" t="s">
        <v>52</v>
      </c>
      <c r="D145" s="9" t="s">
        <v>21</v>
      </c>
      <c r="E145" s="9" t="s">
        <v>21</v>
      </c>
      <c r="F145" s="8" t="s">
        <v>22</v>
      </c>
      <c r="G145" s="8" t="s">
        <v>23</v>
      </c>
      <c r="H145" s="8" t="s">
        <v>53</v>
      </c>
      <c r="I145" s="10" t="s">
        <v>25</v>
      </c>
      <c r="J145" s="8" t="s">
        <v>114</v>
      </c>
      <c r="K145" s="8" t="s">
        <v>483</v>
      </c>
      <c r="L145" s="8" t="s">
        <v>27</v>
      </c>
      <c r="M145" s="10">
        <v>2005</v>
      </c>
      <c r="N145" s="11" t="s">
        <v>421</v>
      </c>
      <c r="O145" s="8" t="s">
        <v>29</v>
      </c>
      <c r="P145" s="8" t="s">
        <v>496</v>
      </c>
      <c r="Q145" s="8" t="s">
        <v>497</v>
      </c>
    </row>
    <row r="146" spans="1:17" s="8" customFormat="1" ht="12.75" x14ac:dyDescent="0.2">
      <c r="A146" s="7" t="s">
        <v>498</v>
      </c>
      <c r="B146" s="8" t="s">
        <v>19</v>
      </c>
      <c r="C146" s="8" t="s">
        <v>52</v>
      </c>
      <c r="D146" s="9" t="s">
        <v>21</v>
      </c>
      <c r="E146" s="9" t="s">
        <v>21</v>
      </c>
      <c r="F146" s="8" t="s">
        <v>22</v>
      </c>
      <c r="G146" s="8" t="s">
        <v>23</v>
      </c>
      <c r="H146" s="8" t="s">
        <v>53</v>
      </c>
      <c r="I146" s="10" t="s">
        <v>25</v>
      </c>
      <c r="J146" s="8" t="s">
        <v>114</v>
      </c>
      <c r="K146" s="8" t="s">
        <v>483</v>
      </c>
      <c r="L146" s="8" t="s">
        <v>27</v>
      </c>
      <c r="M146" s="10">
        <v>2005</v>
      </c>
      <c r="N146" s="11" t="s">
        <v>421</v>
      </c>
      <c r="O146" s="8" t="s">
        <v>29</v>
      </c>
      <c r="P146" s="8" t="s">
        <v>499</v>
      </c>
      <c r="Q146" s="8" t="s">
        <v>500</v>
      </c>
    </row>
    <row r="147" spans="1:17" s="8" customFormat="1" ht="12.75" x14ac:dyDescent="0.2">
      <c r="A147" s="7" t="s">
        <v>501</v>
      </c>
      <c r="B147" s="8" t="s">
        <v>19</v>
      </c>
      <c r="C147" s="8" t="s">
        <v>52</v>
      </c>
      <c r="D147" s="9" t="s">
        <v>21</v>
      </c>
      <c r="E147" s="9" t="s">
        <v>21</v>
      </c>
      <c r="F147" s="8" t="s">
        <v>22</v>
      </c>
      <c r="G147" s="8" t="s">
        <v>23</v>
      </c>
      <c r="H147" s="8" t="s">
        <v>53</v>
      </c>
      <c r="I147" s="10" t="s">
        <v>25</v>
      </c>
      <c r="J147" s="8" t="s">
        <v>114</v>
      </c>
      <c r="K147" s="8" t="s">
        <v>483</v>
      </c>
      <c r="L147" s="8" t="s">
        <v>27</v>
      </c>
      <c r="M147" s="10">
        <v>2005</v>
      </c>
      <c r="N147" s="11" t="s">
        <v>421</v>
      </c>
      <c r="O147" s="8" t="s">
        <v>29</v>
      </c>
      <c r="P147" s="8" t="s">
        <v>502</v>
      </c>
      <c r="Q147" s="8" t="s">
        <v>503</v>
      </c>
    </row>
    <row r="148" spans="1:17" s="8" customFormat="1" ht="12.75" x14ac:dyDescent="0.2">
      <c r="A148" s="7" t="s">
        <v>504</v>
      </c>
      <c r="B148" s="8" t="s">
        <v>19</v>
      </c>
      <c r="C148" s="8" t="s">
        <v>52</v>
      </c>
      <c r="D148" s="9" t="s">
        <v>21</v>
      </c>
      <c r="E148" s="9" t="s">
        <v>21</v>
      </c>
      <c r="F148" s="8" t="s">
        <v>22</v>
      </c>
      <c r="G148" s="8" t="s">
        <v>23</v>
      </c>
      <c r="H148" s="8" t="s">
        <v>53</v>
      </c>
      <c r="I148" s="10" t="s">
        <v>25</v>
      </c>
      <c r="J148" s="8" t="s">
        <v>114</v>
      </c>
      <c r="K148" s="8" t="s">
        <v>483</v>
      </c>
      <c r="L148" s="8" t="s">
        <v>27</v>
      </c>
      <c r="M148" s="10">
        <v>2005</v>
      </c>
      <c r="N148" s="11" t="s">
        <v>421</v>
      </c>
      <c r="O148" s="8" t="s">
        <v>29</v>
      </c>
      <c r="P148" s="8" t="s">
        <v>505</v>
      </c>
      <c r="Q148" s="8" t="s">
        <v>506</v>
      </c>
    </row>
    <row r="149" spans="1:17" s="8" customFormat="1" ht="12.75" x14ac:dyDescent="0.2">
      <c r="A149" s="7" t="s">
        <v>507</v>
      </c>
      <c r="B149" s="8" t="s">
        <v>19</v>
      </c>
      <c r="C149" s="12" t="s">
        <v>307</v>
      </c>
      <c r="D149" s="9" t="s">
        <v>68</v>
      </c>
      <c r="E149" s="9" t="s">
        <v>69</v>
      </c>
      <c r="F149" s="8" t="s">
        <v>22</v>
      </c>
      <c r="G149" s="8" t="s">
        <v>23</v>
      </c>
      <c r="H149" s="8" t="s">
        <v>96</v>
      </c>
      <c r="I149" s="10" t="s">
        <v>25</v>
      </c>
      <c r="J149" s="8" t="s">
        <v>114</v>
      </c>
      <c r="K149" s="8" t="s">
        <v>143</v>
      </c>
      <c r="L149" s="8" t="s">
        <v>27</v>
      </c>
      <c r="M149" s="10">
        <v>2002</v>
      </c>
      <c r="N149" s="11" t="s">
        <v>314</v>
      </c>
      <c r="O149" s="8" t="s">
        <v>29</v>
      </c>
      <c r="P149" s="8" t="s">
        <v>508</v>
      </c>
      <c r="Q149" s="8" t="s">
        <v>509</v>
      </c>
    </row>
    <row r="150" spans="1:17" s="8" customFormat="1" ht="12.75" x14ac:dyDescent="0.2">
      <c r="A150" s="7" t="s">
        <v>510</v>
      </c>
      <c r="B150" s="8" t="s">
        <v>19</v>
      </c>
      <c r="C150" s="8" t="s">
        <v>20</v>
      </c>
      <c r="D150" s="9" t="s">
        <v>21</v>
      </c>
      <c r="E150" s="9" t="s">
        <v>21</v>
      </c>
      <c r="F150" s="8" t="s">
        <v>22</v>
      </c>
      <c r="G150" s="8" t="s">
        <v>23</v>
      </c>
      <c r="H150" s="8" t="s">
        <v>24</v>
      </c>
      <c r="I150" s="10" t="s">
        <v>25</v>
      </c>
      <c r="J150" s="8" t="s">
        <v>114</v>
      </c>
      <c r="K150" s="8" t="s">
        <v>143</v>
      </c>
      <c r="L150" s="8" t="s">
        <v>27</v>
      </c>
      <c r="M150" s="10">
        <v>2001</v>
      </c>
      <c r="N150" s="11" t="s">
        <v>156</v>
      </c>
      <c r="O150" s="8" t="s">
        <v>29</v>
      </c>
      <c r="P150" s="8" t="s">
        <v>511</v>
      </c>
      <c r="Q150" s="8" t="s">
        <v>512</v>
      </c>
    </row>
    <row r="151" spans="1:17" s="8" customFormat="1" ht="12.75" x14ac:dyDescent="0.2">
      <c r="A151" s="7" t="s">
        <v>513</v>
      </c>
      <c r="B151" s="8" t="s">
        <v>19</v>
      </c>
      <c r="C151" s="8" t="s">
        <v>20</v>
      </c>
      <c r="D151" s="9" t="s">
        <v>21</v>
      </c>
      <c r="E151" s="9" t="s">
        <v>21</v>
      </c>
      <c r="F151" s="8" t="s">
        <v>22</v>
      </c>
      <c r="G151" s="8" t="s">
        <v>23</v>
      </c>
      <c r="H151" s="8" t="s">
        <v>24</v>
      </c>
      <c r="I151" s="10" t="s">
        <v>25</v>
      </c>
      <c r="J151" s="8" t="s">
        <v>114</v>
      </c>
      <c r="K151" s="8" t="s">
        <v>143</v>
      </c>
      <c r="L151" s="8" t="s">
        <v>27</v>
      </c>
      <c r="M151" s="10">
        <v>2001</v>
      </c>
      <c r="N151" s="11" t="s">
        <v>156</v>
      </c>
      <c r="O151" s="8" t="s">
        <v>29</v>
      </c>
      <c r="P151" s="8" t="s">
        <v>514</v>
      </c>
      <c r="Q151" s="8" t="s">
        <v>515</v>
      </c>
    </row>
    <row r="152" spans="1:17" s="8" customFormat="1" ht="12.75" x14ac:dyDescent="0.2">
      <c r="A152" s="7" t="s">
        <v>516</v>
      </c>
      <c r="B152" s="8" t="s">
        <v>19</v>
      </c>
      <c r="C152" s="8" t="s">
        <v>20</v>
      </c>
      <c r="D152" s="9" t="s">
        <v>21</v>
      </c>
      <c r="E152" s="9" t="s">
        <v>21</v>
      </c>
      <c r="F152" s="8" t="s">
        <v>22</v>
      </c>
      <c r="G152" s="8" t="s">
        <v>23</v>
      </c>
      <c r="H152" s="8" t="s">
        <v>24</v>
      </c>
      <c r="I152" s="10" t="s">
        <v>25</v>
      </c>
      <c r="J152" s="8" t="s">
        <v>114</v>
      </c>
      <c r="K152" s="8" t="s">
        <v>143</v>
      </c>
      <c r="L152" s="8" t="s">
        <v>27</v>
      </c>
      <c r="M152" s="10">
        <v>2001</v>
      </c>
      <c r="N152" s="11" t="s">
        <v>156</v>
      </c>
      <c r="O152" s="8" t="s">
        <v>29</v>
      </c>
      <c r="P152" s="8" t="s">
        <v>517</v>
      </c>
      <c r="Q152" s="8" t="s">
        <v>518</v>
      </c>
    </row>
    <row r="153" spans="1:17" s="8" customFormat="1" ht="12.75" x14ac:dyDescent="0.2">
      <c r="A153" s="7" t="s">
        <v>519</v>
      </c>
      <c r="B153" s="8" t="s">
        <v>19</v>
      </c>
      <c r="C153" s="8" t="s">
        <v>20</v>
      </c>
      <c r="D153" s="9" t="s">
        <v>21</v>
      </c>
      <c r="E153" s="9" t="s">
        <v>21</v>
      </c>
      <c r="F153" s="8" t="s">
        <v>22</v>
      </c>
      <c r="G153" s="8" t="s">
        <v>23</v>
      </c>
      <c r="H153" s="8" t="s">
        <v>24</v>
      </c>
      <c r="I153" s="10" t="s">
        <v>25</v>
      </c>
      <c r="J153" s="8" t="s">
        <v>114</v>
      </c>
      <c r="K153" s="8" t="s">
        <v>143</v>
      </c>
      <c r="L153" s="8" t="s">
        <v>27</v>
      </c>
      <c r="M153" s="10">
        <v>2002</v>
      </c>
      <c r="N153" s="11" t="s">
        <v>314</v>
      </c>
      <c r="O153" s="8" t="s">
        <v>29</v>
      </c>
      <c r="P153" s="8" t="s">
        <v>520</v>
      </c>
      <c r="Q153" s="8" t="s">
        <v>521</v>
      </c>
    </row>
    <row r="154" spans="1:17" s="8" customFormat="1" ht="12.75" x14ac:dyDescent="0.2">
      <c r="A154" s="7" t="s">
        <v>522</v>
      </c>
      <c r="B154" s="8" t="s">
        <v>19</v>
      </c>
      <c r="C154" s="8" t="s">
        <v>20</v>
      </c>
      <c r="D154" s="9" t="s">
        <v>21</v>
      </c>
      <c r="E154" s="9" t="s">
        <v>21</v>
      </c>
      <c r="F154" s="8" t="s">
        <v>22</v>
      </c>
      <c r="G154" s="8" t="s">
        <v>23</v>
      </c>
      <c r="H154" s="8" t="s">
        <v>24</v>
      </c>
      <c r="I154" s="10" t="s">
        <v>25</v>
      </c>
      <c r="J154" s="8" t="s">
        <v>114</v>
      </c>
      <c r="K154" s="8" t="s">
        <v>143</v>
      </c>
      <c r="L154" s="8" t="s">
        <v>27</v>
      </c>
      <c r="M154" s="10">
        <v>2002</v>
      </c>
      <c r="N154" s="11" t="s">
        <v>314</v>
      </c>
      <c r="O154" s="8" t="s">
        <v>29</v>
      </c>
      <c r="P154" s="8" t="s">
        <v>523</v>
      </c>
      <c r="Q154" s="8" t="s">
        <v>524</v>
      </c>
    </row>
    <row r="155" spans="1:17" s="8" customFormat="1" ht="12.75" x14ac:dyDescent="0.2">
      <c r="A155" s="7" t="s">
        <v>525</v>
      </c>
      <c r="B155" s="8" t="s">
        <v>19</v>
      </c>
      <c r="C155" s="8" t="s">
        <v>20</v>
      </c>
      <c r="D155" s="9" t="s">
        <v>21</v>
      </c>
      <c r="E155" s="9" t="s">
        <v>21</v>
      </c>
      <c r="F155" s="8" t="s">
        <v>22</v>
      </c>
      <c r="G155" s="8" t="s">
        <v>23</v>
      </c>
      <c r="H155" s="8" t="s">
        <v>24</v>
      </c>
      <c r="I155" s="10" t="s">
        <v>25</v>
      </c>
      <c r="J155" s="8" t="s">
        <v>114</v>
      </c>
      <c r="K155" s="8" t="s">
        <v>143</v>
      </c>
      <c r="L155" s="8" t="s">
        <v>27</v>
      </c>
      <c r="M155" s="10">
        <v>2003</v>
      </c>
      <c r="N155" s="11" t="s">
        <v>248</v>
      </c>
      <c r="O155" s="8" t="s">
        <v>29</v>
      </c>
      <c r="P155" s="8" t="s">
        <v>526</v>
      </c>
      <c r="Q155" s="8" t="s">
        <v>527</v>
      </c>
    </row>
    <row r="156" spans="1:17" s="8" customFormat="1" ht="12.75" x14ac:dyDescent="0.2">
      <c r="A156" s="7" t="s">
        <v>528</v>
      </c>
      <c r="B156" s="8" t="s">
        <v>19</v>
      </c>
      <c r="C156" s="12" t="s">
        <v>529</v>
      </c>
      <c r="D156" s="9" t="s">
        <v>68</v>
      </c>
      <c r="E156" s="9" t="s">
        <v>69</v>
      </c>
      <c r="F156" s="8" t="s">
        <v>22</v>
      </c>
      <c r="G156" s="8" t="s">
        <v>23</v>
      </c>
      <c r="H156" s="8" t="s">
        <v>96</v>
      </c>
      <c r="I156" s="10" t="s">
        <v>25</v>
      </c>
      <c r="J156" s="8" t="s">
        <v>114</v>
      </c>
      <c r="K156" s="8" t="s">
        <v>143</v>
      </c>
      <c r="L156" s="8" t="s">
        <v>27</v>
      </c>
      <c r="M156" s="10">
        <v>2002</v>
      </c>
      <c r="N156" s="11" t="s">
        <v>314</v>
      </c>
      <c r="O156" s="8" t="s">
        <v>29</v>
      </c>
      <c r="P156" s="8" t="s">
        <v>530</v>
      </c>
      <c r="Q156" s="8" t="s">
        <v>531</v>
      </c>
    </row>
    <row r="157" spans="1:17" s="8" customFormat="1" ht="12.75" x14ac:dyDescent="0.2">
      <c r="A157" s="7" t="s">
        <v>532</v>
      </c>
      <c r="B157" s="8" t="s">
        <v>19</v>
      </c>
      <c r="C157" s="8" t="s">
        <v>20</v>
      </c>
      <c r="D157" s="9" t="s">
        <v>21</v>
      </c>
      <c r="E157" s="9" t="s">
        <v>21</v>
      </c>
      <c r="F157" s="8" t="s">
        <v>22</v>
      </c>
      <c r="G157" s="8" t="s">
        <v>23</v>
      </c>
      <c r="H157" s="8" t="s">
        <v>24</v>
      </c>
      <c r="I157" s="10" t="s">
        <v>25</v>
      </c>
      <c r="J157" s="8" t="s">
        <v>114</v>
      </c>
      <c r="K157" s="8" t="s">
        <v>143</v>
      </c>
      <c r="L157" s="8" t="s">
        <v>27</v>
      </c>
      <c r="M157" s="10">
        <v>2003</v>
      </c>
      <c r="N157" s="11" t="s">
        <v>248</v>
      </c>
      <c r="O157" s="8" t="s">
        <v>29</v>
      </c>
      <c r="P157" s="8" t="s">
        <v>533</v>
      </c>
      <c r="Q157" s="8" t="s">
        <v>534</v>
      </c>
    </row>
    <row r="158" spans="1:17" s="8" customFormat="1" ht="12.75" x14ac:dyDescent="0.2">
      <c r="A158" s="7" t="s">
        <v>535</v>
      </c>
      <c r="B158" s="8" t="s">
        <v>19</v>
      </c>
      <c r="C158" s="8" t="s">
        <v>20</v>
      </c>
      <c r="D158" s="9" t="s">
        <v>21</v>
      </c>
      <c r="E158" s="9" t="s">
        <v>21</v>
      </c>
      <c r="F158" s="8" t="s">
        <v>22</v>
      </c>
      <c r="G158" s="8" t="s">
        <v>23</v>
      </c>
      <c r="H158" s="8" t="s">
        <v>24</v>
      </c>
      <c r="I158" s="10" t="s">
        <v>25</v>
      </c>
      <c r="J158" s="8" t="s">
        <v>114</v>
      </c>
      <c r="K158" s="8" t="s">
        <v>143</v>
      </c>
      <c r="L158" s="8" t="s">
        <v>27</v>
      </c>
      <c r="M158" s="10">
        <v>2003</v>
      </c>
      <c r="N158" s="11" t="s">
        <v>248</v>
      </c>
      <c r="O158" s="8" t="s">
        <v>29</v>
      </c>
      <c r="P158" s="8" t="s">
        <v>536</v>
      </c>
      <c r="Q158" s="8" t="s">
        <v>537</v>
      </c>
    </row>
    <row r="159" spans="1:17" s="8" customFormat="1" ht="12.75" x14ac:dyDescent="0.2">
      <c r="A159" s="7" t="s">
        <v>538</v>
      </c>
      <c r="B159" s="8" t="s">
        <v>19</v>
      </c>
      <c r="C159" s="8" t="s">
        <v>20</v>
      </c>
      <c r="D159" s="9" t="s">
        <v>21</v>
      </c>
      <c r="E159" s="9" t="s">
        <v>21</v>
      </c>
      <c r="F159" s="8" t="s">
        <v>22</v>
      </c>
      <c r="G159" s="8" t="s">
        <v>23</v>
      </c>
      <c r="H159" s="8" t="s">
        <v>24</v>
      </c>
      <c r="I159" s="10" t="s">
        <v>25</v>
      </c>
      <c r="J159" s="8" t="s">
        <v>114</v>
      </c>
      <c r="K159" s="8" t="s">
        <v>143</v>
      </c>
      <c r="L159" s="8" t="s">
        <v>27</v>
      </c>
      <c r="M159" s="10">
        <v>2003</v>
      </c>
      <c r="N159" s="11" t="s">
        <v>248</v>
      </c>
      <c r="O159" s="8" t="s">
        <v>29</v>
      </c>
      <c r="P159" s="8" t="s">
        <v>539</v>
      </c>
      <c r="Q159" s="8" t="s">
        <v>540</v>
      </c>
    </row>
    <row r="160" spans="1:17" s="8" customFormat="1" ht="12.75" x14ac:dyDescent="0.2">
      <c r="A160" s="7" t="s">
        <v>541</v>
      </c>
      <c r="B160" s="8" t="s">
        <v>19</v>
      </c>
      <c r="C160" s="8" t="s">
        <v>20</v>
      </c>
      <c r="D160" s="9" t="s">
        <v>21</v>
      </c>
      <c r="E160" s="9" t="s">
        <v>21</v>
      </c>
      <c r="F160" s="8" t="s">
        <v>22</v>
      </c>
      <c r="G160" s="8" t="s">
        <v>23</v>
      </c>
      <c r="H160" s="8" t="s">
        <v>24</v>
      </c>
      <c r="I160" s="10" t="s">
        <v>25</v>
      </c>
      <c r="J160" s="8" t="s">
        <v>114</v>
      </c>
      <c r="K160" s="8" t="s">
        <v>143</v>
      </c>
      <c r="L160" s="8" t="s">
        <v>27</v>
      </c>
      <c r="M160" s="10">
        <v>2004</v>
      </c>
      <c r="N160" s="11" t="s">
        <v>366</v>
      </c>
      <c r="O160" s="8" t="s">
        <v>29</v>
      </c>
      <c r="P160" s="8" t="s">
        <v>542</v>
      </c>
      <c r="Q160" s="8" t="s">
        <v>543</v>
      </c>
    </row>
    <row r="161" spans="1:17" s="8" customFormat="1" ht="12.75" x14ac:dyDescent="0.2">
      <c r="A161" s="7" t="s">
        <v>544</v>
      </c>
      <c r="B161" s="8" t="s">
        <v>19</v>
      </c>
      <c r="C161" s="8" t="s">
        <v>20</v>
      </c>
      <c r="D161" s="9" t="s">
        <v>21</v>
      </c>
      <c r="E161" s="9" t="s">
        <v>21</v>
      </c>
      <c r="F161" s="8" t="s">
        <v>22</v>
      </c>
      <c r="G161" s="8" t="s">
        <v>23</v>
      </c>
      <c r="H161" s="8" t="s">
        <v>24</v>
      </c>
      <c r="I161" s="10" t="s">
        <v>25</v>
      </c>
      <c r="J161" s="8" t="s">
        <v>114</v>
      </c>
      <c r="K161" s="8" t="s">
        <v>143</v>
      </c>
      <c r="L161" s="8" t="s">
        <v>27</v>
      </c>
      <c r="M161" s="10">
        <v>2004</v>
      </c>
      <c r="N161" s="11" t="s">
        <v>366</v>
      </c>
      <c r="O161" s="8" t="s">
        <v>29</v>
      </c>
      <c r="P161" s="8" t="s">
        <v>545</v>
      </c>
      <c r="Q161" s="8" t="s">
        <v>546</v>
      </c>
    </row>
    <row r="162" spans="1:17" s="8" customFormat="1" ht="12.75" x14ac:dyDescent="0.2">
      <c r="A162" s="7" t="s">
        <v>547</v>
      </c>
      <c r="B162" s="8" t="s">
        <v>19</v>
      </c>
      <c r="C162" s="8" t="s">
        <v>20</v>
      </c>
      <c r="D162" s="9" t="s">
        <v>21</v>
      </c>
      <c r="E162" s="9" t="s">
        <v>21</v>
      </c>
      <c r="F162" s="8" t="s">
        <v>22</v>
      </c>
      <c r="G162" s="8" t="s">
        <v>23</v>
      </c>
      <c r="H162" s="8" t="s">
        <v>24</v>
      </c>
      <c r="I162" s="10" t="s">
        <v>25</v>
      </c>
      <c r="J162" s="8" t="s">
        <v>114</v>
      </c>
      <c r="K162" s="8" t="s">
        <v>143</v>
      </c>
      <c r="L162" s="8" t="s">
        <v>27</v>
      </c>
      <c r="M162" s="10">
        <v>2004</v>
      </c>
      <c r="N162" s="11" t="s">
        <v>366</v>
      </c>
      <c r="O162" s="8" t="s">
        <v>29</v>
      </c>
      <c r="P162" s="8" t="s">
        <v>548</v>
      </c>
      <c r="Q162" s="8" t="s">
        <v>549</v>
      </c>
    </row>
    <row r="163" spans="1:17" s="8" customFormat="1" ht="12.75" x14ac:dyDescent="0.2">
      <c r="A163" s="7" t="s">
        <v>550</v>
      </c>
      <c r="B163" s="8" t="s">
        <v>19</v>
      </c>
      <c r="C163" s="8" t="s">
        <v>20</v>
      </c>
      <c r="D163" s="9" t="s">
        <v>21</v>
      </c>
      <c r="E163" s="9" t="s">
        <v>21</v>
      </c>
      <c r="F163" s="8" t="s">
        <v>22</v>
      </c>
      <c r="G163" s="8" t="s">
        <v>23</v>
      </c>
      <c r="H163" s="8" t="s">
        <v>24</v>
      </c>
      <c r="I163" s="10" t="s">
        <v>25</v>
      </c>
      <c r="J163" s="8" t="s">
        <v>114</v>
      </c>
      <c r="K163" s="8" t="s">
        <v>143</v>
      </c>
      <c r="L163" s="8" t="s">
        <v>27</v>
      </c>
      <c r="M163" s="10">
        <v>2005</v>
      </c>
      <c r="N163" s="11" t="s">
        <v>421</v>
      </c>
      <c r="O163" s="8" t="s">
        <v>29</v>
      </c>
      <c r="P163" s="8" t="s">
        <v>551</v>
      </c>
      <c r="Q163" s="8" t="s">
        <v>552</v>
      </c>
    </row>
    <row r="164" spans="1:17" s="8" customFormat="1" ht="12.75" x14ac:dyDescent="0.2">
      <c r="A164" s="7" t="s">
        <v>553</v>
      </c>
      <c r="B164" s="8" t="s">
        <v>19</v>
      </c>
      <c r="C164" s="12" t="s">
        <v>307</v>
      </c>
      <c r="D164" s="9" t="s">
        <v>68</v>
      </c>
      <c r="E164" s="9" t="s">
        <v>69</v>
      </c>
      <c r="F164" s="8" t="s">
        <v>22</v>
      </c>
      <c r="G164" s="8" t="s">
        <v>23</v>
      </c>
      <c r="H164" s="8" t="s">
        <v>96</v>
      </c>
      <c r="I164" s="10" t="s">
        <v>25</v>
      </c>
      <c r="J164" s="8" t="s">
        <v>114</v>
      </c>
      <c r="K164" s="8" t="s">
        <v>143</v>
      </c>
      <c r="L164" s="8" t="s">
        <v>27</v>
      </c>
      <c r="M164" s="10">
        <v>2002</v>
      </c>
      <c r="N164" s="11" t="s">
        <v>314</v>
      </c>
      <c r="O164" s="8" t="s">
        <v>29</v>
      </c>
      <c r="P164" s="8" t="s">
        <v>554</v>
      </c>
      <c r="Q164" s="8" t="s">
        <v>555</v>
      </c>
    </row>
    <row r="165" spans="1:17" s="8" customFormat="1" ht="12.75" x14ac:dyDescent="0.2">
      <c r="A165" s="7" t="s">
        <v>556</v>
      </c>
      <c r="B165" s="8" t="s">
        <v>19</v>
      </c>
      <c r="C165" s="12" t="s">
        <v>307</v>
      </c>
      <c r="D165" s="9" t="s">
        <v>68</v>
      </c>
      <c r="E165" s="9" t="s">
        <v>69</v>
      </c>
      <c r="F165" s="8" t="s">
        <v>22</v>
      </c>
      <c r="G165" s="8" t="s">
        <v>23</v>
      </c>
      <c r="H165" s="8" t="s">
        <v>96</v>
      </c>
      <c r="I165" s="10" t="s">
        <v>25</v>
      </c>
      <c r="J165" s="8" t="s">
        <v>114</v>
      </c>
      <c r="K165" s="8" t="s">
        <v>143</v>
      </c>
      <c r="L165" s="8" t="s">
        <v>27</v>
      </c>
      <c r="M165" s="10">
        <v>2002</v>
      </c>
      <c r="N165" s="11" t="s">
        <v>314</v>
      </c>
      <c r="O165" s="8" t="s">
        <v>29</v>
      </c>
      <c r="P165" s="8" t="s">
        <v>557</v>
      </c>
      <c r="Q165" s="8" t="s">
        <v>558</v>
      </c>
    </row>
    <row r="166" spans="1:17" s="8" customFormat="1" ht="12.75" x14ac:dyDescent="0.2">
      <c r="A166" s="7" t="s">
        <v>559</v>
      </c>
      <c r="B166" s="8" t="s">
        <v>19</v>
      </c>
      <c r="C166" s="12" t="s">
        <v>95</v>
      </c>
      <c r="D166" s="9" t="s">
        <v>68</v>
      </c>
      <c r="E166" s="9" t="s">
        <v>69</v>
      </c>
      <c r="F166" s="8" t="s">
        <v>22</v>
      </c>
      <c r="G166" s="8" t="s">
        <v>23</v>
      </c>
      <c r="H166" s="8" t="s">
        <v>96</v>
      </c>
      <c r="I166" s="10" t="s">
        <v>25</v>
      </c>
      <c r="J166" s="8" t="s">
        <v>114</v>
      </c>
      <c r="K166" s="8" t="s">
        <v>143</v>
      </c>
      <c r="L166" s="8" t="s">
        <v>27</v>
      </c>
      <c r="M166" s="10">
        <v>2003</v>
      </c>
      <c r="N166" s="11" t="s">
        <v>248</v>
      </c>
      <c r="O166" s="8" t="s">
        <v>29</v>
      </c>
      <c r="P166" s="8" t="s">
        <v>560</v>
      </c>
      <c r="Q166" s="8" t="s">
        <v>561</v>
      </c>
    </row>
    <row r="167" spans="1:17" s="8" customFormat="1" ht="12.75" x14ac:dyDescent="0.2">
      <c r="A167" s="7" t="s">
        <v>562</v>
      </c>
      <c r="B167" s="8" t="s">
        <v>19</v>
      </c>
      <c r="C167" s="12" t="s">
        <v>307</v>
      </c>
      <c r="D167" s="9" t="s">
        <v>68</v>
      </c>
      <c r="E167" s="9" t="s">
        <v>69</v>
      </c>
      <c r="F167" s="8" t="s">
        <v>22</v>
      </c>
      <c r="G167" s="8" t="s">
        <v>23</v>
      </c>
      <c r="H167" s="8" t="s">
        <v>96</v>
      </c>
      <c r="I167" s="10" t="s">
        <v>25</v>
      </c>
      <c r="J167" s="8" t="s">
        <v>114</v>
      </c>
      <c r="K167" s="8" t="s">
        <v>143</v>
      </c>
      <c r="L167" s="8" t="s">
        <v>27</v>
      </c>
      <c r="M167" s="10">
        <v>2003</v>
      </c>
      <c r="N167" s="11" t="s">
        <v>248</v>
      </c>
      <c r="O167" s="8" t="s">
        <v>29</v>
      </c>
      <c r="P167" s="8" t="s">
        <v>563</v>
      </c>
      <c r="Q167" s="8" t="s">
        <v>564</v>
      </c>
    </row>
    <row r="168" spans="1:17" s="8" customFormat="1" ht="12.75" x14ac:dyDescent="0.2">
      <c r="A168" s="7" t="s">
        <v>565</v>
      </c>
      <c r="B168" s="8" t="s">
        <v>19</v>
      </c>
      <c r="C168" s="12" t="s">
        <v>529</v>
      </c>
      <c r="D168" s="9" t="s">
        <v>68</v>
      </c>
      <c r="E168" s="9" t="s">
        <v>69</v>
      </c>
      <c r="F168" s="8" t="s">
        <v>22</v>
      </c>
      <c r="G168" s="8" t="s">
        <v>23</v>
      </c>
      <c r="H168" s="8" t="s">
        <v>96</v>
      </c>
      <c r="I168" s="10" t="s">
        <v>25</v>
      </c>
      <c r="J168" s="8" t="s">
        <v>114</v>
      </c>
      <c r="K168" s="8" t="s">
        <v>143</v>
      </c>
      <c r="L168" s="8" t="s">
        <v>27</v>
      </c>
      <c r="M168" s="10">
        <v>2003</v>
      </c>
      <c r="N168" s="11" t="s">
        <v>248</v>
      </c>
      <c r="O168" s="8" t="s">
        <v>29</v>
      </c>
      <c r="P168" s="8" t="s">
        <v>566</v>
      </c>
      <c r="Q168" s="8" t="s">
        <v>567</v>
      </c>
    </row>
    <row r="169" spans="1:17" s="8" customFormat="1" ht="12.75" x14ac:dyDescent="0.2">
      <c r="A169" s="7" t="s">
        <v>568</v>
      </c>
      <c r="B169" s="8" t="s">
        <v>19</v>
      </c>
      <c r="C169" s="12" t="s">
        <v>95</v>
      </c>
      <c r="D169" s="9" t="s">
        <v>68</v>
      </c>
      <c r="E169" s="9" t="s">
        <v>69</v>
      </c>
      <c r="F169" s="8" t="s">
        <v>22</v>
      </c>
      <c r="G169" s="8" t="s">
        <v>23</v>
      </c>
      <c r="H169" s="8" t="s">
        <v>96</v>
      </c>
      <c r="I169" s="10" t="s">
        <v>25</v>
      </c>
      <c r="J169" s="8" t="s">
        <v>114</v>
      </c>
      <c r="K169" s="8" t="s">
        <v>143</v>
      </c>
      <c r="L169" s="8" t="s">
        <v>27</v>
      </c>
      <c r="M169" s="10">
        <v>2003</v>
      </c>
      <c r="N169" s="11" t="s">
        <v>248</v>
      </c>
      <c r="O169" s="8" t="s">
        <v>29</v>
      </c>
      <c r="P169" s="8" t="s">
        <v>569</v>
      </c>
      <c r="Q169" s="8" t="s">
        <v>570</v>
      </c>
    </row>
    <row r="170" spans="1:17" s="8" customFormat="1" ht="12.75" x14ac:dyDescent="0.2">
      <c r="A170" s="7" t="s">
        <v>571</v>
      </c>
      <c r="B170" s="8" t="s">
        <v>19</v>
      </c>
      <c r="C170" s="12" t="s">
        <v>307</v>
      </c>
      <c r="D170" s="9" t="s">
        <v>68</v>
      </c>
      <c r="E170" s="9" t="s">
        <v>69</v>
      </c>
      <c r="F170" s="8" t="s">
        <v>22</v>
      </c>
      <c r="G170" s="8" t="s">
        <v>23</v>
      </c>
      <c r="H170" s="8" t="s">
        <v>96</v>
      </c>
      <c r="I170" s="10" t="s">
        <v>25</v>
      </c>
      <c r="J170" s="8" t="s">
        <v>114</v>
      </c>
      <c r="K170" s="8" t="s">
        <v>143</v>
      </c>
      <c r="L170" s="8" t="s">
        <v>27</v>
      </c>
      <c r="M170" s="10">
        <v>2000</v>
      </c>
      <c r="N170" s="11" t="s">
        <v>133</v>
      </c>
      <c r="O170" s="8" t="s">
        <v>29</v>
      </c>
      <c r="P170" s="8" t="s">
        <v>572</v>
      </c>
      <c r="Q170" s="8" t="s">
        <v>573</v>
      </c>
    </row>
    <row r="171" spans="1:17" s="8" customFormat="1" ht="12.75" x14ac:dyDescent="0.2">
      <c r="A171" s="7" t="s">
        <v>574</v>
      </c>
      <c r="B171" s="8" t="s">
        <v>19</v>
      </c>
      <c r="C171" s="12" t="s">
        <v>95</v>
      </c>
      <c r="D171" s="9" t="s">
        <v>68</v>
      </c>
      <c r="E171" s="9" t="s">
        <v>69</v>
      </c>
      <c r="F171" s="8" t="s">
        <v>22</v>
      </c>
      <c r="G171" s="8" t="s">
        <v>23</v>
      </c>
      <c r="H171" s="8" t="s">
        <v>96</v>
      </c>
      <c r="I171" s="10" t="s">
        <v>25</v>
      </c>
      <c r="J171" s="8" t="s">
        <v>114</v>
      </c>
      <c r="K171" s="8" t="s">
        <v>143</v>
      </c>
      <c r="L171" s="8" t="s">
        <v>27</v>
      </c>
      <c r="M171" s="10">
        <v>2003</v>
      </c>
      <c r="N171" s="11" t="s">
        <v>248</v>
      </c>
      <c r="O171" s="8" t="s">
        <v>29</v>
      </c>
      <c r="P171" s="8" t="s">
        <v>575</v>
      </c>
      <c r="Q171" s="8" t="s">
        <v>576</v>
      </c>
    </row>
    <row r="172" spans="1:17" s="8" customFormat="1" ht="12.75" x14ac:dyDescent="0.2">
      <c r="A172" s="7" t="s">
        <v>577</v>
      </c>
      <c r="B172" s="8" t="s">
        <v>19</v>
      </c>
      <c r="C172" s="12" t="s">
        <v>529</v>
      </c>
      <c r="D172" s="9" t="s">
        <v>68</v>
      </c>
      <c r="E172" s="9" t="s">
        <v>69</v>
      </c>
      <c r="F172" s="8" t="s">
        <v>22</v>
      </c>
      <c r="G172" s="8" t="s">
        <v>23</v>
      </c>
      <c r="H172" s="8" t="s">
        <v>96</v>
      </c>
      <c r="I172" s="10" t="s">
        <v>25</v>
      </c>
      <c r="J172" s="8" t="s">
        <v>114</v>
      </c>
      <c r="K172" s="8" t="s">
        <v>143</v>
      </c>
      <c r="L172" s="8" t="s">
        <v>27</v>
      </c>
      <c r="M172" s="10">
        <v>2003</v>
      </c>
      <c r="N172" s="11" t="s">
        <v>248</v>
      </c>
      <c r="O172" s="8" t="s">
        <v>29</v>
      </c>
      <c r="P172" s="8" t="s">
        <v>578</v>
      </c>
      <c r="Q172" s="8" t="s">
        <v>579</v>
      </c>
    </row>
    <row r="173" spans="1:17" s="8" customFormat="1" ht="12.75" x14ac:dyDescent="0.2">
      <c r="A173" s="7" t="s">
        <v>580</v>
      </c>
      <c r="B173" s="8" t="s">
        <v>19</v>
      </c>
      <c r="C173" s="12" t="s">
        <v>307</v>
      </c>
      <c r="D173" s="9" t="s">
        <v>68</v>
      </c>
      <c r="E173" s="9" t="s">
        <v>69</v>
      </c>
      <c r="F173" s="8" t="s">
        <v>22</v>
      </c>
      <c r="G173" s="8" t="s">
        <v>23</v>
      </c>
      <c r="H173" s="8" t="s">
        <v>96</v>
      </c>
      <c r="I173" s="10" t="s">
        <v>25</v>
      </c>
      <c r="J173" s="8" t="s">
        <v>114</v>
      </c>
      <c r="K173" s="8" t="s">
        <v>143</v>
      </c>
      <c r="L173" s="8" t="s">
        <v>27</v>
      </c>
      <c r="M173" s="10">
        <v>2003</v>
      </c>
      <c r="N173" s="11" t="s">
        <v>248</v>
      </c>
      <c r="O173" s="8" t="s">
        <v>29</v>
      </c>
      <c r="P173" s="8" t="s">
        <v>581</v>
      </c>
      <c r="Q173" s="8" t="s">
        <v>582</v>
      </c>
    </row>
    <row r="174" spans="1:17" s="8" customFormat="1" ht="12.75" x14ac:dyDescent="0.2">
      <c r="A174" s="7" t="s">
        <v>583</v>
      </c>
      <c r="B174" s="8" t="s">
        <v>19</v>
      </c>
      <c r="C174" s="12" t="s">
        <v>307</v>
      </c>
      <c r="D174" s="9" t="s">
        <v>68</v>
      </c>
      <c r="E174" s="9" t="s">
        <v>69</v>
      </c>
      <c r="F174" s="8" t="s">
        <v>22</v>
      </c>
      <c r="G174" s="8" t="s">
        <v>23</v>
      </c>
      <c r="H174" s="8" t="s">
        <v>96</v>
      </c>
      <c r="I174" s="10" t="s">
        <v>25</v>
      </c>
      <c r="J174" s="8" t="s">
        <v>114</v>
      </c>
      <c r="K174" s="8" t="s">
        <v>143</v>
      </c>
      <c r="L174" s="8" t="s">
        <v>27</v>
      </c>
      <c r="M174" s="10">
        <v>2003</v>
      </c>
      <c r="N174" s="11" t="s">
        <v>248</v>
      </c>
      <c r="O174" s="8" t="s">
        <v>29</v>
      </c>
      <c r="P174" s="8" t="s">
        <v>584</v>
      </c>
      <c r="Q174" s="8" t="s">
        <v>585</v>
      </c>
    </row>
    <row r="175" spans="1:17" s="8" customFormat="1" ht="12.75" x14ac:dyDescent="0.2">
      <c r="A175" s="7" t="s">
        <v>586</v>
      </c>
      <c r="B175" s="8" t="s">
        <v>19</v>
      </c>
      <c r="C175" s="12" t="s">
        <v>95</v>
      </c>
      <c r="D175" s="9" t="s">
        <v>68</v>
      </c>
      <c r="E175" s="9" t="s">
        <v>69</v>
      </c>
      <c r="F175" s="8" t="s">
        <v>22</v>
      </c>
      <c r="G175" s="8" t="s">
        <v>23</v>
      </c>
      <c r="H175" s="8" t="s">
        <v>96</v>
      </c>
      <c r="I175" s="10" t="s">
        <v>25</v>
      </c>
      <c r="J175" s="8" t="s">
        <v>114</v>
      </c>
      <c r="K175" s="8" t="s">
        <v>143</v>
      </c>
      <c r="L175" s="8" t="s">
        <v>27</v>
      </c>
      <c r="M175" s="10">
        <v>2003</v>
      </c>
      <c r="N175" s="11" t="s">
        <v>248</v>
      </c>
      <c r="O175" s="8" t="s">
        <v>29</v>
      </c>
      <c r="P175" s="8" t="s">
        <v>587</v>
      </c>
      <c r="Q175" s="8" t="s">
        <v>588</v>
      </c>
    </row>
    <row r="176" spans="1:17" s="8" customFormat="1" ht="12.75" x14ac:dyDescent="0.2">
      <c r="A176" s="7" t="s">
        <v>589</v>
      </c>
      <c r="B176" s="8" t="s">
        <v>19</v>
      </c>
      <c r="C176" s="12" t="s">
        <v>95</v>
      </c>
      <c r="D176" s="9" t="s">
        <v>68</v>
      </c>
      <c r="E176" s="9" t="s">
        <v>69</v>
      </c>
      <c r="F176" s="8" t="s">
        <v>22</v>
      </c>
      <c r="G176" s="8" t="s">
        <v>23</v>
      </c>
      <c r="H176" s="8" t="s">
        <v>96</v>
      </c>
      <c r="I176" s="10" t="s">
        <v>25</v>
      </c>
      <c r="J176" s="8" t="s">
        <v>114</v>
      </c>
      <c r="K176" s="8" t="s">
        <v>143</v>
      </c>
      <c r="L176" s="8" t="s">
        <v>27</v>
      </c>
      <c r="M176" s="10">
        <v>2003</v>
      </c>
      <c r="N176" s="11" t="s">
        <v>248</v>
      </c>
      <c r="O176" s="8" t="s">
        <v>29</v>
      </c>
      <c r="P176" s="8" t="s">
        <v>590</v>
      </c>
      <c r="Q176" s="8" t="s">
        <v>591</v>
      </c>
    </row>
    <row r="177" spans="1:17" s="8" customFormat="1" ht="12.75" x14ac:dyDescent="0.2">
      <c r="A177" s="7" t="s">
        <v>592</v>
      </c>
      <c r="B177" s="8" t="s">
        <v>19</v>
      </c>
      <c r="C177" s="12" t="s">
        <v>529</v>
      </c>
      <c r="D177" s="9" t="s">
        <v>68</v>
      </c>
      <c r="E177" s="9" t="s">
        <v>69</v>
      </c>
      <c r="F177" s="8" t="s">
        <v>22</v>
      </c>
      <c r="G177" s="8" t="s">
        <v>23</v>
      </c>
      <c r="H177" s="8" t="s">
        <v>96</v>
      </c>
      <c r="I177" s="10" t="s">
        <v>25</v>
      </c>
      <c r="J177" s="8" t="s">
        <v>114</v>
      </c>
      <c r="K177" s="8" t="s">
        <v>143</v>
      </c>
      <c r="L177" s="8" t="s">
        <v>27</v>
      </c>
      <c r="M177" s="10">
        <v>2003</v>
      </c>
      <c r="N177" s="11" t="s">
        <v>248</v>
      </c>
      <c r="O177" s="8" t="s">
        <v>29</v>
      </c>
      <c r="P177" s="8" t="s">
        <v>593</v>
      </c>
      <c r="Q177" s="8" t="s">
        <v>594</v>
      </c>
    </row>
    <row r="178" spans="1:17" s="8" customFormat="1" ht="12.75" x14ac:dyDescent="0.2">
      <c r="A178" s="7" t="s">
        <v>595</v>
      </c>
      <c r="B178" s="8" t="s">
        <v>19</v>
      </c>
      <c r="C178" s="12" t="s">
        <v>95</v>
      </c>
      <c r="D178" s="9" t="s">
        <v>68</v>
      </c>
      <c r="E178" s="9" t="s">
        <v>69</v>
      </c>
      <c r="F178" s="8" t="s">
        <v>22</v>
      </c>
      <c r="G178" s="8" t="s">
        <v>23</v>
      </c>
      <c r="H178" s="8" t="s">
        <v>96</v>
      </c>
      <c r="I178" s="10" t="s">
        <v>25</v>
      </c>
      <c r="J178" s="8" t="s">
        <v>114</v>
      </c>
      <c r="K178" s="8" t="s">
        <v>143</v>
      </c>
      <c r="L178" s="8" t="s">
        <v>27</v>
      </c>
      <c r="M178" s="10">
        <v>2003</v>
      </c>
      <c r="N178" s="11" t="s">
        <v>248</v>
      </c>
      <c r="O178" s="8" t="s">
        <v>29</v>
      </c>
      <c r="P178" s="8" t="s">
        <v>596</v>
      </c>
      <c r="Q178" s="8" t="s">
        <v>597</v>
      </c>
    </row>
    <row r="179" spans="1:17" s="8" customFormat="1" ht="12.75" x14ac:dyDescent="0.2">
      <c r="A179" s="7" t="s">
        <v>598</v>
      </c>
      <c r="B179" s="8" t="s">
        <v>19</v>
      </c>
      <c r="C179" s="12" t="s">
        <v>529</v>
      </c>
      <c r="D179" s="9" t="s">
        <v>68</v>
      </c>
      <c r="E179" s="9" t="s">
        <v>69</v>
      </c>
      <c r="F179" s="8" t="s">
        <v>22</v>
      </c>
      <c r="G179" s="8" t="s">
        <v>23</v>
      </c>
      <c r="H179" s="8" t="s">
        <v>96</v>
      </c>
      <c r="I179" s="10" t="s">
        <v>25</v>
      </c>
      <c r="J179" s="8" t="s">
        <v>114</v>
      </c>
      <c r="K179" s="8" t="s">
        <v>143</v>
      </c>
      <c r="L179" s="8" t="s">
        <v>27</v>
      </c>
      <c r="M179" s="10">
        <v>2003</v>
      </c>
      <c r="N179" s="11" t="s">
        <v>248</v>
      </c>
      <c r="O179" s="8" t="s">
        <v>29</v>
      </c>
      <c r="P179" s="8" t="s">
        <v>599</v>
      </c>
      <c r="Q179" s="8" t="s">
        <v>600</v>
      </c>
    </row>
    <row r="180" spans="1:17" s="8" customFormat="1" ht="12.75" x14ac:dyDescent="0.2">
      <c r="A180" s="7" t="s">
        <v>601</v>
      </c>
      <c r="B180" s="8" t="s">
        <v>19</v>
      </c>
      <c r="C180" s="12" t="s">
        <v>307</v>
      </c>
      <c r="D180" s="9" t="s">
        <v>68</v>
      </c>
      <c r="E180" s="9" t="s">
        <v>69</v>
      </c>
      <c r="F180" s="8" t="s">
        <v>22</v>
      </c>
      <c r="G180" s="8" t="s">
        <v>23</v>
      </c>
      <c r="H180" s="8" t="s">
        <v>96</v>
      </c>
      <c r="I180" s="10" t="s">
        <v>25</v>
      </c>
      <c r="J180" s="8" t="s">
        <v>114</v>
      </c>
      <c r="K180" s="8" t="s">
        <v>143</v>
      </c>
      <c r="L180" s="8" t="s">
        <v>27</v>
      </c>
      <c r="M180" s="10">
        <v>2000</v>
      </c>
      <c r="N180" s="11" t="s">
        <v>133</v>
      </c>
      <c r="O180" s="8" t="s">
        <v>29</v>
      </c>
      <c r="P180" s="8" t="s">
        <v>602</v>
      </c>
      <c r="Q180" s="8" t="s">
        <v>603</v>
      </c>
    </row>
    <row r="181" spans="1:17" s="8" customFormat="1" ht="12.75" x14ac:dyDescent="0.2">
      <c r="A181" s="7" t="s">
        <v>604</v>
      </c>
      <c r="B181" s="8" t="s">
        <v>19</v>
      </c>
      <c r="C181" s="12" t="s">
        <v>95</v>
      </c>
      <c r="D181" s="9" t="s">
        <v>68</v>
      </c>
      <c r="E181" s="9" t="s">
        <v>69</v>
      </c>
      <c r="F181" s="8" t="s">
        <v>22</v>
      </c>
      <c r="G181" s="8" t="s">
        <v>23</v>
      </c>
      <c r="H181" s="8" t="s">
        <v>96</v>
      </c>
      <c r="I181" s="10" t="s">
        <v>25</v>
      </c>
      <c r="J181" s="8" t="s">
        <v>114</v>
      </c>
      <c r="K181" s="8" t="s">
        <v>143</v>
      </c>
      <c r="L181" s="8" t="s">
        <v>27</v>
      </c>
      <c r="M181" s="10">
        <v>2003</v>
      </c>
      <c r="N181" s="11" t="s">
        <v>248</v>
      </c>
      <c r="O181" s="8" t="s">
        <v>29</v>
      </c>
      <c r="P181" s="8" t="s">
        <v>605</v>
      </c>
      <c r="Q181" s="8" t="s">
        <v>606</v>
      </c>
    </row>
    <row r="182" spans="1:17" s="8" customFormat="1" ht="12.75" x14ac:dyDescent="0.2">
      <c r="A182" s="7" t="s">
        <v>607</v>
      </c>
      <c r="B182" s="8" t="s">
        <v>19</v>
      </c>
      <c r="C182" s="12" t="s">
        <v>307</v>
      </c>
      <c r="D182" s="9" t="s">
        <v>68</v>
      </c>
      <c r="E182" s="9" t="s">
        <v>69</v>
      </c>
      <c r="F182" s="8" t="s">
        <v>22</v>
      </c>
      <c r="G182" s="8" t="s">
        <v>23</v>
      </c>
      <c r="H182" s="8" t="s">
        <v>96</v>
      </c>
      <c r="I182" s="10" t="s">
        <v>25</v>
      </c>
      <c r="J182" s="8" t="s">
        <v>114</v>
      </c>
      <c r="K182" s="8" t="s">
        <v>143</v>
      </c>
      <c r="L182" s="8" t="s">
        <v>27</v>
      </c>
      <c r="M182" s="10">
        <v>2003</v>
      </c>
      <c r="N182" s="11" t="s">
        <v>248</v>
      </c>
      <c r="O182" s="8" t="s">
        <v>29</v>
      </c>
      <c r="P182" s="8" t="s">
        <v>608</v>
      </c>
      <c r="Q182" s="8" t="s">
        <v>609</v>
      </c>
    </row>
    <row r="183" spans="1:17" s="8" customFormat="1" ht="12.75" x14ac:dyDescent="0.2">
      <c r="A183" s="7" t="s">
        <v>610</v>
      </c>
      <c r="B183" s="8" t="s">
        <v>19</v>
      </c>
      <c r="C183" s="12" t="s">
        <v>307</v>
      </c>
      <c r="D183" s="9" t="s">
        <v>68</v>
      </c>
      <c r="E183" s="9" t="s">
        <v>69</v>
      </c>
      <c r="F183" s="8" t="s">
        <v>22</v>
      </c>
      <c r="G183" s="8" t="s">
        <v>23</v>
      </c>
      <c r="H183" s="8" t="s">
        <v>96</v>
      </c>
      <c r="I183" s="10" t="s">
        <v>25</v>
      </c>
      <c r="J183" s="8" t="s">
        <v>114</v>
      </c>
      <c r="K183" s="8" t="s">
        <v>143</v>
      </c>
      <c r="L183" s="8" t="s">
        <v>27</v>
      </c>
      <c r="M183" s="10">
        <v>2004</v>
      </c>
      <c r="N183" s="11" t="s">
        <v>366</v>
      </c>
      <c r="O183" s="8" t="s">
        <v>29</v>
      </c>
      <c r="P183" s="8" t="s">
        <v>611</v>
      </c>
      <c r="Q183" s="8" t="s">
        <v>612</v>
      </c>
    </row>
    <row r="184" spans="1:17" s="8" customFormat="1" ht="12.75" x14ac:dyDescent="0.2">
      <c r="A184" s="7" t="s">
        <v>613</v>
      </c>
      <c r="B184" s="8" t="s">
        <v>19</v>
      </c>
      <c r="C184" s="12" t="s">
        <v>95</v>
      </c>
      <c r="D184" s="9" t="s">
        <v>68</v>
      </c>
      <c r="E184" s="9" t="s">
        <v>69</v>
      </c>
      <c r="F184" s="8" t="s">
        <v>22</v>
      </c>
      <c r="G184" s="8" t="s">
        <v>23</v>
      </c>
      <c r="H184" s="8" t="s">
        <v>96</v>
      </c>
      <c r="I184" s="10" t="s">
        <v>25</v>
      </c>
      <c r="J184" s="8" t="s">
        <v>114</v>
      </c>
      <c r="K184" s="8" t="s">
        <v>143</v>
      </c>
      <c r="L184" s="8" t="s">
        <v>27</v>
      </c>
      <c r="M184" s="10">
        <v>2004</v>
      </c>
      <c r="N184" s="11" t="s">
        <v>366</v>
      </c>
      <c r="O184" s="8" t="s">
        <v>29</v>
      </c>
      <c r="P184" s="8" t="s">
        <v>614</v>
      </c>
      <c r="Q184" s="8" t="s">
        <v>615</v>
      </c>
    </row>
    <row r="185" spans="1:17" s="8" customFormat="1" ht="12.75" x14ac:dyDescent="0.2">
      <c r="A185" s="7" t="s">
        <v>616</v>
      </c>
      <c r="B185" s="8" t="s">
        <v>19</v>
      </c>
      <c r="C185" s="12" t="s">
        <v>529</v>
      </c>
      <c r="D185" s="9" t="s">
        <v>68</v>
      </c>
      <c r="E185" s="9" t="s">
        <v>69</v>
      </c>
      <c r="F185" s="8" t="s">
        <v>22</v>
      </c>
      <c r="G185" s="8" t="s">
        <v>23</v>
      </c>
      <c r="H185" s="8" t="s">
        <v>96</v>
      </c>
      <c r="I185" s="10" t="s">
        <v>25</v>
      </c>
      <c r="J185" s="8" t="s">
        <v>114</v>
      </c>
      <c r="K185" s="8" t="s">
        <v>143</v>
      </c>
      <c r="L185" s="8" t="s">
        <v>27</v>
      </c>
      <c r="M185" s="10">
        <v>2004</v>
      </c>
      <c r="N185" s="11" t="s">
        <v>366</v>
      </c>
      <c r="O185" s="8" t="s">
        <v>29</v>
      </c>
      <c r="P185" s="8" t="s">
        <v>617</v>
      </c>
      <c r="Q185" s="8" t="s">
        <v>618</v>
      </c>
    </row>
    <row r="186" spans="1:17" s="8" customFormat="1" ht="12.75" x14ac:dyDescent="0.2">
      <c r="A186" s="7" t="s">
        <v>619</v>
      </c>
      <c r="B186" s="8" t="s">
        <v>19</v>
      </c>
      <c r="C186" s="12" t="s">
        <v>307</v>
      </c>
      <c r="D186" s="9" t="s">
        <v>68</v>
      </c>
      <c r="E186" s="9" t="s">
        <v>69</v>
      </c>
      <c r="F186" s="8" t="s">
        <v>22</v>
      </c>
      <c r="G186" s="8" t="s">
        <v>23</v>
      </c>
      <c r="H186" s="8" t="s">
        <v>96</v>
      </c>
      <c r="I186" s="10" t="s">
        <v>25</v>
      </c>
      <c r="J186" s="8" t="s">
        <v>114</v>
      </c>
      <c r="K186" s="8" t="s">
        <v>143</v>
      </c>
      <c r="L186" s="8" t="s">
        <v>27</v>
      </c>
      <c r="M186" s="10">
        <v>2004</v>
      </c>
      <c r="N186" s="11" t="s">
        <v>366</v>
      </c>
      <c r="O186" s="8" t="s">
        <v>29</v>
      </c>
      <c r="P186" s="8" t="s">
        <v>620</v>
      </c>
      <c r="Q186" s="8" t="s">
        <v>621</v>
      </c>
    </row>
    <row r="187" spans="1:17" s="8" customFormat="1" ht="12.75" x14ac:dyDescent="0.2">
      <c r="A187" s="7" t="s">
        <v>622</v>
      </c>
      <c r="B187" s="8" t="s">
        <v>19</v>
      </c>
      <c r="C187" s="12" t="s">
        <v>307</v>
      </c>
      <c r="D187" s="9" t="s">
        <v>68</v>
      </c>
      <c r="E187" s="9" t="s">
        <v>69</v>
      </c>
      <c r="F187" s="8" t="s">
        <v>22</v>
      </c>
      <c r="G187" s="8" t="s">
        <v>23</v>
      </c>
      <c r="H187" s="8" t="s">
        <v>96</v>
      </c>
      <c r="I187" s="10" t="s">
        <v>25</v>
      </c>
      <c r="J187" s="8" t="s">
        <v>114</v>
      </c>
      <c r="K187" s="8" t="s">
        <v>143</v>
      </c>
      <c r="L187" s="8" t="s">
        <v>27</v>
      </c>
      <c r="M187" s="10">
        <v>2004</v>
      </c>
      <c r="N187" s="11" t="s">
        <v>366</v>
      </c>
      <c r="O187" s="8" t="s">
        <v>29</v>
      </c>
      <c r="P187" s="8" t="s">
        <v>623</v>
      </c>
      <c r="Q187" s="8" t="s">
        <v>624</v>
      </c>
    </row>
    <row r="188" spans="1:17" s="8" customFormat="1" ht="12.75" x14ac:dyDescent="0.2">
      <c r="A188" s="7" t="s">
        <v>625</v>
      </c>
      <c r="B188" s="8" t="s">
        <v>19</v>
      </c>
      <c r="C188" s="12" t="s">
        <v>307</v>
      </c>
      <c r="D188" s="9" t="s">
        <v>68</v>
      </c>
      <c r="E188" s="9" t="s">
        <v>69</v>
      </c>
      <c r="F188" s="8" t="s">
        <v>22</v>
      </c>
      <c r="G188" s="8" t="s">
        <v>23</v>
      </c>
      <c r="H188" s="8" t="s">
        <v>96</v>
      </c>
      <c r="I188" s="10" t="s">
        <v>25</v>
      </c>
      <c r="J188" s="8" t="s">
        <v>114</v>
      </c>
      <c r="K188" s="8" t="s">
        <v>143</v>
      </c>
      <c r="L188" s="8" t="s">
        <v>27</v>
      </c>
      <c r="M188" s="10">
        <v>2004</v>
      </c>
      <c r="N188" s="11" t="s">
        <v>366</v>
      </c>
      <c r="O188" s="8" t="s">
        <v>29</v>
      </c>
      <c r="P188" s="8" t="s">
        <v>626</v>
      </c>
      <c r="Q188" s="8" t="s">
        <v>627</v>
      </c>
    </row>
    <row r="189" spans="1:17" s="8" customFormat="1" ht="12.75" x14ac:dyDescent="0.2">
      <c r="A189" s="7" t="s">
        <v>628</v>
      </c>
      <c r="B189" s="8" t="s">
        <v>19</v>
      </c>
      <c r="C189" s="12" t="s">
        <v>529</v>
      </c>
      <c r="D189" s="9" t="s">
        <v>68</v>
      </c>
      <c r="E189" s="9" t="s">
        <v>69</v>
      </c>
      <c r="F189" s="8" t="s">
        <v>22</v>
      </c>
      <c r="G189" s="8" t="s">
        <v>23</v>
      </c>
      <c r="H189" s="8" t="s">
        <v>96</v>
      </c>
      <c r="I189" s="10" t="s">
        <v>25</v>
      </c>
      <c r="J189" s="8" t="s">
        <v>114</v>
      </c>
      <c r="K189" s="8" t="s">
        <v>143</v>
      </c>
      <c r="L189" s="8" t="s">
        <v>27</v>
      </c>
      <c r="M189" s="10">
        <v>2004</v>
      </c>
      <c r="N189" s="11" t="s">
        <v>366</v>
      </c>
      <c r="O189" s="8" t="s">
        <v>29</v>
      </c>
      <c r="P189" s="8" t="s">
        <v>629</v>
      </c>
      <c r="Q189" s="8" t="s">
        <v>630</v>
      </c>
    </row>
    <row r="190" spans="1:17" s="8" customFormat="1" ht="12.75" x14ac:dyDescent="0.2">
      <c r="A190" s="7" t="s">
        <v>631</v>
      </c>
      <c r="B190" s="8" t="s">
        <v>19</v>
      </c>
      <c r="C190" s="12" t="s">
        <v>307</v>
      </c>
      <c r="D190" s="9" t="s">
        <v>68</v>
      </c>
      <c r="E190" s="9" t="s">
        <v>69</v>
      </c>
      <c r="F190" s="8" t="s">
        <v>22</v>
      </c>
      <c r="G190" s="8" t="s">
        <v>23</v>
      </c>
      <c r="H190" s="8" t="s">
        <v>96</v>
      </c>
      <c r="I190" s="10" t="s">
        <v>25</v>
      </c>
      <c r="J190" s="8" t="s">
        <v>114</v>
      </c>
      <c r="K190" s="8" t="s">
        <v>143</v>
      </c>
      <c r="L190" s="8" t="s">
        <v>27</v>
      </c>
      <c r="M190" s="10">
        <v>2004</v>
      </c>
      <c r="N190" s="11" t="s">
        <v>366</v>
      </c>
      <c r="O190" s="8" t="s">
        <v>29</v>
      </c>
      <c r="P190" s="8" t="s">
        <v>632</v>
      </c>
      <c r="Q190" s="8" t="s">
        <v>633</v>
      </c>
    </row>
    <row r="191" spans="1:17" s="8" customFormat="1" ht="12.75" x14ac:dyDescent="0.2">
      <c r="A191" s="7" t="s">
        <v>634</v>
      </c>
      <c r="B191" s="8" t="s">
        <v>19</v>
      </c>
      <c r="C191" s="12" t="s">
        <v>95</v>
      </c>
      <c r="D191" s="9" t="s">
        <v>68</v>
      </c>
      <c r="E191" s="9" t="s">
        <v>69</v>
      </c>
      <c r="F191" s="8" t="s">
        <v>22</v>
      </c>
      <c r="G191" s="8" t="s">
        <v>23</v>
      </c>
      <c r="H191" s="8" t="s">
        <v>96</v>
      </c>
      <c r="I191" s="10" t="s">
        <v>25</v>
      </c>
      <c r="J191" s="8" t="s">
        <v>114</v>
      </c>
      <c r="K191" s="8" t="s">
        <v>143</v>
      </c>
      <c r="L191" s="8" t="s">
        <v>27</v>
      </c>
      <c r="M191" s="10">
        <v>2004</v>
      </c>
      <c r="N191" s="11" t="s">
        <v>366</v>
      </c>
      <c r="O191" s="8" t="s">
        <v>29</v>
      </c>
      <c r="P191" s="8" t="s">
        <v>635</v>
      </c>
      <c r="Q191" s="8" t="s">
        <v>636</v>
      </c>
    </row>
    <row r="192" spans="1:17" s="8" customFormat="1" ht="12.75" x14ac:dyDescent="0.2">
      <c r="A192" s="7" t="s">
        <v>637</v>
      </c>
      <c r="B192" s="8" t="s">
        <v>19</v>
      </c>
      <c r="C192" s="12" t="s">
        <v>233</v>
      </c>
      <c r="D192" s="9" t="s">
        <v>68</v>
      </c>
      <c r="E192" s="9" t="s">
        <v>69</v>
      </c>
      <c r="F192" s="9" t="s">
        <v>22</v>
      </c>
      <c r="G192" s="8" t="s">
        <v>23</v>
      </c>
      <c r="H192" s="8" t="s">
        <v>96</v>
      </c>
      <c r="I192" s="10" t="s">
        <v>25</v>
      </c>
      <c r="J192" s="8" t="s">
        <v>114</v>
      </c>
      <c r="K192" s="8" t="s">
        <v>143</v>
      </c>
      <c r="L192" s="8" t="s">
        <v>27</v>
      </c>
      <c r="M192" s="10">
        <v>2004</v>
      </c>
      <c r="N192" s="11" t="s">
        <v>366</v>
      </c>
      <c r="O192" s="8" t="s">
        <v>29</v>
      </c>
      <c r="P192" s="8" t="s">
        <v>638</v>
      </c>
      <c r="Q192" s="8" t="s">
        <v>639</v>
      </c>
    </row>
    <row r="193" spans="1:17" s="8" customFormat="1" ht="12.75" x14ac:dyDescent="0.2">
      <c r="A193" s="7" t="s">
        <v>640</v>
      </c>
      <c r="B193" s="8" t="s">
        <v>19</v>
      </c>
      <c r="C193" s="12" t="s">
        <v>307</v>
      </c>
      <c r="D193" s="9" t="s">
        <v>68</v>
      </c>
      <c r="E193" s="9" t="s">
        <v>69</v>
      </c>
      <c r="F193" s="8" t="s">
        <v>22</v>
      </c>
      <c r="G193" s="8" t="s">
        <v>23</v>
      </c>
      <c r="H193" s="8" t="s">
        <v>96</v>
      </c>
      <c r="I193" s="10" t="s">
        <v>25</v>
      </c>
      <c r="J193" s="8" t="s">
        <v>114</v>
      </c>
      <c r="K193" s="8" t="s">
        <v>143</v>
      </c>
      <c r="L193" s="8" t="s">
        <v>27</v>
      </c>
      <c r="M193" s="10">
        <v>2004</v>
      </c>
      <c r="N193" s="11" t="s">
        <v>366</v>
      </c>
      <c r="O193" s="8" t="s">
        <v>29</v>
      </c>
      <c r="P193" s="8" t="s">
        <v>641</v>
      </c>
      <c r="Q193" s="8" t="s">
        <v>642</v>
      </c>
    </row>
    <row r="194" spans="1:17" s="8" customFormat="1" ht="12.75" x14ac:dyDescent="0.2">
      <c r="A194" s="7" t="s">
        <v>643</v>
      </c>
      <c r="B194" s="8" t="s">
        <v>19</v>
      </c>
      <c r="C194" s="12" t="s">
        <v>307</v>
      </c>
      <c r="D194" s="9" t="s">
        <v>68</v>
      </c>
      <c r="E194" s="9" t="s">
        <v>69</v>
      </c>
      <c r="F194" s="8" t="s">
        <v>22</v>
      </c>
      <c r="G194" s="8" t="s">
        <v>23</v>
      </c>
      <c r="H194" s="8" t="s">
        <v>96</v>
      </c>
      <c r="I194" s="10" t="s">
        <v>25</v>
      </c>
      <c r="J194" s="8" t="s">
        <v>114</v>
      </c>
      <c r="K194" s="8" t="s">
        <v>143</v>
      </c>
      <c r="L194" s="8" t="s">
        <v>27</v>
      </c>
      <c r="M194" s="10">
        <v>2004</v>
      </c>
      <c r="N194" s="11" t="s">
        <v>366</v>
      </c>
      <c r="O194" s="8" t="s">
        <v>29</v>
      </c>
      <c r="P194" s="8" t="s">
        <v>644</v>
      </c>
      <c r="Q194" s="8" t="s">
        <v>645</v>
      </c>
    </row>
    <row r="195" spans="1:17" s="8" customFormat="1" ht="12.75" x14ac:dyDescent="0.2">
      <c r="A195" s="7" t="s">
        <v>646</v>
      </c>
      <c r="B195" s="8" t="s">
        <v>19</v>
      </c>
      <c r="C195" s="12" t="s">
        <v>529</v>
      </c>
      <c r="D195" s="9" t="s">
        <v>68</v>
      </c>
      <c r="E195" s="9" t="s">
        <v>69</v>
      </c>
      <c r="F195" s="8" t="s">
        <v>22</v>
      </c>
      <c r="G195" s="8" t="s">
        <v>23</v>
      </c>
      <c r="H195" s="8" t="s">
        <v>96</v>
      </c>
      <c r="I195" s="10" t="s">
        <v>25</v>
      </c>
      <c r="J195" s="8" t="s">
        <v>114</v>
      </c>
      <c r="K195" s="8" t="s">
        <v>143</v>
      </c>
      <c r="L195" s="8" t="s">
        <v>27</v>
      </c>
      <c r="M195" s="10">
        <v>2004</v>
      </c>
      <c r="N195" s="11" t="s">
        <v>366</v>
      </c>
      <c r="O195" s="8" t="s">
        <v>29</v>
      </c>
      <c r="P195" s="8" t="s">
        <v>647</v>
      </c>
      <c r="Q195" s="8" t="s">
        <v>648</v>
      </c>
    </row>
    <row r="196" spans="1:17" s="8" customFormat="1" ht="12.75" x14ac:dyDescent="0.2">
      <c r="A196" s="7" t="s">
        <v>649</v>
      </c>
      <c r="B196" s="8" t="s">
        <v>19</v>
      </c>
      <c r="C196" s="12" t="s">
        <v>307</v>
      </c>
      <c r="D196" s="9" t="s">
        <v>68</v>
      </c>
      <c r="E196" s="9" t="s">
        <v>69</v>
      </c>
      <c r="F196" s="8" t="s">
        <v>22</v>
      </c>
      <c r="G196" s="8" t="s">
        <v>23</v>
      </c>
      <c r="H196" s="8" t="s">
        <v>96</v>
      </c>
      <c r="I196" s="10" t="s">
        <v>25</v>
      </c>
      <c r="J196" s="8" t="s">
        <v>114</v>
      </c>
      <c r="K196" s="8" t="s">
        <v>143</v>
      </c>
      <c r="L196" s="8" t="s">
        <v>27</v>
      </c>
      <c r="M196" s="10">
        <v>2000</v>
      </c>
      <c r="N196" s="11" t="s">
        <v>133</v>
      </c>
      <c r="O196" s="8" t="s">
        <v>29</v>
      </c>
      <c r="P196" s="8" t="s">
        <v>650</v>
      </c>
      <c r="Q196" s="8" t="s">
        <v>651</v>
      </c>
    </row>
    <row r="197" spans="1:17" s="8" customFormat="1" ht="12.75" x14ac:dyDescent="0.2">
      <c r="A197" s="7" t="s">
        <v>652</v>
      </c>
      <c r="B197" s="8" t="s">
        <v>19</v>
      </c>
      <c r="C197" s="12" t="s">
        <v>529</v>
      </c>
      <c r="D197" s="9" t="s">
        <v>68</v>
      </c>
      <c r="E197" s="9" t="s">
        <v>69</v>
      </c>
      <c r="F197" s="8" t="s">
        <v>22</v>
      </c>
      <c r="G197" s="8" t="s">
        <v>23</v>
      </c>
      <c r="H197" s="8" t="s">
        <v>96</v>
      </c>
      <c r="I197" s="10" t="s">
        <v>25</v>
      </c>
      <c r="J197" s="8" t="s">
        <v>114</v>
      </c>
      <c r="K197" s="8" t="s">
        <v>143</v>
      </c>
      <c r="L197" s="8" t="s">
        <v>27</v>
      </c>
      <c r="M197" s="10">
        <v>2004</v>
      </c>
      <c r="N197" s="11" t="s">
        <v>366</v>
      </c>
      <c r="O197" s="8" t="s">
        <v>29</v>
      </c>
      <c r="P197" s="8" t="s">
        <v>653</v>
      </c>
      <c r="Q197" s="8" t="s">
        <v>654</v>
      </c>
    </row>
    <row r="198" spans="1:17" s="8" customFormat="1" ht="12.75" x14ac:dyDescent="0.2">
      <c r="A198" s="7" t="s">
        <v>655</v>
      </c>
      <c r="B198" s="8" t="s">
        <v>19</v>
      </c>
      <c r="C198" s="12" t="s">
        <v>233</v>
      </c>
      <c r="D198" s="9" t="s">
        <v>68</v>
      </c>
      <c r="E198" s="9" t="s">
        <v>69</v>
      </c>
      <c r="F198" s="9" t="s">
        <v>22</v>
      </c>
      <c r="G198" s="8" t="s">
        <v>23</v>
      </c>
      <c r="H198" s="8" t="s">
        <v>96</v>
      </c>
      <c r="I198" s="10" t="s">
        <v>25</v>
      </c>
      <c r="J198" s="8" t="s">
        <v>114</v>
      </c>
      <c r="K198" s="8" t="s">
        <v>143</v>
      </c>
      <c r="L198" s="8" t="s">
        <v>27</v>
      </c>
      <c r="M198" s="10">
        <v>2004</v>
      </c>
      <c r="N198" s="11" t="s">
        <v>366</v>
      </c>
      <c r="O198" s="8" t="s">
        <v>29</v>
      </c>
      <c r="P198" s="8" t="s">
        <v>656</v>
      </c>
      <c r="Q198" s="8" t="s">
        <v>657</v>
      </c>
    </row>
    <row r="199" spans="1:17" s="8" customFormat="1" ht="12.75" x14ac:dyDescent="0.2">
      <c r="A199" s="7" t="s">
        <v>658</v>
      </c>
      <c r="B199" s="8" t="s">
        <v>19</v>
      </c>
      <c r="C199" s="12" t="s">
        <v>307</v>
      </c>
      <c r="D199" s="9" t="s">
        <v>68</v>
      </c>
      <c r="E199" s="9" t="s">
        <v>69</v>
      </c>
      <c r="F199" s="8" t="s">
        <v>22</v>
      </c>
      <c r="G199" s="8" t="s">
        <v>23</v>
      </c>
      <c r="H199" s="8" t="s">
        <v>96</v>
      </c>
      <c r="I199" s="10" t="s">
        <v>25</v>
      </c>
      <c r="J199" s="8" t="s">
        <v>114</v>
      </c>
      <c r="K199" s="8" t="s">
        <v>143</v>
      </c>
      <c r="L199" s="8" t="s">
        <v>27</v>
      </c>
      <c r="M199" s="10">
        <v>2004</v>
      </c>
      <c r="N199" s="11" t="s">
        <v>366</v>
      </c>
      <c r="O199" s="8" t="s">
        <v>29</v>
      </c>
      <c r="P199" s="8" t="s">
        <v>659</v>
      </c>
      <c r="Q199" s="8" t="s">
        <v>660</v>
      </c>
    </row>
    <row r="200" spans="1:17" s="8" customFormat="1" ht="12.75" x14ac:dyDescent="0.2">
      <c r="A200" s="7" t="s">
        <v>661</v>
      </c>
      <c r="B200" s="8" t="s">
        <v>19</v>
      </c>
      <c r="C200" s="12" t="s">
        <v>95</v>
      </c>
      <c r="D200" s="9" t="s">
        <v>68</v>
      </c>
      <c r="E200" s="9" t="s">
        <v>69</v>
      </c>
      <c r="F200" s="8" t="s">
        <v>22</v>
      </c>
      <c r="G200" s="8" t="s">
        <v>23</v>
      </c>
      <c r="H200" s="8" t="s">
        <v>96</v>
      </c>
      <c r="I200" s="10" t="s">
        <v>25</v>
      </c>
      <c r="J200" s="8" t="s">
        <v>114</v>
      </c>
      <c r="K200" s="8" t="s">
        <v>143</v>
      </c>
      <c r="L200" s="8" t="s">
        <v>27</v>
      </c>
      <c r="M200" s="10">
        <v>2004</v>
      </c>
      <c r="N200" s="11" t="s">
        <v>366</v>
      </c>
      <c r="O200" s="8" t="s">
        <v>29</v>
      </c>
      <c r="P200" s="8" t="s">
        <v>662</v>
      </c>
      <c r="Q200" s="8" t="s">
        <v>663</v>
      </c>
    </row>
    <row r="201" spans="1:17" s="8" customFormat="1" ht="12.75" x14ac:dyDescent="0.2">
      <c r="A201" s="7" t="s">
        <v>664</v>
      </c>
      <c r="B201" s="8" t="s">
        <v>19</v>
      </c>
      <c r="C201" s="12" t="s">
        <v>307</v>
      </c>
      <c r="D201" s="9" t="s">
        <v>68</v>
      </c>
      <c r="E201" s="9" t="s">
        <v>69</v>
      </c>
      <c r="F201" s="8" t="s">
        <v>22</v>
      </c>
      <c r="G201" s="8" t="s">
        <v>23</v>
      </c>
      <c r="H201" s="8" t="s">
        <v>96</v>
      </c>
      <c r="I201" s="10" t="s">
        <v>25</v>
      </c>
      <c r="J201" s="8" t="s">
        <v>114</v>
      </c>
      <c r="K201" s="8" t="s">
        <v>143</v>
      </c>
      <c r="L201" s="8" t="s">
        <v>27</v>
      </c>
      <c r="M201" s="10">
        <v>2004</v>
      </c>
      <c r="N201" s="11" t="s">
        <v>366</v>
      </c>
      <c r="O201" s="8" t="s">
        <v>29</v>
      </c>
      <c r="P201" s="8" t="s">
        <v>665</v>
      </c>
      <c r="Q201" s="8" t="s">
        <v>666</v>
      </c>
    </row>
    <row r="202" spans="1:17" s="8" customFormat="1" ht="12.75" x14ac:dyDescent="0.2">
      <c r="A202" s="7" t="s">
        <v>667</v>
      </c>
      <c r="B202" s="8" t="s">
        <v>19</v>
      </c>
      <c r="C202" s="12" t="s">
        <v>95</v>
      </c>
      <c r="D202" s="9" t="s">
        <v>68</v>
      </c>
      <c r="E202" s="9" t="s">
        <v>69</v>
      </c>
      <c r="F202" s="8" t="s">
        <v>22</v>
      </c>
      <c r="G202" s="8" t="s">
        <v>23</v>
      </c>
      <c r="H202" s="8" t="s">
        <v>96</v>
      </c>
      <c r="I202" s="10" t="s">
        <v>25</v>
      </c>
      <c r="J202" s="8" t="s">
        <v>114</v>
      </c>
      <c r="K202" s="8" t="s">
        <v>143</v>
      </c>
      <c r="L202" s="8" t="s">
        <v>27</v>
      </c>
      <c r="M202" s="10">
        <v>2004</v>
      </c>
      <c r="N202" s="11" t="s">
        <v>366</v>
      </c>
      <c r="O202" s="8" t="s">
        <v>29</v>
      </c>
      <c r="P202" s="8" t="s">
        <v>668</v>
      </c>
      <c r="Q202" s="8" t="s">
        <v>669</v>
      </c>
    </row>
    <row r="203" spans="1:17" s="8" customFormat="1" ht="12.75" x14ac:dyDescent="0.2">
      <c r="A203" s="7" t="s">
        <v>670</v>
      </c>
      <c r="B203" s="8" t="s">
        <v>19</v>
      </c>
      <c r="C203" s="12" t="s">
        <v>95</v>
      </c>
      <c r="D203" s="9" t="s">
        <v>68</v>
      </c>
      <c r="E203" s="9" t="s">
        <v>69</v>
      </c>
      <c r="F203" s="8" t="s">
        <v>22</v>
      </c>
      <c r="G203" s="8" t="s">
        <v>23</v>
      </c>
      <c r="H203" s="8" t="s">
        <v>96</v>
      </c>
      <c r="I203" s="10" t="s">
        <v>25</v>
      </c>
      <c r="J203" s="8" t="s">
        <v>114</v>
      </c>
      <c r="K203" s="8" t="s">
        <v>143</v>
      </c>
      <c r="L203" s="8" t="s">
        <v>27</v>
      </c>
      <c r="M203" s="10">
        <v>2004</v>
      </c>
      <c r="N203" s="11" t="s">
        <v>366</v>
      </c>
      <c r="O203" s="8" t="s">
        <v>29</v>
      </c>
      <c r="P203" s="8" t="s">
        <v>671</v>
      </c>
      <c r="Q203" s="8" t="s">
        <v>672</v>
      </c>
    </row>
    <row r="204" spans="1:17" s="8" customFormat="1" ht="12.75" x14ac:dyDescent="0.2">
      <c r="A204" s="7" t="s">
        <v>673</v>
      </c>
      <c r="B204" s="8" t="s">
        <v>19</v>
      </c>
      <c r="C204" s="12" t="s">
        <v>307</v>
      </c>
      <c r="D204" s="9" t="s">
        <v>68</v>
      </c>
      <c r="E204" s="9" t="s">
        <v>69</v>
      </c>
      <c r="F204" s="8" t="s">
        <v>22</v>
      </c>
      <c r="G204" s="8" t="s">
        <v>23</v>
      </c>
      <c r="H204" s="8" t="s">
        <v>96</v>
      </c>
      <c r="I204" s="10" t="s">
        <v>25</v>
      </c>
      <c r="J204" s="8" t="s">
        <v>114</v>
      </c>
      <c r="K204" s="8" t="s">
        <v>143</v>
      </c>
      <c r="L204" s="8" t="s">
        <v>27</v>
      </c>
      <c r="M204" s="10">
        <v>2001</v>
      </c>
      <c r="N204" s="11" t="s">
        <v>156</v>
      </c>
      <c r="O204" s="8" t="s">
        <v>29</v>
      </c>
      <c r="P204" s="8" t="s">
        <v>674</v>
      </c>
      <c r="Q204" s="8" t="s">
        <v>675</v>
      </c>
    </row>
    <row r="205" spans="1:17" s="8" customFormat="1" ht="12.75" x14ac:dyDescent="0.2">
      <c r="A205" s="7" t="s">
        <v>676</v>
      </c>
      <c r="B205" s="8" t="s">
        <v>19</v>
      </c>
      <c r="C205" s="12" t="s">
        <v>307</v>
      </c>
      <c r="D205" s="9" t="s">
        <v>68</v>
      </c>
      <c r="E205" s="9" t="s">
        <v>69</v>
      </c>
      <c r="F205" s="8" t="s">
        <v>22</v>
      </c>
      <c r="G205" s="8" t="s">
        <v>23</v>
      </c>
      <c r="H205" s="8" t="s">
        <v>96</v>
      </c>
      <c r="I205" s="10" t="s">
        <v>25</v>
      </c>
      <c r="J205" s="8" t="s">
        <v>114</v>
      </c>
      <c r="K205" s="8" t="s">
        <v>143</v>
      </c>
      <c r="L205" s="8" t="s">
        <v>27</v>
      </c>
      <c r="M205" s="10">
        <v>2004</v>
      </c>
      <c r="N205" s="11" t="s">
        <v>366</v>
      </c>
      <c r="O205" s="8" t="s">
        <v>29</v>
      </c>
      <c r="P205" s="8" t="s">
        <v>677</v>
      </c>
      <c r="Q205" s="8" t="s">
        <v>678</v>
      </c>
    </row>
    <row r="206" spans="1:17" s="8" customFormat="1" ht="12.75" x14ac:dyDescent="0.2">
      <c r="A206" s="7" t="s">
        <v>679</v>
      </c>
      <c r="B206" s="8" t="s">
        <v>19</v>
      </c>
      <c r="C206" s="12" t="s">
        <v>95</v>
      </c>
      <c r="D206" s="9" t="s">
        <v>68</v>
      </c>
      <c r="E206" s="9" t="s">
        <v>69</v>
      </c>
      <c r="F206" s="8" t="s">
        <v>22</v>
      </c>
      <c r="G206" s="8" t="s">
        <v>23</v>
      </c>
      <c r="H206" s="8" t="s">
        <v>96</v>
      </c>
      <c r="I206" s="10" t="s">
        <v>25</v>
      </c>
      <c r="J206" s="8" t="s">
        <v>114</v>
      </c>
      <c r="K206" s="8" t="s">
        <v>143</v>
      </c>
      <c r="L206" s="8" t="s">
        <v>27</v>
      </c>
      <c r="M206" s="10">
        <v>2005</v>
      </c>
      <c r="N206" s="11" t="s">
        <v>421</v>
      </c>
      <c r="O206" s="8" t="s">
        <v>29</v>
      </c>
      <c r="P206" s="8" t="s">
        <v>680</v>
      </c>
      <c r="Q206" s="8" t="s">
        <v>681</v>
      </c>
    </row>
    <row r="207" spans="1:17" s="8" customFormat="1" ht="12.75" x14ac:dyDescent="0.2">
      <c r="A207" s="7" t="s">
        <v>682</v>
      </c>
      <c r="B207" s="8" t="s">
        <v>19</v>
      </c>
      <c r="C207" s="12" t="s">
        <v>233</v>
      </c>
      <c r="D207" s="9" t="s">
        <v>68</v>
      </c>
      <c r="E207" s="9" t="s">
        <v>69</v>
      </c>
      <c r="F207" s="9" t="s">
        <v>22</v>
      </c>
      <c r="G207" s="8" t="s">
        <v>23</v>
      </c>
      <c r="H207" s="8" t="s">
        <v>96</v>
      </c>
      <c r="I207" s="10" t="s">
        <v>25</v>
      </c>
      <c r="J207" s="8" t="s">
        <v>114</v>
      </c>
      <c r="K207" s="8" t="s">
        <v>143</v>
      </c>
      <c r="L207" s="8" t="s">
        <v>27</v>
      </c>
      <c r="M207" s="10">
        <v>2005</v>
      </c>
      <c r="N207" s="11" t="s">
        <v>421</v>
      </c>
      <c r="O207" s="8" t="s">
        <v>29</v>
      </c>
      <c r="P207" s="8" t="s">
        <v>683</v>
      </c>
      <c r="Q207" s="8" t="s">
        <v>684</v>
      </c>
    </row>
    <row r="208" spans="1:17" s="8" customFormat="1" ht="12.75" x14ac:dyDescent="0.2">
      <c r="A208" s="7" t="s">
        <v>685</v>
      </c>
      <c r="B208" s="8" t="s">
        <v>19</v>
      </c>
      <c r="C208" s="12" t="s">
        <v>95</v>
      </c>
      <c r="D208" s="9" t="s">
        <v>68</v>
      </c>
      <c r="E208" s="9" t="s">
        <v>69</v>
      </c>
      <c r="F208" s="8" t="s">
        <v>22</v>
      </c>
      <c r="G208" s="8" t="s">
        <v>23</v>
      </c>
      <c r="H208" s="8" t="s">
        <v>96</v>
      </c>
      <c r="I208" s="10" t="s">
        <v>25</v>
      </c>
      <c r="J208" s="8" t="s">
        <v>114</v>
      </c>
      <c r="K208" s="8" t="s">
        <v>143</v>
      </c>
      <c r="L208" s="8" t="s">
        <v>27</v>
      </c>
      <c r="M208" s="10">
        <v>2005</v>
      </c>
      <c r="N208" s="11" t="s">
        <v>421</v>
      </c>
      <c r="O208" s="8" t="s">
        <v>29</v>
      </c>
      <c r="P208" s="8" t="s">
        <v>686</v>
      </c>
      <c r="Q208" s="8" t="s">
        <v>687</v>
      </c>
    </row>
    <row r="209" spans="1:17" s="8" customFormat="1" ht="12.75" x14ac:dyDescent="0.2">
      <c r="A209" s="7" t="s">
        <v>688</v>
      </c>
      <c r="B209" s="8" t="s">
        <v>19</v>
      </c>
      <c r="C209" s="12" t="s">
        <v>307</v>
      </c>
      <c r="D209" s="9" t="s">
        <v>68</v>
      </c>
      <c r="E209" s="9" t="s">
        <v>69</v>
      </c>
      <c r="F209" s="8" t="s">
        <v>22</v>
      </c>
      <c r="G209" s="8" t="s">
        <v>23</v>
      </c>
      <c r="H209" s="8" t="s">
        <v>96</v>
      </c>
      <c r="I209" s="10" t="s">
        <v>25</v>
      </c>
      <c r="J209" s="8" t="s">
        <v>114</v>
      </c>
      <c r="K209" s="8" t="s">
        <v>143</v>
      </c>
      <c r="L209" s="8" t="s">
        <v>27</v>
      </c>
      <c r="M209" s="10">
        <v>2005</v>
      </c>
      <c r="N209" s="11" t="s">
        <v>421</v>
      </c>
      <c r="O209" s="8" t="s">
        <v>29</v>
      </c>
      <c r="P209" s="8" t="s">
        <v>689</v>
      </c>
      <c r="Q209" s="8" t="s">
        <v>690</v>
      </c>
    </row>
    <row r="210" spans="1:17" s="8" customFormat="1" ht="12.75" x14ac:dyDescent="0.2">
      <c r="A210" s="7" t="s">
        <v>691</v>
      </c>
      <c r="B210" s="8" t="s">
        <v>19</v>
      </c>
      <c r="C210" s="12" t="s">
        <v>529</v>
      </c>
      <c r="D210" s="9" t="s">
        <v>68</v>
      </c>
      <c r="E210" s="9" t="s">
        <v>69</v>
      </c>
      <c r="F210" s="8" t="s">
        <v>22</v>
      </c>
      <c r="G210" s="8" t="s">
        <v>23</v>
      </c>
      <c r="H210" s="8" t="s">
        <v>96</v>
      </c>
      <c r="I210" s="10" t="s">
        <v>25</v>
      </c>
      <c r="J210" s="8" t="s">
        <v>114</v>
      </c>
      <c r="K210" s="8" t="s">
        <v>143</v>
      </c>
      <c r="L210" s="8" t="s">
        <v>27</v>
      </c>
      <c r="M210" s="10">
        <v>2005</v>
      </c>
      <c r="N210" s="11" t="s">
        <v>421</v>
      </c>
      <c r="O210" s="8" t="s">
        <v>29</v>
      </c>
      <c r="P210" s="8" t="s">
        <v>692</v>
      </c>
      <c r="Q210" s="8" t="s">
        <v>693</v>
      </c>
    </row>
    <row r="211" spans="1:17" s="8" customFormat="1" ht="12.75" x14ac:dyDescent="0.2">
      <c r="A211" s="7" t="s">
        <v>694</v>
      </c>
      <c r="B211" s="8" t="s">
        <v>19</v>
      </c>
      <c r="C211" s="12" t="s">
        <v>233</v>
      </c>
      <c r="D211" s="9" t="s">
        <v>68</v>
      </c>
      <c r="E211" s="9" t="s">
        <v>69</v>
      </c>
      <c r="F211" s="9" t="s">
        <v>22</v>
      </c>
      <c r="G211" s="8" t="s">
        <v>23</v>
      </c>
      <c r="H211" s="8" t="s">
        <v>96</v>
      </c>
      <c r="I211" s="10" t="s">
        <v>25</v>
      </c>
      <c r="J211" s="8" t="s">
        <v>114</v>
      </c>
      <c r="K211" s="8" t="s">
        <v>143</v>
      </c>
      <c r="L211" s="8" t="s">
        <v>27</v>
      </c>
      <c r="M211" s="10">
        <v>2001</v>
      </c>
      <c r="N211" s="11" t="s">
        <v>156</v>
      </c>
      <c r="O211" s="8" t="s">
        <v>29</v>
      </c>
      <c r="P211" s="8" t="s">
        <v>695</v>
      </c>
      <c r="Q211" s="8" t="s">
        <v>696</v>
      </c>
    </row>
    <row r="212" spans="1:17" s="8" customFormat="1" ht="12.75" x14ac:dyDescent="0.2">
      <c r="A212" s="7" t="s">
        <v>697</v>
      </c>
      <c r="B212" s="8" t="s">
        <v>19</v>
      </c>
      <c r="C212" s="8" t="s">
        <v>52</v>
      </c>
      <c r="D212" s="9" t="s">
        <v>21</v>
      </c>
      <c r="E212" s="9" t="s">
        <v>21</v>
      </c>
      <c r="F212" s="8" t="s">
        <v>22</v>
      </c>
      <c r="G212" s="8" t="s">
        <v>23</v>
      </c>
      <c r="H212" s="8" t="s">
        <v>53</v>
      </c>
      <c r="I212" s="10" t="s">
        <v>25</v>
      </c>
      <c r="J212" s="8" t="s">
        <v>114</v>
      </c>
      <c r="K212" s="8" t="s">
        <v>143</v>
      </c>
      <c r="L212" s="8" t="s">
        <v>27</v>
      </c>
      <c r="M212" s="10">
        <v>2000</v>
      </c>
      <c r="N212" s="11" t="s">
        <v>133</v>
      </c>
      <c r="O212" s="8" t="s">
        <v>29</v>
      </c>
      <c r="P212" s="8" t="s">
        <v>698</v>
      </c>
      <c r="Q212" s="8" t="s">
        <v>699</v>
      </c>
    </row>
    <row r="213" spans="1:17" s="8" customFormat="1" ht="12.75" x14ac:dyDescent="0.2">
      <c r="A213" s="7" t="s">
        <v>700</v>
      </c>
      <c r="B213" s="8" t="s">
        <v>19</v>
      </c>
      <c r="C213" s="8" t="s">
        <v>52</v>
      </c>
      <c r="D213" s="9" t="s">
        <v>21</v>
      </c>
      <c r="E213" s="9" t="s">
        <v>21</v>
      </c>
      <c r="F213" s="8" t="s">
        <v>22</v>
      </c>
      <c r="G213" s="8" t="s">
        <v>23</v>
      </c>
      <c r="H213" s="8" t="s">
        <v>53</v>
      </c>
      <c r="I213" s="10" t="s">
        <v>25</v>
      </c>
      <c r="J213" s="8" t="s">
        <v>114</v>
      </c>
      <c r="K213" s="8" t="s">
        <v>143</v>
      </c>
      <c r="L213" s="8" t="s">
        <v>27</v>
      </c>
      <c r="M213" s="10">
        <v>2000</v>
      </c>
      <c r="N213" s="11" t="s">
        <v>133</v>
      </c>
      <c r="O213" s="8" t="s">
        <v>29</v>
      </c>
      <c r="P213" s="8" t="s">
        <v>701</v>
      </c>
      <c r="Q213" s="8" t="s">
        <v>702</v>
      </c>
    </row>
    <row r="214" spans="1:17" s="8" customFormat="1" ht="12.75" x14ac:dyDescent="0.2">
      <c r="A214" s="7" t="s">
        <v>703</v>
      </c>
      <c r="B214" s="8" t="s">
        <v>19</v>
      </c>
      <c r="C214" s="8" t="s">
        <v>52</v>
      </c>
      <c r="D214" s="9" t="s">
        <v>21</v>
      </c>
      <c r="E214" s="9" t="s">
        <v>21</v>
      </c>
      <c r="F214" s="8" t="s">
        <v>22</v>
      </c>
      <c r="G214" s="8" t="s">
        <v>23</v>
      </c>
      <c r="H214" s="8" t="s">
        <v>53</v>
      </c>
      <c r="I214" s="10" t="s">
        <v>25</v>
      </c>
      <c r="J214" s="8" t="s">
        <v>114</v>
      </c>
      <c r="K214" s="8" t="s">
        <v>143</v>
      </c>
      <c r="L214" s="8" t="s">
        <v>27</v>
      </c>
      <c r="M214" s="10">
        <v>2000</v>
      </c>
      <c r="N214" s="11" t="s">
        <v>133</v>
      </c>
      <c r="O214" s="8" t="s">
        <v>29</v>
      </c>
      <c r="P214" s="8" t="s">
        <v>704</v>
      </c>
      <c r="Q214" s="8" t="s">
        <v>705</v>
      </c>
    </row>
    <row r="215" spans="1:17" s="8" customFormat="1" ht="12.75" x14ac:dyDescent="0.2">
      <c r="A215" s="7" t="s">
        <v>706</v>
      </c>
      <c r="B215" s="8" t="s">
        <v>19</v>
      </c>
      <c r="C215" s="8" t="s">
        <v>88</v>
      </c>
      <c r="D215" s="9" t="s">
        <v>21</v>
      </c>
      <c r="E215" s="9" t="s">
        <v>21</v>
      </c>
      <c r="F215" s="8" t="s">
        <v>22</v>
      </c>
      <c r="G215" s="8" t="s">
        <v>23</v>
      </c>
      <c r="H215" s="8" t="s">
        <v>53</v>
      </c>
      <c r="I215" s="10" t="s">
        <v>25</v>
      </c>
      <c r="J215" s="8" t="s">
        <v>114</v>
      </c>
      <c r="K215" s="8" t="s">
        <v>143</v>
      </c>
      <c r="L215" s="8" t="s">
        <v>27</v>
      </c>
      <c r="M215" s="10">
        <v>2000</v>
      </c>
      <c r="N215" s="11" t="s">
        <v>133</v>
      </c>
      <c r="O215" s="8" t="s">
        <v>29</v>
      </c>
      <c r="P215" s="8" t="s">
        <v>707</v>
      </c>
      <c r="Q215" s="8" t="s">
        <v>708</v>
      </c>
    </row>
    <row r="216" spans="1:17" s="8" customFormat="1" ht="12.75" x14ac:dyDescent="0.2">
      <c r="A216" s="7" t="s">
        <v>709</v>
      </c>
      <c r="B216" s="8" t="s">
        <v>19</v>
      </c>
      <c r="C216" s="8" t="s">
        <v>52</v>
      </c>
      <c r="D216" s="9" t="s">
        <v>21</v>
      </c>
      <c r="E216" s="9" t="s">
        <v>21</v>
      </c>
      <c r="F216" s="8" t="s">
        <v>22</v>
      </c>
      <c r="G216" s="8" t="s">
        <v>23</v>
      </c>
      <c r="H216" s="8" t="s">
        <v>53</v>
      </c>
      <c r="I216" s="10" t="s">
        <v>25</v>
      </c>
      <c r="J216" s="8" t="s">
        <v>114</v>
      </c>
      <c r="K216" s="8" t="s">
        <v>143</v>
      </c>
      <c r="L216" s="8" t="s">
        <v>27</v>
      </c>
      <c r="M216" s="10">
        <v>2000</v>
      </c>
      <c r="N216" s="11" t="s">
        <v>133</v>
      </c>
      <c r="O216" s="8" t="s">
        <v>29</v>
      </c>
      <c r="P216" s="8" t="s">
        <v>710</v>
      </c>
      <c r="Q216" s="8" t="s">
        <v>711</v>
      </c>
    </row>
    <row r="217" spans="1:17" s="8" customFormat="1" ht="12.75" x14ac:dyDescent="0.2">
      <c r="A217" s="7" t="s">
        <v>712</v>
      </c>
      <c r="B217" s="8" t="s">
        <v>19</v>
      </c>
      <c r="C217" s="8" t="s">
        <v>52</v>
      </c>
      <c r="D217" s="9" t="s">
        <v>21</v>
      </c>
      <c r="E217" s="9" t="s">
        <v>21</v>
      </c>
      <c r="F217" s="8" t="s">
        <v>22</v>
      </c>
      <c r="G217" s="8" t="s">
        <v>23</v>
      </c>
      <c r="H217" s="8" t="s">
        <v>53</v>
      </c>
      <c r="I217" s="10" t="s">
        <v>25</v>
      </c>
      <c r="J217" s="8" t="s">
        <v>114</v>
      </c>
      <c r="K217" s="8" t="s">
        <v>143</v>
      </c>
      <c r="L217" s="8" t="s">
        <v>27</v>
      </c>
      <c r="M217" s="10">
        <v>2001</v>
      </c>
      <c r="N217" s="11" t="s">
        <v>156</v>
      </c>
      <c r="O217" s="8" t="s">
        <v>29</v>
      </c>
      <c r="P217" s="8" t="s">
        <v>713</v>
      </c>
      <c r="Q217" s="8" t="s">
        <v>714</v>
      </c>
    </row>
    <row r="218" spans="1:17" s="8" customFormat="1" ht="12.75" x14ac:dyDescent="0.2">
      <c r="A218" s="7" t="s">
        <v>715</v>
      </c>
      <c r="B218" s="8" t="s">
        <v>19</v>
      </c>
      <c r="C218" s="8" t="s">
        <v>52</v>
      </c>
      <c r="D218" s="9" t="s">
        <v>21</v>
      </c>
      <c r="E218" s="9" t="s">
        <v>21</v>
      </c>
      <c r="F218" s="8" t="s">
        <v>22</v>
      </c>
      <c r="G218" s="8" t="s">
        <v>23</v>
      </c>
      <c r="H218" s="8" t="s">
        <v>53</v>
      </c>
      <c r="I218" s="10" t="s">
        <v>25</v>
      </c>
      <c r="J218" s="8" t="s">
        <v>114</v>
      </c>
      <c r="K218" s="8" t="s">
        <v>143</v>
      </c>
      <c r="L218" s="8" t="s">
        <v>27</v>
      </c>
      <c r="M218" s="10">
        <v>2001</v>
      </c>
      <c r="N218" s="11" t="s">
        <v>156</v>
      </c>
      <c r="O218" s="8" t="s">
        <v>29</v>
      </c>
      <c r="P218" s="8" t="s">
        <v>716</v>
      </c>
      <c r="Q218" s="8" t="s">
        <v>717</v>
      </c>
    </row>
    <row r="219" spans="1:17" s="8" customFormat="1" ht="12.75" x14ac:dyDescent="0.2">
      <c r="A219" s="7" t="s">
        <v>718</v>
      </c>
      <c r="B219" s="8" t="s">
        <v>19</v>
      </c>
      <c r="C219" s="12" t="s">
        <v>307</v>
      </c>
      <c r="D219" s="9" t="s">
        <v>68</v>
      </c>
      <c r="E219" s="9" t="s">
        <v>69</v>
      </c>
      <c r="F219" s="8" t="s">
        <v>22</v>
      </c>
      <c r="G219" s="8" t="s">
        <v>23</v>
      </c>
      <c r="H219" s="8" t="s">
        <v>96</v>
      </c>
      <c r="I219" s="10" t="s">
        <v>25</v>
      </c>
      <c r="J219" s="8" t="s">
        <v>114</v>
      </c>
      <c r="K219" s="8" t="s">
        <v>143</v>
      </c>
      <c r="L219" s="8" t="s">
        <v>27</v>
      </c>
      <c r="M219" s="10">
        <v>2001</v>
      </c>
      <c r="N219" s="11" t="s">
        <v>156</v>
      </c>
      <c r="O219" s="8" t="s">
        <v>29</v>
      </c>
      <c r="P219" s="8" t="s">
        <v>719</v>
      </c>
      <c r="Q219" s="8" t="s">
        <v>720</v>
      </c>
    </row>
    <row r="220" spans="1:17" s="8" customFormat="1" ht="12.75" x14ac:dyDescent="0.2">
      <c r="A220" s="7" t="s">
        <v>721</v>
      </c>
      <c r="B220" s="8" t="s">
        <v>19</v>
      </c>
      <c r="C220" s="8" t="s">
        <v>52</v>
      </c>
      <c r="D220" s="9" t="s">
        <v>21</v>
      </c>
      <c r="E220" s="9" t="s">
        <v>21</v>
      </c>
      <c r="F220" s="8" t="s">
        <v>22</v>
      </c>
      <c r="G220" s="8" t="s">
        <v>23</v>
      </c>
      <c r="H220" s="8" t="s">
        <v>53</v>
      </c>
      <c r="I220" s="10" t="s">
        <v>25</v>
      </c>
      <c r="J220" s="8" t="s">
        <v>114</v>
      </c>
      <c r="K220" s="8" t="s">
        <v>143</v>
      </c>
      <c r="L220" s="8" t="s">
        <v>27</v>
      </c>
      <c r="M220" s="10">
        <v>2001</v>
      </c>
      <c r="N220" s="11" t="s">
        <v>156</v>
      </c>
      <c r="O220" s="8" t="s">
        <v>29</v>
      </c>
      <c r="P220" s="8" t="s">
        <v>722</v>
      </c>
      <c r="Q220" s="8" t="s">
        <v>723</v>
      </c>
    </row>
    <row r="221" spans="1:17" s="8" customFormat="1" ht="12.75" x14ac:dyDescent="0.2">
      <c r="A221" s="7" t="s">
        <v>724</v>
      </c>
      <c r="B221" s="8" t="s">
        <v>19</v>
      </c>
      <c r="C221" s="8" t="s">
        <v>52</v>
      </c>
      <c r="D221" s="9" t="s">
        <v>21</v>
      </c>
      <c r="E221" s="9" t="s">
        <v>21</v>
      </c>
      <c r="F221" s="8" t="s">
        <v>22</v>
      </c>
      <c r="G221" s="8" t="s">
        <v>23</v>
      </c>
      <c r="H221" s="8" t="s">
        <v>53</v>
      </c>
      <c r="I221" s="10" t="s">
        <v>25</v>
      </c>
      <c r="J221" s="8" t="s">
        <v>114</v>
      </c>
      <c r="K221" s="8" t="s">
        <v>143</v>
      </c>
      <c r="L221" s="8" t="s">
        <v>27</v>
      </c>
      <c r="M221" s="10">
        <v>2001</v>
      </c>
      <c r="N221" s="11" t="s">
        <v>156</v>
      </c>
      <c r="O221" s="8" t="s">
        <v>29</v>
      </c>
      <c r="P221" s="8" t="s">
        <v>725</v>
      </c>
      <c r="Q221" s="8" t="s">
        <v>726</v>
      </c>
    </row>
    <row r="222" spans="1:17" s="8" customFormat="1" ht="12.75" x14ac:dyDescent="0.2">
      <c r="A222" s="7" t="s">
        <v>727</v>
      </c>
      <c r="B222" s="8" t="s">
        <v>19</v>
      </c>
      <c r="C222" s="8" t="s">
        <v>52</v>
      </c>
      <c r="D222" s="9" t="s">
        <v>21</v>
      </c>
      <c r="E222" s="9" t="s">
        <v>21</v>
      </c>
      <c r="F222" s="8" t="s">
        <v>22</v>
      </c>
      <c r="G222" s="8" t="s">
        <v>23</v>
      </c>
      <c r="H222" s="8" t="s">
        <v>53</v>
      </c>
      <c r="I222" s="10" t="s">
        <v>25</v>
      </c>
      <c r="J222" s="8" t="s">
        <v>114</v>
      </c>
      <c r="K222" s="8" t="s">
        <v>143</v>
      </c>
      <c r="L222" s="8" t="s">
        <v>27</v>
      </c>
      <c r="M222" s="10">
        <v>2001</v>
      </c>
      <c r="N222" s="11" t="s">
        <v>156</v>
      </c>
      <c r="O222" s="8" t="s">
        <v>29</v>
      </c>
      <c r="P222" s="8" t="s">
        <v>728</v>
      </c>
      <c r="Q222" s="8" t="s">
        <v>729</v>
      </c>
    </row>
    <row r="223" spans="1:17" s="8" customFormat="1" ht="12.75" x14ac:dyDescent="0.2">
      <c r="A223" s="7" t="s">
        <v>730</v>
      </c>
      <c r="B223" s="8" t="s">
        <v>19</v>
      </c>
      <c r="C223" s="8" t="s">
        <v>88</v>
      </c>
      <c r="D223" s="9" t="s">
        <v>21</v>
      </c>
      <c r="E223" s="9" t="s">
        <v>21</v>
      </c>
      <c r="F223" s="8" t="s">
        <v>22</v>
      </c>
      <c r="G223" s="8" t="s">
        <v>23</v>
      </c>
      <c r="H223" s="8" t="s">
        <v>53</v>
      </c>
      <c r="I223" s="10" t="s">
        <v>25</v>
      </c>
      <c r="J223" s="8" t="s">
        <v>114</v>
      </c>
      <c r="K223" s="8" t="s">
        <v>143</v>
      </c>
      <c r="L223" s="8" t="s">
        <v>27</v>
      </c>
      <c r="M223" s="10">
        <v>2001</v>
      </c>
      <c r="N223" s="11" t="s">
        <v>156</v>
      </c>
      <c r="O223" s="8" t="s">
        <v>29</v>
      </c>
      <c r="P223" s="8" t="s">
        <v>731</v>
      </c>
      <c r="Q223" s="8" t="s">
        <v>732</v>
      </c>
    </row>
    <row r="224" spans="1:17" s="8" customFormat="1" ht="12.75" x14ac:dyDescent="0.2">
      <c r="A224" s="7" t="s">
        <v>733</v>
      </c>
      <c r="B224" s="8" t="s">
        <v>19</v>
      </c>
      <c r="C224" s="8" t="s">
        <v>52</v>
      </c>
      <c r="D224" s="9" t="s">
        <v>21</v>
      </c>
      <c r="E224" s="9" t="s">
        <v>21</v>
      </c>
      <c r="F224" s="8" t="s">
        <v>22</v>
      </c>
      <c r="G224" s="8" t="s">
        <v>23</v>
      </c>
      <c r="H224" s="8" t="s">
        <v>53</v>
      </c>
      <c r="I224" s="10" t="s">
        <v>25</v>
      </c>
      <c r="J224" s="8" t="s">
        <v>114</v>
      </c>
      <c r="K224" s="8" t="s">
        <v>143</v>
      </c>
      <c r="L224" s="8" t="s">
        <v>27</v>
      </c>
      <c r="M224" s="10">
        <v>2001</v>
      </c>
      <c r="N224" s="11" t="s">
        <v>156</v>
      </c>
      <c r="O224" s="8" t="s">
        <v>29</v>
      </c>
      <c r="P224" s="8" t="s">
        <v>734</v>
      </c>
      <c r="Q224" s="8" t="s">
        <v>735</v>
      </c>
    </row>
    <row r="225" spans="1:17" s="8" customFormat="1" ht="12.75" x14ac:dyDescent="0.2">
      <c r="A225" s="7" t="s">
        <v>736</v>
      </c>
      <c r="B225" s="8" t="s">
        <v>19</v>
      </c>
      <c r="C225" s="8" t="s">
        <v>52</v>
      </c>
      <c r="D225" s="9" t="s">
        <v>21</v>
      </c>
      <c r="E225" s="9" t="s">
        <v>21</v>
      </c>
      <c r="F225" s="8" t="s">
        <v>22</v>
      </c>
      <c r="G225" s="8" t="s">
        <v>23</v>
      </c>
      <c r="H225" s="8" t="s">
        <v>53</v>
      </c>
      <c r="I225" s="10" t="s">
        <v>25</v>
      </c>
      <c r="J225" s="8" t="s">
        <v>114</v>
      </c>
      <c r="K225" s="8" t="s">
        <v>143</v>
      </c>
      <c r="L225" s="8" t="s">
        <v>27</v>
      </c>
      <c r="M225" s="10">
        <v>2001</v>
      </c>
      <c r="N225" s="11" t="s">
        <v>156</v>
      </c>
      <c r="O225" s="8" t="s">
        <v>29</v>
      </c>
      <c r="P225" s="8" t="s">
        <v>737</v>
      </c>
      <c r="Q225" s="8" t="s">
        <v>738</v>
      </c>
    </row>
    <row r="226" spans="1:17" s="8" customFormat="1" ht="12.75" x14ac:dyDescent="0.2">
      <c r="A226" s="7" t="s">
        <v>739</v>
      </c>
      <c r="B226" s="8" t="s">
        <v>19</v>
      </c>
      <c r="C226" s="8" t="s">
        <v>52</v>
      </c>
      <c r="D226" s="9" t="s">
        <v>21</v>
      </c>
      <c r="E226" s="9" t="s">
        <v>21</v>
      </c>
      <c r="F226" s="8" t="s">
        <v>22</v>
      </c>
      <c r="G226" s="8" t="s">
        <v>23</v>
      </c>
      <c r="H226" s="8" t="s">
        <v>53</v>
      </c>
      <c r="I226" s="10" t="s">
        <v>25</v>
      </c>
      <c r="J226" s="8" t="s">
        <v>114</v>
      </c>
      <c r="K226" s="8" t="s">
        <v>143</v>
      </c>
      <c r="L226" s="8" t="s">
        <v>27</v>
      </c>
      <c r="M226" s="10">
        <v>2001</v>
      </c>
      <c r="N226" s="11" t="s">
        <v>156</v>
      </c>
      <c r="O226" s="8" t="s">
        <v>29</v>
      </c>
      <c r="P226" s="8" t="s">
        <v>740</v>
      </c>
      <c r="Q226" s="8" t="s">
        <v>741</v>
      </c>
    </row>
    <row r="227" spans="1:17" s="8" customFormat="1" ht="12.75" x14ac:dyDescent="0.2">
      <c r="A227" s="7" t="s">
        <v>742</v>
      </c>
      <c r="B227" s="8" t="s">
        <v>19</v>
      </c>
      <c r="C227" s="8" t="s">
        <v>20</v>
      </c>
      <c r="D227" s="9" t="s">
        <v>21</v>
      </c>
      <c r="E227" s="9" t="s">
        <v>21</v>
      </c>
      <c r="F227" s="8" t="s">
        <v>22</v>
      </c>
      <c r="G227" s="8" t="s">
        <v>23</v>
      </c>
      <c r="H227" s="8" t="s">
        <v>24</v>
      </c>
      <c r="I227" s="10" t="s">
        <v>25</v>
      </c>
      <c r="J227" s="8" t="s">
        <v>26</v>
      </c>
      <c r="K227" s="8" t="s">
        <v>26</v>
      </c>
      <c r="L227" s="8" t="s">
        <v>27</v>
      </c>
      <c r="M227" s="10">
        <v>1979</v>
      </c>
      <c r="N227" s="11" t="s">
        <v>34</v>
      </c>
      <c r="O227" s="8" t="s">
        <v>29</v>
      </c>
      <c r="P227" s="8" t="s">
        <v>221</v>
      </c>
      <c r="Q227" s="8" t="s">
        <v>743</v>
      </c>
    </row>
    <row r="228" spans="1:17" s="8" customFormat="1" ht="12.75" x14ac:dyDescent="0.2">
      <c r="A228" s="7" t="s">
        <v>744</v>
      </c>
      <c r="B228" s="8" t="s">
        <v>19</v>
      </c>
      <c r="C228" s="12" t="s">
        <v>745</v>
      </c>
      <c r="D228" s="9" t="s">
        <v>68</v>
      </c>
      <c r="E228" s="9" t="s">
        <v>21</v>
      </c>
      <c r="F228" s="8" t="s">
        <v>22</v>
      </c>
      <c r="G228" s="8" t="s">
        <v>23</v>
      </c>
      <c r="H228" s="8" t="s">
        <v>53</v>
      </c>
      <c r="I228" s="10" t="s">
        <v>25</v>
      </c>
      <c r="J228" s="8" t="s">
        <v>26</v>
      </c>
      <c r="K228" s="8" t="s">
        <v>26</v>
      </c>
      <c r="L228" s="8" t="s">
        <v>27</v>
      </c>
      <c r="M228" s="10">
        <v>1979</v>
      </c>
      <c r="N228" s="11" t="s">
        <v>34</v>
      </c>
      <c r="O228" s="8" t="s">
        <v>29</v>
      </c>
      <c r="P228" s="8" t="s">
        <v>746</v>
      </c>
      <c r="Q228" s="8" t="s">
        <v>747</v>
      </c>
    </row>
    <row r="229" spans="1:17" s="8" customFormat="1" ht="12.75" x14ac:dyDescent="0.2">
      <c r="A229" s="7" t="s">
        <v>748</v>
      </c>
      <c r="B229" s="8" t="s">
        <v>19</v>
      </c>
      <c r="C229" s="12" t="s">
        <v>749</v>
      </c>
      <c r="D229" s="9" t="s">
        <v>68</v>
      </c>
      <c r="E229" s="9" t="s">
        <v>21</v>
      </c>
      <c r="F229" s="8" t="s">
        <v>22</v>
      </c>
      <c r="G229" s="8" t="s">
        <v>23</v>
      </c>
      <c r="H229" s="8" t="s">
        <v>70</v>
      </c>
      <c r="I229" s="10" t="s">
        <v>25</v>
      </c>
      <c r="J229" s="8" t="s">
        <v>26</v>
      </c>
      <c r="K229" s="8" t="s">
        <v>26</v>
      </c>
      <c r="L229" s="8" t="s">
        <v>27</v>
      </c>
      <c r="M229" s="10">
        <v>1979</v>
      </c>
      <c r="N229" s="11" t="s">
        <v>34</v>
      </c>
      <c r="O229" s="8" t="s">
        <v>29</v>
      </c>
      <c r="P229" s="8" t="s">
        <v>750</v>
      </c>
      <c r="Q229" s="8" t="s">
        <v>751</v>
      </c>
    </row>
    <row r="230" spans="1:17" s="8" customFormat="1" ht="12.75" x14ac:dyDescent="0.2">
      <c r="A230" s="7" t="s">
        <v>752</v>
      </c>
      <c r="B230" s="8" t="s">
        <v>38</v>
      </c>
      <c r="C230" s="8" t="s">
        <v>38</v>
      </c>
      <c r="D230" s="9" t="s">
        <v>39</v>
      </c>
      <c r="E230" s="9" t="s">
        <v>40</v>
      </c>
      <c r="F230" s="9" t="s">
        <v>38</v>
      </c>
      <c r="G230" s="8" t="s">
        <v>23</v>
      </c>
      <c r="H230" s="9" t="s">
        <v>38</v>
      </c>
      <c r="I230" s="10" t="s">
        <v>25</v>
      </c>
      <c r="J230" s="8" t="s">
        <v>26</v>
      </c>
      <c r="K230" s="8" t="s">
        <v>26</v>
      </c>
      <c r="L230" s="8" t="s">
        <v>27</v>
      </c>
      <c r="M230" s="10">
        <v>2009</v>
      </c>
      <c r="N230" s="13">
        <v>40115</v>
      </c>
      <c r="O230" s="8" t="s">
        <v>29</v>
      </c>
      <c r="P230" s="8" t="s">
        <v>753</v>
      </c>
      <c r="Q230" s="8" t="s">
        <v>754</v>
      </c>
    </row>
    <row r="231" spans="1:17" s="8" customFormat="1" ht="12.75" x14ac:dyDescent="0.2">
      <c r="A231" s="7" t="s">
        <v>755</v>
      </c>
      <c r="B231" s="8" t="s">
        <v>38</v>
      </c>
      <c r="C231" s="8" t="s">
        <v>38</v>
      </c>
      <c r="D231" s="9" t="s">
        <v>39</v>
      </c>
      <c r="E231" s="9" t="s">
        <v>40</v>
      </c>
      <c r="F231" s="9" t="s">
        <v>38</v>
      </c>
      <c r="G231" s="8" t="s">
        <v>23</v>
      </c>
      <c r="H231" s="9" t="s">
        <v>38</v>
      </c>
      <c r="I231" s="10" t="s">
        <v>25</v>
      </c>
      <c r="J231" s="8" t="s">
        <v>26</v>
      </c>
      <c r="K231" s="8" t="s">
        <v>26</v>
      </c>
      <c r="L231" s="8" t="s">
        <v>27</v>
      </c>
      <c r="M231" s="10">
        <v>2009</v>
      </c>
      <c r="N231" s="13">
        <v>40151</v>
      </c>
      <c r="O231" s="8" t="s">
        <v>29</v>
      </c>
      <c r="P231" s="8" t="s">
        <v>756</v>
      </c>
      <c r="Q231" s="8" t="s">
        <v>757</v>
      </c>
    </row>
    <row r="232" spans="1:17" s="8" customFormat="1" ht="12.75" x14ac:dyDescent="0.2">
      <c r="A232" s="7" t="s">
        <v>758</v>
      </c>
      <c r="B232" s="8" t="s">
        <v>38</v>
      </c>
      <c r="C232" s="11" t="s">
        <v>38</v>
      </c>
      <c r="D232" s="9" t="s">
        <v>39</v>
      </c>
      <c r="E232" s="9" t="s">
        <v>40</v>
      </c>
      <c r="F232" s="9" t="s">
        <v>38</v>
      </c>
      <c r="G232" s="8" t="s">
        <v>23</v>
      </c>
      <c r="H232" s="9" t="s">
        <v>38</v>
      </c>
      <c r="I232" s="10" t="s">
        <v>25</v>
      </c>
      <c r="J232" s="8" t="s">
        <v>26</v>
      </c>
      <c r="K232" s="8" t="s">
        <v>26</v>
      </c>
      <c r="L232" s="8" t="s">
        <v>27</v>
      </c>
      <c r="M232" s="10">
        <v>2008</v>
      </c>
      <c r="N232" s="13">
        <v>39804</v>
      </c>
      <c r="O232" s="8" t="s">
        <v>29</v>
      </c>
      <c r="P232" s="8" t="s">
        <v>759</v>
      </c>
      <c r="Q232" s="8" t="s">
        <v>760</v>
      </c>
    </row>
    <row r="233" spans="1:17" s="8" customFormat="1" ht="12.75" x14ac:dyDescent="0.2">
      <c r="A233" s="7" t="s">
        <v>761</v>
      </c>
      <c r="B233" s="8" t="s">
        <v>45</v>
      </c>
      <c r="C233" s="8" t="s">
        <v>46</v>
      </c>
      <c r="D233" s="9" t="s">
        <v>47</v>
      </c>
      <c r="E233" s="9" t="s">
        <v>40</v>
      </c>
      <c r="F233" s="8" t="s">
        <v>22</v>
      </c>
      <c r="G233" s="8" t="s">
        <v>23</v>
      </c>
      <c r="H233" s="8" t="s">
        <v>40</v>
      </c>
      <c r="I233" s="10" t="s">
        <v>25</v>
      </c>
      <c r="J233" s="8" t="s">
        <v>114</v>
      </c>
      <c r="K233" s="8" t="s">
        <v>762</v>
      </c>
      <c r="L233" s="8" t="s">
        <v>27</v>
      </c>
      <c r="M233" s="10">
        <v>2008</v>
      </c>
      <c r="N233" s="13">
        <v>39802</v>
      </c>
      <c r="O233" s="8" t="s">
        <v>29</v>
      </c>
      <c r="P233" s="8" t="s">
        <v>763</v>
      </c>
      <c r="Q233" s="8" t="s">
        <v>764</v>
      </c>
    </row>
    <row r="234" spans="1:17" s="8" customFormat="1" ht="12.75" x14ac:dyDescent="0.2">
      <c r="A234" s="7" t="s">
        <v>765</v>
      </c>
      <c r="B234" s="8" t="s">
        <v>45</v>
      </c>
      <c r="C234" s="8" t="s">
        <v>46</v>
      </c>
      <c r="D234" s="9" t="s">
        <v>47</v>
      </c>
      <c r="E234" s="9" t="s">
        <v>40</v>
      </c>
      <c r="F234" s="8" t="s">
        <v>22</v>
      </c>
      <c r="G234" s="8" t="s">
        <v>23</v>
      </c>
      <c r="H234" s="8" t="s">
        <v>40</v>
      </c>
      <c r="I234" s="10" t="s">
        <v>25</v>
      </c>
      <c r="J234" s="8" t="s">
        <v>114</v>
      </c>
      <c r="K234" s="8" t="s">
        <v>458</v>
      </c>
      <c r="L234" s="8" t="s">
        <v>27</v>
      </c>
      <c r="M234" s="10">
        <v>2007</v>
      </c>
      <c r="N234" s="13">
        <v>39114</v>
      </c>
      <c r="O234" s="8" t="s">
        <v>29</v>
      </c>
      <c r="P234" s="8" t="s">
        <v>766</v>
      </c>
      <c r="Q234" s="8" t="s">
        <v>767</v>
      </c>
    </row>
    <row r="235" spans="1:17" s="8" customFormat="1" ht="12.75" x14ac:dyDescent="0.2">
      <c r="A235" s="7" t="s">
        <v>768</v>
      </c>
      <c r="B235" s="8" t="s">
        <v>45</v>
      </c>
      <c r="C235" s="8" t="s">
        <v>46</v>
      </c>
      <c r="D235" s="9" t="s">
        <v>47</v>
      </c>
      <c r="E235" s="9" t="s">
        <v>40</v>
      </c>
      <c r="F235" s="8" t="s">
        <v>22</v>
      </c>
      <c r="G235" s="8" t="s">
        <v>23</v>
      </c>
      <c r="H235" s="8" t="s">
        <v>40</v>
      </c>
      <c r="I235" s="10" t="s">
        <v>25</v>
      </c>
      <c r="J235" s="8" t="s">
        <v>114</v>
      </c>
      <c r="K235" s="8" t="s">
        <v>458</v>
      </c>
      <c r="L235" s="8" t="s">
        <v>27</v>
      </c>
      <c r="M235" s="10">
        <v>2007</v>
      </c>
      <c r="N235" s="13">
        <v>39114</v>
      </c>
      <c r="O235" s="8" t="s">
        <v>29</v>
      </c>
      <c r="P235" s="8" t="s">
        <v>769</v>
      </c>
      <c r="Q235" s="8" t="s">
        <v>770</v>
      </c>
    </row>
    <row r="236" spans="1:17" s="8" customFormat="1" ht="12.75" x14ac:dyDescent="0.2">
      <c r="A236" s="7" t="s">
        <v>771</v>
      </c>
      <c r="B236" s="8" t="s">
        <v>45</v>
      </c>
      <c r="C236" s="8" t="s">
        <v>46</v>
      </c>
      <c r="D236" s="9" t="s">
        <v>47</v>
      </c>
      <c r="E236" s="9" t="s">
        <v>40</v>
      </c>
      <c r="F236" s="8" t="s">
        <v>22</v>
      </c>
      <c r="G236" s="8" t="s">
        <v>23</v>
      </c>
      <c r="H236" s="8" t="s">
        <v>40</v>
      </c>
      <c r="I236" s="10" t="s">
        <v>25</v>
      </c>
      <c r="J236" s="8" t="s">
        <v>114</v>
      </c>
      <c r="K236" s="8" t="s">
        <v>458</v>
      </c>
      <c r="L236" s="8" t="s">
        <v>27</v>
      </c>
      <c r="M236" s="10">
        <v>2007</v>
      </c>
      <c r="N236" s="13">
        <v>39114</v>
      </c>
      <c r="O236" s="8" t="s">
        <v>29</v>
      </c>
      <c r="P236" s="8" t="s">
        <v>772</v>
      </c>
      <c r="Q236" s="8" t="s">
        <v>773</v>
      </c>
    </row>
    <row r="237" spans="1:17" s="8" customFormat="1" ht="12.75" x14ac:dyDescent="0.2">
      <c r="A237" s="7" t="s">
        <v>774</v>
      </c>
      <c r="B237" s="8" t="s">
        <v>45</v>
      </c>
      <c r="C237" s="8" t="s">
        <v>46</v>
      </c>
      <c r="D237" s="9" t="s">
        <v>47</v>
      </c>
      <c r="E237" s="9" t="s">
        <v>40</v>
      </c>
      <c r="F237" s="8" t="s">
        <v>22</v>
      </c>
      <c r="G237" s="8" t="s">
        <v>23</v>
      </c>
      <c r="H237" s="8" t="s">
        <v>40</v>
      </c>
      <c r="I237" s="10" t="s">
        <v>25</v>
      </c>
      <c r="J237" s="8" t="s">
        <v>114</v>
      </c>
      <c r="K237" s="8" t="s">
        <v>458</v>
      </c>
      <c r="L237" s="8" t="s">
        <v>27</v>
      </c>
      <c r="M237" s="10">
        <v>2007</v>
      </c>
      <c r="N237" s="13">
        <v>39114</v>
      </c>
      <c r="O237" s="8" t="s">
        <v>29</v>
      </c>
      <c r="P237" s="8" t="s">
        <v>775</v>
      </c>
      <c r="Q237" s="8" t="s">
        <v>776</v>
      </c>
    </row>
    <row r="238" spans="1:17" s="8" customFormat="1" ht="12.75" x14ac:dyDescent="0.2">
      <c r="A238" s="7" t="s">
        <v>777</v>
      </c>
      <c r="B238" s="8" t="s">
        <v>19</v>
      </c>
      <c r="C238" s="8" t="s">
        <v>52</v>
      </c>
      <c r="D238" s="9" t="s">
        <v>21</v>
      </c>
      <c r="E238" s="9" t="s">
        <v>21</v>
      </c>
      <c r="F238" s="8" t="s">
        <v>22</v>
      </c>
      <c r="G238" s="8" t="s">
        <v>23</v>
      </c>
      <c r="H238" s="8" t="s">
        <v>53</v>
      </c>
      <c r="I238" s="10" t="s">
        <v>25</v>
      </c>
      <c r="J238" s="8" t="s">
        <v>114</v>
      </c>
      <c r="K238" s="8" t="s">
        <v>778</v>
      </c>
      <c r="L238" s="8" t="s">
        <v>27</v>
      </c>
      <c r="M238" s="10">
        <v>1999</v>
      </c>
      <c r="N238" s="13">
        <v>36212</v>
      </c>
      <c r="O238" s="8" t="s">
        <v>29</v>
      </c>
      <c r="P238" s="8" t="s">
        <v>779</v>
      </c>
      <c r="Q238" s="8" t="s">
        <v>780</v>
      </c>
    </row>
    <row r="239" spans="1:17" s="8" customFormat="1" ht="12.75" x14ac:dyDescent="0.2">
      <c r="A239" s="7" t="s">
        <v>781</v>
      </c>
      <c r="B239" s="8" t="s">
        <v>782</v>
      </c>
      <c r="C239" s="8" t="s">
        <v>783</v>
      </c>
      <c r="D239" s="9" t="s">
        <v>784</v>
      </c>
      <c r="E239" s="9" t="s">
        <v>784</v>
      </c>
      <c r="F239" s="8" t="s">
        <v>784</v>
      </c>
      <c r="G239" s="8" t="s">
        <v>23</v>
      </c>
      <c r="H239" s="8" t="s">
        <v>784</v>
      </c>
      <c r="I239" s="10" t="s">
        <v>25</v>
      </c>
      <c r="J239" s="8" t="s">
        <v>26</v>
      </c>
      <c r="K239" s="8" t="s">
        <v>26</v>
      </c>
      <c r="L239" s="8" t="s">
        <v>27</v>
      </c>
      <c r="M239" s="10">
        <v>1999</v>
      </c>
      <c r="N239" s="11" t="s">
        <v>41</v>
      </c>
      <c r="O239" s="8" t="s">
        <v>29</v>
      </c>
      <c r="P239" s="8" t="s">
        <v>785</v>
      </c>
      <c r="Q239" s="8" t="s">
        <v>786</v>
      </c>
    </row>
    <row r="240" spans="1:17" s="8" customFormat="1" ht="12.75" x14ac:dyDescent="0.2">
      <c r="A240" s="7" t="s">
        <v>787</v>
      </c>
      <c r="B240" s="8" t="s">
        <v>19</v>
      </c>
      <c r="C240" s="8" t="s">
        <v>20</v>
      </c>
      <c r="D240" s="9" t="s">
        <v>21</v>
      </c>
      <c r="E240" s="9" t="s">
        <v>21</v>
      </c>
      <c r="F240" s="8" t="s">
        <v>22</v>
      </c>
      <c r="G240" s="8" t="s">
        <v>23</v>
      </c>
      <c r="H240" s="8" t="s">
        <v>24</v>
      </c>
      <c r="I240" s="10" t="s">
        <v>25</v>
      </c>
      <c r="J240" s="8" t="s">
        <v>114</v>
      </c>
      <c r="K240" s="8" t="s">
        <v>483</v>
      </c>
      <c r="L240" s="8" t="s">
        <v>27</v>
      </c>
      <c r="M240" s="10">
        <v>2011</v>
      </c>
      <c r="N240" s="13">
        <v>40858</v>
      </c>
      <c r="O240" s="8" t="s">
        <v>29</v>
      </c>
      <c r="P240" s="8" t="s">
        <v>788</v>
      </c>
      <c r="Q240" s="8" t="s">
        <v>789</v>
      </c>
    </row>
    <row r="241" spans="1:17" s="8" customFormat="1" ht="12.75" x14ac:dyDescent="0.2">
      <c r="A241" s="7" t="s">
        <v>790</v>
      </c>
      <c r="B241" s="8" t="s">
        <v>19</v>
      </c>
      <c r="C241" s="8" t="s">
        <v>52</v>
      </c>
      <c r="D241" s="9" t="s">
        <v>21</v>
      </c>
      <c r="E241" s="9" t="s">
        <v>21</v>
      </c>
      <c r="F241" s="8" t="s">
        <v>22</v>
      </c>
      <c r="G241" s="8" t="s">
        <v>23</v>
      </c>
      <c r="H241" s="8" t="s">
        <v>53</v>
      </c>
      <c r="I241" s="10" t="s">
        <v>25</v>
      </c>
      <c r="J241" s="8" t="s">
        <v>114</v>
      </c>
      <c r="K241" s="8" t="s">
        <v>115</v>
      </c>
      <c r="L241" s="8" t="s">
        <v>27</v>
      </c>
      <c r="M241" s="10">
        <v>2000</v>
      </c>
      <c r="N241" s="11" t="s">
        <v>133</v>
      </c>
      <c r="O241" s="8" t="s">
        <v>29</v>
      </c>
      <c r="P241" s="8" t="s">
        <v>134</v>
      </c>
      <c r="Q241" s="8" t="s">
        <v>791</v>
      </c>
    </row>
    <row r="242" spans="1:17" s="8" customFormat="1" ht="12.75" x14ac:dyDescent="0.2">
      <c r="A242" s="7" t="s">
        <v>792</v>
      </c>
      <c r="B242" s="8" t="s">
        <v>19</v>
      </c>
      <c r="C242" s="8" t="s">
        <v>52</v>
      </c>
      <c r="D242" s="9" t="s">
        <v>21</v>
      </c>
      <c r="E242" s="9" t="s">
        <v>21</v>
      </c>
      <c r="F242" s="8" t="s">
        <v>22</v>
      </c>
      <c r="G242" s="8" t="s">
        <v>23</v>
      </c>
      <c r="H242" s="8" t="s">
        <v>53</v>
      </c>
      <c r="I242" s="10" t="s">
        <v>25</v>
      </c>
      <c r="J242" s="8" t="s">
        <v>114</v>
      </c>
      <c r="K242" s="8" t="s">
        <v>115</v>
      </c>
      <c r="L242" s="8" t="s">
        <v>27</v>
      </c>
      <c r="M242" s="10">
        <v>2002</v>
      </c>
      <c r="N242" s="11" t="s">
        <v>314</v>
      </c>
      <c r="O242" s="8" t="s">
        <v>29</v>
      </c>
      <c r="P242" s="8" t="s">
        <v>793</v>
      </c>
      <c r="Q242" s="8" t="s">
        <v>794</v>
      </c>
    </row>
    <row r="243" spans="1:17" s="8" customFormat="1" ht="12.75" x14ac:dyDescent="0.2">
      <c r="A243" s="7" t="s">
        <v>795</v>
      </c>
      <c r="B243" s="8" t="s">
        <v>19</v>
      </c>
      <c r="C243" s="8" t="s">
        <v>52</v>
      </c>
      <c r="D243" s="9" t="s">
        <v>21</v>
      </c>
      <c r="E243" s="9" t="s">
        <v>21</v>
      </c>
      <c r="F243" s="8" t="s">
        <v>22</v>
      </c>
      <c r="G243" s="8" t="s">
        <v>23</v>
      </c>
      <c r="H243" s="8" t="s">
        <v>53</v>
      </c>
      <c r="I243" s="10" t="s">
        <v>25</v>
      </c>
      <c r="J243" s="8" t="s">
        <v>114</v>
      </c>
      <c r="K243" s="8" t="s">
        <v>115</v>
      </c>
      <c r="L243" s="8" t="s">
        <v>27</v>
      </c>
      <c r="M243" s="10">
        <v>2000</v>
      </c>
      <c r="N243" s="11" t="s">
        <v>133</v>
      </c>
      <c r="O243" s="8" t="s">
        <v>29</v>
      </c>
      <c r="P243" s="8" t="s">
        <v>796</v>
      </c>
      <c r="Q243" s="8" t="s">
        <v>797</v>
      </c>
    </row>
    <row r="244" spans="1:17" s="8" customFormat="1" ht="12.75" x14ac:dyDescent="0.2">
      <c r="A244" s="7" t="s">
        <v>798</v>
      </c>
      <c r="B244" s="8" t="s">
        <v>19</v>
      </c>
      <c r="C244" s="8" t="s">
        <v>52</v>
      </c>
      <c r="D244" s="9" t="s">
        <v>21</v>
      </c>
      <c r="E244" s="9" t="s">
        <v>21</v>
      </c>
      <c r="F244" s="8" t="s">
        <v>22</v>
      </c>
      <c r="G244" s="8" t="s">
        <v>23</v>
      </c>
      <c r="H244" s="8" t="s">
        <v>53</v>
      </c>
      <c r="I244" s="10" t="s">
        <v>25</v>
      </c>
      <c r="J244" s="8" t="s">
        <v>114</v>
      </c>
      <c r="K244" s="8" t="s">
        <v>115</v>
      </c>
      <c r="L244" s="8" t="s">
        <v>27</v>
      </c>
      <c r="M244" s="10">
        <v>2001</v>
      </c>
      <c r="N244" s="11" t="s">
        <v>156</v>
      </c>
      <c r="O244" s="8" t="s">
        <v>29</v>
      </c>
      <c r="P244" s="8" t="s">
        <v>799</v>
      </c>
      <c r="Q244" s="8" t="s">
        <v>800</v>
      </c>
    </row>
    <row r="245" spans="1:17" s="8" customFormat="1" ht="12.75" x14ac:dyDescent="0.2">
      <c r="A245" s="7" t="s">
        <v>801</v>
      </c>
      <c r="B245" s="8" t="s">
        <v>19</v>
      </c>
      <c r="C245" s="8" t="s">
        <v>52</v>
      </c>
      <c r="D245" s="9" t="s">
        <v>21</v>
      </c>
      <c r="E245" s="9" t="s">
        <v>21</v>
      </c>
      <c r="F245" s="8" t="s">
        <v>22</v>
      </c>
      <c r="G245" s="8" t="s">
        <v>23</v>
      </c>
      <c r="H245" s="8" t="s">
        <v>53</v>
      </c>
      <c r="I245" s="10" t="s">
        <v>25</v>
      </c>
      <c r="J245" s="8" t="s">
        <v>114</v>
      </c>
      <c r="K245" s="8" t="s">
        <v>115</v>
      </c>
      <c r="L245" s="8" t="s">
        <v>27</v>
      </c>
      <c r="M245" s="10">
        <v>2001</v>
      </c>
      <c r="N245" s="11" t="s">
        <v>156</v>
      </c>
      <c r="O245" s="8" t="s">
        <v>29</v>
      </c>
      <c r="P245" s="8" t="s">
        <v>802</v>
      </c>
      <c r="Q245" s="8" t="s">
        <v>803</v>
      </c>
    </row>
    <row r="246" spans="1:17" s="8" customFormat="1" ht="12.75" x14ac:dyDescent="0.2">
      <c r="A246" s="7" t="s">
        <v>804</v>
      </c>
      <c r="B246" s="8" t="s">
        <v>19</v>
      </c>
      <c r="C246" s="8" t="s">
        <v>52</v>
      </c>
      <c r="D246" s="9" t="s">
        <v>21</v>
      </c>
      <c r="E246" s="9" t="s">
        <v>21</v>
      </c>
      <c r="F246" s="8" t="s">
        <v>22</v>
      </c>
      <c r="G246" s="8" t="s">
        <v>23</v>
      </c>
      <c r="H246" s="8" t="s">
        <v>53</v>
      </c>
      <c r="I246" s="10" t="s">
        <v>25</v>
      </c>
      <c r="J246" s="8" t="s">
        <v>114</v>
      </c>
      <c r="K246" s="8" t="s">
        <v>115</v>
      </c>
      <c r="L246" s="8" t="s">
        <v>27</v>
      </c>
      <c r="M246" s="10">
        <v>1997</v>
      </c>
      <c r="N246" s="11" t="s">
        <v>54</v>
      </c>
      <c r="O246" s="8" t="s">
        <v>29</v>
      </c>
      <c r="P246" s="8" t="s">
        <v>805</v>
      </c>
      <c r="Q246" s="8" t="s">
        <v>806</v>
      </c>
    </row>
    <row r="247" spans="1:17" s="8" customFormat="1" ht="12.75" x14ac:dyDescent="0.2">
      <c r="A247" s="7" t="s">
        <v>807</v>
      </c>
      <c r="B247" s="8" t="s">
        <v>19</v>
      </c>
      <c r="C247" s="8" t="s">
        <v>52</v>
      </c>
      <c r="D247" s="9" t="s">
        <v>21</v>
      </c>
      <c r="E247" s="9" t="s">
        <v>21</v>
      </c>
      <c r="F247" s="8" t="s">
        <v>22</v>
      </c>
      <c r="G247" s="8" t="s">
        <v>23</v>
      </c>
      <c r="H247" s="8" t="s">
        <v>53</v>
      </c>
      <c r="I247" s="10" t="s">
        <v>25</v>
      </c>
      <c r="J247" s="8" t="s">
        <v>114</v>
      </c>
      <c r="K247" s="8" t="s">
        <v>458</v>
      </c>
      <c r="L247" s="8" t="s">
        <v>27</v>
      </c>
      <c r="M247" s="10">
        <v>1999</v>
      </c>
      <c r="N247" s="11" t="s">
        <v>41</v>
      </c>
      <c r="O247" s="8" t="s">
        <v>29</v>
      </c>
      <c r="P247" s="8" t="s">
        <v>808</v>
      </c>
      <c r="Q247" s="8" t="s">
        <v>809</v>
      </c>
    </row>
    <row r="248" spans="1:17" s="8" customFormat="1" ht="12.75" x14ac:dyDescent="0.2">
      <c r="A248" s="7" t="s">
        <v>810</v>
      </c>
      <c r="B248" s="8" t="s">
        <v>19</v>
      </c>
      <c r="C248" s="8" t="s">
        <v>52</v>
      </c>
      <c r="D248" s="9" t="s">
        <v>21</v>
      </c>
      <c r="E248" s="9" t="s">
        <v>21</v>
      </c>
      <c r="F248" s="8" t="s">
        <v>22</v>
      </c>
      <c r="G248" s="8" t="s">
        <v>23</v>
      </c>
      <c r="H248" s="8" t="s">
        <v>53</v>
      </c>
      <c r="I248" s="10" t="s">
        <v>25</v>
      </c>
      <c r="J248" s="8" t="s">
        <v>114</v>
      </c>
      <c r="K248" s="8" t="s">
        <v>458</v>
      </c>
      <c r="L248" s="8" t="s">
        <v>27</v>
      </c>
      <c r="M248" s="10">
        <v>1999</v>
      </c>
      <c r="N248" s="11" t="s">
        <v>41</v>
      </c>
      <c r="O248" s="8" t="s">
        <v>29</v>
      </c>
      <c r="P248" s="8" t="s">
        <v>811</v>
      </c>
      <c r="Q248" s="8" t="s">
        <v>812</v>
      </c>
    </row>
    <row r="249" spans="1:17" s="8" customFormat="1" ht="12.75" x14ac:dyDescent="0.2">
      <c r="A249" s="7" t="s">
        <v>813</v>
      </c>
      <c r="B249" s="8" t="s">
        <v>19</v>
      </c>
      <c r="C249" s="8" t="s">
        <v>52</v>
      </c>
      <c r="D249" s="9" t="s">
        <v>21</v>
      </c>
      <c r="E249" s="9" t="s">
        <v>21</v>
      </c>
      <c r="F249" s="8" t="s">
        <v>22</v>
      </c>
      <c r="G249" s="8" t="s">
        <v>23</v>
      </c>
      <c r="H249" s="8" t="s">
        <v>53</v>
      </c>
      <c r="I249" s="10" t="s">
        <v>25</v>
      </c>
      <c r="J249" s="8" t="s">
        <v>114</v>
      </c>
      <c r="K249" s="8" t="s">
        <v>126</v>
      </c>
      <c r="L249" s="8" t="s">
        <v>27</v>
      </c>
      <c r="M249" s="10">
        <v>2002</v>
      </c>
      <c r="N249" s="11" t="s">
        <v>314</v>
      </c>
      <c r="O249" s="8" t="s">
        <v>29</v>
      </c>
      <c r="P249" s="8" t="s">
        <v>814</v>
      </c>
      <c r="Q249" s="8" t="s">
        <v>815</v>
      </c>
    </row>
    <row r="250" spans="1:17" s="8" customFormat="1" ht="12.75" x14ac:dyDescent="0.2">
      <c r="A250" s="7" t="s">
        <v>816</v>
      </c>
      <c r="B250" s="8" t="s">
        <v>19</v>
      </c>
      <c r="C250" s="8" t="s">
        <v>52</v>
      </c>
      <c r="D250" s="9" t="s">
        <v>21</v>
      </c>
      <c r="E250" s="9" t="s">
        <v>21</v>
      </c>
      <c r="F250" s="8" t="s">
        <v>22</v>
      </c>
      <c r="G250" s="8" t="s">
        <v>23</v>
      </c>
      <c r="H250" s="8" t="s">
        <v>53</v>
      </c>
      <c r="I250" s="10" t="s">
        <v>25</v>
      </c>
      <c r="J250" s="8" t="s">
        <v>114</v>
      </c>
      <c r="K250" s="8" t="s">
        <v>126</v>
      </c>
      <c r="L250" s="8" t="s">
        <v>27</v>
      </c>
      <c r="M250" s="10">
        <v>1998</v>
      </c>
      <c r="N250" s="11" t="s">
        <v>48</v>
      </c>
      <c r="O250" s="8" t="s">
        <v>29</v>
      </c>
      <c r="P250" s="8" t="s">
        <v>817</v>
      </c>
      <c r="Q250" s="8" t="s">
        <v>818</v>
      </c>
    </row>
    <row r="251" spans="1:17" s="8" customFormat="1" ht="12.75" x14ac:dyDescent="0.2">
      <c r="A251" s="7" t="s">
        <v>819</v>
      </c>
      <c r="B251" s="8" t="s">
        <v>19</v>
      </c>
      <c r="C251" s="8" t="s">
        <v>52</v>
      </c>
      <c r="D251" s="9" t="s">
        <v>21</v>
      </c>
      <c r="E251" s="9" t="s">
        <v>21</v>
      </c>
      <c r="F251" s="8" t="s">
        <v>22</v>
      </c>
      <c r="G251" s="8" t="s">
        <v>23</v>
      </c>
      <c r="H251" s="8" t="s">
        <v>53</v>
      </c>
      <c r="I251" s="10" t="s">
        <v>25</v>
      </c>
      <c r="J251" s="8" t="s">
        <v>114</v>
      </c>
      <c r="K251" s="8" t="s">
        <v>820</v>
      </c>
      <c r="L251" s="8" t="s">
        <v>27</v>
      </c>
      <c r="M251" s="10">
        <v>1997</v>
      </c>
      <c r="N251" s="11" t="s">
        <v>54</v>
      </c>
      <c r="O251" s="8" t="s">
        <v>29</v>
      </c>
      <c r="P251" s="8" t="s">
        <v>821</v>
      </c>
      <c r="Q251" s="8" t="s">
        <v>822</v>
      </c>
    </row>
    <row r="252" spans="1:17" s="8" customFormat="1" ht="12.75" x14ac:dyDescent="0.2">
      <c r="A252" s="7" t="s">
        <v>823</v>
      </c>
      <c r="B252" s="8" t="s">
        <v>38</v>
      </c>
      <c r="C252" s="11" t="s">
        <v>38</v>
      </c>
      <c r="D252" s="9" t="s">
        <v>39</v>
      </c>
      <c r="E252" s="9" t="s">
        <v>40</v>
      </c>
      <c r="F252" s="9" t="s">
        <v>38</v>
      </c>
      <c r="G252" s="8" t="s">
        <v>23</v>
      </c>
      <c r="H252" s="9" t="s">
        <v>38</v>
      </c>
      <c r="I252" s="10" t="s">
        <v>25</v>
      </c>
      <c r="J252" s="8" t="s">
        <v>26</v>
      </c>
      <c r="K252" s="8" t="s">
        <v>26</v>
      </c>
      <c r="L252" s="8" t="s">
        <v>27</v>
      </c>
      <c r="M252" s="10">
        <v>2003</v>
      </c>
      <c r="N252" s="11" t="s">
        <v>248</v>
      </c>
      <c r="O252" s="8" t="s">
        <v>29</v>
      </c>
      <c r="P252" s="8" t="s">
        <v>824</v>
      </c>
      <c r="Q252" s="8" t="s">
        <v>825</v>
      </c>
    </row>
    <row r="253" spans="1:17" s="8" customFormat="1" ht="12.75" x14ac:dyDescent="0.2">
      <c r="A253" s="7" t="s">
        <v>826</v>
      </c>
      <c r="B253" s="8" t="s">
        <v>19</v>
      </c>
      <c r="C253" s="12" t="s">
        <v>827</v>
      </c>
      <c r="D253" s="9" t="s">
        <v>68</v>
      </c>
      <c r="E253" s="9" t="s">
        <v>69</v>
      </c>
      <c r="F253" s="8" t="s">
        <v>22</v>
      </c>
      <c r="G253" s="8" t="s">
        <v>23</v>
      </c>
      <c r="H253" s="8" t="s">
        <v>96</v>
      </c>
      <c r="I253" s="10" t="s">
        <v>25</v>
      </c>
      <c r="J253" s="8" t="s">
        <v>26</v>
      </c>
      <c r="K253" s="8" t="s">
        <v>26</v>
      </c>
      <c r="L253" s="8" t="s">
        <v>27</v>
      </c>
      <c r="M253" s="10">
        <v>2003</v>
      </c>
      <c r="N253" s="11" t="s">
        <v>248</v>
      </c>
      <c r="O253" s="8" t="s">
        <v>29</v>
      </c>
      <c r="P253" s="8" t="s">
        <v>828</v>
      </c>
      <c r="Q253" s="8" t="s">
        <v>829</v>
      </c>
    </row>
    <row r="254" spans="1:17" s="8" customFormat="1" ht="12.75" x14ac:dyDescent="0.2">
      <c r="A254" s="7" t="s">
        <v>830</v>
      </c>
      <c r="B254" s="8" t="s">
        <v>19</v>
      </c>
      <c r="C254" s="12" t="s">
        <v>831</v>
      </c>
      <c r="D254" s="9" t="s">
        <v>68</v>
      </c>
      <c r="E254" s="9" t="s">
        <v>832</v>
      </c>
      <c r="F254" s="9" t="s">
        <v>832</v>
      </c>
      <c r="G254" s="8" t="s">
        <v>23</v>
      </c>
      <c r="H254" s="8" t="s">
        <v>96</v>
      </c>
      <c r="I254" s="10" t="s">
        <v>25</v>
      </c>
      <c r="J254" s="8" t="s">
        <v>26</v>
      </c>
      <c r="K254" s="8" t="s">
        <v>26</v>
      </c>
      <c r="L254" s="8" t="s">
        <v>27</v>
      </c>
      <c r="M254" s="10">
        <v>2003</v>
      </c>
      <c r="N254" s="11" t="s">
        <v>248</v>
      </c>
      <c r="O254" s="8" t="s">
        <v>29</v>
      </c>
      <c r="P254" s="8" t="s">
        <v>833</v>
      </c>
      <c r="Q254" s="8" t="s">
        <v>834</v>
      </c>
    </row>
    <row r="255" spans="1:17" s="8" customFormat="1" ht="12.75" x14ac:dyDescent="0.2">
      <c r="A255" s="7" t="s">
        <v>835</v>
      </c>
      <c r="B255" s="8" t="s">
        <v>19</v>
      </c>
      <c r="C255" s="8" t="s">
        <v>52</v>
      </c>
      <c r="D255" s="9" t="s">
        <v>21</v>
      </c>
      <c r="E255" s="9" t="s">
        <v>21</v>
      </c>
      <c r="F255" s="8" t="s">
        <v>22</v>
      </c>
      <c r="G255" s="8" t="s">
        <v>23</v>
      </c>
      <c r="H255" s="8" t="s">
        <v>53</v>
      </c>
      <c r="I255" s="10" t="s">
        <v>25</v>
      </c>
      <c r="J255" s="8" t="s">
        <v>26</v>
      </c>
      <c r="K255" s="8" t="s">
        <v>26</v>
      </c>
      <c r="L255" s="8" t="s">
        <v>27</v>
      </c>
      <c r="M255" s="10">
        <v>2003</v>
      </c>
      <c r="N255" s="11" t="s">
        <v>248</v>
      </c>
      <c r="O255" s="8" t="s">
        <v>29</v>
      </c>
      <c r="P255" s="8" t="s">
        <v>282</v>
      </c>
      <c r="Q255" s="8" t="s">
        <v>836</v>
      </c>
    </row>
    <row r="256" spans="1:17" s="8" customFormat="1" ht="12.75" x14ac:dyDescent="0.2">
      <c r="A256" s="7" t="s">
        <v>837</v>
      </c>
      <c r="B256" s="8" t="s">
        <v>19</v>
      </c>
      <c r="C256" s="12" t="s">
        <v>838</v>
      </c>
      <c r="D256" s="9" t="s">
        <v>68</v>
      </c>
      <c r="E256" s="9" t="s">
        <v>839</v>
      </c>
      <c r="F256" s="8" t="s">
        <v>22</v>
      </c>
      <c r="G256" s="8" t="s">
        <v>23</v>
      </c>
      <c r="H256" s="8" t="s">
        <v>53</v>
      </c>
      <c r="I256" s="10" t="s">
        <v>25</v>
      </c>
      <c r="J256" s="8" t="s">
        <v>26</v>
      </c>
      <c r="K256" s="8" t="s">
        <v>26</v>
      </c>
      <c r="L256" s="8" t="s">
        <v>27</v>
      </c>
      <c r="M256" s="10">
        <v>2003</v>
      </c>
      <c r="N256" s="11" t="s">
        <v>248</v>
      </c>
      <c r="O256" s="8" t="s">
        <v>29</v>
      </c>
      <c r="P256" s="8" t="s">
        <v>840</v>
      </c>
      <c r="Q256" s="8" t="s">
        <v>841</v>
      </c>
    </row>
    <row r="257" spans="1:17" s="8" customFormat="1" ht="12.75" x14ac:dyDescent="0.2">
      <c r="A257" s="7" t="s">
        <v>842</v>
      </c>
      <c r="B257" s="8" t="s">
        <v>19</v>
      </c>
      <c r="C257" s="8" t="s">
        <v>843</v>
      </c>
      <c r="D257" s="9" t="s">
        <v>21</v>
      </c>
      <c r="E257" s="9" t="s">
        <v>21</v>
      </c>
      <c r="F257" s="8" t="s">
        <v>22</v>
      </c>
      <c r="G257" s="8" t="s">
        <v>23</v>
      </c>
      <c r="H257" s="8" t="s">
        <v>53</v>
      </c>
      <c r="I257" s="10" t="s">
        <v>25</v>
      </c>
      <c r="J257" s="8" t="s">
        <v>26</v>
      </c>
      <c r="K257" s="8" t="s">
        <v>26</v>
      </c>
      <c r="L257" s="8" t="s">
        <v>27</v>
      </c>
      <c r="M257" s="10">
        <v>2003</v>
      </c>
      <c r="N257" s="11" t="s">
        <v>248</v>
      </c>
      <c r="O257" s="8" t="s">
        <v>29</v>
      </c>
      <c r="P257" s="8" t="s">
        <v>844</v>
      </c>
      <c r="Q257" s="8" t="s">
        <v>845</v>
      </c>
    </row>
    <row r="258" spans="1:17" s="8" customFormat="1" ht="12.75" x14ac:dyDescent="0.2">
      <c r="A258" s="7" t="s">
        <v>846</v>
      </c>
      <c r="B258" s="8" t="s">
        <v>19</v>
      </c>
      <c r="C258" s="8" t="s">
        <v>52</v>
      </c>
      <c r="D258" s="9" t="s">
        <v>21</v>
      </c>
      <c r="E258" s="9" t="s">
        <v>21</v>
      </c>
      <c r="F258" s="8" t="s">
        <v>22</v>
      </c>
      <c r="G258" s="8" t="s">
        <v>23</v>
      </c>
      <c r="H258" s="8" t="s">
        <v>53</v>
      </c>
      <c r="I258" s="10" t="s">
        <v>25</v>
      </c>
      <c r="J258" s="8" t="s">
        <v>26</v>
      </c>
      <c r="K258" s="8" t="s">
        <v>26</v>
      </c>
      <c r="L258" s="8" t="s">
        <v>27</v>
      </c>
      <c r="M258" s="10">
        <v>2003</v>
      </c>
      <c r="N258" s="11" t="s">
        <v>248</v>
      </c>
      <c r="O258" s="8" t="s">
        <v>29</v>
      </c>
      <c r="P258" s="8" t="s">
        <v>847</v>
      </c>
      <c r="Q258" s="8" t="s">
        <v>848</v>
      </c>
    </row>
    <row r="259" spans="1:17" s="8" customFormat="1" ht="12.75" x14ac:dyDescent="0.2">
      <c r="A259" s="7" t="s">
        <v>849</v>
      </c>
      <c r="B259" s="8" t="s">
        <v>19</v>
      </c>
      <c r="C259" s="12" t="s">
        <v>233</v>
      </c>
      <c r="D259" s="9" t="s">
        <v>68</v>
      </c>
      <c r="E259" s="9" t="s">
        <v>69</v>
      </c>
      <c r="F259" s="9" t="s">
        <v>22</v>
      </c>
      <c r="G259" s="8" t="s">
        <v>23</v>
      </c>
      <c r="H259" s="8" t="s">
        <v>96</v>
      </c>
      <c r="I259" s="10" t="s">
        <v>25</v>
      </c>
      <c r="J259" s="8" t="s">
        <v>26</v>
      </c>
      <c r="K259" s="8" t="s">
        <v>26</v>
      </c>
      <c r="L259" s="8" t="s">
        <v>27</v>
      </c>
      <c r="M259" s="10">
        <v>2003</v>
      </c>
      <c r="N259" s="11" t="s">
        <v>248</v>
      </c>
      <c r="O259" s="8" t="s">
        <v>29</v>
      </c>
      <c r="P259" s="8" t="s">
        <v>267</v>
      </c>
      <c r="Q259" s="8" t="s">
        <v>850</v>
      </c>
    </row>
    <row r="260" spans="1:17" s="8" customFormat="1" ht="12.75" x14ac:dyDescent="0.2">
      <c r="A260" s="7" t="s">
        <v>851</v>
      </c>
      <c r="B260" s="8" t="s">
        <v>19</v>
      </c>
      <c r="C260" s="8" t="s">
        <v>52</v>
      </c>
      <c r="D260" s="9" t="s">
        <v>21</v>
      </c>
      <c r="E260" s="9" t="s">
        <v>21</v>
      </c>
      <c r="F260" s="8" t="s">
        <v>22</v>
      </c>
      <c r="G260" s="8" t="s">
        <v>23</v>
      </c>
      <c r="H260" s="8" t="s">
        <v>53</v>
      </c>
      <c r="I260" s="10" t="s">
        <v>25</v>
      </c>
      <c r="J260" s="8" t="s">
        <v>114</v>
      </c>
      <c r="K260" s="8" t="s">
        <v>458</v>
      </c>
      <c r="L260" s="8" t="s">
        <v>27</v>
      </c>
      <c r="M260" s="10">
        <v>2000</v>
      </c>
      <c r="N260" s="13">
        <v>36843</v>
      </c>
      <c r="O260" s="8" t="s">
        <v>29</v>
      </c>
      <c r="P260" s="8" t="s">
        <v>852</v>
      </c>
      <c r="Q260" s="8" t="s">
        <v>853</v>
      </c>
    </row>
    <row r="261" spans="1:17" s="8" customFormat="1" ht="12.75" x14ac:dyDescent="0.2">
      <c r="A261" s="7" t="s">
        <v>854</v>
      </c>
      <c r="B261" s="8" t="s">
        <v>19</v>
      </c>
      <c r="C261" s="8" t="s">
        <v>52</v>
      </c>
      <c r="D261" s="9" t="s">
        <v>21</v>
      </c>
      <c r="E261" s="9" t="s">
        <v>21</v>
      </c>
      <c r="F261" s="8" t="s">
        <v>22</v>
      </c>
      <c r="G261" s="8" t="s">
        <v>23</v>
      </c>
      <c r="H261" s="8" t="s">
        <v>53</v>
      </c>
      <c r="I261" s="10" t="s">
        <v>25</v>
      </c>
      <c r="J261" s="8" t="s">
        <v>114</v>
      </c>
      <c r="K261" s="8" t="s">
        <v>458</v>
      </c>
      <c r="L261" s="8" t="s">
        <v>27</v>
      </c>
      <c r="M261" s="10">
        <v>2000</v>
      </c>
      <c r="N261" s="13">
        <v>36850</v>
      </c>
      <c r="O261" s="8" t="s">
        <v>29</v>
      </c>
      <c r="P261" s="8" t="s">
        <v>855</v>
      </c>
      <c r="Q261" s="8" t="s">
        <v>856</v>
      </c>
    </row>
    <row r="262" spans="1:17" s="8" customFormat="1" ht="12.75" x14ac:dyDescent="0.2">
      <c r="A262" s="7" t="s">
        <v>857</v>
      </c>
      <c r="B262" s="8" t="s">
        <v>45</v>
      </c>
      <c r="C262" s="8" t="s">
        <v>46</v>
      </c>
      <c r="D262" s="9" t="s">
        <v>47</v>
      </c>
      <c r="E262" s="9" t="s">
        <v>40</v>
      </c>
      <c r="F262" s="8" t="s">
        <v>22</v>
      </c>
      <c r="G262" s="8" t="s">
        <v>23</v>
      </c>
      <c r="H262" s="8" t="s">
        <v>40</v>
      </c>
      <c r="I262" s="10" t="s">
        <v>25</v>
      </c>
      <c r="J262" s="8" t="s">
        <v>114</v>
      </c>
      <c r="K262" s="8" t="s">
        <v>126</v>
      </c>
      <c r="L262" s="8" t="s">
        <v>27</v>
      </c>
      <c r="M262" s="10">
        <v>2004</v>
      </c>
      <c r="N262" s="11" t="s">
        <v>366</v>
      </c>
      <c r="O262" s="8" t="s">
        <v>29</v>
      </c>
      <c r="P262" s="8" t="s">
        <v>858</v>
      </c>
      <c r="Q262" s="8" t="s">
        <v>859</v>
      </c>
    </row>
    <row r="263" spans="1:17" s="8" customFormat="1" ht="12.75" x14ac:dyDescent="0.2">
      <c r="A263" s="7" t="s">
        <v>860</v>
      </c>
      <c r="B263" s="8" t="s">
        <v>45</v>
      </c>
      <c r="C263" s="8" t="s">
        <v>46</v>
      </c>
      <c r="D263" s="9" t="s">
        <v>47</v>
      </c>
      <c r="E263" s="9" t="s">
        <v>40</v>
      </c>
      <c r="F263" s="8" t="s">
        <v>22</v>
      </c>
      <c r="G263" s="8" t="s">
        <v>23</v>
      </c>
      <c r="H263" s="8" t="s">
        <v>40</v>
      </c>
      <c r="I263" s="10" t="s">
        <v>25</v>
      </c>
      <c r="J263" s="8" t="s">
        <v>114</v>
      </c>
      <c r="K263" s="8" t="s">
        <v>126</v>
      </c>
      <c r="L263" s="8" t="s">
        <v>27</v>
      </c>
      <c r="M263" s="10">
        <v>2004</v>
      </c>
      <c r="N263" s="11" t="s">
        <v>366</v>
      </c>
      <c r="O263" s="8" t="s">
        <v>29</v>
      </c>
      <c r="P263" s="8" t="s">
        <v>861</v>
      </c>
      <c r="Q263" s="8" t="s">
        <v>862</v>
      </c>
    </row>
    <row r="264" spans="1:17" s="8" customFormat="1" ht="12.75" x14ac:dyDescent="0.2">
      <c r="A264" s="7" t="s">
        <v>863</v>
      </c>
      <c r="B264" s="8" t="s">
        <v>45</v>
      </c>
      <c r="C264" s="8" t="s">
        <v>46</v>
      </c>
      <c r="D264" s="9" t="s">
        <v>47</v>
      </c>
      <c r="E264" s="9" t="s">
        <v>40</v>
      </c>
      <c r="F264" s="8" t="s">
        <v>22</v>
      </c>
      <c r="G264" s="8" t="s">
        <v>23</v>
      </c>
      <c r="H264" s="8" t="s">
        <v>40</v>
      </c>
      <c r="I264" s="10" t="s">
        <v>25</v>
      </c>
      <c r="J264" s="8" t="s">
        <v>114</v>
      </c>
      <c r="K264" s="8" t="s">
        <v>126</v>
      </c>
      <c r="L264" s="8" t="s">
        <v>27</v>
      </c>
      <c r="M264" s="10">
        <v>2004</v>
      </c>
      <c r="N264" s="11" t="s">
        <v>366</v>
      </c>
      <c r="O264" s="8" t="s">
        <v>29</v>
      </c>
      <c r="P264" s="8" t="s">
        <v>864</v>
      </c>
      <c r="Q264" s="8" t="s">
        <v>865</v>
      </c>
    </row>
    <row r="265" spans="1:17" s="8" customFormat="1" ht="12.75" x14ac:dyDescent="0.2">
      <c r="A265" s="7" t="s">
        <v>866</v>
      </c>
      <c r="B265" s="8" t="s">
        <v>45</v>
      </c>
      <c r="C265" s="8" t="s">
        <v>46</v>
      </c>
      <c r="D265" s="9" t="s">
        <v>47</v>
      </c>
      <c r="E265" s="9" t="s">
        <v>40</v>
      </c>
      <c r="F265" s="8" t="s">
        <v>22</v>
      </c>
      <c r="G265" s="8" t="s">
        <v>23</v>
      </c>
      <c r="H265" s="8" t="s">
        <v>40</v>
      </c>
      <c r="I265" s="10" t="s">
        <v>25</v>
      </c>
      <c r="J265" s="8" t="s">
        <v>114</v>
      </c>
      <c r="K265" s="8" t="s">
        <v>126</v>
      </c>
      <c r="L265" s="8" t="s">
        <v>27</v>
      </c>
      <c r="M265" s="10">
        <v>2004</v>
      </c>
      <c r="N265" s="11" t="s">
        <v>366</v>
      </c>
      <c r="O265" s="8" t="s">
        <v>29</v>
      </c>
      <c r="P265" s="8" t="s">
        <v>867</v>
      </c>
      <c r="Q265" s="8" t="s">
        <v>868</v>
      </c>
    </row>
    <row r="266" spans="1:17" s="8" customFormat="1" ht="12.75" x14ac:dyDescent="0.2">
      <c r="A266" s="7" t="s">
        <v>869</v>
      </c>
      <c r="B266" s="8" t="s">
        <v>45</v>
      </c>
      <c r="C266" s="8" t="s">
        <v>46</v>
      </c>
      <c r="D266" s="9" t="s">
        <v>47</v>
      </c>
      <c r="E266" s="9" t="s">
        <v>40</v>
      </c>
      <c r="F266" s="8" t="s">
        <v>22</v>
      </c>
      <c r="G266" s="8" t="s">
        <v>23</v>
      </c>
      <c r="H266" s="8" t="s">
        <v>40</v>
      </c>
      <c r="I266" s="10" t="s">
        <v>25</v>
      </c>
      <c r="J266" s="8" t="s">
        <v>114</v>
      </c>
      <c r="K266" s="8" t="s">
        <v>126</v>
      </c>
      <c r="L266" s="8" t="s">
        <v>27</v>
      </c>
      <c r="M266" s="10">
        <v>2004</v>
      </c>
      <c r="N266" s="11" t="s">
        <v>366</v>
      </c>
      <c r="O266" s="8" t="s">
        <v>29</v>
      </c>
      <c r="P266" s="8" t="s">
        <v>870</v>
      </c>
      <c r="Q266" s="8" t="s">
        <v>871</v>
      </c>
    </row>
    <row r="267" spans="1:17" s="8" customFormat="1" ht="12.75" x14ac:dyDescent="0.2">
      <c r="A267" s="7" t="s">
        <v>872</v>
      </c>
      <c r="B267" s="8" t="s">
        <v>45</v>
      </c>
      <c r="C267" s="8" t="s">
        <v>46</v>
      </c>
      <c r="D267" s="9" t="s">
        <v>47</v>
      </c>
      <c r="E267" s="9" t="s">
        <v>40</v>
      </c>
      <c r="F267" s="8" t="s">
        <v>22</v>
      </c>
      <c r="G267" s="8" t="s">
        <v>23</v>
      </c>
      <c r="H267" s="8" t="s">
        <v>40</v>
      </c>
      <c r="I267" s="10" t="s">
        <v>25</v>
      </c>
      <c r="J267" s="8" t="s">
        <v>114</v>
      </c>
      <c r="K267" s="8" t="s">
        <v>126</v>
      </c>
      <c r="L267" s="8" t="s">
        <v>27</v>
      </c>
      <c r="M267" s="10">
        <v>2004</v>
      </c>
      <c r="N267" s="11" t="s">
        <v>366</v>
      </c>
      <c r="O267" s="8" t="s">
        <v>29</v>
      </c>
      <c r="P267" s="8" t="s">
        <v>873</v>
      </c>
      <c r="Q267" s="8" t="s">
        <v>874</v>
      </c>
    </row>
    <row r="268" spans="1:17" s="8" customFormat="1" ht="12.75" x14ac:dyDescent="0.2">
      <c r="A268" s="7" t="s">
        <v>875</v>
      </c>
      <c r="B268" s="8" t="s">
        <v>45</v>
      </c>
      <c r="C268" s="8" t="s">
        <v>46</v>
      </c>
      <c r="D268" s="9" t="s">
        <v>47</v>
      </c>
      <c r="E268" s="9" t="s">
        <v>40</v>
      </c>
      <c r="F268" s="8" t="s">
        <v>22</v>
      </c>
      <c r="G268" s="8" t="s">
        <v>23</v>
      </c>
      <c r="H268" s="8" t="s">
        <v>40</v>
      </c>
      <c r="I268" s="10" t="s">
        <v>25</v>
      </c>
      <c r="J268" s="8" t="s">
        <v>114</v>
      </c>
      <c r="K268" s="8" t="s">
        <v>126</v>
      </c>
      <c r="L268" s="8" t="s">
        <v>27</v>
      </c>
      <c r="M268" s="10">
        <v>2004</v>
      </c>
      <c r="N268" s="11" t="s">
        <v>366</v>
      </c>
      <c r="O268" s="8" t="s">
        <v>29</v>
      </c>
      <c r="P268" s="8" t="s">
        <v>876</v>
      </c>
      <c r="Q268" s="8" t="s">
        <v>877</v>
      </c>
    </row>
    <row r="269" spans="1:17" s="8" customFormat="1" ht="12.75" x14ac:dyDescent="0.2">
      <c r="A269" s="7" t="s">
        <v>878</v>
      </c>
      <c r="B269" s="8" t="s">
        <v>19</v>
      </c>
      <c r="C269" s="8" t="s">
        <v>52</v>
      </c>
      <c r="D269" s="9" t="s">
        <v>21</v>
      </c>
      <c r="E269" s="9" t="s">
        <v>21</v>
      </c>
      <c r="F269" s="8" t="s">
        <v>22</v>
      </c>
      <c r="G269" s="8" t="s">
        <v>23</v>
      </c>
      <c r="H269" s="8" t="s">
        <v>53</v>
      </c>
      <c r="I269" s="10" t="s">
        <v>25</v>
      </c>
      <c r="J269" s="8" t="s">
        <v>114</v>
      </c>
      <c r="K269" s="8" t="s">
        <v>126</v>
      </c>
      <c r="L269" s="8" t="s">
        <v>27</v>
      </c>
      <c r="M269" s="10">
        <v>1998</v>
      </c>
      <c r="N269" s="11" t="s">
        <v>48</v>
      </c>
      <c r="O269" s="8" t="s">
        <v>29</v>
      </c>
      <c r="P269" s="8" t="s">
        <v>879</v>
      </c>
      <c r="Q269" s="8" t="s">
        <v>880</v>
      </c>
    </row>
    <row r="270" spans="1:17" s="8" customFormat="1" ht="12.75" x14ac:dyDescent="0.2">
      <c r="A270" s="7" t="s">
        <v>881</v>
      </c>
      <c r="B270" s="8" t="s">
        <v>19</v>
      </c>
      <c r="C270" s="8" t="s">
        <v>52</v>
      </c>
      <c r="D270" s="9" t="s">
        <v>21</v>
      </c>
      <c r="E270" s="9" t="s">
        <v>21</v>
      </c>
      <c r="F270" s="8" t="s">
        <v>22</v>
      </c>
      <c r="G270" s="8" t="s">
        <v>23</v>
      </c>
      <c r="H270" s="8" t="s">
        <v>53</v>
      </c>
      <c r="I270" s="10" t="s">
        <v>25</v>
      </c>
      <c r="J270" s="8" t="s">
        <v>114</v>
      </c>
      <c r="K270" s="8" t="s">
        <v>126</v>
      </c>
      <c r="L270" s="8" t="s">
        <v>27</v>
      </c>
      <c r="M270" s="10">
        <v>2001</v>
      </c>
      <c r="N270" s="11" t="s">
        <v>156</v>
      </c>
      <c r="O270" s="8" t="s">
        <v>29</v>
      </c>
      <c r="P270" s="8" t="s">
        <v>882</v>
      </c>
      <c r="Q270" s="8" t="s">
        <v>883</v>
      </c>
    </row>
    <row r="271" spans="1:17" s="8" customFormat="1" ht="12.75" x14ac:dyDescent="0.2">
      <c r="A271" s="7" t="s">
        <v>884</v>
      </c>
      <c r="B271" s="8" t="s">
        <v>19</v>
      </c>
      <c r="C271" s="12" t="s">
        <v>67</v>
      </c>
      <c r="D271" s="9" t="s">
        <v>68</v>
      </c>
      <c r="E271" s="9" t="s">
        <v>69</v>
      </c>
      <c r="F271" s="8" t="s">
        <v>22</v>
      </c>
      <c r="G271" s="8" t="s">
        <v>23</v>
      </c>
      <c r="H271" s="8" t="s">
        <v>70</v>
      </c>
      <c r="I271" s="10" t="s">
        <v>25</v>
      </c>
      <c r="J271" s="8" t="s">
        <v>114</v>
      </c>
      <c r="K271" s="8" t="s">
        <v>143</v>
      </c>
      <c r="L271" s="8" t="s">
        <v>27</v>
      </c>
      <c r="M271" s="10">
        <v>2000</v>
      </c>
      <c r="N271" s="11" t="s">
        <v>133</v>
      </c>
      <c r="O271" s="8" t="s">
        <v>29</v>
      </c>
      <c r="P271" s="8" t="s">
        <v>885</v>
      </c>
      <c r="Q271" s="8" t="s">
        <v>886</v>
      </c>
    </row>
    <row r="272" spans="1:17" s="8" customFormat="1" ht="12.75" x14ac:dyDescent="0.2">
      <c r="A272" s="7" t="s">
        <v>887</v>
      </c>
      <c r="B272" s="8" t="s">
        <v>19</v>
      </c>
      <c r="C272" s="12" t="s">
        <v>67</v>
      </c>
      <c r="D272" s="9" t="s">
        <v>68</v>
      </c>
      <c r="E272" s="9" t="s">
        <v>69</v>
      </c>
      <c r="F272" s="8" t="s">
        <v>22</v>
      </c>
      <c r="G272" s="8" t="s">
        <v>23</v>
      </c>
      <c r="H272" s="8" t="s">
        <v>70</v>
      </c>
      <c r="I272" s="10" t="s">
        <v>25</v>
      </c>
      <c r="J272" s="8" t="s">
        <v>114</v>
      </c>
      <c r="K272" s="8" t="s">
        <v>143</v>
      </c>
      <c r="L272" s="8" t="s">
        <v>27</v>
      </c>
      <c r="M272" s="10">
        <v>2000</v>
      </c>
      <c r="N272" s="11" t="s">
        <v>133</v>
      </c>
      <c r="O272" s="8" t="s">
        <v>29</v>
      </c>
      <c r="P272" s="8" t="s">
        <v>888</v>
      </c>
      <c r="Q272" s="8" t="s">
        <v>889</v>
      </c>
    </row>
    <row r="273" spans="1:17" s="8" customFormat="1" ht="12.75" x14ac:dyDescent="0.2">
      <c r="A273" s="7" t="s">
        <v>890</v>
      </c>
      <c r="B273" s="8" t="s">
        <v>19</v>
      </c>
      <c r="C273" s="12" t="s">
        <v>67</v>
      </c>
      <c r="D273" s="9" t="s">
        <v>68</v>
      </c>
      <c r="E273" s="9" t="s">
        <v>69</v>
      </c>
      <c r="F273" s="8" t="s">
        <v>22</v>
      </c>
      <c r="G273" s="8" t="s">
        <v>23</v>
      </c>
      <c r="H273" s="8" t="s">
        <v>70</v>
      </c>
      <c r="I273" s="10" t="s">
        <v>25</v>
      </c>
      <c r="J273" s="8" t="s">
        <v>114</v>
      </c>
      <c r="K273" s="8" t="s">
        <v>143</v>
      </c>
      <c r="L273" s="8" t="s">
        <v>27</v>
      </c>
      <c r="M273" s="10">
        <v>2000</v>
      </c>
      <c r="N273" s="11" t="s">
        <v>133</v>
      </c>
      <c r="O273" s="8" t="s">
        <v>29</v>
      </c>
      <c r="P273" s="8" t="s">
        <v>891</v>
      </c>
      <c r="Q273" s="8" t="s">
        <v>892</v>
      </c>
    </row>
    <row r="274" spans="1:17" s="8" customFormat="1" ht="12.75" x14ac:dyDescent="0.2">
      <c r="A274" s="7" t="s">
        <v>893</v>
      </c>
      <c r="B274" s="8" t="s">
        <v>19</v>
      </c>
      <c r="C274" s="12" t="s">
        <v>67</v>
      </c>
      <c r="D274" s="9" t="s">
        <v>68</v>
      </c>
      <c r="E274" s="9" t="s">
        <v>69</v>
      </c>
      <c r="F274" s="8" t="s">
        <v>22</v>
      </c>
      <c r="G274" s="8" t="s">
        <v>23</v>
      </c>
      <c r="H274" s="8" t="s">
        <v>70</v>
      </c>
      <c r="I274" s="10" t="s">
        <v>25</v>
      </c>
      <c r="J274" s="8" t="s">
        <v>114</v>
      </c>
      <c r="K274" s="8" t="s">
        <v>143</v>
      </c>
      <c r="L274" s="8" t="s">
        <v>27</v>
      </c>
      <c r="M274" s="10">
        <v>2000</v>
      </c>
      <c r="N274" s="11" t="s">
        <v>133</v>
      </c>
      <c r="O274" s="8" t="s">
        <v>29</v>
      </c>
      <c r="P274" s="8" t="s">
        <v>894</v>
      </c>
      <c r="Q274" s="8" t="s">
        <v>895</v>
      </c>
    </row>
    <row r="275" spans="1:17" s="8" customFormat="1" ht="12.75" x14ac:dyDescent="0.2">
      <c r="A275" s="7" t="s">
        <v>896</v>
      </c>
      <c r="B275" s="8" t="s">
        <v>19</v>
      </c>
      <c r="C275" s="12" t="s">
        <v>67</v>
      </c>
      <c r="D275" s="9" t="s">
        <v>68</v>
      </c>
      <c r="E275" s="9" t="s">
        <v>69</v>
      </c>
      <c r="F275" s="8" t="s">
        <v>22</v>
      </c>
      <c r="G275" s="8" t="s">
        <v>23</v>
      </c>
      <c r="H275" s="8" t="s">
        <v>70</v>
      </c>
      <c r="I275" s="10" t="s">
        <v>25</v>
      </c>
      <c r="J275" s="8" t="s">
        <v>114</v>
      </c>
      <c r="K275" s="8" t="s">
        <v>143</v>
      </c>
      <c r="L275" s="8" t="s">
        <v>27</v>
      </c>
      <c r="M275" s="10">
        <v>2000</v>
      </c>
      <c r="N275" s="11" t="s">
        <v>133</v>
      </c>
      <c r="O275" s="8" t="s">
        <v>29</v>
      </c>
      <c r="P275" s="8" t="s">
        <v>897</v>
      </c>
      <c r="Q275" s="8" t="s">
        <v>898</v>
      </c>
    </row>
    <row r="276" spans="1:17" s="8" customFormat="1" ht="12.75" x14ac:dyDescent="0.2">
      <c r="A276" s="7" t="s">
        <v>899</v>
      </c>
      <c r="B276" s="8" t="s">
        <v>19</v>
      </c>
      <c r="C276" s="12" t="s">
        <v>67</v>
      </c>
      <c r="D276" s="9" t="s">
        <v>68</v>
      </c>
      <c r="E276" s="9" t="s">
        <v>69</v>
      </c>
      <c r="F276" s="8" t="s">
        <v>22</v>
      </c>
      <c r="G276" s="8" t="s">
        <v>23</v>
      </c>
      <c r="H276" s="8" t="s">
        <v>70</v>
      </c>
      <c r="I276" s="10" t="s">
        <v>25</v>
      </c>
      <c r="J276" s="8" t="s">
        <v>114</v>
      </c>
      <c r="K276" s="8" t="s">
        <v>143</v>
      </c>
      <c r="L276" s="8" t="s">
        <v>27</v>
      </c>
      <c r="M276" s="10">
        <v>2000</v>
      </c>
      <c r="N276" s="11" t="s">
        <v>133</v>
      </c>
      <c r="O276" s="8" t="s">
        <v>29</v>
      </c>
      <c r="P276" s="8" t="s">
        <v>900</v>
      </c>
      <c r="Q276" s="8" t="s">
        <v>901</v>
      </c>
    </row>
    <row r="277" spans="1:17" s="8" customFormat="1" ht="12.75" x14ac:dyDescent="0.2">
      <c r="A277" s="7" t="s">
        <v>902</v>
      </c>
      <c r="B277" s="8" t="s">
        <v>19</v>
      </c>
      <c r="C277" s="12" t="s">
        <v>67</v>
      </c>
      <c r="D277" s="9" t="s">
        <v>68</v>
      </c>
      <c r="E277" s="9" t="s">
        <v>69</v>
      </c>
      <c r="F277" s="8" t="s">
        <v>22</v>
      </c>
      <c r="G277" s="8" t="s">
        <v>23</v>
      </c>
      <c r="H277" s="8" t="s">
        <v>70</v>
      </c>
      <c r="I277" s="10" t="s">
        <v>25</v>
      </c>
      <c r="J277" s="8" t="s">
        <v>114</v>
      </c>
      <c r="K277" s="8" t="s">
        <v>143</v>
      </c>
      <c r="L277" s="8" t="s">
        <v>27</v>
      </c>
      <c r="M277" s="10">
        <v>2001</v>
      </c>
      <c r="N277" s="11" t="s">
        <v>156</v>
      </c>
      <c r="O277" s="8" t="s">
        <v>29</v>
      </c>
      <c r="P277" s="8" t="s">
        <v>903</v>
      </c>
      <c r="Q277" s="8" t="s">
        <v>904</v>
      </c>
    </row>
    <row r="278" spans="1:17" s="8" customFormat="1" ht="12.75" x14ac:dyDescent="0.2">
      <c r="A278" s="7" t="s">
        <v>905</v>
      </c>
      <c r="B278" s="8" t="s">
        <v>19</v>
      </c>
      <c r="C278" s="12" t="s">
        <v>67</v>
      </c>
      <c r="D278" s="9" t="s">
        <v>68</v>
      </c>
      <c r="E278" s="9" t="s">
        <v>69</v>
      </c>
      <c r="F278" s="8" t="s">
        <v>22</v>
      </c>
      <c r="G278" s="8" t="s">
        <v>23</v>
      </c>
      <c r="H278" s="8" t="s">
        <v>70</v>
      </c>
      <c r="I278" s="10" t="s">
        <v>25</v>
      </c>
      <c r="J278" s="8" t="s">
        <v>114</v>
      </c>
      <c r="K278" s="8" t="s">
        <v>143</v>
      </c>
      <c r="L278" s="8" t="s">
        <v>27</v>
      </c>
      <c r="M278" s="10">
        <v>2001</v>
      </c>
      <c r="N278" s="11" t="s">
        <v>156</v>
      </c>
      <c r="O278" s="8" t="s">
        <v>29</v>
      </c>
      <c r="P278" s="8" t="s">
        <v>906</v>
      </c>
      <c r="Q278" s="8" t="s">
        <v>907</v>
      </c>
    </row>
    <row r="279" spans="1:17" s="8" customFormat="1" ht="12.75" x14ac:dyDescent="0.2">
      <c r="A279" s="7" t="s">
        <v>908</v>
      </c>
      <c r="B279" s="8" t="s">
        <v>19</v>
      </c>
      <c r="C279" s="12" t="s">
        <v>67</v>
      </c>
      <c r="D279" s="9" t="s">
        <v>68</v>
      </c>
      <c r="E279" s="9" t="s">
        <v>69</v>
      </c>
      <c r="F279" s="8" t="s">
        <v>22</v>
      </c>
      <c r="G279" s="8" t="s">
        <v>23</v>
      </c>
      <c r="H279" s="8" t="s">
        <v>70</v>
      </c>
      <c r="I279" s="10" t="s">
        <v>25</v>
      </c>
      <c r="J279" s="8" t="s">
        <v>114</v>
      </c>
      <c r="K279" s="8" t="s">
        <v>143</v>
      </c>
      <c r="L279" s="8" t="s">
        <v>27</v>
      </c>
      <c r="M279" s="10">
        <v>2001</v>
      </c>
      <c r="N279" s="11" t="s">
        <v>156</v>
      </c>
      <c r="O279" s="8" t="s">
        <v>29</v>
      </c>
      <c r="P279" s="8" t="s">
        <v>909</v>
      </c>
      <c r="Q279" s="8" t="s">
        <v>910</v>
      </c>
    </row>
    <row r="280" spans="1:17" s="8" customFormat="1" ht="12.75" x14ac:dyDescent="0.2">
      <c r="A280" s="7" t="s">
        <v>911</v>
      </c>
      <c r="B280" s="8" t="s">
        <v>19</v>
      </c>
      <c r="C280" s="12" t="s">
        <v>67</v>
      </c>
      <c r="D280" s="9" t="s">
        <v>68</v>
      </c>
      <c r="E280" s="9" t="s">
        <v>69</v>
      </c>
      <c r="F280" s="8" t="s">
        <v>22</v>
      </c>
      <c r="G280" s="8" t="s">
        <v>23</v>
      </c>
      <c r="H280" s="8" t="s">
        <v>70</v>
      </c>
      <c r="I280" s="10" t="s">
        <v>25</v>
      </c>
      <c r="J280" s="8" t="s">
        <v>114</v>
      </c>
      <c r="K280" s="8" t="s">
        <v>143</v>
      </c>
      <c r="L280" s="8" t="s">
        <v>27</v>
      </c>
      <c r="M280" s="10">
        <v>2001</v>
      </c>
      <c r="N280" s="11" t="s">
        <v>156</v>
      </c>
      <c r="O280" s="8" t="s">
        <v>29</v>
      </c>
      <c r="P280" s="8" t="s">
        <v>912</v>
      </c>
      <c r="Q280" s="8" t="s">
        <v>913</v>
      </c>
    </row>
    <row r="281" spans="1:17" s="8" customFormat="1" ht="12.75" x14ac:dyDescent="0.2">
      <c r="A281" s="7" t="s">
        <v>914</v>
      </c>
      <c r="B281" s="8" t="s">
        <v>19</v>
      </c>
      <c r="C281" s="12" t="s">
        <v>67</v>
      </c>
      <c r="D281" s="9" t="s">
        <v>68</v>
      </c>
      <c r="E281" s="9" t="s">
        <v>69</v>
      </c>
      <c r="F281" s="8" t="s">
        <v>22</v>
      </c>
      <c r="G281" s="8" t="s">
        <v>23</v>
      </c>
      <c r="H281" s="8" t="s">
        <v>70</v>
      </c>
      <c r="I281" s="10" t="s">
        <v>25</v>
      </c>
      <c r="J281" s="8" t="s">
        <v>114</v>
      </c>
      <c r="K281" s="8" t="s">
        <v>143</v>
      </c>
      <c r="L281" s="8" t="s">
        <v>27</v>
      </c>
      <c r="M281" s="10">
        <v>2001</v>
      </c>
      <c r="N281" s="11" t="s">
        <v>156</v>
      </c>
      <c r="O281" s="8" t="s">
        <v>29</v>
      </c>
      <c r="P281" s="8" t="s">
        <v>915</v>
      </c>
      <c r="Q281" s="8" t="s">
        <v>916</v>
      </c>
    </row>
    <row r="282" spans="1:17" s="8" customFormat="1" ht="12.75" x14ac:dyDescent="0.2">
      <c r="A282" s="7" t="s">
        <v>917</v>
      </c>
      <c r="B282" s="8" t="s">
        <v>19</v>
      </c>
      <c r="C282" s="12" t="s">
        <v>67</v>
      </c>
      <c r="D282" s="9" t="s">
        <v>68</v>
      </c>
      <c r="E282" s="9" t="s">
        <v>69</v>
      </c>
      <c r="F282" s="8" t="s">
        <v>22</v>
      </c>
      <c r="G282" s="8" t="s">
        <v>23</v>
      </c>
      <c r="H282" s="8" t="s">
        <v>70</v>
      </c>
      <c r="I282" s="10" t="s">
        <v>25</v>
      </c>
      <c r="J282" s="8" t="s">
        <v>114</v>
      </c>
      <c r="K282" s="8" t="s">
        <v>143</v>
      </c>
      <c r="L282" s="8" t="s">
        <v>27</v>
      </c>
      <c r="M282" s="10">
        <v>2001</v>
      </c>
      <c r="N282" s="11" t="s">
        <v>156</v>
      </c>
      <c r="O282" s="8" t="s">
        <v>29</v>
      </c>
      <c r="P282" s="8" t="s">
        <v>918</v>
      </c>
      <c r="Q282" s="8" t="s">
        <v>919</v>
      </c>
    </row>
    <row r="283" spans="1:17" s="8" customFormat="1" ht="12.75" x14ac:dyDescent="0.2">
      <c r="A283" s="7" t="s">
        <v>920</v>
      </c>
      <c r="B283" s="8" t="s">
        <v>19</v>
      </c>
      <c r="C283" s="12" t="s">
        <v>67</v>
      </c>
      <c r="D283" s="9" t="s">
        <v>68</v>
      </c>
      <c r="E283" s="9" t="s">
        <v>69</v>
      </c>
      <c r="F283" s="8" t="s">
        <v>22</v>
      </c>
      <c r="G283" s="8" t="s">
        <v>23</v>
      </c>
      <c r="H283" s="8" t="s">
        <v>70</v>
      </c>
      <c r="I283" s="10" t="s">
        <v>25</v>
      </c>
      <c r="J283" s="8" t="s">
        <v>114</v>
      </c>
      <c r="K283" s="8" t="s">
        <v>143</v>
      </c>
      <c r="L283" s="8" t="s">
        <v>27</v>
      </c>
      <c r="M283" s="10">
        <v>2001</v>
      </c>
      <c r="N283" s="11" t="s">
        <v>156</v>
      </c>
      <c r="O283" s="8" t="s">
        <v>29</v>
      </c>
      <c r="P283" s="8" t="s">
        <v>921</v>
      </c>
      <c r="Q283" s="8" t="s">
        <v>922</v>
      </c>
    </row>
    <row r="284" spans="1:17" s="8" customFormat="1" ht="12.75" x14ac:dyDescent="0.2">
      <c r="A284" s="7" t="s">
        <v>923</v>
      </c>
      <c r="B284" s="8" t="s">
        <v>19</v>
      </c>
      <c r="C284" s="12" t="s">
        <v>67</v>
      </c>
      <c r="D284" s="9" t="s">
        <v>68</v>
      </c>
      <c r="E284" s="9" t="s">
        <v>69</v>
      </c>
      <c r="F284" s="8" t="s">
        <v>22</v>
      </c>
      <c r="G284" s="8" t="s">
        <v>23</v>
      </c>
      <c r="H284" s="8" t="s">
        <v>70</v>
      </c>
      <c r="I284" s="10" t="s">
        <v>25</v>
      </c>
      <c r="J284" s="8" t="s">
        <v>114</v>
      </c>
      <c r="K284" s="8" t="s">
        <v>143</v>
      </c>
      <c r="L284" s="8" t="s">
        <v>27</v>
      </c>
      <c r="M284" s="10">
        <v>2001</v>
      </c>
      <c r="N284" s="11" t="s">
        <v>156</v>
      </c>
      <c r="O284" s="8" t="s">
        <v>29</v>
      </c>
      <c r="P284" s="8" t="s">
        <v>924</v>
      </c>
      <c r="Q284" s="8" t="s">
        <v>925</v>
      </c>
    </row>
    <row r="285" spans="1:17" s="8" customFormat="1" ht="12.75" x14ac:dyDescent="0.2">
      <c r="A285" s="7" t="s">
        <v>926</v>
      </c>
      <c r="B285" s="8" t="s">
        <v>19</v>
      </c>
      <c r="C285" s="12" t="s">
        <v>67</v>
      </c>
      <c r="D285" s="9" t="s">
        <v>68</v>
      </c>
      <c r="E285" s="9" t="s">
        <v>69</v>
      </c>
      <c r="F285" s="8" t="s">
        <v>22</v>
      </c>
      <c r="G285" s="8" t="s">
        <v>23</v>
      </c>
      <c r="H285" s="8" t="s">
        <v>70</v>
      </c>
      <c r="I285" s="10" t="s">
        <v>25</v>
      </c>
      <c r="J285" s="8" t="s">
        <v>114</v>
      </c>
      <c r="K285" s="8" t="s">
        <v>143</v>
      </c>
      <c r="L285" s="8" t="s">
        <v>27</v>
      </c>
      <c r="M285" s="10">
        <v>2001</v>
      </c>
      <c r="N285" s="11" t="s">
        <v>156</v>
      </c>
      <c r="O285" s="8" t="s">
        <v>29</v>
      </c>
      <c r="P285" s="8" t="s">
        <v>927</v>
      </c>
      <c r="Q285" s="8" t="s">
        <v>928</v>
      </c>
    </row>
    <row r="286" spans="1:17" s="8" customFormat="1" ht="12.75" x14ac:dyDescent="0.2">
      <c r="A286" s="7" t="s">
        <v>929</v>
      </c>
      <c r="B286" s="8" t="s">
        <v>19</v>
      </c>
      <c r="C286" s="12" t="s">
        <v>67</v>
      </c>
      <c r="D286" s="9" t="s">
        <v>68</v>
      </c>
      <c r="E286" s="9" t="s">
        <v>69</v>
      </c>
      <c r="F286" s="8" t="s">
        <v>22</v>
      </c>
      <c r="G286" s="8" t="s">
        <v>23</v>
      </c>
      <c r="H286" s="8" t="s">
        <v>70</v>
      </c>
      <c r="I286" s="10" t="s">
        <v>25</v>
      </c>
      <c r="J286" s="8" t="s">
        <v>114</v>
      </c>
      <c r="K286" s="8" t="s">
        <v>143</v>
      </c>
      <c r="L286" s="8" t="s">
        <v>27</v>
      </c>
      <c r="M286" s="10">
        <v>2001</v>
      </c>
      <c r="N286" s="11" t="s">
        <v>156</v>
      </c>
      <c r="O286" s="8" t="s">
        <v>29</v>
      </c>
      <c r="P286" s="8" t="s">
        <v>930</v>
      </c>
      <c r="Q286" s="8" t="s">
        <v>931</v>
      </c>
    </row>
    <row r="287" spans="1:17" s="8" customFormat="1" ht="12.75" x14ac:dyDescent="0.2">
      <c r="A287" s="7" t="s">
        <v>932</v>
      </c>
      <c r="B287" s="8" t="s">
        <v>19</v>
      </c>
      <c r="C287" s="12" t="s">
        <v>67</v>
      </c>
      <c r="D287" s="9" t="s">
        <v>68</v>
      </c>
      <c r="E287" s="9" t="s">
        <v>69</v>
      </c>
      <c r="F287" s="8" t="s">
        <v>22</v>
      </c>
      <c r="G287" s="8" t="s">
        <v>23</v>
      </c>
      <c r="H287" s="8" t="s">
        <v>70</v>
      </c>
      <c r="I287" s="10" t="s">
        <v>25</v>
      </c>
      <c r="J287" s="8" t="s">
        <v>114</v>
      </c>
      <c r="K287" s="8" t="s">
        <v>143</v>
      </c>
      <c r="L287" s="8" t="s">
        <v>27</v>
      </c>
      <c r="M287" s="10">
        <v>2002</v>
      </c>
      <c r="N287" s="11" t="s">
        <v>314</v>
      </c>
      <c r="O287" s="8" t="s">
        <v>29</v>
      </c>
      <c r="P287" s="8" t="s">
        <v>933</v>
      </c>
      <c r="Q287" s="8" t="s">
        <v>934</v>
      </c>
    </row>
    <row r="288" spans="1:17" s="8" customFormat="1" ht="12.75" x14ac:dyDescent="0.2">
      <c r="A288" s="7" t="s">
        <v>935</v>
      </c>
      <c r="B288" s="8" t="s">
        <v>19</v>
      </c>
      <c r="C288" s="12" t="s">
        <v>67</v>
      </c>
      <c r="D288" s="9" t="s">
        <v>68</v>
      </c>
      <c r="E288" s="9" t="s">
        <v>69</v>
      </c>
      <c r="F288" s="8" t="s">
        <v>22</v>
      </c>
      <c r="G288" s="8" t="s">
        <v>23</v>
      </c>
      <c r="H288" s="8" t="s">
        <v>70</v>
      </c>
      <c r="I288" s="10" t="s">
        <v>25</v>
      </c>
      <c r="J288" s="8" t="s">
        <v>114</v>
      </c>
      <c r="K288" s="8" t="s">
        <v>143</v>
      </c>
      <c r="L288" s="8" t="s">
        <v>27</v>
      </c>
      <c r="M288" s="10">
        <v>2002</v>
      </c>
      <c r="N288" s="11" t="s">
        <v>314</v>
      </c>
      <c r="O288" s="8" t="s">
        <v>29</v>
      </c>
      <c r="P288" s="8" t="s">
        <v>936</v>
      </c>
      <c r="Q288" s="8" t="s">
        <v>937</v>
      </c>
    </row>
    <row r="289" spans="1:17" s="8" customFormat="1" ht="12.75" x14ac:dyDescent="0.2">
      <c r="A289" s="7" t="s">
        <v>938</v>
      </c>
      <c r="B289" s="8" t="s">
        <v>19</v>
      </c>
      <c r="C289" s="12" t="s">
        <v>67</v>
      </c>
      <c r="D289" s="9" t="s">
        <v>68</v>
      </c>
      <c r="E289" s="9" t="s">
        <v>69</v>
      </c>
      <c r="F289" s="8" t="s">
        <v>22</v>
      </c>
      <c r="G289" s="8" t="s">
        <v>23</v>
      </c>
      <c r="H289" s="8" t="s">
        <v>70</v>
      </c>
      <c r="I289" s="10" t="s">
        <v>25</v>
      </c>
      <c r="J289" s="8" t="s">
        <v>114</v>
      </c>
      <c r="K289" s="8" t="s">
        <v>143</v>
      </c>
      <c r="L289" s="8" t="s">
        <v>27</v>
      </c>
      <c r="M289" s="10">
        <v>2002</v>
      </c>
      <c r="N289" s="11" t="s">
        <v>314</v>
      </c>
      <c r="O289" s="8" t="s">
        <v>29</v>
      </c>
      <c r="P289" s="8" t="s">
        <v>939</v>
      </c>
      <c r="Q289" s="8" t="s">
        <v>940</v>
      </c>
    </row>
    <row r="290" spans="1:17" s="8" customFormat="1" ht="12.75" x14ac:dyDescent="0.2">
      <c r="A290" s="7" t="s">
        <v>941</v>
      </c>
      <c r="B290" s="8" t="s">
        <v>19</v>
      </c>
      <c r="C290" s="12" t="s">
        <v>67</v>
      </c>
      <c r="D290" s="9" t="s">
        <v>68</v>
      </c>
      <c r="E290" s="9" t="s">
        <v>69</v>
      </c>
      <c r="F290" s="8" t="s">
        <v>22</v>
      </c>
      <c r="G290" s="8" t="s">
        <v>23</v>
      </c>
      <c r="H290" s="8" t="s">
        <v>70</v>
      </c>
      <c r="I290" s="10" t="s">
        <v>25</v>
      </c>
      <c r="J290" s="8" t="s">
        <v>114</v>
      </c>
      <c r="K290" s="8" t="s">
        <v>143</v>
      </c>
      <c r="L290" s="8" t="s">
        <v>27</v>
      </c>
      <c r="M290" s="10">
        <v>2002</v>
      </c>
      <c r="N290" s="11" t="s">
        <v>314</v>
      </c>
      <c r="O290" s="8" t="s">
        <v>29</v>
      </c>
      <c r="P290" s="8" t="s">
        <v>942</v>
      </c>
      <c r="Q290" s="8" t="s">
        <v>943</v>
      </c>
    </row>
    <row r="291" spans="1:17" s="8" customFormat="1" ht="12.75" x14ac:dyDescent="0.2">
      <c r="A291" s="7" t="s">
        <v>944</v>
      </c>
      <c r="B291" s="8" t="s">
        <v>19</v>
      </c>
      <c r="C291" s="12" t="s">
        <v>67</v>
      </c>
      <c r="D291" s="9" t="s">
        <v>68</v>
      </c>
      <c r="E291" s="9" t="s">
        <v>69</v>
      </c>
      <c r="F291" s="8" t="s">
        <v>22</v>
      </c>
      <c r="G291" s="8" t="s">
        <v>23</v>
      </c>
      <c r="H291" s="8" t="s">
        <v>70</v>
      </c>
      <c r="I291" s="10" t="s">
        <v>25</v>
      </c>
      <c r="J291" s="8" t="s">
        <v>114</v>
      </c>
      <c r="K291" s="8" t="s">
        <v>143</v>
      </c>
      <c r="L291" s="8" t="s">
        <v>27</v>
      </c>
      <c r="M291" s="10">
        <v>2002</v>
      </c>
      <c r="N291" s="11" t="s">
        <v>314</v>
      </c>
      <c r="O291" s="8" t="s">
        <v>29</v>
      </c>
      <c r="P291" s="8" t="s">
        <v>945</v>
      </c>
      <c r="Q291" s="8" t="s">
        <v>946</v>
      </c>
    </row>
    <row r="292" spans="1:17" s="8" customFormat="1" ht="12.75" x14ac:dyDescent="0.2">
      <c r="A292" s="7" t="s">
        <v>947</v>
      </c>
      <c r="B292" s="8" t="s">
        <v>19</v>
      </c>
      <c r="C292" s="12" t="s">
        <v>67</v>
      </c>
      <c r="D292" s="9" t="s">
        <v>68</v>
      </c>
      <c r="E292" s="9" t="s">
        <v>69</v>
      </c>
      <c r="F292" s="8" t="s">
        <v>22</v>
      </c>
      <c r="G292" s="8" t="s">
        <v>23</v>
      </c>
      <c r="H292" s="8" t="s">
        <v>70</v>
      </c>
      <c r="I292" s="10" t="s">
        <v>25</v>
      </c>
      <c r="J292" s="8" t="s">
        <v>114</v>
      </c>
      <c r="K292" s="8" t="s">
        <v>143</v>
      </c>
      <c r="L292" s="8" t="s">
        <v>27</v>
      </c>
      <c r="M292" s="10">
        <v>2002</v>
      </c>
      <c r="N292" s="11" t="s">
        <v>314</v>
      </c>
      <c r="O292" s="8" t="s">
        <v>29</v>
      </c>
      <c r="P292" s="8" t="s">
        <v>948</v>
      </c>
      <c r="Q292" s="8" t="s">
        <v>949</v>
      </c>
    </row>
    <row r="293" spans="1:17" s="8" customFormat="1" ht="12.75" x14ac:dyDescent="0.2">
      <c r="A293" s="7" t="s">
        <v>950</v>
      </c>
      <c r="B293" s="8" t="s">
        <v>19</v>
      </c>
      <c r="C293" s="12" t="s">
        <v>67</v>
      </c>
      <c r="D293" s="9" t="s">
        <v>68</v>
      </c>
      <c r="E293" s="9" t="s">
        <v>69</v>
      </c>
      <c r="F293" s="8" t="s">
        <v>22</v>
      </c>
      <c r="G293" s="8" t="s">
        <v>23</v>
      </c>
      <c r="H293" s="8" t="s">
        <v>70</v>
      </c>
      <c r="I293" s="10" t="s">
        <v>25</v>
      </c>
      <c r="J293" s="8" t="s">
        <v>114</v>
      </c>
      <c r="K293" s="8" t="s">
        <v>143</v>
      </c>
      <c r="L293" s="8" t="s">
        <v>27</v>
      </c>
      <c r="M293" s="10">
        <v>2002</v>
      </c>
      <c r="N293" s="11" t="s">
        <v>314</v>
      </c>
      <c r="O293" s="8" t="s">
        <v>29</v>
      </c>
      <c r="P293" s="8" t="s">
        <v>951</v>
      </c>
      <c r="Q293" s="8" t="s">
        <v>952</v>
      </c>
    </row>
    <row r="294" spans="1:17" s="8" customFormat="1" ht="12.75" x14ac:dyDescent="0.2">
      <c r="A294" s="7" t="s">
        <v>953</v>
      </c>
      <c r="B294" s="8" t="s">
        <v>19</v>
      </c>
      <c r="C294" s="12" t="s">
        <v>67</v>
      </c>
      <c r="D294" s="9" t="s">
        <v>68</v>
      </c>
      <c r="E294" s="9" t="s">
        <v>69</v>
      </c>
      <c r="F294" s="8" t="s">
        <v>22</v>
      </c>
      <c r="G294" s="8" t="s">
        <v>23</v>
      </c>
      <c r="H294" s="8" t="s">
        <v>70</v>
      </c>
      <c r="I294" s="10" t="s">
        <v>25</v>
      </c>
      <c r="J294" s="8" t="s">
        <v>114</v>
      </c>
      <c r="K294" s="8" t="s">
        <v>143</v>
      </c>
      <c r="L294" s="8" t="s">
        <v>27</v>
      </c>
      <c r="M294" s="10">
        <v>2003</v>
      </c>
      <c r="N294" s="11" t="s">
        <v>248</v>
      </c>
      <c r="O294" s="8" t="s">
        <v>29</v>
      </c>
      <c r="P294" s="8" t="s">
        <v>954</v>
      </c>
      <c r="Q294" s="8" t="s">
        <v>955</v>
      </c>
    </row>
    <row r="295" spans="1:17" s="8" customFormat="1" ht="12.75" x14ac:dyDescent="0.2">
      <c r="A295" s="7" t="s">
        <v>956</v>
      </c>
      <c r="B295" s="8" t="s">
        <v>19</v>
      </c>
      <c r="C295" s="12" t="s">
        <v>67</v>
      </c>
      <c r="D295" s="9" t="s">
        <v>68</v>
      </c>
      <c r="E295" s="9" t="s">
        <v>69</v>
      </c>
      <c r="F295" s="8" t="s">
        <v>22</v>
      </c>
      <c r="G295" s="8" t="s">
        <v>23</v>
      </c>
      <c r="H295" s="8" t="s">
        <v>70</v>
      </c>
      <c r="I295" s="10" t="s">
        <v>25</v>
      </c>
      <c r="J295" s="8" t="s">
        <v>114</v>
      </c>
      <c r="K295" s="8" t="s">
        <v>143</v>
      </c>
      <c r="L295" s="8" t="s">
        <v>27</v>
      </c>
      <c r="M295" s="10">
        <v>2003</v>
      </c>
      <c r="N295" s="11" t="s">
        <v>248</v>
      </c>
      <c r="O295" s="8" t="s">
        <v>29</v>
      </c>
      <c r="P295" s="8" t="s">
        <v>957</v>
      </c>
      <c r="Q295" s="8" t="s">
        <v>958</v>
      </c>
    </row>
    <row r="296" spans="1:17" s="8" customFormat="1" ht="12.75" x14ac:dyDescent="0.2">
      <c r="A296" s="7" t="s">
        <v>959</v>
      </c>
      <c r="B296" s="8" t="s">
        <v>19</v>
      </c>
      <c r="C296" s="12" t="s">
        <v>67</v>
      </c>
      <c r="D296" s="9" t="s">
        <v>68</v>
      </c>
      <c r="E296" s="9" t="s">
        <v>69</v>
      </c>
      <c r="F296" s="8" t="s">
        <v>22</v>
      </c>
      <c r="G296" s="8" t="s">
        <v>23</v>
      </c>
      <c r="H296" s="8" t="s">
        <v>70</v>
      </c>
      <c r="I296" s="10" t="s">
        <v>25</v>
      </c>
      <c r="J296" s="8" t="s">
        <v>114</v>
      </c>
      <c r="K296" s="8" t="s">
        <v>143</v>
      </c>
      <c r="L296" s="8" t="s">
        <v>27</v>
      </c>
      <c r="M296" s="10">
        <v>2003</v>
      </c>
      <c r="N296" s="11" t="s">
        <v>248</v>
      </c>
      <c r="O296" s="8" t="s">
        <v>29</v>
      </c>
      <c r="P296" s="8" t="s">
        <v>960</v>
      </c>
      <c r="Q296" s="8" t="s">
        <v>961</v>
      </c>
    </row>
    <row r="297" spans="1:17" s="8" customFormat="1" ht="12.75" x14ac:dyDescent="0.2">
      <c r="A297" s="7" t="s">
        <v>962</v>
      </c>
      <c r="B297" s="8" t="s">
        <v>19</v>
      </c>
      <c r="C297" s="12" t="s">
        <v>67</v>
      </c>
      <c r="D297" s="9" t="s">
        <v>68</v>
      </c>
      <c r="E297" s="9" t="s">
        <v>69</v>
      </c>
      <c r="F297" s="8" t="s">
        <v>22</v>
      </c>
      <c r="G297" s="8" t="s">
        <v>23</v>
      </c>
      <c r="H297" s="8" t="s">
        <v>70</v>
      </c>
      <c r="I297" s="10" t="s">
        <v>25</v>
      </c>
      <c r="J297" s="8" t="s">
        <v>114</v>
      </c>
      <c r="K297" s="8" t="s">
        <v>143</v>
      </c>
      <c r="L297" s="8" t="s">
        <v>27</v>
      </c>
      <c r="M297" s="10">
        <v>2003</v>
      </c>
      <c r="N297" s="11" t="s">
        <v>248</v>
      </c>
      <c r="O297" s="8" t="s">
        <v>29</v>
      </c>
      <c r="P297" s="8" t="s">
        <v>963</v>
      </c>
      <c r="Q297" s="8" t="s">
        <v>964</v>
      </c>
    </row>
    <row r="298" spans="1:17" s="8" customFormat="1" ht="12.75" x14ac:dyDescent="0.2">
      <c r="A298" s="7" t="s">
        <v>965</v>
      </c>
      <c r="B298" s="8" t="s">
        <v>19</v>
      </c>
      <c r="C298" s="12" t="s">
        <v>67</v>
      </c>
      <c r="D298" s="9" t="s">
        <v>68</v>
      </c>
      <c r="E298" s="9" t="s">
        <v>69</v>
      </c>
      <c r="F298" s="8" t="s">
        <v>22</v>
      </c>
      <c r="G298" s="8" t="s">
        <v>23</v>
      </c>
      <c r="H298" s="8" t="s">
        <v>70</v>
      </c>
      <c r="I298" s="10" t="s">
        <v>25</v>
      </c>
      <c r="J298" s="8" t="s">
        <v>114</v>
      </c>
      <c r="K298" s="8" t="s">
        <v>143</v>
      </c>
      <c r="L298" s="8" t="s">
        <v>27</v>
      </c>
      <c r="M298" s="10">
        <v>2003</v>
      </c>
      <c r="N298" s="11" t="s">
        <v>248</v>
      </c>
      <c r="O298" s="8" t="s">
        <v>29</v>
      </c>
      <c r="P298" s="8" t="s">
        <v>966</v>
      </c>
      <c r="Q298" s="8" t="s">
        <v>967</v>
      </c>
    </row>
    <row r="299" spans="1:17" s="8" customFormat="1" ht="12.75" x14ac:dyDescent="0.2">
      <c r="A299" s="7" t="s">
        <v>968</v>
      </c>
      <c r="B299" s="8" t="s">
        <v>19</v>
      </c>
      <c r="C299" s="12" t="s">
        <v>67</v>
      </c>
      <c r="D299" s="9" t="s">
        <v>68</v>
      </c>
      <c r="E299" s="9" t="s">
        <v>69</v>
      </c>
      <c r="F299" s="8" t="s">
        <v>22</v>
      </c>
      <c r="G299" s="8" t="s">
        <v>23</v>
      </c>
      <c r="H299" s="8" t="s">
        <v>70</v>
      </c>
      <c r="I299" s="10" t="s">
        <v>25</v>
      </c>
      <c r="J299" s="8" t="s">
        <v>114</v>
      </c>
      <c r="K299" s="8" t="s">
        <v>143</v>
      </c>
      <c r="L299" s="8" t="s">
        <v>27</v>
      </c>
      <c r="M299" s="10">
        <v>2003</v>
      </c>
      <c r="N299" s="11" t="s">
        <v>248</v>
      </c>
      <c r="O299" s="8" t="s">
        <v>29</v>
      </c>
      <c r="P299" s="8" t="s">
        <v>969</v>
      </c>
      <c r="Q299" s="8" t="s">
        <v>970</v>
      </c>
    </row>
    <row r="300" spans="1:17" s="8" customFormat="1" ht="12.75" x14ac:dyDescent="0.2">
      <c r="A300" s="7" t="s">
        <v>971</v>
      </c>
      <c r="B300" s="8" t="s">
        <v>19</v>
      </c>
      <c r="C300" s="12" t="s">
        <v>67</v>
      </c>
      <c r="D300" s="9" t="s">
        <v>68</v>
      </c>
      <c r="E300" s="9" t="s">
        <v>69</v>
      </c>
      <c r="F300" s="8" t="s">
        <v>22</v>
      </c>
      <c r="G300" s="8" t="s">
        <v>23</v>
      </c>
      <c r="H300" s="8" t="s">
        <v>70</v>
      </c>
      <c r="I300" s="10" t="s">
        <v>25</v>
      </c>
      <c r="J300" s="8" t="s">
        <v>114</v>
      </c>
      <c r="K300" s="8" t="s">
        <v>143</v>
      </c>
      <c r="L300" s="8" t="s">
        <v>27</v>
      </c>
      <c r="M300" s="10">
        <v>2003</v>
      </c>
      <c r="N300" s="11" t="s">
        <v>248</v>
      </c>
      <c r="O300" s="8" t="s">
        <v>29</v>
      </c>
      <c r="P300" s="8" t="s">
        <v>972</v>
      </c>
      <c r="Q300" s="8" t="s">
        <v>973</v>
      </c>
    </row>
    <row r="301" spans="1:17" s="8" customFormat="1" ht="12.75" x14ac:dyDescent="0.2">
      <c r="A301" s="7" t="s">
        <v>974</v>
      </c>
      <c r="B301" s="8" t="s">
        <v>19</v>
      </c>
      <c r="C301" s="12" t="s">
        <v>67</v>
      </c>
      <c r="D301" s="9" t="s">
        <v>68</v>
      </c>
      <c r="E301" s="9" t="s">
        <v>69</v>
      </c>
      <c r="F301" s="8" t="s">
        <v>22</v>
      </c>
      <c r="G301" s="8" t="s">
        <v>23</v>
      </c>
      <c r="H301" s="8" t="s">
        <v>70</v>
      </c>
      <c r="I301" s="10" t="s">
        <v>25</v>
      </c>
      <c r="J301" s="8" t="s">
        <v>114</v>
      </c>
      <c r="K301" s="8" t="s">
        <v>143</v>
      </c>
      <c r="L301" s="8" t="s">
        <v>27</v>
      </c>
      <c r="M301" s="10">
        <v>2003</v>
      </c>
      <c r="N301" s="11" t="s">
        <v>248</v>
      </c>
      <c r="O301" s="8" t="s">
        <v>29</v>
      </c>
      <c r="P301" s="8" t="s">
        <v>975</v>
      </c>
      <c r="Q301" s="8" t="s">
        <v>976</v>
      </c>
    </row>
    <row r="302" spans="1:17" s="8" customFormat="1" ht="12.75" x14ac:dyDescent="0.2">
      <c r="A302" s="7" t="s">
        <v>977</v>
      </c>
      <c r="B302" s="8" t="s">
        <v>19</v>
      </c>
      <c r="C302" s="12" t="s">
        <v>67</v>
      </c>
      <c r="D302" s="9" t="s">
        <v>68</v>
      </c>
      <c r="E302" s="9" t="s">
        <v>69</v>
      </c>
      <c r="F302" s="8" t="s">
        <v>22</v>
      </c>
      <c r="G302" s="8" t="s">
        <v>23</v>
      </c>
      <c r="H302" s="8" t="s">
        <v>70</v>
      </c>
      <c r="I302" s="10" t="s">
        <v>25</v>
      </c>
      <c r="J302" s="8" t="s">
        <v>114</v>
      </c>
      <c r="K302" s="8" t="s">
        <v>143</v>
      </c>
      <c r="L302" s="8" t="s">
        <v>27</v>
      </c>
      <c r="M302" s="10">
        <v>2003</v>
      </c>
      <c r="N302" s="11" t="s">
        <v>248</v>
      </c>
      <c r="O302" s="8" t="s">
        <v>29</v>
      </c>
      <c r="P302" s="8" t="s">
        <v>978</v>
      </c>
      <c r="Q302" s="8" t="s">
        <v>979</v>
      </c>
    </row>
    <row r="303" spans="1:17" s="8" customFormat="1" ht="12.75" x14ac:dyDescent="0.2">
      <c r="A303" s="7" t="s">
        <v>980</v>
      </c>
      <c r="B303" s="8" t="s">
        <v>19</v>
      </c>
      <c r="C303" s="12" t="s">
        <v>67</v>
      </c>
      <c r="D303" s="9" t="s">
        <v>68</v>
      </c>
      <c r="E303" s="9" t="s">
        <v>69</v>
      </c>
      <c r="F303" s="8" t="s">
        <v>22</v>
      </c>
      <c r="G303" s="8" t="s">
        <v>23</v>
      </c>
      <c r="H303" s="8" t="s">
        <v>70</v>
      </c>
      <c r="I303" s="10" t="s">
        <v>25</v>
      </c>
      <c r="J303" s="8" t="s">
        <v>114</v>
      </c>
      <c r="K303" s="8" t="s">
        <v>143</v>
      </c>
      <c r="L303" s="8" t="s">
        <v>27</v>
      </c>
      <c r="M303" s="10">
        <v>2003</v>
      </c>
      <c r="N303" s="11" t="s">
        <v>248</v>
      </c>
      <c r="O303" s="8" t="s">
        <v>29</v>
      </c>
      <c r="P303" s="8" t="s">
        <v>981</v>
      </c>
      <c r="Q303" s="8" t="s">
        <v>982</v>
      </c>
    </row>
    <row r="304" spans="1:17" s="8" customFormat="1" ht="12.75" x14ac:dyDescent="0.2">
      <c r="A304" s="7" t="s">
        <v>983</v>
      </c>
      <c r="B304" s="8" t="s">
        <v>19</v>
      </c>
      <c r="C304" s="12" t="s">
        <v>67</v>
      </c>
      <c r="D304" s="9" t="s">
        <v>68</v>
      </c>
      <c r="E304" s="9" t="s">
        <v>69</v>
      </c>
      <c r="F304" s="8" t="s">
        <v>22</v>
      </c>
      <c r="G304" s="8" t="s">
        <v>23</v>
      </c>
      <c r="H304" s="8" t="s">
        <v>70</v>
      </c>
      <c r="I304" s="10" t="s">
        <v>25</v>
      </c>
      <c r="J304" s="8" t="s">
        <v>114</v>
      </c>
      <c r="K304" s="8" t="s">
        <v>143</v>
      </c>
      <c r="L304" s="8" t="s">
        <v>27</v>
      </c>
      <c r="M304" s="10">
        <v>2003</v>
      </c>
      <c r="N304" s="11" t="s">
        <v>248</v>
      </c>
      <c r="O304" s="8" t="s">
        <v>29</v>
      </c>
      <c r="P304" s="8" t="s">
        <v>984</v>
      </c>
      <c r="Q304" s="8" t="s">
        <v>985</v>
      </c>
    </row>
    <row r="305" spans="1:17" s="8" customFormat="1" ht="12.75" x14ac:dyDescent="0.2">
      <c r="A305" s="7" t="s">
        <v>986</v>
      </c>
      <c r="B305" s="8" t="s">
        <v>19</v>
      </c>
      <c r="C305" s="12" t="s">
        <v>67</v>
      </c>
      <c r="D305" s="9" t="s">
        <v>68</v>
      </c>
      <c r="E305" s="9" t="s">
        <v>69</v>
      </c>
      <c r="F305" s="8" t="s">
        <v>22</v>
      </c>
      <c r="G305" s="8" t="s">
        <v>23</v>
      </c>
      <c r="H305" s="8" t="s">
        <v>70</v>
      </c>
      <c r="I305" s="10" t="s">
        <v>25</v>
      </c>
      <c r="J305" s="8" t="s">
        <v>114</v>
      </c>
      <c r="K305" s="8" t="s">
        <v>143</v>
      </c>
      <c r="L305" s="8" t="s">
        <v>27</v>
      </c>
      <c r="M305" s="10">
        <v>2003</v>
      </c>
      <c r="N305" s="11" t="s">
        <v>248</v>
      </c>
      <c r="O305" s="8" t="s">
        <v>29</v>
      </c>
      <c r="P305" s="8" t="s">
        <v>987</v>
      </c>
      <c r="Q305" s="8" t="s">
        <v>988</v>
      </c>
    </row>
    <row r="306" spans="1:17" s="8" customFormat="1" ht="12.75" x14ac:dyDescent="0.2">
      <c r="A306" s="7" t="s">
        <v>989</v>
      </c>
      <c r="B306" s="8" t="s">
        <v>19</v>
      </c>
      <c r="C306" s="12" t="s">
        <v>67</v>
      </c>
      <c r="D306" s="9" t="s">
        <v>68</v>
      </c>
      <c r="E306" s="9" t="s">
        <v>69</v>
      </c>
      <c r="F306" s="8" t="s">
        <v>22</v>
      </c>
      <c r="G306" s="8" t="s">
        <v>23</v>
      </c>
      <c r="H306" s="8" t="s">
        <v>70</v>
      </c>
      <c r="I306" s="10" t="s">
        <v>25</v>
      </c>
      <c r="J306" s="8" t="s">
        <v>114</v>
      </c>
      <c r="K306" s="8" t="s">
        <v>143</v>
      </c>
      <c r="L306" s="8" t="s">
        <v>27</v>
      </c>
      <c r="M306" s="10">
        <v>2003</v>
      </c>
      <c r="N306" s="11" t="s">
        <v>248</v>
      </c>
      <c r="O306" s="8" t="s">
        <v>29</v>
      </c>
      <c r="P306" s="8" t="s">
        <v>990</v>
      </c>
      <c r="Q306" s="8" t="s">
        <v>991</v>
      </c>
    </row>
    <row r="307" spans="1:17" s="8" customFormat="1" ht="12.75" x14ac:dyDescent="0.2">
      <c r="A307" s="7" t="s">
        <v>992</v>
      </c>
      <c r="B307" s="8" t="s">
        <v>19</v>
      </c>
      <c r="C307" s="12" t="s">
        <v>67</v>
      </c>
      <c r="D307" s="9" t="s">
        <v>68</v>
      </c>
      <c r="E307" s="9" t="s">
        <v>69</v>
      </c>
      <c r="F307" s="8" t="s">
        <v>22</v>
      </c>
      <c r="G307" s="8" t="s">
        <v>23</v>
      </c>
      <c r="H307" s="8" t="s">
        <v>70</v>
      </c>
      <c r="I307" s="10" t="s">
        <v>25</v>
      </c>
      <c r="J307" s="8" t="s">
        <v>114</v>
      </c>
      <c r="K307" s="8" t="s">
        <v>143</v>
      </c>
      <c r="L307" s="8" t="s">
        <v>27</v>
      </c>
      <c r="M307" s="10">
        <v>2004</v>
      </c>
      <c r="N307" s="11" t="s">
        <v>366</v>
      </c>
      <c r="O307" s="8" t="s">
        <v>29</v>
      </c>
      <c r="P307" s="8" t="s">
        <v>993</v>
      </c>
      <c r="Q307" s="8" t="s">
        <v>994</v>
      </c>
    </row>
    <row r="308" spans="1:17" s="8" customFormat="1" ht="12.75" x14ac:dyDescent="0.2">
      <c r="A308" s="7" t="s">
        <v>995</v>
      </c>
      <c r="B308" s="8" t="s">
        <v>19</v>
      </c>
      <c r="C308" s="12" t="s">
        <v>67</v>
      </c>
      <c r="D308" s="9" t="s">
        <v>68</v>
      </c>
      <c r="E308" s="9" t="s">
        <v>69</v>
      </c>
      <c r="F308" s="8" t="s">
        <v>22</v>
      </c>
      <c r="G308" s="8" t="s">
        <v>23</v>
      </c>
      <c r="H308" s="8" t="s">
        <v>70</v>
      </c>
      <c r="I308" s="10" t="s">
        <v>25</v>
      </c>
      <c r="J308" s="8" t="s">
        <v>114</v>
      </c>
      <c r="K308" s="8" t="s">
        <v>143</v>
      </c>
      <c r="L308" s="8" t="s">
        <v>27</v>
      </c>
      <c r="M308" s="10">
        <v>2004</v>
      </c>
      <c r="N308" s="11" t="s">
        <v>366</v>
      </c>
      <c r="O308" s="8" t="s">
        <v>29</v>
      </c>
      <c r="P308" s="8" t="s">
        <v>996</v>
      </c>
      <c r="Q308" s="8" t="s">
        <v>997</v>
      </c>
    </row>
    <row r="309" spans="1:17" s="8" customFormat="1" ht="12.75" x14ac:dyDescent="0.2">
      <c r="A309" s="7" t="s">
        <v>998</v>
      </c>
      <c r="B309" s="8" t="s">
        <v>19</v>
      </c>
      <c r="C309" s="12" t="s">
        <v>67</v>
      </c>
      <c r="D309" s="9" t="s">
        <v>68</v>
      </c>
      <c r="E309" s="9" t="s">
        <v>69</v>
      </c>
      <c r="F309" s="8" t="s">
        <v>22</v>
      </c>
      <c r="G309" s="8" t="s">
        <v>23</v>
      </c>
      <c r="H309" s="8" t="s">
        <v>70</v>
      </c>
      <c r="I309" s="10" t="s">
        <v>25</v>
      </c>
      <c r="J309" s="8" t="s">
        <v>114</v>
      </c>
      <c r="K309" s="8" t="s">
        <v>143</v>
      </c>
      <c r="L309" s="8" t="s">
        <v>27</v>
      </c>
      <c r="M309" s="10">
        <v>2004</v>
      </c>
      <c r="N309" s="11" t="s">
        <v>366</v>
      </c>
      <c r="O309" s="8" t="s">
        <v>29</v>
      </c>
      <c r="P309" s="8" t="s">
        <v>999</v>
      </c>
      <c r="Q309" s="8" t="s">
        <v>1000</v>
      </c>
    </row>
    <row r="310" spans="1:17" s="8" customFormat="1" ht="12.75" x14ac:dyDescent="0.2">
      <c r="A310" s="7" t="s">
        <v>1001</v>
      </c>
      <c r="B310" s="8" t="s">
        <v>19</v>
      </c>
      <c r="C310" s="12" t="s">
        <v>67</v>
      </c>
      <c r="D310" s="9" t="s">
        <v>68</v>
      </c>
      <c r="E310" s="9" t="s">
        <v>69</v>
      </c>
      <c r="F310" s="8" t="s">
        <v>22</v>
      </c>
      <c r="G310" s="8" t="s">
        <v>23</v>
      </c>
      <c r="H310" s="8" t="s">
        <v>70</v>
      </c>
      <c r="I310" s="10" t="s">
        <v>25</v>
      </c>
      <c r="J310" s="8" t="s">
        <v>114</v>
      </c>
      <c r="K310" s="8" t="s">
        <v>143</v>
      </c>
      <c r="L310" s="8" t="s">
        <v>27</v>
      </c>
      <c r="M310" s="10">
        <v>2004</v>
      </c>
      <c r="N310" s="11" t="s">
        <v>366</v>
      </c>
      <c r="O310" s="8" t="s">
        <v>29</v>
      </c>
      <c r="P310" s="8" t="s">
        <v>1002</v>
      </c>
      <c r="Q310" s="8" t="s">
        <v>1003</v>
      </c>
    </row>
    <row r="311" spans="1:17" s="8" customFormat="1" ht="12.75" x14ac:dyDescent="0.2">
      <c r="A311" s="7" t="s">
        <v>1004</v>
      </c>
      <c r="B311" s="8" t="s">
        <v>19</v>
      </c>
      <c r="C311" s="12" t="s">
        <v>67</v>
      </c>
      <c r="D311" s="9" t="s">
        <v>68</v>
      </c>
      <c r="E311" s="9" t="s">
        <v>69</v>
      </c>
      <c r="F311" s="8" t="s">
        <v>22</v>
      </c>
      <c r="G311" s="8" t="s">
        <v>23</v>
      </c>
      <c r="H311" s="8" t="s">
        <v>70</v>
      </c>
      <c r="I311" s="10" t="s">
        <v>25</v>
      </c>
      <c r="J311" s="8" t="s">
        <v>114</v>
      </c>
      <c r="K311" s="8" t="s">
        <v>143</v>
      </c>
      <c r="L311" s="8" t="s">
        <v>27</v>
      </c>
      <c r="M311" s="10">
        <v>2004</v>
      </c>
      <c r="N311" s="11" t="s">
        <v>366</v>
      </c>
      <c r="O311" s="8" t="s">
        <v>29</v>
      </c>
      <c r="P311" s="8" t="s">
        <v>1005</v>
      </c>
      <c r="Q311" s="8" t="s">
        <v>1006</v>
      </c>
    </row>
    <row r="312" spans="1:17" s="8" customFormat="1" ht="12.75" x14ac:dyDescent="0.2">
      <c r="A312" s="7" t="s">
        <v>1007</v>
      </c>
      <c r="B312" s="8" t="s">
        <v>19</v>
      </c>
      <c r="C312" s="12" t="s">
        <v>67</v>
      </c>
      <c r="D312" s="9" t="s">
        <v>68</v>
      </c>
      <c r="E312" s="9" t="s">
        <v>69</v>
      </c>
      <c r="F312" s="8" t="s">
        <v>22</v>
      </c>
      <c r="G312" s="8" t="s">
        <v>23</v>
      </c>
      <c r="H312" s="8" t="s">
        <v>70</v>
      </c>
      <c r="I312" s="10" t="s">
        <v>25</v>
      </c>
      <c r="J312" s="8" t="s">
        <v>114</v>
      </c>
      <c r="K312" s="8" t="s">
        <v>143</v>
      </c>
      <c r="L312" s="8" t="s">
        <v>27</v>
      </c>
      <c r="M312" s="10">
        <v>2004</v>
      </c>
      <c r="N312" s="11" t="s">
        <v>366</v>
      </c>
      <c r="O312" s="8" t="s">
        <v>29</v>
      </c>
      <c r="P312" s="8" t="s">
        <v>1008</v>
      </c>
      <c r="Q312" s="8" t="s">
        <v>1009</v>
      </c>
    </row>
    <row r="313" spans="1:17" s="8" customFormat="1" ht="12.75" x14ac:dyDescent="0.2">
      <c r="A313" s="7" t="s">
        <v>1010</v>
      </c>
      <c r="B313" s="8" t="s">
        <v>19</v>
      </c>
      <c r="C313" s="12" t="s">
        <v>67</v>
      </c>
      <c r="D313" s="9" t="s">
        <v>68</v>
      </c>
      <c r="E313" s="9" t="s">
        <v>69</v>
      </c>
      <c r="F313" s="8" t="s">
        <v>22</v>
      </c>
      <c r="G313" s="8" t="s">
        <v>23</v>
      </c>
      <c r="H313" s="8" t="s">
        <v>70</v>
      </c>
      <c r="I313" s="10" t="s">
        <v>25</v>
      </c>
      <c r="J313" s="8" t="s">
        <v>114</v>
      </c>
      <c r="K313" s="8" t="s">
        <v>143</v>
      </c>
      <c r="L313" s="8" t="s">
        <v>27</v>
      </c>
      <c r="M313" s="10">
        <v>2004</v>
      </c>
      <c r="N313" s="11" t="s">
        <v>366</v>
      </c>
      <c r="O313" s="8" t="s">
        <v>29</v>
      </c>
      <c r="P313" s="8" t="s">
        <v>1011</v>
      </c>
      <c r="Q313" s="8" t="s">
        <v>1012</v>
      </c>
    </row>
    <row r="314" spans="1:17" s="8" customFormat="1" ht="12.75" x14ac:dyDescent="0.2">
      <c r="A314" s="7" t="s">
        <v>1013</v>
      </c>
      <c r="B314" s="8" t="s">
        <v>19</v>
      </c>
      <c r="C314" s="12" t="s">
        <v>67</v>
      </c>
      <c r="D314" s="9" t="s">
        <v>68</v>
      </c>
      <c r="E314" s="9" t="s">
        <v>69</v>
      </c>
      <c r="F314" s="8" t="s">
        <v>22</v>
      </c>
      <c r="G314" s="8" t="s">
        <v>23</v>
      </c>
      <c r="H314" s="8" t="s">
        <v>70</v>
      </c>
      <c r="I314" s="10" t="s">
        <v>25</v>
      </c>
      <c r="J314" s="8" t="s">
        <v>114</v>
      </c>
      <c r="K314" s="8" t="s">
        <v>143</v>
      </c>
      <c r="L314" s="8" t="s">
        <v>27</v>
      </c>
      <c r="M314" s="10">
        <v>2004</v>
      </c>
      <c r="N314" s="11" t="s">
        <v>366</v>
      </c>
      <c r="O314" s="8" t="s">
        <v>29</v>
      </c>
      <c r="P314" s="8" t="s">
        <v>1014</v>
      </c>
      <c r="Q314" s="8" t="s">
        <v>1015</v>
      </c>
    </row>
    <row r="315" spans="1:17" s="8" customFormat="1" ht="12.75" x14ac:dyDescent="0.2">
      <c r="A315" s="7" t="s">
        <v>1016</v>
      </c>
      <c r="B315" s="8" t="s">
        <v>19</v>
      </c>
      <c r="C315" s="12" t="s">
        <v>67</v>
      </c>
      <c r="D315" s="9" t="s">
        <v>68</v>
      </c>
      <c r="E315" s="9" t="s">
        <v>69</v>
      </c>
      <c r="F315" s="8" t="s">
        <v>22</v>
      </c>
      <c r="G315" s="8" t="s">
        <v>23</v>
      </c>
      <c r="H315" s="8" t="s">
        <v>70</v>
      </c>
      <c r="I315" s="10" t="s">
        <v>25</v>
      </c>
      <c r="J315" s="8" t="s">
        <v>114</v>
      </c>
      <c r="K315" s="8" t="s">
        <v>143</v>
      </c>
      <c r="L315" s="8" t="s">
        <v>27</v>
      </c>
      <c r="M315" s="10">
        <v>2004</v>
      </c>
      <c r="N315" s="11" t="s">
        <v>366</v>
      </c>
      <c r="O315" s="8" t="s">
        <v>29</v>
      </c>
      <c r="P315" s="8" t="s">
        <v>1017</v>
      </c>
      <c r="Q315" s="8" t="s">
        <v>1018</v>
      </c>
    </row>
    <row r="316" spans="1:17" s="8" customFormat="1" ht="12.75" x14ac:dyDescent="0.2">
      <c r="A316" s="7" t="s">
        <v>1019</v>
      </c>
      <c r="B316" s="8" t="s">
        <v>19</v>
      </c>
      <c r="C316" s="12" t="s">
        <v>67</v>
      </c>
      <c r="D316" s="9" t="s">
        <v>68</v>
      </c>
      <c r="E316" s="9" t="s">
        <v>69</v>
      </c>
      <c r="F316" s="8" t="s">
        <v>22</v>
      </c>
      <c r="G316" s="8" t="s">
        <v>23</v>
      </c>
      <c r="H316" s="8" t="s">
        <v>70</v>
      </c>
      <c r="I316" s="10" t="s">
        <v>25</v>
      </c>
      <c r="J316" s="8" t="s">
        <v>114</v>
      </c>
      <c r="K316" s="8" t="s">
        <v>143</v>
      </c>
      <c r="L316" s="8" t="s">
        <v>27</v>
      </c>
      <c r="M316" s="10">
        <v>2004</v>
      </c>
      <c r="N316" s="11" t="s">
        <v>366</v>
      </c>
      <c r="O316" s="8" t="s">
        <v>29</v>
      </c>
      <c r="P316" s="8" t="s">
        <v>1020</v>
      </c>
      <c r="Q316" s="8" t="s">
        <v>1021</v>
      </c>
    </row>
    <row r="317" spans="1:17" s="8" customFormat="1" ht="12.75" x14ac:dyDescent="0.2">
      <c r="A317" s="7" t="s">
        <v>1022</v>
      </c>
      <c r="B317" s="8" t="s">
        <v>19</v>
      </c>
      <c r="C317" s="12" t="s">
        <v>67</v>
      </c>
      <c r="D317" s="9" t="s">
        <v>68</v>
      </c>
      <c r="E317" s="9" t="s">
        <v>69</v>
      </c>
      <c r="F317" s="8" t="s">
        <v>22</v>
      </c>
      <c r="G317" s="8" t="s">
        <v>23</v>
      </c>
      <c r="H317" s="8" t="s">
        <v>70</v>
      </c>
      <c r="I317" s="10" t="s">
        <v>25</v>
      </c>
      <c r="J317" s="8" t="s">
        <v>114</v>
      </c>
      <c r="K317" s="8" t="s">
        <v>143</v>
      </c>
      <c r="L317" s="8" t="s">
        <v>27</v>
      </c>
      <c r="M317" s="10">
        <v>2005</v>
      </c>
      <c r="N317" s="11" t="s">
        <v>421</v>
      </c>
      <c r="O317" s="8" t="s">
        <v>29</v>
      </c>
      <c r="P317" s="8" t="s">
        <v>1023</v>
      </c>
      <c r="Q317" s="8" t="s">
        <v>1024</v>
      </c>
    </row>
    <row r="318" spans="1:17" s="8" customFormat="1" ht="12.75" x14ac:dyDescent="0.2">
      <c r="A318" s="7" t="s">
        <v>1025</v>
      </c>
      <c r="B318" s="8" t="s">
        <v>19</v>
      </c>
      <c r="C318" s="12" t="s">
        <v>67</v>
      </c>
      <c r="D318" s="9" t="s">
        <v>68</v>
      </c>
      <c r="E318" s="9" t="s">
        <v>69</v>
      </c>
      <c r="F318" s="8" t="s">
        <v>22</v>
      </c>
      <c r="G318" s="8" t="s">
        <v>23</v>
      </c>
      <c r="H318" s="8" t="s">
        <v>70</v>
      </c>
      <c r="I318" s="10" t="s">
        <v>25</v>
      </c>
      <c r="J318" s="8" t="s">
        <v>114</v>
      </c>
      <c r="K318" s="8" t="s">
        <v>143</v>
      </c>
      <c r="L318" s="8" t="s">
        <v>27</v>
      </c>
      <c r="M318" s="10">
        <v>2005</v>
      </c>
      <c r="N318" s="11" t="s">
        <v>421</v>
      </c>
      <c r="O318" s="8" t="s">
        <v>29</v>
      </c>
      <c r="P318" s="8" t="s">
        <v>1026</v>
      </c>
      <c r="Q318" s="8" t="s">
        <v>1027</v>
      </c>
    </row>
    <row r="319" spans="1:17" s="8" customFormat="1" ht="12.75" x14ac:dyDescent="0.2">
      <c r="A319" s="7" t="s">
        <v>1028</v>
      </c>
      <c r="B319" s="8" t="s">
        <v>19</v>
      </c>
      <c r="C319" s="12" t="s">
        <v>67</v>
      </c>
      <c r="D319" s="9" t="s">
        <v>68</v>
      </c>
      <c r="E319" s="9" t="s">
        <v>69</v>
      </c>
      <c r="F319" s="8" t="s">
        <v>22</v>
      </c>
      <c r="G319" s="8" t="s">
        <v>23</v>
      </c>
      <c r="H319" s="8" t="s">
        <v>70</v>
      </c>
      <c r="I319" s="10" t="s">
        <v>25</v>
      </c>
      <c r="J319" s="8" t="s">
        <v>114</v>
      </c>
      <c r="K319" s="8" t="s">
        <v>143</v>
      </c>
      <c r="L319" s="8" t="s">
        <v>27</v>
      </c>
      <c r="M319" s="10">
        <v>2005</v>
      </c>
      <c r="N319" s="11" t="s">
        <v>421</v>
      </c>
      <c r="O319" s="8" t="s">
        <v>29</v>
      </c>
      <c r="P319" s="8" t="s">
        <v>1029</v>
      </c>
      <c r="Q319" s="8" t="s">
        <v>1030</v>
      </c>
    </row>
    <row r="320" spans="1:17" s="8" customFormat="1" ht="12.75" x14ac:dyDescent="0.2">
      <c r="A320" s="7" t="s">
        <v>1031</v>
      </c>
      <c r="B320" s="8" t="s">
        <v>19</v>
      </c>
      <c r="C320" s="12" t="s">
        <v>67</v>
      </c>
      <c r="D320" s="9" t="s">
        <v>68</v>
      </c>
      <c r="E320" s="9" t="s">
        <v>69</v>
      </c>
      <c r="F320" s="8" t="s">
        <v>22</v>
      </c>
      <c r="G320" s="8" t="s">
        <v>23</v>
      </c>
      <c r="H320" s="8" t="s">
        <v>70</v>
      </c>
      <c r="I320" s="10" t="s">
        <v>25</v>
      </c>
      <c r="J320" s="8" t="s">
        <v>114</v>
      </c>
      <c r="K320" s="8" t="s">
        <v>143</v>
      </c>
      <c r="L320" s="8" t="s">
        <v>27</v>
      </c>
      <c r="M320" s="10">
        <v>2005</v>
      </c>
      <c r="N320" s="11" t="s">
        <v>421</v>
      </c>
      <c r="O320" s="8" t="s">
        <v>29</v>
      </c>
      <c r="P320" s="8" t="s">
        <v>1032</v>
      </c>
      <c r="Q320" s="8" t="s">
        <v>1033</v>
      </c>
    </row>
    <row r="321" spans="1:17" s="8" customFormat="1" ht="12.75" x14ac:dyDescent="0.2">
      <c r="A321" s="7" t="s">
        <v>1034</v>
      </c>
      <c r="B321" s="8" t="s">
        <v>19</v>
      </c>
      <c r="C321" s="12" t="s">
        <v>67</v>
      </c>
      <c r="D321" s="9" t="s">
        <v>68</v>
      </c>
      <c r="E321" s="9" t="s">
        <v>69</v>
      </c>
      <c r="F321" s="8" t="s">
        <v>22</v>
      </c>
      <c r="G321" s="8" t="s">
        <v>23</v>
      </c>
      <c r="H321" s="8" t="s">
        <v>70</v>
      </c>
      <c r="I321" s="10" t="s">
        <v>25</v>
      </c>
      <c r="J321" s="8" t="s">
        <v>114</v>
      </c>
      <c r="K321" s="8" t="s">
        <v>143</v>
      </c>
      <c r="L321" s="8" t="s">
        <v>27</v>
      </c>
      <c r="M321" s="10">
        <v>2005</v>
      </c>
      <c r="N321" s="11" t="s">
        <v>421</v>
      </c>
      <c r="O321" s="8" t="s">
        <v>29</v>
      </c>
      <c r="P321" s="8" t="s">
        <v>1035</v>
      </c>
      <c r="Q321" s="8" t="s">
        <v>1036</v>
      </c>
    </row>
    <row r="322" spans="1:17" s="8" customFormat="1" ht="12.75" x14ac:dyDescent="0.2">
      <c r="A322" s="7" t="s">
        <v>1037</v>
      </c>
      <c r="B322" s="8" t="s">
        <v>19</v>
      </c>
      <c r="C322" s="12" t="s">
        <v>67</v>
      </c>
      <c r="D322" s="9" t="s">
        <v>68</v>
      </c>
      <c r="E322" s="9" t="s">
        <v>69</v>
      </c>
      <c r="F322" s="8" t="s">
        <v>22</v>
      </c>
      <c r="G322" s="8" t="s">
        <v>23</v>
      </c>
      <c r="H322" s="8" t="s">
        <v>70</v>
      </c>
      <c r="I322" s="10" t="s">
        <v>25</v>
      </c>
      <c r="J322" s="8" t="s">
        <v>114</v>
      </c>
      <c r="K322" s="8" t="s">
        <v>143</v>
      </c>
      <c r="L322" s="8" t="s">
        <v>27</v>
      </c>
      <c r="M322" s="10">
        <v>2005</v>
      </c>
      <c r="N322" s="11" t="s">
        <v>421</v>
      </c>
      <c r="O322" s="8" t="s">
        <v>29</v>
      </c>
      <c r="P322" s="8" t="s">
        <v>1038</v>
      </c>
      <c r="Q322" s="8" t="s">
        <v>1039</v>
      </c>
    </row>
    <row r="323" spans="1:17" s="8" customFormat="1" ht="12.75" x14ac:dyDescent="0.2">
      <c r="A323" s="7" t="s">
        <v>1040</v>
      </c>
      <c r="B323" s="8" t="s">
        <v>19</v>
      </c>
      <c r="C323" s="12" t="s">
        <v>67</v>
      </c>
      <c r="D323" s="9" t="s">
        <v>68</v>
      </c>
      <c r="E323" s="9" t="s">
        <v>69</v>
      </c>
      <c r="F323" s="8" t="s">
        <v>22</v>
      </c>
      <c r="G323" s="8" t="s">
        <v>23</v>
      </c>
      <c r="H323" s="8" t="s">
        <v>70</v>
      </c>
      <c r="I323" s="10" t="s">
        <v>25</v>
      </c>
      <c r="J323" s="8" t="s">
        <v>114</v>
      </c>
      <c r="K323" s="8" t="s">
        <v>143</v>
      </c>
      <c r="L323" s="8" t="s">
        <v>27</v>
      </c>
      <c r="M323" s="10">
        <v>2005</v>
      </c>
      <c r="N323" s="11" t="s">
        <v>421</v>
      </c>
      <c r="O323" s="8" t="s">
        <v>29</v>
      </c>
      <c r="P323" s="8" t="s">
        <v>1041</v>
      </c>
      <c r="Q323" s="8" t="s">
        <v>1042</v>
      </c>
    </row>
    <row r="324" spans="1:17" s="8" customFormat="1" ht="12.75" x14ac:dyDescent="0.2">
      <c r="A324" s="7" t="s">
        <v>1043</v>
      </c>
      <c r="B324" s="8" t="s">
        <v>19</v>
      </c>
      <c r="C324" s="12" t="s">
        <v>67</v>
      </c>
      <c r="D324" s="9" t="s">
        <v>68</v>
      </c>
      <c r="E324" s="9" t="s">
        <v>69</v>
      </c>
      <c r="F324" s="8" t="s">
        <v>22</v>
      </c>
      <c r="G324" s="8" t="s">
        <v>23</v>
      </c>
      <c r="H324" s="8" t="s">
        <v>70</v>
      </c>
      <c r="I324" s="10" t="s">
        <v>25</v>
      </c>
      <c r="J324" s="8" t="s">
        <v>114</v>
      </c>
      <c r="K324" s="8" t="s">
        <v>143</v>
      </c>
      <c r="L324" s="8" t="s">
        <v>27</v>
      </c>
      <c r="M324" s="10">
        <v>2005</v>
      </c>
      <c r="N324" s="11" t="s">
        <v>421</v>
      </c>
      <c r="O324" s="8" t="s">
        <v>29</v>
      </c>
      <c r="P324" s="8" t="s">
        <v>1044</v>
      </c>
      <c r="Q324" s="8" t="s">
        <v>1045</v>
      </c>
    </row>
    <row r="325" spans="1:17" s="8" customFormat="1" ht="12.75" x14ac:dyDescent="0.2">
      <c r="A325" s="7" t="s">
        <v>1046</v>
      </c>
      <c r="B325" s="8" t="s">
        <v>19</v>
      </c>
      <c r="C325" s="12" t="s">
        <v>67</v>
      </c>
      <c r="D325" s="9" t="s">
        <v>68</v>
      </c>
      <c r="E325" s="9" t="s">
        <v>69</v>
      </c>
      <c r="F325" s="8" t="s">
        <v>22</v>
      </c>
      <c r="G325" s="8" t="s">
        <v>23</v>
      </c>
      <c r="H325" s="8" t="s">
        <v>70</v>
      </c>
      <c r="I325" s="10" t="s">
        <v>25</v>
      </c>
      <c r="J325" s="8" t="s">
        <v>114</v>
      </c>
      <c r="K325" s="8" t="s">
        <v>143</v>
      </c>
      <c r="L325" s="8" t="s">
        <v>27</v>
      </c>
      <c r="M325" s="10">
        <v>2005</v>
      </c>
      <c r="N325" s="11" t="s">
        <v>421</v>
      </c>
      <c r="O325" s="8" t="s">
        <v>29</v>
      </c>
      <c r="P325" s="8" t="s">
        <v>1047</v>
      </c>
      <c r="Q325" s="8" t="s">
        <v>1048</v>
      </c>
    </row>
    <row r="326" spans="1:17" s="8" customFormat="1" ht="12.75" x14ac:dyDescent="0.2">
      <c r="A326" s="7" t="s">
        <v>1049</v>
      </c>
      <c r="B326" s="8" t="s">
        <v>19</v>
      </c>
      <c r="C326" s="12" t="s">
        <v>67</v>
      </c>
      <c r="D326" s="9" t="s">
        <v>68</v>
      </c>
      <c r="E326" s="9" t="s">
        <v>69</v>
      </c>
      <c r="F326" s="8" t="s">
        <v>22</v>
      </c>
      <c r="G326" s="8" t="s">
        <v>23</v>
      </c>
      <c r="H326" s="8" t="s">
        <v>70</v>
      </c>
      <c r="I326" s="10" t="s">
        <v>25</v>
      </c>
      <c r="J326" s="8" t="s">
        <v>114</v>
      </c>
      <c r="K326" s="8" t="s">
        <v>143</v>
      </c>
      <c r="L326" s="8" t="s">
        <v>27</v>
      </c>
      <c r="M326" s="10">
        <v>2005</v>
      </c>
      <c r="N326" s="11" t="s">
        <v>421</v>
      </c>
      <c r="O326" s="8" t="s">
        <v>29</v>
      </c>
      <c r="P326" s="8" t="s">
        <v>1050</v>
      </c>
      <c r="Q326" s="8" t="s">
        <v>1051</v>
      </c>
    </row>
    <row r="327" spans="1:17" s="8" customFormat="1" ht="12.75" x14ac:dyDescent="0.2">
      <c r="A327" s="7" t="s">
        <v>1052</v>
      </c>
      <c r="B327" s="8" t="s">
        <v>45</v>
      </c>
      <c r="C327" s="8" t="s">
        <v>46</v>
      </c>
      <c r="D327" s="9" t="s">
        <v>47</v>
      </c>
      <c r="E327" s="9" t="s">
        <v>40</v>
      </c>
      <c r="F327" s="8" t="s">
        <v>22</v>
      </c>
      <c r="G327" s="8" t="s">
        <v>23</v>
      </c>
      <c r="H327" s="8" t="s">
        <v>40</v>
      </c>
      <c r="I327" s="10" t="s">
        <v>25</v>
      </c>
      <c r="J327" s="8" t="s">
        <v>114</v>
      </c>
      <c r="K327" s="8" t="s">
        <v>458</v>
      </c>
      <c r="L327" s="8" t="s">
        <v>27</v>
      </c>
      <c r="M327" s="10">
        <v>2005</v>
      </c>
      <c r="N327" s="11" t="s">
        <v>421</v>
      </c>
      <c r="O327" s="8" t="s">
        <v>29</v>
      </c>
      <c r="P327" s="8" t="s">
        <v>1053</v>
      </c>
      <c r="Q327" s="8" t="s">
        <v>1054</v>
      </c>
    </row>
    <row r="328" spans="1:17" s="8" customFormat="1" ht="12.75" x14ac:dyDescent="0.2">
      <c r="A328" s="7" t="s">
        <v>1055</v>
      </c>
      <c r="B328" s="8" t="s">
        <v>19</v>
      </c>
      <c r="C328" s="8" t="s">
        <v>52</v>
      </c>
      <c r="D328" s="9" t="s">
        <v>21</v>
      </c>
      <c r="E328" s="9" t="s">
        <v>21</v>
      </c>
      <c r="F328" s="8" t="s">
        <v>22</v>
      </c>
      <c r="G328" s="8" t="s">
        <v>23</v>
      </c>
      <c r="H328" s="8" t="s">
        <v>53</v>
      </c>
      <c r="I328" s="10" t="s">
        <v>25</v>
      </c>
      <c r="J328" s="8" t="s">
        <v>114</v>
      </c>
      <c r="K328" s="8" t="s">
        <v>458</v>
      </c>
      <c r="L328" s="8" t="s">
        <v>27</v>
      </c>
      <c r="M328" s="10">
        <v>1999</v>
      </c>
      <c r="N328" s="11" t="s">
        <v>41</v>
      </c>
      <c r="O328" s="8" t="s">
        <v>29</v>
      </c>
      <c r="P328" s="8" t="s">
        <v>1056</v>
      </c>
      <c r="Q328" s="8" t="s">
        <v>1057</v>
      </c>
    </row>
    <row r="329" spans="1:17" s="8" customFormat="1" ht="12.75" x14ac:dyDescent="0.2">
      <c r="A329" s="7" t="s">
        <v>1058</v>
      </c>
      <c r="B329" s="8" t="s">
        <v>19</v>
      </c>
      <c r="C329" s="8" t="s">
        <v>52</v>
      </c>
      <c r="D329" s="9" t="s">
        <v>21</v>
      </c>
      <c r="E329" s="9" t="s">
        <v>21</v>
      </c>
      <c r="F329" s="8" t="s">
        <v>22</v>
      </c>
      <c r="G329" s="8" t="s">
        <v>23</v>
      </c>
      <c r="H329" s="8" t="s">
        <v>53</v>
      </c>
      <c r="I329" s="10" t="s">
        <v>25</v>
      </c>
      <c r="J329" s="8" t="s">
        <v>114</v>
      </c>
      <c r="K329" s="8" t="s">
        <v>458</v>
      </c>
      <c r="L329" s="8" t="s">
        <v>27</v>
      </c>
      <c r="M329" s="10">
        <v>2005</v>
      </c>
      <c r="N329" s="11" t="s">
        <v>421</v>
      </c>
      <c r="O329" s="8" t="s">
        <v>29</v>
      </c>
      <c r="P329" s="8" t="s">
        <v>1059</v>
      </c>
      <c r="Q329" s="8" t="s">
        <v>1060</v>
      </c>
    </row>
    <row r="330" spans="1:17" s="8" customFormat="1" ht="12.75" x14ac:dyDescent="0.2">
      <c r="A330" s="7" t="s">
        <v>1061</v>
      </c>
      <c r="B330" s="8" t="s">
        <v>19</v>
      </c>
      <c r="C330" s="8" t="s">
        <v>20</v>
      </c>
      <c r="D330" s="9" t="s">
        <v>21</v>
      </c>
      <c r="E330" s="9" t="s">
        <v>21</v>
      </c>
      <c r="F330" s="8" t="s">
        <v>22</v>
      </c>
      <c r="G330" s="8" t="s">
        <v>23</v>
      </c>
      <c r="H330" s="8" t="s">
        <v>24</v>
      </c>
      <c r="I330" s="10" t="s">
        <v>25</v>
      </c>
      <c r="J330" s="8" t="s">
        <v>114</v>
      </c>
      <c r="K330" s="8" t="s">
        <v>458</v>
      </c>
      <c r="L330" s="8" t="s">
        <v>27</v>
      </c>
      <c r="M330" s="10">
        <v>2005</v>
      </c>
      <c r="N330" s="11" t="s">
        <v>421</v>
      </c>
      <c r="O330" s="8" t="s">
        <v>29</v>
      </c>
      <c r="P330" s="8" t="s">
        <v>1062</v>
      </c>
      <c r="Q330" s="8" t="s">
        <v>1063</v>
      </c>
    </row>
    <row r="331" spans="1:17" s="8" customFormat="1" ht="12.75" x14ac:dyDescent="0.2">
      <c r="A331" s="7" t="s">
        <v>1064</v>
      </c>
      <c r="B331" s="8" t="s">
        <v>19</v>
      </c>
      <c r="C331" s="8" t="s">
        <v>52</v>
      </c>
      <c r="D331" s="9" t="s">
        <v>21</v>
      </c>
      <c r="E331" s="9" t="s">
        <v>21</v>
      </c>
      <c r="F331" s="8" t="s">
        <v>22</v>
      </c>
      <c r="G331" s="8" t="s">
        <v>23</v>
      </c>
      <c r="H331" s="8" t="s">
        <v>53</v>
      </c>
      <c r="I331" s="10" t="s">
        <v>25</v>
      </c>
      <c r="J331" s="8" t="s">
        <v>114</v>
      </c>
      <c r="K331" s="8" t="s">
        <v>458</v>
      </c>
      <c r="L331" s="8" t="s">
        <v>27</v>
      </c>
      <c r="M331" s="10">
        <v>2000</v>
      </c>
      <c r="N331" s="11" t="s">
        <v>133</v>
      </c>
      <c r="O331" s="8" t="s">
        <v>29</v>
      </c>
      <c r="P331" s="8" t="s">
        <v>1065</v>
      </c>
      <c r="Q331" s="8" t="s">
        <v>1066</v>
      </c>
    </row>
    <row r="332" spans="1:17" s="8" customFormat="1" ht="12.75" x14ac:dyDescent="0.2">
      <c r="A332" s="7" t="s">
        <v>1067</v>
      </c>
      <c r="B332" s="8" t="s">
        <v>19</v>
      </c>
      <c r="C332" s="8" t="s">
        <v>52</v>
      </c>
      <c r="D332" s="9" t="s">
        <v>21</v>
      </c>
      <c r="E332" s="9" t="s">
        <v>21</v>
      </c>
      <c r="F332" s="8" t="s">
        <v>22</v>
      </c>
      <c r="G332" s="8" t="s">
        <v>23</v>
      </c>
      <c r="H332" s="8" t="s">
        <v>53</v>
      </c>
      <c r="I332" s="10" t="s">
        <v>25</v>
      </c>
      <c r="J332" s="8" t="s">
        <v>114</v>
      </c>
      <c r="K332" s="8" t="s">
        <v>458</v>
      </c>
      <c r="L332" s="8" t="s">
        <v>27</v>
      </c>
      <c r="M332" s="10">
        <v>2005</v>
      </c>
      <c r="N332" s="11" t="s">
        <v>421</v>
      </c>
      <c r="O332" s="8" t="s">
        <v>29</v>
      </c>
      <c r="P332" s="8" t="s">
        <v>1068</v>
      </c>
      <c r="Q332" s="8" t="s">
        <v>1069</v>
      </c>
    </row>
    <row r="333" spans="1:17" s="8" customFormat="1" ht="12.75" x14ac:dyDescent="0.2">
      <c r="A333" s="7" t="s">
        <v>1070</v>
      </c>
      <c r="B333" s="8" t="s">
        <v>19</v>
      </c>
      <c r="C333" s="12" t="s">
        <v>1071</v>
      </c>
      <c r="D333" s="9" t="s">
        <v>1072</v>
      </c>
      <c r="E333" s="9" t="s">
        <v>1073</v>
      </c>
      <c r="F333" s="8" t="s">
        <v>832</v>
      </c>
      <c r="G333" s="9" t="s">
        <v>1073</v>
      </c>
      <c r="H333" s="8" t="s">
        <v>1074</v>
      </c>
      <c r="I333" s="10" t="s">
        <v>25</v>
      </c>
      <c r="J333" s="8" t="s">
        <v>114</v>
      </c>
      <c r="K333" s="8" t="s">
        <v>458</v>
      </c>
      <c r="L333" s="8" t="s">
        <v>27</v>
      </c>
      <c r="M333" s="10">
        <v>2005</v>
      </c>
      <c r="N333" s="11" t="s">
        <v>421</v>
      </c>
      <c r="O333" s="8" t="s">
        <v>29</v>
      </c>
      <c r="P333" s="8" t="s">
        <v>1075</v>
      </c>
      <c r="Q333" s="8" t="s">
        <v>1076</v>
      </c>
    </row>
    <row r="334" spans="1:17" s="8" customFormat="1" ht="12.75" x14ac:dyDescent="0.2">
      <c r="A334" s="7" t="s">
        <v>1077</v>
      </c>
      <c r="B334" s="8" t="s">
        <v>19</v>
      </c>
      <c r="C334" s="12" t="s">
        <v>1071</v>
      </c>
      <c r="D334" s="9" t="s">
        <v>1072</v>
      </c>
      <c r="E334" s="9" t="s">
        <v>1073</v>
      </c>
      <c r="F334" s="8" t="s">
        <v>832</v>
      </c>
      <c r="G334" s="9" t="s">
        <v>1073</v>
      </c>
      <c r="H334" s="8" t="s">
        <v>1074</v>
      </c>
      <c r="I334" s="10" t="s">
        <v>25</v>
      </c>
      <c r="J334" s="8" t="s">
        <v>114</v>
      </c>
      <c r="K334" s="8" t="s">
        <v>458</v>
      </c>
      <c r="L334" s="8" t="s">
        <v>27</v>
      </c>
      <c r="M334" s="10">
        <v>2005</v>
      </c>
      <c r="N334" s="11" t="s">
        <v>421</v>
      </c>
      <c r="O334" s="8" t="s">
        <v>29</v>
      </c>
      <c r="P334" s="8" t="s">
        <v>1078</v>
      </c>
      <c r="Q334" s="8" t="s">
        <v>1079</v>
      </c>
    </row>
    <row r="335" spans="1:17" s="8" customFormat="1" ht="12.75" x14ac:dyDescent="0.2">
      <c r="A335" s="7" t="s">
        <v>1080</v>
      </c>
      <c r="B335" s="8" t="s">
        <v>19</v>
      </c>
      <c r="C335" s="12" t="s">
        <v>1071</v>
      </c>
      <c r="D335" s="9" t="s">
        <v>1072</v>
      </c>
      <c r="E335" s="9" t="s">
        <v>1073</v>
      </c>
      <c r="F335" s="8" t="s">
        <v>832</v>
      </c>
      <c r="G335" s="9" t="s">
        <v>1073</v>
      </c>
      <c r="H335" s="8" t="s">
        <v>1074</v>
      </c>
      <c r="I335" s="10" t="s">
        <v>25</v>
      </c>
      <c r="J335" s="8" t="s">
        <v>114</v>
      </c>
      <c r="K335" s="8" t="s">
        <v>458</v>
      </c>
      <c r="L335" s="8" t="s">
        <v>27</v>
      </c>
      <c r="M335" s="10">
        <v>2005</v>
      </c>
      <c r="N335" s="11" t="s">
        <v>421</v>
      </c>
      <c r="O335" s="8" t="s">
        <v>29</v>
      </c>
      <c r="P335" s="8" t="s">
        <v>1081</v>
      </c>
      <c r="Q335" s="8" t="s">
        <v>1082</v>
      </c>
    </row>
    <row r="336" spans="1:17" s="8" customFormat="1" ht="12.75" x14ac:dyDescent="0.2">
      <c r="A336" s="7" t="s">
        <v>1083</v>
      </c>
      <c r="B336" s="8" t="s">
        <v>19</v>
      </c>
      <c r="C336" s="12" t="s">
        <v>1071</v>
      </c>
      <c r="D336" s="9" t="s">
        <v>1072</v>
      </c>
      <c r="E336" s="9" t="s">
        <v>1073</v>
      </c>
      <c r="F336" s="8" t="s">
        <v>832</v>
      </c>
      <c r="G336" s="9" t="s">
        <v>1073</v>
      </c>
      <c r="H336" s="8" t="s">
        <v>1074</v>
      </c>
      <c r="I336" s="10" t="s">
        <v>25</v>
      </c>
      <c r="J336" s="8" t="s">
        <v>114</v>
      </c>
      <c r="K336" s="8" t="s">
        <v>458</v>
      </c>
      <c r="L336" s="8" t="s">
        <v>27</v>
      </c>
      <c r="M336" s="10">
        <v>2005</v>
      </c>
      <c r="N336" s="11" t="s">
        <v>421</v>
      </c>
      <c r="O336" s="8" t="s">
        <v>29</v>
      </c>
      <c r="P336" s="8" t="s">
        <v>1084</v>
      </c>
      <c r="Q336" s="8" t="s">
        <v>1085</v>
      </c>
    </row>
    <row r="337" spans="1:17" s="8" customFormat="1" ht="12.75" x14ac:dyDescent="0.2">
      <c r="A337" s="7" t="s">
        <v>1086</v>
      </c>
      <c r="B337" s="8" t="s">
        <v>19</v>
      </c>
      <c r="C337" s="12" t="s">
        <v>1071</v>
      </c>
      <c r="D337" s="9" t="s">
        <v>1072</v>
      </c>
      <c r="E337" s="9" t="s">
        <v>1073</v>
      </c>
      <c r="F337" s="8" t="s">
        <v>832</v>
      </c>
      <c r="G337" s="9" t="s">
        <v>1073</v>
      </c>
      <c r="H337" s="8" t="s">
        <v>1074</v>
      </c>
      <c r="I337" s="10" t="s">
        <v>25</v>
      </c>
      <c r="J337" s="8" t="s">
        <v>114</v>
      </c>
      <c r="K337" s="8" t="s">
        <v>458</v>
      </c>
      <c r="L337" s="8" t="s">
        <v>27</v>
      </c>
      <c r="M337" s="10">
        <v>2006</v>
      </c>
      <c r="N337" s="11" t="s">
        <v>1087</v>
      </c>
      <c r="O337" s="8" t="s">
        <v>29</v>
      </c>
      <c r="P337" s="8" t="s">
        <v>1088</v>
      </c>
      <c r="Q337" s="8" t="s">
        <v>1089</v>
      </c>
    </row>
    <row r="338" spans="1:17" s="8" customFormat="1" ht="12.75" x14ac:dyDescent="0.2">
      <c r="A338" s="7" t="s">
        <v>1090</v>
      </c>
      <c r="B338" s="8" t="s">
        <v>45</v>
      </c>
      <c r="C338" s="8" t="s">
        <v>46</v>
      </c>
      <c r="D338" s="9" t="s">
        <v>47</v>
      </c>
      <c r="E338" s="9" t="s">
        <v>40</v>
      </c>
      <c r="F338" s="8" t="s">
        <v>22</v>
      </c>
      <c r="G338" s="8" t="s">
        <v>23</v>
      </c>
      <c r="H338" s="8" t="s">
        <v>40</v>
      </c>
      <c r="I338" s="10" t="s">
        <v>25</v>
      </c>
      <c r="J338" s="8" t="s">
        <v>114</v>
      </c>
      <c r="K338" s="8" t="s">
        <v>458</v>
      </c>
      <c r="L338" s="8" t="s">
        <v>27</v>
      </c>
      <c r="M338" s="10">
        <v>2005</v>
      </c>
      <c r="N338" s="11" t="s">
        <v>421</v>
      </c>
      <c r="O338" s="8" t="s">
        <v>29</v>
      </c>
      <c r="P338" s="8" t="s">
        <v>1091</v>
      </c>
      <c r="Q338" s="8" t="s">
        <v>1092</v>
      </c>
    </row>
    <row r="339" spans="1:17" s="8" customFormat="1" ht="12.75" x14ac:dyDescent="0.2">
      <c r="A339" s="7" t="s">
        <v>1093</v>
      </c>
      <c r="B339" s="8" t="s">
        <v>19</v>
      </c>
      <c r="C339" s="12" t="s">
        <v>1071</v>
      </c>
      <c r="D339" s="9" t="s">
        <v>1072</v>
      </c>
      <c r="E339" s="9" t="s">
        <v>1073</v>
      </c>
      <c r="F339" s="8" t="s">
        <v>832</v>
      </c>
      <c r="G339" s="9" t="s">
        <v>1073</v>
      </c>
      <c r="H339" s="8" t="s">
        <v>1074</v>
      </c>
      <c r="I339" s="10" t="s">
        <v>25</v>
      </c>
      <c r="J339" s="8" t="s">
        <v>114</v>
      </c>
      <c r="K339" s="8" t="s">
        <v>458</v>
      </c>
      <c r="L339" s="8" t="s">
        <v>27</v>
      </c>
      <c r="M339" s="10">
        <v>2006</v>
      </c>
      <c r="N339" s="11" t="s">
        <v>1087</v>
      </c>
      <c r="O339" s="8" t="s">
        <v>29</v>
      </c>
      <c r="P339" s="8" t="s">
        <v>1094</v>
      </c>
      <c r="Q339" s="8" t="s">
        <v>1095</v>
      </c>
    </row>
    <row r="340" spans="1:17" s="8" customFormat="1" ht="12.75" x14ac:dyDescent="0.2">
      <c r="A340" s="7" t="s">
        <v>1096</v>
      </c>
      <c r="B340" s="8" t="s">
        <v>45</v>
      </c>
      <c r="C340" s="8" t="s">
        <v>46</v>
      </c>
      <c r="D340" s="9" t="s">
        <v>47</v>
      </c>
      <c r="E340" s="9" t="s">
        <v>40</v>
      </c>
      <c r="F340" s="8" t="s">
        <v>22</v>
      </c>
      <c r="G340" s="8" t="s">
        <v>23</v>
      </c>
      <c r="H340" s="8" t="s">
        <v>40</v>
      </c>
      <c r="I340" s="10" t="s">
        <v>25</v>
      </c>
      <c r="J340" s="8" t="s">
        <v>114</v>
      </c>
      <c r="K340" s="8" t="s">
        <v>458</v>
      </c>
      <c r="L340" s="8" t="s">
        <v>27</v>
      </c>
      <c r="M340" s="10">
        <v>2005</v>
      </c>
      <c r="N340" s="11" t="s">
        <v>421</v>
      </c>
      <c r="O340" s="8" t="s">
        <v>29</v>
      </c>
      <c r="P340" s="8" t="s">
        <v>1097</v>
      </c>
      <c r="Q340" s="8" t="s">
        <v>1098</v>
      </c>
    </row>
    <row r="341" spans="1:17" s="8" customFormat="1" ht="12.75" x14ac:dyDescent="0.2">
      <c r="A341" s="7" t="s">
        <v>1099</v>
      </c>
      <c r="B341" s="8" t="s">
        <v>45</v>
      </c>
      <c r="C341" s="8" t="s">
        <v>46</v>
      </c>
      <c r="D341" s="9" t="s">
        <v>47</v>
      </c>
      <c r="E341" s="9" t="s">
        <v>40</v>
      </c>
      <c r="F341" s="8" t="s">
        <v>22</v>
      </c>
      <c r="G341" s="8" t="s">
        <v>23</v>
      </c>
      <c r="H341" s="8" t="s">
        <v>40</v>
      </c>
      <c r="I341" s="10" t="s">
        <v>25</v>
      </c>
      <c r="J341" s="8" t="s">
        <v>114</v>
      </c>
      <c r="K341" s="8" t="s">
        <v>458</v>
      </c>
      <c r="L341" s="8" t="s">
        <v>27</v>
      </c>
      <c r="M341" s="10">
        <v>2005</v>
      </c>
      <c r="N341" s="11" t="s">
        <v>421</v>
      </c>
      <c r="O341" s="8" t="s">
        <v>29</v>
      </c>
      <c r="P341" s="8" t="s">
        <v>1100</v>
      </c>
      <c r="Q341" s="8" t="s">
        <v>1101</v>
      </c>
    </row>
    <row r="342" spans="1:17" s="8" customFormat="1" ht="12.75" x14ac:dyDescent="0.2">
      <c r="A342" s="7" t="s">
        <v>1102</v>
      </c>
      <c r="B342" s="8" t="s">
        <v>19</v>
      </c>
      <c r="C342" s="8" t="s">
        <v>52</v>
      </c>
      <c r="D342" s="9" t="s">
        <v>21</v>
      </c>
      <c r="E342" s="9" t="s">
        <v>21</v>
      </c>
      <c r="F342" s="8" t="s">
        <v>22</v>
      </c>
      <c r="G342" s="8" t="s">
        <v>23</v>
      </c>
      <c r="H342" s="8" t="s">
        <v>53</v>
      </c>
      <c r="I342" s="10" t="s">
        <v>25</v>
      </c>
      <c r="J342" s="8" t="s">
        <v>114</v>
      </c>
      <c r="K342" s="8" t="s">
        <v>115</v>
      </c>
      <c r="L342" s="8" t="s">
        <v>27</v>
      </c>
      <c r="M342" s="10">
        <v>2002</v>
      </c>
      <c r="N342" s="11" t="s">
        <v>314</v>
      </c>
      <c r="O342" s="8" t="s">
        <v>29</v>
      </c>
      <c r="P342" s="8" t="s">
        <v>1103</v>
      </c>
      <c r="Q342" s="8" t="s">
        <v>1104</v>
      </c>
    </row>
    <row r="343" spans="1:17" s="8" customFormat="1" ht="12.75" x14ac:dyDescent="0.2">
      <c r="A343" s="7" t="s">
        <v>1105</v>
      </c>
      <c r="B343" s="8" t="s">
        <v>19</v>
      </c>
      <c r="C343" s="8" t="s">
        <v>52</v>
      </c>
      <c r="D343" s="9" t="s">
        <v>21</v>
      </c>
      <c r="E343" s="9" t="s">
        <v>21</v>
      </c>
      <c r="F343" s="8" t="s">
        <v>22</v>
      </c>
      <c r="G343" s="8" t="s">
        <v>23</v>
      </c>
      <c r="H343" s="8" t="s">
        <v>53</v>
      </c>
      <c r="I343" s="10" t="s">
        <v>25</v>
      </c>
      <c r="J343" s="8" t="s">
        <v>114</v>
      </c>
      <c r="K343" s="8" t="s">
        <v>778</v>
      </c>
      <c r="L343" s="8" t="s">
        <v>27</v>
      </c>
      <c r="M343" s="10">
        <v>2007</v>
      </c>
      <c r="N343" s="11" t="s">
        <v>1106</v>
      </c>
      <c r="O343" s="8" t="s">
        <v>29</v>
      </c>
      <c r="P343" s="8" t="s">
        <v>1107</v>
      </c>
      <c r="Q343" s="8" t="s">
        <v>1108</v>
      </c>
    </row>
    <row r="344" spans="1:17" s="8" customFormat="1" ht="12.75" x14ac:dyDescent="0.2">
      <c r="A344" s="7" t="s">
        <v>1109</v>
      </c>
      <c r="B344" s="8" t="s">
        <v>45</v>
      </c>
      <c r="C344" s="8" t="s">
        <v>46</v>
      </c>
      <c r="D344" s="9" t="s">
        <v>47</v>
      </c>
      <c r="E344" s="9" t="s">
        <v>40</v>
      </c>
      <c r="F344" s="8" t="s">
        <v>22</v>
      </c>
      <c r="G344" s="8" t="s">
        <v>23</v>
      </c>
      <c r="H344" s="8" t="s">
        <v>40</v>
      </c>
      <c r="I344" s="10" t="s">
        <v>25</v>
      </c>
      <c r="J344" s="8" t="s">
        <v>114</v>
      </c>
      <c r="K344" s="8" t="s">
        <v>115</v>
      </c>
      <c r="L344" s="8" t="s">
        <v>27</v>
      </c>
      <c r="M344" s="10">
        <v>2004</v>
      </c>
      <c r="N344" s="11" t="s">
        <v>366</v>
      </c>
      <c r="O344" s="8" t="s">
        <v>29</v>
      </c>
      <c r="P344" s="8" t="s">
        <v>1110</v>
      </c>
      <c r="Q344" s="8" t="s">
        <v>1111</v>
      </c>
    </row>
    <row r="345" spans="1:17" s="8" customFormat="1" ht="12.75" x14ac:dyDescent="0.2">
      <c r="A345" s="7" t="s">
        <v>1112</v>
      </c>
      <c r="B345" s="8" t="s">
        <v>19</v>
      </c>
      <c r="C345" s="8" t="s">
        <v>20</v>
      </c>
      <c r="D345" s="9" t="s">
        <v>21</v>
      </c>
      <c r="E345" s="9" t="s">
        <v>21</v>
      </c>
      <c r="F345" s="8" t="s">
        <v>22</v>
      </c>
      <c r="G345" s="8" t="s">
        <v>23</v>
      </c>
      <c r="H345" s="8" t="s">
        <v>24</v>
      </c>
      <c r="I345" s="10" t="s">
        <v>25</v>
      </c>
      <c r="J345" s="8" t="s">
        <v>114</v>
      </c>
      <c r="K345" s="8" t="s">
        <v>115</v>
      </c>
      <c r="L345" s="8" t="s">
        <v>27</v>
      </c>
      <c r="M345" s="10">
        <v>2007</v>
      </c>
      <c r="N345" s="11" t="s">
        <v>1106</v>
      </c>
      <c r="O345" s="8" t="s">
        <v>29</v>
      </c>
      <c r="P345" s="8" t="s">
        <v>1113</v>
      </c>
      <c r="Q345" s="8" t="s">
        <v>1114</v>
      </c>
    </row>
    <row r="346" spans="1:17" s="8" customFormat="1" ht="12.75" x14ac:dyDescent="0.2">
      <c r="A346" s="7" t="s">
        <v>1115</v>
      </c>
      <c r="B346" s="8" t="s">
        <v>19</v>
      </c>
      <c r="C346" s="8" t="s">
        <v>52</v>
      </c>
      <c r="D346" s="9" t="s">
        <v>21</v>
      </c>
      <c r="E346" s="9" t="s">
        <v>21</v>
      </c>
      <c r="F346" s="8" t="s">
        <v>22</v>
      </c>
      <c r="G346" s="8" t="s">
        <v>23</v>
      </c>
      <c r="H346" s="8" t="s">
        <v>53</v>
      </c>
      <c r="I346" s="10" t="s">
        <v>25</v>
      </c>
      <c r="J346" s="8" t="s">
        <v>114</v>
      </c>
      <c r="K346" s="8" t="s">
        <v>115</v>
      </c>
      <c r="L346" s="8" t="s">
        <v>27</v>
      </c>
      <c r="M346" s="10">
        <v>1999</v>
      </c>
      <c r="N346" s="11" t="s">
        <v>1116</v>
      </c>
      <c r="O346" s="8" t="s">
        <v>29</v>
      </c>
      <c r="P346" s="8" t="s">
        <v>1117</v>
      </c>
      <c r="Q346" s="8" t="s">
        <v>1118</v>
      </c>
    </row>
    <row r="347" spans="1:17" s="8" customFormat="1" ht="12.75" x14ac:dyDescent="0.2">
      <c r="A347" s="7" t="s">
        <v>1119</v>
      </c>
      <c r="B347" s="8" t="s">
        <v>19</v>
      </c>
      <c r="C347" s="8" t="s">
        <v>52</v>
      </c>
      <c r="D347" s="9" t="s">
        <v>21</v>
      </c>
      <c r="E347" s="9" t="s">
        <v>21</v>
      </c>
      <c r="F347" s="8" t="s">
        <v>22</v>
      </c>
      <c r="G347" s="8" t="s">
        <v>23</v>
      </c>
      <c r="H347" s="8" t="s">
        <v>53</v>
      </c>
      <c r="I347" s="10" t="s">
        <v>25</v>
      </c>
      <c r="J347" s="8" t="s">
        <v>114</v>
      </c>
      <c r="K347" s="8" t="s">
        <v>126</v>
      </c>
      <c r="L347" s="8" t="s">
        <v>27</v>
      </c>
      <c r="M347" s="10">
        <v>2001</v>
      </c>
      <c r="N347" s="11" t="s">
        <v>1120</v>
      </c>
      <c r="O347" s="8" t="s">
        <v>29</v>
      </c>
      <c r="P347" s="8" t="s">
        <v>1121</v>
      </c>
      <c r="Q347" s="8" t="s">
        <v>1122</v>
      </c>
    </row>
    <row r="348" spans="1:17" s="8" customFormat="1" ht="12.75" x14ac:dyDescent="0.2">
      <c r="A348" s="7" t="s">
        <v>1123</v>
      </c>
      <c r="B348" s="8" t="s">
        <v>19</v>
      </c>
      <c r="C348" s="8" t="s">
        <v>52</v>
      </c>
      <c r="D348" s="9" t="s">
        <v>21</v>
      </c>
      <c r="E348" s="9" t="s">
        <v>21</v>
      </c>
      <c r="F348" s="8" t="s">
        <v>22</v>
      </c>
      <c r="G348" s="8" t="s">
        <v>23</v>
      </c>
      <c r="H348" s="8" t="s">
        <v>53</v>
      </c>
      <c r="I348" s="10" t="s">
        <v>25</v>
      </c>
      <c r="J348" s="8" t="s">
        <v>114</v>
      </c>
      <c r="K348" s="8" t="s">
        <v>126</v>
      </c>
      <c r="L348" s="8" t="s">
        <v>27</v>
      </c>
      <c r="M348" s="10">
        <v>2001</v>
      </c>
      <c r="N348" s="11" t="s">
        <v>1124</v>
      </c>
      <c r="O348" s="8" t="s">
        <v>29</v>
      </c>
      <c r="P348" s="8" t="s">
        <v>1125</v>
      </c>
      <c r="Q348" s="8" t="s">
        <v>1126</v>
      </c>
    </row>
    <row r="349" spans="1:17" s="8" customFormat="1" ht="12.75" x14ac:dyDescent="0.2">
      <c r="A349" s="7" t="s">
        <v>1127</v>
      </c>
      <c r="B349" s="8" t="s">
        <v>19</v>
      </c>
      <c r="C349" s="8" t="s">
        <v>52</v>
      </c>
      <c r="D349" s="9" t="s">
        <v>21</v>
      </c>
      <c r="E349" s="9" t="s">
        <v>21</v>
      </c>
      <c r="F349" s="8" t="s">
        <v>22</v>
      </c>
      <c r="G349" s="8" t="s">
        <v>23</v>
      </c>
      <c r="H349" s="8" t="s">
        <v>53</v>
      </c>
      <c r="I349" s="10" t="s">
        <v>25</v>
      </c>
      <c r="J349" s="8" t="s">
        <v>114</v>
      </c>
      <c r="K349" s="8" t="s">
        <v>126</v>
      </c>
      <c r="L349" s="8" t="s">
        <v>27</v>
      </c>
      <c r="M349" s="10">
        <v>2006</v>
      </c>
      <c r="N349" s="13">
        <v>38890</v>
      </c>
      <c r="O349" s="8" t="s">
        <v>29</v>
      </c>
      <c r="P349" s="8" t="s">
        <v>1128</v>
      </c>
      <c r="Q349" s="8" t="s">
        <v>1129</v>
      </c>
    </row>
    <row r="350" spans="1:17" s="8" customFormat="1" ht="12.75" x14ac:dyDescent="0.2">
      <c r="A350" s="7" t="s">
        <v>1130</v>
      </c>
      <c r="B350" s="8" t="s">
        <v>19</v>
      </c>
      <c r="C350" s="8" t="s">
        <v>52</v>
      </c>
      <c r="D350" s="9" t="s">
        <v>21</v>
      </c>
      <c r="E350" s="9" t="s">
        <v>21</v>
      </c>
      <c r="F350" s="8" t="s">
        <v>22</v>
      </c>
      <c r="G350" s="8" t="s">
        <v>23</v>
      </c>
      <c r="H350" s="8" t="s">
        <v>53</v>
      </c>
      <c r="I350" s="10" t="s">
        <v>25</v>
      </c>
      <c r="J350" s="8" t="s">
        <v>114</v>
      </c>
      <c r="K350" s="8" t="s">
        <v>115</v>
      </c>
      <c r="L350" s="8" t="s">
        <v>27</v>
      </c>
      <c r="M350" s="10">
        <v>2001</v>
      </c>
      <c r="N350" s="11" t="s">
        <v>1131</v>
      </c>
      <c r="O350" s="8" t="s">
        <v>29</v>
      </c>
      <c r="P350" s="8" t="s">
        <v>1132</v>
      </c>
      <c r="Q350" s="8" t="s">
        <v>1133</v>
      </c>
    </row>
    <row r="351" spans="1:17" s="8" customFormat="1" ht="12.75" x14ac:dyDescent="0.2">
      <c r="A351" s="7" t="s">
        <v>1134</v>
      </c>
      <c r="B351" s="8" t="s">
        <v>19</v>
      </c>
      <c r="C351" s="8" t="s">
        <v>52</v>
      </c>
      <c r="D351" s="9" t="s">
        <v>21</v>
      </c>
      <c r="E351" s="9" t="s">
        <v>21</v>
      </c>
      <c r="F351" s="8" t="s">
        <v>22</v>
      </c>
      <c r="G351" s="8" t="s">
        <v>23</v>
      </c>
      <c r="H351" s="8" t="s">
        <v>53</v>
      </c>
      <c r="I351" s="10" t="s">
        <v>25</v>
      </c>
      <c r="J351" s="8" t="s">
        <v>114</v>
      </c>
      <c r="K351" s="8" t="s">
        <v>115</v>
      </c>
      <c r="L351" s="8" t="s">
        <v>27</v>
      </c>
      <c r="M351" s="10">
        <v>1999</v>
      </c>
      <c r="N351" s="11" t="s">
        <v>1116</v>
      </c>
      <c r="O351" s="8" t="s">
        <v>29</v>
      </c>
      <c r="P351" s="8" t="s">
        <v>1135</v>
      </c>
      <c r="Q351" s="8" t="s">
        <v>1136</v>
      </c>
    </row>
    <row r="352" spans="1:17" s="8" customFormat="1" ht="12.75" x14ac:dyDescent="0.2">
      <c r="A352" s="7" t="s">
        <v>1137</v>
      </c>
      <c r="B352" s="8" t="s">
        <v>19</v>
      </c>
      <c r="C352" s="8" t="s">
        <v>52</v>
      </c>
      <c r="D352" s="9" t="s">
        <v>21</v>
      </c>
      <c r="E352" s="9" t="s">
        <v>21</v>
      </c>
      <c r="F352" s="8" t="s">
        <v>22</v>
      </c>
      <c r="G352" s="8" t="s">
        <v>23</v>
      </c>
      <c r="H352" s="8" t="s">
        <v>53</v>
      </c>
      <c r="I352" s="10" t="s">
        <v>25</v>
      </c>
      <c r="J352" s="8" t="s">
        <v>114</v>
      </c>
      <c r="K352" s="8" t="s">
        <v>115</v>
      </c>
      <c r="L352" s="8" t="s">
        <v>27</v>
      </c>
      <c r="M352" s="10">
        <v>2001</v>
      </c>
      <c r="N352" s="11" t="s">
        <v>1131</v>
      </c>
      <c r="O352" s="8" t="s">
        <v>29</v>
      </c>
      <c r="P352" s="8" t="s">
        <v>1138</v>
      </c>
      <c r="Q352" s="8" t="s">
        <v>1139</v>
      </c>
    </row>
    <row r="353" spans="1:17" s="8" customFormat="1" ht="12.75" x14ac:dyDescent="0.2">
      <c r="A353" s="7" t="s">
        <v>1140</v>
      </c>
      <c r="B353" s="8" t="s">
        <v>19</v>
      </c>
      <c r="C353" s="8" t="s">
        <v>52</v>
      </c>
      <c r="D353" s="9" t="s">
        <v>21</v>
      </c>
      <c r="E353" s="9" t="s">
        <v>21</v>
      </c>
      <c r="F353" s="8" t="s">
        <v>22</v>
      </c>
      <c r="G353" s="8" t="s">
        <v>23</v>
      </c>
      <c r="H353" s="8" t="s">
        <v>53</v>
      </c>
      <c r="I353" s="10" t="s">
        <v>25</v>
      </c>
      <c r="J353" s="8" t="s">
        <v>114</v>
      </c>
      <c r="K353" s="8" t="s">
        <v>820</v>
      </c>
      <c r="L353" s="8" t="s">
        <v>27</v>
      </c>
      <c r="M353" s="10">
        <v>1999</v>
      </c>
      <c r="N353" s="11" t="s">
        <v>41</v>
      </c>
      <c r="O353" s="8" t="s">
        <v>29</v>
      </c>
      <c r="P353" s="8" t="s">
        <v>1141</v>
      </c>
      <c r="Q353" s="8" t="s">
        <v>1142</v>
      </c>
    </row>
    <row r="354" spans="1:17" s="8" customFormat="1" ht="12.75" x14ac:dyDescent="0.2">
      <c r="A354" s="7" t="s">
        <v>1143</v>
      </c>
      <c r="B354" s="8" t="s">
        <v>19</v>
      </c>
      <c r="C354" s="8" t="s">
        <v>52</v>
      </c>
      <c r="D354" s="9" t="s">
        <v>21</v>
      </c>
      <c r="E354" s="9" t="s">
        <v>21</v>
      </c>
      <c r="F354" s="8" t="s">
        <v>22</v>
      </c>
      <c r="G354" s="8" t="s">
        <v>23</v>
      </c>
      <c r="H354" s="8" t="s">
        <v>53</v>
      </c>
      <c r="I354" s="10" t="s">
        <v>25</v>
      </c>
      <c r="J354" s="8" t="s">
        <v>114</v>
      </c>
      <c r="K354" s="8" t="s">
        <v>115</v>
      </c>
      <c r="L354" s="8" t="s">
        <v>27</v>
      </c>
      <c r="M354" s="10">
        <v>2007</v>
      </c>
      <c r="N354" s="11" t="s">
        <v>1144</v>
      </c>
      <c r="O354" s="8" t="s">
        <v>29</v>
      </c>
      <c r="P354" s="8" t="s">
        <v>1145</v>
      </c>
      <c r="Q354" s="8" t="s">
        <v>1146</v>
      </c>
    </row>
    <row r="355" spans="1:17" s="8" customFormat="1" ht="12.75" x14ac:dyDescent="0.2">
      <c r="A355" s="7" t="s">
        <v>1147</v>
      </c>
      <c r="B355" s="8" t="s">
        <v>19</v>
      </c>
      <c r="C355" s="8" t="s">
        <v>52</v>
      </c>
      <c r="D355" s="9" t="s">
        <v>21</v>
      </c>
      <c r="E355" s="9" t="s">
        <v>21</v>
      </c>
      <c r="F355" s="8" t="s">
        <v>22</v>
      </c>
      <c r="G355" s="8" t="s">
        <v>23</v>
      </c>
      <c r="H355" s="8" t="s">
        <v>53</v>
      </c>
      <c r="I355" s="10" t="s">
        <v>25</v>
      </c>
      <c r="J355" s="8" t="s">
        <v>114</v>
      </c>
      <c r="K355" s="8" t="s">
        <v>126</v>
      </c>
      <c r="L355" s="8" t="s">
        <v>27</v>
      </c>
      <c r="M355" s="10">
        <v>2007</v>
      </c>
      <c r="N355" s="13">
        <v>39263</v>
      </c>
      <c r="O355" s="8" t="s">
        <v>29</v>
      </c>
      <c r="P355" s="8" t="s">
        <v>1148</v>
      </c>
      <c r="Q355" s="8" t="s">
        <v>1149</v>
      </c>
    </row>
    <row r="356" spans="1:17" s="8" customFormat="1" ht="12.75" x14ac:dyDescent="0.2">
      <c r="A356" s="7" t="s">
        <v>1150</v>
      </c>
      <c r="B356" s="8" t="s">
        <v>19</v>
      </c>
      <c r="C356" s="8" t="s">
        <v>52</v>
      </c>
      <c r="D356" s="9" t="s">
        <v>21</v>
      </c>
      <c r="E356" s="9" t="s">
        <v>21</v>
      </c>
      <c r="F356" s="8" t="s">
        <v>22</v>
      </c>
      <c r="G356" s="8" t="s">
        <v>23</v>
      </c>
      <c r="H356" s="8" t="s">
        <v>53</v>
      </c>
      <c r="I356" s="10" t="s">
        <v>25</v>
      </c>
      <c r="J356" s="8" t="s">
        <v>114</v>
      </c>
      <c r="K356" s="8" t="s">
        <v>483</v>
      </c>
      <c r="L356" s="8" t="s">
        <v>27</v>
      </c>
      <c r="M356" s="10">
        <v>2007</v>
      </c>
      <c r="N356" s="11" t="s">
        <v>1151</v>
      </c>
      <c r="O356" s="8" t="s">
        <v>29</v>
      </c>
      <c r="P356" s="8" t="s">
        <v>1152</v>
      </c>
      <c r="Q356" s="8" t="s">
        <v>1153</v>
      </c>
    </row>
    <row r="357" spans="1:17" s="8" customFormat="1" ht="12.75" x14ac:dyDescent="0.2">
      <c r="A357" s="7" t="s">
        <v>1154</v>
      </c>
      <c r="B357" s="8" t="s">
        <v>19</v>
      </c>
      <c r="C357" s="8" t="s">
        <v>52</v>
      </c>
      <c r="D357" s="9" t="s">
        <v>21</v>
      </c>
      <c r="E357" s="9" t="s">
        <v>21</v>
      </c>
      <c r="F357" s="8" t="s">
        <v>22</v>
      </c>
      <c r="G357" s="8" t="s">
        <v>23</v>
      </c>
      <c r="H357" s="8" t="s">
        <v>53</v>
      </c>
      <c r="I357" s="10" t="s">
        <v>25</v>
      </c>
      <c r="J357" s="8" t="s">
        <v>114</v>
      </c>
      <c r="K357" s="8" t="s">
        <v>483</v>
      </c>
      <c r="L357" s="8" t="s">
        <v>27</v>
      </c>
      <c r="M357" s="10">
        <v>2007</v>
      </c>
      <c r="N357" s="11" t="s">
        <v>1151</v>
      </c>
      <c r="O357" s="8" t="s">
        <v>29</v>
      </c>
      <c r="P357" s="8" t="s">
        <v>1155</v>
      </c>
      <c r="Q357" s="8" t="s">
        <v>1156</v>
      </c>
    </row>
    <row r="358" spans="1:17" s="8" customFormat="1" ht="12.75" x14ac:dyDescent="0.2">
      <c r="A358" s="7" t="s">
        <v>1157</v>
      </c>
      <c r="B358" s="8" t="s">
        <v>19</v>
      </c>
      <c r="C358" s="8" t="s">
        <v>52</v>
      </c>
      <c r="D358" s="9" t="s">
        <v>21</v>
      </c>
      <c r="E358" s="9" t="s">
        <v>21</v>
      </c>
      <c r="F358" s="8" t="s">
        <v>22</v>
      </c>
      <c r="G358" s="8" t="s">
        <v>23</v>
      </c>
      <c r="H358" s="8" t="s">
        <v>53</v>
      </c>
      <c r="I358" s="10" t="s">
        <v>25</v>
      </c>
      <c r="J358" s="8" t="s">
        <v>114</v>
      </c>
      <c r="K358" s="8" t="s">
        <v>483</v>
      </c>
      <c r="L358" s="8" t="s">
        <v>27</v>
      </c>
      <c r="M358" s="10">
        <v>2007</v>
      </c>
      <c r="N358" s="11" t="s">
        <v>1151</v>
      </c>
      <c r="O358" s="8" t="s">
        <v>29</v>
      </c>
      <c r="P358" s="8" t="s">
        <v>1158</v>
      </c>
      <c r="Q358" s="8" t="s">
        <v>1159</v>
      </c>
    </row>
    <row r="359" spans="1:17" s="8" customFormat="1" ht="12.75" x14ac:dyDescent="0.2">
      <c r="A359" s="7" t="s">
        <v>1160</v>
      </c>
      <c r="B359" s="8" t="s">
        <v>19</v>
      </c>
      <c r="C359" s="8" t="s">
        <v>52</v>
      </c>
      <c r="D359" s="9" t="s">
        <v>21</v>
      </c>
      <c r="E359" s="9" t="s">
        <v>21</v>
      </c>
      <c r="F359" s="8" t="s">
        <v>22</v>
      </c>
      <c r="G359" s="8" t="s">
        <v>23</v>
      </c>
      <c r="H359" s="8" t="s">
        <v>53</v>
      </c>
      <c r="I359" s="10" t="s">
        <v>25</v>
      </c>
      <c r="J359" s="8" t="s">
        <v>114</v>
      </c>
      <c r="K359" s="8" t="s">
        <v>483</v>
      </c>
      <c r="L359" s="8" t="s">
        <v>27</v>
      </c>
      <c r="M359" s="10">
        <v>2007</v>
      </c>
      <c r="N359" s="11" t="s">
        <v>1151</v>
      </c>
      <c r="O359" s="8" t="s">
        <v>29</v>
      </c>
      <c r="P359" s="8" t="s">
        <v>1161</v>
      </c>
      <c r="Q359" s="8" t="s">
        <v>1162</v>
      </c>
    </row>
    <row r="360" spans="1:17" s="8" customFormat="1" ht="12.75" x14ac:dyDescent="0.2">
      <c r="A360" s="7" t="s">
        <v>1163</v>
      </c>
      <c r="B360" s="8" t="s">
        <v>19</v>
      </c>
      <c r="C360" s="8" t="s">
        <v>52</v>
      </c>
      <c r="D360" s="9" t="s">
        <v>21</v>
      </c>
      <c r="E360" s="9" t="s">
        <v>21</v>
      </c>
      <c r="F360" s="8" t="s">
        <v>22</v>
      </c>
      <c r="G360" s="8" t="s">
        <v>23</v>
      </c>
      <c r="H360" s="8" t="s">
        <v>53</v>
      </c>
      <c r="I360" s="10" t="s">
        <v>25</v>
      </c>
      <c r="J360" s="8" t="s">
        <v>114</v>
      </c>
      <c r="K360" s="8" t="s">
        <v>483</v>
      </c>
      <c r="L360" s="8" t="s">
        <v>27</v>
      </c>
      <c r="M360" s="10">
        <v>2007</v>
      </c>
      <c r="N360" s="11" t="s">
        <v>1151</v>
      </c>
      <c r="O360" s="8" t="s">
        <v>29</v>
      </c>
      <c r="P360" s="8" t="s">
        <v>1164</v>
      </c>
      <c r="Q360" s="8" t="s">
        <v>1165</v>
      </c>
    </row>
    <row r="361" spans="1:17" s="8" customFormat="1" ht="12.75" x14ac:dyDescent="0.2">
      <c r="A361" s="7" t="s">
        <v>1166</v>
      </c>
      <c r="B361" s="8" t="s">
        <v>19</v>
      </c>
      <c r="C361" s="8" t="s">
        <v>52</v>
      </c>
      <c r="D361" s="9" t="s">
        <v>21</v>
      </c>
      <c r="E361" s="9" t="s">
        <v>21</v>
      </c>
      <c r="F361" s="8" t="s">
        <v>22</v>
      </c>
      <c r="G361" s="8" t="s">
        <v>23</v>
      </c>
      <c r="H361" s="8" t="s">
        <v>53</v>
      </c>
      <c r="I361" s="10" t="s">
        <v>25</v>
      </c>
      <c r="J361" s="8" t="s">
        <v>114</v>
      </c>
      <c r="K361" s="8" t="s">
        <v>126</v>
      </c>
      <c r="L361" s="8" t="s">
        <v>27</v>
      </c>
      <c r="M361" s="10">
        <v>2008</v>
      </c>
      <c r="N361" s="11" t="s">
        <v>1167</v>
      </c>
      <c r="O361" s="8" t="s">
        <v>29</v>
      </c>
      <c r="P361" s="8" t="s">
        <v>1168</v>
      </c>
      <c r="Q361" s="8" t="s">
        <v>1169</v>
      </c>
    </row>
    <row r="362" spans="1:17" s="8" customFormat="1" ht="12.75" x14ac:dyDescent="0.2">
      <c r="A362" s="7" t="s">
        <v>1170</v>
      </c>
      <c r="B362" s="8" t="s">
        <v>19</v>
      </c>
      <c r="C362" s="8" t="s">
        <v>52</v>
      </c>
      <c r="D362" s="9" t="s">
        <v>21</v>
      </c>
      <c r="E362" s="9" t="s">
        <v>21</v>
      </c>
      <c r="F362" s="8" t="s">
        <v>22</v>
      </c>
      <c r="G362" s="8" t="s">
        <v>23</v>
      </c>
      <c r="H362" s="8" t="s">
        <v>53</v>
      </c>
      <c r="I362" s="10" t="s">
        <v>25</v>
      </c>
      <c r="J362" s="8" t="s">
        <v>114</v>
      </c>
      <c r="K362" s="8" t="s">
        <v>126</v>
      </c>
      <c r="L362" s="8" t="s">
        <v>27</v>
      </c>
      <c r="M362" s="10">
        <v>2002</v>
      </c>
      <c r="N362" s="13">
        <v>37297</v>
      </c>
      <c r="O362" s="8" t="s">
        <v>29</v>
      </c>
      <c r="P362" s="8" t="s">
        <v>1171</v>
      </c>
      <c r="Q362" s="8" t="s">
        <v>1172</v>
      </c>
    </row>
    <row r="363" spans="1:17" s="8" customFormat="1" ht="12.75" x14ac:dyDescent="0.2">
      <c r="A363" s="7" t="s">
        <v>1173</v>
      </c>
      <c r="B363" s="8" t="s">
        <v>19</v>
      </c>
      <c r="C363" s="8" t="s">
        <v>52</v>
      </c>
      <c r="D363" s="9" t="s">
        <v>21</v>
      </c>
      <c r="E363" s="9" t="s">
        <v>21</v>
      </c>
      <c r="F363" s="8" t="s">
        <v>22</v>
      </c>
      <c r="G363" s="8" t="s">
        <v>23</v>
      </c>
      <c r="H363" s="8" t="s">
        <v>53</v>
      </c>
      <c r="I363" s="10" t="s">
        <v>25</v>
      </c>
      <c r="J363" s="8" t="s">
        <v>114</v>
      </c>
      <c r="K363" s="8" t="s">
        <v>126</v>
      </c>
      <c r="L363" s="8" t="s">
        <v>27</v>
      </c>
      <c r="M363" s="10">
        <v>2003</v>
      </c>
      <c r="N363" s="13">
        <v>37700</v>
      </c>
      <c r="O363" s="8" t="s">
        <v>29</v>
      </c>
      <c r="P363" s="8" t="s">
        <v>1174</v>
      </c>
      <c r="Q363" s="8" t="s">
        <v>1175</v>
      </c>
    </row>
    <row r="364" spans="1:17" s="8" customFormat="1" ht="12.75" x14ac:dyDescent="0.2">
      <c r="A364" s="7" t="s">
        <v>1176</v>
      </c>
      <c r="B364" s="8" t="s">
        <v>19</v>
      </c>
      <c r="C364" s="8" t="s">
        <v>52</v>
      </c>
      <c r="D364" s="9" t="s">
        <v>21</v>
      </c>
      <c r="E364" s="9" t="s">
        <v>21</v>
      </c>
      <c r="F364" s="8" t="s">
        <v>22</v>
      </c>
      <c r="G364" s="8" t="s">
        <v>23</v>
      </c>
      <c r="H364" s="8" t="s">
        <v>53</v>
      </c>
      <c r="I364" s="10" t="s">
        <v>25</v>
      </c>
      <c r="J364" s="8" t="s">
        <v>114</v>
      </c>
      <c r="K364" s="8" t="s">
        <v>126</v>
      </c>
      <c r="L364" s="8" t="s">
        <v>27</v>
      </c>
      <c r="M364" s="10">
        <v>2005</v>
      </c>
      <c r="N364" s="13">
        <v>38372</v>
      </c>
      <c r="O364" s="8" t="s">
        <v>29</v>
      </c>
      <c r="P364" s="8" t="s">
        <v>1177</v>
      </c>
      <c r="Q364" s="8" t="s">
        <v>1178</v>
      </c>
    </row>
    <row r="365" spans="1:17" s="8" customFormat="1" ht="12.75" x14ac:dyDescent="0.2">
      <c r="A365" s="7" t="s">
        <v>1179</v>
      </c>
      <c r="B365" s="8" t="s">
        <v>19</v>
      </c>
      <c r="C365" s="8" t="s">
        <v>52</v>
      </c>
      <c r="D365" s="9" t="s">
        <v>21</v>
      </c>
      <c r="E365" s="9" t="s">
        <v>21</v>
      </c>
      <c r="F365" s="8" t="s">
        <v>22</v>
      </c>
      <c r="G365" s="8" t="s">
        <v>23</v>
      </c>
      <c r="H365" s="8" t="s">
        <v>53</v>
      </c>
      <c r="I365" s="10" t="s">
        <v>25</v>
      </c>
      <c r="J365" s="8" t="s">
        <v>114</v>
      </c>
      <c r="K365" s="8" t="s">
        <v>126</v>
      </c>
      <c r="L365" s="8" t="s">
        <v>27</v>
      </c>
      <c r="M365" s="10">
        <v>2004</v>
      </c>
      <c r="N365" s="13">
        <v>38311</v>
      </c>
      <c r="O365" s="8" t="s">
        <v>29</v>
      </c>
      <c r="P365" s="8" t="s">
        <v>1180</v>
      </c>
      <c r="Q365" s="8" t="s">
        <v>1181</v>
      </c>
    </row>
    <row r="366" spans="1:17" s="8" customFormat="1" ht="12.75" x14ac:dyDescent="0.2">
      <c r="A366" s="7" t="s">
        <v>1182</v>
      </c>
      <c r="B366" s="8" t="s">
        <v>19</v>
      </c>
      <c r="C366" s="8" t="s">
        <v>20</v>
      </c>
      <c r="D366" s="9" t="s">
        <v>21</v>
      </c>
      <c r="E366" s="9" t="s">
        <v>21</v>
      </c>
      <c r="F366" s="8" t="s">
        <v>22</v>
      </c>
      <c r="G366" s="8" t="s">
        <v>23</v>
      </c>
      <c r="H366" s="8" t="s">
        <v>24</v>
      </c>
      <c r="I366" s="10" t="s">
        <v>25</v>
      </c>
      <c r="J366" s="8" t="s">
        <v>114</v>
      </c>
      <c r="K366" s="8" t="s">
        <v>778</v>
      </c>
      <c r="L366" s="8" t="s">
        <v>27</v>
      </c>
      <c r="M366" s="10">
        <v>2008</v>
      </c>
      <c r="N366" s="13">
        <v>39731</v>
      </c>
      <c r="O366" s="8" t="s">
        <v>29</v>
      </c>
      <c r="P366" s="8" t="s">
        <v>1183</v>
      </c>
      <c r="Q366" s="8" t="s">
        <v>1184</v>
      </c>
    </row>
    <row r="367" spans="1:17" s="8" customFormat="1" ht="12.75" x14ac:dyDescent="0.2">
      <c r="A367" s="7" t="s">
        <v>1185</v>
      </c>
      <c r="B367" s="8" t="s">
        <v>19</v>
      </c>
      <c r="C367" s="8" t="s">
        <v>52</v>
      </c>
      <c r="D367" s="9" t="s">
        <v>21</v>
      </c>
      <c r="E367" s="9" t="s">
        <v>21</v>
      </c>
      <c r="F367" s="8" t="s">
        <v>22</v>
      </c>
      <c r="G367" s="8" t="s">
        <v>23</v>
      </c>
      <c r="H367" s="8" t="s">
        <v>53</v>
      </c>
      <c r="I367" s="10" t="s">
        <v>25</v>
      </c>
      <c r="J367" s="8" t="s">
        <v>114</v>
      </c>
      <c r="K367" s="8" t="s">
        <v>115</v>
      </c>
      <c r="L367" s="8" t="s">
        <v>27</v>
      </c>
      <c r="M367" s="10">
        <v>2009</v>
      </c>
      <c r="N367" s="11" t="s">
        <v>1186</v>
      </c>
      <c r="O367" s="8" t="s">
        <v>29</v>
      </c>
      <c r="P367" s="8" t="s">
        <v>1187</v>
      </c>
      <c r="Q367" s="8" t="s">
        <v>1188</v>
      </c>
    </row>
    <row r="368" spans="1:17" s="8" customFormat="1" ht="12.75" x14ac:dyDescent="0.2">
      <c r="A368" s="7" t="s">
        <v>1189</v>
      </c>
      <c r="B368" s="8" t="s">
        <v>19</v>
      </c>
      <c r="C368" s="8" t="s">
        <v>52</v>
      </c>
      <c r="D368" s="9" t="s">
        <v>21</v>
      </c>
      <c r="E368" s="9" t="s">
        <v>21</v>
      </c>
      <c r="F368" s="8" t="s">
        <v>22</v>
      </c>
      <c r="G368" s="8" t="s">
        <v>23</v>
      </c>
      <c r="H368" s="8" t="s">
        <v>53</v>
      </c>
      <c r="I368" s="10" t="s">
        <v>25</v>
      </c>
      <c r="J368" s="8" t="s">
        <v>114</v>
      </c>
      <c r="K368" s="8" t="s">
        <v>115</v>
      </c>
      <c r="L368" s="8" t="s">
        <v>27</v>
      </c>
      <c r="M368" s="10">
        <v>2009</v>
      </c>
      <c r="N368" s="11" t="s">
        <v>1186</v>
      </c>
      <c r="O368" s="8" t="s">
        <v>29</v>
      </c>
      <c r="P368" s="8" t="s">
        <v>1190</v>
      </c>
      <c r="Q368" s="8" t="s">
        <v>1191</v>
      </c>
    </row>
    <row r="369" spans="1:17" s="8" customFormat="1" ht="12.75" x14ac:dyDescent="0.2">
      <c r="A369" s="7" t="s">
        <v>1192</v>
      </c>
      <c r="B369" s="8" t="s">
        <v>38</v>
      </c>
      <c r="C369" s="8" t="s">
        <v>38</v>
      </c>
      <c r="D369" s="9" t="s">
        <v>39</v>
      </c>
      <c r="E369" s="9" t="s">
        <v>40</v>
      </c>
      <c r="F369" s="9" t="s">
        <v>38</v>
      </c>
      <c r="G369" s="8" t="s">
        <v>23</v>
      </c>
      <c r="H369" s="9" t="s">
        <v>38</v>
      </c>
      <c r="I369" s="10" t="s">
        <v>25</v>
      </c>
      <c r="J369" s="8" t="s">
        <v>26</v>
      </c>
      <c r="K369" s="8" t="s">
        <v>26</v>
      </c>
      <c r="L369" s="8" t="s">
        <v>27</v>
      </c>
      <c r="M369" s="10">
        <v>1997</v>
      </c>
      <c r="N369" s="11" t="s">
        <v>54</v>
      </c>
      <c r="O369" s="8" t="s">
        <v>29</v>
      </c>
      <c r="P369" s="8" t="s">
        <v>1193</v>
      </c>
      <c r="Q369" s="8" t="s">
        <v>1194</v>
      </c>
    </row>
    <row r="370" spans="1:17" s="8" customFormat="1" ht="12.75" x14ac:dyDescent="0.2">
      <c r="A370" s="7" t="s">
        <v>1195</v>
      </c>
      <c r="B370" s="8" t="s">
        <v>19</v>
      </c>
      <c r="C370" s="8" t="s">
        <v>52</v>
      </c>
      <c r="D370" s="9" t="s">
        <v>21</v>
      </c>
      <c r="E370" s="9" t="s">
        <v>21</v>
      </c>
      <c r="F370" s="8" t="s">
        <v>22</v>
      </c>
      <c r="G370" s="8" t="s">
        <v>23</v>
      </c>
      <c r="H370" s="8" t="s">
        <v>53</v>
      </c>
      <c r="I370" s="10" t="s">
        <v>25</v>
      </c>
      <c r="J370" s="8" t="s">
        <v>114</v>
      </c>
      <c r="K370" s="8" t="s">
        <v>778</v>
      </c>
      <c r="L370" s="8" t="s">
        <v>27</v>
      </c>
      <c r="M370" s="10">
        <v>2008</v>
      </c>
      <c r="N370" s="13">
        <v>39810</v>
      </c>
      <c r="O370" s="8" t="s">
        <v>29</v>
      </c>
      <c r="P370" s="8" t="s">
        <v>1196</v>
      </c>
      <c r="Q370" s="8" t="s">
        <v>1197</v>
      </c>
    </row>
    <row r="371" spans="1:17" s="8" customFormat="1" ht="12.75" x14ac:dyDescent="0.2">
      <c r="A371" s="7" t="s">
        <v>1198</v>
      </c>
      <c r="B371" s="8" t="s">
        <v>19</v>
      </c>
      <c r="C371" s="8" t="s">
        <v>52</v>
      </c>
      <c r="D371" s="9" t="s">
        <v>21</v>
      </c>
      <c r="E371" s="9" t="s">
        <v>21</v>
      </c>
      <c r="F371" s="8" t="s">
        <v>22</v>
      </c>
      <c r="G371" s="8" t="s">
        <v>23</v>
      </c>
      <c r="H371" s="8" t="s">
        <v>53</v>
      </c>
      <c r="I371" s="10" t="s">
        <v>25</v>
      </c>
      <c r="J371" s="8" t="s">
        <v>114</v>
      </c>
      <c r="K371" s="8" t="s">
        <v>778</v>
      </c>
      <c r="L371" s="8" t="s">
        <v>27</v>
      </c>
      <c r="M371" s="10">
        <v>2008</v>
      </c>
      <c r="N371" s="13">
        <v>39810</v>
      </c>
      <c r="O371" s="8" t="s">
        <v>29</v>
      </c>
      <c r="P371" s="8" t="s">
        <v>1199</v>
      </c>
      <c r="Q371" s="8" t="s">
        <v>1200</v>
      </c>
    </row>
    <row r="372" spans="1:17" s="8" customFormat="1" ht="12.75" x14ac:dyDescent="0.2">
      <c r="A372" s="7" t="s">
        <v>1201</v>
      </c>
      <c r="B372" s="8" t="s">
        <v>19</v>
      </c>
      <c r="C372" s="8" t="s">
        <v>52</v>
      </c>
      <c r="D372" s="9" t="s">
        <v>21</v>
      </c>
      <c r="E372" s="9" t="s">
        <v>21</v>
      </c>
      <c r="F372" s="8" t="s">
        <v>22</v>
      </c>
      <c r="G372" s="8" t="s">
        <v>23</v>
      </c>
      <c r="H372" s="8" t="s">
        <v>53</v>
      </c>
      <c r="I372" s="10" t="s">
        <v>25</v>
      </c>
      <c r="J372" s="8" t="s">
        <v>114</v>
      </c>
      <c r="K372" s="8" t="s">
        <v>778</v>
      </c>
      <c r="L372" s="8" t="s">
        <v>27</v>
      </c>
      <c r="M372" s="10">
        <v>2008</v>
      </c>
      <c r="N372" s="13">
        <v>39661</v>
      </c>
      <c r="O372" s="8" t="s">
        <v>29</v>
      </c>
      <c r="P372" s="8" t="s">
        <v>1202</v>
      </c>
      <c r="Q372" s="8" t="s">
        <v>1203</v>
      </c>
    </row>
    <row r="373" spans="1:17" s="8" customFormat="1" ht="12.75" x14ac:dyDescent="0.2">
      <c r="A373" s="7" t="s">
        <v>1204</v>
      </c>
      <c r="B373" s="8" t="s">
        <v>19</v>
      </c>
      <c r="C373" s="8" t="s">
        <v>52</v>
      </c>
      <c r="D373" s="9" t="s">
        <v>21</v>
      </c>
      <c r="E373" s="9" t="s">
        <v>21</v>
      </c>
      <c r="F373" s="8" t="s">
        <v>22</v>
      </c>
      <c r="G373" s="8" t="s">
        <v>23</v>
      </c>
      <c r="H373" s="8" t="s">
        <v>53</v>
      </c>
      <c r="I373" s="10" t="s">
        <v>25</v>
      </c>
      <c r="J373" s="8" t="s">
        <v>114</v>
      </c>
      <c r="K373" s="8" t="s">
        <v>458</v>
      </c>
      <c r="L373" s="8" t="s">
        <v>27</v>
      </c>
      <c r="M373" s="10">
        <v>2009</v>
      </c>
      <c r="N373" s="13">
        <v>40124</v>
      </c>
      <c r="O373" s="8" t="s">
        <v>29</v>
      </c>
      <c r="P373" s="8" t="s">
        <v>1205</v>
      </c>
      <c r="Q373" s="8" t="s">
        <v>1206</v>
      </c>
    </row>
    <row r="374" spans="1:17" s="8" customFormat="1" ht="12.75" x14ac:dyDescent="0.2">
      <c r="A374" s="7" t="s">
        <v>1207</v>
      </c>
      <c r="B374" s="8" t="s">
        <v>19</v>
      </c>
      <c r="C374" s="8" t="s">
        <v>52</v>
      </c>
      <c r="D374" s="9" t="s">
        <v>21</v>
      </c>
      <c r="E374" s="9" t="s">
        <v>21</v>
      </c>
      <c r="F374" s="8" t="s">
        <v>22</v>
      </c>
      <c r="G374" s="8" t="s">
        <v>23</v>
      </c>
      <c r="H374" s="8" t="s">
        <v>53</v>
      </c>
      <c r="I374" s="10" t="s">
        <v>25</v>
      </c>
      <c r="J374" s="8" t="s">
        <v>114</v>
      </c>
      <c r="K374" s="8" t="s">
        <v>115</v>
      </c>
      <c r="L374" s="8" t="s">
        <v>27</v>
      </c>
      <c r="M374" s="10">
        <v>2008</v>
      </c>
      <c r="N374" s="13">
        <v>39663</v>
      </c>
      <c r="O374" s="8" t="s">
        <v>29</v>
      </c>
      <c r="P374" s="8" t="s">
        <v>1208</v>
      </c>
      <c r="Q374" s="8" t="s">
        <v>1209</v>
      </c>
    </row>
    <row r="375" spans="1:17" s="8" customFormat="1" ht="12.75" x14ac:dyDescent="0.2">
      <c r="A375" s="7" t="s">
        <v>1210</v>
      </c>
      <c r="B375" s="8" t="s">
        <v>19</v>
      </c>
      <c r="C375" s="8" t="s">
        <v>52</v>
      </c>
      <c r="D375" s="9" t="s">
        <v>21</v>
      </c>
      <c r="E375" s="9" t="s">
        <v>21</v>
      </c>
      <c r="F375" s="8" t="s">
        <v>22</v>
      </c>
      <c r="G375" s="8" t="s">
        <v>23</v>
      </c>
      <c r="H375" s="8" t="s">
        <v>53</v>
      </c>
      <c r="I375" s="10" t="s">
        <v>25</v>
      </c>
      <c r="J375" s="8" t="s">
        <v>114</v>
      </c>
      <c r="K375" s="8" t="s">
        <v>115</v>
      </c>
      <c r="L375" s="8" t="s">
        <v>27</v>
      </c>
      <c r="M375" s="10">
        <v>2008</v>
      </c>
      <c r="N375" s="13">
        <v>39661</v>
      </c>
      <c r="O375" s="8" t="s">
        <v>29</v>
      </c>
      <c r="P375" s="8" t="s">
        <v>1211</v>
      </c>
      <c r="Q375" s="8" t="s">
        <v>1212</v>
      </c>
    </row>
    <row r="376" spans="1:17" s="8" customFormat="1" ht="12.75" x14ac:dyDescent="0.2">
      <c r="A376" s="7" t="s">
        <v>1213</v>
      </c>
      <c r="B376" s="8" t="s">
        <v>19</v>
      </c>
      <c r="C376" s="8" t="s">
        <v>52</v>
      </c>
      <c r="D376" s="9" t="s">
        <v>21</v>
      </c>
      <c r="E376" s="9" t="s">
        <v>21</v>
      </c>
      <c r="F376" s="8" t="s">
        <v>22</v>
      </c>
      <c r="G376" s="8" t="s">
        <v>23</v>
      </c>
      <c r="H376" s="8" t="s">
        <v>53</v>
      </c>
      <c r="I376" s="10" t="s">
        <v>25</v>
      </c>
      <c r="J376" s="8" t="s">
        <v>114</v>
      </c>
      <c r="K376" s="8" t="s">
        <v>115</v>
      </c>
      <c r="L376" s="8" t="s">
        <v>27</v>
      </c>
      <c r="M376" s="10">
        <v>2008</v>
      </c>
      <c r="N376" s="13">
        <v>39663</v>
      </c>
      <c r="O376" s="8" t="s">
        <v>29</v>
      </c>
      <c r="P376" s="8" t="s">
        <v>1214</v>
      </c>
      <c r="Q376" s="8" t="s">
        <v>1215</v>
      </c>
    </row>
    <row r="377" spans="1:17" s="8" customFormat="1" ht="12.75" x14ac:dyDescent="0.2">
      <c r="A377" s="7" t="s">
        <v>1216</v>
      </c>
      <c r="B377" s="8" t="s">
        <v>19</v>
      </c>
      <c r="C377" s="8" t="s">
        <v>52</v>
      </c>
      <c r="D377" s="9" t="s">
        <v>21</v>
      </c>
      <c r="E377" s="9" t="s">
        <v>21</v>
      </c>
      <c r="F377" s="8" t="s">
        <v>22</v>
      </c>
      <c r="G377" s="8" t="s">
        <v>23</v>
      </c>
      <c r="H377" s="8" t="s">
        <v>53</v>
      </c>
      <c r="I377" s="10" t="s">
        <v>25</v>
      </c>
      <c r="J377" s="8" t="s">
        <v>114</v>
      </c>
      <c r="K377" s="8" t="s">
        <v>115</v>
      </c>
      <c r="L377" s="8" t="s">
        <v>27</v>
      </c>
      <c r="M377" s="10">
        <v>2009</v>
      </c>
      <c r="N377" s="13">
        <v>40057</v>
      </c>
      <c r="O377" s="8" t="s">
        <v>29</v>
      </c>
      <c r="P377" s="8" t="s">
        <v>1217</v>
      </c>
      <c r="Q377" s="8" t="s">
        <v>1218</v>
      </c>
    </row>
    <row r="378" spans="1:17" s="8" customFormat="1" ht="12.75" x14ac:dyDescent="0.2">
      <c r="A378" s="7" t="s">
        <v>1219</v>
      </c>
      <c r="B378" s="8" t="s">
        <v>19</v>
      </c>
      <c r="C378" s="8" t="s">
        <v>52</v>
      </c>
      <c r="D378" s="9" t="s">
        <v>21</v>
      </c>
      <c r="E378" s="9" t="s">
        <v>21</v>
      </c>
      <c r="F378" s="8" t="s">
        <v>22</v>
      </c>
      <c r="G378" s="8" t="s">
        <v>23</v>
      </c>
      <c r="H378" s="8" t="s">
        <v>53</v>
      </c>
      <c r="I378" s="10" t="s">
        <v>25</v>
      </c>
      <c r="J378" s="8" t="s">
        <v>114</v>
      </c>
      <c r="K378" s="8" t="s">
        <v>115</v>
      </c>
      <c r="L378" s="8" t="s">
        <v>27</v>
      </c>
      <c r="M378" s="10">
        <v>2002</v>
      </c>
      <c r="N378" s="13">
        <v>37592</v>
      </c>
      <c r="O378" s="8" t="s">
        <v>29</v>
      </c>
      <c r="P378" s="8" t="s">
        <v>1220</v>
      </c>
      <c r="Q378" s="8" t="s">
        <v>1221</v>
      </c>
    </row>
    <row r="379" spans="1:17" s="8" customFormat="1" ht="12.75" x14ac:dyDescent="0.2">
      <c r="A379" s="7" t="s">
        <v>1222</v>
      </c>
      <c r="B379" s="8" t="s">
        <v>19</v>
      </c>
      <c r="C379" s="8" t="s">
        <v>52</v>
      </c>
      <c r="D379" s="9" t="s">
        <v>21</v>
      </c>
      <c r="E379" s="9" t="s">
        <v>21</v>
      </c>
      <c r="F379" s="8" t="s">
        <v>22</v>
      </c>
      <c r="G379" s="8" t="s">
        <v>23</v>
      </c>
      <c r="H379" s="8" t="s">
        <v>53</v>
      </c>
      <c r="I379" s="10" t="s">
        <v>25</v>
      </c>
      <c r="J379" s="8" t="s">
        <v>114</v>
      </c>
      <c r="K379" s="8" t="s">
        <v>115</v>
      </c>
      <c r="L379" s="8" t="s">
        <v>27</v>
      </c>
      <c r="M379" s="10">
        <v>2006</v>
      </c>
      <c r="N379" s="13">
        <v>38876</v>
      </c>
      <c r="O379" s="8" t="s">
        <v>29</v>
      </c>
      <c r="P379" s="8" t="s">
        <v>1223</v>
      </c>
      <c r="Q379" s="8" t="s">
        <v>1224</v>
      </c>
    </row>
    <row r="380" spans="1:17" s="8" customFormat="1" ht="12.75" x14ac:dyDescent="0.2">
      <c r="A380" s="7" t="s">
        <v>1225</v>
      </c>
      <c r="B380" s="8" t="s">
        <v>19</v>
      </c>
      <c r="C380" s="8" t="s">
        <v>52</v>
      </c>
      <c r="D380" s="9" t="s">
        <v>21</v>
      </c>
      <c r="E380" s="9" t="s">
        <v>21</v>
      </c>
      <c r="F380" s="8" t="s">
        <v>22</v>
      </c>
      <c r="G380" s="8" t="s">
        <v>23</v>
      </c>
      <c r="H380" s="8" t="s">
        <v>53</v>
      </c>
      <c r="I380" s="10" t="s">
        <v>25</v>
      </c>
      <c r="J380" s="8" t="s">
        <v>114</v>
      </c>
      <c r="K380" s="8" t="s">
        <v>115</v>
      </c>
      <c r="L380" s="8" t="s">
        <v>27</v>
      </c>
      <c r="M380" s="10">
        <v>2002</v>
      </c>
      <c r="N380" s="13">
        <v>37564</v>
      </c>
      <c r="O380" s="8" t="s">
        <v>29</v>
      </c>
      <c r="P380" s="8" t="s">
        <v>1226</v>
      </c>
      <c r="Q380" s="8" t="s">
        <v>1227</v>
      </c>
    </row>
    <row r="381" spans="1:17" s="8" customFormat="1" ht="12.75" x14ac:dyDescent="0.2">
      <c r="A381" s="7" t="s">
        <v>1228</v>
      </c>
      <c r="B381" s="8" t="s">
        <v>19</v>
      </c>
      <c r="C381" s="8" t="s">
        <v>52</v>
      </c>
      <c r="D381" s="9" t="s">
        <v>21</v>
      </c>
      <c r="E381" s="9" t="s">
        <v>21</v>
      </c>
      <c r="F381" s="8" t="s">
        <v>22</v>
      </c>
      <c r="G381" s="8" t="s">
        <v>23</v>
      </c>
      <c r="H381" s="8" t="s">
        <v>53</v>
      </c>
      <c r="I381" s="10" t="s">
        <v>25</v>
      </c>
      <c r="J381" s="8" t="s">
        <v>114</v>
      </c>
      <c r="K381" s="8" t="s">
        <v>115</v>
      </c>
      <c r="L381" s="8" t="s">
        <v>27</v>
      </c>
      <c r="M381" s="10">
        <v>2003</v>
      </c>
      <c r="N381" s="13">
        <v>37685</v>
      </c>
      <c r="O381" s="8" t="s">
        <v>29</v>
      </c>
      <c r="P381" s="8" t="s">
        <v>1229</v>
      </c>
      <c r="Q381" s="8" t="s">
        <v>1230</v>
      </c>
    </row>
    <row r="382" spans="1:17" s="8" customFormat="1" ht="12.75" x14ac:dyDescent="0.2">
      <c r="A382" s="7" t="s">
        <v>1231</v>
      </c>
      <c r="B382" s="8" t="s">
        <v>19</v>
      </c>
      <c r="C382" s="8" t="s">
        <v>20</v>
      </c>
      <c r="D382" s="9" t="s">
        <v>21</v>
      </c>
      <c r="E382" s="9" t="s">
        <v>21</v>
      </c>
      <c r="F382" s="8" t="s">
        <v>22</v>
      </c>
      <c r="G382" s="8" t="s">
        <v>23</v>
      </c>
      <c r="H382" s="8" t="s">
        <v>24</v>
      </c>
      <c r="I382" s="10" t="s">
        <v>25</v>
      </c>
      <c r="J382" s="8" t="s">
        <v>114</v>
      </c>
      <c r="K382" s="8" t="s">
        <v>115</v>
      </c>
      <c r="L382" s="8" t="s">
        <v>27</v>
      </c>
      <c r="M382" s="10">
        <v>2009</v>
      </c>
      <c r="N382" s="13">
        <v>40066</v>
      </c>
      <c r="O382" s="8" t="s">
        <v>29</v>
      </c>
      <c r="P382" s="8" t="s">
        <v>1232</v>
      </c>
      <c r="Q382" s="8" t="s">
        <v>1233</v>
      </c>
    </row>
    <row r="383" spans="1:17" s="8" customFormat="1" ht="12.75" x14ac:dyDescent="0.2">
      <c r="A383" s="7" t="s">
        <v>1234</v>
      </c>
      <c r="B383" s="8" t="s">
        <v>19</v>
      </c>
      <c r="C383" s="8" t="s">
        <v>52</v>
      </c>
      <c r="D383" s="9" t="s">
        <v>21</v>
      </c>
      <c r="E383" s="9" t="s">
        <v>21</v>
      </c>
      <c r="F383" s="8" t="s">
        <v>22</v>
      </c>
      <c r="G383" s="8" t="s">
        <v>23</v>
      </c>
      <c r="H383" s="8" t="s">
        <v>53</v>
      </c>
      <c r="I383" s="10" t="s">
        <v>25</v>
      </c>
      <c r="J383" s="8" t="s">
        <v>114</v>
      </c>
      <c r="K383" s="8" t="s">
        <v>115</v>
      </c>
      <c r="L383" s="8" t="s">
        <v>27</v>
      </c>
      <c r="M383" s="10">
        <v>2003</v>
      </c>
      <c r="N383" s="13">
        <v>37747</v>
      </c>
      <c r="O383" s="8" t="s">
        <v>29</v>
      </c>
      <c r="P383" s="8" t="s">
        <v>1235</v>
      </c>
      <c r="Q383" s="8" t="s">
        <v>1236</v>
      </c>
    </row>
    <row r="384" spans="1:17" s="8" customFormat="1" ht="12.75" x14ac:dyDescent="0.2">
      <c r="A384" s="7" t="s">
        <v>1237</v>
      </c>
      <c r="B384" s="8" t="s">
        <v>19</v>
      </c>
      <c r="C384" s="8" t="s">
        <v>52</v>
      </c>
      <c r="D384" s="9" t="s">
        <v>21</v>
      </c>
      <c r="E384" s="9" t="s">
        <v>21</v>
      </c>
      <c r="F384" s="8" t="s">
        <v>22</v>
      </c>
      <c r="G384" s="8" t="s">
        <v>23</v>
      </c>
      <c r="H384" s="8" t="s">
        <v>53</v>
      </c>
      <c r="I384" s="10" t="s">
        <v>25</v>
      </c>
      <c r="J384" s="8" t="s">
        <v>114</v>
      </c>
      <c r="K384" s="8" t="s">
        <v>115</v>
      </c>
      <c r="L384" s="8" t="s">
        <v>27</v>
      </c>
      <c r="M384" s="10">
        <v>2005</v>
      </c>
      <c r="N384" s="13">
        <v>38476</v>
      </c>
      <c r="O384" s="8" t="s">
        <v>29</v>
      </c>
      <c r="P384" s="8" t="s">
        <v>1238</v>
      </c>
      <c r="Q384" s="8" t="s">
        <v>1239</v>
      </c>
    </row>
    <row r="385" spans="1:17" s="8" customFormat="1" ht="12.75" x14ac:dyDescent="0.2">
      <c r="A385" s="7" t="s">
        <v>1240</v>
      </c>
      <c r="B385" s="8" t="s">
        <v>19</v>
      </c>
      <c r="C385" s="8" t="s">
        <v>52</v>
      </c>
      <c r="D385" s="9" t="s">
        <v>21</v>
      </c>
      <c r="E385" s="9" t="s">
        <v>21</v>
      </c>
      <c r="F385" s="8" t="s">
        <v>22</v>
      </c>
      <c r="G385" s="8" t="s">
        <v>23</v>
      </c>
      <c r="H385" s="8" t="s">
        <v>53</v>
      </c>
      <c r="I385" s="10" t="s">
        <v>25</v>
      </c>
      <c r="J385" s="8" t="s">
        <v>114</v>
      </c>
      <c r="K385" s="8" t="s">
        <v>115</v>
      </c>
      <c r="L385" s="8" t="s">
        <v>27</v>
      </c>
      <c r="M385" s="10">
        <v>2008</v>
      </c>
      <c r="N385" s="13">
        <v>39663</v>
      </c>
      <c r="O385" s="8" t="s">
        <v>29</v>
      </c>
      <c r="P385" s="8" t="s">
        <v>1241</v>
      </c>
      <c r="Q385" s="8" t="s">
        <v>1242</v>
      </c>
    </row>
    <row r="386" spans="1:17" s="8" customFormat="1" ht="12.75" x14ac:dyDescent="0.2">
      <c r="A386" s="7" t="s">
        <v>1243</v>
      </c>
      <c r="B386" s="8" t="s">
        <v>19</v>
      </c>
      <c r="C386" s="8" t="s">
        <v>52</v>
      </c>
      <c r="D386" s="9" t="s">
        <v>21</v>
      </c>
      <c r="E386" s="9" t="s">
        <v>21</v>
      </c>
      <c r="F386" s="8" t="s">
        <v>22</v>
      </c>
      <c r="G386" s="8" t="s">
        <v>23</v>
      </c>
      <c r="H386" s="8" t="s">
        <v>53</v>
      </c>
      <c r="I386" s="10" t="s">
        <v>25</v>
      </c>
      <c r="J386" s="8" t="s">
        <v>114</v>
      </c>
      <c r="K386" s="8" t="s">
        <v>115</v>
      </c>
      <c r="L386" s="8" t="s">
        <v>27</v>
      </c>
      <c r="M386" s="10">
        <v>2008</v>
      </c>
      <c r="N386" s="13">
        <v>39471</v>
      </c>
      <c r="O386" s="8" t="s">
        <v>29</v>
      </c>
      <c r="P386" s="8" t="s">
        <v>1244</v>
      </c>
      <c r="Q386" s="8" t="s">
        <v>1245</v>
      </c>
    </row>
    <row r="387" spans="1:17" s="8" customFormat="1" ht="12.75" x14ac:dyDescent="0.2">
      <c r="A387" s="7" t="s">
        <v>1246</v>
      </c>
      <c r="B387" s="8" t="s">
        <v>19</v>
      </c>
      <c r="C387" s="8" t="s">
        <v>52</v>
      </c>
      <c r="D387" s="9" t="s">
        <v>21</v>
      </c>
      <c r="E387" s="9" t="s">
        <v>21</v>
      </c>
      <c r="F387" s="8" t="s">
        <v>22</v>
      </c>
      <c r="G387" s="8" t="s">
        <v>23</v>
      </c>
      <c r="H387" s="8" t="s">
        <v>53</v>
      </c>
      <c r="I387" s="10" t="s">
        <v>25</v>
      </c>
      <c r="J387" s="8" t="s">
        <v>114</v>
      </c>
      <c r="K387" s="8" t="s">
        <v>115</v>
      </c>
      <c r="L387" s="8" t="s">
        <v>27</v>
      </c>
      <c r="M387" s="10">
        <v>2003</v>
      </c>
      <c r="N387" s="13">
        <v>37685</v>
      </c>
      <c r="O387" s="8" t="s">
        <v>29</v>
      </c>
      <c r="P387" s="8" t="s">
        <v>1247</v>
      </c>
      <c r="Q387" s="8" t="s">
        <v>1248</v>
      </c>
    </row>
    <row r="388" spans="1:17" s="8" customFormat="1" ht="12.75" x14ac:dyDescent="0.2">
      <c r="A388" s="7" t="s">
        <v>1249</v>
      </c>
      <c r="B388" s="8" t="s">
        <v>19</v>
      </c>
      <c r="C388" s="8" t="s">
        <v>52</v>
      </c>
      <c r="D388" s="9" t="s">
        <v>21</v>
      </c>
      <c r="E388" s="9" t="s">
        <v>21</v>
      </c>
      <c r="F388" s="8" t="s">
        <v>22</v>
      </c>
      <c r="G388" s="8" t="s">
        <v>23</v>
      </c>
      <c r="H388" s="8" t="s">
        <v>53</v>
      </c>
      <c r="I388" s="10" t="s">
        <v>25</v>
      </c>
      <c r="J388" s="8" t="s">
        <v>114</v>
      </c>
      <c r="K388" s="8" t="s">
        <v>115</v>
      </c>
      <c r="L388" s="8" t="s">
        <v>27</v>
      </c>
      <c r="M388" s="10">
        <v>2003</v>
      </c>
      <c r="N388" s="13">
        <v>37747</v>
      </c>
      <c r="O388" s="8" t="s">
        <v>29</v>
      </c>
      <c r="P388" s="8" t="s">
        <v>1250</v>
      </c>
      <c r="Q388" s="8" t="s">
        <v>1251</v>
      </c>
    </row>
    <row r="389" spans="1:17" s="8" customFormat="1" ht="12.75" x14ac:dyDescent="0.2">
      <c r="A389" s="7" t="s">
        <v>1252</v>
      </c>
      <c r="B389" s="8" t="s">
        <v>19</v>
      </c>
      <c r="C389" s="8" t="s">
        <v>52</v>
      </c>
      <c r="D389" s="9" t="s">
        <v>21</v>
      </c>
      <c r="E389" s="9" t="s">
        <v>21</v>
      </c>
      <c r="F389" s="8" t="s">
        <v>22</v>
      </c>
      <c r="G389" s="8" t="s">
        <v>23</v>
      </c>
      <c r="H389" s="8" t="s">
        <v>53</v>
      </c>
      <c r="I389" s="10" t="s">
        <v>25</v>
      </c>
      <c r="J389" s="8" t="s">
        <v>114</v>
      </c>
      <c r="K389" s="8" t="s">
        <v>115</v>
      </c>
      <c r="L389" s="8" t="s">
        <v>27</v>
      </c>
      <c r="M389" s="10">
        <v>2003</v>
      </c>
      <c r="N389" s="13">
        <v>37669</v>
      </c>
      <c r="O389" s="8" t="s">
        <v>29</v>
      </c>
      <c r="P389" s="8" t="s">
        <v>1253</v>
      </c>
      <c r="Q389" s="8" t="s">
        <v>1254</v>
      </c>
    </row>
    <row r="390" spans="1:17" s="8" customFormat="1" ht="12.75" x14ac:dyDescent="0.2">
      <c r="A390" s="7" t="s">
        <v>1255</v>
      </c>
      <c r="B390" s="8" t="s">
        <v>19</v>
      </c>
      <c r="C390" s="8" t="s">
        <v>52</v>
      </c>
      <c r="D390" s="9" t="s">
        <v>21</v>
      </c>
      <c r="E390" s="9" t="s">
        <v>21</v>
      </c>
      <c r="F390" s="8" t="s">
        <v>22</v>
      </c>
      <c r="G390" s="8" t="s">
        <v>23</v>
      </c>
      <c r="H390" s="8" t="s">
        <v>53</v>
      </c>
      <c r="I390" s="10" t="s">
        <v>25</v>
      </c>
      <c r="J390" s="8" t="s">
        <v>114</v>
      </c>
      <c r="K390" s="8" t="s">
        <v>115</v>
      </c>
      <c r="L390" s="8" t="s">
        <v>27</v>
      </c>
      <c r="M390" s="10">
        <v>2009</v>
      </c>
      <c r="N390" s="13">
        <v>40113</v>
      </c>
      <c r="O390" s="8" t="s">
        <v>29</v>
      </c>
      <c r="P390" s="8" t="s">
        <v>1256</v>
      </c>
      <c r="Q390" s="8" t="s">
        <v>1257</v>
      </c>
    </row>
    <row r="391" spans="1:17" s="8" customFormat="1" ht="12.75" x14ac:dyDescent="0.2">
      <c r="A391" s="7" t="s">
        <v>1258</v>
      </c>
      <c r="B391" s="8" t="s">
        <v>782</v>
      </c>
      <c r="C391" s="8" t="s">
        <v>783</v>
      </c>
      <c r="D391" s="9" t="s">
        <v>784</v>
      </c>
      <c r="E391" s="9" t="s">
        <v>784</v>
      </c>
      <c r="F391" s="8" t="s">
        <v>784</v>
      </c>
      <c r="G391" s="8" t="s">
        <v>23</v>
      </c>
      <c r="H391" s="8" t="s">
        <v>784</v>
      </c>
      <c r="I391" s="10" t="s">
        <v>25</v>
      </c>
      <c r="J391" s="8" t="s">
        <v>114</v>
      </c>
      <c r="K391" s="8" t="s">
        <v>483</v>
      </c>
      <c r="L391" s="8" t="s">
        <v>27</v>
      </c>
      <c r="M391" s="10">
        <v>2007</v>
      </c>
      <c r="N391" s="11" t="s">
        <v>1259</v>
      </c>
      <c r="O391" s="8" t="s">
        <v>29</v>
      </c>
      <c r="P391" s="8" t="s">
        <v>1260</v>
      </c>
      <c r="Q391" s="8" t="s">
        <v>1261</v>
      </c>
    </row>
    <row r="392" spans="1:17" s="8" customFormat="1" ht="12.75" x14ac:dyDescent="0.2">
      <c r="A392" s="7" t="s">
        <v>1262</v>
      </c>
      <c r="B392" s="8" t="s">
        <v>782</v>
      </c>
      <c r="C392" s="8" t="s">
        <v>783</v>
      </c>
      <c r="D392" s="9" t="s">
        <v>784</v>
      </c>
      <c r="E392" s="9" t="s">
        <v>784</v>
      </c>
      <c r="F392" s="8" t="s">
        <v>784</v>
      </c>
      <c r="G392" s="8" t="s">
        <v>23</v>
      </c>
      <c r="H392" s="8" t="s">
        <v>784</v>
      </c>
      <c r="I392" s="10" t="s">
        <v>25</v>
      </c>
      <c r="J392" s="8" t="s">
        <v>114</v>
      </c>
      <c r="K392" s="8" t="s">
        <v>483</v>
      </c>
      <c r="L392" s="8" t="s">
        <v>27</v>
      </c>
      <c r="M392" s="10">
        <v>2007</v>
      </c>
      <c r="N392" s="11" t="s">
        <v>1259</v>
      </c>
      <c r="O392" s="8" t="s">
        <v>29</v>
      </c>
      <c r="P392" s="8" t="s">
        <v>1263</v>
      </c>
      <c r="Q392" s="8" t="s">
        <v>1264</v>
      </c>
    </row>
    <row r="393" spans="1:17" s="8" customFormat="1" ht="12.75" x14ac:dyDescent="0.2">
      <c r="A393" s="7" t="s">
        <v>1265</v>
      </c>
      <c r="B393" s="8" t="s">
        <v>782</v>
      </c>
      <c r="C393" s="8" t="s">
        <v>783</v>
      </c>
      <c r="D393" s="9" t="s">
        <v>784</v>
      </c>
      <c r="E393" s="9" t="s">
        <v>784</v>
      </c>
      <c r="F393" s="8" t="s">
        <v>784</v>
      </c>
      <c r="G393" s="8" t="s">
        <v>23</v>
      </c>
      <c r="H393" s="8" t="s">
        <v>784</v>
      </c>
      <c r="I393" s="10" t="s">
        <v>25</v>
      </c>
      <c r="J393" s="8" t="s">
        <v>114</v>
      </c>
      <c r="K393" s="8" t="s">
        <v>483</v>
      </c>
      <c r="L393" s="8" t="s">
        <v>27</v>
      </c>
      <c r="M393" s="10">
        <v>2007</v>
      </c>
      <c r="N393" s="11" t="s">
        <v>1259</v>
      </c>
      <c r="O393" s="8" t="s">
        <v>29</v>
      </c>
      <c r="P393" s="8" t="s">
        <v>1266</v>
      </c>
      <c r="Q393" s="8" t="s">
        <v>1267</v>
      </c>
    </row>
    <row r="394" spans="1:17" s="8" customFormat="1" ht="12.75" x14ac:dyDescent="0.2">
      <c r="A394" s="7" t="s">
        <v>1268</v>
      </c>
      <c r="B394" s="8" t="s">
        <v>782</v>
      </c>
      <c r="C394" s="8" t="s">
        <v>783</v>
      </c>
      <c r="D394" s="9" t="s">
        <v>784</v>
      </c>
      <c r="E394" s="9" t="s">
        <v>784</v>
      </c>
      <c r="F394" s="8" t="s">
        <v>784</v>
      </c>
      <c r="G394" s="8" t="s">
        <v>23</v>
      </c>
      <c r="H394" s="8" t="s">
        <v>784</v>
      </c>
      <c r="I394" s="10" t="s">
        <v>25</v>
      </c>
      <c r="J394" s="8" t="s">
        <v>114</v>
      </c>
      <c r="K394" s="8" t="s">
        <v>483</v>
      </c>
      <c r="L394" s="8" t="s">
        <v>27</v>
      </c>
      <c r="M394" s="10">
        <v>2007</v>
      </c>
      <c r="N394" s="11" t="s">
        <v>1259</v>
      </c>
      <c r="O394" s="8" t="s">
        <v>29</v>
      </c>
      <c r="P394" s="8" t="s">
        <v>1269</v>
      </c>
      <c r="Q394" s="8" t="s">
        <v>1270</v>
      </c>
    </row>
    <row r="395" spans="1:17" s="8" customFormat="1" ht="12.75" x14ac:dyDescent="0.2">
      <c r="A395" s="7" t="s">
        <v>1271</v>
      </c>
      <c r="B395" s="8" t="s">
        <v>782</v>
      </c>
      <c r="C395" s="8" t="s">
        <v>1272</v>
      </c>
      <c r="D395" s="9" t="s">
        <v>784</v>
      </c>
      <c r="E395" s="9" t="s">
        <v>784</v>
      </c>
      <c r="F395" s="8" t="s">
        <v>784</v>
      </c>
      <c r="G395" s="8" t="s">
        <v>23</v>
      </c>
      <c r="H395" s="8" t="s">
        <v>784</v>
      </c>
      <c r="I395" s="10" t="s">
        <v>25</v>
      </c>
      <c r="J395" s="8" t="s">
        <v>114</v>
      </c>
      <c r="K395" s="8" t="s">
        <v>483</v>
      </c>
      <c r="L395" s="8" t="s">
        <v>27</v>
      </c>
      <c r="M395" s="10">
        <v>2007</v>
      </c>
      <c r="N395" s="11" t="s">
        <v>1273</v>
      </c>
      <c r="O395" s="8" t="s">
        <v>29</v>
      </c>
      <c r="P395" s="8" t="s">
        <v>1274</v>
      </c>
      <c r="Q395" s="8" t="s">
        <v>1275</v>
      </c>
    </row>
    <row r="396" spans="1:17" s="8" customFormat="1" ht="12.75" x14ac:dyDescent="0.2">
      <c r="A396" s="7" t="s">
        <v>1276</v>
      </c>
      <c r="B396" s="8" t="s">
        <v>782</v>
      </c>
      <c r="C396" s="8" t="s">
        <v>1272</v>
      </c>
      <c r="D396" s="9" t="s">
        <v>784</v>
      </c>
      <c r="E396" s="9" t="s">
        <v>784</v>
      </c>
      <c r="F396" s="8" t="s">
        <v>784</v>
      </c>
      <c r="G396" s="8" t="s">
        <v>23</v>
      </c>
      <c r="H396" s="8" t="s">
        <v>784</v>
      </c>
      <c r="I396" s="10" t="s">
        <v>25</v>
      </c>
      <c r="J396" s="8" t="s">
        <v>114</v>
      </c>
      <c r="K396" s="8" t="s">
        <v>483</v>
      </c>
      <c r="L396" s="8" t="s">
        <v>27</v>
      </c>
      <c r="M396" s="10">
        <v>2007</v>
      </c>
      <c r="N396" s="11" t="s">
        <v>1277</v>
      </c>
      <c r="O396" s="8" t="s">
        <v>29</v>
      </c>
      <c r="P396" s="8" t="s">
        <v>1278</v>
      </c>
      <c r="Q396" s="8" t="s">
        <v>1279</v>
      </c>
    </row>
    <row r="397" spans="1:17" s="8" customFormat="1" ht="12.75" x14ac:dyDescent="0.2">
      <c r="A397" s="7" t="s">
        <v>1280</v>
      </c>
      <c r="B397" s="8" t="s">
        <v>782</v>
      </c>
      <c r="C397" s="8" t="s">
        <v>783</v>
      </c>
      <c r="D397" s="9" t="s">
        <v>784</v>
      </c>
      <c r="E397" s="9" t="s">
        <v>784</v>
      </c>
      <c r="F397" s="8" t="s">
        <v>784</v>
      </c>
      <c r="G397" s="8" t="s">
        <v>23</v>
      </c>
      <c r="H397" s="8" t="s">
        <v>784</v>
      </c>
      <c r="I397" s="10" t="s">
        <v>25</v>
      </c>
      <c r="J397" s="8" t="s">
        <v>114</v>
      </c>
      <c r="K397" s="8" t="s">
        <v>483</v>
      </c>
      <c r="L397" s="8" t="s">
        <v>27</v>
      </c>
      <c r="M397" s="10">
        <v>2007</v>
      </c>
      <c r="N397" s="11" t="s">
        <v>1281</v>
      </c>
      <c r="O397" s="8" t="s">
        <v>29</v>
      </c>
      <c r="P397" s="8" t="s">
        <v>1282</v>
      </c>
      <c r="Q397" s="8" t="s">
        <v>1283</v>
      </c>
    </row>
    <row r="398" spans="1:17" s="8" customFormat="1" ht="12.75" x14ac:dyDescent="0.2">
      <c r="A398" s="7" t="s">
        <v>1284</v>
      </c>
      <c r="B398" s="8" t="s">
        <v>19</v>
      </c>
      <c r="C398" s="8" t="s">
        <v>52</v>
      </c>
      <c r="D398" s="9" t="s">
        <v>21</v>
      </c>
      <c r="E398" s="9" t="s">
        <v>21</v>
      </c>
      <c r="F398" s="8" t="s">
        <v>22</v>
      </c>
      <c r="G398" s="8" t="s">
        <v>23</v>
      </c>
      <c r="H398" s="8" t="s">
        <v>53</v>
      </c>
      <c r="I398" s="10" t="s">
        <v>25</v>
      </c>
      <c r="J398" s="8" t="s">
        <v>114</v>
      </c>
      <c r="K398" s="8" t="s">
        <v>458</v>
      </c>
      <c r="L398" s="8" t="s">
        <v>27</v>
      </c>
      <c r="M398" s="10">
        <v>2007</v>
      </c>
      <c r="N398" s="13">
        <v>39238</v>
      </c>
      <c r="O398" s="8" t="s">
        <v>29</v>
      </c>
      <c r="P398" s="8" t="s">
        <v>1285</v>
      </c>
      <c r="Q398" s="8" t="s">
        <v>1286</v>
      </c>
    </row>
    <row r="399" spans="1:17" s="8" customFormat="1" ht="12.75" x14ac:dyDescent="0.2">
      <c r="A399" s="7" t="s">
        <v>1287</v>
      </c>
      <c r="B399" s="8" t="s">
        <v>19</v>
      </c>
      <c r="C399" s="8" t="s">
        <v>52</v>
      </c>
      <c r="D399" s="9" t="s">
        <v>21</v>
      </c>
      <c r="E399" s="9" t="s">
        <v>21</v>
      </c>
      <c r="F399" s="8" t="s">
        <v>22</v>
      </c>
      <c r="G399" s="8" t="s">
        <v>23</v>
      </c>
      <c r="H399" s="8" t="s">
        <v>53</v>
      </c>
      <c r="I399" s="10" t="s">
        <v>25</v>
      </c>
      <c r="J399" s="8" t="s">
        <v>114</v>
      </c>
      <c r="K399" s="8" t="s">
        <v>458</v>
      </c>
      <c r="L399" s="8" t="s">
        <v>27</v>
      </c>
      <c r="M399" s="10">
        <v>2007</v>
      </c>
      <c r="N399" s="13">
        <v>39307</v>
      </c>
      <c r="O399" s="8" t="s">
        <v>29</v>
      </c>
      <c r="P399" s="8" t="s">
        <v>1288</v>
      </c>
      <c r="Q399" s="8" t="s">
        <v>1289</v>
      </c>
    </row>
    <row r="400" spans="1:17" s="8" customFormat="1" ht="12.75" x14ac:dyDescent="0.2">
      <c r="A400" s="7" t="s">
        <v>1290</v>
      </c>
      <c r="B400" s="8" t="s">
        <v>19</v>
      </c>
      <c r="C400" s="8" t="s">
        <v>52</v>
      </c>
      <c r="D400" s="9" t="s">
        <v>21</v>
      </c>
      <c r="E400" s="9" t="s">
        <v>21</v>
      </c>
      <c r="F400" s="8" t="s">
        <v>22</v>
      </c>
      <c r="G400" s="8" t="s">
        <v>23</v>
      </c>
      <c r="H400" s="8" t="s">
        <v>53</v>
      </c>
      <c r="I400" s="10" t="s">
        <v>25</v>
      </c>
      <c r="J400" s="8" t="s">
        <v>114</v>
      </c>
      <c r="K400" s="8" t="s">
        <v>115</v>
      </c>
      <c r="L400" s="8" t="s">
        <v>27</v>
      </c>
      <c r="M400" s="10">
        <v>2003</v>
      </c>
      <c r="N400" s="11" t="s">
        <v>248</v>
      </c>
      <c r="O400" s="8" t="s">
        <v>29</v>
      </c>
      <c r="P400" s="8" t="s">
        <v>1291</v>
      </c>
      <c r="Q400" s="8" t="s">
        <v>1292</v>
      </c>
    </row>
    <row r="401" spans="1:17" s="8" customFormat="1" ht="12.75" x14ac:dyDescent="0.2">
      <c r="A401" s="7" t="s">
        <v>1293</v>
      </c>
      <c r="B401" s="8" t="s">
        <v>19</v>
      </c>
      <c r="C401" s="8" t="s">
        <v>52</v>
      </c>
      <c r="D401" s="9" t="s">
        <v>21</v>
      </c>
      <c r="E401" s="9" t="s">
        <v>21</v>
      </c>
      <c r="F401" s="8" t="s">
        <v>22</v>
      </c>
      <c r="G401" s="8" t="s">
        <v>23</v>
      </c>
      <c r="H401" s="8" t="s">
        <v>53</v>
      </c>
      <c r="I401" s="10" t="s">
        <v>25</v>
      </c>
      <c r="J401" s="8" t="s">
        <v>114</v>
      </c>
      <c r="K401" s="8" t="s">
        <v>213</v>
      </c>
      <c r="L401" s="8" t="s">
        <v>27</v>
      </c>
      <c r="M401" s="10">
        <v>2005</v>
      </c>
      <c r="N401" s="11" t="s">
        <v>1294</v>
      </c>
      <c r="O401" s="8" t="s">
        <v>29</v>
      </c>
      <c r="P401" s="8" t="s">
        <v>1295</v>
      </c>
      <c r="Q401" s="8" t="s">
        <v>1296</v>
      </c>
    </row>
    <row r="402" spans="1:17" s="8" customFormat="1" ht="12.75" x14ac:dyDescent="0.2">
      <c r="A402" s="7" t="s">
        <v>1297</v>
      </c>
      <c r="B402" s="8" t="s">
        <v>19</v>
      </c>
      <c r="C402" s="8" t="s">
        <v>52</v>
      </c>
      <c r="D402" s="9" t="s">
        <v>21</v>
      </c>
      <c r="E402" s="9" t="s">
        <v>21</v>
      </c>
      <c r="F402" s="8" t="s">
        <v>22</v>
      </c>
      <c r="G402" s="8" t="s">
        <v>23</v>
      </c>
      <c r="H402" s="8" t="s">
        <v>53</v>
      </c>
      <c r="I402" s="10" t="s">
        <v>25</v>
      </c>
      <c r="J402" s="8" t="s">
        <v>114</v>
      </c>
      <c r="K402" s="8" t="s">
        <v>458</v>
      </c>
      <c r="L402" s="8" t="s">
        <v>27</v>
      </c>
      <c r="M402" s="10">
        <v>1999</v>
      </c>
      <c r="N402" s="11" t="s">
        <v>41</v>
      </c>
      <c r="O402" s="8" t="s">
        <v>29</v>
      </c>
      <c r="P402" s="8" t="s">
        <v>1298</v>
      </c>
      <c r="Q402" s="8" t="s">
        <v>1299</v>
      </c>
    </row>
    <row r="403" spans="1:17" s="8" customFormat="1" ht="12.75" x14ac:dyDescent="0.2">
      <c r="A403" s="7" t="s">
        <v>1300</v>
      </c>
      <c r="B403" s="8" t="s">
        <v>19</v>
      </c>
      <c r="C403" s="8" t="s">
        <v>52</v>
      </c>
      <c r="D403" s="9" t="s">
        <v>21</v>
      </c>
      <c r="E403" s="9" t="s">
        <v>21</v>
      </c>
      <c r="F403" s="8" t="s">
        <v>22</v>
      </c>
      <c r="G403" s="8" t="s">
        <v>23</v>
      </c>
      <c r="H403" s="8" t="s">
        <v>53</v>
      </c>
      <c r="I403" s="10" t="s">
        <v>25</v>
      </c>
      <c r="J403" s="8" t="s">
        <v>114</v>
      </c>
      <c r="K403" s="8" t="s">
        <v>115</v>
      </c>
      <c r="L403" s="8" t="s">
        <v>27</v>
      </c>
      <c r="M403" s="10">
        <v>2010</v>
      </c>
      <c r="N403" s="11" t="s">
        <v>1301</v>
      </c>
      <c r="O403" s="8" t="s">
        <v>29</v>
      </c>
      <c r="P403" s="8" t="s">
        <v>1302</v>
      </c>
      <c r="Q403" s="8" t="s">
        <v>1303</v>
      </c>
    </row>
    <row r="404" spans="1:17" s="8" customFormat="1" ht="12.75" x14ac:dyDescent="0.2">
      <c r="A404" s="7" t="s">
        <v>1304</v>
      </c>
      <c r="B404" s="8" t="s">
        <v>19</v>
      </c>
      <c r="C404" s="8" t="s">
        <v>52</v>
      </c>
      <c r="D404" s="9" t="s">
        <v>21</v>
      </c>
      <c r="E404" s="9" t="s">
        <v>21</v>
      </c>
      <c r="F404" s="8" t="s">
        <v>22</v>
      </c>
      <c r="G404" s="8" t="s">
        <v>23</v>
      </c>
      <c r="H404" s="8" t="s">
        <v>53</v>
      </c>
      <c r="I404" s="10" t="s">
        <v>25</v>
      </c>
      <c r="J404" s="8" t="s">
        <v>114</v>
      </c>
      <c r="K404" s="8" t="s">
        <v>115</v>
      </c>
      <c r="L404" s="8" t="s">
        <v>27</v>
      </c>
      <c r="M404" s="10">
        <v>2010</v>
      </c>
      <c r="N404" s="11" t="s">
        <v>1305</v>
      </c>
      <c r="O404" s="8" t="s">
        <v>29</v>
      </c>
      <c r="P404" s="8" t="s">
        <v>1306</v>
      </c>
      <c r="Q404" s="8" t="s">
        <v>1307</v>
      </c>
    </row>
    <row r="405" spans="1:17" s="8" customFormat="1" ht="12.75" x14ac:dyDescent="0.2">
      <c r="A405" s="7" t="s">
        <v>1308</v>
      </c>
      <c r="B405" s="8" t="s">
        <v>19</v>
      </c>
      <c r="C405" s="8" t="s">
        <v>52</v>
      </c>
      <c r="D405" s="9" t="s">
        <v>21</v>
      </c>
      <c r="E405" s="9" t="s">
        <v>21</v>
      </c>
      <c r="F405" s="8" t="s">
        <v>22</v>
      </c>
      <c r="G405" s="8" t="s">
        <v>23</v>
      </c>
      <c r="H405" s="8" t="s">
        <v>53</v>
      </c>
      <c r="I405" s="10" t="s">
        <v>25</v>
      </c>
      <c r="J405" s="8" t="s">
        <v>114</v>
      </c>
      <c r="K405" s="8" t="s">
        <v>1309</v>
      </c>
      <c r="L405" s="8" t="s">
        <v>27</v>
      </c>
      <c r="M405" s="10">
        <v>2010</v>
      </c>
      <c r="N405" s="11" t="s">
        <v>1310</v>
      </c>
      <c r="O405" s="8" t="s">
        <v>29</v>
      </c>
      <c r="P405" s="8" t="s">
        <v>1311</v>
      </c>
      <c r="Q405" s="8" t="s">
        <v>1312</v>
      </c>
    </row>
    <row r="406" spans="1:17" s="8" customFormat="1" ht="12.75" x14ac:dyDescent="0.2">
      <c r="A406" s="7" t="s">
        <v>1313</v>
      </c>
      <c r="B406" s="8" t="s">
        <v>19</v>
      </c>
      <c r="C406" s="8" t="s">
        <v>52</v>
      </c>
      <c r="D406" s="9" t="s">
        <v>21</v>
      </c>
      <c r="E406" s="9" t="s">
        <v>21</v>
      </c>
      <c r="F406" s="8" t="s">
        <v>22</v>
      </c>
      <c r="G406" s="8" t="s">
        <v>23</v>
      </c>
      <c r="H406" s="8" t="s">
        <v>53</v>
      </c>
      <c r="I406" s="10" t="s">
        <v>25</v>
      </c>
      <c r="J406" s="8" t="s">
        <v>114</v>
      </c>
      <c r="K406" s="8" t="s">
        <v>115</v>
      </c>
      <c r="L406" s="8" t="s">
        <v>27</v>
      </c>
      <c r="M406" s="10">
        <v>2010</v>
      </c>
      <c r="N406" s="11" t="s">
        <v>1314</v>
      </c>
      <c r="O406" s="8" t="s">
        <v>29</v>
      </c>
      <c r="P406" s="8" t="s">
        <v>1315</v>
      </c>
      <c r="Q406" s="8" t="s">
        <v>1316</v>
      </c>
    </row>
    <row r="407" spans="1:17" s="8" customFormat="1" ht="12.75" x14ac:dyDescent="0.2">
      <c r="A407" s="7" t="s">
        <v>1317</v>
      </c>
      <c r="B407" s="8" t="s">
        <v>19</v>
      </c>
      <c r="C407" s="8" t="s">
        <v>52</v>
      </c>
      <c r="D407" s="9" t="s">
        <v>21</v>
      </c>
      <c r="E407" s="9" t="s">
        <v>21</v>
      </c>
      <c r="F407" s="8" t="s">
        <v>22</v>
      </c>
      <c r="G407" s="8" t="s">
        <v>23</v>
      </c>
      <c r="H407" s="8" t="s">
        <v>53</v>
      </c>
      <c r="I407" s="10" t="s">
        <v>25</v>
      </c>
      <c r="J407" s="8" t="s">
        <v>114</v>
      </c>
      <c r="K407" s="8" t="s">
        <v>115</v>
      </c>
      <c r="L407" s="8" t="s">
        <v>27</v>
      </c>
      <c r="M407" s="10">
        <v>2010</v>
      </c>
      <c r="N407" s="11" t="s">
        <v>1314</v>
      </c>
      <c r="O407" s="8" t="s">
        <v>29</v>
      </c>
      <c r="P407" s="8" t="s">
        <v>1318</v>
      </c>
      <c r="Q407" s="8" t="s">
        <v>1319</v>
      </c>
    </row>
    <row r="408" spans="1:17" s="8" customFormat="1" ht="12.75" x14ac:dyDescent="0.2">
      <c r="A408" s="7" t="s">
        <v>1320</v>
      </c>
      <c r="B408" s="8" t="s">
        <v>19</v>
      </c>
      <c r="C408" s="8" t="s">
        <v>52</v>
      </c>
      <c r="D408" s="9" t="s">
        <v>21</v>
      </c>
      <c r="E408" s="9" t="s">
        <v>21</v>
      </c>
      <c r="F408" s="8" t="s">
        <v>22</v>
      </c>
      <c r="G408" s="8" t="s">
        <v>23</v>
      </c>
      <c r="H408" s="8" t="s">
        <v>53</v>
      </c>
      <c r="I408" s="10" t="s">
        <v>25</v>
      </c>
      <c r="J408" s="8" t="s">
        <v>114</v>
      </c>
      <c r="K408" s="8" t="s">
        <v>115</v>
      </c>
      <c r="L408" s="8" t="s">
        <v>27</v>
      </c>
      <c r="M408" s="10">
        <v>2011</v>
      </c>
      <c r="N408" s="11" t="s">
        <v>1321</v>
      </c>
      <c r="O408" s="8" t="s">
        <v>29</v>
      </c>
      <c r="P408" s="8" t="s">
        <v>1322</v>
      </c>
      <c r="Q408" s="8" t="s">
        <v>1323</v>
      </c>
    </row>
    <row r="409" spans="1:17" s="8" customFormat="1" ht="12.75" x14ac:dyDescent="0.2">
      <c r="A409" s="7" t="s">
        <v>1324</v>
      </c>
      <c r="B409" s="8" t="s">
        <v>19</v>
      </c>
      <c r="C409" s="8" t="s">
        <v>52</v>
      </c>
      <c r="D409" s="9" t="s">
        <v>21</v>
      </c>
      <c r="E409" s="9" t="s">
        <v>21</v>
      </c>
      <c r="F409" s="8" t="s">
        <v>22</v>
      </c>
      <c r="G409" s="8" t="s">
        <v>23</v>
      </c>
      <c r="H409" s="8" t="s">
        <v>53</v>
      </c>
      <c r="I409" s="10" t="s">
        <v>25</v>
      </c>
      <c r="J409" s="8" t="s">
        <v>114</v>
      </c>
      <c r="K409" s="8" t="s">
        <v>115</v>
      </c>
      <c r="L409" s="8" t="s">
        <v>27</v>
      </c>
      <c r="M409" s="10">
        <v>2011</v>
      </c>
      <c r="N409" s="11" t="s">
        <v>1321</v>
      </c>
      <c r="O409" s="8" t="s">
        <v>29</v>
      </c>
      <c r="P409" s="8" t="s">
        <v>1325</v>
      </c>
      <c r="Q409" s="8" t="s">
        <v>1326</v>
      </c>
    </row>
    <row r="410" spans="1:17" s="8" customFormat="1" ht="12.75" x14ac:dyDescent="0.2">
      <c r="A410" s="7" t="s">
        <v>1327</v>
      </c>
      <c r="B410" s="8" t="s">
        <v>19</v>
      </c>
      <c r="C410" s="8" t="s">
        <v>52</v>
      </c>
      <c r="D410" s="9" t="s">
        <v>21</v>
      </c>
      <c r="E410" s="9" t="s">
        <v>21</v>
      </c>
      <c r="F410" s="8" t="s">
        <v>22</v>
      </c>
      <c r="G410" s="8" t="s">
        <v>23</v>
      </c>
      <c r="H410" s="8" t="s">
        <v>53</v>
      </c>
      <c r="I410" s="10" t="s">
        <v>25</v>
      </c>
      <c r="J410" s="8" t="s">
        <v>114</v>
      </c>
      <c r="K410" s="8" t="s">
        <v>115</v>
      </c>
      <c r="L410" s="8" t="s">
        <v>27</v>
      </c>
      <c r="M410" s="10">
        <v>2011</v>
      </c>
      <c r="N410" s="11" t="s">
        <v>1321</v>
      </c>
      <c r="O410" s="8" t="s">
        <v>29</v>
      </c>
      <c r="P410" s="8" t="s">
        <v>1328</v>
      </c>
      <c r="Q410" s="8" t="s">
        <v>1329</v>
      </c>
    </row>
    <row r="411" spans="1:17" s="8" customFormat="1" ht="12.75" x14ac:dyDescent="0.2">
      <c r="A411" s="7" t="s">
        <v>1330</v>
      </c>
      <c r="B411" s="8" t="s">
        <v>19</v>
      </c>
      <c r="C411" s="8" t="s">
        <v>52</v>
      </c>
      <c r="D411" s="9" t="s">
        <v>21</v>
      </c>
      <c r="E411" s="9" t="s">
        <v>21</v>
      </c>
      <c r="F411" s="8" t="s">
        <v>22</v>
      </c>
      <c r="G411" s="8" t="s">
        <v>23</v>
      </c>
      <c r="H411" s="8" t="s">
        <v>53</v>
      </c>
      <c r="I411" s="10" t="s">
        <v>25</v>
      </c>
      <c r="J411" s="8" t="s">
        <v>114</v>
      </c>
      <c r="K411" s="8" t="s">
        <v>115</v>
      </c>
      <c r="L411" s="8" t="s">
        <v>27</v>
      </c>
      <c r="M411" s="10">
        <v>2011</v>
      </c>
      <c r="N411" s="11" t="s">
        <v>1321</v>
      </c>
      <c r="O411" s="8" t="s">
        <v>29</v>
      </c>
      <c r="P411" s="8" t="s">
        <v>1331</v>
      </c>
      <c r="Q411" s="8" t="s">
        <v>1332</v>
      </c>
    </row>
    <row r="412" spans="1:17" s="8" customFormat="1" ht="12.75" x14ac:dyDescent="0.2">
      <c r="A412" s="7" t="s">
        <v>1333</v>
      </c>
      <c r="B412" s="8" t="s">
        <v>19</v>
      </c>
      <c r="C412" s="8" t="s">
        <v>52</v>
      </c>
      <c r="D412" s="9" t="s">
        <v>21</v>
      </c>
      <c r="E412" s="9" t="s">
        <v>21</v>
      </c>
      <c r="F412" s="8" t="s">
        <v>22</v>
      </c>
      <c r="G412" s="8" t="s">
        <v>23</v>
      </c>
      <c r="H412" s="8" t="s">
        <v>53</v>
      </c>
      <c r="I412" s="10" t="s">
        <v>25</v>
      </c>
      <c r="J412" s="8" t="s">
        <v>114</v>
      </c>
      <c r="K412" s="8" t="s">
        <v>115</v>
      </c>
      <c r="L412" s="8" t="s">
        <v>27</v>
      </c>
      <c r="M412" s="10">
        <v>2011</v>
      </c>
      <c r="N412" s="11" t="s">
        <v>1321</v>
      </c>
      <c r="O412" s="8" t="s">
        <v>29</v>
      </c>
      <c r="P412" s="8" t="s">
        <v>1334</v>
      </c>
      <c r="Q412" s="8" t="s">
        <v>1335</v>
      </c>
    </row>
    <row r="413" spans="1:17" s="8" customFormat="1" ht="12.75" x14ac:dyDescent="0.2">
      <c r="A413" s="7" t="s">
        <v>1336</v>
      </c>
      <c r="B413" s="8" t="s">
        <v>19</v>
      </c>
      <c r="C413" s="8" t="s">
        <v>52</v>
      </c>
      <c r="D413" s="9" t="s">
        <v>21</v>
      </c>
      <c r="E413" s="9" t="s">
        <v>21</v>
      </c>
      <c r="F413" s="8" t="s">
        <v>22</v>
      </c>
      <c r="G413" s="8" t="s">
        <v>23</v>
      </c>
      <c r="H413" s="8" t="s">
        <v>53</v>
      </c>
      <c r="I413" s="10" t="s">
        <v>25</v>
      </c>
      <c r="J413" s="8" t="s">
        <v>114</v>
      </c>
      <c r="K413" s="8" t="s">
        <v>115</v>
      </c>
      <c r="L413" s="8" t="s">
        <v>27</v>
      </c>
      <c r="M413" s="10">
        <v>2011</v>
      </c>
      <c r="N413" s="11" t="s">
        <v>1321</v>
      </c>
      <c r="O413" s="8" t="s">
        <v>29</v>
      </c>
      <c r="P413" s="8" t="s">
        <v>1337</v>
      </c>
      <c r="Q413" s="8" t="s">
        <v>1338</v>
      </c>
    </row>
    <row r="414" spans="1:17" s="8" customFormat="1" ht="12.75" x14ac:dyDescent="0.2">
      <c r="A414" s="7" t="s">
        <v>1339</v>
      </c>
      <c r="B414" s="8" t="s">
        <v>19</v>
      </c>
      <c r="C414" s="8" t="s">
        <v>52</v>
      </c>
      <c r="D414" s="9" t="s">
        <v>21</v>
      </c>
      <c r="E414" s="9" t="s">
        <v>21</v>
      </c>
      <c r="F414" s="8" t="s">
        <v>22</v>
      </c>
      <c r="G414" s="8" t="s">
        <v>23</v>
      </c>
      <c r="H414" s="8" t="s">
        <v>53</v>
      </c>
      <c r="I414" s="10" t="s">
        <v>25</v>
      </c>
      <c r="J414" s="8" t="s">
        <v>114</v>
      </c>
      <c r="K414" s="8" t="s">
        <v>115</v>
      </c>
      <c r="L414" s="8" t="s">
        <v>27</v>
      </c>
      <c r="M414" s="10">
        <v>2011</v>
      </c>
      <c r="N414" s="11" t="s">
        <v>1321</v>
      </c>
      <c r="O414" s="8" t="s">
        <v>29</v>
      </c>
      <c r="P414" s="8" t="s">
        <v>1340</v>
      </c>
      <c r="Q414" s="8" t="s">
        <v>1341</v>
      </c>
    </row>
    <row r="415" spans="1:17" s="8" customFormat="1" ht="12.75" x14ac:dyDescent="0.2">
      <c r="A415" s="7" t="s">
        <v>1342</v>
      </c>
      <c r="B415" s="8" t="s">
        <v>19</v>
      </c>
      <c r="C415" s="8" t="s">
        <v>52</v>
      </c>
      <c r="D415" s="9" t="s">
        <v>21</v>
      </c>
      <c r="E415" s="9" t="s">
        <v>21</v>
      </c>
      <c r="F415" s="8" t="s">
        <v>22</v>
      </c>
      <c r="G415" s="8" t="s">
        <v>23</v>
      </c>
      <c r="H415" s="8" t="s">
        <v>53</v>
      </c>
      <c r="I415" s="10" t="s">
        <v>25</v>
      </c>
      <c r="J415" s="8" t="s">
        <v>114</v>
      </c>
      <c r="K415" s="8" t="s">
        <v>778</v>
      </c>
      <c r="L415" s="8" t="s">
        <v>27</v>
      </c>
      <c r="M415" s="10">
        <v>2011</v>
      </c>
      <c r="N415" s="11" t="s">
        <v>1321</v>
      </c>
      <c r="O415" s="8" t="s">
        <v>29</v>
      </c>
      <c r="P415" s="8" t="s">
        <v>1343</v>
      </c>
      <c r="Q415" s="8" t="s">
        <v>1344</v>
      </c>
    </row>
    <row r="416" spans="1:17" s="8" customFormat="1" ht="12.75" x14ac:dyDescent="0.2">
      <c r="A416" s="7" t="s">
        <v>1345</v>
      </c>
      <c r="B416" s="8" t="s">
        <v>19</v>
      </c>
      <c r="C416" s="8" t="s">
        <v>52</v>
      </c>
      <c r="D416" s="9" t="s">
        <v>21</v>
      </c>
      <c r="E416" s="9" t="s">
        <v>21</v>
      </c>
      <c r="F416" s="8" t="s">
        <v>22</v>
      </c>
      <c r="G416" s="8" t="s">
        <v>23</v>
      </c>
      <c r="H416" s="8" t="s">
        <v>53</v>
      </c>
      <c r="I416" s="10" t="s">
        <v>25</v>
      </c>
      <c r="J416" s="8" t="s">
        <v>114</v>
      </c>
      <c r="K416" s="8" t="s">
        <v>115</v>
      </c>
      <c r="L416" s="8" t="s">
        <v>27</v>
      </c>
      <c r="M416" s="10">
        <v>2011</v>
      </c>
      <c r="N416" s="11" t="s">
        <v>1321</v>
      </c>
      <c r="O416" s="8" t="s">
        <v>29</v>
      </c>
      <c r="P416" s="8" t="s">
        <v>1346</v>
      </c>
      <c r="Q416" s="8" t="s">
        <v>1347</v>
      </c>
    </row>
    <row r="417" spans="1:17" s="8" customFormat="1" ht="12.75" x14ac:dyDescent="0.2">
      <c r="A417" s="7" t="s">
        <v>1348</v>
      </c>
      <c r="B417" s="8" t="s">
        <v>19</v>
      </c>
      <c r="C417" s="8" t="s">
        <v>52</v>
      </c>
      <c r="D417" s="9" t="s">
        <v>21</v>
      </c>
      <c r="E417" s="9" t="s">
        <v>21</v>
      </c>
      <c r="F417" s="8" t="s">
        <v>22</v>
      </c>
      <c r="G417" s="8" t="s">
        <v>23</v>
      </c>
      <c r="H417" s="8" t="s">
        <v>53</v>
      </c>
      <c r="I417" s="10" t="s">
        <v>25</v>
      </c>
      <c r="J417" s="8" t="s">
        <v>114</v>
      </c>
      <c r="K417" s="8" t="s">
        <v>115</v>
      </c>
      <c r="L417" s="8" t="s">
        <v>27</v>
      </c>
      <c r="M417" s="10">
        <v>2011</v>
      </c>
      <c r="N417" s="11" t="s">
        <v>1321</v>
      </c>
      <c r="O417" s="8" t="s">
        <v>29</v>
      </c>
      <c r="P417" s="8" t="s">
        <v>1349</v>
      </c>
      <c r="Q417" s="8" t="s">
        <v>1350</v>
      </c>
    </row>
    <row r="418" spans="1:17" s="8" customFormat="1" ht="12.75" x14ac:dyDescent="0.2">
      <c r="A418" s="7" t="s">
        <v>1351</v>
      </c>
      <c r="B418" s="8" t="s">
        <v>19</v>
      </c>
      <c r="C418" s="8" t="s">
        <v>52</v>
      </c>
      <c r="D418" s="9" t="s">
        <v>21</v>
      </c>
      <c r="E418" s="9" t="s">
        <v>21</v>
      </c>
      <c r="F418" s="8" t="s">
        <v>22</v>
      </c>
      <c r="G418" s="8" t="s">
        <v>23</v>
      </c>
      <c r="H418" s="8" t="s">
        <v>53</v>
      </c>
      <c r="I418" s="10" t="s">
        <v>25</v>
      </c>
      <c r="J418" s="8" t="s">
        <v>114</v>
      </c>
      <c r="K418" s="8" t="s">
        <v>115</v>
      </c>
      <c r="L418" s="8" t="s">
        <v>27</v>
      </c>
      <c r="M418" s="10">
        <v>2011</v>
      </c>
      <c r="N418" s="11" t="s">
        <v>1352</v>
      </c>
      <c r="O418" s="8" t="s">
        <v>29</v>
      </c>
      <c r="P418" s="8" t="s">
        <v>1353</v>
      </c>
      <c r="Q418" s="8" t="s">
        <v>1354</v>
      </c>
    </row>
    <row r="419" spans="1:17" s="8" customFormat="1" ht="12.75" x14ac:dyDescent="0.2">
      <c r="A419" s="7" t="s">
        <v>1355</v>
      </c>
      <c r="B419" s="8" t="s">
        <v>19</v>
      </c>
      <c r="C419" s="8" t="s">
        <v>52</v>
      </c>
      <c r="D419" s="9" t="s">
        <v>21</v>
      </c>
      <c r="E419" s="9" t="s">
        <v>21</v>
      </c>
      <c r="F419" s="8" t="s">
        <v>22</v>
      </c>
      <c r="G419" s="8" t="s">
        <v>23</v>
      </c>
      <c r="H419" s="8" t="s">
        <v>53</v>
      </c>
      <c r="I419" s="10" t="s">
        <v>25</v>
      </c>
      <c r="J419" s="8" t="s">
        <v>114</v>
      </c>
      <c r="K419" s="8" t="s">
        <v>778</v>
      </c>
      <c r="L419" s="8" t="s">
        <v>27</v>
      </c>
      <c r="M419" s="10">
        <v>2011</v>
      </c>
      <c r="N419" s="11" t="s">
        <v>1352</v>
      </c>
      <c r="O419" s="8" t="s">
        <v>29</v>
      </c>
      <c r="P419" s="8" t="s">
        <v>1356</v>
      </c>
      <c r="Q419" s="8" t="s">
        <v>1357</v>
      </c>
    </row>
    <row r="420" spans="1:17" s="8" customFormat="1" ht="12.75" x14ac:dyDescent="0.2">
      <c r="A420" s="7" t="s">
        <v>1358</v>
      </c>
      <c r="B420" s="8" t="s">
        <v>19</v>
      </c>
      <c r="C420" s="8" t="s">
        <v>52</v>
      </c>
      <c r="D420" s="9" t="s">
        <v>21</v>
      </c>
      <c r="E420" s="9" t="s">
        <v>21</v>
      </c>
      <c r="F420" s="8" t="s">
        <v>22</v>
      </c>
      <c r="G420" s="8" t="s">
        <v>23</v>
      </c>
      <c r="H420" s="8" t="s">
        <v>53</v>
      </c>
      <c r="I420" s="10" t="s">
        <v>25</v>
      </c>
      <c r="J420" s="8" t="s">
        <v>114</v>
      </c>
      <c r="K420" s="8" t="s">
        <v>115</v>
      </c>
      <c r="L420" s="8" t="s">
        <v>27</v>
      </c>
      <c r="M420" s="10">
        <v>2011</v>
      </c>
      <c r="N420" s="11" t="s">
        <v>1352</v>
      </c>
      <c r="O420" s="8" t="s">
        <v>29</v>
      </c>
      <c r="P420" s="8" t="s">
        <v>1359</v>
      </c>
      <c r="Q420" s="8" t="s">
        <v>1360</v>
      </c>
    </row>
    <row r="421" spans="1:17" s="8" customFormat="1" ht="12.75" x14ac:dyDescent="0.2">
      <c r="A421" s="7" t="s">
        <v>1361</v>
      </c>
      <c r="B421" s="8" t="s">
        <v>19</v>
      </c>
      <c r="C421" s="8" t="s">
        <v>52</v>
      </c>
      <c r="D421" s="9" t="s">
        <v>21</v>
      </c>
      <c r="E421" s="9" t="s">
        <v>21</v>
      </c>
      <c r="F421" s="8" t="s">
        <v>22</v>
      </c>
      <c r="G421" s="8" t="s">
        <v>23</v>
      </c>
      <c r="H421" s="8" t="s">
        <v>53</v>
      </c>
      <c r="I421" s="10" t="s">
        <v>25</v>
      </c>
      <c r="J421" s="8" t="s">
        <v>114</v>
      </c>
      <c r="K421" s="8" t="s">
        <v>115</v>
      </c>
      <c r="L421" s="8" t="s">
        <v>27</v>
      </c>
      <c r="M421" s="10">
        <v>2011</v>
      </c>
      <c r="N421" s="11" t="s">
        <v>1352</v>
      </c>
      <c r="O421" s="8" t="s">
        <v>29</v>
      </c>
      <c r="P421" s="8" t="s">
        <v>1362</v>
      </c>
      <c r="Q421" s="8" t="s">
        <v>1363</v>
      </c>
    </row>
    <row r="422" spans="1:17" s="8" customFormat="1" ht="12.75" x14ac:dyDescent="0.2">
      <c r="A422" s="7" t="s">
        <v>1364</v>
      </c>
      <c r="B422" s="8" t="s">
        <v>19</v>
      </c>
      <c r="C422" s="8" t="s">
        <v>52</v>
      </c>
      <c r="D422" s="9" t="s">
        <v>21</v>
      </c>
      <c r="E422" s="9" t="s">
        <v>21</v>
      </c>
      <c r="F422" s="8" t="s">
        <v>22</v>
      </c>
      <c r="G422" s="8" t="s">
        <v>23</v>
      </c>
      <c r="H422" s="8" t="s">
        <v>53</v>
      </c>
      <c r="I422" s="10" t="s">
        <v>25</v>
      </c>
      <c r="J422" s="8" t="s">
        <v>114</v>
      </c>
      <c r="K422" s="8" t="s">
        <v>115</v>
      </c>
      <c r="L422" s="8" t="s">
        <v>27</v>
      </c>
      <c r="M422" s="10">
        <v>2011</v>
      </c>
      <c r="N422" s="11" t="s">
        <v>1352</v>
      </c>
      <c r="O422" s="8" t="s">
        <v>29</v>
      </c>
      <c r="P422" s="8" t="s">
        <v>1365</v>
      </c>
      <c r="Q422" s="8" t="s">
        <v>1366</v>
      </c>
    </row>
    <row r="423" spans="1:17" s="8" customFormat="1" ht="12.75" x14ac:dyDescent="0.2">
      <c r="A423" s="7" t="s">
        <v>1367</v>
      </c>
      <c r="B423" s="8" t="s">
        <v>19</v>
      </c>
      <c r="C423" s="8" t="s">
        <v>52</v>
      </c>
      <c r="D423" s="9" t="s">
        <v>21</v>
      </c>
      <c r="E423" s="9" t="s">
        <v>21</v>
      </c>
      <c r="F423" s="8" t="s">
        <v>22</v>
      </c>
      <c r="G423" s="8" t="s">
        <v>23</v>
      </c>
      <c r="H423" s="8" t="s">
        <v>53</v>
      </c>
      <c r="I423" s="10" t="s">
        <v>25</v>
      </c>
      <c r="J423" s="8" t="s">
        <v>114</v>
      </c>
      <c r="K423" s="8" t="s">
        <v>115</v>
      </c>
      <c r="L423" s="8" t="s">
        <v>27</v>
      </c>
      <c r="M423" s="10">
        <v>2011</v>
      </c>
      <c r="N423" s="11" t="s">
        <v>1352</v>
      </c>
      <c r="O423" s="8" t="s">
        <v>29</v>
      </c>
      <c r="P423" s="8" t="s">
        <v>1368</v>
      </c>
      <c r="Q423" s="8" t="s">
        <v>1369</v>
      </c>
    </row>
    <row r="424" spans="1:17" s="8" customFormat="1" ht="12.75" x14ac:dyDescent="0.2">
      <c r="A424" s="7" t="s">
        <v>1370</v>
      </c>
      <c r="B424" s="8" t="s">
        <v>19</v>
      </c>
      <c r="C424" s="8" t="s">
        <v>52</v>
      </c>
      <c r="D424" s="9" t="s">
        <v>21</v>
      </c>
      <c r="E424" s="9" t="s">
        <v>21</v>
      </c>
      <c r="F424" s="8" t="s">
        <v>22</v>
      </c>
      <c r="G424" s="8" t="s">
        <v>23</v>
      </c>
      <c r="H424" s="8" t="s">
        <v>53</v>
      </c>
      <c r="I424" s="10" t="s">
        <v>25</v>
      </c>
      <c r="J424" s="8" t="s">
        <v>114</v>
      </c>
      <c r="K424" s="8" t="s">
        <v>458</v>
      </c>
      <c r="L424" s="8" t="s">
        <v>27</v>
      </c>
      <c r="M424" s="10">
        <v>2011</v>
      </c>
      <c r="N424" s="11" t="s">
        <v>1352</v>
      </c>
      <c r="O424" s="8" t="s">
        <v>29</v>
      </c>
      <c r="P424" s="8" t="s">
        <v>1371</v>
      </c>
      <c r="Q424" s="8" t="s">
        <v>1372</v>
      </c>
    </row>
    <row r="425" spans="1:17" s="8" customFormat="1" ht="12.75" x14ac:dyDescent="0.2">
      <c r="A425" s="7" t="s">
        <v>1373</v>
      </c>
      <c r="B425" s="8" t="s">
        <v>19</v>
      </c>
      <c r="C425" s="8" t="s">
        <v>52</v>
      </c>
      <c r="D425" s="9" t="s">
        <v>21</v>
      </c>
      <c r="E425" s="9" t="s">
        <v>21</v>
      </c>
      <c r="F425" s="8" t="s">
        <v>22</v>
      </c>
      <c r="G425" s="8" t="s">
        <v>23</v>
      </c>
      <c r="H425" s="8" t="s">
        <v>53</v>
      </c>
      <c r="I425" s="10" t="s">
        <v>25</v>
      </c>
      <c r="J425" s="8" t="s">
        <v>114</v>
      </c>
      <c r="K425" s="8" t="s">
        <v>115</v>
      </c>
      <c r="L425" s="8" t="s">
        <v>27</v>
      </c>
      <c r="M425" s="10">
        <v>2011</v>
      </c>
      <c r="N425" s="11" t="s">
        <v>1352</v>
      </c>
      <c r="O425" s="8" t="s">
        <v>29</v>
      </c>
      <c r="P425" s="8" t="s">
        <v>1374</v>
      </c>
      <c r="Q425" s="8" t="s">
        <v>1375</v>
      </c>
    </row>
    <row r="426" spans="1:17" s="8" customFormat="1" ht="12.75" x14ac:dyDescent="0.2">
      <c r="A426" s="7" t="s">
        <v>1376</v>
      </c>
      <c r="B426" s="8" t="s">
        <v>19</v>
      </c>
      <c r="C426" s="8" t="s">
        <v>52</v>
      </c>
      <c r="D426" s="9" t="s">
        <v>21</v>
      </c>
      <c r="E426" s="9" t="s">
        <v>21</v>
      </c>
      <c r="F426" s="8" t="s">
        <v>22</v>
      </c>
      <c r="G426" s="8" t="s">
        <v>23</v>
      </c>
      <c r="H426" s="8" t="s">
        <v>53</v>
      </c>
      <c r="I426" s="10" t="s">
        <v>25</v>
      </c>
      <c r="J426" s="8" t="s">
        <v>114</v>
      </c>
      <c r="K426" s="8" t="s">
        <v>115</v>
      </c>
      <c r="L426" s="8" t="s">
        <v>27</v>
      </c>
      <c r="M426" s="10">
        <v>2011</v>
      </c>
      <c r="N426" s="11" t="s">
        <v>1352</v>
      </c>
      <c r="O426" s="8" t="s">
        <v>29</v>
      </c>
      <c r="P426" s="8" t="s">
        <v>1377</v>
      </c>
      <c r="Q426" s="8" t="s">
        <v>1378</v>
      </c>
    </row>
    <row r="427" spans="1:17" s="8" customFormat="1" ht="12.75" x14ac:dyDescent="0.2">
      <c r="A427" s="7" t="s">
        <v>1379</v>
      </c>
      <c r="B427" s="8" t="s">
        <v>19</v>
      </c>
      <c r="C427" s="8" t="s">
        <v>52</v>
      </c>
      <c r="D427" s="9" t="s">
        <v>21</v>
      </c>
      <c r="E427" s="9" t="s">
        <v>21</v>
      </c>
      <c r="F427" s="8" t="s">
        <v>22</v>
      </c>
      <c r="G427" s="8" t="s">
        <v>23</v>
      </c>
      <c r="H427" s="8" t="s">
        <v>53</v>
      </c>
      <c r="I427" s="10" t="s">
        <v>25</v>
      </c>
      <c r="J427" s="8" t="s">
        <v>114</v>
      </c>
      <c r="K427" s="8" t="s">
        <v>115</v>
      </c>
      <c r="L427" s="8" t="s">
        <v>27</v>
      </c>
      <c r="M427" s="10">
        <v>2011</v>
      </c>
      <c r="N427" s="11" t="s">
        <v>1352</v>
      </c>
      <c r="O427" s="8" t="s">
        <v>29</v>
      </c>
      <c r="P427" s="8" t="s">
        <v>1380</v>
      </c>
      <c r="Q427" s="8" t="s">
        <v>1381</v>
      </c>
    </row>
    <row r="428" spans="1:17" s="8" customFormat="1" ht="12.75" x14ac:dyDescent="0.2">
      <c r="A428" s="7" t="s">
        <v>1382</v>
      </c>
      <c r="B428" s="8" t="s">
        <v>1383</v>
      </c>
      <c r="C428" s="8" t="s">
        <v>1384</v>
      </c>
      <c r="D428" s="9" t="s">
        <v>47</v>
      </c>
      <c r="E428" s="9" t="s">
        <v>40</v>
      </c>
      <c r="F428" s="8" t="s">
        <v>22</v>
      </c>
      <c r="G428" s="8" t="s">
        <v>23</v>
      </c>
      <c r="H428" s="8" t="s">
        <v>40</v>
      </c>
      <c r="I428" s="10" t="s">
        <v>25</v>
      </c>
      <c r="J428" s="8" t="s">
        <v>114</v>
      </c>
      <c r="K428" s="8" t="s">
        <v>458</v>
      </c>
      <c r="L428" s="8" t="s">
        <v>27</v>
      </c>
      <c r="M428" s="10">
        <v>2011</v>
      </c>
      <c r="N428" s="11" t="s">
        <v>1385</v>
      </c>
      <c r="O428" s="8" t="s">
        <v>29</v>
      </c>
      <c r="P428" s="8" t="s">
        <v>1386</v>
      </c>
      <c r="Q428" s="8" t="s">
        <v>1387</v>
      </c>
    </row>
    <row r="429" spans="1:17" s="8" customFormat="1" ht="12.75" x14ac:dyDescent="0.2">
      <c r="A429" s="7" t="s">
        <v>1388</v>
      </c>
      <c r="B429" s="8" t="s">
        <v>19</v>
      </c>
      <c r="C429" s="8" t="s">
        <v>52</v>
      </c>
      <c r="D429" s="9" t="s">
        <v>21</v>
      </c>
      <c r="E429" s="9" t="s">
        <v>21</v>
      </c>
      <c r="F429" s="8" t="s">
        <v>22</v>
      </c>
      <c r="G429" s="8" t="s">
        <v>23</v>
      </c>
      <c r="H429" s="8" t="s">
        <v>53</v>
      </c>
      <c r="I429" s="10" t="s">
        <v>25</v>
      </c>
      <c r="J429" s="8" t="s">
        <v>114</v>
      </c>
      <c r="K429" s="8" t="s">
        <v>126</v>
      </c>
      <c r="L429" s="8" t="s">
        <v>27</v>
      </c>
      <c r="M429" s="10">
        <v>1998</v>
      </c>
      <c r="N429" s="11" t="s">
        <v>1389</v>
      </c>
      <c r="O429" s="8" t="s">
        <v>29</v>
      </c>
      <c r="P429" s="8" t="s">
        <v>1390</v>
      </c>
      <c r="Q429" s="8" t="s">
        <v>1391</v>
      </c>
    </row>
    <row r="430" spans="1:17" s="8" customFormat="1" ht="12.75" x14ac:dyDescent="0.2">
      <c r="A430" s="7" t="s">
        <v>1392</v>
      </c>
      <c r="B430" s="8" t="s">
        <v>19</v>
      </c>
      <c r="C430" s="8" t="s">
        <v>52</v>
      </c>
      <c r="D430" s="9" t="s">
        <v>21</v>
      </c>
      <c r="E430" s="9" t="s">
        <v>21</v>
      </c>
      <c r="F430" s="8" t="s">
        <v>22</v>
      </c>
      <c r="G430" s="8" t="s">
        <v>23</v>
      </c>
      <c r="H430" s="8" t="s">
        <v>53</v>
      </c>
      <c r="I430" s="10" t="s">
        <v>25</v>
      </c>
      <c r="J430" s="8" t="s">
        <v>114</v>
      </c>
      <c r="K430" s="8" t="s">
        <v>126</v>
      </c>
      <c r="L430" s="8" t="s">
        <v>27</v>
      </c>
      <c r="M430" s="10">
        <v>2002</v>
      </c>
      <c r="N430" s="11" t="s">
        <v>1393</v>
      </c>
      <c r="O430" s="8" t="s">
        <v>29</v>
      </c>
      <c r="P430" s="8" t="s">
        <v>1394</v>
      </c>
      <c r="Q430" s="8" t="s">
        <v>1395</v>
      </c>
    </row>
    <row r="431" spans="1:17" s="8" customFormat="1" ht="12.75" x14ac:dyDescent="0.2">
      <c r="A431" s="7" t="s">
        <v>1396</v>
      </c>
      <c r="B431" s="8" t="s">
        <v>19</v>
      </c>
      <c r="C431" s="8" t="s">
        <v>52</v>
      </c>
      <c r="D431" s="9" t="s">
        <v>21</v>
      </c>
      <c r="E431" s="9" t="s">
        <v>21</v>
      </c>
      <c r="F431" s="8" t="s">
        <v>22</v>
      </c>
      <c r="G431" s="8" t="s">
        <v>23</v>
      </c>
      <c r="H431" s="8" t="s">
        <v>53</v>
      </c>
      <c r="I431" s="10" t="s">
        <v>25</v>
      </c>
      <c r="J431" s="8" t="s">
        <v>114</v>
      </c>
      <c r="K431" s="8" t="s">
        <v>126</v>
      </c>
      <c r="L431" s="8" t="s">
        <v>27</v>
      </c>
      <c r="M431" s="10">
        <v>2009</v>
      </c>
      <c r="N431" s="11" t="s">
        <v>1397</v>
      </c>
      <c r="O431" s="8" t="s">
        <v>29</v>
      </c>
      <c r="P431" s="8" t="s">
        <v>1398</v>
      </c>
      <c r="Q431" s="8" t="s">
        <v>1399</v>
      </c>
    </row>
    <row r="432" spans="1:17" s="8" customFormat="1" ht="12.75" x14ac:dyDescent="0.2">
      <c r="A432" s="7" t="s">
        <v>1400</v>
      </c>
      <c r="B432" s="8" t="s">
        <v>19</v>
      </c>
      <c r="C432" s="8" t="s">
        <v>52</v>
      </c>
      <c r="D432" s="9" t="s">
        <v>21</v>
      </c>
      <c r="E432" s="9" t="s">
        <v>21</v>
      </c>
      <c r="F432" s="8" t="s">
        <v>22</v>
      </c>
      <c r="G432" s="8" t="s">
        <v>23</v>
      </c>
      <c r="H432" s="8" t="s">
        <v>53</v>
      </c>
      <c r="I432" s="10" t="s">
        <v>25</v>
      </c>
      <c r="J432" s="8" t="s">
        <v>114</v>
      </c>
      <c r="K432" s="8" t="s">
        <v>1401</v>
      </c>
      <c r="L432" s="8" t="s">
        <v>27</v>
      </c>
      <c r="M432" s="10">
        <v>2011</v>
      </c>
      <c r="N432" s="13">
        <v>40574</v>
      </c>
      <c r="O432" s="8" t="s">
        <v>29</v>
      </c>
      <c r="P432" s="8" t="s">
        <v>1402</v>
      </c>
      <c r="Q432" s="8" t="s">
        <v>1403</v>
      </c>
    </row>
    <row r="433" spans="1:17" s="8" customFormat="1" ht="12.75" x14ac:dyDescent="0.2">
      <c r="A433" s="7" t="s">
        <v>1404</v>
      </c>
      <c r="B433" s="8" t="s">
        <v>19</v>
      </c>
      <c r="C433" s="8" t="s">
        <v>52</v>
      </c>
      <c r="D433" s="9" t="s">
        <v>21</v>
      </c>
      <c r="E433" s="9" t="s">
        <v>21</v>
      </c>
      <c r="F433" s="8" t="s">
        <v>22</v>
      </c>
      <c r="G433" s="8" t="s">
        <v>23</v>
      </c>
      <c r="H433" s="8" t="s">
        <v>53</v>
      </c>
      <c r="I433" s="10" t="s">
        <v>25</v>
      </c>
      <c r="J433" s="8" t="s">
        <v>114</v>
      </c>
      <c r="K433" s="8" t="s">
        <v>1405</v>
      </c>
      <c r="L433" s="8" t="s">
        <v>27</v>
      </c>
      <c r="M433" s="10">
        <v>2011</v>
      </c>
      <c r="N433" s="13">
        <v>40574</v>
      </c>
      <c r="O433" s="8" t="s">
        <v>29</v>
      </c>
      <c r="P433" s="8" t="s">
        <v>1406</v>
      </c>
      <c r="Q433" s="8" t="s">
        <v>1407</v>
      </c>
    </row>
    <row r="434" spans="1:17" s="8" customFormat="1" ht="12.75" x14ac:dyDescent="0.2">
      <c r="A434" s="7" t="s">
        <v>1408</v>
      </c>
      <c r="B434" s="8" t="s">
        <v>19</v>
      </c>
      <c r="C434" s="8" t="s">
        <v>52</v>
      </c>
      <c r="D434" s="9" t="s">
        <v>21</v>
      </c>
      <c r="E434" s="9" t="s">
        <v>21</v>
      </c>
      <c r="F434" s="8" t="s">
        <v>22</v>
      </c>
      <c r="G434" s="8" t="s">
        <v>23</v>
      </c>
      <c r="H434" s="8" t="s">
        <v>53</v>
      </c>
      <c r="I434" s="10" t="s">
        <v>25</v>
      </c>
      <c r="J434" s="8" t="s">
        <v>114</v>
      </c>
      <c r="K434" s="8" t="s">
        <v>1409</v>
      </c>
      <c r="L434" s="8" t="s">
        <v>27</v>
      </c>
      <c r="M434" s="10">
        <v>2011</v>
      </c>
      <c r="N434" s="13">
        <v>40574</v>
      </c>
      <c r="O434" s="8" t="s">
        <v>29</v>
      </c>
      <c r="P434" s="8" t="s">
        <v>1410</v>
      </c>
      <c r="Q434" s="8" t="s">
        <v>1411</v>
      </c>
    </row>
    <row r="435" spans="1:17" s="8" customFormat="1" ht="12.75" x14ac:dyDescent="0.2">
      <c r="A435" s="7" t="s">
        <v>1412</v>
      </c>
      <c r="B435" s="8" t="s">
        <v>19</v>
      </c>
      <c r="C435" s="8" t="s">
        <v>52</v>
      </c>
      <c r="D435" s="9" t="s">
        <v>21</v>
      </c>
      <c r="E435" s="9" t="s">
        <v>21</v>
      </c>
      <c r="F435" s="8" t="s">
        <v>22</v>
      </c>
      <c r="G435" s="8" t="s">
        <v>23</v>
      </c>
      <c r="H435" s="8" t="s">
        <v>53</v>
      </c>
      <c r="I435" s="10" t="s">
        <v>25</v>
      </c>
      <c r="J435" s="8" t="s">
        <v>114</v>
      </c>
      <c r="K435" s="8" t="s">
        <v>778</v>
      </c>
      <c r="L435" s="8" t="s">
        <v>27</v>
      </c>
      <c r="M435" s="10">
        <v>2009</v>
      </c>
      <c r="N435" s="13">
        <v>40102</v>
      </c>
      <c r="O435" s="8" t="s">
        <v>29</v>
      </c>
      <c r="P435" s="8" t="s">
        <v>1413</v>
      </c>
      <c r="Q435" s="8" t="s">
        <v>1414</v>
      </c>
    </row>
    <row r="436" spans="1:17" s="8" customFormat="1" ht="12.75" x14ac:dyDescent="0.2">
      <c r="A436" s="7" t="s">
        <v>1415</v>
      </c>
      <c r="B436" s="8" t="s">
        <v>19</v>
      </c>
      <c r="C436" s="8" t="s">
        <v>52</v>
      </c>
      <c r="D436" s="9" t="s">
        <v>21</v>
      </c>
      <c r="E436" s="9" t="s">
        <v>21</v>
      </c>
      <c r="F436" s="8" t="s">
        <v>22</v>
      </c>
      <c r="G436" s="8" t="s">
        <v>23</v>
      </c>
      <c r="H436" s="8" t="s">
        <v>53</v>
      </c>
      <c r="I436" s="10" t="s">
        <v>25</v>
      </c>
      <c r="J436" s="8" t="s">
        <v>114</v>
      </c>
      <c r="K436" s="8" t="s">
        <v>115</v>
      </c>
      <c r="L436" s="8" t="s">
        <v>27</v>
      </c>
      <c r="M436" s="10">
        <v>2009</v>
      </c>
      <c r="N436" s="11" t="s">
        <v>1416</v>
      </c>
      <c r="O436" s="8" t="s">
        <v>29</v>
      </c>
      <c r="P436" s="8" t="s">
        <v>1417</v>
      </c>
      <c r="Q436" s="8" t="s">
        <v>1418</v>
      </c>
    </row>
    <row r="437" spans="1:17" s="8" customFormat="1" ht="12.75" x14ac:dyDescent="0.2">
      <c r="A437" s="7" t="s">
        <v>1419</v>
      </c>
      <c r="B437" s="8" t="s">
        <v>19</v>
      </c>
      <c r="C437" s="8" t="s">
        <v>52</v>
      </c>
      <c r="D437" s="9" t="s">
        <v>21</v>
      </c>
      <c r="E437" s="9" t="s">
        <v>21</v>
      </c>
      <c r="F437" s="8" t="s">
        <v>22</v>
      </c>
      <c r="G437" s="8" t="s">
        <v>23</v>
      </c>
      <c r="H437" s="8" t="s">
        <v>53</v>
      </c>
      <c r="I437" s="10" t="s">
        <v>25</v>
      </c>
      <c r="J437" s="8" t="s">
        <v>114</v>
      </c>
      <c r="K437" s="8" t="s">
        <v>115</v>
      </c>
      <c r="L437" s="8" t="s">
        <v>27</v>
      </c>
      <c r="M437" s="10">
        <v>2009</v>
      </c>
      <c r="N437" s="11" t="s">
        <v>1416</v>
      </c>
      <c r="O437" s="8" t="s">
        <v>29</v>
      </c>
      <c r="P437" s="8" t="s">
        <v>1420</v>
      </c>
      <c r="Q437" s="8" t="s">
        <v>1421</v>
      </c>
    </row>
    <row r="438" spans="1:17" s="8" customFormat="1" ht="12.75" x14ac:dyDescent="0.2">
      <c r="A438" s="7" t="s">
        <v>1422</v>
      </c>
      <c r="B438" s="8" t="s">
        <v>19</v>
      </c>
      <c r="C438" s="8" t="s">
        <v>52</v>
      </c>
      <c r="D438" s="9" t="s">
        <v>21</v>
      </c>
      <c r="E438" s="9" t="s">
        <v>21</v>
      </c>
      <c r="F438" s="8" t="s">
        <v>22</v>
      </c>
      <c r="G438" s="8" t="s">
        <v>23</v>
      </c>
      <c r="H438" s="8" t="s">
        <v>53</v>
      </c>
      <c r="I438" s="10" t="s">
        <v>25</v>
      </c>
      <c r="J438" s="8" t="s">
        <v>114</v>
      </c>
      <c r="K438" s="8" t="s">
        <v>115</v>
      </c>
      <c r="L438" s="8" t="s">
        <v>27</v>
      </c>
      <c r="M438" s="10">
        <v>2009</v>
      </c>
      <c r="N438" s="11" t="s">
        <v>1416</v>
      </c>
      <c r="O438" s="8" t="s">
        <v>29</v>
      </c>
      <c r="P438" s="8" t="s">
        <v>1423</v>
      </c>
      <c r="Q438" s="8" t="s">
        <v>1424</v>
      </c>
    </row>
    <row r="439" spans="1:17" s="8" customFormat="1" ht="12.75" x14ac:dyDescent="0.2">
      <c r="A439" s="7" t="s">
        <v>1425</v>
      </c>
      <c r="B439" s="8" t="s">
        <v>19</v>
      </c>
      <c r="C439" s="8" t="s">
        <v>52</v>
      </c>
      <c r="D439" s="9" t="s">
        <v>21</v>
      </c>
      <c r="E439" s="9" t="s">
        <v>21</v>
      </c>
      <c r="F439" s="8" t="s">
        <v>22</v>
      </c>
      <c r="G439" s="8" t="s">
        <v>23</v>
      </c>
      <c r="H439" s="8" t="s">
        <v>53</v>
      </c>
      <c r="I439" s="10" t="s">
        <v>25</v>
      </c>
      <c r="J439" s="8" t="s">
        <v>114</v>
      </c>
      <c r="K439" s="8" t="s">
        <v>115</v>
      </c>
      <c r="L439" s="8" t="s">
        <v>27</v>
      </c>
      <c r="M439" s="10">
        <v>2009</v>
      </c>
      <c r="N439" s="11" t="s">
        <v>1416</v>
      </c>
      <c r="O439" s="8" t="s">
        <v>29</v>
      </c>
      <c r="P439" s="8" t="s">
        <v>1426</v>
      </c>
      <c r="Q439" s="8" t="s">
        <v>1427</v>
      </c>
    </row>
    <row r="440" spans="1:17" s="8" customFormat="1" ht="12.75" x14ac:dyDescent="0.2">
      <c r="A440" s="7" t="s">
        <v>1428</v>
      </c>
      <c r="B440" s="8" t="s">
        <v>19</v>
      </c>
      <c r="C440" s="8" t="s">
        <v>52</v>
      </c>
      <c r="D440" s="9" t="s">
        <v>21</v>
      </c>
      <c r="E440" s="9" t="s">
        <v>21</v>
      </c>
      <c r="F440" s="8" t="s">
        <v>22</v>
      </c>
      <c r="G440" s="8" t="s">
        <v>23</v>
      </c>
      <c r="H440" s="8" t="s">
        <v>53</v>
      </c>
      <c r="I440" s="10" t="s">
        <v>25</v>
      </c>
      <c r="J440" s="8" t="s">
        <v>114</v>
      </c>
      <c r="K440" s="8" t="s">
        <v>115</v>
      </c>
      <c r="L440" s="8" t="s">
        <v>27</v>
      </c>
      <c r="M440" s="10">
        <v>2009</v>
      </c>
      <c r="N440" s="11" t="s">
        <v>1416</v>
      </c>
      <c r="O440" s="8" t="s">
        <v>29</v>
      </c>
      <c r="P440" s="8" t="s">
        <v>1429</v>
      </c>
      <c r="Q440" s="8" t="s">
        <v>1430</v>
      </c>
    </row>
    <row r="441" spans="1:17" s="8" customFormat="1" ht="12.75" x14ac:dyDescent="0.2">
      <c r="A441" s="7" t="s">
        <v>1431</v>
      </c>
      <c r="B441" s="8" t="s">
        <v>19</v>
      </c>
      <c r="C441" s="8" t="s">
        <v>52</v>
      </c>
      <c r="D441" s="9" t="s">
        <v>21</v>
      </c>
      <c r="E441" s="9" t="s">
        <v>21</v>
      </c>
      <c r="F441" s="8" t="s">
        <v>22</v>
      </c>
      <c r="G441" s="8" t="s">
        <v>23</v>
      </c>
      <c r="H441" s="8" t="s">
        <v>53</v>
      </c>
      <c r="I441" s="10" t="s">
        <v>25</v>
      </c>
      <c r="J441" s="8" t="s">
        <v>114</v>
      </c>
      <c r="K441" s="8" t="s">
        <v>115</v>
      </c>
      <c r="L441" s="8" t="s">
        <v>27</v>
      </c>
      <c r="M441" s="10">
        <v>2009</v>
      </c>
      <c r="N441" s="11" t="s">
        <v>1416</v>
      </c>
      <c r="O441" s="8" t="s">
        <v>29</v>
      </c>
      <c r="P441" s="8" t="s">
        <v>1432</v>
      </c>
      <c r="Q441" s="8" t="s">
        <v>1433</v>
      </c>
    </row>
    <row r="442" spans="1:17" s="8" customFormat="1" ht="12.75" x14ac:dyDescent="0.2">
      <c r="A442" s="7" t="s">
        <v>1434</v>
      </c>
      <c r="B442" s="8" t="s">
        <v>19</v>
      </c>
      <c r="C442" s="8" t="s">
        <v>52</v>
      </c>
      <c r="D442" s="9" t="s">
        <v>21</v>
      </c>
      <c r="E442" s="9" t="s">
        <v>21</v>
      </c>
      <c r="F442" s="8" t="s">
        <v>22</v>
      </c>
      <c r="G442" s="8" t="s">
        <v>23</v>
      </c>
      <c r="H442" s="8" t="s">
        <v>53</v>
      </c>
      <c r="I442" s="10" t="s">
        <v>25</v>
      </c>
      <c r="J442" s="8" t="s">
        <v>114</v>
      </c>
      <c r="K442" s="8" t="s">
        <v>115</v>
      </c>
      <c r="L442" s="8" t="s">
        <v>27</v>
      </c>
      <c r="M442" s="10">
        <v>2009</v>
      </c>
      <c r="N442" s="11" t="s">
        <v>1416</v>
      </c>
      <c r="O442" s="8" t="s">
        <v>29</v>
      </c>
      <c r="P442" s="8" t="s">
        <v>1435</v>
      </c>
      <c r="Q442" s="8" t="s">
        <v>1436</v>
      </c>
    </row>
    <row r="443" spans="1:17" s="8" customFormat="1" ht="12.75" x14ac:dyDescent="0.2">
      <c r="A443" s="7" t="s">
        <v>1437</v>
      </c>
      <c r="B443" s="8" t="s">
        <v>19</v>
      </c>
      <c r="C443" s="8" t="s">
        <v>52</v>
      </c>
      <c r="D443" s="9" t="s">
        <v>21</v>
      </c>
      <c r="E443" s="9" t="s">
        <v>21</v>
      </c>
      <c r="F443" s="8" t="s">
        <v>22</v>
      </c>
      <c r="G443" s="8" t="s">
        <v>23</v>
      </c>
      <c r="H443" s="8" t="s">
        <v>53</v>
      </c>
      <c r="I443" s="10" t="s">
        <v>25</v>
      </c>
      <c r="J443" s="8" t="s">
        <v>114</v>
      </c>
      <c r="K443" s="8" t="s">
        <v>115</v>
      </c>
      <c r="L443" s="8" t="s">
        <v>27</v>
      </c>
      <c r="M443" s="10">
        <v>2009</v>
      </c>
      <c r="N443" s="11" t="s">
        <v>1416</v>
      </c>
      <c r="O443" s="8" t="s">
        <v>29</v>
      </c>
      <c r="P443" s="8" t="s">
        <v>1438</v>
      </c>
      <c r="Q443" s="8" t="s">
        <v>1439</v>
      </c>
    </row>
    <row r="444" spans="1:17" s="8" customFormat="1" ht="12.75" x14ac:dyDescent="0.2">
      <c r="A444" s="7" t="s">
        <v>1440</v>
      </c>
      <c r="B444" s="8" t="s">
        <v>19</v>
      </c>
      <c r="C444" s="8" t="s">
        <v>52</v>
      </c>
      <c r="D444" s="9" t="s">
        <v>21</v>
      </c>
      <c r="E444" s="9" t="s">
        <v>21</v>
      </c>
      <c r="F444" s="8" t="s">
        <v>22</v>
      </c>
      <c r="G444" s="8" t="s">
        <v>23</v>
      </c>
      <c r="H444" s="8" t="s">
        <v>53</v>
      </c>
      <c r="I444" s="10" t="s">
        <v>25</v>
      </c>
      <c r="J444" s="8" t="s">
        <v>114</v>
      </c>
      <c r="K444" s="8" t="s">
        <v>115</v>
      </c>
      <c r="L444" s="8" t="s">
        <v>27</v>
      </c>
      <c r="M444" s="10">
        <v>2009</v>
      </c>
      <c r="N444" s="11" t="s">
        <v>1416</v>
      </c>
      <c r="O444" s="8" t="s">
        <v>29</v>
      </c>
      <c r="P444" s="8" t="s">
        <v>1441</v>
      </c>
      <c r="Q444" s="8" t="s">
        <v>1442</v>
      </c>
    </row>
    <row r="445" spans="1:17" s="8" customFormat="1" ht="12.75" x14ac:dyDescent="0.2">
      <c r="A445" s="7" t="s">
        <v>1443</v>
      </c>
      <c r="B445" s="8" t="s">
        <v>19</v>
      </c>
      <c r="C445" s="8" t="s">
        <v>20</v>
      </c>
      <c r="D445" s="9" t="s">
        <v>21</v>
      </c>
      <c r="E445" s="9" t="s">
        <v>21</v>
      </c>
      <c r="F445" s="8" t="s">
        <v>22</v>
      </c>
      <c r="G445" s="8" t="s">
        <v>23</v>
      </c>
      <c r="H445" s="8" t="s">
        <v>24</v>
      </c>
      <c r="I445" s="10" t="s">
        <v>25</v>
      </c>
      <c r="J445" s="8" t="s">
        <v>114</v>
      </c>
      <c r="K445" s="8" t="s">
        <v>115</v>
      </c>
      <c r="L445" s="8" t="s">
        <v>27</v>
      </c>
      <c r="M445" s="10">
        <v>2009</v>
      </c>
      <c r="N445" s="11" t="s">
        <v>1416</v>
      </c>
      <c r="O445" s="8" t="s">
        <v>29</v>
      </c>
      <c r="P445" s="8" t="s">
        <v>1444</v>
      </c>
      <c r="Q445" s="8" t="s">
        <v>1445</v>
      </c>
    </row>
    <row r="446" spans="1:17" s="8" customFormat="1" ht="12.75" x14ac:dyDescent="0.2">
      <c r="A446" s="7" t="s">
        <v>1446</v>
      </c>
      <c r="B446" s="8" t="s">
        <v>19</v>
      </c>
      <c r="C446" s="8" t="s">
        <v>52</v>
      </c>
      <c r="D446" s="9" t="s">
        <v>21</v>
      </c>
      <c r="E446" s="9" t="s">
        <v>21</v>
      </c>
      <c r="F446" s="8" t="s">
        <v>22</v>
      </c>
      <c r="G446" s="8" t="s">
        <v>23</v>
      </c>
      <c r="H446" s="8" t="s">
        <v>53</v>
      </c>
      <c r="I446" s="10" t="s">
        <v>25</v>
      </c>
      <c r="J446" s="8" t="s">
        <v>114</v>
      </c>
      <c r="K446" s="8" t="s">
        <v>115</v>
      </c>
      <c r="L446" s="8" t="s">
        <v>27</v>
      </c>
      <c r="M446" s="10">
        <v>2009</v>
      </c>
      <c r="N446" s="11" t="s">
        <v>1416</v>
      </c>
      <c r="O446" s="8" t="s">
        <v>29</v>
      </c>
      <c r="P446" s="8" t="s">
        <v>1447</v>
      </c>
      <c r="Q446" s="8" t="s">
        <v>1448</v>
      </c>
    </row>
    <row r="447" spans="1:17" s="8" customFormat="1" ht="12.75" x14ac:dyDescent="0.2">
      <c r="A447" s="7" t="s">
        <v>1449</v>
      </c>
      <c r="B447" s="8" t="s">
        <v>19</v>
      </c>
      <c r="C447" s="8" t="s">
        <v>52</v>
      </c>
      <c r="D447" s="9" t="s">
        <v>21</v>
      </c>
      <c r="E447" s="9" t="s">
        <v>21</v>
      </c>
      <c r="F447" s="8" t="s">
        <v>22</v>
      </c>
      <c r="G447" s="8" t="s">
        <v>23</v>
      </c>
      <c r="H447" s="8" t="s">
        <v>53</v>
      </c>
      <c r="I447" s="10" t="s">
        <v>25</v>
      </c>
      <c r="J447" s="8" t="s">
        <v>114</v>
      </c>
      <c r="K447" s="8" t="s">
        <v>115</v>
      </c>
      <c r="L447" s="8" t="s">
        <v>27</v>
      </c>
      <c r="M447" s="10">
        <v>2009</v>
      </c>
      <c r="N447" s="11" t="s">
        <v>1416</v>
      </c>
      <c r="O447" s="8" t="s">
        <v>29</v>
      </c>
      <c r="P447" s="8" t="s">
        <v>1450</v>
      </c>
      <c r="Q447" s="8" t="s">
        <v>1451</v>
      </c>
    </row>
    <row r="448" spans="1:17" s="8" customFormat="1" ht="12.75" x14ac:dyDescent="0.2">
      <c r="A448" s="7" t="s">
        <v>1452</v>
      </c>
      <c r="B448" s="8" t="s">
        <v>19</v>
      </c>
      <c r="C448" s="8" t="s">
        <v>52</v>
      </c>
      <c r="D448" s="9" t="s">
        <v>21</v>
      </c>
      <c r="E448" s="9" t="s">
        <v>21</v>
      </c>
      <c r="F448" s="8" t="s">
        <v>22</v>
      </c>
      <c r="G448" s="8" t="s">
        <v>23</v>
      </c>
      <c r="H448" s="8" t="s">
        <v>53</v>
      </c>
      <c r="I448" s="10" t="s">
        <v>25</v>
      </c>
      <c r="J448" s="8" t="s">
        <v>114</v>
      </c>
      <c r="K448" s="8" t="s">
        <v>115</v>
      </c>
      <c r="L448" s="8" t="s">
        <v>27</v>
      </c>
      <c r="M448" s="10">
        <v>2009</v>
      </c>
      <c r="N448" s="11" t="s">
        <v>1416</v>
      </c>
      <c r="O448" s="8" t="s">
        <v>29</v>
      </c>
      <c r="P448" s="8" t="s">
        <v>1453</v>
      </c>
      <c r="Q448" s="8" t="s">
        <v>1454</v>
      </c>
    </row>
    <row r="449" spans="1:17" s="8" customFormat="1" ht="12.75" x14ac:dyDescent="0.2">
      <c r="A449" s="7" t="s">
        <v>1455</v>
      </c>
      <c r="B449" s="8" t="s">
        <v>19</v>
      </c>
      <c r="C449" s="8" t="s">
        <v>52</v>
      </c>
      <c r="D449" s="9" t="s">
        <v>21</v>
      </c>
      <c r="E449" s="9" t="s">
        <v>21</v>
      </c>
      <c r="F449" s="8" t="s">
        <v>22</v>
      </c>
      <c r="G449" s="8" t="s">
        <v>23</v>
      </c>
      <c r="H449" s="8" t="s">
        <v>53</v>
      </c>
      <c r="I449" s="10" t="s">
        <v>25</v>
      </c>
      <c r="J449" s="8" t="s">
        <v>114</v>
      </c>
      <c r="K449" s="8" t="s">
        <v>115</v>
      </c>
      <c r="L449" s="8" t="s">
        <v>27</v>
      </c>
      <c r="M449" s="10">
        <v>2009</v>
      </c>
      <c r="N449" s="11" t="s">
        <v>1416</v>
      </c>
      <c r="O449" s="8" t="s">
        <v>29</v>
      </c>
      <c r="P449" s="8" t="s">
        <v>1456</v>
      </c>
      <c r="Q449" s="8" t="s">
        <v>1457</v>
      </c>
    </row>
    <row r="450" spans="1:17" s="8" customFormat="1" ht="12.75" x14ac:dyDescent="0.2">
      <c r="A450" s="7" t="s">
        <v>1458</v>
      </c>
      <c r="B450" s="8" t="s">
        <v>19</v>
      </c>
      <c r="C450" s="8" t="s">
        <v>52</v>
      </c>
      <c r="D450" s="9" t="s">
        <v>21</v>
      </c>
      <c r="E450" s="9" t="s">
        <v>21</v>
      </c>
      <c r="F450" s="8" t="s">
        <v>22</v>
      </c>
      <c r="G450" s="8" t="s">
        <v>23</v>
      </c>
      <c r="H450" s="8" t="s">
        <v>53</v>
      </c>
      <c r="I450" s="10" t="s">
        <v>25</v>
      </c>
      <c r="J450" s="8" t="s">
        <v>114</v>
      </c>
      <c r="K450" s="8" t="s">
        <v>778</v>
      </c>
      <c r="L450" s="8" t="s">
        <v>27</v>
      </c>
      <c r="M450" s="10">
        <v>2009</v>
      </c>
      <c r="N450" s="11" t="s">
        <v>1459</v>
      </c>
      <c r="O450" s="8" t="s">
        <v>29</v>
      </c>
      <c r="P450" s="8" t="s">
        <v>1460</v>
      </c>
      <c r="Q450" s="8" t="s">
        <v>1461</v>
      </c>
    </row>
    <row r="451" spans="1:17" s="8" customFormat="1" ht="12.75" x14ac:dyDescent="0.2">
      <c r="A451" s="7" t="s">
        <v>1462</v>
      </c>
      <c r="B451" s="8" t="s">
        <v>19</v>
      </c>
      <c r="C451" s="8" t="s">
        <v>52</v>
      </c>
      <c r="D451" s="9" t="s">
        <v>21</v>
      </c>
      <c r="E451" s="9" t="s">
        <v>21</v>
      </c>
      <c r="F451" s="8" t="s">
        <v>22</v>
      </c>
      <c r="G451" s="8" t="s">
        <v>23</v>
      </c>
      <c r="H451" s="8" t="s">
        <v>53</v>
      </c>
      <c r="I451" s="10" t="s">
        <v>25</v>
      </c>
      <c r="J451" s="8" t="s">
        <v>114</v>
      </c>
      <c r="K451" s="8" t="s">
        <v>778</v>
      </c>
      <c r="L451" s="8" t="s">
        <v>27</v>
      </c>
      <c r="M451" s="10">
        <v>2009</v>
      </c>
      <c r="N451" s="11" t="s">
        <v>1459</v>
      </c>
      <c r="O451" s="8" t="s">
        <v>29</v>
      </c>
      <c r="P451" s="8" t="s">
        <v>1463</v>
      </c>
      <c r="Q451" s="8" t="s">
        <v>1464</v>
      </c>
    </row>
    <row r="452" spans="1:17" s="8" customFormat="1" ht="12.75" x14ac:dyDescent="0.2">
      <c r="A452" s="7" t="s">
        <v>1465</v>
      </c>
      <c r="B452" s="8" t="s">
        <v>19</v>
      </c>
      <c r="C452" s="8" t="s">
        <v>20</v>
      </c>
      <c r="D452" s="9" t="s">
        <v>21</v>
      </c>
      <c r="E452" s="9" t="s">
        <v>21</v>
      </c>
      <c r="F452" s="8" t="s">
        <v>22</v>
      </c>
      <c r="G452" s="8" t="s">
        <v>23</v>
      </c>
      <c r="H452" s="8" t="s">
        <v>24</v>
      </c>
      <c r="I452" s="10" t="s">
        <v>25</v>
      </c>
      <c r="J452" s="8" t="s">
        <v>114</v>
      </c>
      <c r="K452" s="8" t="s">
        <v>778</v>
      </c>
      <c r="L452" s="8" t="s">
        <v>27</v>
      </c>
      <c r="M452" s="10">
        <v>2009</v>
      </c>
      <c r="N452" s="11" t="s">
        <v>1459</v>
      </c>
      <c r="O452" s="8" t="s">
        <v>29</v>
      </c>
      <c r="P452" s="8" t="s">
        <v>1466</v>
      </c>
      <c r="Q452" s="8" t="s">
        <v>1467</v>
      </c>
    </row>
    <row r="453" spans="1:17" s="8" customFormat="1" ht="12.75" x14ac:dyDescent="0.2">
      <c r="A453" s="7" t="s">
        <v>1468</v>
      </c>
      <c r="B453" s="8" t="s">
        <v>19</v>
      </c>
      <c r="C453" s="8" t="s">
        <v>52</v>
      </c>
      <c r="D453" s="9" t="s">
        <v>21</v>
      </c>
      <c r="E453" s="9" t="s">
        <v>21</v>
      </c>
      <c r="F453" s="8" t="s">
        <v>22</v>
      </c>
      <c r="G453" s="8" t="s">
        <v>23</v>
      </c>
      <c r="H453" s="8" t="s">
        <v>53</v>
      </c>
      <c r="I453" s="10" t="s">
        <v>25</v>
      </c>
      <c r="J453" s="8" t="s">
        <v>114</v>
      </c>
      <c r="K453" s="8" t="s">
        <v>778</v>
      </c>
      <c r="L453" s="8" t="s">
        <v>27</v>
      </c>
      <c r="M453" s="10">
        <v>2009</v>
      </c>
      <c r="N453" s="11" t="s">
        <v>1459</v>
      </c>
      <c r="O453" s="8" t="s">
        <v>29</v>
      </c>
      <c r="P453" s="8" t="s">
        <v>1469</v>
      </c>
      <c r="Q453" s="8" t="s">
        <v>1470</v>
      </c>
    </row>
    <row r="454" spans="1:17" s="8" customFormat="1" ht="12.75" x14ac:dyDescent="0.2">
      <c r="A454" s="7" t="s">
        <v>1471</v>
      </c>
      <c r="B454" s="8" t="s">
        <v>19</v>
      </c>
      <c r="C454" s="8" t="s">
        <v>52</v>
      </c>
      <c r="D454" s="9" t="s">
        <v>21</v>
      </c>
      <c r="E454" s="9" t="s">
        <v>21</v>
      </c>
      <c r="F454" s="8" t="s">
        <v>22</v>
      </c>
      <c r="G454" s="8" t="s">
        <v>23</v>
      </c>
      <c r="H454" s="8" t="s">
        <v>53</v>
      </c>
      <c r="I454" s="10" t="s">
        <v>25</v>
      </c>
      <c r="J454" s="8" t="s">
        <v>114</v>
      </c>
      <c r="K454" s="8" t="s">
        <v>778</v>
      </c>
      <c r="L454" s="8" t="s">
        <v>27</v>
      </c>
      <c r="M454" s="10">
        <v>2009</v>
      </c>
      <c r="N454" s="11" t="s">
        <v>1459</v>
      </c>
      <c r="O454" s="8" t="s">
        <v>29</v>
      </c>
      <c r="P454" s="8" t="s">
        <v>1472</v>
      </c>
      <c r="Q454" s="8" t="s">
        <v>1473</v>
      </c>
    </row>
    <row r="455" spans="1:17" s="8" customFormat="1" ht="12.75" x14ac:dyDescent="0.2">
      <c r="A455" s="7" t="s">
        <v>1474</v>
      </c>
      <c r="B455" s="8" t="s">
        <v>19</v>
      </c>
      <c r="C455" s="8" t="s">
        <v>52</v>
      </c>
      <c r="D455" s="9" t="s">
        <v>21</v>
      </c>
      <c r="E455" s="9" t="s">
        <v>21</v>
      </c>
      <c r="F455" s="8" t="s">
        <v>22</v>
      </c>
      <c r="G455" s="8" t="s">
        <v>23</v>
      </c>
      <c r="H455" s="8" t="s">
        <v>53</v>
      </c>
      <c r="I455" s="10" t="s">
        <v>25</v>
      </c>
      <c r="J455" s="8" t="s">
        <v>114</v>
      </c>
      <c r="K455" s="8" t="s">
        <v>115</v>
      </c>
      <c r="L455" s="8" t="s">
        <v>27</v>
      </c>
      <c r="M455" s="10">
        <v>2009</v>
      </c>
      <c r="N455" s="11" t="s">
        <v>1416</v>
      </c>
      <c r="O455" s="8" t="s">
        <v>29</v>
      </c>
      <c r="P455" s="8" t="s">
        <v>1475</v>
      </c>
      <c r="Q455" s="8" t="s">
        <v>1476</v>
      </c>
    </row>
    <row r="456" spans="1:17" s="8" customFormat="1" ht="12.75" x14ac:dyDescent="0.2">
      <c r="A456" s="7" t="s">
        <v>1477</v>
      </c>
      <c r="B456" s="8" t="s">
        <v>19</v>
      </c>
      <c r="C456" s="8" t="s">
        <v>52</v>
      </c>
      <c r="D456" s="9" t="s">
        <v>21</v>
      </c>
      <c r="E456" s="9" t="s">
        <v>21</v>
      </c>
      <c r="F456" s="8" t="s">
        <v>22</v>
      </c>
      <c r="G456" s="8" t="s">
        <v>23</v>
      </c>
      <c r="H456" s="8" t="s">
        <v>53</v>
      </c>
      <c r="I456" s="10" t="s">
        <v>25</v>
      </c>
      <c r="J456" s="8" t="s">
        <v>114</v>
      </c>
      <c r="K456" s="8" t="s">
        <v>115</v>
      </c>
      <c r="L456" s="8" t="s">
        <v>27</v>
      </c>
      <c r="M456" s="10">
        <v>2009</v>
      </c>
      <c r="N456" s="11" t="s">
        <v>1416</v>
      </c>
      <c r="O456" s="8" t="s">
        <v>29</v>
      </c>
      <c r="P456" s="8" t="s">
        <v>1478</v>
      </c>
      <c r="Q456" s="8" t="s">
        <v>1479</v>
      </c>
    </row>
    <row r="457" spans="1:17" s="8" customFormat="1" ht="12.75" x14ac:dyDescent="0.2">
      <c r="A457" s="7" t="s">
        <v>1480</v>
      </c>
      <c r="B457" s="8" t="s">
        <v>19</v>
      </c>
      <c r="C457" s="8" t="s">
        <v>20</v>
      </c>
      <c r="D457" s="9" t="s">
        <v>21</v>
      </c>
      <c r="E457" s="9" t="s">
        <v>21</v>
      </c>
      <c r="F457" s="8" t="s">
        <v>22</v>
      </c>
      <c r="G457" s="8" t="s">
        <v>23</v>
      </c>
      <c r="H457" s="8" t="s">
        <v>24</v>
      </c>
      <c r="I457" s="10" t="s">
        <v>25</v>
      </c>
      <c r="J457" s="8" t="s">
        <v>114</v>
      </c>
      <c r="K457" s="8" t="s">
        <v>115</v>
      </c>
      <c r="L457" s="8" t="s">
        <v>27</v>
      </c>
      <c r="M457" s="10">
        <v>2009</v>
      </c>
      <c r="N457" s="11" t="s">
        <v>1416</v>
      </c>
      <c r="O457" s="8" t="s">
        <v>29</v>
      </c>
      <c r="P457" s="8" t="s">
        <v>1481</v>
      </c>
      <c r="Q457" s="8" t="s">
        <v>1482</v>
      </c>
    </row>
    <row r="458" spans="1:17" s="8" customFormat="1" ht="12.75" x14ac:dyDescent="0.2">
      <c r="A458" s="7" t="s">
        <v>1483</v>
      </c>
      <c r="B458" s="8" t="s">
        <v>19</v>
      </c>
      <c r="C458" s="8" t="s">
        <v>52</v>
      </c>
      <c r="D458" s="9" t="s">
        <v>21</v>
      </c>
      <c r="E458" s="9" t="s">
        <v>21</v>
      </c>
      <c r="F458" s="8" t="s">
        <v>22</v>
      </c>
      <c r="G458" s="8" t="s">
        <v>23</v>
      </c>
      <c r="H458" s="8" t="s">
        <v>53</v>
      </c>
      <c r="I458" s="10" t="s">
        <v>25</v>
      </c>
      <c r="J458" s="8" t="s">
        <v>114</v>
      </c>
      <c r="K458" s="8" t="s">
        <v>115</v>
      </c>
      <c r="L458" s="8" t="s">
        <v>27</v>
      </c>
      <c r="M458" s="10">
        <v>2009</v>
      </c>
      <c r="N458" s="11" t="s">
        <v>1416</v>
      </c>
      <c r="O458" s="8" t="s">
        <v>29</v>
      </c>
      <c r="P458" s="8" t="s">
        <v>1484</v>
      </c>
      <c r="Q458" s="8" t="s">
        <v>1485</v>
      </c>
    </row>
    <row r="459" spans="1:17" s="8" customFormat="1" ht="12.75" x14ac:dyDescent="0.2">
      <c r="A459" s="7" t="s">
        <v>1486</v>
      </c>
      <c r="B459" s="8" t="s">
        <v>19</v>
      </c>
      <c r="C459" s="8" t="s">
        <v>52</v>
      </c>
      <c r="D459" s="9" t="s">
        <v>21</v>
      </c>
      <c r="E459" s="9" t="s">
        <v>21</v>
      </c>
      <c r="F459" s="8" t="s">
        <v>22</v>
      </c>
      <c r="G459" s="8" t="s">
        <v>23</v>
      </c>
      <c r="H459" s="8" t="s">
        <v>53</v>
      </c>
      <c r="I459" s="10" t="s">
        <v>25</v>
      </c>
      <c r="J459" s="8" t="s">
        <v>114</v>
      </c>
      <c r="K459" s="8" t="s">
        <v>115</v>
      </c>
      <c r="L459" s="8" t="s">
        <v>27</v>
      </c>
      <c r="M459" s="10">
        <v>2009</v>
      </c>
      <c r="N459" s="11" t="s">
        <v>1416</v>
      </c>
      <c r="O459" s="8" t="s">
        <v>29</v>
      </c>
      <c r="P459" s="8" t="s">
        <v>1487</v>
      </c>
      <c r="Q459" s="8" t="s">
        <v>1488</v>
      </c>
    </row>
    <row r="460" spans="1:17" s="8" customFormat="1" ht="12.75" x14ac:dyDescent="0.2">
      <c r="A460" s="7" t="s">
        <v>1489</v>
      </c>
      <c r="B460" s="8" t="s">
        <v>19</v>
      </c>
      <c r="C460" s="8" t="s">
        <v>52</v>
      </c>
      <c r="D460" s="9" t="s">
        <v>21</v>
      </c>
      <c r="E460" s="9" t="s">
        <v>21</v>
      </c>
      <c r="F460" s="8" t="s">
        <v>22</v>
      </c>
      <c r="G460" s="8" t="s">
        <v>23</v>
      </c>
      <c r="H460" s="8" t="s">
        <v>53</v>
      </c>
      <c r="I460" s="10" t="s">
        <v>25</v>
      </c>
      <c r="J460" s="8" t="s">
        <v>114</v>
      </c>
      <c r="K460" s="8" t="s">
        <v>115</v>
      </c>
      <c r="L460" s="8" t="s">
        <v>27</v>
      </c>
      <c r="M460" s="10">
        <v>2009</v>
      </c>
      <c r="N460" s="11" t="s">
        <v>1416</v>
      </c>
      <c r="O460" s="8" t="s">
        <v>29</v>
      </c>
      <c r="P460" s="8" t="s">
        <v>1490</v>
      </c>
      <c r="Q460" s="8" t="s">
        <v>1491</v>
      </c>
    </row>
    <row r="461" spans="1:17" s="8" customFormat="1" ht="12.75" x14ac:dyDescent="0.2">
      <c r="A461" s="7" t="s">
        <v>1492</v>
      </c>
      <c r="B461" s="8" t="s">
        <v>19</v>
      </c>
      <c r="C461" s="8" t="s">
        <v>52</v>
      </c>
      <c r="D461" s="9" t="s">
        <v>21</v>
      </c>
      <c r="E461" s="9" t="s">
        <v>21</v>
      </c>
      <c r="F461" s="8" t="s">
        <v>22</v>
      </c>
      <c r="G461" s="8" t="s">
        <v>23</v>
      </c>
      <c r="H461" s="8" t="s">
        <v>53</v>
      </c>
      <c r="I461" s="10" t="s">
        <v>25</v>
      </c>
      <c r="J461" s="8" t="s">
        <v>114</v>
      </c>
      <c r="K461" s="8" t="s">
        <v>115</v>
      </c>
      <c r="L461" s="8" t="s">
        <v>27</v>
      </c>
      <c r="M461" s="10">
        <v>2009</v>
      </c>
      <c r="N461" s="11" t="s">
        <v>1416</v>
      </c>
      <c r="O461" s="8" t="s">
        <v>29</v>
      </c>
      <c r="P461" s="8" t="s">
        <v>1493</v>
      </c>
      <c r="Q461" s="8" t="s">
        <v>1494</v>
      </c>
    </row>
    <row r="462" spans="1:17" s="8" customFormat="1" ht="12.75" x14ac:dyDescent="0.2">
      <c r="A462" s="7" t="s">
        <v>1495</v>
      </c>
      <c r="B462" s="8" t="s">
        <v>19</v>
      </c>
      <c r="C462" s="8" t="s">
        <v>52</v>
      </c>
      <c r="D462" s="9" t="s">
        <v>21</v>
      </c>
      <c r="E462" s="9" t="s">
        <v>21</v>
      </c>
      <c r="F462" s="8" t="s">
        <v>22</v>
      </c>
      <c r="G462" s="8" t="s">
        <v>23</v>
      </c>
      <c r="H462" s="8" t="s">
        <v>53</v>
      </c>
      <c r="I462" s="10" t="s">
        <v>25</v>
      </c>
      <c r="J462" s="8" t="s">
        <v>114</v>
      </c>
      <c r="K462" s="8" t="s">
        <v>115</v>
      </c>
      <c r="L462" s="8" t="s">
        <v>27</v>
      </c>
      <c r="M462" s="10">
        <v>2009</v>
      </c>
      <c r="N462" s="11" t="s">
        <v>1416</v>
      </c>
      <c r="O462" s="8" t="s">
        <v>29</v>
      </c>
      <c r="P462" s="8" t="s">
        <v>1496</v>
      </c>
      <c r="Q462" s="8" t="s">
        <v>1497</v>
      </c>
    </row>
    <row r="463" spans="1:17" s="8" customFormat="1" ht="12.75" x14ac:dyDescent="0.2">
      <c r="A463" s="7" t="s">
        <v>1498</v>
      </c>
      <c r="B463" s="8" t="s">
        <v>19</v>
      </c>
      <c r="C463" s="8" t="s">
        <v>52</v>
      </c>
      <c r="D463" s="9" t="s">
        <v>21</v>
      </c>
      <c r="E463" s="9" t="s">
        <v>21</v>
      </c>
      <c r="F463" s="8" t="s">
        <v>22</v>
      </c>
      <c r="G463" s="8" t="s">
        <v>23</v>
      </c>
      <c r="H463" s="8" t="s">
        <v>53</v>
      </c>
      <c r="I463" s="10" t="s">
        <v>25</v>
      </c>
      <c r="J463" s="8" t="s">
        <v>114</v>
      </c>
      <c r="K463" s="8" t="s">
        <v>115</v>
      </c>
      <c r="L463" s="8" t="s">
        <v>27</v>
      </c>
      <c r="M463" s="10">
        <v>2009</v>
      </c>
      <c r="N463" s="11" t="s">
        <v>1416</v>
      </c>
      <c r="O463" s="8" t="s">
        <v>29</v>
      </c>
      <c r="P463" s="8" t="s">
        <v>1499</v>
      </c>
      <c r="Q463" s="8" t="s">
        <v>1500</v>
      </c>
    </row>
    <row r="464" spans="1:17" s="8" customFormat="1" ht="12.75" x14ac:dyDescent="0.2">
      <c r="A464" s="7" t="s">
        <v>1501</v>
      </c>
      <c r="B464" s="8" t="s">
        <v>19</v>
      </c>
      <c r="C464" s="8" t="s">
        <v>52</v>
      </c>
      <c r="D464" s="9" t="s">
        <v>21</v>
      </c>
      <c r="E464" s="9" t="s">
        <v>21</v>
      </c>
      <c r="F464" s="8" t="s">
        <v>22</v>
      </c>
      <c r="G464" s="8" t="s">
        <v>23</v>
      </c>
      <c r="H464" s="8" t="s">
        <v>53</v>
      </c>
      <c r="I464" s="10" t="s">
        <v>25</v>
      </c>
      <c r="J464" s="8" t="s">
        <v>114</v>
      </c>
      <c r="K464" s="8" t="s">
        <v>115</v>
      </c>
      <c r="L464" s="8" t="s">
        <v>27</v>
      </c>
      <c r="M464" s="10">
        <v>2009</v>
      </c>
      <c r="N464" s="11" t="s">
        <v>1416</v>
      </c>
      <c r="O464" s="8" t="s">
        <v>29</v>
      </c>
      <c r="P464" s="8" t="s">
        <v>1502</v>
      </c>
      <c r="Q464" s="8" t="s">
        <v>1503</v>
      </c>
    </row>
    <row r="465" spans="1:17" s="8" customFormat="1" ht="12.75" x14ac:dyDescent="0.2">
      <c r="A465" s="7" t="s">
        <v>1504</v>
      </c>
      <c r="B465" s="8" t="s">
        <v>19</v>
      </c>
      <c r="C465" s="8" t="s">
        <v>20</v>
      </c>
      <c r="D465" s="9" t="s">
        <v>21</v>
      </c>
      <c r="E465" s="9" t="s">
        <v>21</v>
      </c>
      <c r="F465" s="8" t="s">
        <v>22</v>
      </c>
      <c r="G465" s="8" t="s">
        <v>23</v>
      </c>
      <c r="H465" s="8" t="s">
        <v>24</v>
      </c>
      <c r="I465" s="10" t="s">
        <v>25</v>
      </c>
      <c r="J465" s="8" t="s">
        <v>114</v>
      </c>
      <c r="K465" s="8" t="s">
        <v>115</v>
      </c>
      <c r="L465" s="8" t="s">
        <v>27</v>
      </c>
      <c r="M465" s="10">
        <v>2009</v>
      </c>
      <c r="N465" s="11" t="s">
        <v>1416</v>
      </c>
      <c r="O465" s="8" t="s">
        <v>29</v>
      </c>
      <c r="P465" s="8" t="s">
        <v>1505</v>
      </c>
      <c r="Q465" s="8" t="s">
        <v>1506</v>
      </c>
    </row>
    <row r="466" spans="1:17" s="8" customFormat="1" ht="12.75" x14ac:dyDescent="0.2">
      <c r="A466" s="7" t="s">
        <v>1507</v>
      </c>
      <c r="B466" s="8" t="s">
        <v>19</v>
      </c>
      <c r="C466" s="8" t="s">
        <v>52</v>
      </c>
      <c r="D466" s="9" t="s">
        <v>21</v>
      </c>
      <c r="E466" s="9" t="s">
        <v>21</v>
      </c>
      <c r="F466" s="8" t="s">
        <v>22</v>
      </c>
      <c r="G466" s="8" t="s">
        <v>23</v>
      </c>
      <c r="H466" s="8" t="s">
        <v>53</v>
      </c>
      <c r="I466" s="10" t="s">
        <v>25</v>
      </c>
      <c r="J466" s="8" t="s">
        <v>114</v>
      </c>
      <c r="K466" s="8" t="s">
        <v>115</v>
      </c>
      <c r="L466" s="8" t="s">
        <v>27</v>
      </c>
      <c r="M466" s="10">
        <v>2009</v>
      </c>
      <c r="N466" s="11" t="s">
        <v>1416</v>
      </c>
      <c r="O466" s="8" t="s">
        <v>29</v>
      </c>
      <c r="P466" s="8" t="s">
        <v>1508</v>
      </c>
      <c r="Q466" s="8" t="s">
        <v>1509</v>
      </c>
    </row>
    <row r="467" spans="1:17" s="8" customFormat="1" ht="12.75" x14ac:dyDescent="0.2">
      <c r="A467" s="7" t="s">
        <v>1510</v>
      </c>
      <c r="B467" s="8" t="s">
        <v>19</v>
      </c>
      <c r="C467" s="8" t="s">
        <v>52</v>
      </c>
      <c r="D467" s="9" t="s">
        <v>21</v>
      </c>
      <c r="E467" s="9" t="s">
        <v>21</v>
      </c>
      <c r="F467" s="8" t="s">
        <v>22</v>
      </c>
      <c r="G467" s="8" t="s">
        <v>23</v>
      </c>
      <c r="H467" s="8" t="s">
        <v>53</v>
      </c>
      <c r="I467" s="10" t="s">
        <v>25</v>
      </c>
      <c r="J467" s="8" t="s">
        <v>114</v>
      </c>
      <c r="K467" s="8" t="s">
        <v>115</v>
      </c>
      <c r="L467" s="8" t="s">
        <v>27</v>
      </c>
      <c r="M467" s="10">
        <v>2009</v>
      </c>
      <c r="N467" s="11" t="s">
        <v>1416</v>
      </c>
      <c r="O467" s="8" t="s">
        <v>29</v>
      </c>
      <c r="P467" s="8" t="s">
        <v>1511</v>
      </c>
      <c r="Q467" s="8" t="s">
        <v>1512</v>
      </c>
    </row>
    <row r="468" spans="1:17" s="8" customFormat="1" ht="12.75" x14ac:dyDescent="0.2">
      <c r="A468" s="7" t="s">
        <v>1513</v>
      </c>
      <c r="B468" s="8" t="s">
        <v>19</v>
      </c>
      <c r="C468" s="8" t="s">
        <v>52</v>
      </c>
      <c r="D468" s="9" t="s">
        <v>21</v>
      </c>
      <c r="E468" s="9" t="s">
        <v>21</v>
      </c>
      <c r="F468" s="8" t="s">
        <v>22</v>
      </c>
      <c r="G468" s="8" t="s">
        <v>23</v>
      </c>
      <c r="H468" s="8" t="s">
        <v>53</v>
      </c>
      <c r="I468" s="10" t="s">
        <v>25</v>
      </c>
      <c r="J468" s="8" t="s">
        <v>114</v>
      </c>
      <c r="K468" s="8" t="s">
        <v>115</v>
      </c>
      <c r="L468" s="8" t="s">
        <v>27</v>
      </c>
      <c r="M468" s="10">
        <v>2009</v>
      </c>
      <c r="N468" s="11" t="s">
        <v>1416</v>
      </c>
      <c r="O468" s="8" t="s">
        <v>29</v>
      </c>
      <c r="P468" s="8" t="s">
        <v>1514</v>
      </c>
      <c r="Q468" s="8" t="s">
        <v>1515</v>
      </c>
    </row>
    <row r="469" spans="1:17" s="8" customFormat="1" ht="12.75" x14ac:dyDescent="0.2">
      <c r="A469" s="7" t="s">
        <v>1516</v>
      </c>
      <c r="B469" s="8" t="s">
        <v>19</v>
      </c>
      <c r="C469" s="8" t="s">
        <v>20</v>
      </c>
      <c r="D469" s="9" t="s">
        <v>21</v>
      </c>
      <c r="E469" s="9" t="s">
        <v>21</v>
      </c>
      <c r="F469" s="8" t="s">
        <v>22</v>
      </c>
      <c r="G469" s="8" t="s">
        <v>23</v>
      </c>
      <c r="H469" s="8" t="s">
        <v>24</v>
      </c>
      <c r="I469" s="10" t="s">
        <v>25</v>
      </c>
      <c r="J469" s="8" t="s">
        <v>114</v>
      </c>
      <c r="K469" s="8" t="s">
        <v>115</v>
      </c>
      <c r="L469" s="8" t="s">
        <v>27</v>
      </c>
      <c r="M469" s="10">
        <v>2009</v>
      </c>
      <c r="N469" s="11" t="s">
        <v>1416</v>
      </c>
      <c r="O469" s="8" t="s">
        <v>29</v>
      </c>
      <c r="P469" s="8" t="s">
        <v>1517</v>
      </c>
      <c r="Q469" s="8" t="s">
        <v>1518</v>
      </c>
    </row>
    <row r="470" spans="1:17" s="8" customFormat="1" ht="12.75" x14ac:dyDescent="0.2">
      <c r="A470" s="7" t="s">
        <v>1519</v>
      </c>
      <c r="B470" s="8" t="s">
        <v>19</v>
      </c>
      <c r="C470" s="8" t="s">
        <v>52</v>
      </c>
      <c r="D470" s="9" t="s">
        <v>21</v>
      </c>
      <c r="E470" s="9" t="s">
        <v>21</v>
      </c>
      <c r="F470" s="8" t="s">
        <v>22</v>
      </c>
      <c r="G470" s="8" t="s">
        <v>23</v>
      </c>
      <c r="H470" s="8" t="s">
        <v>53</v>
      </c>
      <c r="I470" s="10" t="s">
        <v>25</v>
      </c>
      <c r="J470" s="8" t="s">
        <v>114</v>
      </c>
      <c r="K470" s="8" t="s">
        <v>115</v>
      </c>
      <c r="L470" s="8" t="s">
        <v>27</v>
      </c>
      <c r="M470" s="10">
        <v>2009</v>
      </c>
      <c r="N470" s="11" t="s">
        <v>1416</v>
      </c>
      <c r="O470" s="8" t="s">
        <v>29</v>
      </c>
      <c r="P470" s="8" t="s">
        <v>1520</v>
      </c>
      <c r="Q470" s="8" t="s">
        <v>1521</v>
      </c>
    </row>
    <row r="471" spans="1:17" s="8" customFormat="1" ht="12.75" x14ac:dyDescent="0.2">
      <c r="A471" s="7" t="s">
        <v>1522</v>
      </c>
      <c r="B471" s="8" t="s">
        <v>19</v>
      </c>
      <c r="C471" s="8" t="s">
        <v>52</v>
      </c>
      <c r="D471" s="9" t="s">
        <v>21</v>
      </c>
      <c r="E471" s="9" t="s">
        <v>21</v>
      </c>
      <c r="F471" s="8" t="s">
        <v>22</v>
      </c>
      <c r="G471" s="8" t="s">
        <v>23</v>
      </c>
      <c r="H471" s="8" t="s">
        <v>53</v>
      </c>
      <c r="I471" s="10" t="s">
        <v>25</v>
      </c>
      <c r="J471" s="8" t="s">
        <v>114</v>
      </c>
      <c r="K471" s="8" t="s">
        <v>115</v>
      </c>
      <c r="L471" s="8" t="s">
        <v>27</v>
      </c>
      <c r="M471" s="10">
        <v>2009</v>
      </c>
      <c r="N471" s="11" t="s">
        <v>1416</v>
      </c>
      <c r="O471" s="8" t="s">
        <v>29</v>
      </c>
      <c r="P471" s="8" t="s">
        <v>1523</v>
      </c>
      <c r="Q471" s="8" t="s">
        <v>1524</v>
      </c>
    </row>
    <row r="472" spans="1:17" s="8" customFormat="1" ht="12.75" x14ac:dyDescent="0.2">
      <c r="A472" s="7" t="s">
        <v>1525</v>
      </c>
      <c r="B472" s="8" t="s">
        <v>19</v>
      </c>
      <c r="C472" s="8" t="s">
        <v>52</v>
      </c>
      <c r="D472" s="9" t="s">
        <v>21</v>
      </c>
      <c r="E472" s="9" t="s">
        <v>21</v>
      </c>
      <c r="F472" s="8" t="s">
        <v>22</v>
      </c>
      <c r="G472" s="8" t="s">
        <v>23</v>
      </c>
      <c r="H472" s="8" t="s">
        <v>53</v>
      </c>
      <c r="I472" s="10" t="s">
        <v>25</v>
      </c>
      <c r="J472" s="8" t="s">
        <v>114</v>
      </c>
      <c r="K472" s="8" t="s">
        <v>126</v>
      </c>
      <c r="L472" s="8" t="s">
        <v>27</v>
      </c>
      <c r="M472" s="10">
        <v>2010</v>
      </c>
      <c r="N472" s="11" t="s">
        <v>1526</v>
      </c>
      <c r="O472" s="8" t="s">
        <v>29</v>
      </c>
      <c r="P472" s="8" t="s">
        <v>1527</v>
      </c>
      <c r="Q472" s="8" t="s">
        <v>1528</v>
      </c>
    </row>
    <row r="473" spans="1:17" s="8" customFormat="1" ht="12.75" x14ac:dyDescent="0.2">
      <c r="A473" s="7" t="s">
        <v>1529</v>
      </c>
      <c r="B473" s="8" t="s">
        <v>19</v>
      </c>
      <c r="C473" s="8" t="s">
        <v>52</v>
      </c>
      <c r="D473" s="9" t="s">
        <v>21</v>
      </c>
      <c r="E473" s="9" t="s">
        <v>21</v>
      </c>
      <c r="F473" s="8" t="s">
        <v>22</v>
      </c>
      <c r="G473" s="8" t="s">
        <v>23</v>
      </c>
      <c r="H473" s="8" t="s">
        <v>53</v>
      </c>
      <c r="I473" s="10" t="s">
        <v>25</v>
      </c>
      <c r="J473" s="8" t="s">
        <v>114</v>
      </c>
      <c r="K473" s="8" t="s">
        <v>126</v>
      </c>
      <c r="L473" s="8" t="s">
        <v>27</v>
      </c>
      <c r="M473" s="10">
        <v>2010</v>
      </c>
      <c r="N473" s="11" t="s">
        <v>1526</v>
      </c>
      <c r="O473" s="8" t="s">
        <v>29</v>
      </c>
      <c r="P473" s="8" t="s">
        <v>1530</v>
      </c>
      <c r="Q473" s="8" t="s">
        <v>1531</v>
      </c>
    </row>
    <row r="474" spans="1:17" s="8" customFormat="1" ht="12.75" x14ac:dyDescent="0.2">
      <c r="A474" s="7" t="s">
        <v>1532</v>
      </c>
      <c r="B474" s="8" t="s">
        <v>19</v>
      </c>
      <c r="C474" s="8" t="s">
        <v>52</v>
      </c>
      <c r="D474" s="9" t="s">
        <v>21</v>
      </c>
      <c r="E474" s="9" t="s">
        <v>21</v>
      </c>
      <c r="F474" s="8" t="s">
        <v>22</v>
      </c>
      <c r="G474" s="8" t="s">
        <v>23</v>
      </c>
      <c r="H474" s="8" t="s">
        <v>53</v>
      </c>
      <c r="I474" s="10" t="s">
        <v>25</v>
      </c>
      <c r="J474" s="8" t="s">
        <v>114</v>
      </c>
      <c r="K474" s="8" t="s">
        <v>126</v>
      </c>
      <c r="L474" s="8" t="s">
        <v>27</v>
      </c>
      <c r="M474" s="10">
        <v>2010</v>
      </c>
      <c r="N474" s="11" t="s">
        <v>1526</v>
      </c>
      <c r="O474" s="8" t="s">
        <v>29</v>
      </c>
      <c r="P474" s="8" t="s">
        <v>1533</v>
      </c>
      <c r="Q474" s="8" t="s">
        <v>1534</v>
      </c>
    </row>
    <row r="475" spans="1:17" s="8" customFormat="1" ht="12.75" x14ac:dyDescent="0.2">
      <c r="A475" s="7" t="s">
        <v>1535</v>
      </c>
      <c r="B475" s="8" t="s">
        <v>19</v>
      </c>
      <c r="C475" s="8" t="s">
        <v>52</v>
      </c>
      <c r="D475" s="9" t="s">
        <v>21</v>
      </c>
      <c r="E475" s="9" t="s">
        <v>21</v>
      </c>
      <c r="F475" s="8" t="s">
        <v>22</v>
      </c>
      <c r="G475" s="8" t="s">
        <v>23</v>
      </c>
      <c r="H475" s="8" t="s">
        <v>53</v>
      </c>
      <c r="I475" s="10" t="s">
        <v>25</v>
      </c>
      <c r="J475" s="8" t="s">
        <v>114</v>
      </c>
      <c r="K475" s="8" t="s">
        <v>126</v>
      </c>
      <c r="L475" s="8" t="s">
        <v>27</v>
      </c>
      <c r="M475" s="10">
        <v>2010</v>
      </c>
      <c r="N475" s="11" t="s">
        <v>1526</v>
      </c>
      <c r="O475" s="8" t="s">
        <v>29</v>
      </c>
      <c r="P475" s="8" t="s">
        <v>1536</v>
      </c>
      <c r="Q475" s="8" t="s">
        <v>1537</v>
      </c>
    </row>
    <row r="476" spans="1:17" s="8" customFormat="1" ht="12.75" x14ac:dyDescent="0.2">
      <c r="A476" s="7" t="s">
        <v>1538</v>
      </c>
      <c r="B476" s="8" t="s">
        <v>19</v>
      </c>
      <c r="C476" s="8" t="s">
        <v>52</v>
      </c>
      <c r="D476" s="9" t="s">
        <v>21</v>
      </c>
      <c r="E476" s="9" t="s">
        <v>21</v>
      </c>
      <c r="F476" s="8" t="s">
        <v>22</v>
      </c>
      <c r="G476" s="8" t="s">
        <v>23</v>
      </c>
      <c r="H476" s="8" t="s">
        <v>53</v>
      </c>
      <c r="I476" s="10" t="s">
        <v>25</v>
      </c>
      <c r="J476" s="8" t="s">
        <v>114</v>
      </c>
      <c r="K476" s="8" t="s">
        <v>126</v>
      </c>
      <c r="L476" s="8" t="s">
        <v>27</v>
      </c>
      <c r="M476" s="10">
        <v>2010</v>
      </c>
      <c r="N476" s="11" t="s">
        <v>1526</v>
      </c>
      <c r="O476" s="8" t="s">
        <v>29</v>
      </c>
      <c r="P476" s="8" t="s">
        <v>1539</v>
      </c>
      <c r="Q476" s="8" t="s">
        <v>1540</v>
      </c>
    </row>
    <row r="477" spans="1:17" s="8" customFormat="1" ht="12.75" x14ac:dyDescent="0.2">
      <c r="A477" s="7" t="s">
        <v>1541</v>
      </c>
      <c r="B477" s="8" t="s">
        <v>19</v>
      </c>
      <c r="C477" s="8" t="s">
        <v>52</v>
      </c>
      <c r="D477" s="9" t="s">
        <v>21</v>
      </c>
      <c r="E477" s="9" t="s">
        <v>21</v>
      </c>
      <c r="F477" s="8" t="s">
        <v>22</v>
      </c>
      <c r="G477" s="8" t="s">
        <v>23</v>
      </c>
      <c r="H477" s="8" t="s">
        <v>53</v>
      </c>
      <c r="I477" s="10" t="s">
        <v>25</v>
      </c>
      <c r="J477" s="8" t="s">
        <v>114</v>
      </c>
      <c r="K477" s="8" t="s">
        <v>126</v>
      </c>
      <c r="L477" s="8" t="s">
        <v>27</v>
      </c>
      <c r="M477" s="10">
        <v>2010</v>
      </c>
      <c r="N477" s="11" t="s">
        <v>1526</v>
      </c>
      <c r="O477" s="8" t="s">
        <v>29</v>
      </c>
      <c r="P477" s="8" t="s">
        <v>1542</v>
      </c>
      <c r="Q477" s="8" t="s">
        <v>1543</v>
      </c>
    </row>
    <row r="478" spans="1:17" s="8" customFormat="1" ht="12.75" x14ac:dyDescent="0.2">
      <c r="A478" s="7" t="s">
        <v>1544</v>
      </c>
      <c r="B478" s="8" t="s">
        <v>19</v>
      </c>
      <c r="C478" s="8" t="s">
        <v>52</v>
      </c>
      <c r="D478" s="9" t="s">
        <v>21</v>
      </c>
      <c r="E478" s="9" t="s">
        <v>21</v>
      </c>
      <c r="F478" s="8" t="s">
        <v>22</v>
      </c>
      <c r="G478" s="8" t="s">
        <v>23</v>
      </c>
      <c r="H478" s="8" t="s">
        <v>53</v>
      </c>
      <c r="I478" s="10" t="s">
        <v>25</v>
      </c>
      <c r="J478" s="8" t="s">
        <v>114</v>
      </c>
      <c r="K478" s="8" t="s">
        <v>126</v>
      </c>
      <c r="L478" s="8" t="s">
        <v>27</v>
      </c>
      <c r="M478" s="10">
        <v>2010</v>
      </c>
      <c r="N478" s="11" t="s">
        <v>1526</v>
      </c>
      <c r="O478" s="8" t="s">
        <v>29</v>
      </c>
      <c r="P478" s="8" t="s">
        <v>1545</v>
      </c>
      <c r="Q478" s="8" t="s">
        <v>1546</v>
      </c>
    </row>
    <row r="479" spans="1:17" s="8" customFormat="1" ht="12.75" x14ac:dyDescent="0.2">
      <c r="A479" s="7" t="s">
        <v>1547</v>
      </c>
      <c r="B479" s="8" t="s">
        <v>19</v>
      </c>
      <c r="C479" s="8" t="s">
        <v>52</v>
      </c>
      <c r="D479" s="9" t="s">
        <v>21</v>
      </c>
      <c r="E479" s="9" t="s">
        <v>21</v>
      </c>
      <c r="F479" s="8" t="s">
        <v>22</v>
      </c>
      <c r="G479" s="8" t="s">
        <v>23</v>
      </c>
      <c r="H479" s="8" t="s">
        <v>53</v>
      </c>
      <c r="I479" s="10" t="s">
        <v>25</v>
      </c>
      <c r="J479" s="8" t="s">
        <v>114</v>
      </c>
      <c r="K479" s="8" t="s">
        <v>126</v>
      </c>
      <c r="L479" s="8" t="s">
        <v>27</v>
      </c>
      <c r="M479" s="10">
        <v>2010</v>
      </c>
      <c r="N479" s="11" t="s">
        <v>1526</v>
      </c>
      <c r="O479" s="8" t="s">
        <v>29</v>
      </c>
      <c r="P479" s="8" t="s">
        <v>1548</v>
      </c>
      <c r="Q479" s="8" t="s">
        <v>1549</v>
      </c>
    </row>
    <row r="480" spans="1:17" s="8" customFormat="1" ht="12.75" x14ac:dyDescent="0.2">
      <c r="A480" s="7" t="s">
        <v>1550</v>
      </c>
      <c r="B480" s="8" t="s">
        <v>19</v>
      </c>
      <c r="C480" s="8" t="s">
        <v>52</v>
      </c>
      <c r="D480" s="9" t="s">
        <v>21</v>
      </c>
      <c r="E480" s="9" t="s">
        <v>21</v>
      </c>
      <c r="F480" s="8" t="s">
        <v>22</v>
      </c>
      <c r="G480" s="8" t="s">
        <v>23</v>
      </c>
      <c r="H480" s="8" t="s">
        <v>53</v>
      </c>
      <c r="I480" s="10" t="s">
        <v>25</v>
      </c>
      <c r="J480" s="8" t="s">
        <v>114</v>
      </c>
      <c r="K480" s="8" t="s">
        <v>126</v>
      </c>
      <c r="L480" s="8" t="s">
        <v>27</v>
      </c>
      <c r="M480" s="10">
        <v>2010</v>
      </c>
      <c r="N480" s="11" t="s">
        <v>1526</v>
      </c>
      <c r="O480" s="8" t="s">
        <v>29</v>
      </c>
      <c r="P480" s="8" t="s">
        <v>1551</v>
      </c>
      <c r="Q480" s="8" t="s">
        <v>1552</v>
      </c>
    </row>
    <row r="481" spans="1:17" s="8" customFormat="1" ht="12.75" x14ac:dyDescent="0.2">
      <c r="A481" s="7" t="s">
        <v>1553</v>
      </c>
      <c r="B481" s="8" t="s">
        <v>19</v>
      </c>
      <c r="C481" s="8" t="s">
        <v>52</v>
      </c>
      <c r="D481" s="9" t="s">
        <v>21</v>
      </c>
      <c r="E481" s="9" t="s">
        <v>21</v>
      </c>
      <c r="F481" s="8" t="s">
        <v>22</v>
      </c>
      <c r="G481" s="8" t="s">
        <v>23</v>
      </c>
      <c r="H481" s="8" t="s">
        <v>53</v>
      </c>
      <c r="I481" s="10" t="s">
        <v>25</v>
      </c>
      <c r="J481" s="8" t="s">
        <v>114</v>
      </c>
      <c r="K481" s="8" t="s">
        <v>126</v>
      </c>
      <c r="L481" s="8" t="s">
        <v>27</v>
      </c>
      <c r="M481" s="10">
        <v>2010</v>
      </c>
      <c r="N481" s="11" t="s">
        <v>1526</v>
      </c>
      <c r="O481" s="8" t="s">
        <v>29</v>
      </c>
      <c r="P481" s="8" t="s">
        <v>1554</v>
      </c>
      <c r="Q481" s="8" t="s">
        <v>1555</v>
      </c>
    </row>
    <row r="482" spans="1:17" s="8" customFormat="1" ht="12.75" x14ac:dyDescent="0.2">
      <c r="A482" s="7" t="s">
        <v>1556</v>
      </c>
      <c r="B482" s="8" t="s">
        <v>19</v>
      </c>
      <c r="C482" s="8" t="s">
        <v>52</v>
      </c>
      <c r="D482" s="9" t="s">
        <v>21</v>
      </c>
      <c r="E482" s="9" t="s">
        <v>21</v>
      </c>
      <c r="F482" s="8" t="s">
        <v>22</v>
      </c>
      <c r="G482" s="8" t="s">
        <v>23</v>
      </c>
      <c r="H482" s="8" t="s">
        <v>53</v>
      </c>
      <c r="I482" s="10" t="s">
        <v>25</v>
      </c>
      <c r="J482" s="8" t="s">
        <v>114</v>
      </c>
      <c r="K482" s="8" t="s">
        <v>126</v>
      </c>
      <c r="L482" s="8" t="s">
        <v>27</v>
      </c>
      <c r="M482" s="10">
        <v>2010</v>
      </c>
      <c r="N482" s="11" t="s">
        <v>1526</v>
      </c>
      <c r="O482" s="8" t="s">
        <v>29</v>
      </c>
      <c r="P482" s="8" t="s">
        <v>1557</v>
      </c>
      <c r="Q482" s="8" t="s">
        <v>1558</v>
      </c>
    </row>
    <row r="483" spans="1:17" s="8" customFormat="1" ht="12.75" x14ac:dyDescent="0.2">
      <c r="A483" s="7" t="s">
        <v>1559</v>
      </c>
      <c r="B483" s="8" t="s">
        <v>19</v>
      </c>
      <c r="C483" s="8" t="s">
        <v>52</v>
      </c>
      <c r="D483" s="9" t="s">
        <v>21</v>
      </c>
      <c r="E483" s="9" t="s">
        <v>21</v>
      </c>
      <c r="F483" s="8" t="s">
        <v>22</v>
      </c>
      <c r="G483" s="8" t="s">
        <v>23</v>
      </c>
      <c r="H483" s="8" t="s">
        <v>53</v>
      </c>
      <c r="I483" s="10" t="s">
        <v>25</v>
      </c>
      <c r="J483" s="8" t="s">
        <v>114</v>
      </c>
      <c r="K483" s="8" t="s">
        <v>126</v>
      </c>
      <c r="L483" s="8" t="s">
        <v>27</v>
      </c>
      <c r="M483" s="10">
        <v>2010</v>
      </c>
      <c r="N483" s="11" t="s">
        <v>1526</v>
      </c>
      <c r="O483" s="8" t="s">
        <v>29</v>
      </c>
      <c r="P483" s="8" t="s">
        <v>1560</v>
      </c>
      <c r="Q483" s="8" t="s">
        <v>1561</v>
      </c>
    </row>
    <row r="484" spans="1:17" s="8" customFormat="1" ht="12.75" x14ac:dyDescent="0.2">
      <c r="A484" s="7" t="s">
        <v>1562</v>
      </c>
      <c r="B484" s="8" t="s">
        <v>19</v>
      </c>
      <c r="C484" s="8" t="s">
        <v>52</v>
      </c>
      <c r="D484" s="9" t="s">
        <v>21</v>
      </c>
      <c r="E484" s="9" t="s">
        <v>21</v>
      </c>
      <c r="F484" s="8" t="s">
        <v>22</v>
      </c>
      <c r="G484" s="8" t="s">
        <v>23</v>
      </c>
      <c r="H484" s="8" t="s">
        <v>53</v>
      </c>
      <c r="I484" s="10" t="s">
        <v>25</v>
      </c>
      <c r="J484" s="8" t="s">
        <v>114</v>
      </c>
      <c r="K484" s="8" t="s">
        <v>126</v>
      </c>
      <c r="L484" s="8" t="s">
        <v>27</v>
      </c>
      <c r="M484" s="10">
        <v>2010</v>
      </c>
      <c r="N484" s="11" t="s">
        <v>1526</v>
      </c>
      <c r="O484" s="8" t="s">
        <v>29</v>
      </c>
      <c r="P484" s="8" t="s">
        <v>1563</v>
      </c>
      <c r="Q484" s="8" t="s">
        <v>1564</v>
      </c>
    </row>
    <row r="485" spans="1:17" s="8" customFormat="1" ht="12.75" x14ac:dyDescent="0.2">
      <c r="A485" s="7" t="s">
        <v>1565</v>
      </c>
      <c r="B485" s="8" t="s">
        <v>19</v>
      </c>
      <c r="C485" s="8" t="s">
        <v>20</v>
      </c>
      <c r="D485" s="9" t="s">
        <v>21</v>
      </c>
      <c r="E485" s="9" t="s">
        <v>21</v>
      </c>
      <c r="F485" s="8" t="s">
        <v>22</v>
      </c>
      <c r="G485" s="8" t="s">
        <v>23</v>
      </c>
      <c r="H485" s="8" t="s">
        <v>24</v>
      </c>
      <c r="I485" s="10" t="s">
        <v>25</v>
      </c>
      <c r="J485" s="8" t="s">
        <v>114</v>
      </c>
      <c r="K485" s="8" t="s">
        <v>115</v>
      </c>
      <c r="L485" s="8" t="s">
        <v>27</v>
      </c>
      <c r="M485" s="10">
        <v>2010</v>
      </c>
      <c r="N485" s="11" t="s">
        <v>1526</v>
      </c>
      <c r="O485" s="8" t="s">
        <v>29</v>
      </c>
      <c r="P485" s="8" t="s">
        <v>1566</v>
      </c>
      <c r="Q485" s="8" t="s">
        <v>1567</v>
      </c>
    </row>
    <row r="486" spans="1:17" s="8" customFormat="1" ht="12.75" x14ac:dyDescent="0.2">
      <c r="A486" s="7" t="s">
        <v>1568</v>
      </c>
      <c r="B486" s="8" t="s">
        <v>19</v>
      </c>
      <c r="C486" s="8" t="s">
        <v>52</v>
      </c>
      <c r="D486" s="9" t="s">
        <v>21</v>
      </c>
      <c r="E486" s="9" t="s">
        <v>21</v>
      </c>
      <c r="F486" s="8" t="s">
        <v>22</v>
      </c>
      <c r="G486" s="8" t="s">
        <v>23</v>
      </c>
      <c r="H486" s="8" t="s">
        <v>53</v>
      </c>
      <c r="I486" s="10" t="s">
        <v>25</v>
      </c>
      <c r="J486" s="8" t="s">
        <v>114</v>
      </c>
      <c r="K486" s="8" t="s">
        <v>126</v>
      </c>
      <c r="L486" s="8" t="s">
        <v>27</v>
      </c>
      <c r="M486" s="10">
        <v>2010</v>
      </c>
      <c r="N486" s="11" t="s">
        <v>1526</v>
      </c>
      <c r="O486" s="8" t="s">
        <v>29</v>
      </c>
      <c r="P486" s="8" t="s">
        <v>1569</v>
      </c>
      <c r="Q486" s="8" t="s">
        <v>1570</v>
      </c>
    </row>
    <row r="487" spans="1:17" s="8" customFormat="1" ht="12.75" x14ac:dyDescent="0.2">
      <c r="A487" s="7" t="s">
        <v>1571</v>
      </c>
      <c r="B487" s="8" t="s">
        <v>19</v>
      </c>
      <c r="C487" s="8" t="s">
        <v>52</v>
      </c>
      <c r="D487" s="9" t="s">
        <v>21</v>
      </c>
      <c r="E487" s="9" t="s">
        <v>21</v>
      </c>
      <c r="F487" s="8" t="s">
        <v>22</v>
      </c>
      <c r="G487" s="8" t="s">
        <v>23</v>
      </c>
      <c r="H487" s="8" t="s">
        <v>53</v>
      </c>
      <c r="I487" s="10" t="s">
        <v>25</v>
      </c>
      <c r="J487" s="8" t="s">
        <v>114</v>
      </c>
      <c r="K487" s="8" t="s">
        <v>126</v>
      </c>
      <c r="L487" s="8" t="s">
        <v>27</v>
      </c>
      <c r="M487" s="10">
        <v>2010</v>
      </c>
      <c r="N487" s="11" t="s">
        <v>1314</v>
      </c>
      <c r="O487" s="8" t="s">
        <v>29</v>
      </c>
      <c r="P487" s="8" t="s">
        <v>1572</v>
      </c>
      <c r="Q487" s="8" t="s">
        <v>1573</v>
      </c>
    </row>
    <row r="488" spans="1:17" s="8" customFormat="1" ht="12.75" x14ac:dyDescent="0.2">
      <c r="A488" s="7" t="s">
        <v>1574</v>
      </c>
      <c r="B488" s="8" t="s">
        <v>19</v>
      </c>
      <c r="C488" s="8" t="s">
        <v>52</v>
      </c>
      <c r="D488" s="9" t="s">
        <v>21</v>
      </c>
      <c r="E488" s="9" t="s">
        <v>21</v>
      </c>
      <c r="F488" s="8" t="s">
        <v>22</v>
      </c>
      <c r="G488" s="8" t="s">
        <v>23</v>
      </c>
      <c r="H488" s="8" t="s">
        <v>53</v>
      </c>
      <c r="I488" s="10" t="s">
        <v>25</v>
      </c>
      <c r="J488" s="8" t="s">
        <v>114</v>
      </c>
      <c r="K488" s="8" t="s">
        <v>778</v>
      </c>
      <c r="L488" s="8" t="s">
        <v>27</v>
      </c>
      <c r="M488" s="10">
        <v>2010</v>
      </c>
      <c r="N488" s="11" t="s">
        <v>1314</v>
      </c>
      <c r="O488" s="8" t="s">
        <v>29</v>
      </c>
      <c r="P488" s="8" t="s">
        <v>1575</v>
      </c>
      <c r="Q488" s="8" t="s">
        <v>1576</v>
      </c>
    </row>
    <row r="489" spans="1:17" s="8" customFormat="1" ht="12.75" x14ac:dyDescent="0.2">
      <c r="A489" s="7" t="s">
        <v>1577</v>
      </c>
      <c r="B489" s="8" t="s">
        <v>19</v>
      </c>
      <c r="C489" s="8" t="s">
        <v>52</v>
      </c>
      <c r="D489" s="9" t="s">
        <v>21</v>
      </c>
      <c r="E489" s="9" t="s">
        <v>21</v>
      </c>
      <c r="F489" s="8" t="s">
        <v>22</v>
      </c>
      <c r="G489" s="8" t="s">
        <v>23</v>
      </c>
      <c r="H489" s="8" t="s">
        <v>53</v>
      </c>
      <c r="I489" s="10" t="s">
        <v>25</v>
      </c>
      <c r="J489" s="8" t="s">
        <v>114</v>
      </c>
      <c r="K489" s="8" t="s">
        <v>778</v>
      </c>
      <c r="L489" s="8" t="s">
        <v>27</v>
      </c>
      <c r="M489" s="10">
        <v>2010</v>
      </c>
      <c r="N489" s="11" t="s">
        <v>1314</v>
      </c>
      <c r="O489" s="8" t="s">
        <v>29</v>
      </c>
      <c r="P489" s="8" t="s">
        <v>1578</v>
      </c>
      <c r="Q489" s="8" t="s">
        <v>1579</v>
      </c>
    </row>
    <row r="490" spans="1:17" s="8" customFormat="1" ht="12.75" x14ac:dyDescent="0.2">
      <c r="A490" s="7" t="s">
        <v>1580</v>
      </c>
      <c r="B490" s="8" t="s">
        <v>19</v>
      </c>
      <c r="C490" s="8" t="s">
        <v>52</v>
      </c>
      <c r="D490" s="9" t="s">
        <v>21</v>
      </c>
      <c r="E490" s="9" t="s">
        <v>21</v>
      </c>
      <c r="F490" s="8" t="s">
        <v>22</v>
      </c>
      <c r="G490" s="8" t="s">
        <v>23</v>
      </c>
      <c r="H490" s="8" t="s">
        <v>53</v>
      </c>
      <c r="I490" s="10" t="s">
        <v>25</v>
      </c>
      <c r="J490" s="8" t="s">
        <v>114</v>
      </c>
      <c r="K490" s="8" t="s">
        <v>778</v>
      </c>
      <c r="L490" s="8" t="s">
        <v>27</v>
      </c>
      <c r="M490" s="10">
        <v>2010</v>
      </c>
      <c r="N490" s="11" t="s">
        <v>1314</v>
      </c>
      <c r="O490" s="8" t="s">
        <v>29</v>
      </c>
      <c r="P490" s="8" t="s">
        <v>1581</v>
      </c>
      <c r="Q490" s="8" t="s">
        <v>1582</v>
      </c>
    </row>
    <row r="491" spans="1:17" s="8" customFormat="1" ht="12.75" x14ac:dyDescent="0.2">
      <c r="A491" s="7" t="s">
        <v>1583</v>
      </c>
      <c r="B491" s="8" t="s">
        <v>19</v>
      </c>
      <c r="C491" s="8" t="s">
        <v>52</v>
      </c>
      <c r="D491" s="9" t="s">
        <v>21</v>
      </c>
      <c r="E491" s="9" t="s">
        <v>21</v>
      </c>
      <c r="F491" s="8" t="s">
        <v>22</v>
      </c>
      <c r="G491" s="8" t="s">
        <v>23</v>
      </c>
      <c r="H491" s="8" t="s">
        <v>53</v>
      </c>
      <c r="I491" s="10" t="s">
        <v>25</v>
      </c>
      <c r="J491" s="8" t="s">
        <v>114</v>
      </c>
      <c r="K491" s="8" t="s">
        <v>778</v>
      </c>
      <c r="L491" s="8" t="s">
        <v>27</v>
      </c>
      <c r="M491" s="10">
        <v>2010</v>
      </c>
      <c r="N491" s="11" t="s">
        <v>1314</v>
      </c>
      <c r="O491" s="8" t="s">
        <v>29</v>
      </c>
      <c r="P491" s="8" t="s">
        <v>1584</v>
      </c>
      <c r="Q491" s="8" t="s">
        <v>1585</v>
      </c>
    </row>
    <row r="492" spans="1:17" s="8" customFormat="1" ht="12.75" x14ac:dyDescent="0.2">
      <c r="A492" s="7" t="s">
        <v>1586</v>
      </c>
      <c r="B492" s="8" t="s">
        <v>19</v>
      </c>
      <c r="C492" s="8" t="s">
        <v>52</v>
      </c>
      <c r="D492" s="9" t="s">
        <v>21</v>
      </c>
      <c r="E492" s="9" t="s">
        <v>21</v>
      </c>
      <c r="F492" s="8" t="s">
        <v>22</v>
      </c>
      <c r="G492" s="8" t="s">
        <v>23</v>
      </c>
      <c r="H492" s="8" t="s">
        <v>53</v>
      </c>
      <c r="I492" s="10" t="s">
        <v>25</v>
      </c>
      <c r="J492" s="8" t="s">
        <v>114</v>
      </c>
      <c r="K492" s="8" t="s">
        <v>778</v>
      </c>
      <c r="L492" s="8" t="s">
        <v>27</v>
      </c>
      <c r="M492" s="10">
        <v>2010</v>
      </c>
      <c r="N492" s="11" t="s">
        <v>1314</v>
      </c>
      <c r="O492" s="8" t="s">
        <v>29</v>
      </c>
      <c r="P492" s="8" t="s">
        <v>1587</v>
      </c>
      <c r="Q492" s="8" t="s">
        <v>1588</v>
      </c>
    </row>
    <row r="493" spans="1:17" s="8" customFormat="1" ht="12.75" x14ac:dyDescent="0.2">
      <c r="A493" s="7" t="s">
        <v>1589</v>
      </c>
      <c r="B493" s="8" t="s">
        <v>19</v>
      </c>
      <c r="C493" s="8" t="s">
        <v>52</v>
      </c>
      <c r="D493" s="9" t="s">
        <v>21</v>
      </c>
      <c r="E493" s="9" t="s">
        <v>21</v>
      </c>
      <c r="F493" s="8" t="s">
        <v>22</v>
      </c>
      <c r="G493" s="8" t="s">
        <v>23</v>
      </c>
      <c r="H493" s="8" t="s">
        <v>53</v>
      </c>
      <c r="I493" s="10" t="s">
        <v>25</v>
      </c>
      <c r="J493" s="8" t="s">
        <v>114</v>
      </c>
      <c r="K493" s="8" t="s">
        <v>778</v>
      </c>
      <c r="L493" s="8" t="s">
        <v>27</v>
      </c>
      <c r="M493" s="10">
        <v>2010</v>
      </c>
      <c r="N493" s="11" t="s">
        <v>1314</v>
      </c>
      <c r="O493" s="8" t="s">
        <v>29</v>
      </c>
      <c r="P493" s="8" t="s">
        <v>1590</v>
      </c>
      <c r="Q493" s="8" t="s">
        <v>1591</v>
      </c>
    </row>
    <row r="494" spans="1:17" s="8" customFormat="1" ht="12.75" x14ac:dyDescent="0.2">
      <c r="A494" s="7" t="s">
        <v>1592</v>
      </c>
      <c r="B494" s="8" t="s">
        <v>19</v>
      </c>
      <c r="C494" s="8" t="s">
        <v>52</v>
      </c>
      <c r="D494" s="9" t="s">
        <v>21</v>
      </c>
      <c r="E494" s="9" t="s">
        <v>21</v>
      </c>
      <c r="F494" s="8" t="s">
        <v>22</v>
      </c>
      <c r="G494" s="8" t="s">
        <v>23</v>
      </c>
      <c r="H494" s="8" t="s">
        <v>53</v>
      </c>
      <c r="I494" s="10" t="s">
        <v>25</v>
      </c>
      <c r="J494" s="8" t="s">
        <v>114</v>
      </c>
      <c r="K494" s="8" t="s">
        <v>778</v>
      </c>
      <c r="L494" s="8" t="s">
        <v>27</v>
      </c>
      <c r="M494" s="10">
        <v>2010</v>
      </c>
      <c r="N494" s="11" t="s">
        <v>1314</v>
      </c>
      <c r="O494" s="8" t="s">
        <v>29</v>
      </c>
      <c r="P494" s="8" t="s">
        <v>1593</v>
      </c>
      <c r="Q494" s="8" t="s">
        <v>1594</v>
      </c>
    </row>
    <row r="495" spans="1:17" s="8" customFormat="1" ht="12.75" x14ac:dyDescent="0.2">
      <c r="A495" s="7" t="s">
        <v>1595</v>
      </c>
      <c r="B495" s="8" t="s">
        <v>19</v>
      </c>
      <c r="C495" s="8" t="s">
        <v>52</v>
      </c>
      <c r="D495" s="9" t="s">
        <v>21</v>
      </c>
      <c r="E495" s="9" t="s">
        <v>21</v>
      </c>
      <c r="F495" s="8" t="s">
        <v>22</v>
      </c>
      <c r="G495" s="8" t="s">
        <v>23</v>
      </c>
      <c r="H495" s="8" t="s">
        <v>53</v>
      </c>
      <c r="I495" s="10" t="s">
        <v>25</v>
      </c>
      <c r="J495" s="8" t="s">
        <v>114</v>
      </c>
      <c r="K495" s="8" t="s">
        <v>778</v>
      </c>
      <c r="L495" s="8" t="s">
        <v>27</v>
      </c>
      <c r="M495" s="10">
        <v>2010</v>
      </c>
      <c r="N495" s="11" t="s">
        <v>1314</v>
      </c>
      <c r="O495" s="8" t="s">
        <v>29</v>
      </c>
      <c r="P495" s="8" t="s">
        <v>1596</v>
      </c>
      <c r="Q495" s="8" t="s">
        <v>1597</v>
      </c>
    </row>
    <row r="496" spans="1:17" s="8" customFormat="1" ht="12.75" x14ac:dyDescent="0.2">
      <c r="A496" s="7" t="s">
        <v>1598</v>
      </c>
      <c r="B496" s="8" t="s">
        <v>19</v>
      </c>
      <c r="C496" s="8" t="s">
        <v>20</v>
      </c>
      <c r="D496" s="9" t="s">
        <v>21</v>
      </c>
      <c r="E496" s="9" t="s">
        <v>21</v>
      </c>
      <c r="F496" s="8" t="s">
        <v>22</v>
      </c>
      <c r="G496" s="8" t="s">
        <v>23</v>
      </c>
      <c r="H496" s="8" t="s">
        <v>24</v>
      </c>
      <c r="I496" s="10" t="s">
        <v>25</v>
      </c>
      <c r="J496" s="8" t="s">
        <v>114</v>
      </c>
      <c r="K496" s="8" t="s">
        <v>778</v>
      </c>
      <c r="L496" s="8" t="s">
        <v>27</v>
      </c>
      <c r="M496" s="10">
        <v>2010</v>
      </c>
      <c r="N496" s="11" t="s">
        <v>1314</v>
      </c>
      <c r="O496" s="8" t="s">
        <v>29</v>
      </c>
      <c r="P496" s="8" t="s">
        <v>1599</v>
      </c>
      <c r="Q496" s="8" t="s">
        <v>1600</v>
      </c>
    </row>
    <row r="497" spans="1:17" s="8" customFormat="1" ht="12.75" x14ac:dyDescent="0.2">
      <c r="A497" s="7" t="s">
        <v>1601</v>
      </c>
      <c r="B497" s="8" t="s">
        <v>19</v>
      </c>
      <c r="C497" s="8" t="s">
        <v>52</v>
      </c>
      <c r="D497" s="9" t="s">
        <v>21</v>
      </c>
      <c r="E497" s="9" t="s">
        <v>21</v>
      </c>
      <c r="F497" s="8" t="s">
        <v>22</v>
      </c>
      <c r="G497" s="8" t="s">
        <v>23</v>
      </c>
      <c r="H497" s="8" t="s">
        <v>53</v>
      </c>
      <c r="I497" s="10" t="s">
        <v>25</v>
      </c>
      <c r="J497" s="8" t="s">
        <v>114</v>
      </c>
      <c r="K497" s="8" t="s">
        <v>778</v>
      </c>
      <c r="L497" s="8" t="s">
        <v>27</v>
      </c>
      <c r="M497" s="10">
        <v>2010</v>
      </c>
      <c r="N497" s="11" t="s">
        <v>1314</v>
      </c>
      <c r="O497" s="8" t="s">
        <v>29</v>
      </c>
      <c r="P497" s="8" t="s">
        <v>1602</v>
      </c>
      <c r="Q497" s="8" t="s">
        <v>1603</v>
      </c>
    </row>
    <row r="498" spans="1:17" s="8" customFormat="1" ht="12.75" x14ac:dyDescent="0.2">
      <c r="A498" s="7" t="s">
        <v>1604</v>
      </c>
      <c r="B498" s="8" t="s">
        <v>19</v>
      </c>
      <c r="C498" s="8" t="s">
        <v>52</v>
      </c>
      <c r="D498" s="9" t="s">
        <v>21</v>
      </c>
      <c r="E498" s="9" t="s">
        <v>21</v>
      </c>
      <c r="F498" s="8" t="s">
        <v>22</v>
      </c>
      <c r="G498" s="8" t="s">
        <v>23</v>
      </c>
      <c r="H498" s="8" t="s">
        <v>53</v>
      </c>
      <c r="I498" s="10" t="s">
        <v>25</v>
      </c>
      <c r="J498" s="8" t="s">
        <v>114</v>
      </c>
      <c r="K498" s="8" t="s">
        <v>778</v>
      </c>
      <c r="L498" s="8" t="s">
        <v>27</v>
      </c>
      <c r="M498" s="10">
        <v>2010</v>
      </c>
      <c r="N498" s="11" t="s">
        <v>1314</v>
      </c>
      <c r="O498" s="8" t="s">
        <v>29</v>
      </c>
      <c r="P498" s="8" t="s">
        <v>1605</v>
      </c>
      <c r="Q498" s="8" t="s">
        <v>1606</v>
      </c>
    </row>
    <row r="499" spans="1:17" s="8" customFormat="1" ht="12.75" x14ac:dyDescent="0.2">
      <c r="A499" s="7" t="s">
        <v>1607</v>
      </c>
      <c r="B499" s="8" t="s">
        <v>19</v>
      </c>
      <c r="C499" s="8" t="s">
        <v>52</v>
      </c>
      <c r="D499" s="9" t="s">
        <v>21</v>
      </c>
      <c r="E499" s="9" t="s">
        <v>21</v>
      </c>
      <c r="F499" s="8" t="s">
        <v>22</v>
      </c>
      <c r="G499" s="8" t="s">
        <v>23</v>
      </c>
      <c r="H499" s="8" t="s">
        <v>53</v>
      </c>
      <c r="I499" s="10" t="s">
        <v>25</v>
      </c>
      <c r="J499" s="8" t="s">
        <v>114</v>
      </c>
      <c r="K499" s="8" t="s">
        <v>778</v>
      </c>
      <c r="L499" s="8" t="s">
        <v>27</v>
      </c>
      <c r="M499" s="10">
        <v>2010</v>
      </c>
      <c r="N499" s="11" t="s">
        <v>1314</v>
      </c>
      <c r="O499" s="8" t="s">
        <v>29</v>
      </c>
      <c r="P499" s="8" t="s">
        <v>1608</v>
      </c>
      <c r="Q499" s="8" t="s">
        <v>1609</v>
      </c>
    </row>
    <row r="500" spans="1:17" s="8" customFormat="1" ht="12.75" x14ac:dyDescent="0.2">
      <c r="A500" s="7" t="s">
        <v>1610</v>
      </c>
      <c r="B500" s="8" t="s">
        <v>19</v>
      </c>
      <c r="C500" s="8" t="s">
        <v>52</v>
      </c>
      <c r="D500" s="9" t="s">
        <v>21</v>
      </c>
      <c r="E500" s="9" t="s">
        <v>21</v>
      </c>
      <c r="F500" s="8" t="s">
        <v>22</v>
      </c>
      <c r="G500" s="8" t="s">
        <v>23</v>
      </c>
      <c r="H500" s="8" t="s">
        <v>53</v>
      </c>
      <c r="I500" s="10" t="s">
        <v>25</v>
      </c>
      <c r="J500" s="8" t="s">
        <v>114</v>
      </c>
      <c r="K500" s="8" t="s">
        <v>778</v>
      </c>
      <c r="L500" s="8" t="s">
        <v>27</v>
      </c>
      <c r="M500" s="10">
        <v>2010</v>
      </c>
      <c r="N500" s="11" t="s">
        <v>1314</v>
      </c>
      <c r="O500" s="8" t="s">
        <v>29</v>
      </c>
      <c r="P500" s="8" t="s">
        <v>1611</v>
      </c>
      <c r="Q500" s="8" t="s">
        <v>1612</v>
      </c>
    </row>
    <row r="501" spans="1:17" s="8" customFormat="1" ht="12.75" x14ac:dyDescent="0.2">
      <c r="A501" s="7" t="s">
        <v>1613</v>
      </c>
      <c r="B501" s="8" t="s">
        <v>19</v>
      </c>
      <c r="C501" s="8" t="s">
        <v>52</v>
      </c>
      <c r="D501" s="9" t="s">
        <v>21</v>
      </c>
      <c r="E501" s="9" t="s">
        <v>21</v>
      </c>
      <c r="F501" s="8" t="s">
        <v>22</v>
      </c>
      <c r="G501" s="8" t="s">
        <v>23</v>
      </c>
      <c r="H501" s="8" t="s">
        <v>53</v>
      </c>
      <c r="I501" s="10" t="s">
        <v>25</v>
      </c>
      <c r="J501" s="8" t="s">
        <v>114</v>
      </c>
      <c r="K501" s="8" t="s">
        <v>778</v>
      </c>
      <c r="L501" s="8" t="s">
        <v>27</v>
      </c>
      <c r="M501" s="10">
        <v>2010</v>
      </c>
      <c r="N501" s="11" t="s">
        <v>1314</v>
      </c>
      <c r="O501" s="8" t="s">
        <v>29</v>
      </c>
      <c r="P501" s="8" t="s">
        <v>1614</v>
      </c>
      <c r="Q501" s="8" t="s">
        <v>1615</v>
      </c>
    </row>
    <row r="502" spans="1:17" s="8" customFormat="1" ht="12.75" x14ac:dyDescent="0.2">
      <c r="A502" s="7" t="s">
        <v>1616</v>
      </c>
      <c r="B502" s="8" t="s">
        <v>19</v>
      </c>
      <c r="C502" s="8" t="s">
        <v>52</v>
      </c>
      <c r="D502" s="9" t="s">
        <v>21</v>
      </c>
      <c r="E502" s="9" t="s">
        <v>21</v>
      </c>
      <c r="F502" s="8" t="s">
        <v>22</v>
      </c>
      <c r="G502" s="8" t="s">
        <v>23</v>
      </c>
      <c r="H502" s="8" t="s">
        <v>53</v>
      </c>
      <c r="I502" s="10" t="s">
        <v>25</v>
      </c>
      <c r="J502" s="8" t="s">
        <v>114</v>
      </c>
      <c r="K502" s="8" t="s">
        <v>778</v>
      </c>
      <c r="L502" s="8" t="s">
        <v>27</v>
      </c>
      <c r="M502" s="10">
        <v>2010</v>
      </c>
      <c r="N502" s="11" t="s">
        <v>1314</v>
      </c>
      <c r="O502" s="8" t="s">
        <v>29</v>
      </c>
      <c r="P502" s="8" t="s">
        <v>1617</v>
      </c>
      <c r="Q502" s="8" t="s">
        <v>1618</v>
      </c>
    </row>
    <row r="503" spans="1:17" s="8" customFormat="1" ht="12.75" x14ac:dyDescent="0.2">
      <c r="A503" s="7" t="s">
        <v>1619</v>
      </c>
      <c r="B503" s="8" t="s">
        <v>19</v>
      </c>
      <c r="C503" s="8" t="s">
        <v>52</v>
      </c>
      <c r="D503" s="9" t="s">
        <v>21</v>
      </c>
      <c r="E503" s="9" t="s">
        <v>21</v>
      </c>
      <c r="F503" s="8" t="s">
        <v>22</v>
      </c>
      <c r="G503" s="8" t="s">
        <v>23</v>
      </c>
      <c r="H503" s="8" t="s">
        <v>53</v>
      </c>
      <c r="I503" s="10" t="s">
        <v>25</v>
      </c>
      <c r="J503" s="8" t="s">
        <v>114</v>
      </c>
      <c r="K503" s="8" t="s">
        <v>778</v>
      </c>
      <c r="L503" s="8" t="s">
        <v>27</v>
      </c>
      <c r="M503" s="10">
        <v>2010</v>
      </c>
      <c r="N503" s="11" t="s">
        <v>1314</v>
      </c>
      <c r="O503" s="8" t="s">
        <v>29</v>
      </c>
      <c r="P503" s="8" t="s">
        <v>1620</v>
      </c>
      <c r="Q503" s="8" t="s">
        <v>1621</v>
      </c>
    </row>
    <row r="504" spans="1:17" s="8" customFormat="1" ht="12.75" x14ac:dyDescent="0.2">
      <c r="A504" s="7" t="s">
        <v>1622</v>
      </c>
      <c r="B504" s="8" t="s">
        <v>19</v>
      </c>
      <c r="C504" s="8" t="s">
        <v>52</v>
      </c>
      <c r="D504" s="9" t="s">
        <v>21</v>
      </c>
      <c r="E504" s="9" t="s">
        <v>21</v>
      </c>
      <c r="F504" s="8" t="s">
        <v>22</v>
      </c>
      <c r="G504" s="8" t="s">
        <v>23</v>
      </c>
      <c r="H504" s="8" t="s">
        <v>53</v>
      </c>
      <c r="I504" s="10" t="s">
        <v>25</v>
      </c>
      <c r="J504" s="8" t="s">
        <v>114</v>
      </c>
      <c r="K504" s="8" t="s">
        <v>778</v>
      </c>
      <c r="L504" s="8" t="s">
        <v>27</v>
      </c>
      <c r="M504" s="10">
        <v>2010</v>
      </c>
      <c r="N504" s="11" t="s">
        <v>1314</v>
      </c>
      <c r="O504" s="8" t="s">
        <v>29</v>
      </c>
      <c r="P504" s="8" t="s">
        <v>1623</v>
      </c>
      <c r="Q504" s="8" t="s">
        <v>1624</v>
      </c>
    </row>
    <row r="505" spans="1:17" s="8" customFormat="1" ht="12.75" x14ac:dyDescent="0.2">
      <c r="A505" s="7" t="s">
        <v>1625</v>
      </c>
      <c r="B505" s="8" t="s">
        <v>19</v>
      </c>
      <c r="C505" s="8" t="s">
        <v>20</v>
      </c>
      <c r="D505" s="9" t="s">
        <v>21</v>
      </c>
      <c r="E505" s="9" t="s">
        <v>21</v>
      </c>
      <c r="F505" s="8" t="s">
        <v>22</v>
      </c>
      <c r="G505" s="8" t="s">
        <v>23</v>
      </c>
      <c r="H505" s="8" t="s">
        <v>24</v>
      </c>
      <c r="I505" s="10" t="s">
        <v>25</v>
      </c>
      <c r="J505" s="8" t="s">
        <v>114</v>
      </c>
      <c r="K505" s="8" t="s">
        <v>778</v>
      </c>
      <c r="L505" s="8" t="s">
        <v>27</v>
      </c>
      <c r="M505" s="10">
        <v>2010</v>
      </c>
      <c r="N505" s="11" t="s">
        <v>1314</v>
      </c>
      <c r="O505" s="8" t="s">
        <v>29</v>
      </c>
      <c r="P505" s="8" t="s">
        <v>1626</v>
      </c>
      <c r="Q505" s="8" t="s">
        <v>1627</v>
      </c>
    </row>
    <row r="506" spans="1:17" s="8" customFormat="1" ht="12.75" x14ac:dyDescent="0.2">
      <c r="A506" s="7" t="s">
        <v>1628</v>
      </c>
      <c r="B506" s="8" t="s">
        <v>19</v>
      </c>
      <c r="C506" s="8" t="s">
        <v>52</v>
      </c>
      <c r="D506" s="9" t="s">
        <v>21</v>
      </c>
      <c r="E506" s="9" t="s">
        <v>21</v>
      </c>
      <c r="F506" s="8" t="s">
        <v>22</v>
      </c>
      <c r="G506" s="8" t="s">
        <v>23</v>
      </c>
      <c r="H506" s="8" t="s">
        <v>53</v>
      </c>
      <c r="I506" s="10" t="s">
        <v>25</v>
      </c>
      <c r="J506" s="8" t="s">
        <v>114</v>
      </c>
      <c r="K506" s="8" t="s">
        <v>778</v>
      </c>
      <c r="L506" s="8" t="s">
        <v>27</v>
      </c>
      <c r="M506" s="10">
        <v>2010</v>
      </c>
      <c r="N506" s="11" t="s">
        <v>1314</v>
      </c>
      <c r="O506" s="8" t="s">
        <v>29</v>
      </c>
      <c r="P506" s="8" t="s">
        <v>1629</v>
      </c>
      <c r="Q506" s="8" t="s">
        <v>1630</v>
      </c>
    </row>
    <row r="507" spans="1:17" s="8" customFormat="1" ht="12.75" x14ac:dyDescent="0.2">
      <c r="A507" s="7" t="s">
        <v>1631</v>
      </c>
      <c r="B507" s="8" t="s">
        <v>19</v>
      </c>
      <c r="C507" s="8" t="s">
        <v>52</v>
      </c>
      <c r="D507" s="9" t="s">
        <v>21</v>
      </c>
      <c r="E507" s="9" t="s">
        <v>21</v>
      </c>
      <c r="F507" s="8" t="s">
        <v>22</v>
      </c>
      <c r="G507" s="8" t="s">
        <v>23</v>
      </c>
      <c r="H507" s="8" t="s">
        <v>53</v>
      </c>
      <c r="I507" s="10" t="s">
        <v>25</v>
      </c>
      <c r="J507" s="8" t="s">
        <v>114</v>
      </c>
      <c r="K507" s="8" t="s">
        <v>778</v>
      </c>
      <c r="L507" s="8" t="s">
        <v>27</v>
      </c>
      <c r="M507" s="10">
        <v>2010</v>
      </c>
      <c r="N507" s="11" t="s">
        <v>1314</v>
      </c>
      <c r="O507" s="8" t="s">
        <v>29</v>
      </c>
      <c r="P507" s="8" t="s">
        <v>1632</v>
      </c>
      <c r="Q507" s="8" t="s">
        <v>1633</v>
      </c>
    </row>
    <row r="508" spans="1:17" s="8" customFormat="1" ht="12.75" x14ac:dyDescent="0.2">
      <c r="A508" s="7" t="s">
        <v>1634</v>
      </c>
      <c r="B508" s="8" t="s">
        <v>19</v>
      </c>
      <c r="C508" s="8" t="s">
        <v>52</v>
      </c>
      <c r="D508" s="9" t="s">
        <v>21</v>
      </c>
      <c r="E508" s="9" t="s">
        <v>21</v>
      </c>
      <c r="F508" s="8" t="s">
        <v>22</v>
      </c>
      <c r="G508" s="8" t="s">
        <v>23</v>
      </c>
      <c r="H508" s="8" t="s">
        <v>53</v>
      </c>
      <c r="I508" s="10" t="s">
        <v>25</v>
      </c>
      <c r="J508" s="8" t="s">
        <v>114</v>
      </c>
      <c r="K508" s="8" t="s">
        <v>778</v>
      </c>
      <c r="L508" s="8" t="s">
        <v>27</v>
      </c>
      <c r="M508" s="10">
        <v>2010</v>
      </c>
      <c r="N508" s="11" t="s">
        <v>1314</v>
      </c>
      <c r="O508" s="8" t="s">
        <v>29</v>
      </c>
      <c r="P508" s="8" t="s">
        <v>1635</v>
      </c>
      <c r="Q508" s="8" t="s">
        <v>1636</v>
      </c>
    </row>
    <row r="509" spans="1:17" s="8" customFormat="1" ht="12.75" x14ac:dyDescent="0.2">
      <c r="A509" s="7" t="s">
        <v>1637</v>
      </c>
      <c r="B509" s="8" t="s">
        <v>19</v>
      </c>
      <c r="C509" s="8" t="s">
        <v>52</v>
      </c>
      <c r="D509" s="9" t="s">
        <v>21</v>
      </c>
      <c r="E509" s="9" t="s">
        <v>21</v>
      </c>
      <c r="F509" s="8" t="s">
        <v>22</v>
      </c>
      <c r="G509" s="8" t="s">
        <v>23</v>
      </c>
      <c r="H509" s="8" t="s">
        <v>53</v>
      </c>
      <c r="I509" s="10" t="s">
        <v>25</v>
      </c>
      <c r="J509" s="8" t="s">
        <v>114</v>
      </c>
      <c r="K509" s="8" t="s">
        <v>778</v>
      </c>
      <c r="L509" s="8" t="s">
        <v>27</v>
      </c>
      <c r="M509" s="10">
        <v>2010</v>
      </c>
      <c r="N509" s="11" t="s">
        <v>1314</v>
      </c>
      <c r="O509" s="8" t="s">
        <v>29</v>
      </c>
      <c r="P509" s="8" t="s">
        <v>1638</v>
      </c>
      <c r="Q509" s="8" t="s">
        <v>1639</v>
      </c>
    </row>
    <row r="510" spans="1:17" s="8" customFormat="1" ht="12.75" x14ac:dyDescent="0.2">
      <c r="A510" s="7" t="s">
        <v>1640</v>
      </c>
      <c r="B510" s="8" t="s">
        <v>19</v>
      </c>
      <c r="C510" s="8" t="s">
        <v>52</v>
      </c>
      <c r="D510" s="9" t="s">
        <v>21</v>
      </c>
      <c r="E510" s="9" t="s">
        <v>21</v>
      </c>
      <c r="F510" s="8" t="s">
        <v>22</v>
      </c>
      <c r="G510" s="8" t="s">
        <v>23</v>
      </c>
      <c r="H510" s="8" t="s">
        <v>53</v>
      </c>
      <c r="I510" s="10" t="s">
        <v>25</v>
      </c>
      <c r="J510" s="8" t="s">
        <v>114</v>
      </c>
      <c r="K510" s="8" t="s">
        <v>778</v>
      </c>
      <c r="L510" s="8" t="s">
        <v>27</v>
      </c>
      <c r="M510" s="10">
        <v>2010</v>
      </c>
      <c r="N510" s="11" t="s">
        <v>1314</v>
      </c>
      <c r="O510" s="8" t="s">
        <v>29</v>
      </c>
      <c r="P510" s="8" t="s">
        <v>1641</v>
      </c>
      <c r="Q510" s="8" t="s">
        <v>1642</v>
      </c>
    </row>
    <row r="511" spans="1:17" s="8" customFormat="1" ht="12.75" x14ac:dyDescent="0.2">
      <c r="A511" s="7" t="s">
        <v>1643</v>
      </c>
      <c r="B511" s="8" t="s">
        <v>19</v>
      </c>
      <c r="C511" s="8" t="s">
        <v>52</v>
      </c>
      <c r="D511" s="9" t="s">
        <v>21</v>
      </c>
      <c r="E511" s="9" t="s">
        <v>21</v>
      </c>
      <c r="F511" s="8" t="s">
        <v>22</v>
      </c>
      <c r="G511" s="8" t="s">
        <v>23</v>
      </c>
      <c r="H511" s="8" t="s">
        <v>53</v>
      </c>
      <c r="I511" s="10" t="s">
        <v>25</v>
      </c>
      <c r="J511" s="8" t="s">
        <v>114</v>
      </c>
      <c r="K511" s="8" t="s">
        <v>778</v>
      </c>
      <c r="L511" s="8" t="s">
        <v>27</v>
      </c>
      <c r="M511" s="10">
        <v>2010</v>
      </c>
      <c r="N511" s="11" t="s">
        <v>1314</v>
      </c>
      <c r="O511" s="8" t="s">
        <v>29</v>
      </c>
      <c r="P511" s="8" t="s">
        <v>1644</v>
      </c>
      <c r="Q511" s="8" t="s">
        <v>1645</v>
      </c>
    </row>
    <row r="512" spans="1:17" s="8" customFormat="1" ht="12.75" x14ac:dyDescent="0.2">
      <c r="A512" s="7" t="s">
        <v>1646</v>
      </c>
      <c r="B512" s="8" t="s">
        <v>19</v>
      </c>
      <c r="C512" s="8" t="s">
        <v>52</v>
      </c>
      <c r="D512" s="9" t="s">
        <v>21</v>
      </c>
      <c r="E512" s="9" t="s">
        <v>21</v>
      </c>
      <c r="F512" s="8" t="s">
        <v>22</v>
      </c>
      <c r="G512" s="8" t="s">
        <v>23</v>
      </c>
      <c r="H512" s="8" t="s">
        <v>53</v>
      </c>
      <c r="I512" s="10" t="s">
        <v>25</v>
      </c>
      <c r="J512" s="8" t="s">
        <v>114</v>
      </c>
      <c r="K512" s="8" t="s">
        <v>778</v>
      </c>
      <c r="L512" s="8" t="s">
        <v>27</v>
      </c>
      <c r="M512" s="10">
        <v>2010</v>
      </c>
      <c r="N512" s="11" t="s">
        <v>1314</v>
      </c>
      <c r="O512" s="8" t="s">
        <v>29</v>
      </c>
      <c r="P512" s="8" t="s">
        <v>1647</v>
      </c>
      <c r="Q512" s="8" t="s">
        <v>1648</v>
      </c>
    </row>
    <row r="513" spans="1:17" s="8" customFormat="1" ht="12.75" x14ac:dyDescent="0.2">
      <c r="A513" s="7" t="s">
        <v>1649</v>
      </c>
      <c r="B513" s="8" t="s">
        <v>19</v>
      </c>
      <c r="C513" s="8" t="s">
        <v>52</v>
      </c>
      <c r="D513" s="9" t="s">
        <v>21</v>
      </c>
      <c r="E513" s="9" t="s">
        <v>21</v>
      </c>
      <c r="F513" s="8" t="s">
        <v>22</v>
      </c>
      <c r="G513" s="8" t="s">
        <v>23</v>
      </c>
      <c r="H513" s="8" t="s">
        <v>53</v>
      </c>
      <c r="I513" s="10" t="s">
        <v>25</v>
      </c>
      <c r="J513" s="8" t="s">
        <v>114</v>
      </c>
      <c r="K513" s="8" t="s">
        <v>778</v>
      </c>
      <c r="L513" s="8" t="s">
        <v>27</v>
      </c>
      <c r="M513" s="10">
        <v>2010</v>
      </c>
      <c r="N513" s="11" t="s">
        <v>1314</v>
      </c>
      <c r="O513" s="8" t="s">
        <v>29</v>
      </c>
      <c r="P513" s="8" t="s">
        <v>1650</v>
      </c>
      <c r="Q513" s="8" t="s">
        <v>1651</v>
      </c>
    </row>
    <row r="514" spans="1:17" s="8" customFormat="1" ht="12.75" x14ac:dyDescent="0.2">
      <c r="A514" s="7" t="s">
        <v>1652</v>
      </c>
      <c r="B514" s="8" t="s">
        <v>19</v>
      </c>
      <c r="C514" s="8" t="s">
        <v>52</v>
      </c>
      <c r="D514" s="9" t="s">
        <v>21</v>
      </c>
      <c r="E514" s="9" t="s">
        <v>21</v>
      </c>
      <c r="F514" s="8" t="s">
        <v>22</v>
      </c>
      <c r="G514" s="8" t="s">
        <v>23</v>
      </c>
      <c r="H514" s="8" t="s">
        <v>53</v>
      </c>
      <c r="I514" s="10" t="s">
        <v>25</v>
      </c>
      <c r="J514" s="8" t="s">
        <v>114</v>
      </c>
      <c r="K514" s="8" t="s">
        <v>778</v>
      </c>
      <c r="L514" s="8" t="s">
        <v>27</v>
      </c>
      <c r="M514" s="10">
        <v>2010</v>
      </c>
      <c r="N514" s="11" t="s">
        <v>1314</v>
      </c>
      <c r="O514" s="8" t="s">
        <v>29</v>
      </c>
      <c r="P514" s="8" t="s">
        <v>1653</v>
      </c>
      <c r="Q514" s="8" t="s">
        <v>1654</v>
      </c>
    </row>
    <row r="515" spans="1:17" s="8" customFormat="1" ht="12.75" x14ac:dyDescent="0.2">
      <c r="A515" s="7" t="s">
        <v>1655</v>
      </c>
      <c r="B515" s="8" t="s">
        <v>19</v>
      </c>
      <c r="C515" s="8" t="s">
        <v>52</v>
      </c>
      <c r="D515" s="9" t="s">
        <v>21</v>
      </c>
      <c r="E515" s="9" t="s">
        <v>21</v>
      </c>
      <c r="F515" s="8" t="s">
        <v>22</v>
      </c>
      <c r="G515" s="8" t="s">
        <v>23</v>
      </c>
      <c r="H515" s="8" t="s">
        <v>53</v>
      </c>
      <c r="I515" s="10" t="s">
        <v>25</v>
      </c>
      <c r="J515" s="8" t="s">
        <v>114</v>
      </c>
      <c r="K515" s="8" t="s">
        <v>115</v>
      </c>
      <c r="L515" s="8" t="s">
        <v>27</v>
      </c>
      <c r="M515" s="10">
        <v>2010</v>
      </c>
      <c r="N515" s="11" t="s">
        <v>1314</v>
      </c>
      <c r="O515" s="8" t="s">
        <v>29</v>
      </c>
      <c r="P515" s="8" t="s">
        <v>1656</v>
      </c>
      <c r="Q515" s="8" t="s">
        <v>1657</v>
      </c>
    </row>
    <row r="516" spans="1:17" s="8" customFormat="1" ht="12.75" x14ac:dyDescent="0.2">
      <c r="A516" s="7" t="s">
        <v>1658</v>
      </c>
      <c r="B516" s="8" t="s">
        <v>19</v>
      </c>
      <c r="C516" s="8" t="s">
        <v>52</v>
      </c>
      <c r="D516" s="9" t="s">
        <v>21</v>
      </c>
      <c r="E516" s="9" t="s">
        <v>21</v>
      </c>
      <c r="F516" s="8" t="s">
        <v>22</v>
      </c>
      <c r="G516" s="8" t="s">
        <v>23</v>
      </c>
      <c r="H516" s="8" t="s">
        <v>53</v>
      </c>
      <c r="I516" s="10" t="s">
        <v>25</v>
      </c>
      <c r="J516" s="8" t="s">
        <v>114</v>
      </c>
      <c r="K516" s="8" t="s">
        <v>115</v>
      </c>
      <c r="L516" s="8" t="s">
        <v>27</v>
      </c>
      <c r="M516" s="10">
        <v>2010</v>
      </c>
      <c r="N516" s="11" t="s">
        <v>1314</v>
      </c>
      <c r="O516" s="8" t="s">
        <v>29</v>
      </c>
      <c r="P516" s="8" t="s">
        <v>1659</v>
      </c>
      <c r="Q516" s="8" t="s">
        <v>1660</v>
      </c>
    </row>
    <row r="517" spans="1:17" s="8" customFormat="1" ht="12.75" x14ac:dyDescent="0.2">
      <c r="A517" s="7" t="s">
        <v>1661</v>
      </c>
      <c r="B517" s="8" t="s">
        <v>19</v>
      </c>
      <c r="C517" s="8" t="s">
        <v>52</v>
      </c>
      <c r="D517" s="9" t="s">
        <v>21</v>
      </c>
      <c r="E517" s="9" t="s">
        <v>21</v>
      </c>
      <c r="F517" s="8" t="s">
        <v>22</v>
      </c>
      <c r="G517" s="8" t="s">
        <v>23</v>
      </c>
      <c r="H517" s="8" t="s">
        <v>53</v>
      </c>
      <c r="I517" s="10" t="s">
        <v>25</v>
      </c>
      <c r="J517" s="8" t="s">
        <v>114</v>
      </c>
      <c r="K517" s="8" t="s">
        <v>115</v>
      </c>
      <c r="L517" s="8" t="s">
        <v>27</v>
      </c>
      <c r="M517" s="10">
        <v>2010</v>
      </c>
      <c r="N517" s="11" t="s">
        <v>1314</v>
      </c>
      <c r="O517" s="8" t="s">
        <v>29</v>
      </c>
      <c r="P517" s="8" t="s">
        <v>1662</v>
      </c>
      <c r="Q517" s="8" t="s">
        <v>1663</v>
      </c>
    </row>
    <row r="518" spans="1:17" s="8" customFormat="1" ht="12.75" x14ac:dyDescent="0.2">
      <c r="A518" s="7" t="s">
        <v>1664</v>
      </c>
      <c r="B518" s="8" t="s">
        <v>19</v>
      </c>
      <c r="C518" s="8" t="s">
        <v>52</v>
      </c>
      <c r="D518" s="9" t="s">
        <v>21</v>
      </c>
      <c r="E518" s="9" t="s">
        <v>21</v>
      </c>
      <c r="F518" s="8" t="s">
        <v>22</v>
      </c>
      <c r="G518" s="8" t="s">
        <v>23</v>
      </c>
      <c r="H518" s="8" t="s">
        <v>53</v>
      </c>
      <c r="I518" s="10" t="s">
        <v>25</v>
      </c>
      <c r="J518" s="8" t="s">
        <v>114</v>
      </c>
      <c r="K518" s="8" t="s">
        <v>115</v>
      </c>
      <c r="L518" s="8" t="s">
        <v>27</v>
      </c>
      <c r="M518" s="10">
        <v>2010</v>
      </c>
      <c r="N518" s="11" t="s">
        <v>1314</v>
      </c>
      <c r="O518" s="8" t="s">
        <v>29</v>
      </c>
      <c r="P518" s="8" t="s">
        <v>1665</v>
      </c>
      <c r="Q518" s="8" t="s">
        <v>1666</v>
      </c>
    </row>
    <row r="519" spans="1:17" s="8" customFormat="1" ht="12.75" x14ac:dyDescent="0.2">
      <c r="A519" s="7" t="s">
        <v>1667</v>
      </c>
      <c r="B519" s="8" t="s">
        <v>19</v>
      </c>
      <c r="C519" s="8" t="s">
        <v>52</v>
      </c>
      <c r="D519" s="9" t="s">
        <v>21</v>
      </c>
      <c r="E519" s="9" t="s">
        <v>21</v>
      </c>
      <c r="F519" s="8" t="s">
        <v>22</v>
      </c>
      <c r="G519" s="8" t="s">
        <v>23</v>
      </c>
      <c r="H519" s="8" t="s">
        <v>53</v>
      </c>
      <c r="I519" s="10" t="s">
        <v>25</v>
      </c>
      <c r="J519" s="8" t="s">
        <v>114</v>
      </c>
      <c r="K519" s="8" t="s">
        <v>115</v>
      </c>
      <c r="L519" s="8" t="s">
        <v>27</v>
      </c>
      <c r="M519" s="10">
        <v>2010</v>
      </c>
      <c r="N519" s="11" t="s">
        <v>1314</v>
      </c>
      <c r="O519" s="8" t="s">
        <v>29</v>
      </c>
      <c r="P519" s="8" t="s">
        <v>1668</v>
      </c>
      <c r="Q519" s="8" t="s">
        <v>1669</v>
      </c>
    </row>
    <row r="520" spans="1:17" s="8" customFormat="1" ht="12.75" x14ac:dyDescent="0.2">
      <c r="A520" s="7" t="s">
        <v>1670</v>
      </c>
      <c r="B520" s="8" t="s">
        <v>19</v>
      </c>
      <c r="C520" s="8" t="s">
        <v>52</v>
      </c>
      <c r="D520" s="9" t="s">
        <v>21</v>
      </c>
      <c r="E520" s="9" t="s">
        <v>21</v>
      </c>
      <c r="F520" s="8" t="s">
        <v>22</v>
      </c>
      <c r="G520" s="8" t="s">
        <v>23</v>
      </c>
      <c r="H520" s="8" t="s">
        <v>53</v>
      </c>
      <c r="I520" s="10" t="s">
        <v>25</v>
      </c>
      <c r="J520" s="8" t="s">
        <v>114</v>
      </c>
      <c r="K520" s="8" t="s">
        <v>115</v>
      </c>
      <c r="L520" s="8" t="s">
        <v>27</v>
      </c>
      <c r="M520" s="10">
        <v>2010</v>
      </c>
      <c r="N520" s="11" t="s">
        <v>1314</v>
      </c>
      <c r="O520" s="8" t="s">
        <v>29</v>
      </c>
      <c r="P520" s="8" t="s">
        <v>1671</v>
      </c>
      <c r="Q520" s="8" t="s">
        <v>1672</v>
      </c>
    </row>
    <row r="521" spans="1:17" s="8" customFormat="1" ht="12.75" x14ac:dyDescent="0.2">
      <c r="A521" s="7" t="s">
        <v>1673</v>
      </c>
      <c r="B521" s="8" t="s">
        <v>19</v>
      </c>
      <c r="C521" s="8" t="s">
        <v>52</v>
      </c>
      <c r="D521" s="9" t="s">
        <v>21</v>
      </c>
      <c r="E521" s="9" t="s">
        <v>21</v>
      </c>
      <c r="F521" s="8" t="s">
        <v>22</v>
      </c>
      <c r="G521" s="8" t="s">
        <v>23</v>
      </c>
      <c r="H521" s="8" t="s">
        <v>53</v>
      </c>
      <c r="I521" s="10" t="s">
        <v>25</v>
      </c>
      <c r="J521" s="8" t="s">
        <v>114</v>
      </c>
      <c r="K521" s="8" t="s">
        <v>115</v>
      </c>
      <c r="L521" s="8" t="s">
        <v>27</v>
      </c>
      <c r="M521" s="10">
        <v>2010</v>
      </c>
      <c r="N521" s="11" t="s">
        <v>1314</v>
      </c>
      <c r="O521" s="8" t="s">
        <v>29</v>
      </c>
      <c r="P521" s="8" t="s">
        <v>1674</v>
      </c>
      <c r="Q521" s="8" t="s">
        <v>1675</v>
      </c>
    </row>
    <row r="522" spans="1:17" s="8" customFormat="1" ht="12.75" x14ac:dyDescent="0.2">
      <c r="A522" s="7" t="s">
        <v>1676</v>
      </c>
      <c r="B522" s="8" t="s">
        <v>19</v>
      </c>
      <c r="C522" s="8" t="s">
        <v>52</v>
      </c>
      <c r="D522" s="9" t="s">
        <v>21</v>
      </c>
      <c r="E522" s="9" t="s">
        <v>21</v>
      </c>
      <c r="F522" s="8" t="s">
        <v>22</v>
      </c>
      <c r="G522" s="8" t="s">
        <v>23</v>
      </c>
      <c r="H522" s="8" t="s">
        <v>53</v>
      </c>
      <c r="I522" s="10" t="s">
        <v>25</v>
      </c>
      <c r="J522" s="8" t="s">
        <v>114</v>
      </c>
      <c r="K522" s="8" t="s">
        <v>115</v>
      </c>
      <c r="L522" s="8" t="s">
        <v>27</v>
      </c>
      <c r="M522" s="10">
        <v>2010</v>
      </c>
      <c r="N522" s="11" t="s">
        <v>1314</v>
      </c>
      <c r="O522" s="8" t="s">
        <v>29</v>
      </c>
      <c r="P522" s="8" t="s">
        <v>1677</v>
      </c>
      <c r="Q522" s="8" t="s">
        <v>1678</v>
      </c>
    </row>
    <row r="523" spans="1:17" s="8" customFormat="1" ht="12.75" x14ac:dyDescent="0.2">
      <c r="A523" s="7" t="s">
        <v>1679</v>
      </c>
      <c r="B523" s="8" t="s">
        <v>19</v>
      </c>
      <c r="C523" s="8" t="s">
        <v>52</v>
      </c>
      <c r="D523" s="9" t="s">
        <v>21</v>
      </c>
      <c r="E523" s="9" t="s">
        <v>21</v>
      </c>
      <c r="F523" s="8" t="s">
        <v>22</v>
      </c>
      <c r="G523" s="8" t="s">
        <v>23</v>
      </c>
      <c r="H523" s="8" t="s">
        <v>53</v>
      </c>
      <c r="I523" s="10" t="s">
        <v>25</v>
      </c>
      <c r="J523" s="8" t="s">
        <v>114</v>
      </c>
      <c r="K523" s="8" t="s">
        <v>115</v>
      </c>
      <c r="L523" s="8" t="s">
        <v>27</v>
      </c>
      <c r="M523" s="10">
        <v>2010</v>
      </c>
      <c r="N523" s="11" t="s">
        <v>1314</v>
      </c>
      <c r="O523" s="8" t="s">
        <v>29</v>
      </c>
      <c r="P523" s="8" t="s">
        <v>1680</v>
      </c>
      <c r="Q523" s="8" t="s">
        <v>1681</v>
      </c>
    </row>
    <row r="524" spans="1:17" s="8" customFormat="1" ht="12.75" x14ac:dyDescent="0.2">
      <c r="A524" s="7" t="s">
        <v>1682</v>
      </c>
      <c r="B524" s="8" t="s">
        <v>19</v>
      </c>
      <c r="C524" s="8" t="s">
        <v>52</v>
      </c>
      <c r="D524" s="9" t="s">
        <v>21</v>
      </c>
      <c r="E524" s="9" t="s">
        <v>21</v>
      </c>
      <c r="F524" s="8" t="s">
        <v>22</v>
      </c>
      <c r="G524" s="8" t="s">
        <v>23</v>
      </c>
      <c r="H524" s="8" t="s">
        <v>53</v>
      </c>
      <c r="I524" s="10" t="s">
        <v>25</v>
      </c>
      <c r="J524" s="8" t="s">
        <v>114</v>
      </c>
      <c r="K524" s="8" t="s">
        <v>1309</v>
      </c>
      <c r="L524" s="8" t="s">
        <v>27</v>
      </c>
      <c r="M524" s="10">
        <v>2011</v>
      </c>
      <c r="N524" s="11" t="s">
        <v>1683</v>
      </c>
      <c r="O524" s="8" t="s">
        <v>29</v>
      </c>
      <c r="P524" s="8" t="s">
        <v>1684</v>
      </c>
      <c r="Q524" s="8" t="s">
        <v>1685</v>
      </c>
    </row>
    <row r="525" spans="1:17" s="8" customFormat="1" ht="12.75" x14ac:dyDescent="0.2">
      <c r="A525" s="7" t="s">
        <v>1686</v>
      </c>
      <c r="B525" s="8" t="s">
        <v>19</v>
      </c>
      <c r="C525" s="8" t="s">
        <v>52</v>
      </c>
      <c r="D525" s="9" t="s">
        <v>21</v>
      </c>
      <c r="E525" s="9" t="s">
        <v>21</v>
      </c>
      <c r="F525" s="8" t="s">
        <v>22</v>
      </c>
      <c r="G525" s="8" t="s">
        <v>23</v>
      </c>
      <c r="H525" s="8" t="s">
        <v>53</v>
      </c>
      <c r="I525" s="10" t="s">
        <v>25</v>
      </c>
      <c r="J525" s="8" t="s">
        <v>114</v>
      </c>
      <c r="K525" s="8" t="s">
        <v>1309</v>
      </c>
      <c r="L525" s="8" t="s">
        <v>27</v>
      </c>
      <c r="M525" s="10">
        <v>2011</v>
      </c>
      <c r="N525" s="11" t="s">
        <v>1683</v>
      </c>
      <c r="O525" s="8" t="s">
        <v>29</v>
      </c>
      <c r="P525" s="8" t="s">
        <v>1687</v>
      </c>
      <c r="Q525" s="8" t="s">
        <v>1688</v>
      </c>
    </row>
    <row r="526" spans="1:17" s="8" customFormat="1" ht="12.75" x14ac:dyDescent="0.2">
      <c r="A526" s="7" t="s">
        <v>1689</v>
      </c>
      <c r="B526" s="8" t="s">
        <v>19</v>
      </c>
      <c r="C526" s="8" t="s">
        <v>52</v>
      </c>
      <c r="D526" s="9" t="s">
        <v>21</v>
      </c>
      <c r="E526" s="9" t="s">
        <v>21</v>
      </c>
      <c r="F526" s="8" t="s">
        <v>22</v>
      </c>
      <c r="G526" s="8" t="s">
        <v>23</v>
      </c>
      <c r="H526" s="8" t="s">
        <v>53</v>
      </c>
      <c r="I526" s="10" t="s">
        <v>25</v>
      </c>
      <c r="J526" s="8" t="s">
        <v>114</v>
      </c>
      <c r="K526" s="8" t="s">
        <v>1309</v>
      </c>
      <c r="L526" s="8" t="s">
        <v>27</v>
      </c>
      <c r="M526" s="10">
        <v>2011</v>
      </c>
      <c r="N526" s="11" t="s">
        <v>1683</v>
      </c>
      <c r="O526" s="8" t="s">
        <v>29</v>
      </c>
      <c r="P526" s="8" t="s">
        <v>1690</v>
      </c>
      <c r="Q526" s="8" t="s">
        <v>1691</v>
      </c>
    </row>
    <row r="527" spans="1:17" s="8" customFormat="1" ht="12.75" x14ac:dyDescent="0.2">
      <c r="A527" s="7" t="s">
        <v>1692</v>
      </c>
      <c r="B527" s="8" t="s">
        <v>19</v>
      </c>
      <c r="C527" s="8" t="s">
        <v>52</v>
      </c>
      <c r="D527" s="9" t="s">
        <v>21</v>
      </c>
      <c r="E527" s="9" t="s">
        <v>21</v>
      </c>
      <c r="F527" s="8" t="s">
        <v>22</v>
      </c>
      <c r="G527" s="8" t="s">
        <v>23</v>
      </c>
      <c r="H527" s="8" t="s">
        <v>53</v>
      </c>
      <c r="I527" s="10" t="s">
        <v>25</v>
      </c>
      <c r="J527" s="8" t="s">
        <v>114</v>
      </c>
      <c r="K527" s="8" t="s">
        <v>1309</v>
      </c>
      <c r="L527" s="8" t="s">
        <v>27</v>
      </c>
      <c r="M527" s="10">
        <v>2011</v>
      </c>
      <c r="N527" s="11" t="s">
        <v>1683</v>
      </c>
      <c r="O527" s="8" t="s">
        <v>29</v>
      </c>
      <c r="P527" s="8" t="s">
        <v>1693</v>
      </c>
      <c r="Q527" s="8" t="s">
        <v>1694</v>
      </c>
    </row>
    <row r="528" spans="1:17" s="8" customFormat="1" ht="12.75" x14ac:dyDescent="0.2">
      <c r="A528" s="7" t="s">
        <v>1695</v>
      </c>
      <c r="B528" s="8" t="s">
        <v>19</v>
      </c>
      <c r="C528" s="8" t="s">
        <v>52</v>
      </c>
      <c r="D528" s="9" t="s">
        <v>21</v>
      </c>
      <c r="E528" s="9" t="s">
        <v>21</v>
      </c>
      <c r="F528" s="8" t="s">
        <v>22</v>
      </c>
      <c r="G528" s="8" t="s">
        <v>23</v>
      </c>
      <c r="H528" s="8" t="s">
        <v>53</v>
      </c>
      <c r="I528" s="10" t="s">
        <v>25</v>
      </c>
      <c r="J528" s="8" t="s">
        <v>114</v>
      </c>
      <c r="K528" s="8" t="s">
        <v>1309</v>
      </c>
      <c r="L528" s="8" t="s">
        <v>27</v>
      </c>
      <c r="M528" s="10">
        <v>2011</v>
      </c>
      <c r="N528" s="11" t="s">
        <v>1683</v>
      </c>
      <c r="O528" s="8" t="s">
        <v>29</v>
      </c>
      <c r="P528" s="8" t="s">
        <v>1696</v>
      </c>
      <c r="Q528" s="8" t="s">
        <v>1697</v>
      </c>
    </row>
    <row r="529" spans="1:17" s="8" customFormat="1" ht="12.75" x14ac:dyDescent="0.2">
      <c r="A529" s="7" t="s">
        <v>1698</v>
      </c>
      <c r="B529" s="8" t="s">
        <v>19</v>
      </c>
      <c r="C529" s="8" t="s">
        <v>52</v>
      </c>
      <c r="D529" s="9" t="s">
        <v>21</v>
      </c>
      <c r="E529" s="9" t="s">
        <v>21</v>
      </c>
      <c r="F529" s="8" t="s">
        <v>22</v>
      </c>
      <c r="G529" s="8" t="s">
        <v>23</v>
      </c>
      <c r="H529" s="8" t="s">
        <v>53</v>
      </c>
      <c r="I529" s="10" t="s">
        <v>25</v>
      </c>
      <c r="J529" s="8" t="s">
        <v>114</v>
      </c>
      <c r="K529" s="8" t="s">
        <v>1309</v>
      </c>
      <c r="L529" s="8" t="s">
        <v>27</v>
      </c>
      <c r="M529" s="10">
        <v>2011</v>
      </c>
      <c r="N529" s="11" t="s">
        <v>1683</v>
      </c>
      <c r="O529" s="8" t="s">
        <v>29</v>
      </c>
      <c r="P529" s="8" t="s">
        <v>1699</v>
      </c>
      <c r="Q529" s="8" t="s">
        <v>1700</v>
      </c>
    </row>
    <row r="530" spans="1:17" s="8" customFormat="1" ht="12.75" x14ac:dyDescent="0.2">
      <c r="A530" s="7" t="s">
        <v>1701</v>
      </c>
      <c r="B530" s="8" t="s">
        <v>19</v>
      </c>
      <c r="C530" s="8" t="s">
        <v>52</v>
      </c>
      <c r="D530" s="9" t="s">
        <v>21</v>
      </c>
      <c r="E530" s="9" t="s">
        <v>21</v>
      </c>
      <c r="F530" s="8" t="s">
        <v>22</v>
      </c>
      <c r="G530" s="8" t="s">
        <v>23</v>
      </c>
      <c r="H530" s="8" t="s">
        <v>53</v>
      </c>
      <c r="I530" s="10" t="s">
        <v>25</v>
      </c>
      <c r="J530" s="8" t="s">
        <v>114</v>
      </c>
      <c r="K530" s="8" t="s">
        <v>1309</v>
      </c>
      <c r="L530" s="8" t="s">
        <v>27</v>
      </c>
      <c r="M530" s="10">
        <v>2011</v>
      </c>
      <c r="N530" s="11" t="s">
        <v>1683</v>
      </c>
      <c r="O530" s="8" t="s">
        <v>29</v>
      </c>
      <c r="P530" s="8" t="s">
        <v>1702</v>
      </c>
      <c r="Q530" s="8" t="s">
        <v>1703</v>
      </c>
    </row>
    <row r="531" spans="1:17" s="8" customFormat="1" ht="12.75" x14ac:dyDescent="0.2">
      <c r="A531" s="7" t="s">
        <v>1704</v>
      </c>
      <c r="B531" s="8" t="s">
        <v>19</v>
      </c>
      <c r="C531" s="8" t="s">
        <v>52</v>
      </c>
      <c r="D531" s="9" t="s">
        <v>21</v>
      </c>
      <c r="E531" s="9" t="s">
        <v>21</v>
      </c>
      <c r="F531" s="8" t="s">
        <v>22</v>
      </c>
      <c r="G531" s="8" t="s">
        <v>23</v>
      </c>
      <c r="H531" s="8" t="s">
        <v>53</v>
      </c>
      <c r="I531" s="10" t="s">
        <v>25</v>
      </c>
      <c r="J531" s="8" t="s">
        <v>114</v>
      </c>
      <c r="K531" s="8" t="s">
        <v>1309</v>
      </c>
      <c r="L531" s="8" t="s">
        <v>27</v>
      </c>
      <c r="M531" s="10">
        <v>2011</v>
      </c>
      <c r="N531" s="11" t="s">
        <v>1683</v>
      </c>
      <c r="O531" s="8" t="s">
        <v>29</v>
      </c>
      <c r="P531" s="8" t="s">
        <v>1705</v>
      </c>
      <c r="Q531" s="8" t="s">
        <v>1706</v>
      </c>
    </row>
    <row r="532" spans="1:17" s="8" customFormat="1" ht="12.75" x14ac:dyDescent="0.2">
      <c r="A532" s="7" t="s">
        <v>1707</v>
      </c>
      <c r="B532" s="8" t="s">
        <v>19</v>
      </c>
      <c r="C532" s="8" t="s">
        <v>52</v>
      </c>
      <c r="D532" s="9" t="s">
        <v>21</v>
      </c>
      <c r="E532" s="9" t="s">
        <v>21</v>
      </c>
      <c r="F532" s="8" t="s">
        <v>22</v>
      </c>
      <c r="G532" s="8" t="s">
        <v>23</v>
      </c>
      <c r="H532" s="8" t="s">
        <v>53</v>
      </c>
      <c r="I532" s="10" t="s">
        <v>25</v>
      </c>
      <c r="J532" s="8" t="s">
        <v>114</v>
      </c>
      <c r="K532" s="8" t="s">
        <v>1309</v>
      </c>
      <c r="L532" s="8" t="s">
        <v>27</v>
      </c>
      <c r="M532" s="10">
        <v>2011</v>
      </c>
      <c r="N532" s="11" t="s">
        <v>1683</v>
      </c>
      <c r="O532" s="8" t="s">
        <v>29</v>
      </c>
      <c r="P532" s="8" t="s">
        <v>1708</v>
      </c>
      <c r="Q532" s="8" t="s">
        <v>1709</v>
      </c>
    </row>
    <row r="533" spans="1:17" s="8" customFormat="1" ht="12.75" x14ac:dyDescent="0.2">
      <c r="A533" s="7" t="s">
        <v>1710</v>
      </c>
      <c r="B533" s="8" t="s">
        <v>19</v>
      </c>
      <c r="C533" s="8" t="s">
        <v>52</v>
      </c>
      <c r="D533" s="9" t="s">
        <v>21</v>
      </c>
      <c r="E533" s="9" t="s">
        <v>21</v>
      </c>
      <c r="F533" s="8" t="s">
        <v>22</v>
      </c>
      <c r="G533" s="8" t="s">
        <v>23</v>
      </c>
      <c r="H533" s="8" t="s">
        <v>53</v>
      </c>
      <c r="I533" s="10" t="s">
        <v>25</v>
      </c>
      <c r="J533" s="8" t="s">
        <v>114</v>
      </c>
      <c r="K533" s="8" t="s">
        <v>1309</v>
      </c>
      <c r="L533" s="8" t="s">
        <v>27</v>
      </c>
      <c r="M533" s="10">
        <v>2011</v>
      </c>
      <c r="N533" s="11" t="s">
        <v>1683</v>
      </c>
      <c r="O533" s="8" t="s">
        <v>29</v>
      </c>
      <c r="P533" s="8" t="s">
        <v>1711</v>
      </c>
      <c r="Q533" s="8" t="s">
        <v>1712</v>
      </c>
    </row>
    <row r="534" spans="1:17" s="8" customFormat="1" ht="12.75" x14ac:dyDescent="0.2">
      <c r="A534" s="7" t="s">
        <v>1713</v>
      </c>
      <c r="B534" s="8" t="s">
        <v>19</v>
      </c>
      <c r="C534" s="8" t="s">
        <v>52</v>
      </c>
      <c r="D534" s="9" t="s">
        <v>21</v>
      </c>
      <c r="E534" s="9" t="s">
        <v>21</v>
      </c>
      <c r="F534" s="8" t="s">
        <v>22</v>
      </c>
      <c r="G534" s="8" t="s">
        <v>23</v>
      </c>
      <c r="H534" s="8" t="s">
        <v>53</v>
      </c>
      <c r="I534" s="10" t="s">
        <v>25</v>
      </c>
      <c r="J534" s="8" t="s">
        <v>114</v>
      </c>
      <c r="K534" s="8" t="s">
        <v>1309</v>
      </c>
      <c r="L534" s="8" t="s">
        <v>27</v>
      </c>
      <c r="M534" s="10">
        <v>2011</v>
      </c>
      <c r="N534" s="11" t="s">
        <v>1683</v>
      </c>
      <c r="O534" s="8" t="s">
        <v>29</v>
      </c>
      <c r="P534" s="8" t="s">
        <v>1714</v>
      </c>
      <c r="Q534" s="8" t="s">
        <v>1715</v>
      </c>
    </row>
    <row r="535" spans="1:17" s="8" customFormat="1" ht="12.75" x14ac:dyDescent="0.2">
      <c r="A535" s="7" t="s">
        <v>1716</v>
      </c>
      <c r="B535" s="8" t="s">
        <v>19</v>
      </c>
      <c r="C535" s="8" t="s">
        <v>52</v>
      </c>
      <c r="D535" s="9" t="s">
        <v>21</v>
      </c>
      <c r="E535" s="9" t="s">
        <v>21</v>
      </c>
      <c r="F535" s="8" t="s">
        <v>22</v>
      </c>
      <c r="G535" s="8" t="s">
        <v>23</v>
      </c>
      <c r="H535" s="8" t="s">
        <v>53</v>
      </c>
      <c r="I535" s="10" t="s">
        <v>25</v>
      </c>
      <c r="J535" s="8" t="s">
        <v>114</v>
      </c>
      <c r="K535" s="8" t="s">
        <v>126</v>
      </c>
      <c r="L535" s="8" t="s">
        <v>27</v>
      </c>
      <c r="M535" s="10">
        <v>2011</v>
      </c>
      <c r="N535" s="11" t="s">
        <v>1683</v>
      </c>
      <c r="O535" s="8" t="s">
        <v>29</v>
      </c>
      <c r="P535" s="8" t="s">
        <v>1717</v>
      </c>
      <c r="Q535" s="8" t="s">
        <v>1718</v>
      </c>
    </row>
    <row r="536" spans="1:17" s="8" customFormat="1" ht="12.75" x14ac:dyDescent="0.2">
      <c r="A536" s="7" t="s">
        <v>1719</v>
      </c>
      <c r="B536" s="8" t="s">
        <v>19</v>
      </c>
      <c r="C536" s="8" t="s">
        <v>52</v>
      </c>
      <c r="D536" s="9" t="s">
        <v>21</v>
      </c>
      <c r="E536" s="9" t="s">
        <v>21</v>
      </c>
      <c r="F536" s="8" t="s">
        <v>22</v>
      </c>
      <c r="G536" s="8" t="s">
        <v>23</v>
      </c>
      <c r="H536" s="8" t="s">
        <v>53</v>
      </c>
      <c r="I536" s="10" t="s">
        <v>25</v>
      </c>
      <c r="J536" s="8" t="s">
        <v>114</v>
      </c>
      <c r="K536" s="8" t="s">
        <v>126</v>
      </c>
      <c r="L536" s="8" t="s">
        <v>27</v>
      </c>
      <c r="M536" s="10">
        <v>2011</v>
      </c>
      <c r="N536" s="11" t="s">
        <v>1683</v>
      </c>
      <c r="O536" s="8" t="s">
        <v>29</v>
      </c>
      <c r="P536" s="8" t="s">
        <v>1720</v>
      </c>
      <c r="Q536" s="8" t="s">
        <v>1721</v>
      </c>
    </row>
    <row r="537" spans="1:17" s="8" customFormat="1" ht="12.75" x14ac:dyDescent="0.2">
      <c r="A537" s="7" t="s">
        <v>1722</v>
      </c>
      <c r="B537" s="8" t="s">
        <v>19</v>
      </c>
      <c r="C537" s="8" t="s">
        <v>52</v>
      </c>
      <c r="D537" s="9" t="s">
        <v>21</v>
      </c>
      <c r="E537" s="9" t="s">
        <v>21</v>
      </c>
      <c r="F537" s="8" t="s">
        <v>22</v>
      </c>
      <c r="G537" s="8" t="s">
        <v>23</v>
      </c>
      <c r="H537" s="8" t="s">
        <v>53</v>
      </c>
      <c r="I537" s="10" t="s">
        <v>25</v>
      </c>
      <c r="J537" s="8" t="s">
        <v>114</v>
      </c>
      <c r="K537" s="8" t="s">
        <v>126</v>
      </c>
      <c r="L537" s="8" t="s">
        <v>27</v>
      </c>
      <c r="M537" s="10">
        <v>2011</v>
      </c>
      <c r="N537" s="11" t="s">
        <v>1683</v>
      </c>
      <c r="O537" s="8" t="s">
        <v>29</v>
      </c>
      <c r="P537" s="8" t="s">
        <v>1723</v>
      </c>
      <c r="Q537" s="8" t="s">
        <v>1724</v>
      </c>
    </row>
    <row r="538" spans="1:17" s="8" customFormat="1" ht="12.75" x14ac:dyDescent="0.2">
      <c r="A538" s="7" t="s">
        <v>1725</v>
      </c>
      <c r="B538" s="8" t="s">
        <v>19</v>
      </c>
      <c r="C538" s="8" t="s">
        <v>52</v>
      </c>
      <c r="D538" s="9" t="s">
        <v>21</v>
      </c>
      <c r="E538" s="9" t="s">
        <v>21</v>
      </c>
      <c r="F538" s="8" t="s">
        <v>22</v>
      </c>
      <c r="G538" s="8" t="s">
        <v>23</v>
      </c>
      <c r="H538" s="8" t="s">
        <v>53</v>
      </c>
      <c r="I538" s="10" t="s">
        <v>25</v>
      </c>
      <c r="J538" s="8" t="s">
        <v>114</v>
      </c>
      <c r="K538" s="8" t="s">
        <v>126</v>
      </c>
      <c r="L538" s="8" t="s">
        <v>27</v>
      </c>
      <c r="M538" s="10">
        <v>2011</v>
      </c>
      <c r="N538" s="11" t="s">
        <v>1683</v>
      </c>
      <c r="O538" s="8" t="s">
        <v>29</v>
      </c>
      <c r="P538" s="8" t="s">
        <v>1726</v>
      </c>
      <c r="Q538" s="8" t="s">
        <v>1727</v>
      </c>
    </row>
    <row r="539" spans="1:17" s="8" customFormat="1" ht="12.75" x14ac:dyDescent="0.2">
      <c r="A539" s="7" t="s">
        <v>1728</v>
      </c>
      <c r="B539" s="8" t="s">
        <v>19</v>
      </c>
      <c r="C539" s="8" t="s">
        <v>52</v>
      </c>
      <c r="D539" s="9" t="s">
        <v>21</v>
      </c>
      <c r="E539" s="9" t="s">
        <v>21</v>
      </c>
      <c r="F539" s="8" t="s">
        <v>22</v>
      </c>
      <c r="G539" s="8" t="s">
        <v>23</v>
      </c>
      <c r="H539" s="8" t="s">
        <v>53</v>
      </c>
      <c r="I539" s="10" t="s">
        <v>25</v>
      </c>
      <c r="J539" s="8" t="s">
        <v>114</v>
      </c>
      <c r="K539" s="8" t="s">
        <v>126</v>
      </c>
      <c r="L539" s="8" t="s">
        <v>27</v>
      </c>
      <c r="M539" s="10">
        <v>2011</v>
      </c>
      <c r="N539" s="11" t="s">
        <v>1683</v>
      </c>
      <c r="O539" s="8" t="s">
        <v>29</v>
      </c>
      <c r="P539" s="8" t="s">
        <v>1729</v>
      </c>
      <c r="Q539" s="8" t="s">
        <v>1730</v>
      </c>
    </row>
    <row r="540" spans="1:17" s="8" customFormat="1" ht="12.75" x14ac:dyDescent="0.2">
      <c r="A540" s="7" t="s">
        <v>1731</v>
      </c>
      <c r="B540" s="8" t="s">
        <v>19</v>
      </c>
      <c r="C540" s="8" t="s">
        <v>52</v>
      </c>
      <c r="D540" s="9" t="s">
        <v>21</v>
      </c>
      <c r="E540" s="9" t="s">
        <v>21</v>
      </c>
      <c r="F540" s="8" t="s">
        <v>22</v>
      </c>
      <c r="G540" s="8" t="s">
        <v>23</v>
      </c>
      <c r="H540" s="8" t="s">
        <v>53</v>
      </c>
      <c r="I540" s="10" t="s">
        <v>25</v>
      </c>
      <c r="J540" s="8" t="s">
        <v>114</v>
      </c>
      <c r="K540" s="8" t="s">
        <v>126</v>
      </c>
      <c r="L540" s="8" t="s">
        <v>27</v>
      </c>
      <c r="M540" s="10">
        <v>2011</v>
      </c>
      <c r="N540" s="11" t="s">
        <v>1683</v>
      </c>
      <c r="O540" s="8" t="s">
        <v>29</v>
      </c>
      <c r="P540" s="8" t="s">
        <v>1732</v>
      </c>
      <c r="Q540" s="8" t="s">
        <v>1733</v>
      </c>
    </row>
    <row r="541" spans="1:17" s="8" customFormat="1" ht="12.75" x14ac:dyDescent="0.2">
      <c r="A541" s="7" t="s">
        <v>1734</v>
      </c>
      <c r="B541" s="8" t="s">
        <v>19</v>
      </c>
      <c r="C541" s="8" t="s">
        <v>52</v>
      </c>
      <c r="D541" s="9" t="s">
        <v>21</v>
      </c>
      <c r="E541" s="9" t="s">
        <v>21</v>
      </c>
      <c r="F541" s="8" t="s">
        <v>22</v>
      </c>
      <c r="G541" s="8" t="s">
        <v>23</v>
      </c>
      <c r="H541" s="8" t="s">
        <v>53</v>
      </c>
      <c r="I541" s="10" t="s">
        <v>25</v>
      </c>
      <c r="J541" s="8" t="s">
        <v>114</v>
      </c>
      <c r="K541" s="8" t="s">
        <v>126</v>
      </c>
      <c r="L541" s="8" t="s">
        <v>27</v>
      </c>
      <c r="M541" s="10">
        <v>2011</v>
      </c>
      <c r="N541" s="11" t="s">
        <v>1683</v>
      </c>
      <c r="O541" s="8" t="s">
        <v>29</v>
      </c>
      <c r="P541" s="8" t="s">
        <v>1735</v>
      </c>
      <c r="Q541" s="8" t="s">
        <v>1736</v>
      </c>
    </row>
    <row r="542" spans="1:17" s="8" customFormat="1" ht="12.75" x14ac:dyDescent="0.2">
      <c r="A542" s="7" t="s">
        <v>1737</v>
      </c>
      <c r="B542" s="8" t="s">
        <v>19</v>
      </c>
      <c r="C542" s="8" t="s">
        <v>52</v>
      </c>
      <c r="D542" s="9" t="s">
        <v>21</v>
      </c>
      <c r="E542" s="9" t="s">
        <v>21</v>
      </c>
      <c r="F542" s="8" t="s">
        <v>22</v>
      </c>
      <c r="G542" s="8" t="s">
        <v>23</v>
      </c>
      <c r="H542" s="8" t="s">
        <v>53</v>
      </c>
      <c r="I542" s="10" t="s">
        <v>25</v>
      </c>
      <c r="J542" s="8" t="s">
        <v>114</v>
      </c>
      <c r="K542" s="8" t="s">
        <v>126</v>
      </c>
      <c r="L542" s="8" t="s">
        <v>27</v>
      </c>
      <c r="M542" s="10">
        <v>2011</v>
      </c>
      <c r="N542" s="11" t="s">
        <v>1683</v>
      </c>
      <c r="O542" s="8" t="s">
        <v>29</v>
      </c>
      <c r="P542" s="8" t="s">
        <v>1738</v>
      </c>
      <c r="Q542" s="8" t="s">
        <v>1739</v>
      </c>
    </row>
    <row r="543" spans="1:17" s="8" customFormat="1" ht="12.75" x14ac:dyDescent="0.2">
      <c r="A543" s="7" t="s">
        <v>1740</v>
      </c>
      <c r="B543" s="8" t="s">
        <v>19</v>
      </c>
      <c r="C543" s="8" t="s">
        <v>52</v>
      </c>
      <c r="D543" s="9" t="s">
        <v>21</v>
      </c>
      <c r="E543" s="9" t="s">
        <v>21</v>
      </c>
      <c r="F543" s="8" t="s">
        <v>22</v>
      </c>
      <c r="G543" s="8" t="s">
        <v>23</v>
      </c>
      <c r="H543" s="8" t="s">
        <v>53</v>
      </c>
      <c r="I543" s="10" t="s">
        <v>25</v>
      </c>
      <c r="J543" s="8" t="s">
        <v>114</v>
      </c>
      <c r="K543" s="8" t="s">
        <v>126</v>
      </c>
      <c r="L543" s="8" t="s">
        <v>27</v>
      </c>
      <c r="M543" s="10">
        <v>2011</v>
      </c>
      <c r="N543" s="11" t="s">
        <v>1683</v>
      </c>
      <c r="O543" s="8" t="s">
        <v>29</v>
      </c>
      <c r="P543" s="8" t="s">
        <v>1741</v>
      </c>
      <c r="Q543" s="8" t="s">
        <v>1742</v>
      </c>
    </row>
    <row r="544" spans="1:17" s="8" customFormat="1" ht="12.75" x14ac:dyDescent="0.2">
      <c r="A544" s="7" t="s">
        <v>1743</v>
      </c>
      <c r="B544" s="8" t="s">
        <v>19</v>
      </c>
      <c r="C544" s="8" t="s">
        <v>52</v>
      </c>
      <c r="D544" s="9" t="s">
        <v>21</v>
      </c>
      <c r="E544" s="9" t="s">
        <v>21</v>
      </c>
      <c r="F544" s="8" t="s">
        <v>22</v>
      </c>
      <c r="G544" s="8" t="s">
        <v>23</v>
      </c>
      <c r="H544" s="8" t="s">
        <v>53</v>
      </c>
      <c r="I544" s="10" t="s">
        <v>25</v>
      </c>
      <c r="J544" s="8" t="s">
        <v>114</v>
      </c>
      <c r="K544" s="8" t="s">
        <v>126</v>
      </c>
      <c r="L544" s="8" t="s">
        <v>27</v>
      </c>
      <c r="M544" s="10">
        <v>2011</v>
      </c>
      <c r="N544" s="11" t="s">
        <v>1683</v>
      </c>
      <c r="O544" s="8" t="s">
        <v>29</v>
      </c>
      <c r="P544" s="8" t="s">
        <v>1744</v>
      </c>
      <c r="Q544" s="8" t="s">
        <v>1745</v>
      </c>
    </row>
    <row r="545" spans="1:17" s="8" customFormat="1" ht="12.75" x14ac:dyDescent="0.2">
      <c r="A545" s="7" t="s">
        <v>1746</v>
      </c>
      <c r="B545" s="8" t="s">
        <v>19</v>
      </c>
      <c r="C545" s="8" t="s">
        <v>52</v>
      </c>
      <c r="D545" s="9" t="s">
        <v>21</v>
      </c>
      <c r="E545" s="9" t="s">
        <v>21</v>
      </c>
      <c r="F545" s="8" t="s">
        <v>22</v>
      </c>
      <c r="G545" s="8" t="s">
        <v>23</v>
      </c>
      <c r="H545" s="8" t="s">
        <v>53</v>
      </c>
      <c r="I545" s="10" t="s">
        <v>25</v>
      </c>
      <c r="J545" s="8" t="s">
        <v>114</v>
      </c>
      <c r="K545" s="8" t="s">
        <v>126</v>
      </c>
      <c r="L545" s="8" t="s">
        <v>27</v>
      </c>
      <c r="M545" s="10">
        <v>2011</v>
      </c>
      <c r="N545" s="11" t="s">
        <v>1683</v>
      </c>
      <c r="O545" s="8" t="s">
        <v>29</v>
      </c>
      <c r="P545" s="8" t="s">
        <v>1747</v>
      </c>
      <c r="Q545" s="8" t="s">
        <v>1748</v>
      </c>
    </row>
    <row r="546" spans="1:17" s="8" customFormat="1" ht="12.75" x14ac:dyDescent="0.2">
      <c r="A546" s="7" t="s">
        <v>1749</v>
      </c>
      <c r="B546" s="8" t="s">
        <v>19</v>
      </c>
      <c r="C546" s="8" t="s">
        <v>52</v>
      </c>
      <c r="D546" s="9" t="s">
        <v>21</v>
      </c>
      <c r="E546" s="9" t="s">
        <v>21</v>
      </c>
      <c r="F546" s="8" t="s">
        <v>22</v>
      </c>
      <c r="G546" s="8" t="s">
        <v>23</v>
      </c>
      <c r="H546" s="8" t="s">
        <v>53</v>
      </c>
      <c r="I546" s="10" t="s">
        <v>25</v>
      </c>
      <c r="J546" s="8" t="s">
        <v>114</v>
      </c>
      <c r="K546" s="8" t="s">
        <v>126</v>
      </c>
      <c r="L546" s="8" t="s">
        <v>27</v>
      </c>
      <c r="M546" s="10">
        <v>2011</v>
      </c>
      <c r="N546" s="11" t="s">
        <v>1683</v>
      </c>
      <c r="O546" s="8" t="s">
        <v>29</v>
      </c>
      <c r="P546" s="8" t="s">
        <v>1750</v>
      </c>
      <c r="Q546" s="8" t="s">
        <v>1751</v>
      </c>
    </row>
    <row r="547" spans="1:17" s="8" customFormat="1" ht="12.75" x14ac:dyDescent="0.2">
      <c r="A547" s="7" t="s">
        <v>1752</v>
      </c>
      <c r="B547" s="8" t="s">
        <v>19</v>
      </c>
      <c r="C547" s="8" t="s">
        <v>52</v>
      </c>
      <c r="D547" s="9" t="s">
        <v>21</v>
      </c>
      <c r="E547" s="9" t="s">
        <v>21</v>
      </c>
      <c r="F547" s="8" t="s">
        <v>22</v>
      </c>
      <c r="G547" s="8" t="s">
        <v>23</v>
      </c>
      <c r="H547" s="8" t="s">
        <v>53</v>
      </c>
      <c r="I547" s="10" t="s">
        <v>25</v>
      </c>
      <c r="J547" s="8" t="s">
        <v>114</v>
      </c>
      <c r="K547" s="8" t="s">
        <v>126</v>
      </c>
      <c r="L547" s="8" t="s">
        <v>27</v>
      </c>
      <c r="M547" s="10">
        <v>2011</v>
      </c>
      <c r="N547" s="11" t="s">
        <v>1683</v>
      </c>
      <c r="O547" s="8" t="s">
        <v>29</v>
      </c>
      <c r="P547" s="8" t="s">
        <v>1753</v>
      </c>
      <c r="Q547" s="8" t="s">
        <v>1754</v>
      </c>
    </row>
    <row r="548" spans="1:17" s="8" customFormat="1" ht="12.75" x14ac:dyDescent="0.2">
      <c r="A548" s="7" t="s">
        <v>1755</v>
      </c>
      <c r="B548" s="8" t="s">
        <v>19</v>
      </c>
      <c r="C548" s="8" t="s">
        <v>52</v>
      </c>
      <c r="D548" s="9" t="s">
        <v>21</v>
      </c>
      <c r="E548" s="9" t="s">
        <v>21</v>
      </c>
      <c r="F548" s="8" t="s">
        <v>22</v>
      </c>
      <c r="G548" s="8" t="s">
        <v>23</v>
      </c>
      <c r="H548" s="8" t="s">
        <v>53</v>
      </c>
      <c r="I548" s="10" t="s">
        <v>25</v>
      </c>
      <c r="J548" s="8" t="s">
        <v>114</v>
      </c>
      <c r="K548" s="8" t="s">
        <v>126</v>
      </c>
      <c r="L548" s="8" t="s">
        <v>27</v>
      </c>
      <c r="M548" s="10">
        <v>2011</v>
      </c>
      <c r="N548" s="11" t="s">
        <v>1683</v>
      </c>
      <c r="O548" s="8" t="s">
        <v>29</v>
      </c>
      <c r="P548" s="8" t="s">
        <v>1756</v>
      </c>
      <c r="Q548" s="8" t="s">
        <v>1757</v>
      </c>
    </row>
    <row r="549" spans="1:17" s="8" customFormat="1" ht="12.75" x14ac:dyDescent="0.2">
      <c r="A549" s="7" t="s">
        <v>1758</v>
      </c>
      <c r="B549" s="8" t="s">
        <v>19</v>
      </c>
      <c r="C549" s="8" t="s">
        <v>52</v>
      </c>
      <c r="D549" s="9" t="s">
        <v>21</v>
      </c>
      <c r="E549" s="9" t="s">
        <v>21</v>
      </c>
      <c r="F549" s="8" t="s">
        <v>22</v>
      </c>
      <c r="G549" s="8" t="s">
        <v>23</v>
      </c>
      <c r="H549" s="8" t="s">
        <v>53</v>
      </c>
      <c r="I549" s="10" t="s">
        <v>25</v>
      </c>
      <c r="J549" s="8" t="s">
        <v>114</v>
      </c>
      <c r="K549" s="8" t="s">
        <v>126</v>
      </c>
      <c r="L549" s="8" t="s">
        <v>27</v>
      </c>
      <c r="M549" s="10">
        <v>2011</v>
      </c>
      <c r="N549" s="11" t="s">
        <v>1683</v>
      </c>
      <c r="O549" s="8" t="s">
        <v>29</v>
      </c>
      <c r="P549" s="8" t="s">
        <v>1759</v>
      </c>
      <c r="Q549" s="8" t="s">
        <v>1760</v>
      </c>
    </row>
    <row r="550" spans="1:17" s="8" customFormat="1" ht="12.75" x14ac:dyDescent="0.2">
      <c r="A550" s="7" t="s">
        <v>1761</v>
      </c>
      <c r="B550" s="8" t="s">
        <v>19</v>
      </c>
      <c r="C550" s="8" t="s">
        <v>52</v>
      </c>
      <c r="D550" s="9" t="s">
        <v>21</v>
      </c>
      <c r="E550" s="9" t="s">
        <v>21</v>
      </c>
      <c r="F550" s="8" t="s">
        <v>22</v>
      </c>
      <c r="G550" s="8" t="s">
        <v>23</v>
      </c>
      <c r="H550" s="8" t="s">
        <v>53</v>
      </c>
      <c r="I550" s="10" t="s">
        <v>25</v>
      </c>
      <c r="J550" s="8" t="s">
        <v>114</v>
      </c>
      <c r="K550" s="8" t="s">
        <v>126</v>
      </c>
      <c r="L550" s="8" t="s">
        <v>27</v>
      </c>
      <c r="M550" s="10">
        <v>2011</v>
      </c>
      <c r="N550" s="11" t="s">
        <v>1683</v>
      </c>
      <c r="O550" s="8" t="s">
        <v>29</v>
      </c>
      <c r="P550" s="8" t="s">
        <v>1762</v>
      </c>
      <c r="Q550" s="8" t="s">
        <v>1763</v>
      </c>
    </row>
    <row r="551" spans="1:17" s="8" customFormat="1" ht="12.75" x14ac:dyDescent="0.2">
      <c r="A551" s="7" t="s">
        <v>1764</v>
      </c>
      <c r="B551" s="8" t="s">
        <v>19</v>
      </c>
      <c r="C551" s="8" t="s">
        <v>52</v>
      </c>
      <c r="D551" s="9" t="s">
        <v>21</v>
      </c>
      <c r="E551" s="9" t="s">
        <v>21</v>
      </c>
      <c r="F551" s="8" t="s">
        <v>22</v>
      </c>
      <c r="G551" s="8" t="s">
        <v>23</v>
      </c>
      <c r="H551" s="8" t="s">
        <v>53</v>
      </c>
      <c r="I551" s="10" t="s">
        <v>25</v>
      </c>
      <c r="J551" s="8" t="s">
        <v>114</v>
      </c>
      <c r="K551" s="8" t="s">
        <v>126</v>
      </c>
      <c r="L551" s="8" t="s">
        <v>27</v>
      </c>
      <c r="M551" s="10">
        <v>2011</v>
      </c>
      <c r="N551" s="11" t="s">
        <v>1683</v>
      </c>
      <c r="O551" s="8" t="s">
        <v>29</v>
      </c>
      <c r="P551" s="8" t="s">
        <v>1765</v>
      </c>
      <c r="Q551" s="8" t="s">
        <v>1766</v>
      </c>
    </row>
    <row r="552" spans="1:17" s="8" customFormat="1" ht="12.75" x14ac:dyDescent="0.2">
      <c r="A552" s="7" t="s">
        <v>1767</v>
      </c>
      <c r="B552" s="8" t="s">
        <v>19</v>
      </c>
      <c r="C552" s="8" t="s">
        <v>52</v>
      </c>
      <c r="D552" s="9" t="s">
        <v>21</v>
      </c>
      <c r="E552" s="9" t="s">
        <v>21</v>
      </c>
      <c r="F552" s="8" t="s">
        <v>22</v>
      </c>
      <c r="G552" s="8" t="s">
        <v>23</v>
      </c>
      <c r="H552" s="8" t="s">
        <v>53</v>
      </c>
      <c r="I552" s="10" t="s">
        <v>25</v>
      </c>
      <c r="J552" s="8" t="s">
        <v>114</v>
      </c>
      <c r="K552" s="8" t="s">
        <v>126</v>
      </c>
      <c r="L552" s="8" t="s">
        <v>27</v>
      </c>
      <c r="M552" s="10">
        <v>2011</v>
      </c>
      <c r="N552" s="11" t="s">
        <v>1683</v>
      </c>
      <c r="O552" s="8" t="s">
        <v>29</v>
      </c>
      <c r="P552" s="8" t="s">
        <v>1768</v>
      </c>
      <c r="Q552" s="8" t="s">
        <v>1769</v>
      </c>
    </row>
    <row r="553" spans="1:17" s="8" customFormat="1" ht="12.75" x14ac:dyDescent="0.2">
      <c r="A553" s="7" t="s">
        <v>1770</v>
      </c>
      <c r="B553" s="8" t="s">
        <v>19</v>
      </c>
      <c r="C553" s="8" t="s">
        <v>52</v>
      </c>
      <c r="D553" s="9" t="s">
        <v>21</v>
      </c>
      <c r="E553" s="9" t="s">
        <v>21</v>
      </c>
      <c r="F553" s="8" t="s">
        <v>22</v>
      </c>
      <c r="G553" s="8" t="s">
        <v>23</v>
      </c>
      <c r="H553" s="8" t="s">
        <v>53</v>
      </c>
      <c r="I553" s="10" t="s">
        <v>25</v>
      </c>
      <c r="J553" s="8" t="s">
        <v>114</v>
      </c>
      <c r="K553" s="8" t="s">
        <v>126</v>
      </c>
      <c r="L553" s="8" t="s">
        <v>27</v>
      </c>
      <c r="M553" s="10">
        <v>2011</v>
      </c>
      <c r="N553" s="11" t="s">
        <v>1683</v>
      </c>
      <c r="O553" s="8" t="s">
        <v>29</v>
      </c>
      <c r="P553" s="8" t="s">
        <v>1771</v>
      </c>
      <c r="Q553" s="8" t="s">
        <v>1772</v>
      </c>
    </row>
    <row r="554" spans="1:17" s="8" customFormat="1" ht="12.75" x14ac:dyDescent="0.2">
      <c r="A554" s="7" t="s">
        <v>1773</v>
      </c>
      <c r="B554" s="8" t="s">
        <v>19</v>
      </c>
      <c r="C554" s="8" t="s">
        <v>52</v>
      </c>
      <c r="D554" s="9" t="s">
        <v>21</v>
      </c>
      <c r="E554" s="9" t="s">
        <v>21</v>
      </c>
      <c r="F554" s="8" t="s">
        <v>22</v>
      </c>
      <c r="G554" s="8" t="s">
        <v>23</v>
      </c>
      <c r="H554" s="8" t="s">
        <v>53</v>
      </c>
      <c r="I554" s="10" t="s">
        <v>25</v>
      </c>
      <c r="J554" s="8" t="s">
        <v>114</v>
      </c>
      <c r="K554" s="8" t="s">
        <v>126</v>
      </c>
      <c r="L554" s="8" t="s">
        <v>27</v>
      </c>
      <c r="M554" s="10">
        <v>2011</v>
      </c>
      <c r="N554" s="11" t="s">
        <v>1683</v>
      </c>
      <c r="O554" s="8" t="s">
        <v>29</v>
      </c>
      <c r="P554" s="8" t="s">
        <v>1774</v>
      </c>
      <c r="Q554" s="8" t="s">
        <v>1775</v>
      </c>
    </row>
    <row r="555" spans="1:17" s="8" customFormat="1" ht="12.75" x14ac:dyDescent="0.2">
      <c r="A555" s="7" t="s">
        <v>1776</v>
      </c>
      <c r="B555" s="8" t="s">
        <v>19</v>
      </c>
      <c r="C555" s="8" t="s">
        <v>52</v>
      </c>
      <c r="D555" s="9" t="s">
        <v>21</v>
      </c>
      <c r="E555" s="9" t="s">
        <v>21</v>
      </c>
      <c r="F555" s="8" t="s">
        <v>22</v>
      </c>
      <c r="G555" s="8" t="s">
        <v>23</v>
      </c>
      <c r="H555" s="8" t="s">
        <v>53</v>
      </c>
      <c r="I555" s="10" t="s">
        <v>25</v>
      </c>
      <c r="J555" s="8" t="s">
        <v>114</v>
      </c>
      <c r="K555" s="8" t="s">
        <v>126</v>
      </c>
      <c r="L555" s="8" t="s">
        <v>27</v>
      </c>
      <c r="M555" s="10">
        <v>2011</v>
      </c>
      <c r="N555" s="11" t="s">
        <v>1683</v>
      </c>
      <c r="O555" s="8" t="s">
        <v>29</v>
      </c>
      <c r="P555" s="8" t="s">
        <v>1777</v>
      </c>
      <c r="Q555" s="8" t="s">
        <v>1778</v>
      </c>
    </row>
    <row r="556" spans="1:17" s="8" customFormat="1" ht="12.75" x14ac:dyDescent="0.2">
      <c r="A556" s="7" t="s">
        <v>1779</v>
      </c>
      <c r="B556" s="8" t="s">
        <v>19</v>
      </c>
      <c r="C556" s="8" t="s">
        <v>52</v>
      </c>
      <c r="D556" s="9" t="s">
        <v>21</v>
      </c>
      <c r="E556" s="9" t="s">
        <v>21</v>
      </c>
      <c r="F556" s="8" t="s">
        <v>22</v>
      </c>
      <c r="G556" s="8" t="s">
        <v>23</v>
      </c>
      <c r="H556" s="8" t="s">
        <v>53</v>
      </c>
      <c r="I556" s="10" t="s">
        <v>25</v>
      </c>
      <c r="J556" s="8" t="s">
        <v>114</v>
      </c>
      <c r="K556" s="8" t="s">
        <v>126</v>
      </c>
      <c r="L556" s="8" t="s">
        <v>27</v>
      </c>
      <c r="M556" s="10">
        <v>2011</v>
      </c>
      <c r="N556" s="11" t="s">
        <v>1683</v>
      </c>
      <c r="O556" s="8" t="s">
        <v>29</v>
      </c>
      <c r="P556" s="8" t="s">
        <v>1780</v>
      </c>
      <c r="Q556" s="8" t="s">
        <v>1781</v>
      </c>
    </row>
    <row r="557" spans="1:17" s="8" customFormat="1" ht="12.75" x14ac:dyDescent="0.2">
      <c r="A557" s="7" t="s">
        <v>1782</v>
      </c>
      <c r="B557" s="8" t="s">
        <v>19</v>
      </c>
      <c r="C557" s="8" t="s">
        <v>52</v>
      </c>
      <c r="D557" s="9" t="s">
        <v>21</v>
      </c>
      <c r="E557" s="9" t="s">
        <v>21</v>
      </c>
      <c r="F557" s="8" t="s">
        <v>22</v>
      </c>
      <c r="G557" s="8" t="s">
        <v>23</v>
      </c>
      <c r="H557" s="8" t="s">
        <v>53</v>
      </c>
      <c r="I557" s="10" t="s">
        <v>25</v>
      </c>
      <c r="J557" s="8" t="s">
        <v>114</v>
      </c>
      <c r="K557" s="8" t="s">
        <v>126</v>
      </c>
      <c r="L557" s="8" t="s">
        <v>27</v>
      </c>
      <c r="M557" s="10">
        <v>2011</v>
      </c>
      <c r="N557" s="11" t="s">
        <v>1683</v>
      </c>
      <c r="O557" s="8" t="s">
        <v>29</v>
      </c>
      <c r="P557" s="8" t="s">
        <v>1783</v>
      </c>
      <c r="Q557" s="8" t="s">
        <v>1784</v>
      </c>
    </row>
    <row r="558" spans="1:17" s="8" customFormat="1" ht="12.75" x14ac:dyDescent="0.2">
      <c r="A558" s="7" t="s">
        <v>1785</v>
      </c>
      <c r="B558" s="8" t="s">
        <v>19</v>
      </c>
      <c r="C558" s="8" t="s">
        <v>52</v>
      </c>
      <c r="D558" s="9" t="s">
        <v>21</v>
      </c>
      <c r="E558" s="9" t="s">
        <v>21</v>
      </c>
      <c r="F558" s="8" t="s">
        <v>22</v>
      </c>
      <c r="G558" s="8" t="s">
        <v>23</v>
      </c>
      <c r="H558" s="8" t="s">
        <v>53</v>
      </c>
      <c r="I558" s="10" t="s">
        <v>25</v>
      </c>
      <c r="J558" s="8" t="s">
        <v>114</v>
      </c>
      <c r="K558" s="8" t="s">
        <v>126</v>
      </c>
      <c r="L558" s="8" t="s">
        <v>27</v>
      </c>
      <c r="M558" s="10">
        <v>2011</v>
      </c>
      <c r="N558" s="11" t="s">
        <v>1683</v>
      </c>
      <c r="O558" s="8" t="s">
        <v>29</v>
      </c>
      <c r="P558" s="8" t="s">
        <v>1786</v>
      </c>
      <c r="Q558" s="8" t="s">
        <v>1787</v>
      </c>
    </row>
    <row r="559" spans="1:17" s="8" customFormat="1" ht="12.75" x14ac:dyDescent="0.2">
      <c r="A559" s="7" t="s">
        <v>1788</v>
      </c>
      <c r="B559" s="8" t="s">
        <v>19</v>
      </c>
      <c r="C559" s="8" t="s">
        <v>52</v>
      </c>
      <c r="D559" s="9" t="s">
        <v>21</v>
      </c>
      <c r="E559" s="9" t="s">
        <v>21</v>
      </c>
      <c r="F559" s="8" t="s">
        <v>22</v>
      </c>
      <c r="G559" s="8" t="s">
        <v>23</v>
      </c>
      <c r="H559" s="8" t="s">
        <v>53</v>
      </c>
      <c r="I559" s="10" t="s">
        <v>25</v>
      </c>
      <c r="J559" s="8" t="s">
        <v>114</v>
      </c>
      <c r="K559" s="8" t="s">
        <v>126</v>
      </c>
      <c r="L559" s="8" t="s">
        <v>27</v>
      </c>
      <c r="M559" s="10">
        <v>2011</v>
      </c>
      <c r="N559" s="11" t="s">
        <v>1683</v>
      </c>
      <c r="O559" s="8" t="s">
        <v>29</v>
      </c>
      <c r="P559" s="8" t="s">
        <v>1789</v>
      </c>
      <c r="Q559" s="8" t="s">
        <v>1790</v>
      </c>
    </row>
    <row r="560" spans="1:17" s="8" customFormat="1" ht="12.75" x14ac:dyDescent="0.2">
      <c r="A560" s="7" t="s">
        <v>1791</v>
      </c>
      <c r="B560" s="8" t="s">
        <v>19</v>
      </c>
      <c r="C560" s="8" t="s">
        <v>52</v>
      </c>
      <c r="D560" s="9" t="s">
        <v>21</v>
      </c>
      <c r="E560" s="9" t="s">
        <v>21</v>
      </c>
      <c r="F560" s="8" t="s">
        <v>22</v>
      </c>
      <c r="G560" s="8" t="s">
        <v>23</v>
      </c>
      <c r="H560" s="8" t="s">
        <v>53</v>
      </c>
      <c r="I560" s="10" t="s">
        <v>25</v>
      </c>
      <c r="J560" s="8" t="s">
        <v>114</v>
      </c>
      <c r="K560" s="8" t="s">
        <v>126</v>
      </c>
      <c r="L560" s="8" t="s">
        <v>27</v>
      </c>
      <c r="M560" s="10">
        <v>2011</v>
      </c>
      <c r="N560" s="11" t="s">
        <v>1683</v>
      </c>
      <c r="O560" s="8" t="s">
        <v>29</v>
      </c>
      <c r="P560" s="8" t="s">
        <v>1792</v>
      </c>
      <c r="Q560" s="8" t="s">
        <v>1793</v>
      </c>
    </row>
    <row r="561" spans="1:17" s="8" customFormat="1" ht="12.75" x14ac:dyDescent="0.2">
      <c r="A561" s="7" t="s">
        <v>1794</v>
      </c>
      <c r="B561" s="8" t="s">
        <v>19</v>
      </c>
      <c r="C561" s="8" t="s">
        <v>52</v>
      </c>
      <c r="D561" s="9" t="s">
        <v>21</v>
      </c>
      <c r="E561" s="9" t="s">
        <v>21</v>
      </c>
      <c r="F561" s="8" t="s">
        <v>22</v>
      </c>
      <c r="G561" s="8" t="s">
        <v>23</v>
      </c>
      <c r="H561" s="8" t="s">
        <v>53</v>
      </c>
      <c r="I561" s="10" t="s">
        <v>25</v>
      </c>
      <c r="J561" s="8" t="s">
        <v>114</v>
      </c>
      <c r="K561" s="8" t="s">
        <v>126</v>
      </c>
      <c r="L561" s="8" t="s">
        <v>27</v>
      </c>
      <c r="M561" s="10">
        <v>2011</v>
      </c>
      <c r="N561" s="11" t="s">
        <v>1683</v>
      </c>
      <c r="O561" s="8" t="s">
        <v>29</v>
      </c>
      <c r="P561" s="8" t="s">
        <v>1795</v>
      </c>
      <c r="Q561" s="8" t="s">
        <v>1796</v>
      </c>
    </row>
    <row r="562" spans="1:17" s="8" customFormat="1" ht="12.75" x14ac:dyDescent="0.2">
      <c r="A562" s="7" t="s">
        <v>1797</v>
      </c>
      <c r="B562" s="8" t="s">
        <v>19</v>
      </c>
      <c r="C562" s="8" t="s">
        <v>52</v>
      </c>
      <c r="D562" s="9" t="s">
        <v>21</v>
      </c>
      <c r="E562" s="9" t="s">
        <v>21</v>
      </c>
      <c r="F562" s="8" t="s">
        <v>22</v>
      </c>
      <c r="G562" s="8" t="s">
        <v>23</v>
      </c>
      <c r="H562" s="8" t="s">
        <v>53</v>
      </c>
      <c r="I562" s="10" t="s">
        <v>25</v>
      </c>
      <c r="J562" s="8" t="s">
        <v>114</v>
      </c>
      <c r="K562" s="8" t="s">
        <v>126</v>
      </c>
      <c r="L562" s="8" t="s">
        <v>27</v>
      </c>
      <c r="M562" s="10">
        <v>2011</v>
      </c>
      <c r="N562" s="11" t="s">
        <v>1683</v>
      </c>
      <c r="O562" s="8" t="s">
        <v>29</v>
      </c>
      <c r="P562" s="8" t="s">
        <v>1798</v>
      </c>
      <c r="Q562" s="8" t="s">
        <v>1799</v>
      </c>
    </row>
    <row r="563" spans="1:17" s="8" customFormat="1" ht="12.75" x14ac:dyDescent="0.2">
      <c r="A563" s="7" t="s">
        <v>1800</v>
      </c>
      <c r="B563" s="8" t="s">
        <v>19</v>
      </c>
      <c r="C563" s="8" t="s">
        <v>52</v>
      </c>
      <c r="D563" s="9" t="s">
        <v>21</v>
      </c>
      <c r="E563" s="9" t="s">
        <v>21</v>
      </c>
      <c r="F563" s="8" t="s">
        <v>22</v>
      </c>
      <c r="G563" s="8" t="s">
        <v>23</v>
      </c>
      <c r="H563" s="8" t="s">
        <v>53</v>
      </c>
      <c r="I563" s="10" t="s">
        <v>25</v>
      </c>
      <c r="J563" s="8" t="s">
        <v>114</v>
      </c>
      <c r="K563" s="8" t="s">
        <v>126</v>
      </c>
      <c r="L563" s="8" t="s">
        <v>27</v>
      </c>
      <c r="M563" s="10">
        <v>2011</v>
      </c>
      <c r="N563" s="11" t="s">
        <v>1683</v>
      </c>
      <c r="O563" s="8" t="s">
        <v>29</v>
      </c>
      <c r="P563" s="8" t="s">
        <v>1801</v>
      </c>
      <c r="Q563" s="8" t="s">
        <v>1802</v>
      </c>
    </row>
    <row r="564" spans="1:17" s="8" customFormat="1" ht="12.75" x14ac:dyDescent="0.2">
      <c r="A564" s="7" t="s">
        <v>1803</v>
      </c>
      <c r="B564" s="8" t="s">
        <v>19</v>
      </c>
      <c r="C564" s="8" t="s">
        <v>52</v>
      </c>
      <c r="D564" s="9" t="s">
        <v>21</v>
      </c>
      <c r="E564" s="9" t="s">
        <v>21</v>
      </c>
      <c r="F564" s="8" t="s">
        <v>22</v>
      </c>
      <c r="G564" s="8" t="s">
        <v>23</v>
      </c>
      <c r="H564" s="8" t="s">
        <v>53</v>
      </c>
      <c r="I564" s="10" t="s">
        <v>25</v>
      </c>
      <c r="J564" s="8" t="s">
        <v>114</v>
      </c>
      <c r="K564" s="8" t="s">
        <v>126</v>
      </c>
      <c r="L564" s="8" t="s">
        <v>27</v>
      </c>
      <c r="M564" s="10">
        <v>2011</v>
      </c>
      <c r="N564" s="11" t="s">
        <v>1683</v>
      </c>
      <c r="O564" s="8" t="s">
        <v>29</v>
      </c>
      <c r="P564" s="8" t="s">
        <v>1804</v>
      </c>
      <c r="Q564" s="8" t="s">
        <v>1805</v>
      </c>
    </row>
    <row r="565" spans="1:17" s="8" customFormat="1" ht="12.75" x14ac:dyDescent="0.2">
      <c r="A565" s="7" t="s">
        <v>1806</v>
      </c>
      <c r="B565" s="8" t="s">
        <v>19</v>
      </c>
      <c r="C565" s="8" t="s">
        <v>52</v>
      </c>
      <c r="D565" s="9" t="s">
        <v>21</v>
      </c>
      <c r="E565" s="9" t="s">
        <v>21</v>
      </c>
      <c r="F565" s="8" t="s">
        <v>22</v>
      </c>
      <c r="G565" s="8" t="s">
        <v>23</v>
      </c>
      <c r="H565" s="8" t="s">
        <v>53</v>
      </c>
      <c r="I565" s="10" t="s">
        <v>25</v>
      </c>
      <c r="J565" s="8" t="s">
        <v>114</v>
      </c>
      <c r="K565" s="8" t="s">
        <v>126</v>
      </c>
      <c r="L565" s="8" t="s">
        <v>27</v>
      </c>
      <c r="M565" s="10">
        <v>2011</v>
      </c>
      <c r="N565" s="11" t="s">
        <v>1683</v>
      </c>
      <c r="O565" s="8" t="s">
        <v>29</v>
      </c>
      <c r="P565" s="8" t="s">
        <v>1807</v>
      </c>
      <c r="Q565" s="8" t="s">
        <v>1808</v>
      </c>
    </row>
    <row r="566" spans="1:17" s="8" customFormat="1" ht="12.75" x14ac:dyDescent="0.2">
      <c r="A566" s="7" t="s">
        <v>1809</v>
      </c>
      <c r="B566" s="8" t="s">
        <v>19</v>
      </c>
      <c r="C566" s="8" t="s">
        <v>52</v>
      </c>
      <c r="D566" s="9" t="s">
        <v>21</v>
      </c>
      <c r="E566" s="9" t="s">
        <v>21</v>
      </c>
      <c r="F566" s="8" t="s">
        <v>22</v>
      </c>
      <c r="G566" s="8" t="s">
        <v>23</v>
      </c>
      <c r="H566" s="8" t="s">
        <v>53</v>
      </c>
      <c r="I566" s="10" t="s">
        <v>25</v>
      </c>
      <c r="J566" s="8" t="s">
        <v>114</v>
      </c>
      <c r="K566" s="8" t="s">
        <v>126</v>
      </c>
      <c r="L566" s="8" t="s">
        <v>27</v>
      </c>
      <c r="M566" s="10">
        <v>2011</v>
      </c>
      <c r="N566" s="11" t="s">
        <v>1683</v>
      </c>
      <c r="O566" s="8" t="s">
        <v>29</v>
      </c>
      <c r="P566" s="8" t="s">
        <v>1810</v>
      </c>
      <c r="Q566" s="8" t="s">
        <v>1811</v>
      </c>
    </row>
    <row r="567" spans="1:17" s="8" customFormat="1" ht="12.75" x14ac:dyDescent="0.2">
      <c r="A567" s="7" t="s">
        <v>1812</v>
      </c>
      <c r="B567" s="8" t="s">
        <v>19</v>
      </c>
      <c r="C567" s="8" t="s">
        <v>52</v>
      </c>
      <c r="D567" s="9" t="s">
        <v>21</v>
      </c>
      <c r="E567" s="9" t="s">
        <v>21</v>
      </c>
      <c r="F567" s="8" t="s">
        <v>22</v>
      </c>
      <c r="G567" s="8" t="s">
        <v>23</v>
      </c>
      <c r="H567" s="8" t="s">
        <v>53</v>
      </c>
      <c r="I567" s="10" t="s">
        <v>25</v>
      </c>
      <c r="J567" s="8" t="s">
        <v>114</v>
      </c>
      <c r="K567" s="8" t="s">
        <v>126</v>
      </c>
      <c r="L567" s="8" t="s">
        <v>27</v>
      </c>
      <c r="M567" s="10">
        <v>2011</v>
      </c>
      <c r="N567" s="11" t="s">
        <v>1683</v>
      </c>
      <c r="O567" s="8" t="s">
        <v>29</v>
      </c>
      <c r="P567" s="8" t="s">
        <v>1813</v>
      </c>
      <c r="Q567" s="8" t="s">
        <v>1814</v>
      </c>
    </row>
    <row r="568" spans="1:17" s="8" customFormat="1" ht="12.75" x14ac:dyDescent="0.2">
      <c r="A568" s="7" t="s">
        <v>1815</v>
      </c>
      <c r="B568" s="8" t="s">
        <v>19</v>
      </c>
      <c r="C568" s="8" t="s">
        <v>52</v>
      </c>
      <c r="D568" s="9" t="s">
        <v>21</v>
      </c>
      <c r="E568" s="9" t="s">
        <v>21</v>
      </c>
      <c r="F568" s="8" t="s">
        <v>22</v>
      </c>
      <c r="G568" s="8" t="s">
        <v>23</v>
      </c>
      <c r="H568" s="8" t="s">
        <v>53</v>
      </c>
      <c r="I568" s="10" t="s">
        <v>25</v>
      </c>
      <c r="J568" s="8" t="s">
        <v>114</v>
      </c>
      <c r="K568" s="8" t="s">
        <v>126</v>
      </c>
      <c r="L568" s="8" t="s">
        <v>27</v>
      </c>
      <c r="M568" s="10">
        <v>2011</v>
      </c>
      <c r="N568" s="11" t="s">
        <v>1683</v>
      </c>
      <c r="O568" s="8" t="s">
        <v>29</v>
      </c>
      <c r="P568" s="8" t="s">
        <v>1816</v>
      </c>
      <c r="Q568" s="8" t="s">
        <v>1817</v>
      </c>
    </row>
    <row r="569" spans="1:17" s="8" customFormat="1" ht="12.75" x14ac:dyDescent="0.2">
      <c r="A569" s="7" t="s">
        <v>1818</v>
      </c>
      <c r="B569" s="8" t="s">
        <v>19</v>
      </c>
      <c r="C569" s="8" t="s">
        <v>52</v>
      </c>
      <c r="D569" s="9" t="s">
        <v>21</v>
      </c>
      <c r="E569" s="9" t="s">
        <v>21</v>
      </c>
      <c r="F569" s="8" t="s">
        <v>22</v>
      </c>
      <c r="G569" s="8" t="s">
        <v>23</v>
      </c>
      <c r="H569" s="8" t="s">
        <v>53</v>
      </c>
      <c r="I569" s="10" t="s">
        <v>25</v>
      </c>
      <c r="J569" s="8" t="s">
        <v>114</v>
      </c>
      <c r="K569" s="8" t="s">
        <v>126</v>
      </c>
      <c r="L569" s="8" t="s">
        <v>27</v>
      </c>
      <c r="M569" s="10">
        <v>2011</v>
      </c>
      <c r="N569" s="11" t="s">
        <v>1683</v>
      </c>
      <c r="O569" s="8" t="s">
        <v>29</v>
      </c>
      <c r="P569" s="8" t="s">
        <v>1819</v>
      </c>
      <c r="Q569" s="8" t="s">
        <v>1820</v>
      </c>
    </row>
    <row r="570" spans="1:17" s="8" customFormat="1" ht="12.75" x14ac:dyDescent="0.2">
      <c r="A570" s="7" t="s">
        <v>1821</v>
      </c>
      <c r="B570" s="8" t="s">
        <v>19</v>
      </c>
      <c r="C570" s="8" t="s">
        <v>52</v>
      </c>
      <c r="D570" s="9" t="s">
        <v>21</v>
      </c>
      <c r="E570" s="9" t="s">
        <v>21</v>
      </c>
      <c r="F570" s="8" t="s">
        <v>22</v>
      </c>
      <c r="G570" s="8" t="s">
        <v>23</v>
      </c>
      <c r="H570" s="8" t="s">
        <v>53</v>
      </c>
      <c r="I570" s="10" t="s">
        <v>25</v>
      </c>
      <c r="J570" s="8" t="s">
        <v>114</v>
      </c>
      <c r="K570" s="8" t="s">
        <v>1822</v>
      </c>
      <c r="L570" s="8" t="s">
        <v>27</v>
      </c>
      <c r="M570" s="10">
        <v>2011</v>
      </c>
      <c r="N570" s="11" t="s">
        <v>1683</v>
      </c>
      <c r="O570" s="8" t="s">
        <v>29</v>
      </c>
      <c r="P570" s="8" t="s">
        <v>1823</v>
      </c>
      <c r="Q570" s="8" t="s">
        <v>1824</v>
      </c>
    </row>
    <row r="571" spans="1:17" s="8" customFormat="1" ht="12.75" x14ac:dyDescent="0.2">
      <c r="A571" s="7" t="s">
        <v>1825</v>
      </c>
      <c r="B571" s="8" t="s">
        <v>19</v>
      </c>
      <c r="C571" s="8" t="s">
        <v>52</v>
      </c>
      <c r="D571" s="9" t="s">
        <v>21</v>
      </c>
      <c r="E571" s="9" t="s">
        <v>21</v>
      </c>
      <c r="F571" s="8" t="s">
        <v>22</v>
      </c>
      <c r="G571" s="8" t="s">
        <v>23</v>
      </c>
      <c r="H571" s="8" t="s">
        <v>53</v>
      </c>
      <c r="I571" s="10" t="s">
        <v>25</v>
      </c>
      <c r="J571" s="8" t="s">
        <v>114</v>
      </c>
      <c r="K571" s="8" t="s">
        <v>1822</v>
      </c>
      <c r="L571" s="8" t="s">
        <v>27</v>
      </c>
      <c r="M571" s="10">
        <v>2011</v>
      </c>
      <c r="N571" s="11" t="s">
        <v>1683</v>
      </c>
      <c r="O571" s="8" t="s">
        <v>29</v>
      </c>
      <c r="P571" s="8" t="s">
        <v>1826</v>
      </c>
      <c r="Q571" s="8" t="s">
        <v>1827</v>
      </c>
    </row>
    <row r="572" spans="1:17" s="8" customFormat="1" ht="12.75" x14ac:dyDescent="0.2">
      <c r="A572" s="7" t="s">
        <v>1828</v>
      </c>
      <c r="B572" s="8" t="s">
        <v>19</v>
      </c>
      <c r="C572" s="8" t="s">
        <v>52</v>
      </c>
      <c r="D572" s="9" t="s">
        <v>21</v>
      </c>
      <c r="E572" s="9" t="s">
        <v>21</v>
      </c>
      <c r="F572" s="8" t="s">
        <v>22</v>
      </c>
      <c r="G572" s="8" t="s">
        <v>23</v>
      </c>
      <c r="H572" s="8" t="s">
        <v>53</v>
      </c>
      <c r="I572" s="10" t="s">
        <v>25</v>
      </c>
      <c r="J572" s="8" t="s">
        <v>114</v>
      </c>
      <c r="K572" s="8" t="s">
        <v>1822</v>
      </c>
      <c r="L572" s="8" t="s">
        <v>27</v>
      </c>
      <c r="M572" s="10">
        <v>2011</v>
      </c>
      <c r="N572" s="11" t="s">
        <v>1683</v>
      </c>
      <c r="O572" s="8" t="s">
        <v>29</v>
      </c>
      <c r="P572" s="8" t="s">
        <v>1829</v>
      </c>
      <c r="Q572" s="8" t="s">
        <v>1830</v>
      </c>
    </row>
    <row r="573" spans="1:17" s="8" customFormat="1" ht="12.75" x14ac:dyDescent="0.2">
      <c r="A573" s="7" t="s">
        <v>1831</v>
      </c>
      <c r="B573" s="8" t="s">
        <v>19</v>
      </c>
      <c r="C573" s="8" t="s">
        <v>52</v>
      </c>
      <c r="D573" s="9" t="s">
        <v>21</v>
      </c>
      <c r="E573" s="9" t="s">
        <v>21</v>
      </c>
      <c r="F573" s="8" t="s">
        <v>22</v>
      </c>
      <c r="G573" s="8" t="s">
        <v>23</v>
      </c>
      <c r="H573" s="8" t="s">
        <v>53</v>
      </c>
      <c r="I573" s="10" t="s">
        <v>25</v>
      </c>
      <c r="J573" s="8" t="s">
        <v>114</v>
      </c>
      <c r="K573" s="8" t="s">
        <v>1822</v>
      </c>
      <c r="L573" s="8" t="s">
        <v>27</v>
      </c>
      <c r="M573" s="10">
        <v>2011</v>
      </c>
      <c r="N573" s="11" t="s">
        <v>1683</v>
      </c>
      <c r="O573" s="8" t="s">
        <v>29</v>
      </c>
      <c r="P573" s="8" t="s">
        <v>1832</v>
      </c>
      <c r="Q573" s="8" t="s">
        <v>1833</v>
      </c>
    </row>
    <row r="574" spans="1:17" s="8" customFormat="1" ht="12.75" x14ac:dyDescent="0.2">
      <c r="A574" s="7" t="s">
        <v>1834</v>
      </c>
      <c r="B574" s="8" t="s">
        <v>19</v>
      </c>
      <c r="C574" s="8" t="s">
        <v>52</v>
      </c>
      <c r="D574" s="9" t="s">
        <v>21</v>
      </c>
      <c r="E574" s="9" t="s">
        <v>21</v>
      </c>
      <c r="F574" s="8" t="s">
        <v>22</v>
      </c>
      <c r="G574" s="8" t="s">
        <v>23</v>
      </c>
      <c r="H574" s="8" t="s">
        <v>53</v>
      </c>
      <c r="I574" s="10" t="s">
        <v>25</v>
      </c>
      <c r="J574" s="8" t="s">
        <v>114</v>
      </c>
      <c r="K574" s="8" t="s">
        <v>1822</v>
      </c>
      <c r="L574" s="8" t="s">
        <v>27</v>
      </c>
      <c r="M574" s="10">
        <v>2011</v>
      </c>
      <c r="N574" s="11" t="s">
        <v>1683</v>
      </c>
      <c r="O574" s="8" t="s">
        <v>29</v>
      </c>
      <c r="P574" s="8" t="s">
        <v>1835</v>
      </c>
      <c r="Q574" s="8" t="s">
        <v>1836</v>
      </c>
    </row>
    <row r="575" spans="1:17" s="8" customFormat="1" ht="12.75" x14ac:dyDescent="0.2">
      <c r="A575" s="7" t="s">
        <v>1837</v>
      </c>
      <c r="B575" s="8" t="s">
        <v>19</v>
      </c>
      <c r="C575" s="8" t="s">
        <v>52</v>
      </c>
      <c r="D575" s="9" t="s">
        <v>21</v>
      </c>
      <c r="E575" s="9" t="s">
        <v>21</v>
      </c>
      <c r="F575" s="8" t="s">
        <v>22</v>
      </c>
      <c r="G575" s="8" t="s">
        <v>23</v>
      </c>
      <c r="H575" s="8" t="s">
        <v>53</v>
      </c>
      <c r="I575" s="10" t="s">
        <v>25</v>
      </c>
      <c r="J575" s="8" t="s">
        <v>114</v>
      </c>
      <c r="K575" s="8" t="s">
        <v>1822</v>
      </c>
      <c r="L575" s="8" t="s">
        <v>27</v>
      </c>
      <c r="M575" s="10">
        <v>2011</v>
      </c>
      <c r="N575" s="11" t="s">
        <v>1683</v>
      </c>
      <c r="O575" s="8" t="s">
        <v>29</v>
      </c>
      <c r="P575" s="8" t="s">
        <v>1838</v>
      </c>
      <c r="Q575" s="8" t="s">
        <v>1839</v>
      </c>
    </row>
    <row r="576" spans="1:17" s="8" customFormat="1" ht="12.75" x14ac:dyDescent="0.2">
      <c r="A576" s="7" t="s">
        <v>1840</v>
      </c>
      <c r="B576" s="8" t="s">
        <v>19</v>
      </c>
      <c r="C576" s="8" t="s">
        <v>52</v>
      </c>
      <c r="D576" s="9" t="s">
        <v>21</v>
      </c>
      <c r="E576" s="9" t="s">
        <v>21</v>
      </c>
      <c r="F576" s="8" t="s">
        <v>22</v>
      </c>
      <c r="G576" s="8" t="s">
        <v>23</v>
      </c>
      <c r="H576" s="8" t="s">
        <v>53</v>
      </c>
      <c r="I576" s="10" t="s">
        <v>25</v>
      </c>
      <c r="J576" s="8" t="s">
        <v>114</v>
      </c>
      <c r="K576" s="8" t="s">
        <v>1822</v>
      </c>
      <c r="L576" s="8" t="s">
        <v>27</v>
      </c>
      <c r="M576" s="10">
        <v>2011</v>
      </c>
      <c r="N576" s="11" t="s">
        <v>1683</v>
      </c>
      <c r="O576" s="8" t="s">
        <v>29</v>
      </c>
      <c r="P576" s="8" t="s">
        <v>1841</v>
      </c>
      <c r="Q576" s="8" t="s">
        <v>1842</v>
      </c>
    </row>
    <row r="577" spans="1:17" s="8" customFormat="1" ht="12.75" x14ac:dyDescent="0.2">
      <c r="A577" s="7" t="s">
        <v>1843</v>
      </c>
      <c r="B577" s="8" t="s">
        <v>19</v>
      </c>
      <c r="C577" s="8" t="s">
        <v>52</v>
      </c>
      <c r="D577" s="9" t="s">
        <v>21</v>
      </c>
      <c r="E577" s="9" t="s">
        <v>21</v>
      </c>
      <c r="F577" s="8" t="s">
        <v>22</v>
      </c>
      <c r="G577" s="8" t="s">
        <v>23</v>
      </c>
      <c r="H577" s="8" t="s">
        <v>53</v>
      </c>
      <c r="I577" s="10" t="s">
        <v>25</v>
      </c>
      <c r="J577" s="8" t="s">
        <v>114</v>
      </c>
      <c r="K577" s="8" t="s">
        <v>1822</v>
      </c>
      <c r="L577" s="8" t="s">
        <v>27</v>
      </c>
      <c r="M577" s="10">
        <v>2011</v>
      </c>
      <c r="N577" s="11" t="s">
        <v>1683</v>
      </c>
      <c r="O577" s="8" t="s">
        <v>29</v>
      </c>
      <c r="P577" s="8" t="s">
        <v>1844</v>
      </c>
      <c r="Q577" s="8" t="s">
        <v>1845</v>
      </c>
    </row>
    <row r="578" spans="1:17" s="8" customFormat="1" ht="12.75" x14ac:dyDescent="0.2">
      <c r="A578" s="7" t="s">
        <v>1846</v>
      </c>
      <c r="B578" s="8" t="s">
        <v>19</v>
      </c>
      <c r="C578" s="8" t="s">
        <v>52</v>
      </c>
      <c r="D578" s="9" t="s">
        <v>21</v>
      </c>
      <c r="E578" s="9" t="s">
        <v>21</v>
      </c>
      <c r="F578" s="8" t="s">
        <v>22</v>
      </c>
      <c r="G578" s="8" t="s">
        <v>23</v>
      </c>
      <c r="H578" s="8" t="s">
        <v>53</v>
      </c>
      <c r="I578" s="10" t="s">
        <v>25</v>
      </c>
      <c r="J578" s="8" t="s">
        <v>114</v>
      </c>
      <c r="K578" s="8" t="s">
        <v>1822</v>
      </c>
      <c r="L578" s="8" t="s">
        <v>27</v>
      </c>
      <c r="M578" s="10">
        <v>2011</v>
      </c>
      <c r="N578" s="11" t="s">
        <v>1683</v>
      </c>
      <c r="O578" s="8" t="s">
        <v>29</v>
      </c>
      <c r="P578" s="8" t="s">
        <v>1847</v>
      </c>
      <c r="Q578" s="8" t="s">
        <v>1848</v>
      </c>
    </row>
    <row r="579" spans="1:17" s="8" customFormat="1" ht="12.75" x14ac:dyDescent="0.2">
      <c r="A579" s="7" t="s">
        <v>1849</v>
      </c>
      <c r="B579" s="8" t="s">
        <v>19</v>
      </c>
      <c r="C579" s="8" t="s">
        <v>52</v>
      </c>
      <c r="D579" s="9" t="s">
        <v>21</v>
      </c>
      <c r="E579" s="9" t="s">
        <v>21</v>
      </c>
      <c r="F579" s="8" t="s">
        <v>22</v>
      </c>
      <c r="G579" s="8" t="s">
        <v>23</v>
      </c>
      <c r="H579" s="8" t="s">
        <v>53</v>
      </c>
      <c r="I579" s="10" t="s">
        <v>25</v>
      </c>
      <c r="J579" s="8" t="s">
        <v>114</v>
      </c>
      <c r="K579" s="8" t="s">
        <v>1822</v>
      </c>
      <c r="L579" s="8" t="s">
        <v>27</v>
      </c>
      <c r="M579" s="10">
        <v>2011</v>
      </c>
      <c r="N579" s="11" t="s">
        <v>1683</v>
      </c>
      <c r="O579" s="8" t="s">
        <v>29</v>
      </c>
      <c r="P579" s="8" t="s">
        <v>1850</v>
      </c>
      <c r="Q579" s="8" t="s">
        <v>1851</v>
      </c>
    </row>
    <row r="580" spans="1:17" s="8" customFormat="1" ht="12.75" x14ac:dyDescent="0.2">
      <c r="A580" s="7" t="s">
        <v>1852</v>
      </c>
      <c r="B580" s="8" t="s">
        <v>19</v>
      </c>
      <c r="C580" s="8" t="s">
        <v>52</v>
      </c>
      <c r="D580" s="9" t="s">
        <v>21</v>
      </c>
      <c r="E580" s="9" t="s">
        <v>21</v>
      </c>
      <c r="F580" s="8" t="s">
        <v>22</v>
      </c>
      <c r="G580" s="8" t="s">
        <v>23</v>
      </c>
      <c r="H580" s="8" t="s">
        <v>53</v>
      </c>
      <c r="I580" s="10" t="s">
        <v>25</v>
      </c>
      <c r="J580" s="8" t="s">
        <v>114</v>
      </c>
      <c r="K580" s="8" t="s">
        <v>1822</v>
      </c>
      <c r="L580" s="8" t="s">
        <v>27</v>
      </c>
      <c r="M580" s="10">
        <v>2011</v>
      </c>
      <c r="N580" s="11" t="s">
        <v>1683</v>
      </c>
      <c r="O580" s="8" t="s">
        <v>29</v>
      </c>
      <c r="P580" s="8" t="s">
        <v>1853</v>
      </c>
      <c r="Q580" s="8" t="s">
        <v>1854</v>
      </c>
    </row>
    <row r="581" spans="1:17" s="8" customFormat="1" ht="12.75" x14ac:dyDescent="0.2">
      <c r="A581" s="7" t="s">
        <v>1855</v>
      </c>
      <c r="B581" s="8" t="s">
        <v>19</v>
      </c>
      <c r="C581" s="8" t="s">
        <v>52</v>
      </c>
      <c r="D581" s="9" t="s">
        <v>21</v>
      </c>
      <c r="E581" s="9" t="s">
        <v>21</v>
      </c>
      <c r="F581" s="8" t="s">
        <v>22</v>
      </c>
      <c r="G581" s="8" t="s">
        <v>23</v>
      </c>
      <c r="H581" s="8" t="s">
        <v>53</v>
      </c>
      <c r="I581" s="10" t="s">
        <v>25</v>
      </c>
      <c r="J581" s="8" t="s">
        <v>114</v>
      </c>
      <c r="K581" s="8" t="s">
        <v>1822</v>
      </c>
      <c r="L581" s="8" t="s">
        <v>27</v>
      </c>
      <c r="M581" s="10">
        <v>2011</v>
      </c>
      <c r="N581" s="11" t="s">
        <v>1683</v>
      </c>
      <c r="O581" s="8" t="s">
        <v>29</v>
      </c>
      <c r="P581" s="8" t="s">
        <v>1856</v>
      </c>
      <c r="Q581" s="8" t="s">
        <v>1857</v>
      </c>
    </row>
    <row r="582" spans="1:17" s="8" customFormat="1" ht="12.75" x14ac:dyDescent="0.2">
      <c r="A582" s="7" t="s">
        <v>1858</v>
      </c>
      <c r="B582" s="8" t="s">
        <v>19</v>
      </c>
      <c r="C582" s="8" t="s">
        <v>52</v>
      </c>
      <c r="D582" s="9" t="s">
        <v>21</v>
      </c>
      <c r="E582" s="9" t="s">
        <v>21</v>
      </c>
      <c r="F582" s="8" t="s">
        <v>22</v>
      </c>
      <c r="G582" s="8" t="s">
        <v>23</v>
      </c>
      <c r="H582" s="8" t="s">
        <v>53</v>
      </c>
      <c r="I582" s="10" t="s">
        <v>25</v>
      </c>
      <c r="J582" s="8" t="s">
        <v>114</v>
      </c>
      <c r="K582" s="8" t="s">
        <v>1822</v>
      </c>
      <c r="L582" s="8" t="s">
        <v>27</v>
      </c>
      <c r="M582" s="10">
        <v>2011</v>
      </c>
      <c r="N582" s="11" t="s">
        <v>1683</v>
      </c>
      <c r="O582" s="8" t="s">
        <v>29</v>
      </c>
      <c r="P582" s="8" t="s">
        <v>1859</v>
      </c>
      <c r="Q582" s="8" t="s">
        <v>1860</v>
      </c>
    </row>
    <row r="583" spans="1:17" s="8" customFormat="1" ht="12.75" x14ac:dyDescent="0.2">
      <c r="A583" s="7" t="s">
        <v>1861</v>
      </c>
      <c r="B583" s="8" t="s">
        <v>19</v>
      </c>
      <c r="C583" s="8" t="s">
        <v>52</v>
      </c>
      <c r="D583" s="9" t="s">
        <v>21</v>
      </c>
      <c r="E583" s="9" t="s">
        <v>21</v>
      </c>
      <c r="F583" s="8" t="s">
        <v>22</v>
      </c>
      <c r="G583" s="8" t="s">
        <v>23</v>
      </c>
      <c r="H583" s="8" t="s">
        <v>53</v>
      </c>
      <c r="I583" s="10" t="s">
        <v>25</v>
      </c>
      <c r="J583" s="8" t="s">
        <v>114</v>
      </c>
      <c r="K583" s="8" t="s">
        <v>126</v>
      </c>
      <c r="L583" s="8" t="s">
        <v>27</v>
      </c>
      <c r="M583" s="10">
        <v>2011</v>
      </c>
      <c r="N583" s="11" t="s">
        <v>1862</v>
      </c>
      <c r="O583" s="8" t="s">
        <v>29</v>
      </c>
      <c r="P583" s="8" t="s">
        <v>1863</v>
      </c>
      <c r="Q583" s="8" t="s">
        <v>1864</v>
      </c>
    </row>
    <row r="584" spans="1:17" s="8" customFormat="1" ht="12.75" x14ac:dyDescent="0.2">
      <c r="A584" s="7" t="s">
        <v>1865</v>
      </c>
      <c r="B584" s="8" t="s">
        <v>19</v>
      </c>
      <c r="C584" s="8" t="s">
        <v>52</v>
      </c>
      <c r="D584" s="9" t="s">
        <v>21</v>
      </c>
      <c r="E584" s="9" t="s">
        <v>21</v>
      </c>
      <c r="F584" s="8" t="s">
        <v>22</v>
      </c>
      <c r="G584" s="8" t="s">
        <v>23</v>
      </c>
      <c r="H584" s="8" t="s">
        <v>53</v>
      </c>
      <c r="I584" s="10" t="s">
        <v>25</v>
      </c>
      <c r="J584" s="8" t="s">
        <v>114</v>
      </c>
      <c r="K584" s="8" t="s">
        <v>778</v>
      </c>
      <c r="L584" s="8" t="s">
        <v>27</v>
      </c>
      <c r="M584" s="10">
        <v>2011</v>
      </c>
      <c r="N584" s="11" t="s">
        <v>1862</v>
      </c>
      <c r="O584" s="8" t="s">
        <v>29</v>
      </c>
      <c r="P584" s="8" t="s">
        <v>1866</v>
      </c>
      <c r="Q584" s="8" t="s">
        <v>1867</v>
      </c>
    </row>
    <row r="585" spans="1:17" s="8" customFormat="1" ht="12.75" x14ac:dyDescent="0.2">
      <c r="A585" s="7" t="s">
        <v>1868</v>
      </c>
      <c r="B585" s="8" t="s">
        <v>19</v>
      </c>
      <c r="C585" s="8" t="s">
        <v>52</v>
      </c>
      <c r="D585" s="9" t="s">
        <v>21</v>
      </c>
      <c r="E585" s="9" t="s">
        <v>21</v>
      </c>
      <c r="F585" s="8" t="s">
        <v>22</v>
      </c>
      <c r="G585" s="8" t="s">
        <v>23</v>
      </c>
      <c r="H585" s="8" t="s">
        <v>53</v>
      </c>
      <c r="I585" s="10" t="s">
        <v>25</v>
      </c>
      <c r="J585" s="8" t="s">
        <v>114</v>
      </c>
      <c r="K585" s="8" t="s">
        <v>778</v>
      </c>
      <c r="L585" s="8" t="s">
        <v>27</v>
      </c>
      <c r="M585" s="10">
        <v>2011</v>
      </c>
      <c r="N585" s="11" t="s">
        <v>1862</v>
      </c>
      <c r="O585" s="8" t="s">
        <v>29</v>
      </c>
      <c r="P585" s="8" t="s">
        <v>1869</v>
      </c>
      <c r="Q585" s="8" t="s">
        <v>1870</v>
      </c>
    </row>
    <row r="586" spans="1:17" s="8" customFormat="1" ht="12.75" x14ac:dyDescent="0.2">
      <c r="A586" s="7" t="s">
        <v>1871</v>
      </c>
      <c r="B586" s="8" t="s">
        <v>19</v>
      </c>
      <c r="C586" s="8" t="s">
        <v>52</v>
      </c>
      <c r="D586" s="9" t="s">
        <v>21</v>
      </c>
      <c r="E586" s="9" t="s">
        <v>21</v>
      </c>
      <c r="F586" s="8" t="s">
        <v>22</v>
      </c>
      <c r="G586" s="8" t="s">
        <v>23</v>
      </c>
      <c r="H586" s="8" t="s">
        <v>53</v>
      </c>
      <c r="I586" s="10" t="s">
        <v>25</v>
      </c>
      <c r="J586" s="8" t="s">
        <v>114</v>
      </c>
      <c r="K586" s="8" t="s">
        <v>778</v>
      </c>
      <c r="L586" s="8" t="s">
        <v>27</v>
      </c>
      <c r="M586" s="10">
        <v>2011</v>
      </c>
      <c r="N586" s="11" t="s">
        <v>1862</v>
      </c>
      <c r="O586" s="8" t="s">
        <v>29</v>
      </c>
      <c r="P586" s="8" t="s">
        <v>1872</v>
      </c>
      <c r="Q586" s="8" t="s">
        <v>1873</v>
      </c>
    </row>
    <row r="587" spans="1:17" s="8" customFormat="1" ht="12.75" x14ac:dyDescent="0.2">
      <c r="A587" s="7" t="s">
        <v>1874</v>
      </c>
      <c r="B587" s="8" t="s">
        <v>19</v>
      </c>
      <c r="C587" s="8" t="s">
        <v>52</v>
      </c>
      <c r="D587" s="9" t="s">
        <v>21</v>
      </c>
      <c r="E587" s="9" t="s">
        <v>21</v>
      </c>
      <c r="F587" s="8" t="s">
        <v>22</v>
      </c>
      <c r="G587" s="8" t="s">
        <v>23</v>
      </c>
      <c r="H587" s="8" t="s">
        <v>53</v>
      </c>
      <c r="I587" s="10" t="s">
        <v>25</v>
      </c>
      <c r="J587" s="8" t="s">
        <v>114</v>
      </c>
      <c r="K587" s="8" t="s">
        <v>1822</v>
      </c>
      <c r="L587" s="8" t="s">
        <v>27</v>
      </c>
      <c r="M587" s="10">
        <v>2011</v>
      </c>
      <c r="N587" s="11" t="s">
        <v>1862</v>
      </c>
      <c r="O587" s="8" t="s">
        <v>29</v>
      </c>
      <c r="P587" s="8" t="s">
        <v>1875</v>
      </c>
      <c r="Q587" s="8" t="s">
        <v>1876</v>
      </c>
    </row>
    <row r="588" spans="1:17" s="8" customFormat="1" ht="12.75" x14ac:dyDescent="0.2">
      <c r="A588" s="7" t="s">
        <v>1877</v>
      </c>
      <c r="B588" s="8" t="s">
        <v>19</v>
      </c>
      <c r="C588" s="8" t="s">
        <v>52</v>
      </c>
      <c r="D588" s="9" t="s">
        <v>21</v>
      </c>
      <c r="E588" s="9" t="s">
        <v>21</v>
      </c>
      <c r="F588" s="8" t="s">
        <v>22</v>
      </c>
      <c r="G588" s="8" t="s">
        <v>23</v>
      </c>
      <c r="H588" s="8" t="s">
        <v>53</v>
      </c>
      <c r="I588" s="10" t="s">
        <v>25</v>
      </c>
      <c r="J588" s="8" t="s">
        <v>114</v>
      </c>
      <c r="K588" s="8" t="s">
        <v>1822</v>
      </c>
      <c r="L588" s="8" t="s">
        <v>27</v>
      </c>
      <c r="M588" s="10">
        <v>2011</v>
      </c>
      <c r="N588" s="11" t="s">
        <v>1862</v>
      </c>
      <c r="O588" s="8" t="s">
        <v>29</v>
      </c>
      <c r="P588" s="8" t="s">
        <v>1878</v>
      </c>
      <c r="Q588" s="8" t="s">
        <v>1879</v>
      </c>
    </row>
    <row r="589" spans="1:17" s="8" customFormat="1" ht="12.75" x14ac:dyDescent="0.2">
      <c r="A589" s="7" t="s">
        <v>1880</v>
      </c>
      <c r="B589" s="8" t="s">
        <v>19</v>
      </c>
      <c r="C589" s="8" t="s">
        <v>52</v>
      </c>
      <c r="D589" s="9" t="s">
        <v>21</v>
      </c>
      <c r="E589" s="9" t="s">
        <v>21</v>
      </c>
      <c r="F589" s="8" t="s">
        <v>22</v>
      </c>
      <c r="G589" s="8" t="s">
        <v>23</v>
      </c>
      <c r="H589" s="8" t="s">
        <v>53</v>
      </c>
      <c r="I589" s="10" t="s">
        <v>25</v>
      </c>
      <c r="J589" s="8" t="s">
        <v>114</v>
      </c>
      <c r="K589" s="8" t="s">
        <v>115</v>
      </c>
      <c r="L589" s="8" t="s">
        <v>27</v>
      </c>
      <c r="M589" s="10">
        <v>2011</v>
      </c>
      <c r="N589" s="11" t="s">
        <v>1862</v>
      </c>
      <c r="O589" s="8" t="s">
        <v>29</v>
      </c>
      <c r="P589" s="8" t="s">
        <v>1881</v>
      </c>
      <c r="Q589" s="8" t="s">
        <v>1882</v>
      </c>
    </row>
    <row r="590" spans="1:17" s="8" customFormat="1" ht="12.75" x14ac:dyDescent="0.2">
      <c r="A590" s="7" t="s">
        <v>1883</v>
      </c>
      <c r="B590" s="8" t="s">
        <v>19</v>
      </c>
      <c r="C590" s="8" t="s">
        <v>52</v>
      </c>
      <c r="D590" s="9" t="s">
        <v>21</v>
      </c>
      <c r="E590" s="9" t="s">
        <v>21</v>
      </c>
      <c r="F590" s="8" t="s">
        <v>22</v>
      </c>
      <c r="G590" s="8" t="s">
        <v>23</v>
      </c>
      <c r="H590" s="8" t="s">
        <v>53</v>
      </c>
      <c r="I590" s="10" t="s">
        <v>25</v>
      </c>
      <c r="J590" s="8" t="s">
        <v>114</v>
      </c>
      <c r="K590" s="8" t="s">
        <v>115</v>
      </c>
      <c r="L590" s="8" t="s">
        <v>27</v>
      </c>
      <c r="M590" s="10">
        <v>2011</v>
      </c>
      <c r="N590" s="11" t="s">
        <v>1862</v>
      </c>
      <c r="O590" s="8" t="s">
        <v>29</v>
      </c>
      <c r="P590" s="8" t="s">
        <v>1884</v>
      </c>
      <c r="Q590" s="8" t="s">
        <v>1885</v>
      </c>
    </row>
    <row r="591" spans="1:17" s="8" customFormat="1" ht="12.75" x14ac:dyDescent="0.2">
      <c r="A591" s="7" t="s">
        <v>1886</v>
      </c>
      <c r="B591" s="8" t="s">
        <v>19</v>
      </c>
      <c r="C591" s="8" t="s">
        <v>52</v>
      </c>
      <c r="D591" s="9" t="s">
        <v>21</v>
      </c>
      <c r="E591" s="9" t="s">
        <v>21</v>
      </c>
      <c r="F591" s="8" t="s">
        <v>22</v>
      </c>
      <c r="G591" s="8" t="s">
        <v>23</v>
      </c>
      <c r="H591" s="8" t="s">
        <v>53</v>
      </c>
      <c r="I591" s="10" t="s">
        <v>25</v>
      </c>
      <c r="J591" s="8" t="s">
        <v>114</v>
      </c>
      <c r="K591" s="8" t="s">
        <v>115</v>
      </c>
      <c r="L591" s="8" t="s">
        <v>27</v>
      </c>
      <c r="M591" s="10">
        <v>2011</v>
      </c>
      <c r="N591" s="11" t="s">
        <v>1887</v>
      </c>
      <c r="O591" s="8" t="s">
        <v>29</v>
      </c>
      <c r="P591" s="8" t="s">
        <v>1888</v>
      </c>
      <c r="Q591" s="8" t="s">
        <v>1889</v>
      </c>
    </row>
    <row r="592" spans="1:17" s="8" customFormat="1" ht="12.75" x14ac:dyDescent="0.2">
      <c r="A592" s="7" t="s">
        <v>1890</v>
      </c>
      <c r="B592" s="8" t="s">
        <v>19</v>
      </c>
      <c r="C592" s="8" t="s">
        <v>52</v>
      </c>
      <c r="D592" s="9" t="s">
        <v>21</v>
      </c>
      <c r="E592" s="9" t="s">
        <v>21</v>
      </c>
      <c r="F592" s="8" t="s">
        <v>22</v>
      </c>
      <c r="G592" s="8" t="s">
        <v>23</v>
      </c>
      <c r="H592" s="8" t="s">
        <v>53</v>
      </c>
      <c r="I592" s="10" t="s">
        <v>25</v>
      </c>
      <c r="J592" s="8" t="s">
        <v>114</v>
      </c>
      <c r="K592" s="8" t="s">
        <v>115</v>
      </c>
      <c r="L592" s="8" t="s">
        <v>27</v>
      </c>
      <c r="M592" s="10">
        <v>2011</v>
      </c>
      <c r="N592" s="11" t="s">
        <v>1862</v>
      </c>
      <c r="O592" s="8" t="s">
        <v>29</v>
      </c>
      <c r="P592" s="8" t="s">
        <v>1891</v>
      </c>
      <c r="Q592" s="8" t="s">
        <v>1892</v>
      </c>
    </row>
    <row r="593" spans="1:17" s="8" customFormat="1" ht="12.75" x14ac:dyDescent="0.2">
      <c r="A593" s="7" t="s">
        <v>1893</v>
      </c>
      <c r="B593" s="8" t="s">
        <v>19</v>
      </c>
      <c r="C593" s="8" t="s">
        <v>52</v>
      </c>
      <c r="D593" s="9" t="s">
        <v>21</v>
      </c>
      <c r="E593" s="9" t="s">
        <v>21</v>
      </c>
      <c r="F593" s="8" t="s">
        <v>22</v>
      </c>
      <c r="G593" s="8" t="s">
        <v>23</v>
      </c>
      <c r="H593" s="8" t="s">
        <v>53</v>
      </c>
      <c r="I593" s="10" t="s">
        <v>25</v>
      </c>
      <c r="J593" s="8" t="s">
        <v>114</v>
      </c>
      <c r="K593" s="8" t="s">
        <v>115</v>
      </c>
      <c r="L593" s="8" t="s">
        <v>27</v>
      </c>
      <c r="M593" s="10">
        <v>2011</v>
      </c>
      <c r="N593" s="11" t="s">
        <v>1683</v>
      </c>
      <c r="O593" s="8" t="s">
        <v>29</v>
      </c>
      <c r="P593" s="8" t="s">
        <v>1894</v>
      </c>
      <c r="Q593" s="8" t="s">
        <v>1895</v>
      </c>
    </row>
    <row r="594" spans="1:17" s="8" customFormat="1" ht="12.75" x14ac:dyDescent="0.2">
      <c r="A594" s="7" t="s">
        <v>1896</v>
      </c>
      <c r="B594" s="8" t="s">
        <v>19</v>
      </c>
      <c r="C594" s="8" t="s">
        <v>52</v>
      </c>
      <c r="D594" s="9" t="s">
        <v>21</v>
      </c>
      <c r="E594" s="9" t="s">
        <v>21</v>
      </c>
      <c r="F594" s="8" t="s">
        <v>22</v>
      </c>
      <c r="G594" s="8" t="s">
        <v>23</v>
      </c>
      <c r="H594" s="8" t="s">
        <v>53</v>
      </c>
      <c r="I594" s="10" t="s">
        <v>25</v>
      </c>
      <c r="J594" s="8" t="s">
        <v>114</v>
      </c>
      <c r="K594" s="8" t="s">
        <v>115</v>
      </c>
      <c r="L594" s="8" t="s">
        <v>27</v>
      </c>
      <c r="M594" s="10">
        <v>2011</v>
      </c>
      <c r="N594" s="11" t="s">
        <v>1683</v>
      </c>
      <c r="O594" s="8" t="s">
        <v>29</v>
      </c>
      <c r="P594" s="8" t="s">
        <v>1897</v>
      </c>
      <c r="Q594" s="8" t="s">
        <v>1898</v>
      </c>
    </row>
    <row r="595" spans="1:17" s="8" customFormat="1" ht="12.75" x14ac:dyDescent="0.2">
      <c r="A595" s="7" t="s">
        <v>1899</v>
      </c>
      <c r="B595" s="8" t="s">
        <v>19</v>
      </c>
      <c r="C595" s="8" t="s">
        <v>52</v>
      </c>
      <c r="D595" s="9" t="s">
        <v>21</v>
      </c>
      <c r="E595" s="9" t="s">
        <v>21</v>
      </c>
      <c r="F595" s="8" t="s">
        <v>22</v>
      </c>
      <c r="G595" s="8" t="s">
        <v>23</v>
      </c>
      <c r="H595" s="8" t="s">
        <v>53</v>
      </c>
      <c r="I595" s="10" t="s">
        <v>25</v>
      </c>
      <c r="J595" s="8" t="s">
        <v>114</v>
      </c>
      <c r="K595" s="8" t="s">
        <v>778</v>
      </c>
      <c r="L595" s="8" t="s">
        <v>27</v>
      </c>
      <c r="M595" s="10">
        <v>2011</v>
      </c>
      <c r="N595" s="11" t="s">
        <v>1683</v>
      </c>
      <c r="O595" s="8" t="s">
        <v>29</v>
      </c>
      <c r="P595" s="8" t="s">
        <v>1900</v>
      </c>
      <c r="Q595" s="8" t="s">
        <v>1901</v>
      </c>
    </row>
    <row r="596" spans="1:17" s="8" customFormat="1" ht="12.75" x14ac:dyDescent="0.2">
      <c r="A596" s="7" t="s">
        <v>1902</v>
      </c>
      <c r="B596" s="8" t="s">
        <v>19</v>
      </c>
      <c r="C596" s="8" t="s">
        <v>52</v>
      </c>
      <c r="D596" s="9" t="s">
        <v>21</v>
      </c>
      <c r="E596" s="9" t="s">
        <v>21</v>
      </c>
      <c r="F596" s="8" t="s">
        <v>22</v>
      </c>
      <c r="G596" s="8" t="s">
        <v>23</v>
      </c>
      <c r="H596" s="8" t="s">
        <v>53</v>
      </c>
      <c r="I596" s="10" t="s">
        <v>25</v>
      </c>
      <c r="J596" s="8" t="s">
        <v>114</v>
      </c>
      <c r="K596" s="8" t="s">
        <v>458</v>
      </c>
      <c r="L596" s="8" t="s">
        <v>27</v>
      </c>
      <c r="M596" s="10">
        <v>2011</v>
      </c>
      <c r="N596" s="11" t="s">
        <v>1903</v>
      </c>
      <c r="O596" s="8" t="s">
        <v>29</v>
      </c>
      <c r="P596" s="8" t="s">
        <v>1904</v>
      </c>
      <c r="Q596" s="8" t="s">
        <v>1905</v>
      </c>
    </row>
    <row r="597" spans="1:17" s="8" customFormat="1" ht="12.75" x14ac:dyDescent="0.2">
      <c r="A597" s="7" t="s">
        <v>1906</v>
      </c>
      <c r="B597" s="8" t="s">
        <v>19</v>
      </c>
      <c r="C597" s="8" t="s">
        <v>52</v>
      </c>
      <c r="D597" s="9" t="s">
        <v>21</v>
      </c>
      <c r="E597" s="9" t="s">
        <v>21</v>
      </c>
      <c r="F597" s="8" t="s">
        <v>22</v>
      </c>
      <c r="G597" s="8" t="s">
        <v>23</v>
      </c>
      <c r="H597" s="8" t="s">
        <v>53</v>
      </c>
      <c r="I597" s="10" t="s">
        <v>25</v>
      </c>
      <c r="J597" s="8" t="s">
        <v>114</v>
      </c>
      <c r="K597" s="8" t="s">
        <v>115</v>
      </c>
      <c r="L597" s="8" t="s">
        <v>27</v>
      </c>
      <c r="M597" s="10">
        <v>2011</v>
      </c>
      <c r="N597" s="11" t="s">
        <v>1862</v>
      </c>
      <c r="O597" s="8" t="s">
        <v>29</v>
      </c>
      <c r="P597" s="8" t="s">
        <v>1907</v>
      </c>
      <c r="Q597" s="8" t="s">
        <v>1908</v>
      </c>
    </row>
    <row r="598" spans="1:17" s="8" customFormat="1" ht="12.75" x14ac:dyDescent="0.2">
      <c r="A598" s="7" t="s">
        <v>1909</v>
      </c>
      <c r="B598" s="8" t="s">
        <v>19</v>
      </c>
      <c r="C598" s="8" t="s">
        <v>52</v>
      </c>
      <c r="D598" s="9" t="s">
        <v>21</v>
      </c>
      <c r="E598" s="9" t="s">
        <v>21</v>
      </c>
      <c r="F598" s="8" t="s">
        <v>22</v>
      </c>
      <c r="G598" s="8" t="s">
        <v>23</v>
      </c>
      <c r="H598" s="8" t="s">
        <v>53</v>
      </c>
      <c r="I598" s="10" t="s">
        <v>25</v>
      </c>
      <c r="J598" s="8" t="s">
        <v>114</v>
      </c>
      <c r="K598" s="8" t="s">
        <v>458</v>
      </c>
      <c r="L598" s="8" t="s">
        <v>27</v>
      </c>
      <c r="M598" s="10">
        <v>2011</v>
      </c>
      <c r="N598" s="11" t="s">
        <v>1910</v>
      </c>
      <c r="O598" s="8" t="s">
        <v>29</v>
      </c>
      <c r="P598" s="8" t="s">
        <v>1911</v>
      </c>
      <c r="Q598" s="8" t="s">
        <v>1912</v>
      </c>
    </row>
    <row r="599" spans="1:17" s="8" customFormat="1" ht="12.75" x14ac:dyDescent="0.2">
      <c r="A599" s="7" t="s">
        <v>1913</v>
      </c>
      <c r="B599" s="8" t="s">
        <v>19</v>
      </c>
      <c r="C599" s="8" t="s">
        <v>52</v>
      </c>
      <c r="D599" s="9" t="s">
        <v>21</v>
      </c>
      <c r="E599" s="9" t="s">
        <v>21</v>
      </c>
      <c r="F599" s="8" t="s">
        <v>22</v>
      </c>
      <c r="G599" s="8" t="s">
        <v>23</v>
      </c>
      <c r="H599" s="8" t="s">
        <v>53</v>
      </c>
      <c r="I599" s="10" t="s">
        <v>25</v>
      </c>
      <c r="J599" s="8" t="s">
        <v>114</v>
      </c>
      <c r="K599" s="8" t="s">
        <v>115</v>
      </c>
      <c r="L599" s="8" t="s">
        <v>27</v>
      </c>
      <c r="M599" s="10">
        <v>2011</v>
      </c>
      <c r="N599" s="11" t="s">
        <v>1914</v>
      </c>
      <c r="O599" s="8" t="s">
        <v>29</v>
      </c>
      <c r="P599" s="8" t="s">
        <v>1915</v>
      </c>
      <c r="Q599" s="8" t="s">
        <v>1916</v>
      </c>
    </row>
    <row r="600" spans="1:17" s="8" customFormat="1" ht="12.75" x14ac:dyDescent="0.2">
      <c r="A600" s="7" t="s">
        <v>1917</v>
      </c>
      <c r="B600" s="8" t="s">
        <v>1918</v>
      </c>
      <c r="C600" s="8" t="s">
        <v>1919</v>
      </c>
      <c r="D600" s="9" t="s">
        <v>39</v>
      </c>
      <c r="E600" s="9" t="s">
        <v>40</v>
      </c>
      <c r="F600" s="8" t="s">
        <v>22</v>
      </c>
      <c r="G600" s="8" t="s">
        <v>23</v>
      </c>
      <c r="H600" s="8" t="s">
        <v>40</v>
      </c>
      <c r="I600" s="10" t="s">
        <v>25</v>
      </c>
      <c r="J600" s="8" t="s">
        <v>114</v>
      </c>
      <c r="K600" s="8" t="s">
        <v>458</v>
      </c>
      <c r="L600" s="8" t="s">
        <v>27</v>
      </c>
      <c r="M600" s="10">
        <v>2011</v>
      </c>
      <c r="N600" s="13">
        <v>40620</v>
      </c>
      <c r="O600" s="8" t="s">
        <v>29</v>
      </c>
      <c r="P600" s="8" t="s">
        <v>1920</v>
      </c>
      <c r="Q600" s="8" t="s">
        <v>1921</v>
      </c>
    </row>
    <row r="601" spans="1:17" s="8" customFormat="1" ht="12.75" x14ac:dyDescent="0.2">
      <c r="A601" s="7" t="s">
        <v>1922</v>
      </c>
      <c r="B601" s="8" t="s">
        <v>19</v>
      </c>
      <c r="C601" s="8" t="s">
        <v>52</v>
      </c>
      <c r="D601" s="9" t="s">
        <v>21</v>
      </c>
      <c r="E601" s="9" t="s">
        <v>21</v>
      </c>
      <c r="F601" s="8" t="s">
        <v>22</v>
      </c>
      <c r="G601" s="8" t="s">
        <v>23</v>
      </c>
      <c r="H601" s="8" t="s">
        <v>53</v>
      </c>
      <c r="I601" s="10" t="s">
        <v>25</v>
      </c>
      <c r="J601" s="8" t="s">
        <v>114</v>
      </c>
      <c r="K601" s="8" t="s">
        <v>115</v>
      </c>
      <c r="L601" s="8" t="s">
        <v>27</v>
      </c>
      <c r="M601" s="10">
        <v>2004</v>
      </c>
      <c r="N601" s="13">
        <v>38048</v>
      </c>
      <c r="O601" s="8" t="s">
        <v>29</v>
      </c>
      <c r="P601" s="8" t="s">
        <v>1923</v>
      </c>
      <c r="Q601" s="8" t="s">
        <v>1924</v>
      </c>
    </row>
    <row r="602" spans="1:17" s="8" customFormat="1" ht="12.75" x14ac:dyDescent="0.2">
      <c r="A602" s="7" t="s">
        <v>1925</v>
      </c>
      <c r="B602" s="8" t="s">
        <v>19</v>
      </c>
      <c r="C602" s="8" t="s">
        <v>52</v>
      </c>
      <c r="D602" s="9" t="s">
        <v>21</v>
      </c>
      <c r="E602" s="9" t="s">
        <v>21</v>
      </c>
      <c r="F602" s="8" t="s">
        <v>22</v>
      </c>
      <c r="G602" s="8" t="s">
        <v>23</v>
      </c>
      <c r="H602" s="8" t="s">
        <v>53</v>
      </c>
      <c r="I602" s="10" t="s">
        <v>25</v>
      </c>
      <c r="J602" s="8" t="s">
        <v>114</v>
      </c>
      <c r="K602" s="8" t="s">
        <v>115</v>
      </c>
      <c r="L602" s="8" t="s">
        <v>27</v>
      </c>
      <c r="M602" s="10">
        <v>2008</v>
      </c>
      <c r="N602" s="13">
        <v>39449</v>
      </c>
      <c r="O602" s="8" t="s">
        <v>29</v>
      </c>
      <c r="P602" s="8" t="s">
        <v>1926</v>
      </c>
      <c r="Q602" s="8" t="s">
        <v>1927</v>
      </c>
    </row>
    <row r="603" spans="1:17" s="8" customFormat="1" ht="12.75" x14ac:dyDescent="0.2">
      <c r="A603" s="7" t="s">
        <v>1928</v>
      </c>
      <c r="B603" s="8" t="s">
        <v>19</v>
      </c>
      <c r="C603" s="8" t="s">
        <v>52</v>
      </c>
      <c r="D603" s="9" t="s">
        <v>21</v>
      </c>
      <c r="E603" s="9" t="s">
        <v>21</v>
      </c>
      <c r="F603" s="8" t="s">
        <v>22</v>
      </c>
      <c r="G603" s="8" t="s">
        <v>23</v>
      </c>
      <c r="H603" s="8" t="s">
        <v>53</v>
      </c>
      <c r="I603" s="10" t="s">
        <v>25</v>
      </c>
      <c r="J603" s="8" t="s">
        <v>114</v>
      </c>
      <c r="K603" s="8" t="s">
        <v>483</v>
      </c>
      <c r="L603" s="8" t="s">
        <v>27</v>
      </c>
      <c r="M603" s="10">
        <v>2011</v>
      </c>
      <c r="N603" s="11" t="s">
        <v>1914</v>
      </c>
      <c r="O603" s="8" t="s">
        <v>29</v>
      </c>
      <c r="P603" s="8" t="s">
        <v>1929</v>
      </c>
      <c r="Q603" s="8" t="s">
        <v>1930</v>
      </c>
    </row>
    <row r="604" spans="1:17" s="8" customFormat="1" ht="12.75" x14ac:dyDescent="0.2">
      <c r="A604" s="7" t="s">
        <v>1931</v>
      </c>
      <c r="B604" s="8" t="s">
        <v>19</v>
      </c>
      <c r="C604" s="8" t="s">
        <v>52</v>
      </c>
      <c r="D604" s="9" t="s">
        <v>21</v>
      </c>
      <c r="E604" s="9" t="s">
        <v>21</v>
      </c>
      <c r="F604" s="8" t="s">
        <v>22</v>
      </c>
      <c r="G604" s="8" t="s">
        <v>23</v>
      </c>
      <c r="H604" s="8" t="s">
        <v>53</v>
      </c>
      <c r="I604" s="10" t="s">
        <v>25</v>
      </c>
      <c r="J604" s="8" t="s">
        <v>114</v>
      </c>
      <c r="K604" s="8" t="s">
        <v>458</v>
      </c>
      <c r="L604" s="8" t="s">
        <v>27</v>
      </c>
      <c r="M604" s="10">
        <v>2011</v>
      </c>
      <c r="N604" s="11" t="s">
        <v>1932</v>
      </c>
      <c r="O604" s="8" t="s">
        <v>29</v>
      </c>
      <c r="P604" s="8" t="s">
        <v>1933</v>
      </c>
      <c r="Q604" s="8" t="s">
        <v>1934</v>
      </c>
    </row>
    <row r="605" spans="1:17" s="8" customFormat="1" ht="12.75" x14ac:dyDescent="0.2">
      <c r="A605" s="7" t="s">
        <v>1935</v>
      </c>
      <c r="B605" s="8" t="s">
        <v>19</v>
      </c>
      <c r="C605" s="8" t="s">
        <v>52</v>
      </c>
      <c r="D605" s="9" t="s">
        <v>21</v>
      </c>
      <c r="E605" s="9" t="s">
        <v>21</v>
      </c>
      <c r="F605" s="8" t="s">
        <v>22</v>
      </c>
      <c r="G605" s="8" t="s">
        <v>23</v>
      </c>
      <c r="H605" s="8" t="s">
        <v>53</v>
      </c>
      <c r="I605" s="10" t="s">
        <v>25</v>
      </c>
      <c r="J605" s="8" t="s">
        <v>114</v>
      </c>
      <c r="K605" s="8" t="s">
        <v>115</v>
      </c>
      <c r="L605" s="8" t="s">
        <v>27</v>
      </c>
      <c r="M605" s="10">
        <v>2011</v>
      </c>
      <c r="N605" s="11" t="s">
        <v>1932</v>
      </c>
      <c r="O605" s="8" t="s">
        <v>29</v>
      </c>
      <c r="P605" s="8" t="s">
        <v>1936</v>
      </c>
      <c r="Q605" s="8" t="s">
        <v>1937</v>
      </c>
    </row>
    <row r="606" spans="1:17" s="8" customFormat="1" ht="12.75" x14ac:dyDescent="0.2">
      <c r="A606" s="7" t="s">
        <v>1938</v>
      </c>
      <c r="B606" s="8" t="s">
        <v>19</v>
      </c>
      <c r="C606" s="8" t="s">
        <v>52</v>
      </c>
      <c r="D606" s="9" t="s">
        <v>21</v>
      </c>
      <c r="E606" s="9" t="s">
        <v>21</v>
      </c>
      <c r="F606" s="8" t="s">
        <v>22</v>
      </c>
      <c r="G606" s="8" t="s">
        <v>23</v>
      </c>
      <c r="H606" s="8" t="s">
        <v>53</v>
      </c>
      <c r="I606" s="10" t="s">
        <v>25</v>
      </c>
      <c r="J606" s="8" t="s">
        <v>114</v>
      </c>
      <c r="K606" s="8" t="s">
        <v>115</v>
      </c>
      <c r="L606" s="8" t="s">
        <v>27</v>
      </c>
      <c r="M606" s="10">
        <v>2011</v>
      </c>
      <c r="N606" s="11" t="s">
        <v>1932</v>
      </c>
      <c r="O606" s="8" t="s">
        <v>29</v>
      </c>
      <c r="P606" s="8" t="s">
        <v>1939</v>
      </c>
      <c r="Q606" s="8" t="s">
        <v>1940</v>
      </c>
    </row>
    <row r="607" spans="1:17" s="8" customFormat="1" ht="12.75" x14ac:dyDescent="0.2">
      <c r="A607" s="7" t="s">
        <v>1941</v>
      </c>
      <c r="B607" s="8" t="s">
        <v>19</v>
      </c>
      <c r="C607" s="8" t="s">
        <v>52</v>
      </c>
      <c r="D607" s="9" t="s">
        <v>21</v>
      </c>
      <c r="E607" s="9" t="s">
        <v>21</v>
      </c>
      <c r="F607" s="8" t="s">
        <v>22</v>
      </c>
      <c r="G607" s="8" t="s">
        <v>23</v>
      </c>
      <c r="H607" s="8" t="s">
        <v>53</v>
      </c>
      <c r="I607" s="10" t="s">
        <v>25</v>
      </c>
      <c r="J607" s="8" t="s">
        <v>114</v>
      </c>
      <c r="K607" s="8" t="s">
        <v>115</v>
      </c>
      <c r="L607" s="8" t="s">
        <v>27</v>
      </c>
      <c r="M607" s="10">
        <v>2011</v>
      </c>
      <c r="N607" s="11" t="s">
        <v>1914</v>
      </c>
      <c r="O607" s="8" t="s">
        <v>29</v>
      </c>
      <c r="P607" s="8" t="s">
        <v>1942</v>
      </c>
      <c r="Q607" s="8" t="s">
        <v>1943</v>
      </c>
    </row>
    <row r="608" spans="1:17" s="8" customFormat="1" ht="12.75" x14ac:dyDescent="0.2">
      <c r="A608" s="7" t="s">
        <v>1944</v>
      </c>
      <c r="B608" s="8" t="s">
        <v>19</v>
      </c>
      <c r="C608" s="8" t="s">
        <v>52</v>
      </c>
      <c r="D608" s="9" t="s">
        <v>21</v>
      </c>
      <c r="E608" s="9" t="s">
        <v>21</v>
      </c>
      <c r="F608" s="8" t="s">
        <v>22</v>
      </c>
      <c r="G608" s="8" t="s">
        <v>23</v>
      </c>
      <c r="H608" s="8" t="s">
        <v>53</v>
      </c>
      <c r="I608" s="10" t="s">
        <v>25</v>
      </c>
      <c r="J608" s="8" t="s">
        <v>114</v>
      </c>
      <c r="K608" s="8" t="s">
        <v>115</v>
      </c>
      <c r="L608" s="8" t="s">
        <v>27</v>
      </c>
      <c r="M608" s="10">
        <v>2011</v>
      </c>
      <c r="N608" s="11" t="s">
        <v>1932</v>
      </c>
      <c r="O608" s="8" t="s">
        <v>29</v>
      </c>
      <c r="P608" s="8" t="s">
        <v>1945</v>
      </c>
      <c r="Q608" s="8" t="s">
        <v>1946</v>
      </c>
    </row>
    <row r="609" spans="1:17" s="8" customFormat="1" ht="12.75" x14ac:dyDescent="0.2">
      <c r="A609" s="7" t="s">
        <v>1947</v>
      </c>
      <c r="B609" s="8" t="s">
        <v>19</v>
      </c>
      <c r="C609" s="8" t="s">
        <v>52</v>
      </c>
      <c r="D609" s="9" t="s">
        <v>21</v>
      </c>
      <c r="E609" s="9" t="s">
        <v>21</v>
      </c>
      <c r="F609" s="8" t="s">
        <v>22</v>
      </c>
      <c r="G609" s="8" t="s">
        <v>23</v>
      </c>
      <c r="H609" s="8" t="s">
        <v>53</v>
      </c>
      <c r="I609" s="10" t="s">
        <v>25</v>
      </c>
      <c r="J609" s="8" t="s">
        <v>114</v>
      </c>
      <c r="K609" s="8" t="s">
        <v>115</v>
      </c>
      <c r="L609" s="8" t="s">
        <v>27</v>
      </c>
      <c r="M609" s="10">
        <v>2011</v>
      </c>
      <c r="N609" s="11" t="s">
        <v>1932</v>
      </c>
      <c r="O609" s="8" t="s">
        <v>29</v>
      </c>
      <c r="P609" s="8" t="s">
        <v>1948</v>
      </c>
      <c r="Q609" s="8" t="s">
        <v>1949</v>
      </c>
    </row>
    <row r="610" spans="1:17" s="8" customFormat="1" ht="12.75" x14ac:dyDescent="0.2">
      <c r="A610" s="7" t="s">
        <v>1950</v>
      </c>
      <c r="B610" s="8" t="s">
        <v>19</v>
      </c>
      <c r="C610" s="8" t="s">
        <v>52</v>
      </c>
      <c r="D610" s="9" t="s">
        <v>21</v>
      </c>
      <c r="E610" s="9" t="s">
        <v>21</v>
      </c>
      <c r="F610" s="8" t="s">
        <v>22</v>
      </c>
      <c r="G610" s="8" t="s">
        <v>23</v>
      </c>
      <c r="H610" s="8" t="s">
        <v>53</v>
      </c>
      <c r="I610" s="10" t="s">
        <v>25</v>
      </c>
      <c r="J610" s="8" t="s">
        <v>114</v>
      </c>
      <c r="K610" s="8" t="s">
        <v>115</v>
      </c>
      <c r="L610" s="8" t="s">
        <v>27</v>
      </c>
      <c r="M610" s="10">
        <v>2011</v>
      </c>
      <c r="N610" s="11" t="s">
        <v>1932</v>
      </c>
      <c r="O610" s="8" t="s">
        <v>29</v>
      </c>
      <c r="P610" s="8" t="s">
        <v>1951</v>
      </c>
      <c r="Q610" s="8" t="s">
        <v>1952</v>
      </c>
    </row>
    <row r="611" spans="1:17" s="8" customFormat="1" ht="12.75" x14ac:dyDescent="0.2">
      <c r="A611" s="7" t="s">
        <v>1953</v>
      </c>
      <c r="B611" s="8" t="s">
        <v>19</v>
      </c>
      <c r="C611" s="8" t="s">
        <v>52</v>
      </c>
      <c r="D611" s="9" t="s">
        <v>21</v>
      </c>
      <c r="E611" s="9" t="s">
        <v>21</v>
      </c>
      <c r="F611" s="8" t="s">
        <v>22</v>
      </c>
      <c r="G611" s="8" t="s">
        <v>23</v>
      </c>
      <c r="H611" s="8" t="s">
        <v>53</v>
      </c>
      <c r="I611" s="10" t="s">
        <v>25</v>
      </c>
      <c r="J611" s="8" t="s">
        <v>114</v>
      </c>
      <c r="K611" s="8" t="s">
        <v>115</v>
      </c>
      <c r="L611" s="8" t="s">
        <v>27</v>
      </c>
      <c r="M611" s="10">
        <v>2011</v>
      </c>
      <c r="N611" s="11" t="s">
        <v>1932</v>
      </c>
      <c r="O611" s="8" t="s">
        <v>29</v>
      </c>
      <c r="P611" s="8" t="s">
        <v>1954</v>
      </c>
      <c r="Q611" s="8" t="s">
        <v>1955</v>
      </c>
    </row>
    <row r="612" spans="1:17" s="8" customFormat="1" ht="12.75" x14ac:dyDescent="0.2">
      <c r="A612" s="7" t="s">
        <v>1956</v>
      </c>
      <c r="B612" s="8" t="s">
        <v>19</v>
      </c>
      <c r="C612" s="8" t="s">
        <v>52</v>
      </c>
      <c r="D612" s="9" t="s">
        <v>21</v>
      </c>
      <c r="E612" s="9" t="s">
        <v>21</v>
      </c>
      <c r="F612" s="8" t="s">
        <v>22</v>
      </c>
      <c r="G612" s="8" t="s">
        <v>23</v>
      </c>
      <c r="H612" s="8" t="s">
        <v>53</v>
      </c>
      <c r="I612" s="10" t="s">
        <v>25</v>
      </c>
      <c r="J612" s="8" t="s">
        <v>114</v>
      </c>
      <c r="K612" s="8" t="s">
        <v>115</v>
      </c>
      <c r="L612" s="8" t="s">
        <v>27</v>
      </c>
      <c r="M612" s="10">
        <v>2011</v>
      </c>
      <c r="N612" s="11" t="s">
        <v>1910</v>
      </c>
      <c r="O612" s="8" t="s">
        <v>29</v>
      </c>
      <c r="P612" s="8" t="s">
        <v>1957</v>
      </c>
      <c r="Q612" s="8" t="s">
        <v>1958</v>
      </c>
    </row>
    <row r="613" spans="1:17" s="8" customFormat="1" ht="12.75" x14ac:dyDescent="0.2">
      <c r="A613" s="7" t="s">
        <v>1959</v>
      </c>
      <c r="B613" s="8" t="s">
        <v>19</v>
      </c>
      <c r="C613" s="8" t="s">
        <v>52</v>
      </c>
      <c r="D613" s="9" t="s">
        <v>21</v>
      </c>
      <c r="E613" s="9" t="s">
        <v>21</v>
      </c>
      <c r="F613" s="8" t="s">
        <v>22</v>
      </c>
      <c r="G613" s="8" t="s">
        <v>23</v>
      </c>
      <c r="H613" s="8" t="s">
        <v>53</v>
      </c>
      <c r="I613" s="10" t="s">
        <v>25</v>
      </c>
      <c r="J613" s="8" t="s">
        <v>114</v>
      </c>
      <c r="K613" s="8" t="s">
        <v>115</v>
      </c>
      <c r="L613" s="8" t="s">
        <v>27</v>
      </c>
      <c r="M613" s="10">
        <v>2011</v>
      </c>
      <c r="N613" s="11" t="s">
        <v>1910</v>
      </c>
      <c r="O613" s="8" t="s">
        <v>29</v>
      </c>
      <c r="P613" s="8" t="s">
        <v>1960</v>
      </c>
      <c r="Q613" s="8" t="s">
        <v>1961</v>
      </c>
    </row>
    <row r="614" spans="1:17" s="8" customFormat="1" ht="12.75" x14ac:dyDescent="0.2">
      <c r="A614" s="7" t="s">
        <v>1962</v>
      </c>
      <c r="B614" s="8" t="s">
        <v>19</v>
      </c>
      <c r="C614" s="8" t="s">
        <v>52</v>
      </c>
      <c r="D614" s="9" t="s">
        <v>21</v>
      </c>
      <c r="E614" s="9" t="s">
        <v>21</v>
      </c>
      <c r="F614" s="8" t="s">
        <v>22</v>
      </c>
      <c r="G614" s="8" t="s">
        <v>23</v>
      </c>
      <c r="H614" s="8" t="s">
        <v>53</v>
      </c>
      <c r="I614" s="10" t="s">
        <v>25</v>
      </c>
      <c r="J614" s="8" t="s">
        <v>114</v>
      </c>
      <c r="K614" s="8" t="s">
        <v>115</v>
      </c>
      <c r="L614" s="8" t="s">
        <v>27</v>
      </c>
      <c r="M614" s="10">
        <v>2011</v>
      </c>
      <c r="N614" s="11" t="s">
        <v>1910</v>
      </c>
      <c r="O614" s="8" t="s">
        <v>29</v>
      </c>
      <c r="P614" s="8" t="s">
        <v>1963</v>
      </c>
      <c r="Q614" s="8" t="s">
        <v>1964</v>
      </c>
    </row>
    <row r="615" spans="1:17" s="8" customFormat="1" ht="12.75" x14ac:dyDescent="0.2">
      <c r="A615" s="7" t="s">
        <v>1965</v>
      </c>
      <c r="B615" s="8" t="s">
        <v>19</v>
      </c>
      <c r="C615" s="8" t="s">
        <v>52</v>
      </c>
      <c r="D615" s="9" t="s">
        <v>21</v>
      </c>
      <c r="E615" s="9" t="s">
        <v>21</v>
      </c>
      <c r="F615" s="8" t="s">
        <v>22</v>
      </c>
      <c r="G615" s="8" t="s">
        <v>23</v>
      </c>
      <c r="H615" s="8" t="s">
        <v>53</v>
      </c>
      <c r="I615" s="10" t="s">
        <v>25</v>
      </c>
      <c r="J615" s="8" t="s">
        <v>114</v>
      </c>
      <c r="K615" s="8" t="s">
        <v>115</v>
      </c>
      <c r="L615" s="8" t="s">
        <v>27</v>
      </c>
      <c r="M615" s="10">
        <v>2011</v>
      </c>
      <c r="N615" s="11" t="s">
        <v>1932</v>
      </c>
      <c r="O615" s="8" t="s">
        <v>29</v>
      </c>
      <c r="P615" s="8" t="s">
        <v>1966</v>
      </c>
      <c r="Q615" s="8" t="s">
        <v>1967</v>
      </c>
    </row>
    <row r="616" spans="1:17" s="8" customFormat="1" ht="12.75" x14ac:dyDescent="0.2">
      <c r="A616" s="7" t="s">
        <v>1968</v>
      </c>
      <c r="B616" s="8" t="s">
        <v>19</v>
      </c>
      <c r="C616" s="8" t="s">
        <v>52</v>
      </c>
      <c r="D616" s="9" t="s">
        <v>21</v>
      </c>
      <c r="E616" s="9" t="s">
        <v>21</v>
      </c>
      <c r="F616" s="8" t="s">
        <v>22</v>
      </c>
      <c r="G616" s="8" t="s">
        <v>23</v>
      </c>
      <c r="H616" s="8" t="s">
        <v>53</v>
      </c>
      <c r="I616" s="10" t="s">
        <v>25</v>
      </c>
      <c r="J616" s="8" t="s">
        <v>114</v>
      </c>
      <c r="K616" s="8" t="s">
        <v>458</v>
      </c>
      <c r="L616" s="8" t="s">
        <v>27</v>
      </c>
      <c r="M616" s="10">
        <v>2011</v>
      </c>
      <c r="N616" s="11" t="s">
        <v>1903</v>
      </c>
      <c r="O616" s="8" t="s">
        <v>29</v>
      </c>
      <c r="P616" s="8" t="s">
        <v>1969</v>
      </c>
      <c r="Q616" s="8" t="s">
        <v>1970</v>
      </c>
    </row>
    <row r="617" spans="1:17" s="8" customFormat="1" ht="12.75" x14ac:dyDescent="0.2">
      <c r="A617" s="7" t="s">
        <v>1971</v>
      </c>
      <c r="B617" s="8" t="s">
        <v>19</v>
      </c>
      <c r="C617" s="8" t="s">
        <v>52</v>
      </c>
      <c r="D617" s="9" t="s">
        <v>21</v>
      </c>
      <c r="E617" s="9" t="s">
        <v>21</v>
      </c>
      <c r="F617" s="8" t="s">
        <v>22</v>
      </c>
      <c r="G617" s="8" t="s">
        <v>23</v>
      </c>
      <c r="H617" s="8" t="s">
        <v>53</v>
      </c>
      <c r="I617" s="10" t="s">
        <v>25</v>
      </c>
      <c r="J617" s="8" t="s">
        <v>114</v>
      </c>
      <c r="K617" s="8" t="s">
        <v>458</v>
      </c>
      <c r="L617" s="8" t="s">
        <v>27</v>
      </c>
      <c r="M617" s="10">
        <v>2011</v>
      </c>
      <c r="N617" s="11" t="s">
        <v>1903</v>
      </c>
      <c r="O617" s="8" t="s">
        <v>29</v>
      </c>
      <c r="P617" s="8" t="s">
        <v>1972</v>
      </c>
      <c r="Q617" s="8" t="s">
        <v>1973</v>
      </c>
    </row>
    <row r="618" spans="1:17" s="8" customFormat="1" ht="12.75" x14ac:dyDescent="0.2">
      <c r="A618" s="7" t="s">
        <v>1974</v>
      </c>
      <c r="B618" s="8" t="s">
        <v>19</v>
      </c>
      <c r="C618" s="8" t="s">
        <v>52</v>
      </c>
      <c r="D618" s="9" t="s">
        <v>21</v>
      </c>
      <c r="E618" s="9" t="s">
        <v>21</v>
      </c>
      <c r="F618" s="8" t="s">
        <v>22</v>
      </c>
      <c r="G618" s="8" t="s">
        <v>23</v>
      </c>
      <c r="H618" s="8" t="s">
        <v>53</v>
      </c>
      <c r="I618" s="10" t="s">
        <v>25</v>
      </c>
      <c r="J618" s="8" t="s">
        <v>114</v>
      </c>
      <c r="K618" s="8" t="s">
        <v>458</v>
      </c>
      <c r="L618" s="8" t="s">
        <v>27</v>
      </c>
      <c r="M618" s="10">
        <v>2011</v>
      </c>
      <c r="N618" s="11" t="s">
        <v>1910</v>
      </c>
      <c r="O618" s="8" t="s">
        <v>29</v>
      </c>
      <c r="P618" s="8" t="s">
        <v>1975</v>
      </c>
      <c r="Q618" s="8" t="s">
        <v>1976</v>
      </c>
    </row>
    <row r="619" spans="1:17" s="8" customFormat="1" ht="12.75" x14ac:dyDescent="0.2">
      <c r="A619" s="7" t="s">
        <v>1977</v>
      </c>
      <c r="B619" s="8" t="s">
        <v>19</v>
      </c>
      <c r="C619" s="8" t="s">
        <v>52</v>
      </c>
      <c r="D619" s="9" t="s">
        <v>21</v>
      </c>
      <c r="E619" s="9" t="s">
        <v>21</v>
      </c>
      <c r="F619" s="8" t="s">
        <v>22</v>
      </c>
      <c r="G619" s="8" t="s">
        <v>23</v>
      </c>
      <c r="H619" s="8" t="s">
        <v>53</v>
      </c>
      <c r="I619" s="10" t="s">
        <v>25</v>
      </c>
      <c r="J619" s="8" t="s">
        <v>114</v>
      </c>
      <c r="K619" s="8" t="s">
        <v>458</v>
      </c>
      <c r="L619" s="8" t="s">
        <v>27</v>
      </c>
      <c r="M619" s="10">
        <v>2011</v>
      </c>
      <c r="N619" s="11" t="s">
        <v>1978</v>
      </c>
      <c r="O619" s="8" t="s">
        <v>29</v>
      </c>
      <c r="P619" s="8" t="s">
        <v>1979</v>
      </c>
      <c r="Q619" s="8" t="s">
        <v>1980</v>
      </c>
    </row>
    <row r="620" spans="1:17" s="8" customFormat="1" ht="12.75" x14ac:dyDescent="0.2">
      <c r="A620" s="7" t="s">
        <v>1981</v>
      </c>
      <c r="B620" s="8" t="s">
        <v>19</v>
      </c>
      <c r="C620" s="8" t="s">
        <v>52</v>
      </c>
      <c r="D620" s="9" t="s">
        <v>21</v>
      </c>
      <c r="E620" s="9" t="s">
        <v>21</v>
      </c>
      <c r="F620" s="8" t="s">
        <v>22</v>
      </c>
      <c r="G620" s="8" t="s">
        <v>23</v>
      </c>
      <c r="H620" s="8" t="s">
        <v>53</v>
      </c>
      <c r="I620" s="10" t="s">
        <v>25</v>
      </c>
      <c r="J620" s="8" t="s">
        <v>114</v>
      </c>
      <c r="K620" s="8" t="s">
        <v>115</v>
      </c>
      <c r="L620" s="8" t="s">
        <v>27</v>
      </c>
      <c r="M620" s="10">
        <v>2011</v>
      </c>
      <c r="N620" s="11" t="s">
        <v>1914</v>
      </c>
      <c r="O620" s="8" t="s">
        <v>29</v>
      </c>
      <c r="P620" s="8" t="s">
        <v>1982</v>
      </c>
      <c r="Q620" s="8" t="s">
        <v>1983</v>
      </c>
    </row>
    <row r="621" spans="1:17" s="8" customFormat="1" ht="12.75" x14ac:dyDescent="0.2">
      <c r="A621" s="7" t="s">
        <v>1984</v>
      </c>
      <c r="B621" s="8" t="s">
        <v>19</v>
      </c>
      <c r="C621" s="8" t="s">
        <v>52</v>
      </c>
      <c r="D621" s="9" t="s">
        <v>21</v>
      </c>
      <c r="E621" s="9" t="s">
        <v>21</v>
      </c>
      <c r="F621" s="8" t="s">
        <v>22</v>
      </c>
      <c r="G621" s="8" t="s">
        <v>23</v>
      </c>
      <c r="H621" s="8" t="s">
        <v>53</v>
      </c>
      <c r="I621" s="10" t="s">
        <v>25</v>
      </c>
      <c r="J621" s="8" t="s">
        <v>114</v>
      </c>
      <c r="K621" s="8" t="s">
        <v>115</v>
      </c>
      <c r="L621" s="8" t="s">
        <v>27</v>
      </c>
      <c r="M621" s="10">
        <v>2011</v>
      </c>
      <c r="N621" s="11" t="s">
        <v>1683</v>
      </c>
      <c r="O621" s="8" t="s">
        <v>29</v>
      </c>
      <c r="P621" s="8" t="s">
        <v>1985</v>
      </c>
      <c r="Q621" s="8" t="s">
        <v>1986</v>
      </c>
    </row>
    <row r="622" spans="1:17" s="8" customFormat="1" ht="12.75" x14ac:dyDescent="0.2">
      <c r="A622" s="7" t="s">
        <v>1987</v>
      </c>
      <c r="B622" s="8" t="s">
        <v>19</v>
      </c>
      <c r="C622" s="8" t="s">
        <v>52</v>
      </c>
      <c r="D622" s="9" t="s">
        <v>21</v>
      </c>
      <c r="E622" s="9" t="s">
        <v>21</v>
      </c>
      <c r="F622" s="8" t="s">
        <v>22</v>
      </c>
      <c r="G622" s="8" t="s">
        <v>23</v>
      </c>
      <c r="H622" s="8" t="s">
        <v>53</v>
      </c>
      <c r="I622" s="10" t="s">
        <v>25</v>
      </c>
      <c r="J622" s="8" t="s">
        <v>114</v>
      </c>
      <c r="K622" s="8" t="s">
        <v>115</v>
      </c>
      <c r="L622" s="8" t="s">
        <v>27</v>
      </c>
      <c r="M622" s="10">
        <v>2011</v>
      </c>
      <c r="N622" s="11" t="s">
        <v>1914</v>
      </c>
      <c r="O622" s="8" t="s">
        <v>29</v>
      </c>
      <c r="P622" s="8" t="s">
        <v>1988</v>
      </c>
      <c r="Q622" s="8" t="s">
        <v>1989</v>
      </c>
    </row>
    <row r="623" spans="1:17" s="8" customFormat="1" ht="12.75" x14ac:dyDescent="0.2">
      <c r="A623" s="7" t="s">
        <v>1990</v>
      </c>
      <c r="B623" s="8" t="s">
        <v>19</v>
      </c>
      <c r="C623" s="8" t="s">
        <v>52</v>
      </c>
      <c r="D623" s="9" t="s">
        <v>21</v>
      </c>
      <c r="E623" s="9" t="s">
        <v>21</v>
      </c>
      <c r="F623" s="8" t="s">
        <v>22</v>
      </c>
      <c r="G623" s="8" t="s">
        <v>23</v>
      </c>
      <c r="H623" s="8" t="s">
        <v>53</v>
      </c>
      <c r="I623" s="10" t="s">
        <v>25</v>
      </c>
      <c r="J623" s="8" t="s">
        <v>114</v>
      </c>
      <c r="K623" s="8" t="s">
        <v>115</v>
      </c>
      <c r="L623" s="8" t="s">
        <v>27</v>
      </c>
      <c r="M623" s="10">
        <v>2011</v>
      </c>
      <c r="N623" s="11" t="s">
        <v>1910</v>
      </c>
      <c r="O623" s="8" t="s">
        <v>29</v>
      </c>
      <c r="P623" s="8" t="s">
        <v>1991</v>
      </c>
      <c r="Q623" s="8" t="s">
        <v>1992</v>
      </c>
    </row>
    <row r="624" spans="1:17" s="8" customFormat="1" ht="12.75" x14ac:dyDescent="0.2">
      <c r="A624" s="7" t="s">
        <v>1993</v>
      </c>
      <c r="B624" s="8" t="s">
        <v>19</v>
      </c>
      <c r="C624" s="8" t="s">
        <v>20</v>
      </c>
      <c r="D624" s="9" t="s">
        <v>21</v>
      </c>
      <c r="E624" s="9" t="s">
        <v>21</v>
      </c>
      <c r="F624" s="8" t="s">
        <v>22</v>
      </c>
      <c r="G624" s="8" t="s">
        <v>23</v>
      </c>
      <c r="H624" s="8" t="s">
        <v>24</v>
      </c>
      <c r="I624" s="10" t="s">
        <v>25</v>
      </c>
      <c r="J624" s="8" t="s">
        <v>114</v>
      </c>
      <c r="K624" s="8" t="s">
        <v>483</v>
      </c>
      <c r="L624" s="8" t="s">
        <v>27</v>
      </c>
      <c r="M624" s="10">
        <v>2006</v>
      </c>
      <c r="N624" s="11" t="s">
        <v>1087</v>
      </c>
      <c r="O624" s="8" t="s">
        <v>29</v>
      </c>
      <c r="P624" s="8" t="s">
        <v>1994</v>
      </c>
      <c r="Q624" s="8" t="s">
        <v>1995</v>
      </c>
    </row>
    <row r="625" spans="1:17" s="8" customFormat="1" ht="12.75" x14ac:dyDescent="0.2">
      <c r="A625" s="7" t="s">
        <v>1996</v>
      </c>
      <c r="B625" s="8" t="s">
        <v>19</v>
      </c>
      <c r="C625" s="8" t="s">
        <v>52</v>
      </c>
      <c r="D625" s="9" t="s">
        <v>21</v>
      </c>
      <c r="E625" s="9" t="s">
        <v>21</v>
      </c>
      <c r="F625" s="8" t="s">
        <v>22</v>
      </c>
      <c r="G625" s="8" t="s">
        <v>23</v>
      </c>
      <c r="H625" s="8" t="s">
        <v>53</v>
      </c>
      <c r="I625" s="10" t="s">
        <v>25</v>
      </c>
      <c r="J625" s="8" t="s">
        <v>114</v>
      </c>
      <c r="K625" s="8" t="s">
        <v>115</v>
      </c>
      <c r="L625" s="8" t="s">
        <v>27</v>
      </c>
      <c r="M625" s="10">
        <v>2010</v>
      </c>
      <c r="N625" s="11" t="s">
        <v>1314</v>
      </c>
      <c r="O625" s="8" t="s">
        <v>29</v>
      </c>
      <c r="P625" s="8" t="s">
        <v>1997</v>
      </c>
      <c r="Q625" s="8" t="s">
        <v>1998</v>
      </c>
    </row>
    <row r="626" spans="1:17" s="8" customFormat="1" ht="12.75" x14ac:dyDescent="0.2">
      <c r="A626" s="7" t="s">
        <v>1999</v>
      </c>
      <c r="B626" s="8" t="s">
        <v>19</v>
      </c>
      <c r="C626" s="8" t="s">
        <v>52</v>
      </c>
      <c r="D626" s="9" t="s">
        <v>21</v>
      </c>
      <c r="E626" s="9" t="s">
        <v>21</v>
      </c>
      <c r="F626" s="8" t="s">
        <v>22</v>
      </c>
      <c r="G626" s="8" t="s">
        <v>23</v>
      </c>
      <c r="H626" s="8" t="s">
        <v>53</v>
      </c>
      <c r="I626" s="10" t="s">
        <v>25</v>
      </c>
      <c r="J626" s="8" t="s">
        <v>114</v>
      </c>
      <c r="K626" s="8" t="s">
        <v>778</v>
      </c>
      <c r="L626" s="8" t="s">
        <v>27</v>
      </c>
      <c r="M626" s="10">
        <v>2011</v>
      </c>
      <c r="N626" s="11" t="s">
        <v>1914</v>
      </c>
      <c r="O626" s="8" t="s">
        <v>29</v>
      </c>
      <c r="P626" s="8" t="s">
        <v>2000</v>
      </c>
      <c r="Q626" s="8" t="s">
        <v>2001</v>
      </c>
    </row>
    <row r="627" spans="1:17" s="8" customFormat="1" ht="12.75" x14ac:dyDescent="0.2">
      <c r="A627" s="7" t="s">
        <v>2002</v>
      </c>
      <c r="B627" s="8" t="s">
        <v>19</v>
      </c>
      <c r="C627" s="8" t="s">
        <v>52</v>
      </c>
      <c r="D627" s="9" t="s">
        <v>21</v>
      </c>
      <c r="E627" s="9" t="s">
        <v>21</v>
      </c>
      <c r="F627" s="8" t="s">
        <v>22</v>
      </c>
      <c r="G627" s="8" t="s">
        <v>23</v>
      </c>
      <c r="H627" s="8" t="s">
        <v>53</v>
      </c>
      <c r="I627" s="10" t="s">
        <v>25</v>
      </c>
      <c r="J627" s="8" t="s">
        <v>114</v>
      </c>
      <c r="K627" s="8" t="s">
        <v>778</v>
      </c>
      <c r="L627" s="8" t="s">
        <v>27</v>
      </c>
      <c r="M627" s="10">
        <v>2011</v>
      </c>
      <c r="N627" s="11" t="s">
        <v>1914</v>
      </c>
      <c r="O627" s="8" t="s">
        <v>29</v>
      </c>
      <c r="P627" s="8" t="s">
        <v>2003</v>
      </c>
      <c r="Q627" s="8" t="s">
        <v>2004</v>
      </c>
    </row>
    <row r="628" spans="1:17" s="8" customFormat="1" ht="12.75" x14ac:dyDescent="0.2">
      <c r="A628" s="7" t="s">
        <v>2005</v>
      </c>
      <c r="B628" s="8" t="s">
        <v>45</v>
      </c>
      <c r="C628" s="8" t="s">
        <v>46</v>
      </c>
      <c r="D628" s="9" t="s">
        <v>47</v>
      </c>
      <c r="E628" s="9" t="s">
        <v>40</v>
      </c>
      <c r="F628" s="8" t="s">
        <v>22</v>
      </c>
      <c r="G628" s="8" t="s">
        <v>23</v>
      </c>
      <c r="H628" s="8" t="s">
        <v>40</v>
      </c>
      <c r="I628" s="10" t="s">
        <v>25</v>
      </c>
      <c r="J628" s="8" t="s">
        <v>114</v>
      </c>
      <c r="K628" s="8" t="s">
        <v>126</v>
      </c>
      <c r="L628" s="8" t="s">
        <v>27</v>
      </c>
      <c r="M628" s="10">
        <v>2009</v>
      </c>
      <c r="N628" s="13">
        <v>39996</v>
      </c>
      <c r="O628" s="8" t="s">
        <v>29</v>
      </c>
      <c r="P628" s="8" t="s">
        <v>2006</v>
      </c>
      <c r="Q628" s="8" t="s">
        <v>2007</v>
      </c>
    </row>
    <row r="629" spans="1:17" s="8" customFormat="1" ht="12.75" x14ac:dyDescent="0.2">
      <c r="A629" s="7" t="s">
        <v>2008</v>
      </c>
      <c r="B629" s="8" t="s">
        <v>19</v>
      </c>
      <c r="C629" s="8" t="s">
        <v>52</v>
      </c>
      <c r="D629" s="9" t="s">
        <v>21</v>
      </c>
      <c r="E629" s="9" t="s">
        <v>21</v>
      </c>
      <c r="F629" s="8" t="s">
        <v>22</v>
      </c>
      <c r="G629" s="8" t="s">
        <v>23</v>
      </c>
      <c r="H629" s="8" t="s">
        <v>53</v>
      </c>
      <c r="I629" s="10" t="s">
        <v>25</v>
      </c>
      <c r="J629" s="8" t="s">
        <v>114</v>
      </c>
      <c r="K629" s="8" t="s">
        <v>126</v>
      </c>
      <c r="L629" s="8" t="s">
        <v>27</v>
      </c>
      <c r="M629" s="10">
        <v>2011</v>
      </c>
      <c r="N629" s="11" t="s">
        <v>1978</v>
      </c>
      <c r="O629" s="8" t="s">
        <v>29</v>
      </c>
      <c r="P629" s="8" t="s">
        <v>2009</v>
      </c>
      <c r="Q629" s="8" t="s">
        <v>2010</v>
      </c>
    </row>
    <row r="630" spans="1:17" s="8" customFormat="1" ht="12.75" x14ac:dyDescent="0.2">
      <c r="A630" s="7" t="s">
        <v>2011</v>
      </c>
      <c r="B630" s="8" t="s">
        <v>19</v>
      </c>
      <c r="C630" s="8" t="s">
        <v>52</v>
      </c>
      <c r="D630" s="9" t="s">
        <v>21</v>
      </c>
      <c r="E630" s="9" t="s">
        <v>21</v>
      </c>
      <c r="F630" s="8" t="s">
        <v>22</v>
      </c>
      <c r="G630" s="8" t="s">
        <v>23</v>
      </c>
      <c r="H630" s="8" t="s">
        <v>53</v>
      </c>
      <c r="I630" s="10" t="s">
        <v>25</v>
      </c>
      <c r="J630" s="8" t="s">
        <v>114</v>
      </c>
      <c r="K630" s="8" t="s">
        <v>126</v>
      </c>
      <c r="L630" s="8" t="s">
        <v>27</v>
      </c>
      <c r="M630" s="10">
        <v>2011</v>
      </c>
      <c r="N630" s="11" t="s">
        <v>1978</v>
      </c>
      <c r="O630" s="8" t="s">
        <v>29</v>
      </c>
      <c r="P630" s="8" t="s">
        <v>2012</v>
      </c>
      <c r="Q630" s="8" t="s">
        <v>2013</v>
      </c>
    </row>
    <row r="631" spans="1:17" s="8" customFormat="1" ht="12.75" x14ac:dyDescent="0.2">
      <c r="A631" s="7" t="s">
        <v>2014</v>
      </c>
      <c r="B631" s="8" t="s">
        <v>19</v>
      </c>
      <c r="C631" s="8" t="s">
        <v>52</v>
      </c>
      <c r="D631" s="9" t="s">
        <v>21</v>
      </c>
      <c r="E631" s="9" t="s">
        <v>21</v>
      </c>
      <c r="F631" s="8" t="s">
        <v>22</v>
      </c>
      <c r="G631" s="8" t="s">
        <v>23</v>
      </c>
      <c r="H631" s="8" t="s">
        <v>53</v>
      </c>
      <c r="I631" s="10" t="s">
        <v>25</v>
      </c>
      <c r="J631" s="8" t="s">
        <v>114</v>
      </c>
      <c r="K631" s="8" t="s">
        <v>126</v>
      </c>
      <c r="L631" s="8" t="s">
        <v>27</v>
      </c>
      <c r="M631" s="10">
        <v>2012</v>
      </c>
      <c r="N631" s="11" t="s">
        <v>2015</v>
      </c>
      <c r="O631" s="8" t="s">
        <v>29</v>
      </c>
      <c r="P631" s="8" t="s">
        <v>2016</v>
      </c>
      <c r="Q631" s="8" t="s">
        <v>2017</v>
      </c>
    </row>
    <row r="632" spans="1:17" s="8" customFormat="1" ht="12.75" x14ac:dyDescent="0.2">
      <c r="A632" s="7" t="s">
        <v>2018</v>
      </c>
      <c r="B632" s="8" t="s">
        <v>19</v>
      </c>
      <c r="C632" s="8" t="s">
        <v>52</v>
      </c>
      <c r="D632" s="9" t="s">
        <v>21</v>
      </c>
      <c r="E632" s="9" t="s">
        <v>21</v>
      </c>
      <c r="F632" s="8" t="s">
        <v>22</v>
      </c>
      <c r="G632" s="8" t="s">
        <v>23</v>
      </c>
      <c r="H632" s="8" t="s">
        <v>53</v>
      </c>
      <c r="I632" s="10" t="s">
        <v>25</v>
      </c>
      <c r="J632" s="8" t="s">
        <v>114</v>
      </c>
      <c r="K632" s="8" t="s">
        <v>126</v>
      </c>
      <c r="L632" s="8" t="s">
        <v>27</v>
      </c>
      <c r="M632" s="10">
        <v>2011</v>
      </c>
      <c r="N632" s="11" t="s">
        <v>1914</v>
      </c>
      <c r="O632" s="8" t="s">
        <v>29</v>
      </c>
      <c r="P632" s="8" t="s">
        <v>2019</v>
      </c>
      <c r="Q632" s="8" t="s">
        <v>2020</v>
      </c>
    </row>
    <row r="633" spans="1:17" s="8" customFormat="1" ht="12.75" x14ac:dyDescent="0.2">
      <c r="A633" s="7" t="s">
        <v>2021</v>
      </c>
      <c r="B633" s="8" t="s">
        <v>19</v>
      </c>
      <c r="C633" s="8" t="s">
        <v>52</v>
      </c>
      <c r="D633" s="9" t="s">
        <v>21</v>
      </c>
      <c r="E633" s="9" t="s">
        <v>21</v>
      </c>
      <c r="F633" s="8" t="s">
        <v>22</v>
      </c>
      <c r="G633" s="8" t="s">
        <v>23</v>
      </c>
      <c r="H633" s="8" t="s">
        <v>53</v>
      </c>
      <c r="I633" s="10" t="s">
        <v>25</v>
      </c>
      <c r="J633" s="8" t="s">
        <v>114</v>
      </c>
      <c r="K633" s="8" t="s">
        <v>126</v>
      </c>
      <c r="L633" s="8" t="s">
        <v>27</v>
      </c>
      <c r="M633" s="10">
        <v>2011</v>
      </c>
      <c r="N633" s="11" t="s">
        <v>1910</v>
      </c>
      <c r="O633" s="8" t="s">
        <v>29</v>
      </c>
      <c r="P633" s="8" t="s">
        <v>2022</v>
      </c>
      <c r="Q633" s="8" t="s">
        <v>2023</v>
      </c>
    </row>
    <row r="634" spans="1:17" s="8" customFormat="1" ht="12.75" x14ac:dyDescent="0.2">
      <c r="A634" s="7" t="s">
        <v>2024</v>
      </c>
      <c r="B634" s="8" t="s">
        <v>19</v>
      </c>
      <c r="C634" s="8" t="s">
        <v>52</v>
      </c>
      <c r="D634" s="9" t="s">
        <v>21</v>
      </c>
      <c r="E634" s="9" t="s">
        <v>21</v>
      </c>
      <c r="F634" s="8" t="s">
        <v>22</v>
      </c>
      <c r="G634" s="8" t="s">
        <v>23</v>
      </c>
      <c r="H634" s="8" t="s">
        <v>53</v>
      </c>
      <c r="I634" s="10" t="s">
        <v>25</v>
      </c>
      <c r="J634" s="8" t="s">
        <v>114</v>
      </c>
      <c r="K634" s="8" t="s">
        <v>126</v>
      </c>
      <c r="L634" s="8" t="s">
        <v>27</v>
      </c>
      <c r="M634" s="10">
        <v>2011</v>
      </c>
      <c r="N634" s="11" t="s">
        <v>1910</v>
      </c>
      <c r="O634" s="8" t="s">
        <v>29</v>
      </c>
      <c r="P634" s="8" t="s">
        <v>2025</v>
      </c>
      <c r="Q634" s="8" t="s">
        <v>2026</v>
      </c>
    </row>
    <row r="635" spans="1:17" s="8" customFormat="1" ht="12.75" x14ac:dyDescent="0.2">
      <c r="A635" s="7" t="s">
        <v>2027</v>
      </c>
      <c r="B635" s="8" t="s">
        <v>19</v>
      </c>
      <c r="C635" s="8" t="s">
        <v>52</v>
      </c>
      <c r="D635" s="9" t="s">
        <v>21</v>
      </c>
      <c r="E635" s="9" t="s">
        <v>21</v>
      </c>
      <c r="F635" s="8" t="s">
        <v>22</v>
      </c>
      <c r="G635" s="8" t="s">
        <v>23</v>
      </c>
      <c r="H635" s="8" t="s">
        <v>53</v>
      </c>
      <c r="I635" s="10" t="s">
        <v>25</v>
      </c>
      <c r="J635" s="8" t="s">
        <v>114</v>
      </c>
      <c r="K635" s="8" t="s">
        <v>126</v>
      </c>
      <c r="L635" s="8" t="s">
        <v>27</v>
      </c>
      <c r="M635" s="10">
        <v>2010</v>
      </c>
      <c r="N635" s="11" t="s">
        <v>1305</v>
      </c>
      <c r="O635" s="8" t="s">
        <v>29</v>
      </c>
      <c r="P635" s="8" t="s">
        <v>2028</v>
      </c>
      <c r="Q635" s="8" t="s">
        <v>2029</v>
      </c>
    </row>
    <row r="636" spans="1:17" s="8" customFormat="1" ht="12.75" x14ac:dyDescent="0.2">
      <c r="A636" s="7" t="s">
        <v>2030</v>
      </c>
      <c r="B636" s="8" t="s">
        <v>19</v>
      </c>
      <c r="C636" s="8" t="s">
        <v>52</v>
      </c>
      <c r="D636" s="9" t="s">
        <v>21</v>
      </c>
      <c r="E636" s="9" t="s">
        <v>21</v>
      </c>
      <c r="F636" s="8" t="s">
        <v>22</v>
      </c>
      <c r="G636" s="8" t="s">
        <v>23</v>
      </c>
      <c r="H636" s="8" t="s">
        <v>53</v>
      </c>
      <c r="I636" s="10" t="s">
        <v>25</v>
      </c>
      <c r="J636" s="8" t="s">
        <v>114</v>
      </c>
      <c r="K636" s="8" t="s">
        <v>126</v>
      </c>
      <c r="L636" s="8" t="s">
        <v>27</v>
      </c>
      <c r="M636" s="10">
        <v>2010</v>
      </c>
      <c r="N636" s="11" t="s">
        <v>2031</v>
      </c>
      <c r="O636" s="8" t="s">
        <v>29</v>
      </c>
      <c r="P636" s="8" t="s">
        <v>2032</v>
      </c>
      <c r="Q636" s="8" t="s">
        <v>2033</v>
      </c>
    </row>
    <row r="637" spans="1:17" s="8" customFormat="1" ht="12.75" x14ac:dyDescent="0.2">
      <c r="A637" s="7" t="s">
        <v>2034</v>
      </c>
      <c r="B637" s="8" t="s">
        <v>19</v>
      </c>
      <c r="C637" s="8" t="s">
        <v>52</v>
      </c>
      <c r="D637" s="9" t="s">
        <v>21</v>
      </c>
      <c r="E637" s="9" t="s">
        <v>21</v>
      </c>
      <c r="F637" s="8" t="s">
        <v>22</v>
      </c>
      <c r="G637" s="8" t="s">
        <v>23</v>
      </c>
      <c r="H637" s="8" t="s">
        <v>53</v>
      </c>
      <c r="I637" s="10" t="s">
        <v>25</v>
      </c>
      <c r="J637" s="8" t="s">
        <v>114</v>
      </c>
      <c r="K637" s="8" t="s">
        <v>126</v>
      </c>
      <c r="L637" s="8" t="s">
        <v>27</v>
      </c>
      <c r="M637" s="10">
        <v>2011</v>
      </c>
      <c r="N637" s="11" t="s">
        <v>1914</v>
      </c>
      <c r="O637" s="8" t="s">
        <v>29</v>
      </c>
      <c r="P637" s="8" t="s">
        <v>2035</v>
      </c>
      <c r="Q637" s="8" t="s">
        <v>2036</v>
      </c>
    </row>
    <row r="638" spans="1:17" s="8" customFormat="1" ht="12.75" x14ac:dyDescent="0.2">
      <c r="A638" s="7" t="s">
        <v>2037</v>
      </c>
      <c r="B638" s="8" t="s">
        <v>19</v>
      </c>
      <c r="C638" s="8" t="s">
        <v>52</v>
      </c>
      <c r="D638" s="9" t="s">
        <v>21</v>
      </c>
      <c r="E638" s="9" t="s">
        <v>21</v>
      </c>
      <c r="F638" s="8" t="s">
        <v>22</v>
      </c>
      <c r="G638" s="8" t="s">
        <v>23</v>
      </c>
      <c r="H638" s="8" t="s">
        <v>53</v>
      </c>
      <c r="I638" s="10" t="s">
        <v>25</v>
      </c>
      <c r="J638" s="8" t="s">
        <v>114</v>
      </c>
      <c r="K638" s="8" t="s">
        <v>126</v>
      </c>
      <c r="L638" s="8" t="s">
        <v>27</v>
      </c>
      <c r="M638" s="10">
        <v>2012</v>
      </c>
      <c r="N638" s="13">
        <v>41246</v>
      </c>
      <c r="O638" s="8" t="s">
        <v>29</v>
      </c>
      <c r="P638" s="8" t="s">
        <v>2038</v>
      </c>
      <c r="Q638" s="8" t="s">
        <v>2039</v>
      </c>
    </row>
    <row r="639" spans="1:17" s="8" customFormat="1" ht="12.75" x14ac:dyDescent="0.2">
      <c r="A639" s="7" t="s">
        <v>2040</v>
      </c>
      <c r="B639" s="8" t="s">
        <v>19</v>
      </c>
      <c r="C639" s="8" t="s">
        <v>52</v>
      </c>
      <c r="D639" s="9" t="s">
        <v>21</v>
      </c>
      <c r="E639" s="9" t="s">
        <v>21</v>
      </c>
      <c r="F639" s="8" t="s">
        <v>22</v>
      </c>
      <c r="G639" s="8" t="s">
        <v>23</v>
      </c>
      <c r="H639" s="8" t="s">
        <v>53</v>
      </c>
      <c r="I639" s="10" t="s">
        <v>25</v>
      </c>
      <c r="J639" s="8" t="s">
        <v>114</v>
      </c>
      <c r="K639" s="8" t="s">
        <v>115</v>
      </c>
      <c r="L639" s="8" t="s">
        <v>27</v>
      </c>
      <c r="M639" s="10">
        <v>2012</v>
      </c>
      <c r="N639" s="13">
        <v>41216</v>
      </c>
      <c r="O639" s="8" t="s">
        <v>29</v>
      </c>
      <c r="P639" s="8" t="s">
        <v>2041</v>
      </c>
      <c r="Q639" s="8" t="s">
        <v>2042</v>
      </c>
    </row>
    <row r="640" spans="1:17" s="8" customFormat="1" ht="12.75" x14ac:dyDescent="0.2">
      <c r="A640" s="7" t="s">
        <v>2043</v>
      </c>
      <c r="B640" s="8" t="s">
        <v>19</v>
      </c>
      <c r="C640" s="8" t="s">
        <v>52</v>
      </c>
      <c r="D640" s="9" t="s">
        <v>21</v>
      </c>
      <c r="E640" s="9" t="s">
        <v>21</v>
      </c>
      <c r="F640" s="8" t="s">
        <v>22</v>
      </c>
      <c r="G640" s="8" t="s">
        <v>23</v>
      </c>
      <c r="H640" s="8" t="s">
        <v>53</v>
      </c>
      <c r="I640" s="10" t="s">
        <v>25</v>
      </c>
      <c r="J640" s="8" t="s">
        <v>114</v>
      </c>
      <c r="K640" s="8" t="s">
        <v>2044</v>
      </c>
      <c r="L640" s="8" t="s">
        <v>27</v>
      </c>
      <c r="M640" s="10">
        <v>2012</v>
      </c>
      <c r="N640" s="13">
        <v>41055</v>
      </c>
      <c r="O640" s="8" t="s">
        <v>29</v>
      </c>
      <c r="P640" s="8" t="s">
        <v>2045</v>
      </c>
      <c r="Q640" s="8" t="s">
        <v>2046</v>
      </c>
    </row>
    <row r="641" spans="1:17" s="8" customFormat="1" ht="12.75" x14ac:dyDescent="0.2">
      <c r="A641" s="7" t="s">
        <v>2047</v>
      </c>
      <c r="B641" s="8" t="s">
        <v>19</v>
      </c>
      <c r="C641" s="8" t="s">
        <v>52</v>
      </c>
      <c r="D641" s="9" t="s">
        <v>21</v>
      </c>
      <c r="E641" s="9" t="s">
        <v>21</v>
      </c>
      <c r="F641" s="8" t="s">
        <v>22</v>
      </c>
      <c r="G641" s="8" t="s">
        <v>23</v>
      </c>
      <c r="H641" s="8" t="s">
        <v>53</v>
      </c>
      <c r="I641" s="10" t="s">
        <v>25</v>
      </c>
      <c r="J641" s="8" t="s">
        <v>114</v>
      </c>
      <c r="K641" s="8" t="s">
        <v>2048</v>
      </c>
      <c r="L641" s="8" t="s">
        <v>27</v>
      </c>
      <c r="M641" s="10">
        <v>2012</v>
      </c>
      <c r="N641" s="13">
        <v>41041</v>
      </c>
      <c r="O641" s="8" t="s">
        <v>29</v>
      </c>
      <c r="P641" s="8" t="s">
        <v>2049</v>
      </c>
      <c r="Q641" s="8" t="s">
        <v>2050</v>
      </c>
    </row>
    <row r="642" spans="1:17" s="8" customFormat="1" ht="12.75" x14ac:dyDescent="0.2">
      <c r="A642" s="7" t="s">
        <v>2051</v>
      </c>
      <c r="B642" s="8" t="s">
        <v>19</v>
      </c>
      <c r="C642" s="8" t="s">
        <v>20</v>
      </c>
      <c r="D642" s="9" t="s">
        <v>839</v>
      </c>
      <c r="E642" s="9" t="s">
        <v>839</v>
      </c>
      <c r="F642" s="8" t="s">
        <v>22</v>
      </c>
      <c r="G642" s="8" t="s">
        <v>23</v>
      </c>
      <c r="H642" s="8" t="s">
        <v>24</v>
      </c>
      <c r="I642" s="10" t="s">
        <v>25</v>
      </c>
      <c r="J642" s="8" t="s">
        <v>26</v>
      </c>
      <c r="K642" s="8" t="s">
        <v>26</v>
      </c>
      <c r="L642" s="8" t="s">
        <v>27</v>
      </c>
      <c r="M642" s="10">
        <v>1997</v>
      </c>
      <c r="N642" s="11" t="s">
        <v>54</v>
      </c>
      <c r="O642" s="8" t="s">
        <v>29</v>
      </c>
      <c r="P642" s="8" t="s">
        <v>64</v>
      </c>
      <c r="Q642" s="8" t="s">
        <v>2052</v>
      </c>
    </row>
    <row r="643" spans="1:17" s="8" customFormat="1" ht="12.75" x14ac:dyDescent="0.2">
      <c r="A643" s="7" t="s">
        <v>2053</v>
      </c>
      <c r="B643" s="8" t="s">
        <v>38</v>
      </c>
      <c r="C643" s="8" t="s">
        <v>38</v>
      </c>
      <c r="D643" s="9" t="s">
        <v>39</v>
      </c>
      <c r="E643" s="9" t="s">
        <v>40</v>
      </c>
      <c r="F643" s="9" t="s">
        <v>38</v>
      </c>
      <c r="G643" s="8" t="s">
        <v>23</v>
      </c>
      <c r="H643" s="9" t="s">
        <v>38</v>
      </c>
      <c r="I643" s="10" t="s">
        <v>25</v>
      </c>
      <c r="J643" s="8" t="s">
        <v>26</v>
      </c>
      <c r="K643" s="8" t="s">
        <v>26</v>
      </c>
      <c r="L643" s="8" t="s">
        <v>27</v>
      </c>
      <c r="M643" s="10">
        <v>2008</v>
      </c>
      <c r="N643" s="11" t="s">
        <v>1167</v>
      </c>
      <c r="O643" s="8" t="s">
        <v>29</v>
      </c>
      <c r="P643" s="8" t="s">
        <v>2054</v>
      </c>
      <c r="Q643" s="8" t="s">
        <v>2055</v>
      </c>
    </row>
    <row r="644" spans="1:17" s="8" customFormat="1" ht="12.75" x14ac:dyDescent="0.2">
      <c r="A644" s="7" t="s">
        <v>2056</v>
      </c>
      <c r="B644" s="8" t="s">
        <v>38</v>
      </c>
      <c r="C644" s="8" t="s">
        <v>38</v>
      </c>
      <c r="D644" s="9" t="s">
        <v>39</v>
      </c>
      <c r="E644" s="9" t="s">
        <v>40</v>
      </c>
      <c r="F644" s="9" t="s">
        <v>38</v>
      </c>
      <c r="G644" s="8" t="s">
        <v>23</v>
      </c>
      <c r="H644" s="9" t="s">
        <v>38</v>
      </c>
      <c r="I644" s="10" t="s">
        <v>25</v>
      </c>
      <c r="J644" s="8" t="s">
        <v>26</v>
      </c>
      <c r="K644" s="8" t="s">
        <v>26</v>
      </c>
      <c r="L644" s="8" t="s">
        <v>27</v>
      </c>
      <c r="M644" s="10">
        <v>2009</v>
      </c>
      <c r="N644" s="11" t="s">
        <v>1397</v>
      </c>
      <c r="O644" s="8" t="s">
        <v>29</v>
      </c>
      <c r="P644" s="8" t="s">
        <v>753</v>
      </c>
      <c r="Q644" s="8" t="s">
        <v>2057</v>
      </c>
    </row>
    <row r="645" spans="1:17" s="8" customFormat="1" ht="12.75" x14ac:dyDescent="0.2">
      <c r="A645" s="7" t="s">
        <v>2058</v>
      </c>
      <c r="B645" s="8" t="s">
        <v>19</v>
      </c>
      <c r="C645" s="8" t="s">
        <v>52</v>
      </c>
      <c r="D645" s="9" t="s">
        <v>21</v>
      </c>
      <c r="E645" s="9" t="s">
        <v>21</v>
      </c>
      <c r="F645" s="8" t="s">
        <v>22</v>
      </c>
      <c r="G645" s="8" t="s">
        <v>23</v>
      </c>
      <c r="H645" s="8" t="s">
        <v>53</v>
      </c>
      <c r="I645" s="10" t="s">
        <v>25</v>
      </c>
      <c r="J645" s="8" t="s">
        <v>114</v>
      </c>
      <c r="K645" s="8" t="s">
        <v>143</v>
      </c>
      <c r="L645" s="8" t="s">
        <v>27</v>
      </c>
      <c r="M645" s="10">
        <v>2005</v>
      </c>
      <c r="N645" s="11" t="s">
        <v>421</v>
      </c>
      <c r="O645" s="8" t="s">
        <v>29</v>
      </c>
      <c r="P645" s="8" t="s">
        <v>2059</v>
      </c>
      <c r="Q645" s="8" t="s">
        <v>2060</v>
      </c>
    </row>
    <row r="646" spans="1:17" s="8" customFormat="1" ht="12.75" x14ac:dyDescent="0.2">
      <c r="A646" s="7" t="s">
        <v>2061</v>
      </c>
      <c r="B646" s="8" t="s">
        <v>19</v>
      </c>
      <c r="C646" s="8" t="s">
        <v>52</v>
      </c>
      <c r="D646" s="9" t="s">
        <v>21</v>
      </c>
      <c r="E646" s="9" t="s">
        <v>21</v>
      </c>
      <c r="F646" s="8" t="s">
        <v>22</v>
      </c>
      <c r="G646" s="8" t="s">
        <v>23</v>
      </c>
      <c r="H646" s="8" t="s">
        <v>53</v>
      </c>
      <c r="I646" s="10" t="s">
        <v>25</v>
      </c>
      <c r="J646" s="8" t="s">
        <v>26</v>
      </c>
      <c r="K646" s="8" t="s">
        <v>26</v>
      </c>
      <c r="L646" s="8" t="s">
        <v>27</v>
      </c>
      <c r="M646" s="10">
        <v>2011</v>
      </c>
      <c r="N646" s="11" t="s">
        <v>1385</v>
      </c>
      <c r="O646" s="8" t="s">
        <v>29</v>
      </c>
      <c r="P646" s="8" t="s">
        <v>2062</v>
      </c>
      <c r="Q646" s="8" t="s">
        <v>2063</v>
      </c>
    </row>
    <row r="647" spans="1:17" s="8" customFormat="1" ht="12.75" x14ac:dyDescent="0.2">
      <c r="A647" s="7" t="s">
        <v>2064</v>
      </c>
      <c r="B647" s="8" t="s">
        <v>19</v>
      </c>
      <c r="C647" s="8" t="s">
        <v>52</v>
      </c>
      <c r="D647" s="9" t="s">
        <v>21</v>
      </c>
      <c r="E647" s="9" t="s">
        <v>21</v>
      </c>
      <c r="F647" s="8" t="s">
        <v>22</v>
      </c>
      <c r="G647" s="8" t="s">
        <v>23</v>
      </c>
      <c r="H647" s="8" t="s">
        <v>53</v>
      </c>
      <c r="I647" s="10" t="s">
        <v>25</v>
      </c>
      <c r="J647" s="8" t="s">
        <v>26</v>
      </c>
      <c r="K647" s="8" t="s">
        <v>26</v>
      </c>
      <c r="L647" s="8" t="s">
        <v>27</v>
      </c>
      <c r="M647" s="10">
        <v>2010</v>
      </c>
      <c r="N647" s="11" t="s">
        <v>2065</v>
      </c>
      <c r="O647" s="8" t="s">
        <v>29</v>
      </c>
      <c r="P647" s="8" t="s">
        <v>2066</v>
      </c>
      <c r="Q647" s="8" t="s">
        <v>2067</v>
      </c>
    </row>
    <row r="648" spans="1:17" s="8" customFormat="1" ht="12.75" x14ac:dyDescent="0.2">
      <c r="A648" s="7" t="s">
        <v>2068</v>
      </c>
      <c r="B648" s="8" t="s">
        <v>19</v>
      </c>
      <c r="C648" s="8" t="s">
        <v>52</v>
      </c>
      <c r="D648" s="9" t="s">
        <v>21</v>
      </c>
      <c r="E648" s="9" t="s">
        <v>21</v>
      </c>
      <c r="F648" s="8" t="s">
        <v>22</v>
      </c>
      <c r="G648" s="8" t="s">
        <v>23</v>
      </c>
      <c r="H648" s="8" t="s">
        <v>53</v>
      </c>
      <c r="I648" s="10" t="s">
        <v>25</v>
      </c>
      <c r="J648" s="8" t="s">
        <v>26</v>
      </c>
      <c r="K648" s="8" t="s">
        <v>26</v>
      </c>
      <c r="L648" s="8" t="s">
        <v>27</v>
      </c>
      <c r="M648" s="10">
        <v>1997</v>
      </c>
      <c r="N648" s="11" t="s">
        <v>54</v>
      </c>
      <c r="O648" s="8" t="s">
        <v>29</v>
      </c>
      <c r="P648" s="8" t="s">
        <v>55</v>
      </c>
      <c r="Q648" s="8" t="s">
        <v>2069</v>
      </c>
    </row>
    <row r="649" spans="1:17" s="8" customFormat="1" ht="12.75" x14ac:dyDescent="0.2">
      <c r="A649" s="7" t="s">
        <v>2070</v>
      </c>
      <c r="B649" s="8" t="s">
        <v>19</v>
      </c>
      <c r="C649" s="12" t="s">
        <v>233</v>
      </c>
      <c r="D649" s="9" t="s">
        <v>68</v>
      </c>
      <c r="E649" s="9" t="s">
        <v>69</v>
      </c>
      <c r="F649" s="9" t="s">
        <v>22</v>
      </c>
      <c r="G649" s="8" t="s">
        <v>23</v>
      </c>
      <c r="H649" s="8" t="s">
        <v>96</v>
      </c>
      <c r="I649" s="10" t="s">
        <v>25</v>
      </c>
      <c r="J649" s="8" t="s">
        <v>26</v>
      </c>
      <c r="K649" s="8" t="s">
        <v>26</v>
      </c>
      <c r="L649" s="8" t="s">
        <v>27</v>
      </c>
      <c r="M649" s="10">
        <v>2003</v>
      </c>
      <c r="N649" s="11" t="s">
        <v>248</v>
      </c>
      <c r="O649" s="8" t="s">
        <v>29</v>
      </c>
      <c r="P649" s="8" t="s">
        <v>267</v>
      </c>
      <c r="Q649" s="8" t="s">
        <v>2071</v>
      </c>
    </row>
    <row r="650" spans="1:17" s="8" customFormat="1" ht="12.75" x14ac:dyDescent="0.2">
      <c r="A650" s="7" t="s">
        <v>2072</v>
      </c>
      <c r="B650" s="8" t="s">
        <v>19</v>
      </c>
      <c r="C650" s="8" t="s">
        <v>20</v>
      </c>
      <c r="D650" s="9" t="s">
        <v>21</v>
      </c>
      <c r="E650" s="9" t="s">
        <v>21</v>
      </c>
      <c r="F650" s="8" t="s">
        <v>22</v>
      </c>
      <c r="G650" s="8" t="s">
        <v>23</v>
      </c>
      <c r="H650" s="8" t="s">
        <v>24</v>
      </c>
      <c r="I650" s="10" t="s">
        <v>25</v>
      </c>
      <c r="J650" s="8" t="s">
        <v>26</v>
      </c>
      <c r="K650" s="8" t="s">
        <v>26</v>
      </c>
      <c r="L650" s="8" t="s">
        <v>27</v>
      </c>
      <c r="M650" s="10">
        <v>1976</v>
      </c>
      <c r="N650" s="11" t="s">
        <v>178</v>
      </c>
      <c r="O650" s="8" t="s">
        <v>29</v>
      </c>
      <c r="P650" s="8" t="s">
        <v>2073</v>
      </c>
      <c r="Q650" s="8" t="s">
        <v>2074</v>
      </c>
    </row>
    <row r="651" spans="1:17" s="8" customFormat="1" ht="12.75" x14ac:dyDescent="0.2">
      <c r="A651" s="7" t="s">
        <v>2075</v>
      </c>
      <c r="B651" s="8" t="s">
        <v>19</v>
      </c>
      <c r="C651" s="8" t="s">
        <v>52</v>
      </c>
      <c r="D651" s="9" t="s">
        <v>21</v>
      </c>
      <c r="E651" s="9" t="s">
        <v>21</v>
      </c>
      <c r="F651" s="8" t="s">
        <v>22</v>
      </c>
      <c r="G651" s="8" t="s">
        <v>23</v>
      </c>
      <c r="H651" s="8" t="s">
        <v>53</v>
      </c>
      <c r="I651" s="10" t="s">
        <v>25</v>
      </c>
      <c r="J651" s="8" t="s">
        <v>26</v>
      </c>
      <c r="K651" s="8" t="s">
        <v>26</v>
      </c>
      <c r="L651" s="8" t="s">
        <v>27</v>
      </c>
      <c r="M651" s="10">
        <v>2008</v>
      </c>
      <c r="N651" s="11" t="s">
        <v>1167</v>
      </c>
      <c r="O651" s="8" t="s">
        <v>29</v>
      </c>
      <c r="P651" s="8" t="s">
        <v>2076</v>
      </c>
      <c r="Q651" s="8" t="s">
        <v>2077</v>
      </c>
    </row>
    <row r="652" spans="1:17" s="8" customFormat="1" ht="12.75" x14ac:dyDescent="0.2">
      <c r="A652" s="7" t="s">
        <v>2078</v>
      </c>
      <c r="B652" s="8" t="s">
        <v>19</v>
      </c>
      <c r="C652" s="8" t="s">
        <v>52</v>
      </c>
      <c r="D652" s="9" t="s">
        <v>21</v>
      </c>
      <c r="E652" s="9" t="s">
        <v>21</v>
      </c>
      <c r="F652" s="8" t="s">
        <v>22</v>
      </c>
      <c r="G652" s="8" t="s">
        <v>23</v>
      </c>
      <c r="H652" s="8" t="s">
        <v>53</v>
      </c>
      <c r="I652" s="10" t="s">
        <v>25</v>
      </c>
      <c r="J652" s="8" t="s">
        <v>26</v>
      </c>
      <c r="K652" s="8" t="s">
        <v>26</v>
      </c>
      <c r="L652" s="8" t="s">
        <v>27</v>
      </c>
      <c r="M652" s="10">
        <v>2005</v>
      </c>
      <c r="N652" s="11" t="s">
        <v>421</v>
      </c>
      <c r="O652" s="8" t="s">
        <v>29</v>
      </c>
      <c r="P652" s="8" t="s">
        <v>2079</v>
      </c>
      <c r="Q652" s="8" t="s">
        <v>2080</v>
      </c>
    </row>
    <row r="653" spans="1:17" s="8" customFormat="1" ht="12.75" x14ac:dyDescent="0.2">
      <c r="A653" s="7" t="s">
        <v>2081</v>
      </c>
      <c r="B653" s="8" t="s">
        <v>19</v>
      </c>
      <c r="C653" s="8" t="s">
        <v>52</v>
      </c>
      <c r="D653" s="9" t="s">
        <v>21</v>
      </c>
      <c r="E653" s="9" t="s">
        <v>21</v>
      </c>
      <c r="F653" s="8" t="s">
        <v>22</v>
      </c>
      <c r="G653" s="8" t="s">
        <v>23</v>
      </c>
      <c r="H653" s="8" t="s">
        <v>53</v>
      </c>
      <c r="I653" s="10" t="s">
        <v>25</v>
      </c>
      <c r="J653" s="8" t="s">
        <v>26</v>
      </c>
      <c r="K653" s="8" t="s">
        <v>26</v>
      </c>
      <c r="L653" s="8" t="s">
        <v>27</v>
      </c>
      <c r="M653" s="10">
        <v>2005</v>
      </c>
      <c r="N653" s="11" t="s">
        <v>421</v>
      </c>
      <c r="O653" s="8" t="s">
        <v>29</v>
      </c>
      <c r="P653" s="8" t="s">
        <v>2082</v>
      </c>
      <c r="Q653" s="8" t="s">
        <v>2083</v>
      </c>
    </row>
    <row r="654" spans="1:17" s="8" customFormat="1" ht="12.75" x14ac:dyDescent="0.2">
      <c r="A654" s="7" t="s">
        <v>2084</v>
      </c>
      <c r="B654" s="8" t="s">
        <v>19</v>
      </c>
      <c r="C654" s="8" t="s">
        <v>52</v>
      </c>
      <c r="D654" s="9" t="s">
        <v>21</v>
      </c>
      <c r="E654" s="9" t="s">
        <v>21</v>
      </c>
      <c r="F654" s="8" t="s">
        <v>22</v>
      </c>
      <c r="G654" s="8" t="s">
        <v>23</v>
      </c>
      <c r="H654" s="8" t="s">
        <v>53</v>
      </c>
      <c r="I654" s="10" t="s">
        <v>25</v>
      </c>
      <c r="J654" s="8" t="s">
        <v>26</v>
      </c>
      <c r="K654" s="8" t="s">
        <v>26</v>
      </c>
      <c r="L654" s="8" t="s">
        <v>27</v>
      </c>
      <c r="M654" s="10">
        <v>2005</v>
      </c>
      <c r="N654" s="11" t="s">
        <v>421</v>
      </c>
      <c r="O654" s="8" t="s">
        <v>29</v>
      </c>
      <c r="P654" s="8" t="s">
        <v>2085</v>
      </c>
      <c r="Q654" s="8" t="s">
        <v>2086</v>
      </c>
    </row>
    <row r="655" spans="1:17" s="8" customFormat="1" ht="12.75" x14ac:dyDescent="0.2">
      <c r="A655" s="7" t="s">
        <v>2087</v>
      </c>
      <c r="B655" s="8" t="s">
        <v>19</v>
      </c>
      <c r="C655" s="8" t="s">
        <v>52</v>
      </c>
      <c r="D655" s="9" t="s">
        <v>21</v>
      </c>
      <c r="E655" s="9" t="s">
        <v>21</v>
      </c>
      <c r="F655" s="8" t="s">
        <v>22</v>
      </c>
      <c r="G655" s="8" t="s">
        <v>23</v>
      </c>
      <c r="H655" s="8" t="s">
        <v>53</v>
      </c>
      <c r="I655" s="10" t="s">
        <v>25</v>
      </c>
      <c r="J655" s="8" t="s">
        <v>26</v>
      </c>
      <c r="K655" s="8" t="s">
        <v>26</v>
      </c>
      <c r="L655" s="8" t="s">
        <v>27</v>
      </c>
      <c r="M655" s="10">
        <v>2005</v>
      </c>
      <c r="N655" s="11" t="s">
        <v>421</v>
      </c>
      <c r="O655" s="8" t="s">
        <v>29</v>
      </c>
      <c r="P655" s="8" t="s">
        <v>2088</v>
      </c>
      <c r="Q655" s="8" t="s">
        <v>2089</v>
      </c>
    </row>
    <row r="656" spans="1:17" s="8" customFormat="1" ht="12.75" x14ac:dyDescent="0.2">
      <c r="A656" s="7" t="s">
        <v>2090</v>
      </c>
      <c r="B656" s="8" t="s">
        <v>19</v>
      </c>
      <c r="C656" s="12" t="s">
        <v>95</v>
      </c>
      <c r="D656" s="9" t="s">
        <v>68</v>
      </c>
      <c r="E656" s="9" t="s">
        <v>69</v>
      </c>
      <c r="F656" s="8" t="s">
        <v>22</v>
      </c>
      <c r="G656" s="8" t="s">
        <v>23</v>
      </c>
      <c r="H656" s="8" t="s">
        <v>96</v>
      </c>
      <c r="I656" s="10" t="s">
        <v>25</v>
      </c>
      <c r="J656" s="8" t="s">
        <v>26</v>
      </c>
      <c r="K656" s="8" t="s">
        <v>26</v>
      </c>
      <c r="L656" s="8" t="s">
        <v>27</v>
      </c>
      <c r="M656" s="10">
        <v>2005</v>
      </c>
      <c r="N656" s="11" t="s">
        <v>421</v>
      </c>
      <c r="O656" s="8" t="s">
        <v>29</v>
      </c>
      <c r="P656" s="8" t="s">
        <v>2091</v>
      </c>
      <c r="Q656" s="8" t="s">
        <v>2092</v>
      </c>
    </row>
    <row r="657" spans="1:17" s="8" customFormat="1" ht="12.75" x14ac:dyDescent="0.2">
      <c r="A657" s="7" t="s">
        <v>2093</v>
      </c>
      <c r="B657" s="8" t="s">
        <v>19</v>
      </c>
      <c r="C657" s="8" t="s">
        <v>88</v>
      </c>
      <c r="D657" s="9" t="s">
        <v>21</v>
      </c>
      <c r="E657" s="9" t="s">
        <v>21</v>
      </c>
      <c r="F657" s="8" t="s">
        <v>22</v>
      </c>
      <c r="G657" s="8" t="s">
        <v>23</v>
      </c>
      <c r="H657" s="8" t="s">
        <v>53</v>
      </c>
      <c r="I657" s="10" t="s">
        <v>25</v>
      </c>
      <c r="J657" s="8" t="s">
        <v>26</v>
      </c>
      <c r="K657" s="8" t="s">
        <v>26</v>
      </c>
      <c r="L657" s="8" t="s">
        <v>27</v>
      </c>
      <c r="M657" s="10">
        <v>2005</v>
      </c>
      <c r="N657" s="11" t="s">
        <v>421</v>
      </c>
      <c r="O657" s="8" t="s">
        <v>29</v>
      </c>
      <c r="P657" s="8" t="s">
        <v>2094</v>
      </c>
      <c r="Q657" s="8" t="s">
        <v>2095</v>
      </c>
    </row>
    <row r="658" spans="1:17" s="8" customFormat="1" ht="12.75" x14ac:dyDescent="0.2">
      <c r="A658" s="7" t="s">
        <v>2096</v>
      </c>
      <c r="B658" s="8" t="s">
        <v>19</v>
      </c>
      <c r="C658" s="8" t="s">
        <v>52</v>
      </c>
      <c r="D658" s="9" t="s">
        <v>21</v>
      </c>
      <c r="E658" s="9" t="s">
        <v>21</v>
      </c>
      <c r="F658" s="8" t="s">
        <v>22</v>
      </c>
      <c r="G658" s="8" t="s">
        <v>23</v>
      </c>
      <c r="H658" s="8" t="s">
        <v>53</v>
      </c>
      <c r="I658" s="10" t="s">
        <v>25</v>
      </c>
      <c r="J658" s="8" t="s">
        <v>26</v>
      </c>
      <c r="K658" s="8" t="s">
        <v>26</v>
      </c>
      <c r="L658" s="8" t="s">
        <v>27</v>
      </c>
      <c r="M658" s="10">
        <v>2006</v>
      </c>
      <c r="N658" s="11" t="s">
        <v>1087</v>
      </c>
      <c r="O658" s="8" t="s">
        <v>29</v>
      </c>
      <c r="P658" s="8" t="s">
        <v>2097</v>
      </c>
      <c r="Q658" s="8" t="s">
        <v>2098</v>
      </c>
    </row>
    <row r="659" spans="1:17" s="8" customFormat="1" ht="12.75" x14ac:dyDescent="0.2">
      <c r="A659" s="7" t="s">
        <v>2099</v>
      </c>
      <c r="B659" s="8" t="s">
        <v>19</v>
      </c>
      <c r="C659" s="8" t="s">
        <v>52</v>
      </c>
      <c r="D659" s="9" t="s">
        <v>21</v>
      </c>
      <c r="E659" s="9" t="s">
        <v>21</v>
      </c>
      <c r="F659" s="8" t="s">
        <v>22</v>
      </c>
      <c r="G659" s="8" t="s">
        <v>23</v>
      </c>
      <c r="H659" s="8" t="s">
        <v>53</v>
      </c>
      <c r="I659" s="10" t="s">
        <v>25</v>
      </c>
      <c r="J659" s="8" t="s">
        <v>26</v>
      </c>
      <c r="K659" s="8" t="s">
        <v>26</v>
      </c>
      <c r="L659" s="8" t="s">
        <v>27</v>
      </c>
      <c r="M659" s="10">
        <v>2006</v>
      </c>
      <c r="N659" s="11" t="s">
        <v>1087</v>
      </c>
      <c r="O659" s="8" t="s">
        <v>29</v>
      </c>
      <c r="P659" s="8" t="s">
        <v>2100</v>
      </c>
      <c r="Q659" s="8" t="s">
        <v>2101</v>
      </c>
    </row>
    <row r="660" spans="1:17" s="8" customFormat="1" ht="12.75" x14ac:dyDescent="0.2">
      <c r="A660" s="7" t="s">
        <v>2102</v>
      </c>
      <c r="B660" s="8" t="s">
        <v>19</v>
      </c>
      <c r="C660" s="8" t="s">
        <v>52</v>
      </c>
      <c r="D660" s="9" t="s">
        <v>21</v>
      </c>
      <c r="E660" s="9" t="s">
        <v>21</v>
      </c>
      <c r="F660" s="8" t="s">
        <v>22</v>
      </c>
      <c r="G660" s="8" t="s">
        <v>23</v>
      </c>
      <c r="H660" s="8" t="s">
        <v>53</v>
      </c>
      <c r="I660" s="10" t="s">
        <v>25</v>
      </c>
      <c r="J660" s="8" t="s">
        <v>26</v>
      </c>
      <c r="K660" s="8" t="s">
        <v>26</v>
      </c>
      <c r="L660" s="8" t="s">
        <v>27</v>
      </c>
      <c r="M660" s="10">
        <v>2006</v>
      </c>
      <c r="N660" s="11" t="s">
        <v>1087</v>
      </c>
      <c r="O660" s="8" t="s">
        <v>29</v>
      </c>
      <c r="P660" s="8" t="s">
        <v>2103</v>
      </c>
      <c r="Q660" s="8" t="s">
        <v>2104</v>
      </c>
    </row>
    <row r="661" spans="1:17" s="8" customFormat="1" ht="12.75" x14ac:dyDescent="0.2">
      <c r="A661" s="7" t="s">
        <v>2105</v>
      </c>
      <c r="B661" s="8" t="s">
        <v>19</v>
      </c>
      <c r="C661" s="8" t="s">
        <v>52</v>
      </c>
      <c r="D661" s="9" t="s">
        <v>21</v>
      </c>
      <c r="E661" s="9" t="s">
        <v>21</v>
      </c>
      <c r="F661" s="8" t="s">
        <v>22</v>
      </c>
      <c r="G661" s="8" t="s">
        <v>23</v>
      </c>
      <c r="H661" s="8" t="s">
        <v>53</v>
      </c>
      <c r="I661" s="10" t="s">
        <v>25</v>
      </c>
      <c r="J661" s="8" t="s">
        <v>26</v>
      </c>
      <c r="K661" s="8" t="s">
        <v>26</v>
      </c>
      <c r="L661" s="8" t="s">
        <v>27</v>
      </c>
      <c r="M661" s="10">
        <v>2006</v>
      </c>
      <c r="N661" s="11" t="s">
        <v>1087</v>
      </c>
      <c r="O661" s="8" t="s">
        <v>29</v>
      </c>
      <c r="P661" s="8" t="s">
        <v>2106</v>
      </c>
      <c r="Q661" s="8" t="s">
        <v>2107</v>
      </c>
    </row>
    <row r="662" spans="1:17" s="8" customFormat="1" ht="12.75" x14ac:dyDescent="0.2">
      <c r="A662" s="7" t="s">
        <v>2108</v>
      </c>
      <c r="B662" s="8" t="s">
        <v>19</v>
      </c>
      <c r="C662" s="8" t="s">
        <v>88</v>
      </c>
      <c r="D662" s="9" t="s">
        <v>21</v>
      </c>
      <c r="E662" s="9" t="s">
        <v>21</v>
      </c>
      <c r="F662" s="8" t="s">
        <v>22</v>
      </c>
      <c r="G662" s="8" t="s">
        <v>23</v>
      </c>
      <c r="H662" s="8" t="s">
        <v>53</v>
      </c>
      <c r="I662" s="10" t="s">
        <v>25</v>
      </c>
      <c r="J662" s="8" t="s">
        <v>26</v>
      </c>
      <c r="K662" s="8" t="s">
        <v>26</v>
      </c>
      <c r="L662" s="8" t="s">
        <v>27</v>
      </c>
      <c r="M662" s="10">
        <v>2006</v>
      </c>
      <c r="N662" s="11" t="s">
        <v>1087</v>
      </c>
      <c r="O662" s="8" t="s">
        <v>29</v>
      </c>
      <c r="P662" s="8" t="s">
        <v>2109</v>
      </c>
      <c r="Q662" s="8" t="s">
        <v>2110</v>
      </c>
    </row>
    <row r="663" spans="1:17" s="8" customFormat="1" ht="12.75" x14ac:dyDescent="0.2">
      <c r="A663" s="7" t="s">
        <v>2111</v>
      </c>
      <c r="B663" s="8" t="s">
        <v>19</v>
      </c>
      <c r="C663" s="8" t="s">
        <v>52</v>
      </c>
      <c r="D663" s="9" t="s">
        <v>21</v>
      </c>
      <c r="E663" s="9" t="s">
        <v>21</v>
      </c>
      <c r="F663" s="8" t="s">
        <v>22</v>
      </c>
      <c r="G663" s="8" t="s">
        <v>23</v>
      </c>
      <c r="H663" s="8" t="s">
        <v>53</v>
      </c>
      <c r="I663" s="10" t="s">
        <v>25</v>
      </c>
      <c r="J663" s="8" t="s">
        <v>26</v>
      </c>
      <c r="K663" s="8" t="s">
        <v>26</v>
      </c>
      <c r="L663" s="8" t="s">
        <v>27</v>
      </c>
      <c r="M663" s="10">
        <v>2007</v>
      </c>
      <c r="N663" s="11" t="s">
        <v>1106</v>
      </c>
      <c r="O663" s="8" t="s">
        <v>29</v>
      </c>
      <c r="P663" s="8" t="s">
        <v>2112</v>
      </c>
      <c r="Q663" s="8" t="s">
        <v>2113</v>
      </c>
    </row>
    <row r="664" spans="1:17" s="8" customFormat="1" ht="12.75" x14ac:dyDescent="0.2">
      <c r="A664" s="7" t="s">
        <v>2114</v>
      </c>
      <c r="B664" s="8" t="s">
        <v>19</v>
      </c>
      <c r="C664" s="8" t="s">
        <v>52</v>
      </c>
      <c r="D664" s="9" t="s">
        <v>21</v>
      </c>
      <c r="E664" s="9" t="s">
        <v>21</v>
      </c>
      <c r="F664" s="8" t="s">
        <v>22</v>
      </c>
      <c r="G664" s="8" t="s">
        <v>23</v>
      </c>
      <c r="H664" s="8" t="s">
        <v>53</v>
      </c>
      <c r="I664" s="10" t="s">
        <v>25</v>
      </c>
      <c r="J664" s="8" t="s">
        <v>26</v>
      </c>
      <c r="K664" s="8" t="s">
        <v>26</v>
      </c>
      <c r="L664" s="8" t="s">
        <v>27</v>
      </c>
      <c r="M664" s="10">
        <v>2007</v>
      </c>
      <c r="N664" s="11" t="s">
        <v>1106</v>
      </c>
      <c r="O664" s="8" t="s">
        <v>29</v>
      </c>
      <c r="P664" s="8" t="s">
        <v>2115</v>
      </c>
      <c r="Q664" s="8" t="s">
        <v>2116</v>
      </c>
    </row>
    <row r="665" spans="1:17" s="8" customFormat="1" ht="12.75" x14ac:dyDescent="0.2">
      <c r="A665" s="7" t="s">
        <v>2117</v>
      </c>
      <c r="B665" s="8" t="s">
        <v>19</v>
      </c>
      <c r="C665" s="8" t="s">
        <v>52</v>
      </c>
      <c r="D665" s="9" t="s">
        <v>21</v>
      </c>
      <c r="E665" s="9" t="s">
        <v>21</v>
      </c>
      <c r="F665" s="8" t="s">
        <v>22</v>
      </c>
      <c r="G665" s="8" t="s">
        <v>23</v>
      </c>
      <c r="H665" s="8" t="s">
        <v>53</v>
      </c>
      <c r="I665" s="10" t="s">
        <v>25</v>
      </c>
      <c r="J665" s="8" t="s">
        <v>26</v>
      </c>
      <c r="K665" s="8" t="s">
        <v>26</v>
      </c>
      <c r="L665" s="8" t="s">
        <v>27</v>
      </c>
      <c r="M665" s="10">
        <v>2007</v>
      </c>
      <c r="N665" s="11" t="s">
        <v>1106</v>
      </c>
      <c r="O665" s="8" t="s">
        <v>29</v>
      </c>
      <c r="P665" s="8" t="s">
        <v>2118</v>
      </c>
      <c r="Q665" s="8" t="s">
        <v>2119</v>
      </c>
    </row>
    <row r="666" spans="1:17" s="8" customFormat="1" ht="12.75" x14ac:dyDescent="0.2">
      <c r="A666" s="7" t="s">
        <v>2120</v>
      </c>
      <c r="B666" s="8" t="s">
        <v>19</v>
      </c>
      <c r="C666" s="12" t="s">
        <v>95</v>
      </c>
      <c r="D666" s="9" t="s">
        <v>68</v>
      </c>
      <c r="E666" s="9" t="s">
        <v>69</v>
      </c>
      <c r="F666" s="8" t="s">
        <v>22</v>
      </c>
      <c r="G666" s="8" t="s">
        <v>23</v>
      </c>
      <c r="H666" s="8" t="s">
        <v>96</v>
      </c>
      <c r="I666" s="10" t="s">
        <v>25</v>
      </c>
      <c r="J666" s="8" t="s">
        <v>26</v>
      </c>
      <c r="K666" s="8" t="s">
        <v>26</v>
      </c>
      <c r="L666" s="8" t="s">
        <v>27</v>
      </c>
      <c r="M666" s="10">
        <v>2007</v>
      </c>
      <c r="N666" s="11" t="s">
        <v>1106</v>
      </c>
      <c r="O666" s="8" t="s">
        <v>29</v>
      </c>
      <c r="P666" s="8" t="s">
        <v>2121</v>
      </c>
      <c r="Q666" s="8" t="s">
        <v>2122</v>
      </c>
    </row>
    <row r="667" spans="1:17" s="8" customFormat="1" ht="12.75" x14ac:dyDescent="0.2">
      <c r="A667" s="7" t="s">
        <v>2123</v>
      </c>
      <c r="B667" s="8" t="s">
        <v>19</v>
      </c>
      <c r="C667" s="8" t="s">
        <v>88</v>
      </c>
      <c r="D667" s="9" t="s">
        <v>21</v>
      </c>
      <c r="E667" s="9" t="s">
        <v>21</v>
      </c>
      <c r="F667" s="8" t="s">
        <v>22</v>
      </c>
      <c r="G667" s="8" t="s">
        <v>23</v>
      </c>
      <c r="H667" s="8" t="s">
        <v>53</v>
      </c>
      <c r="I667" s="10" t="s">
        <v>25</v>
      </c>
      <c r="J667" s="8" t="s">
        <v>26</v>
      </c>
      <c r="K667" s="8" t="s">
        <v>26</v>
      </c>
      <c r="L667" s="8" t="s">
        <v>27</v>
      </c>
      <c r="M667" s="10">
        <v>2007</v>
      </c>
      <c r="N667" s="11" t="s">
        <v>1106</v>
      </c>
      <c r="O667" s="8" t="s">
        <v>29</v>
      </c>
      <c r="P667" s="8" t="s">
        <v>2124</v>
      </c>
      <c r="Q667" s="8" t="s">
        <v>2125</v>
      </c>
    </row>
    <row r="668" spans="1:17" s="8" customFormat="1" ht="12.75" x14ac:dyDescent="0.2">
      <c r="A668" s="7" t="s">
        <v>2126</v>
      </c>
      <c r="B668" s="8" t="s">
        <v>19</v>
      </c>
      <c r="C668" s="8" t="s">
        <v>88</v>
      </c>
      <c r="D668" s="9" t="s">
        <v>21</v>
      </c>
      <c r="E668" s="9" t="s">
        <v>21</v>
      </c>
      <c r="F668" s="8" t="s">
        <v>22</v>
      </c>
      <c r="G668" s="8" t="s">
        <v>23</v>
      </c>
      <c r="H668" s="8" t="s">
        <v>53</v>
      </c>
      <c r="I668" s="10" t="s">
        <v>25</v>
      </c>
      <c r="J668" s="8" t="s">
        <v>26</v>
      </c>
      <c r="K668" s="8" t="s">
        <v>26</v>
      </c>
      <c r="L668" s="8" t="s">
        <v>27</v>
      </c>
      <c r="M668" s="10">
        <v>2007</v>
      </c>
      <c r="N668" s="11" t="s">
        <v>1106</v>
      </c>
      <c r="O668" s="8" t="s">
        <v>29</v>
      </c>
      <c r="P668" s="8" t="s">
        <v>2127</v>
      </c>
      <c r="Q668" s="8" t="s">
        <v>2128</v>
      </c>
    </row>
    <row r="669" spans="1:17" s="8" customFormat="1" ht="12.75" x14ac:dyDescent="0.2">
      <c r="A669" s="7" t="s">
        <v>2129</v>
      </c>
      <c r="B669" s="8" t="s">
        <v>19</v>
      </c>
      <c r="C669" s="8" t="s">
        <v>88</v>
      </c>
      <c r="D669" s="9" t="s">
        <v>21</v>
      </c>
      <c r="E669" s="9" t="s">
        <v>21</v>
      </c>
      <c r="F669" s="8" t="s">
        <v>22</v>
      </c>
      <c r="G669" s="8" t="s">
        <v>23</v>
      </c>
      <c r="H669" s="8" t="s">
        <v>53</v>
      </c>
      <c r="I669" s="10" t="s">
        <v>25</v>
      </c>
      <c r="J669" s="8" t="s">
        <v>26</v>
      </c>
      <c r="K669" s="8" t="s">
        <v>26</v>
      </c>
      <c r="L669" s="8" t="s">
        <v>27</v>
      </c>
      <c r="M669" s="10">
        <v>2007</v>
      </c>
      <c r="N669" s="11" t="s">
        <v>1106</v>
      </c>
      <c r="O669" s="8" t="s">
        <v>29</v>
      </c>
      <c r="P669" s="8" t="s">
        <v>2130</v>
      </c>
      <c r="Q669" s="8" t="s">
        <v>2131</v>
      </c>
    </row>
    <row r="670" spans="1:17" s="8" customFormat="1" ht="12.75" x14ac:dyDescent="0.2">
      <c r="A670" s="7" t="s">
        <v>2132</v>
      </c>
      <c r="B670" s="8" t="s">
        <v>19</v>
      </c>
      <c r="C670" s="8" t="s">
        <v>52</v>
      </c>
      <c r="D670" s="9" t="s">
        <v>21</v>
      </c>
      <c r="E670" s="9" t="s">
        <v>21</v>
      </c>
      <c r="F670" s="8" t="s">
        <v>22</v>
      </c>
      <c r="G670" s="8" t="s">
        <v>23</v>
      </c>
      <c r="H670" s="8" t="s">
        <v>53</v>
      </c>
      <c r="I670" s="10" t="s">
        <v>25</v>
      </c>
      <c r="J670" s="8" t="s">
        <v>26</v>
      </c>
      <c r="K670" s="8" t="s">
        <v>26</v>
      </c>
      <c r="L670" s="8" t="s">
        <v>27</v>
      </c>
      <c r="M670" s="10">
        <v>2008</v>
      </c>
      <c r="N670" s="11" t="s">
        <v>1167</v>
      </c>
      <c r="O670" s="8" t="s">
        <v>29</v>
      </c>
      <c r="P670" s="8" t="s">
        <v>2133</v>
      </c>
      <c r="Q670" s="8" t="s">
        <v>2134</v>
      </c>
    </row>
    <row r="671" spans="1:17" s="8" customFormat="1" ht="12.75" x14ac:dyDescent="0.2">
      <c r="A671" s="7" t="s">
        <v>2135</v>
      </c>
      <c r="B671" s="8" t="s">
        <v>19</v>
      </c>
      <c r="C671" s="8" t="s">
        <v>52</v>
      </c>
      <c r="D671" s="9" t="s">
        <v>21</v>
      </c>
      <c r="E671" s="9" t="s">
        <v>21</v>
      </c>
      <c r="F671" s="8" t="s">
        <v>22</v>
      </c>
      <c r="G671" s="8" t="s">
        <v>23</v>
      </c>
      <c r="H671" s="8" t="s">
        <v>53</v>
      </c>
      <c r="I671" s="10" t="s">
        <v>25</v>
      </c>
      <c r="J671" s="8" t="s">
        <v>26</v>
      </c>
      <c r="K671" s="8" t="s">
        <v>26</v>
      </c>
      <c r="L671" s="8" t="s">
        <v>27</v>
      </c>
      <c r="M671" s="10">
        <v>2008</v>
      </c>
      <c r="N671" s="11" t="s">
        <v>1167</v>
      </c>
      <c r="O671" s="8" t="s">
        <v>29</v>
      </c>
      <c r="P671" s="8" t="s">
        <v>2136</v>
      </c>
      <c r="Q671" s="8" t="s">
        <v>2137</v>
      </c>
    </row>
    <row r="672" spans="1:17" s="8" customFormat="1" ht="12.75" x14ac:dyDescent="0.2">
      <c r="A672" s="7" t="s">
        <v>2138</v>
      </c>
      <c r="B672" s="8" t="s">
        <v>19</v>
      </c>
      <c r="C672" s="8" t="s">
        <v>52</v>
      </c>
      <c r="D672" s="9" t="s">
        <v>21</v>
      </c>
      <c r="E672" s="9" t="s">
        <v>21</v>
      </c>
      <c r="F672" s="8" t="s">
        <v>22</v>
      </c>
      <c r="G672" s="8" t="s">
        <v>23</v>
      </c>
      <c r="H672" s="8" t="s">
        <v>53</v>
      </c>
      <c r="I672" s="10" t="s">
        <v>25</v>
      </c>
      <c r="J672" s="8" t="s">
        <v>26</v>
      </c>
      <c r="K672" s="8" t="s">
        <v>26</v>
      </c>
      <c r="L672" s="8" t="s">
        <v>27</v>
      </c>
      <c r="M672" s="10">
        <v>2008</v>
      </c>
      <c r="N672" s="11" t="s">
        <v>1167</v>
      </c>
      <c r="O672" s="8" t="s">
        <v>29</v>
      </c>
      <c r="P672" s="8" t="s">
        <v>2139</v>
      </c>
      <c r="Q672" s="8" t="s">
        <v>2140</v>
      </c>
    </row>
    <row r="673" spans="1:17" s="8" customFormat="1" ht="12.75" x14ac:dyDescent="0.2">
      <c r="A673" s="7" t="s">
        <v>2141</v>
      </c>
      <c r="B673" s="8" t="s">
        <v>19</v>
      </c>
      <c r="C673" s="8" t="s">
        <v>52</v>
      </c>
      <c r="D673" s="9" t="s">
        <v>21</v>
      </c>
      <c r="E673" s="9" t="s">
        <v>21</v>
      </c>
      <c r="F673" s="8" t="s">
        <v>22</v>
      </c>
      <c r="G673" s="8" t="s">
        <v>23</v>
      </c>
      <c r="H673" s="8" t="s">
        <v>53</v>
      </c>
      <c r="I673" s="10" t="s">
        <v>25</v>
      </c>
      <c r="J673" s="8" t="s">
        <v>26</v>
      </c>
      <c r="K673" s="8" t="s">
        <v>26</v>
      </c>
      <c r="L673" s="8" t="s">
        <v>27</v>
      </c>
      <c r="M673" s="10">
        <v>2008</v>
      </c>
      <c r="N673" s="11" t="s">
        <v>1167</v>
      </c>
      <c r="O673" s="8" t="s">
        <v>29</v>
      </c>
      <c r="P673" s="8" t="s">
        <v>2142</v>
      </c>
      <c r="Q673" s="8" t="s">
        <v>2143</v>
      </c>
    </row>
    <row r="674" spans="1:17" s="8" customFormat="1" ht="12.75" x14ac:dyDescent="0.2">
      <c r="A674" s="7" t="s">
        <v>2144</v>
      </c>
      <c r="B674" s="8" t="s">
        <v>19</v>
      </c>
      <c r="C674" s="8" t="s">
        <v>52</v>
      </c>
      <c r="D674" s="9" t="s">
        <v>21</v>
      </c>
      <c r="E674" s="9" t="s">
        <v>21</v>
      </c>
      <c r="F674" s="8" t="s">
        <v>22</v>
      </c>
      <c r="G674" s="8" t="s">
        <v>23</v>
      </c>
      <c r="H674" s="8" t="s">
        <v>53</v>
      </c>
      <c r="I674" s="10" t="s">
        <v>25</v>
      </c>
      <c r="J674" s="8" t="s">
        <v>26</v>
      </c>
      <c r="K674" s="8" t="s">
        <v>26</v>
      </c>
      <c r="L674" s="8" t="s">
        <v>27</v>
      </c>
      <c r="M674" s="10">
        <v>2008</v>
      </c>
      <c r="N674" s="11" t="s">
        <v>1167</v>
      </c>
      <c r="O674" s="8" t="s">
        <v>29</v>
      </c>
      <c r="P674" s="8" t="s">
        <v>2145</v>
      </c>
      <c r="Q674" s="8" t="s">
        <v>2146</v>
      </c>
    </row>
    <row r="675" spans="1:17" s="8" customFormat="1" ht="12.75" x14ac:dyDescent="0.2">
      <c r="A675" s="7" t="s">
        <v>2147</v>
      </c>
      <c r="B675" s="8" t="s">
        <v>19</v>
      </c>
      <c r="C675" s="12" t="s">
        <v>529</v>
      </c>
      <c r="D675" s="9" t="s">
        <v>68</v>
      </c>
      <c r="E675" s="9" t="s">
        <v>69</v>
      </c>
      <c r="F675" s="8" t="s">
        <v>22</v>
      </c>
      <c r="G675" s="8" t="s">
        <v>23</v>
      </c>
      <c r="H675" s="8" t="s">
        <v>96</v>
      </c>
      <c r="I675" s="10" t="s">
        <v>25</v>
      </c>
      <c r="J675" s="8" t="s">
        <v>26</v>
      </c>
      <c r="K675" s="8" t="s">
        <v>26</v>
      </c>
      <c r="L675" s="8" t="s">
        <v>27</v>
      </c>
      <c r="M675" s="10">
        <v>2008</v>
      </c>
      <c r="N675" s="11" t="s">
        <v>1167</v>
      </c>
      <c r="O675" s="8" t="s">
        <v>29</v>
      </c>
      <c r="P675" s="8" t="s">
        <v>2148</v>
      </c>
      <c r="Q675" s="8" t="s">
        <v>2149</v>
      </c>
    </row>
    <row r="676" spans="1:17" s="8" customFormat="1" ht="12.75" x14ac:dyDescent="0.2">
      <c r="A676" s="7" t="s">
        <v>2150</v>
      </c>
      <c r="B676" s="8" t="s">
        <v>19</v>
      </c>
      <c r="C676" s="12" t="s">
        <v>95</v>
      </c>
      <c r="D676" s="9" t="s">
        <v>68</v>
      </c>
      <c r="E676" s="9" t="s">
        <v>69</v>
      </c>
      <c r="F676" s="8" t="s">
        <v>22</v>
      </c>
      <c r="G676" s="8" t="s">
        <v>23</v>
      </c>
      <c r="H676" s="8" t="s">
        <v>96</v>
      </c>
      <c r="I676" s="10" t="s">
        <v>25</v>
      </c>
      <c r="J676" s="8" t="s">
        <v>26</v>
      </c>
      <c r="K676" s="8" t="s">
        <v>26</v>
      </c>
      <c r="L676" s="8" t="s">
        <v>27</v>
      </c>
      <c r="M676" s="10">
        <v>2008</v>
      </c>
      <c r="N676" s="11" t="s">
        <v>1167</v>
      </c>
      <c r="O676" s="8" t="s">
        <v>29</v>
      </c>
      <c r="P676" s="8" t="s">
        <v>2151</v>
      </c>
      <c r="Q676" s="8" t="s">
        <v>2152</v>
      </c>
    </row>
    <row r="677" spans="1:17" s="8" customFormat="1" ht="12.75" x14ac:dyDescent="0.2">
      <c r="A677" s="7" t="s">
        <v>2153</v>
      </c>
      <c r="B677" s="8" t="s">
        <v>19</v>
      </c>
      <c r="C677" s="8" t="s">
        <v>88</v>
      </c>
      <c r="D677" s="9" t="s">
        <v>21</v>
      </c>
      <c r="E677" s="9" t="s">
        <v>21</v>
      </c>
      <c r="F677" s="8" t="s">
        <v>22</v>
      </c>
      <c r="G677" s="8" t="s">
        <v>23</v>
      </c>
      <c r="H677" s="8" t="s">
        <v>53</v>
      </c>
      <c r="I677" s="10" t="s">
        <v>25</v>
      </c>
      <c r="J677" s="8" t="s">
        <v>26</v>
      </c>
      <c r="K677" s="8" t="s">
        <v>26</v>
      </c>
      <c r="L677" s="8" t="s">
        <v>27</v>
      </c>
      <c r="M677" s="10">
        <v>2008</v>
      </c>
      <c r="N677" s="11" t="s">
        <v>1167</v>
      </c>
      <c r="O677" s="8" t="s">
        <v>29</v>
      </c>
      <c r="P677" s="8" t="s">
        <v>2154</v>
      </c>
      <c r="Q677" s="8" t="s">
        <v>2155</v>
      </c>
    </row>
    <row r="678" spans="1:17" s="8" customFormat="1" ht="12.75" x14ac:dyDescent="0.2">
      <c r="A678" s="7" t="s">
        <v>2156</v>
      </c>
      <c r="B678" s="8" t="s">
        <v>19</v>
      </c>
      <c r="C678" s="8" t="s">
        <v>52</v>
      </c>
      <c r="D678" s="9" t="s">
        <v>21</v>
      </c>
      <c r="E678" s="9" t="s">
        <v>21</v>
      </c>
      <c r="F678" s="8" t="s">
        <v>22</v>
      </c>
      <c r="G678" s="8" t="s">
        <v>23</v>
      </c>
      <c r="H678" s="8" t="s">
        <v>53</v>
      </c>
      <c r="I678" s="10" t="s">
        <v>25</v>
      </c>
      <c r="J678" s="8" t="s">
        <v>26</v>
      </c>
      <c r="K678" s="8" t="s">
        <v>26</v>
      </c>
      <c r="L678" s="8" t="s">
        <v>27</v>
      </c>
      <c r="M678" s="10">
        <v>2009</v>
      </c>
      <c r="N678" s="11" t="s">
        <v>1397</v>
      </c>
      <c r="O678" s="8" t="s">
        <v>29</v>
      </c>
      <c r="P678" s="8" t="s">
        <v>2157</v>
      </c>
      <c r="Q678" s="8" t="s">
        <v>2158</v>
      </c>
    </row>
    <row r="679" spans="1:17" s="8" customFormat="1" ht="12.75" x14ac:dyDescent="0.2">
      <c r="A679" s="7" t="s">
        <v>2159</v>
      </c>
      <c r="B679" s="8" t="s">
        <v>19</v>
      </c>
      <c r="C679" s="8" t="s">
        <v>52</v>
      </c>
      <c r="D679" s="9" t="s">
        <v>21</v>
      </c>
      <c r="E679" s="9" t="s">
        <v>21</v>
      </c>
      <c r="F679" s="8" t="s">
        <v>22</v>
      </c>
      <c r="G679" s="8" t="s">
        <v>23</v>
      </c>
      <c r="H679" s="8" t="s">
        <v>53</v>
      </c>
      <c r="I679" s="10" t="s">
        <v>25</v>
      </c>
      <c r="J679" s="8" t="s">
        <v>26</v>
      </c>
      <c r="K679" s="8" t="s">
        <v>26</v>
      </c>
      <c r="L679" s="8" t="s">
        <v>27</v>
      </c>
      <c r="M679" s="10">
        <v>2009</v>
      </c>
      <c r="N679" s="11" t="s">
        <v>1397</v>
      </c>
      <c r="O679" s="8" t="s">
        <v>29</v>
      </c>
      <c r="P679" s="8" t="s">
        <v>2160</v>
      </c>
      <c r="Q679" s="8" t="s">
        <v>2161</v>
      </c>
    </row>
    <row r="680" spans="1:17" s="8" customFormat="1" ht="12.75" x14ac:dyDescent="0.2">
      <c r="A680" s="7" t="s">
        <v>2162</v>
      </c>
      <c r="B680" s="8" t="s">
        <v>19</v>
      </c>
      <c r="C680" s="8" t="s">
        <v>52</v>
      </c>
      <c r="D680" s="9" t="s">
        <v>21</v>
      </c>
      <c r="E680" s="9" t="s">
        <v>21</v>
      </c>
      <c r="F680" s="8" t="s">
        <v>22</v>
      </c>
      <c r="G680" s="8" t="s">
        <v>23</v>
      </c>
      <c r="H680" s="8" t="s">
        <v>53</v>
      </c>
      <c r="I680" s="10" t="s">
        <v>25</v>
      </c>
      <c r="J680" s="8" t="s">
        <v>26</v>
      </c>
      <c r="K680" s="8" t="s">
        <v>26</v>
      </c>
      <c r="L680" s="8" t="s">
        <v>27</v>
      </c>
      <c r="M680" s="10">
        <v>2009</v>
      </c>
      <c r="N680" s="11" t="s">
        <v>1397</v>
      </c>
      <c r="O680" s="8" t="s">
        <v>29</v>
      </c>
      <c r="P680" s="8" t="s">
        <v>2163</v>
      </c>
      <c r="Q680" s="8" t="s">
        <v>2164</v>
      </c>
    </row>
    <row r="681" spans="1:17" s="8" customFormat="1" ht="12.75" x14ac:dyDescent="0.2">
      <c r="A681" s="7" t="s">
        <v>2165</v>
      </c>
      <c r="B681" s="8" t="s">
        <v>19</v>
      </c>
      <c r="C681" s="8" t="s">
        <v>52</v>
      </c>
      <c r="D681" s="9" t="s">
        <v>21</v>
      </c>
      <c r="E681" s="9" t="s">
        <v>21</v>
      </c>
      <c r="F681" s="8" t="s">
        <v>22</v>
      </c>
      <c r="G681" s="8" t="s">
        <v>23</v>
      </c>
      <c r="H681" s="8" t="s">
        <v>53</v>
      </c>
      <c r="I681" s="10" t="s">
        <v>25</v>
      </c>
      <c r="J681" s="8" t="s">
        <v>26</v>
      </c>
      <c r="K681" s="8" t="s">
        <v>26</v>
      </c>
      <c r="L681" s="8" t="s">
        <v>27</v>
      </c>
      <c r="M681" s="10">
        <v>2009</v>
      </c>
      <c r="N681" s="11" t="s">
        <v>1397</v>
      </c>
      <c r="O681" s="8" t="s">
        <v>29</v>
      </c>
      <c r="P681" s="8" t="s">
        <v>2166</v>
      </c>
      <c r="Q681" s="8" t="s">
        <v>2167</v>
      </c>
    </row>
    <row r="682" spans="1:17" s="8" customFormat="1" ht="12.75" x14ac:dyDescent="0.2">
      <c r="A682" s="7" t="s">
        <v>2168</v>
      </c>
      <c r="B682" s="8" t="s">
        <v>19</v>
      </c>
      <c r="C682" s="8" t="s">
        <v>52</v>
      </c>
      <c r="D682" s="9" t="s">
        <v>21</v>
      </c>
      <c r="E682" s="9" t="s">
        <v>21</v>
      </c>
      <c r="F682" s="8" t="s">
        <v>22</v>
      </c>
      <c r="G682" s="8" t="s">
        <v>23</v>
      </c>
      <c r="H682" s="8" t="s">
        <v>53</v>
      </c>
      <c r="I682" s="10" t="s">
        <v>25</v>
      </c>
      <c r="J682" s="8" t="s">
        <v>26</v>
      </c>
      <c r="K682" s="8" t="s">
        <v>26</v>
      </c>
      <c r="L682" s="8" t="s">
        <v>27</v>
      </c>
      <c r="M682" s="10">
        <v>2009</v>
      </c>
      <c r="N682" s="11" t="s">
        <v>1397</v>
      </c>
      <c r="O682" s="8" t="s">
        <v>29</v>
      </c>
      <c r="P682" s="8" t="s">
        <v>2169</v>
      </c>
      <c r="Q682" s="8" t="s">
        <v>2170</v>
      </c>
    </row>
    <row r="683" spans="1:17" s="8" customFormat="1" ht="12.75" x14ac:dyDescent="0.2">
      <c r="A683" s="7" t="s">
        <v>2171</v>
      </c>
      <c r="B683" s="8" t="s">
        <v>19</v>
      </c>
      <c r="C683" s="12" t="s">
        <v>95</v>
      </c>
      <c r="D683" s="9" t="s">
        <v>68</v>
      </c>
      <c r="E683" s="9" t="s">
        <v>69</v>
      </c>
      <c r="F683" s="8" t="s">
        <v>22</v>
      </c>
      <c r="G683" s="8" t="s">
        <v>23</v>
      </c>
      <c r="H683" s="8" t="s">
        <v>96</v>
      </c>
      <c r="I683" s="10" t="s">
        <v>25</v>
      </c>
      <c r="J683" s="8" t="s">
        <v>26</v>
      </c>
      <c r="K683" s="8" t="s">
        <v>26</v>
      </c>
      <c r="L683" s="8" t="s">
        <v>27</v>
      </c>
      <c r="M683" s="10">
        <v>2009</v>
      </c>
      <c r="N683" s="11" t="s">
        <v>1397</v>
      </c>
      <c r="O683" s="8" t="s">
        <v>29</v>
      </c>
      <c r="P683" s="8" t="s">
        <v>2172</v>
      </c>
      <c r="Q683" s="8" t="s">
        <v>2173</v>
      </c>
    </row>
    <row r="684" spans="1:17" s="8" customFormat="1" ht="12.75" x14ac:dyDescent="0.2">
      <c r="A684" s="7" t="s">
        <v>2174</v>
      </c>
      <c r="B684" s="8" t="s">
        <v>19</v>
      </c>
      <c r="C684" s="8" t="s">
        <v>52</v>
      </c>
      <c r="D684" s="9" t="s">
        <v>21</v>
      </c>
      <c r="E684" s="9" t="s">
        <v>21</v>
      </c>
      <c r="F684" s="8" t="s">
        <v>22</v>
      </c>
      <c r="G684" s="8" t="s">
        <v>23</v>
      </c>
      <c r="H684" s="8" t="s">
        <v>53</v>
      </c>
      <c r="I684" s="10" t="s">
        <v>25</v>
      </c>
      <c r="J684" s="8" t="s">
        <v>26</v>
      </c>
      <c r="K684" s="8" t="s">
        <v>26</v>
      </c>
      <c r="L684" s="8" t="s">
        <v>27</v>
      </c>
      <c r="M684" s="10">
        <v>2010</v>
      </c>
      <c r="N684" s="11" t="s">
        <v>2065</v>
      </c>
      <c r="O684" s="8" t="s">
        <v>29</v>
      </c>
      <c r="P684" s="8" t="s">
        <v>2175</v>
      </c>
      <c r="Q684" s="8" t="s">
        <v>2176</v>
      </c>
    </row>
    <row r="685" spans="1:17" s="8" customFormat="1" ht="12.75" x14ac:dyDescent="0.2">
      <c r="A685" s="7" t="s">
        <v>2177</v>
      </c>
      <c r="B685" s="8" t="s">
        <v>19</v>
      </c>
      <c r="C685" s="8" t="s">
        <v>52</v>
      </c>
      <c r="D685" s="9" t="s">
        <v>21</v>
      </c>
      <c r="E685" s="9" t="s">
        <v>21</v>
      </c>
      <c r="F685" s="8" t="s">
        <v>22</v>
      </c>
      <c r="G685" s="8" t="s">
        <v>23</v>
      </c>
      <c r="H685" s="8" t="s">
        <v>53</v>
      </c>
      <c r="I685" s="10" t="s">
        <v>25</v>
      </c>
      <c r="J685" s="8" t="s">
        <v>26</v>
      </c>
      <c r="K685" s="8" t="s">
        <v>26</v>
      </c>
      <c r="L685" s="8" t="s">
        <v>27</v>
      </c>
      <c r="M685" s="10">
        <v>2010</v>
      </c>
      <c r="N685" s="11" t="s">
        <v>2065</v>
      </c>
      <c r="O685" s="8" t="s">
        <v>29</v>
      </c>
      <c r="P685" s="8" t="s">
        <v>2178</v>
      </c>
      <c r="Q685" s="8" t="s">
        <v>2179</v>
      </c>
    </row>
    <row r="686" spans="1:17" s="8" customFormat="1" ht="12.75" x14ac:dyDescent="0.2">
      <c r="A686" s="7" t="s">
        <v>2180</v>
      </c>
      <c r="B686" s="8" t="s">
        <v>19</v>
      </c>
      <c r="C686" s="8" t="s">
        <v>52</v>
      </c>
      <c r="D686" s="9" t="s">
        <v>21</v>
      </c>
      <c r="E686" s="9" t="s">
        <v>21</v>
      </c>
      <c r="F686" s="8" t="s">
        <v>22</v>
      </c>
      <c r="G686" s="8" t="s">
        <v>23</v>
      </c>
      <c r="H686" s="8" t="s">
        <v>53</v>
      </c>
      <c r="I686" s="10" t="s">
        <v>25</v>
      </c>
      <c r="J686" s="8" t="s">
        <v>26</v>
      </c>
      <c r="K686" s="8" t="s">
        <v>26</v>
      </c>
      <c r="L686" s="8" t="s">
        <v>27</v>
      </c>
      <c r="M686" s="10">
        <v>2010</v>
      </c>
      <c r="N686" s="11" t="s">
        <v>2065</v>
      </c>
      <c r="O686" s="8" t="s">
        <v>29</v>
      </c>
      <c r="P686" s="8" t="s">
        <v>2181</v>
      </c>
      <c r="Q686" s="8" t="s">
        <v>2182</v>
      </c>
    </row>
    <row r="687" spans="1:17" s="8" customFormat="1" ht="12.75" x14ac:dyDescent="0.2">
      <c r="A687" s="7" t="s">
        <v>2183</v>
      </c>
      <c r="B687" s="8" t="s">
        <v>19</v>
      </c>
      <c r="C687" s="8" t="s">
        <v>52</v>
      </c>
      <c r="D687" s="9" t="s">
        <v>21</v>
      </c>
      <c r="E687" s="9" t="s">
        <v>21</v>
      </c>
      <c r="F687" s="8" t="s">
        <v>22</v>
      </c>
      <c r="G687" s="8" t="s">
        <v>23</v>
      </c>
      <c r="H687" s="8" t="s">
        <v>53</v>
      </c>
      <c r="I687" s="10" t="s">
        <v>25</v>
      </c>
      <c r="J687" s="8" t="s">
        <v>26</v>
      </c>
      <c r="K687" s="8" t="s">
        <v>26</v>
      </c>
      <c r="L687" s="8" t="s">
        <v>27</v>
      </c>
      <c r="M687" s="10">
        <v>2010</v>
      </c>
      <c r="N687" s="11" t="s">
        <v>2065</v>
      </c>
      <c r="O687" s="8" t="s">
        <v>29</v>
      </c>
      <c r="P687" s="8" t="s">
        <v>2184</v>
      </c>
      <c r="Q687" s="8" t="s">
        <v>2185</v>
      </c>
    </row>
    <row r="688" spans="1:17" s="8" customFormat="1" ht="12.75" x14ac:dyDescent="0.2">
      <c r="A688" s="7" t="s">
        <v>2186</v>
      </c>
      <c r="B688" s="8" t="s">
        <v>19</v>
      </c>
      <c r="C688" s="8" t="s">
        <v>52</v>
      </c>
      <c r="D688" s="9" t="s">
        <v>21</v>
      </c>
      <c r="E688" s="9" t="s">
        <v>21</v>
      </c>
      <c r="F688" s="8" t="s">
        <v>22</v>
      </c>
      <c r="G688" s="8" t="s">
        <v>23</v>
      </c>
      <c r="H688" s="8" t="s">
        <v>53</v>
      </c>
      <c r="I688" s="10" t="s">
        <v>25</v>
      </c>
      <c r="J688" s="8" t="s">
        <v>26</v>
      </c>
      <c r="K688" s="8" t="s">
        <v>26</v>
      </c>
      <c r="L688" s="8" t="s">
        <v>27</v>
      </c>
      <c r="M688" s="10">
        <v>2010</v>
      </c>
      <c r="N688" s="11" t="s">
        <v>2065</v>
      </c>
      <c r="O688" s="8" t="s">
        <v>29</v>
      </c>
      <c r="P688" s="8" t="s">
        <v>2187</v>
      </c>
      <c r="Q688" s="8" t="s">
        <v>2188</v>
      </c>
    </row>
    <row r="689" spans="1:17" s="8" customFormat="1" ht="12.75" x14ac:dyDescent="0.2">
      <c r="A689" s="7" t="s">
        <v>2189</v>
      </c>
      <c r="B689" s="8" t="s">
        <v>19</v>
      </c>
      <c r="C689" s="8" t="s">
        <v>52</v>
      </c>
      <c r="D689" s="9" t="s">
        <v>21</v>
      </c>
      <c r="E689" s="9" t="s">
        <v>21</v>
      </c>
      <c r="F689" s="8" t="s">
        <v>22</v>
      </c>
      <c r="G689" s="8" t="s">
        <v>23</v>
      </c>
      <c r="H689" s="8" t="s">
        <v>53</v>
      </c>
      <c r="I689" s="10" t="s">
        <v>25</v>
      </c>
      <c r="J689" s="8" t="s">
        <v>26</v>
      </c>
      <c r="K689" s="8" t="s">
        <v>26</v>
      </c>
      <c r="L689" s="8" t="s">
        <v>27</v>
      </c>
      <c r="M689" s="10">
        <v>2010</v>
      </c>
      <c r="N689" s="11" t="s">
        <v>2065</v>
      </c>
      <c r="O689" s="8" t="s">
        <v>29</v>
      </c>
      <c r="P689" s="8" t="s">
        <v>2190</v>
      </c>
      <c r="Q689" s="8" t="s">
        <v>2191</v>
      </c>
    </row>
    <row r="690" spans="1:17" s="8" customFormat="1" ht="12.75" x14ac:dyDescent="0.2">
      <c r="A690" s="7" t="s">
        <v>2192</v>
      </c>
      <c r="B690" s="8" t="s">
        <v>19</v>
      </c>
      <c r="C690" s="8" t="s">
        <v>52</v>
      </c>
      <c r="D690" s="9" t="s">
        <v>21</v>
      </c>
      <c r="E690" s="9" t="s">
        <v>21</v>
      </c>
      <c r="F690" s="8" t="s">
        <v>22</v>
      </c>
      <c r="G690" s="8" t="s">
        <v>23</v>
      </c>
      <c r="H690" s="8" t="s">
        <v>53</v>
      </c>
      <c r="I690" s="10" t="s">
        <v>25</v>
      </c>
      <c r="J690" s="8" t="s">
        <v>26</v>
      </c>
      <c r="K690" s="8" t="s">
        <v>26</v>
      </c>
      <c r="L690" s="8" t="s">
        <v>27</v>
      </c>
      <c r="M690" s="10">
        <v>2010</v>
      </c>
      <c r="N690" s="11" t="s">
        <v>2065</v>
      </c>
      <c r="O690" s="8" t="s">
        <v>29</v>
      </c>
      <c r="P690" s="8" t="s">
        <v>2193</v>
      </c>
      <c r="Q690" s="8" t="s">
        <v>2194</v>
      </c>
    </row>
    <row r="691" spans="1:17" s="8" customFormat="1" ht="12.75" x14ac:dyDescent="0.2">
      <c r="A691" s="7" t="s">
        <v>2195</v>
      </c>
      <c r="B691" s="8" t="s">
        <v>19</v>
      </c>
      <c r="C691" s="8" t="s">
        <v>52</v>
      </c>
      <c r="D691" s="9" t="s">
        <v>21</v>
      </c>
      <c r="E691" s="9" t="s">
        <v>21</v>
      </c>
      <c r="F691" s="8" t="s">
        <v>22</v>
      </c>
      <c r="G691" s="8" t="s">
        <v>23</v>
      </c>
      <c r="H691" s="8" t="s">
        <v>53</v>
      </c>
      <c r="I691" s="10" t="s">
        <v>25</v>
      </c>
      <c r="J691" s="8" t="s">
        <v>26</v>
      </c>
      <c r="K691" s="8" t="s">
        <v>26</v>
      </c>
      <c r="L691" s="8" t="s">
        <v>27</v>
      </c>
      <c r="M691" s="10">
        <v>2010</v>
      </c>
      <c r="N691" s="11" t="s">
        <v>2065</v>
      </c>
      <c r="O691" s="8" t="s">
        <v>29</v>
      </c>
      <c r="P691" s="8" t="s">
        <v>2196</v>
      </c>
      <c r="Q691" s="8" t="s">
        <v>2197</v>
      </c>
    </row>
    <row r="692" spans="1:17" s="8" customFormat="1" ht="12.75" x14ac:dyDescent="0.2">
      <c r="A692" s="7" t="s">
        <v>2198</v>
      </c>
      <c r="B692" s="8" t="s">
        <v>19</v>
      </c>
      <c r="C692" s="8" t="s">
        <v>52</v>
      </c>
      <c r="D692" s="9" t="s">
        <v>21</v>
      </c>
      <c r="E692" s="9" t="s">
        <v>21</v>
      </c>
      <c r="F692" s="8" t="s">
        <v>22</v>
      </c>
      <c r="G692" s="8" t="s">
        <v>23</v>
      </c>
      <c r="H692" s="8" t="s">
        <v>53</v>
      </c>
      <c r="I692" s="10" t="s">
        <v>25</v>
      </c>
      <c r="J692" s="8" t="s">
        <v>26</v>
      </c>
      <c r="K692" s="8" t="s">
        <v>26</v>
      </c>
      <c r="L692" s="8" t="s">
        <v>27</v>
      </c>
      <c r="M692" s="10">
        <v>2010</v>
      </c>
      <c r="N692" s="11" t="s">
        <v>2065</v>
      </c>
      <c r="O692" s="8" t="s">
        <v>29</v>
      </c>
      <c r="P692" s="8" t="s">
        <v>2066</v>
      </c>
      <c r="Q692" s="8" t="s">
        <v>2199</v>
      </c>
    </row>
    <row r="693" spans="1:17" s="8" customFormat="1" ht="12.75" x14ac:dyDescent="0.2">
      <c r="A693" s="7" t="s">
        <v>2200</v>
      </c>
      <c r="B693" s="8" t="s">
        <v>19</v>
      </c>
      <c r="C693" s="8" t="s">
        <v>52</v>
      </c>
      <c r="D693" s="9" t="s">
        <v>21</v>
      </c>
      <c r="E693" s="9" t="s">
        <v>21</v>
      </c>
      <c r="F693" s="8" t="s">
        <v>22</v>
      </c>
      <c r="G693" s="8" t="s">
        <v>23</v>
      </c>
      <c r="H693" s="8" t="s">
        <v>53</v>
      </c>
      <c r="I693" s="10" t="s">
        <v>25</v>
      </c>
      <c r="J693" s="8" t="s">
        <v>26</v>
      </c>
      <c r="K693" s="8" t="s">
        <v>26</v>
      </c>
      <c r="L693" s="8" t="s">
        <v>27</v>
      </c>
      <c r="M693" s="10">
        <v>2010</v>
      </c>
      <c r="N693" s="11" t="s">
        <v>2065</v>
      </c>
      <c r="O693" s="8" t="s">
        <v>29</v>
      </c>
      <c r="P693" s="8" t="s">
        <v>2201</v>
      </c>
      <c r="Q693" s="8" t="s">
        <v>2202</v>
      </c>
    </row>
    <row r="694" spans="1:17" s="8" customFormat="1" ht="12.75" x14ac:dyDescent="0.2">
      <c r="A694" s="7" t="s">
        <v>2203</v>
      </c>
      <c r="B694" s="8" t="s">
        <v>19</v>
      </c>
      <c r="C694" s="8" t="s">
        <v>52</v>
      </c>
      <c r="D694" s="9" t="s">
        <v>21</v>
      </c>
      <c r="E694" s="9" t="s">
        <v>21</v>
      </c>
      <c r="F694" s="8" t="s">
        <v>22</v>
      </c>
      <c r="G694" s="8" t="s">
        <v>23</v>
      </c>
      <c r="H694" s="8" t="s">
        <v>53</v>
      </c>
      <c r="I694" s="10" t="s">
        <v>25</v>
      </c>
      <c r="J694" s="8" t="s">
        <v>26</v>
      </c>
      <c r="K694" s="8" t="s">
        <v>26</v>
      </c>
      <c r="L694" s="8" t="s">
        <v>27</v>
      </c>
      <c r="M694" s="10">
        <v>2011</v>
      </c>
      <c r="N694" s="11" t="s">
        <v>1385</v>
      </c>
      <c r="O694" s="8" t="s">
        <v>29</v>
      </c>
      <c r="P694" s="8" t="s">
        <v>2062</v>
      </c>
      <c r="Q694" s="8" t="s">
        <v>2204</v>
      </c>
    </row>
    <row r="695" spans="1:17" s="8" customFormat="1" ht="12.75" x14ac:dyDescent="0.2">
      <c r="A695" s="7" t="s">
        <v>2205</v>
      </c>
      <c r="B695" s="8" t="s">
        <v>19</v>
      </c>
      <c r="C695" s="8" t="s">
        <v>52</v>
      </c>
      <c r="D695" s="9" t="s">
        <v>21</v>
      </c>
      <c r="E695" s="9" t="s">
        <v>21</v>
      </c>
      <c r="F695" s="8" t="s">
        <v>22</v>
      </c>
      <c r="G695" s="8" t="s">
        <v>23</v>
      </c>
      <c r="H695" s="8" t="s">
        <v>53</v>
      </c>
      <c r="I695" s="10" t="s">
        <v>25</v>
      </c>
      <c r="J695" s="8" t="s">
        <v>26</v>
      </c>
      <c r="K695" s="8" t="s">
        <v>26</v>
      </c>
      <c r="L695" s="8" t="s">
        <v>27</v>
      </c>
      <c r="M695" s="10">
        <v>2011</v>
      </c>
      <c r="N695" s="11" t="s">
        <v>1385</v>
      </c>
      <c r="O695" s="8" t="s">
        <v>29</v>
      </c>
      <c r="P695" s="8" t="s">
        <v>2206</v>
      </c>
      <c r="Q695" s="8" t="s">
        <v>2207</v>
      </c>
    </row>
    <row r="696" spans="1:17" s="8" customFormat="1" ht="12.75" x14ac:dyDescent="0.2">
      <c r="A696" s="7" t="s">
        <v>2208</v>
      </c>
      <c r="B696" s="8" t="s">
        <v>19</v>
      </c>
      <c r="C696" s="8" t="s">
        <v>52</v>
      </c>
      <c r="D696" s="9" t="s">
        <v>21</v>
      </c>
      <c r="E696" s="9" t="s">
        <v>21</v>
      </c>
      <c r="F696" s="8" t="s">
        <v>22</v>
      </c>
      <c r="G696" s="8" t="s">
        <v>23</v>
      </c>
      <c r="H696" s="8" t="s">
        <v>53</v>
      </c>
      <c r="I696" s="10" t="s">
        <v>25</v>
      </c>
      <c r="J696" s="8" t="s">
        <v>26</v>
      </c>
      <c r="K696" s="8" t="s">
        <v>26</v>
      </c>
      <c r="L696" s="8" t="s">
        <v>27</v>
      </c>
      <c r="M696" s="10">
        <v>2011</v>
      </c>
      <c r="N696" s="11" t="s">
        <v>1385</v>
      </c>
      <c r="O696" s="8" t="s">
        <v>29</v>
      </c>
      <c r="P696" s="8" t="s">
        <v>2209</v>
      </c>
      <c r="Q696" s="8" t="s">
        <v>2210</v>
      </c>
    </row>
    <row r="697" spans="1:17" s="8" customFormat="1" ht="12.75" x14ac:dyDescent="0.2">
      <c r="A697" s="7" t="s">
        <v>2211</v>
      </c>
      <c r="B697" s="8" t="s">
        <v>19</v>
      </c>
      <c r="C697" s="8" t="s">
        <v>52</v>
      </c>
      <c r="D697" s="9" t="s">
        <v>21</v>
      </c>
      <c r="E697" s="9" t="s">
        <v>21</v>
      </c>
      <c r="F697" s="8" t="s">
        <v>22</v>
      </c>
      <c r="G697" s="8" t="s">
        <v>23</v>
      </c>
      <c r="H697" s="8" t="s">
        <v>53</v>
      </c>
      <c r="I697" s="10" t="s">
        <v>25</v>
      </c>
      <c r="J697" s="8" t="s">
        <v>26</v>
      </c>
      <c r="K697" s="8" t="s">
        <v>26</v>
      </c>
      <c r="L697" s="8" t="s">
        <v>27</v>
      </c>
      <c r="M697" s="10">
        <v>2011</v>
      </c>
      <c r="N697" s="11" t="s">
        <v>1385</v>
      </c>
      <c r="O697" s="8" t="s">
        <v>29</v>
      </c>
      <c r="P697" s="8" t="s">
        <v>2212</v>
      </c>
      <c r="Q697" s="8" t="s">
        <v>2213</v>
      </c>
    </row>
    <row r="698" spans="1:17" s="8" customFormat="1" ht="12.75" x14ac:dyDescent="0.2">
      <c r="A698" s="7" t="s">
        <v>2214</v>
      </c>
      <c r="B698" s="8" t="s">
        <v>19</v>
      </c>
      <c r="C698" s="8" t="s">
        <v>52</v>
      </c>
      <c r="D698" s="9" t="s">
        <v>21</v>
      </c>
      <c r="E698" s="9" t="s">
        <v>21</v>
      </c>
      <c r="F698" s="8" t="s">
        <v>22</v>
      </c>
      <c r="G698" s="8" t="s">
        <v>23</v>
      </c>
      <c r="H698" s="8" t="s">
        <v>53</v>
      </c>
      <c r="I698" s="10" t="s">
        <v>25</v>
      </c>
      <c r="J698" s="8" t="s">
        <v>26</v>
      </c>
      <c r="K698" s="8" t="s">
        <v>26</v>
      </c>
      <c r="L698" s="8" t="s">
        <v>27</v>
      </c>
      <c r="M698" s="10">
        <v>2011</v>
      </c>
      <c r="N698" s="11" t="s">
        <v>1385</v>
      </c>
      <c r="O698" s="8" t="s">
        <v>29</v>
      </c>
      <c r="P698" s="8" t="s">
        <v>2215</v>
      </c>
      <c r="Q698" s="8" t="s">
        <v>2216</v>
      </c>
    </row>
    <row r="699" spans="1:17" s="8" customFormat="1" ht="12.75" x14ac:dyDescent="0.2">
      <c r="A699" s="7" t="s">
        <v>2217</v>
      </c>
      <c r="B699" s="8" t="s">
        <v>19</v>
      </c>
      <c r="C699" s="8" t="s">
        <v>52</v>
      </c>
      <c r="D699" s="9" t="s">
        <v>21</v>
      </c>
      <c r="E699" s="9" t="s">
        <v>21</v>
      </c>
      <c r="F699" s="8" t="s">
        <v>22</v>
      </c>
      <c r="G699" s="8" t="s">
        <v>23</v>
      </c>
      <c r="H699" s="8" t="s">
        <v>53</v>
      </c>
      <c r="I699" s="10" t="s">
        <v>25</v>
      </c>
      <c r="J699" s="8" t="s">
        <v>26</v>
      </c>
      <c r="K699" s="8" t="s">
        <v>26</v>
      </c>
      <c r="L699" s="8" t="s">
        <v>27</v>
      </c>
      <c r="M699" s="10">
        <v>2011</v>
      </c>
      <c r="N699" s="11" t="s">
        <v>1385</v>
      </c>
      <c r="O699" s="8" t="s">
        <v>29</v>
      </c>
      <c r="P699" s="8" t="s">
        <v>2218</v>
      </c>
      <c r="Q699" s="8" t="s">
        <v>2219</v>
      </c>
    </row>
    <row r="700" spans="1:17" s="8" customFormat="1" ht="12.75" x14ac:dyDescent="0.2">
      <c r="A700" s="7" t="s">
        <v>2220</v>
      </c>
      <c r="B700" s="8" t="s">
        <v>19</v>
      </c>
      <c r="C700" s="8" t="s">
        <v>52</v>
      </c>
      <c r="D700" s="9" t="s">
        <v>21</v>
      </c>
      <c r="E700" s="9" t="s">
        <v>21</v>
      </c>
      <c r="F700" s="8" t="s">
        <v>22</v>
      </c>
      <c r="G700" s="8" t="s">
        <v>23</v>
      </c>
      <c r="H700" s="8" t="s">
        <v>53</v>
      </c>
      <c r="I700" s="10" t="s">
        <v>25</v>
      </c>
      <c r="J700" s="8" t="s">
        <v>26</v>
      </c>
      <c r="K700" s="8" t="s">
        <v>26</v>
      </c>
      <c r="L700" s="8" t="s">
        <v>27</v>
      </c>
      <c r="M700" s="10">
        <v>2011</v>
      </c>
      <c r="N700" s="11" t="s">
        <v>1385</v>
      </c>
      <c r="O700" s="8" t="s">
        <v>29</v>
      </c>
      <c r="P700" s="8" t="s">
        <v>2221</v>
      </c>
      <c r="Q700" s="8" t="s">
        <v>2222</v>
      </c>
    </row>
    <row r="701" spans="1:17" s="8" customFormat="1" ht="12.75" x14ac:dyDescent="0.2">
      <c r="A701" s="7" t="s">
        <v>2223</v>
      </c>
      <c r="B701" s="8" t="s">
        <v>19</v>
      </c>
      <c r="C701" s="8" t="s">
        <v>52</v>
      </c>
      <c r="D701" s="9" t="s">
        <v>21</v>
      </c>
      <c r="E701" s="9" t="s">
        <v>21</v>
      </c>
      <c r="F701" s="8" t="s">
        <v>22</v>
      </c>
      <c r="G701" s="8" t="s">
        <v>23</v>
      </c>
      <c r="H701" s="8" t="s">
        <v>53</v>
      </c>
      <c r="I701" s="10" t="s">
        <v>25</v>
      </c>
      <c r="J701" s="8" t="s">
        <v>26</v>
      </c>
      <c r="K701" s="8" t="s">
        <v>26</v>
      </c>
      <c r="L701" s="8" t="s">
        <v>27</v>
      </c>
      <c r="M701" s="10">
        <v>2011</v>
      </c>
      <c r="N701" s="11" t="s">
        <v>1385</v>
      </c>
      <c r="O701" s="8" t="s">
        <v>29</v>
      </c>
      <c r="P701" s="8" t="s">
        <v>2224</v>
      </c>
      <c r="Q701" s="8" t="s">
        <v>2225</v>
      </c>
    </row>
    <row r="702" spans="1:17" s="8" customFormat="1" ht="12.75" x14ac:dyDescent="0.2">
      <c r="A702" s="7" t="s">
        <v>2226</v>
      </c>
      <c r="B702" s="8" t="s">
        <v>19</v>
      </c>
      <c r="C702" s="8" t="s">
        <v>52</v>
      </c>
      <c r="D702" s="9" t="s">
        <v>21</v>
      </c>
      <c r="E702" s="9" t="s">
        <v>21</v>
      </c>
      <c r="F702" s="8" t="s">
        <v>22</v>
      </c>
      <c r="G702" s="8" t="s">
        <v>23</v>
      </c>
      <c r="H702" s="8" t="s">
        <v>53</v>
      </c>
      <c r="I702" s="10" t="s">
        <v>25</v>
      </c>
      <c r="J702" s="8" t="s">
        <v>26</v>
      </c>
      <c r="K702" s="8" t="s">
        <v>26</v>
      </c>
      <c r="L702" s="8" t="s">
        <v>27</v>
      </c>
      <c r="M702" s="10">
        <v>2011</v>
      </c>
      <c r="N702" s="11" t="s">
        <v>1385</v>
      </c>
      <c r="O702" s="8" t="s">
        <v>29</v>
      </c>
      <c r="P702" s="8" t="s">
        <v>2227</v>
      </c>
      <c r="Q702" s="8" t="s">
        <v>2228</v>
      </c>
    </row>
    <row r="703" spans="1:17" s="8" customFormat="1" ht="12.75" x14ac:dyDescent="0.2">
      <c r="A703" s="7" t="s">
        <v>2229</v>
      </c>
      <c r="B703" s="8" t="s">
        <v>19</v>
      </c>
      <c r="C703" s="8" t="s">
        <v>52</v>
      </c>
      <c r="D703" s="9" t="s">
        <v>21</v>
      </c>
      <c r="E703" s="9" t="s">
        <v>21</v>
      </c>
      <c r="F703" s="8" t="s">
        <v>22</v>
      </c>
      <c r="G703" s="8" t="s">
        <v>23</v>
      </c>
      <c r="H703" s="8" t="s">
        <v>53</v>
      </c>
      <c r="I703" s="10" t="s">
        <v>25</v>
      </c>
      <c r="J703" s="8" t="s">
        <v>26</v>
      </c>
      <c r="K703" s="8" t="s">
        <v>26</v>
      </c>
      <c r="L703" s="8" t="s">
        <v>27</v>
      </c>
      <c r="M703" s="10">
        <v>2011</v>
      </c>
      <c r="N703" s="11" t="s">
        <v>1385</v>
      </c>
      <c r="O703" s="8" t="s">
        <v>29</v>
      </c>
      <c r="P703" s="8" t="s">
        <v>2230</v>
      </c>
      <c r="Q703" s="8" t="s">
        <v>2231</v>
      </c>
    </row>
    <row r="704" spans="1:17" s="8" customFormat="1" ht="12.75" x14ac:dyDescent="0.2">
      <c r="A704" s="7" t="s">
        <v>2232</v>
      </c>
      <c r="B704" s="8" t="s">
        <v>19</v>
      </c>
      <c r="C704" s="8" t="s">
        <v>52</v>
      </c>
      <c r="D704" s="9" t="s">
        <v>21</v>
      </c>
      <c r="E704" s="9" t="s">
        <v>21</v>
      </c>
      <c r="F704" s="8" t="s">
        <v>22</v>
      </c>
      <c r="G704" s="8" t="s">
        <v>23</v>
      </c>
      <c r="H704" s="8" t="s">
        <v>53</v>
      </c>
      <c r="I704" s="10" t="s">
        <v>25</v>
      </c>
      <c r="J704" s="8" t="s">
        <v>26</v>
      </c>
      <c r="K704" s="8" t="s">
        <v>26</v>
      </c>
      <c r="L704" s="8" t="s">
        <v>27</v>
      </c>
      <c r="M704" s="10">
        <v>2011</v>
      </c>
      <c r="N704" s="11" t="s">
        <v>1385</v>
      </c>
      <c r="O704" s="8" t="s">
        <v>29</v>
      </c>
      <c r="P704" s="8" t="s">
        <v>2233</v>
      </c>
      <c r="Q704" s="8" t="s">
        <v>2234</v>
      </c>
    </row>
    <row r="705" spans="1:17" s="8" customFormat="1" ht="12.75" x14ac:dyDescent="0.2">
      <c r="A705" s="7" t="s">
        <v>2235</v>
      </c>
      <c r="B705" s="8" t="s">
        <v>19</v>
      </c>
      <c r="C705" s="8" t="s">
        <v>52</v>
      </c>
      <c r="D705" s="9" t="s">
        <v>21</v>
      </c>
      <c r="E705" s="9" t="s">
        <v>21</v>
      </c>
      <c r="F705" s="8" t="s">
        <v>22</v>
      </c>
      <c r="G705" s="8" t="s">
        <v>23</v>
      </c>
      <c r="H705" s="8" t="s">
        <v>53</v>
      </c>
      <c r="I705" s="10" t="s">
        <v>25</v>
      </c>
      <c r="J705" s="8" t="s">
        <v>26</v>
      </c>
      <c r="K705" s="8" t="s">
        <v>26</v>
      </c>
      <c r="L705" s="8" t="s">
        <v>27</v>
      </c>
      <c r="M705" s="10">
        <v>2011</v>
      </c>
      <c r="N705" s="11" t="s">
        <v>1385</v>
      </c>
      <c r="O705" s="8" t="s">
        <v>29</v>
      </c>
      <c r="P705" s="8" t="s">
        <v>2236</v>
      </c>
      <c r="Q705" s="8" t="s">
        <v>2237</v>
      </c>
    </row>
    <row r="706" spans="1:17" s="8" customFormat="1" ht="12.75" x14ac:dyDescent="0.2">
      <c r="A706" s="7" t="s">
        <v>2238</v>
      </c>
      <c r="B706" s="8" t="s">
        <v>19</v>
      </c>
      <c r="C706" s="8" t="s">
        <v>88</v>
      </c>
      <c r="D706" s="9" t="s">
        <v>21</v>
      </c>
      <c r="E706" s="9" t="s">
        <v>21</v>
      </c>
      <c r="F706" s="8" t="s">
        <v>22</v>
      </c>
      <c r="G706" s="8" t="s">
        <v>23</v>
      </c>
      <c r="H706" s="8" t="s">
        <v>53</v>
      </c>
      <c r="I706" s="10" t="s">
        <v>25</v>
      </c>
      <c r="J706" s="8" t="s">
        <v>26</v>
      </c>
      <c r="K706" s="8" t="s">
        <v>26</v>
      </c>
      <c r="L706" s="8" t="s">
        <v>27</v>
      </c>
      <c r="M706" s="10">
        <v>2011</v>
      </c>
      <c r="N706" s="11" t="s">
        <v>1385</v>
      </c>
      <c r="O706" s="8" t="s">
        <v>29</v>
      </c>
      <c r="P706" s="8" t="s">
        <v>2239</v>
      </c>
      <c r="Q706" s="8" t="s">
        <v>2240</v>
      </c>
    </row>
    <row r="707" spans="1:17" s="8" customFormat="1" ht="12.75" x14ac:dyDescent="0.2">
      <c r="A707" s="7" t="s">
        <v>2241</v>
      </c>
      <c r="B707" s="8" t="s">
        <v>19</v>
      </c>
      <c r="C707" s="8" t="s">
        <v>52</v>
      </c>
      <c r="D707" s="9" t="s">
        <v>21</v>
      </c>
      <c r="E707" s="9" t="s">
        <v>21</v>
      </c>
      <c r="F707" s="8" t="s">
        <v>22</v>
      </c>
      <c r="G707" s="8" t="s">
        <v>23</v>
      </c>
      <c r="H707" s="8" t="s">
        <v>53</v>
      </c>
      <c r="I707" s="10" t="s">
        <v>25</v>
      </c>
      <c r="J707" s="8" t="s">
        <v>26</v>
      </c>
      <c r="K707" s="8" t="s">
        <v>26</v>
      </c>
      <c r="L707" s="8" t="s">
        <v>27</v>
      </c>
      <c r="M707" s="10">
        <v>2011</v>
      </c>
      <c r="N707" s="11" t="s">
        <v>1385</v>
      </c>
      <c r="O707" s="8" t="s">
        <v>29</v>
      </c>
      <c r="P707" s="8" t="s">
        <v>2242</v>
      </c>
      <c r="Q707" s="8" t="s">
        <v>2243</v>
      </c>
    </row>
    <row r="708" spans="1:17" s="8" customFormat="1" ht="12.75" x14ac:dyDescent="0.2">
      <c r="A708" s="7" t="s">
        <v>2244</v>
      </c>
      <c r="B708" s="8" t="s">
        <v>19</v>
      </c>
      <c r="C708" s="8" t="s">
        <v>52</v>
      </c>
      <c r="D708" s="9" t="s">
        <v>21</v>
      </c>
      <c r="E708" s="9" t="s">
        <v>21</v>
      </c>
      <c r="F708" s="8" t="s">
        <v>22</v>
      </c>
      <c r="G708" s="8" t="s">
        <v>23</v>
      </c>
      <c r="H708" s="8" t="s">
        <v>53</v>
      </c>
      <c r="I708" s="10" t="s">
        <v>25</v>
      </c>
      <c r="J708" s="8" t="s">
        <v>26</v>
      </c>
      <c r="K708" s="8" t="s">
        <v>26</v>
      </c>
      <c r="L708" s="8" t="s">
        <v>27</v>
      </c>
      <c r="M708" s="10">
        <v>2012</v>
      </c>
      <c r="N708" s="11" t="s">
        <v>2245</v>
      </c>
      <c r="O708" s="8" t="s">
        <v>29</v>
      </c>
      <c r="P708" s="8" t="s">
        <v>2246</v>
      </c>
      <c r="Q708" s="8" t="s">
        <v>2247</v>
      </c>
    </row>
    <row r="709" spans="1:17" s="8" customFormat="1" ht="12.75" x14ac:dyDescent="0.2">
      <c r="A709" s="7" t="s">
        <v>2248</v>
      </c>
      <c r="B709" s="8" t="s">
        <v>19</v>
      </c>
      <c r="C709" s="8" t="s">
        <v>52</v>
      </c>
      <c r="D709" s="9" t="s">
        <v>21</v>
      </c>
      <c r="E709" s="9" t="s">
        <v>21</v>
      </c>
      <c r="F709" s="8" t="s">
        <v>22</v>
      </c>
      <c r="G709" s="8" t="s">
        <v>23</v>
      </c>
      <c r="H709" s="8" t="s">
        <v>53</v>
      </c>
      <c r="I709" s="10" t="s">
        <v>25</v>
      </c>
      <c r="J709" s="8" t="s">
        <v>26</v>
      </c>
      <c r="K709" s="8" t="s">
        <v>26</v>
      </c>
      <c r="L709" s="8" t="s">
        <v>27</v>
      </c>
      <c r="M709" s="10">
        <v>2012</v>
      </c>
      <c r="N709" s="11" t="s">
        <v>2245</v>
      </c>
      <c r="O709" s="8" t="s">
        <v>29</v>
      </c>
      <c r="P709" s="8" t="s">
        <v>2249</v>
      </c>
      <c r="Q709" s="8" t="s">
        <v>2250</v>
      </c>
    </row>
    <row r="710" spans="1:17" s="8" customFormat="1" ht="12.75" x14ac:dyDescent="0.2">
      <c r="A710" s="7" t="s">
        <v>2251</v>
      </c>
      <c r="B710" s="8" t="s">
        <v>19</v>
      </c>
      <c r="C710" s="8" t="s">
        <v>52</v>
      </c>
      <c r="D710" s="9" t="s">
        <v>21</v>
      </c>
      <c r="E710" s="9" t="s">
        <v>21</v>
      </c>
      <c r="F710" s="8" t="s">
        <v>22</v>
      </c>
      <c r="G710" s="8" t="s">
        <v>23</v>
      </c>
      <c r="H710" s="8" t="s">
        <v>53</v>
      </c>
      <c r="I710" s="10" t="s">
        <v>25</v>
      </c>
      <c r="J710" s="8" t="s">
        <v>26</v>
      </c>
      <c r="K710" s="8" t="s">
        <v>26</v>
      </c>
      <c r="L710" s="8" t="s">
        <v>27</v>
      </c>
      <c r="M710" s="10">
        <v>2012</v>
      </c>
      <c r="N710" s="11" t="s">
        <v>2245</v>
      </c>
      <c r="O710" s="8" t="s">
        <v>29</v>
      </c>
      <c r="P710" s="8" t="s">
        <v>2252</v>
      </c>
      <c r="Q710" s="8" t="s">
        <v>2253</v>
      </c>
    </row>
    <row r="711" spans="1:17" s="8" customFormat="1" ht="12.75" x14ac:dyDescent="0.2">
      <c r="A711" s="7" t="s">
        <v>2254</v>
      </c>
      <c r="B711" s="8" t="s">
        <v>19</v>
      </c>
      <c r="C711" s="8" t="s">
        <v>52</v>
      </c>
      <c r="D711" s="9" t="s">
        <v>21</v>
      </c>
      <c r="E711" s="9" t="s">
        <v>21</v>
      </c>
      <c r="F711" s="8" t="s">
        <v>22</v>
      </c>
      <c r="G711" s="8" t="s">
        <v>23</v>
      </c>
      <c r="H711" s="8" t="s">
        <v>53</v>
      </c>
      <c r="I711" s="10" t="s">
        <v>25</v>
      </c>
      <c r="J711" s="8" t="s">
        <v>26</v>
      </c>
      <c r="K711" s="8" t="s">
        <v>26</v>
      </c>
      <c r="L711" s="8" t="s">
        <v>27</v>
      </c>
      <c r="M711" s="10">
        <v>2012</v>
      </c>
      <c r="N711" s="11" t="s">
        <v>2245</v>
      </c>
      <c r="O711" s="8" t="s">
        <v>29</v>
      </c>
      <c r="P711" s="8" t="s">
        <v>2255</v>
      </c>
      <c r="Q711" s="8" t="s">
        <v>2256</v>
      </c>
    </row>
    <row r="712" spans="1:17" s="8" customFormat="1" ht="12.75" x14ac:dyDescent="0.2">
      <c r="A712" s="7" t="s">
        <v>2257</v>
      </c>
      <c r="B712" s="8" t="s">
        <v>19</v>
      </c>
      <c r="C712" s="8" t="s">
        <v>52</v>
      </c>
      <c r="D712" s="9" t="s">
        <v>21</v>
      </c>
      <c r="E712" s="9" t="s">
        <v>21</v>
      </c>
      <c r="F712" s="8" t="s">
        <v>22</v>
      </c>
      <c r="G712" s="8" t="s">
        <v>23</v>
      </c>
      <c r="H712" s="8" t="s">
        <v>53</v>
      </c>
      <c r="I712" s="10" t="s">
        <v>25</v>
      </c>
      <c r="J712" s="8" t="s">
        <v>26</v>
      </c>
      <c r="K712" s="8" t="s">
        <v>26</v>
      </c>
      <c r="L712" s="8" t="s">
        <v>27</v>
      </c>
      <c r="M712" s="10">
        <v>2012</v>
      </c>
      <c r="N712" s="11" t="s">
        <v>2245</v>
      </c>
      <c r="O712" s="8" t="s">
        <v>29</v>
      </c>
      <c r="P712" s="8" t="s">
        <v>2258</v>
      </c>
      <c r="Q712" s="8" t="s">
        <v>2259</v>
      </c>
    </row>
    <row r="713" spans="1:17" s="8" customFormat="1" ht="12.75" x14ac:dyDescent="0.2">
      <c r="A713" s="7" t="s">
        <v>2260</v>
      </c>
      <c r="B713" s="8" t="s">
        <v>19</v>
      </c>
      <c r="C713" s="8" t="s">
        <v>52</v>
      </c>
      <c r="D713" s="9" t="s">
        <v>21</v>
      </c>
      <c r="E713" s="9" t="s">
        <v>21</v>
      </c>
      <c r="F713" s="8" t="s">
        <v>22</v>
      </c>
      <c r="G713" s="8" t="s">
        <v>23</v>
      </c>
      <c r="H713" s="8" t="s">
        <v>53</v>
      </c>
      <c r="I713" s="10" t="s">
        <v>25</v>
      </c>
      <c r="J713" s="8" t="s">
        <v>26</v>
      </c>
      <c r="K713" s="8" t="s">
        <v>26</v>
      </c>
      <c r="L713" s="8" t="s">
        <v>27</v>
      </c>
      <c r="M713" s="10">
        <v>2012</v>
      </c>
      <c r="N713" s="11" t="s">
        <v>2245</v>
      </c>
      <c r="O713" s="8" t="s">
        <v>29</v>
      </c>
      <c r="P713" s="8" t="s">
        <v>2261</v>
      </c>
      <c r="Q713" s="8" t="s">
        <v>2262</v>
      </c>
    </row>
    <row r="714" spans="1:17" s="8" customFormat="1" ht="12.75" x14ac:dyDescent="0.2">
      <c r="A714" s="7" t="s">
        <v>2263</v>
      </c>
      <c r="B714" s="8" t="s">
        <v>19</v>
      </c>
      <c r="C714" s="8" t="s">
        <v>52</v>
      </c>
      <c r="D714" s="9" t="s">
        <v>21</v>
      </c>
      <c r="E714" s="9" t="s">
        <v>21</v>
      </c>
      <c r="F714" s="8" t="s">
        <v>22</v>
      </c>
      <c r="G714" s="8" t="s">
        <v>23</v>
      </c>
      <c r="H714" s="8" t="s">
        <v>53</v>
      </c>
      <c r="I714" s="10" t="s">
        <v>25</v>
      </c>
      <c r="J714" s="8" t="s">
        <v>26</v>
      </c>
      <c r="K714" s="8" t="s">
        <v>26</v>
      </c>
      <c r="L714" s="8" t="s">
        <v>27</v>
      </c>
      <c r="M714" s="10">
        <v>2012</v>
      </c>
      <c r="N714" s="11" t="s">
        <v>2245</v>
      </c>
      <c r="O714" s="8" t="s">
        <v>29</v>
      </c>
      <c r="P714" s="8" t="s">
        <v>2264</v>
      </c>
      <c r="Q714" s="8" t="s">
        <v>2265</v>
      </c>
    </row>
    <row r="715" spans="1:17" s="8" customFormat="1" ht="12.75" x14ac:dyDescent="0.2">
      <c r="A715" s="7" t="s">
        <v>2266</v>
      </c>
      <c r="B715" s="8" t="s">
        <v>19</v>
      </c>
      <c r="C715" s="8" t="s">
        <v>52</v>
      </c>
      <c r="D715" s="9" t="s">
        <v>21</v>
      </c>
      <c r="E715" s="9" t="s">
        <v>21</v>
      </c>
      <c r="F715" s="8" t="s">
        <v>22</v>
      </c>
      <c r="G715" s="8" t="s">
        <v>23</v>
      </c>
      <c r="H715" s="8" t="s">
        <v>53</v>
      </c>
      <c r="I715" s="10" t="s">
        <v>25</v>
      </c>
      <c r="J715" s="8" t="s">
        <v>26</v>
      </c>
      <c r="K715" s="8" t="s">
        <v>26</v>
      </c>
      <c r="L715" s="8" t="s">
        <v>27</v>
      </c>
      <c r="M715" s="10">
        <v>2012</v>
      </c>
      <c r="N715" s="11" t="s">
        <v>2245</v>
      </c>
      <c r="O715" s="8" t="s">
        <v>29</v>
      </c>
      <c r="P715" s="8" t="s">
        <v>2267</v>
      </c>
      <c r="Q715" s="8" t="s">
        <v>2268</v>
      </c>
    </row>
    <row r="716" spans="1:17" s="8" customFormat="1" ht="12.75" x14ac:dyDescent="0.2">
      <c r="A716" s="7" t="s">
        <v>2269</v>
      </c>
      <c r="B716" s="8" t="s">
        <v>19</v>
      </c>
      <c r="C716" s="8" t="s">
        <v>52</v>
      </c>
      <c r="D716" s="9" t="s">
        <v>21</v>
      </c>
      <c r="E716" s="9" t="s">
        <v>21</v>
      </c>
      <c r="F716" s="8" t="s">
        <v>22</v>
      </c>
      <c r="G716" s="8" t="s">
        <v>23</v>
      </c>
      <c r="H716" s="8" t="s">
        <v>53</v>
      </c>
      <c r="I716" s="10" t="s">
        <v>25</v>
      </c>
      <c r="J716" s="8" t="s">
        <v>26</v>
      </c>
      <c r="K716" s="8" t="s">
        <v>26</v>
      </c>
      <c r="L716" s="8" t="s">
        <v>27</v>
      </c>
      <c r="M716" s="10">
        <v>2012</v>
      </c>
      <c r="N716" s="11" t="s">
        <v>2245</v>
      </c>
      <c r="O716" s="8" t="s">
        <v>29</v>
      </c>
      <c r="P716" s="8" t="s">
        <v>2270</v>
      </c>
      <c r="Q716" s="8" t="s">
        <v>2271</v>
      </c>
    </row>
    <row r="717" spans="1:17" s="8" customFormat="1" ht="12.75" x14ac:dyDescent="0.2">
      <c r="A717" s="7" t="s">
        <v>2272</v>
      </c>
      <c r="B717" s="8" t="s">
        <v>19</v>
      </c>
      <c r="C717" s="8" t="s">
        <v>52</v>
      </c>
      <c r="D717" s="9" t="s">
        <v>21</v>
      </c>
      <c r="E717" s="9" t="s">
        <v>21</v>
      </c>
      <c r="F717" s="8" t="s">
        <v>22</v>
      </c>
      <c r="G717" s="8" t="s">
        <v>23</v>
      </c>
      <c r="H717" s="8" t="s">
        <v>53</v>
      </c>
      <c r="I717" s="10" t="s">
        <v>25</v>
      </c>
      <c r="J717" s="8" t="s">
        <v>26</v>
      </c>
      <c r="K717" s="8" t="s">
        <v>26</v>
      </c>
      <c r="L717" s="8" t="s">
        <v>27</v>
      </c>
      <c r="M717" s="10">
        <v>2012</v>
      </c>
      <c r="N717" s="11" t="s">
        <v>2245</v>
      </c>
      <c r="O717" s="8" t="s">
        <v>29</v>
      </c>
      <c r="P717" s="8" t="s">
        <v>2273</v>
      </c>
      <c r="Q717" s="8" t="s">
        <v>2274</v>
      </c>
    </row>
    <row r="718" spans="1:17" s="8" customFormat="1" ht="12.75" x14ac:dyDescent="0.2">
      <c r="A718" s="7" t="s">
        <v>2275</v>
      </c>
      <c r="B718" s="8" t="s">
        <v>19</v>
      </c>
      <c r="C718" s="8" t="s">
        <v>52</v>
      </c>
      <c r="D718" s="9" t="s">
        <v>21</v>
      </c>
      <c r="E718" s="9" t="s">
        <v>21</v>
      </c>
      <c r="F718" s="8" t="s">
        <v>22</v>
      </c>
      <c r="G718" s="8" t="s">
        <v>23</v>
      </c>
      <c r="H718" s="8" t="s">
        <v>53</v>
      </c>
      <c r="I718" s="10" t="s">
        <v>25</v>
      </c>
      <c r="J718" s="8" t="s">
        <v>114</v>
      </c>
      <c r="K718" s="8" t="s">
        <v>126</v>
      </c>
      <c r="L718" s="8" t="s">
        <v>27</v>
      </c>
      <c r="M718" s="10">
        <v>2003</v>
      </c>
      <c r="N718" s="11" t="s">
        <v>2276</v>
      </c>
      <c r="O718" s="8" t="s">
        <v>29</v>
      </c>
      <c r="P718" s="8" t="s">
        <v>2277</v>
      </c>
      <c r="Q718" s="8" t="s">
        <v>2278</v>
      </c>
    </row>
    <row r="719" spans="1:17" s="8" customFormat="1" ht="12.75" x14ac:dyDescent="0.2">
      <c r="A719" s="7" t="s">
        <v>2279</v>
      </c>
      <c r="B719" s="8" t="s">
        <v>19</v>
      </c>
      <c r="C719" s="12" t="s">
        <v>2280</v>
      </c>
      <c r="D719" s="9" t="s">
        <v>68</v>
      </c>
      <c r="E719" s="9" t="s">
        <v>839</v>
      </c>
      <c r="F719" s="9" t="s">
        <v>22</v>
      </c>
      <c r="G719" s="8" t="s">
        <v>23</v>
      </c>
      <c r="H719" s="8" t="s">
        <v>24</v>
      </c>
      <c r="I719" s="10" t="s">
        <v>25</v>
      </c>
      <c r="J719" s="8" t="s">
        <v>114</v>
      </c>
      <c r="K719" s="8" t="s">
        <v>762</v>
      </c>
      <c r="L719" s="8" t="s">
        <v>27</v>
      </c>
      <c r="M719" s="10">
        <v>2007</v>
      </c>
      <c r="N719" s="11" t="s">
        <v>1259</v>
      </c>
      <c r="O719" s="8" t="s">
        <v>29</v>
      </c>
      <c r="P719" s="8" t="s">
        <v>2281</v>
      </c>
      <c r="Q719" s="8" t="s">
        <v>2282</v>
      </c>
    </row>
    <row r="720" spans="1:17" s="8" customFormat="1" ht="12.75" x14ac:dyDescent="0.2">
      <c r="A720" s="7" t="s">
        <v>2283</v>
      </c>
      <c r="B720" s="8" t="s">
        <v>19</v>
      </c>
      <c r="C720" s="8" t="s">
        <v>52</v>
      </c>
      <c r="D720" s="9" t="s">
        <v>21</v>
      </c>
      <c r="E720" s="9" t="s">
        <v>21</v>
      </c>
      <c r="F720" s="8" t="s">
        <v>22</v>
      </c>
      <c r="G720" s="8" t="s">
        <v>23</v>
      </c>
      <c r="H720" s="8" t="s">
        <v>53</v>
      </c>
      <c r="I720" s="10" t="s">
        <v>25</v>
      </c>
      <c r="J720" s="8" t="s">
        <v>114</v>
      </c>
      <c r="K720" s="8" t="s">
        <v>126</v>
      </c>
      <c r="L720" s="8" t="s">
        <v>27</v>
      </c>
      <c r="M720" s="10">
        <v>1998</v>
      </c>
      <c r="N720" s="11" t="s">
        <v>2284</v>
      </c>
      <c r="O720" s="8" t="s">
        <v>29</v>
      </c>
      <c r="P720" s="8" t="s">
        <v>2285</v>
      </c>
      <c r="Q720" s="8" t="s">
        <v>2286</v>
      </c>
    </row>
    <row r="721" spans="1:17" s="8" customFormat="1" ht="12.75" x14ac:dyDescent="0.2">
      <c r="A721" s="7" t="s">
        <v>2287</v>
      </c>
      <c r="B721" s="8" t="s">
        <v>19</v>
      </c>
      <c r="C721" s="8" t="s">
        <v>52</v>
      </c>
      <c r="D721" s="9" t="s">
        <v>21</v>
      </c>
      <c r="E721" s="9" t="s">
        <v>21</v>
      </c>
      <c r="F721" s="8" t="s">
        <v>22</v>
      </c>
      <c r="G721" s="8" t="s">
        <v>23</v>
      </c>
      <c r="H721" s="8" t="s">
        <v>53</v>
      </c>
      <c r="I721" s="10" t="s">
        <v>25</v>
      </c>
      <c r="J721" s="8" t="s">
        <v>114</v>
      </c>
      <c r="K721" s="8" t="s">
        <v>115</v>
      </c>
      <c r="L721" s="8" t="s">
        <v>27</v>
      </c>
      <c r="M721" s="10">
        <v>2009</v>
      </c>
      <c r="N721" s="11" t="s">
        <v>1397</v>
      </c>
      <c r="O721" s="8" t="s">
        <v>29</v>
      </c>
      <c r="P721" s="8" t="s">
        <v>2288</v>
      </c>
      <c r="Q721" s="8" t="s">
        <v>2289</v>
      </c>
    </row>
    <row r="722" spans="1:17" s="8" customFormat="1" ht="12.75" x14ac:dyDescent="0.2">
      <c r="A722" s="7" t="s">
        <v>2290</v>
      </c>
      <c r="B722" s="8" t="s">
        <v>19</v>
      </c>
      <c r="C722" s="8" t="s">
        <v>52</v>
      </c>
      <c r="D722" s="9" t="s">
        <v>21</v>
      </c>
      <c r="E722" s="9" t="s">
        <v>21</v>
      </c>
      <c r="F722" s="8" t="s">
        <v>22</v>
      </c>
      <c r="G722" s="8" t="s">
        <v>23</v>
      </c>
      <c r="H722" s="8" t="s">
        <v>53</v>
      </c>
      <c r="I722" s="10" t="s">
        <v>25</v>
      </c>
      <c r="J722" s="8" t="s">
        <v>114</v>
      </c>
      <c r="K722" s="8" t="s">
        <v>483</v>
      </c>
      <c r="L722" s="8" t="s">
        <v>27</v>
      </c>
      <c r="M722" s="10">
        <v>2011</v>
      </c>
      <c r="N722" s="13">
        <v>40880</v>
      </c>
      <c r="O722" s="8" t="s">
        <v>29</v>
      </c>
      <c r="P722" s="8" t="s">
        <v>2291</v>
      </c>
      <c r="Q722" s="8" t="s">
        <v>2292</v>
      </c>
    </row>
    <row r="723" spans="1:17" s="8" customFormat="1" ht="12.75" x14ac:dyDescent="0.2">
      <c r="A723" s="7" t="s">
        <v>2293</v>
      </c>
      <c r="B723" s="8" t="s">
        <v>19</v>
      </c>
      <c r="C723" s="8" t="s">
        <v>52</v>
      </c>
      <c r="D723" s="9" t="s">
        <v>21</v>
      </c>
      <c r="E723" s="9" t="s">
        <v>21</v>
      </c>
      <c r="F723" s="8" t="s">
        <v>22</v>
      </c>
      <c r="G723" s="8" t="s">
        <v>23</v>
      </c>
      <c r="H723" s="8" t="s">
        <v>53</v>
      </c>
      <c r="I723" s="10" t="s">
        <v>25</v>
      </c>
      <c r="J723" s="8" t="s">
        <v>114</v>
      </c>
      <c r="K723" s="8" t="s">
        <v>126</v>
      </c>
      <c r="L723" s="8" t="s">
        <v>27</v>
      </c>
      <c r="M723" s="10">
        <v>2008</v>
      </c>
      <c r="N723" s="13">
        <v>39640</v>
      </c>
      <c r="O723" s="8" t="s">
        <v>29</v>
      </c>
      <c r="P723" s="8" t="s">
        <v>2294</v>
      </c>
      <c r="Q723" s="8" t="s">
        <v>2295</v>
      </c>
    </row>
    <row r="724" spans="1:17" s="8" customFormat="1" ht="12.75" x14ac:dyDescent="0.2">
      <c r="A724" s="7" t="s">
        <v>3005</v>
      </c>
      <c r="B724" s="8" t="s">
        <v>19</v>
      </c>
      <c r="C724" s="8" t="s">
        <v>52</v>
      </c>
      <c r="D724" s="9" t="s">
        <v>21</v>
      </c>
      <c r="E724" s="9" t="s">
        <v>21</v>
      </c>
      <c r="F724" s="8" t="s">
        <v>22</v>
      </c>
      <c r="G724" s="8" t="s">
        <v>23</v>
      </c>
      <c r="H724" s="8" t="s">
        <v>53</v>
      </c>
      <c r="I724" s="10" t="s">
        <v>2850</v>
      </c>
      <c r="J724" s="8" t="s">
        <v>114</v>
      </c>
      <c r="K724" s="8" t="s">
        <v>2862</v>
      </c>
      <c r="L724" s="8" t="s">
        <v>27</v>
      </c>
      <c r="M724" s="10">
        <v>2009</v>
      </c>
      <c r="N724" s="11" t="s">
        <v>2528</v>
      </c>
      <c r="O724" s="8" t="s">
        <v>29</v>
      </c>
      <c r="P724" s="8" t="s">
        <v>3006</v>
      </c>
      <c r="Q724" s="8" t="s">
        <v>3007</v>
      </c>
    </row>
    <row r="725" spans="1:17" s="8" customFormat="1" ht="12.75" x14ac:dyDescent="0.2">
      <c r="A725" s="7" t="s">
        <v>3020</v>
      </c>
      <c r="B725" s="8" t="s">
        <v>19</v>
      </c>
      <c r="C725" s="8" t="s">
        <v>52</v>
      </c>
      <c r="D725" s="9" t="s">
        <v>21</v>
      </c>
      <c r="E725" s="9" t="s">
        <v>21</v>
      </c>
      <c r="F725" s="8" t="s">
        <v>22</v>
      </c>
      <c r="G725" s="8" t="s">
        <v>23</v>
      </c>
      <c r="H725" s="8" t="s">
        <v>53</v>
      </c>
      <c r="I725" s="10" t="s">
        <v>2850</v>
      </c>
      <c r="J725" s="8" t="s">
        <v>114</v>
      </c>
      <c r="K725" s="8" t="s">
        <v>2866</v>
      </c>
      <c r="L725" s="8" t="s">
        <v>27</v>
      </c>
      <c r="M725" s="10">
        <v>2009</v>
      </c>
      <c r="N725" s="13">
        <v>40067</v>
      </c>
      <c r="O725" s="8" t="s">
        <v>29</v>
      </c>
      <c r="P725" s="8" t="s">
        <v>3021</v>
      </c>
      <c r="Q725" s="8" t="s">
        <v>3022</v>
      </c>
    </row>
    <row r="726" spans="1:17" s="8" customFormat="1" ht="12.75" x14ac:dyDescent="0.2">
      <c r="A726" s="7" t="s">
        <v>3023</v>
      </c>
      <c r="B726" s="8" t="s">
        <v>19</v>
      </c>
      <c r="C726" s="8" t="s">
        <v>52</v>
      </c>
      <c r="D726" s="9" t="s">
        <v>21</v>
      </c>
      <c r="E726" s="9" t="s">
        <v>21</v>
      </c>
      <c r="F726" s="8" t="s">
        <v>22</v>
      </c>
      <c r="G726" s="8" t="s">
        <v>23</v>
      </c>
      <c r="H726" s="8" t="s">
        <v>53</v>
      </c>
      <c r="I726" s="10" t="s">
        <v>2850</v>
      </c>
      <c r="J726" s="8" t="s">
        <v>114</v>
      </c>
      <c r="K726" s="8" t="s">
        <v>2866</v>
      </c>
      <c r="L726" s="8" t="s">
        <v>27</v>
      </c>
      <c r="M726" s="10">
        <v>2009</v>
      </c>
      <c r="N726" s="13">
        <v>40068</v>
      </c>
      <c r="O726" s="8" t="s">
        <v>29</v>
      </c>
      <c r="P726" s="8" t="s">
        <v>3024</v>
      </c>
      <c r="Q726" s="8" t="s">
        <v>3025</v>
      </c>
    </row>
    <row r="727" spans="1:17" s="8" customFormat="1" ht="12.75" x14ac:dyDescent="0.2">
      <c r="A727" s="7" t="s">
        <v>3060</v>
      </c>
      <c r="B727" s="8" t="s">
        <v>19</v>
      </c>
      <c r="C727" s="8" t="s">
        <v>52</v>
      </c>
      <c r="D727" s="9" t="s">
        <v>21</v>
      </c>
      <c r="E727" s="9" t="s">
        <v>21</v>
      </c>
      <c r="F727" s="8" t="s">
        <v>22</v>
      </c>
      <c r="G727" s="8" t="s">
        <v>23</v>
      </c>
      <c r="H727" s="8" t="s">
        <v>53</v>
      </c>
      <c r="I727" s="10" t="s">
        <v>2850</v>
      </c>
      <c r="J727" s="8" t="s">
        <v>114</v>
      </c>
      <c r="K727" s="8" t="s">
        <v>2855</v>
      </c>
      <c r="L727" s="8" t="s">
        <v>27</v>
      </c>
      <c r="M727" s="10">
        <v>2009</v>
      </c>
      <c r="N727" s="11" t="s">
        <v>2528</v>
      </c>
      <c r="O727" s="8" t="s">
        <v>29</v>
      </c>
      <c r="P727" s="8" t="s">
        <v>3061</v>
      </c>
      <c r="Q727" s="8" t="s">
        <v>3062</v>
      </c>
    </row>
    <row r="728" spans="1:17" s="8" customFormat="1" ht="12.75" x14ac:dyDescent="0.2">
      <c r="A728" s="7" t="s">
        <v>3063</v>
      </c>
      <c r="B728" s="8" t="s">
        <v>19</v>
      </c>
      <c r="C728" s="8" t="s">
        <v>52</v>
      </c>
      <c r="D728" s="9" t="s">
        <v>21</v>
      </c>
      <c r="E728" s="9" t="s">
        <v>21</v>
      </c>
      <c r="F728" s="8" t="s">
        <v>22</v>
      </c>
      <c r="G728" s="8" t="s">
        <v>23</v>
      </c>
      <c r="H728" s="8" t="s">
        <v>53</v>
      </c>
      <c r="I728" s="10" t="s">
        <v>2850</v>
      </c>
      <c r="J728" s="8" t="s">
        <v>114</v>
      </c>
      <c r="K728" s="8" t="s">
        <v>3064</v>
      </c>
      <c r="L728" s="8" t="s">
        <v>27</v>
      </c>
      <c r="M728" s="10">
        <v>2009</v>
      </c>
      <c r="N728" s="11" t="s">
        <v>2528</v>
      </c>
      <c r="O728" s="8" t="s">
        <v>29</v>
      </c>
      <c r="P728" s="8" t="s">
        <v>3065</v>
      </c>
      <c r="Q728" s="8" t="s">
        <v>3066</v>
      </c>
    </row>
    <row r="729" spans="1:17" s="8" customFormat="1" ht="12.75" x14ac:dyDescent="0.2">
      <c r="A729" s="7" t="s">
        <v>3067</v>
      </c>
      <c r="B729" s="8" t="s">
        <v>19</v>
      </c>
      <c r="C729" s="8" t="s">
        <v>52</v>
      </c>
      <c r="D729" s="9" t="s">
        <v>21</v>
      </c>
      <c r="E729" s="9" t="s">
        <v>21</v>
      </c>
      <c r="F729" s="8" t="s">
        <v>22</v>
      </c>
      <c r="G729" s="8" t="s">
        <v>23</v>
      </c>
      <c r="H729" s="8" t="s">
        <v>53</v>
      </c>
      <c r="I729" s="10" t="s">
        <v>2850</v>
      </c>
      <c r="J729" s="8" t="s">
        <v>114</v>
      </c>
      <c r="K729" s="8" t="s">
        <v>2989</v>
      </c>
      <c r="L729" s="8" t="s">
        <v>27</v>
      </c>
      <c r="M729" s="10">
        <v>2009</v>
      </c>
      <c r="N729" s="11" t="s">
        <v>1459</v>
      </c>
      <c r="O729" s="8" t="s">
        <v>29</v>
      </c>
      <c r="P729" s="8" t="s">
        <v>3068</v>
      </c>
      <c r="Q729" s="8" t="s">
        <v>3069</v>
      </c>
    </row>
    <row r="730" spans="1:17" s="8" customFormat="1" ht="12.75" x14ac:dyDescent="0.2">
      <c r="A730" s="7" t="s">
        <v>3070</v>
      </c>
      <c r="B730" s="8" t="s">
        <v>19</v>
      </c>
      <c r="C730" s="8" t="s">
        <v>52</v>
      </c>
      <c r="D730" s="9" t="s">
        <v>21</v>
      </c>
      <c r="E730" s="9" t="s">
        <v>21</v>
      </c>
      <c r="F730" s="8" t="s">
        <v>22</v>
      </c>
      <c r="G730" s="8" t="s">
        <v>23</v>
      </c>
      <c r="H730" s="8" t="s">
        <v>53</v>
      </c>
      <c r="I730" s="10" t="s">
        <v>2850</v>
      </c>
      <c r="J730" s="8" t="s">
        <v>114</v>
      </c>
      <c r="K730" s="8" t="s">
        <v>2862</v>
      </c>
      <c r="L730" s="8" t="s">
        <v>27</v>
      </c>
      <c r="M730" s="10">
        <v>2009</v>
      </c>
      <c r="N730" s="11" t="s">
        <v>1459</v>
      </c>
      <c r="O730" s="8" t="s">
        <v>29</v>
      </c>
      <c r="P730" s="8" t="s">
        <v>3071</v>
      </c>
      <c r="Q730" s="8" t="s">
        <v>3072</v>
      </c>
    </row>
    <row r="731" spans="1:17" s="8" customFormat="1" ht="12.75" x14ac:dyDescent="0.2">
      <c r="A731" s="7" t="s">
        <v>3100</v>
      </c>
      <c r="B731" s="8" t="s">
        <v>19</v>
      </c>
      <c r="C731" s="8" t="s">
        <v>52</v>
      </c>
      <c r="D731" s="9" t="s">
        <v>21</v>
      </c>
      <c r="E731" s="9" t="s">
        <v>21</v>
      </c>
      <c r="F731" s="8" t="s">
        <v>22</v>
      </c>
      <c r="G731" s="8" t="s">
        <v>23</v>
      </c>
      <c r="H731" s="8" t="s">
        <v>53</v>
      </c>
      <c r="I731" s="10" t="s">
        <v>2850</v>
      </c>
      <c r="J731" s="8" t="s">
        <v>114</v>
      </c>
      <c r="K731" s="8" t="s">
        <v>3101</v>
      </c>
      <c r="L731" s="8" t="s">
        <v>27</v>
      </c>
      <c r="M731" s="10">
        <v>2011</v>
      </c>
      <c r="N731" s="11" t="s">
        <v>1683</v>
      </c>
      <c r="O731" s="8" t="s">
        <v>29</v>
      </c>
      <c r="P731" s="8" t="s">
        <v>3102</v>
      </c>
      <c r="Q731" s="8" t="s">
        <v>3103</v>
      </c>
    </row>
    <row r="732" spans="1:17" s="8" customFormat="1" ht="12.75" x14ac:dyDescent="0.2">
      <c r="A732" s="7" t="s">
        <v>3104</v>
      </c>
      <c r="B732" s="8" t="s">
        <v>19</v>
      </c>
      <c r="C732" s="8" t="s">
        <v>52</v>
      </c>
      <c r="D732" s="9" t="s">
        <v>21</v>
      </c>
      <c r="E732" s="9" t="s">
        <v>21</v>
      </c>
      <c r="F732" s="8" t="s">
        <v>22</v>
      </c>
      <c r="G732" s="8" t="s">
        <v>23</v>
      </c>
      <c r="H732" s="8" t="s">
        <v>53</v>
      </c>
      <c r="I732" s="10" t="s">
        <v>2850</v>
      </c>
      <c r="J732" s="8" t="s">
        <v>114</v>
      </c>
      <c r="K732" s="8" t="s">
        <v>3101</v>
      </c>
      <c r="L732" s="8" t="s">
        <v>27</v>
      </c>
      <c r="M732" s="10">
        <v>2011</v>
      </c>
      <c r="N732" s="11" t="s">
        <v>1683</v>
      </c>
      <c r="O732" s="8" t="s">
        <v>29</v>
      </c>
      <c r="P732" s="8" t="s">
        <v>3105</v>
      </c>
      <c r="Q732" s="8" t="s">
        <v>3106</v>
      </c>
    </row>
    <row r="733" spans="1:17" s="8" customFormat="1" ht="12.75" x14ac:dyDescent="0.2">
      <c r="A733" s="7" t="s">
        <v>3107</v>
      </c>
      <c r="B733" s="8" t="s">
        <v>19</v>
      </c>
      <c r="C733" s="8" t="s">
        <v>52</v>
      </c>
      <c r="D733" s="9" t="s">
        <v>21</v>
      </c>
      <c r="E733" s="9" t="s">
        <v>21</v>
      </c>
      <c r="F733" s="8" t="s">
        <v>22</v>
      </c>
      <c r="G733" s="8" t="s">
        <v>23</v>
      </c>
      <c r="H733" s="8" t="s">
        <v>53</v>
      </c>
      <c r="I733" s="10" t="s">
        <v>2850</v>
      </c>
      <c r="J733" s="8" t="s">
        <v>114</v>
      </c>
      <c r="K733" s="8" t="s">
        <v>3101</v>
      </c>
      <c r="L733" s="8" t="s">
        <v>27</v>
      </c>
      <c r="M733" s="10">
        <v>2011</v>
      </c>
      <c r="N733" s="11" t="s">
        <v>1683</v>
      </c>
      <c r="O733" s="8" t="s">
        <v>29</v>
      </c>
      <c r="P733" s="8" t="s">
        <v>3108</v>
      </c>
      <c r="Q733" s="8" t="s">
        <v>3109</v>
      </c>
    </row>
    <row r="734" spans="1:17" s="8" customFormat="1" ht="12.75" x14ac:dyDescent="0.2">
      <c r="A734" s="7" t="s">
        <v>3113</v>
      </c>
      <c r="B734" s="8" t="s">
        <v>19</v>
      </c>
      <c r="C734" s="8" t="s">
        <v>52</v>
      </c>
      <c r="D734" s="9" t="s">
        <v>21</v>
      </c>
      <c r="E734" s="9" t="s">
        <v>21</v>
      </c>
      <c r="F734" s="8" t="s">
        <v>22</v>
      </c>
      <c r="G734" s="8" t="s">
        <v>23</v>
      </c>
      <c r="H734" s="8" t="s">
        <v>53</v>
      </c>
      <c r="I734" s="10" t="s">
        <v>2850</v>
      </c>
      <c r="J734" s="8" t="s">
        <v>114</v>
      </c>
      <c r="K734" s="8" t="s">
        <v>3101</v>
      </c>
      <c r="L734" s="8" t="s">
        <v>27</v>
      </c>
      <c r="M734" s="10">
        <v>2011</v>
      </c>
      <c r="N734" s="11" t="s">
        <v>1683</v>
      </c>
      <c r="O734" s="8" t="s">
        <v>29</v>
      </c>
      <c r="P734" s="8" t="s">
        <v>3114</v>
      </c>
      <c r="Q734" s="8" t="s">
        <v>3115</v>
      </c>
    </row>
    <row r="735" spans="1:17" s="8" customFormat="1" ht="12.75" x14ac:dyDescent="0.2">
      <c r="A735" s="7" t="s">
        <v>3119</v>
      </c>
      <c r="B735" s="8" t="s">
        <v>19</v>
      </c>
      <c r="C735" s="8" t="s">
        <v>52</v>
      </c>
      <c r="D735" s="9" t="s">
        <v>21</v>
      </c>
      <c r="E735" s="9" t="s">
        <v>21</v>
      </c>
      <c r="F735" s="8" t="s">
        <v>22</v>
      </c>
      <c r="G735" s="8" t="s">
        <v>23</v>
      </c>
      <c r="H735" s="8" t="s">
        <v>53</v>
      </c>
      <c r="I735" s="10" t="s">
        <v>2850</v>
      </c>
      <c r="J735" s="8" t="s">
        <v>114</v>
      </c>
      <c r="K735" s="8" t="s">
        <v>3101</v>
      </c>
      <c r="L735" s="8" t="s">
        <v>27</v>
      </c>
      <c r="M735" s="10">
        <v>2011</v>
      </c>
      <c r="N735" s="11" t="s">
        <v>1683</v>
      </c>
      <c r="O735" s="8" t="s">
        <v>29</v>
      </c>
      <c r="P735" s="8" t="s">
        <v>3120</v>
      </c>
      <c r="Q735" s="8" t="s">
        <v>3121</v>
      </c>
    </row>
    <row r="736" spans="1:17" s="8" customFormat="1" ht="12.75" x14ac:dyDescent="0.2">
      <c r="A736" s="7" t="s">
        <v>3122</v>
      </c>
      <c r="B736" s="8" t="s">
        <v>19</v>
      </c>
      <c r="C736" s="8" t="s">
        <v>52</v>
      </c>
      <c r="D736" s="9" t="s">
        <v>21</v>
      </c>
      <c r="E736" s="9" t="s">
        <v>21</v>
      </c>
      <c r="F736" s="8" t="s">
        <v>22</v>
      </c>
      <c r="G736" s="8" t="s">
        <v>23</v>
      </c>
      <c r="H736" s="8" t="s">
        <v>53</v>
      </c>
      <c r="I736" s="10" t="s">
        <v>2850</v>
      </c>
      <c r="J736" s="8" t="s">
        <v>114</v>
      </c>
      <c r="K736" s="8" t="s">
        <v>2989</v>
      </c>
      <c r="L736" s="8" t="s">
        <v>27</v>
      </c>
      <c r="M736" s="10">
        <v>2011</v>
      </c>
      <c r="N736" s="11" t="s">
        <v>1683</v>
      </c>
      <c r="O736" s="8" t="s">
        <v>29</v>
      </c>
      <c r="P736" s="8" t="s">
        <v>3123</v>
      </c>
      <c r="Q736" s="8" t="s">
        <v>3124</v>
      </c>
    </row>
    <row r="737" spans="1:17" s="8" customFormat="1" ht="12.75" x14ac:dyDescent="0.2">
      <c r="A737" s="7" t="s">
        <v>3125</v>
      </c>
      <c r="B737" s="8" t="s">
        <v>19</v>
      </c>
      <c r="C737" s="8" t="s">
        <v>52</v>
      </c>
      <c r="D737" s="9" t="s">
        <v>21</v>
      </c>
      <c r="E737" s="9" t="s">
        <v>21</v>
      </c>
      <c r="F737" s="8" t="s">
        <v>22</v>
      </c>
      <c r="G737" s="8" t="s">
        <v>23</v>
      </c>
      <c r="H737" s="8" t="s">
        <v>53</v>
      </c>
      <c r="I737" s="10" t="s">
        <v>2850</v>
      </c>
      <c r="J737" s="8" t="s">
        <v>114</v>
      </c>
      <c r="K737" s="8" t="s">
        <v>2989</v>
      </c>
      <c r="L737" s="8" t="s">
        <v>27</v>
      </c>
      <c r="M737" s="10">
        <v>2011</v>
      </c>
      <c r="N737" s="11" t="s">
        <v>1683</v>
      </c>
      <c r="O737" s="8" t="s">
        <v>29</v>
      </c>
      <c r="P737" s="8" t="s">
        <v>3126</v>
      </c>
      <c r="Q737" s="8" t="s">
        <v>3127</v>
      </c>
    </row>
    <row r="738" spans="1:17" s="8" customFormat="1" ht="12.75" x14ac:dyDescent="0.2">
      <c r="A738" s="7" t="s">
        <v>3128</v>
      </c>
      <c r="B738" s="8" t="s">
        <v>19</v>
      </c>
      <c r="C738" s="8" t="s">
        <v>52</v>
      </c>
      <c r="D738" s="9" t="s">
        <v>21</v>
      </c>
      <c r="E738" s="9" t="s">
        <v>21</v>
      </c>
      <c r="F738" s="8" t="s">
        <v>22</v>
      </c>
      <c r="G738" s="8" t="s">
        <v>23</v>
      </c>
      <c r="H738" s="8" t="s">
        <v>53</v>
      </c>
      <c r="I738" s="10" t="s">
        <v>2850</v>
      </c>
      <c r="J738" s="8" t="s">
        <v>114</v>
      </c>
      <c r="K738" s="8" t="s">
        <v>2989</v>
      </c>
      <c r="L738" s="8" t="s">
        <v>27</v>
      </c>
      <c r="M738" s="10">
        <v>2011</v>
      </c>
      <c r="N738" s="11" t="s">
        <v>1683</v>
      </c>
      <c r="O738" s="8" t="s">
        <v>29</v>
      </c>
      <c r="P738" s="8" t="s">
        <v>3129</v>
      </c>
      <c r="Q738" s="8" t="s">
        <v>3130</v>
      </c>
    </row>
    <row r="739" spans="1:17" s="8" customFormat="1" ht="12.75" x14ac:dyDescent="0.2">
      <c r="A739" s="7" t="s">
        <v>3134</v>
      </c>
      <c r="B739" s="8" t="s">
        <v>19</v>
      </c>
      <c r="C739" s="8" t="s">
        <v>52</v>
      </c>
      <c r="D739" s="9" t="s">
        <v>21</v>
      </c>
      <c r="E739" s="9" t="s">
        <v>21</v>
      </c>
      <c r="F739" s="8" t="s">
        <v>22</v>
      </c>
      <c r="G739" s="8" t="s">
        <v>23</v>
      </c>
      <c r="H739" s="8" t="s">
        <v>53</v>
      </c>
      <c r="I739" s="10" t="s">
        <v>2850</v>
      </c>
      <c r="J739" s="8" t="s">
        <v>114</v>
      </c>
      <c r="K739" s="8" t="s">
        <v>2989</v>
      </c>
      <c r="L739" s="8" t="s">
        <v>27</v>
      </c>
      <c r="M739" s="10">
        <v>2011</v>
      </c>
      <c r="N739" s="11" t="s">
        <v>1683</v>
      </c>
      <c r="O739" s="8" t="s">
        <v>29</v>
      </c>
      <c r="P739" s="8" t="s">
        <v>3135</v>
      </c>
      <c r="Q739" s="8" t="s">
        <v>3136</v>
      </c>
    </row>
    <row r="740" spans="1:17" s="8" customFormat="1" ht="12.75" x14ac:dyDescent="0.2">
      <c r="A740" s="7" t="s">
        <v>3140</v>
      </c>
      <c r="B740" s="8" t="s">
        <v>19</v>
      </c>
      <c r="C740" s="8" t="s">
        <v>52</v>
      </c>
      <c r="D740" s="9" t="s">
        <v>21</v>
      </c>
      <c r="E740" s="9" t="s">
        <v>21</v>
      </c>
      <c r="F740" s="8" t="s">
        <v>22</v>
      </c>
      <c r="G740" s="8" t="s">
        <v>23</v>
      </c>
      <c r="H740" s="8" t="s">
        <v>53</v>
      </c>
      <c r="I740" s="10" t="s">
        <v>2850</v>
      </c>
      <c r="J740" s="8" t="s">
        <v>114</v>
      </c>
      <c r="K740" s="8" t="s">
        <v>2989</v>
      </c>
      <c r="L740" s="8" t="s">
        <v>27</v>
      </c>
      <c r="M740" s="10">
        <v>2011</v>
      </c>
      <c r="N740" s="11" t="s">
        <v>1683</v>
      </c>
      <c r="O740" s="8" t="s">
        <v>29</v>
      </c>
      <c r="P740" s="8" t="s">
        <v>3141</v>
      </c>
      <c r="Q740" s="8" t="s">
        <v>3142</v>
      </c>
    </row>
    <row r="741" spans="1:17" s="8" customFormat="1" ht="12.75" x14ac:dyDescent="0.2">
      <c r="A741" s="7" t="s">
        <v>3143</v>
      </c>
      <c r="B741" s="8" t="s">
        <v>19</v>
      </c>
      <c r="C741" s="8" t="s">
        <v>52</v>
      </c>
      <c r="D741" s="9" t="s">
        <v>21</v>
      </c>
      <c r="E741" s="9" t="s">
        <v>21</v>
      </c>
      <c r="F741" s="8" t="s">
        <v>22</v>
      </c>
      <c r="G741" s="8" t="s">
        <v>23</v>
      </c>
      <c r="H741" s="8" t="s">
        <v>53</v>
      </c>
      <c r="I741" s="10" t="s">
        <v>2850</v>
      </c>
      <c r="J741" s="8" t="s">
        <v>114</v>
      </c>
      <c r="K741" s="8" t="s">
        <v>2862</v>
      </c>
      <c r="L741" s="8" t="s">
        <v>27</v>
      </c>
      <c r="M741" s="10">
        <v>2011</v>
      </c>
      <c r="N741" s="11" t="s">
        <v>1683</v>
      </c>
      <c r="O741" s="8" t="s">
        <v>29</v>
      </c>
      <c r="P741" s="8" t="s">
        <v>3144</v>
      </c>
      <c r="Q741" s="8" t="s">
        <v>3145</v>
      </c>
    </row>
    <row r="742" spans="1:17" s="8" customFormat="1" ht="12.75" x14ac:dyDescent="0.2">
      <c r="A742" s="7" t="s">
        <v>3146</v>
      </c>
      <c r="B742" s="8" t="s">
        <v>19</v>
      </c>
      <c r="C742" s="8" t="s">
        <v>52</v>
      </c>
      <c r="D742" s="9" t="s">
        <v>21</v>
      </c>
      <c r="E742" s="9" t="s">
        <v>21</v>
      </c>
      <c r="F742" s="8" t="s">
        <v>22</v>
      </c>
      <c r="G742" s="8" t="s">
        <v>23</v>
      </c>
      <c r="H742" s="8" t="s">
        <v>53</v>
      </c>
      <c r="I742" s="10" t="s">
        <v>2850</v>
      </c>
      <c r="J742" s="8" t="s">
        <v>114</v>
      </c>
      <c r="K742" s="8" t="s">
        <v>2862</v>
      </c>
      <c r="L742" s="8" t="s">
        <v>27</v>
      </c>
      <c r="M742" s="10">
        <v>2011</v>
      </c>
      <c r="N742" s="11" t="s">
        <v>1683</v>
      </c>
      <c r="O742" s="8" t="s">
        <v>29</v>
      </c>
      <c r="P742" s="8" t="s">
        <v>3147</v>
      </c>
      <c r="Q742" s="8" t="s">
        <v>3148</v>
      </c>
    </row>
    <row r="743" spans="1:17" s="8" customFormat="1" ht="12.75" x14ac:dyDescent="0.2">
      <c r="A743" s="7" t="s">
        <v>3149</v>
      </c>
      <c r="B743" s="8" t="s">
        <v>19</v>
      </c>
      <c r="C743" s="8" t="s">
        <v>52</v>
      </c>
      <c r="D743" s="9" t="s">
        <v>21</v>
      </c>
      <c r="E743" s="9" t="s">
        <v>21</v>
      </c>
      <c r="F743" s="8" t="s">
        <v>22</v>
      </c>
      <c r="G743" s="8" t="s">
        <v>23</v>
      </c>
      <c r="H743" s="8" t="s">
        <v>53</v>
      </c>
      <c r="I743" s="10" t="s">
        <v>2850</v>
      </c>
      <c r="J743" s="8" t="s">
        <v>114</v>
      </c>
      <c r="K743" s="8" t="s">
        <v>2862</v>
      </c>
      <c r="L743" s="8" t="s">
        <v>27</v>
      </c>
      <c r="M743" s="10">
        <v>2011</v>
      </c>
      <c r="N743" s="11" t="s">
        <v>1683</v>
      </c>
      <c r="O743" s="8" t="s">
        <v>29</v>
      </c>
      <c r="P743" s="8" t="s">
        <v>3150</v>
      </c>
      <c r="Q743" s="8" t="s">
        <v>3151</v>
      </c>
    </row>
    <row r="744" spans="1:17" s="8" customFormat="1" ht="12.75" x14ac:dyDescent="0.2">
      <c r="A744" s="7" t="s">
        <v>3161</v>
      </c>
      <c r="B744" s="8" t="s">
        <v>19</v>
      </c>
      <c r="C744" s="8" t="s">
        <v>52</v>
      </c>
      <c r="D744" s="9" t="s">
        <v>21</v>
      </c>
      <c r="E744" s="9" t="s">
        <v>21</v>
      </c>
      <c r="F744" s="8" t="s">
        <v>22</v>
      </c>
      <c r="G744" s="8" t="s">
        <v>23</v>
      </c>
      <c r="H744" s="8" t="s">
        <v>53</v>
      </c>
      <c r="I744" s="10" t="s">
        <v>2850</v>
      </c>
      <c r="J744" s="8" t="s">
        <v>114</v>
      </c>
      <c r="K744" s="8" t="s">
        <v>2989</v>
      </c>
      <c r="L744" s="8" t="s">
        <v>27</v>
      </c>
      <c r="M744" s="10">
        <v>2011</v>
      </c>
      <c r="N744" s="11" t="s">
        <v>1862</v>
      </c>
      <c r="O744" s="8" t="s">
        <v>29</v>
      </c>
      <c r="P744" s="8" t="s">
        <v>3162</v>
      </c>
      <c r="Q744" s="8" t="s">
        <v>3163</v>
      </c>
    </row>
    <row r="745" spans="1:17" s="8" customFormat="1" ht="12.75" x14ac:dyDescent="0.2">
      <c r="A745" s="7" t="s">
        <v>3164</v>
      </c>
      <c r="B745" s="8" t="s">
        <v>19</v>
      </c>
      <c r="C745" s="8" t="s">
        <v>52</v>
      </c>
      <c r="D745" s="9" t="s">
        <v>21</v>
      </c>
      <c r="E745" s="9" t="s">
        <v>21</v>
      </c>
      <c r="F745" s="8" t="s">
        <v>22</v>
      </c>
      <c r="G745" s="8" t="s">
        <v>23</v>
      </c>
      <c r="H745" s="8" t="s">
        <v>53</v>
      </c>
      <c r="I745" s="10" t="s">
        <v>2850</v>
      </c>
      <c r="J745" s="8" t="s">
        <v>114</v>
      </c>
      <c r="K745" s="8" t="s">
        <v>2989</v>
      </c>
      <c r="L745" s="8" t="s">
        <v>27</v>
      </c>
      <c r="M745" s="10">
        <v>2011</v>
      </c>
      <c r="N745" s="11" t="s">
        <v>1862</v>
      </c>
      <c r="O745" s="8" t="s">
        <v>29</v>
      </c>
      <c r="P745" s="8" t="s">
        <v>3165</v>
      </c>
      <c r="Q745" s="8" t="s">
        <v>3166</v>
      </c>
    </row>
    <row r="746" spans="1:17" s="8" customFormat="1" ht="12.75" x14ac:dyDescent="0.2">
      <c r="A746" s="7" t="s">
        <v>3167</v>
      </c>
      <c r="B746" s="8" t="s">
        <v>19</v>
      </c>
      <c r="C746" s="8" t="s">
        <v>52</v>
      </c>
      <c r="D746" s="9" t="s">
        <v>21</v>
      </c>
      <c r="E746" s="9" t="s">
        <v>21</v>
      </c>
      <c r="F746" s="8" t="s">
        <v>22</v>
      </c>
      <c r="G746" s="8" t="s">
        <v>23</v>
      </c>
      <c r="H746" s="8" t="s">
        <v>53</v>
      </c>
      <c r="I746" s="10" t="s">
        <v>2850</v>
      </c>
      <c r="J746" s="8" t="s">
        <v>114</v>
      </c>
      <c r="K746" s="8" t="s">
        <v>2989</v>
      </c>
      <c r="L746" s="8" t="s">
        <v>27</v>
      </c>
      <c r="M746" s="10">
        <v>2011</v>
      </c>
      <c r="N746" s="11" t="s">
        <v>1862</v>
      </c>
      <c r="O746" s="8" t="s">
        <v>29</v>
      </c>
      <c r="P746" s="8" t="s">
        <v>3168</v>
      </c>
      <c r="Q746" s="8" t="s">
        <v>3169</v>
      </c>
    </row>
    <row r="747" spans="1:17" s="8" customFormat="1" ht="12.75" x14ac:dyDescent="0.2">
      <c r="A747" s="7" t="s">
        <v>3176</v>
      </c>
      <c r="B747" s="8" t="s">
        <v>19</v>
      </c>
      <c r="C747" s="8" t="s">
        <v>52</v>
      </c>
      <c r="D747" s="9" t="s">
        <v>21</v>
      </c>
      <c r="E747" s="9" t="s">
        <v>21</v>
      </c>
      <c r="F747" s="8" t="s">
        <v>22</v>
      </c>
      <c r="G747" s="8" t="s">
        <v>23</v>
      </c>
      <c r="H747" s="8" t="s">
        <v>53</v>
      </c>
      <c r="I747" s="10" t="s">
        <v>2850</v>
      </c>
      <c r="J747" s="8" t="s">
        <v>114</v>
      </c>
      <c r="K747" s="8" t="s">
        <v>2862</v>
      </c>
      <c r="L747" s="8" t="s">
        <v>27</v>
      </c>
      <c r="M747" s="10">
        <v>2011</v>
      </c>
      <c r="N747" s="11" t="s">
        <v>1862</v>
      </c>
      <c r="O747" s="8" t="s">
        <v>29</v>
      </c>
      <c r="P747" s="8" t="s">
        <v>3177</v>
      </c>
      <c r="Q747" s="8" t="s">
        <v>3178</v>
      </c>
    </row>
    <row r="748" spans="1:17" s="8" customFormat="1" ht="12.75" x14ac:dyDescent="0.2">
      <c r="A748" s="7" t="s">
        <v>3179</v>
      </c>
      <c r="B748" s="8" t="s">
        <v>19</v>
      </c>
      <c r="C748" s="8" t="s">
        <v>52</v>
      </c>
      <c r="D748" s="9" t="s">
        <v>21</v>
      </c>
      <c r="E748" s="9" t="s">
        <v>21</v>
      </c>
      <c r="F748" s="8" t="s">
        <v>22</v>
      </c>
      <c r="G748" s="8" t="s">
        <v>23</v>
      </c>
      <c r="H748" s="8" t="s">
        <v>53</v>
      </c>
      <c r="I748" s="10" t="s">
        <v>2850</v>
      </c>
      <c r="J748" s="8" t="s">
        <v>114</v>
      </c>
      <c r="K748" s="8" t="s">
        <v>2862</v>
      </c>
      <c r="L748" s="8" t="s">
        <v>27</v>
      </c>
      <c r="M748" s="10">
        <v>2011</v>
      </c>
      <c r="N748" s="11" t="s">
        <v>1862</v>
      </c>
      <c r="O748" s="8" t="s">
        <v>29</v>
      </c>
      <c r="P748" s="8" t="s">
        <v>3180</v>
      </c>
      <c r="Q748" s="8" t="s">
        <v>3181</v>
      </c>
    </row>
    <row r="749" spans="1:17" s="8" customFormat="1" ht="12.75" x14ac:dyDescent="0.2">
      <c r="A749" s="7" t="s">
        <v>3182</v>
      </c>
      <c r="B749" s="8" t="s">
        <v>19</v>
      </c>
      <c r="C749" s="8" t="s">
        <v>52</v>
      </c>
      <c r="D749" s="9" t="s">
        <v>21</v>
      </c>
      <c r="E749" s="9" t="s">
        <v>21</v>
      </c>
      <c r="F749" s="8" t="s">
        <v>22</v>
      </c>
      <c r="G749" s="8" t="s">
        <v>23</v>
      </c>
      <c r="H749" s="8" t="s">
        <v>53</v>
      </c>
      <c r="I749" s="10" t="s">
        <v>2850</v>
      </c>
      <c r="J749" s="8" t="s">
        <v>114</v>
      </c>
      <c r="K749" s="8" t="s">
        <v>2862</v>
      </c>
      <c r="L749" s="8" t="s">
        <v>27</v>
      </c>
      <c r="M749" s="10">
        <v>2011</v>
      </c>
      <c r="N749" s="11" t="s">
        <v>1862</v>
      </c>
      <c r="O749" s="8" t="s">
        <v>29</v>
      </c>
      <c r="P749" s="8" t="s">
        <v>3183</v>
      </c>
      <c r="Q749" s="8" t="s">
        <v>3184</v>
      </c>
    </row>
    <row r="750" spans="1:17" s="8" customFormat="1" ht="12.75" x14ac:dyDescent="0.2">
      <c r="A750" s="7" t="s">
        <v>3191</v>
      </c>
      <c r="B750" s="8" t="s">
        <v>19</v>
      </c>
      <c r="C750" s="8" t="s">
        <v>52</v>
      </c>
      <c r="D750" s="9" t="s">
        <v>21</v>
      </c>
      <c r="E750" s="9" t="s">
        <v>21</v>
      </c>
      <c r="F750" s="8" t="s">
        <v>22</v>
      </c>
      <c r="G750" s="8" t="s">
        <v>23</v>
      </c>
      <c r="H750" s="8" t="s">
        <v>53</v>
      </c>
      <c r="I750" s="10" t="s">
        <v>2850</v>
      </c>
      <c r="J750" s="8" t="s">
        <v>114</v>
      </c>
      <c r="K750" s="8" t="s">
        <v>2862</v>
      </c>
      <c r="L750" s="8" t="s">
        <v>27</v>
      </c>
      <c r="M750" s="10">
        <v>2011</v>
      </c>
      <c r="N750" s="11" t="s">
        <v>1862</v>
      </c>
      <c r="O750" s="8" t="s">
        <v>29</v>
      </c>
      <c r="P750" s="8" t="s">
        <v>3192</v>
      </c>
      <c r="Q750" s="8" t="s">
        <v>3193</v>
      </c>
    </row>
    <row r="751" spans="1:17" s="8" customFormat="1" ht="12.75" x14ac:dyDescent="0.2">
      <c r="A751" s="7" t="s">
        <v>3206</v>
      </c>
      <c r="B751" s="8" t="s">
        <v>19</v>
      </c>
      <c r="C751" s="8" t="s">
        <v>52</v>
      </c>
      <c r="D751" s="9" t="s">
        <v>21</v>
      </c>
      <c r="E751" s="9" t="s">
        <v>21</v>
      </c>
      <c r="F751" s="8" t="s">
        <v>22</v>
      </c>
      <c r="G751" s="8" t="s">
        <v>23</v>
      </c>
      <c r="H751" s="8" t="s">
        <v>53</v>
      </c>
      <c r="I751" s="10" t="s">
        <v>2850</v>
      </c>
      <c r="J751" s="8" t="s">
        <v>114</v>
      </c>
      <c r="K751" s="8" t="s">
        <v>2862</v>
      </c>
      <c r="L751" s="8" t="s">
        <v>27</v>
      </c>
      <c r="M751" s="10">
        <v>2011</v>
      </c>
      <c r="N751" s="11" t="s">
        <v>1862</v>
      </c>
      <c r="O751" s="8" t="s">
        <v>29</v>
      </c>
      <c r="P751" s="8" t="s">
        <v>3207</v>
      </c>
      <c r="Q751" s="8" t="s">
        <v>3208</v>
      </c>
    </row>
    <row r="752" spans="1:17" s="8" customFormat="1" ht="12.75" x14ac:dyDescent="0.2">
      <c r="A752" s="7" t="s">
        <v>3209</v>
      </c>
      <c r="B752" s="8" t="s">
        <v>19</v>
      </c>
      <c r="C752" s="8" t="s">
        <v>52</v>
      </c>
      <c r="D752" s="9" t="s">
        <v>21</v>
      </c>
      <c r="E752" s="9" t="s">
        <v>21</v>
      </c>
      <c r="F752" s="8" t="s">
        <v>22</v>
      </c>
      <c r="G752" s="8" t="s">
        <v>23</v>
      </c>
      <c r="H752" s="8" t="s">
        <v>53</v>
      </c>
      <c r="I752" s="10" t="s">
        <v>2850</v>
      </c>
      <c r="J752" s="8" t="s">
        <v>114</v>
      </c>
      <c r="K752" s="8" t="s">
        <v>2862</v>
      </c>
      <c r="L752" s="8" t="s">
        <v>27</v>
      </c>
      <c r="M752" s="10">
        <v>2011</v>
      </c>
      <c r="N752" s="11" t="s">
        <v>1862</v>
      </c>
      <c r="O752" s="8" t="s">
        <v>29</v>
      </c>
      <c r="P752" s="8" t="s">
        <v>3210</v>
      </c>
      <c r="Q752" s="8" t="s">
        <v>3211</v>
      </c>
    </row>
    <row r="753" spans="1:17" s="8" customFormat="1" ht="12.75" x14ac:dyDescent="0.2">
      <c r="A753" s="7" t="s">
        <v>3224</v>
      </c>
      <c r="B753" s="8" t="s">
        <v>19</v>
      </c>
      <c r="C753" s="8" t="s">
        <v>52</v>
      </c>
      <c r="D753" s="9" t="s">
        <v>21</v>
      </c>
      <c r="E753" s="9" t="s">
        <v>21</v>
      </c>
      <c r="F753" s="8" t="s">
        <v>22</v>
      </c>
      <c r="G753" s="8" t="s">
        <v>23</v>
      </c>
      <c r="H753" s="8" t="s">
        <v>53</v>
      </c>
      <c r="I753" s="10" t="s">
        <v>2850</v>
      </c>
      <c r="J753" s="8" t="s">
        <v>114</v>
      </c>
      <c r="K753" s="8" t="s">
        <v>3101</v>
      </c>
      <c r="L753" s="8" t="s">
        <v>27</v>
      </c>
      <c r="M753" s="10">
        <v>2011</v>
      </c>
      <c r="N753" s="11" t="s">
        <v>1862</v>
      </c>
      <c r="O753" s="8" t="s">
        <v>29</v>
      </c>
      <c r="P753" s="8" t="s">
        <v>3225</v>
      </c>
      <c r="Q753" s="8" t="s">
        <v>3226</v>
      </c>
    </row>
    <row r="754" spans="1:17" s="8" customFormat="1" ht="12.75" x14ac:dyDescent="0.2">
      <c r="A754" s="7" t="s">
        <v>3230</v>
      </c>
      <c r="B754" s="8" t="s">
        <v>19</v>
      </c>
      <c r="C754" s="8" t="s">
        <v>52</v>
      </c>
      <c r="D754" s="9" t="s">
        <v>21</v>
      </c>
      <c r="E754" s="9" t="s">
        <v>21</v>
      </c>
      <c r="F754" s="8" t="s">
        <v>22</v>
      </c>
      <c r="G754" s="8" t="s">
        <v>23</v>
      </c>
      <c r="H754" s="8" t="s">
        <v>53</v>
      </c>
      <c r="I754" s="10" t="s">
        <v>2850</v>
      </c>
      <c r="J754" s="8" t="s">
        <v>114</v>
      </c>
      <c r="K754" s="8" t="s">
        <v>3101</v>
      </c>
      <c r="L754" s="8" t="s">
        <v>27</v>
      </c>
      <c r="M754" s="10">
        <v>2011</v>
      </c>
      <c r="N754" s="11" t="s">
        <v>1862</v>
      </c>
      <c r="O754" s="8" t="s">
        <v>29</v>
      </c>
      <c r="P754" s="8" t="s">
        <v>3231</v>
      </c>
      <c r="Q754" s="8" t="s">
        <v>3232</v>
      </c>
    </row>
    <row r="755" spans="1:17" s="8" customFormat="1" ht="12.75" x14ac:dyDescent="0.2">
      <c r="A755" s="7" t="s">
        <v>3233</v>
      </c>
      <c r="B755" s="8" t="s">
        <v>19</v>
      </c>
      <c r="C755" s="8" t="s">
        <v>52</v>
      </c>
      <c r="D755" s="9" t="s">
        <v>21</v>
      </c>
      <c r="E755" s="9" t="s">
        <v>21</v>
      </c>
      <c r="F755" s="8" t="s">
        <v>22</v>
      </c>
      <c r="G755" s="8" t="s">
        <v>23</v>
      </c>
      <c r="H755" s="8" t="s">
        <v>53</v>
      </c>
      <c r="I755" s="10" t="s">
        <v>2850</v>
      </c>
      <c r="J755" s="8" t="s">
        <v>114</v>
      </c>
      <c r="K755" s="8" t="s">
        <v>3101</v>
      </c>
      <c r="L755" s="8" t="s">
        <v>27</v>
      </c>
      <c r="M755" s="10">
        <v>2011</v>
      </c>
      <c r="N755" s="11" t="s">
        <v>1862</v>
      </c>
      <c r="O755" s="8" t="s">
        <v>29</v>
      </c>
      <c r="P755" s="8" t="s">
        <v>3234</v>
      </c>
      <c r="Q755" s="8" t="s">
        <v>3235</v>
      </c>
    </row>
    <row r="756" spans="1:17" s="8" customFormat="1" ht="12.75" x14ac:dyDescent="0.2">
      <c r="A756" s="7" t="s">
        <v>3236</v>
      </c>
      <c r="B756" s="8" t="s">
        <v>19</v>
      </c>
      <c r="C756" s="8" t="s">
        <v>52</v>
      </c>
      <c r="D756" s="9" t="s">
        <v>21</v>
      </c>
      <c r="E756" s="9" t="s">
        <v>21</v>
      </c>
      <c r="F756" s="8" t="s">
        <v>22</v>
      </c>
      <c r="G756" s="8" t="s">
        <v>23</v>
      </c>
      <c r="H756" s="8" t="s">
        <v>53</v>
      </c>
      <c r="I756" s="10" t="s">
        <v>2850</v>
      </c>
      <c r="J756" s="8" t="s">
        <v>114</v>
      </c>
      <c r="K756" s="8" t="s">
        <v>2989</v>
      </c>
      <c r="L756" s="8" t="s">
        <v>27</v>
      </c>
      <c r="M756" s="10">
        <v>2011</v>
      </c>
      <c r="N756" s="11" t="s">
        <v>1903</v>
      </c>
      <c r="O756" s="8" t="s">
        <v>29</v>
      </c>
      <c r="P756" s="8" t="s">
        <v>3237</v>
      </c>
      <c r="Q756" s="8" t="s">
        <v>3238</v>
      </c>
    </row>
    <row r="757" spans="1:17" s="8" customFormat="1" ht="12.75" x14ac:dyDescent="0.2">
      <c r="A757" s="7" t="s">
        <v>3239</v>
      </c>
      <c r="B757" s="8" t="s">
        <v>19</v>
      </c>
      <c r="C757" s="8" t="s">
        <v>52</v>
      </c>
      <c r="D757" s="9" t="s">
        <v>21</v>
      </c>
      <c r="E757" s="9" t="s">
        <v>21</v>
      </c>
      <c r="F757" s="8" t="s">
        <v>22</v>
      </c>
      <c r="G757" s="8" t="s">
        <v>23</v>
      </c>
      <c r="H757" s="8" t="s">
        <v>53</v>
      </c>
      <c r="I757" s="10" t="s">
        <v>2850</v>
      </c>
      <c r="J757" s="8" t="s">
        <v>114</v>
      </c>
      <c r="K757" s="8" t="s">
        <v>2989</v>
      </c>
      <c r="L757" s="8" t="s">
        <v>27</v>
      </c>
      <c r="M757" s="10">
        <v>2011</v>
      </c>
      <c r="N757" s="11" t="s">
        <v>3240</v>
      </c>
      <c r="O757" s="8" t="s">
        <v>29</v>
      </c>
      <c r="P757" s="8" t="s">
        <v>3241</v>
      </c>
      <c r="Q757" s="8" t="s">
        <v>3242</v>
      </c>
    </row>
    <row r="758" spans="1:17" s="8" customFormat="1" ht="12.75" x14ac:dyDescent="0.2">
      <c r="A758" s="7" t="s">
        <v>3243</v>
      </c>
      <c r="B758" s="8" t="s">
        <v>19</v>
      </c>
      <c r="C758" s="8" t="s">
        <v>52</v>
      </c>
      <c r="D758" s="9" t="s">
        <v>21</v>
      </c>
      <c r="E758" s="9" t="s">
        <v>21</v>
      </c>
      <c r="F758" s="8" t="s">
        <v>22</v>
      </c>
      <c r="G758" s="8" t="s">
        <v>23</v>
      </c>
      <c r="H758" s="8" t="s">
        <v>53</v>
      </c>
      <c r="I758" s="10" t="s">
        <v>2850</v>
      </c>
      <c r="J758" s="8" t="s">
        <v>114</v>
      </c>
      <c r="K758" s="8" t="s">
        <v>2989</v>
      </c>
      <c r="L758" s="8" t="s">
        <v>27</v>
      </c>
      <c r="M758" s="10">
        <v>2011</v>
      </c>
      <c r="N758" s="11" t="s">
        <v>3240</v>
      </c>
      <c r="O758" s="8" t="s">
        <v>29</v>
      </c>
      <c r="P758" s="8" t="s">
        <v>3244</v>
      </c>
      <c r="Q758" s="8" t="s">
        <v>3245</v>
      </c>
    </row>
    <row r="759" spans="1:17" s="8" customFormat="1" ht="12.75" x14ac:dyDescent="0.2">
      <c r="A759" s="7" t="s">
        <v>5133</v>
      </c>
      <c r="B759" s="8" t="s">
        <v>19</v>
      </c>
      <c r="C759" s="18" t="s">
        <v>5134</v>
      </c>
      <c r="D759" s="9" t="s">
        <v>68</v>
      </c>
      <c r="E759" s="9" t="s">
        <v>5135</v>
      </c>
      <c r="F759" s="8" t="s">
        <v>832</v>
      </c>
      <c r="G759" s="6" t="s">
        <v>1073</v>
      </c>
      <c r="H759" s="8" t="s">
        <v>1074</v>
      </c>
      <c r="I759" s="10" t="s">
        <v>3258</v>
      </c>
      <c r="J759" s="8" t="s">
        <v>5129</v>
      </c>
      <c r="K759" s="8" t="s">
        <v>5136</v>
      </c>
      <c r="L759" s="8" t="s">
        <v>27</v>
      </c>
      <c r="M759" s="15">
        <v>1997</v>
      </c>
      <c r="N759" s="11" t="s">
        <v>54</v>
      </c>
      <c r="O759" s="8" t="s">
        <v>29</v>
      </c>
      <c r="P759" s="8" t="s">
        <v>5137</v>
      </c>
      <c r="Q759" s="8" t="s">
        <v>5138</v>
      </c>
    </row>
    <row r="760" spans="1:17" s="8" customFormat="1" ht="12.75" x14ac:dyDescent="0.2">
      <c r="A760" s="7" t="s">
        <v>5149</v>
      </c>
      <c r="B760" s="8" t="s">
        <v>19</v>
      </c>
      <c r="C760" s="18" t="s">
        <v>5134</v>
      </c>
      <c r="D760" s="9" t="s">
        <v>68</v>
      </c>
      <c r="E760" s="9" t="s">
        <v>5135</v>
      </c>
      <c r="F760" s="8" t="s">
        <v>832</v>
      </c>
      <c r="G760" s="6" t="s">
        <v>1073</v>
      </c>
      <c r="H760" s="8" t="s">
        <v>1074</v>
      </c>
      <c r="I760" s="10" t="s">
        <v>3258</v>
      </c>
      <c r="J760" s="8" t="s">
        <v>5129</v>
      </c>
      <c r="K760" s="8" t="s">
        <v>5136</v>
      </c>
      <c r="L760" s="8" t="s">
        <v>27</v>
      </c>
      <c r="M760" s="15">
        <v>1998</v>
      </c>
      <c r="N760" s="11" t="s">
        <v>48</v>
      </c>
      <c r="O760" s="8" t="s">
        <v>29</v>
      </c>
      <c r="P760" s="8" t="s">
        <v>5150</v>
      </c>
      <c r="Q760" s="8" t="s">
        <v>5151</v>
      </c>
    </row>
    <row r="761" spans="1:17" s="8" customFormat="1" ht="12.75" x14ac:dyDescent="0.2">
      <c r="A761" s="7" t="s">
        <v>5157</v>
      </c>
      <c r="B761" s="8" t="s">
        <v>19</v>
      </c>
      <c r="C761" s="18" t="s">
        <v>5134</v>
      </c>
      <c r="D761" s="9" t="s">
        <v>68</v>
      </c>
      <c r="E761" s="9" t="s">
        <v>5135</v>
      </c>
      <c r="F761" s="8" t="s">
        <v>832</v>
      </c>
      <c r="G761" s="6" t="s">
        <v>1073</v>
      </c>
      <c r="H761" s="8" t="s">
        <v>1074</v>
      </c>
      <c r="I761" s="10" t="s">
        <v>3258</v>
      </c>
      <c r="J761" s="8" t="s">
        <v>5129</v>
      </c>
      <c r="K761" s="8" t="s">
        <v>5136</v>
      </c>
      <c r="L761" s="8" t="s">
        <v>27</v>
      </c>
      <c r="M761" s="15">
        <v>1999</v>
      </c>
      <c r="N761" s="11" t="s">
        <v>41</v>
      </c>
      <c r="O761" s="8" t="s">
        <v>29</v>
      </c>
      <c r="P761" s="8" t="s">
        <v>5158</v>
      </c>
      <c r="Q761" s="8" t="s">
        <v>5159</v>
      </c>
    </row>
    <row r="762" spans="1:17" s="8" customFormat="1" ht="12.75" x14ac:dyDescent="0.2">
      <c r="A762" s="7" t="s">
        <v>5166</v>
      </c>
      <c r="B762" s="8" t="s">
        <v>19</v>
      </c>
      <c r="C762" s="6" t="s">
        <v>5134</v>
      </c>
      <c r="D762" s="9" t="s">
        <v>21</v>
      </c>
      <c r="E762" s="9" t="s">
        <v>21</v>
      </c>
      <c r="F762" s="8" t="s">
        <v>22</v>
      </c>
      <c r="G762" s="19" t="s">
        <v>1073</v>
      </c>
      <c r="H762" s="19" t="s">
        <v>1074</v>
      </c>
      <c r="I762" s="10" t="s">
        <v>3258</v>
      </c>
      <c r="J762" s="8" t="s">
        <v>5129</v>
      </c>
      <c r="K762" s="8" t="s">
        <v>5136</v>
      </c>
      <c r="L762" s="8" t="s">
        <v>27</v>
      </c>
      <c r="M762" s="15">
        <v>2000</v>
      </c>
      <c r="N762" s="11" t="s">
        <v>133</v>
      </c>
      <c r="O762" s="8" t="s">
        <v>29</v>
      </c>
      <c r="P762" s="8" t="s">
        <v>5167</v>
      </c>
      <c r="Q762" s="8" t="s">
        <v>5168</v>
      </c>
    </row>
    <row r="763" spans="1:17" s="8" customFormat="1" ht="12.75" x14ac:dyDescent="0.2">
      <c r="A763" s="7" t="s">
        <v>5139</v>
      </c>
      <c r="B763" s="8" t="s">
        <v>19</v>
      </c>
      <c r="C763" s="8" t="s">
        <v>52</v>
      </c>
      <c r="D763" s="9" t="s">
        <v>21</v>
      </c>
      <c r="E763" s="9" t="s">
        <v>21</v>
      </c>
      <c r="F763" s="8" t="s">
        <v>22</v>
      </c>
      <c r="G763" s="8" t="s">
        <v>23</v>
      </c>
      <c r="H763" s="8" t="s">
        <v>53</v>
      </c>
      <c r="I763" s="10" t="s">
        <v>3258</v>
      </c>
      <c r="J763" s="8" t="s">
        <v>5129</v>
      </c>
      <c r="K763" s="8" t="s">
        <v>5140</v>
      </c>
      <c r="L763" s="8" t="s">
        <v>27</v>
      </c>
      <c r="M763" s="15">
        <v>1997</v>
      </c>
      <c r="N763" s="11" t="s">
        <v>54</v>
      </c>
      <c r="O763" s="8" t="s">
        <v>29</v>
      </c>
      <c r="P763" s="8" t="s">
        <v>5141</v>
      </c>
      <c r="Q763" s="8" t="s">
        <v>5142</v>
      </c>
    </row>
    <row r="764" spans="1:17" s="8" customFormat="1" ht="12.75" x14ac:dyDescent="0.2">
      <c r="A764" s="7" t="s">
        <v>5183</v>
      </c>
      <c r="B764" s="8" t="s">
        <v>19</v>
      </c>
      <c r="C764" s="8" t="s">
        <v>52</v>
      </c>
      <c r="D764" s="9" t="s">
        <v>21</v>
      </c>
      <c r="E764" s="9" t="s">
        <v>21</v>
      </c>
      <c r="F764" s="8" t="s">
        <v>22</v>
      </c>
      <c r="G764" s="8" t="s">
        <v>23</v>
      </c>
      <c r="H764" s="8" t="s">
        <v>53</v>
      </c>
      <c r="I764" s="10" t="s">
        <v>3258</v>
      </c>
      <c r="J764" s="8" t="s">
        <v>5129</v>
      </c>
      <c r="K764" s="8" t="s">
        <v>5184</v>
      </c>
      <c r="L764" s="8" t="s">
        <v>27</v>
      </c>
      <c r="M764" s="15">
        <v>2001</v>
      </c>
      <c r="N764" s="11" t="s">
        <v>156</v>
      </c>
      <c r="O764" s="8" t="s">
        <v>29</v>
      </c>
      <c r="P764" s="8" t="s">
        <v>5185</v>
      </c>
      <c r="Q764" s="8" t="s">
        <v>5186</v>
      </c>
    </row>
    <row r="765" spans="1:17" s="8" customFormat="1" ht="12.75" x14ac:dyDescent="0.2">
      <c r="A765" s="7" t="s">
        <v>5180</v>
      </c>
      <c r="B765" s="8" t="s">
        <v>19</v>
      </c>
      <c r="C765" s="8" t="s">
        <v>52</v>
      </c>
      <c r="D765" s="9" t="s">
        <v>21</v>
      </c>
      <c r="E765" s="9" t="s">
        <v>21</v>
      </c>
      <c r="F765" s="8" t="s">
        <v>22</v>
      </c>
      <c r="G765" s="8" t="s">
        <v>23</v>
      </c>
      <c r="H765" s="8" t="s">
        <v>53</v>
      </c>
      <c r="I765" s="10" t="s">
        <v>3258</v>
      </c>
      <c r="J765" s="8" t="s">
        <v>5129</v>
      </c>
      <c r="K765" s="8" t="s">
        <v>5140</v>
      </c>
      <c r="L765" s="8" t="s">
        <v>27</v>
      </c>
      <c r="M765" s="15">
        <v>2001</v>
      </c>
      <c r="N765" s="11" t="s">
        <v>156</v>
      </c>
      <c r="O765" s="8" t="s">
        <v>29</v>
      </c>
      <c r="P765" s="8" t="s">
        <v>5181</v>
      </c>
      <c r="Q765" s="8" t="s">
        <v>5182</v>
      </c>
    </row>
    <row r="766" spans="1:17" s="8" customFormat="1" ht="12.75" x14ac:dyDescent="0.2">
      <c r="A766" s="7" t="s">
        <v>5199</v>
      </c>
      <c r="B766" s="8" t="s">
        <v>19</v>
      </c>
      <c r="C766" s="8" t="s">
        <v>52</v>
      </c>
      <c r="D766" s="9" t="s">
        <v>21</v>
      </c>
      <c r="E766" s="9" t="s">
        <v>21</v>
      </c>
      <c r="F766" s="8" t="s">
        <v>22</v>
      </c>
      <c r="G766" s="8" t="s">
        <v>23</v>
      </c>
      <c r="H766" s="8" t="s">
        <v>53</v>
      </c>
      <c r="I766" s="10" t="s">
        <v>3258</v>
      </c>
      <c r="J766" s="8" t="s">
        <v>5129</v>
      </c>
      <c r="K766" s="8" t="s">
        <v>5174</v>
      </c>
      <c r="L766" s="8" t="s">
        <v>27</v>
      </c>
      <c r="M766" s="15">
        <v>2002</v>
      </c>
      <c r="N766" s="11" t="s">
        <v>314</v>
      </c>
      <c r="O766" s="8" t="s">
        <v>29</v>
      </c>
      <c r="P766" s="8" t="s">
        <v>5200</v>
      </c>
      <c r="Q766" s="8" t="s">
        <v>5201</v>
      </c>
    </row>
    <row r="767" spans="1:17" s="8" customFormat="1" ht="12.75" x14ac:dyDescent="0.2">
      <c r="A767" s="7" t="s">
        <v>5177</v>
      </c>
      <c r="B767" s="8" t="s">
        <v>19</v>
      </c>
      <c r="C767" s="8" t="s">
        <v>52</v>
      </c>
      <c r="D767" s="9" t="s">
        <v>21</v>
      </c>
      <c r="E767" s="9" t="s">
        <v>21</v>
      </c>
      <c r="F767" s="8" t="s">
        <v>22</v>
      </c>
      <c r="G767" s="8" t="s">
        <v>23</v>
      </c>
      <c r="H767" s="8" t="s">
        <v>53</v>
      </c>
      <c r="I767" s="10" t="s">
        <v>3258</v>
      </c>
      <c r="J767" s="8" t="s">
        <v>5129</v>
      </c>
      <c r="K767" s="8" t="s">
        <v>5174</v>
      </c>
      <c r="L767" s="8" t="s">
        <v>27</v>
      </c>
      <c r="M767" s="15">
        <v>2001</v>
      </c>
      <c r="N767" s="11" t="s">
        <v>156</v>
      </c>
      <c r="O767" s="8" t="s">
        <v>29</v>
      </c>
      <c r="P767" s="8" t="s">
        <v>5178</v>
      </c>
      <c r="Q767" s="8" t="s">
        <v>5179</v>
      </c>
    </row>
    <row r="768" spans="1:17" s="8" customFormat="1" ht="12.75" x14ac:dyDescent="0.2">
      <c r="A768" s="7" t="s">
        <v>5173</v>
      </c>
      <c r="B768" s="8" t="s">
        <v>19</v>
      </c>
      <c r="C768" s="8" t="s">
        <v>52</v>
      </c>
      <c r="D768" s="9" t="s">
        <v>21</v>
      </c>
      <c r="E768" s="9" t="s">
        <v>21</v>
      </c>
      <c r="F768" s="8" t="s">
        <v>22</v>
      </c>
      <c r="G768" s="8" t="s">
        <v>23</v>
      </c>
      <c r="H768" s="8" t="s">
        <v>53</v>
      </c>
      <c r="I768" s="10" t="s">
        <v>3258</v>
      </c>
      <c r="J768" s="8" t="s">
        <v>5129</v>
      </c>
      <c r="K768" s="8" t="s">
        <v>5174</v>
      </c>
      <c r="L768" s="8" t="s">
        <v>27</v>
      </c>
      <c r="M768" s="15">
        <v>2001</v>
      </c>
      <c r="N768" s="11" t="s">
        <v>156</v>
      </c>
      <c r="O768" s="8" t="s">
        <v>29</v>
      </c>
      <c r="P768" s="8" t="s">
        <v>5175</v>
      </c>
      <c r="Q768" s="8" t="s">
        <v>5176</v>
      </c>
    </row>
    <row r="769" spans="1:17" s="8" customFormat="1" ht="12.75" x14ac:dyDescent="0.2">
      <c r="A769" s="7" t="s">
        <v>5160</v>
      </c>
      <c r="B769" s="8" t="s">
        <v>19</v>
      </c>
      <c r="C769" s="18" t="s">
        <v>5134</v>
      </c>
      <c r="D769" s="9" t="s">
        <v>68</v>
      </c>
      <c r="E769" s="9" t="s">
        <v>5135</v>
      </c>
      <c r="F769" s="8" t="s">
        <v>832</v>
      </c>
      <c r="G769" s="6" t="s">
        <v>1073</v>
      </c>
      <c r="H769" s="8" t="s">
        <v>1074</v>
      </c>
      <c r="I769" s="10" t="s">
        <v>3258</v>
      </c>
      <c r="J769" s="8" t="s">
        <v>5129</v>
      </c>
      <c r="K769" s="8" t="s">
        <v>5136</v>
      </c>
      <c r="L769" s="8" t="s">
        <v>27</v>
      </c>
      <c r="M769" s="15">
        <v>1999</v>
      </c>
      <c r="N769" s="11" t="s">
        <v>41</v>
      </c>
      <c r="O769" s="8" t="s">
        <v>29</v>
      </c>
      <c r="P769" s="8" t="s">
        <v>5155</v>
      </c>
      <c r="Q769" s="8" t="s">
        <v>5161</v>
      </c>
    </row>
    <row r="770" spans="1:17" s="8" customFormat="1" ht="12.75" x14ac:dyDescent="0.2">
      <c r="A770" s="7" t="s">
        <v>5169</v>
      </c>
      <c r="B770" s="8" t="s">
        <v>19</v>
      </c>
      <c r="C770" s="6" t="s">
        <v>5134</v>
      </c>
      <c r="D770" s="9" t="s">
        <v>21</v>
      </c>
      <c r="E770" s="9" t="s">
        <v>21</v>
      </c>
      <c r="F770" s="8" t="s">
        <v>22</v>
      </c>
      <c r="G770" s="19" t="s">
        <v>1073</v>
      </c>
      <c r="H770" s="19" t="s">
        <v>1074</v>
      </c>
      <c r="I770" s="10" t="s">
        <v>3258</v>
      </c>
      <c r="J770" s="8" t="s">
        <v>5129</v>
      </c>
      <c r="K770" s="8" t="s">
        <v>5136</v>
      </c>
      <c r="L770" s="8" t="s">
        <v>27</v>
      </c>
      <c r="M770" s="15">
        <v>2000</v>
      </c>
      <c r="N770" s="11" t="s">
        <v>133</v>
      </c>
      <c r="O770" s="8" t="s">
        <v>29</v>
      </c>
      <c r="P770" s="8" t="s">
        <v>5167</v>
      </c>
      <c r="Q770" s="8" t="s">
        <v>5170</v>
      </c>
    </row>
    <row r="771" spans="1:17" s="8" customFormat="1" ht="12.75" x14ac:dyDescent="0.2">
      <c r="A771" s="7" t="s">
        <v>5205</v>
      </c>
      <c r="B771" s="8" t="s">
        <v>19</v>
      </c>
      <c r="C771" s="18" t="s">
        <v>5134</v>
      </c>
      <c r="D771" s="9" t="s">
        <v>68</v>
      </c>
      <c r="E771" s="9" t="s">
        <v>5135</v>
      </c>
      <c r="F771" s="8" t="s">
        <v>832</v>
      </c>
      <c r="G771" s="6" t="s">
        <v>1073</v>
      </c>
      <c r="H771" s="8" t="s">
        <v>1074</v>
      </c>
      <c r="I771" s="10" t="s">
        <v>3258</v>
      </c>
      <c r="J771" s="8" t="s">
        <v>5129</v>
      </c>
      <c r="K771" s="8" t="s">
        <v>5136</v>
      </c>
      <c r="L771" s="8" t="s">
        <v>5206</v>
      </c>
      <c r="M771" s="15">
        <v>2005</v>
      </c>
      <c r="N771" s="11" t="s">
        <v>421</v>
      </c>
      <c r="O771" s="8" t="s">
        <v>29</v>
      </c>
      <c r="P771" s="8" t="s">
        <v>5207</v>
      </c>
      <c r="Q771" s="8" t="s">
        <v>5208</v>
      </c>
    </row>
    <row r="772" spans="1:17" s="8" customFormat="1" ht="12.75" x14ac:dyDescent="0.2">
      <c r="A772" s="7" t="s">
        <v>5218</v>
      </c>
      <c r="B772" s="8" t="s">
        <v>19</v>
      </c>
      <c r="C772" s="18" t="s">
        <v>5134</v>
      </c>
      <c r="D772" s="9" t="s">
        <v>68</v>
      </c>
      <c r="E772" s="9" t="s">
        <v>5135</v>
      </c>
      <c r="F772" s="8" t="s">
        <v>832</v>
      </c>
      <c r="G772" s="6" t="s">
        <v>1073</v>
      </c>
      <c r="H772" s="8" t="s">
        <v>1074</v>
      </c>
      <c r="I772" s="10" t="s">
        <v>3258</v>
      </c>
      <c r="J772" s="8" t="s">
        <v>5129</v>
      </c>
      <c r="K772" s="8" t="s">
        <v>5136</v>
      </c>
      <c r="L772" s="8" t="s">
        <v>27</v>
      </c>
      <c r="M772" s="15">
        <v>2008</v>
      </c>
      <c r="N772" s="11" t="s">
        <v>1167</v>
      </c>
      <c r="O772" s="8" t="s">
        <v>29</v>
      </c>
      <c r="P772" s="8" t="s">
        <v>5219</v>
      </c>
      <c r="Q772" s="8" t="s">
        <v>5220</v>
      </c>
    </row>
    <row r="773" spans="1:17" s="8" customFormat="1" ht="12.75" x14ac:dyDescent="0.2">
      <c r="A773" s="7" t="s">
        <v>3537</v>
      </c>
      <c r="B773" s="8" t="s">
        <v>19</v>
      </c>
      <c r="C773" s="8" t="s">
        <v>52</v>
      </c>
      <c r="D773" s="9" t="s">
        <v>21</v>
      </c>
      <c r="E773" s="9" t="s">
        <v>21</v>
      </c>
      <c r="F773" s="8" t="s">
        <v>22</v>
      </c>
      <c r="G773" s="8" t="s">
        <v>23</v>
      </c>
      <c r="H773" s="8" t="s">
        <v>53</v>
      </c>
      <c r="I773" s="10" t="s">
        <v>3258</v>
      </c>
      <c r="J773" s="8" t="s">
        <v>114</v>
      </c>
      <c r="K773" s="8" t="s">
        <v>3317</v>
      </c>
      <c r="L773" s="8" t="s">
        <v>27</v>
      </c>
      <c r="M773" s="15">
        <v>2001</v>
      </c>
      <c r="N773" s="13">
        <v>37234</v>
      </c>
      <c r="O773" s="8" t="s">
        <v>29</v>
      </c>
      <c r="P773" s="8" t="s">
        <v>3538</v>
      </c>
      <c r="Q773" s="8" t="s">
        <v>3539</v>
      </c>
    </row>
    <row r="774" spans="1:17" s="8" customFormat="1" ht="12.75" x14ac:dyDescent="0.2">
      <c r="A774" s="7" t="s">
        <v>3256</v>
      </c>
      <c r="B774" s="8" t="s">
        <v>19</v>
      </c>
      <c r="C774" s="8" t="s">
        <v>52</v>
      </c>
      <c r="D774" s="9" t="s">
        <v>21</v>
      </c>
      <c r="E774" s="9" t="s">
        <v>21</v>
      </c>
      <c r="F774" s="8" t="s">
        <v>22</v>
      </c>
      <c r="G774" s="8" t="s">
        <v>23</v>
      </c>
      <c r="H774" s="8" t="s">
        <v>53</v>
      </c>
      <c r="I774" s="10" t="s">
        <v>3258</v>
      </c>
      <c r="J774" s="8" t="s">
        <v>114</v>
      </c>
      <c r="K774" s="8" t="s">
        <v>3259</v>
      </c>
      <c r="L774" s="8" t="s">
        <v>27</v>
      </c>
      <c r="M774" s="15">
        <v>1994</v>
      </c>
      <c r="N774" s="11" t="s">
        <v>116</v>
      </c>
      <c r="O774" s="8" t="s">
        <v>29</v>
      </c>
      <c r="P774" s="8" t="s">
        <v>3260</v>
      </c>
      <c r="Q774" s="8" t="s">
        <v>3261</v>
      </c>
    </row>
    <row r="775" spans="1:17" s="8" customFormat="1" ht="12.75" x14ac:dyDescent="0.2">
      <c r="A775" s="7" t="s">
        <v>5221</v>
      </c>
      <c r="B775" s="8" t="s">
        <v>19</v>
      </c>
      <c r="C775" s="8" t="s">
        <v>52</v>
      </c>
      <c r="D775" s="9" t="s">
        <v>21</v>
      </c>
      <c r="E775" s="9" t="s">
        <v>21</v>
      </c>
      <c r="F775" s="8" t="s">
        <v>22</v>
      </c>
      <c r="G775" s="8" t="s">
        <v>23</v>
      </c>
      <c r="H775" s="8" t="s">
        <v>53</v>
      </c>
      <c r="I775" s="10" t="s">
        <v>3258</v>
      </c>
      <c r="J775" s="8" t="s">
        <v>5222</v>
      </c>
      <c r="K775" s="8" t="s">
        <v>5223</v>
      </c>
      <c r="L775" s="8" t="s">
        <v>27</v>
      </c>
      <c r="M775" s="15">
        <v>1996</v>
      </c>
      <c r="N775" s="11" t="s">
        <v>3270</v>
      </c>
      <c r="O775" s="8" t="s">
        <v>29</v>
      </c>
      <c r="P775" s="8" t="s">
        <v>5224</v>
      </c>
      <c r="Q775" s="8" t="s">
        <v>5225</v>
      </c>
    </row>
    <row r="776" spans="1:17" s="8" customFormat="1" ht="12.75" x14ac:dyDescent="0.2">
      <c r="A776" s="7" t="s">
        <v>5229</v>
      </c>
      <c r="B776" s="8" t="s">
        <v>19</v>
      </c>
      <c r="C776" s="8" t="s">
        <v>52</v>
      </c>
      <c r="D776" s="9" t="s">
        <v>21</v>
      </c>
      <c r="E776" s="9" t="s">
        <v>21</v>
      </c>
      <c r="F776" s="8" t="s">
        <v>22</v>
      </c>
      <c r="G776" s="8" t="s">
        <v>23</v>
      </c>
      <c r="H776" s="8" t="s">
        <v>53</v>
      </c>
      <c r="I776" s="10" t="s">
        <v>3258</v>
      </c>
      <c r="J776" s="8" t="s">
        <v>5222</v>
      </c>
      <c r="K776" s="8" t="s">
        <v>5223</v>
      </c>
      <c r="L776" s="8" t="s">
        <v>27</v>
      </c>
      <c r="M776" s="15">
        <v>1996</v>
      </c>
      <c r="N776" s="11" t="s">
        <v>3270</v>
      </c>
      <c r="O776" s="8" t="s">
        <v>29</v>
      </c>
      <c r="P776" s="8" t="s">
        <v>5230</v>
      </c>
      <c r="Q776" s="8" t="s">
        <v>5231</v>
      </c>
    </row>
    <row r="777" spans="1:17" s="8" customFormat="1" ht="12.75" x14ac:dyDescent="0.2">
      <c r="A777" s="7" t="s">
        <v>3376</v>
      </c>
      <c r="B777" s="8" t="s">
        <v>19</v>
      </c>
      <c r="C777" s="8" t="s">
        <v>52</v>
      </c>
      <c r="D777" s="9" t="s">
        <v>21</v>
      </c>
      <c r="E777" s="9" t="s">
        <v>21</v>
      </c>
      <c r="F777" s="8" t="s">
        <v>22</v>
      </c>
      <c r="G777" s="8" t="s">
        <v>23</v>
      </c>
      <c r="H777" s="8" t="s">
        <v>53</v>
      </c>
      <c r="I777" s="10" t="s">
        <v>3258</v>
      </c>
      <c r="J777" s="8" t="s">
        <v>114</v>
      </c>
      <c r="K777" s="8" t="s">
        <v>3317</v>
      </c>
      <c r="L777" s="8" t="s">
        <v>27</v>
      </c>
      <c r="M777" s="15">
        <v>1999</v>
      </c>
      <c r="N777" s="11" t="s">
        <v>41</v>
      </c>
      <c r="O777" s="8" t="s">
        <v>29</v>
      </c>
      <c r="P777" s="8" t="s">
        <v>3377</v>
      </c>
      <c r="Q777" s="8" t="s">
        <v>3378</v>
      </c>
    </row>
    <row r="778" spans="1:17" s="8" customFormat="1" ht="12.75" x14ac:dyDescent="0.2">
      <c r="A778" s="7" t="s">
        <v>3320</v>
      </c>
      <c r="B778" s="8" t="s">
        <v>19</v>
      </c>
      <c r="C778" s="8" t="s">
        <v>52</v>
      </c>
      <c r="D778" s="9" t="s">
        <v>21</v>
      </c>
      <c r="E778" s="9" t="s">
        <v>21</v>
      </c>
      <c r="F778" s="8" t="s">
        <v>22</v>
      </c>
      <c r="G778" s="8" t="s">
        <v>23</v>
      </c>
      <c r="H778" s="8" t="s">
        <v>53</v>
      </c>
      <c r="I778" s="10" t="s">
        <v>3258</v>
      </c>
      <c r="J778" s="8" t="s">
        <v>114</v>
      </c>
      <c r="K778" s="8" t="s">
        <v>3321</v>
      </c>
      <c r="L778" s="8" t="s">
        <v>27</v>
      </c>
      <c r="M778" s="15">
        <v>1998</v>
      </c>
      <c r="N778" s="11" t="s">
        <v>48</v>
      </c>
      <c r="O778" s="8" t="s">
        <v>29</v>
      </c>
      <c r="P778" s="8" t="s">
        <v>3322</v>
      </c>
      <c r="Q778" s="8" t="s">
        <v>3323</v>
      </c>
    </row>
    <row r="779" spans="1:17" s="8" customFormat="1" ht="12.75" x14ac:dyDescent="0.2">
      <c r="A779" s="7" t="s">
        <v>3434</v>
      </c>
      <c r="B779" s="8" t="s">
        <v>19</v>
      </c>
      <c r="C779" s="8" t="s">
        <v>52</v>
      </c>
      <c r="D779" s="9" t="s">
        <v>21</v>
      </c>
      <c r="E779" s="9" t="s">
        <v>21</v>
      </c>
      <c r="F779" s="8" t="s">
        <v>22</v>
      </c>
      <c r="G779" s="8" t="s">
        <v>23</v>
      </c>
      <c r="H779" s="8" t="s">
        <v>53</v>
      </c>
      <c r="I779" s="10" t="s">
        <v>3258</v>
      </c>
      <c r="J779" s="8" t="s">
        <v>114</v>
      </c>
      <c r="K779" s="8" t="s">
        <v>3435</v>
      </c>
      <c r="L779" s="8" t="s">
        <v>27</v>
      </c>
      <c r="M779" s="15">
        <v>2000</v>
      </c>
      <c r="N779" s="11" t="s">
        <v>133</v>
      </c>
      <c r="O779" s="8" t="s">
        <v>29</v>
      </c>
      <c r="P779" s="8" t="s">
        <v>3436</v>
      </c>
      <c r="Q779" s="8" t="s">
        <v>3437</v>
      </c>
    </row>
    <row r="780" spans="1:17" s="8" customFormat="1" ht="12.75" x14ac:dyDescent="0.2">
      <c r="A780" s="7" t="s">
        <v>3324</v>
      </c>
      <c r="B780" s="8" t="s">
        <v>19</v>
      </c>
      <c r="C780" s="8" t="s">
        <v>52</v>
      </c>
      <c r="D780" s="9" t="s">
        <v>21</v>
      </c>
      <c r="E780" s="9" t="s">
        <v>21</v>
      </c>
      <c r="F780" s="8" t="s">
        <v>22</v>
      </c>
      <c r="G780" s="8" t="s">
        <v>23</v>
      </c>
      <c r="H780" s="8" t="s">
        <v>53</v>
      </c>
      <c r="I780" s="10" t="s">
        <v>3258</v>
      </c>
      <c r="J780" s="8" t="s">
        <v>114</v>
      </c>
      <c r="K780" s="8" t="s">
        <v>3277</v>
      </c>
      <c r="L780" s="8" t="s">
        <v>27</v>
      </c>
      <c r="M780" s="15">
        <v>1998</v>
      </c>
      <c r="N780" s="11" t="s">
        <v>48</v>
      </c>
      <c r="O780" s="8" t="s">
        <v>29</v>
      </c>
      <c r="P780" s="8" t="s">
        <v>3325</v>
      </c>
      <c r="Q780" s="8" t="s">
        <v>3326</v>
      </c>
    </row>
    <row r="781" spans="1:17" s="8" customFormat="1" ht="12.75" x14ac:dyDescent="0.2">
      <c r="A781" s="7" t="s">
        <v>3379</v>
      </c>
      <c r="B781" s="8" t="s">
        <v>19</v>
      </c>
      <c r="C781" s="8" t="s">
        <v>52</v>
      </c>
      <c r="D781" s="9" t="s">
        <v>21</v>
      </c>
      <c r="E781" s="9" t="s">
        <v>21</v>
      </c>
      <c r="F781" s="8" t="s">
        <v>22</v>
      </c>
      <c r="G781" s="8" t="s">
        <v>23</v>
      </c>
      <c r="H781" s="8" t="s">
        <v>53</v>
      </c>
      <c r="I781" s="10" t="s">
        <v>3258</v>
      </c>
      <c r="J781" s="8" t="s">
        <v>114</v>
      </c>
      <c r="K781" s="8" t="s">
        <v>3277</v>
      </c>
      <c r="L781" s="8" t="s">
        <v>27</v>
      </c>
      <c r="M781" s="15">
        <v>1999</v>
      </c>
      <c r="N781" s="11" t="s">
        <v>41</v>
      </c>
      <c r="O781" s="8" t="s">
        <v>29</v>
      </c>
      <c r="P781" s="8" t="s">
        <v>3380</v>
      </c>
      <c r="Q781" s="8" t="s">
        <v>3381</v>
      </c>
    </row>
    <row r="782" spans="1:17" s="8" customFormat="1" ht="12.75" x14ac:dyDescent="0.2">
      <c r="A782" s="7" t="s">
        <v>3382</v>
      </c>
      <c r="B782" s="8" t="s">
        <v>19</v>
      </c>
      <c r="C782" s="8" t="s">
        <v>52</v>
      </c>
      <c r="D782" s="9" t="s">
        <v>21</v>
      </c>
      <c r="E782" s="9" t="s">
        <v>21</v>
      </c>
      <c r="F782" s="8" t="s">
        <v>22</v>
      </c>
      <c r="G782" s="8" t="s">
        <v>23</v>
      </c>
      <c r="H782" s="8" t="s">
        <v>53</v>
      </c>
      <c r="I782" s="10" t="s">
        <v>3258</v>
      </c>
      <c r="J782" s="8" t="s">
        <v>114</v>
      </c>
      <c r="K782" s="8" t="s">
        <v>3281</v>
      </c>
      <c r="L782" s="8" t="s">
        <v>27</v>
      </c>
      <c r="M782" s="15">
        <v>1999</v>
      </c>
      <c r="N782" s="11" t="s">
        <v>41</v>
      </c>
      <c r="O782" s="8" t="s">
        <v>29</v>
      </c>
      <c r="P782" s="8" t="s">
        <v>3383</v>
      </c>
      <c r="Q782" s="8" t="s">
        <v>3384</v>
      </c>
    </row>
    <row r="783" spans="1:17" s="8" customFormat="1" ht="12.75" x14ac:dyDescent="0.2">
      <c r="A783" s="7" t="s">
        <v>3530</v>
      </c>
      <c r="B783" s="8" t="s">
        <v>19</v>
      </c>
      <c r="C783" s="8" t="s">
        <v>52</v>
      </c>
      <c r="D783" s="9" t="s">
        <v>21</v>
      </c>
      <c r="E783" s="9" t="s">
        <v>21</v>
      </c>
      <c r="F783" s="8" t="s">
        <v>22</v>
      </c>
      <c r="G783" s="8" t="s">
        <v>23</v>
      </c>
      <c r="H783" s="8" t="s">
        <v>53</v>
      </c>
      <c r="I783" s="10" t="s">
        <v>3258</v>
      </c>
      <c r="J783" s="8" t="s">
        <v>114</v>
      </c>
      <c r="K783" s="8" t="s">
        <v>3281</v>
      </c>
      <c r="L783" s="8" t="s">
        <v>27</v>
      </c>
      <c r="M783" s="15">
        <v>2001</v>
      </c>
      <c r="N783" s="11" t="s">
        <v>156</v>
      </c>
      <c r="O783" s="8" t="s">
        <v>29</v>
      </c>
      <c r="P783" s="8" t="s">
        <v>3531</v>
      </c>
      <c r="Q783" s="8" t="s">
        <v>3532</v>
      </c>
    </row>
    <row r="784" spans="1:17" s="8" customFormat="1" ht="12.75" x14ac:dyDescent="0.2">
      <c r="A784" s="7" t="s">
        <v>3268</v>
      </c>
      <c r="B784" s="8" t="s">
        <v>19</v>
      </c>
      <c r="C784" s="8" t="s">
        <v>52</v>
      </c>
      <c r="D784" s="9" t="s">
        <v>21</v>
      </c>
      <c r="E784" s="9" t="s">
        <v>21</v>
      </c>
      <c r="F784" s="8" t="s">
        <v>22</v>
      </c>
      <c r="G784" s="8" t="s">
        <v>23</v>
      </c>
      <c r="H784" s="8" t="s">
        <v>53</v>
      </c>
      <c r="I784" s="10" t="s">
        <v>3258</v>
      </c>
      <c r="J784" s="8" t="s">
        <v>114</v>
      </c>
      <c r="K784" s="8" t="s">
        <v>3269</v>
      </c>
      <c r="L784" s="8" t="s">
        <v>27</v>
      </c>
      <c r="M784" s="15">
        <v>1996</v>
      </c>
      <c r="N784" s="11" t="s">
        <v>3270</v>
      </c>
      <c r="O784" s="8" t="s">
        <v>29</v>
      </c>
      <c r="P784" s="8" t="s">
        <v>3271</v>
      </c>
      <c r="Q784" s="8" t="s">
        <v>3272</v>
      </c>
    </row>
    <row r="785" spans="1:17" s="8" customFormat="1" ht="12.75" x14ac:dyDescent="0.2">
      <c r="A785" s="7" t="s">
        <v>3273</v>
      </c>
      <c r="B785" s="8" t="s">
        <v>19</v>
      </c>
      <c r="C785" s="8" t="s">
        <v>52</v>
      </c>
      <c r="D785" s="9" t="s">
        <v>21</v>
      </c>
      <c r="E785" s="9" t="s">
        <v>21</v>
      </c>
      <c r="F785" s="8" t="s">
        <v>22</v>
      </c>
      <c r="G785" s="8" t="s">
        <v>23</v>
      </c>
      <c r="H785" s="8" t="s">
        <v>53</v>
      </c>
      <c r="I785" s="10" t="s">
        <v>3258</v>
      </c>
      <c r="J785" s="8" t="s">
        <v>114</v>
      </c>
      <c r="K785" s="8" t="s">
        <v>3269</v>
      </c>
      <c r="L785" s="8" t="s">
        <v>27</v>
      </c>
      <c r="M785" s="15">
        <v>1996</v>
      </c>
      <c r="N785" s="11" t="s">
        <v>3270</v>
      </c>
      <c r="O785" s="8" t="s">
        <v>29</v>
      </c>
      <c r="P785" s="8" t="s">
        <v>3274</v>
      </c>
      <c r="Q785" s="8" t="s">
        <v>3275</v>
      </c>
    </row>
    <row r="786" spans="1:17" s="8" customFormat="1" ht="12.75" x14ac:dyDescent="0.2">
      <c r="A786" s="7" t="s">
        <v>3292</v>
      </c>
      <c r="B786" s="8" t="s">
        <v>19</v>
      </c>
      <c r="C786" s="8" t="s">
        <v>52</v>
      </c>
      <c r="D786" s="9" t="s">
        <v>21</v>
      </c>
      <c r="E786" s="9" t="s">
        <v>21</v>
      </c>
      <c r="F786" s="8" t="s">
        <v>22</v>
      </c>
      <c r="G786" s="8" t="s">
        <v>23</v>
      </c>
      <c r="H786" s="8" t="s">
        <v>53</v>
      </c>
      <c r="I786" s="10" t="s">
        <v>3258</v>
      </c>
      <c r="J786" s="8" t="s">
        <v>114</v>
      </c>
      <c r="K786" s="8" t="s">
        <v>3259</v>
      </c>
      <c r="L786" s="8" t="s">
        <v>27</v>
      </c>
      <c r="M786" s="15">
        <v>1997</v>
      </c>
      <c r="N786" s="11" t="s">
        <v>54</v>
      </c>
      <c r="O786" s="8" t="s">
        <v>29</v>
      </c>
      <c r="P786" s="8" t="s">
        <v>3293</v>
      </c>
      <c r="Q786" s="8" t="s">
        <v>3294</v>
      </c>
    </row>
    <row r="787" spans="1:17" s="8" customFormat="1" ht="12.75" x14ac:dyDescent="0.2">
      <c r="A787" s="7" t="s">
        <v>3327</v>
      </c>
      <c r="B787" s="8" t="s">
        <v>19</v>
      </c>
      <c r="C787" s="8" t="s">
        <v>52</v>
      </c>
      <c r="D787" s="9" t="s">
        <v>21</v>
      </c>
      <c r="E787" s="9" t="s">
        <v>21</v>
      </c>
      <c r="F787" s="8" t="s">
        <v>22</v>
      </c>
      <c r="G787" s="8" t="s">
        <v>23</v>
      </c>
      <c r="H787" s="8" t="s">
        <v>53</v>
      </c>
      <c r="I787" s="10" t="s">
        <v>3258</v>
      </c>
      <c r="J787" s="8" t="s">
        <v>114</v>
      </c>
      <c r="K787" s="8" t="s">
        <v>3281</v>
      </c>
      <c r="L787" s="8" t="s">
        <v>27</v>
      </c>
      <c r="M787" s="15">
        <v>1998</v>
      </c>
      <c r="N787" s="11" t="s">
        <v>48</v>
      </c>
      <c r="O787" s="8" t="s">
        <v>29</v>
      </c>
      <c r="P787" s="8" t="s">
        <v>3328</v>
      </c>
      <c r="Q787" s="8" t="s">
        <v>3329</v>
      </c>
    </row>
    <row r="788" spans="1:17" s="8" customFormat="1" ht="12.75" x14ac:dyDescent="0.2">
      <c r="A788" s="7" t="s">
        <v>5243</v>
      </c>
      <c r="B788" s="8" t="s">
        <v>19</v>
      </c>
      <c r="C788" s="8" t="s">
        <v>52</v>
      </c>
      <c r="D788" s="9" t="s">
        <v>21</v>
      </c>
      <c r="E788" s="9" t="s">
        <v>21</v>
      </c>
      <c r="F788" s="8" t="s">
        <v>22</v>
      </c>
      <c r="G788" s="8" t="s">
        <v>23</v>
      </c>
      <c r="H788" s="8" t="s">
        <v>53</v>
      </c>
      <c r="I788" s="10" t="s">
        <v>3258</v>
      </c>
      <c r="J788" s="8" t="s">
        <v>5222</v>
      </c>
      <c r="K788" s="8" t="s">
        <v>5223</v>
      </c>
      <c r="L788" s="8" t="s">
        <v>27</v>
      </c>
      <c r="M788" s="15">
        <v>1999</v>
      </c>
      <c r="N788" s="11" t="s">
        <v>41</v>
      </c>
      <c r="O788" s="8" t="s">
        <v>29</v>
      </c>
      <c r="P788" s="8" t="s">
        <v>5244</v>
      </c>
      <c r="Q788" s="8" t="s">
        <v>5245</v>
      </c>
    </row>
    <row r="789" spans="1:17" s="8" customFormat="1" ht="12.75" x14ac:dyDescent="0.2">
      <c r="A789" s="7" t="s">
        <v>3330</v>
      </c>
      <c r="B789" s="8" t="s">
        <v>19</v>
      </c>
      <c r="C789" s="8" t="s">
        <v>52</v>
      </c>
      <c r="D789" s="9" t="s">
        <v>21</v>
      </c>
      <c r="E789" s="9" t="s">
        <v>21</v>
      </c>
      <c r="F789" s="8" t="s">
        <v>22</v>
      </c>
      <c r="G789" s="8" t="s">
        <v>23</v>
      </c>
      <c r="H789" s="8" t="s">
        <v>53</v>
      </c>
      <c r="I789" s="10" t="s">
        <v>3258</v>
      </c>
      <c r="J789" s="8" t="s">
        <v>114</v>
      </c>
      <c r="K789" s="8" t="s">
        <v>3259</v>
      </c>
      <c r="L789" s="8" t="s">
        <v>27</v>
      </c>
      <c r="M789" s="15">
        <v>1998</v>
      </c>
      <c r="N789" s="11" t="s">
        <v>48</v>
      </c>
      <c r="O789" s="8" t="s">
        <v>29</v>
      </c>
      <c r="P789" s="8" t="s">
        <v>3331</v>
      </c>
      <c r="Q789" s="8" t="s">
        <v>3332</v>
      </c>
    </row>
    <row r="790" spans="1:17" s="8" customFormat="1" ht="12.75" x14ac:dyDescent="0.2">
      <c r="A790" s="7" t="s">
        <v>3333</v>
      </c>
      <c r="B790" s="8" t="s">
        <v>19</v>
      </c>
      <c r="C790" s="8" t="s">
        <v>52</v>
      </c>
      <c r="D790" s="9" t="s">
        <v>21</v>
      </c>
      <c r="E790" s="9" t="s">
        <v>21</v>
      </c>
      <c r="F790" s="8" t="s">
        <v>22</v>
      </c>
      <c r="G790" s="8" t="s">
        <v>23</v>
      </c>
      <c r="H790" s="8" t="s">
        <v>53</v>
      </c>
      <c r="I790" s="10" t="s">
        <v>3258</v>
      </c>
      <c r="J790" s="8" t="s">
        <v>114</v>
      </c>
      <c r="K790" s="8" t="s">
        <v>762</v>
      </c>
      <c r="L790" s="8" t="s">
        <v>27</v>
      </c>
      <c r="M790" s="15">
        <v>1998</v>
      </c>
      <c r="N790" s="11" t="s">
        <v>48</v>
      </c>
      <c r="O790" s="8" t="s">
        <v>29</v>
      </c>
      <c r="P790" s="8" t="s">
        <v>3334</v>
      </c>
      <c r="Q790" s="8" t="s">
        <v>3335</v>
      </c>
    </row>
    <row r="791" spans="1:17" s="8" customFormat="1" ht="12.75" x14ac:dyDescent="0.2">
      <c r="A791" s="7" t="s">
        <v>3295</v>
      </c>
      <c r="B791" s="8" t="s">
        <v>19</v>
      </c>
      <c r="C791" s="8" t="s">
        <v>52</v>
      </c>
      <c r="D791" s="9" t="s">
        <v>21</v>
      </c>
      <c r="E791" s="9" t="s">
        <v>21</v>
      </c>
      <c r="F791" s="8" t="s">
        <v>22</v>
      </c>
      <c r="G791" s="8" t="s">
        <v>23</v>
      </c>
      <c r="H791" s="8" t="s">
        <v>53</v>
      </c>
      <c r="I791" s="10" t="s">
        <v>3258</v>
      </c>
      <c r="J791" s="8" t="s">
        <v>114</v>
      </c>
      <c r="K791" s="8" t="s">
        <v>3296</v>
      </c>
      <c r="L791" s="8" t="s">
        <v>27</v>
      </c>
      <c r="M791" s="15">
        <v>1997</v>
      </c>
      <c r="N791" s="11" t="s">
        <v>54</v>
      </c>
      <c r="O791" s="8" t="s">
        <v>29</v>
      </c>
      <c r="P791" s="8" t="s">
        <v>3297</v>
      </c>
      <c r="Q791" s="8" t="s">
        <v>3298</v>
      </c>
    </row>
    <row r="792" spans="1:17" s="8" customFormat="1" ht="12.75" x14ac:dyDescent="0.2">
      <c r="A792" s="7" t="s">
        <v>3276</v>
      </c>
      <c r="B792" s="8" t="s">
        <v>19</v>
      </c>
      <c r="C792" s="8" t="s">
        <v>52</v>
      </c>
      <c r="D792" s="9" t="s">
        <v>21</v>
      </c>
      <c r="E792" s="9" t="s">
        <v>21</v>
      </c>
      <c r="F792" s="8" t="s">
        <v>22</v>
      </c>
      <c r="G792" s="8" t="s">
        <v>23</v>
      </c>
      <c r="H792" s="8" t="s">
        <v>53</v>
      </c>
      <c r="I792" s="10" t="s">
        <v>3258</v>
      </c>
      <c r="J792" s="8" t="s">
        <v>114</v>
      </c>
      <c r="K792" s="8" t="s">
        <v>3277</v>
      </c>
      <c r="L792" s="8" t="s">
        <v>27</v>
      </c>
      <c r="M792" s="15">
        <v>1996</v>
      </c>
      <c r="N792" s="11" t="s">
        <v>3270</v>
      </c>
      <c r="O792" s="8" t="s">
        <v>29</v>
      </c>
      <c r="P792" s="8" t="s">
        <v>3278</v>
      </c>
      <c r="Q792" s="8" t="s">
        <v>3279</v>
      </c>
    </row>
    <row r="793" spans="1:17" s="8" customFormat="1" ht="12.75" x14ac:dyDescent="0.2">
      <c r="A793" s="7" t="s">
        <v>3299</v>
      </c>
      <c r="B793" s="8" t="s">
        <v>19</v>
      </c>
      <c r="C793" s="8" t="s">
        <v>20</v>
      </c>
      <c r="D793" s="9" t="s">
        <v>21</v>
      </c>
      <c r="E793" s="9" t="s">
        <v>21</v>
      </c>
      <c r="F793" s="8" t="s">
        <v>22</v>
      </c>
      <c r="G793" s="8" t="s">
        <v>23</v>
      </c>
      <c r="H793" s="8" t="s">
        <v>24</v>
      </c>
      <c r="I793" s="10" t="s">
        <v>3258</v>
      </c>
      <c r="J793" s="8" t="s">
        <v>114</v>
      </c>
      <c r="K793" s="8" t="s">
        <v>3300</v>
      </c>
      <c r="L793" s="8" t="s">
        <v>27</v>
      </c>
      <c r="M793" s="15">
        <v>1997</v>
      </c>
      <c r="N793" s="11" t="s">
        <v>54</v>
      </c>
      <c r="O793" s="8" t="s">
        <v>29</v>
      </c>
      <c r="P793" s="8" t="s">
        <v>3301</v>
      </c>
      <c r="Q793" s="8" t="s">
        <v>3302</v>
      </c>
    </row>
    <row r="794" spans="1:17" s="8" customFormat="1" ht="12.75" x14ac:dyDescent="0.2">
      <c r="A794" s="7" t="s">
        <v>3280</v>
      </c>
      <c r="B794" s="8" t="s">
        <v>19</v>
      </c>
      <c r="C794" s="12" t="s">
        <v>67</v>
      </c>
      <c r="D794" s="9" t="s">
        <v>68</v>
      </c>
      <c r="E794" s="9" t="s">
        <v>69</v>
      </c>
      <c r="F794" s="8" t="s">
        <v>22</v>
      </c>
      <c r="G794" s="8" t="s">
        <v>23</v>
      </c>
      <c r="H794" s="8" t="s">
        <v>70</v>
      </c>
      <c r="I794" s="10" t="s">
        <v>3258</v>
      </c>
      <c r="J794" s="8" t="s">
        <v>114</v>
      </c>
      <c r="K794" s="8" t="s">
        <v>3281</v>
      </c>
      <c r="L794" s="8" t="s">
        <v>27</v>
      </c>
      <c r="M794" s="15">
        <v>1996</v>
      </c>
      <c r="N794" s="11" t="s">
        <v>3270</v>
      </c>
      <c r="O794" s="8" t="s">
        <v>29</v>
      </c>
      <c r="P794" s="8" t="s">
        <v>3282</v>
      </c>
      <c r="Q794" s="8" t="s">
        <v>3283</v>
      </c>
    </row>
    <row r="795" spans="1:17" s="8" customFormat="1" ht="12.75" x14ac:dyDescent="0.2">
      <c r="A795" s="7" t="s">
        <v>3264</v>
      </c>
      <c r="B795" s="8" t="s">
        <v>19</v>
      </c>
      <c r="C795" s="8" t="s">
        <v>52</v>
      </c>
      <c r="D795" s="9" t="s">
        <v>21</v>
      </c>
      <c r="E795" s="9" t="s">
        <v>21</v>
      </c>
      <c r="F795" s="8" t="s">
        <v>22</v>
      </c>
      <c r="G795" s="8" t="s">
        <v>23</v>
      </c>
      <c r="H795" s="8" t="s">
        <v>53</v>
      </c>
      <c r="I795" s="10" t="s">
        <v>3258</v>
      </c>
      <c r="J795" s="8" t="s">
        <v>114</v>
      </c>
      <c r="K795" s="8" t="s">
        <v>3259</v>
      </c>
      <c r="L795" s="8" t="s">
        <v>27</v>
      </c>
      <c r="M795" s="15">
        <v>1995</v>
      </c>
      <c r="N795" s="11" t="s">
        <v>3265</v>
      </c>
      <c r="O795" s="8" t="s">
        <v>29</v>
      </c>
      <c r="P795" s="8" t="s">
        <v>3266</v>
      </c>
      <c r="Q795" s="8" t="s">
        <v>3267</v>
      </c>
    </row>
    <row r="796" spans="1:17" s="8" customFormat="1" ht="12.75" x14ac:dyDescent="0.2">
      <c r="A796" s="7" t="s">
        <v>3303</v>
      </c>
      <c r="B796" s="8" t="s">
        <v>19</v>
      </c>
      <c r="C796" s="8" t="s">
        <v>52</v>
      </c>
      <c r="D796" s="9" t="s">
        <v>21</v>
      </c>
      <c r="E796" s="9" t="s">
        <v>21</v>
      </c>
      <c r="F796" s="8" t="s">
        <v>22</v>
      </c>
      <c r="G796" s="8" t="s">
        <v>23</v>
      </c>
      <c r="H796" s="8" t="s">
        <v>53</v>
      </c>
      <c r="I796" s="10" t="s">
        <v>3258</v>
      </c>
      <c r="J796" s="8" t="s">
        <v>114</v>
      </c>
      <c r="K796" s="8" t="s">
        <v>3259</v>
      </c>
      <c r="L796" s="8" t="s">
        <v>27</v>
      </c>
      <c r="M796" s="15">
        <v>1997</v>
      </c>
      <c r="N796" s="11" t="s">
        <v>54</v>
      </c>
      <c r="O796" s="8" t="s">
        <v>29</v>
      </c>
      <c r="P796" s="8" t="s">
        <v>3304</v>
      </c>
      <c r="Q796" s="8" t="s">
        <v>3305</v>
      </c>
    </row>
    <row r="797" spans="1:17" s="8" customFormat="1" ht="12.75" x14ac:dyDescent="0.2">
      <c r="A797" s="7" t="s">
        <v>3388</v>
      </c>
      <c r="B797" s="8" t="s">
        <v>19</v>
      </c>
      <c r="C797" s="8" t="s">
        <v>52</v>
      </c>
      <c r="D797" s="9" t="s">
        <v>21</v>
      </c>
      <c r="E797" s="9" t="s">
        <v>21</v>
      </c>
      <c r="F797" s="8" t="s">
        <v>22</v>
      </c>
      <c r="G797" s="8" t="s">
        <v>23</v>
      </c>
      <c r="H797" s="8" t="s">
        <v>53</v>
      </c>
      <c r="I797" s="10" t="s">
        <v>3258</v>
      </c>
      <c r="J797" s="8" t="s">
        <v>114</v>
      </c>
      <c r="K797" s="8" t="s">
        <v>3259</v>
      </c>
      <c r="L797" s="8" t="s">
        <v>27</v>
      </c>
      <c r="M797" s="15">
        <v>1999</v>
      </c>
      <c r="N797" s="11" t="s">
        <v>41</v>
      </c>
      <c r="O797" s="8" t="s">
        <v>29</v>
      </c>
      <c r="P797" s="8" t="s">
        <v>3389</v>
      </c>
      <c r="Q797" s="8" t="s">
        <v>3390</v>
      </c>
    </row>
    <row r="798" spans="1:17" s="8" customFormat="1" ht="12.75" x14ac:dyDescent="0.2">
      <c r="A798" s="7" t="s">
        <v>3336</v>
      </c>
      <c r="B798" s="8" t="s">
        <v>19</v>
      </c>
      <c r="C798" s="8" t="s">
        <v>52</v>
      </c>
      <c r="D798" s="9" t="s">
        <v>21</v>
      </c>
      <c r="E798" s="9" t="s">
        <v>21</v>
      </c>
      <c r="F798" s="8" t="s">
        <v>22</v>
      </c>
      <c r="G798" s="8" t="s">
        <v>23</v>
      </c>
      <c r="H798" s="8" t="s">
        <v>53</v>
      </c>
      <c r="I798" s="10" t="s">
        <v>3258</v>
      </c>
      <c r="J798" s="8" t="s">
        <v>114</v>
      </c>
      <c r="K798" s="8" t="s">
        <v>762</v>
      </c>
      <c r="L798" s="8" t="s">
        <v>27</v>
      </c>
      <c r="M798" s="15">
        <v>1998</v>
      </c>
      <c r="N798" s="11" t="s">
        <v>48</v>
      </c>
      <c r="O798" s="8" t="s">
        <v>29</v>
      </c>
      <c r="P798" s="8" t="s">
        <v>3337</v>
      </c>
      <c r="Q798" s="8" t="s">
        <v>3338</v>
      </c>
    </row>
    <row r="799" spans="1:17" s="8" customFormat="1" ht="12.75" x14ac:dyDescent="0.2">
      <c r="A799" s="7" t="s">
        <v>3339</v>
      </c>
      <c r="B799" s="8" t="s">
        <v>19</v>
      </c>
      <c r="C799" s="8" t="s">
        <v>52</v>
      </c>
      <c r="D799" s="9" t="s">
        <v>21</v>
      </c>
      <c r="E799" s="9" t="s">
        <v>21</v>
      </c>
      <c r="F799" s="8" t="s">
        <v>22</v>
      </c>
      <c r="G799" s="8" t="s">
        <v>23</v>
      </c>
      <c r="H799" s="8" t="s">
        <v>53</v>
      </c>
      <c r="I799" s="10" t="s">
        <v>3258</v>
      </c>
      <c r="J799" s="8" t="s">
        <v>114</v>
      </c>
      <c r="K799" s="8" t="s">
        <v>762</v>
      </c>
      <c r="L799" s="8" t="s">
        <v>27</v>
      </c>
      <c r="M799" s="15">
        <v>1998</v>
      </c>
      <c r="N799" s="11" t="s">
        <v>48</v>
      </c>
      <c r="O799" s="8" t="s">
        <v>29</v>
      </c>
      <c r="P799" s="8" t="s">
        <v>3340</v>
      </c>
      <c r="Q799" s="8" t="s">
        <v>3341</v>
      </c>
    </row>
    <row r="800" spans="1:17" s="8" customFormat="1" ht="12.75" x14ac:dyDescent="0.2">
      <c r="A800" s="7" t="s">
        <v>3342</v>
      </c>
      <c r="B800" s="8" t="s">
        <v>19</v>
      </c>
      <c r="C800" s="8" t="s">
        <v>52</v>
      </c>
      <c r="D800" s="9" t="s">
        <v>21</v>
      </c>
      <c r="E800" s="9" t="s">
        <v>21</v>
      </c>
      <c r="F800" s="8" t="s">
        <v>22</v>
      </c>
      <c r="G800" s="8" t="s">
        <v>23</v>
      </c>
      <c r="H800" s="8" t="s">
        <v>53</v>
      </c>
      <c r="I800" s="10" t="s">
        <v>3258</v>
      </c>
      <c r="J800" s="8" t="s">
        <v>114</v>
      </c>
      <c r="K800" s="8" t="s">
        <v>3277</v>
      </c>
      <c r="L800" s="8" t="s">
        <v>27</v>
      </c>
      <c r="M800" s="15">
        <v>1998</v>
      </c>
      <c r="N800" s="11" t="s">
        <v>48</v>
      </c>
      <c r="O800" s="8" t="s">
        <v>29</v>
      </c>
      <c r="P800" s="8" t="s">
        <v>3343</v>
      </c>
      <c r="Q800" s="8" t="s">
        <v>3344</v>
      </c>
    </row>
    <row r="801" spans="1:17" s="8" customFormat="1" ht="12.75" x14ac:dyDescent="0.2">
      <c r="A801" s="7" t="s">
        <v>3487</v>
      </c>
      <c r="B801" s="8" t="s">
        <v>19</v>
      </c>
      <c r="C801" s="8" t="s">
        <v>52</v>
      </c>
      <c r="D801" s="9" t="s">
        <v>21</v>
      </c>
      <c r="E801" s="9" t="s">
        <v>21</v>
      </c>
      <c r="F801" s="8" t="s">
        <v>22</v>
      </c>
      <c r="G801" s="8" t="s">
        <v>23</v>
      </c>
      <c r="H801" s="8" t="s">
        <v>53</v>
      </c>
      <c r="I801" s="10" t="s">
        <v>3258</v>
      </c>
      <c r="J801" s="8" t="s">
        <v>114</v>
      </c>
      <c r="K801" s="8" t="s">
        <v>3281</v>
      </c>
      <c r="L801" s="8" t="s">
        <v>27</v>
      </c>
      <c r="M801" s="15">
        <v>2001</v>
      </c>
      <c r="N801" s="11" t="s">
        <v>156</v>
      </c>
      <c r="O801" s="8" t="s">
        <v>29</v>
      </c>
      <c r="P801" s="8" t="s">
        <v>3488</v>
      </c>
      <c r="Q801" s="8" t="s">
        <v>3489</v>
      </c>
    </row>
    <row r="802" spans="1:17" s="8" customFormat="1" ht="12.75" x14ac:dyDescent="0.2">
      <c r="A802" s="7" t="s">
        <v>3503</v>
      </c>
      <c r="B802" s="8" t="s">
        <v>19</v>
      </c>
      <c r="C802" s="8" t="s">
        <v>52</v>
      </c>
      <c r="D802" s="9" t="s">
        <v>21</v>
      </c>
      <c r="E802" s="9" t="s">
        <v>21</v>
      </c>
      <c r="F802" s="8" t="s">
        <v>22</v>
      </c>
      <c r="G802" s="8" t="s">
        <v>23</v>
      </c>
      <c r="H802" s="8" t="s">
        <v>53</v>
      </c>
      <c r="I802" s="10" t="s">
        <v>3258</v>
      </c>
      <c r="J802" s="8" t="s">
        <v>114</v>
      </c>
      <c r="K802" s="8" t="s">
        <v>3281</v>
      </c>
      <c r="L802" s="8" t="s">
        <v>27</v>
      </c>
      <c r="M802" s="15">
        <v>2001</v>
      </c>
      <c r="N802" s="11" t="s">
        <v>156</v>
      </c>
      <c r="O802" s="8" t="s">
        <v>29</v>
      </c>
      <c r="P802" s="8" t="s">
        <v>3504</v>
      </c>
      <c r="Q802" s="8" t="s">
        <v>3505</v>
      </c>
    </row>
    <row r="803" spans="1:17" s="8" customFormat="1" ht="12.75" x14ac:dyDescent="0.2">
      <c r="A803" s="7" t="s">
        <v>3592</v>
      </c>
      <c r="B803" s="8" t="s">
        <v>19</v>
      </c>
      <c r="C803" s="8" t="s">
        <v>52</v>
      </c>
      <c r="D803" s="9" t="s">
        <v>21</v>
      </c>
      <c r="E803" s="9" t="s">
        <v>21</v>
      </c>
      <c r="F803" s="8" t="s">
        <v>22</v>
      </c>
      <c r="G803" s="8" t="s">
        <v>23</v>
      </c>
      <c r="H803" s="8" t="s">
        <v>53</v>
      </c>
      <c r="I803" s="10" t="s">
        <v>3258</v>
      </c>
      <c r="J803" s="8" t="s">
        <v>114</v>
      </c>
      <c r="K803" s="8" t="s">
        <v>3281</v>
      </c>
      <c r="L803" s="8" t="s">
        <v>27</v>
      </c>
      <c r="M803" s="15">
        <v>2002</v>
      </c>
      <c r="N803" s="11" t="s">
        <v>314</v>
      </c>
      <c r="O803" s="8" t="s">
        <v>29</v>
      </c>
      <c r="P803" s="8" t="s">
        <v>3587</v>
      </c>
      <c r="Q803" s="8" t="s">
        <v>3588</v>
      </c>
    </row>
    <row r="804" spans="1:17" s="8" customFormat="1" ht="12.75" x14ac:dyDescent="0.2">
      <c r="A804" s="7" t="s">
        <v>3669</v>
      </c>
      <c r="B804" s="8" t="s">
        <v>45</v>
      </c>
      <c r="C804" s="8" t="s">
        <v>46</v>
      </c>
      <c r="D804" s="9" t="s">
        <v>47</v>
      </c>
      <c r="E804" s="9" t="s">
        <v>40</v>
      </c>
      <c r="F804" s="8" t="s">
        <v>22</v>
      </c>
      <c r="G804" s="8" t="s">
        <v>23</v>
      </c>
      <c r="H804" s="8" t="s">
        <v>40</v>
      </c>
      <c r="I804" s="10" t="s">
        <v>3258</v>
      </c>
      <c r="J804" s="8" t="s">
        <v>114</v>
      </c>
      <c r="K804" s="8" t="s">
        <v>3670</v>
      </c>
      <c r="L804" s="8" t="s">
        <v>27</v>
      </c>
      <c r="M804" s="15">
        <v>2003</v>
      </c>
      <c r="N804" s="11" t="s">
        <v>248</v>
      </c>
      <c r="O804" s="8" t="s">
        <v>29</v>
      </c>
      <c r="P804" s="8" t="s">
        <v>3671</v>
      </c>
      <c r="Q804" s="8" t="s">
        <v>3672</v>
      </c>
    </row>
    <row r="805" spans="1:17" s="8" customFormat="1" ht="12.75" x14ac:dyDescent="0.2">
      <c r="A805" s="7" t="s">
        <v>3593</v>
      </c>
      <c r="B805" s="8" t="s">
        <v>19</v>
      </c>
      <c r="C805" s="8" t="s">
        <v>52</v>
      </c>
      <c r="D805" s="9" t="s">
        <v>21</v>
      </c>
      <c r="E805" s="9" t="s">
        <v>21</v>
      </c>
      <c r="F805" s="8" t="s">
        <v>22</v>
      </c>
      <c r="G805" s="8" t="s">
        <v>23</v>
      </c>
      <c r="H805" s="8" t="s">
        <v>53</v>
      </c>
      <c r="I805" s="10" t="s">
        <v>3258</v>
      </c>
      <c r="J805" s="8" t="s">
        <v>114</v>
      </c>
      <c r="K805" s="8" t="s">
        <v>3317</v>
      </c>
      <c r="L805" s="8" t="s">
        <v>27</v>
      </c>
      <c r="M805" s="15">
        <v>2002</v>
      </c>
      <c r="N805" s="11" t="s">
        <v>314</v>
      </c>
      <c r="O805" s="8" t="s">
        <v>29</v>
      </c>
      <c r="P805" s="8" t="s">
        <v>3594</v>
      </c>
      <c r="Q805" s="8" t="s">
        <v>3595</v>
      </c>
    </row>
    <row r="806" spans="1:17" s="8" customFormat="1" ht="12.75" x14ac:dyDescent="0.2">
      <c r="A806" s="7" t="s">
        <v>3431</v>
      </c>
      <c r="B806" s="8" t="s">
        <v>19</v>
      </c>
      <c r="C806" s="8" t="s">
        <v>52</v>
      </c>
      <c r="D806" s="9" t="s">
        <v>21</v>
      </c>
      <c r="E806" s="9" t="s">
        <v>21</v>
      </c>
      <c r="F806" s="8" t="s">
        <v>22</v>
      </c>
      <c r="G806" s="8" t="s">
        <v>23</v>
      </c>
      <c r="H806" s="8" t="s">
        <v>53</v>
      </c>
      <c r="I806" s="10" t="s">
        <v>3258</v>
      </c>
      <c r="J806" s="8" t="s">
        <v>114</v>
      </c>
      <c r="K806" s="8" t="s">
        <v>3259</v>
      </c>
      <c r="L806" s="8" t="s">
        <v>27</v>
      </c>
      <c r="M806" s="15">
        <v>2000</v>
      </c>
      <c r="N806" s="11" t="s">
        <v>133</v>
      </c>
      <c r="O806" s="8" t="s">
        <v>29</v>
      </c>
      <c r="P806" s="8" t="s">
        <v>3432</v>
      </c>
      <c r="Q806" s="8" t="s">
        <v>3433</v>
      </c>
    </row>
    <row r="807" spans="1:17" s="8" customFormat="1" ht="12.75" x14ac:dyDescent="0.2">
      <c r="A807" s="7" t="s">
        <v>3490</v>
      </c>
      <c r="B807" s="8" t="s">
        <v>19</v>
      </c>
      <c r="C807" s="8" t="s">
        <v>52</v>
      </c>
      <c r="D807" s="9" t="s">
        <v>21</v>
      </c>
      <c r="E807" s="9" t="s">
        <v>21</v>
      </c>
      <c r="F807" s="8" t="s">
        <v>22</v>
      </c>
      <c r="G807" s="8" t="s">
        <v>23</v>
      </c>
      <c r="H807" s="8" t="s">
        <v>53</v>
      </c>
      <c r="I807" s="10" t="s">
        <v>3258</v>
      </c>
      <c r="J807" s="8" t="s">
        <v>114</v>
      </c>
      <c r="K807" s="8" t="s">
        <v>762</v>
      </c>
      <c r="L807" s="8" t="s">
        <v>27</v>
      </c>
      <c r="M807" s="15">
        <v>2001</v>
      </c>
      <c r="N807" s="11" t="s">
        <v>156</v>
      </c>
      <c r="O807" s="8" t="s">
        <v>29</v>
      </c>
      <c r="P807" s="8" t="s">
        <v>3491</v>
      </c>
      <c r="Q807" s="8" t="s">
        <v>3492</v>
      </c>
    </row>
    <row r="808" spans="1:17" s="8" customFormat="1" ht="12.75" x14ac:dyDescent="0.2">
      <c r="A808" s="7" t="s">
        <v>3345</v>
      </c>
      <c r="B808" s="8" t="s">
        <v>19</v>
      </c>
      <c r="C808" s="8" t="s">
        <v>52</v>
      </c>
      <c r="D808" s="9" t="s">
        <v>21</v>
      </c>
      <c r="E808" s="9" t="s">
        <v>21</v>
      </c>
      <c r="F808" s="8" t="s">
        <v>22</v>
      </c>
      <c r="G808" s="8" t="s">
        <v>23</v>
      </c>
      <c r="H808" s="8" t="s">
        <v>53</v>
      </c>
      <c r="I808" s="10" t="s">
        <v>3258</v>
      </c>
      <c r="J808" s="8" t="s">
        <v>114</v>
      </c>
      <c r="K808" s="8" t="s">
        <v>3259</v>
      </c>
      <c r="L808" s="8" t="s">
        <v>27</v>
      </c>
      <c r="M808" s="15">
        <v>1998</v>
      </c>
      <c r="N808" s="11" t="s">
        <v>48</v>
      </c>
      <c r="O808" s="8" t="s">
        <v>29</v>
      </c>
      <c r="P808" s="8" t="s">
        <v>3346</v>
      </c>
      <c r="Q808" s="8" t="s">
        <v>3347</v>
      </c>
    </row>
    <row r="809" spans="1:17" s="8" customFormat="1" ht="12.75" x14ac:dyDescent="0.2">
      <c r="A809" s="7" t="s">
        <v>5322</v>
      </c>
      <c r="B809" s="8" t="s">
        <v>45</v>
      </c>
      <c r="C809" s="8" t="s">
        <v>46</v>
      </c>
      <c r="D809" s="9" t="s">
        <v>47</v>
      </c>
      <c r="E809" s="9" t="s">
        <v>40</v>
      </c>
      <c r="F809" s="8" t="s">
        <v>22</v>
      </c>
      <c r="G809" s="8" t="s">
        <v>23</v>
      </c>
      <c r="H809" s="8" t="s">
        <v>40</v>
      </c>
      <c r="I809" s="10" t="s">
        <v>3258</v>
      </c>
      <c r="J809" s="8" t="s">
        <v>5222</v>
      </c>
      <c r="K809" s="8" t="s">
        <v>5223</v>
      </c>
      <c r="L809" s="8" t="s">
        <v>27</v>
      </c>
      <c r="M809" s="15">
        <v>2004</v>
      </c>
      <c r="N809" s="11" t="s">
        <v>366</v>
      </c>
      <c r="O809" s="8" t="s">
        <v>29</v>
      </c>
      <c r="P809" s="8" t="s">
        <v>5323</v>
      </c>
      <c r="Q809" s="8" t="s">
        <v>5324</v>
      </c>
    </row>
    <row r="810" spans="1:17" s="8" customFormat="1" ht="12.75" x14ac:dyDescent="0.2">
      <c r="A810" s="7" t="s">
        <v>5325</v>
      </c>
      <c r="B810" s="8" t="s">
        <v>45</v>
      </c>
      <c r="C810" s="8" t="s">
        <v>46</v>
      </c>
      <c r="D810" s="9" t="s">
        <v>47</v>
      </c>
      <c r="E810" s="9" t="s">
        <v>40</v>
      </c>
      <c r="F810" s="8" t="s">
        <v>22</v>
      </c>
      <c r="G810" s="8" t="s">
        <v>23</v>
      </c>
      <c r="H810" s="8" t="s">
        <v>40</v>
      </c>
      <c r="I810" s="10" t="s">
        <v>3258</v>
      </c>
      <c r="J810" s="8" t="s">
        <v>5222</v>
      </c>
      <c r="K810" s="8" t="s">
        <v>5223</v>
      </c>
      <c r="L810" s="8" t="s">
        <v>27</v>
      </c>
      <c r="M810" s="15">
        <v>2004</v>
      </c>
      <c r="N810" s="11" t="s">
        <v>366</v>
      </c>
      <c r="O810" s="8" t="s">
        <v>29</v>
      </c>
      <c r="P810" s="8" t="s">
        <v>5326</v>
      </c>
      <c r="Q810" s="8" t="s">
        <v>5327</v>
      </c>
    </row>
    <row r="811" spans="1:17" s="8" customFormat="1" ht="12.75" x14ac:dyDescent="0.2">
      <c r="A811" s="7" t="s">
        <v>3424</v>
      </c>
      <c r="B811" s="8" t="s">
        <v>19</v>
      </c>
      <c r="C811" s="12" t="s">
        <v>67</v>
      </c>
      <c r="D811" s="9" t="s">
        <v>68</v>
      </c>
      <c r="E811" s="9" t="s">
        <v>69</v>
      </c>
      <c r="F811" s="8" t="s">
        <v>22</v>
      </c>
      <c r="G811" s="8" t="s">
        <v>23</v>
      </c>
      <c r="H811" s="8" t="s">
        <v>70</v>
      </c>
      <c r="I811" s="10" t="s">
        <v>3258</v>
      </c>
      <c r="J811" s="8" t="s">
        <v>114</v>
      </c>
      <c r="K811" s="8" t="s">
        <v>3425</v>
      </c>
      <c r="L811" s="8" t="s">
        <v>27</v>
      </c>
      <c r="M811" s="15">
        <v>2000</v>
      </c>
      <c r="N811" s="13">
        <v>36573</v>
      </c>
      <c r="O811" s="8" t="s">
        <v>29</v>
      </c>
      <c r="P811" s="8" t="s">
        <v>3426</v>
      </c>
      <c r="Q811" s="8" t="s">
        <v>3427</v>
      </c>
    </row>
    <row r="812" spans="1:17" s="8" customFormat="1" ht="12.75" x14ac:dyDescent="0.2">
      <c r="A812" s="7" t="s">
        <v>3512</v>
      </c>
      <c r="B812" s="8" t="s">
        <v>19</v>
      </c>
      <c r="C812" s="8" t="s">
        <v>20</v>
      </c>
      <c r="D812" s="9" t="s">
        <v>21</v>
      </c>
      <c r="E812" s="9" t="s">
        <v>21</v>
      </c>
      <c r="F812" s="8" t="s">
        <v>22</v>
      </c>
      <c r="G812" s="8" t="s">
        <v>23</v>
      </c>
      <c r="H812" s="8" t="s">
        <v>24</v>
      </c>
      <c r="I812" s="10" t="s">
        <v>3258</v>
      </c>
      <c r="J812" s="8" t="s">
        <v>114</v>
      </c>
      <c r="K812" s="8" t="s">
        <v>3425</v>
      </c>
      <c r="L812" s="8" t="s">
        <v>27</v>
      </c>
      <c r="M812" s="15">
        <v>2001</v>
      </c>
      <c r="N812" s="13">
        <v>37008</v>
      </c>
      <c r="O812" s="8" t="s">
        <v>29</v>
      </c>
      <c r="P812" s="8" t="s">
        <v>3513</v>
      </c>
      <c r="Q812" s="8" t="s">
        <v>3514</v>
      </c>
    </row>
    <row r="813" spans="1:17" s="8" customFormat="1" ht="12.75" x14ac:dyDescent="0.2">
      <c r="A813" s="7" t="s">
        <v>3765</v>
      </c>
      <c r="B813" s="8" t="s">
        <v>19</v>
      </c>
      <c r="C813" s="8" t="s">
        <v>52</v>
      </c>
      <c r="D813" s="9" t="s">
        <v>21</v>
      </c>
      <c r="E813" s="9" t="s">
        <v>21</v>
      </c>
      <c r="F813" s="8" t="s">
        <v>22</v>
      </c>
      <c r="G813" s="8" t="s">
        <v>23</v>
      </c>
      <c r="H813" s="8" t="s">
        <v>53</v>
      </c>
      <c r="I813" s="10" t="s">
        <v>3258</v>
      </c>
      <c r="J813" s="8" t="s">
        <v>114</v>
      </c>
      <c r="K813" s="8" t="s">
        <v>3313</v>
      </c>
      <c r="L813" s="8" t="s">
        <v>27</v>
      </c>
      <c r="M813" s="15">
        <v>2005</v>
      </c>
      <c r="N813" s="11" t="s">
        <v>421</v>
      </c>
      <c r="O813" s="8" t="s">
        <v>29</v>
      </c>
      <c r="P813" s="8" t="s">
        <v>3766</v>
      </c>
      <c r="Q813" s="8" t="s">
        <v>3767</v>
      </c>
    </row>
    <row r="814" spans="1:17" s="8" customFormat="1" ht="12.75" x14ac:dyDescent="0.2">
      <c r="A814" s="7" t="s">
        <v>3753</v>
      </c>
      <c r="B814" s="8" t="s">
        <v>19</v>
      </c>
      <c r="C814" s="8" t="s">
        <v>52</v>
      </c>
      <c r="D814" s="9" t="s">
        <v>21</v>
      </c>
      <c r="E814" s="9" t="s">
        <v>21</v>
      </c>
      <c r="F814" s="8" t="s">
        <v>22</v>
      </c>
      <c r="G814" s="8" t="s">
        <v>23</v>
      </c>
      <c r="H814" s="8" t="s">
        <v>53</v>
      </c>
      <c r="I814" s="10" t="s">
        <v>3258</v>
      </c>
      <c r="J814" s="8" t="s">
        <v>114</v>
      </c>
      <c r="K814" s="8" t="s">
        <v>3313</v>
      </c>
      <c r="L814" s="8" t="s">
        <v>27</v>
      </c>
      <c r="M814" s="15">
        <v>2005</v>
      </c>
      <c r="N814" s="11" t="s">
        <v>421</v>
      </c>
      <c r="O814" s="8" t="s">
        <v>29</v>
      </c>
      <c r="P814" s="8" t="s">
        <v>3754</v>
      </c>
      <c r="Q814" s="8" t="s">
        <v>3755</v>
      </c>
    </row>
    <row r="815" spans="1:17" s="8" customFormat="1" ht="12.75" x14ac:dyDescent="0.2">
      <c r="A815" s="7" t="s">
        <v>3780</v>
      </c>
      <c r="B815" s="8" t="s">
        <v>19</v>
      </c>
      <c r="C815" s="8" t="s">
        <v>52</v>
      </c>
      <c r="D815" s="9" t="s">
        <v>21</v>
      </c>
      <c r="E815" s="9" t="s">
        <v>21</v>
      </c>
      <c r="F815" s="8" t="s">
        <v>22</v>
      </c>
      <c r="G815" s="8" t="s">
        <v>23</v>
      </c>
      <c r="H815" s="8" t="s">
        <v>53</v>
      </c>
      <c r="I815" s="10" t="s">
        <v>3258</v>
      </c>
      <c r="J815" s="8" t="s">
        <v>114</v>
      </c>
      <c r="K815" s="8" t="s">
        <v>3313</v>
      </c>
      <c r="L815" s="8" t="s">
        <v>27</v>
      </c>
      <c r="M815" s="15">
        <v>2005</v>
      </c>
      <c r="N815" s="11" t="s">
        <v>421</v>
      </c>
      <c r="O815" s="8" t="s">
        <v>29</v>
      </c>
      <c r="P815" s="8" t="s">
        <v>3781</v>
      </c>
      <c r="Q815" s="8" t="s">
        <v>3782</v>
      </c>
    </row>
    <row r="816" spans="1:17" s="8" customFormat="1" ht="12.75" x14ac:dyDescent="0.2">
      <c r="A816" s="7" t="s">
        <v>3750</v>
      </c>
      <c r="B816" s="8" t="s">
        <v>19</v>
      </c>
      <c r="C816" s="8" t="s">
        <v>52</v>
      </c>
      <c r="D816" s="9" t="s">
        <v>21</v>
      </c>
      <c r="E816" s="9" t="s">
        <v>21</v>
      </c>
      <c r="F816" s="8" t="s">
        <v>22</v>
      </c>
      <c r="G816" s="8" t="s">
        <v>23</v>
      </c>
      <c r="H816" s="8" t="s">
        <v>53</v>
      </c>
      <c r="I816" s="10" t="s">
        <v>3258</v>
      </c>
      <c r="J816" s="8" t="s">
        <v>114</v>
      </c>
      <c r="K816" s="8" t="s">
        <v>3313</v>
      </c>
      <c r="L816" s="8" t="s">
        <v>27</v>
      </c>
      <c r="M816" s="15">
        <v>2005</v>
      </c>
      <c r="N816" s="11" t="s">
        <v>421</v>
      </c>
      <c r="O816" s="8" t="s">
        <v>29</v>
      </c>
      <c r="P816" s="8" t="s">
        <v>3751</v>
      </c>
      <c r="Q816" s="8" t="s">
        <v>3752</v>
      </c>
    </row>
    <row r="817" spans="1:17" s="8" customFormat="1" ht="12.75" x14ac:dyDescent="0.2">
      <c r="A817" s="7" t="s">
        <v>3783</v>
      </c>
      <c r="B817" s="8" t="s">
        <v>19</v>
      </c>
      <c r="C817" s="8" t="s">
        <v>52</v>
      </c>
      <c r="D817" s="9" t="s">
        <v>21</v>
      </c>
      <c r="E817" s="9" t="s">
        <v>21</v>
      </c>
      <c r="F817" s="8" t="s">
        <v>22</v>
      </c>
      <c r="G817" s="8" t="s">
        <v>23</v>
      </c>
      <c r="H817" s="8" t="s">
        <v>53</v>
      </c>
      <c r="I817" s="10" t="s">
        <v>3258</v>
      </c>
      <c r="J817" s="8" t="s">
        <v>114</v>
      </c>
      <c r="K817" s="8" t="s">
        <v>3313</v>
      </c>
      <c r="L817" s="8" t="s">
        <v>27</v>
      </c>
      <c r="M817" s="15">
        <v>2005</v>
      </c>
      <c r="N817" s="11" t="s">
        <v>421</v>
      </c>
      <c r="O817" s="8" t="s">
        <v>29</v>
      </c>
      <c r="P817" s="8" t="s">
        <v>3784</v>
      </c>
      <c r="Q817" s="8" t="s">
        <v>3785</v>
      </c>
    </row>
    <row r="818" spans="1:17" s="8" customFormat="1" ht="12.75" x14ac:dyDescent="0.2">
      <c r="A818" s="7" t="s">
        <v>3792</v>
      </c>
      <c r="B818" s="8" t="s">
        <v>19</v>
      </c>
      <c r="C818" s="8" t="s">
        <v>52</v>
      </c>
      <c r="D818" s="9" t="s">
        <v>21</v>
      </c>
      <c r="E818" s="9" t="s">
        <v>21</v>
      </c>
      <c r="F818" s="8" t="s">
        <v>22</v>
      </c>
      <c r="G818" s="8" t="s">
        <v>23</v>
      </c>
      <c r="H818" s="8" t="s">
        <v>53</v>
      </c>
      <c r="I818" s="10" t="s">
        <v>3258</v>
      </c>
      <c r="J818" s="8" t="s">
        <v>114</v>
      </c>
      <c r="K818" s="8" t="s">
        <v>3313</v>
      </c>
      <c r="L818" s="8" t="s">
        <v>27</v>
      </c>
      <c r="M818" s="15">
        <v>2005</v>
      </c>
      <c r="N818" s="11" t="s">
        <v>421</v>
      </c>
      <c r="O818" s="8" t="s">
        <v>29</v>
      </c>
      <c r="P818" s="8" t="s">
        <v>3793</v>
      </c>
      <c r="Q818" s="8" t="s">
        <v>3794</v>
      </c>
    </row>
    <row r="819" spans="1:17" s="8" customFormat="1" ht="12.75" x14ac:dyDescent="0.2">
      <c r="A819" s="7" t="s">
        <v>3756</v>
      </c>
      <c r="B819" s="8" t="s">
        <v>19</v>
      </c>
      <c r="C819" s="8" t="s">
        <v>52</v>
      </c>
      <c r="D819" s="9" t="s">
        <v>21</v>
      </c>
      <c r="E819" s="9" t="s">
        <v>21</v>
      </c>
      <c r="F819" s="8" t="s">
        <v>22</v>
      </c>
      <c r="G819" s="8" t="s">
        <v>23</v>
      </c>
      <c r="H819" s="8" t="s">
        <v>53</v>
      </c>
      <c r="I819" s="10" t="s">
        <v>3258</v>
      </c>
      <c r="J819" s="8" t="s">
        <v>114</v>
      </c>
      <c r="K819" s="8" t="s">
        <v>3313</v>
      </c>
      <c r="L819" s="8" t="s">
        <v>27</v>
      </c>
      <c r="M819" s="15">
        <v>2005</v>
      </c>
      <c r="N819" s="11" t="s">
        <v>421</v>
      </c>
      <c r="O819" s="8" t="s">
        <v>29</v>
      </c>
      <c r="P819" s="8" t="s">
        <v>3757</v>
      </c>
      <c r="Q819" s="8" t="s">
        <v>3758</v>
      </c>
    </row>
    <row r="820" spans="1:17" s="8" customFormat="1" ht="12.75" x14ac:dyDescent="0.2">
      <c r="A820" s="7" t="s">
        <v>3768</v>
      </c>
      <c r="B820" s="8" t="s">
        <v>19</v>
      </c>
      <c r="C820" s="8" t="s">
        <v>52</v>
      </c>
      <c r="D820" s="9" t="s">
        <v>21</v>
      </c>
      <c r="E820" s="9" t="s">
        <v>21</v>
      </c>
      <c r="F820" s="8" t="s">
        <v>22</v>
      </c>
      <c r="G820" s="8" t="s">
        <v>23</v>
      </c>
      <c r="H820" s="8" t="s">
        <v>53</v>
      </c>
      <c r="I820" s="10" t="s">
        <v>3258</v>
      </c>
      <c r="J820" s="8" t="s">
        <v>114</v>
      </c>
      <c r="K820" s="8" t="s">
        <v>3313</v>
      </c>
      <c r="L820" s="8" t="s">
        <v>27</v>
      </c>
      <c r="M820" s="15">
        <v>2005</v>
      </c>
      <c r="N820" s="11" t="s">
        <v>421</v>
      </c>
      <c r="O820" s="8" t="s">
        <v>29</v>
      </c>
      <c r="P820" s="8" t="s">
        <v>3769</v>
      </c>
      <c r="Q820" s="8" t="s">
        <v>3770</v>
      </c>
    </row>
    <row r="821" spans="1:17" s="8" customFormat="1" ht="12.75" x14ac:dyDescent="0.2">
      <c r="A821" s="7" t="s">
        <v>3759</v>
      </c>
      <c r="B821" s="8" t="s">
        <v>19</v>
      </c>
      <c r="C821" s="8" t="s">
        <v>52</v>
      </c>
      <c r="D821" s="9" t="s">
        <v>21</v>
      </c>
      <c r="E821" s="9" t="s">
        <v>21</v>
      </c>
      <c r="F821" s="8" t="s">
        <v>22</v>
      </c>
      <c r="G821" s="8" t="s">
        <v>23</v>
      </c>
      <c r="H821" s="8" t="s">
        <v>53</v>
      </c>
      <c r="I821" s="10" t="s">
        <v>3258</v>
      </c>
      <c r="J821" s="8" t="s">
        <v>114</v>
      </c>
      <c r="K821" s="8" t="s">
        <v>3313</v>
      </c>
      <c r="L821" s="8" t="s">
        <v>27</v>
      </c>
      <c r="M821" s="15">
        <v>2005</v>
      </c>
      <c r="N821" s="11" t="s">
        <v>421</v>
      </c>
      <c r="O821" s="8" t="s">
        <v>29</v>
      </c>
      <c r="P821" s="8" t="s">
        <v>3760</v>
      </c>
      <c r="Q821" s="8" t="s">
        <v>3761</v>
      </c>
    </row>
    <row r="822" spans="1:17" s="8" customFormat="1" ht="12.75" x14ac:dyDescent="0.2">
      <c r="A822" s="7" t="s">
        <v>3737</v>
      </c>
      <c r="B822" s="8" t="s">
        <v>19</v>
      </c>
      <c r="C822" s="8" t="s">
        <v>52</v>
      </c>
      <c r="D822" s="9" t="s">
        <v>21</v>
      </c>
      <c r="E822" s="9" t="s">
        <v>21</v>
      </c>
      <c r="F822" s="8" t="s">
        <v>22</v>
      </c>
      <c r="G822" s="8" t="s">
        <v>23</v>
      </c>
      <c r="H822" s="8" t="s">
        <v>53</v>
      </c>
      <c r="I822" s="10" t="s">
        <v>3258</v>
      </c>
      <c r="J822" s="8" t="s">
        <v>114</v>
      </c>
      <c r="K822" s="8" t="s">
        <v>3313</v>
      </c>
      <c r="L822" s="8" t="s">
        <v>27</v>
      </c>
      <c r="M822" s="15">
        <v>2005</v>
      </c>
      <c r="N822" s="11" t="s">
        <v>421</v>
      </c>
      <c r="O822" s="8" t="s">
        <v>29</v>
      </c>
      <c r="P822" s="8" t="s">
        <v>3738</v>
      </c>
      <c r="Q822" s="8" t="s">
        <v>3739</v>
      </c>
    </row>
    <row r="823" spans="1:17" s="8" customFormat="1" ht="12.75" x14ac:dyDescent="0.2">
      <c r="A823" s="7" t="s">
        <v>3350</v>
      </c>
      <c r="B823" s="8" t="s">
        <v>19</v>
      </c>
      <c r="C823" s="8" t="s">
        <v>52</v>
      </c>
      <c r="D823" s="9" t="s">
        <v>21</v>
      </c>
      <c r="E823" s="9" t="s">
        <v>21</v>
      </c>
      <c r="F823" s="8" t="s">
        <v>22</v>
      </c>
      <c r="G823" s="8" t="s">
        <v>23</v>
      </c>
      <c r="H823" s="8" t="s">
        <v>53</v>
      </c>
      <c r="I823" s="10" t="s">
        <v>3258</v>
      </c>
      <c r="J823" s="8" t="s">
        <v>114</v>
      </c>
      <c r="K823" s="8" t="s">
        <v>3259</v>
      </c>
      <c r="L823" s="8" t="s">
        <v>27</v>
      </c>
      <c r="M823" s="15">
        <v>1998</v>
      </c>
      <c r="N823" s="11" t="s">
        <v>48</v>
      </c>
      <c r="O823" s="8" t="s">
        <v>29</v>
      </c>
      <c r="P823" s="8" t="s">
        <v>3331</v>
      </c>
      <c r="Q823" s="8" t="s">
        <v>3351</v>
      </c>
    </row>
    <row r="824" spans="1:17" s="8" customFormat="1" ht="12.75" x14ac:dyDescent="0.2">
      <c r="A824" s="7" t="s">
        <v>3413</v>
      </c>
      <c r="B824" s="8" t="s">
        <v>19</v>
      </c>
      <c r="C824" s="8" t="s">
        <v>52</v>
      </c>
      <c r="D824" s="9" t="s">
        <v>21</v>
      </c>
      <c r="E824" s="9" t="s">
        <v>21</v>
      </c>
      <c r="F824" s="8" t="s">
        <v>22</v>
      </c>
      <c r="G824" s="8" t="s">
        <v>23</v>
      </c>
      <c r="H824" s="8" t="s">
        <v>53</v>
      </c>
      <c r="I824" s="10" t="s">
        <v>3258</v>
      </c>
      <c r="J824" s="8" t="s">
        <v>114</v>
      </c>
      <c r="K824" s="8" t="s">
        <v>762</v>
      </c>
      <c r="L824" s="8" t="s">
        <v>27</v>
      </c>
      <c r="M824" s="15">
        <v>2000</v>
      </c>
      <c r="N824" s="11" t="s">
        <v>133</v>
      </c>
      <c r="O824" s="8" t="s">
        <v>29</v>
      </c>
      <c r="P824" s="8" t="s">
        <v>3414</v>
      </c>
      <c r="Q824" s="8" t="s">
        <v>3415</v>
      </c>
    </row>
    <row r="825" spans="1:17" s="8" customFormat="1" ht="12.75" x14ac:dyDescent="0.2">
      <c r="A825" s="7" t="s">
        <v>3533</v>
      </c>
      <c r="B825" s="8" t="s">
        <v>19</v>
      </c>
      <c r="C825" s="8" t="s">
        <v>52</v>
      </c>
      <c r="D825" s="9" t="s">
        <v>21</v>
      </c>
      <c r="E825" s="9" t="s">
        <v>21</v>
      </c>
      <c r="F825" s="8" t="s">
        <v>22</v>
      </c>
      <c r="G825" s="8" t="s">
        <v>23</v>
      </c>
      <c r="H825" s="8" t="s">
        <v>53</v>
      </c>
      <c r="I825" s="10" t="s">
        <v>3258</v>
      </c>
      <c r="J825" s="8" t="s">
        <v>114</v>
      </c>
      <c r="K825" s="8" t="s">
        <v>3534</v>
      </c>
      <c r="L825" s="8" t="s">
        <v>27</v>
      </c>
      <c r="M825" s="15">
        <v>2001</v>
      </c>
      <c r="N825" s="11" t="s">
        <v>156</v>
      </c>
      <c r="O825" s="8" t="s">
        <v>29</v>
      </c>
      <c r="P825" s="8" t="s">
        <v>3535</v>
      </c>
      <c r="Q825" s="8" t="s">
        <v>3536</v>
      </c>
    </row>
    <row r="826" spans="1:17" s="8" customFormat="1" ht="12.75" x14ac:dyDescent="0.2">
      <c r="A826" s="7" t="s">
        <v>3306</v>
      </c>
      <c r="B826" s="8" t="s">
        <v>19</v>
      </c>
      <c r="C826" s="8" t="s">
        <v>20</v>
      </c>
      <c r="D826" s="9" t="s">
        <v>21</v>
      </c>
      <c r="E826" s="9" t="s">
        <v>21</v>
      </c>
      <c r="F826" s="8" t="s">
        <v>22</v>
      </c>
      <c r="G826" s="8" t="s">
        <v>23</v>
      </c>
      <c r="H826" s="8" t="s">
        <v>24</v>
      </c>
      <c r="I826" s="10" t="s">
        <v>3258</v>
      </c>
      <c r="J826" s="8" t="s">
        <v>114</v>
      </c>
      <c r="K826" s="8" t="s">
        <v>3300</v>
      </c>
      <c r="L826" s="8" t="s">
        <v>27</v>
      </c>
      <c r="M826" s="15">
        <v>1997</v>
      </c>
      <c r="N826" s="11" t="s">
        <v>54</v>
      </c>
      <c r="O826" s="8" t="s">
        <v>29</v>
      </c>
      <c r="P826" s="8" t="s">
        <v>3301</v>
      </c>
      <c r="Q826" s="8" t="s">
        <v>3307</v>
      </c>
    </row>
    <row r="827" spans="1:17" s="8" customFormat="1" ht="12.75" x14ac:dyDescent="0.2">
      <c r="A827" s="7" t="s">
        <v>3308</v>
      </c>
      <c r="B827" s="8" t="s">
        <v>19</v>
      </c>
      <c r="C827" s="8" t="s">
        <v>20</v>
      </c>
      <c r="D827" s="9" t="s">
        <v>21</v>
      </c>
      <c r="E827" s="9" t="s">
        <v>21</v>
      </c>
      <c r="F827" s="8" t="s">
        <v>22</v>
      </c>
      <c r="G827" s="8" t="s">
        <v>23</v>
      </c>
      <c r="H827" s="8" t="s">
        <v>24</v>
      </c>
      <c r="I827" s="10" t="s">
        <v>3258</v>
      </c>
      <c r="J827" s="8" t="s">
        <v>114</v>
      </c>
      <c r="K827" s="8" t="s">
        <v>3300</v>
      </c>
      <c r="L827" s="8" t="s">
        <v>27</v>
      </c>
      <c r="M827" s="15">
        <v>1997</v>
      </c>
      <c r="N827" s="11" t="s">
        <v>54</v>
      </c>
      <c r="O827" s="8" t="s">
        <v>29</v>
      </c>
      <c r="P827" s="8" t="s">
        <v>3309</v>
      </c>
      <c r="Q827" s="8" t="s">
        <v>3310</v>
      </c>
    </row>
    <row r="828" spans="1:17" s="8" customFormat="1" ht="12.75" x14ac:dyDescent="0.2">
      <c r="A828" s="7" t="s">
        <v>3287</v>
      </c>
      <c r="B828" s="8" t="s">
        <v>19</v>
      </c>
      <c r="C828" s="8" t="s">
        <v>52</v>
      </c>
      <c r="D828" s="9" t="s">
        <v>21</v>
      </c>
      <c r="E828" s="9" t="s">
        <v>21</v>
      </c>
      <c r="F828" s="8" t="s">
        <v>22</v>
      </c>
      <c r="G828" s="8" t="s">
        <v>23</v>
      </c>
      <c r="H828" s="8" t="s">
        <v>53</v>
      </c>
      <c r="I828" s="10" t="s">
        <v>3258</v>
      </c>
      <c r="J828" s="8" t="s">
        <v>114</v>
      </c>
      <c r="K828" s="8" t="s">
        <v>3277</v>
      </c>
      <c r="L828" s="8" t="s">
        <v>27</v>
      </c>
      <c r="M828" s="15">
        <v>1996</v>
      </c>
      <c r="N828" s="11" t="s">
        <v>3270</v>
      </c>
      <c r="O828" s="8" t="s">
        <v>29</v>
      </c>
      <c r="P828" s="8" t="s">
        <v>3278</v>
      </c>
      <c r="Q828" s="8" t="s">
        <v>3288</v>
      </c>
    </row>
    <row r="829" spans="1:17" s="8" customFormat="1" ht="12.75" x14ac:dyDescent="0.2">
      <c r="A829" s="7" t="s">
        <v>3518</v>
      </c>
      <c r="B829" s="8" t="s">
        <v>19</v>
      </c>
      <c r="C829" s="8" t="s">
        <v>52</v>
      </c>
      <c r="D829" s="9" t="s">
        <v>21</v>
      </c>
      <c r="E829" s="9" t="s">
        <v>21</v>
      </c>
      <c r="F829" s="8" t="s">
        <v>22</v>
      </c>
      <c r="G829" s="8" t="s">
        <v>23</v>
      </c>
      <c r="H829" s="8" t="s">
        <v>53</v>
      </c>
      <c r="I829" s="10" t="s">
        <v>3258</v>
      </c>
      <c r="J829" s="8" t="s">
        <v>114</v>
      </c>
      <c r="K829" s="8" t="s">
        <v>3281</v>
      </c>
      <c r="L829" s="8" t="s">
        <v>27</v>
      </c>
      <c r="M829" s="15">
        <v>2001</v>
      </c>
      <c r="N829" s="11" t="s">
        <v>156</v>
      </c>
      <c r="O829" s="8" t="s">
        <v>29</v>
      </c>
      <c r="P829" s="8" t="s">
        <v>3519</v>
      </c>
      <c r="Q829" s="8" t="s">
        <v>3520</v>
      </c>
    </row>
    <row r="830" spans="1:17" s="8" customFormat="1" ht="12.75" x14ac:dyDescent="0.2">
      <c r="A830" s="7" t="s">
        <v>3352</v>
      </c>
      <c r="B830" s="8" t="s">
        <v>19</v>
      </c>
      <c r="C830" s="8" t="s">
        <v>52</v>
      </c>
      <c r="D830" s="9" t="s">
        <v>21</v>
      </c>
      <c r="E830" s="9" t="s">
        <v>21</v>
      </c>
      <c r="F830" s="8" t="s">
        <v>22</v>
      </c>
      <c r="G830" s="8" t="s">
        <v>23</v>
      </c>
      <c r="H830" s="8" t="s">
        <v>53</v>
      </c>
      <c r="I830" s="10" t="s">
        <v>3258</v>
      </c>
      <c r="J830" s="8" t="s">
        <v>114</v>
      </c>
      <c r="K830" s="8" t="s">
        <v>3353</v>
      </c>
      <c r="L830" s="8" t="s">
        <v>27</v>
      </c>
      <c r="M830" s="15">
        <v>1998</v>
      </c>
      <c r="N830" s="11" t="s">
        <v>48</v>
      </c>
      <c r="O830" s="8" t="s">
        <v>29</v>
      </c>
      <c r="P830" s="8" t="s">
        <v>3354</v>
      </c>
      <c r="Q830" s="8" t="s">
        <v>3355</v>
      </c>
    </row>
    <row r="831" spans="1:17" s="8" customFormat="1" ht="12.75" x14ac:dyDescent="0.2">
      <c r="A831" s="7" t="s">
        <v>3762</v>
      </c>
      <c r="B831" s="8" t="s">
        <v>19</v>
      </c>
      <c r="C831" s="8" t="s">
        <v>20</v>
      </c>
      <c r="D831" s="9" t="s">
        <v>21</v>
      </c>
      <c r="E831" s="9" t="s">
        <v>21</v>
      </c>
      <c r="F831" s="8" t="s">
        <v>22</v>
      </c>
      <c r="G831" s="8" t="s">
        <v>23</v>
      </c>
      <c r="H831" s="8" t="s">
        <v>24</v>
      </c>
      <c r="I831" s="10" t="s">
        <v>3258</v>
      </c>
      <c r="J831" s="8" t="s">
        <v>114</v>
      </c>
      <c r="K831" s="8" t="s">
        <v>3281</v>
      </c>
      <c r="L831" s="8" t="s">
        <v>27</v>
      </c>
      <c r="M831" s="15">
        <v>2005</v>
      </c>
      <c r="N831" s="11" t="s">
        <v>421</v>
      </c>
      <c r="O831" s="8" t="s">
        <v>29</v>
      </c>
      <c r="P831" s="8" t="s">
        <v>3763</v>
      </c>
      <c r="Q831" s="8" t="s">
        <v>3764</v>
      </c>
    </row>
    <row r="832" spans="1:17" s="8" customFormat="1" ht="12.75" x14ac:dyDescent="0.2">
      <c r="A832" s="7" t="s">
        <v>3540</v>
      </c>
      <c r="B832" s="8" t="s">
        <v>19</v>
      </c>
      <c r="C832" s="8" t="s">
        <v>20</v>
      </c>
      <c r="D832" s="9" t="s">
        <v>21</v>
      </c>
      <c r="E832" s="9" t="s">
        <v>21</v>
      </c>
      <c r="F832" s="8" t="s">
        <v>22</v>
      </c>
      <c r="G832" s="8" t="s">
        <v>23</v>
      </c>
      <c r="H832" s="8" t="s">
        <v>24</v>
      </c>
      <c r="I832" s="10" t="s">
        <v>3258</v>
      </c>
      <c r="J832" s="8" t="s">
        <v>114</v>
      </c>
      <c r="K832" s="8" t="s">
        <v>3541</v>
      </c>
      <c r="L832" s="8" t="s">
        <v>27</v>
      </c>
      <c r="M832" s="15">
        <v>2001</v>
      </c>
      <c r="N832" s="11" t="s">
        <v>156</v>
      </c>
      <c r="O832" s="8" t="s">
        <v>29</v>
      </c>
      <c r="P832" s="8" t="s">
        <v>3542</v>
      </c>
      <c r="Q832" s="8" t="s">
        <v>3543</v>
      </c>
    </row>
    <row r="833" spans="1:17" s="8" customFormat="1" ht="12.75" x14ac:dyDescent="0.2">
      <c r="A833" s="7" t="s">
        <v>3395</v>
      </c>
      <c r="B833" s="8" t="s">
        <v>19</v>
      </c>
      <c r="C833" s="8" t="s">
        <v>20</v>
      </c>
      <c r="D833" s="9" t="s">
        <v>21</v>
      </c>
      <c r="E833" s="9" t="s">
        <v>21</v>
      </c>
      <c r="F833" s="8" t="s">
        <v>22</v>
      </c>
      <c r="G833" s="8" t="s">
        <v>23</v>
      </c>
      <c r="H833" s="8" t="s">
        <v>24</v>
      </c>
      <c r="I833" s="10" t="s">
        <v>3258</v>
      </c>
      <c r="J833" s="8" t="s">
        <v>114</v>
      </c>
      <c r="K833" s="8" t="s">
        <v>3300</v>
      </c>
      <c r="L833" s="8" t="s">
        <v>27</v>
      </c>
      <c r="M833" s="15">
        <v>1999</v>
      </c>
      <c r="N833" s="11" t="s">
        <v>41</v>
      </c>
      <c r="O833" s="8" t="s">
        <v>29</v>
      </c>
      <c r="P833" s="8" t="s">
        <v>3396</v>
      </c>
      <c r="Q833" s="8" t="s">
        <v>3397</v>
      </c>
    </row>
    <row r="834" spans="1:17" s="8" customFormat="1" ht="12.75" x14ac:dyDescent="0.2">
      <c r="A834" s="7" t="s">
        <v>3673</v>
      </c>
      <c r="B834" s="8" t="s">
        <v>45</v>
      </c>
      <c r="C834" s="8" t="s">
        <v>46</v>
      </c>
      <c r="D834" s="9" t="s">
        <v>47</v>
      </c>
      <c r="E834" s="9" t="s">
        <v>40</v>
      </c>
      <c r="F834" s="8" t="s">
        <v>22</v>
      </c>
      <c r="G834" s="8" t="s">
        <v>23</v>
      </c>
      <c r="H834" s="8" t="s">
        <v>40</v>
      </c>
      <c r="I834" s="10" t="s">
        <v>3258</v>
      </c>
      <c r="J834" s="8" t="s">
        <v>114</v>
      </c>
      <c r="K834" s="8" t="s">
        <v>3277</v>
      </c>
      <c r="L834" s="8" t="s">
        <v>27</v>
      </c>
      <c r="M834" s="15">
        <v>2003</v>
      </c>
      <c r="N834" s="11" t="s">
        <v>248</v>
      </c>
      <c r="O834" s="8" t="s">
        <v>29</v>
      </c>
      <c r="P834" s="8" t="s">
        <v>3674</v>
      </c>
      <c r="Q834" s="8" t="s">
        <v>3675</v>
      </c>
    </row>
    <row r="835" spans="1:17" s="8" customFormat="1" ht="12.75" x14ac:dyDescent="0.2">
      <c r="A835" s="7" t="s">
        <v>3676</v>
      </c>
      <c r="B835" s="8" t="s">
        <v>45</v>
      </c>
      <c r="C835" s="8" t="s">
        <v>46</v>
      </c>
      <c r="D835" s="9" t="s">
        <v>47</v>
      </c>
      <c r="E835" s="9" t="s">
        <v>40</v>
      </c>
      <c r="F835" s="8" t="s">
        <v>22</v>
      </c>
      <c r="G835" s="8" t="s">
        <v>23</v>
      </c>
      <c r="H835" s="8" t="s">
        <v>40</v>
      </c>
      <c r="I835" s="10" t="s">
        <v>3258</v>
      </c>
      <c r="J835" s="8" t="s">
        <v>114</v>
      </c>
      <c r="K835" s="8" t="s">
        <v>3277</v>
      </c>
      <c r="L835" s="8" t="s">
        <v>27</v>
      </c>
      <c r="M835" s="15">
        <v>2003</v>
      </c>
      <c r="N835" s="11" t="s">
        <v>248</v>
      </c>
      <c r="O835" s="8" t="s">
        <v>29</v>
      </c>
      <c r="P835" s="8" t="s">
        <v>3677</v>
      </c>
      <c r="Q835" s="8" t="s">
        <v>3678</v>
      </c>
    </row>
    <row r="836" spans="1:17" s="8" customFormat="1" ht="12.75" x14ac:dyDescent="0.2">
      <c r="A836" s="7" t="s">
        <v>3679</v>
      </c>
      <c r="B836" s="8" t="s">
        <v>45</v>
      </c>
      <c r="C836" s="8" t="s">
        <v>46</v>
      </c>
      <c r="D836" s="9" t="s">
        <v>47</v>
      </c>
      <c r="E836" s="9" t="s">
        <v>40</v>
      </c>
      <c r="F836" s="8" t="s">
        <v>22</v>
      </c>
      <c r="G836" s="8" t="s">
        <v>23</v>
      </c>
      <c r="H836" s="8" t="s">
        <v>40</v>
      </c>
      <c r="I836" s="10" t="s">
        <v>3258</v>
      </c>
      <c r="J836" s="8" t="s">
        <v>114</v>
      </c>
      <c r="K836" s="8" t="s">
        <v>3277</v>
      </c>
      <c r="L836" s="8" t="s">
        <v>27</v>
      </c>
      <c r="M836" s="15">
        <v>2003</v>
      </c>
      <c r="N836" s="11" t="s">
        <v>248</v>
      </c>
      <c r="O836" s="8" t="s">
        <v>29</v>
      </c>
      <c r="P836" s="8" t="s">
        <v>3680</v>
      </c>
      <c r="Q836" s="8" t="s">
        <v>3681</v>
      </c>
    </row>
    <row r="837" spans="1:17" s="8" customFormat="1" ht="12.75" x14ac:dyDescent="0.2">
      <c r="A837" s="7" t="s">
        <v>3682</v>
      </c>
      <c r="B837" s="8" t="s">
        <v>45</v>
      </c>
      <c r="C837" s="8" t="s">
        <v>46</v>
      </c>
      <c r="D837" s="9" t="s">
        <v>47</v>
      </c>
      <c r="E837" s="9" t="s">
        <v>40</v>
      </c>
      <c r="F837" s="8" t="s">
        <v>22</v>
      </c>
      <c r="G837" s="8" t="s">
        <v>23</v>
      </c>
      <c r="H837" s="8" t="s">
        <v>40</v>
      </c>
      <c r="I837" s="10" t="s">
        <v>3258</v>
      </c>
      <c r="J837" s="8" t="s">
        <v>114</v>
      </c>
      <c r="K837" s="8" t="s">
        <v>3277</v>
      </c>
      <c r="L837" s="8" t="s">
        <v>27</v>
      </c>
      <c r="M837" s="15">
        <v>2003</v>
      </c>
      <c r="N837" s="11" t="s">
        <v>248</v>
      </c>
      <c r="O837" s="8" t="s">
        <v>29</v>
      </c>
      <c r="P837" s="8" t="s">
        <v>3683</v>
      </c>
      <c r="Q837" s="8" t="s">
        <v>3684</v>
      </c>
    </row>
    <row r="838" spans="1:17" s="8" customFormat="1" ht="12.75" x14ac:dyDescent="0.2">
      <c r="A838" s="7" t="s">
        <v>3685</v>
      </c>
      <c r="B838" s="8" t="s">
        <v>45</v>
      </c>
      <c r="C838" s="8" t="s">
        <v>46</v>
      </c>
      <c r="D838" s="9" t="s">
        <v>47</v>
      </c>
      <c r="E838" s="9" t="s">
        <v>40</v>
      </c>
      <c r="F838" s="8" t="s">
        <v>22</v>
      </c>
      <c r="G838" s="8" t="s">
        <v>23</v>
      </c>
      <c r="H838" s="8" t="s">
        <v>40</v>
      </c>
      <c r="I838" s="10" t="s">
        <v>3258</v>
      </c>
      <c r="J838" s="8" t="s">
        <v>114</v>
      </c>
      <c r="K838" s="8" t="s">
        <v>3277</v>
      </c>
      <c r="L838" s="8" t="s">
        <v>27</v>
      </c>
      <c r="M838" s="15">
        <v>2003</v>
      </c>
      <c r="N838" s="11" t="s">
        <v>248</v>
      </c>
      <c r="O838" s="8" t="s">
        <v>29</v>
      </c>
      <c r="P838" s="8" t="s">
        <v>3686</v>
      </c>
      <c r="Q838" s="8" t="s">
        <v>3687</v>
      </c>
    </row>
    <row r="839" spans="1:17" s="8" customFormat="1" ht="12.75" x14ac:dyDescent="0.2">
      <c r="A839" s="7" t="s">
        <v>3688</v>
      </c>
      <c r="B839" s="8" t="s">
        <v>45</v>
      </c>
      <c r="C839" s="8" t="s">
        <v>46</v>
      </c>
      <c r="D839" s="9" t="s">
        <v>47</v>
      </c>
      <c r="E839" s="9" t="s">
        <v>40</v>
      </c>
      <c r="F839" s="8" t="s">
        <v>22</v>
      </c>
      <c r="G839" s="8" t="s">
        <v>23</v>
      </c>
      <c r="H839" s="8" t="s">
        <v>40</v>
      </c>
      <c r="I839" s="10" t="s">
        <v>3258</v>
      </c>
      <c r="J839" s="8" t="s">
        <v>114</v>
      </c>
      <c r="K839" s="8" t="s">
        <v>3277</v>
      </c>
      <c r="L839" s="8" t="s">
        <v>27</v>
      </c>
      <c r="M839" s="15">
        <v>2003</v>
      </c>
      <c r="N839" s="11" t="s">
        <v>248</v>
      </c>
      <c r="O839" s="8" t="s">
        <v>29</v>
      </c>
      <c r="P839" s="8" t="s">
        <v>3689</v>
      </c>
      <c r="Q839" s="8" t="s">
        <v>3690</v>
      </c>
    </row>
    <row r="840" spans="1:17" s="8" customFormat="1" ht="12.75" x14ac:dyDescent="0.2">
      <c r="A840" s="7" t="s">
        <v>3826</v>
      </c>
      <c r="B840" s="8" t="s">
        <v>45</v>
      </c>
      <c r="C840" s="8" t="s">
        <v>46</v>
      </c>
      <c r="D840" s="9" t="s">
        <v>47</v>
      </c>
      <c r="E840" s="9" t="s">
        <v>40</v>
      </c>
      <c r="F840" s="8" t="s">
        <v>22</v>
      </c>
      <c r="G840" s="8" t="s">
        <v>23</v>
      </c>
      <c r="H840" s="8" t="s">
        <v>40</v>
      </c>
      <c r="I840" s="10" t="s">
        <v>3258</v>
      </c>
      <c r="J840" s="8" t="s">
        <v>114</v>
      </c>
      <c r="K840" s="8" t="s">
        <v>3277</v>
      </c>
      <c r="L840" s="8" t="s">
        <v>27</v>
      </c>
      <c r="M840" s="15">
        <v>2005</v>
      </c>
      <c r="N840" s="11" t="s">
        <v>421</v>
      </c>
      <c r="O840" s="8" t="s">
        <v>29</v>
      </c>
      <c r="P840" s="8" t="s">
        <v>3827</v>
      </c>
      <c r="Q840" s="8" t="s">
        <v>3828</v>
      </c>
    </row>
    <row r="841" spans="1:17" s="8" customFormat="1" ht="12.75" x14ac:dyDescent="0.2">
      <c r="A841" s="7" t="s">
        <v>3481</v>
      </c>
      <c r="B841" s="8" t="s">
        <v>19</v>
      </c>
      <c r="C841" s="8" t="s">
        <v>52</v>
      </c>
      <c r="D841" s="9" t="s">
        <v>21</v>
      </c>
      <c r="E841" s="9" t="s">
        <v>21</v>
      </c>
      <c r="F841" s="8" t="s">
        <v>22</v>
      </c>
      <c r="G841" s="8" t="s">
        <v>23</v>
      </c>
      <c r="H841" s="8" t="s">
        <v>53</v>
      </c>
      <c r="I841" s="10" t="s">
        <v>3258</v>
      </c>
      <c r="J841" s="8" t="s">
        <v>114</v>
      </c>
      <c r="K841" s="8" t="s">
        <v>3317</v>
      </c>
      <c r="L841" s="8" t="s">
        <v>27</v>
      </c>
      <c r="M841" s="15">
        <v>2001</v>
      </c>
      <c r="N841" s="11" t="s">
        <v>156</v>
      </c>
      <c r="O841" s="8" t="s">
        <v>29</v>
      </c>
      <c r="P841" s="8" t="s">
        <v>3482</v>
      </c>
      <c r="Q841" s="8" t="s">
        <v>3483</v>
      </c>
    </row>
    <row r="842" spans="1:17" s="8" customFormat="1" ht="12.75" x14ac:dyDescent="0.2">
      <c r="A842" s="7" t="s">
        <v>3577</v>
      </c>
      <c r="B842" s="8" t="s">
        <v>19</v>
      </c>
      <c r="C842" s="8" t="s">
        <v>52</v>
      </c>
      <c r="D842" s="9" t="s">
        <v>21</v>
      </c>
      <c r="E842" s="9" t="s">
        <v>21</v>
      </c>
      <c r="F842" s="8" t="s">
        <v>22</v>
      </c>
      <c r="G842" s="8" t="s">
        <v>23</v>
      </c>
      <c r="H842" s="8" t="s">
        <v>53</v>
      </c>
      <c r="I842" s="10" t="s">
        <v>3258</v>
      </c>
      <c r="J842" s="8" t="s">
        <v>114</v>
      </c>
      <c r="K842" s="8" t="s">
        <v>762</v>
      </c>
      <c r="L842" s="8" t="s">
        <v>27</v>
      </c>
      <c r="M842" s="15">
        <v>2002</v>
      </c>
      <c r="N842" s="11" t="s">
        <v>314</v>
      </c>
      <c r="O842" s="8" t="s">
        <v>29</v>
      </c>
      <c r="P842" s="8" t="s">
        <v>3578</v>
      </c>
      <c r="Q842" s="8" t="s">
        <v>3579</v>
      </c>
    </row>
    <row r="843" spans="1:17" s="8" customFormat="1" ht="12.75" x14ac:dyDescent="0.2">
      <c r="A843" s="7" t="s">
        <v>3398</v>
      </c>
      <c r="B843" s="8" t="s">
        <v>19</v>
      </c>
      <c r="C843" s="8" t="s">
        <v>52</v>
      </c>
      <c r="D843" s="9" t="s">
        <v>21</v>
      </c>
      <c r="E843" s="9" t="s">
        <v>21</v>
      </c>
      <c r="F843" s="8" t="s">
        <v>22</v>
      </c>
      <c r="G843" s="8" t="s">
        <v>23</v>
      </c>
      <c r="H843" s="8" t="s">
        <v>53</v>
      </c>
      <c r="I843" s="10" t="s">
        <v>3258</v>
      </c>
      <c r="J843" s="8" t="s">
        <v>114</v>
      </c>
      <c r="K843" s="8" t="s">
        <v>3259</v>
      </c>
      <c r="L843" s="8" t="s">
        <v>27</v>
      </c>
      <c r="M843" s="15">
        <v>1999</v>
      </c>
      <c r="N843" s="11" t="s">
        <v>41</v>
      </c>
      <c r="O843" s="8" t="s">
        <v>29</v>
      </c>
      <c r="P843" s="8" t="s">
        <v>3399</v>
      </c>
      <c r="Q843" s="8" t="s">
        <v>3400</v>
      </c>
    </row>
    <row r="844" spans="1:17" s="8" customFormat="1" ht="12.75" x14ac:dyDescent="0.2">
      <c r="A844" s="7" t="s">
        <v>3730</v>
      </c>
      <c r="B844" s="8" t="s">
        <v>45</v>
      </c>
      <c r="C844" s="8" t="s">
        <v>46</v>
      </c>
      <c r="D844" s="9" t="s">
        <v>47</v>
      </c>
      <c r="E844" s="9" t="s">
        <v>40</v>
      </c>
      <c r="F844" s="8" t="s">
        <v>22</v>
      </c>
      <c r="G844" s="8" t="s">
        <v>23</v>
      </c>
      <c r="H844" s="8" t="s">
        <v>40</v>
      </c>
      <c r="I844" s="10" t="s">
        <v>3258</v>
      </c>
      <c r="J844" s="8" t="s">
        <v>114</v>
      </c>
      <c r="K844" s="8" t="s">
        <v>3731</v>
      </c>
      <c r="L844" s="8" t="s">
        <v>27</v>
      </c>
      <c r="M844" s="15">
        <v>2004</v>
      </c>
      <c r="N844" s="11" t="s">
        <v>366</v>
      </c>
      <c r="O844" s="8" t="s">
        <v>29</v>
      </c>
      <c r="P844" s="8" t="s">
        <v>3732</v>
      </c>
      <c r="Q844" s="8" t="s">
        <v>3733</v>
      </c>
    </row>
    <row r="845" spans="1:17" s="8" customFormat="1" ht="12.75" x14ac:dyDescent="0.2">
      <c r="A845" s="7" t="s">
        <v>3734</v>
      </c>
      <c r="B845" s="8" t="s">
        <v>45</v>
      </c>
      <c r="C845" s="8" t="s">
        <v>46</v>
      </c>
      <c r="D845" s="9" t="s">
        <v>47</v>
      </c>
      <c r="E845" s="9" t="s">
        <v>40</v>
      </c>
      <c r="F845" s="8" t="s">
        <v>22</v>
      </c>
      <c r="G845" s="8" t="s">
        <v>23</v>
      </c>
      <c r="H845" s="8" t="s">
        <v>40</v>
      </c>
      <c r="I845" s="10" t="s">
        <v>3258</v>
      </c>
      <c r="J845" s="8" t="s">
        <v>114</v>
      </c>
      <c r="K845" s="8" t="s">
        <v>3731</v>
      </c>
      <c r="L845" s="8" t="s">
        <v>27</v>
      </c>
      <c r="M845" s="15">
        <v>2004</v>
      </c>
      <c r="N845" s="11" t="s">
        <v>366</v>
      </c>
      <c r="O845" s="8" t="s">
        <v>29</v>
      </c>
      <c r="P845" s="8" t="s">
        <v>3735</v>
      </c>
      <c r="Q845" s="8" t="s">
        <v>3736</v>
      </c>
    </row>
    <row r="846" spans="1:17" s="8" customFormat="1" ht="12.75" x14ac:dyDescent="0.2">
      <c r="A846" s="7" t="s">
        <v>3691</v>
      </c>
      <c r="B846" s="8" t="s">
        <v>45</v>
      </c>
      <c r="C846" s="8" t="s">
        <v>46</v>
      </c>
      <c r="D846" s="9" t="s">
        <v>47</v>
      </c>
      <c r="E846" s="9" t="s">
        <v>40</v>
      </c>
      <c r="F846" s="8" t="s">
        <v>22</v>
      </c>
      <c r="G846" s="8" t="s">
        <v>23</v>
      </c>
      <c r="H846" s="8" t="s">
        <v>40</v>
      </c>
      <c r="I846" s="10" t="s">
        <v>3258</v>
      </c>
      <c r="J846" s="8" t="s">
        <v>114</v>
      </c>
      <c r="K846" s="8" t="s">
        <v>3277</v>
      </c>
      <c r="L846" s="8" t="s">
        <v>27</v>
      </c>
      <c r="M846" s="15">
        <v>2003</v>
      </c>
      <c r="N846" s="11" t="s">
        <v>248</v>
      </c>
      <c r="O846" s="8" t="s">
        <v>29</v>
      </c>
      <c r="P846" s="8" t="s">
        <v>3692</v>
      </c>
      <c r="Q846" s="8" t="s">
        <v>3693</v>
      </c>
    </row>
    <row r="847" spans="1:17" s="8" customFormat="1" ht="12.75" x14ac:dyDescent="0.2">
      <c r="A847" s="7" t="s">
        <v>3527</v>
      </c>
      <c r="B847" s="8" t="s">
        <v>19</v>
      </c>
      <c r="C847" s="8" t="s">
        <v>52</v>
      </c>
      <c r="D847" s="9" t="s">
        <v>21</v>
      </c>
      <c r="E847" s="9" t="s">
        <v>21</v>
      </c>
      <c r="F847" s="8" t="s">
        <v>22</v>
      </c>
      <c r="G847" s="8" t="s">
        <v>23</v>
      </c>
      <c r="H847" s="8" t="s">
        <v>53</v>
      </c>
      <c r="I847" s="10" t="s">
        <v>3258</v>
      </c>
      <c r="J847" s="8" t="s">
        <v>114</v>
      </c>
      <c r="K847" s="8" t="s">
        <v>762</v>
      </c>
      <c r="L847" s="8" t="s">
        <v>27</v>
      </c>
      <c r="M847" s="15">
        <v>2001</v>
      </c>
      <c r="N847" s="11" t="s">
        <v>156</v>
      </c>
      <c r="O847" s="8" t="s">
        <v>29</v>
      </c>
      <c r="P847" s="8" t="s">
        <v>3528</v>
      </c>
      <c r="Q847" s="8" t="s">
        <v>3529</v>
      </c>
    </row>
    <row r="848" spans="1:17" s="8" customFormat="1" ht="12.75" x14ac:dyDescent="0.2">
      <c r="A848" s="7" t="s">
        <v>3356</v>
      </c>
      <c r="B848" s="8" t="s">
        <v>19</v>
      </c>
      <c r="C848" s="8" t="s">
        <v>52</v>
      </c>
      <c r="D848" s="9" t="s">
        <v>21</v>
      </c>
      <c r="E848" s="9" t="s">
        <v>21</v>
      </c>
      <c r="F848" s="8" t="s">
        <v>22</v>
      </c>
      <c r="G848" s="8" t="s">
        <v>23</v>
      </c>
      <c r="H848" s="8" t="s">
        <v>53</v>
      </c>
      <c r="I848" s="10" t="s">
        <v>3258</v>
      </c>
      <c r="J848" s="8" t="s">
        <v>114</v>
      </c>
      <c r="K848" s="8" t="s">
        <v>3277</v>
      </c>
      <c r="L848" s="8" t="s">
        <v>27</v>
      </c>
      <c r="M848" s="15">
        <v>1998</v>
      </c>
      <c r="N848" s="11" t="s">
        <v>48</v>
      </c>
      <c r="O848" s="8" t="s">
        <v>29</v>
      </c>
      <c r="P848" s="8" t="s">
        <v>3357</v>
      </c>
      <c r="Q848" s="8" t="s">
        <v>3358</v>
      </c>
    </row>
    <row r="849" spans="1:17" s="8" customFormat="1" ht="12.75" x14ac:dyDescent="0.2">
      <c r="A849" s="7" t="s">
        <v>3774</v>
      </c>
      <c r="B849" s="8" t="s">
        <v>19</v>
      </c>
      <c r="C849" s="8" t="s">
        <v>52</v>
      </c>
      <c r="D849" s="9" t="s">
        <v>21</v>
      </c>
      <c r="E849" s="9" t="s">
        <v>21</v>
      </c>
      <c r="F849" s="8" t="s">
        <v>22</v>
      </c>
      <c r="G849" s="8" t="s">
        <v>23</v>
      </c>
      <c r="H849" s="8" t="s">
        <v>53</v>
      </c>
      <c r="I849" s="10" t="s">
        <v>3258</v>
      </c>
      <c r="J849" s="8" t="s">
        <v>114</v>
      </c>
      <c r="K849" s="8" t="s">
        <v>3259</v>
      </c>
      <c r="L849" s="8" t="s">
        <v>27</v>
      </c>
      <c r="M849" s="15">
        <v>2005</v>
      </c>
      <c r="N849" s="11" t="s">
        <v>421</v>
      </c>
      <c r="O849" s="8" t="s">
        <v>29</v>
      </c>
      <c r="P849" s="8" t="s">
        <v>3775</v>
      </c>
      <c r="Q849" s="8" t="s">
        <v>3776</v>
      </c>
    </row>
    <row r="850" spans="1:17" s="8" customFormat="1" ht="12.75" x14ac:dyDescent="0.2">
      <c r="A850" s="7" t="s">
        <v>3401</v>
      </c>
      <c r="B850" s="8" t="s">
        <v>19</v>
      </c>
      <c r="C850" s="8" t="s">
        <v>52</v>
      </c>
      <c r="D850" s="9" t="s">
        <v>21</v>
      </c>
      <c r="E850" s="9" t="s">
        <v>21</v>
      </c>
      <c r="F850" s="8" t="s">
        <v>22</v>
      </c>
      <c r="G850" s="8" t="s">
        <v>23</v>
      </c>
      <c r="H850" s="8" t="s">
        <v>53</v>
      </c>
      <c r="I850" s="10" t="s">
        <v>3258</v>
      </c>
      <c r="J850" s="8" t="s">
        <v>114</v>
      </c>
      <c r="K850" s="8" t="s">
        <v>3281</v>
      </c>
      <c r="L850" s="8" t="s">
        <v>27</v>
      </c>
      <c r="M850" s="15">
        <v>1999</v>
      </c>
      <c r="N850" s="11" t="s">
        <v>41</v>
      </c>
      <c r="O850" s="8" t="s">
        <v>29</v>
      </c>
      <c r="P850" s="8" t="s">
        <v>3383</v>
      </c>
      <c r="Q850" s="8" t="s">
        <v>3384</v>
      </c>
    </row>
    <row r="851" spans="1:17" s="8" customFormat="1" ht="12.75" x14ac:dyDescent="0.2">
      <c r="A851" s="7" t="s">
        <v>3416</v>
      </c>
      <c r="B851" s="8" t="s">
        <v>19</v>
      </c>
      <c r="C851" s="8" t="s">
        <v>52</v>
      </c>
      <c r="D851" s="9" t="s">
        <v>21</v>
      </c>
      <c r="E851" s="9" t="s">
        <v>21</v>
      </c>
      <c r="F851" s="8" t="s">
        <v>22</v>
      </c>
      <c r="G851" s="8" t="s">
        <v>23</v>
      </c>
      <c r="H851" s="8" t="s">
        <v>53</v>
      </c>
      <c r="I851" s="10" t="s">
        <v>3258</v>
      </c>
      <c r="J851" s="8" t="s">
        <v>114</v>
      </c>
      <c r="K851" s="8" t="s">
        <v>3281</v>
      </c>
      <c r="L851" s="8" t="s">
        <v>27</v>
      </c>
      <c r="M851" s="15">
        <v>2000</v>
      </c>
      <c r="N851" s="11" t="s">
        <v>133</v>
      </c>
      <c r="O851" s="8" t="s">
        <v>29</v>
      </c>
      <c r="P851" s="8" t="s">
        <v>3417</v>
      </c>
      <c r="Q851" s="8" t="s">
        <v>3418</v>
      </c>
    </row>
    <row r="852" spans="1:17" s="8" customFormat="1" ht="12.75" x14ac:dyDescent="0.2">
      <c r="A852" s="7" t="s">
        <v>3496</v>
      </c>
      <c r="B852" s="8" t="s">
        <v>19</v>
      </c>
      <c r="C852" s="8" t="s">
        <v>52</v>
      </c>
      <c r="D852" s="9" t="s">
        <v>21</v>
      </c>
      <c r="E852" s="9" t="s">
        <v>21</v>
      </c>
      <c r="F852" s="8" t="s">
        <v>22</v>
      </c>
      <c r="G852" s="8" t="s">
        <v>23</v>
      </c>
      <c r="H852" s="8" t="s">
        <v>53</v>
      </c>
      <c r="I852" s="10" t="s">
        <v>3258</v>
      </c>
      <c r="J852" s="8" t="s">
        <v>114</v>
      </c>
      <c r="K852" s="8" t="s">
        <v>3281</v>
      </c>
      <c r="L852" s="8" t="s">
        <v>27</v>
      </c>
      <c r="M852" s="15">
        <v>2001</v>
      </c>
      <c r="N852" s="11" t="s">
        <v>156</v>
      </c>
      <c r="O852" s="8" t="s">
        <v>29</v>
      </c>
      <c r="P852" s="8" t="s">
        <v>3497</v>
      </c>
      <c r="Q852" s="8" t="s">
        <v>3498</v>
      </c>
    </row>
    <row r="853" spans="1:17" s="8" customFormat="1" ht="12.75" x14ac:dyDescent="0.2">
      <c r="A853" s="7" t="s">
        <v>3509</v>
      </c>
      <c r="B853" s="8" t="s">
        <v>19</v>
      </c>
      <c r="C853" s="8" t="s">
        <v>52</v>
      </c>
      <c r="D853" s="9" t="s">
        <v>21</v>
      </c>
      <c r="E853" s="9" t="s">
        <v>21</v>
      </c>
      <c r="F853" s="8" t="s">
        <v>22</v>
      </c>
      <c r="G853" s="8" t="s">
        <v>23</v>
      </c>
      <c r="H853" s="8" t="s">
        <v>53</v>
      </c>
      <c r="I853" s="10" t="s">
        <v>3258</v>
      </c>
      <c r="J853" s="8" t="s">
        <v>114</v>
      </c>
      <c r="K853" s="8" t="s">
        <v>3281</v>
      </c>
      <c r="L853" s="8" t="s">
        <v>27</v>
      </c>
      <c r="M853" s="15">
        <v>2001</v>
      </c>
      <c r="N853" s="11" t="s">
        <v>156</v>
      </c>
      <c r="O853" s="8" t="s">
        <v>29</v>
      </c>
      <c r="P853" s="8" t="s">
        <v>3510</v>
      </c>
      <c r="Q853" s="8" t="s">
        <v>3511</v>
      </c>
    </row>
    <row r="854" spans="1:17" s="8" customFormat="1" ht="12.75" x14ac:dyDescent="0.2">
      <c r="A854" s="7" t="s">
        <v>3484</v>
      </c>
      <c r="B854" s="8" t="s">
        <v>19</v>
      </c>
      <c r="C854" s="8" t="s">
        <v>52</v>
      </c>
      <c r="D854" s="9" t="s">
        <v>21</v>
      </c>
      <c r="E854" s="9" t="s">
        <v>21</v>
      </c>
      <c r="F854" s="8" t="s">
        <v>22</v>
      </c>
      <c r="G854" s="8" t="s">
        <v>23</v>
      </c>
      <c r="H854" s="8" t="s">
        <v>53</v>
      </c>
      <c r="I854" s="10" t="s">
        <v>3258</v>
      </c>
      <c r="J854" s="8" t="s">
        <v>114</v>
      </c>
      <c r="K854" s="8" t="s">
        <v>3281</v>
      </c>
      <c r="L854" s="8" t="s">
        <v>27</v>
      </c>
      <c r="M854" s="15">
        <v>2001</v>
      </c>
      <c r="N854" s="11" t="s">
        <v>156</v>
      </c>
      <c r="O854" s="8" t="s">
        <v>29</v>
      </c>
      <c r="P854" s="8" t="s">
        <v>3485</v>
      </c>
      <c r="Q854" s="8" t="s">
        <v>3486</v>
      </c>
    </row>
    <row r="855" spans="1:17" s="8" customFormat="1" ht="12.75" x14ac:dyDescent="0.2">
      <c r="A855" s="7" t="s">
        <v>3506</v>
      </c>
      <c r="B855" s="8" t="s">
        <v>19</v>
      </c>
      <c r="C855" s="8" t="s">
        <v>52</v>
      </c>
      <c r="D855" s="9" t="s">
        <v>21</v>
      </c>
      <c r="E855" s="9" t="s">
        <v>21</v>
      </c>
      <c r="F855" s="8" t="s">
        <v>22</v>
      </c>
      <c r="G855" s="8" t="s">
        <v>23</v>
      </c>
      <c r="H855" s="8" t="s">
        <v>53</v>
      </c>
      <c r="I855" s="10" t="s">
        <v>3258</v>
      </c>
      <c r="J855" s="8" t="s">
        <v>114</v>
      </c>
      <c r="K855" s="8" t="s">
        <v>3281</v>
      </c>
      <c r="L855" s="8" t="s">
        <v>27</v>
      </c>
      <c r="M855" s="15">
        <v>2001</v>
      </c>
      <c r="N855" s="11" t="s">
        <v>156</v>
      </c>
      <c r="O855" s="8" t="s">
        <v>29</v>
      </c>
      <c r="P855" s="8" t="s">
        <v>3507</v>
      </c>
      <c r="Q855" s="8" t="s">
        <v>3508</v>
      </c>
    </row>
    <row r="856" spans="1:17" s="8" customFormat="1" ht="12.75" x14ac:dyDescent="0.2">
      <c r="A856" s="7" t="s">
        <v>3524</v>
      </c>
      <c r="B856" s="8" t="s">
        <v>19</v>
      </c>
      <c r="C856" s="8" t="s">
        <v>52</v>
      </c>
      <c r="D856" s="9" t="s">
        <v>21</v>
      </c>
      <c r="E856" s="9" t="s">
        <v>21</v>
      </c>
      <c r="F856" s="8" t="s">
        <v>22</v>
      </c>
      <c r="G856" s="8" t="s">
        <v>23</v>
      </c>
      <c r="H856" s="8" t="s">
        <v>53</v>
      </c>
      <c r="I856" s="10" t="s">
        <v>3258</v>
      </c>
      <c r="J856" s="8" t="s">
        <v>114</v>
      </c>
      <c r="K856" s="8" t="s">
        <v>3281</v>
      </c>
      <c r="L856" s="8" t="s">
        <v>27</v>
      </c>
      <c r="M856" s="15">
        <v>2001</v>
      </c>
      <c r="N856" s="11" t="s">
        <v>156</v>
      </c>
      <c r="O856" s="8" t="s">
        <v>29</v>
      </c>
      <c r="P856" s="8" t="s">
        <v>3525</v>
      </c>
      <c r="Q856" s="8" t="s">
        <v>3526</v>
      </c>
    </row>
    <row r="857" spans="1:17" s="8" customFormat="1" ht="12.75" x14ac:dyDescent="0.2">
      <c r="A857" s="7" t="s">
        <v>3586</v>
      </c>
      <c r="B857" s="8" t="s">
        <v>19</v>
      </c>
      <c r="C857" s="8" t="s">
        <v>52</v>
      </c>
      <c r="D857" s="9" t="s">
        <v>21</v>
      </c>
      <c r="E857" s="9" t="s">
        <v>21</v>
      </c>
      <c r="F857" s="8" t="s">
        <v>22</v>
      </c>
      <c r="G857" s="8" t="s">
        <v>23</v>
      </c>
      <c r="H857" s="8" t="s">
        <v>53</v>
      </c>
      <c r="I857" s="10" t="s">
        <v>3258</v>
      </c>
      <c r="J857" s="8" t="s">
        <v>114</v>
      </c>
      <c r="K857" s="8" t="s">
        <v>3281</v>
      </c>
      <c r="L857" s="8" t="s">
        <v>27</v>
      </c>
      <c r="M857" s="15">
        <v>2002</v>
      </c>
      <c r="N857" s="11" t="s">
        <v>314</v>
      </c>
      <c r="O857" s="8" t="s">
        <v>29</v>
      </c>
      <c r="P857" s="8" t="s">
        <v>3587</v>
      </c>
      <c r="Q857" s="8" t="s">
        <v>3588</v>
      </c>
    </row>
    <row r="858" spans="1:17" s="8" customFormat="1" ht="12.75" x14ac:dyDescent="0.2">
      <c r="A858" s="7" t="s">
        <v>3570</v>
      </c>
      <c r="B858" s="8" t="s">
        <v>19</v>
      </c>
      <c r="C858" s="8" t="s">
        <v>52</v>
      </c>
      <c r="D858" s="9" t="s">
        <v>21</v>
      </c>
      <c r="E858" s="9" t="s">
        <v>21</v>
      </c>
      <c r="F858" s="8" t="s">
        <v>22</v>
      </c>
      <c r="G858" s="8" t="s">
        <v>23</v>
      </c>
      <c r="H858" s="8" t="s">
        <v>53</v>
      </c>
      <c r="I858" s="10" t="s">
        <v>3258</v>
      </c>
      <c r="J858" s="8" t="s">
        <v>114</v>
      </c>
      <c r="K858" s="8" t="s">
        <v>3281</v>
      </c>
      <c r="L858" s="8" t="s">
        <v>27</v>
      </c>
      <c r="M858" s="15">
        <v>2002</v>
      </c>
      <c r="N858" s="11" t="s">
        <v>314</v>
      </c>
      <c r="O858" s="8" t="s">
        <v>29</v>
      </c>
      <c r="P858" s="8" t="s">
        <v>3571</v>
      </c>
      <c r="Q858" s="8" t="s">
        <v>3572</v>
      </c>
    </row>
    <row r="859" spans="1:17" s="8" customFormat="1" ht="12.75" x14ac:dyDescent="0.2">
      <c r="A859" s="7" t="s">
        <v>3902</v>
      </c>
      <c r="B859" s="8" t="s">
        <v>19</v>
      </c>
      <c r="C859" s="8" t="s">
        <v>52</v>
      </c>
      <c r="D859" s="9" t="s">
        <v>21</v>
      </c>
      <c r="E859" s="9" t="s">
        <v>21</v>
      </c>
      <c r="F859" s="8" t="s">
        <v>22</v>
      </c>
      <c r="G859" s="8" t="s">
        <v>23</v>
      </c>
      <c r="H859" s="8" t="s">
        <v>53</v>
      </c>
      <c r="I859" s="10" t="s">
        <v>3258</v>
      </c>
      <c r="J859" s="8" t="s">
        <v>114</v>
      </c>
      <c r="K859" s="8" t="s">
        <v>3277</v>
      </c>
      <c r="L859" s="8" t="s">
        <v>27</v>
      </c>
      <c r="M859" s="15">
        <v>2007</v>
      </c>
      <c r="N859" s="11" t="s">
        <v>1106</v>
      </c>
      <c r="O859" s="8" t="s">
        <v>29</v>
      </c>
      <c r="P859" s="8" t="s">
        <v>3903</v>
      </c>
      <c r="Q859" s="8" t="s">
        <v>3904</v>
      </c>
    </row>
    <row r="860" spans="1:17" s="8" customFormat="1" ht="12.75" x14ac:dyDescent="0.2">
      <c r="A860" s="7" t="s">
        <v>3884</v>
      </c>
      <c r="B860" s="8" t="s">
        <v>19</v>
      </c>
      <c r="C860" s="8" t="s">
        <v>52</v>
      </c>
      <c r="D860" s="9" t="s">
        <v>21</v>
      </c>
      <c r="E860" s="9" t="s">
        <v>21</v>
      </c>
      <c r="F860" s="8" t="s">
        <v>22</v>
      </c>
      <c r="G860" s="8" t="s">
        <v>23</v>
      </c>
      <c r="H860" s="8" t="s">
        <v>53</v>
      </c>
      <c r="I860" s="10" t="s">
        <v>3258</v>
      </c>
      <c r="J860" s="8" t="s">
        <v>114</v>
      </c>
      <c r="K860" s="8" t="s">
        <v>3277</v>
      </c>
      <c r="L860" s="8" t="s">
        <v>27</v>
      </c>
      <c r="M860" s="15">
        <v>2007</v>
      </c>
      <c r="N860" s="11" t="s">
        <v>1106</v>
      </c>
      <c r="O860" s="8" t="s">
        <v>29</v>
      </c>
      <c r="P860" s="8" t="s">
        <v>3885</v>
      </c>
      <c r="Q860" s="8" t="s">
        <v>3886</v>
      </c>
    </row>
    <row r="861" spans="1:17" s="8" customFormat="1" ht="12.75" x14ac:dyDescent="0.2">
      <c r="A861" s="7" t="s">
        <v>3967</v>
      </c>
      <c r="B861" s="8" t="s">
        <v>19</v>
      </c>
      <c r="C861" s="8" t="s">
        <v>52</v>
      </c>
      <c r="D861" s="9" t="s">
        <v>21</v>
      </c>
      <c r="E861" s="9" t="s">
        <v>21</v>
      </c>
      <c r="F861" s="8" t="s">
        <v>22</v>
      </c>
      <c r="G861" s="8" t="s">
        <v>23</v>
      </c>
      <c r="H861" s="8" t="s">
        <v>53</v>
      </c>
      <c r="I861" s="10" t="s">
        <v>3258</v>
      </c>
      <c r="J861" s="8" t="s">
        <v>114</v>
      </c>
      <c r="K861" s="8" t="s">
        <v>3277</v>
      </c>
      <c r="L861" s="8" t="s">
        <v>27</v>
      </c>
      <c r="M861" s="15">
        <v>2007</v>
      </c>
      <c r="N861" s="11" t="s">
        <v>1106</v>
      </c>
      <c r="O861" s="8" t="s">
        <v>29</v>
      </c>
      <c r="P861" s="8" t="s">
        <v>3968</v>
      </c>
      <c r="Q861" s="8" t="s">
        <v>3969</v>
      </c>
    </row>
    <row r="862" spans="1:17" s="8" customFormat="1" ht="12.75" x14ac:dyDescent="0.2">
      <c r="A862" s="7" t="s">
        <v>4088</v>
      </c>
      <c r="B862" s="8" t="s">
        <v>19</v>
      </c>
      <c r="C862" s="8" t="s">
        <v>52</v>
      </c>
      <c r="D862" s="9" t="s">
        <v>21</v>
      </c>
      <c r="E862" s="9" t="s">
        <v>21</v>
      </c>
      <c r="F862" s="8" t="s">
        <v>22</v>
      </c>
      <c r="G862" s="8" t="s">
        <v>23</v>
      </c>
      <c r="H862" s="8" t="s">
        <v>53</v>
      </c>
      <c r="I862" s="10" t="s">
        <v>3258</v>
      </c>
      <c r="J862" s="8" t="s">
        <v>114</v>
      </c>
      <c r="K862" s="8" t="s">
        <v>4089</v>
      </c>
      <c r="L862" s="8" t="s">
        <v>27</v>
      </c>
      <c r="M862" s="15">
        <v>2008</v>
      </c>
      <c r="N862" s="11" t="s">
        <v>1167</v>
      </c>
      <c r="O862" s="8" t="s">
        <v>29</v>
      </c>
      <c r="P862" s="8" t="s">
        <v>4090</v>
      </c>
      <c r="Q862" s="8" t="s">
        <v>4091</v>
      </c>
    </row>
    <row r="863" spans="1:17" s="8" customFormat="1" ht="12.75" x14ac:dyDescent="0.2">
      <c r="A863" s="7" t="s">
        <v>3789</v>
      </c>
      <c r="B863" s="8" t="s">
        <v>19</v>
      </c>
      <c r="C863" s="8" t="s">
        <v>52</v>
      </c>
      <c r="D863" s="9" t="s">
        <v>21</v>
      </c>
      <c r="E863" s="9" t="s">
        <v>21</v>
      </c>
      <c r="F863" s="8" t="s">
        <v>22</v>
      </c>
      <c r="G863" s="8" t="s">
        <v>23</v>
      </c>
      <c r="H863" s="8" t="s">
        <v>53</v>
      </c>
      <c r="I863" s="10" t="s">
        <v>3258</v>
      </c>
      <c r="J863" s="8" t="s">
        <v>114</v>
      </c>
      <c r="K863" s="8" t="s">
        <v>3317</v>
      </c>
      <c r="L863" s="8" t="s">
        <v>27</v>
      </c>
      <c r="M863" s="15">
        <v>2005</v>
      </c>
      <c r="N863" s="11" t="s">
        <v>421</v>
      </c>
      <c r="O863" s="8" t="s">
        <v>29</v>
      </c>
      <c r="P863" s="8" t="s">
        <v>3790</v>
      </c>
      <c r="Q863" s="8" t="s">
        <v>3791</v>
      </c>
    </row>
    <row r="864" spans="1:17" s="8" customFormat="1" ht="12.75" x14ac:dyDescent="0.2">
      <c r="A864" s="7" t="s">
        <v>3499</v>
      </c>
      <c r="B864" s="8" t="s">
        <v>19</v>
      </c>
      <c r="C864" s="8" t="s">
        <v>52</v>
      </c>
      <c r="D864" s="9" t="s">
        <v>21</v>
      </c>
      <c r="E864" s="9" t="s">
        <v>21</v>
      </c>
      <c r="F864" s="8" t="s">
        <v>22</v>
      </c>
      <c r="G864" s="8" t="s">
        <v>23</v>
      </c>
      <c r="H864" s="8" t="s">
        <v>53</v>
      </c>
      <c r="I864" s="10" t="s">
        <v>3258</v>
      </c>
      <c r="J864" s="8" t="s">
        <v>114</v>
      </c>
      <c r="K864" s="8" t="s">
        <v>3259</v>
      </c>
      <c r="L864" s="8" t="s">
        <v>27</v>
      </c>
      <c r="M864" s="15">
        <v>2001</v>
      </c>
      <c r="N864" s="11" t="s">
        <v>3500</v>
      </c>
      <c r="O864" s="8" t="s">
        <v>29</v>
      </c>
      <c r="P864" s="8" t="s">
        <v>3501</v>
      </c>
      <c r="Q864" s="8" t="s">
        <v>3502</v>
      </c>
    </row>
    <row r="865" spans="1:17" s="8" customFormat="1" ht="12.75" x14ac:dyDescent="0.2">
      <c r="A865" s="7" t="s">
        <v>3359</v>
      </c>
      <c r="B865" s="8" t="s">
        <v>19</v>
      </c>
      <c r="C865" s="8" t="s">
        <v>52</v>
      </c>
      <c r="D865" s="9" t="s">
        <v>21</v>
      </c>
      <c r="E865" s="9" t="s">
        <v>21</v>
      </c>
      <c r="F865" s="8" t="s">
        <v>22</v>
      </c>
      <c r="G865" s="8" t="s">
        <v>23</v>
      </c>
      <c r="H865" s="8" t="s">
        <v>53</v>
      </c>
      <c r="I865" s="10" t="s">
        <v>3258</v>
      </c>
      <c r="J865" s="8" t="s">
        <v>114</v>
      </c>
      <c r="K865" s="8" t="s">
        <v>3296</v>
      </c>
      <c r="L865" s="8" t="s">
        <v>27</v>
      </c>
      <c r="M865" s="15">
        <v>1998</v>
      </c>
      <c r="N865" s="11" t="s">
        <v>48</v>
      </c>
      <c r="O865" s="8" t="s">
        <v>29</v>
      </c>
      <c r="P865" s="8" t="s">
        <v>3360</v>
      </c>
      <c r="Q865" s="8" t="s">
        <v>3361</v>
      </c>
    </row>
    <row r="866" spans="1:17" s="8" customFormat="1" ht="12.75" x14ac:dyDescent="0.2">
      <c r="A866" s="7" t="s">
        <v>4016</v>
      </c>
      <c r="B866" s="8" t="s">
        <v>19</v>
      </c>
      <c r="C866" s="8" t="s">
        <v>52</v>
      </c>
      <c r="D866" s="9" t="s">
        <v>21</v>
      </c>
      <c r="E866" s="9" t="s">
        <v>21</v>
      </c>
      <c r="F866" s="8" t="s">
        <v>22</v>
      </c>
      <c r="G866" s="8" t="s">
        <v>23</v>
      </c>
      <c r="H866" s="8" t="s">
        <v>53</v>
      </c>
      <c r="I866" s="10" t="s">
        <v>3258</v>
      </c>
      <c r="J866" s="8" t="s">
        <v>114</v>
      </c>
      <c r="K866" s="8" t="s">
        <v>3277</v>
      </c>
      <c r="L866" s="8" t="s">
        <v>27</v>
      </c>
      <c r="M866" s="15">
        <v>2007</v>
      </c>
      <c r="N866" s="13">
        <v>39193</v>
      </c>
      <c r="O866" s="8" t="s">
        <v>29</v>
      </c>
      <c r="P866" s="8" t="s">
        <v>4017</v>
      </c>
      <c r="Q866" s="8" t="s">
        <v>4018</v>
      </c>
    </row>
    <row r="867" spans="1:17" s="8" customFormat="1" ht="12.75" x14ac:dyDescent="0.2">
      <c r="A867" s="7" t="s">
        <v>3875</v>
      </c>
      <c r="B867" s="8" t="s">
        <v>19</v>
      </c>
      <c r="C867" s="8" t="s">
        <v>52</v>
      </c>
      <c r="D867" s="9" t="s">
        <v>21</v>
      </c>
      <c r="E867" s="9" t="s">
        <v>21</v>
      </c>
      <c r="F867" s="8" t="s">
        <v>22</v>
      </c>
      <c r="G867" s="8" t="s">
        <v>23</v>
      </c>
      <c r="H867" s="8" t="s">
        <v>53</v>
      </c>
      <c r="I867" s="10" t="s">
        <v>3258</v>
      </c>
      <c r="J867" s="8" t="s">
        <v>114</v>
      </c>
      <c r="K867" s="8" t="s">
        <v>3277</v>
      </c>
      <c r="L867" s="8" t="s">
        <v>27</v>
      </c>
      <c r="M867" s="15">
        <v>2007</v>
      </c>
      <c r="N867" s="13">
        <v>39157</v>
      </c>
      <c r="O867" s="8" t="s">
        <v>29</v>
      </c>
      <c r="P867" s="8" t="s">
        <v>3876</v>
      </c>
      <c r="Q867" s="8" t="s">
        <v>3877</v>
      </c>
    </row>
    <row r="868" spans="1:17" s="8" customFormat="1" ht="12.75" x14ac:dyDescent="0.2">
      <c r="A868" s="7" t="s">
        <v>3992</v>
      </c>
      <c r="B868" s="8" t="s">
        <v>19</v>
      </c>
      <c r="C868" s="8" t="s">
        <v>52</v>
      </c>
      <c r="D868" s="9" t="s">
        <v>21</v>
      </c>
      <c r="E868" s="9" t="s">
        <v>21</v>
      </c>
      <c r="F868" s="8" t="s">
        <v>22</v>
      </c>
      <c r="G868" s="8" t="s">
        <v>23</v>
      </c>
      <c r="H868" s="8" t="s">
        <v>53</v>
      </c>
      <c r="I868" s="10" t="s">
        <v>3258</v>
      </c>
      <c r="J868" s="8" t="s">
        <v>114</v>
      </c>
      <c r="K868" s="8" t="s">
        <v>3277</v>
      </c>
      <c r="L868" s="8" t="s">
        <v>27</v>
      </c>
      <c r="M868" s="15">
        <v>2007</v>
      </c>
      <c r="N868" s="13">
        <v>39354</v>
      </c>
      <c r="O868" s="8" t="s">
        <v>29</v>
      </c>
      <c r="P868" s="8" t="s">
        <v>3993</v>
      </c>
      <c r="Q868" s="8" t="s">
        <v>3994</v>
      </c>
    </row>
    <row r="869" spans="1:17" s="8" customFormat="1" ht="12.75" x14ac:dyDescent="0.2">
      <c r="A869" s="7" t="s">
        <v>3995</v>
      </c>
      <c r="B869" s="8" t="s">
        <v>19</v>
      </c>
      <c r="C869" s="8" t="s">
        <v>52</v>
      </c>
      <c r="D869" s="9" t="s">
        <v>21</v>
      </c>
      <c r="E869" s="9" t="s">
        <v>21</v>
      </c>
      <c r="F869" s="8" t="s">
        <v>22</v>
      </c>
      <c r="G869" s="8" t="s">
        <v>23</v>
      </c>
      <c r="H869" s="8" t="s">
        <v>53</v>
      </c>
      <c r="I869" s="10" t="s">
        <v>3258</v>
      </c>
      <c r="J869" s="8" t="s">
        <v>114</v>
      </c>
      <c r="K869" s="8" t="s">
        <v>3277</v>
      </c>
      <c r="L869" s="8" t="s">
        <v>27</v>
      </c>
      <c r="M869" s="15">
        <v>2007</v>
      </c>
      <c r="N869" s="13">
        <v>39321</v>
      </c>
      <c r="O869" s="8" t="s">
        <v>29</v>
      </c>
      <c r="P869" s="8" t="s">
        <v>3996</v>
      </c>
      <c r="Q869" s="8" t="s">
        <v>3997</v>
      </c>
    </row>
    <row r="870" spans="1:17" s="8" customFormat="1" ht="12.75" x14ac:dyDescent="0.2">
      <c r="A870" s="7" t="s">
        <v>3589</v>
      </c>
      <c r="B870" s="8" t="s">
        <v>19</v>
      </c>
      <c r="C870" s="8" t="s">
        <v>52</v>
      </c>
      <c r="D870" s="9" t="s">
        <v>21</v>
      </c>
      <c r="E870" s="9" t="s">
        <v>21</v>
      </c>
      <c r="F870" s="8" t="s">
        <v>22</v>
      </c>
      <c r="G870" s="8" t="s">
        <v>23</v>
      </c>
      <c r="H870" s="8" t="s">
        <v>53</v>
      </c>
      <c r="I870" s="10" t="s">
        <v>3258</v>
      </c>
      <c r="J870" s="8" t="s">
        <v>114</v>
      </c>
      <c r="K870" s="8" t="s">
        <v>3313</v>
      </c>
      <c r="L870" s="8" t="s">
        <v>27</v>
      </c>
      <c r="M870" s="15">
        <v>2002</v>
      </c>
      <c r="N870" s="11" t="s">
        <v>3574</v>
      </c>
      <c r="O870" s="8" t="s">
        <v>29</v>
      </c>
      <c r="P870" s="8" t="s">
        <v>3590</v>
      </c>
      <c r="Q870" s="8" t="s">
        <v>3591</v>
      </c>
    </row>
    <row r="871" spans="1:17" s="8" customFormat="1" ht="12.75" x14ac:dyDescent="0.2">
      <c r="A871" s="7" t="s">
        <v>3573</v>
      </c>
      <c r="B871" s="8" t="s">
        <v>19</v>
      </c>
      <c r="C871" s="8" t="s">
        <v>52</v>
      </c>
      <c r="D871" s="9" t="s">
        <v>21</v>
      </c>
      <c r="E871" s="9" t="s">
        <v>21</v>
      </c>
      <c r="F871" s="8" t="s">
        <v>22</v>
      </c>
      <c r="G871" s="8" t="s">
        <v>23</v>
      </c>
      <c r="H871" s="8" t="s">
        <v>53</v>
      </c>
      <c r="I871" s="10" t="s">
        <v>3258</v>
      </c>
      <c r="J871" s="8" t="s">
        <v>114</v>
      </c>
      <c r="K871" s="8" t="s">
        <v>3296</v>
      </c>
      <c r="L871" s="8" t="s">
        <v>27</v>
      </c>
      <c r="M871" s="15">
        <v>2002</v>
      </c>
      <c r="N871" s="11" t="s">
        <v>3574</v>
      </c>
      <c r="O871" s="8" t="s">
        <v>29</v>
      </c>
      <c r="P871" s="8" t="s">
        <v>3575</v>
      </c>
      <c r="Q871" s="8" t="s">
        <v>3576</v>
      </c>
    </row>
    <row r="872" spans="1:17" s="8" customFormat="1" ht="12.75" x14ac:dyDescent="0.2">
      <c r="A872" s="7" t="s">
        <v>3515</v>
      </c>
      <c r="B872" s="8" t="s">
        <v>19</v>
      </c>
      <c r="C872" s="8" t="s">
        <v>52</v>
      </c>
      <c r="D872" s="9" t="s">
        <v>21</v>
      </c>
      <c r="E872" s="9" t="s">
        <v>21</v>
      </c>
      <c r="F872" s="8" t="s">
        <v>22</v>
      </c>
      <c r="G872" s="8" t="s">
        <v>23</v>
      </c>
      <c r="H872" s="8" t="s">
        <v>53</v>
      </c>
      <c r="I872" s="10" t="s">
        <v>3258</v>
      </c>
      <c r="J872" s="8" t="s">
        <v>114</v>
      </c>
      <c r="K872" s="8" t="s">
        <v>3317</v>
      </c>
      <c r="L872" s="8" t="s">
        <v>27</v>
      </c>
      <c r="M872" s="15">
        <v>2001</v>
      </c>
      <c r="N872" s="11" t="s">
        <v>156</v>
      </c>
      <c r="O872" s="8" t="s">
        <v>29</v>
      </c>
      <c r="P872" s="8" t="s">
        <v>3516</v>
      </c>
      <c r="Q872" s="8" t="s">
        <v>3517</v>
      </c>
    </row>
    <row r="873" spans="1:17" s="8" customFormat="1" ht="12.75" x14ac:dyDescent="0.2">
      <c r="A873" s="7" t="s">
        <v>3878</v>
      </c>
      <c r="B873" s="8" t="s">
        <v>19</v>
      </c>
      <c r="C873" s="8" t="s">
        <v>52</v>
      </c>
      <c r="D873" s="9" t="s">
        <v>21</v>
      </c>
      <c r="E873" s="9" t="s">
        <v>21</v>
      </c>
      <c r="F873" s="8" t="s">
        <v>22</v>
      </c>
      <c r="G873" s="8" t="s">
        <v>23</v>
      </c>
      <c r="H873" s="8" t="s">
        <v>53</v>
      </c>
      <c r="I873" s="10" t="s">
        <v>3258</v>
      </c>
      <c r="J873" s="8" t="s">
        <v>114</v>
      </c>
      <c r="K873" s="8" t="s">
        <v>3392</v>
      </c>
      <c r="L873" s="8" t="s">
        <v>27</v>
      </c>
      <c r="M873" s="15">
        <v>2007</v>
      </c>
      <c r="N873" s="13">
        <v>39379</v>
      </c>
      <c r="O873" s="8" t="s">
        <v>29</v>
      </c>
      <c r="P873" s="8" t="s">
        <v>3879</v>
      </c>
      <c r="Q873" s="8" t="s">
        <v>3880</v>
      </c>
    </row>
    <row r="874" spans="1:17" s="8" customFormat="1" ht="12.75" x14ac:dyDescent="0.2">
      <c r="A874" s="7" t="s">
        <v>3933</v>
      </c>
      <c r="B874" s="8" t="s">
        <v>19</v>
      </c>
      <c r="C874" s="8" t="s">
        <v>52</v>
      </c>
      <c r="D874" s="9" t="s">
        <v>21</v>
      </c>
      <c r="E874" s="9" t="s">
        <v>21</v>
      </c>
      <c r="F874" s="8" t="s">
        <v>22</v>
      </c>
      <c r="G874" s="8" t="s">
        <v>23</v>
      </c>
      <c r="H874" s="8" t="s">
        <v>53</v>
      </c>
      <c r="I874" s="10" t="s">
        <v>3258</v>
      </c>
      <c r="J874" s="8" t="s">
        <v>114</v>
      </c>
      <c r="K874" s="8" t="s">
        <v>3277</v>
      </c>
      <c r="L874" s="8" t="s">
        <v>27</v>
      </c>
      <c r="M874" s="15">
        <v>2007</v>
      </c>
      <c r="N874" s="13">
        <v>39180</v>
      </c>
      <c r="O874" s="8" t="s">
        <v>29</v>
      </c>
      <c r="P874" s="8" t="s">
        <v>3934</v>
      </c>
      <c r="Q874" s="8" t="s">
        <v>3935</v>
      </c>
    </row>
    <row r="875" spans="1:17" s="8" customFormat="1" ht="12.75" x14ac:dyDescent="0.2">
      <c r="A875" s="7" t="s">
        <v>3943</v>
      </c>
      <c r="B875" s="8" t="s">
        <v>19</v>
      </c>
      <c r="C875" s="8" t="s">
        <v>52</v>
      </c>
      <c r="D875" s="9" t="s">
        <v>21</v>
      </c>
      <c r="E875" s="9" t="s">
        <v>21</v>
      </c>
      <c r="F875" s="8" t="s">
        <v>22</v>
      </c>
      <c r="G875" s="8" t="s">
        <v>23</v>
      </c>
      <c r="H875" s="8" t="s">
        <v>53</v>
      </c>
      <c r="I875" s="10" t="s">
        <v>3258</v>
      </c>
      <c r="J875" s="8" t="s">
        <v>114</v>
      </c>
      <c r="K875" s="8" t="s">
        <v>3277</v>
      </c>
      <c r="L875" s="8" t="s">
        <v>27</v>
      </c>
      <c r="M875" s="15">
        <v>2007</v>
      </c>
      <c r="N875" s="13">
        <v>39168</v>
      </c>
      <c r="O875" s="8" t="s">
        <v>29</v>
      </c>
      <c r="P875" s="8" t="s">
        <v>3944</v>
      </c>
      <c r="Q875" s="8" t="s">
        <v>3945</v>
      </c>
    </row>
    <row r="876" spans="1:17" s="8" customFormat="1" ht="12.75" x14ac:dyDescent="0.2">
      <c r="A876" s="7" t="s">
        <v>3955</v>
      </c>
      <c r="B876" s="8" t="s">
        <v>19</v>
      </c>
      <c r="C876" s="8" t="s">
        <v>52</v>
      </c>
      <c r="D876" s="9" t="s">
        <v>21</v>
      </c>
      <c r="E876" s="9" t="s">
        <v>21</v>
      </c>
      <c r="F876" s="8" t="s">
        <v>22</v>
      </c>
      <c r="G876" s="8" t="s">
        <v>23</v>
      </c>
      <c r="H876" s="8" t="s">
        <v>53</v>
      </c>
      <c r="I876" s="10" t="s">
        <v>3258</v>
      </c>
      <c r="J876" s="8" t="s">
        <v>114</v>
      </c>
      <c r="K876" s="8" t="s">
        <v>3277</v>
      </c>
      <c r="L876" s="8" t="s">
        <v>27</v>
      </c>
      <c r="M876" s="15">
        <v>2007</v>
      </c>
      <c r="N876" s="13">
        <v>39172</v>
      </c>
      <c r="O876" s="8" t="s">
        <v>29</v>
      </c>
      <c r="P876" s="8" t="s">
        <v>3956</v>
      </c>
      <c r="Q876" s="8" t="s">
        <v>3957</v>
      </c>
    </row>
    <row r="877" spans="1:17" s="8" customFormat="1" ht="12.75" x14ac:dyDescent="0.2">
      <c r="A877" s="7" t="s">
        <v>3961</v>
      </c>
      <c r="B877" s="8" t="s">
        <v>19</v>
      </c>
      <c r="C877" s="8" t="s">
        <v>52</v>
      </c>
      <c r="D877" s="9" t="s">
        <v>21</v>
      </c>
      <c r="E877" s="9" t="s">
        <v>21</v>
      </c>
      <c r="F877" s="8" t="s">
        <v>22</v>
      </c>
      <c r="G877" s="8" t="s">
        <v>23</v>
      </c>
      <c r="H877" s="8" t="s">
        <v>53</v>
      </c>
      <c r="I877" s="10" t="s">
        <v>3258</v>
      </c>
      <c r="J877" s="8" t="s">
        <v>114</v>
      </c>
      <c r="K877" s="8" t="s">
        <v>3277</v>
      </c>
      <c r="L877" s="8" t="s">
        <v>27</v>
      </c>
      <c r="M877" s="15">
        <v>2007</v>
      </c>
      <c r="N877" s="13">
        <v>39186</v>
      </c>
      <c r="O877" s="8" t="s">
        <v>29</v>
      </c>
      <c r="P877" s="8" t="s">
        <v>3962</v>
      </c>
      <c r="Q877" s="8" t="s">
        <v>3963</v>
      </c>
    </row>
    <row r="878" spans="1:17" s="8" customFormat="1" ht="12.75" x14ac:dyDescent="0.2">
      <c r="A878" s="7" t="s">
        <v>3936</v>
      </c>
      <c r="B878" s="8" t="s">
        <v>19</v>
      </c>
      <c r="C878" s="8" t="s">
        <v>52</v>
      </c>
      <c r="D878" s="9" t="s">
        <v>21</v>
      </c>
      <c r="E878" s="9" t="s">
        <v>21</v>
      </c>
      <c r="F878" s="8" t="s">
        <v>22</v>
      </c>
      <c r="G878" s="8" t="s">
        <v>23</v>
      </c>
      <c r="H878" s="8" t="s">
        <v>53</v>
      </c>
      <c r="I878" s="10" t="s">
        <v>3258</v>
      </c>
      <c r="J878" s="8" t="s">
        <v>114</v>
      </c>
      <c r="K878" s="8" t="s">
        <v>3277</v>
      </c>
      <c r="L878" s="8" t="s">
        <v>27</v>
      </c>
      <c r="M878" s="15">
        <v>2007</v>
      </c>
      <c r="N878" s="13">
        <v>39378</v>
      </c>
      <c r="O878" s="8" t="s">
        <v>29</v>
      </c>
      <c r="P878" s="8" t="s">
        <v>3937</v>
      </c>
      <c r="Q878" s="8" t="s">
        <v>3938</v>
      </c>
    </row>
    <row r="879" spans="1:17" s="8" customFormat="1" ht="12.75" x14ac:dyDescent="0.2">
      <c r="A879" s="7" t="s">
        <v>3908</v>
      </c>
      <c r="B879" s="8" t="s">
        <v>19</v>
      </c>
      <c r="C879" s="8" t="s">
        <v>52</v>
      </c>
      <c r="D879" s="9" t="s">
        <v>21</v>
      </c>
      <c r="E879" s="9" t="s">
        <v>21</v>
      </c>
      <c r="F879" s="8" t="s">
        <v>22</v>
      </c>
      <c r="G879" s="8" t="s">
        <v>23</v>
      </c>
      <c r="H879" s="8" t="s">
        <v>53</v>
      </c>
      <c r="I879" s="10" t="s">
        <v>3258</v>
      </c>
      <c r="J879" s="8" t="s">
        <v>114</v>
      </c>
      <c r="K879" s="8" t="s">
        <v>3277</v>
      </c>
      <c r="L879" s="8" t="s">
        <v>27</v>
      </c>
      <c r="M879" s="15">
        <v>2007</v>
      </c>
      <c r="N879" s="13">
        <v>39382</v>
      </c>
      <c r="O879" s="8" t="s">
        <v>29</v>
      </c>
      <c r="P879" s="8" t="s">
        <v>3909</v>
      </c>
      <c r="Q879" s="8" t="s">
        <v>3910</v>
      </c>
    </row>
    <row r="880" spans="1:17" s="8" customFormat="1" ht="12.75" x14ac:dyDescent="0.2">
      <c r="A880" s="7" t="s">
        <v>3857</v>
      </c>
      <c r="B880" s="8" t="s">
        <v>19</v>
      </c>
      <c r="C880" s="8" t="s">
        <v>52</v>
      </c>
      <c r="D880" s="9" t="s">
        <v>21</v>
      </c>
      <c r="E880" s="9" t="s">
        <v>21</v>
      </c>
      <c r="F880" s="8" t="s">
        <v>22</v>
      </c>
      <c r="G880" s="8" t="s">
        <v>23</v>
      </c>
      <c r="H880" s="8" t="s">
        <v>53</v>
      </c>
      <c r="I880" s="10" t="s">
        <v>3258</v>
      </c>
      <c r="J880" s="8" t="s">
        <v>114</v>
      </c>
      <c r="K880" s="8" t="s">
        <v>3277</v>
      </c>
      <c r="L880" s="8" t="s">
        <v>27</v>
      </c>
      <c r="M880" s="15">
        <v>2007</v>
      </c>
      <c r="N880" s="13">
        <v>39415</v>
      </c>
      <c r="O880" s="8" t="s">
        <v>29</v>
      </c>
      <c r="P880" s="8" t="s">
        <v>3858</v>
      </c>
      <c r="Q880" s="8" t="s">
        <v>3859</v>
      </c>
    </row>
    <row r="881" spans="1:17" s="8" customFormat="1" ht="12.75" x14ac:dyDescent="0.2">
      <c r="A881" s="7" t="s">
        <v>3924</v>
      </c>
      <c r="B881" s="8" t="s">
        <v>19</v>
      </c>
      <c r="C881" s="8" t="s">
        <v>52</v>
      </c>
      <c r="D881" s="9" t="s">
        <v>21</v>
      </c>
      <c r="E881" s="9" t="s">
        <v>21</v>
      </c>
      <c r="F881" s="8" t="s">
        <v>22</v>
      </c>
      <c r="G881" s="8" t="s">
        <v>23</v>
      </c>
      <c r="H881" s="8" t="s">
        <v>53</v>
      </c>
      <c r="I881" s="10" t="s">
        <v>3258</v>
      </c>
      <c r="J881" s="8" t="s">
        <v>114</v>
      </c>
      <c r="K881" s="8" t="s">
        <v>3277</v>
      </c>
      <c r="L881" s="8" t="s">
        <v>27</v>
      </c>
      <c r="M881" s="15">
        <v>2007</v>
      </c>
      <c r="N881" s="13">
        <v>39440</v>
      </c>
      <c r="O881" s="8" t="s">
        <v>29</v>
      </c>
      <c r="P881" s="8" t="s">
        <v>3925</v>
      </c>
      <c r="Q881" s="8" t="s">
        <v>3926</v>
      </c>
    </row>
    <row r="882" spans="1:17" s="8" customFormat="1" ht="12.75" x14ac:dyDescent="0.2">
      <c r="A882" s="7" t="s">
        <v>3905</v>
      </c>
      <c r="B882" s="8" t="s">
        <v>19</v>
      </c>
      <c r="C882" s="8" t="s">
        <v>52</v>
      </c>
      <c r="D882" s="9" t="s">
        <v>21</v>
      </c>
      <c r="E882" s="9" t="s">
        <v>21</v>
      </c>
      <c r="F882" s="8" t="s">
        <v>22</v>
      </c>
      <c r="G882" s="8" t="s">
        <v>23</v>
      </c>
      <c r="H882" s="8" t="s">
        <v>53</v>
      </c>
      <c r="I882" s="10" t="s">
        <v>3258</v>
      </c>
      <c r="J882" s="8" t="s">
        <v>114</v>
      </c>
      <c r="K882" s="8" t="s">
        <v>3277</v>
      </c>
      <c r="L882" s="8" t="s">
        <v>27</v>
      </c>
      <c r="M882" s="15">
        <v>2007</v>
      </c>
      <c r="N882" s="13">
        <v>39391</v>
      </c>
      <c r="O882" s="8" t="s">
        <v>29</v>
      </c>
      <c r="P882" s="8" t="s">
        <v>3906</v>
      </c>
      <c r="Q882" s="8" t="s">
        <v>3907</v>
      </c>
    </row>
    <row r="883" spans="1:17" s="8" customFormat="1" ht="12.75" x14ac:dyDescent="0.2">
      <c r="A883" s="7" t="s">
        <v>3964</v>
      </c>
      <c r="B883" s="8" t="s">
        <v>19</v>
      </c>
      <c r="C883" s="8" t="s">
        <v>52</v>
      </c>
      <c r="D883" s="9" t="s">
        <v>21</v>
      </c>
      <c r="E883" s="9" t="s">
        <v>21</v>
      </c>
      <c r="F883" s="8" t="s">
        <v>22</v>
      </c>
      <c r="G883" s="8" t="s">
        <v>23</v>
      </c>
      <c r="H883" s="8" t="s">
        <v>53</v>
      </c>
      <c r="I883" s="10" t="s">
        <v>3258</v>
      </c>
      <c r="J883" s="8" t="s">
        <v>114</v>
      </c>
      <c r="K883" s="8" t="s">
        <v>3277</v>
      </c>
      <c r="L883" s="8" t="s">
        <v>27</v>
      </c>
      <c r="M883" s="15">
        <v>2007</v>
      </c>
      <c r="N883" s="13">
        <v>39259</v>
      </c>
      <c r="O883" s="8" t="s">
        <v>29</v>
      </c>
      <c r="P883" s="8" t="s">
        <v>3965</v>
      </c>
      <c r="Q883" s="8" t="s">
        <v>3966</v>
      </c>
    </row>
    <row r="884" spans="1:17" s="8" customFormat="1" ht="12.75" x14ac:dyDescent="0.2">
      <c r="A884" s="7" t="s">
        <v>3866</v>
      </c>
      <c r="B884" s="8" t="s">
        <v>19</v>
      </c>
      <c r="C884" s="8" t="s">
        <v>52</v>
      </c>
      <c r="D884" s="9" t="s">
        <v>21</v>
      </c>
      <c r="E884" s="9" t="s">
        <v>21</v>
      </c>
      <c r="F884" s="8" t="s">
        <v>22</v>
      </c>
      <c r="G884" s="8" t="s">
        <v>23</v>
      </c>
      <c r="H884" s="8" t="s">
        <v>53</v>
      </c>
      <c r="I884" s="10" t="s">
        <v>3258</v>
      </c>
      <c r="J884" s="8" t="s">
        <v>114</v>
      </c>
      <c r="K884" s="8" t="s">
        <v>3277</v>
      </c>
      <c r="L884" s="8" t="s">
        <v>27</v>
      </c>
      <c r="M884" s="15">
        <v>2007</v>
      </c>
      <c r="N884" s="11" t="s">
        <v>1144</v>
      </c>
      <c r="O884" s="8" t="s">
        <v>29</v>
      </c>
      <c r="P884" s="8" t="s">
        <v>3867</v>
      </c>
      <c r="Q884" s="8" t="s">
        <v>3868</v>
      </c>
    </row>
    <row r="885" spans="1:17" s="8" customFormat="1" ht="12.75" x14ac:dyDescent="0.2">
      <c r="A885" s="7" t="s">
        <v>3872</v>
      </c>
      <c r="B885" s="8" t="s">
        <v>19</v>
      </c>
      <c r="C885" s="8" t="s">
        <v>52</v>
      </c>
      <c r="D885" s="9" t="s">
        <v>21</v>
      </c>
      <c r="E885" s="9" t="s">
        <v>21</v>
      </c>
      <c r="F885" s="8" t="s">
        <v>22</v>
      </c>
      <c r="G885" s="8" t="s">
        <v>23</v>
      </c>
      <c r="H885" s="8" t="s">
        <v>53</v>
      </c>
      <c r="I885" s="10" t="s">
        <v>3258</v>
      </c>
      <c r="J885" s="8" t="s">
        <v>114</v>
      </c>
      <c r="K885" s="8" t="s">
        <v>3277</v>
      </c>
      <c r="L885" s="8" t="s">
        <v>27</v>
      </c>
      <c r="M885" s="15">
        <v>2007</v>
      </c>
      <c r="N885" s="11" t="s">
        <v>1144</v>
      </c>
      <c r="O885" s="8" t="s">
        <v>29</v>
      </c>
      <c r="P885" s="8" t="s">
        <v>3873</v>
      </c>
      <c r="Q885" s="8" t="s">
        <v>3874</v>
      </c>
    </row>
    <row r="886" spans="1:17" s="8" customFormat="1" ht="12.75" x14ac:dyDescent="0.2">
      <c r="A886" s="7" t="s">
        <v>3602</v>
      </c>
      <c r="B886" s="8" t="s">
        <v>19</v>
      </c>
      <c r="C886" s="8" t="s">
        <v>52</v>
      </c>
      <c r="D886" s="9" t="s">
        <v>21</v>
      </c>
      <c r="E886" s="9" t="s">
        <v>21</v>
      </c>
      <c r="F886" s="8" t="s">
        <v>22</v>
      </c>
      <c r="G886" s="8" t="s">
        <v>23</v>
      </c>
      <c r="H886" s="8" t="s">
        <v>53</v>
      </c>
      <c r="I886" s="10" t="s">
        <v>3258</v>
      </c>
      <c r="J886" s="8" t="s">
        <v>114</v>
      </c>
      <c r="K886" s="8" t="s">
        <v>3317</v>
      </c>
      <c r="L886" s="8" t="s">
        <v>27</v>
      </c>
      <c r="M886" s="15">
        <v>2002</v>
      </c>
      <c r="N886" s="11" t="s">
        <v>314</v>
      </c>
      <c r="O886" s="8" t="s">
        <v>29</v>
      </c>
      <c r="P886" s="8" t="s">
        <v>3603</v>
      </c>
      <c r="Q886" s="8" t="s">
        <v>3604</v>
      </c>
    </row>
    <row r="887" spans="1:17" s="8" customFormat="1" ht="12.75" x14ac:dyDescent="0.2">
      <c r="A887" s="7" t="s">
        <v>3979</v>
      </c>
      <c r="B887" s="8" t="s">
        <v>19</v>
      </c>
      <c r="C887" s="8" t="s">
        <v>52</v>
      </c>
      <c r="D887" s="9" t="s">
        <v>21</v>
      </c>
      <c r="E887" s="9" t="s">
        <v>21</v>
      </c>
      <c r="F887" s="8" t="s">
        <v>22</v>
      </c>
      <c r="G887" s="8" t="s">
        <v>23</v>
      </c>
      <c r="H887" s="8" t="s">
        <v>53</v>
      </c>
      <c r="I887" s="10" t="s">
        <v>3258</v>
      </c>
      <c r="J887" s="8" t="s">
        <v>114</v>
      </c>
      <c r="K887" s="8" t="s">
        <v>3313</v>
      </c>
      <c r="L887" s="8" t="s">
        <v>27</v>
      </c>
      <c r="M887" s="15">
        <v>2007</v>
      </c>
      <c r="N887" s="11" t="s">
        <v>1151</v>
      </c>
      <c r="O887" s="8" t="s">
        <v>29</v>
      </c>
      <c r="P887" s="8" t="s">
        <v>3980</v>
      </c>
      <c r="Q887" s="8" t="s">
        <v>3981</v>
      </c>
    </row>
    <row r="888" spans="1:17" s="8" customFormat="1" ht="12.75" x14ac:dyDescent="0.2">
      <c r="A888" s="7" t="s">
        <v>3989</v>
      </c>
      <c r="B888" s="8" t="s">
        <v>19</v>
      </c>
      <c r="C888" s="8" t="s">
        <v>52</v>
      </c>
      <c r="D888" s="9" t="s">
        <v>21</v>
      </c>
      <c r="E888" s="9" t="s">
        <v>21</v>
      </c>
      <c r="F888" s="8" t="s">
        <v>22</v>
      </c>
      <c r="G888" s="8" t="s">
        <v>23</v>
      </c>
      <c r="H888" s="8" t="s">
        <v>53</v>
      </c>
      <c r="I888" s="10" t="s">
        <v>3258</v>
      </c>
      <c r="J888" s="8" t="s">
        <v>114</v>
      </c>
      <c r="K888" s="8" t="s">
        <v>3313</v>
      </c>
      <c r="L888" s="8" t="s">
        <v>27</v>
      </c>
      <c r="M888" s="15">
        <v>2007</v>
      </c>
      <c r="N888" s="11" t="s">
        <v>1151</v>
      </c>
      <c r="O888" s="8" t="s">
        <v>29</v>
      </c>
      <c r="P888" s="8" t="s">
        <v>3990</v>
      </c>
      <c r="Q888" s="8" t="s">
        <v>3991</v>
      </c>
    </row>
    <row r="889" spans="1:17" s="8" customFormat="1" ht="12.75" x14ac:dyDescent="0.2">
      <c r="A889" s="7" t="s">
        <v>3998</v>
      </c>
      <c r="B889" s="8" t="s">
        <v>19</v>
      </c>
      <c r="C889" s="8" t="s">
        <v>52</v>
      </c>
      <c r="D889" s="9" t="s">
        <v>21</v>
      </c>
      <c r="E889" s="9" t="s">
        <v>21</v>
      </c>
      <c r="F889" s="8" t="s">
        <v>22</v>
      </c>
      <c r="G889" s="8" t="s">
        <v>23</v>
      </c>
      <c r="H889" s="8" t="s">
        <v>53</v>
      </c>
      <c r="I889" s="10" t="s">
        <v>3258</v>
      </c>
      <c r="J889" s="8" t="s">
        <v>114</v>
      </c>
      <c r="K889" s="8" t="s">
        <v>3313</v>
      </c>
      <c r="L889" s="8" t="s">
        <v>27</v>
      </c>
      <c r="M889" s="15">
        <v>2007</v>
      </c>
      <c r="N889" s="11" t="s">
        <v>1151</v>
      </c>
      <c r="O889" s="8" t="s">
        <v>29</v>
      </c>
      <c r="P889" s="8" t="s">
        <v>3999</v>
      </c>
      <c r="Q889" s="8" t="s">
        <v>4000</v>
      </c>
    </row>
    <row r="890" spans="1:17" s="8" customFormat="1" ht="12.75" x14ac:dyDescent="0.2">
      <c r="A890" s="7" t="s">
        <v>3881</v>
      </c>
      <c r="B890" s="8" t="s">
        <v>19</v>
      </c>
      <c r="C890" s="8" t="s">
        <v>52</v>
      </c>
      <c r="D890" s="9" t="s">
        <v>21</v>
      </c>
      <c r="E890" s="9" t="s">
        <v>21</v>
      </c>
      <c r="F890" s="8" t="s">
        <v>22</v>
      </c>
      <c r="G890" s="8" t="s">
        <v>23</v>
      </c>
      <c r="H890" s="8" t="s">
        <v>53</v>
      </c>
      <c r="I890" s="10" t="s">
        <v>3258</v>
      </c>
      <c r="J890" s="8" t="s">
        <v>114</v>
      </c>
      <c r="K890" s="8" t="s">
        <v>3313</v>
      </c>
      <c r="L890" s="8" t="s">
        <v>27</v>
      </c>
      <c r="M890" s="15">
        <v>2007</v>
      </c>
      <c r="N890" s="11" t="s">
        <v>1151</v>
      </c>
      <c r="O890" s="8" t="s">
        <v>29</v>
      </c>
      <c r="P890" s="8" t="s">
        <v>3882</v>
      </c>
      <c r="Q890" s="8" t="s">
        <v>3883</v>
      </c>
    </row>
    <row r="891" spans="1:17" s="8" customFormat="1" ht="12.75" x14ac:dyDescent="0.2">
      <c r="A891" s="7" t="s">
        <v>3952</v>
      </c>
      <c r="B891" s="8" t="s">
        <v>19</v>
      </c>
      <c r="C891" s="8" t="s">
        <v>52</v>
      </c>
      <c r="D891" s="9" t="s">
        <v>21</v>
      </c>
      <c r="E891" s="9" t="s">
        <v>21</v>
      </c>
      <c r="F891" s="8" t="s">
        <v>22</v>
      </c>
      <c r="G891" s="8" t="s">
        <v>23</v>
      </c>
      <c r="H891" s="8" t="s">
        <v>53</v>
      </c>
      <c r="I891" s="10" t="s">
        <v>3258</v>
      </c>
      <c r="J891" s="8" t="s">
        <v>114</v>
      </c>
      <c r="K891" s="8" t="s">
        <v>3313</v>
      </c>
      <c r="L891" s="8" t="s">
        <v>27</v>
      </c>
      <c r="M891" s="15">
        <v>2007</v>
      </c>
      <c r="N891" s="11" t="s">
        <v>1151</v>
      </c>
      <c r="O891" s="8" t="s">
        <v>29</v>
      </c>
      <c r="P891" s="8" t="s">
        <v>3953</v>
      </c>
      <c r="Q891" s="8" t="s">
        <v>3954</v>
      </c>
    </row>
    <row r="892" spans="1:17" s="8" customFormat="1" ht="12.75" x14ac:dyDescent="0.2">
      <c r="A892" s="7" t="s">
        <v>3976</v>
      </c>
      <c r="B892" s="8" t="s">
        <v>19</v>
      </c>
      <c r="C892" s="8" t="s">
        <v>52</v>
      </c>
      <c r="D892" s="9" t="s">
        <v>21</v>
      </c>
      <c r="E892" s="9" t="s">
        <v>21</v>
      </c>
      <c r="F892" s="8" t="s">
        <v>22</v>
      </c>
      <c r="G892" s="8" t="s">
        <v>23</v>
      </c>
      <c r="H892" s="8" t="s">
        <v>53</v>
      </c>
      <c r="I892" s="10" t="s">
        <v>3258</v>
      </c>
      <c r="J892" s="8" t="s">
        <v>114</v>
      </c>
      <c r="K892" s="8" t="s">
        <v>3313</v>
      </c>
      <c r="L892" s="8" t="s">
        <v>27</v>
      </c>
      <c r="M892" s="15">
        <v>2007</v>
      </c>
      <c r="N892" s="11" t="s">
        <v>1151</v>
      </c>
      <c r="O892" s="8" t="s">
        <v>29</v>
      </c>
      <c r="P892" s="8" t="s">
        <v>3977</v>
      </c>
      <c r="Q892" s="8" t="s">
        <v>3978</v>
      </c>
    </row>
    <row r="893" spans="1:17" s="8" customFormat="1" ht="12.75" x14ac:dyDescent="0.2">
      <c r="A893" s="7" t="s">
        <v>4019</v>
      </c>
      <c r="B893" s="8" t="s">
        <v>19</v>
      </c>
      <c r="C893" s="8" t="s">
        <v>52</v>
      </c>
      <c r="D893" s="9" t="s">
        <v>21</v>
      </c>
      <c r="E893" s="9" t="s">
        <v>21</v>
      </c>
      <c r="F893" s="8" t="s">
        <v>22</v>
      </c>
      <c r="G893" s="8" t="s">
        <v>23</v>
      </c>
      <c r="H893" s="8" t="s">
        <v>53</v>
      </c>
      <c r="I893" s="10" t="s">
        <v>3258</v>
      </c>
      <c r="J893" s="8" t="s">
        <v>114</v>
      </c>
      <c r="K893" s="8" t="s">
        <v>3392</v>
      </c>
      <c r="L893" s="8" t="s">
        <v>27</v>
      </c>
      <c r="M893" s="15">
        <v>2007</v>
      </c>
      <c r="N893" s="11" t="s">
        <v>1151</v>
      </c>
      <c r="O893" s="8" t="s">
        <v>29</v>
      </c>
      <c r="P893" s="8" t="s">
        <v>4020</v>
      </c>
      <c r="Q893" s="8" t="s">
        <v>4021</v>
      </c>
    </row>
    <row r="894" spans="1:17" s="8" customFormat="1" ht="12.75" x14ac:dyDescent="0.2">
      <c r="A894" s="7" t="s">
        <v>3921</v>
      </c>
      <c r="B894" s="8" t="s">
        <v>19</v>
      </c>
      <c r="C894" s="8" t="s">
        <v>52</v>
      </c>
      <c r="D894" s="9" t="s">
        <v>21</v>
      </c>
      <c r="E894" s="9" t="s">
        <v>21</v>
      </c>
      <c r="F894" s="8" t="s">
        <v>22</v>
      </c>
      <c r="G894" s="8" t="s">
        <v>23</v>
      </c>
      <c r="H894" s="8" t="s">
        <v>53</v>
      </c>
      <c r="I894" s="10" t="s">
        <v>3258</v>
      </c>
      <c r="J894" s="8" t="s">
        <v>114</v>
      </c>
      <c r="K894" s="8" t="s">
        <v>3392</v>
      </c>
      <c r="L894" s="8" t="s">
        <v>27</v>
      </c>
      <c r="M894" s="15">
        <v>2007</v>
      </c>
      <c r="N894" s="11" t="s">
        <v>1151</v>
      </c>
      <c r="O894" s="8" t="s">
        <v>29</v>
      </c>
      <c r="P894" s="8" t="s">
        <v>3922</v>
      </c>
      <c r="Q894" s="8" t="s">
        <v>3923</v>
      </c>
    </row>
    <row r="895" spans="1:17" s="8" customFormat="1" ht="12.75" x14ac:dyDescent="0.2">
      <c r="A895" s="7" t="s">
        <v>4004</v>
      </c>
      <c r="B895" s="8" t="s">
        <v>19</v>
      </c>
      <c r="C895" s="8" t="s">
        <v>52</v>
      </c>
      <c r="D895" s="9" t="s">
        <v>21</v>
      </c>
      <c r="E895" s="9" t="s">
        <v>21</v>
      </c>
      <c r="F895" s="8" t="s">
        <v>22</v>
      </c>
      <c r="G895" s="8" t="s">
        <v>23</v>
      </c>
      <c r="H895" s="8" t="s">
        <v>53</v>
      </c>
      <c r="I895" s="10" t="s">
        <v>3258</v>
      </c>
      <c r="J895" s="8" t="s">
        <v>114</v>
      </c>
      <c r="K895" s="8" t="s">
        <v>3392</v>
      </c>
      <c r="L895" s="8" t="s">
        <v>27</v>
      </c>
      <c r="M895" s="15">
        <v>2007</v>
      </c>
      <c r="N895" s="11" t="s">
        <v>1151</v>
      </c>
      <c r="O895" s="8" t="s">
        <v>29</v>
      </c>
      <c r="P895" s="8" t="s">
        <v>4005</v>
      </c>
      <c r="Q895" s="8" t="s">
        <v>4006</v>
      </c>
    </row>
    <row r="896" spans="1:17" s="8" customFormat="1" ht="12.75" x14ac:dyDescent="0.2">
      <c r="A896" s="7" t="s">
        <v>4065</v>
      </c>
      <c r="B896" s="8" t="s">
        <v>19</v>
      </c>
      <c r="C896" s="8" t="s">
        <v>52</v>
      </c>
      <c r="D896" s="9" t="s">
        <v>21</v>
      </c>
      <c r="E896" s="9" t="s">
        <v>21</v>
      </c>
      <c r="F896" s="8" t="s">
        <v>22</v>
      </c>
      <c r="G896" s="8" t="s">
        <v>23</v>
      </c>
      <c r="H896" s="8" t="s">
        <v>53</v>
      </c>
      <c r="I896" s="10" t="s">
        <v>3258</v>
      </c>
      <c r="J896" s="8" t="s">
        <v>114</v>
      </c>
      <c r="K896" s="8" t="s">
        <v>3321</v>
      </c>
      <c r="L896" s="8" t="s">
        <v>27</v>
      </c>
      <c r="M896" s="15">
        <v>2008</v>
      </c>
      <c r="N896" s="11" t="s">
        <v>2766</v>
      </c>
      <c r="O896" s="8" t="s">
        <v>29</v>
      </c>
      <c r="P896" s="8" t="s">
        <v>4066</v>
      </c>
      <c r="Q896" s="8" t="s">
        <v>4067</v>
      </c>
    </row>
    <row r="897" spans="1:17" s="8" customFormat="1" ht="12.75" x14ac:dyDescent="0.2">
      <c r="A897" s="7" t="s">
        <v>4124</v>
      </c>
      <c r="B897" s="8" t="s">
        <v>19</v>
      </c>
      <c r="C897" s="8" t="s">
        <v>52</v>
      </c>
      <c r="D897" s="9" t="s">
        <v>21</v>
      </c>
      <c r="E897" s="9" t="s">
        <v>21</v>
      </c>
      <c r="F897" s="8" t="s">
        <v>22</v>
      </c>
      <c r="G897" s="8" t="s">
        <v>23</v>
      </c>
      <c r="H897" s="8" t="s">
        <v>53</v>
      </c>
      <c r="I897" s="10" t="s">
        <v>3258</v>
      </c>
      <c r="J897" s="8" t="s">
        <v>114</v>
      </c>
      <c r="K897" s="8" t="s">
        <v>3321</v>
      </c>
      <c r="L897" s="8" t="s">
        <v>27</v>
      </c>
      <c r="M897" s="15">
        <v>2008</v>
      </c>
      <c r="N897" s="11" t="s">
        <v>2766</v>
      </c>
      <c r="O897" s="8" t="s">
        <v>29</v>
      </c>
      <c r="P897" s="8" t="s">
        <v>4125</v>
      </c>
      <c r="Q897" s="8" t="s">
        <v>4126</v>
      </c>
    </row>
    <row r="898" spans="1:17" s="8" customFormat="1" ht="12.75" x14ac:dyDescent="0.2">
      <c r="A898" s="7" t="s">
        <v>4121</v>
      </c>
      <c r="B898" s="8" t="s">
        <v>19</v>
      </c>
      <c r="C898" s="8" t="s">
        <v>52</v>
      </c>
      <c r="D898" s="9" t="s">
        <v>21</v>
      </c>
      <c r="E898" s="9" t="s">
        <v>21</v>
      </c>
      <c r="F898" s="8" t="s">
        <v>22</v>
      </c>
      <c r="G898" s="8" t="s">
        <v>23</v>
      </c>
      <c r="H898" s="8" t="s">
        <v>53</v>
      </c>
      <c r="I898" s="10" t="s">
        <v>3258</v>
      </c>
      <c r="J898" s="8" t="s">
        <v>114</v>
      </c>
      <c r="K898" s="8" t="s">
        <v>3321</v>
      </c>
      <c r="L898" s="8" t="s">
        <v>27</v>
      </c>
      <c r="M898" s="15">
        <v>2008</v>
      </c>
      <c r="N898" s="11" t="s">
        <v>2766</v>
      </c>
      <c r="O898" s="8" t="s">
        <v>29</v>
      </c>
      <c r="P898" s="8" t="s">
        <v>4122</v>
      </c>
      <c r="Q898" s="8" t="s">
        <v>4123</v>
      </c>
    </row>
    <row r="899" spans="1:17" s="8" customFormat="1" ht="12.75" x14ac:dyDescent="0.2">
      <c r="A899" s="7" t="s">
        <v>4056</v>
      </c>
      <c r="B899" s="8" t="s">
        <v>19</v>
      </c>
      <c r="C899" s="8" t="s">
        <v>52</v>
      </c>
      <c r="D899" s="9" t="s">
        <v>21</v>
      </c>
      <c r="E899" s="9" t="s">
        <v>21</v>
      </c>
      <c r="F899" s="8" t="s">
        <v>22</v>
      </c>
      <c r="G899" s="8" t="s">
        <v>23</v>
      </c>
      <c r="H899" s="8" t="s">
        <v>53</v>
      </c>
      <c r="I899" s="10" t="s">
        <v>3258</v>
      </c>
      <c r="J899" s="8" t="s">
        <v>114</v>
      </c>
      <c r="K899" s="8" t="s">
        <v>3321</v>
      </c>
      <c r="L899" s="8" t="s">
        <v>27</v>
      </c>
      <c r="M899" s="15">
        <v>2008</v>
      </c>
      <c r="N899" s="11" t="s">
        <v>2766</v>
      </c>
      <c r="O899" s="8" t="s">
        <v>29</v>
      </c>
      <c r="P899" s="8" t="s">
        <v>4057</v>
      </c>
      <c r="Q899" s="8" t="s">
        <v>4058</v>
      </c>
    </row>
    <row r="900" spans="1:17" s="8" customFormat="1" ht="12.75" x14ac:dyDescent="0.2">
      <c r="A900" s="7" t="s">
        <v>4013</v>
      </c>
      <c r="B900" s="8" t="s">
        <v>19</v>
      </c>
      <c r="C900" s="8" t="s">
        <v>52</v>
      </c>
      <c r="D900" s="9" t="s">
        <v>21</v>
      </c>
      <c r="E900" s="9" t="s">
        <v>21</v>
      </c>
      <c r="F900" s="8" t="s">
        <v>22</v>
      </c>
      <c r="G900" s="8" t="s">
        <v>23</v>
      </c>
      <c r="H900" s="8" t="s">
        <v>53</v>
      </c>
      <c r="I900" s="10" t="s">
        <v>3258</v>
      </c>
      <c r="J900" s="8" t="s">
        <v>114</v>
      </c>
      <c r="K900" s="8" t="s">
        <v>3541</v>
      </c>
      <c r="L900" s="8" t="s">
        <v>27</v>
      </c>
      <c r="M900" s="15">
        <v>2007</v>
      </c>
      <c r="N900" s="11" t="s">
        <v>1151</v>
      </c>
      <c r="O900" s="8" t="s">
        <v>29</v>
      </c>
      <c r="P900" s="8" t="s">
        <v>4014</v>
      </c>
      <c r="Q900" s="8" t="s">
        <v>4015</v>
      </c>
    </row>
    <row r="901" spans="1:17" s="8" customFormat="1" ht="12.75" x14ac:dyDescent="0.2">
      <c r="A901" s="7" t="s">
        <v>4104</v>
      </c>
      <c r="B901" s="8" t="s">
        <v>19</v>
      </c>
      <c r="C901" s="8" t="s">
        <v>52</v>
      </c>
      <c r="D901" s="9" t="s">
        <v>21</v>
      </c>
      <c r="E901" s="9" t="s">
        <v>21</v>
      </c>
      <c r="F901" s="8" t="s">
        <v>22</v>
      </c>
      <c r="G901" s="8" t="s">
        <v>23</v>
      </c>
      <c r="H901" s="8" t="s">
        <v>53</v>
      </c>
      <c r="I901" s="10" t="s">
        <v>3258</v>
      </c>
      <c r="J901" s="8" t="s">
        <v>114</v>
      </c>
      <c r="K901" s="8" t="s">
        <v>762</v>
      </c>
      <c r="L901" s="8" t="s">
        <v>27</v>
      </c>
      <c r="M901" s="15">
        <v>2008</v>
      </c>
      <c r="N901" s="13">
        <v>39448</v>
      </c>
      <c r="O901" s="8" t="s">
        <v>29</v>
      </c>
      <c r="P901" s="8" t="s">
        <v>4105</v>
      </c>
      <c r="Q901" s="8" t="s">
        <v>4106</v>
      </c>
    </row>
    <row r="902" spans="1:17" s="8" customFormat="1" ht="12.75" x14ac:dyDescent="0.2">
      <c r="A902" s="7" t="s">
        <v>4071</v>
      </c>
      <c r="B902" s="8" t="s">
        <v>19</v>
      </c>
      <c r="C902" s="8" t="s">
        <v>52</v>
      </c>
      <c r="D902" s="9" t="s">
        <v>21</v>
      </c>
      <c r="E902" s="9" t="s">
        <v>21</v>
      </c>
      <c r="F902" s="8" t="s">
        <v>22</v>
      </c>
      <c r="G902" s="8" t="s">
        <v>23</v>
      </c>
      <c r="H902" s="8" t="s">
        <v>53</v>
      </c>
      <c r="I902" s="10" t="s">
        <v>3258</v>
      </c>
      <c r="J902" s="8" t="s">
        <v>114</v>
      </c>
      <c r="K902" s="8" t="s">
        <v>762</v>
      </c>
      <c r="L902" s="8" t="s">
        <v>27</v>
      </c>
      <c r="M902" s="15">
        <v>2008</v>
      </c>
      <c r="N902" s="11" t="s">
        <v>4072</v>
      </c>
      <c r="O902" s="8" t="s">
        <v>29</v>
      </c>
      <c r="P902" s="8" t="s">
        <v>4073</v>
      </c>
      <c r="Q902" s="8" t="s">
        <v>4074</v>
      </c>
    </row>
    <row r="903" spans="1:17" s="8" customFormat="1" ht="12.75" x14ac:dyDescent="0.2">
      <c r="A903" s="7" t="s">
        <v>3927</v>
      </c>
      <c r="B903" s="8" t="s">
        <v>19</v>
      </c>
      <c r="C903" s="8" t="s">
        <v>52</v>
      </c>
      <c r="D903" s="9" t="s">
        <v>21</v>
      </c>
      <c r="E903" s="9" t="s">
        <v>21</v>
      </c>
      <c r="F903" s="8" t="s">
        <v>22</v>
      </c>
      <c r="G903" s="8" t="s">
        <v>23</v>
      </c>
      <c r="H903" s="8" t="s">
        <v>53</v>
      </c>
      <c r="I903" s="10" t="s">
        <v>3258</v>
      </c>
      <c r="J903" s="8" t="s">
        <v>114</v>
      </c>
      <c r="K903" s="8" t="s">
        <v>3541</v>
      </c>
      <c r="L903" s="8" t="s">
        <v>27</v>
      </c>
      <c r="M903" s="15">
        <v>2007</v>
      </c>
      <c r="N903" s="11" t="s">
        <v>1106</v>
      </c>
      <c r="O903" s="8" t="s">
        <v>29</v>
      </c>
      <c r="P903" s="8" t="s">
        <v>3928</v>
      </c>
      <c r="Q903" s="8" t="s">
        <v>3929</v>
      </c>
    </row>
    <row r="904" spans="1:17" s="8" customFormat="1" ht="12.75" x14ac:dyDescent="0.2">
      <c r="A904" s="7" t="s">
        <v>3771</v>
      </c>
      <c r="B904" s="8" t="s">
        <v>19</v>
      </c>
      <c r="C904" s="8" t="s">
        <v>20</v>
      </c>
      <c r="D904" s="9" t="s">
        <v>21</v>
      </c>
      <c r="E904" s="9" t="s">
        <v>21</v>
      </c>
      <c r="F904" s="8" t="s">
        <v>22</v>
      </c>
      <c r="G904" s="8" t="s">
        <v>23</v>
      </c>
      <c r="H904" s="8" t="s">
        <v>24</v>
      </c>
      <c r="I904" s="10" t="s">
        <v>3258</v>
      </c>
      <c r="J904" s="8" t="s">
        <v>114</v>
      </c>
      <c r="K904" s="8" t="s">
        <v>3317</v>
      </c>
      <c r="L904" s="8" t="s">
        <v>27</v>
      </c>
      <c r="M904" s="15">
        <v>2005</v>
      </c>
      <c r="N904" s="13">
        <v>38362</v>
      </c>
      <c r="O904" s="8" t="s">
        <v>29</v>
      </c>
      <c r="P904" s="8" t="s">
        <v>3772</v>
      </c>
      <c r="Q904" s="8" t="s">
        <v>3773</v>
      </c>
    </row>
    <row r="905" spans="1:17" s="8" customFormat="1" ht="12.75" x14ac:dyDescent="0.2">
      <c r="A905" s="7" t="s">
        <v>3580</v>
      </c>
      <c r="B905" s="8" t="s">
        <v>19</v>
      </c>
      <c r="C905" s="8" t="s">
        <v>20</v>
      </c>
      <c r="D905" s="9" t="s">
        <v>21</v>
      </c>
      <c r="E905" s="9" t="s">
        <v>21</v>
      </c>
      <c r="F905" s="8" t="s">
        <v>22</v>
      </c>
      <c r="G905" s="8" t="s">
        <v>23</v>
      </c>
      <c r="H905" s="8" t="s">
        <v>24</v>
      </c>
      <c r="I905" s="10" t="s">
        <v>3258</v>
      </c>
      <c r="J905" s="8" t="s">
        <v>114</v>
      </c>
      <c r="K905" s="8" t="s">
        <v>3541</v>
      </c>
      <c r="L905" s="8" t="s">
        <v>27</v>
      </c>
      <c r="M905" s="15">
        <v>2002</v>
      </c>
      <c r="N905" s="13">
        <v>37570</v>
      </c>
      <c r="O905" s="8" t="s">
        <v>29</v>
      </c>
      <c r="P905" s="8" t="s">
        <v>3581</v>
      </c>
      <c r="Q905" s="8" t="s">
        <v>3582</v>
      </c>
    </row>
    <row r="906" spans="1:17" s="8" customFormat="1" ht="12.75" x14ac:dyDescent="0.2">
      <c r="A906" s="7" t="s">
        <v>3362</v>
      </c>
      <c r="B906" s="8" t="s">
        <v>19</v>
      </c>
      <c r="C906" s="8" t="s">
        <v>52</v>
      </c>
      <c r="D906" s="9" t="s">
        <v>21</v>
      </c>
      <c r="E906" s="9" t="s">
        <v>21</v>
      </c>
      <c r="F906" s="8" t="s">
        <v>22</v>
      </c>
      <c r="G906" s="8" t="s">
        <v>23</v>
      </c>
      <c r="H906" s="8" t="s">
        <v>53</v>
      </c>
      <c r="I906" s="10" t="s">
        <v>3258</v>
      </c>
      <c r="J906" s="8" t="s">
        <v>114</v>
      </c>
      <c r="K906" s="8" t="s">
        <v>3321</v>
      </c>
      <c r="L906" s="8" t="s">
        <v>27</v>
      </c>
      <c r="M906" s="15">
        <v>1998</v>
      </c>
      <c r="N906" s="13">
        <v>35874</v>
      </c>
      <c r="O906" s="8" t="s">
        <v>29</v>
      </c>
      <c r="P906" s="8" t="s">
        <v>3322</v>
      </c>
      <c r="Q906" s="8" t="s">
        <v>3363</v>
      </c>
    </row>
    <row r="907" spans="1:17" s="8" customFormat="1" ht="12.75" x14ac:dyDescent="0.2">
      <c r="A907" s="7" t="s">
        <v>3583</v>
      </c>
      <c r="B907" s="8" t="s">
        <v>19</v>
      </c>
      <c r="C907" s="8" t="s">
        <v>52</v>
      </c>
      <c r="D907" s="9" t="s">
        <v>21</v>
      </c>
      <c r="E907" s="9" t="s">
        <v>21</v>
      </c>
      <c r="F907" s="8" t="s">
        <v>22</v>
      </c>
      <c r="G907" s="8" t="s">
        <v>23</v>
      </c>
      <c r="H907" s="8" t="s">
        <v>53</v>
      </c>
      <c r="I907" s="10" t="s">
        <v>3258</v>
      </c>
      <c r="J907" s="8" t="s">
        <v>114</v>
      </c>
      <c r="K907" s="8" t="s">
        <v>3317</v>
      </c>
      <c r="L907" s="8" t="s">
        <v>27</v>
      </c>
      <c r="M907" s="15">
        <v>2002</v>
      </c>
      <c r="N907" s="13">
        <v>37483</v>
      </c>
      <c r="O907" s="8" t="s">
        <v>29</v>
      </c>
      <c r="P907" s="8" t="s">
        <v>3584</v>
      </c>
      <c r="Q907" s="8" t="s">
        <v>3585</v>
      </c>
    </row>
    <row r="908" spans="1:17" s="8" customFormat="1" ht="12.75" x14ac:dyDescent="0.2">
      <c r="A908" s="7" t="s">
        <v>3364</v>
      </c>
      <c r="B908" s="8" t="s">
        <v>19</v>
      </c>
      <c r="C908" s="8" t="s">
        <v>52</v>
      </c>
      <c r="D908" s="9" t="s">
        <v>21</v>
      </c>
      <c r="E908" s="9" t="s">
        <v>21</v>
      </c>
      <c r="F908" s="8" t="s">
        <v>22</v>
      </c>
      <c r="G908" s="8" t="s">
        <v>23</v>
      </c>
      <c r="H908" s="8" t="s">
        <v>53</v>
      </c>
      <c r="I908" s="10" t="s">
        <v>3258</v>
      </c>
      <c r="J908" s="8" t="s">
        <v>114</v>
      </c>
      <c r="K908" s="8" t="s">
        <v>3317</v>
      </c>
      <c r="L908" s="8" t="s">
        <v>27</v>
      </c>
      <c r="M908" s="15">
        <v>1998</v>
      </c>
      <c r="N908" s="13">
        <v>35905</v>
      </c>
      <c r="O908" s="8" t="s">
        <v>29</v>
      </c>
      <c r="P908" s="8" t="s">
        <v>3365</v>
      </c>
      <c r="Q908" s="8" t="s">
        <v>3366</v>
      </c>
    </row>
    <row r="909" spans="1:17" s="8" customFormat="1" ht="12.75" x14ac:dyDescent="0.2">
      <c r="A909" s="7" t="s">
        <v>3402</v>
      </c>
      <c r="B909" s="8" t="s">
        <v>19</v>
      </c>
      <c r="C909" s="8" t="s">
        <v>52</v>
      </c>
      <c r="D909" s="9" t="s">
        <v>21</v>
      </c>
      <c r="E909" s="9" t="s">
        <v>21</v>
      </c>
      <c r="F909" s="8" t="s">
        <v>22</v>
      </c>
      <c r="G909" s="8" t="s">
        <v>23</v>
      </c>
      <c r="H909" s="8" t="s">
        <v>53</v>
      </c>
      <c r="I909" s="10" t="s">
        <v>3258</v>
      </c>
      <c r="J909" s="8" t="s">
        <v>114</v>
      </c>
      <c r="K909" s="8" t="s">
        <v>3317</v>
      </c>
      <c r="L909" s="8" t="s">
        <v>27</v>
      </c>
      <c r="M909" s="15">
        <v>1999</v>
      </c>
      <c r="N909" s="13">
        <v>36260</v>
      </c>
      <c r="O909" s="8" t="s">
        <v>29</v>
      </c>
      <c r="P909" s="8" t="s">
        <v>3377</v>
      </c>
      <c r="Q909" s="8" t="s">
        <v>3403</v>
      </c>
    </row>
    <row r="910" spans="1:17" s="8" customFormat="1" ht="12.75" x14ac:dyDescent="0.2">
      <c r="A910" s="7" t="s">
        <v>3367</v>
      </c>
      <c r="B910" s="8" t="s">
        <v>19</v>
      </c>
      <c r="C910" s="8" t="s">
        <v>52</v>
      </c>
      <c r="D910" s="9" t="s">
        <v>21</v>
      </c>
      <c r="E910" s="9" t="s">
        <v>21</v>
      </c>
      <c r="F910" s="8" t="s">
        <v>22</v>
      </c>
      <c r="G910" s="8" t="s">
        <v>23</v>
      </c>
      <c r="H910" s="8" t="s">
        <v>53</v>
      </c>
      <c r="I910" s="10" t="s">
        <v>3258</v>
      </c>
      <c r="J910" s="8" t="s">
        <v>114</v>
      </c>
      <c r="K910" s="8" t="s">
        <v>3277</v>
      </c>
      <c r="L910" s="8" t="s">
        <v>27</v>
      </c>
      <c r="M910" s="15">
        <v>1998</v>
      </c>
      <c r="N910" s="13">
        <v>35986</v>
      </c>
      <c r="O910" s="8" t="s">
        <v>29</v>
      </c>
      <c r="P910" s="8" t="s">
        <v>3325</v>
      </c>
      <c r="Q910" s="8" t="s">
        <v>3368</v>
      </c>
    </row>
    <row r="911" spans="1:17" s="8" customFormat="1" ht="12.75" x14ac:dyDescent="0.2">
      <c r="A911" s="7" t="s">
        <v>3404</v>
      </c>
      <c r="B911" s="8" t="s">
        <v>19</v>
      </c>
      <c r="C911" s="8" t="s">
        <v>52</v>
      </c>
      <c r="D911" s="9" t="s">
        <v>21</v>
      </c>
      <c r="E911" s="9" t="s">
        <v>21</v>
      </c>
      <c r="F911" s="8" t="s">
        <v>22</v>
      </c>
      <c r="G911" s="8" t="s">
        <v>23</v>
      </c>
      <c r="H911" s="8" t="s">
        <v>53</v>
      </c>
      <c r="I911" s="10" t="s">
        <v>3258</v>
      </c>
      <c r="J911" s="8" t="s">
        <v>114</v>
      </c>
      <c r="K911" s="8" t="s">
        <v>3277</v>
      </c>
      <c r="L911" s="8" t="s">
        <v>27</v>
      </c>
      <c r="M911" s="15">
        <v>1999</v>
      </c>
      <c r="N911" s="13">
        <v>36229</v>
      </c>
      <c r="O911" s="8" t="s">
        <v>29</v>
      </c>
      <c r="P911" s="8" t="s">
        <v>3405</v>
      </c>
      <c r="Q911" s="8" t="s">
        <v>3406</v>
      </c>
    </row>
    <row r="912" spans="1:17" s="8" customFormat="1" ht="12.75" x14ac:dyDescent="0.2">
      <c r="A912" s="7" t="s">
        <v>4092</v>
      </c>
      <c r="B912" s="8" t="s">
        <v>19</v>
      </c>
      <c r="C912" s="8" t="s">
        <v>52</v>
      </c>
      <c r="D912" s="9" t="s">
        <v>21</v>
      </c>
      <c r="E912" s="9" t="s">
        <v>21</v>
      </c>
      <c r="F912" s="8" t="s">
        <v>22</v>
      </c>
      <c r="G912" s="8" t="s">
        <v>23</v>
      </c>
      <c r="H912" s="8" t="s">
        <v>53</v>
      </c>
      <c r="I912" s="10" t="s">
        <v>3258</v>
      </c>
      <c r="J912" s="8" t="s">
        <v>114</v>
      </c>
      <c r="K912" s="8" t="s">
        <v>3321</v>
      </c>
      <c r="L912" s="8" t="s">
        <v>27</v>
      </c>
      <c r="M912" s="15">
        <v>2008</v>
      </c>
      <c r="N912" s="13">
        <v>39731</v>
      </c>
      <c r="O912" s="8" t="s">
        <v>29</v>
      </c>
      <c r="P912" s="8" t="s">
        <v>4093</v>
      </c>
      <c r="Q912" s="8" t="s">
        <v>4094</v>
      </c>
    </row>
    <row r="913" spans="1:17" s="8" customFormat="1" ht="12.75" x14ac:dyDescent="0.2">
      <c r="A913" s="7" t="s">
        <v>4098</v>
      </c>
      <c r="B913" s="8" t="s">
        <v>19</v>
      </c>
      <c r="C913" s="8" t="s">
        <v>52</v>
      </c>
      <c r="D913" s="9" t="s">
        <v>21</v>
      </c>
      <c r="E913" s="9" t="s">
        <v>21</v>
      </c>
      <c r="F913" s="8" t="s">
        <v>22</v>
      </c>
      <c r="G913" s="8" t="s">
        <v>23</v>
      </c>
      <c r="H913" s="8" t="s">
        <v>53</v>
      </c>
      <c r="I913" s="10" t="s">
        <v>3258</v>
      </c>
      <c r="J913" s="8" t="s">
        <v>114</v>
      </c>
      <c r="K913" s="8" t="s">
        <v>3321</v>
      </c>
      <c r="L913" s="8" t="s">
        <v>27</v>
      </c>
      <c r="M913" s="15">
        <v>2008</v>
      </c>
      <c r="N913" s="13">
        <v>39797</v>
      </c>
      <c r="O913" s="8" t="s">
        <v>29</v>
      </c>
      <c r="P913" s="8" t="s">
        <v>4099</v>
      </c>
      <c r="Q913" s="8" t="s">
        <v>4100</v>
      </c>
    </row>
    <row r="914" spans="1:17" s="8" customFormat="1" ht="12.75" x14ac:dyDescent="0.2">
      <c r="A914" s="7" t="s">
        <v>4068</v>
      </c>
      <c r="B914" s="8" t="s">
        <v>19</v>
      </c>
      <c r="C914" s="8" t="s">
        <v>52</v>
      </c>
      <c r="D914" s="9" t="s">
        <v>21</v>
      </c>
      <c r="E914" s="9" t="s">
        <v>21</v>
      </c>
      <c r="F914" s="8" t="s">
        <v>22</v>
      </c>
      <c r="G914" s="8" t="s">
        <v>23</v>
      </c>
      <c r="H914" s="8" t="s">
        <v>53</v>
      </c>
      <c r="I914" s="10" t="s">
        <v>3258</v>
      </c>
      <c r="J914" s="8" t="s">
        <v>114</v>
      </c>
      <c r="K914" s="8" t="s">
        <v>3321</v>
      </c>
      <c r="L914" s="8" t="s">
        <v>27</v>
      </c>
      <c r="M914" s="15">
        <v>2008</v>
      </c>
      <c r="N914" s="13">
        <v>39797</v>
      </c>
      <c r="O914" s="8" t="s">
        <v>29</v>
      </c>
      <c r="P914" s="8" t="s">
        <v>4069</v>
      </c>
      <c r="Q914" s="8" t="s">
        <v>4070</v>
      </c>
    </row>
    <row r="915" spans="1:17" s="8" customFormat="1" ht="12.75" x14ac:dyDescent="0.2">
      <c r="A915" s="7" t="s">
        <v>4062</v>
      </c>
      <c r="B915" s="8" t="s">
        <v>19</v>
      </c>
      <c r="C915" s="8" t="s">
        <v>52</v>
      </c>
      <c r="D915" s="9" t="s">
        <v>21</v>
      </c>
      <c r="E915" s="9" t="s">
        <v>21</v>
      </c>
      <c r="F915" s="8" t="s">
        <v>22</v>
      </c>
      <c r="G915" s="8" t="s">
        <v>23</v>
      </c>
      <c r="H915" s="8" t="s">
        <v>53</v>
      </c>
      <c r="I915" s="10" t="s">
        <v>3258</v>
      </c>
      <c r="J915" s="8" t="s">
        <v>114</v>
      </c>
      <c r="K915" s="8" t="s">
        <v>3321</v>
      </c>
      <c r="L915" s="8" t="s">
        <v>27</v>
      </c>
      <c r="M915" s="15">
        <v>2008</v>
      </c>
      <c r="N915" s="13">
        <v>39797</v>
      </c>
      <c r="O915" s="8" t="s">
        <v>29</v>
      </c>
      <c r="P915" s="8" t="s">
        <v>4063</v>
      </c>
      <c r="Q915" s="8" t="s">
        <v>4064</v>
      </c>
    </row>
    <row r="916" spans="1:17" s="8" customFormat="1" ht="12.75" x14ac:dyDescent="0.2">
      <c r="A916" s="7" t="s">
        <v>4127</v>
      </c>
      <c r="B916" s="8" t="s">
        <v>19</v>
      </c>
      <c r="C916" s="8" t="s">
        <v>52</v>
      </c>
      <c r="D916" s="9" t="s">
        <v>21</v>
      </c>
      <c r="E916" s="9" t="s">
        <v>21</v>
      </c>
      <c r="F916" s="8" t="s">
        <v>22</v>
      </c>
      <c r="G916" s="8" t="s">
        <v>23</v>
      </c>
      <c r="H916" s="8" t="s">
        <v>53</v>
      </c>
      <c r="I916" s="10" t="s">
        <v>3258</v>
      </c>
      <c r="J916" s="8" t="s">
        <v>114</v>
      </c>
      <c r="K916" s="8" t="s">
        <v>3321</v>
      </c>
      <c r="L916" s="8" t="s">
        <v>27</v>
      </c>
      <c r="M916" s="15">
        <v>2008</v>
      </c>
      <c r="N916" s="13">
        <v>39797</v>
      </c>
      <c r="O916" s="8" t="s">
        <v>29</v>
      </c>
      <c r="P916" s="8" t="s">
        <v>4128</v>
      </c>
      <c r="Q916" s="8" t="s">
        <v>4129</v>
      </c>
    </row>
    <row r="917" spans="1:17" s="8" customFormat="1" ht="12.75" x14ac:dyDescent="0.2">
      <c r="A917" s="7" t="s">
        <v>4049</v>
      </c>
      <c r="B917" s="8" t="s">
        <v>19</v>
      </c>
      <c r="C917" s="8" t="s">
        <v>52</v>
      </c>
      <c r="D917" s="9" t="s">
        <v>21</v>
      </c>
      <c r="E917" s="9" t="s">
        <v>21</v>
      </c>
      <c r="F917" s="8" t="s">
        <v>22</v>
      </c>
      <c r="G917" s="8" t="s">
        <v>23</v>
      </c>
      <c r="H917" s="8" t="s">
        <v>53</v>
      </c>
      <c r="I917" s="10" t="s">
        <v>3258</v>
      </c>
      <c r="J917" s="8" t="s">
        <v>114</v>
      </c>
      <c r="K917" s="8" t="s">
        <v>3321</v>
      </c>
      <c r="L917" s="8" t="s">
        <v>27</v>
      </c>
      <c r="M917" s="15">
        <v>2008</v>
      </c>
      <c r="N917" s="13">
        <v>39797</v>
      </c>
      <c r="O917" s="8" t="s">
        <v>29</v>
      </c>
      <c r="P917" s="8" t="s">
        <v>4050</v>
      </c>
      <c r="Q917" s="8" t="s">
        <v>4051</v>
      </c>
    </row>
    <row r="918" spans="1:17" s="8" customFormat="1" ht="12.75" x14ac:dyDescent="0.2">
      <c r="A918" s="7" t="s">
        <v>4082</v>
      </c>
      <c r="B918" s="8" t="s">
        <v>19</v>
      </c>
      <c r="C918" s="8" t="s">
        <v>52</v>
      </c>
      <c r="D918" s="9" t="s">
        <v>21</v>
      </c>
      <c r="E918" s="9" t="s">
        <v>21</v>
      </c>
      <c r="F918" s="8" t="s">
        <v>22</v>
      </c>
      <c r="G918" s="8" t="s">
        <v>23</v>
      </c>
      <c r="H918" s="8" t="s">
        <v>53</v>
      </c>
      <c r="I918" s="10" t="s">
        <v>3258</v>
      </c>
      <c r="J918" s="8" t="s">
        <v>114</v>
      </c>
      <c r="K918" s="8" t="s">
        <v>3321</v>
      </c>
      <c r="L918" s="8" t="s">
        <v>27</v>
      </c>
      <c r="M918" s="15">
        <v>2008</v>
      </c>
      <c r="N918" s="13">
        <v>39797</v>
      </c>
      <c r="O918" s="8" t="s">
        <v>29</v>
      </c>
      <c r="P918" s="8" t="s">
        <v>4083</v>
      </c>
      <c r="Q918" s="8" t="s">
        <v>4084</v>
      </c>
    </row>
    <row r="919" spans="1:17" s="8" customFormat="1" ht="12.75" x14ac:dyDescent="0.2">
      <c r="A919" s="7" t="s">
        <v>4101</v>
      </c>
      <c r="B919" s="8" t="s">
        <v>19</v>
      </c>
      <c r="C919" s="8" t="s">
        <v>52</v>
      </c>
      <c r="D919" s="9" t="s">
        <v>21</v>
      </c>
      <c r="E919" s="9" t="s">
        <v>21</v>
      </c>
      <c r="F919" s="8" t="s">
        <v>22</v>
      </c>
      <c r="G919" s="8" t="s">
        <v>23</v>
      </c>
      <c r="H919" s="8" t="s">
        <v>53</v>
      </c>
      <c r="I919" s="10" t="s">
        <v>3258</v>
      </c>
      <c r="J919" s="8" t="s">
        <v>114</v>
      </c>
      <c r="K919" s="8" t="s">
        <v>3321</v>
      </c>
      <c r="L919" s="8" t="s">
        <v>27</v>
      </c>
      <c r="M919" s="15">
        <v>2008</v>
      </c>
      <c r="N919" s="13">
        <v>39797</v>
      </c>
      <c r="O919" s="8" t="s">
        <v>29</v>
      </c>
      <c r="P919" s="8" t="s">
        <v>4102</v>
      </c>
      <c r="Q919" s="8" t="s">
        <v>4103</v>
      </c>
    </row>
    <row r="920" spans="1:17" s="8" customFormat="1" ht="12.75" x14ac:dyDescent="0.2">
      <c r="A920" s="7" t="s">
        <v>4247</v>
      </c>
      <c r="B920" s="8" t="s">
        <v>19</v>
      </c>
      <c r="C920" s="8" t="s">
        <v>52</v>
      </c>
      <c r="D920" s="9" t="s">
        <v>21</v>
      </c>
      <c r="E920" s="9" t="s">
        <v>21</v>
      </c>
      <c r="F920" s="8" t="s">
        <v>22</v>
      </c>
      <c r="G920" s="8" t="s">
        <v>23</v>
      </c>
      <c r="H920" s="8" t="s">
        <v>53</v>
      </c>
      <c r="I920" s="10" t="s">
        <v>3258</v>
      </c>
      <c r="J920" s="8" t="s">
        <v>114</v>
      </c>
      <c r="K920" s="8" t="s">
        <v>762</v>
      </c>
      <c r="L920" s="8" t="s">
        <v>27</v>
      </c>
      <c r="M920" s="15">
        <v>2009</v>
      </c>
      <c r="N920" s="11" t="s">
        <v>4214</v>
      </c>
      <c r="O920" s="8" t="s">
        <v>29</v>
      </c>
      <c r="P920" s="8" t="s">
        <v>4248</v>
      </c>
      <c r="Q920" s="8" t="s">
        <v>4249</v>
      </c>
    </row>
    <row r="921" spans="1:17" s="8" customFormat="1" ht="12.75" x14ac:dyDescent="0.2">
      <c r="A921" s="7" t="s">
        <v>3917</v>
      </c>
      <c r="B921" s="8" t="s">
        <v>19</v>
      </c>
      <c r="C921" s="8" t="s">
        <v>52</v>
      </c>
      <c r="D921" s="9" t="s">
        <v>21</v>
      </c>
      <c r="E921" s="9" t="s">
        <v>21</v>
      </c>
      <c r="F921" s="8" t="s">
        <v>22</v>
      </c>
      <c r="G921" s="8" t="s">
        <v>23</v>
      </c>
      <c r="H921" s="8" t="s">
        <v>53</v>
      </c>
      <c r="I921" s="10" t="s">
        <v>3258</v>
      </c>
      <c r="J921" s="8" t="s">
        <v>114</v>
      </c>
      <c r="K921" s="8" t="s">
        <v>762</v>
      </c>
      <c r="L921" s="8" t="s">
        <v>27</v>
      </c>
      <c r="M921" s="15">
        <v>2007</v>
      </c>
      <c r="N921" s="11" t="s">
        <v>3918</v>
      </c>
      <c r="O921" s="8" t="s">
        <v>29</v>
      </c>
      <c r="P921" s="8" t="s">
        <v>3919</v>
      </c>
      <c r="Q921" s="8" t="s">
        <v>3920</v>
      </c>
    </row>
    <row r="922" spans="1:17" s="8" customFormat="1" ht="12.75" x14ac:dyDescent="0.2">
      <c r="A922" s="7" t="s">
        <v>3599</v>
      </c>
      <c r="B922" s="8" t="s">
        <v>19</v>
      </c>
      <c r="C922" s="8" t="s">
        <v>52</v>
      </c>
      <c r="D922" s="9" t="s">
        <v>21</v>
      </c>
      <c r="E922" s="9" t="s">
        <v>21</v>
      </c>
      <c r="F922" s="8" t="s">
        <v>22</v>
      </c>
      <c r="G922" s="8" t="s">
        <v>23</v>
      </c>
      <c r="H922" s="8" t="s">
        <v>53</v>
      </c>
      <c r="I922" s="10" t="s">
        <v>3258</v>
      </c>
      <c r="J922" s="8" t="s">
        <v>114</v>
      </c>
      <c r="K922" s="8" t="s">
        <v>3281</v>
      </c>
      <c r="L922" s="8" t="s">
        <v>27</v>
      </c>
      <c r="M922" s="15">
        <v>2002</v>
      </c>
      <c r="N922" s="11" t="s">
        <v>314</v>
      </c>
      <c r="O922" s="8" t="s">
        <v>29</v>
      </c>
      <c r="P922" s="8" t="s">
        <v>3600</v>
      </c>
      <c r="Q922" s="8" t="s">
        <v>3601</v>
      </c>
    </row>
    <row r="923" spans="1:17" s="8" customFormat="1" ht="12.75" x14ac:dyDescent="0.2">
      <c r="A923" s="7" t="s">
        <v>3860</v>
      </c>
      <c r="B923" s="8" t="s">
        <v>19</v>
      </c>
      <c r="C923" s="8" t="s">
        <v>52</v>
      </c>
      <c r="D923" s="9" t="s">
        <v>21</v>
      </c>
      <c r="E923" s="9" t="s">
        <v>21</v>
      </c>
      <c r="F923" s="8" t="s">
        <v>22</v>
      </c>
      <c r="G923" s="8" t="s">
        <v>23</v>
      </c>
      <c r="H923" s="8" t="s">
        <v>53</v>
      </c>
      <c r="I923" s="10" t="s">
        <v>3258</v>
      </c>
      <c r="J923" s="8" t="s">
        <v>114</v>
      </c>
      <c r="K923" s="8" t="s">
        <v>3281</v>
      </c>
      <c r="L923" s="8" t="s">
        <v>27</v>
      </c>
      <c r="M923" s="15">
        <v>2007</v>
      </c>
      <c r="N923" s="11" t="s">
        <v>1106</v>
      </c>
      <c r="O923" s="8" t="s">
        <v>29</v>
      </c>
      <c r="P923" s="8" t="s">
        <v>3861</v>
      </c>
      <c r="Q923" s="8" t="s">
        <v>3862</v>
      </c>
    </row>
    <row r="924" spans="1:17" s="8" customFormat="1" ht="12.75" x14ac:dyDescent="0.2">
      <c r="A924" s="7" t="s">
        <v>3740</v>
      </c>
      <c r="B924" s="8" t="s">
        <v>19</v>
      </c>
      <c r="C924" s="8" t="s">
        <v>20</v>
      </c>
      <c r="D924" s="9" t="s">
        <v>21</v>
      </c>
      <c r="E924" s="9" t="s">
        <v>21</v>
      </c>
      <c r="F924" s="8" t="s">
        <v>22</v>
      </c>
      <c r="G924" s="8" t="s">
        <v>23</v>
      </c>
      <c r="H924" s="8" t="s">
        <v>24</v>
      </c>
      <c r="I924" s="10" t="s">
        <v>3258</v>
      </c>
      <c r="J924" s="8" t="s">
        <v>114</v>
      </c>
      <c r="K924" s="8" t="s">
        <v>3259</v>
      </c>
      <c r="L924" s="8" t="s">
        <v>27</v>
      </c>
      <c r="M924" s="15">
        <v>2005</v>
      </c>
      <c r="N924" s="11" t="s">
        <v>421</v>
      </c>
      <c r="O924" s="8" t="s">
        <v>29</v>
      </c>
      <c r="P924" s="8" t="s">
        <v>3741</v>
      </c>
      <c r="Q924" s="8" t="s">
        <v>3742</v>
      </c>
    </row>
    <row r="925" spans="1:17" s="8" customFormat="1" ht="12.75" x14ac:dyDescent="0.2">
      <c r="A925" s="7" t="s">
        <v>3863</v>
      </c>
      <c r="B925" s="8" t="s">
        <v>19</v>
      </c>
      <c r="C925" s="8" t="s">
        <v>52</v>
      </c>
      <c r="D925" s="9" t="s">
        <v>21</v>
      </c>
      <c r="E925" s="9" t="s">
        <v>21</v>
      </c>
      <c r="F925" s="8" t="s">
        <v>22</v>
      </c>
      <c r="G925" s="8" t="s">
        <v>23</v>
      </c>
      <c r="H925" s="8" t="s">
        <v>53</v>
      </c>
      <c r="I925" s="10" t="s">
        <v>3258</v>
      </c>
      <c r="J925" s="8" t="s">
        <v>114</v>
      </c>
      <c r="K925" s="8" t="s">
        <v>3277</v>
      </c>
      <c r="L925" s="8" t="s">
        <v>27</v>
      </c>
      <c r="M925" s="15">
        <v>2007</v>
      </c>
      <c r="N925" s="11" t="s">
        <v>1106</v>
      </c>
      <c r="O925" s="8" t="s">
        <v>29</v>
      </c>
      <c r="P925" s="8" t="s">
        <v>3864</v>
      </c>
      <c r="Q925" s="8" t="s">
        <v>3865</v>
      </c>
    </row>
    <row r="926" spans="1:17" s="8" customFormat="1" ht="12.75" x14ac:dyDescent="0.2">
      <c r="A926" s="7" t="s">
        <v>4107</v>
      </c>
      <c r="B926" s="8" t="s">
        <v>19</v>
      </c>
      <c r="C926" s="8" t="s">
        <v>52</v>
      </c>
      <c r="D926" s="9" t="s">
        <v>21</v>
      </c>
      <c r="E926" s="9" t="s">
        <v>21</v>
      </c>
      <c r="F926" s="8" t="s">
        <v>22</v>
      </c>
      <c r="G926" s="8" t="s">
        <v>23</v>
      </c>
      <c r="H926" s="8" t="s">
        <v>53</v>
      </c>
      <c r="I926" s="10" t="s">
        <v>3258</v>
      </c>
      <c r="J926" s="8" t="s">
        <v>114</v>
      </c>
      <c r="K926" s="8" t="s">
        <v>3277</v>
      </c>
      <c r="L926" s="8" t="s">
        <v>27</v>
      </c>
      <c r="M926" s="15">
        <v>2008</v>
      </c>
      <c r="N926" s="11" t="s">
        <v>1167</v>
      </c>
      <c r="O926" s="8" t="s">
        <v>29</v>
      </c>
      <c r="P926" s="8" t="s">
        <v>4108</v>
      </c>
      <c r="Q926" s="8" t="s">
        <v>4109</v>
      </c>
    </row>
    <row r="927" spans="1:17" s="8" customFormat="1" ht="12.75" x14ac:dyDescent="0.2">
      <c r="A927" s="7" t="s">
        <v>4075</v>
      </c>
      <c r="B927" s="8" t="s">
        <v>19</v>
      </c>
      <c r="C927" s="8" t="s">
        <v>52</v>
      </c>
      <c r="D927" s="9" t="s">
        <v>21</v>
      </c>
      <c r="E927" s="9" t="s">
        <v>21</v>
      </c>
      <c r="F927" s="8" t="s">
        <v>22</v>
      </c>
      <c r="G927" s="8" t="s">
        <v>23</v>
      </c>
      <c r="H927" s="8" t="s">
        <v>53</v>
      </c>
      <c r="I927" s="10" t="s">
        <v>3258</v>
      </c>
      <c r="J927" s="8" t="s">
        <v>114</v>
      </c>
      <c r="K927" s="8" t="s">
        <v>3277</v>
      </c>
      <c r="L927" s="8" t="s">
        <v>27</v>
      </c>
      <c r="M927" s="15">
        <v>2008</v>
      </c>
      <c r="N927" s="11" t="s">
        <v>1167</v>
      </c>
      <c r="O927" s="8" t="s">
        <v>29</v>
      </c>
      <c r="P927" s="8" t="s">
        <v>4076</v>
      </c>
      <c r="Q927" s="8" t="s">
        <v>4077</v>
      </c>
    </row>
    <row r="928" spans="1:17" s="8" customFormat="1" ht="12.75" x14ac:dyDescent="0.2">
      <c r="A928" s="7" t="s">
        <v>4010</v>
      </c>
      <c r="B928" s="8" t="s">
        <v>19</v>
      </c>
      <c r="C928" s="8" t="s">
        <v>52</v>
      </c>
      <c r="D928" s="9" t="s">
        <v>21</v>
      </c>
      <c r="E928" s="9" t="s">
        <v>21</v>
      </c>
      <c r="F928" s="8" t="s">
        <v>22</v>
      </c>
      <c r="G928" s="8" t="s">
        <v>23</v>
      </c>
      <c r="H928" s="8" t="s">
        <v>53</v>
      </c>
      <c r="I928" s="10" t="s">
        <v>3258</v>
      </c>
      <c r="J928" s="8" t="s">
        <v>114</v>
      </c>
      <c r="K928" s="8" t="s">
        <v>3731</v>
      </c>
      <c r="L928" s="8" t="s">
        <v>27</v>
      </c>
      <c r="M928" s="15">
        <v>2007</v>
      </c>
      <c r="N928" s="11" t="s">
        <v>1106</v>
      </c>
      <c r="O928" s="8" t="s">
        <v>29</v>
      </c>
      <c r="P928" s="8" t="s">
        <v>4011</v>
      </c>
      <c r="Q928" s="8" t="s">
        <v>4012</v>
      </c>
    </row>
    <row r="929" spans="1:17" s="8" customFormat="1" ht="12.75" x14ac:dyDescent="0.2">
      <c r="A929" s="7" t="s">
        <v>4095</v>
      </c>
      <c r="B929" s="8" t="s">
        <v>19</v>
      </c>
      <c r="C929" s="8" t="s">
        <v>52</v>
      </c>
      <c r="D929" s="9" t="s">
        <v>21</v>
      </c>
      <c r="E929" s="9" t="s">
        <v>21</v>
      </c>
      <c r="F929" s="8" t="s">
        <v>22</v>
      </c>
      <c r="G929" s="8" t="s">
        <v>23</v>
      </c>
      <c r="H929" s="8" t="s">
        <v>53</v>
      </c>
      <c r="I929" s="10" t="s">
        <v>3258</v>
      </c>
      <c r="J929" s="8" t="s">
        <v>114</v>
      </c>
      <c r="K929" s="8" t="s">
        <v>762</v>
      </c>
      <c r="L929" s="8" t="s">
        <v>27</v>
      </c>
      <c r="M929" s="15">
        <v>2008</v>
      </c>
      <c r="N929" s="11" t="s">
        <v>1167</v>
      </c>
      <c r="O929" s="8" t="s">
        <v>29</v>
      </c>
      <c r="P929" s="8" t="s">
        <v>4096</v>
      </c>
      <c r="Q929" s="8" t="s">
        <v>4097</v>
      </c>
    </row>
    <row r="930" spans="1:17" s="8" customFormat="1" ht="12.75" x14ac:dyDescent="0.2">
      <c r="A930" s="7" t="s">
        <v>3970</v>
      </c>
      <c r="B930" s="8" t="s">
        <v>19</v>
      </c>
      <c r="C930" s="8" t="s">
        <v>52</v>
      </c>
      <c r="D930" s="9" t="s">
        <v>21</v>
      </c>
      <c r="E930" s="9" t="s">
        <v>21</v>
      </c>
      <c r="F930" s="8" t="s">
        <v>22</v>
      </c>
      <c r="G930" s="8" t="s">
        <v>23</v>
      </c>
      <c r="H930" s="8" t="s">
        <v>53</v>
      </c>
      <c r="I930" s="10" t="s">
        <v>3258</v>
      </c>
      <c r="J930" s="8" t="s">
        <v>114</v>
      </c>
      <c r="K930" s="8" t="s">
        <v>762</v>
      </c>
      <c r="L930" s="8" t="s">
        <v>27</v>
      </c>
      <c r="M930" s="15">
        <v>2007</v>
      </c>
      <c r="N930" s="11" t="s">
        <v>1106</v>
      </c>
      <c r="O930" s="8" t="s">
        <v>29</v>
      </c>
      <c r="P930" s="8" t="s">
        <v>3971</v>
      </c>
      <c r="Q930" s="8" t="s">
        <v>3972</v>
      </c>
    </row>
    <row r="931" spans="1:17" s="8" customFormat="1" ht="12.75" x14ac:dyDescent="0.2">
      <c r="A931" s="7" t="s">
        <v>3911</v>
      </c>
      <c r="B931" s="8" t="s">
        <v>19</v>
      </c>
      <c r="C931" s="8" t="s">
        <v>52</v>
      </c>
      <c r="D931" s="9" t="s">
        <v>21</v>
      </c>
      <c r="E931" s="9" t="s">
        <v>21</v>
      </c>
      <c r="F931" s="8" t="s">
        <v>22</v>
      </c>
      <c r="G931" s="8" t="s">
        <v>23</v>
      </c>
      <c r="H931" s="8" t="s">
        <v>53</v>
      </c>
      <c r="I931" s="10" t="s">
        <v>3258</v>
      </c>
      <c r="J931" s="8" t="s">
        <v>114</v>
      </c>
      <c r="K931" s="8" t="s">
        <v>762</v>
      </c>
      <c r="L931" s="8" t="s">
        <v>27</v>
      </c>
      <c r="M931" s="15">
        <v>2007</v>
      </c>
      <c r="N931" s="11" t="s">
        <v>1106</v>
      </c>
      <c r="O931" s="8" t="s">
        <v>29</v>
      </c>
      <c r="P931" s="8" t="s">
        <v>3912</v>
      </c>
      <c r="Q931" s="8" t="s">
        <v>3913</v>
      </c>
    </row>
    <row r="932" spans="1:17" s="8" customFormat="1" ht="12.75" x14ac:dyDescent="0.2">
      <c r="A932" s="7" t="s">
        <v>3973</v>
      </c>
      <c r="B932" s="8" t="s">
        <v>19</v>
      </c>
      <c r="C932" s="8" t="s">
        <v>52</v>
      </c>
      <c r="D932" s="9" t="s">
        <v>21</v>
      </c>
      <c r="E932" s="9" t="s">
        <v>21</v>
      </c>
      <c r="F932" s="8" t="s">
        <v>22</v>
      </c>
      <c r="G932" s="8" t="s">
        <v>23</v>
      </c>
      <c r="H932" s="8" t="s">
        <v>53</v>
      </c>
      <c r="I932" s="10" t="s">
        <v>3258</v>
      </c>
      <c r="J932" s="8" t="s">
        <v>114</v>
      </c>
      <c r="K932" s="8" t="s">
        <v>762</v>
      </c>
      <c r="L932" s="8" t="s">
        <v>27</v>
      </c>
      <c r="M932" s="15">
        <v>2007</v>
      </c>
      <c r="N932" s="11" t="s">
        <v>1106</v>
      </c>
      <c r="O932" s="8" t="s">
        <v>29</v>
      </c>
      <c r="P932" s="8" t="s">
        <v>3974</v>
      </c>
      <c r="Q932" s="8" t="s">
        <v>3975</v>
      </c>
    </row>
    <row r="933" spans="1:17" s="8" customFormat="1" ht="12.75" x14ac:dyDescent="0.2">
      <c r="A933" s="7" t="s">
        <v>4001</v>
      </c>
      <c r="B933" s="8" t="s">
        <v>19</v>
      </c>
      <c r="C933" s="8" t="s">
        <v>52</v>
      </c>
      <c r="D933" s="9" t="s">
        <v>21</v>
      </c>
      <c r="E933" s="9" t="s">
        <v>21</v>
      </c>
      <c r="F933" s="8" t="s">
        <v>22</v>
      </c>
      <c r="G933" s="8" t="s">
        <v>23</v>
      </c>
      <c r="H933" s="8" t="s">
        <v>53</v>
      </c>
      <c r="I933" s="10" t="s">
        <v>3258</v>
      </c>
      <c r="J933" s="8" t="s">
        <v>114</v>
      </c>
      <c r="K933" s="8" t="s">
        <v>762</v>
      </c>
      <c r="L933" s="8" t="s">
        <v>27</v>
      </c>
      <c r="M933" s="15">
        <v>2007</v>
      </c>
      <c r="N933" s="11" t="s">
        <v>1106</v>
      </c>
      <c r="O933" s="8" t="s">
        <v>29</v>
      </c>
      <c r="P933" s="8" t="s">
        <v>4002</v>
      </c>
      <c r="Q933" s="8" t="s">
        <v>4003</v>
      </c>
    </row>
    <row r="934" spans="1:17" s="8" customFormat="1" ht="12.75" x14ac:dyDescent="0.2">
      <c r="A934" s="7" t="s">
        <v>3786</v>
      </c>
      <c r="B934" s="8" t="s">
        <v>19</v>
      </c>
      <c r="C934" s="8" t="s">
        <v>52</v>
      </c>
      <c r="D934" s="9" t="s">
        <v>21</v>
      </c>
      <c r="E934" s="9" t="s">
        <v>21</v>
      </c>
      <c r="F934" s="8" t="s">
        <v>22</v>
      </c>
      <c r="G934" s="8" t="s">
        <v>23</v>
      </c>
      <c r="H934" s="8" t="s">
        <v>53</v>
      </c>
      <c r="I934" s="10" t="s">
        <v>3258</v>
      </c>
      <c r="J934" s="8" t="s">
        <v>114</v>
      </c>
      <c r="K934" s="8" t="s">
        <v>3259</v>
      </c>
      <c r="L934" s="8" t="s">
        <v>27</v>
      </c>
      <c r="M934" s="15">
        <v>2005</v>
      </c>
      <c r="N934" s="11" t="s">
        <v>421</v>
      </c>
      <c r="O934" s="8" t="s">
        <v>29</v>
      </c>
      <c r="P934" s="8" t="s">
        <v>3787</v>
      </c>
      <c r="Q934" s="8" t="s">
        <v>3788</v>
      </c>
    </row>
    <row r="935" spans="1:17" s="8" customFormat="1" ht="12.75" x14ac:dyDescent="0.2">
      <c r="A935" s="7" t="s">
        <v>3694</v>
      </c>
      <c r="B935" s="8" t="s">
        <v>45</v>
      </c>
      <c r="C935" s="8" t="s">
        <v>46</v>
      </c>
      <c r="D935" s="9" t="s">
        <v>47</v>
      </c>
      <c r="E935" s="9" t="s">
        <v>40</v>
      </c>
      <c r="F935" s="8" t="s">
        <v>22</v>
      </c>
      <c r="G935" s="8" t="s">
        <v>23</v>
      </c>
      <c r="H935" s="8" t="s">
        <v>40</v>
      </c>
      <c r="I935" s="10" t="s">
        <v>3258</v>
      </c>
      <c r="J935" s="8" t="s">
        <v>114</v>
      </c>
      <c r="K935" s="8" t="s">
        <v>3277</v>
      </c>
      <c r="L935" s="8" t="s">
        <v>27</v>
      </c>
      <c r="M935" s="15">
        <v>2003</v>
      </c>
      <c r="N935" s="11" t="s">
        <v>248</v>
      </c>
      <c r="O935" s="8" t="s">
        <v>29</v>
      </c>
      <c r="P935" s="8" t="s">
        <v>3695</v>
      </c>
      <c r="Q935" s="8" t="s">
        <v>3696</v>
      </c>
    </row>
    <row r="936" spans="1:17" s="8" customFormat="1" ht="12.75" x14ac:dyDescent="0.2">
      <c r="A936" s="7" t="s">
        <v>3521</v>
      </c>
      <c r="B936" s="8" t="s">
        <v>19</v>
      </c>
      <c r="C936" s="8" t="s">
        <v>52</v>
      </c>
      <c r="D936" s="9" t="s">
        <v>21</v>
      </c>
      <c r="E936" s="9" t="s">
        <v>21</v>
      </c>
      <c r="F936" s="8" t="s">
        <v>22</v>
      </c>
      <c r="G936" s="8" t="s">
        <v>23</v>
      </c>
      <c r="H936" s="8" t="s">
        <v>53</v>
      </c>
      <c r="I936" s="10" t="s">
        <v>3258</v>
      </c>
      <c r="J936" s="8" t="s">
        <v>114</v>
      </c>
      <c r="K936" s="8" t="s">
        <v>3277</v>
      </c>
      <c r="L936" s="8" t="s">
        <v>27</v>
      </c>
      <c r="M936" s="15">
        <v>2001</v>
      </c>
      <c r="N936" s="11" t="s">
        <v>156</v>
      </c>
      <c r="O936" s="8" t="s">
        <v>29</v>
      </c>
      <c r="P936" s="8" t="s">
        <v>3522</v>
      </c>
      <c r="Q936" s="8" t="s">
        <v>3523</v>
      </c>
    </row>
    <row r="937" spans="1:17" s="8" customFormat="1" ht="12.75" x14ac:dyDescent="0.2">
      <c r="A937" s="7" t="s">
        <v>3407</v>
      </c>
      <c r="B937" s="8" t="s">
        <v>19</v>
      </c>
      <c r="C937" s="8" t="s">
        <v>52</v>
      </c>
      <c r="D937" s="9" t="s">
        <v>21</v>
      </c>
      <c r="E937" s="9" t="s">
        <v>21</v>
      </c>
      <c r="F937" s="8" t="s">
        <v>22</v>
      </c>
      <c r="G937" s="8" t="s">
        <v>23</v>
      </c>
      <c r="H937" s="8" t="s">
        <v>53</v>
      </c>
      <c r="I937" s="10" t="s">
        <v>3258</v>
      </c>
      <c r="J937" s="8" t="s">
        <v>114</v>
      </c>
      <c r="K937" s="8" t="s">
        <v>762</v>
      </c>
      <c r="L937" s="8" t="s">
        <v>27</v>
      </c>
      <c r="M937" s="15">
        <v>1999</v>
      </c>
      <c r="N937" s="11" t="s">
        <v>41</v>
      </c>
      <c r="O937" s="8" t="s">
        <v>29</v>
      </c>
      <c r="P937" s="8" t="s">
        <v>3408</v>
      </c>
      <c r="Q937" s="8" t="s">
        <v>3409</v>
      </c>
    </row>
    <row r="938" spans="1:17" s="8" customFormat="1" ht="12.75" x14ac:dyDescent="0.2">
      <c r="A938" s="7" t="s">
        <v>3596</v>
      </c>
      <c r="B938" s="8" t="s">
        <v>19</v>
      </c>
      <c r="C938" s="8" t="s">
        <v>52</v>
      </c>
      <c r="D938" s="9" t="s">
        <v>21</v>
      </c>
      <c r="E938" s="9" t="s">
        <v>21</v>
      </c>
      <c r="F938" s="8" t="s">
        <v>22</v>
      </c>
      <c r="G938" s="8" t="s">
        <v>23</v>
      </c>
      <c r="H938" s="8" t="s">
        <v>53</v>
      </c>
      <c r="I938" s="10" t="s">
        <v>3258</v>
      </c>
      <c r="J938" s="8" t="s">
        <v>114</v>
      </c>
      <c r="K938" s="8" t="s">
        <v>3321</v>
      </c>
      <c r="L938" s="8" t="s">
        <v>27</v>
      </c>
      <c r="M938" s="15">
        <v>2002</v>
      </c>
      <c r="N938" s="11" t="s">
        <v>314</v>
      </c>
      <c r="O938" s="8" t="s">
        <v>29</v>
      </c>
      <c r="P938" s="8" t="s">
        <v>3597</v>
      </c>
      <c r="Q938" s="8" t="s">
        <v>3598</v>
      </c>
    </row>
    <row r="939" spans="1:17" s="8" customFormat="1" ht="12.75" x14ac:dyDescent="0.2">
      <c r="A939" s="7" t="s">
        <v>3697</v>
      </c>
      <c r="B939" s="8" t="s">
        <v>45</v>
      </c>
      <c r="C939" s="8" t="s">
        <v>46</v>
      </c>
      <c r="D939" s="9" t="s">
        <v>47</v>
      </c>
      <c r="E939" s="9" t="s">
        <v>40</v>
      </c>
      <c r="F939" s="8" t="s">
        <v>22</v>
      </c>
      <c r="G939" s="8" t="s">
        <v>23</v>
      </c>
      <c r="H939" s="8" t="s">
        <v>40</v>
      </c>
      <c r="I939" s="10" t="s">
        <v>3258</v>
      </c>
      <c r="J939" s="8" t="s">
        <v>114</v>
      </c>
      <c r="K939" s="8" t="s">
        <v>3277</v>
      </c>
      <c r="L939" s="8" t="s">
        <v>27</v>
      </c>
      <c r="M939" s="15">
        <v>2003</v>
      </c>
      <c r="N939" s="11" t="s">
        <v>248</v>
      </c>
      <c r="O939" s="8" t="s">
        <v>29</v>
      </c>
      <c r="P939" s="8" t="s">
        <v>3698</v>
      </c>
      <c r="Q939" s="8" t="s">
        <v>3699</v>
      </c>
    </row>
    <row r="940" spans="1:17" s="8" customFormat="1" ht="12.75" x14ac:dyDescent="0.2">
      <c r="A940" s="7" t="s">
        <v>5235</v>
      </c>
      <c r="B940" s="8" t="s">
        <v>19</v>
      </c>
      <c r="C940" s="8" t="s">
        <v>52</v>
      </c>
      <c r="D940" s="9" t="s">
        <v>21</v>
      </c>
      <c r="E940" s="9" t="s">
        <v>21</v>
      </c>
      <c r="F940" s="8" t="s">
        <v>22</v>
      </c>
      <c r="G940" s="8" t="s">
        <v>23</v>
      </c>
      <c r="H940" s="8" t="s">
        <v>53</v>
      </c>
      <c r="I940" s="10" t="s">
        <v>3258</v>
      </c>
      <c r="J940" s="8" t="s">
        <v>5222</v>
      </c>
      <c r="K940" s="8" t="s">
        <v>5223</v>
      </c>
      <c r="L940" s="8" t="s">
        <v>27</v>
      </c>
      <c r="M940" s="15">
        <v>1996</v>
      </c>
      <c r="N940" s="11" t="s">
        <v>3270</v>
      </c>
      <c r="O940" s="8" t="s">
        <v>29</v>
      </c>
      <c r="P940" s="8" t="s">
        <v>5236</v>
      </c>
      <c r="Q940" s="8" t="s">
        <v>5237</v>
      </c>
    </row>
    <row r="941" spans="1:17" s="8" customFormat="1" ht="12.75" x14ac:dyDescent="0.2">
      <c r="A941" s="7" t="s">
        <v>5469</v>
      </c>
      <c r="B941" s="8" t="s">
        <v>19</v>
      </c>
      <c r="C941" s="17" t="s">
        <v>5134</v>
      </c>
      <c r="D941" s="9" t="s">
        <v>68</v>
      </c>
      <c r="E941" s="9" t="s">
        <v>5135</v>
      </c>
      <c r="F941" s="8" t="s">
        <v>832</v>
      </c>
      <c r="G941" s="17" t="s">
        <v>23</v>
      </c>
      <c r="H941" s="17" t="s">
        <v>24</v>
      </c>
      <c r="I941" s="10" t="s">
        <v>3258</v>
      </c>
      <c r="J941" s="8" t="s">
        <v>5222</v>
      </c>
      <c r="K941" s="8" t="s">
        <v>5223</v>
      </c>
      <c r="L941" s="8" t="s">
        <v>27</v>
      </c>
      <c r="M941" s="15">
        <v>2009</v>
      </c>
      <c r="N941" s="13">
        <v>39983</v>
      </c>
      <c r="O941" s="8" t="s">
        <v>29</v>
      </c>
      <c r="P941" s="8" t="s">
        <v>5470</v>
      </c>
      <c r="Q941" s="8" t="s">
        <v>5471</v>
      </c>
    </row>
    <row r="942" spans="1:17" s="8" customFormat="1" ht="12.75" x14ac:dyDescent="0.2">
      <c r="A942" s="7" t="s">
        <v>5417</v>
      </c>
      <c r="B942" s="8" t="s">
        <v>19</v>
      </c>
      <c r="C942" s="12" t="s">
        <v>5411</v>
      </c>
      <c r="D942" s="9" t="s">
        <v>68</v>
      </c>
      <c r="E942" s="9" t="s">
        <v>69</v>
      </c>
      <c r="F942" s="9" t="s">
        <v>22</v>
      </c>
      <c r="G942" s="8" t="s">
        <v>23</v>
      </c>
      <c r="H942" s="8" t="s">
        <v>53</v>
      </c>
      <c r="I942" s="10" t="s">
        <v>3258</v>
      </c>
      <c r="J942" s="8" t="s">
        <v>5222</v>
      </c>
      <c r="K942" s="8" t="s">
        <v>5223</v>
      </c>
      <c r="L942" s="8" t="s">
        <v>27</v>
      </c>
      <c r="M942" s="15">
        <v>2007</v>
      </c>
      <c r="N942" s="11" t="s">
        <v>1259</v>
      </c>
      <c r="O942" s="8" t="s">
        <v>29</v>
      </c>
      <c r="P942" s="8" t="s">
        <v>5418</v>
      </c>
      <c r="Q942" s="8" t="s">
        <v>5419</v>
      </c>
    </row>
    <row r="943" spans="1:17" s="8" customFormat="1" ht="12.75" x14ac:dyDescent="0.2">
      <c r="A943" s="7" t="s">
        <v>5390</v>
      </c>
      <c r="B943" s="8" t="s">
        <v>19</v>
      </c>
      <c r="C943" s="8" t="s">
        <v>5391</v>
      </c>
      <c r="D943" s="9" t="s">
        <v>21</v>
      </c>
      <c r="E943" s="9" t="s">
        <v>21</v>
      </c>
      <c r="F943" s="8" t="s">
        <v>22</v>
      </c>
      <c r="G943" s="8" t="s">
        <v>23</v>
      </c>
      <c r="H943" s="8" t="s">
        <v>24</v>
      </c>
      <c r="I943" s="10" t="s">
        <v>3258</v>
      </c>
      <c r="J943" s="8" t="s">
        <v>5222</v>
      </c>
      <c r="K943" s="8" t="s">
        <v>5223</v>
      </c>
      <c r="L943" s="8" t="s">
        <v>27</v>
      </c>
      <c r="M943" s="15">
        <v>2007</v>
      </c>
      <c r="N943" s="11" t="s">
        <v>3986</v>
      </c>
      <c r="O943" s="8" t="s">
        <v>29</v>
      </c>
      <c r="P943" s="8" t="s">
        <v>5392</v>
      </c>
      <c r="Q943" s="8" t="s">
        <v>5393</v>
      </c>
    </row>
    <row r="944" spans="1:17" s="8" customFormat="1" ht="12.75" x14ac:dyDescent="0.2">
      <c r="A944" s="7" t="s">
        <v>5423</v>
      </c>
      <c r="B944" s="8" t="s">
        <v>19</v>
      </c>
      <c r="C944" s="8" t="s">
        <v>52</v>
      </c>
      <c r="D944" s="9" t="s">
        <v>21</v>
      </c>
      <c r="E944" s="9" t="s">
        <v>21</v>
      </c>
      <c r="F944" s="8" t="s">
        <v>22</v>
      </c>
      <c r="G944" s="8" t="s">
        <v>23</v>
      </c>
      <c r="H944" s="8" t="s">
        <v>53</v>
      </c>
      <c r="I944" s="10" t="s">
        <v>3258</v>
      </c>
      <c r="J944" s="8" t="s">
        <v>5222</v>
      </c>
      <c r="K944" s="8" t="s">
        <v>5223</v>
      </c>
      <c r="L944" s="8" t="s">
        <v>27</v>
      </c>
      <c r="M944" s="15">
        <v>2007</v>
      </c>
      <c r="N944" s="11" t="s">
        <v>5424</v>
      </c>
      <c r="O944" s="8" t="s">
        <v>29</v>
      </c>
      <c r="P944" s="8" t="s">
        <v>5425</v>
      </c>
      <c r="Q944" s="8" t="s">
        <v>5426</v>
      </c>
    </row>
    <row r="945" spans="1:17" s="8" customFormat="1" ht="12.75" x14ac:dyDescent="0.2">
      <c r="A945" s="7" t="s">
        <v>5333</v>
      </c>
      <c r="B945" s="8" t="s">
        <v>19</v>
      </c>
      <c r="C945" s="8" t="s">
        <v>52</v>
      </c>
      <c r="D945" s="9" t="s">
        <v>21</v>
      </c>
      <c r="E945" s="9" t="s">
        <v>21</v>
      </c>
      <c r="F945" s="8" t="s">
        <v>22</v>
      </c>
      <c r="G945" s="8" t="s">
        <v>23</v>
      </c>
      <c r="H945" s="8" t="s">
        <v>53</v>
      </c>
      <c r="I945" s="10" t="s">
        <v>3258</v>
      </c>
      <c r="J945" s="8" t="s">
        <v>5222</v>
      </c>
      <c r="K945" s="8" t="s">
        <v>5223</v>
      </c>
      <c r="L945" s="8" t="s">
        <v>27</v>
      </c>
      <c r="M945" s="15">
        <v>2005</v>
      </c>
      <c r="N945" s="13">
        <v>38653</v>
      </c>
      <c r="O945" s="8" t="s">
        <v>29</v>
      </c>
      <c r="P945" s="8" t="s">
        <v>5334</v>
      </c>
      <c r="Q945" s="8" t="s">
        <v>5335</v>
      </c>
    </row>
    <row r="946" spans="1:17" s="8" customFormat="1" ht="12.75" x14ac:dyDescent="0.2">
      <c r="A946" s="7" t="s">
        <v>5404</v>
      </c>
      <c r="B946" s="8" t="s">
        <v>19</v>
      </c>
      <c r="C946" s="8" t="s">
        <v>52</v>
      </c>
      <c r="D946" s="9" t="s">
        <v>21</v>
      </c>
      <c r="E946" s="9" t="s">
        <v>21</v>
      </c>
      <c r="F946" s="8" t="s">
        <v>22</v>
      </c>
      <c r="G946" s="8" t="s">
        <v>23</v>
      </c>
      <c r="H946" s="8" t="s">
        <v>53</v>
      </c>
      <c r="I946" s="10" t="s">
        <v>3258</v>
      </c>
      <c r="J946" s="8" t="s">
        <v>5222</v>
      </c>
      <c r="K946" s="8" t="s">
        <v>5223</v>
      </c>
      <c r="L946" s="8" t="s">
        <v>27</v>
      </c>
      <c r="M946" s="15">
        <v>2007</v>
      </c>
      <c r="N946" s="13">
        <v>39098</v>
      </c>
      <c r="O946" s="8" t="s">
        <v>29</v>
      </c>
      <c r="P946" s="8" t="s">
        <v>5405</v>
      </c>
      <c r="Q946" s="8" t="s">
        <v>5406</v>
      </c>
    </row>
    <row r="947" spans="1:17" s="8" customFormat="1" ht="12.75" x14ac:dyDescent="0.2">
      <c r="A947" s="7" t="s">
        <v>5401</v>
      </c>
      <c r="B947" s="8" t="s">
        <v>19</v>
      </c>
      <c r="C947" s="8" t="s">
        <v>52</v>
      </c>
      <c r="D947" s="9" t="s">
        <v>21</v>
      </c>
      <c r="E947" s="9" t="s">
        <v>21</v>
      </c>
      <c r="F947" s="8" t="s">
        <v>22</v>
      </c>
      <c r="G947" s="8" t="s">
        <v>23</v>
      </c>
      <c r="H947" s="8" t="s">
        <v>53</v>
      </c>
      <c r="I947" s="10" t="s">
        <v>3258</v>
      </c>
      <c r="J947" s="8" t="s">
        <v>5222</v>
      </c>
      <c r="K947" s="8" t="s">
        <v>5223</v>
      </c>
      <c r="L947" s="8" t="s">
        <v>27</v>
      </c>
      <c r="M947" s="15">
        <v>2007</v>
      </c>
      <c r="N947" s="13">
        <v>39104</v>
      </c>
      <c r="O947" s="8" t="s">
        <v>29</v>
      </c>
      <c r="P947" s="8" t="s">
        <v>5402</v>
      </c>
      <c r="Q947" s="8" t="s">
        <v>5403</v>
      </c>
    </row>
    <row r="948" spans="1:17" s="8" customFormat="1" ht="12.75" x14ac:dyDescent="0.2">
      <c r="A948" s="7" t="s">
        <v>5394</v>
      </c>
      <c r="B948" s="8" t="s">
        <v>19</v>
      </c>
      <c r="C948" s="8" t="s">
        <v>52</v>
      </c>
      <c r="D948" s="9" t="s">
        <v>21</v>
      </c>
      <c r="E948" s="9" t="s">
        <v>21</v>
      </c>
      <c r="F948" s="8" t="s">
        <v>22</v>
      </c>
      <c r="G948" s="8" t="s">
        <v>23</v>
      </c>
      <c r="H948" s="8" t="s">
        <v>53</v>
      </c>
      <c r="I948" s="10" t="s">
        <v>3258</v>
      </c>
      <c r="J948" s="8" t="s">
        <v>5222</v>
      </c>
      <c r="K948" s="8" t="s">
        <v>5223</v>
      </c>
      <c r="L948" s="8" t="s">
        <v>27</v>
      </c>
      <c r="M948" s="15">
        <v>2007</v>
      </c>
      <c r="N948" s="13">
        <v>39156</v>
      </c>
      <c r="O948" s="8" t="s">
        <v>29</v>
      </c>
      <c r="P948" s="8" t="s">
        <v>5395</v>
      </c>
      <c r="Q948" s="8" t="s">
        <v>5396</v>
      </c>
    </row>
    <row r="949" spans="1:17" s="8" customFormat="1" ht="12.75" x14ac:dyDescent="0.2">
      <c r="A949" s="7" t="s">
        <v>5414</v>
      </c>
      <c r="B949" s="8" t="s">
        <v>19</v>
      </c>
      <c r="C949" s="8" t="s">
        <v>52</v>
      </c>
      <c r="D949" s="9" t="s">
        <v>21</v>
      </c>
      <c r="E949" s="9" t="s">
        <v>21</v>
      </c>
      <c r="F949" s="8" t="s">
        <v>22</v>
      </c>
      <c r="G949" s="8" t="s">
        <v>23</v>
      </c>
      <c r="H949" s="8" t="s">
        <v>53</v>
      </c>
      <c r="I949" s="10" t="s">
        <v>3258</v>
      </c>
      <c r="J949" s="8" t="s">
        <v>5222</v>
      </c>
      <c r="K949" s="8" t="s">
        <v>5223</v>
      </c>
      <c r="L949" s="8" t="s">
        <v>27</v>
      </c>
      <c r="M949" s="15">
        <v>2007</v>
      </c>
      <c r="N949" s="13">
        <v>39182</v>
      </c>
      <c r="O949" s="8" t="s">
        <v>29</v>
      </c>
      <c r="P949" s="8" t="s">
        <v>5415</v>
      </c>
      <c r="Q949" s="8" t="s">
        <v>5416</v>
      </c>
    </row>
    <row r="950" spans="1:17" s="8" customFormat="1" ht="12.75" x14ac:dyDescent="0.2">
      <c r="A950" s="7" t="s">
        <v>5387</v>
      </c>
      <c r="B950" s="8" t="s">
        <v>19</v>
      </c>
      <c r="C950" s="8" t="s">
        <v>52</v>
      </c>
      <c r="D950" s="9" t="s">
        <v>21</v>
      </c>
      <c r="E950" s="9" t="s">
        <v>21</v>
      </c>
      <c r="F950" s="8" t="s">
        <v>22</v>
      </c>
      <c r="G950" s="8" t="s">
        <v>23</v>
      </c>
      <c r="H950" s="8" t="s">
        <v>53</v>
      </c>
      <c r="I950" s="10" t="s">
        <v>3258</v>
      </c>
      <c r="J950" s="8" t="s">
        <v>5222</v>
      </c>
      <c r="K950" s="8" t="s">
        <v>5223</v>
      </c>
      <c r="L950" s="8" t="s">
        <v>27</v>
      </c>
      <c r="M950" s="15">
        <v>2007</v>
      </c>
      <c r="N950" s="13">
        <v>39300</v>
      </c>
      <c r="O950" s="8" t="s">
        <v>29</v>
      </c>
      <c r="P950" s="8" t="s">
        <v>5388</v>
      </c>
      <c r="Q950" s="8" t="s">
        <v>5389</v>
      </c>
    </row>
    <row r="951" spans="1:17" s="8" customFormat="1" ht="12.75" x14ac:dyDescent="0.2">
      <c r="A951" s="7" t="s">
        <v>3869</v>
      </c>
      <c r="B951" s="8" t="s">
        <v>19</v>
      </c>
      <c r="C951" s="8" t="s">
        <v>52</v>
      </c>
      <c r="D951" s="9" t="s">
        <v>21</v>
      </c>
      <c r="E951" s="9" t="s">
        <v>21</v>
      </c>
      <c r="F951" s="8" t="s">
        <v>22</v>
      </c>
      <c r="G951" s="8" t="s">
        <v>23</v>
      </c>
      <c r="H951" s="8" t="s">
        <v>53</v>
      </c>
      <c r="I951" s="10" t="s">
        <v>3258</v>
      </c>
      <c r="J951" s="8" t="s">
        <v>114</v>
      </c>
      <c r="K951" s="8" t="s">
        <v>3317</v>
      </c>
      <c r="L951" s="8" t="s">
        <v>27</v>
      </c>
      <c r="M951" s="15">
        <v>2007</v>
      </c>
      <c r="N951" s="13">
        <v>39275</v>
      </c>
      <c r="O951" s="8" t="s">
        <v>29</v>
      </c>
      <c r="P951" s="8" t="s">
        <v>3870</v>
      </c>
      <c r="Q951" s="8" t="s">
        <v>3871</v>
      </c>
    </row>
    <row r="952" spans="1:17" s="8" customFormat="1" ht="12.75" x14ac:dyDescent="0.2">
      <c r="A952" s="7" t="s">
        <v>3958</v>
      </c>
      <c r="B952" s="8" t="s">
        <v>19</v>
      </c>
      <c r="C952" s="8" t="s">
        <v>20</v>
      </c>
      <c r="D952" s="9" t="s">
        <v>21</v>
      </c>
      <c r="E952" s="9" t="s">
        <v>21</v>
      </c>
      <c r="F952" s="8" t="s">
        <v>22</v>
      </c>
      <c r="G952" s="8" t="s">
        <v>23</v>
      </c>
      <c r="H952" s="8" t="s">
        <v>24</v>
      </c>
      <c r="I952" s="10" t="s">
        <v>3258</v>
      </c>
      <c r="J952" s="8" t="s">
        <v>114</v>
      </c>
      <c r="K952" s="8" t="s">
        <v>3313</v>
      </c>
      <c r="L952" s="8" t="s">
        <v>27</v>
      </c>
      <c r="M952" s="15">
        <v>2007</v>
      </c>
      <c r="N952" s="13">
        <v>39269</v>
      </c>
      <c r="O952" s="8" t="s">
        <v>29</v>
      </c>
      <c r="P952" s="8" t="s">
        <v>3959</v>
      </c>
      <c r="Q952" s="8" t="s">
        <v>3960</v>
      </c>
    </row>
    <row r="953" spans="1:17" s="8" customFormat="1" ht="12.75" x14ac:dyDescent="0.2">
      <c r="A953" s="7" t="s">
        <v>3896</v>
      </c>
      <c r="B953" s="8" t="s">
        <v>19</v>
      </c>
      <c r="C953" s="8" t="s">
        <v>20</v>
      </c>
      <c r="D953" s="9" t="s">
        <v>21</v>
      </c>
      <c r="E953" s="9" t="s">
        <v>21</v>
      </c>
      <c r="F953" s="8" t="s">
        <v>22</v>
      </c>
      <c r="G953" s="8" t="s">
        <v>23</v>
      </c>
      <c r="H953" s="8" t="s">
        <v>24</v>
      </c>
      <c r="I953" s="10" t="s">
        <v>3258</v>
      </c>
      <c r="J953" s="8" t="s">
        <v>114</v>
      </c>
      <c r="K953" s="8" t="s">
        <v>3313</v>
      </c>
      <c r="L953" s="8" t="s">
        <v>27</v>
      </c>
      <c r="M953" s="15">
        <v>2007</v>
      </c>
      <c r="N953" s="13">
        <v>39270</v>
      </c>
      <c r="O953" s="8" t="s">
        <v>29</v>
      </c>
      <c r="P953" s="8" t="s">
        <v>3897</v>
      </c>
      <c r="Q953" s="8" t="s">
        <v>3898</v>
      </c>
    </row>
    <row r="954" spans="1:17" s="8" customFormat="1" ht="12.75" x14ac:dyDescent="0.2">
      <c r="A954" s="7" t="s">
        <v>4232</v>
      </c>
      <c r="B954" s="8" t="s">
        <v>19</v>
      </c>
      <c r="C954" s="8" t="s">
        <v>52</v>
      </c>
      <c r="D954" s="9" t="s">
        <v>21</v>
      </c>
      <c r="E954" s="9" t="s">
        <v>21</v>
      </c>
      <c r="F954" s="8" t="s">
        <v>22</v>
      </c>
      <c r="G954" s="8" t="s">
        <v>23</v>
      </c>
      <c r="H954" s="8" t="s">
        <v>53</v>
      </c>
      <c r="I954" s="10" t="s">
        <v>3258</v>
      </c>
      <c r="J954" s="8" t="s">
        <v>114</v>
      </c>
      <c r="K954" s="8" t="s">
        <v>3541</v>
      </c>
      <c r="L954" s="8" t="s">
        <v>27</v>
      </c>
      <c r="M954" s="15">
        <v>2009</v>
      </c>
      <c r="N954" s="13">
        <v>40063</v>
      </c>
      <c r="O954" s="8" t="s">
        <v>29</v>
      </c>
      <c r="P954" s="8" t="s">
        <v>4233</v>
      </c>
      <c r="Q954" s="8" t="s">
        <v>4234</v>
      </c>
    </row>
    <row r="955" spans="1:17" s="8" customFormat="1" ht="12.75" x14ac:dyDescent="0.2">
      <c r="A955" s="7" t="s">
        <v>4217</v>
      </c>
      <c r="B955" s="8" t="s">
        <v>19</v>
      </c>
      <c r="C955" s="8" t="s">
        <v>52</v>
      </c>
      <c r="D955" s="9" t="s">
        <v>21</v>
      </c>
      <c r="E955" s="9" t="s">
        <v>21</v>
      </c>
      <c r="F955" s="8" t="s">
        <v>22</v>
      </c>
      <c r="G955" s="8" t="s">
        <v>23</v>
      </c>
      <c r="H955" s="8" t="s">
        <v>53</v>
      </c>
      <c r="I955" s="10" t="s">
        <v>3258</v>
      </c>
      <c r="J955" s="8" t="s">
        <v>114</v>
      </c>
      <c r="K955" s="8" t="s">
        <v>3541</v>
      </c>
      <c r="L955" s="8" t="s">
        <v>27</v>
      </c>
      <c r="M955" s="15">
        <v>2009</v>
      </c>
      <c r="N955" s="13">
        <v>40063</v>
      </c>
      <c r="O955" s="8" t="s">
        <v>29</v>
      </c>
      <c r="P955" s="8" t="s">
        <v>4218</v>
      </c>
      <c r="Q955" s="8" t="s">
        <v>4219</v>
      </c>
    </row>
    <row r="956" spans="1:17" s="8" customFormat="1" ht="12.75" x14ac:dyDescent="0.2">
      <c r="A956" s="7" t="s">
        <v>4207</v>
      </c>
      <c r="B956" s="8" t="s">
        <v>19</v>
      </c>
      <c r="C956" s="8" t="s">
        <v>52</v>
      </c>
      <c r="D956" s="9" t="s">
        <v>21</v>
      </c>
      <c r="E956" s="9" t="s">
        <v>21</v>
      </c>
      <c r="F956" s="8" t="s">
        <v>22</v>
      </c>
      <c r="G956" s="8" t="s">
        <v>23</v>
      </c>
      <c r="H956" s="8" t="s">
        <v>53</v>
      </c>
      <c r="I956" s="10" t="s">
        <v>3258</v>
      </c>
      <c r="J956" s="8" t="s">
        <v>114</v>
      </c>
      <c r="K956" s="8" t="s">
        <v>3541</v>
      </c>
      <c r="L956" s="8" t="s">
        <v>27</v>
      </c>
      <c r="M956" s="15">
        <v>2009</v>
      </c>
      <c r="N956" s="13">
        <v>40063</v>
      </c>
      <c r="O956" s="8" t="s">
        <v>29</v>
      </c>
      <c r="P956" s="8" t="s">
        <v>4208</v>
      </c>
      <c r="Q956" s="8" t="s">
        <v>4209</v>
      </c>
    </row>
    <row r="957" spans="1:17" s="8" customFormat="1" ht="12.75" x14ac:dyDescent="0.2">
      <c r="A957" s="7" t="s">
        <v>4194</v>
      </c>
      <c r="B957" s="8" t="s">
        <v>19</v>
      </c>
      <c r="C957" s="8" t="s">
        <v>52</v>
      </c>
      <c r="D957" s="9" t="s">
        <v>21</v>
      </c>
      <c r="E957" s="9" t="s">
        <v>21</v>
      </c>
      <c r="F957" s="8" t="s">
        <v>22</v>
      </c>
      <c r="G957" s="8" t="s">
        <v>23</v>
      </c>
      <c r="H957" s="8" t="s">
        <v>53</v>
      </c>
      <c r="I957" s="10" t="s">
        <v>3258</v>
      </c>
      <c r="J957" s="8" t="s">
        <v>114</v>
      </c>
      <c r="K957" s="8" t="s">
        <v>3541</v>
      </c>
      <c r="L957" s="8" t="s">
        <v>27</v>
      </c>
      <c r="M957" s="15">
        <v>2009</v>
      </c>
      <c r="N957" s="13">
        <v>40063</v>
      </c>
      <c r="O957" s="8" t="s">
        <v>29</v>
      </c>
      <c r="P957" s="8" t="s">
        <v>4195</v>
      </c>
      <c r="Q957" s="8" t="s">
        <v>4196</v>
      </c>
    </row>
    <row r="958" spans="1:17" s="8" customFormat="1" ht="12.75" x14ac:dyDescent="0.2">
      <c r="A958" s="7" t="s">
        <v>4272</v>
      </c>
      <c r="B958" s="8" t="s">
        <v>19</v>
      </c>
      <c r="C958" s="8" t="s">
        <v>52</v>
      </c>
      <c r="D958" s="9" t="s">
        <v>21</v>
      </c>
      <c r="E958" s="9" t="s">
        <v>21</v>
      </c>
      <c r="F958" s="8" t="s">
        <v>22</v>
      </c>
      <c r="G958" s="8" t="s">
        <v>23</v>
      </c>
      <c r="H958" s="8" t="s">
        <v>53</v>
      </c>
      <c r="I958" s="10" t="s">
        <v>3258</v>
      </c>
      <c r="J958" s="8" t="s">
        <v>114</v>
      </c>
      <c r="K958" s="8" t="s">
        <v>3541</v>
      </c>
      <c r="L958" s="8" t="s">
        <v>27</v>
      </c>
      <c r="M958" s="15">
        <v>2009</v>
      </c>
      <c r="N958" s="13">
        <v>40013</v>
      </c>
      <c r="O958" s="8" t="s">
        <v>29</v>
      </c>
      <c r="P958" s="8" t="s">
        <v>4273</v>
      </c>
      <c r="Q958" s="8" t="s">
        <v>4274</v>
      </c>
    </row>
    <row r="959" spans="1:17" s="8" customFormat="1" ht="12.75" x14ac:dyDescent="0.2">
      <c r="A959" s="7" t="s">
        <v>4238</v>
      </c>
      <c r="B959" s="8" t="s">
        <v>19</v>
      </c>
      <c r="C959" s="8" t="s">
        <v>52</v>
      </c>
      <c r="D959" s="9" t="s">
        <v>21</v>
      </c>
      <c r="E959" s="9" t="s">
        <v>21</v>
      </c>
      <c r="F959" s="8" t="s">
        <v>22</v>
      </c>
      <c r="G959" s="8" t="s">
        <v>23</v>
      </c>
      <c r="H959" s="8" t="s">
        <v>53</v>
      </c>
      <c r="I959" s="10" t="s">
        <v>3258</v>
      </c>
      <c r="J959" s="8" t="s">
        <v>114</v>
      </c>
      <c r="K959" s="8" t="s">
        <v>3541</v>
      </c>
      <c r="L959" s="8" t="s">
        <v>27</v>
      </c>
      <c r="M959" s="15">
        <v>2009</v>
      </c>
      <c r="N959" s="13">
        <v>40060</v>
      </c>
      <c r="O959" s="8" t="s">
        <v>29</v>
      </c>
      <c r="P959" s="8" t="s">
        <v>4239</v>
      </c>
      <c r="Q959" s="8" t="s">
        <v>4240</v>
      </c>
    </row>
    <row r="960" spans="1:17" s="8" customFormat="1" ht="12.75" x14ac:dyDescent="0.2">
      <c r="A960" s="7" t="s">
        <v>4165</v>
      </c>
      <c r="B960" s="8" t="s">
        <v>19</v>
      </c>
      <c r="C960" s="8" t="s">
        <v>52</v>
      </c>
      <c r="D960" s="9" t="s">
        <v>21</v>
      </c>
      <c r="E960" s="9" t="s">
        <v>21</v>
      </c>
      <c r="F960" s="8" t="s">
        <v>22</v>
      </c>
      <c r="G960" s="8" t="s">
        <v>23</v>
      </c>
      <c r="H960" s="8" t="s">
        <v>53</v>
      </c>
      <c r="I960" s="10" t="s">
        <v>3258</v>
      </c>
      <c r="J960" s="8" t="s">
        <v>114</v>
      </c>
      <c r="K960" s="8" t="s">
        <v>3541</v>
      </c>
      <c r="L960" s="8" t="s">
        <v>27</v>
      </c>
      <c r="M960" s="15">
        <v>2009</v>
      </c>
      <c r="N960" s="13">
        <v>39909</v>
      </c>
      <c r="O960" s="8" t="s">
        <v>29</v>
      </c>
      <c r="P960" s="8" t="s">
        <v>4166</v>
      </c>
      <c r="Q960" s="8" t="s">
        <v>4167</v>
      </c>
    </row>
    <row r="961" spans="1:17" s="8" customFormat="1" ht="12.75" x14ac:dyDescent="0.2">
      <c r="A961" s="7" t="s">
        <v>4253</v>
      </c>
      <c r="B961" s="8" t="s">
        <v>19</v>
      </c>
      <c r="C961" s="8" t="s">
        <v>52</v>
      </c>
      <c r="D961" s="9" t="s">
        <v>21</v>
      </c>
      <c r="E961" s="9" t="s">
        <v>21</v>
      </c>
      <c r="F961" s="8" t="s">
        <v>22</v>
      </c>
      <c r="G961" s="8" t="s">
        <v>23</v>
      </c>
      <c r="H961" s="8" t="s">
        <v>53</v>
      </c>
      <c r="I961" s="10" t="s">
        <v>3258</v>
      </c>
      <c r="J961" s="8" t="s">
        <v>114</v>
      </c>
      <c r="K961" s="8" t="s">
        <v>4254</v>
      </c>
      <c r="L961" s="8" t="s">
        <v>27</v>
      </c>
      <c r="M961" s="15">
        <v>2009</v>
      </c>
      <c r="N961" s="13">
        <v>40137</v>
      </c>
      <c r="O961" s="8" t="s">
        <v>29</v>
      </c>
      <c r="P961" s="8" t="s">
        <v>4255</v>
      </c>
      <c r="Q961" s="8" t="s">
        <v>4256</v>
      </c>
    </row>
    <row r="962" spans="1:17" s="8" customFormat="1" ht="12.75" x14ac:dyDescent="0.2">
      <c r="A962" s="7" t="s">
        <v>4241</v>
      </c>
      <c r="B962" s="8" t="s">
        <v>19</v>
      </c>
      <c r="C962" s="8" t="s">
        <v>52</v>
      </c>
      <c r="D962" s="9" t="s">
        <v>21</v>
      </c>
      <c r="E962" s="9" t="s">
        <v>21</v>
      </c>
      <c r="F962" s="8" t="s">
        <v>22</v>
      </c>
      <c r="G962" s="8" t="s">
        <v>23</v>
      </c>
      <c r="H962" s="8" t="s">
        <v>53</v>
      </c>
      <c r="I962" s="10" t="s">
        <v>3258</v>
      </c>
      <c r="J962" s="8" t="s">
        <v>114</v>
      </c>
      <c r="K962" s="8" t="s">
        <v>3277</v>
      </c>
      <c r="L962" s="8" t="s">
        <v>27</v>
      </c>
      <c r="M962" s="15">
        <v>2009</v>
      </c>
      <c r="N962" s="13">
        <v>39823</v>
      </c>
      <c r="O962" s="8" t="s">
        <v>29</v>
      </c>
      <c r="P962" s="8" t="s">
        <v>4242</v>
      </c>
      <c r="Q962" s="8" t="s">
        <v>4243</v>
      </c>
    </row>
    <row r="963" spans="1:17" s="8" customFormat="1" ht="12.75" x14ac:dyDescent="0.2">
      <c r="A963" s="7" t="s">
        <v>4263</v>
      </c>
      <c r="B963" s="8" t="s">
        <v>19</v>
      </c>
      <c r="C963" s="8" t="s">
        <v>52</v>
      </c>
      <c r="D963" s="9" t="s">
        <v>21</v>
      </c>
      <c r="E963" s="9" t="s">
        <v>21</v>
      </c>
      <c r="F963" s="8" t="s">
        <v>22</v>
      </c>
      <c r="G963" s="8" t="s">
        <v>23</v>
      </c>
      <c r="H963" s="8" t="s">
        <v>53</v>
      </c>
      <c r="I963" s="10" t="s">
        <v>3258</v>
      </c>
      <c r="J963" s="8" t="s">
        <v>114</v>
      </c>
      <c r="K963" s="8" t="s">
        <v>3277</v>
      </c>
      <c r="L963" s="8" t="s">
        <v>27</v>
      </c>
      <c r="M963" s="15">
        <v>2009</v>
      </c>
      <c r="N963" s="13">
        <v>40048</v>
      </c>
      <c r="O963" s="8" t="s">
        <v>29</v>
      </c>
      <c r="P963" s="8" t="s">
        <v>4264</v>
      </c>
      <c r="Q963" s="8" t="s">
        <v>4265</v>
      </c>
    </row>
    <row r="964" spans="1:17" s="8" customFormat="1" ht="12.75" x14ac:dyDescent="0.2">
      <c r="A964" s="7" t="s">
        <v>4184</v>
      </c>
      <c r="B964" s="8" t="s">
        <v>19</v>
      </c>
      <c r="C964" s="8" t="s">
        <v>52</v>
      </c>
      <c r="D964" s="9" t="s">
        <v>21</v>
      </c>
      <c r="E964" s="9" t="s">
        <v>21</v>
      </c>
      <c r="F964" s="8" t="s">
        <v>22</v>
      </c>
      <c r="G964" s="8" t="s">
        <v>23</v>
      </c>
      <c r="H964" s="8" t="s">
        <v>53</v>
      </c>
      <c r="I964" s="10" t="s">
        <v>3258</v>
      </c>
      <c r="J964" s="8" t="s">
        <v>114</v>
      </c>
      <c r="K964" s="8" t="s">
        <v>3277</v>
      </c>
      <c r="L964" s="8" t="s">
        <v>27</v>
      </c>
      <c r="M964" s="15">
        <v>2009</v>
      </c>
      <c r="N964" s="13">
        <v>40144</v>
      </c>
      <c r="O964" s="8" t="s">
        <v>29</v>
      </c>
      <c r="P964" s="8" t="s">
        <v>4185</v>
      </c>
      <c r="Q964" s="8" t="s">
        <v>4186</v>
      </c>
    </row>
    <row r="965" spans="1:17" s="8" customFormat="1" ht="12.75" x14ac:dyDescent="0.2">
      <c r="A965" s="7" t="s">
        <v>3410</v>
      </c>
      <c r="B965" s="8" t="s">
        <v>19</v>
      </c>
      <c r="C965" s="8" t="s">
        <v>52</v>
      </c>
      <c r="D965" s="9" t="s">
        <v>21</v>
      </c>
      <c r="E965" s="9" t="s">
        <v>21</v>
      </c>
      <c r="F965" s="8" t="s">
        <v>22</v>
      </c>
      <c r="G965" s="8" t="s">
        <v>23</v>
      </c>
      <c r="H965" s="8" t="s">
        <v>53</v>
      </c>
      <c r="I965" s="10" t="s">
        <v>3258</v>
      </c>
      <c r="J965" s="8" t="s">
        <v>114</v>
      </c>
      <c r="K965" s="8" t="s">
        <v>3277</v>
      </c>
      <c r="L965" s="8" t="s">
        <v>27</v>
      </c>
      <c r="M965" s="15">
        <v>1999</v>
      </c>
      <c r="N965" s="11" t="s">
        <v>1116</v>
      </c>
      <c r="O965" s="8" t="s">
        <v>29</v>
      </c>
      <c r="P965" s="8" t="s">
        <v>3411</v>
      </c>
      <c r="Q965" s="8" t="s">
        <v>3412</v>
      </c>
    </row>
    <row r="966" spans="1:17" s="8" customFormat="1" ht="12.75" x14ac:dyDescent="0.2">
      <c r="A966" s="7" t="s">
        <v>4059</v>
      </c>
      <c r="B966" s="8" t="s">
        <v>19</v>
      </c>
      <c r="C966" s="8" t="s">
        <v>52</v>
      </c>
      <c r="D966" s="9" t="s">
        <v>21</v>
      </c>
      <c r="E966" s="9" t="s">
        <v>21</v>
      </c>
      <c r="F966" s="8" t="s">
        <v>22</v>
      </c>
      <c r="G966" s="8" t="s">
        <v>23</v>
      </c>
      <c r="H966" s="8" t="s">
        <v>53</v>
      </c>
      <c r="I966" s="10" t="s">
        <v>3258</v>
      </c>
      <c r="J966" s="8" t="s">
        <v>114</v>
      </c>
      <c r="K966" s="8" t="s">
        <v>3277</v>
      </c>
      <c r="L966" s="8" t="s">
        <v>27</v>
      </c>
      <c r="M966" s="15">
        <v>2008</v>
      </c>
      <c r="N966" s="11" t="s">
        <v>4053</v>
      </c>
      <c r="O966" s="8" t="s">
        <v>29</v>
      </c>
      <c r="P966" s="8" t="s">
        <v>4060</v>
      </c>
      <c r="Q966" s="8" t="s">
        <v>4061</v>
      </c>
    </row>
    <row r="967" spans="1:17" s="8" customFormat="1" ht="12.75" x14ac:dyDescent="0.2">
      <c r="A967" s="7" t="s">
        <v>3743</v>
      </c>
      <c r="B967" s="8" t="s">
        <v>19</v>
      </c>
      <c r="C967" s="8" t="s">
        <v>52</v>
      </c>
      <c r="D967" s="9" t="s">
        <v>21</v>
      </c>
      <c r="E967" s="9" t="s">
        <v>21</v>
      </c>
      <c r="F967" s="8" t="s">
        <v>22</v>
      </c>
      <c r="G967" s="8" t="s">
        <v>23</v>
      </c>
      <c r="H967" s="8" t="s">
        <v>53</v>
      </c>
      <c r="I967" s="10" t="s">
        <v>3258</v>
      </c>
      <c r="J967" s="8" t="s">
        <v>114</v>
      </c>
      <c r="K967" s="8" t="s">
        <v>3277</v>
      </c>
      <c r="L967" s="8" t="s">
        <v>27</v>
      </c>
      <c r="M967" s="15">
        <v>2005</v>
      </c>
      <c r="N967" s="11" t="s">
        <v>3744</v>
      </c>
      <c r="O967" s="8" t="s">
        <v>29</v>
      </c>
      <c r="P967" s="8" t="s">
        <v>3745</v>
      </c>
      <c r="Q967" s="8" t="s">
        <v>3746</v>
      </c>
    </row>
    <row r="968" spans="1:17" s="8" customFormat="1" ht="12.75" x14ac:dyDescent="0.2">
      <c r="A968" s="7" t="s">
        <v>3419</v>
      </c>
      <c r="B968" s="8" t="s">
        <v>19</v>
      </c>
      <c r="C968" s="8" t="s">
        <v>52</v>
      </c>
      <c r="D968" s="9" t="s">
        <v>21</v>
      </c>
      <c r="E968" s="9" t="s">
        <v>21</v>
      </c>
      <c r="F968" s="8" t="s">
        <v>22</v>
      </c>
      <c r="G968" s="8" t="s">
        <v>23</v>
      </c>
      <c r="H968" s="8" t="s">
        <v>53</v>
      </c>
      <c r="I968" s="10" t="s">
        <v>3258</v>
      </c>
      <c r="J968" s="8" t="s">
        <v>114</v>
      </c>
      <c r="K968" s="8" t="s">
        <v>3420</v>
      </c>
      <c r="L968" s="8" t="s">
        <v>27</v>
      </c>
      <c r="M968" s="15">
        <v>2000</v>
      </c>
      <c r="N968" s="11" t="s">
        <v>3421</v>
      </c>
      <c r="O968" s="8" t="s">
        <v>29</v>
      </c>
      <c r="P968" s="8" t="s">
        <v>3422</v>
      </c>
      <c r="Q968" s="8" t="s">
        <v>3423</v>
      </c>
    </row>
    <row r="969" spans="1:17" s="8" customFormat="1" ht="12.75" x14ac:dyDescent="0.2">
      <c r="A969" s="7" t="s">
        <v>4157</v>
      </c>
      <c r="B969" s="8" t="s">
        <v>45</v>
      </c>
      <c r="C969" s="8" t="s">
        <v>46</v>
      </c>
      <c r="D969" s="9" t="s">
        <v>47</v>
      </c>
      <c r="E969" s="9" t="s">
        <v>40</v>
      </c>
      <c r="F969" s="8" t="s">
        <v>22</v>
      </c>
      <c r="G969" s="8" t="s">
        <v>23</v>
      </c>
      <c r="H969" s="8" t="s">
        <v>40</v>
      </c>
      <c r="I969" s="10" t="s">
        <v>3258</v>
      </c>
      <c r="J969" s="8" t="s">
        <v>114</v>
      </c>
      <c r="K969" s="8" t="s">
        <v>4158</v>
      </c>
      <c r="L969" s="8" t="s">
        <v>27</v>
      </c>
      <c r="M969" s="15">
        <v>2008</v>
      </c>
      <c r="N969" s="11" t="s">
        <v>3042</v>
      </c>
      <c r="O969" s="8" t="s">
        <v>29</v>
      </c>
      <c r="P969" s="8" t="s">
        <v>4159</v>
      </c>
      <c r="Q969" s="8" t="s">
        <v>4160</v>
      </c>
    </row>
    <row r="970" spans="1:17" s="8" customFormat="1" ht="12.75" x14ac:dyDescent="0.2">
      <c r="A970" s="7" t="s">
        <v>4161</v>
      </c>
      <c r="B970" s="8" t="s">
        <v>45</v>
      </c>
      <c r="C970" s="8" t="s">
        <v>46</v>
      </c>
      <c r="D970" s="9" t="s">
        <v>47</v>
      </c>
      <c r="E970" s="9" t="s">
        <v>40</v>
      </c>
      <c r="F970" s="8" t="s">
        <v>22</v>
      </c>
      <c r="G970" s="8" t="s">
        <v>23</v>
      </c>
      <c r="H970" s="8" t="s">
        <v>40</v>
      </c>
      <c r="I970" s="10" t="s">
        <v>3258</v>
      </c>
      <c r="J970" s="8" t="s">
        <v>114</v>
      </c>
      <c r="K970" s="8" t="s">
        <v>3420</v>
      </c>
      <c r="L970" s="8" t="s">
        <v>27</v>
      </c>
      <c r="M970" s="15">
        <v>2008</v>
      </c>
      <c r="N970" s="11" t="s">
        <v>4162</v>
      </c>
      <c r="O970" s="8" t="s">
        <v>29</v>
      </c>
      <c r="P970" s="8" t="s">
        <v>4163</v>
      </c>
      <c r="Q970" s="8" t="s">
        <v>4164</v>
      </c>
    </row>
    <row r="971" spans="1:17" s="8" customFormat="1" ht="12.75" x14ac:dyDescent="0.2">
      <c r="A971" s="7" t="s">
        <v>5384</v>
      </c>
      <c r="B971" s="8" t="s">
        <v>19</v>
      </c>
      <c r="C971" s="18" t="s">
        <v>5134</v>
      </c>
      <c r="D971" s="9" t="s">
        <v>68</v>
      </c>
      <c r="E971" s="9" t="s">
        <v>5135</v>
      </c>
      <c r="F971" s="8" t="s">
        <v>832</v>
      </c>
      <c r="G971" s="17" t="s">
        <v>23</v>
      </c>
      <c r="H971" s="17" t="s">
        <v>24</v>
      </c>
      <c r="I971" s="10" t="s">
        <v>3258</v>
      </c>
      <c r="J971" s="8" t="s">
        <v>5222</v>
      </c>
      <c r="K971" s="8" t="s">
        <v>5223</v>
      </c>
      <c r="L971" s="8" t="s">
        <v>27</v>
      </c>
      <c r="M971" s="15">
        <v>2007</v>
      </c>
      <c r="N971" s="11" t="s">
        <v>1273</v>
      </c>
      <c r="O971" s="8" t="s">
        <v>29</v>
      </c>
      <c r="P971" s="8" t="s">
        <v>5385</v>
      </c>
      <c r="Q971" s="8" t="s">
        <v>5386</v>
      </c>
    </row>
    <row r="972" spans="1:17" s="8" customFormat="1" ht="12.75" x14ac:dyDescent="0.2">
      <c r="A972" s="7" t="s">
        <v>5410</v>
      </c>
      <c r="B972" s="8" t="s">
        <v>19</v>
      </c>
      <c r="C972" s="12" t="s">
        <v>5411</v>
      </c>
      <c r="D972" s="9" t="s">
        <v>68</v>
      </c>
      <c r="E972" s="9" t="s">
        <v>69</v>
      </c>
      <c r="F972" s="9" t="s">
        <v>22</v>
      </c>
      <c r="G972" s="8" t="s">
        <v>23</v>
      </c>
      <c r="H972" s="8" t="s">
        <v>53</v>
      </c>
      <c r="I972" s="10" t="s">
        <v>3258</v>
      </c>
      <c r="J972" s="8" t="s">
        <v>5222</v>
      </c>
      <c r="K972" s="8" t="s">
        <v>5223</v>
      </c>
      <c r="L972" s="8" t="s">
        <v>27</v>
      </c>
      <c r="M972" s="15">
        <v>2007</v>
      </c>
      <c r="N972" s="11" t="s">
        <v>3986</v>
      </c>
      <c r="O972" s="8" t="s">
        <v>29</v>
      </c>
      <c r="P972" s="8" t="s">
        <v>5412</v>
      </c>
      <c r="Q972" s="8" t="s">
        <v>5413</v>
      </c>
    </row>
    <row r="973" spans="1:17" s="8" customFormat="1" ht="12.75" x14ac:dyDescent="0.2">
      <c r="A973" s="7" t="s">
        <v>5397</v>
      </c>
      <c r="B973" s="8" t="s">
        <v>19</v>
      </c>
      <c r="C973" s="8" t="s">
        <v>5398</v>
      </c>
      <c r="G973" s="8" t="s">
        <v>23</v>
      </c>
      <c r="H973" s="8" t="s">
        <v>53</v>
      </c>
      <c r="I973" s="10" t="s">
        <v>3258</v>
      </c>
      <c r="J973" s="8" t="s">
        <v>5222</v>
      </c>
      <c r="K973" s="8" t="s">
        <v>5223</v>
      </c>
      <c r="L973" s="8" t="s">
        <v>27</v>
      </c>
      <c r="M973" s="15">
        <v>2007</v>
      </c>
      <c r="N973" s="11" t="s">
        <v>3986</v>
      </c>
      <c r="O973" s="8" t="s">
        <v>29</v>
      </c>
      <c r="P973" s="8" t="s">
        <v>5399</v>
      </c>
      <c r="Q973" s="8" t="s">
        <v>5400</v>
      </c>
    </row>
    <row r="974" spans="1:17" s="8" customFormat="1" ht="12.75" x14ac:dyDescent="0.2">
      <c r="A974" s="7" t="s">
        <v>5478</v>
      </c>
      <c r="B974" s="8" t="s">
        <v>19</v>
      </c>
      <c r="C974" s="8" t="s">
        <v>52</v>
      </c>
      <c r="D974" s="9" t="s">
        <v>21</v>
      </c>
      <c r="E974" s="9" t="s">
        <v>21</v>
      </c>
      <c r="F974" s="8" t="s">
        <v>22</v>
      </c>
      <c r="G974" s="8" t="s">
        <v>23</v>
      </c>
      <c r="H974" s="8" t="s">
        <v>53</v>
      </c>
      <c r="I974" s="10" t="s">
        <v>3258</v>
      </c>
      <c r="J974" s="8" t="s">
        <v>5222</v>
      </c>
      <c r="K974" s="8" t="s">
        <v>5223</v>
      </c>
      <c r="L974" s="8" t="s">
        <v>27</v>
      </c>
      <c r="M974" s="15">
        <v>2009</v>
      </c>
      <c r="N974" s="11" t="s">
        <v>4214</v>
      </c>
      <c r="O974" s="8" t="s">
        <v>29</v>
      </c>
      <c r="P974" s="8" t="s">
        <v>5479</v>
      </c>
      <c r="Q974" s="8" t="s">
        <v>5480</v>
      </c>
    </row>
    <row r="975" spans="1:17" s="8" customFormat="1" ht="12.75" x14ac:dyDescent="0.2">
      <c r="A975" s="7" t="s">
        <v>5481</v>
      </c>
      <c r="B975" s="8" t="s">
        <v>19</v>
      </c>
      <c r="C975" s="18" t="s">
        <v>5134</v>
      </c>
      <c r="D975" s="9" t="s">
        <v>68</v>
      </c>
      <c r="E975" s="9" t="s">
        <v>5135</v>
      </c>
      <c r="F975" s="8" t="s">
        <v>832</v>
      </c>
      <c r="G975" s="17" t="s">
        <v>23</v>
      </c>
      <c r="H975" s="8" t="s">
        <v>1074</v>
      </c>
      <c r="I975" s="10" t="s">
        <v>3258</v>
      </c>
      <c r="J975" s="8" t="s">
        <v>5222</v>
      </c>
      <c r="K975" s="8" t="s">
        <v>5223</v>
      </c>
      <c r="L975" s="8" t="s">
        <v>27</v>
      </c>
      <c r="M975" s="15">
        <v>2009</v>
      </c>
      <c r="N975" s="11" t="s">
        <v>2528</v>
      </c>
      <c r="O975" s="8" t="s">
        <v>29</v>
      </c>
      <c r="P975" s="8" t="s">
        <v>5482</v>
      </c>
      <c r="Q975" s="8" t="s">
        <v>5483</v>
      </c>
    </row>
    <row r="976" spans="1:17" s="8" customFormat="1" ht="12.75" x14ac:dyDescent="0.2">
      <c r="A976" s="7" t="s">
        <v>5456</v>
      </c>
      <c r="B976" s="8" t="s">
        <v>19</v>
      </c>
      <c r="C976" s="8" t="s">
        <v>52</v>
      </c>
      <c r="D976" s="9" t="s">
        <v>21</v>
      </c>
      <c r="E976" s="9" t="s">
        <v>21</v>
      </c>
      <c r="F976" s="8" t="s">
        <v>22</v>
      </c>
      <c r="G976" s="8" t="s">
        <v>23</v>
      </c>
      <c r="H976" s="8" t="s">
        <v>53</v>
      </c>
      <c r="I976" s="10" t="s">
        <v>3258</v>
      </c>
      <c r="J976" s="8" t="s">
        <v>5222</v>
      </c>
      <c r="K976" s="8" t="s">
        <v>5223</v>
      </c>
      <c r="L976" s="8" t="s">
        <v>27</v>
      </c>
      <c r="M976" s="15">
        <v>2009</v>
      </c>
      <c r="N976" s="11" t="s">
        <v>2528</v>
      </c>
      <c r="O976" s="8" t="s">
        <v>29</v>
      </c>
      <c r="P976" s="8" t="s">
        <v>5457</v>
      </c>
      <c r="Q976" s="8" t="s">
        <v>5458</v>
      </c>
    </row>
    <row r="977" spans="1:17" s="8" customFormat="1" ht="12.75" x14ac:dyDescent="0.2">
      <c r="A977" s="7" t="s">
        <v>5496</v>
      </c>
      <c r="B977" s="8" t="s">
        <v>19</v>
      </c>
      <c r="C977" s="8" t="s">
        <v>52</v>
      </c>
      <c r="D977" s="9" t="s">
        <v>21</v>
      </c>
      <c r="E977" s="9" t="s">
        <v>21</v>
      </c>
      <c r="F977" s="8" t="s">
        <v>22</v>
      </c>
      <c r="G977" s="8" t="s">
        <v>23</v>
      </c>
      <c r="H977" s="8" t="s">
        <v>53</v>
      </c>
      <c r="I977" s="10" t="s">
        <v>3258</v>
      </c>
      <c r="J977" s="8" t="s">
        <v>5222</v>
      </c>
      <c r="K977" s="8" t="s">
        <v>5223</v>
      </c>
      <c r="L977" s="8" t="s">
        <v>27</v>
      </c>
      <c r="M977" s="15">
        <v>2009</v>
      </c>
      <c r="N977" s="11" t="s">
        <v>2528</v>
      </c>
      <c r="O977" s="8" t="s">
        <v>29</v>
      </c>
      <c r="P977" s="8" t="s">
        <v>5497</v>
      </c>
      <c r="Q977" s="8" t="s">
        <v>5498</v>
      </c>
    </row>
    <row r="978" spans="1:17" s="8" customFormat="1" ht="12.75" x14ac:dyDescent="0.2">
      <c r="A978" s="7" t="s">
        <v>5487</v>
      </c>
      <c r="B978" s="8" t="s">
        <v>19</v>
      </c>
      <c r="C978" s="8" t="s">
        <v>52</v>
      </c>
      <c r="D978" s="9" t="s">
        <v>21</v>
      </c>
      <c r="E978" s="9" t="s">
        <v>21</v>
      </c>
      <c r="F978" s="8" t="s">
        <v>22</v>
      </c>
      <c r="G978" s="8" t="s">
        <v>23</v>
      </c>
      <c r="H978" s="8" t="s">
        <v>53</v>
      </c>
      <c r="I978" s="10" t="s">
        <v>3258</v>
      </c>
      <c r="J978" s="8" t="s">
        <v>5222</v>
      </c>
      <c r="K978" s="8" t="s">
        <v>5223</v>
      </c>
      <c r="L978" s="8" t="s">
        <v>27</v>
      </c>
      <c r="M978" s="15">
        <v>2009</v>
      </c>
      <c r="N978" s="11" t="s">
        <v>2990</v>
      </c>
      <c r="O978" s="8" t="s">
        <v>29</v>
      </c>
      <c r="P978" s="8" t="s">
        <v>5488</v>
      </c>
      <c r="Q978" s="8" t="s">
        <v>5489</v>
      </c>
    </row>
    <row r="979" spans="1:17" s="8" customFormat="1" ht="12.75" x14ac:dyDescent="0.2">
      <c r="A979" s="7" t="s">
        <v>5459</v>
      </c>
      <c r="B979" s="8" t="s">
        <v>19</v>
      </c>
      <c r="C979" s="18" t="s">
        <v>5134</v>
      </c>
      <c r="D979" s="9" t="s">
        <v>68</v>
      </c>
      <c r="E979" s="9" t="s">
        <v>5135</v>
      </c>
      <c r="F979" s="8" t="s">
        <v>832</v>
      </c>
      <c r="G979" s="17" t="s">
        <v>23</v>
      </c>
      <c r="H979" s="8" t="s">
        <v>1074</v>
      </c>
      <c r="I979" s="10" t="s">
        <v>3258</v>
      </c>
      <c r="J979" s="8" t="s">
        <v>5222</v>
      </c>
      <c r="K979" s="8" t="s">
        <v>5223</v>
      </c>
      <c r="L979" s="8" t="s">
        <v>27</v>
      </c>
      <c r="M979" s="15">
        <v>2009</v>
      </c>
      <c r="N979" s="11" t="s">
        <v>2990</v>
      </c>
      <c r="O979" s="8" t="s">
        <v>29</v>
      </c>
      <c r="P979" s="8" t="s">
        <v>5460</v>
      </c>
      <c r="Q979" s="8" t="s">
        <v>5461</v>
      </c>
    </row>
    <row r="980" spans="1:17" s="8" customFormat="1" ht="12.75" x14ac:dyDescent="0.2">
      <c r="A980" s="7" t="s">
        <v>5453</v>
      </c>
      <c r="B980" s="8" t="s">
        <v>19</v>
      </c>
      <c r="C980" s="8" t="s">
        <v>52</v>
      </c>
      <c r="D980" s="9" t="s">
        <v>21</v>
      </c>
      <c r="E980" s="9" t="s">
        <v>21</v>
      </c>
      <c r="F980" s="8" t="s">
        <v>22</v>
      </c>
      <c r="G980" s="8" t="s">
        <v>23</v>
      </c>
      <c r="H980" s="8" t="s">
        <v>53</v>
      </c>
      <c r="I980" s="10" t="s">
        <v>3258</v>
      </c>
      <c r="J980" s="8" t="s">
        <v>5222</v>
      </c>
      <c r="K980" s="8" t="s">
        <v>5223</v>
      </c>
      <c r="L980" s="8" t="s">
        <v>27</v>
      </c>
      <c r="M980" s="15">
        <v>2009</v>
      </c>
      <c r="N980" s="11" t="s">
        <v>2990</v>
      </c>
      <c r="O980" s="8" t="s">
        <v>29</v>
      </c>
      <c r="P980" s="8" t="s">
        <v>5454</v>
      </c>
      <c r="Q980" s="8" t="s">
        <v>5455</v>
      </c>
    </row>
    <row r="981" spans="1:17" s="8" customFormat="1" ht="12.75" x14ac:dyDescent="0.2">
      <c r="A981" s="7" t="s">
        <v>5466</v>
      </c>
      <c r="B981" s="8" t="s">
        <v>19</v>
      </c>
      <c r="C981" s="8" t="s">
        <v>52</v>
      </c>
      <c r="D981" s="9" t="s">
        <v>21</v>
      </c>
      <c r="E981" s="9" t="s">
        <v>21</v>
      </c>
      <c r="F981" s="8" t="s">
        <v>22</v>
      </c>
      <c r="G981" s="8" t="s">
        <v>23</v>
      </c>
      <c r="H981" s="8" t="s">
        <v>53</v>
      </c>
      <c r="I981" s="10" t="s">
        <v>3258</v>
      </c>
      <c r="J981" s="8" t="s">
        <v>5222</v>
      </c>
      <c r="K981" s="8" t="s">
        <v>5223</v>
      </c>
      <c r="L981" s="8" t="s">
        <v>27</v>
      </c>
      <c r="M981" s="15">
        <v>2009</v>
      </c>
      <c r="N981" s="11" t="s">
        <v>5463</v>
      </c>
      <c r="O981" s="8" t="s">
        <v>29</v>
      </c>
      <c r="P981" s="8" t="s">
        <v>5467</v>
      </c>
      <c r="Q981" s="8" t="s">
        <v>5468</v>
      </c>
    </row>
    <row r="982" spans="1:17" s="8" customFormat="1" ht="12.75" x14ac:dyDescent="0.2">
      <c r="A982" s="7" t="s">
        <v>5462</v>
      </c>
      <c r="B982" s="8" t="s">
        <v>19</v>
      </c>
      <c r="C982" s="18" t="s">
        <v>5134</v>
      </c>
      <c r="D982" s="9" t="s">
        <v>68</v>
      </c>
      <c r="E982" s="9" t="s">
        <v>5135</v>
      </c>
      <c r="F982" s="8" t="s">
        <v>832</v>
      </c>
      <c r="G982" s="17" t="s">
        <v>23</v>
      </c>
      <c r="H982" s="8" t="s">
        <v>1074</v>
      </c>
      <c r="I982" s="10" t="s">
        <v>3258</v>
      </c>
      <c r="J982" s="8" t="s">
        <v>5222</v>
      </c>
      <c r="K982" s="8" t="s">
        <v>5223</v>
      </c>
      <c r="L982" s="8" t="s">
        <v>27</v>
      </c>
      <c r="M982" s="15">
        <v>2009</v>
      </c>
      <c r="N982" s="11" t="s">
        <v>5463</v>
      </c>
      <c r="O982" s="8" t="s">
        <v>29</v>
      </c>
      <c r="P982" s="8" t="s">
        <v>5464</v>
      </c>
      <c r="Q982" s="8" t="s">
        <v>5465</v>
      </c>
    </row>
    <row r="983" spans="1:17" s="8" customFormat="1" ht="12.75" x14ac:dyDescent="0.2">
      <c r="A983" s="7" t="s">
        <v>5484</v>
      </c>
      <c r="B983" s="8" t="s">
        <v>19</v>
      </c>
      <c r="C983" s="8" t="s">
        <v>52</v>
      </c>
      <c r="D983" s="9" t="s">
        <v>21</v>
      </c>
      <c r="E983" s="9" t="s">
        <v>21</v>
      </c>
      <c r="F983" s="8" t="s">
        <v>22</v>
      </c>
      <c r="G983" s="8" t="s">
        <v>23</v>
      </c>
      <c r="H983" s="8" t="s">
        <v>53</v>
      </c>
      <c r="I983" s="10" t="s">
        <v>3258</v>
      </c>
      <c r="J983" s="8" t="s">
        <v>5222</v>
      </c>
      <c r="K983" s="8" t="s">
        <v>5223</v>
      </c>
      <c r="L983" s="8" t="s">
        <v>27</v>
      </c>
      <c r="M983" s="15">
        <v>2009</v>
      </c>
      <c r="N983" s="11" t="s">
        <v>1416</v>
      </c>
      <c r="O983" s="8" t="s">
        <v>29</v>
      </c>
      <c r="P983" s="8" t="s">
        <v>5485</v>
      </c>
      <c r="Q983" s="8" t="s">
        <v>5486</v>
      </c>
    </row>
    <row r="984" spans="1:17" s="8" customFormat="1" ht="12.75" x14ac:dyDescent="0.2">
      <c r="A984" s="7" t="s">
        <v>5493</v>
      </c>
      <c r="B984" s="8" t="s">
        <v>19</v>
      </c>
      <c r="C984" s="8" t="s">
        <v>52</v>
      </c>
      <c r="D984" s="9" t="s">
        <v>21</v>
      </c>
      <c r="E984" s="9" t="s">
        <v>21</v>
      </c>
      <c r="F984" s="8" t="s">
        <v>22</v>
      </c>
      <c r="G984" s="8" t="s">
        <v>23</v>
      </c>
      <c r="H984" s="8" t="s">
        <v>53</v>
      </c>
      <c r="I984" s="10" t="s">
        <v>3258</v>
      </c>
      <c r="J984" s="8" t="s">
        <v>5222</v>
      </c>
      <c r="K984" s="8" t="s">
        <v>5223</v>
      </c>
      <c r="L984" s="8" t="s">
        <v>27</v>
      </c>
      <c r="M984" s="15">
        <v>2009</v>
      </c>
      <c r="N984" s="11" t="s">
        <v>4188</v>
      </c>
      <c r="O984" s="8" t="s">
        <v>29</v>
      </c>
      <c r="P984" s="8" t="s">
        <v>5494</v>
      </c>
      <c r="Q984" s="8" t="s">
        <v>5495</v>
      </c>
    </row>
    <row r="985" spans="1:17" s="8" customFormat="1" ht="12.75" x14ac:dyDescent="0.2">
      <c r="A985" s="7" t="s">
        <v>5472</v>
      </c>
      <c r="B985" s="8" t="s">
        <v>19</v>
      </c>
      <c r="C985" s="8" t="s">
        <v>52</v>
      </c>
      <c r="D985" s="9" t="s">
        <v>21</v>
      </c>
      <c r="E985" s="9" t="s">
        <v>21</v>
      </c>
      <c r="F985" s="8" t="s">
        <v>22</v>
      </c>
      <c r="G985" s="8" t="s">
        <v>23</v>
      </c>
      <c r="H985" s="8" t="s">
        <v>53</v>
      </c>
      <c r="I985" s="10" t="s">
        <v>3258</v>
      </c>
      <c r="J985" s="8" t="s">
        <v>5222</v>
      </c>
      <c r="K985" s="8" t="s">
        <v>5223</v>
      </c>
      <c r="L985" s="8" t="s">
        <v>27</v>
      </c>
      <c r="M985" s="15">
        <v>2009</v>
      </c>
      <c r="N985" s="11" t="s">
        <v>1459</v>
      </c>
      <c r="O985" s="8" t="s">
        <v>29</v>
      </c>
      <c r="P985" s="8" t="s">
        <v>5473</v>
      </c>
      <c r="Q985" s="8" t="s">
        <v>5474</v>
      </c>
    </row>
    <row r="986" spans="1:17" s="8" customFormat="1" ht="12.75" x14ac:dyDescent="0.2">
      <c r="A986" s="7" t="s">
        <v>4257</v>
      </c>
      <c r="B986" s="8" t="s">
        <v>19</v>
      </c>
      <c r="C986" s="8" t="s">
        <v>52</v>
      </c>
      <c r="D986" s="9" t="s">
        <v>21</v>
      </c>
      <c r="E986" s="9" t="s">
        <v>21</v>
      </c>
      <c r="F986" s="8" t="s">
        <v>22</v>
      </c>
      <c r="G986" s="8" t="s">
        <v>23</v>
      </c>
      <c r="H986" s="8" t="s">
        <v>53</v>
      </c>
      <c r="I986" s="10" t="s">
        <v>3258</v>
      </c>
      <c r="J986" s="8" t="s">
        <v>114</v>
      </c>
      <c r="K986" s="8" t="s">
        <v>3277</v>
      </c>
      <c r="L986" s="8" t="s">
        <v>27</v>
      </c>
      <c r="M986" s="15">
        <v>2009</v>
      </c>
      <c r="N986" s="11" t="s">
        <v>1416</v>
      </c>
      <c r="O986" s="8" t="s">
        <v>29</v>
      </c>
      <c r="P986" s="8" t="s">
        <v>4258</v>
      </c>
      <c r="Q986" s="8" t="s">
        <v>4259</v>
      </c>
    </row>
    <row r="987" spans="1:17" s="8" customFormat="1" ht="12.75" x14ac:dyDescent="0.2">
      <c r="A987" s="7" t="s">
        <v>4168</v>
      </c>
      <c r="B987" s="8" t="s">
        <v>19</v>
      </c>
      <c r="C987" s="8" t="s">
        <v>52</v>
      </c>
      <c r="D987" s="9" t="s">
        <v>21</v>
      </c>
      <c r="E987" s="9" t="s">
        <v>21</v>
      </c>
      <c r="F987" s="8" t="s">
        <v>22</v>
      </c>
      <c r="G987" s="8" t="s">
        <v>23</v>
      </c>
      <c r="H987" s="8" t="s">
        <v>53</v>
      </c>
      <c r="I987" s="10" t="s">
        <v>3258</v>
      </c>
      <c r="J987" s="8" t="s">
        <v>114</v>
      </c>
      <c r="K987" s="8" t="s">
        <v>3277</v>
      </c>
      <c r="L987" s="8" t="s">
        <v>27</v>
      </c>
      <c r="M987" s="15">
        <v>2009</v>
      </c>
      <c r="N987" s="11" t="s">
        <v>1416</v>
      </c>
      <c r="O987" s="8" t="s">
        <v>29</v>
      </c>
      <c r="P987" s="8" t="s">
        <v>4169</v>
      </c>
      <c r="Q987" s="8" t="s">
        <v>4170</v>
      </c>
    </row>
    <row r="988" spans="1:17" s="8" customFormat="1" ht="12.75" x14ac:dyDescent="0.2">
      <c r="A988" s="7" t="s">
        <v>4203</v>
      </c>
      <c r="B988" s="8" t="s">
        <v>19</v>
      </c>
      <c r="C988" s="8" t="s">
        <v>52</v>
      </c>
      <c r="D988" s="9" t="s">
        <v>21</v>
      </c>
      <c r="E988" s="9" t="s">
        <v>21</v>
      </c>
      <c r="F988" s="8" t="s">
        <v>22</v>
      </c>
      <c r="G988" s="8" t="s">
        <v>23</v>
      </c>
      <c r="H988" s="8" t="s">
        <v>53</v>
      </c>
      <c r="I988" s="10" t="s">
        <v>3258</v>
      </c>
      <c r="J988" s="8" t="s">
        <v>114</v>
      </c>
      <c r="K988" s="8" t="s">
        <v>4204</v>
      </c>
      <c r="L988" s="8" t="s">
        <v>27</v>
      </c>
      <c r="M988" s="15">
        <v>2009</v>
      </c>
      <c r="N988" s="11" t="s">
        <v>2528</v>
      </c>
      <c r="O988" s="8" t="s">
        <v>29</v>
      </c>
      <c r="P988" s="8" t="s">
        <v>4205</v>
      </c>
      <c r="Q988" s="8" t="s">
        <v>4206</v>
      </c>
    </row>
    <row r="989" spans="1:17" s="8" customFormat="1" ht="12.75" x14ac:dyDescent="0.2">
      <c r="A989" s="7" t="s">
        <v>4078</v>
      </c>
      <c r="B989" s="8" t="s">
        <v>19</v>
      </c>
      <c r="C989" s="8" t="s">
        <v>52</v>
      </c>
      <c r="D989" s="9" t="s">
        <v>21</v>
      </c>
      <c r="E989" s="9" t="s">
        <v>21</v>
      </c>
      <c r="F989" s="8" t="s">
        <v>22</v>
      </c>
      <c r="G989" s="8" t="s">
        <v>23</v>
      </c>
      <c r="H989" s="8" t="s">
        <v>53</v>
      </c>
      <c r="I989" s="10" t="s">
        <v>3258</v>
      </c>
      <c r="J989" s="8" t="s">
        <v>114</v>
      </c>
      <c r="K989" s="8" t="s">
        <v>3277</v>
      </c>
      <c r="L989" s="8" t="s">
        <v>27</v>
      </c>
      <c r="M989" s="15">
        <v>2008</v>
      </c>
      <c r="N989" s="11" t="s">
        <v>4079</v>
      </c>
      <c r="O989" s="8" t="s">
        <v>29</v>
      </c>
      <c r="P989" s="8" t="s">
        <v>4080</v>
      </c>
      <c r="Q989" s="8" t="s">
        <v>4081</v>
      </c>
    </row>
    <row r="990" spans="1:17" s="8" customFormat="1" ht="12.75" x14ac:dyDescent="0.2">
      <c r="A990" s="7" t="s">
        <v>3914</v>
      </c>
      <c r="B990" s="8" t="s">
        <v>19</v>
      </c>
      <c r="C990" s="8" t="s">
        <v>20</v>
      </c>
      <c r="D990" s="9" t="s">
        <v>21</v>
      </c>
      <c r="E990" s="9" t="s">
        <v>21</v>
      </c>
      <c r="F990" s="8" t="s">
        <v>22</v>
      </c>
      <c r="G990" s="8" t="s">
        <v>23</v>
      </c>
      <c r="H990" s="8" t="s">
        <v>24</v>
      </c>
      <c r="I990" s="10" t="s">
        <v>3258</v>
      </c>
      <c r="J990" s="8" t="s">
        <v>114</v>
      </c>
      <c r="K990" s="8" t="s">
        <v>3313</v>
      </c>
      <c r="L990" s="8" t="s">
        <v>27</v>
      </c>
      <c r="M990" s="15">
        <v>2007</v>
      </c>
      <c r="N990" s="11" t="s">
        <v>1281</v>
      </c>
      <c r="O990" s="8" t="s">
        <v>29</v>
      </c>
      <c r="P990" s="8" t="s">
        <v>3915</v>
      </c>
      <c r="Q990" s="8" t="s">
        <v>3916</v>
      </c>
    </row>
    <row r="991" spans="1:17" s="8" customFormat="1" ht="12.75" x14ac:dyDescent="0.2">
      <c r="A991" s="7" t="s">
        <v>5407</v>
      </c>
      <c r="B991" s="8" t="s">
        <v>19</v>
      </c>
      <c r="C991" s="8" t="s">
        <v>52</v>
      </c>
      <c r="D991" s="9" t="s">
        <v>21</v>
      </c>
      <c r="E991" s="9" t="s">
        <v>21</v>
      </c>
      <c r="F991" s="8" t="s">
        <v>22</v>
      </c>
      <c r="G991" s="8" t="s">
        <v>23</v>
      </c>
      <c r="H991" s="8" t="s">
        <v>53</v>
      </c>
      <c r="I991" s="10" t="s">
        <v>3258</v>
      </c>
      <c r="J991" s="8" t="s">
        <v>5222</v>
      </c>
      <c r="K991" s="8" t="s">
        <v>5223</v>
      </c>
      <c r="L991" s="8" t="s">
        <v>27</v>
      </c>
      <c r="M991" s="15">
        <v>2007</v>
      </c>
      <c r="N991" s="13">
        <v>39410</v>
      </c>
      <c r="O991" s="8" t="s">
        <v>29</v>
      </c>
      <c r="P991" s="8" t="s">
        <v>5408</v>
      </c>
      <c r="Q991" s="8" t="s">
        <v>5409</v>
      </c>
    </row>
    <row r="992" spans="1:17" s="8" customFormat="1" ht="12.75" x14ac:dyDescent="0.2">
      <c r="A992" s="7" t="s">
        <v>3985</v>
      </c>
      <c r="B992" s="8" t="s">
        <v>19</v>
      </c>
      <c r="C992" s="8" t="s">
        <v>52</v>
      </c>
      <c r="D992" s="9" t="s">
        <v>21</v>
      </c>
      <c r="E992" s="9" t="s">
        <v>21</v>
      </c>
      <c r="F992" s="8" t="s">
        <v>22</v>
      </c>
      <c r="G992" s="8" t="s">
        <v>23</v>
      </c>
      <c r="H992" s="8" t="s">
        <v>53</v>
      </c>
      <c r="I992" s="10" t="s">
        <v>3258</v>
      </c>
      <c r="J992" s="8" t="s">
        <v>114</v>
      </c>
      <c r="K992" s="8" t="s">
        <v>3281</v>
      </c>
      <c r="L992" s="8" t="s">
        <v>27</v>
      </c>
      <c r="M992" s="15">
        <v>2007</v>
      </c>
      <c r="N992" s="11" t="s">
        <v>3986</v>
      </c>
      <c r="O992" s="8" t="s">
        <v>29</v>
      </c>
      <c r="P992" s="8" t="s">
        <v>3987</v>
      </c>
      <c r="Q992" s="8" t="s">
        <v>3988</v>
      </c>
    </row>
    <row r="993" spans="1:17" s="8" customFormat="1" ht="12.75" x14ac:dyDescent="0.2">
      <c r="A993" s="7" t="s">
        <v>3893</v>
      </c>
      <c r="B993" s="8" t="s">
        <v>19</v>
      </c>
      <c r="C993" s="8" t="s">
        <v>52</v>
      </c>
      <c r="D993" s="9" t="s">
        <v>21</v>
      </c>
      <c r="E993" s="9" t="s">
        <v>21</v>
      </c>
      <c r="F993" s="8" t="s">
        <v>22</v>
      </c>
      <c r="G993" s="8" t="s">
        <v>23</v>
      </c>
      <c r="H993" s="8" t="s">
        <v>53</v>
      </c>
      <c r="I993" s="10" t="s">
        <v>3258</v>
      </c>
      <c r="J993" s="8" t="s">
        <v>114</v>
      </c>
      <c r="K993" s="8" t="s">
        <v>3281</v>
      </c>
      <c r="L993" s="8" t="s">
        <v>27</v>
      </c>
      <c r="M993" s="15">
        <v>2007</v>
      </c>
      <c r="N993" s="11" t="s">
        <v>1273</v>
      </c>
      <c r="O993" s="8" t="s">
        <v>29</v>
      </c>
      <c r="P993" s="8" t="s">
        <v>3894</v>
      </c>
      <c r="Q993" s="8" t="s">
        <v>3895</v>
      </c>
    </row>
    <row r="994" spans="1:17" s="8" customFormat="1" ht="12.75" x14ac:dyDescent="0.2">
      <c r="A994" s="7" t="s">
        <v>3982</v>
      </c>
      <c r="B994" s="8" t="s">
        <v>19</v>
      </c>
      <c r="C994" s="8" t="s">
        <v>52</v>
      </c>
      <c r="D994" s="9" t="s">
        <v>21</v>
      </c>
      <c r="E994" s="9" t="s">
        <v>21</v>
      </c>
      <c r="F994" s="8" t="s">
        <v>22</v>
      </c>
      <c r="G994" s="8" t="s">
        <v>23</v>
      </c>
      <c r="H994" s="8" t="s">
        <v>53</v>
      </c>
      <c r="I994" s="10" t="s">
        <v>3258</v>
      </c>
      <c r="J994" s="8" t="s">
        <v>114</v>
      </c>
      <c r="K994" s="8" t="s">
        <v>3281</v>
      </c>
      <c r="L994" s="8" t="s">
        <v>27</v>
      </c>
      <c r="M994" s="15">
        <v>2007</v>
      </c>
      <c r="N994" s="11" t="s">
        <v>1144</v>
      </c>
      <c r="O994" s="8" t="s">
        <v>29</v>
      </c>
      <c r="P994" s="8" t="s">
        <v>3983</v>
      </c>
      <c r="Q994" s="8" t="s">
        <v>3984</v>
      </c>
    </row>
    <row r="995" spans="1:17" s="8" customFormat="1" ht="12.75" x14ac:dyDescent="0.2">
      <c r="A995" s="7" t="s">
        <v>3930</v>
      </c>
      <c r="B995" s="8" t="s">
        <v>19</v>
      </c>
      <c r="C995" s="8" t="s">
        <v>52</v>
      </c>
      <c r="D995" s="9" t="s">
        <v>21</v>
      </c>
      <c r="E995" s="9" t="s">
        <v>21</v>
      </c>
      <c r="F995" s="8" t="s">
        <v>22</v>
      </c>
      <c r="G995" s="8" t="s">
        <v>23</v>
      </c>
      <c r="H995" s="8" t="s">
        <v>53</v>
      </c>
      <c r="I995" s="10" t="s">
        <v>3258</v>
      </c>
      <c r="J995" s="8" t="s">
        <v>114</v>
      </c>
      <c r="K995" s="8" t="s">
        <v>3281</v>
      </c>
      <c r="L995" s="8" t="s">
        <v>27</v>
      </c>
      <c r="M995" s="15">
        <v>2007</v>
      </c>
      <c r="N995" s="11" t="s">
        <v>1151</v>
      </c>
      <c r="O995" s="8" t="s">
        <v>29</v>
      </c>
      <c r="P995" s="8" t="s">
        <v>3931</v>
      </c>
      <c r="Q995" s="8" t="s">
        <v>3932</v>
      </c>
    </row>
    <row r="996" spans="1:17" s="8" customFormat="1" ht="12.75" x14ac:dyDescent="0.2">
      <c r="A996" s="7" t="s">
        <v>3899</v>
      </c>
      <c r="B996" s="8" t="s">
        <v>19</v>
      </c>
      <c r="C996" s="8" t="s">
        <v>52</v>
      </c>
      <c r="D996" s="9" t="s">
        <v>21</v>
      </c>
      <c r="E996" s="9" t="s">
        <v>21</v>
      </c>
      <c r="F996" s="8" t="s">
        <v>22</v>
      </c>
      <c r="G996" s="8" t="s">
        <v>23</v>
      </c>
      <c r="H996" s="8" t="s">
        <v>53</v>
      </c>
      <c r="I996" s="10" t="s">
        <v>3258</v>
      </c>
      <c r="J996" s="8" t="s">
        <v>114</v>
      </c>
      <c r="K996" s="8" t="s">
        <v>3281</v>
      </c>
      <c r="L996" s="8" t="s">
        <v>27</v>
      </c>
      <c r="M996" s="15">
        <v>2007</v>
      </c>
      <c r="N996" s="11" t="s">
        <v>1281</v>
      </c>
      <c r="O996" s="8" t="s">
        <v>29</v>
      </c>
      <c r="P996" s="8" t="s">
        <v>3900</v>
      </c>
      <c r="Q996" s="8" t="s">
        <v>3901</v>
      </c>
    </row>
    <row r="997" spans="1:17" s="8" customFormat="1" ht="12.75" x14ac:dyDescent="0.2">
      <c r="A997" s="7" t="s">
        <v>4114</v>
      </c>
      <c r="B997" s="8" t="s">
        <v>19</v>
      </c>
      <c r="C997" s="8" t="s">
        <v>52</v>
      </c>
      <c r="D997" s="9" t="s">
        <v>21</v>
      </c>
      <c r="E997" s="9" t="s">
        <v>21</v>
      </c>
      <c r="F997" s="8" t="s">
        <v>22</v>
      </c>
      <c r="G997" s="8" t="s">
        <v>23</v>
      </c>
      <c r="H997" s="8" t="s">
        <v>53</v>
      </c>
      <c r="I997" s="10" t="s">
        <v>3258</v>
      </c>
      <c r="J997" s="8" t="s">
        <v>114</v>
      </c>
      <c r="K997" s="8" t="s">
        <v>3281</v>
      </c>
      <c r="L997" s="8" t="s">
        <v>27</v>
      </c>
      <c r="M997" s="15">
        <v>2008</v>
      </c>
      <c r="N997" s="11" t="s">
        <v>4115</v>
      </c>
      <c r="O997" s="8" t="s">
        <v>29</v>
      </c>
      <c r="P997" s="8" t="s">
        <v>4116</v>
      </c>
      <c r="Q997" s="8" t="s">
        <v>4117</v>
      </c>
    </row>
    <row r="998" spans="1:17" s="8" customFormat="1" ht="12.75" x14ac:dyDescent="0.2">
      <c r="A998" s="7" t="s">
        <v>4118</v>
      </c>
      <c r="B998" s="8" t="s">
        <v>19</v>
      </c>
      <c r="C998" s="8" t="s">
        <v>52</v>
      </c>
      <c r="D998" s="9" t="s">
        <v>21</v>
      </c>
      <c r="E998" s="9" t="s">
        <v>21</v>
      </c>
      <c r="F998" s="8" t="s">
        <v>22</v>
      </c>
      <c r="G998" s="8" t="s">
        <v>23</v>
      </c>
      <c r="H998" s="8" t="s">
        <v>53</v>
      </c>
      <c r="I998" s="10" t="s">
        <v>3258</v>
      </c>
      <c r="J998" s="8" t="s">
        <v>114</v>
      </c>
      <c r="K998" s="8" t="s">
        <v>3281</v>
      </c>
      <c r="L998" s="8" t="s">
        <v>27</v>
      </c>
      <c r="M998" s="15">
        <v>2008</v>
      </c>
      <c r="N998" s="11" t="s">
        <v>4111</v>
      </c>
      <c r="O998" s="8" t="s">
        <v>29</v>
      </c>
      <c r="P998" s="8" t="s">
        <v>4119</v>
      </c>
      <c r="Q998" s="8" t="s">
        <v>4120</v>
      </c>
    </row>
    <row r="999" spans="1:17" s="8" customFormat="1" ht="12.75" x14ac:dyDescent="0.2">
      <c r="A999" s="7" t="s">
        <v>4110</v>
      </c>
      <c r="B999" s="8" t="s">
        <v>19</v>
      </c>
      <c r="C999" s="8" t="s">
        <v>52</v>
      </c>
      <c r="D999" s="9" t="s">
        <v>21</v>
      </c>
      <c r="E999" s="9" t="s">
        <v>21</v>
      </c>
      <c r="F999" s="8" t="s">
        <v>22</v>
      </c>
      <c r="G999" s="8" t="s">
        <v>23</v>
      </c>
      <c r="H999" s="8" t="s">
        <v>53</v>
      </c>
      <c r="I999" s="10" t="s">
        <v>3258</v>
      </c>
      <c r="J999" s="8" t="s">
        <v>114</v>
      </c>
      <c r="K999" s="8" t="s">
        <v>3281</v>
      </c>
      <c r="L999" s="8" t="s">
        <v>27</v>
      </c>
      <c r="M999" s="15">
        <v>2008</v>
      </c>
      <c r="N999" s="11" t="s">
        <v>4111</v>
      </c>
      <c r="O999" s="8" t="s">
        <v>29</v>
      </c>
      <c r="P999" s="8" t="s">
        <v>4112</v>
      </c>
      <c r="Q999" s="8" t="s">
        <v>4113</v>
      </c>
    </row>
    <row r="1000" spans="1:17" s="8" customFormat="1" ht="12.75" x14ac:dyDescent="0.2">
      <c r="A1000" s="7" t="s">
        <v>4052</v>
      </c>
      <c r="B1000" s="8" t="s">
        <v>19</v>
      </c>
      <c r="C1000" s="8" t="s">
        <v>52</v>
      </c>
      <c r="D1000" s="9" t="s">
        <v>21</v>
      </c>
      <c r="E1000" s="9" t="s">
        <v>21</v>
      </c>
      <c r="F1000" s="8" t="s">
        <v>22</v>
      </c>
      <c r="G1000" s="8" t="s">
        <v>23</v>
      </c>
      <c r="H1000" s="8" t="s">
        <v>53</v>
      </c>
      <c r="I1000" s="10" t="s">
        <v>3258</v>
      </c>
      <c r="J1000" s="8" t="s">
        <v>114</v>
      </c>
      <c r="K1000" s="8" t="s">
        <v>3281</v>
      </c>
      <c r="L1000" s="8" t="s">
        <v>27</v>
      </c>
      <c r="M1000" s="15">
        <v>2008</v>
      </c>
      <c r="N1000" s="11" t="s">
        <v>4053</v>
      </c>
      <c r="O1000" s="8" t="s">
        <v>29</v>
      </c>
      <c r="P1000" s="8" t="s">
        <v>4054</v>
      </c>
      <c r="Q1000" s="8" t="s">
        <v>4055</v>
      </c>
    </row>
    <row r="1001" spans="1:17" s="8" customFormat="1" ht="12.75" x14ac:dyDescent="0.2">
      <c r="A1001" s="7" t="s">
        <v>4336</v>
      </c>
      <c r="B1001" s="8" t="s">
        <v>19</v>
      </c>
      <c r="C1001" s="8" t="s">
        <v>52</v>
      </c>
      <c r="D1001" s="9" t="s">
        <v>21</v>
      </c>
      <c r="E1001" s="9" t="s">
        <v>21</v>
      </c>
      <c r="F1001" s="8" t="s">
        <v>22</v>
      </c>
      <c r="G1001" s="8" t="s">
        <v>23</v>
      </c>
      <c r="H1001" s="8" t="s">
        <v>53</v>
      </c>
      <c r="I1001" s="10" t="s">
        <v>3258</v>
      </c>
      <c r="J1001" s="8" t="s">
        <v>114</v>
      </c>
      <c r="K1001" s="8" t="s">
        <v>3317</v>
      </c>
      <c r="L1001" s="8" t="s">
        <v>27</v>
      </c>
      <c r="M1001" s="15">
        <v>2010</v>
      </c>
      <c r="N1001" s="11" t="s">
        <v>1310</v>
      </c>
      <c r="O1001" s="8" t="s">
        <v>29</v>
      </c>
      <c r="P1001" s="8" t="s">
        <v>4337</v>
      </c>
      <c r="Q1001" s="8" t="s">
        <v>4338</v>
      </c>
    </row>
    <row r="1002" spans="1:17" s="8" customFormat="1" ht="12.75" x14ac:dyDescent="0.2">
      <c r="A1002" s="7" t="s">
        <v>4479</v>
      </c>
      <c r="B1002" s="8" t="s">
        <v>19</v>
      </c>
      <c r="C1002" s="8" t="s">
        <v>52</v>
      </c>
      <c r="D1002" s="9" t="s">
        <v>21</v>
      </c>
      <c r="E1002" s="9" t="s">
        <v>21</v>
      </c>
      <c r="F1002" s="8" t="s">
        <v>22</v>
      </c>
      <c r="G1002" s="8" t="s">
        <v>23</v>
      </c>
      <c r="H1002" s="8" t="s">
        <v>53</v>
      </c>
      <c r="I1002" s="10" t="s">
        <v>3258</v>
      </c>
      <c r="J1002" s="8" t="s">
        <v>114</v>
      </c>
      <c r="K1002" s="8" t="s">
        <v>3317</v>
      </c>
      <c r="L1002" s="8" t="s">
        <v>27</v>
      </c>
      <c r="M1002" s="15">
        <v>2010</v>
      </c>
      <c r="N1002" s="11" t="s">
        <v>1310</v>
      </c>
      <c r="O1002" s="8" t="s">
        <v>29</v>
      </c>
      <c r="P1002" s="8" t="s">
        <v>4480</v>
      </c>
      <c r="Q1002" s="8" t="s">
        <v>4481</v>
      </c>
    </row>
    <row r="1003" spans="1:17" s="8" customFormat="1" ht="12.75" x14ac:dyDescent="0.2">
      <c r="A1003" s="7" t="s">
        <v>4437</v>
      </c>
      <c r="B1003" s="8" t="s">
        <v>19</v>
      </c>
      <c r="C1003" s="8" t="s">
        <v>52</v>
      </c>
      <c r="D1003" s="9" t="s">
        <v>21</v>
      </c>
      <c r="E1003" s="9" t="s">
        <v>21</v>
      </c>
      <c r="F1003" s="8" t="s">
        <v>22</v>
      </c>
      <c r="G1003" s="8" t="s">
        <v>23</v>
      </c>
      <c r="H1003" s="8" t="s">
        <v>53</v>
      </c>
      <c r="I1003" s="10" t="s">
        <v>3258</v>
      </c>
      <c r="J1003" s="8" t="s">
        <v>114</v>
      </c>
      <c r="K1003" s="8" t="s">
        <v>3317</v>
      </c>
      <c r="L1003" s="8" t="s">
        <v>27</v>
      </c>
      <c r="M1003" s="15">
        <v>2010</v>
      </c>
      <c r="N1003" s="11" t="s">
        <v>1310</v>
      </c>
      <c r="O1003" s="8" t="s">
        <v>29</v>
      </c>
      <c r="P1003" s="8" t="s">
        <v>4438</v>
      </c>
      <c r="Q1003" s="8" t="s">
        <v>4439</v>
      </c>
    </row>
    <row r="1004" spans="1:17" s="8" customFormat="1" ht="12.75" x14ac:dyDescent="0.2">
      <c r="A1004" s="7" t="s">
        <v>4317</v>
      </c>
      <c r="B1004" s="8" t="s">
        <v>19</v>
      </c>
      <c r="C1004" s="8" t="s">
        <v>52</v>
      </c>
      <c r="D1004" s="9" t="s">
        <v>21</v>
      </c>
      <c r="E1004" s="9" t="s">
        <v>21</v>
      </c>
      <c r="F1004" s="8" t="s">
        <v>22</v>
      </c>
      <c r="G1004" s="8" t="s">
        <v>23</v>
      </c>
      <c r="H1004" s="8" t="s">
        <v>53</v>
      </c>
      <c r="I1004" s="10" t="s">
        <v>3258</v>
      </c>
      <c r="J1004" s="8" t="s">
        <v>114</v>
      </c>
      <c r="K1004" s="8" t="s">
        <v>3317</v>
      </c>
      <c r="L1004" s="8" t="s">
        <v>27</v>
      </c>
      <c r="M1004" s="15">
        <v>2010</v>
      </c>
      <c r="N1004" s="11" t="s">
        <v>4318</v>
      </c>
      <c r="O1004" s="8" t="s">
        <v>29</v>
      </c>
      <c r="P1004" s="8" t="s">
        <v>4319</v>
      </c>
      <c r="Q1004" s="8" t="s">
        <v>4320</v>
      </c>
    </row>
    <row r="1005" spans="1:17" s="8" customFormat="1" ht="12.75" x14ac:dyDescent="0.2">
      <c r="A1005" s="7" t="s">
        <v>4449</v>
      </c>
      <c r="B1005" s="8" t="s">
        <v>19</v>
      </c>
      <c r="C1005" s="8" t="s">
        <v>52</v>
      </c>
      <c r="D1005" s="9" t="s">
        <v>21</v>
      </c>
      <c r="E1005" s="9" t="s">
        <v>21</v>
      </c>
      <c r="F1005" s="8" t="s">
        <v>22</v>
      </c>
      <c r="G1005" s="8" t="s">
        <v>23</v>
      </c>
      <c r="H1005" s="8" t="s">
        <v>53</v>
      </c>
      <c r="I1005" s="10" t="s">
        <v>3258</v>
      </c>
      <c r="J1005" s="8" t="s">
        <v>114</v>
      </c>
      <c r="K1005" s="8" t="s">
        <v>3541</v>
      </c>
      <c r="L1005" s="8" t="s">
        <v>27</v>
      </c>
      <c r="M1005" s="15">
        <v>2010</v>
      </c>
      <c r="N1005" s="11" t="s">
        <v>4318</v>
      </c>
      <c r="O1005" s="8" t="s">
        <v>29</v>
      </c>
      <c r="P1005" s="8" t="s">
        <v>4450</v>
      </c>
      <c r="Q1005" s="8" t="s">
        <v>4451</v>
      </c>
    </row>
    <row r="1006" spans="1:17" s="8" customFormat="1" ht="12.75" x14ac:dyDescent="0.2">
      <c r="A1006" s="7" t="s">
        <v>4235</v>
      </c>
      <c r="B1006" s="8" t="s">
        <v>19</v>
      </c>
      <c r="C1006" s="8" t="s">
        <v>52</v>
      </c>
      <c r="D1006" s="9" t="s">
        <v>21</v>
      </c>
      <c r="E1006" s="9" t="s">
        <v>21</v>
      </c>
      <c r="F1006" s="8" t="s">
        <v>22</v>
      </c>
      <c r="G1006" s="8" t="s">
        <v>23</v>
      </c>
      <c r="H1006" s="8" t="s">
        <v>53</v>
      </c>
      <c r="I1006" s="10" t="s">
        <v>3258</v>
      </c>
      <c r="J1006" s="8" t="s">
        <v>114</v>
      </c>
      <c r="K1006" s="8" t="s">
        <v>3313</v>
      </c>
      <c r="L1006" s="8" t="s">
        <v>27</v>
      </c>
      <c r="M1006" s="15">
        <v>2009</v>
      </c>
      <c r="N1006" s="11" t="s">
        <v>1416</v>
      </c>
      <c r="O1006" s="8" t="s">
        <v>29</v>
      </c>
      <c r="P1006" s="8" t="s">
        <v>4236</v>
      </c>
      <c r="Q1006" s="8" t="s">
        <v>4237</v>
      </c>
    </row>
    <row r="1007" spans="1:17" s="8" customFormat="1" ht="12.75" x14ac:dyDescent="0.2">
      <c r="A1007" s="7" t="s">
        <v>4213</v>
      </c>
      <c r="B1007" s="8" t="s">
        <v>19</v>
      </c>
      <c r="C1007" s="8" t="s">
        <v>52</v>
      </c>
      <c r="D1007" s="9" t="s">
        <v>21</v>
      </c>
      <c r="E1007" s="9" t="s">
        <v>21</v>
      </c>
      <c r="F1007" s="8" t="s">
        <v>22</v>
      </c>
      <c r="G1007" s="8" t="s">
        <v>23</v>
      </c>
      <c r="H1007" s="8" t="s">
        <v>53</v>
      </c>
      <c r="I1007" s="10" t="s">
        <v>3258</v>
      </c>
      <c r="J1007" s="8" t="s">
        <v>114</v>
      </c>
      <c r="K1007" s="8" t="s">
        <v>3541</v>
      </c>
      <c r="L1007" s="8" t="s">
        <v>27</v>
      </c>
      <c r="M1007" s="15">
        <v>2009</v>
      </c>
      <c r="N1007" s="11" t="s">
        <v>4214</v>
      </c>
      <c r="O1007" s="8" t="s">
        <v>29</v>
      </c>
      <c r="P1007" s="8" t="s">
        <v>4215</v>
      </c>
      <c r="Q1007" s="8" t="s">
        <v>4216</v>
      </c>
    </row>
    <row r="1008" spans="1:17" s="8" customFormat="1" ht="12.75" x14ac:dyDescent="0.2">
      <c r="A1008" s="7" t="s">
        <v>4446</v>
      </c>
      <c r="B1008" s="8" t="s">
        <v>19</v>
      </c>
      <c r="C1008" s="8" t="s">
        <v>52</v>
      </c>
      <c r="D1008" s="9" t="s">
        <v>21</v>
      </c>
      <c r="E1008" s="9" t="s">
        <v>21</v>
      </c>
      <c r="F1008" s="8" t="s">
        <v>22</v>
      </c>
      <c r="G1008" s="8" t="s">
        <v>23</v>
      </c>
      <c r="H1008" s="8" t="s">
        <v>53</v>
      </c>
      <c r="I1008" s="10" t="s">
        <v>3258</v>
      </c>
      <c r="J1008" s="8" t="s">
        <v>114</v>
      </c>
      <c r="K1008" s="8" t="s">
        <v>3321</v>
      </c>
      <c r="L1008" s="8" t="s">
        <v>27</v>
      </c>
      <c r="M1008" s="15">
        <v>2010</v>
      </c>
      <c r="N1008" s="11" t="s">
        <v>4416</v>
      </c>
      <c r="O1008" s="8" t="s">
        <v>29</v>
      </c>
      <c r="P1008" s="8" t="s">
        <v>4447</v>
      </c>
      <c r="Q1008" s="8" t="s">
        <v>4448</v>
      </c>
    </row>
    <row r="1009" spans="1:17" s="8" customFormat="1" ht="12.75" x14ac:dyDescent="0.2">
      <c r="A1009" s="7" t="s">
        <v>4415</v>
      </c>
      <c r="B1009" s="8" t="s">
        <v>19</v>
      </c>
      <c r="C1009" s="8" t="s">
        <v>52</v>
      </c>
      <c r="D1009" s="9" t="s">
        <v>21</v>
      </c>
      <c r="E1009" s="9" t="s">
        <v>21</v>
      </c>
      <c r="F1009" s="8" t="s">
        <v>22</v>
      </c>
      <c r="G1009" s="8" t="s">
        <v>23</v>
      </c>
      <c r="H1009" s="8" t="s">
        <v>53</v>
      </c>
      <c r="I1009" s="10" t="s">
        <v>3258</v>
      </c>
      <c r="J1009" s="8" t="s">
        <v>114</v>
      </c>
      <c r="K1009" s="8" t="s">
        <v>3541</v>
      </c>
      <c r="L1009" s="8" t="s">
        <v>27</v>
      </c>
      <c r="M1009" s="15">
        <v>2010</v>
      </c>
      <c r="N1009" s="11" t="s">
        <v>4416</v>
      </c>
      <c r="O1009" s="8" t="s">
        <v>29</v>
      </c>
      <c r="P1009" s="8" t="s">
        <v>4417</v>
      </c>
      <c r="Q1009" s="8" t="s">
        <v>4418</v>
      </c>
    </row>
    <row r="1010" spans="1:17" s="8" customFormat="1" ht="12.75" x14ac:dyDescent="0.2">
      <c r="A1010" s="7" t="s">
        <v>4659</v>
      </c>
      <c r="B1010" s="8" t="s">
        <v>19</v>
      </c>
      <c r="C1010" s="8" t="s">
        <v>52</v>
      </c>
      <c r="D1010" s="9" t="s">
        <v>21</v>
      </c>
      <c r="E1010" s="9" t="s">
        <v>21</v>
      </c>
      <c r="F1010" s="8" t="s">
        <v>22</v>
      </c>
      <c r="G1010" s="8" t="s">
        <v>23</v>
      </c>
      <c r="H1010" s="8" t="s">
        <v>53</v>
      </c>
      <c r="I1010" s="10" t="s">
        <v>3258</v>
      </c>
      <c r="J1010" s="8" t="s">
        <v>114</v>
      </c>
      <c r="K1010" s="8" t="s">
        <v>3321</v>
      </c>
      <c r="L1010" s="8" t="s">
        <v>27</v>
      </c>
      <c r="M1010" s="15">
        <v>2011</v>
      </c>
      <c r="N1010" s="11" t="s">
        <v>1321</v>
      </c>
      <c r="O1010" s="8" t="s">
        <v>29</v>
      </c>
      <c r="P1010" s="8" t="s">
        <v>4660</v>
      </c>
      <c r="Q1010" s="8" t="s">
        <v>4661</v>
      </c>
    </row>
    <row r="1011" spans="1:17" s="8" customFormat="1" ht="12.75" x14ac:dyDescent="0.2">
      <c r="A1011" s="7" t="s">
        <v>4871</v>
      </c>
      <c r="B1011" s="8" t="s">
        <v>19</v>
      </c>
      <c r="C1011" s="8" t="s">
        <v>52</v>
      </c>
      <c r="D1011" s="9" t="s">
        <v>21</v>
      </c>
      <c r="E1011" s="9" t="s">
        <v>21</v>
      </c>
      <c r="F1011" s="8" t="s">
        <v>22</v>
      </c>
      <c r="G1011" s="8" t="s">
        <v>23</v>
      </c>
      <c r="H1011" s="8" t="s">
        <v>53</v>
      </c>
      <c r="I1011" s="10" t="s">
        <v>3258</v>
      </c>
      <c r="J1011" s="8" t="s">
        <v>114</v>
      </c>
      <c r="K1011" s="8" t="s">
        <v>3541</v>
      </c>
      <c r="L1011" s="8" t="s">
        <v>27</v>
      </c>
      <c r="M1011" s="15">
        <v>2011</v>
      </c>
      <c r="N1011" s="11" t="s">
        <v>1352</v>
      </c>
      <c r="O1011" s="8" t="s">
        <v>29</v>
      </c>
      <c r="P1011" s="8" t="s">
        <v>4872</v>
      </c>
      <c r="Q1011" s="8" t="s">
        <v>4873</v>
      </c>
    </row>
    <row r="1012" spans="1:17" s="8" customFormat="1" ht="12.75" x14ac:dyDescent="0.2">
      <c r="A1012" s="7" t="s">
        <v>4745</v>
      </c>
      <c r="B1012" s="8" t="s">
        <v>19</v>
      </c>
      <c r="C1012" s="8" t="s">
        <v>52</v>
      </c>
      <c r="D1012" s="9" t="s">
        <v>21</v>
      </c>
      <c r="E1012" s="9" t="s">
        <v>21</v>
      </c>
      <c r="F1012" s="8" t="s">
        <v>22</v>
      </c>
      <c r="G1012" s="8" t="s">
        <v>23</v>
      </c>
      <c r="H1012" s="8" t="s">
        <v>53</v>
      </c>
      <c r="I1012" s="10" t="s">
        <v>3258</v>
      </c>
      <c r="J1012" s="8" t="s">
        <v>114</v>
      </c>
      <c r="K1012" s="8" t="s">
        <v>3317</v>
      </c>
      <c r="L1012" s="8" t="s">
        <v>27</v>
      </c>
      <c r="M1012" s="15">
        <v>2011</v>
      </c>
      <c r="N1012" s="11" t="s">
        <v>1352</v>
      </c>
      <c r="O1012" s="8" t="s">
        <v>29</v>
      </c>
      <c r="P1012" s="8" t="s">
        <v>4746</v>
      </c>
      <c r="Q1012" s="8" t="s">
        <v>4747</v>
      </c>
    </row>
    <row r="1013" spans="1:17" s="8" customFormat="1" ht="12.75" x14ac:dyDescent="0.2">
      <c r="A1013" s="7" t="s">
        <v>4542</v>
      </c>
      <c r="B1013" s="8" t="s">
        <v>19</v>
      </c>
      <c r="C1013" s="8" t="s">
        <v>52</v>
      </c>
      <c r="D1013" s="9" t="s">
        <v>21</v>
      </c>
      <c r="E1013" s="9" t="s">
        <v>21</v>
      </c>
      <c r="F1013" s="8" t="s">
        <v>22</v>
      </c>
      <c r="G1013" s="8" t="s">
        <v>23</v>
      </c>
      <c r="H1013" s="8" t="s">
        <v>53</v>
      </c>
      <c r="I1013" s="10" t="s">
        <v>3258</v>
      </c>
      <c r="J1013" s="8" t="s">
        <v>114</v>
      </c>
      <c r="K1013" s="8" t="s">
        <v>3317</v>
      </c>
      <c r="L1013" s="8" t="s">
        <v>27</v>
      </c>
      <c r="M1013" s="15">
        <v>2011</v>
      </c>
      <c r="N1013" s="11" t="s">
        <v>1352</v>
      </c>
      <c r="O1013" s="8" t="s">
        <v>29</v>
      </c>
      <c r="P1013" s="8" t="s">
        <v>4543</v>
      </c>
      <c r="Q1013" s="8" t="s">
        <v>4544</v>
      </c>
    </row>
    <row r="1014" spans="1:17" s="8" customFormat="1" ht="12.75" x14ac:dyDescent="0.2">
      <c r="A1014" s="7" t="s">
        <v>4829</v>
      </c>
      <c r="B1014" s="8" t="s">
        <v>19</v>
      </c>
      <c r="C1014" s="8" t="s">
        <v>52</v>
      </c>
      <c r="D1014" s="9" t="s">
        <v>21</v>
      </c>
      <c r="E1014" s="9" t="s">
        <v>21</v>
      </c>
      <c r="F1014" s="8" t="s">
        <v>22</v>
      </c>
      <c r="G1014" s="8" t="s">
        <v>23</v>
      </c>
      <c r="H1014" s="8" t="s">
        <v>53</v>
      </c>
      <c r="I1014" s="10" t="s">
        <v>3258</v>
      </c>
      <c r="J1014" s="8" t="s">
        <v>114</v>
      </c>
      <c r="K1014" s="8" t="s">
        <v>3321</v>
      </c>
      <c r="L1014" s="8" t="s">
        <v>27</v>
      </c>
      <c r="M1014" s="15">
        <v>2011</v>
      </c>
      <c r="N1014" s="11" t="s">
        <v>1352</v>
      </c>
      <c r="O1014" s="8" t="s">
        <v>29</v>
      </c>
      <c r="P1014" s="8" t="s">
        <v>4830</v>
      </c>
      <c r="Q1014" s="8" t="s">
        <v>4831</v>
      </c>
    </row>
    <row r="1015" spans="1:17" s="8" customFormat="1" ht="12.75" x14ac:dyDescent="0.2">
      <c r="A1015" s="7" t="s">
        <v>4727</v>
      </c>
      <c r="B1015" s="8" t="s">
        <v>19</v>
      </c>
      <c r="C1015" s="8" t="s">
        <v>52</v>
      </c>
      <c r="D1015" s="9" t="s">
        <v>21</v>
      </c>
      <c r="E1015" s="9" t="s">
        <v>21</v>
      </c>
      <c r="F1015" s="8" t="s">
        <v>22</v>
      </c>
      <c r="G1015" s="8" t="s">
        <v>23</v>
      </c>
      <c r="H1015" s="8" t="s">
        <v>53</v>
      </c>
      <c r="I1015" s="10" t="s">
        <v>3258</v>
      </c>
      <c r="J1015" s="8" t="s">
        <v>114</v>
      </c>
      <c r="K1015" s="8" t="s">
        <v>3541</v>
      </c>
      <c r="L1015" s="8" t="s">
        <v>27</v>
      </c>
      <c r="M1015" s="15">
        <v>2011</v>
      </c>
      <c r="N1015" s="11" t="s">
        <v>1352</v>
      </c>
      <c r="O1015" s="8" t="s">
        <v>29</v>
      </c>
      <c r="P1015" s="8" t="s">
        <v>4728</v>
      </c>
      <c r="Q1015" s="8" t="s">
        <v>4729</v>
      </c>
    </row>
    <row r="1016" spans="1:17" s="8" customFormat="1" ht="12.75" x14ac:dyDescent="0.2">
      <c r="A1016" s="7" t="s">
        <v>4625</v>
      </c>
      <c r="B1016" s="8" t="s">
        <v>19</v>
      </c>
      <c r="C1016" s="8" t="s">
        <v>52</v>
      </c>
      <c r="D1016" s="9" t="s">
        <v>21</v>
      </c>
      <c r="E1016" s="9" t="s">
        <v>21</v>
      </c>
      <c r="F1016" s="8" t="s">
        <v>22</v>
      </c>
      <c r="G1016" s="8" t="s">
        <v>23</v>
      </c>
      <c r="H1016" s="8" t="s">
        <v>53</v>
      </c>
      <c r="I1016" s="10" t="s">
        <v>3258</v>
      </c>
      <c r="J1016" s="8" t="s">
        <v>114</v>
      </c>
      <c r="K1016" s="8" t="s">
        <v>3541</v>
      </c>
      <c r="L1016" s="8" t="s">
        <v>27</v>
      </c>
      <c r="M1016" s="15">
        <v>2011</v>
      </c>
      <c r="N1016" s="11" t="s">
        <v>1352</v>
      </c>
      <c r="O1016" s="8" t="s">
        <v>29</v>
      </c>
      <c r="P1016" s="8" t="s">
        <v>4626</v>
      </c>
      <c r="Q1016" s="8" t="s">
        <v>4627</v>
      </c>
    </row>
    <row r="1017" spans="1:17" s="8" customFormat="1" ht="12.75" x14ac:dyDescent="0.2">
      <c r="A1017" s="7" t="s">
        <v>4668</v>
      </c>
      <c r="B1017" s="8" t="s">
        <v>19</v>
      </c>
      <c r="C1017" s="8" t="s">
        <v>52</v>
      </c>
      <c r="D1017" s="9" t="s">
        <v>21</v>
      </c>
      <c r="E1017" s="9" t="s">
        <v>21</v>
      </c>
      <c r="F1017" s="8" t="s">
        <v>22</v>
      </c>
      <c r="G1017" s="8" t="s">
        <v>23</v>
      </c>
      <c r="H1017" s="8" t="s">
        <v>53</v>
      </c>
      <c r="I1017" s="10" t="s">
        <v>3258</v>
      </c>
      <c r="J1017" s="8" t="s">
        <v>114</v>
      </c>
      <c r="K1017" s="8" t="s">
        <v>3317</v>
      </c>
      <c r="L1017" s="8" t="s">
        <v>27</v>
      </c>
      <c r="M1017" s="15">
        <v>2011</v>
      </c>
      <c r="N1017" s="11" t="s">
        <v>1352</v>
      </c>
      <c r="O1017" s="8" t="s">
        <v>29</v>
      </c>
      <c r="P1017" s="8" t="s">
        <v>4669</v>
      </c>
      <c r="Q1017" s="8" t="s">
        <v>4670</v>
      </c>
    </row>
    <row r="1018" spans="1:17" s="8" customFormat="1" ht="12.75" x14ac:dyDescent="0.2">
      <c r="A1018" s="7" t="s">
        <v>4694</v>
      </c>
      <c r="B1018" s="8" t="s">
        <v>19</v>
      </c>
      <c r="C1018" s="8" t="s">
        <v>52</v>
      </c>
      <c r="D1018" s="9" t="s">
        <v>21</v>
      </c>
      <c r="E1018" s="9" t="s">
        <v>21</v>
      </c>
      <c r="F1018" s="8" t="s">
        <v>22</v>
      </c>
      <c r="G1018" s="8" t="s">
        <v>23</v>
      </c>
      <c r="H1018" s="8" t="s">
        <v>53</v>
      </c>
      <c r="I1018" s="10" t="s">
        <v>3258</v>
      </c>
      <c r="J1018" s="8" t="s">
        <v>114</v>
      </c>
      <c r="K1018" s="8" t="s">
        <v>3313</v>
      </c>
      <c r="L1018" s="8" t="s">
        <v>27</v>
      </c>
      <c r="M1018" s="15">
        <v>2011</v>
      </c>
      <c r="N1018" s="11" t="s">
        <v>1352</v>
      </c>
      <c r="O1018" s="8" t="s">
        <v>29</v>
      </c>
      <c r="P1018" s="8" t="s">
        <v>4695</v>
      </c>
      <c r="Q1018" s="8" t="s">
        <v>4696</v>
      </c>
    </row>
    <row r="1019" spans="1:17" s="8" customFormat="1" ht="12.75" x14ac:dyDescent="0.2">
      <c r="A1019" s="7" t="s">
        <v>4568</v>
      </c>
      <c r="B1019" s="8" t="s">
        <v>19</v>
      </c>
      <c r="C1019" s="8" t="s">
        <v>52</v>
      </c>
      <c r="D1019" s="9" t="s">
        <v>21</v>
      </c>
      <c r="E1019" s="9" t="s">
        <v>21</v>
      </c>
      <c r="F1019" s="8" t="s">
        <v>22</v>
      </c>
      <c r="G1019" s="8" t="s">
        <v>23</v>
      </c>
      <c r="H1019" s="8" t="s">
        <v>53</v>
      </c>
      <c r="I1019" s="10" t="s">
        <v>3258</v>
      </c>
      <c r="J1019" s="8" t="s">
        <v>114</v>
      </c>
      <c r="K1019" s="8" t="s">
        <v>3321</v>
      </c>
      <c r="L1019" s="8" t="s">
        <v>27</v>
      </c>
      <c r="M1019" s="15">
        <v>2011</v>
      </c>
      <c r="N1019" s="11" t="s">
        <v>1321</v>
      </c>
      <c r="O1019" s="8" t="s">
        <v>29</v>
      </c>
      <c r="P1019" s="8" t="s">
        <v>4569</v>
      </c>
      <c r="Q1019" s="8" t="s">
        <v>4570</v>
      </c>
    </row>
    <row r="1020" spans="1:17" s="8" customFormat="1" ht="12.75" x14ac:dyDescent="0.2">
      <c r="A1020" s="7" t="s">
        <v>4488</v>
      </c>
      <c r="B1020" s="8" t="s">
        <v>19</v>
      </c>
      <c r="C1020" s="8" t="s">
        <v>52</v>
      </c>
      <c r="D1020" s="9" t="s">
        <v>21</v>
      </c>
      <c r="E1020" s="9" t="s">
        <v>21</v>
      </c>
      <c r="F1020" s="8" t="s">
        <v>22</v>
      </c>
      <c r="G1020" s="8" t="s">
        <v>23</v>
      </c>
      <c r="H1020" s="8" t="s">
        <v>53</v>
      </c>
      <c r="I1020" s="10" t="s">
        <v>3258</v>
      </c>
      <c r="J1020" s="8" t="s">
        <v>114</v>
      </c>
      <c r="K1020" s="8" t="s">
        <v>3277</v>
      </c>
      <c r="L1020" s="8" t="s">
        <v>27</v>
      </c>
      <c r="M1020" s="15">
        <v>2010</v>
      </c>
      <c r="N1020" s="11" t="s">
        <v>4412</v>
      </c>
      <c r="O1020" s="8" t="s">
        <v>29</v>
      </c>
      <c r="P1020" s="8" t="s">
        <v>4489</v>
      </c>
      <c r="Q1020" s="8" t="s">
        <v>4490</v>
      </c>
    </row>
    <row r="1021" spans="1:17" s="8" customFormat="1" ht="12.75" x14ac:dyDescent="0.2">
      <c r="A1021" s="7" t="s">
        <v>4130</v>
      </c>
      <c r="B1021" s="8" t="s">
        <v>19</v>
      </c>
      <c r="C1021" s="8" t="s">
        <v>52</v>
      </c>
      <c r="D1021" s="9" t="s">
        <v>21</v>
      </c>
      <c r="E1021" s="9" t="s">
        <v>21</v>
      </c>
      <c r="F1021" s="8" t="s">
        <v>22</v>
      </c>
      <c r="G1021" s="8" t="s">
        <v>23</v>
      </c>
      <c r="H1021" s="8" t="s">
        <v>53</v>
      </c>
      <c r="I1021" s="10" t="s">
        <v>3258</v>
      </c>
      <c r="J1021" s="8" t="s">
        <v>114</v>
      </c>
      <c r="K1021" s="8" t="s">
        <v>3277</v>
      </c>
      <c r="L1021" s="8" t="s">
        <v>27</v>
      </c>
      <c r="M1021" s="15">
        <v>2008</v>
      </c>
      <c r="N1021" s="11" t="s">
        <v>4053</v>
      </c>
      <c r="O1021" s="8" t="s">
        <v>29</v>
      </c>
      <c r="P1021" s="8" t="s">
        <v>4131</v>
      </c>
      <c r="Q1021" s="8" t="s">
        <v>4132</v>
      </c>
    </row>
    <row r="1022" spans="1:17" s="8" customFormat="1" ht="12.75" x14ac:dyDescent="0.2">
      <c r="A1022" s="7" t="s">
        <v>4187</v>
      </c>
      <c r="B1022" s="8" t="s">
        <v>19</v>
      </c>
      <c r="C1022" s="8" t="s">
        <v>52</v>
      </c>
      <c r="D1022" s="9" t="s">
        <v>21</v>
      </c>
      <c r="E1022" s="9" t="s">
        <v>21</v>
      </c>
      <c r="F1022" s="8" t="s">
        <v>22</v>
      </c>
      <c r="G1022" s="8" t="s">
        <v>23</v>
      </c>
      <c r="H1022" s="8" t="s">
        <v>53</v>
      </c>
      <c r="I1022" s="10" t="s">
        <v>3258</v>
      </c>
      <c r="J1022" s="8" t="s">
        <v>114</v>
      </c>
      <c r="K1022" s="8" t="s">
        <v>3277</v>
      </c>
      <c r="L1022" s="8" t="s">
        <v>27</v>
      </c>
      <c r="M1022" s="15">
        <v>2009</v>
      </c>
      <c r="N1022" s="11" t="s">
        <v>4188</v>
      </c>
      <c r="O1022" s="8" t="s">
        <v>29</v>
      </c>
      <c r="P1022" s="8" t="s">
        <v>4189</v>
      </c>
      <c r="Q1022" s="8" t="s">
        <v>4190</v>
      </c>
    </row>
    <row r="1023" spans="1:17" s="8" customFormat="1" ht="12.75" x14ac:dyDescent="0.2">
      <c r="A1023" s="7" t="s">
        <v>4355</v>
      </c>
      <c r="B1023" s="8" t="s">
        <v>19</v>
      </c>
      <c r="C1023" s="8" t="s">
        <v>52</v>
      </c>
      <c r="D1023" s="9" t="s">
        <v>21</v>
      </c>
      <c r="E1023" s="9" t="s">
        <v>21</v>
      </c>
      <c r="F1023" s="8" t="s">
        <v>22</v>
      </c>
      <c r="G1023" s="8" t="s">
        <v>23</v>
      </c>
      <c r="H1023" s="8" t="s">
        <v>53</v>
      </c>
      <c r="I1023" s="10" t="s">
        <v>3258</v>
      </c>
      <c r="J1023" s="8" t="s">
        <v>114</v>
      </c>
      <c r="K1023" s="8" t="s">
        <v>3277</v>
      </c>
      <c r="L1023" s="8" t="s">
        <v>27</v>
      </c>
      <c r="M1023" s="15">
        <v>2010</v>
      </c>
      <c r="N1023" s="11" t="s">
        <v>4318</v>
      </c>
      <c r="O1023" s="8" t="s">
        <v>29</v>
      </c>
      <c r="P1023" s="8" t="s">
        <v>4356</v>
      </c>
      <c r="Q1023" s="8" t="s">
        <v>4357</v>
      </c>
    </row>
    <row r="1024" spans="1:17" s="8" customFormat="1" ht="12.75" x14ac:dyDescent="0.2">
      <c r="A1024" s="7" t="s">
        <v>4497</v>
      </c>
      <c r="B1024" s="8" t="s">
        <v>19</v>
      </c>
      <c r="C1024" s="8" t="s">
        <v>52</v>
      </c>
      <c r="D1024" s="9" t="s">
        <v>21</v>
      </c>
      <c r="E1024" s="9" t="s">
        <v>21</v>
      </c>
      <c r="F1024" s="8" t="s">
        <v>22</v>
      </c>
      <c r="G1024" s="8" t="s">
        <v>23</v>
      </c>
      <c r="H1024" s="8" t="s">
        <v>53</v>
      </c>
      <c r="I1024" s="10" t="s">
        <v>3258</v>
      </c>
      <c r="J1024" s="8" t="s">
        <v>114</v>
      </c>
      <c r="K1024" s="8" t="s">
        <v>3277</v>
      </c>
      <c r="L1024" s="8" t="s">
        <v>27</v>
      </c>
      <c r="M1024" s="15">
        <v>2010</v>
      </c>
      <c r="N1024" s="11" t="s">
        <v>1310</v>
      </c>
      <c r="O1024" s="8" t="s">
        <v>29</v>
      </c>
      <c r="P1024" s="8" t="s">
        <v>4498</v>
      </c>
      <c r="Q1024" s="8" t="s">
        <v>4499</v>
      </c>
    </row>
    <row r="1025" spans="1:17" s="8" customFormat="1" ht="12.75" x14ac:dyDescent="0.2">
      <c r="A1025" s="7" t="s">
        <v>4085</v>
      </c>
      <c r="B1025" s="8" t="s">
        <v>19</v>
      </c>
      <c r="C1025" s="8" t="s">
        <v>52</v>
      </c>
      <c r="D1025" s="9" t="s">
        <v>21</v>
      </c>
      <c r="E1025" s="9" t="s">
        <v>21</v>
      </c>
      <c r="F1025" s="8" t="s">
        <v>22</v>
      </c>
      <c r="G1025" s="8" t="s">
        <v>23</v>
      </c>
      <c r="H1025" s="8" t="s">
        <v>53</v>
      </c>
      <c r="I1025" s="10" t="s">
        <v>3258</v>
      </c>
      <c r="J1025" s="8" t="s">
        <v>114</v>
      </c>
      <c r="K1025" s="8" t="s">
        <v>3277</v>
      </c>
      <c r="L1025" s="8" t="s">
        <v>27</v>
      </c>
      <c r="M1025" s="15">
        <v>2008</v>
      </c>
      <c r="N1025" s="11" t="s">
        <v>4053</v>
      </c>
      <c r="O1025" s="8" t="s">
        <v>29</v>
      </c>
      <c r="P1025" s="8" t="s">
        <v>4086</v>
      </c>
      <c r="Q1025" s="8" t="s">
        <v>4087</v>
      </c>
    </row>
    <row r="1026" spans="1:17" s="8" customFormat="1" ht="12.75" x14ac:dyDescent="0.2">
      <c r="A1026" s="7" t="s">
        <v>4425</v>
      </c>
      <c r="B1026" s="8" t="s">
        <v>19</v>
      </c>
      <c r="C1026" s="8" t="s">
        <v>52</v>
      </c>
      <c r="D1026" s="9" t="s">
        <v>21</v>
      </c>
      <c r="E1026" s="9" t="s">
        <v>21</v>
      </c>
      <c r="F1026" s="8" t="s">
        <v>22</v>
      </c>
      <c r="G1026" s="8" t="s">
        <v>23</v>
      </c>
      <c r="H1026" s="8" t="s">
        <v>53</v>
      </c>
      <c r="I1026" s="10" t="s">
        <v>3258</v>
      </c>
      <c r="J1026" s="8" t="s">
        <v>114</v>
      </c>
      <c r="K1026" s="8" t="s">
        <v>3277</v>
      </c>
      <c r="L1026" s="8" t="s">
        <v>27</v>
      </c>
      <c r="M1026" s="15">
        <v>2010</v>
      </c>
      <c r="N1026" s="11" t="s">
        <v>1310</v>
      </c>
      <c r="O1026" s="8" t="s">
        <v>29</v>
      </c>
      <c r="P1026" s="8" t="s">
        <v>4426</v>
      </c>
      <c r="Q1026" s="8" t="s">
        <v>4427</v>
      </c>
    </row>
    <row r="1027" spans="1:17" s="8" customFormat="1" ht="12.75" x14ac:dyDescent="0.2">
      <c r="A1027" s="7" t="s">
        <v>4250</v>
      </c>
      <c r="B1027" s="8" t="s">
        <v>19</v>
      </c>
      <c r="C1027" s="8" t="s">
        <v>52</v>
      </c>
      <c r="D1027" s="9" t="s">
        <v>21</v>
      </c>
      <c r="E1027" s="9" t="s">
        <v>21</v>
      </c>
      <c r="F1027" s="8" t="s">
        <v>22</v>
      </c>
      <c r="G1027" s="8" t="s">
        <v>23</v>
      </c>
      <c r="H1027" s="8" t="s">
        <v>53</v>
      </c>
      <c r="I1027" s="10" t="s">
        <v>3258</v>
      </c>
      <c r="J1027" s="8" t="s">
        <v>114</v>
      </c>
      <c r="K1027" s="8" t="s">
        <v>3277</v>
      </c>
      <c r="L1027" s="8" t="s">
        <v>27</v>
      </c>
      <c r="M1027" s="15">
        <v>2009</v>
      </c>
      <c r="N1027" s="11" t="s">
        <v>3038</v>
      </c>
      <c r="O1027" s="8" t="s">
        <v>29</v>
      </c>
      <c r="P1027" s="8" t="s">
        <v>4251</v>
      </c>
      <c r="Q1027" s="8" t="s">
        <v>4252</v>
      </c>
    </row>
    <row r="1028" spans="1:17" s="8" customFormat="1" ht="12.75" x14ac:dyDescent="0.2">
      <c r="A1028" s="7" t="s">
        <v>3369</v>
      </c>
      <c r="B1028" s="8" t="s">
        <v>19</v>
      </c>
      <c r="C1028" s="8" t="s">
        <v>52</v>
      </c>
      <c r="D1028" s="9" t="s">
        <v>21</v>
      </c>
      <c r="E1028" s="9" t="s">
        <v>21</v>
      </c>
      <c r="F1028" s="8" t="s">
        <v>22</v>
      </c>
      <c r="G1028" s="8" t="s">
        <v>23</v>
      </c>
      <c r="H1028" s="8" t="s">
        <v>53</v>
      </c>
      <c r="I1028" s="10" t="s">
        <v>3258</v>
      </c>
      <c r="J1028" s="8" t="s">
        <v>114</v>
      </c>
      <c r="K1028" s="8" t="s">
        <v>3277</v>
      </c>
      <c r="L1028" s="8" t="s">
        <v>27</v>
      </c>
      <c r="M1028" s="15">
        <v>1998</v>
      </c>
      <c r="N1028" s="11" t="s">
        <v>48</v>
      </c>
      <c r="O1028" s="8" t="s">
        <v>29</v>
      </c>
      <c r="P1028" s="8" t="s">
        <v>3370</v>
      </c>
      <c r="Q1028" s="8" t="s">
        <v>3371</v>
      </c>
    </row>
    <row r="1029" spans="1:17" s="8" customFormat="1" ht="12.75" x14ac:dyDescent="0.2">
      <c r="A1029" s="7" t="s">
        <v>4177</v>
      </c>
      <c r="B1029" s="8" t="s">
        <v>19</v>
      </c>
      <c r="C1029" s="8" t="s">
        <v>52</v>
      </c>
      <c r="D1029" s="9" t="s">
        <v>21</v>
      </c>
      <c r="E1029" s="9" t="s">
        <v>21</v>
      </c>
      <c r="F1029" s="8" t="s">
        <v>22</v>
      </c>
      <c r="G1029" s="8" t="s">
        <v>23</v>
      </c>
      <c r="H1029" s="8" t="s">
        <v>53</v>
      </c>
      <c r="I1029" s="10" t="s">
        <v>3258</v>
      </c>
      <c r="J1029" s="8" t="s">
        <v>114</v>
      </c>
      <c r="K1029" s="8" t="s">
        <v>3277</v>
      </c>
      <c r="L1029" s="8" t="s">
        <v>27</v>
      </c>
      <c r="M1029" s="15">
        <v>2009</v>
      </c>
      <c r="N1029" s="11" t="s">
        <v>4178</v>
      </c>
      <c r="O1029" s="8" t="s">
        <v>29</v>
      </c>
      <c r="P1029" s="8" t="s">
        <v>4179</v>
      </c>
      <c r="Q1029" s="8" t="s">
        <v>4180</v>
      </c>
    </row>
    <row r="1030" spans="1:17" s="8" customFormat="1" ht="12.75" x14ac:dyDescent="0.2">
      <c r="A1030" s="7" t="s">
        <v>3890</v>
      </c>
      <c r="B1030" s="8" t="s">
        <v>19</v>
      </c>
      <c r="C1030" s="8" t="s">
        <v>20</v>
      </c>
      <c r="D1030" s="9" t="s">
        <v>21</v>
      </c>
      <c r="E1030" s="9" t="s">
        <v>21</v>
      </c>
      <c r="F1030" s="8" t="s">
        <v>22</v>
      </c>
      <c r="G1030" s="8" t="s">
        <v>23</v>
      </c>
      <c r="H1030" s="8" t="s">
        <v>24</v>
      </c>
      <c r="I1030" s="10" t="s">
        <v>3258</v>
      </c>
      <c r="J1030" s="8" t="s">
        <v>114</v>
      </c>
      <c r="K1030" s="8" t="s">
        <v>3313</v>
      </c>
      <c r="L1030" s="8" t="s">
        <v>27</v>
      </c>
      <c r="M1030" s="15">
        <v>2007</v>
      </c>
      <c r="N1030" s="13">
        <v>39173</v>
      </c>
      <c r="O1030" s="8" t="s">
        <v>29</v>
      </c>
      <c r="P1030" s="8" t="s">
        <v>3891</v>
      </c>
      <c r="Q1030" s="8" t="s">
        <v>3892</v>
      </c>
    </row>
    <row r="1031" spans="1:17" s="8" customFormat="1" ht="12.75" x14ac:dyDescent="0.2">
      <c r="A1031" s="7" t="s">
        <v>3311</v>
      </c>
      <c r="B1031" s="8" t="s">
        <v>19</v>
      </c>
      <c r="C1031" s="8" t="s">
        <v>3312</v>
      </c>
      <c r="D1031" s="9" t="s">
        <v>21</v>
      </c>
      <c r="E1031" s="9" t="s">
        <v>21</v>
      </c>
      <c r="F1031" s="9" t="s">
        <v>22</v>
      </c>
      <c r="G1031" s="8" t="s">
        <v>23</v>
      </c>
      <c r="H1031" s="8" t="s">
        <v>24</v>
      </c>
      <c r="I1031" s="10" t="s">
        <v>3258</v>
      </c>
      <c r="J1031" s="8" t="s">
        <v>114</v>
      </c>
      <c r="K1031" s="8" t="s">
        <v>3313</v>
      </c>
      <c r="L1031" s="8" t="s">
        <v>27</v>
      </c>
      <c r="M1031" s="15">
        <v>1997</v>
      </c>
      <c r="N1031" s="13">
        <v>35686</v>
      </c>
      <c r="O1031" s="8" t="s">
        <v>29</v>
      </c>
      <c r="P1031" s="8" t="s">
        <v>3314</v>
      </c>
      <c r="Q1031" s="8" t="s">
        <v>3315</v>
      </c>
    </row>
    <row r="1032" spans="1:17" s="8" customFormat="1" ht="12.75" x14ac:dyDescent="0.2">
      <c r="A1032" s="7" t="s">
        <v>5517</v>
      </c>
      <c r="B1032" s="8" t="s">
        <v>19</v>
      </c>
      <c r="C1032" s="12" t="s">
        <v>5411</v>
      </c>
      <c r="D1032" s="9" t="s">
        <v>68</v>
      </c>
      <c r="E1032" s="9" t="s">
        <v>69</v>
      </c>
      <c r="F1032" s="9" t="s">
        <v>22</v>
      </c>
      <c r="G1032" s="8" t="s">
        <v>23</v>
      </c>
      <c r="H1032" s="8" t="s">
        <v>53</v>
      </c>
      <c r="I1032" s="10" t="s">
        <v>3258</v>
      </c>
      <c r="J1032" s="8" t="s">
        <v>5222</v>
      </c>
      <c r="K1032" s="8" t="s">
        <v>5223</v>
      </c>
      <c r="L1032" s="8" t="s">
        <v>27</v>
      </c>
      <c r="M1032" s="15">
        <v>2010</v>
      </c>
      <c r="N1032" s="13">
        <v>40259</v>
      </c>
      <c r="O1032" s="8" t="s">
        <v>29</v>
      </c>
      <c r="P1032" s="8" t="s">
        <v>5518</v>
      </c>
      <c r="Q1032" s="8" t="s">
        <v>5519</v>
      </c>
    </row>
    <row r="1033" spans="1:17" s="8" customFormat="1" ht="12.75" x14ac:dyDescent="0.2">
      <c r="A1033" s="7" t="s">
        <v>3939</v>
      </c>
      <c r="B1033" s="8" t="s">
        <v>19</v>
      </c>
      <c r="C1033" s="8" t="s">
        <v>52</v>
      </c>
      <c r="D1033" s="9" t="s">
        <v>21</v>
      </c>
      <c r="E1033" s="9" t="s">
        <v>21</v>
      </c>
      <c r="F1033" s="8" t="s">
        <v>22</v>
      </c>
      <c r="G1033" s="8" t="s">
        <v>23</v>
      </c>
      <c r="H1033" s="8" t="s">
        <v>53</v>
      </c>
      <c r="I1033" s="10" t="s">
        <v>3258</v>
      </c>
      <c r="J1033" s="8" t="s">
        <v>114</v>
      </c>
      <c r="K1033" s="8" t="s">
        <v>3317</v>
      </c>
      <c r="L1033" s="8" t="s">
        <v>27</v>
      </c>
      <c r="M1033" s="15">
        <v>2007</v>
      </c>
      <c r="N1033" s="11" t="s">
        <v>3940</v>
      </c>
      <c r="O1033" s="8" t="s">
        <v>29</v>
      </c>
      <c r="P1033" s="8" t="s">
        <v>3941</v>
      </c>
      <c r="Q1033" s="8" t="s">
        <v>3942</v>
      </c>
    </row>
    <row r="1034" spans="1:17" s="8" customFormat="1" ht="12.75" x14ac:dyDescent="0.2">
      <c r="A1034" s="7" t="s">
        <v>5420</v>
      </c>
      <c r="B1034" s="8" t="s">
        <v>19</v>
      </c>
      <c r="C1034" s="8" t="s">
        <v>52</v>
      </c>
      <c r="D1034" s="9" t="s">
        <v>21</v>
      </c>
      <c r="E1034" s="9" t="s">
        <v>21</v>
      </c>
      <c r="F1034" s="8" t="s">
        <v>22</v>
      </c>
      <c r="G1034" s="8" t="s">
        <v>23</v>
      </c>
      <c r="H1034" s="8" t="s">
        <v>53</v>
      </c>
      <c r="I1034" s="10" t="s">
        <v>3258</v>
      </c>
      <c r="J1034" s="8" t="s">
        <v>5222</v>
      </c>
      <c r="K1034" s="8" t="s">
        <v>5223</v>
      </c>
      <c r="L1034" s="8" t="s">
        <v>27</v>
      </c>
      <c r="M1034" s="15">
        <v>2007</v>
      </c>
      <c r="N1034" s="13">
        <v>39140</v>
      </c>
      <c r="O1034" s="8" t="s">
        <v>29</v>
      </c>
      <c r="P1034" s="8" t="s">
        <v>5421</v>
      </c>
      <c r="Q1034" s="8" t="s">
        <v>5422</v>
      </c>
    </row>
    <row r="1035" spans="1:17" s="8" customFormat="1" ht="12.75" x14ac:dyDescent="0.2">
      <c r="A1035" s="7" t="s">
        <v>5437</v>
      </c>
      <c r="B1035" s="8" t="s">
        <v>19</v>
      </c>
      <c r="C1035" s="8" t="s">
        <v>52</v>
      </c>
      <c r="D1035" s="9" t="s">
        <v>21</v>
      </c>
      <c r="E1035" s="9" t="s">
        <v>21</v>
      </c>
      <c r="F1035" s="8" t="s">
        <v>22</v>
      </c>
      <c r="G1035" s="8" t="s">
        <v>23</v>
      </c>
      <c r="H1035" s="8" t="s">
        <v>53</v>
      </c>
      <c r="I1035" s="10" t="s">
        <v>3258</v>
      </c>
      <c r="J1035" s="8" t="s">
        <v>5222</v>
      </c>
      <c r="K1035" s="8" t="s">
        <v>5223</v>
      </c>
      <c r="L1035" s="8" t="s">
        <v>27</v>
      </c>
      <c r="M1035" s="15">
        <v>2008</v>
      </c>
      <c r="N1035" s="13">
        <v>39496</v>
      </c>
      <c r="O1035" s="8" t="s">
        <v>29</v>
      </c>
      <c r="P1035" s="8" t="s">
        <v>5438</v>
      </c>
      <c r="Q1035" s="8" t="s">
        <v>5439</v>
      </c>
    </row>
    <row r="1036" spans="1:17" s="8" customFormat="1" ht="12.75" x14ac:dyDescent="0.2">
      <c r="A1036" s="7" t="s">
        <v>4865</v>
      </c>
      <c r="B1036" s="8" t="s">
        <v>19</v>
      </c>
      <c r="C1036" s="8" t="s">
        <v>52</v>
      </c>
      <c r="D1036" s="9" t="s">
        <v>21</v>
      </c>
      <c r="E1036" s="9" t="s">
        <v>21</v>
      </c>
      <c r="F1036" s="8" t="s">
        <v>22</v>
      </c>
      <c r="G1036" s="8" t="s">
        <v>23</v>
      </c>
      <c r="H1036" s="8" t="s">
        <v>53</v>
      </c>
      <c r="I1036" s="10" t="s">
        <v>3258</v>
      </c>
      <c r="J1036" s="8" t="s">
        <v>114</v>
      </c>
      <c r="K1036" s="8" t="s">
        <v>3313</v>
      </c>
      <c r="L1036" s="8" t="s">
        <v>27</v>
      </c>
      <c r="M1036" s="15">
        <v>2011</v>
      </c>
      <c r="N1036" s="11" t="s">
        <v>1352</v>
      </c>
      <c r="O1036" s="8" t="s">
        <v>29</v>
      </c>
      <c r="P1036" s="8" t="s">
        <v>4866</v>
      </c>
      <c r="Q1036" s="8" t="s">
        <v>4867</v>
      </c>
    </row>
    <row r="1037" spans="1:17" s="8" customFormat="1" ht="12.75" x14ac:dyDescent="0.2">
      <c r="A1037" s="7" t="s">
        <v>4739</v>
      </c>
      <c r="B1037" s="8" t="s">
        <v>19</v>
      </c>
      <c r="C1037" s="8" t="s">
        <v>52</v>
      </c>
      <c r="D1037" s="9" t="s">
        <v>21</v>
      </c>
      <c r="E1037" s="9" t="s">
        <v>21</v>
      </c>
      <c r="F1037" s="8" t="s">
        <v>22</v>
      </c>
      <c r="G1037" s="8" t="s">
        <v>23</v>
      </c>
      <c r="H1037" s="8" t="s">
        <v>53</v>
      </c>
      <c r="I1037" s="10" t="s">
        <v>3258</v>
      </c>
      <c r="J1037" s="8" t="s">
        <v>114</v>
      </c>
      <c r="K1037" s="8" t="s">
        <v>3313</v>
      </c>
      <c r="L1037" s="8" t="s">
        <v>27</v>
      </c>
      <c r="M1037" s="15">
        <v>2011</v>
      </c>
      <c r="N1037" s="11" t="s">
        <v>1321</v>
      </c>
      <c r="O1037" s="8" t="s">
        <v>29</v>
      </c>
      <c r="P1037" s="8" t="s">
        <v>4740</v>
      </c>
      <c r="Q1037" s="8" t="s">
        <v>4741</v>
      </c>
    </row>
    <row r="1038" spans="1:17" s="8" customFormat="1" ht="12.75" x14ac:dyDescent="0.2">
      <c r="A1038" s="7" t="s">
        <v>4548</v>
      </c>
      <c r="B1038" s="8" t="s">
        <v>19</v>
      </c>
      <c r="C1038" s="8" t="s">
        <v>52</v>
      </c>
      <c r="D1038" s="9" t="s">
        <v>21</v>
      </c>
      <c r="E1038" s="9" t="s">
        <v>21</v>
      </c>
      <c r="F1038" s="8" t="s">
        <v>22</v>
      </c>
      <c r="G1038" s="8" t="s">
        <v>23</v>
      </c>
      <c r="H1038" s="8" t="s">
        <v>53</v>
      </c>
      <c r="I1038" s="10" t="s">
        <v>3258</v>
      </c>
      <c r="J1038" s="8" t="s">
        <v>114</v>
      </c>
      <c r="K1038" s="8" t="s">
        <v>4549</v>
      </c>
      <c r="L1038" s="8" t="s">
        <v>27</v>
      </c>
      <c r="M1038" s="15">
        <v>2011</v>
      </c>
      <c r="N1038" s="13">
        <v>40574</v>
      </c>
      <c r="O1038" s="8" t="s">
        <v>29</v>
      </c>
      <c r="P1038" s="8" t="s">
        <v>4550</v>
      </c>
      <c r="Q1038" s="8" t="s">
        <v>4551</v>
      </c>
    </row>
    <row r="1039" spans="1:17" s="8" customFormat="1" ht="12.75" x14ac:dyDescent="0.2">
      <c r="A1039" s="7" t="s">
        <v>4561</v>
      </c>
      <c r="B1039" s="8" t="s">
        <v>19</v>
      </c>
      <c r="C1039" s="8" t="s">
        <v>52</v>
      </c>
      <c r="D1039" s="9" t="s">
        <v>21</v>
      </c>
      <c r="E1039" s="9" t="s">
        <v>21</v>
      </c>
      <c r="F1039" s="8" t="s">
        <v>22</v>
      </c>
      <c r="G1039" s="8" t="s">
        <v>23</v>
      </c>
      <c r="H1039" s="8" t="s">
        <v>53</v>
      </c>
      <c r="I1039" s="10" t="s">
        <v>3258</v>
      </c>
      <c r="J1039" s="8" t="s">
        <v>114</v>
      </c>
      <c r="K1039" s="8" t="s">
        <v>4562</v>
      </c>
      <c r="L1039" s="8" t="s">
        <v>27</v>
      </c>
      <c r="M1039" s="15">
        <v>2011</v>
      </c>
      <c r="N1039" s="13">
        <v>40574</v>
      </c>
      <c r="O1039" s="8" t="s">
        <v>29</v>
      </c>
      <c r="P1039" s="8" t="s">
        <v>4563</v>
      </c>
      <c r="Q1039" s="8" t="s">
        <v>4564</v>
      </c>
    </row>
    <row r="1040" spans="1:17" s="8" customFormat="1" ht="12.75" x14ac:dyDescent="0.2">
      <c r="A1040" s="7" t="s">
        <v>4342</v>
      </c>
      <c r="B1040" s="8" t="s">
        <v>19</v>
      </c>
      <c r="C1040" s="8" t="s">
        <v>52</v>
      </c>
      <c r="D1040" s="9" t="s">
        <v>21</v>
      </c>
      <c r="E1040" s="9" t="s">
        <v>21</v>
      </c>
      <c r="F1040" s="8" t="s">
        <v>22</v>
      </c>
      <c r="G1040" s="8" t="s">
        <v>23</v>
      </c>
      <c r="H1040" s="8" t="s">
        <v>53</v>
      </c>
      <c r="I1040" s="10" t="s">
        <v>3258</v>
      </c>
      <c r="J1040" s="8" t="s">
        <v>114</v>
      </c>
      <c r="K1040" s="8" t="s">
        <v>4343</v>
      </c>
      <c r="L1040" s="8" t="s">
        <v>27</v>
      </c>
      <c r="M1040" s="15">
        <v>2010</v>
      </c>
      <c r="N1040" s="13">
        <v>40530</v>
      </c>
      <c r="O1040" s="8" t="s">
        <v>29</v>
      </c>
      <c r="P1040" s="8" t="s">
        <v>4344</v>
      </c>
      <c r="Q1040" s="8" t="s">
        <v>4345</v>
      </c>
    </row>
    <row r="1041" spans="1:17" s="8" customFormat="1" ht="12.75" x14ac:dyDescent="0.2">
      <c r="A1041" s="7" t="s">
        <v>4260</v>
      </c>
      <c r="B1041" s="8" t="s">
        <v>19</v>
      </c>
      <c r="C1041" s="8" t="s">
        <v>52</v>
      </c>
      <c r="D1041" s="9" t="s">
        <v>21</v>
      </c>
      <c r="E1041" s="9" t="s">
        <v>21</v>
      </c>
      <c r="F1041" s="8" t="s">
        <v>22</v>
      </c>
      <c r="G1041" s="8" t="s">
        <v>23</v>
      </c>
      <c r="H1041" s="8" t="s">
        <v>53</v>
      </c>
      <c r="I1041" s="10" t="s">
        <v>3258</v>
      </c>
      <c r="J1041" s="8" t="s">
        <v>114</v>
      </c>
      <c r="K1041" s="8" t="s">
        <v>3321</v>
      </c>
      <c r="L1041" s="8" t="s">
        <v>27</v>
      </c>
      <c r="M1041" s="15">
        <v>2009</v>
      </c>
      <c r="N1041" s="13">
        <v>40102</v>
      </c>
      <c r="O1041" s="8" t="s">
        <v>29</v>
      </c>
      <c r="P1041" s="8" t="s">
        <v>4261</v>
      </c>
      <c r="Q1041" s="8" t="s">
        <v>4262</v>
      </c>
    </row>
    <row r="1042" spans="1:17" s="8" customFormat="1" ht="12.75" x14ac:dyDescent="0.2">
      <c r="A1042" s="7" t="s">
        <v>4405</v>
      </c>
      <c r="B1042" s="8" t="s">
        <v>19</v>
      </c>
      <c r="C1042" s="8" t="s">
        <v>52</v>
      </c>
      <c r="D1042" s="9" t="s">
        <v>21</v>
      </c>
      <c r="E1042" s="9" t="s">
        <v>21</v>
      </c>
      <c r="F1042" s="8" t="s">
        <v>22</v>
      </c>
      <c r="G1042" s="8" t="s">
        <v>23</v>
      </c>
      <c r="H1042" s="8" t="s">
        <v>53</v>
      </c>
      <c r="I1042" s="10" t="s">
        <v>3258</v>
      </c>
      <c r="J1042" s="8" t="s">
        <v>114</v>
      </c>
      <c r="K1042" s="8" t="s">
        <v>4389</v>
      </c>
      <c r="L1042" s="8" t="s">
        <v>27</v>
      </c>
      <c r="M1042" s="15">
        <v>2010</v>
      </c>
      <c r="N1042" s="13">
        <v>40369</v>
      </c>
      <c r="O1042" s="8" t="s">
        <v>29</v>
      </c>
      <c r="P1042" s="8" t="s">
        <v>4406</v>
      </c>
      <c r="Q1042" s="8" t="s">
        <v>4407</v>
      </c>
    </row>
    <row r="1043" spans="1:17" s="8" customFormat="1" ht="12.75" x14ac:dyDescent="0.2">
      <c r="A1043" s="7" t="s">
        <v>4464</v>
      </c>
      <c r="B1043" s="8" t="s">
        <v>19</v>
      </c>
      <c r="C1043" s="8" t="s">
        <v>52</v>
      </c>
      <c r="D1043" s="9" t="s">
        <v>21</v>
      </c>
      <c r="E1043" s="9" t="s">
        <v>21</v>
      </c>
      <c r="F1043" s="8" t="s">
        <v>22</v>
      </c>
      <c r="G1043" s="8" t="s">
        <v>23</v>
      </c>
      <c r="H1043" s="8" t="s">
        <v>53</v>
      </c>
      <c r="I1043" s="10" t="s">
        <v>3258</v>
      </c>
      <c r="J1043" s="8" t="s">
        <v>114</v>
      </c>
      <c r="K1043" s="8" t="s">
        <v>3420</v>
      </c>
      <c r="L1043" s="8" t="s">
        <v>27</v>
      </c>
      <c r="M1043" s="15">
        <v>2010</v>
      </c>
      <c r="N1043" s="13">
        <v>40498</v>
      </c>
      <c r="O1043" s="8" t="s">
        <v>29</v>
      </c>
      <c r="P1043" s="8" t="s">
        <v>4465</v>
      </c>
      <c r="Q1043" s="8" t="s">
        <v>4466</v>
      </c>
    </row>
    <row r="1044" spans="1:17" s="8" customFormat="1" ht="12.75" x14ac:dyDescent="0.2">
      <c r="A1044" s="7" t="s">
        <v>4431</v>
      </c>
      <c r="B1044" s="8" t="s">
        <v>19</v>
      </c>
      <c r="C1044" s="8" t="s">
        <v>20</v>
      </c>
      <c r="D1044" s="9" t="s">
        <v>21</v>
      </c>
      <c r="E1044" s="9" t="s">
        <v>21</v>
      </c>
      <c r="F1044" s="8" t="s">
        <v>22</v>
      </c>
      <c r="G1044" s="8" t="s">
        <v>23</v>
      </c>
      <c r="H1044" s="8" t="s">
        <v>24</v>
      </c>
      <c r="I1044" s="10" t="s">
        <v>3258</v>
      </c>
      <c r="J1044" s="8" t="s">
        <v>114</v>
      </c>
      <c r="K1044" s="8" t="s">
        <v>4389</v>
      </c>
      <c r="L1044" s="8" t="s">
        <v>27</v>
      </c>
      <c r="M1044" s="15">
        <v>2010</v>
      </c>
      <c r="N1044" s="13">
        <v>40369</v>
      </c>
      <c r="O1044" s="8" t="s">
        <v>29</v>
      </c>
      <c r="P1044" s="8" t="s">
        <v>4432</v>
      </c>
      <c r="Q1044" s="8" t="s">
        <v>4433</v>
      </c>
    </row>
    <row r="1045" spans="1:17" s="8" customFormat="1" ht="12.75" x14ac:dyDescent="0.2">
      <c r="A1045" s="7" t="s">
        <v>4388</v>
      </c>
      <c r="B1045" s="8" t="s">
        <v>19</v>
      </c>
      <c r="C1045" s="12" t="s">
        <v>67</v>
      </c>
      <c r="D1045" s="9" t="s">
        <v>68</v>
      </c>
      <c r="E1045" s="9" t="s">
        <v>69</v>
      </c>
      <c r="F1045" s="8" t="s">
        <v>22</v>
      </c>
      <c r="G1045" s="8" t="s">
        <v>23</v>
      </c>
      <c r="H1045" s="8" t="s">
        <v>70</v>
      </c>
      <c r="I1045" s="10" t="s">
        <v>3258</v>
      </c>
      <c r="J1045" s="8" t="s">
        <v>114</v>
      </c>
      <c r="K1045" s="8" t="s">
        <v>4389</v>
      </c>
      <c r="L1045" s="8" t="s">
        <v>27</v>
      </c>
      <c r="M1045" s="15">
        <v>2010</v>
      </c>
      <c r="N1045" s="13">
        <v>40369</v>
      </c>
      <c r="O1045" s="8" t="s">
        <v>29</v>
      </c>
      <c r="P1045" s="8" t="s">
        <v>4390</v>
      </c>
      <c r="Q1045" s="8" t="s">
        <v>4391</v>
      </c>
    </row>
    <row r="1046" spans="1:17" s="8" customFormat="1" ht="12.75" x14ac:dyDescent="0.2">
      <c r="A1046" s="7" t="s">
        <v>4398</v>
      </c>
      <c r="B1046" s="8" t="s">
        <v>19</v>
      </c>
      <c r="C1046" s="8" t="s">
        <v>52</v>
      </c>
      <c r="D1046" s="9" t="s">
        <v>21</v>
      </c>
      <c r="E1046" s="9" t="s">
        <v>21</v>
      </c>
      <c r="F1046" s="8" t="s">
        <v>22</v>
      </c>
      <c r="G1046" s="8" t="s">
        <v>23</v>
      </c>
      <c r="H1046" s="8" t="s">
        <v>53</v>
      </c>
      <c r="I1046" s="10" t="s">
        <v>3258</v>
      </c>
      <c r="J1046" s="8" t="s">
        <v>114</v>
      </c>
      <c r="K1046" s="8" t="s">
        <v>4399</v>
      </c>
      <c r="L1046" s="8" t="s">
        <v>27</v>
      </c>
      <c r="M1046" s="15">
        <v>2010</v>
      </c>
      <c r="N1046" s="13">
        <v>40462</v>
      </c>
      <c r="O1046" s="8" t="s">
        <v>29</v>
      </c>
      <c r="P1046" s="8" t="s">
        <v>4400</v>
      </c>
      <c r="Q1046" s="8" t="s">
        <v>4401</v>
      </c>
    </row>
    <row r="1047" spans="1:17" s="8" customFormat="1" ht="12.75" x14ac:dyDescent="0.2">
      <c r="A1047" s="7" t="s">
        <v>4634</v>
      </c>
      <c r="B1047" s="8" t="s">
        <v>19</v>
      </c>
      <c r="C1047" s="8" t="s">
        <v>52</v>
      </c>
      <c r="D1047" s="9" t="s">
        <v>21</v>
      </c>
      <c r="E1047" s="9" t="s">
        <v>21</v>
      </c>
      <c r="F1047" s="8" t="s">
        <v>22</v>
      </c>
      <c r="G1047" s="8" t="s">
        <v>23</v>
      </c>
      <c r="H1047" s="8" t="s">
        <v>53</v>
      </c>
      <c r="I1047" s="10" t="s">
        <v>3258</v>
      </c>
      <c r="J1047" s="8" t="s">
        <v>114</v>
      </c>
      <c r="K1047" s="8" t="s">
        <v>4635</v>
      </c>
      <c r="L1047" s="8" t="s">
        <v>27</v>
      </c>
      <c r="M1047" s="15">
        <v>2011</v>
      </c>
      <c r="N1047" s="13">
        <v>40574</v>
      </c>
      <c r="O1047" s="8" t="s">
        <v>29</v>
      </c>
      <c r="P1047" s="8" t="s">
        <v>4636</v>
      </c>
      <c r="Q1047" s="8" t="s">
        <v>4637</v>
      </c>
    </row>
    <row r="1048" spans="1:17" s="8" customFormat="1" ht="12.75" x14ac:dyDescent="0.2">
      <c r="A1048" s="7" t="s">
        <v>4269</v>
      </c>
      <c r="B1048" s="8" t="s">
        <v>19</v>
      </c>
      <c r="C1048" s="8" t="s">
        <v>52</v>
      </c>
      <c r="D1048" s="9" t="s">
        <v>21</v>
      </c>
      <c r="E1048" s="9" t="s">
        <v>21</v>
      </c>
      <c r="F1048" s="8" t="s">
        <v>22</v>
      </c>
      <c r="G1048" s="8" t="s">
        <v>23</v>
      </c>
      <c r="H1048" s="8" t="s">
        <v>53</v>
      </c>
      <c r="I1048" s="10" t="s">
        <v>3258</v>
      </c>
      <c r="J1048" s="8" t="s">
        <v>114</v>
      </c>
      <c r="K1048" s="8" t="s">
        <v>3277</v>
      </c>
      <c r="L1048" s="8" t="s">
        <v>27</v>
      </c>
      <c r="M1048" s="15">
        <v>2009</v>
      </c>
      <c r="N1048" s="11" t="s">
        <v>1459</v>
      </c>
      <c r="O1048" s="8" t="s">
        <v>29</v>
      </c>
      <c r="P1048" s="8" t="s">
        <v>4270</v>
      </c>
      <c r="Q1048" s="8" t="s">
        <v>4271</v>
      </c>
    </row>
    <row r="1049" spans="1:17" s="8" customFormat="1" ht="12.75" x14ac:dyDescent="0.2">
      <c r="A1049" s="7" t="s">
        <v>4500</v>
      </c>
      <c r="B1049" s="8" t="s">
        <v>19</v>
      </c>
      <c r="C1049" s="8" t="s">
        <v>52</v>
      </c>
      <c r="D1049" s="9" t="s">
        <v>21</v>
      </c>
      <c r="E1049" s="9" t="s">
        <v>21</v>
      </c>
      <c r="F1049" s="8" t="s">
        <v>22</v>
      </c>
      <c r="G1049" s="8" t="s">
        <v>23</v>
      </c>
      <c r="H1049" s="8" t="s">
        <v>53</v>
      </c>
      <c r="I1049" s="10" t="s">
        <v>3258</v>
      </c>
      <c r="J1049" s="8" t="s">
        <v>114</v>
      </c>
      <c r="K1049" s="8" t="s">
        <v>3277</v>
      </c>
      <c r="L1049" s="8" t="s">
        <v>27</v>
      </c>
      <c r="M1049" s="15">
        <v>2010</v>
      </c>
      <c r="N1049" s="11" t="s">
        <v>4412</v>
      </c>
      <c r="O1049" s="8" t="s">
        <v>29</v>
      </c>
      <c r="P1049" s="8" t="s">
        <v>4501</v>
      </c>
      <c r="Q1049" s="8" t="s">
        <v>4502</v>
      </c>
    </row>
    <row r="1050" spans="1:17" s="8" customFormat="1" ht="12.75" x14ac:dyDescent="0.2">
      <c r="A1050" s="7" t="s">
        <v>4422</v>
      </c>
      <c r="B1050" s="8" t="s">
        <v>19</v>
      </c>
      <c r="C1050" s="8" t="s">
        <v>52</v>
      </c>
      <c r="D1050" s="9" t="s">
        <v>21</v>
      </c>
      <c r="E1050" s="9" t="s">
        <v>21</v>
      </c>
      <c r="F1050" s="8" t="s">
        <v>22</v>
      </c>
      <c r="G1050" s="8" t="s">
        <v>23</v>
      </c>
      <c r="H1050" s="8" t="s">
        <v>53</v>
      </c>
      <c r="I1050" s="10" t="s">
        <v>3258</v>
      </c>
      <c r="J1050" s="8" t="s">
        <v>114</v>
      </c>
      <c r="K1050" s="8" t="s">
        <v>3277</v>
      </c>
      <c r="L1050" s="8" t="s">
        <v>27</v>
      </c>
      <c r="M1050" s="15">
        <v>2010</v>
      </c>
      <c r="N1050" s="11" t="s">
        <v>4412</v>
      </c>
      <c r="O1050" s="8" t="s">
        <v>29</v>
      </c>
      <c r="P1050" s="8" t="s">
        <v>4423</v>
      </c>
      <c r="Q1050" s="8" t="s">
        <v>4424</v>
      </c>
    </row>
    <row r="1051" spans="1:17" s="8" customFormat="1" ht="12.75" x14ac:dyDescent="0.2">
      <c r="A1051" s="7" t="s">
        <v>4361</v>
      </c>
      <c r="B1051" s="8" t="s">
        <v>19</v>
      </c>
      <c r="C1051" s="8" t="s">
        <v>52</v>
      </c>
      <c r="D1051" s="9" t="s">
        <v>21</v>
      </c>
      <c r="E1051" s="9" t="s">
        <v>21</v>
      </c>
      <c r="F1051" s="8" t="s">
        <v>22</v>
      </c>
      <c r="G1051" s="8" t="s">
        <v>23</v>
      </c>
      <c r="H1051" s="8" t="s">
        <v>53</v>
      </c>
      <c r="I1051" s="10" t="s">
        <v>3258</v>
      </c>
      <c r="J1051" s="8" t="s">
        <v>114</v>
      </c>
      <c r="K1051" s="8" t="s">
        <v>3277</v>
      </c>
      <c r="L1051" s="8" t="s">
        <v>27</v>
      </c>
      <c r="M1051" s="15">
        <v>2010</v>
      </c>
      <c r="N1051" s="11" t="s">
        <v>4318</v>
      </c>
      <c r="O1051" s="8" t="s">
        <v>29</v>
      </c>
      <c r="P1051" s="8" t="s">
        <v>4362</v>
      </c>
      <c r="Q1051" s="8" t="s">
        <v>4363</v>
      </c>
    </row>
    <row r="1052" spans="1:17" s="8" customFormat="1" ht="12.75" x14ac:dyDescent="0.2">
      <c r="A1052" s="7" t="s">
        <v>4220</v>
      </c>
      <c r="B1052" s="8" t="s">
        <v>19</v>
      </c>
      <c r="C1052" s="8" t="s">
        <v>52</v>
      </c>
      <c r="D1052" s="9" t="s">
        <v>21</v>
      </c>
      <c r="E1052" s="9" t="s">
        <v>21</v>
      </c>
      <c r="F1052" s="8" t="s">
        <v>22</v>
      </c>
      <c r="G1052" s="8" t="s">
        <v>23</v>
      </c>
      <c r="H1052" s="8" t="s">
        <v>53</v>
      </c>
      <c r="I1052" s="10" t="s">
        <v>3258</v>
      </c>
      <c r="J1052" s="8" t="s">
        <v>114</v>
      </c>
      <c r="K1052" s="8" t="s">
        <v>3534</v>
      </c>
      <c r="L1052" s="8" t="s">
        <v>27</v>
      </c>
      <c r="M1052" s="15">
        <v>2009</v>
      </c>
      <c r="N1052" s="11" t="s">
        <v>1459</v>
      </c>
      <c r="O1052" s="8" t="s">
        <v>29</v>
      </c>
      <c r="P1052" s="8" t="s">
        <v>4221</v>
      </c>
      <c r="Q1052" s="8" t="s">
        <v>4222</v>
      </c>
    </row>
    <row r="1053" spans="1:17" s="8" customFormat="1" ht="12.75" x14ac:dyDescent="0.2">
      <c r="A1053" s="7" t="s">
        <v>4223</v>
      </c>
      <c r="B1053" s="8" t="s">
        <v>19</v>
      </c>
      <c r="C1053" s="8" t="s">
        <v>52</v>
      </c>
      <c r="D1053" s="9" t="s">
        <v>21</v>
      </c>
      <c r="E1053" s="9" t="s">
        <v>21</v>
      </c>
      <c r="F1053" s="8" t="s">
        <v>22</v>
      </c>
      <c r="G1053" s="8" t="s">
        <v>23</v>
      </c>
      <c r="H1053" s="8" t="s">
        <v>53</v>
      </c>
      <c r="I1053" s="10" t="s">
        <v>3258</v>
      </c>
      <c r="J1053" s="8" t="s">
        <v>114</v>
      </c>
      <c r="K1053" s="8" t="s">
        <v>3534</v>
      </c>
      <c r="L1053" s="8" t="s">
        <v>27</v>
      </c>
      <c r="M1053" s="15">
        <v>2009</v>
      </c>
      <c r="N1053" s="11" t="s">
        <v>1459</v>
      </c>
      <c r="O1053" s="8" t="s">
        <v>29</v>
      </c>
      <c r="P1053" s="8" t="s">
        <v>4224</v>
      </c>
      <c r="Q1053" s="8" t="s">
        <v>4225</v>
      </c>
    </row>
    <row r="1054" spans="1:17" s="8" customFormat="1" ht="12.75" x14ac:dyDescent="0.2">
      <c r="A1054" s="7" t="s">
        <v>4181</v>
      </c>
      <c r="B1054" s="8" t="s">
        <v>19</v>
      </c>
      <c r="C1054" s="8" t="s">
        <v>52</v>
      </c>
      <c r="D1054" s="9" t="s">
        <v>21</v>
      </c>
      <c r="E1054" s="9" t="s">
        <v>21</v>
      </c>
      <c r="F1054" s="8" t="s">
        <v>22</v>
      </c>
      <c r="G1054" s="8" t="s">
        <v>23</v>
      </c>
      <c r="H1054" s="8" t="s">
        <v>53</v>
      </c>
      <c r="I1054" s="10" t="s">
        <v>3258</v>
      </c>
      <c r="J1054" s="8" t="s">
        <v>114</v>
      </c>
      <c r="K1054" s="8" t="s">
        <v>3534</v>
      </c>
      <c r="L1054" s="8" t="s">
        <v>27</v>
      </c>
      <c r="M1054" s="15">
        <v>2009</v>
      </c>
      <c r="N1054" s="11" t="s">
        <v>1459</v>
      </c>
      <c r="O1054" s="8" t="s">
        <v>29</v>
      </c>
      <c r="P1054" s="8" t="s">
        <v>4182</v>
      </c>
      <c r="Q1054" s="8" t="s">
        <v>4183</v>
      </c>
    </row>
    <row r="1055" spans="1:17" s="8" customFormat="1" ht="12.75" x14ac:dyDescent="0.2">
      <c r="A1055" s="7" t="s">
        <v>4266</v>
      </c>
      <c r="B1055" s="8" t="s">
        <v>19</v>
      </c>
      <c r="C1055" s="8" t="s">
        <v>52</v>
      </c>
      <c r="D1055" s="9" t="s">
        <v>21</v>
      </c>
      <c r="E1055" s="9" t="s">
        <v>21</v>
      </c>
      <c r="F1055" s="8" t="s">
        <v>22</v>
      </c>
      <c r="G1055" s="8" t="s">
        <v>23</v>
      </c>
      <c r="H1055" s="8" t="s">
        <v>53</v>
      </c>
      <c r="I1055" s="10" t="s">
        <v>3258</v>
      </c>
      <c r="J1055" s="8" t="s">
        <v>114</v>
      </c>
      <c r="K1055" s="8" t="s">
        <v>3534</v>
      </c>
      <c r="L1055" s="8" t="s">
        <v>27</v>
      </c>
      <c r="M1055" s="15">
        <v>2009</v>
      </c>
      <c r="N1055" s="11" t="s">
        <v>1459</v>
      </c>
      <c r="O1055" s="8" t="s">
        <v>29</v>
      </c>
      <c r="P1055" s="8" t="s">
        <v>4267</v>
      </c>
      <c r="Q1055" s="8" t="s">
        <v>4268</v>
      </c>
    </row>
    <row r="1056" spans="1:17" s="8" customFormat="1" ht="12.75" x14ac:dyDescent="0.2">
      <c r="A1056" s="7" t="s">
        <v>4174</v>
      </c>
      <c r="B1056" s="8" t="s">
        <v>19</v>
      </c>
      <c r="C1056" s="8" t="s">
        <v>52</v>
      </c>
      <c r="D1056" s="9" t="s">
        <v>21</v>
      </c>
      <c r="E1056" s="9" t="s">
        <v>21</v>
      </c>
      <c r="F1056" s="8" t="s">
        <v>22</v>
      </c>
      <c r="G1056" s="8" t="s">
        <v>23</v>
      </c>
      <c r="H1056" s="8" t="s">
        <v>53</v>
      </c>
      <c r="I1056" s="10" t="s">
        <v>3258</v>
      </c>
      <c r="J1056" s="8" t="s">
        <v>114</v>
      </c>
      <c r="K1056" s="8" t="s">
        <v>3711</v>
      </c>
      <c r="L1056" s="8" t="s">
        <v>27</v>
      </c>
      <c r="M1056" s="15">
        <v>2009</v>
      </c>
      <c r="N1056" s="11" t="s">
        <v>1459</v>
      </c>
      <c r="O1056" s="8" t="s">
        <v>29</v>
      </c>
      <c r="P1056" s="8" t="s">
        <v>4175</v>
      </c>
      <c r="Q1056" s="8" t="s">
        <v>4176</v>
      </c>
    </row>
    <row r="1057" spans="1:17" s="8" customFormat="1" ht="12.75" x14ac:dyDescent="0.2">
      <c r="A1057" s="7" t="s">
        <v>4191</v>
      </c>
      <c r="B1057" s="8" t="s">
        <v>19</v>
      </c>
      <c r="C1057" s="8" t="s">
        <v>20</v>
      </c>
      <c r="D1057" s="9" t="s">
        <v>21</v>
      </c>
      <c r="E1057" s="9" t="s">
        <v>21</v>
      </c>
      <c r="F1057" s="8" t="s">
        <v>22</v>
      </c>
      <c r="G1057" s="8" t="s">
        <v>23</v>
      </c>
      <c r="H1057" s="8" t="s">
        <v>24</v>
      </c>
      <c r="I1057" s="10" t="s">
        <v>3258</v>
      </c>
      <c r="J1057" s="8" t="s">
        <v>114</v>
      </c>
      <c r="K1057" s="8" t="s">
        <v>3534</v>
      </c>
      <c r="L1057" s="8" t="s">
        <v>27</v>
      </c>
      <c r="M1057" s="15">
        <v>2009</v>
      </c>
      <c r="N1057" s="11" t="s">
        <v>1459</v>
      </c>
      <c r="O1057" s="8" t="s">
        <v>29</v>
      </c>
      <c r="P1057" s="8" t="s">
        <v>4192</v>
      </c>
      <c r="Q1057" s="8" t="s">
        <v>4193</v>
      </c>
    </row>
    <row r="1058" spans="1:17" s="8" customFormat="1" ht="12.75" x14ac:dyDescent="0.2">
      <c r="A1058" s="7" t="s">
        <v>4244</v>
      </c>
      <c r="B1058" s="8" t="s">
        <v>19</v>
      </c>
      <c r="C1058" s="8" t="s">
        <v>52</v>
      </c>
      <c r="D1058" s="9" t="s">
        <v>21</v>
      </c>
      <c r="E1058" s="9" t="s">
        <v>21</v>
      </c>
      <c r="F1058" s="8" t="s">
        <v>22</v>
      </c>
      <c r="G1058" s="8" t="s">
        <v>23</v>
      </c>
      <c r="H1058" s="8" t="s">
        <v>53</v>
      </c>
      <c r="I1058" s="10" t="s">
        <v>3258</v>
      </c>
      <c r="J1058" s="8" t="s">
        <v>114</v>
      </c>
      <c r="K1058" s="8" t="s">
        <v>3711</v>
      </c>
      <c r="L1058" s="8" t="s">
        <v>27</v>
      </c>
      <c r="M1058" s="15">
        <v>2009</v>
      </c>
      <c r="N1058" s="11" t="s">
        <v>1459</v>
      </c>
      <c r="O1058" s="8" t="s">
        <v>29</v>
      </c>
      <c r="P1058" s="8" t="s">
        <v>4245</v>
      </c>
      <c r="Q1058" s="8" t="s">
        <v>4246</v>
      </c>
    </row>
    <row r="1059" spans="1:17" s="8" customFormat="1" ht="12.75" x14ac:dyDescent="0.2">
      <c r="A1059" s="7" t="s">
        <v>4197</v>
      </c>
      <c r="B1059" s="8" t="s">
        <v>19</v>
      </c>
      <c r="C1059" s="8" t="s">
        <v>52</v>
      </c>
      <c r="D1059" s="9" t="s">
        <v>21</v>
      </c>
      <c r="E1059" s="9" t="s">
        <v>21</v>
      </c>
      <c r="F1059" s="8" t="s">
        <v>22</v>
      </c>
      <c r="G1059" s="8" t="s">
        <v>23</v>
      </c>
      <c r="H1059" s="8" t="s">
        <v>53</v>
      </c>
      <c r="I1059" s="10" t="s">
        <v>3258</v>
      </c>
      <c r="J1059" s="8" t="s">
        <v>114</v>
      </c>
      <c r="K1059" s="8" t="s">
        <v>3534</v>
      </c>
      <c r="L1059" s="8" t="s">
        <v>27</v>
      </c>
      <c r="M1059" s="15">
        <v>2009</v>
      </c>
      <c r="N1059" s="11" t="s">
        <v>1459</v>
      </c>
      <c r="O1059" s="8" t="s">
        <v>29</v>
      </c>
      <c r="P1059" s="8" t="s">
        <v>4198</v>
      </c>
      <c r="Q1059" s="8" t="s">
        <v>4199</v>
      </c>
    </row>
    <row r="1060" spans="1:17" s="8" customFormat="1" ht="12.75" x14ac:dyDescent="0.2">
      <c r="A1060" s="7" t="s">
        <v>4200</v>
      </c>
      <c r="B1060" s="8" t="s">
        <v>19</v>
      </c>
      <c r="C1060" s="8" t="s">
        <v>52</v>
      </c>
      <c r="D1060" s="9" t="s">
        <v>21</v>
      </c>
      <c r="E1060" s="9" t="s">
        <v>21</v>
      </c>
      <c r="F1060" s="8" t="s">
        <v>22</v>
      </c>
      <c r="G1060" s="8" t="s">
        <v>23</v>
      </c>
      <c r="H1060" s="8" t="s">
        <v>53</v>
      </c>
      <c r="I1060" s="10" t="s">
        <v>3258</v>
      </c>
      <c r="J1060" s="8" t="s">
        <v>114</v>
      </c>
      <c r="K1060" s="8" t="s">
        <v>3534</v>
      </c>
      <c r="L1060" s="8" t="s">
        <v>27</v>
      </c>
      <c r="M1060" s="15">
        <v>2009</v>
      </c>
      <c r="N1060" s="11" t="s">
        <v>1459</v>
      </c>
      <c r="O1060" s="8" t="s">
        <v>29</v>
      </c>
      <c r="P1060" s="8" t="s">
        <v>4201</v>
      </c>
      <c r="Q1060" s="8" t="s">
        <v>4202</v>
      </c>
    </row>
    <row r="1061" spans="1:17" s="8" customFormat="1" ht="12.75" x14ac:dyDescent="0.2">
      <c r="A1061" s="7" t="s">
        <v>4226</v>
      </c>
      <c r="B1061" s="8" t="s">
        <v>19</v>
      </c>
      <c r="C1061" s="8" t="s">
        <v>52</v>
      </c>
      <c r="D1061" s="9" t="s">
        <v>21</v>
      </c>
      <c r="E1061" s="9" t="s">
        <v>21</v>
      </c>
      <c r="F1061" s="8" t="s">
        <v>22</v>
      </c>
      <c r="G1061" s="8" t="s">
        <v>23</v>
      </c>
      <c r="H1061" s="8" t="s">
        <v>53</v>
      </c>
      <c r="I1061" s="10" t="s">
        <v>3258</v>
      </c>
      <c r="J1061" s="8" t="s">
        <v>114</v>
      </c>
      <c r="K1061" s="8" t="s">
        <v>3534</v>
      </c>
      <c r="L1061" s="8" t="s">
        <v>27</v>
      </c>
      <c r="M1061" s="15">
        <v>2009</v>
      </c>
      <c r="N1061" s="11" t="s">
        <v>1459</v>
      </c>
      <c r="O1061" s="8" t="s">
        <v>29</v>
      </c>
      <c r="P1061" s="8" t="s">
        <v>4227</v>
      </c>
      <c r="Q1061" s="8" t="s">
        <v>4228</v>
      </c>
    </row>
    <row r="1062" spans="1:17" s="8" customFormat="1" ht="12.75" x14ac:dyDescent="0.2">
      <c r="A1062" s="7" t="s">
        <v>4229</v>
      </c>
      <c r="B1062" s="8" t="s">
        <v>19</v>
      </c>
      <c r="C1062" s="8" t="s">
        <v>52</v>
      </c>
      <c r="D1062" s="9" t="s">
        <v>21</v>
      </c>
      <c r="E1062" s="9" t="s">
        <v>21</v>
      </c>
      <c r="F1062" s="8" t="s">
        <v>22</v>
      </c>
      <c r="G1062" s="8" t="s">
        <v>23</v>
      </c>
      <c r="H1062" s="8" t="s">
        <v>53</v>
      </c>
      <c r="I1062" s="10" t="s">
        <v>3258</v>
      </c>
      <c r="J1062" s="8" t="s">
        <v>114</v>
      </c>
      <c r="K1062" s="8" t="s">
        <v>3711</v>
      </c>
      <c r="L1062" s="8" t="s">
        <v>27</v>
      </c>
      <c r="M1062" s="15">
        <v>2009</v>
      </c>
      <c r="N1062" s="11" t="s">
        <v>1459</v>
      </c>
      <c r="O1062" s="8" t="s">
        <v>29</v>
      </c>
      <c r="P1062" s="8" t="s">
        <v>4230</v>
      </c>
      <c r="Q1062" s="8" t="s">
        <v>4231</v>
      </c>
    </row>
    <row r="1063" spans="1:17" s="8" customFormat="1" ht="12.75" x14ac:dyDescent="0.2">
      <c r="A1063" s="7" t="s">
        <v>4367</v>
      </c>
      <c r="B1063" s="8" t="s">
        <v>19</v>
      </c>
      <c r="C1063" s="8" t="s">
        <v>52</v>
      </c>
      <c r="D1063" s="9" t="s">
        <v>21</v>
      </c>
      <c r="E1063" s="9" t="s">
        <v>21</v>
      </c>
      <c r="F1063" s="8" t="s">
        <v>22</v>
      </c>
      <c r="G1063" s="8" t="s">
        <v>23</v>
      </c>
      <c r="H1063" s="8" t="s">
        <v>53</v>
      </c>
      <c r="I1063" s="10" t="s">
        <v>3258</v>
      </c>
      <c r="J1063" s="8" t="s">
        <v>114</v>
      </c>
      <c r="K1063" s="8" t="s">
        <v>3321</v>
      </c>
      <c r="L1063" s="8" t="s">
        <v>27</v>
      </c>
      <c r="M1063" s="15">
        <v>2010</v>
      </c>
      <c r="N1063" s="11" t="s">
        <v>1526</v>
      </c>
      <c r="O1063" s="8" t="s">
        <v>29</v>
      </c>
      <c r="P1063" s="8" t="s">
        <v>4368</v>
      </c>
      <c r="Q1063" s="8" t="s">
        <v>4369</v>
      </c>
    </row>
    <row r="1064" spans="1:17" s="8" customFormat="1" ht="12.75" x14ac:dyDescent="0.2">
      <c r="A1064" s="7" t="s">
        <v>4440</v>
      </c>
      <c r="B1064" s="8" t="s">
        <v>19</v>
      </c>
      <c r="C1064" s="8" t="s">
        <v>52</v>
      </c>
      <c r="D1064" s="9" t="s">
        <v>21</v>
      </c>
      <c r="E1064" s="9" t="s">
        <v>21</v>
      </c>
      <c r="F1064" s="8" t="s">
        <v>22</v>
      </c>
      <c r="G1064" s="8" t="s">
        <v>23</v>
      </c>
      <c r="H1064" s="8" t="s">
        <v>53</v>
      </c>
      <c r="I1064" s="10" t="s">
        <v>3258</v>
      </c>
      <c r="J1064" s="8" t="s">
        <v>114</v>
      </c>
      <c r="K1064" s="8" t="s">
        <v>3321</v>
      </c>
      <c r="L1064" s="8" t="s">
        <v>27</v>
      </c>
      <c r="M1064" s="15">
        <v>2010</v>
      </c>
      <c r="N1064" s="11" t="s">
        <v>1526</v>
      </c>
      <c r="O1064" s="8" t="s">
        <v>29</v>
      </c>
      <c r="P1064" s="8" t="s">
        <v>4441</v>
      </c>
      <c r="Q1064" s="8" t="s">
        <v>4442</v>
      </c>
    </row>
    <row r="1065" spans="1:17" s="8" customFormat="1" ht="12.75" x14ac:dyDescent="0.2">
      <c r="A1065" s="7" t="s">
        <v>4482</v>
      </c>
      <c r="B1065" s="8" t="s">
        <v>19</v>
      </c>
      <c r="C1065" s="8" t="s">
        <v>52</v>
      </c>
      <c r="D1065" s="9" t="s">
        <v>21</v>
      </c>
      <c r="E1065" s="9" t="s">
        <v>21</v>
      </c>
      <c r="F1065" s="8" t="s">
        <v>22</v>
      </c>
      <c r="G1065" s="8" t="s">
        <v>23</v>
      </c>
      <c r="H1065" s="8" t="s">
        <v>53</v>
      </c>
      <c r="I1065" s="10" t="s">
        <v>3258</v>
      </c>
      <c r="J1065" s="8" t="s">
        <v>114</v>
      </c>
      <c r="K1065" s="8" t="s">
        <v>3321</v>
      </c>
      <c r="L1065" s="8" t="s">
        <v>27</v>
      </c>
      <c r="M1065" s="15">
        <v>2010</v>
      </c>
      <c r="N1065" s="11" t="s">
        <v>1526</v>
      </c>
      <c r="O1065" s="8" t="s">
        <v>29</v>
      </c>
      <c r="P1065" s="8" t="s">
        <v>4483</v>
      </c>
      <c r="Q1065" s="8" t="s">
        <v>4484</v>
      </c>
    </row>
    <row r="1066" spans="1:17" s="8" customFormat="1" ht="12.75" x14ac:dyDescent="0.2">
      <c r="A1066" s="7" t="s">
        <v>4376</v>
      </c>
      <c r="B1066" s="8" t="s">
        <v>19</v>
      </c>
      <c r="C1066" s="8" t="s">
        <v>52</v>
      </c>
      <c r="D1066" s="9" t="s">
        <v>21</v>
      </c>
      <c r="E1066" s="9" t="s">
        <v>21</v>
      </c>
      <c r="F1066" s="8" t="s">
        <v>22</v>
      </c>
      <c r="G1066" s="8" t="s">
        <v>23</v>
      </c>
      <c r="H1066" s="8" t="s">
        <v>53</v>
      </c>
      <c r="I1066" s="10" t="s">
        <v>3258</v>
      </c>
      <c r="J1066" s="8" t="s">
        <v>114</v>
      </c>
      <c r="K1066" s="8" t="s">
        <v>3321</v>
      </c>
      <c r="L1066" s="8" t="s">
        <v>27</v>
      </c>
      <c r="M1066" s="15">
        <v>2010</v>
      </c>
      <c r="N1066" s="11" t="s">
        <v>1526</v>
      </c>
      <c r="O1066" s="8" t="s">
        <v>29</v>
      </c>
      <c r="P1066" s="8" t="s">
        <v>4377</v>
      </c>
      <c r="Q1066" s="8" t="s">
        <v>4378</v>
      </c>
    </row>
    <row r="1067" spans="1:17" s="8" customFormat="1" ht="12.75" x14ac:dyDescent="0.2">
      <c r="A1067" s="7" t="s">
        <v>4379</v>
      </c>
      <c r="B1067" s="8" t="s">
        <v>19</v>
      </c>
      <c r="C1067" s="8" t="s">
        <v>52</v>
      </c>
      <c r="D1067" s="9" t="s">
        <v>21</v>
      </c>
      <c r="E1067" s="9" t="s">
        <v>21</v>
      </c>
      <c r="F1067" s="8" t="s">
        <v>22</v>
      </c>
      <c r="G1067" s="8" t="s">
        <v>23</v>
      </c>
      <c r="H1067" s="8" t="s">
        <v>53</v>
      </c>
      <c r="I1067" s="10" t="s">
        <v>3258</v>
      </c>
      <c r="J1067" s="8" t="s">
        <v>114</v>
      </c>
      <c r="K1067" s="8" t="s">
        <v>3321</v>
      </c>
      <c r="L1067" s="8" t="s">
        <v>27</v>
      </c>
      <c r="M1067" s="15">
        <v>2010</v>
      </c>
      <c r="N1067" s="11" t="s">
        <v>1526</v>
      </c>
      <c r="O1067" s="8" t="s">
        <v>29</v>
      </c>
      <c r="P1067" s="8" t="s">
        <v>4380</v>
      </c>
      <c r="Q1067" s="8" t="s">
        <v>4381</v>
      </c>
    </row>
    <row r="1068" spans="1:17" s="8" customFormat="1" ht="12.75" x14ac:dyDescent="0.2">
      <c r="A1068" s="7" t="s">
        <v>4321</v>
      </c>
      <c r="B1068" s="8" t="s">
        <v>19</v>
      </c>
      <c r="C1068" s="8" t="s">
        <v>20</v>
      </c>
      <c r="D1068" s="9" t="s">
        <v>21</v>
      </c>
      <c r="E1068" s="9" t="s">
        <v>21</v>
      </c>
      <c r="F1068" s="8" t="s">
        <v>22</v>
      </c>
      <c r="G1068" s="8" t="s">
        <v>23</v>
      </c>
      <c r="H1068" s="8" t="s">
        <v>24</v>
      </c>
      <c r="I1068" s="10" t="s">
        <v>3258</v>
      </c>
      <c r="J1068" s="8" t="s">
        <v>114</v>
      </c>
      <c r="K1068" s="8" t="s">
        <v>3321</v>
      </c>
      <c r="L1068" s="8" t="s">
        <v>27</v>
      </c>
      <c r="M1068" s="15">
        <v>2010</v>
      </c>
      <c r="N1068" s="11" t="s">
        <v>1526</v>
      </c>
      <c r="O1068" s="8" t="s">
        <v>29</v>
      </c>
      <c r="P1068" s="8" t="s">
        <v>4322</v>
      </c>
      <c r="Q1068" s="8" t="s">
        <v>4323</v>
      </c>
    </row>
    <row r="1069" spans="1:17" s="8" customFormat="1" ht="12.75" x14ac:dyDescent="0.2">
      <c r="A1069" s="7" t="s">
        <v>4402</v>
      </c>
      <c r="B1069" s="8" t="s">
        <v>19</v>
      </c>
      <c r="C1069" s="8" t="s">
        <v>52</v>
      </c>
      <c r="D1069" s="9" t="s">
        <v>21</v>
      </c>
      <c r="E1069" s="9" t="s">
        <v>21</v>
      </c>
      <c r="F1069" s="8" t="s">
        <v>22</v>
      </c>
      <c r="G1069" s="8" t="s">
        <v>23</v>
      </c>
      <c r="H1069" s="8" t="s">
        <v>53</v>
      </c>
      <c r="I1069" s="10" t="s">
        <v>3258</v>
      </c>
      <c r="J1069" s="8" t="s">
        <v>114</v>
      </c>
      <c r="K1069" s="8" t="s">
        <v>3321</v>
      </c>
      <c r="L1069" s="8" t="s">
        <v>27</v>
      </c>
      <c r="M1069" s="15">
        <v>2010</v>
      </c>
      <c r="N1069" s="11" t="s">
        <v>1526</v>
      </c>
      <c r="O1069" s="8" t="s">
        <v>29</v>
      </c>
      <c r="P1069" s="8" t="s">
        <v>4403</v>
      </c>
      <c r="Q1069" s="8" t="s">
        <v>4404</v>
      </c>
    </row>
    <row r="1070" spans="1:17" s="8" customFormat="1" ht="12.75" x14ac:dyDescent="0.2">
      <c r="A1070" s="7" t="s">
        <v>4370</v>
      </c>
      <c r="B1070" s="8" t="s">
        <v>19</v>
      </c>
      <c r="C1070" s="8" t="s">
        <v>52</v>
      </c>
      <c r="D1070" s="9" t="s">
        <v>21</v>
      </c>
      <c r="E1070" s="9" t="s">
        <v>21</v>
      </c>
      <c r="F1070" s="8" t="s">
        <v>22</v>
      </c>
      <c r="G1070" s="8" t="s">
        <v>23</v>
      </c>
      <c r="H1070" s="8" t="s">
        <v>53</v>
      </c>
      <c r="I1070" s="10" t="s">
        <v>3258</v>
      </c>
      <c r="J1070" s="8" t="s">
        <v>114</v>
      </c>
      <c r="K1070" s="8" t="s">
        <v>3321</v>
      </c>
      <c r="L1070" s="8" t="s">
        <v>27</v>
      </c>
      <c r="M1070" s="15">
        <v>2010</v>
      </c>
      <c r="N1070" s="11" t="s">
        <v>1526</v>
      </c>
      <c r="O1070" s="8" t="s">
        <v>29</v>
      </c>
      <c r="P1070" s="8" t="s">
        <v>4371</v>
      </c>
      <c r="Q1070" s="8" t="s">
        <v>4372</v>
      </c>
    </row>
    <row r="1071" spans="1:17" s="8" customFormat="1" ht="12.75" x14ac:dyDescent="0.2">
      <c r="A1071" s="7" t="s">
        <v>4382</v>
      </c>
      <c r="B1071" s="8" t="s">
        <v>19</v>
      </c>
      <c r="C1071" s="8" t="s">
        <v>52</v>
      </c>
      <c r="D1071" s="9" t="s">
        <v>21</v>
      </c>
      <c r="E1071" s="9" t="s">
        <v>21</v>
      </c>
      <c r="F1071" s="8" t="s">
        <v>22</v>
      </c>
      <c r="G1071" s="8" t="s">
        <v>23</v>
      </c>
      <c r="H1071" s="8" t="s">
        <v>53</v>
      </c>
      <c r="I1071" s="10" t="s">
        <v>3258</v>
      </c>
      <c r="J1071" s="8" t="s">
        <v>114</v>
      </c>
      <c r="K1071" s="8" t="s">
        <v>3321</v>
      </c>
      <c r="L1071" s="8" t="s">
        <v>27</v>
      </c>
      <c r="M1071" s="15">
        <v>2010</v>
      </c>
      <c r="N1071" s="11" t="s">
        <v>1526</v>
      </c>
      <c r="O1071" s="8" t="s">
        <v>29</v>
      </c>
      <c r="P1071" s="8" t="s">
        <v>4383</v>
      </c>
      <c r="Q1071" s="8" t="s">
        <v>4384</v>
      </c>
    </row>
    <row r="1072" spans="1:17" s="8" customFormat="1" ht="12.75" x14ac:dyDescent="0.2">
      <c r="A1072" s="7" t="s">
        <v>4408</v>
      </c>
      <c r="B1072" s="8" t="s">
        <v>19</v>
      </c>
      <c r="C1072" s="8" t="s">
        <v>20</v>
      </c>
      <c r="D1072" s="9" t="s">
        <v>21</v>
      </c>
      <c r="E1072" s="9" t="s">
        <v>21</v>
      </c>
      <c r="F1072" s="8" t="s">
        <v>22</v>
      </c>
      <c r="G1072" s="8" t="s">
        <v>23</v>
      </c>
      <c r="H1072" s="8" t="s">
        <v>24</v>
      </c>
      <c r="I1072" s="10" t="s">
        <v>3258</v>
      </c>
      <c r="J1072" s="8" t="s">
        <v>114</v>
      </c>
      <c r="K1072" s="8" t="s">
        <v>3321</v>
      </c>
      <c r="L1072" s="8" t="s">
        <v>27</v>
      </c>
      <c r="M1072" s="15">
        <v>2010</v>
      </c>
      <c r="N1072" s="11" t="s">
        <v>1526</v>
      </c>
      <c r="O1072" s="8" t="s">
        <v>29</v>
      </c>
      <c r="P1072" s="8" t="s">
        <v>4409</v>
      </c>
      <c r="Q1072" s="8" t="s">
        <v>4410</v>
      </c>
    </row>
    <row r="1073" spans="1:17" s="8" customFormat="1" ht="12.75" x14ac:dyDescent="0.2">
      <c r="A1073" s="7" t="s">
        <v>4364</v>
      </c>
      <c r="B1073" s="8" t="s">
        <v>19</v>
      </c>
      <c r="C1073" s="8" t="s">
        <v>52</v>
      </c>
      <c r="D1073" s="9" t="s">
        <v>21</v>
      </c>
      <c r="E1073" s="9" t="s">
        <v>21</v>
      </c>
      <c r="F1073" s="8" t="s">
        <v>22</v>
      </c>
      <c r="G1073" s="8" t="s">
        <v>23</v>
      </c>
      <c r="H1073" s="8" t="s">
        <v>53</v>
      </c>
      <c r="I1073" s="10" t="s">
        <v>3258</v>
      </c>
      <c r="J1073" s="8" t="s">
        <v>114</v>
      </c>
      <c r="K1073" s="8" t="s">
        <v>3317</v>
      </c>
      <c r="L1073" s="8" t="s">
        <v>27</v>
      </c>
      <c r="M1073" s="15">
        <v>2010</v>
      </c>
      <c r="N1073" s="11" t="s">
        <v>1526</v>
      </c>
      <c r="O1073" s="8" t="s">
        <v>29</v>
      </c>
      <c r="P1073" s="8" t="s">
        <v>4365</v>
      </c>
      <c r="Q1073" s="8" t="s">
        <v>4366</v>
      </c>
    </row>
    <row r="1074" spans="1:17" s="8" customFormat="1" ht="12.75" x14ac:dyDescent="0.2">
      <c r="A1074" s="7" t="s">
        <v>4314</v>
      </c>
      <c r="B1074" s="8" t="s">
        <v>19</v>
      </c>
      <c r="C1074" s="8" t="s">
        <v>52</v>
      </c>
      <c r="D1074" s="9" t="s">
        <v>21</v>
      </c>
      <c r="E1074" s="9" t="s">
        <v>21</v>
      </c>
      <c r="F1074" s="8" t="s">
        <v>22</v>
      </c>
      <c r="G1074" s="8" t="s">
        <v>23</v>
      </c>
      <c r="H1074" s="8" t="s">
        <v>53</v>
      </c>
      <c r="I1074" s="10" t="s">
        <v>3258</v>
      </c>
      <c r="J1074" s="8" t="s">
        <v>114</v>
      </c>
      <c r="K1074" s="8" t="s">
        <v>3277</v>
      </c>
      <c r="L1074" s="8" t="s">
        <v>27</v>
      </c>
      <c r="M1074" s="15">
        <v>2010</v>
      </c>
      <c r="N1074" s="11" t="s">
        <v>1526</v>
      </c>
      <c r="O1074" s="8" t="s">
        <v>29</v>
      </c>
      <c r="P1074" s="8" t="s">
        <v>4315</v>
      </c>
      <c r="Q1074" s="8" t="s">
        <v>4316</v>
      </c>
    </row>
    <row r="1075" spans="1:17" s="8" customFormat="1" ht="12.75" x14ac:dyDescent="0.2">
      <c r="A1075" s="7" t="s">
        <v>4330</v>
      </c>
      <c r="B1075" s="8" t="s">
        <v>19</v>
      </c>
      <c r="C1075" s="8" t="s">
        <v>52</v>
      </c>
      <c r="D1075" s="9" t="s">
        <v>21</v>
      </c>
      <c r="E1075" s="9" t="s">
        <v>21</v>
      </c>
      <c r="F1075" s="8" t="s">
        <v>22</v>
      </c>
      <c r="G1075" s="8" t="s">
        <v>23</v>
      </c>
      <c r="H1075" s="8" t="s">
        <v>53</v>
      </c>
      <c r="I1075" s="10" t="s">
        <v>3258</v>
      </c>
      <c r="J1075" s="8" t="s">
        <v>114</v>
      </c>
      <c r="K1075" s="8" t="s">
        <v>3321</v>
      </c>
      <c r="L1075" s="8" t="s">
        <v>27</v>
      </c>
      <c r="M1075" s="15">
        <v>2010</v>
      </c>
      <c r="N1075" s="11" t="s">
        <v>1526</v>
      </c>
      <c r="O1075" s="8" t="s">
        <v>29</v>
      </c>
      <c r="P1075" s="8" t="s">
        <v>4331</v>
      </c>
      <c r="Q1075" s="8" t="s">
        <v>4332</v>
      </c>
    </row>
    <row r="1076" spans="1:17" s="8" customFormat="1" ht="12.75" x14ac:dyDescent="0.2">
      <c r="A1076" s="7" t="s">
        <v>4473</v>
      </c>
      <c r="B1076" s="8" t="s">
        <v>19</v>
      </c>
      <c r="C1076" s="8" t="s">
        <v>52</v>
      </c>
      <c r="D1076" s="9" t="s">
        <v>21</v>
      </c>
      <c r="E1076" s="9" t="s">
        <v>21</v>
      </c>
      <c r="F1076" s="8" t="s">
        <v>22</v>
      </c>
      <c r="G1076" s="8" t="s">
        <v>23</v>
      </c>
      <c r="H1076" s="8" t="s">
        <v>53</v>
      </c>
      <c r="I1076" s="10" t="s">
        <v>3258</v>
      </c>
      <c r="J1076" s="8" t="s">
        <v>114</v>
      </c>
      <c r="K1076" s="8" t="s">
        <v>3321</v>
      </c>
      <c r="L1076" s="8" t="s">
        <v>27</v>
      </c>
      <c r="M1076" s="15">
        <v>2010</v>
      </c>
      <c r="N1076" s="11" t="s">
        <v>1526</v>
      </c>
      <c r="O1076" s="8" t="s">
        <v>29</v>
      </c>
      <c r="P1076" s="8" t="s">
        <v>4474</v>
      </c>
      <c r="Q1076" s="8" t="s">
        <v>4475</v>
      </c>
    </row>
    <row r="1077" spans="1:17" s="8" customFormat="1" ht="12.75" x14ac:dyDescent="0.2">
      <c r="A1077" s="7" t="s">
        <v>4455</v>
      </c>
      <c r="B1077" s="8" t="s">
        <v>19</v>
      </c>
      <c r="C1077" s="8" t="s">
        <v>52</v>
      </c>
      <c r="D1077" s="9" t="s">
        <v>21</v>
      </c>
      <c r="E1077" s="9" t="s">
        <v>21</v>
      </c>
      <c r="F1077" s="8" t="s">
        <v>22</v>
      </c>
      <c r="G1077" s="8" t="s">
        <v>23</v>
      </c>
      <c r="H1077" s="8" t="s">
        <v>53</v>
      </c>
      <c r="I1077" s="10" t="s">
        <v>3258</v>
      </c>
      <c r="J1077" s="8" t="s">
        <v>114</v>
      </c>
      <c r="K1077" s="8" t="s">
        <v>3321</v>
      </c>
      <c r="L1077" s="8" t="s">
        <v>27</v>
      </c>
      <c r="M1077" s="15">
        <v>2010</v>
      </c>
      <c r="N1077" s="11" t="s">
        <v>1526</v>
      </c>
      <c r="O1077" s="8" t="s">
        <v>29</v>
      </c>
      <c r="P1077" s="8" t="s">
        <v>4456</v>
      </c>
      <c r="Q1077" s="8" t="s">
        <v>4457</v>
      </c>
    </row>
    <row r="1078" spans="1:17" s="8" customFormat="1" ht="12.75" x14ac:dyDescent="0.2">
      <c r="A1078" s="7" t="s">
        <v>4327</v>
      </c>
      <c r="B1078" s="8" t="s">
        <v>19</v>
      </c>
      <c r="C1078" s="8" t="s">
        <v>52</v>
      </c>
      <c r="D1078" s="9" t="s">
        <v>21</v>
      </c>
      <c r="E1078" s="9" t="s">
        <v>21</v>
      </c>
      <c r="F1078" s="8" t="s">
        <v>22</v>
      </c>
      <c r="G1078" s="8" t="s">
        <v>23</v>
      </c>
      <c r="H1078" s="8" t="s">
        <v>53</v>
      </c>
      <c r="I1078" s="10" t="s">
        <v>3258</v>
      </c>
      <c r="J1078" s="8" t="s">
        <v>114</v>
      </c>
      <c r="K1078" s="8" t="s">
        <v>3321</v>
      </c>
      <c r="L1078" s="8" t="s">
        <v>27</v>
      </c>
      <c r="M1078" s="15">
        <v>2010</v>
      </c>
      <c r="N1078" s="11" t="s">
        <v>1526</v>
      </c>
      <c r="O1078" s="8" t="s">
        <v>29</v>
      </c>
      <c r="P1078" s="8" t="s">
        <v>4328</v>
      </c>
      <c r="Q1078" s="8" t="s">
        <v>4329</v>
      </c>
    </row>
    <row r="1079" spans="1:17" s="8" customFormat="1" ht="12.75" x14ac:dyDescent="0.2">
      <c r="A1079" s="7" t="s">
        <v>4352</v>
      </c>
      <c r="B1079" s="8" t="s">
        <v>19</v>
      </c>
      <c r="C1079" s="8" t="s">
        <v>20</v>
      </c>
      <c r="D1079" s="9" t="s">
        <v>21</v>
      </c>
      <c r="E1079" s="9" t="s">
        <v>21</v>
      </c>
      <c r="F1079" s="8" t="s">
        <v>22</v>
      </c>
      <c r="G1079" s="8" t="s">
        <v>23</v>
      </c>
      <c r="H1079" s="8" t="s">
        <v>24</v>
      </c>
      <c r="I1079" s="10" t="s">
        <v>3258</v>
      </c>
      <c r="J1079" s="8" t="s">
        <v>114</v>
      </c>
      <c r="K1079" s="8" t="s">
        <v>3321</v>
      </c>
      <c r="L1079" s="8" t="s">
        <v>27</v>
      </c>
      <c r="M1079" s="15">
        <v>2010</v>
      </c>
      <c r="N1079" s="11" t="s">
        <v>1526</v>
      </c>
      <c r="O1079" s="8" t="s">
        <v>29</v>
      </c>
      <c r="P1079" s="8" t="s">
        <v>4353</v>
      </c>
      <c r="Q1079" s="8" t="s">
        <v>4354</v>
      </c>
    </row>
    <row r="1080" spans="1:17" s="8" customFormat="1" ht="12.75" x14ac:dyDescent="0.2">
      <c r="A1080" s="7" t="s">
        <v>4428</v>
      </c>
      <c r="B1080" s="8" t="s">
        <v>19</v>
      </c>
      <c r="C1080" s="8" t="s">
        <v>52</v>
      </c>
      <c r="D1080" s="9" t="s">
        <v>21</v>
      </c>
      <c r="E1080" s="9" t="s">
        <v>21</v>
      </c>
      <c r="F1080" s="8" t="s">
        <v>22</v>
      </c>
      <c r="G1080" s="8" t="s">
        <v>23</v>
      </c>
      <c r="H1080" s="8" t="s">
        <v>53</v>
      </c>
      <c r="I1080" s="10" t="s">
        <v>3258</v>
      </c>
      <c r="J1080" s="8" t="s">
        <v>114</v>
      </c>
      <c r="K1080" s="8" t="s">
        <v>3321</v>
      </c>
      <c r="L1080" s="8" t="s">
        <v>27</v>
      </c>
      <c r="M1080" s="15">
        <v>2010</v>
      </c>
      <c r="N1080" s="11" t="s">
        <v>1526</v>
      </c>
      <c r="O1080" s="8" t="s">
        <v>29</v>
      </c>
      <c r="P1080" s="8" t="s">
        <v>4429</v>
      </c>
      <c r="Q1080" s="8" t="s">
        <v>4430</v>
      </c>
    </row>
    <row r="1081" spans="1:17" s="8" customFormat="1" ht="12.75" customHeight="1" x14ac:dyDescent="0.2">
      <c r="A1081" s="7" t="s">
        <v>4358</v>
      </c>
      <c r="B1081" s="8" t="s">
        <v>19</v>
      </c>
      <c r="C1081" s="8" t="s">
        <v>52</v>
      </c>
      <c r="D1081" s="9" t="s">
        <v>21</v>
      </c>
      <c r="E1081" s="9" t="s">
        <v>21</v>
      </c>
      <c r="F1081" s="8" t="s">
        <v>22</v>
      </c>
      <c r="G1081" s="8" t="s">
        <v>23</v>
      </c>
      <c r="H1081" s="8" t="s">
        <v>53</v>
      </c>
      <c r="I1081" s="10" t="s">
        <v>3258</v>
      </c>
      <c r="J1081" s="8" t="s">
        <v>114</v>
      </c>
      <c r="K1081" s="8" t="s">
        <v>3321</v>
      </c>
      <c r="L1081" s="8" t="s">
        <v>27</v>
      </c>
      <c r="M1081" s="15">
        <v>2010</v>
      </c>
      <c r="N1081" s="11" t="s">
        <v>1314</v>
      </c>
      <c r="O1081" s="8" t="s">
        <v>29</v>
      </c>
      <c r="P1081" s="8" t="s">
        <v>4359</v>
      </c>
      <c r="Q1081" s="8" t="s">
        <v>4360</v>
      </c>
    </row>
    <row r="1082" spans="1:17" s="8" customFormat="1" ht="12.75" customHeight="1" x14ac:dyDescent="0.2">
      <c r="A1082" s="7" t="s">
        <v>4339</v>
      </c>
      <c r="B1082" s="8" t="s">
        <v>19</v>
      </c>
      <c r="C1082" s="8" t="s">
        <v>20</v>
      </c>
      <c r="D1082" s="9" t="s">
        <v>21</v>
      </c>
      <c r="E1082" s="9" t="s">
        <v>21</v>
      </c>
      <c r="F1082" s="8" t="s">
        <v>22</v>
      </c>
      <c r="G1082" s="8" t="s">
        <v>23</v>
      </c>
      <c r="H1082" s="8" t="s">
        <v>24</v>
      </c>
      <c r="I1082" s="10" t="s">
        <v>3258</v>
      </c>
      <c r="J1082" s="8" t="s">
        <v>114</v>
      </c>
      <c r="K1082" s="8" t="s">
        <v>3321</v>
      </c>
      <c r="L1082" s="8" t="s">
        <v>27</v>
      </c>
      <c r="M1082" s="15">
        <v>2010</v>
      </c>
      <c r="N1082" s="11" t="s">
        <v>1314</v>
      </c>
      <c r="O1082" s="8" t="s">
        <v>29</v>
      </c>
      <c r="P1082" s="8" t="s">
        <v>4340</v>
      </c>
      <c r="Q1082" s="8" t="s">
        <v>4341</v>
      </c>
    </row>
    <row r="1083" spans="1:17" s="8" customFormat="1" ht="12.75" customHeight="1" x14ac:dyDescent="0.2">
      <c r="A1083" s="7" t="s">
        <v>4346</v>
      </c>
      <c r="B1083" s="8" t="s">
        <v>19</v>
      </c>
      <c r="C1083" s="8" t="s">
        <v>52</v>
      </c>
      <c r="D1083" s="9" t="s">
        <v>21</v>
      </c>
      <c r="E1083" s="9" t="s">
        <v>21</v>
      </c>
      <c r="F1083" s="8" t="s">
        <v>22</v>
      </c>
      <c r="G1083" s="8" t="s">
        <v>23</v>
      </c>
      <c r="H1083" s="8" t="s">
        <v>53</v>
      </c>
      <c r="I1083" s="10" t="s">
        <v>3258</v>
      </c>
      <c r="J1083" s="8" t="s">
        <v>114</v>
      </c>
      <c r="K1083" s="8" t="s">
        <v>3321</v>
      </c>
      <c r="L1083" s="8" t="s">
        <v>27</v>
      </c>
      <c r="M1083" s="15">
        <v>2010</v>
      </c>
      <c r="N1083" s="11" t="s">
        <v>1314</v>
      </c>
      <c r="O1083" s="8" t="s">
        <v>29</v>
      </c>
      <c r="P1083" s="8" t="s">
        <v>4347</v>
      </c>
      <c r="Q1083" s="8" t="s">
        <v>4348</v>
      </c>
    </row>
    <row r="1084" spans="1:17" s="8" customFormat="1" ht="12.75" customHeight="1" x14ac:dyDescent="0.2">
      <c r="A1084" s="7" t="s">
        <v>4385</v>
      </c>
      <c r="B1084" s="8" t="s">
        <v>19</v>
      </c>
      <c r="C1084" s="8" t="s">
        <v>52</v>
      </c>
      <c r="D1084" s="9" t="s">
        <v>21</v>
      </c>
      <c r="E1084" s="9" t="s">
        <v>21</v>
      </c>
      <c r="F1084" s="8" t="s">
        <v>22</v>
      </c>
      <c r="G1084" s="8" t="s">
        <v>23</v>
      </c>
      <c r="H1084" s="8" t="s">
        <v>53</v>
      </c>
      <c r="I1084" s="10" t="s">
        <v>3258</v>
      </c>
      <c r="J1084" s="8" t="s">
        <v>114</v>
      </c>
      <c r="K1084" s="8" t="s">
        <v>3321</v>
      </c>
      <c r="L1084" s="8" t="s">
        <v>27</v>
      </c>
      <c r="M1084" s="15">
        <v>2010</v>
      </c>
      <c r="N1084" s="11" t="s">
        <v>1314</v>
      </c>
      <c r="O1084" s="8" t="s">
        <v>29</v>
      </c>
      <c r="P1084" s="8" t="s">
        <v>4386</v>
      </c>
      <c r="Q1084" s="8" t="s">
        <v>4387</v>
      </c>
    </row>
    <row r="1085" spans="1:17" s="8" customFormat="1" ht="12.75" customHeight="1" x14ac:dyDescent="0.2">
      <c r="A1085" s="7" t="s">
        <v>4485</v>
      </c>
      <c r="B1085" s="8" t="s">
        <v>19</v>
      </c>
      <c r="C1085" s="8" t="s">
        <v>52</v>
      </c>
      <c r="D1085" s="9" t="s">
        <v>21</v>
      </c>
      <c r="E1085" s="9" t="s">
        <v>21</v>
      </c>
      <c r="F1085" s="8" t="s">
        <v>22</v>
      </c>
      <c r="G1085" s="8" t="s">
        <v>23</v>
      </c>
      <c r="H1085" s="8" t="s">
        <v>53</v>
      </c>
      <c r="I1085" s="10" t="s">
        <v>3258</v>
      </c>
      <c r="J1085" s="8" t="s">
        <v>114</v>
      </c>
      <c r="K1085" s="8" t="s">
        <v>3321</v>
      </c>
      <c r="L1085" s="8" t="s">
        <v>27</v>
      </c>
      <c r="M1085" s="15">
        <v>2010</v>
      </c>
      <c r="N1085" s="11" t="s">
        <v>1314</v>
      </c>
      <c r="O1085" s="8" t="s">
        <v>29</v>
      </c>
      <c r="P1085" s="8" t="s">
        <v>4486</v>
      </c>
      <c r="Q1085" s="8" t="s">
        <v>4487</v>
      </c>
    </row>
    <row r="1086" spans="1:17" s="8" customFormat="1" ht="12.75" customHeight="1" x14ac:dyDescent="0.2">
      <c r="A1086" s="7" t="s">
        <v>4467</v>
      </c>
      <c r="B1086" s="8" t="s">
        <v>19</v>
      </c>
      <c r="C1086" s="8" t="s">
        <v>52</v>
      </c>
      <c r="D1086" s="9" t="s">
        <v>21</v>
      </c>
      <c r="E1086" s="9" t="s">
        <v>21</v>
      </c>
      <c r="F1086" s="8" t="s">
        <v>22</v>
      </c>
      <c r="G1086" s="8" t="s">
        <v>23</v>
      </c>
      <c r="H1086" s="8" t="s">
        <v>53</v>
      </c>
      <c r="I1086" s="10" t="s">
        <v>3258</v>
      </c>
      <c r="J1086" s="8" t="s">
        <v>114</v>
      </c>
      <c r="K1086" s="8" t="s">
        <v>3317</v>
      </c>
      <c r="L1086" s="8" t="s">
        <v>27</v>
      </c>
      <c r="M1086" s="15">
        <v>2010</v>
      </c>
      <c r="N1086" s="11" t="s">
        <v>1314</v>
      </c>
      <c r="O1086" s="8" t="s">
        <v>29</v>
      </c>
      <c r="P1086" s="8" t="s">
        <v>4468</v>
      </c>
      <c r="Q1086" s="8" t="s">
        <v>4469</v>
      </c>
    </row>
    <row r="1087" spans="1:17" s="8" customFormat="1" ht="12.75" customHeight="1" x14ac:dyDescent="0.2">
      <c r="A1087" s="7" t="s">
        <v>4491</v>
      </c>
      <c r="B1087" s="8" t="s">
        <v>19</v>
      </c>
      <c r="C1087" s="8" t="s">
        <v>52</v>
      </c>
      <c r="D1087" s="9" t="s">
        <v>21</v>
      </c>
      <c r="E1087" s="9" t="s">
        <v>21</v>
      </c>
      <c r="F1087" s="8" t="s">
        <v>22</v>
      </c>
      <c r="G1087" s="8" t="s">
        <v>23</v>
      </c>
      <c r="H1087" s="8" t="s">
        <v>53</v>
      </c>
      <c r="I1087" s="10" t="s">
        <v>3258</v>
      </c>
      <c r="J1087" s="8" t="s">
        <v>114</v>
      </c>
      <c r="K1087" s="8" t="s">
        <v>3317</v>
      </c>
      <c r="L1087" s="8" t="s">
        <v>27</v>
      </c>
      <c r="M1087" s="15">
        <v>2010</v>
      </c>
      <c r="N1087" s="11" t="s">
        <v>1314</v>
      </c>
      <c r="O1087" s="8" t="s">
        <v>29</v>
      </c>
      <c r="P1087" s="8" t="s">
        <v>4492</v>
      </c>
      <c r="Q1087" s="8" t="s">
        <v>4493</v>
      </c>
    </row>
    <row r="1088" spans="1:17" s="8" customFormat="1" ht="12.75" customHeight="1" x14ac:dyDescent="0.2">
      <c r="A1088" s="7" t="s">
        <v>4476</v>
      </c>
      <c r="B1088" s="8" t="s">
        <v>19</v>
      </c>
      <c r="C1088" s="8" t="s">
        <v>52</v>
      </c>
      <c r="D1088" s="9" t="s">
        <v>21</v>
      </c>
      <c r="E1088" s="9" t="s">
        <v>21</v>
      </c>
      <c r="F1088" s="8" t="s">
        <v>22</v>
      </c>
      <c r="G1088" s="8" t="s">
        <v>23</v>
      </c>
      <c r="H1088" s="8" t="s">
        <v>53</v>
      </c>
      <c r="I1088" s="10" t="s">
        <v>3258</v>
      </c>
      <c r="J1088" s="8" t="s">
        <v>114</v>
      </c>
      <c r="K1088" s="8" t="s">
        <v>3317</v>
      </c>
      <c r="L1088" s="8" t="s">
        <v>27</v>
      </c>
      <c r="M1088" s="15">
        <v>2010</v>
      </c>
      <c r="N1088" s="11" t="s">
        <v>1314</v>
      </c>
      <c r="O1088" s="8" t="s">
        <v>29</v>
      </c>
      <c r="P1088" s="8" t="s">
        <v>4477</v>
      </c>
      <c r="Q1088" s="8" t="s">
        <v>4478</v>
      </c>
    </row>
    <row r="1089" spans="1:17" s="8" customFormat="1" ht="12.75" customHeight="1" x14ac:dyDescent="0.2">
      <c r="A1089" s="7" t="s">
        <v>4305</v>
      </c>
      <c r="B1089" s="8" t="s">
        <v>19</v>
      </c>
      <c r="C1089" s="8" t="s">
        <v>52</v>
      </c>
      <c r="D1089" s="9" t="s">
        <v>21</v>
      </c>
      <c r="E1089" s="9" t="s">
        <v>21</v>
      </c>
      <c r="F1089" s="8" t="s">
        <v>22</v>
      </c>
      <c r="G1089" s="8" t="s">
        <v>23</v>
      </c>
      <c r="H1089" s="8" t="s">
        <v>53</v>
      </c>
      <c r="I1089" s="10" t="s">
        <v>3258</v>
      </c>
      <c r="J1089" s="8" t="s">
        <v>114</v>
      </c>
      <c r="K1089" s="8" t="s">
        <v>3317</v>
      </c>
      <c r="L1089" s="8" t="s">
        <v>27</v>
      </c>
      <c r="M1089" s="15">
        <v>2010</v>
      </c>
      <c r="N1089" s="11" t="s">
        <v>1314</v>
      </c>
      <c r="O1089" s="8" t="s">
        <v>29</v>
      </c>
      <c r="P1089" s="8" t="s">
        <v>4306</v>
      </c>
      <c r="Q1089" s="8" t="s">
        <v>4307</v>
      </c>
    </row>
    <row r="1090" spans="1:17" s="8" customFormat="1" ht="12.75" customHeight="1" x14ac:dyDescent="0.2">
      <c r="A1090" s="7" t="s">
        <v>4419</v>
      </c>
      <c r="B1090" s="8" t="s">
        <v>19</v>
      </c>
      <c r="C1090" s="8" t="s">
        <v>52</v>
      </c>
      <c r="D1090" s="9" t="s">
        <v>21</v>
      </c>
      <c r="E1090" s="9" t="s">
        <v>21</v>
      </c>
      <c r="F1090" s="8" t="s">
        <v>22</v>
      </c>
      <c r="G1090" s="8" t="s">
        <v>23</v>
      </c>
      <c r="H1090" s="8" t="s">
        <v>53</v>
      </c>
      <c r="I1090" s="10" t="s">
        <v>3258</v>
      </c>
      <c r="J1090" s="8" t="s">
        <v>114</v>
      </c>
      <c r="K1090" s="8" t="s">
        <v>3317</v>
      </c>
      <c r="L1090" s="8" t="s">
        <v>27</v>
      </c>
      <c r="M1090" s="15">
        <v>2010</v>
      </c>
      <c r="N1090" s="11" t="s">
        <v>1314</v>
      </c>
      <c r="O1090" s="8" t="s">
        <v>29</v>
      </c>
      <c r="P1090" s="8" t="s">
        <v>4420</v>
      </c>
      <c r="Q1090" s="8" t="s">
        <v>4421</v>
      </c>
    </row>
    <row r="1091" spans="1:17" s="8" customFormat="1" ht="12.75" customHeight="1" x14ac:dyDescent="0.2">
      <c r="A1091" s="7" t="s">
        <v>4494</v>
      </c>
      <c r="B1091" s="8" t="s">
        <v>19</v>
      </c>
      <c r="C1091" s="8" t="s">
        <v>52</v>
      </c>
      <c r="D1091" s="9" t="s">
        <v>21</v>
      </c>
      <c r="E1091" s="9" t="s">
        <v>21</v>
      </c>
      <c r="F1091" s="8" t="s">
        <v>22</v>
      </c>
      <c r="G1091" s="8" t="s">
        <v>23</v>
      </c>
      <c r="H1091" s="8" t="s">
        <v>53</v>
      </c>
      <c r="I1091" s="10" t="s">
        <v>3258</v>
      </c>
      <c r="J1091" s="8" t="s">
        <v>114</v>
      </c>
      <c r="K1091" s="8" t="s">
        <v>3317</v>
      </c>
      <c r="L1091" s="8" t="s">
        <v>27</v>
      </c>
      <c r="M1091" s="15">
        <v>2010</v>
      </c>
      <c r="N1091" s="11" t="s">
        <v>1314</v>
      </c>
      <c r="O1091" s="8" t="s">
        <v>29</v>
      </c>
      <c r="P1091" s="8" t="s">
        <v>4495</v>
      </c>
      <c r="Q1091" s="8" t="s">
        <v>4496</v>
      </c>
    </row>
    <row r="1092" spans="1:17" s="8" customFormat="1" ht="12.75" customHeight="1" x14ac:dyDescent="0.2">
      <c r="A1092" s="7" t="s">
        <v>4443</v>
      </c>
      <c r="B1092" s="8" t="s">
        <v>19</v>
      </c>
      <c r="C1092" s="8" t="s">
        <v>52</v>
      </c>
      <c r="D1092" s="9" t="s">
        <v>21</v>
      </c>
      <c r="E1092" s="9" t="s">
        <v>21</v>
      </c>
      <c r="F1092" s="8" t="s">
        <v>22</v>
      </c>
      <c r="G1092" s="8" t="s">
        <v>23</v>
      </c>
      <c r="H1092" s="8" t="s">
        <v>53</v>
      </c>
      <c r="I1092" s="10" t="s">
        <v>3258</v>
      </c>
      <c r="J1092" s="8" t="s">
        <v>114</v>
      </c>
      <c r="K1092" s="8" t="s">
        <v>3317</v>
      </c>
      <c r="L1092" s="8" t="s">
        <v>27</v>
      </c>
      <c r="M1092" s="15">
        <v>2010</v>
      </c>
      <c r="N1092" s="11" t="s">
        <v>1314</v>
      </c>
      <c r="O1092" s="8" t="s">
        <v>29</v>
      </c>
      <c r="P1092" s="8" t="s">
        <v>4444</v>
      </c>
      <c r="Q1092" s="8" t="s">
        <v>4445</v>
      </c>
    </row>
    <row r="1093" spans="1:17" s="8" customFormat="1" ht="12.75" customHeight="1" x14ac:dyDescent="0.2">
      <c r="A1093" s="7" t="s">
        <v>4461</v>
      </c>
      <c r="B1093" s="8" t="s">
        <v>19</v>
      </c>
      <c r="C1093" s="8" t="s">
        <v>52</v>
      </c>
      <c r="D1093" s="9" t="s">
        <v>21</v>
      </c>
      <c r="E1093" s="9" t="s">
        <v>21</v>
      </c>
      <c r="F1093" s="8" t="s">
        <v>22</v>
      </c>
      <c r="G1093" s="8" t="s">
        <v>23</v>
      </c>
      <c r="H1093" s="8" t="s">
        <v>53</v>
      </c>
      <c r="I1093" s="10" t="s">
        <v>3258</v>
      </c>
      <c r="J1093" s="8" t="s">
        <v>114</v>
      </c>
      <c r="K1093" s="8" t="s">
        <v>3317</v>
      </c>
      <c r="L1093" s="8" t="s">
        <v>27</v>
      </c>
      <c r="M1093" s="15">
        <v>2010</v>
      </c>
      <c r="N1093" s="11" t="s">
        <v>1314</v>
      </c>
      <c r="O1093" s="8" t="s">
        <v>29</v>
      </c>
      <c r="P1093" s="8" t="s">
        <v>4462</v>
      </c>
      <c r="Q1093" s="8" t="s">
        <v>4463</v>
      </c>
    </row>
    <row r="1094" spans="1:17" s="8" customFormat="1" ht="12.75" customHeight="1" x14ac:dyDescent="0.2">
      <c r="A1094" s="7" t="s">
        <v>4333</v>
      </c>
      <c r="B1094" s="8" t="s">
        <v>19</v>
      </c>
      <c r="C1094" s="8" t="s">
        <v>52</v>
      </c>
      <c r="D1094" s="9" t="s">
        <v>21</v>
      </c>
      <c r="E1094" s="9" t="s">
        <v>21</v>
      </c>
      <c r="F1094" s="8" t="s">
        <v>22</v>
      </c>
      <c r="G1094" s="8" t="s">
        <v>23</v>
      </c>
      <c r="H1094" s="8" t="s">
        <v>53</v>
      </c>
      <c r="I1094" s="10" t="s">
        <v>3258</v>
      </c>
      <c r="J1094" s="8" t="s">
        <v>114</v>
      </c>
      <c r="K1094" s="8" t="s">
        <v>3317</v>
      </c>
      <c r="L1094" s="8" t="s">
        <v>27</v>
      </c>
      <c r="M1094" s="15">
        <v>2010</v>
      </c>
      <c r="N1094" s="11" t="s">
        <v>1314</v>
      </c>
      <c r="O1094" s="8" t="s">
        <v>29</v>
      </c>
      <c r="P1094" s="8" t="s">
        <v>4334</v>
      </c>
      <c r="Q1094" s="8" t="s">
        <v>4335</v>
      </c>
    </row>
    <row r="1095" spans="1:17" s="8" customFormat="1" ht="12.75" customHeight="1" x14ac:dyDescent="0.2">
      <c r="A1095" s="7" t="s">
        <v>4647</v>
      </c>
      <c r="B1095" s="8" t="s">
        <v>19</v>
      </c>
      <c r="C1095" s="8" t="s">
        <v>52</v>
      </c>
      <c r="D1095" s="9" t="s">
        <v>21</v>
      </c>
      <c r="E1095" s="9" t="s">
        <v>21</v>
      </c>
      <c r="F1095" s="8" t="s">
        <v>22</v>
      </c>
      <c r="G1095" s="8" t="s">
        <v>23</v>
      </c>
      <c r="H1095" s="8" t="s">
        <v>53</v>
      </c>
      <c r="I1095" s="10" t="s">
        <v>3258</v>
      </c>
      <c r="J1095" s="8" t="s">
        <v>114</v>
      </c>
      <c r="K1095" s="8" t="s">
        <v>3321</v>
      </c>
      <c r="L1095" s="8" t="s">
        <v>27</v>
      </c>
      <c r="M1095" s="15">
        <v>2011</v>
      </c>
      <c r="N1095" s="11" t="s">
        <v>1683</v>
      </c>
      <c r="O1095" s="8" t="s">
        <v>29</v>
      </c>
      <c r="P1095" s="8" t="s">
        <v>4648</v>
      </c>
      <c r="Q1095" s="8" t="s">
        <v>4649</v>
      </c>
    </row>
    <row r="1096" spans="1:17" s="8" customFormat="1" ht="12.75" customHeight="1" x14ac:dyDescent="0.2">
      <c r="A1096" s="7" t="s">
        <v>4847</v>
      </c>
      <c r="B1096" s="8" t="s">
        <v>19</v>
      </c>
      <c r="C1096" s="8" t="s">
        <v>52</v>
      </c>
      <c r="D1096" s="9" t="s">
        <v>21</v>
      </c>
      <c r="E1096" s="9" t="s">
        <v>21</v>
      </c>
      <c r="F1096" s="8" t="s">
        <v>22</v>
      </c>
      <c r="G1096" s="8" t="s">
        <v>23</v>
      </c>
      <c r="H1096" s="8" t="s">
        <v>53</v>
      </c>
      <c r="I1096" s="10" t="s">
        <v>3258</v>
      </c>
      <c r="J1096" s="8" t="s">
        <v>114</v>
      </c>
      <c r="K1096" s="8" t="s">
        <v>3321</v>
      </c>
      <c r="L1096" s="8" t="s">
        <v>27</v>
      </c>
      <c r="M1096" s="15">
        <v>2011</v>
      </c>
      <c r="N1096" s="11" t="s">
        <v>1683</v>
      </c>
      <c r="O1096" s="8" t="s">
        <v>29</v>
      </c>
      <c r="P1096" s="8" t="s">
        <v>4848</v>
      </c>
      <c r="Q1096" s="8" t="s">
        <v>4849</v>
      </c>
    </row>
    <row r="1097" spans="1:17" s="8" customFormat="1" ht="12.75" customHeight="1" x14ac:dyDescent="0.2">
      <c r="A1097" s="7" t="s">
        <v>4577</v>
      </c>
      <c r="B1097" s="8" t="s">
        <v>19</v>
      </c>
      <c r="C1097" s="8" t="s">
        <v>52</v>
      </c>
      <c r="D1097" s="9" t="s">
        <v>21</v>
      </c>
      <c r="E1097" s="9" t="s">
        <v>21</v>
      </c>
      <c r="F1097" s="8" t="s">
        <v>22</v>
      </c>
      <c r="G1097" s="8" t="s">
        <v>23</v>
      </c>
      <c r="H1097" s="8" t="s">
        <v>53</v>
      </c>
      <c r="I1097" s="10" t="s">
        <v>3258</v>
      </c>
      <c r="J1097" s="8" t="s">
        <v>114</v>
      </c>
      <c r="K1097" s="8" t="s">
        <v>3321</v>
      </c>
      <c r="L1097" s="8" t="s">
        <v>27</v>
      </c>
      <c r="M1097" s="15">
        <v>2011</v>
      </c>
      <c r="N1097" s="11" t="s">
        <v>1683</v>
      </c>
      <c r="O1097" s="8" t="s">
        <v>29</v>
      </c>
      <c r="P1097" s="8" t="s">
        <v>4578</v>
      </c>
      <c r="Q1097" s="8" t="s">
        <v>4579</v>
      </c>
    </row>
    <row r="1098" spans="1:17" s="8" customFormat="1" ht="12.75" customHeight="1" x14ac:dyDescent="0.2">
      <c r="A1098" s="7" t="s">
        <v>4712</v>
      </c>
      <c r="B1098" s="8" t="s">
        <v>19</v>
      </c>
      <c r="C1098" s="8" t="s">
        <v>52</v>
      </c>
      <c r="D1098" s="9" t="s">
        <v>21</v>
      </c>
      <c r="E1098" s="9" t="s">
        <v>21</v>
      </c>
      <c r="F1098" s="8" t="s">
        <v>22</v>
      </c>
      <c r="G1098" s="8" t="s">
        <v>23</v>
      </c>
      <c r="H1098" s="8" t="s">
        <v>53</v>
      </c>
      <c r="I1098" s="10" t="s">
        <v>3258</v>
      </c>
      <c r="J1098" s="8" t="s">
        <v>114</v>
      </c>
      <c r="K1098" s="8" t="s">
        <v>3321</v>
      </c>
      <c r="L1098" s="8" t="s">
        <v>27</v>
      </c>
      <c r="M1098" s="15">
        <v>2011</v>
      </c>
      <c r="N1098" s="11" t="s">
        <v>1683</v>
      </c>
      <c r="O1098" s="8" t="s">
        <v>29</v>
      </c>
      <c r="P1098" s="8" t="s">
        <v>4713</v>
      </c>
      <c r="Q1098" s="8" t="s">
        <v>4714</v>
      </c>
    </row>
    <row r="1099" spans="1:17" s="8" customFormat="1" ht="12.75" customHeight="1" x14ac:dyDescent="0.2">
      <c r="A1099" s="7" t="s">
        <v>4598</v>
      </c>
      <c r="B1099" s="8" t="s">
        <v>19</v>
      </c>
      <c r="C1099" s="8" t="s">
        <v>52</v>
      </c>
      <c r="D1099" s="9" t="s">
        <v>21</v>
      </c>
      <c r="E1099" s="9" t="s">
        <v>21</v>
      </c>
      <c r="F1099" s="8" t="s">
        <v>22</v>
      </c>
      <c r="G1099" s="8" t="s">
        <v>23</v>
      </c>
      <c r="H1099" s="8" t="s">
        <v>53</v>
      </c>
      <c r="I1099" s="10" t="s">
        <v>3258</v>
      </c>
      <c r="J1099" s="8" t="s">
        <v>114</v>
      </c>
      <c r="K1099" s="8" t="s">
        <v>3321</v>
      </c>
      <c r="L1099" s="8" t="s">
        <v>27</v>
      </c>
      <c r="M1099" s="15">
        <v>2011</v>
      </c>
      <c r="N1099" s="11" t="s">
        <v>1683</v>
      </c>
      <c r="O1099" s="8" t="s">
        <v>29</v>
      </c>
      <c r="P1099" s="8" t="s">
        <v>4599</v>
      </c>
      <c r="Q1099" s="8" t="s">
        <v>4600</v>
      </c>
    </row>
    <row r="1100" spans="1:17" s="8" customFormat="1" ht="12.75" customHeight="1" x14ac:dyDescent="0.2">
      <c r="A1100" s="7" t="s">
        <v>4733</v>
      </c>
      <c r="B1100" s="8" t="s">
        <v>19</v>
      </c>
      <c r="C1100" s="8" t="s">
        <v>52</v>
      </c>
      <c r="D1100" s="9" t="s">
        <v>21</v>
      </c>
      <c r="E1100" s="9" t="s">
        <v>21</v>
      </c>
      <c r="F1100" s="8" t="s">
        <v>22</v>
      </c>
      <c r="G1100" s="8" t="s">
        <v>23</v>
      </c>
      <c r="H1100" s="8" t="s">
        <v>53</v>
      </c>
      <c r="I1100" s="10" t="s">
        <v>3258</v>
      </c>
      <c r="J1100" s="8" t="s">
        <v>114</v>
      </c>
      <c r="K1100" s="8" t="s">
        <v>3321</v>
      </c>
      <c r="L1100" s="8" t="s">
        <v>27</v>
      </c>
      <c r="M1100" s="15">
        <v>2011</v>
      </c>
      <c r="N1100" s="11" t="s">
        <v>1683</v>
      </c>
      <c r="O1100" s="8" t="s">
        <v>29</v>
      </c>
      <c r="P1100" s="8" t="s">
        <v>4734</v>
      </c>
      <c r="Q1100" s="8" t="s">
        <v>4735</v>
      </c>
    </row>
    <row r="1101" spans="1:17" s="8" customFormat="1" ht="12.75" x14ac:dyDescent="0.2">
      <c r="A1101" s="7" t="s">
        <v>4631</v>
      </c>
      <c r="B1101" s="8" t="s">
        <v>19</v>
      </c>
      <c r="C1101" s="8" t="s">
        <v>52</v>
      </c>
      <c r="D1101" s="9" t="s">
        <v>21</v>
      </c>
      <c r="E1101" s="9" t="s">
        <v>21</v>
      </c>
      <c r="F1101" s="8" t="s">
        <v>22</v>
      </c>
      <c r="G1101" s="8" t="s">
        <v>23</v>
      </c>
      <c r="H1101" s="8" t="s">
        <v>53</v>
      </c>
      <c r="I1101" s="10" t="s">
        <v>3258</v>
      </c>
      <c r="J1101" s="8" t="s">
        <v>114</v>
      </c>
      <c r="K1101" s="8" t="s">
        <v>3321</v>
      </c>
      <c r="L1101" s="8" t="s">
        <v>27</v>
      </c>
      <c r="M1101" s="15">
        <v>2011</v>
      </c>
      <c r="N1101" s="11" t="s">
        <v>1683</v>
      </c>
      <c r="O1101" s="8" t="s">
        <v>29</v>
      </c>
      <c r="P1101" s="8" t="s">
        <v>4632</v>
      </c>
      <c r="Q1101" s="8" t="s">
        <v>4633</v>
      </c>
    </row>
    <row r="1102" spans="1:17" s="8" customFormat="1" ht="12.75" x14ac:dyDescent="0.2">
      <c r="A1102" s="7" t="s">
        <v>4802</v>
      </c>
      <c r="B1102" s="8" t="s">
        <v>19</v>
      </c>
      <c r="C1102" s="8" t="s">
        <v>52</v>
      </c>
      <c r="D1102" s="9" t="s">
        <v>21</v>
      </c>
      <c r="E1102" s="9" t="s">
        <v>21</v>
      </c>
      <c r="F1102" s="8" t="s">
        <v>22</v>
      </c>
      <c r="G1102" s="8" t="s">
        <v>23</v>
      </c>
      <c r="H1102" s="8" t="s">
        <v>53</v>
      </c>
      <c r="I1102" s="10" t="s">
        <v>3258</v>
      </c>
      <c r="J1102" s="8" t="s">
        <v>114</v>
      </c>
      <c r="K1102" s="8" t="s">
        <v>3321</v>
      </c>
      <c r="L1102" s="8" t="s">
        <v>27</v>
      </c>
      <c r="M1102" s="15">
        <v>2011</v>
      </c>
      <c r="N1102" s="11" t="s">
        <v>1683</v>
      </c>
      <c r="O1102" s="8" t="s">
        <v>29</v>
      </c>
      <c r="P1102" s="8" t="s">
        <v>4803</v>
      </c>
      <c r="Q1102" s="8" t="s">
        <v>4804</v>
      </c>
    </row>
    <row r="1103" spans="1:17" s="8" customFormat="1" ht="12.75" x14ac:dyDescent="0.2">
      <c r="A1103" s="7" t="s">
        <v>4595</v>
      </c>
      <c r="B1103" s="8" t="s">
        <v>19</v>
      </c>
      <c r="C1103" s="8" t="s">
        <v>52</v>
      </c>
      <c r="D1103" s="9" t="s">
        <v>21</v>
      </c>
      <c r="E1103" s="9" t="s">
        <v>21</v>
      </c>
      <c r="F1103" s="8" t="s">
        <v>22</v>
      </c>
      <c r="G1103" s="8" t="s">
        <v>23</v>
      </c>
      <c r="H1103" s="8" t="s">
        <v>53</v>
      </c>
      <c r="I1103" s="10" t="s">
        <v>3258</v>
      </c>
      <c r="J1103" s="8" t="s">
        <v>114</v>
      </c>
      <c r="K1103" s="8" t="s">
        <v>3321</v>
      </c>
      <c r="L1103" s="8" t="s">
        <v>27</v>
      </c>
      <c r="M1103" s="15">
        <v>2011</v>
      </c>
      <c r="N1103" s="11" t="s">
        <v>1683</v>
      </c>
      <c r="O1103" s="8" t="s">
        <v>29</v>
      </c>
      <c r="P1103" s="8" t="s">
        <v>4596</v>
      </c>
      <c r="Q1103" s="8" t="s">
        <v>4597</v>
      </c>
    </row>
    <row r="1104" spans="1:17" s="8" customFormat="1" ht="12.75" x14ac:dyDescent="0.2">
      <c r="A1104" s="7" t="s">
        <v>4580</v>
      </c>
      <c r="B1104" s="8" t="s">
        <v>19</v>
      </c>
      <c r="C1104" s="8" t="s">
        <v>52</v>
      </c>
      <c r="D1104" s="9" t="s">
        <v>21</v>
      </c>
      <c r="E1104" s="9" t="s">
        <v>21</v>
      </c>
      <c r="F1104" s="8" t="s">
        <v>22</v>
      </c>
      <c r="G1104" s="8" t="s">
        <v>23</v>
      </c>
      <c r="H1104" s="8" t="s">
        <v>53</v>
      </c>
      <c r="I1104" s="10" t="s">
        <v>3258</v>
      </c>
      <c r="J1104" s="8" t="s">
        <v>114</v>
      </c>
      <c r="K1104" s="8" t="s">
        <v>3321</v>
      </c>
      <c r="L1104" s="8" t="s">
        <v>27</v>
      </c>
      <c r="M1104" s="15">
        <v>2011</v>
      </c>
      <c r="N1104" s="11" t="s">
        <v>1683</v>
      </c>
      <c r="O1104" s="8" t="s">
        <v>29</v>
      </c>
      <c r="P1104" s="8" t="s">
        <v>4581</v>
      </c>
      <c r="Q1104" s="8" t="s">
        <v>4582</v>
      </c>
    </row>
    <row r="1105" spans="1:17" s="8" customFormat="1" ht="12.75" x14ac:dyDescent="0.2">
      <c r="A1105" s="7" t="s">
        <v>4613</v>
      </c>
      <c r="B1105" s="8" t="s">
        <v>19</v>
      </c>
      <c r="C1105" s="8" t="s">
        <v>52</v>
      </c>
      <c r="D1105" s="9" t="s">
        <v>21</v>
      </c>
      <c r="E1105" s="9" t="s">
        <v>21</v>
      </c>
      <c r="F1105" s="8" t="s">
        <v>22</v>
      </c>
      <c r="G1105" s="8" t="s">
        <v>23</v>
      </c>
      <c r="H1105" s="8" t="s">
        <v>53</v>
      </c>
      <c r="I1105" s="10" t="s">
        <v>3258</v>
      </c>
      <c r="J1105" s="8" t="s">
        <v>114</v>
      </c>
      <c r="K1105" s="8" t="s">
        <v>3321</v>
      </c>
      <c r="L1105" s="8" t="s">
        <v>27</v>
      </c>
      <c r="M1105" s="15">
        <v>2011</v>
      </c>
      <c r="N1105" s="11" t="s">
        <v>1683</v>
      </c>
      <c r="O1105" s="8" t="s">
        <v>29</v>
      </c>
      <c r="P1105" s="8" t="s">
        <v>4614</v>
      </c>
      <c r="Q1105" s="8" t="s">
        <v>4615</v>
      </c>
    </row>
    <row r="1106" spans="1:17" s="8" customFormat="1" ht="12.75" x14ac:dyDescent="0.2">
      <c r="A1106" s="7" t="s">
        <v>4709</v>
      </c>
      <c r="B1106" s="8" t="s">
        <v>19</v>
      </c>
      <c r="C1106" s="8" t="s">
        <v>52</v>
      </c>
      <c r="D1106" s="9" t="s">
        <v>21</v>
      </c>
      <c r="E1106" s="9" t="s">
        <v>21</v>
      </c>
      <c r="F1106" s="8" t="s">
        <v>22</v>
      </c>
      <c r="G1106" s="8" t="s">
        <v>23</v>
      </c>
      <c r="H1106" s="8" t="s">
        <v>53</v>
      </c>
      <c r="I1106" s="10" t="s">
        <v>3258</v>
      </c>
      <c r="J1106" s="8" t="s">
        <v>114</v>
      </c>
      <c r="K1106" s="8" t="s">
        <v>3321</v>
      </c>
      <c r="L1106" s="8" t="s">
        <v>27</v>
      </c>
      <c r="M1106" s="15">
        <v>2011</v>
      </c>
      <c r="N1106" s="11" t="s">
        <v>1683</v>
      </c>
      <c r="O1106" s="8" t="s">
        <v>29</v>
      </c>
      <c r="P1106" s="8" t="s">
        <v>4710</v>
      </c>
      <c r="Q1106" s="8" t="s">
        <v>4711</v>
      </c>
    </row>
    <row r="1107" spans="1:17" s="8" customFormat="1" ht="12.75" x14ac:dyDescent="0.2">
      <c r="A1107" s="7" t="s">
        <v>4868</v>
      </c>
      <c r="B1107" s="8" t="s">
        <v>19</v>
      </c>
      <c r="C1107" s="8" t="s">
        <v>52</v>
      </c>
      <c r="D1107" s="9" t="s">
        <v>21</v>
      </c>
      <c r="E1107" s="9" t="s">
        <v>21</v>
      </c>
      <c r="F1107" s="8" t="s">
        <v>22</v>
      </c>
      <c r="G1107" s="8" t="s">
        <v>23</v>
      </c>
      <c r="H1107" s="8" t="s">
        <v>53</v>
      </c>
      <c r="I1107" s="10" t="s">
        <v>3258</v>
      </c>
      <c r="J1107" s="8" t="s">
        <v>114</v>
      </c>
      <c r="K1107" s="8" t="s">
        <v>3321</v>
      </c>
      <c r="L1107" s="8" t="s">
        <v>27</v>
      </c>
      <c r="M1107" s="15">
        <v>2011</v>
      </c>
      <c r="N1107" s="11" t="s">
        <v>1683</v>
      </c>
      <c r="O1107" s="8" t="s">
        <v>29</v>
      </c>
      <c r="P1107" s="8" t="s">
        <v>4869</v>
      </c>
      <c r="Q1107" s="8" t="s">
        <v>4870</v>
      </c>
    </row>
    <row r="1108" spans="1:17" s="8" customFormat="1" ht="12.75" x14ac:dyDescent="0.2">
      <c r="A1108" s="7" t="s">
        <v>4748</v>
      </c>
      <c r="B1108" s="8" t="s">
        <v>19</v>
      </c>
      <c r="C1108" s="8" t="s">
        <v>52</v>
      </c>
      <c r="D1108" s="9" t="s">
        <v>21</v>
      </c>
      <c r="E1108" s="9" t="s">
        <v>21</v>
      </c>
      <c r="F1108" s="8" t="s">
        <v>22</v>
      </c>
      <c r="G1108" s="8" t="s">
        <v>23</v>
      </c>
      <c r="H1108" s="8" t="s">
        <v>53</v>
      </c>
      <c r="I1108" s="10" t="s">
        <v>3258</v>
      </c>
      <c r="J1108" s="8" t="s">
        <v>114</v>
      </c>
      <c r="K1108" s="8" t="s">
        <v>3321</v>
      </c>
      <c r="L1108" s="8" t="s">
        <v>27</v>
      </c>
      <c r="M1108" s="15">
        <v>2011</v>
      </c>
      <c r="N1108" s="11" t="s">
        <v>1683</v>
      </c>
      <c r="O1108" s="8" t="s">
        <v>29</v>
      </c>
      <c r="P1108" s="8" t="s">
        <v>4749</v>
      </c>
      <c r="Q1108" s="8" t="s">
        <v>4750</v>
      </c>
    </row>
    <row r="1109" spans="1:17" s="8" customFormat="1" ht="12.75" x14ac:dyDescent="0.2">
      <c r="A1109" s="7" t="s">
        <v>4826</v>
      </c>
      <c r="B1109" s="8" t="s">
        <v>19</v>
      </c>
      <c r="C1109" s="8" t="s">
        <v>52</v>
      </c>
      <c r="D1109" s="9" t="s">
        <v>21</v>
      </c>
      <c r="E1109" s="9" t="s">
        <v>21</v>
      </c>
      <c r="F1109" s="8" t="s">
        <v>22</v>
      </c>
      <c r="G1109" s="8" t="s">
        <v>23</v>
      </c>
      <c r="H1109" s="8" t="s">
        <v>53</v>
      </c>
      <c r="I1109" s="10" t="s">
        <v>3258</v>
      </c>
      <c r="J1109" s="8" t="s">
        <v>114</v>
      </c>
      <c r="K1109" s="8" t="s">
        <v>3321</v>
      </c>
      <c r="L1109" s="8" t="s">
        <v>27</v>
      </c>
      <c r="M1109" s="15">
        <v>2011</v>
      </c>
      <c r="N1109" s="11" t="s">
        <v>1683</v>
      </c>
      <c r="O1109" s="8" t="s">
        <v>29</v>
      </c>
      <c r="P1109" s="8" t="s">
        <v>4827</v>
      </c>
      <c r="Q1109" s="8" t="s">
        <v>4828</v>
      </c>
    </row>
    <row r="1110" spans="1:17" s="8" customFormat="1" ht="12.75" x14ac:dyDescent="0.2">
      <c r="A1110" s="7" t="s">
        <v>4592</v>
      </c>
      <c r="B1110" s="8" t="s">
        <v>19</v>
      </c>
      <c r="C1110" s="8" t="s">
        <v>52</v>
      </c>
      <c r="D1110" s="9" t="s">
        <v>21</v>
      </c>
      <c r="E1110" s="9" t="s">
        <v>21</v>
      </c>
      <c r="F1110" s="8" t="s">
        <v>22</v>
      </c>
      <c r="G1110" s="8" t="s">
        <v>23</v>
      </c>
      <c r="H1110" s="8" t="s">
        <v>53</v>
      </c>
      <c r="I1110" s="10" t="s">
        <v>3258</v>
      </c>
      <c r="J1110" s="8" t="s">
        <v>114</v>
      </c>
      <c r="K1110" s="8" t="s">
        <v>3321</v>
      </c>
      <c r="L1110" s="8" t="s">
        <v>27</v>
      </c>
      <c r="M1110" s="15">
        <v>2011</v>
      </c>
      <c r="N1110" s="11" t="s">
        <v>1683</v>
      </c>
      <c r="O1110" s="8" t="s">
        <v>29</v>
      </c>
      <c r="P1110" s="8" t="s">
        <v>4593</v>
      </c>
      <c r="Q1110" s="8" t="s">
        <v>4594</v>
      </c>
    </row>
    <row r="1111" spans="1:17" s="8" customFormat="1" ht="12.75" x14ac:dyDescent="0.2">
      <c r="A1111" s="7" t="s">
        <v>4644</v>
      </c>
      <c r="B1111" s="8" t="s">
        <v>19</v>
      </c>
      <c r="C1111" s="8" t="s">
        <v>52</v>
      </c>
      <c r="D1111" s="9" t="s">
        <v>21</v>
      </c>
      <c r="E1111" s="9" t="s">
        <v>21</v>
      </c>
      <c r="F1111" s="8" t="s">
        <v>22</v>
      </c>
      <c r="G1111" s="8" t="s">
        <v>23</v>
      </c>
      <c r="H1111" s="8" t="s">
        <v>53</v>
      </c>
      <c r="I1111" s="10" t="s">
        <v>3258</v>
      </c>
      <c r="J1111" s="8" t="s">
        <v>114</v>
      </c>
      <c r="K1111" s="8" t="s">
        <v>3321</v>
      </c>
      <c r="L1111" s="8" t="s">
        <v>27</v>
      </c>
      <c r="M1111" s="15">
        <v>2011</v>
      </c>
      <c r="N1111" s="11" t="s">
        <v>1683</v>
      </c>
      <c r="O1111" s="8" t="s">
        <v>29</v>
      </c>
      <c r="P1111" s="8" t="s">
        <v>4645</v>
      </c>
      <c r="Q1111" s="8" t="s">
        <v>4646</v>
      </c>
    </row>
    <row r="1112" spans="1:17" s="8" customFormat="1" ht="12.75" x14ac:dyDescent="0.2">
      <c r="A1112" s="7" t="s">
        <v>4656</v>
      </c>
      <c r="B1112" s="8" t="s">
        <v>19</v>
      </c>
      <c r="C1112" s="8" t="s">
        <v>52</v>
      </c>
      <c r="D1112" s="9" t="s">
        <v>21</v>
      </c>
      <c r="E1112" s="9" t="s">
        <v>21</v>
      </c>
      <c r="F1112" s="8" t="s">
        <v>22</v>
      </c>
      <c r="G1112" s="8" t="s">
        <v>23</v>
      </c>
      <c r="H1112" s="8" t="s">
        <v>53</v>
      </c>
      <c r="I1112" s="10" t="s">
        <v>3258</v>
      </c>
      <c r="J1112" s="8" t="s">
        <v>114</v>
      </c>
      <c r="K1112" s="8" t="s">
        <v>3321</v>
      </c>
      <c r="L1112" s="8" t="s">
        <v>27</v>
      </c>
      <c r="M1112" s="15">
        <v>2011</v>
      </c>
      <c r="N1112" s="11" t="s">
        <v>1683</v>
      </c>
      <c r="O1112" s="8" t="s">
        <v>29</v>
      </c>
      <c r="P1112" s="8" t="s">
        <v>4657</v>
      </c>
      <c r="Q1112" s="8" t="s">
        <v>4658</v>
      </c>
    </row>
    <row r="1113" spans="1:17" s="8" customFormat="1" ht="12.75" x14ac:dyDescent="0.2">
      <c r="A1113" s="7" t="s">
        <v>4838</v>
      </c>
      <c r="B1113" s="8" t="s">
        <v>19</v>
      </c>
      <c r="C1113" s="8" t="s">
        <v>52</v>
      </c>
      <c r="D1113" s="9" t="s">
        <v>21</v>
      </c>
      <c r="E1113" s="9" t="s">
        <v>21</v>
      </c>
      <c r="F1113" s="8" t="s">
        <v>22</v>
      </c>
      <c r="G1113" s="8" t="s">
        <v>23</v>
      </c>
      <c r="H1113" s="8" t="s">
        <v>53</v>
      </c>
      <c r="I1113" s="10" t="s">
        <v>3258</v>
      </c>
      <c r="J1113" s="8" t="s">
        <v>114</v>
      </c>
      <c r="K1113" s="8" t="s">
        <v>3321</v>
      </c>
      <c r="L1113" s="8" t="s">
        <v>27</v>
      </c>
      <c r="M1113" s="15">
        <v>2011</v>
      </c>
      <c r="N1113" s="11" t="s">
        <v>1683</v>
      </c>
      <c r="O1113" s="8" t="s">
        <v>29</v>
      </c>
      <c r="P1113" s="8" t="s">
        <v>4839</v>
      </c>
      <c r="Q1113" s="8" t="s">
        <v>4840</v>
      </c>
    </row>
    <row r="1114" spans="1:17" s="8" customFormat="1" ht="12.75" x14ac:dyDescent="0.2">
      <c r="A1114" s="7" t="s">
        <v>4685</v>
      </c>
      <c r="B1114" s="8" t="s">
        <v>19</v>
      </c>
      <c r="C1114" s="8" t="s">
        <v>52</v>
      </c>
      <c r="D1114" s="9" t="s">
        <v>21</v>
      </c>
      <c r="E1114" s="9" t="s">
        <v>21</v>
      </c>
      <c r="F1114" s="8" t="s">
        <v>22</v>
      </c>
      <c r="G1114" s="8" t="s">
        <v>23</v>
      </c>
      <c r="H1114" s="8" t="s">
        <v>53</v>
      </c>
      <c r="I1114" s="10" t="s">
        <v>3258</v>
      </c>
      <c r="J1114" s="8" t="s">
        <v>114</v>
      </c>
      <c r="K1114" s="8" t="s">
        <v>3317</v>
      </c>
      <c r="L1114" s="8" t="s">
        <v>27</v>
      </c>
      <c r="M1114" s="15">
        <v>2011</v>
      </c>
      <c r="N1114" s="11" t="s">
        <v>1683</v>
      </c>
      <c r="O1114" s="8" t="s">
        <v>29</v>
      </c>
      <c r="P1114" s="8" t="s">
        <v>4686</v>
      </c>
      <c r="Q1114" s="8" t="s">
        <v>4687</v>
      </c>
    </row>
    <row r="1115" spans="1:17" s="8" customFormat="1" ht="12.75" x14ac:dyDescent="0.2">
      <c r="A1115" s="7" t="s">
        <v>4775</v>
      </c>
      <c r="B1115" s="8" t="s">
        <v>19</v>
      </c>
      <c r="C1115" s="8" t="s">
        <v>52</v>
      </c>
      <c r="D1115" s="9" t="s">
        <v>21</v>
      </c>
      <c r="E1115" s="9" t="s">
        <v>21</v>
      </c>
      <c r="F1115" s="8" t="s">
        <v>22</v>
      </c>
      <c r="G1115" s="8" t="s">
        <v>23</v>
      </c>
      <c r="H1115" s="8" t="s">
        <v>53</v>
      </c>
      <c r="I1115" s="10" t="s">
        <v>3258</v>
      </c>
      <c r="J1115" s="8" t="s">
        <v>114</v>
      </c>
      <c r="K1115" s="8" t="s">
        <v>3317</v>
      </c>
      <c r="L1115" s="8" t="s">
        <v>27</v>
      </c>
      <c r="M1115" s="15">
        <v>2011</v>
      </c>
      <c r="N1115" s="11" t="s">
        <v>1683</v>
      </c>
      <c r="O1115" s="8" t="s">
        <v>29</v>
      </c>
      <c r="P1115" s="8" t="s">
        <v>4776</v>
      </c>
      <c r="Q1115" s="8" t="s">
        <v>4777</v>
      </c>
    </row>
    <row r="1116" spans="1:17" s="8" customFormat="1" ht="12.75" x14ac:dyDescent="0.2">
      <c r="A1116" s="7" t="s">
        <v>4793</v>
      </c>
      <c r="B1116" s="8" t="s">
        <v>19</v>
      </c>
      <c r="C1116" s="8" t="s">
        <v>52</v>
      </c>
      <c r="D1116" s="9" t="s">
        <v>21</v>
      </c>
      <c r="E1116" s="9" t="s">
        <v>21</v>
      </c>
      <c r="F1116" s="8" t="s">
        <v>22</v>
      </c>
      <c r="G1116" s="8" t="s">
        <v>23</v>
      </c>
      <c r="H1116" s="8" t="s">
        <v>53</v>
      </c>
      <c r="I1116" s="10" t="s">
        <v>3258</v>
      </c>
      <c r="J1116" s="8" t="s">
        <v>114</v>
      </c>
      <c r="K1116" s="8" t="s">
        <v>3317</v>
      </c>
      <c r="L1116" s="8" t="s">
        <v>27</v>
      </c>
      <c r="M1116" s="15">
        <v>2011</v>
      </c>
      <c r="N1116" s="11" t="s">
        <v>1683</v>
      </c>
      <c r="O1116" s="8" t="s">
        <v>29</v>
      </c>
      <c r="P1116" s="8" t="s">
        <v>4794</v>
      </c>
      <c r="Q1116" s="8" t="s">
        <v>4795</v>
      </c>
    </row>
    <row r="1117" spans="1:17" s="8" customFormat="1" ht="12.75" x14ac:dyDescent="0.2">
      <c r="A1117" s="7" t="s">
        <v>4772</v>
      </c>
      <c r="B1117" s="8" t="s">
        <v>19</v>
      </c>
      <c r="C1117" s="8" t="s">
        <v>52</v>
      </c>
      <c r="D1117" s="9" t="s">
        <v>21</v>
      </c>
      <c r="E1117" s="9" t="s">
        <v>21</v>
      </c>
      <c r="F1117" s="8" t="s">
        <v>22</v>
      </c>
      <c r="G1117" s="8" t="s">
        <v>23</v>
      </c>
      <c r="H1117" s="8" t="s">
        <v>53</v>
      </c>
      <c r="I1117" s="10" t="s">
        <v>3258</v>
      </c>
      <c r="J1117" s="8" t="s">
        <v>114</v>
      </c>
      <c r="K1117" s="8" t="s">
        <v>3317</v>
      </c>
      <c r="L1117" s="8" t="s">
        <v>27</v>
      </c>
      <c r="M1117" s="15">
        <v>2011</v>
      </c>
      <c r="N1117" s="11" t="s">
        <v>1683</v>
      </c>
      <c r="O1117" s="8" t="s">
        <v>29</v>
      </c>
      <c r="P1117" s="8" t="s">
        <v>4773</v>
      </c>
      <c r="Q1117" s="8" t="s">
        <v>4774</v>
      </c>
    </row>
    <row r="1118" spans="1:17" s="8" customFormat="1" ht="12.75" x14ac:dyDescent="0.2">
      <c r="A1118" s="7" t="s">
        <v>4688</v>
      </c>
      <c r="B1118" s="8" t="s">
        <v>19</v>
      </c>
      <c r="C1118" s="8" t="s">
        <v>52</v>
      </c>
      <c r="D1118" s="9" t="s">
        <v>21</v>
      </c>
      <c r="E1118" s="9" t="s">
        <v>21</v>
      </c>
      <c r="F1118" s="8" t="s">
        <v>22</v>
      </c>
      <c r="G1118" s="8" t="s">
        <v>23</v>
      </c>
      <c r="H1118" s="8" t="s">
        <v>53</v>
      </c>
      <c r="I1118" s="10" t="s">
        <v>3258</v>
      </c>
      <c r="J1118" s="8" t="s">
        <v>114</v>
      </c>
      <c r="K1118" s="8" t="s">
        <v>3317</v>
      </c>
      <c r="L1118" s="8" t="s">
        <v>27</v>
      </c>
      <c r="M1118" s="15">
        <v>2011</v>
      </c>
      <c r="N1118" s="11" t="s">
        <v>1683</v>
      </c>
      <c r="O1118" s="8" t="s">
        <v>29</v>
      </c>
      <c r="P1118" s="8" t="s">
        <v>4689</v>
      </c>
      <c r="Q1118" s="8" t="s">
        <v>4690</v>
      </c>
    </row>
    <row r="1119" spans="1:17" s="8" customFormat="1" ht="12.75" x14ac:dyDescent="0.2">
      <c r="A1119" s="7" t="s">
        <v>4790</v>
      </c>
      <c r="B1119" s="8" t="s">
        <v>19</v>
      </c>
      <c r="C1119" s="8" t="s">
        <v>52</v>
      </c>
      <c r="D1119" s="9" t="s">
        <v>21</v>
      </c>
      <c r="E1119" s="9" t="s">
        <v>21</v>
      </c>
      <c r="F1119" s="8" t="s">
        <v>22</v>
      </c>
      <c r="G1119" s="8" t="s">
        <v>23</v>
      </c>
      <c r="H1119" s="8" t="s">
        <v>53</v>
      </c>
      <c r="I1119" s="10" t="s">
        <v>3258</v>
      </c>
      <c r="J1119" s="8" t="s">
        <v>114</v>
      </c>
      <c r="K1119" s="8" t="s">
        <v>3317</v>
      </c>
      <c r="L1119" s="8" t="s">
        <v>27</v>
      </c>
      <c r="M1119" s="15">
        <v>2011</v>
      </c>
      <c r="N1119" s="11" t="s">
        <v>1683</v>
      </c>
      <c r="O1119" s="8" t="s">
        <v>29</v>
      </c>
      <c r="P1119" s="8" t="s">
        <v>4791</v>
      </c>
      <c r="Q1119" s="8" t="s">
        <v>4792</v>
      </c>
    </row>
    <row r="1120" spans="1:17" s="8" customFormat="1" ht="12.75" x14ac:dyDescent="0.2">
      <c r="A1120" s="7" t="s">
        <v>4628</v>
      </c>
      <c r="B1120" s="8" t="s">
        <v>19</v>
      </c>
      <c r="C1120" s="8" t="s">
        <v>52</v>
      </c>
      <c r="D1120" s="9" t="s">
        <v>21</v>
      </c>
      <c r="E1120" s="9" t="s">
        <v>21</v>
      </c>
      <c r="F1120" s="8" t="s">
        <v>22</v>
      </c>
      <c r="G1120" s="8" t="s">
        <v>23</v>
      </c>
      <c r="H1120" s="8" t="s">
        <v>53</v>
      </c>
      <c r="I1120" s="10" t="s">
        <v>3258</v>
      </c>
      <c r="J1120" s="8" t="s">
        <v>114</v>
      </c>
      <c r="K1120" s="8" t="s">
        <v>3317</v>
      </c>
      <c r="L1120" s="8" t="s">
        <v>27</v>
      </c>
      <c r="M1120" s="15">
        <v>2011</v>
      </c>
      <c r="N1120" s="11" t="s">
        <v>1683</v>
      </c>
      <c r="O1120" s="8" t="s">
        <v>29</v>
      </c>
      <c r="P1120" s="8" t="s">
        <v>4629</v>
      </c>
      <c r="Q1120" s="8" t="s">
        <v>4630</v>
      </c>
    </row>
    <row r="1121" spans="1:17" s="8" customFormat="1" ht="12.75" x14ac:dyDescent="0.2">
      <c r="A1121" s="7" t="s">
        <v>4784</v>
      </c>
      <c r="B1121" s="8" t="s">
        <v>19</v>
      </c>
      <c r="C1121" s="8" t="s">
        <v>52</v>
      </c>
      <c r="D1121" s="9" t="s">
        <v>21</v>
      </c>
      <c r="E1121" s="9" t="s">
        <v>21</v>
      </c>
      <c r="F1121" s="8" t="s">
        <v>22</v>
      </c>
      <c r="G1121" s="8" t="s">
        <v>23</v>
      </c>
      <c r="H1121" s="8" t="s">
        <v>53</v>
      </c>
      <c r="I1121" s="10" t="s">
        <v>3258</v>
      </c>
      <c r="J1121" s="8" t="s">
        <v>114</v>
      </c>
      <c r="K1121" s="8" t="s">
        <v>3317</v>
      </c>
      <c r="L1121" s="8" t="s">
        <v>27</v>
      </c>
      <c r="M1121" s="15">
        <v>2011</v>
      </c>
      <c r="N1121" s="11" t="s">
        <v>1683</v>
      </c>
      <c r="O1121" s="8" t="s">
        <v>29</v>
      </c>
      <c r="P1121" s="8" t="s">
        <v>4785</v>
      </c>
      <c r="Q1121" s="8" t="s">
        <v>4786</v>
      </c>
    </row>
    <row r="1122" spans="1:17" s="8" customFormat="1" ht="12.75" x14ac:dyDescent="0.2">
      <c r="A1122" s="7" t="s">
        <v>4539</v>
      </c>
      <c r="B1122" s="8" t="s">
        <v>19</v>
      </c>
      <c r="C1122" s="8" t="s">
        <v>52</v>
      </c>
      <c r="D1122" s="9" t="s">
        <v>21</v>
      </c>
      <c r="E1122" s="9" t="s">
        <v>21</v>
      </c>
      <c r="F1122" s="8" t="s">
        <v>22</v>
      </c>
      <c r="G1122" s="8" t="s">
        <v>23</v>
      </c>
      <c r="H1122" s="8" t="s">
        <v>53</v>
      </c>
      <c r="I1122" s="10" t="s">
        <v>3258</v>
      </c>
      <c r="J1122" s="8" t="s">
        <v>114</v>
      </c>
      <c r="K1122" s="8" t="s">
        <v>3317</v>
      </c>
      <c r="L1122" s="8" t="s">
        <v>27</v>
      </c>
      <c r="M1122" s="15">
        <v>2011</v>
      </c>
      <c r="N1122" s="11" t="s">
        <v>1683</v>
      </c>
      <c r="O1122" s="8" t="s">
        <v>29</v>
      </c>
      <c r="P1122" s="8" t="s">
        <v>4540</v>
      </c>
      <c r="Q1122" s="8" t="s">
        <v>4541</v>
      </c>
    </row>
    <row r="1123" spans="1:17" s="8" customFormat="1" ht="12.75" x14ac:dyDescent="0.2">
      <c r="A1123" s="7" t="s">
        <v>4706</v>
      </c>
      <c r="B1123" s="8" t="s">
        <v>19</v>
      </c>
      <c r="C1123" s="8" t="s">
        <v>52</v>
      </c>
      <c r="D1123" s="9" t="s">
        <v>21</v>
      </c>
      <c r="E1123" s="9" t="s">
        <v>21</v>
      </c>
      <c r="F1123" s="8" t="s">
        <v>22</v>
      </c>
      <c r="G1123" s="8" t="s">
        <v>23</v>
      </c>
      <c r="H1123" s="8" t="s">
        <v>53</v>
      </c>
      <c r="I1123" s="10" t="s">
        <v>3258</v>
      </c>
      <c r="J1123" s="8" t="s">
        <v>114</v>
      </c>
      <c r="K1123" s="8" t="s">
        <v>3317</v>
      </c>
      <c r="L1123" s="8" t="s">
        <v>27</v>
      </c>
      <c r="M1123" s="15">
        <v>2011</v>
      </c>
      <c r="N1123" s="11" t="s">
        <v>1683</v>
      </c>
      <c r="O1123" s="8" t="s">
        <v>29</v>
      </c>
      <c r="P1123" s="8" t="s">
        <v>4707</v>
      </c>
      <c r="Q1123" s="8" t="s">
        <v>4708</v>
      </c>
    </row>
    <row r="1124" spans="1:17" s="8" customFormat="1" ht="12.75" x14ac:dyDescent="0.2">
      <c r="A1124" s="7" t="s">
        <v>4533</v>
      </c>
      <c r="B1124" s="8" t="s">
        <v>19</v>
      </c>
      <c r="C1124" s="8" t="s">
        <v>52</v>
      </c>
      <c r="D1124" s="9" t="s">
        <v>21</v>
      </c>
      <c r="E1124" s="9" t="s">
        <v>21</v>
      </c>
      <c r="F1124" s="8" t="s">
        <v>22</v>
      </c>
      <c r="G1124" s="8" t="s">
        <v>23</v>
      </c>
      <c r="H1124" s="8" t="s">
        <v>53</v>
      </c>
      <c r="I1124" s="10" t="s">
        <v>3258</v>
      </c>
      <c r="J1124" s="8" t="s">
        <v>114</v>
      </c>
      <c r="K1124" s="8" t="s">
        <v>3317</v>
      </c>
      <c r="L1124" s="8" t="s">
        <v>27</v>
      </c>
      <c r="M1124" s="15">
        <v>2011</v>
      </c>
      <c r="N1124" s="11" t="s">
        <v>1683</v>
      </c>
      <c r="O1124" s="8" t="s">
        <v>29</v>
      </c>
      <c r="P1124" s="8" t="s">
        <v>4534</v>
      </c>
      <c r="Q1124" s="8" t="s">
        <v>4535</v>
      </c>
    </row>
    <row r="1125" spans="1:17" s="8" customFormat="1" ht="12.75" x14ac:dyDescent="0.2">
      <c r="A1125" s="7" t="s">
        <v>4601</v>
      </c>
      <c r="B1125" s="8" t="s">
        <v>19</v>
      </c>
      <c r="C1125" s="8" t="s">
        <v>52</v>
      </c>
      <c r="D1125" s="9" t="s">
        <v>21</v>
      </c>
      <c r="E1125" s="9" t="s">
        <v>21</v>
      </c>
      <c r="F1125" s="8" t="s">
        <v>22</v>
      </c>
      <c r="G1125" s="8" t="s">
        <v>23</v>
      </c>
      <c r="H1125" s="8" t="s">
        <v>53</v>
      </c>
      <c r="I1125" s="10" t="s">
        <v>3258</v>
      </c>
      <c r="J1125" s="8" t="s">
        <v>114</v>
      </c>
      <c r="K1125" s="8" t="s">
        <v>3317</v>
      </c>
      <c r="L1125" s="8" t="s">
        <v>27</v>
      </c>
      <c r="M1125" s="15">
        <v>2011</v>
      </c>
      <c r="N1125" s="11" t="s">
        <v>1683</v>
      </c>
      <c r="O1125" s="8" t="s">
        <v>29</v>
      </c>
      <c r="P1125" s="8" t="s">
        <v>4602</v>
      </c>
      <c r="Q1125" s="8" t="s">
        <v>4603</v>
      </c>
    </row>
    <row r="1126" spans="1:17" s="8" customFormat="1" ht="12.75" x14ac:dyDescent="0.2">
      <c r="A1126" s="7" t="s">
        <v>4650</v>
      </c>
      <c r="B1126" s="8" t="s">
        <v>19</v>
      </c>
      <c r="C1126" s="8" t="s">
        <v>52</v>
      </c>
      <c r="D1126" s="9" t="s">
        <v>21</v>
      </c>
      <c r="E1126" s="9" t="s">
        <v>21</v>
      </c>
      <c r="F1126" s="8" t="s">
        <v>22</v>
      </c>
      <c r="G1126" s="8" t="s">
        <v>23</v>
      </c>
      <c r="H1126" s="8" t="s">
        <v>53</v>
      </c>
      <c r="I1126" s="10" t="s">
        <v>3258</v>
      </c>
      <c r="J1126" s="8" t="s">
        <v>114</v>
      </c>
      <c r="K1126" s="8" t="s">
        <v>3317</v>
      </c>
      <c r="L1126" s="8" t="s">
        <v>27</v>
      </c>
      <c r="M1126" s="15">
        <v>2011</v>
      </c>
      <c r="N1126" s="11" t="s">
        <v>1683</v>
      </c>
      <c r="O1126" s="8" t="s">
        <v>29</v>
      </c>
      <c r="P1126" s="8" t="s">
        <v>4651</v>
      </c>
      <c r="Q1126" s="8" t="s">
        <v>4652</v>
      </c>
    </row>
    <row r="1127" spans="1:17" s="8" customFormat="1" ht="12.75" x14ac:dyDescent="0.2">
      <c r="A1127" s="7" t="s">
        <v>4766</v>
      </c>
      <c r="B1127" s="8" t="s">
        <v>19</v>
      </c>
      <c r="C1127" s="8" t="s">
        <v>52</v>
      </c>
      <c r="D1127" s="9" t="s">
        <v>21</v>
      </c>
      <c r="E1127" s="9" t="s">
        <v>21</v>
      </c>
      <c r="F1127" s="8" t="s">
        <v>22</v>
      </c>
      <c r="G1127" s="8" t="s">
        <v>23</v>
      </c>
      <c r="H1127" s="8" t="s">
        <v>53</v>
      </c>
      <c r="I1127" s="10" t="s">
        <v>3258</v>
      </c>
      <c r="J1127" s="8" t="s">
        <v>114</v>
      </c>
      <c r="K1127" s="8" t="s">
        <v>3317</v>
      </c>
      <c r="L1127" s="8" t="s">
        <v>27</v>
      </c>
      <c r="M1127" s="15">
        <v>2011</v>
      </c>
      <c r="N1127" s="11" t="s">
        <v>1683</v>
      </c>
      <c r="O1127" s="8" t="s">
        <v>29</v>
      </c>
      <c r="P1127" s="8" t="s">
        <v>4767</v>
      </c>
      <c r="Q1127" s="8" t="s">
        <v>4768</v>
      </c>
    </row>
    <row r="1128" spans="1:17" s="8" customFormat="1" ht="12.75" x14ac:dyDescent="0.2">
      <c r="A1128" s="7" t="s">
        <v>4787</v>
      </c>
      <c r="B1128" s="8" t="s">
        <v>19</v>
      </c>
      <c r="C1128" s="8" t="s">
        <v>52</v>
      </c>
      <c r="D1128" s="9" t="s">
        <v>21</v>
      </c>
      <c r="E1128" s="9" t="s">
        <v>21</v>
      </c>
      <c r="F1128" s="8" t="s">
        <v>22</v>
      </c>
      <c r="G1128" s="8" t="s">
        <v>23</v>
      </c>
      <c r="H1128" s="8" t="s">
        <v>53</v>
      </c>
      <c r="I1128" s="10" t="s">
        <v>3258</v>
      </c>
      <c r="J1128" s="8" t="s">
        <v>114</v>
      </c>
      <c r="K1128" s="8" t="s">
        <v>3317</v>
      </c>
      <c r="L1128" s="8" t="s">
        <v>27</v>
      </c>
      <c r="M1128" s="15">
        <v>2011</v>
      </c>
      <c r="N1128" s="11" t="s">
        <v>1683</v>
      </c>
      <c r="O1128" s="8" t="s">
        <v>29</v>
      </c>
      <c r="P1128" s="8" t="s">
        <v>4788</v>
      </c>
      <c r="Q1128" s="8" t="s">
        <v>4789</v>
      </c>
    </row>
    <row r="1129" spans="1:17" s="8" customFormat="1" ht="12.75" x14ac:dyDescent="0.2">
      <c r="A1129" s="7" t="s">
        <v>4808</v>
      </c>
      <c r="B1129" s="8" t="s">
        <v>19</v>
      </c>
      <c r="C1129" s="8" t="s">
        <v>52</v>
      </c>
      <c r="D1129" s="9" t="s">
        <v>21</v>
      </c>
      <c r="E1129" s="9" t="s">
        <v>21</v>
      </c>
      <c r="F1129" s="8" t="s">
        <v>22</v>
      </c>
      <c r="G1129" s="8" t="s">
        <v>23</v>
      </c>
      <c r="H1129" s="8" t="s">
        <v>53</v>
      </c>
      <c r="I1129" s="10" t="s">
        <v>3258</v>
      </c>
      <c r="J1129" s="8" t="s">
        <v>114</v>
      </c>
      <c r="K1129" s="8" t="s">
        <v>3317</v>
      </c>
      <c r="L1129" s="8" t="s">
        <v>27</v>
      </c>
      <c r="M1129" s="15">
        <v>2011</v>
      </c>
      <c r="N1129" s="11" t="s">
        <v>1683</v>
      </c>
      <c r="O1129" s="8" t="s">
        <v>29</v>
      </c>
      <c r="P1129" s="8" t="s">
        <v>4809</v>
      </c>
      <c r="Q1129" s="8" t="s">
        <v>4810</v>
      </c>
    </row>
    <row r="1130" spans="1:17" s="8" customFormat="1" ht="12.75" x14ac:dyDescent="0.2">
      <c r="A1130" s="7" t="s">
        <v>4691</v>
      </c>
      <c r="B1130" s="8" t="s">
        <v>19</v>
      </c>
      <c r="C1130" s="8" t="s">
        <v>52</v>
      </c>
      <c r="D1130" s="9" t="s">
        <v>21</v>
      </c>
      <c r="E1130" s="9" t="s">
        <v>21</v>
      </c>
      <c r="F1130" s="8" t="s">
        <v>22</v>
      </c>
      <c r="G1130" s="8" t="s">
        <v>23</v>
      </c>
      <c r="H1130" s="8" t="s">
        <v>53</v>
      </c>
      <c r="I1130" s="10" t="s">
        <v>3258</v>
      </c>
      <c r="J1130" s="8" t="s">
        <v>114</v>
      </c>
      <c r="K1130" s="8" t="s">
        <v>3317</v>
      </c>
      <c r="L1130" s="8" t="s">
        <v>27</v>
      </c>
      <c r="M1130" s="15">
        <v>2011</v>
      </c>
      <c r="N1130" s="11" t="s">
        <v>1683</v>
      </c>
      <c r="O1130" s="8" t="s">
        <v>29</v>
      </c>
      <c r="P1130" s="8" t="s">
        <v>4692</v>
      </c>
      <c r="Q1130" s="8" t="s">
        <v>4693</v>
      </c>
    </row>
    <row r="1131" spans="1:17" s="8" customFormat="1" ht="12.75" x14ac:dyDescent="0.2">
      <c r="A1131" s="7" t="s">
        <v>4622</v>
      </c>
      <c r="B1131" s="8" t="s">
        <v>19</v>
      </c>
      <c r="C1131" s="8" t="s">
        <v>52</v>
      </c>
      <c r="D1131" s="9" t="s">
        <v>21</v>
      </c>
      <c r="E1131" s="9" t="s">
        <v>21</v>
      </c>
      <c r="F1131" s="8" t="s">
        <v>22</v>
      </c>
      <c r="G1131" s="8" t="s">
        <v>23</v>
      </c>
      <c r="H1131" s="8" t="s">
        <v>53</v>
      </c>
      <c r="I1131" s="10" t="s">
        <v>3258</v>
      </c>
      <c r="J1131" s="8" t="s">
        <v>114</v>
      </c>
      <c r="K1131" s="8" t="s">
        <v>3317</v>
      </c>
      <c r="L1131" s="8" t="s">
        <v>27</v>
      </c>
      <c r="M1131" s="15">
        <v>2011</v>
      </c>
      <c r="N1131" s="11" t="s">
        <v>1683</v>
      </c>
      <c r="O1131" s="8" t="s">
        <v>29</v>
      </c>
      <c r="P1131" s="8" t="s">
        <v>4623</v>
      </c>
      <c r="Q1131" s="8" t="s">
        <v>4624</v>
      </c>
    </row>
    <row r="1132" spans="1:17" s="8" customFormat="1" ht="12.75" x14ac:dyDescent="0.2">
      <c r="A1132" s="7" t="s">
        <v>4877</v>
      </c>
      <c r="B1132" s="8" t="s">
        <v>19</v>
      </c>
      <c r="C1132" s="8" t="s">
        <v>52</v>
      </c>
      <c r="D1132" s="9" t="s">
        <v>21</v>
      </c>
      <c r="E1132" s="9" t="s">
        <v>21</v>
      </c>
      <c r="F1132" s="8" t="s">
        <v>22</v>
      </c>
      <c r="G1132" s="8" t="s">
        <v>23</v>
      </c>
      <c r="H1132" s="8" t="s">
        <v>53</v>
      </c>
      <c r="I1132" s="10" t="s">
        <v>3258</v>
      </c>
      <c r="J1132" s="8" t="s">
        <v>114</v>
      </c>
      <c r="K1132" s="8" t="s">
        <v>3534</v>
      </c>
      <c r="L1132" s="8" t="s">
        <v>27</v>
      </c>
      <c r="M1132" s="15">
        <v>2011</v>
      </c>
      <c r="N1132" s="11" t="s">
        <v>1683</v>
      </c>
      <c r="O1132" s="8" t="s">
        <v>29</v>
      </c>
      <c r="P1132" s="8" t="s">
        <v>4878</v>
      </c>
      <c r="Q1132" s="8" t="s">
        <v>4879</v>
      </c>
    </row>
    <row r="1133" spans="1:17" s="8" customFormat="1" ht="12.75" x14ac:dyDescent="0.2">
      <c r="A1133" s="7" t="s">
        <v>4703</v>
      </c>
      <c r="B1133" s="8" t="s">
        <v>19</v>
      </c>
      <c r="C1133" s="8" t="s">
        <v>52</v>
      </c>
      <c r="D1133" s="9" t="s">
        <v>21</v>
      </c>
      <c r="E1133" s="9" t="s">
        <v>21</v>
      </c>
      <c r="F1133" s="8" t="s">
        <v>22</v>
      </c>
      <c r="G1133" s="8" t="s">
        <v>23</v>
      </c>
      <c r="H1133" s="8" t="s">
        <v>53</v>
      </c>
      <c r="I1133" s="10" t="s">
        <v>3258</v>
      </c>
      <c r="J1133" s="8" t="s">
        <v>114</v>
      </c>
      <c r="K1133" s="8" t="s">
        <v>3277</v>
      </c>
      <c r="L1133" s="8" t="s">
        <v>27</v>
      </c>
      <c r="M1133" s="15">
        <v>2011</v>
      </c>
      <c r="N1133" s="11" t="s">
        <v>1683</v>
      </c>
      <c r="O1133" s="8" t="s">
        <v>29</v>
      </c>
      <c r="P1133" s="8" t="s">
        <v>4704</v>
      </c>
      <c r="Q1133" s="8" t="s">
        <v>4705</v>
      </c>
    </row>
    <row r="1134" spans="1:17" s="8" customFormat="1" ht="12.75" x14ac:dyDescent="0.2">
      <c r="A1134" s="7" t="s">
        <v>4814</v>
      </c>
      <c r="B1134" s="8" t="s">
        <v>19</v>
      </c>
      <c r="C1134" s="8" t="s">
        <v>52</v>
      </c>
      <c r="D1134" s="9" t="s">
        <v>21</v>
      </c>
      <c r="E1134" s="9" t="s">
        <v>21</v>
      </c>
      <c r="F1134" s="8" t="s">
        <v>22</v>
      </c>
      <c r="G1134" s="8" t="s">
        <v>23</v>
      </c>
      <c r="H1134" s="8" t="s">
        <v>53</v>
      </c>
      <c r="I1134" s="10" t="s">
        <v>3258</v>
      </c>
      <c r="J1134" s="8" t="s">
        <v>114</v>
      </c>
      <c r="K1134" s="8" t="s">
        <v>3277</v>
      </c>
      <c r="L1134" s="8" t="s">
        <v>27</v>
      </c>
      <c r="M1134" s="15">
        <v>2011</v>
      </c>
      <c r="N1134" s="11" t="s">
        <v>1683</v>
      </c>
      <c r="O1134" s="8" t="s">
        <v>29</v>
      </c>
      <c r="P1134" s="8" t="s">
        <v>4815</v>
      </c>
      <c r="Q1134" s="8" t="s">
        <v>4816</v>
      </c>
    </row>
    <row r="1135" spans="1:17" s="8" customFormat="1" ht="12.75" x14ac:dyDescent="0.2">
      <c r="A1135" s="7" t="s">
        <v>4736</v>
      </c>
      <c r="B1135" s="8" t="s">
        <v>19</v>
      </c>
      <c r="C1135" s="8" t="s">
        <v>52</v>
      </c>
      <c r="D1135" s="9" t="s">
        <v>21</v>
      </c>
      <c r="E1135" s="9" t="s">
        <v>21</v>
      </c>
      <c r="F1135" s="8" t="s">
        <v>22</v>
      </c>
      <c r="G1135" s="8" t="s">
        <v>23</v>
      </c>
      <c r="H1135" s="8" t="s">
        <v>53</v>
      </c>
      <c r="I1135" s="10" t="s">
        <v>3258</v>
      </c>
      <c r="J1135" s="8" t="s">
        <v>114</v>
      </c>
      <c r="K1135" s="8" t="s">
        <v>3277</v>
      </c>
      <c r="L1135" s="8" t="s">
        <v>27</v>
      </c>
      <c r="M1135" s="15">
        <v>2011</v>
      </c>
      <c r="N1135" s="11" t="s">
        <v>1683</v>
      </c>
      <c r="O1135" s="8" t="s">
        <v>29</v>
      </c>
      <c r="P1135" s="8" t="s">
        <v>4737</v>
      </c>
      <c r="Q1135" s="8" t="s">
        <v>4738</v>
      </c>
    </row>
    <row r="1136" spans="1:17" s="8" customFormat="1" ht="12.75" x14ac:dyDescent="0.2">
      <c r="A1136" s="7" t="s">
        <v>4844</v>
      </c>
      <c r="B1136" s="8" t="s">
        <v>19</v>
      </c>
      <c r="C1136" s="8" t="s">
        <v>52</v>
      </c>
      <c r="D1136" s="9" t="s">
        <v>21</v>
      </c>
      <c r="E1136" s="9" t="s">
        <v>21</v>
      </c>
      <c r="F1136" s="8" t="s">
        <v>22</v>
      </c>
      <c r="G1136" s="8" t="s">
        <v>23</v>
      </c>
      <c r="H1136" s="8" t="s">
        <v>53</v>
      </c>
      <c r="I1136" s="10" t="s">
        <v>3258</v>
      </c>
      <c r="J1136" s="8" t="s">
        <v>114</v>
      </c>
      <c r="K1136" s="8" t="s">
        <v>3277</v>
      </c>
      <c r="L1136" s="8" t="s">
        <v>27</v>
      </c>
      <c r="M1136" s="15">
        <v>2011</v>
      </c>
      <c r="N1136" s="11" t="s">
        <v>1683</v>
      </c>
      <c r="O1136" s="8" t="s">
        <v>29</v>
      </c>
      <c r="P1136" s="8" t="s">
        <v>4845</v>
      </c>
      <c r="Q1136" s="8" t="s">
        <v>4846</v>
      </c>
    </row>
    <row r="1137" spans="1:17" s="8" customFormat="1" ht="12.75" x14ac:dyDescent="0.2">
      <c r="A1137" s="7" t="s">
        <v>4820</v>
      </c>
      <c r="B1137" s="8" t="s">
        <v>19</v>
      </c>
      <c r="C1137" s="8" t="s">
        <v>52</v>
      </c>
      <c r="D1137" s="9" t="s">
        <v>21</v>
      </c>
      <c r="E1137" s="9" t="s">
        <v>21</v>
      </c>
      <c r="F1137" s="8" t="s">
        <v>22</v>
      </c>
      <c r="G1137" s="8" t="s">
        <v>23</v>
      </c>
      <c r="H1137" s="8" t="s">
        <v>53</v>
      </c>
      <c r="I1137" s="10" t="s">
        <v>3258</v>
      </c>
      <c r="J1137" s="8" t="s">
        <v>114</v>
      </c>
      <c r="K1137" s="8" t="s">
        <v>3277</v>
      </c>
      <c r="L1137" s="8" t="s">
        <v>27</v>
      </c>
      <c r="M1137" s="15">
        <v>2011</v>
      </c>
      <c r="N1137" s="11" t="s">
        <v>1683</v>
      </c>
      <c r="O1137" s="8" t="s">
        <v>29</v>
      </c>
      <c r="P1137" s="8" t="s">
        <v>4821</v>
      </c>
      <c r="Q1137" s="8" t="s">
        <v>4822</v>
      </c>
    </row>
    <row r="1138" spans="1:17" s="8" customFormat="1" ht="12.75" x14ac:dyDescent="0.2">
      <c r="A1138" s="7" t="s">
        <v>4604</v>
      </c>
      <c r="B1138" s="8" t="s">
        <v>19</v>
      </c>
      <c r="C1138" s="8" t="s">
        <v>52</v>
      </c>
      <c r="D1138" s="9" t="s">
        <v>21</v>
      </c>
      <c r="E1138" s="9" t="s">
        <v>21</v>
      </c>
      <c r="F1138" s="8" t="s">
        <v>22</v>
      </c>
      <c r="G1138" s="8" t="s">
        <v>23</v>
      </c>
      <c r="H1138" s="8" t="s">
        <v>53</v>
      </c>
      <c r="I1138" s="10" t="s">
        <v>3258</v>
      </c>
      <c r="J1138" s="8" t="s">
        <v>114</v>
      </c>
      <c r="K1138" s="8" t="s">
        <v>3277</v>
      </c>
      <c r="L1138" s="8" t="s">
        <v>27</v>
      </c>
      <c r="M1138" s="15">
        <v>2011</v>
      </c>
      <c r="N1138" s="11" t="s">
        <v>1683</v>
      </c>
      <c r="O1138" s="8" t="s">
        <v>29</v>
      </c>
      <c r="P1138" s="8" t="s">
        <v>4605</v>
      </c>
      <c r="Q1138" s="8" t="s">
        <v>4606</v>
      </c>
    </row>
    <row r="1139" spans="1:17" s="8" customFormat="1" ht="12.75" x14ac:dyDescent="0.2">
      <c r="A1139" s="7" t="s">
        <v>4700</v>
      </c>
      <c r="B1139" s="8" t="s">
        <v>19</v>
      </c>
      <c r="C1139" s="8" t="s">
        <v>20</v>
      </c>
      <c r="D1139" s="9" t="s">
        <v>21</v>
      </c>
      <c r="E1139" s="9" t="s">
        <v>21</v>
      </c>
      <c r="F1139" s="8" t="s">
        <v>22</v>
      </c>
      <c r="G1139" s="8" t="s">
        <v>23</v>
      </c>
      <c r="H1139" s="8" t="s">
        <v>24</v>
      </c>
      <c r="I1139" s="10" t="s">
        <v>3258</v>
      </c>
      <c r="J1139" s="8" t="s">
        <v>114</v>
      </c>
      <c r="K1139" s="8" t="s">
        <v>3321</v>
      </c>
      <c r="L1139" s="8" t="s">
        <v>27</v>
      </c>
      <c r="M1139" s="15">
        <v>2011</v>
      </c>
      <c r="N1139" s="11" t="s">
        <v>1683</v>
      </c>
      <c r="O1139" s="8" t="s">
        <v>29</v>
      </c>
      <c r="P1139" s="8" t="s">
        <v>4701</v>
      </c>
      <c r="Q1139" s="8" t="s">
        <v>4702</v>
      </c>
    </row>
    <row r="1140" spans="1:17" s="8" customFormat="1" ht="12.75" x14ac:dyDescent="0.2">
      <c r="A1140" s="7" t="s">
        <v>4721</v>
      </c>
      <c r="B1140" s="8" t="s">
        <v>19</v>
      </c>
      <c r="C1140" s="8" t="s">
        <v>20</v>
      </c>
      <c r="D1140" s="9" t="s">
        <v>21</v>
      </c>
      <c r="E1140" s="9" t="s">
        <v>21</v>
      </c>
      <c r="F1140" s="8" t="s">
        <v>22</v>
      </c>
      <c r="G1140" s="8" t="s">
        <v>23</v>
      </c>
      <c r="H1140" s="8" t="s">
        <v>24</v>
      </c>
      <c r="I1140" s="10" t="s">
        <v>3258</v>
      </c>
      <c r="J1140" s="8" t="s">
        <v>114</v>
      </c>
      <c r="K1140" s="8" t="s">
        <v>3321</v>
      </c>
      <c r="L1140" s="8" t="s">
        <v>27</v>
      </c>
      <c r="M1140" s="15">
        <v>2011</v>
      </c>
      <c r="N1140" s="11" t="s">
        <v>1683</v>
      </c>
      <c r="O1140" s="8" t="s">
        <v>29</v>
      </c>
      <c r="P1140" s="8" t="s">
        <v>4722</v>
      </c>
      <c r="Q1140" s="8" t="s">
        <v>4723</v>
      </c>
    </row>
    <row r="1141" spans="1:17" s="8" customFormat="1" ht="12.75" x14ac:dyDescent="0.2">
      <c r="A1141" s="7" t="s">
        <v>4769</v>
      </c>
      <c r="B1141" s="8" t="s">
        <v>19</v>
      </c>
      <c r="C1141" s="8" t="s">
        <v>52</v>
      </c>
      <c r="D1141" s="9" t="s">
        <v>21</v>
      </c>
      <c r="E1141" s="9" t="s">
        <v>21</v>
      </c>
      <c r="F1141" s="8" t="s">
        <v>22</v>
      </c>
      <c r="G1141" s="8" t="s">
        <v>23</v>
      </c>
      <c r="H1141" s="8" t="s">
        <v>53</v>
      </c>
      <c r="I1141" s="10" t="s">
        <v>3258</v>
      </c>
      <c r="J1141" s="8" t="s">
        <v>114</v>
      </c>
      <c r="K1141" s="8" t="s">
        <v>3321</v>
      </c>
      <c r="L1141" s="8" t="s">
        <v>27</v>
      </c>
      <c r="M1141" s="15">
        <v>2011</v>
      </c>
      <c r="N1141" s="11" t="s">
        <v>1862</v>
      </c>
      <c r="O1141" s="8" t="s">
        <v>29</v>
      </c>
      <c r="P1141" s="8" t="s">
        <v>4770</v>
      </c>
      <c r="Q1141" s="8" t="s">
        <v>4771</v>
      </c>
    </row>
    <row r="1142" spans="1:17" s="8" customFormat="1" ht="12.75" x14ac:dyDescent="0.2">
      <c r="A1142" s="7" t="s">
        <v>4754</v>
      </c>
      <c r="B1142" s="8" t="s">
        <v>19</v>
      </c>
      <c r="C1142" s="8" t="s">
        <v>52</v>
      </c>
      <c r="D1142" s="9" t="s">
        <v>21</v>
      </c>
      <c r="E1142" s="9" t="s">
        <v>21</v>
      </c>
      <c r="F1142" s="8" t="s">
        <v>22</v>
      </c>
      <c r="G1142" s="8" t="s">
        <v>23</v>
      </c>
      <c r="H1142" s="8" t="s">
        <v>53</v>
      </c>
      <c r="I1142" s="10" t="s">
        <v>3258</v>
      </c>
      <c r="J1142" s="8" t="s">
        <v>114</v>
      </c>
      <c r="K1142" s="8" t="s">
        <v>3321</v>
      </c>
      <c r="L1142" s="8" t="s">
        <v>27</v>
      </c>
      <c r="M1142" s="15">
        <v>2011</v>
      </c>
      <c r="N1142" s="11" t="s">
        <v>1862</v>
      </c>
      <c r="O1142" s="8" t="s">
        <v>29</v>
      </c>
      <c r="P1142" s="8" t="s">
        <v>4755</v>
      </c>
      <c r="Q1142" s="8" t="s">
        <v>4756</v>
      </c>
    </row>
    <row r="1143" spans="1:17" s="8" customFormat="1" ht="12.75" x14ac:dyDescent="0.2">
      <c r="A1143" s="7" t="s">
        <v>4856</v>
      </c>
      <c r="B1143" s="8" t="s">
        <v>19</v>
      </c>
      <c r="C1143" s="8" t="s">
        <v>52</v>
      </c>
      <c r="D1143" s="9" t="s">
        <v>21</v>
      </c>
      <c r="E1143" s="9" t="s">
        <v>21</v>
      </c>
      <c r="F1143" s="8" t="s">
        <v>22</v>
      </c>
      <c r="G1143" s="8" t="s">
        <v>23</v>
      </c>
      <c r="H1143" s="8" t="s">
        <v>53</v>
      </c>
      <c r="I1143" s="10" t="s">
        <v>3258</v>
      </c>
      <c r="J1143" s="8" t="s">
        <v>114</v>
      </c>
      <c r="K1143" s="8" t="s">
        <v>3321</v>
      </c>
      <c r="L1143" s="8" t="s">
        <v>27</v>
      </c>
      <c r="M1143" s="15">
        <v>2011</v>
      </c>
      <c r="N1143" s="11" t="s">
        <v>1862</v>
      </c>
      <c r="O1143" s="8" t="s">
        <v>29</v>
      </c>
      <c r="P1143" s="8" t="s">
        <v>4857</v>
      </c>
      <c r="Q1143" s="8" t="s">
        <v>4858</v>
      </c>
    </row>
    <row r="1144" spans="1:17" s="8" customFormat="1" ht="12.75" x14ac:dyDescent="0.2">
      <c r="A1144" s="7" t="s">
        <v>4682</v>
      </c>
      <c r="B1144" s="8" t="s">
        <v>19</v>
      </c>
      <c r="C1144" s="8" t="s">
        <v>52</v>
      </c>
      <c r="D1144" s="9" t="s">
        <v>21</v>
      </c>
      <c r="E1144" s="9" t="s">
        <v>21</v>
      </c>
      <c r="F1144" s="8" t="s">
        <v>22</v>
      </c>
      <c r="G1144" s="8" t="s">
        <v>23</v>
      </c>
      <c r="H1144" s="8" t="s">
        <v>53</v>
      </c>
      <c r="I1144" s="10" t="s">
        <v>3258</v>
      </c>
      <c r="J1144" s="8" t="s">
        <v>114</v>
      </c>
      <c r="K1144" s="8" t="s">
        <v>3321</v>
      </c>
      <c r="L1144" s="8" t="s">
        <v>27</v>
      </c>
      <c r="M1144" s="15">
        <v>2011</v>
      </c>
      <c r="N1144" s="11" t="s">
        <v>1862</v>
      </c>
      <c r="O1144" s="8" t="s">
        <v>29</v>
      </c>
      <c r="P1144" s="8" t="s">
        <v>4683</v>
      </c>
      <c r="Q1144" s="8" t="s">
        <v>4684</v>
      </c>
    </row>
    <row r="1145" spans="1:17" s="8" customFormat="1" ht="12.75" x14ac:dyDescent="0.2">
      <c r="A1145" s="7" t="s">
        <v>4653</v>
      </c>
      <c r="B1145" s="8" t="s">
        <v>19</v>
      </c>
      <c r="C1145" s="8" t="s">
        <v>52</v>
      </c>
      <c r="D1145" s="9" t="s">
        <v>21</v>
      </c>
      <c r="E1145" s="9" t="s">
        <v>21</v>
      </c>
      <c r="F1145" s="8" t="s">
        <v>22</v>
      </c>
      <c r="G1145" s="8" t="s">
        <v>23</v>
      </c>
      <c r="H1145" s="8" t="s">
        <v>53</v>
      </c>
      <c r="I1145" s="10" t="s">
        <v>3258</v>
      </c>
      <c r="J1145" s="8" t="s">
        <v>114</v>
      </c>
      <c r="K1145" s="8" t="s">
        <v>3321</v>
      </c>
      <c r="L1145" s="8" t="s">
        <v>27</v>
      </c>
      <c r="M1145" s="15">
        <v>2011</v>
      </c>
      <c r="N1145" s="11" t="s">
        <v>1862</v>
      </c>
      <c r="O1145" s="8" t="s">
        <v>29</v>
      </c>
      <c r="P1145" s="8" t="s">
        <v>4654</v>
      </c>
      <c r="Q1145" s="8" t="s">
        <v>4655</v>
      </c>
    </row>
    <row r="1146" spans="1:17" s="8" customFormat="1" ht="12.75" x14ac:dyDescent="0.2">
      <c r="A1146" s="7" t="s">
        <v>4751</v>
      </c>
      <c r="B1146" s="8" t="s">
        <v>19</v>
      </c>
      <c r="C1146" s="8" t="s">
        <v>52</v>
      </c>
      <c r="D1146" s="9" t="s">
        <v>21</v>
      </c>
      <c r="E1146" s="9" t="s">
        <v>21</v>
      </c>
      <c r="F1146" s="8" t="s">
        <v>22</v>
      </c>
      <c r="G1146" s="8" t="s">
        <v>23</v>
      </c>
      <c r="H1146" s="8" t="s">
        <v>53</v>
      </c>
      <c r="I1146" s="10" t="s">
        <v>3258</v>
      </c>
      <c r="J1146" s="8" t="s">
        <v>114</v>
      </c>
      <c r="K1146" s="8" t="s">
        <v>3321</v>
      </c>
      <c r="L1146" s="8" t="s">
        <v>27</v>
      </c>
      <c r="M1146" s="15">
        <v>2011</v>
      </c>
      <c r="N1146" s="11" t="s">
        <v>1862</v>
      </c>
      <c r="O1146" s="8" t="s">
        <v>29</v>
      </c>
      <c r="P1146" s="8" t="s">
        <v>4752</v>
      </c>
      <c r="Q1146" s="8" t="s">
        <v>4753</v>
      </c>
    </row>
    <row r="1147" spans="1:17" s="8" customFormat="1" ht="12.75" x14ac:dyDescent="0.2">
      <c r="A1147" s="7" t="s">
        <v>4586</v>
      </c>
      <c r="B1147" s="8" t="s">
        <v>19</v>
      </c>
      <c r="C1147" s="8" t="s">
        <v>52</v>
      </c>
      <c r="D1147" s="9" t="s">
        <v>21</v>
      </c>
      <c r="E1147" s="9" t="s">
        <v>21</v>
      </c>
      <c r="F1147" s="8" t="s">
        <v>22</v>
      </c>
      <c r="G1147" s="8" t="s">
        <v>23</v>
      </c>
      <c r="H1147" s="8" t="s">
        <v>53</v>
      </c>
      <c r="I1147" s="10" t="s">
        <v>3258</v>
      </c>
      <c r="J1147" s="8" t="s">
        <v>114</v>
      </c>
      <c r="K1147" s="8" t="s">
        <v>3321</v>
      </c>
      <c r="L1147" s="8" t="s">
        <v>27</v>
      </c>
      <c r="M1147" s="15">
        <v>2011</v>
      </c>
      <c r="N1147" s="11" t="s">
        <v>1862</v>
      </c>
      <c r="O1147" s="8" t="s">
        <v>29</v>
      </c>
      <c r="P1147" s="8" t="s">
        <v>4587</v>
      </c>
      <c r="Q1147" s="8" t="s">
        <v>4588</v>
      </c>
    </row>
    <row r="1148" spans="1:17" s="8" customFormat="1" ht="12.75" x14ac:dyDescent="0.2">
      <c r="A1148" s="7" t="s">
        <v>4835</v>
      </c>
      <c r="B1148" s="8" t="s">
        <v>19</v>
      </c>
      <c r="C1148" s="8" t="s">
        <v>52</v>
      </c>
      <c r="D1148" s="9" t="s">
        <v>21</v>
      </c>
      <c r="E1148" s="9" t="s">
        <v>21</v>
      </c>
      <c r="F1148" s="8" t="s">
        <v>22</v>
      </c>
      <c r="G1148" s="8" t="s">
        <v>23</v>
      </c>
      <c r="H1148" s="8" t="s">
        <v>53</v>
      </c>
      <c r="I1148" s="10" t="s">
        <v>3258</v>
      </c>
      <c r="J1148" s="8" t="s">
        <v>114</v>
      </c>
      <c r="K1148" s="8" t="s">
        <v>3321</v>
      </c>
      <c r="L1148" s="8" t="s">
        <v>27</v>
      </c>
      <c r="M1148" s="15">
        <v>2011</v>
      </c>
      <c r="N1148" s="11" t="s">
        <v>1862</v>
      </c>
      <c r="O1148" s="8" t="s">
        <v>29</v>
      </c>
      <c r="P1148" s="8" t="s">
        <v>4836</v>
      </c>
      <c r="Q1148" s="8" t="s">
        <v>4837</v>
      </c>
    </row>
    <row r="1149" spans="1:17" s="8" customFormat="1" ht="12.75" x14ac:dyDescent="0.2">
      <c r="A1149" s="7" t="s">
        <v>4799</v>
      </c>
      <c r="B1149" s="8" t="s">
        <v>19</v>
      </c>
      <c r="C1149" s="8" t="s">
        <v>52</v>
      </c>
      <c r="D1149" s="9" t="s">
        <v>21</v>
      </c>
      <c r="E1149" s="9" t="s">
        <v>21</v>
      </c>
      <c r="F1149" s="8" t="s">
        <v>22</v>
      </c>
      <c r="G1149" s="8" t="s">
        <v>23</v>
      </c>
      <c r="H1149" s="8" t="s">
        <v>53</v>
      </c>
      <c r="I1149" s="10" t="s">
        <v>3258</v>
      </c>
      <c r="J1149" s="8" t="s">
        <v>114</v>
      </c>
      <c r="K1149" s="8" t="s">
        <v>3321</v>
      </c>
      <c r="L1149" s="8" t="s">
        <v>27</v>
      </c>
      <c r="M1149" s="15">
        <v>2011</v>
      </c>
      <c r="N1149" s="11" t="s">
        <v>1862</v>
      </c>
      <c r="O1149" s="8" t="s">
        <v>29</v>
      </c>
      <c r="P1149" s="8" t="s">
        <v>4800</v>
      </c>
      <c r="Q1149" s="8" t="s">
        <v>4801</v>
      </c>
    </row>
    <row r="1150" spans="1:17" s="8" customFormat="1" ht="12.75" x14ac:dyDescent="0.2">
      <c r="A1150" s="7" t="s">
        <v>4832</v>
      </c>
      <c r="B1150" s="8" t="s">
        <v>19</v>
      </c>
      <c r="C1150" s="8" t="s">
        <v>52</v>
      </c>
      <c r="D1150" s="9" t="s">
        <v>21</v>
      </c>
      <c r="E1150" s="9" t="s">
        <v>21</v>
      </c>
      <c r="F1150" s="8" t="s">
        <v>22</v>
      </c>
      <c r="G1150" s="8" t="s">
        <v>23</v>
      </c>
      <c r="H1150" s="8" t="s">
        <v>53</v>
      </c>
      <c r="I1150" s="10" t="s">
        <v>3258</v>
      </c>
      <c r="J1150" s="8" t="s">
        <v>114</v>
      </c>
      <c r="K1150" s="8" t="s">
        <v>3321</v>
      </c>
      <c r="L1150" s="8" t="s">
        <v>27</v>
      </c>
      <c r="M1150" s="15">
        <v>2011</v>
      </c>
      <c r="N1150" s="11" t="s">
        <v>1862</v>
      </c>
      <c r="O1150" s="8" t="s">
        <v>29</v>
      </c>
      <c r="P1150" s="8" t="s">
        <v>4833</v>
      </c>
      <c r="Q1150" s="8" t="s">
        <v>4834</v>
      </c>
    </row>
    <row r="1151" spans="1:17" s="8" customFormat="1" ht="12.75" x14ac:dyDescent="0.2">
      <c r="A1151" s="7" t="s">
        <v>4697</v>
      </c>
      <c r="B1151" s="8" t="s">
        <v>19</v>
      </c>
      <c r="C1151" s="8" t="s">
        <v>52</v>
      </c>
      <c r="D1151" s="9" t="s">
        <v>21</v>
      </c>
      <c r="E1151" s="9" t="s">
        <v>21</v>
      </c>
      <c r="F1151" s="8" t="s">
        <v>22</v>
      </c>
      <c r="G1151" s="8" t="s">
        <v>23</v>
      </c>
      <c r="H1151" s="8" t="s">
        <v>53</v>
      </c>
      <c r="I1151" s="10" t="s">
        <v>3258</v>
      </c>
      <c r="J1151" s="8" t="s">
        <v>114</v>
      </c>
      <c r="K1151" s="8" t="s">
        <v>3321</v>
      </c>
      <c r="L1151" s="8" t="s">
        <v>27</v>
      </c>
      <c r="M1151" s="15">
        <v>2011</v>
      </c>
      <c r="N1151" s="11" t="s">
        <v>1862</v>
      </c>
      <c r="O1151" s="8" t="s">
        <v>29</v>
      </c>
      <c r="P1151" s="8" t="s">
        <v>4698</v>
      </c>
      <c r="Q1151" s="8" t="s">
        <v>4699</v>
      </c>
    </row>
    <row r="1152" spans="1:17" s="8" customFormat="1" ht="12.75" x14ac:dyDescent="0.2">
      <c r="A1152" s="7" t="s">
        <v>4823</v>
      </c>
      <c r="B1152" s="8" t="s">
        <v>19</v>
      </c>
      <c r="C1152" s="8" t="s">
        <v>52</v>
      </c>
      <c r="D1152" s="9" t="s">
        <v>21</v>
      </c>
      <c r="E1152" s="9" t="s">
        <v>21</v>
      </c>
      <c r="F1152" s="8" t="s">
        <v>22</v>
      </c>
      <c r="G1152" s="8" t="s">
        <v>23</v>
      </c>
      <c r="H1152" s="8" t="s">
        <v>53</v>
      </c>
      <c r="I1152" s="10" t="s">
        <v>3258</v>
      </c>
      <c r="J1152" s="8" t="s">
        <v>114</v>
      </c>
      <c r="K1152" s="8" t="s">
        <v>3321</v>
      </c>
      <c r="L1152" s="8" t="s">
        <v>27</v>
      </c>
      <c r="M1152" s="15">
        <v>2011</v>
      </c>
      <c r="N1152" s="11" t="s">
        <v>1862</v>
      </c>
      <c r="O1152" s="8" t="s">
        <v>29</v>
      </c>
      <c r="P1152" s="8" t="s">
        <v>4824</v>
      </c>
      <c r="Q1152" s="8" t="s">
        <v>4825</v>
      </c>
    </row>
    <row r="1153" spans="1:17" s="8" customFormat="1" ht="12.75" x14ac:dyDescent="0.2">
      <c r="A1153" s="7" t="s">
        <v>4730</v>
      </c>
      <c r="B1153" s="8" t="s">
        <v>19</v>
      </c>
      <c r="C1153" s="8" t="s">
        <v>52</v>
      </c>
      <c r="D1153" s="9" t="s">
        <v>21</v>
      </c>
      <c r="E1153" s="9" t="s">
        <v>21</v>
      </c>
      <c r="F1153" s="8" t="s">
        <v>22</v>
      </c>
      <c r="G1153" s="8" t="s">
        <v>23</v>
      </c>
      <c r="H1153" s="8" t="s">
        <v>53</v>
      </c>
      <c r="I1153" s="10" t="s">
        <v>3258</v>
      </c>
      <c r="J1153" s="8" t="s">
        <v>114</v>
      </c>
      <c r="K1153" s="8" t="s">
        <v>3321</v>
      </c>
      <c r="L1153" s="8" t="s">
        <v>27</v>
      </c>
      <c r="M1153" s="15">
        <v>2011</v>
      </c>
      <c r="N1153" s="11" t="s">
        <v>1862</v>
      </c>
      <c r="O1153" s="8" t="s">
        <v>29</v>
      </c>
      <c r="P1153" s="8" t="s">
        <v>4731</v>
      </c>
      <c r="Q1153" s="8" t="s">
        <v>4732</v>
      </c>
    </row>
    <row r="1154" spans="1:17" s="8" customFormat="1" ht="12.75" x14ac:dyDescent="0.2">
      <c r="A1154" s="7" t="s">
        <v>4638</v>
      </c>
      <c r="B1154" s="8" t="s">
        <v>19</v>
      </c>
      <c r="C1154" s="8" t="s">
        <v>52</v>
      </c>
      <c r="D1154" s="9" t="s">
        <v>21</v>
      </c>
      <c r="E1154" s="9" t="s">
        <v>21</v>
      </c>
      <c r="F1154" s="8" t="s">
        <v>22</v>
      </c>
      <c r="G1154" s="8" t="s">
        <v>23</v>
      </c>
      <c r="H1154" s="8" t="s">
        <v>53</v>
      </c>
      <c r="I1154" s="10" t="s">
        <v>3258</v>
      </c>
      <c r="J1154" s="8" t="s">
        <v>114</v>
      </c>
      <c r="K1154" s="8" t="s">
        <v>3321</v>
      </c>
      <c r="L1154" s="8" t="s">
        <v>27</v>
      </c>
      <c r="M1154" s="15">
        <v>2011</v>
      </c>
      <c r="N1154" s="11" t="s">
        <v>1862</v>
      </c>
      <c r="O1154" s="8" t="s">
        <v>29</v>
      </c>
      <c r="P1154" s="8" t="s">
        <v>4639</v>
      </c>
      <c r="Q1154" s="8" t="s">
        <v>4640</v>
      </c>
    </row>
    <row r="1155" spans="1:17" s="8" customFormat="1" ht="12.75" x14ac:dyDescent="0.2">
      <c r="A1155" s="7" t="s">
        <v>4778</v>
      </c>
      <c r="B1155" s="8" t="s">
        <v>19</v>
      </c>
      <c r="C1155" s="8" t="s">
        <v>52</v>
      </c>
      <c r="D1155" s="9" t="s">
        <v>21</v>
      </c>
      <c r="E1155" s="9" t="s">
        <v>21</v>
      </c>
      <c r="F1155" s="8" t="s">
        <v>22</v>
      </c>
      <c r="G1155" s="8" t="s">
        <v>23</v>
      </c>
      <c r="H1155" s="8" t="s">
        <v>53</v>
      </c>
      <c r="I1155" s="10" t="s">
        <v>3258</v>
      </c>
      <c r="J1155" s="8" t="s">
        <v>114</v>
      </c>
      <c r="K1155" s="8" t="s">
        <v>3321</v>
      </c>
      <c r="L1155" s="8" t="s">
        <v>27</v>
      </c>
      <c r="M1155" s="15">
        <v>2011</v>
      </c>
      <c r="N1155" s="11" t="s">
        <v>1862</v>
      </c>
      <c r="O1155" s="8" t="s">
        <v>29</v>
      </c>
      <c r="P1155" s="8" t="s">
        <v>4779</v>
      </c>
      <c r="Q1155" s="8" t="s">
        <v>4780</v>
      </c>
    </row>
    <row r="1156" spans="1:17" s="8" customFormat="1" ht="12.75" x14ac:dyDescent="0.2">
      <c r="A1156" s="7" t="s">
        <v>4641</v>
      </c>
      <c r="B1156" s="8" t="s">
        <v>19</v>
      </c>
      <c r="C1156" s="8" t="s">
        <v>52</v>
      </c>
      <c r="D1156" s="9" t="s">
        <v>21</v>
      </c>
      <c r="E1156" s="9" t="s">
        <v>21</v>
      </c>
      <c r="F1156" s="8" t="s">
        <v>22</v>
      </c>
      <c r="G1156" s="8" t="s">
        <v>23</v>
      </c>
      <c r="H1156" s="8" t="s">
        <v>53</v>
      </c>
      <c r="I1156" s="10" t="s">
        <v>3258</v>
      </c>
      <c r="J1156" s="8" t="s">
        <v>114</v>
      </c>
      <c r="K1156" s="8" t="s">
        <v>3321</v>
      </c>
      <c r="L1156" s="8" t="s">
        <v>27</v>
      </c>
      <c r="M1156" s="15">
        <v>2011</v>
      </c>
      <c r="N1156" s="11" t="s">
        <v>1862</v>
      </c>
      <c r="O1156" s="8" t="s">
        <v>29</v>
      </c>
      <c r="P1156" s="8" t="s">
        <v>4642</v>
      </c>
      <c r="Q1156" s="8" t="s">
        <v>4643</v>
      </c>
    </row>
    <row r="1157" spans="1:17" s="8" customFormat="1" ht="12.75" x14ac:dyDescent="0.2">
      <c r="A1157" s="7" t="s">
        <v>4862</v>
      </c>
      <c r="B1157" s="8" t="s">
        <v>19</v>
      </c>
      <c r="C1157" s="8" t="s">
        <v>52</v>
      </c>
      <c r="D1157" s="9" t="s">
        <v>21</v>
      </c>
      <c r="E1157" s="9" t="s">
        <v>21</v>
      </c>
      <c r="F1157" s="8" t="s">
        <v>22</v>
      </c>
      <c r="G1157" s="8" t="s">
        <v>23</v>
      </c>
      <c r="H1157" s="8" t="s">
        <v>53</v>
      </c>
      <c r="I1157" s="10" t="s">
        <v>3258</v>
      </c>
      <c r="J1157" s="8" t="s">
        <v>114</v>
      </c>
      <c r="K1157" s="8" t="s">
        <v>3321</v>
      </c>
      <c r="L1157" s="8" t="s">
        <v>27</v>
      </c>
      <c r="M1157" s="15">
        <v>2011</v>
      </c>
      <c r="N1157" s="11" t="s">
        <v>1862</v>
      </c>
      <c r="O1157" s="8" t="s">
        <v>29</v>
      </c>
      <c r="P1157" s="8" t="s">
        <v>4863</v>
      </c>
      <c r="Q1157" s="8" t="s">
        <v>4864</v>
      </c>
    </row>
    <row r="1158" spans="1:17" s="8" customFormat="1" ht="12.75" x14ac:dyDescent="0.2">
      <c r="A1158" s="7" t="s">
        <v>4853</v>
      </c>
      <c r="B1158" s="8" t="s">
        <v>19</v>
      </c>
      <c r="C1158" s="8" t="s">
        <v>52</v>
      </c>
      <c r="D1158" s="9" t="s">
        <v>21</v>
      </c>
      <c r="E1158" s="9" t="s">
        <v>21</v>
      </c>
      <c r="F1158" s="8" t="s">
        <v>22</v>
      </c>
      <c r="G1158" s="8" t="s">
        <v>23</v>
      </c>
      <c r="H1158" s="8" t="s">
        <v>53</v>
      </c>
      <c r="I1158" s="10" t="s">
        <v>3258</v>
      </c>
      <c r="J1158" s="8" t="s">
        <v>114</v>
      </c>
      <c r="K1158" s="8" t="s">
        <v>3321</v>
      </c>
      <c r="L1158" s="8" t="s">
        <v>27</v>
      </c>
      <c r="M1158" s="15">
        <v>2011</v>
      </c>
      <c r="N1158" s="11" t="s">
        <v>1862</v>
      </c>
      <c r="O1158" s="8" t="s">
        <v>29</v>
      </c>
      <c r="P1158" s="8" t="s">
        <v>4854</v>
      </c>
      <c r="Q1158" s="8" t="s">
        <v>4855</v>
      </c>
    </row>
    <row r="1159" spans="1:17" s="8" customFormat="1" ht="12.75" x14ac:dyDescent="0.2">
      <c r="A1159" s="7" t="s">
        <v>4610</v>
      </c>
      <c r="B1159" s="8" t="s">
        <v>19</v>
      </c>
      <c r="C1159" s="8" t="s">
        <v>52</v>
      </c>
      <c r="D1159" s="9" t="s">
        <v>21</v>
      </c>
      <c r="E1159" s="9" t="s">
        <v>21</v>
      </c>
      <c r="F1159" s="8" t="s">
        <v>22</v>
      </c>
      <c r="G1159" s="8" t="s">
        <v>23</v>
      </c>
      <c r="H1159" s="8" t="s">
        <v>53</v>
      </c>
      <c r="I1159" s="10" t="s">
        <v>3258</v>
      </c>
      <c r="J1159" s="8" t="s">
        <v>114</v>
      </c>
      <c r="K1159" s="8" t="s">
        <v>3321</v>
      </c>
      <c r="L1159" s="8" t="s">
        <v>27</v>
      </c>
      <c r="M1159" s="15">
        <v>2011</v>
      </c>
      <c r="N1159" s="11" t="s">
        <v>1862</v>
      </c>
      <c r="O1159" s="8" t="s">
        <v>29</v>
      </c>
      <c r="P1159" s="8" t="s">
        <v>4611</v>
      </c>
      <c r="Q1159" s="8" t="s">
        <v>4612</v>
      </c>
    </row>
    <row r="1160" spans="1:17" s="8" customFormat="1" ht="12.75" x14ac:dyDescent="0.2">
      <c r="A1160" s="7" t="s">
        <v>4565</v>
      </c>
      <c r="B1160" s="8" t="s">
        <v>19</v>
      </c>
      <c r="C1160" s="8" t="s">
        <v>52</v>
      </c>
      <c r="D1160" s="9" t="s">
        <v>21</v>
      </c>
      <c r="E1160" s="9" t="s">
        <v>21</v>
      </c>
      <c r="F1160" s="8" t="s">
        <v>22</v>
      </c>
      <c r="G1160" s="8" t="s">
        <v>23</v>
      </c>
      <c r="H1160" s="8" t="s">
        <v>53</v>
      </c>
      <c r="I1160" s="10" t="s">
        <v>3258</v>
      </c>
      <c r="J1160" s="8" t="s">
        <v>114</v>
      </c>
      <c r="K1160" s="8" t="s">
        <v>3321</v>
      </c>
      <c r="L1160" s="8" t="s">
        <v>27</v>
      </c>
      <c r="M1160" s="15">
        <v>2011</v>
      </c>
      <c r="N1160" s="11" t="s">
        <v>1862</v>
      </c>
      <c r="O1160" s="8" t="s">
        <v>29</v>
      </c>
      <c r="P1160" s="8" t="s">
        <v>4566</v>
      </c>
      <c r="Q1160" s="8" t="s">
        <v>4567</v>
      </c>
    </row>
    <row r="1161" spans="1:17" s="8" customFormat="1" ht="12.75" x14ac:dyDescent="0.2">
      <c r="A1161" s="7" t="s">
        <v>4760</v>
      </c>
      <c r="B1161" s="8" t="s">
        <v>19</v>
      </c>
      <c r="C1161" s="8" t="s">
        <v>52</v>
      </c>
      <c r="D1161" s="9" t="s">
        <v>21</v>
      </c>
      <c r="E1161" s="9" t="s">
        <v>21</v>
      </c>
      <c r="F1161" s="8" t="s">
        <v>22</v>
      </c>
      <c r="G1161" s="8" t="s">
        <v>23</v>
      </c>
      <c r="H1161" s="8" t="s">
        <v>53</v>
      </c>
      <c r="I1161" s="10" t="s">
        <v>3258</v>
      </c>
      <c r="J1161" s="8" t="s">
        <v>114</v>
      </c>
      <c r="K1161" s="8" t="s">
        <v>3321</v>
      </c>
      <c r="L1161" s="8" t="s">
        <v>27</v>
      </c>
      <c r="M1161" s="15">
        <v>2011</v>
      </c>
      <c r="N1161" s="11" t="s">
        <v>1862</v>
      </c>
      <c r="O1161" s="8" t="s">
        <v>29</v>
      </c>
      <c r="P1161" s="8" t="s">
        <v>4761</v>
      </c>
      <c r="Q1161" s="8" t="s">
        <v>4762</v>
      </c>
    </row>
    <row r="1162" spans="1:17" s="8" customFormat="1" ht="12.75" x14ac:dyDescent="0.2">
      <c r="A1162" s="7" t="s">
        <v>4805</v>
      </c>
      <c r="B1162" s="8" t="s">
        <v>19</v>
      </c>
      <c r="C1162" s="8" t="s">
        <v>52</v>
      </c>
      <c r="D1162" s="9" t="s">
        <v>21</v>
      </c>
      <c r="E1162" s="9" t="s">
        <v>21</v>
      </c>
      <c r="F1162" s="8" t="s">
        <v>22</v>
      </c>
      <c r="G1162" s="8" t="s">
        <v>23</v>
      </c>
      <c r="H1162" s="8" t="s">
        <v>53</v>
      </c>
      <c r="I1162" s="10" t="s">
        <v>3258</v>
      </c>
      <c r="J1162" s="8" t="s">
        <v>114</v>
      </c>
      <c r="K1162" s="8" t="s">
        <v>3321</v>
      </c>
      <c r="L1162" s="8" t="s">
        <v>27</v>
      </c>
      <c r="M1162" s="15">
        <v>2011</v>
      </c>
      <c r="N1162" s="11" t="s">
        <v>1862</v>
      </c>
      <c r="O1162" s="8" t="s">
        <v>29</v>
      </c>
      <c r="P1162" s="8" t="s">
        <v>4806</v>
      </c>
      <c r="Q1162" s="8" t="s">
        <v>4807</v>
      </c>
    </row>
    <row r="1163" spans="1:17" s="8" customFormat="1" ht="12.75" x14ac:dyDescent="0.2">
      <c r="A1163" s="7" t="s">
        <v>4850</v>
      </c>
      <c r="B1163" s="8" t="s">
        <v>19</v>
      </c>
      <c r="C1163" s="8" t="s">
        <v>52</v>
      </c>
      <c r="D1163" s="9" t="s">
        <v>21</v>
      </c>
      <c r="E1163" s="9" t="s">
        <v>21</v>
      </c>
      <c r="F1163" s="8" t="s">
        <v>22</v>
      </c>
      <c r="G1163" s="8" t="s">
        <v>23</v>
      </c>
      <c r="H1163" s="8" t="s">
        <v>53</v>
      </c>
      <c r="I1163" s="10" t="s">
        <v>3258</v>
      </c>
      <c r="J1163" s="8" t="s">
        <v>114</v>
      </c>
      <c r="K1163" s="8" t="s">
        <v>3321</v>
      </c>
      <c r="L1163" s="8" t="s">
        <v>27</v>
      </c>
      <c r="M1163" s="15">
        <v>2011</v>
      </c>
      <c r="N1163" s="11" t="s">
        <v>1862</v>
      </c>
      <c r="O1163" s="8" t="s">
        <v>29</v>
      </c>
      <c r="P1163" s="8" t="s">
        <v>4851</v>
      </c>
      <c r="Q1163" s="8" t="s">
        <v>4852</v>
      </c>
    </row>
    <row r="1164" spans="1:17" s="8" customFormat="1" ht="12.75" x14ac:dyDescent="0.2">
      <c r="A1164" s="7" t="s">
        <v>5475</v>
      </c>
      <c r="B1164" s="8" t="s">
        <v>19</v>
      </c>
      <c r="C1164" s="18" t="s">
        <v>5134</v>
      </c>
      <c r="D1164" s="9" t="s">
        <v>68</v>
      </c>
      <c r="E1164" s="9" t="s">
        <v>5135</v>
      </c>
      <c r="F1164" s="8" t="s">
        <v>832</v>
      </c>
      <c r="G1164" s="17" t="s">
        <v>23</v>
      </c>
      <c r="H1164" s="8" t="s">
        <v>1074</v>
      </c>
      <c r="I1164" s="10" t="s">
        <v>3258</v>
      </c>
      <c r="J1164" s="8" t="s">
        <v>5222</v>
      </c>
      <c r="K1164" s="8" t="s">
        <v>5223</v>
      </c>
      <c r="L1164" s="8" t="s">
        <v>27</v>
      </c>
      <c r="M1164" s="15">
        <v>2009</v>
      </c>
      <c r="N1164" s="11" t="s">
        <v>2990</v>
      </c>
      <c r="O1164" s="8" t="s">
        <v>29</v>
      </c>
      <c r="P1164" s="8" t="s">
        <v>5476</v>
      </c>
      <c r="Q1164" s="8" t="s">
        <v>5477</v>
      </c>
    </row>
    <row r="1165" spans="1:17" s="8" customFormat="1" ht="12.75" x14ac:dyDescent="0.2">
      <c r="A1165" s="7" t="s">
        <v>5490</v>
      </c>
      <c r="B1165" s="8" t="s">
        <v>19</v>
      </c>
      <c r="C1165" s="8" t="s">
        <v>52</v>
      </c>
      <c r="D1165" s="9" t="s">
        <v>21</v>
      </c>
      <c r="E1165" s="9" t="s">
        <v>21</v>
      </c>
      <c r="F1165" s="8" t="s">
        <v>22</v>
      </c>
      <c r="G1165" s="8" t="s">
        <v>23</v>
      </c>
      <c r="H1165" s="8" t="s">
        <v>53</v>
      </c>
      <c r="I1165" s="10" t="s">
        <v>3258</v>
      </c>
      <c r="J1165" s="8" t="s">
        <v>5222</v>
      </c>
      <c r="K1165" s="8" t="s">
        <v>5223</v>
      </c>
      <c r="L1165" s="8" t="s">
        <v>27</v>
      </c>
      <c r="M1165" s="15">
        <v>2009</v>
      </c>
      <c r="N1165" s="11" t="s">
        <v>2528</v>
      </c>
      <c r="O1165" s="8" t="s">
        <v>29</v>
      </c>
      <c r="P1165" s="8" t="s">
        <v>5491</v>
      </c>
      <c r="Q1165" s="8" t="s">
        <v>5492</v>
      </c>
    </row>
    <row r="1166" spans="1:17" s="8" customFormat="1" ht="12.75" x14ac:dyDescent="0.2">
      <c r="A1166" s="7" t="s">
        <v>4607</v>
      </c>
      <c r="B1166" s="8" t="s">
        <v>19</v>
      </c>
      <c r="C1166" s="8" t="s">
        <v>52</v>
      </c>
      <c r="D1166" s="9" t="s">
        <v>21</v>
      </c>
      <c r="E1166" s="9" t="s">
        <v>21</v>
      </c>
      <c r="F1166" s="8" t="s">
        <v>22</v>
      </c>
      <c r="G1166" s="8" t="s">
        <v>23</v>
      </c>
      <c r="H1166" s="8" t="s">
        <v>53</v>
      </c>
      <c r="I1166" s="10" t="s">
        <v>3258</v>
      </c>
      <c r="J1166" s="8" t="s">
        <v>114</v>
      </c>
      <c r="K1166" s="8" t="s">
        <v>3317</v>
      </c>
      <c r="L1166" s="8" t="s">
        <v>27</v>
      </c>
      <c r="M1166" s="15">
        <v>2011</v>
      </c>
      <c r="N1166" s="11" t="s">
        <v>1683</v>
      </c>
      <c r="O1166" s="8" t="s">
        <v>29</v>
      </c>
      <c r="P1166" s="8" t="s">
        <v>4608</v>
      </c>
      <c r="Q1166" s="8" t="s">
        <v>4609</v>
      </c>
    </row>
    <row r="1167" spans="1:17" s="8" customFormat="1" ht="12.75" x14ac:dyDescent="0.2">
      <c r="A1167" s="7" t="s">
        <v>4536</v>
      </c>
      <c r="B1167" s="8" t="s">
        <v>19</v>
      </c>
      <c r="C1167" s="8" t="s">
        <v>52</v>
      </c>
      <c r="D1167" s="9" t="s">
        <v>21</v>
      </c>
      <c r="E1167" s="9" t="s">
        <v>21</v>
      </c>
      <c r="F1167" s="8" t="s">
        <v>22</v>
      </c>
      <c r="G1167" s="8" t="s">
        <v>23</v>
      </c>
      <c r="H1167" s="8" t="s">
        <v>53</v>
      </c>
      <c r="I1167" s="10" t="s">
        <v>3258</v>
      </c>
      <c r="J1167" s="8" t="s">
        <v>114</v>
      </c>
      <c r="K1167" s="8" t="s">
        <v>3313</v>
      </c>
      <c r="L1167" s="8" t="s">
        <v>27</v>
      </c>
      <c r="M1167" s="15">
        <v>2011</v>
      </c>
      <c r="N1167" s="11" t="s">
        <v>1903</v>
      </c>
      <c r="O1167" s="8" t="s">
        <v>29</v>
      </c>
      <c r="P1167" s="8" t="s">
        <v>4537</v>
      </c>
      <c r="Q1167" s="8" t="s">
        <v>4538</v>
      </c>
    </row>
    <row r="1168" spans="1:17" s="8" customFormat="1" ht="12.75" x14ac:dyDescent="0.2">
      <c r="A1168" s="7" t="s">
        <v>4715</v>
      </c>
      <c r="B1168" s="8" t="s">
        <v>19</v>
      </c>
      <c r="C1168" s="8" t="s">
        <v>52</v>
      </c>
      <c r="D1168" s="9" t="s">
        <v>21</v>
      </c>
      <c r="E1168" s="9" t="s">
        <v>21</v>
      </c>
      <c r="F1168" s="8" t="s">
        <v>22</v>
      </c>
      <c r="G1168" s="8" t="s">
        <v>23</v>
      </c>
      <c r="H1168" s="8" t="s">
        <v>53</v>
      </c>
      <c r="I1168" s="10" t="s">
        <v>3258</v>
      </c>
      <c r="J1168" s="8" t="s">
        <v>114</v>
      </c>
      <c r="K1168" s="8" t="s">
        <v>3321</v>
      </c>
      <c r="L1168" s="8" t="s">
        <v>27</v>
      </c>
      <c r="M1168" s="15">
        <v>2011</v>
      </c>
      <c r="N1168" s="11" t="s">
        <v>1978</v>
      </c>
      <c r="O1168" s="8" t="s">
        <v>29</v>
      </c>
      <c r="P1168" s="8" t="s">
        <v>4716</v>
      </c>
      <c r="Q1168" s="8" t="s">
        <v>4717</v>
      </c>
    </row>
    <row r="1169" spans="1:17" s="8" customFormat="1" ht="12.75" x14ac:dyDescent="0.2">
      <c r="A1169" s="7" t="s">
        <v>4874</v>
      </c>
      <c r="B1169" s="8" t="s">
        <v>19</v>
      </c>
      <c r="C1169" s="8" t="s">
        <v>52</v>
      </c>
      <c r="D1169" s="9" t="s">
        <v>21</v>
      </c>
      <c r="E1169" s="9" t="s">
        <v>21</v>
      </c>
      <c r="F1169" s="8" t="s">
        <v>22</v>
      </c>
      <c r="G1169" s="8" t="s">
        <v>23</v>
      </c>
      <c r="H1169" s="8" t="s">
        <v>53</v>
      </c>
      <c r="I1169" s="10" t="s">
        <v>3258</v>
      </c>
      <c r="J1169" s="8" t="s">
        <v>114</v>
      </c>
      <c r="K1169" s="8" t="s">
        <v>3541</v>
      </c>
      <c r="L1169" s="8" t="s">
        <v>27</v>
      </c>
      <c r="M1169" s="15">
        <v>2011</v>
      </c>
      <c r="N1169" s="11" t="s">
        <v>1683</v>
      </c>
      <c r="O1169" s="8" t="s">
        <v>29</v>
      </c>
      <c r="P1169" s="8" t="s">
        <v>4875</v>
      </c>
      <c r="Q1169" s="8" t="s">
        <v>4876</v>
      </c>
    </row>
    <row r="1170" spans="1:17" s="8" customFormat="1" ht="12.75" x14ac:dyDescent="0.2">
      <c r="A1170" s="7" t="s">
        <v>4859</v>
      </c>
      <c r="B1170" s="8" t="s">
        <v>19</v>
      </c>
      <c r="C1170" s="8" t="s">
        <v>52</v>
      </c>
      <c r="D1170" s="9" t="s">
        <v>21</v>
      </c>
      <c r="E1170" s="9" t="s">
        <v>21</v>
      </c>
      <c r="F1170" s="8" t="s">
        <v>22</v>
      </c>
      <c r="G1170" s="8" t="s">
        <v>23</v>
      </c>
      <c r="H1170" s="8" t="s">
        <v>53</v>
      </c>
      <c r="I1170" s="10" t="s">
        <v>3258</v>
      </c>
      <c r="J1170" s="8" t="s">
        <v>114</v>
      </c>
      <c r="K1170" s="8" t="s">
        <v>3541</v>
      </c>
      <c r="L1170" s="8" t="s">
        <v>27</v>
      </c>
      <c r="M1170" s="15">
        <v>2011</v>
      </c>
      <c r="N1170" s="11" t="s">
        <v>1887</v>
      </c>
      <c r="O1170" s="8" t="s">
        <v>29</v>
      </c>
      <c r="P1170" s="8" t="s">
        <v>4860</v>
      </c>
      <c r="Q1170" s="8" t="s">
        <v>4861</v>
      </c>
    </row>
    <row r="1171" spans="1:17" s="8" customFormat="1" ht="12.75" x14ac:dyDescent="0.2">
      <c r="A1171" s="7" t="s">
        <v>4671</v>
      </c>
      <c r="B1171" s="8" t="s">
        <v>19</v>
      </c>
      <c r="C1171" s="8" t="s">
        <v>52</v>
      </c>
      <c r="D1171" s="9" t="s">
        <v>21</v>
      </c>
      <c r="E1171" s="9" t="s">
        <v>21</v>
      </c>
      <c r="F1171" s="8" t="s">
        <v>22</v>
      </c>
      <c r="G1171" s="8" t="s">
        <v>23</v>
      </c>
      <c r="H1171" s="8" t="s">
        <v>53</v>
      </c>
      <c r="I1171" s="10" t="s">
        <v>3258</v>
      </c>
      <c r="J1171" s="8" t="s">
        <v>114</v>
      </c>
      <c r="K1171" s="8" t="s">
        <v>3541</v>
      </c>
      <c r="L1171" s="8" t="s">
        <v>27</v>
      </c>
      <c r="M1171" s="15">
        <v>2011</v>
      </c>
      <c r="N1171" s="11" t="s">
        <v>1887</v>
      </c>
      <c r="O1171" s="8" t="s">
        <v>29</v>
      </c>
      <c r="P1171" s="8" t="s">
        <v>4672</v>
      </c>
      <c r="Q1171" s="8" t="s">
        <v>4673</v>
      </c>
    </row>
    <row r="1172" spans="1:17" s="8" customFormat="1" ht="12.75" x14ac:dyDescent="0.2">
      <c r="A1172" s="7" t="s">
        <v>4817</v>
      </c>
      <c r="B1172" s="8" t="s">
        <v>19</v>
      </c>
      <c r="C1172" s="8" t="s">
        <v>52</v>
      </c>
      <c r="D1172" s="9" t="s">
        <v>21</v>
      </c>
      <c r="E1172" s="9" t="s">
        <v>21</v>
      </c>
      <c r="F1172" s="8" t="s">
        <v>22</v>
      </c>
      <c r="G1172" s="8" t="s">
        <v>23</v>
      </c>
      <c r="H1172" s="8" t="s">
        <v>53</v>
      </c>
      <c r="I1172" s="10" t="s">
        <v>3258</v>
      </c>
      <c r="J1172" s="8" t="s">
        <v>114</v>
      </c>
      <c r="K1172" s="8" t="s">
        <v>3541</v>
      </c>
      <c r="L1172" s="8" t="s">
        <v>27</v>
      </c>
      <c r="M1172" s="15">
        <v>2011</v>
      </c>
      <c r="N1172" s="11" t="s">
        <v>1932</v>
      </c>
      <c r="O1172" s="8" t="s">
        <v>29</v>
      </c>
      <c r="P1172" s="8" t="s">
        <v>4818</v>
      </c>
      <c r="Q1172" s="8" t="s">
        <v>4819</v>
      </c>
    </row>
    <row r="1173" spans="1:17" s="8" customFormat="1" ht="12.75" x14ac:dyDescent="0.2">
      <c r="A1173" s="7" t="s">
        <v>4665</v>
      </c>
      <c r="B1173" s="8" t="s">
        <v>19</v>
      </c>
      <c r="C1173" s="8" t="s">
        <v>52</v>
      </c>
      <c r="D1173" s="9" t="s">
        <v>21</v>
      </c>
      <c r="E1173" s="9" t="s">
        <v>21</v>
      </c>
      <c r="F1173" s="8" t="s">
        <v>22</v>
      </c>
      <c r="G1173" s="8" t="s">
        <v>23</v>
      </c>
      <c r="H1173" s="8" t="s">
        <v>53</v>
      </c>
      <c r="I1173" s="10" t="s">
        <v>3258</v>
      </c>
      <c r="J1173" s="8" t="s">
        <v>114</v>
      </c>
      <c r="K1173" s="8" t="s">
        <v>3541</v>
      </c>
      <c r="L1173" s="8" t="s">
        <v>27</v>
      </c>
      <c r="M1173" s="15">
        <v>2011</v>
      </c>
      <c r="N1173" s="11" t="s">
        <v>1932</v>
      </c>
      <c r="O1173" s="8" t="s">
        <v>29</v>
      </c>
      <c r="P1173" s="8" t="s">
        <v>4666</v>
      </c>
      <c r="Q1173" s="8" t="s">
        <v>4667</v>
      </c>
    </row>
    <row r="1174" spans="1:17" s="8" customFormat="1" ht="12.75" x14ac:dyDescent="0.2">
      <c r="A1174" s="7" t="s">
        <v>4589</v>
      </c>
      <c r="B1174" s="8" t="s">
        <v>19</v>
      </c>
      <c r="C1174" s="8" t="s">
        <v>52</v>
      </c>
      <c r="D1174" s="9" t="s">
        <v>21</v>
      </c>
      <c r="E1174" s="9" t="s">
        <v>21</v>
      </c>
      <c r="F1174" s="8" t="s">
        <v>22</v>
      </c>
      <c r="G1174" s="8" t="s">
        <v>23</v>
      </c>
      <c r="H1174" s="8" t="s">
        <v>53</v>
      </c>
      <c r="I1174" s="10" t="s">
        <v>3258</v>
      </c>
      <c r="J1174" s="8" t="s">
        <v>114</v>
      </c>
      <c r="K1174" s="8" t="s">
        <v>3541</v>
      </c>
      <c r="L1174" s="8" t="s">
        <v>27</v>
      </c>
      <c r="M1174" s="15">
        <v>2011</v>
      </c>
      <c r="N1174" s="11" t="s">
        <v>1932</v>
      </c>
      <c r="O1174" s="8" t="s">
        <v>29</v>
      </c>
      <c r="P1174" s="8" t="s">
        <v>4590</v>
      </c>
      <c r="Q1174" s="8" t="s">
        <v>4591</v>
      </c>
    </row>
    <row r="1175" spans="1:17" s="8" customFormat="1" ht="12.75" x14ac:dyDescent="0.2">
      <c r="A1175" s="7" t="s">
        <v>4552</v>
      </c>
      <c r="B1175" s="8" t="s">
        <v>19</v>
      </c>
      <c r="C1175" s="8" t="s">
        <v>52</v>
      </c>
      <c r="D1175" s="9" t="s">
        <v>21</v>
      </c>
      <c r="E1175" s="9" t="s">
        <v>21</v>
      </c>
      <c r="F1175" s="8" t="s">
        <v>22</v>
      </c>
      <c r="G1175" s="8" t="s">
        <v>23</v>
      </c>
      <c r="H1175" s="8" t="s">
        <v>53</v>
      </c>
      <c r="I1175" s="10" t="s">
        <v>3258</v>
      </c>
      <c r="J1175" s="8" t="s">
        <v>114</v>
      </c>
      <c r="K1175" s="8" t="s">
        <v>3541</v>
      </c>
      <c r="L1175" s="8" t="s">
        <v>27</v>
      </c>
      <c r="M1175" s="15">
        <v>2011</v>
      </c>
      <c r="N1175" s="11" t="s">
        <v>1932</v>
      </c>
      <c r="O1175" s="8" t="s">
        <v>29</v>
      </c>
      <c r="P1175" s="8" t="s">
        <v>4553</v>
      </c>
      <c r="Q1175" s="8" t="s">
        <v>4554</v>
      </c>
    </row>
    <row r="1176" spans="1:17" s="8" customFormat="1" ht="12.75" x14ac:dyDescent="0.2">
      <c r="A1176" s="7" t="s">
        <v>4571</v>
      </c>
      <c r="B1176" s="8" t="s">
        <v>19</v>
      </c>
      <c r="C1176" s="8" t="s">
        <v>52</v>
      </c>
      <c r="D1176" s="9" t="s">
        <v>21</v>
      </c>
      <c r="E1176" s="9" t="s">
        <v>21</v>
      </c>
      <c r="F1176" s="8" t="s">
        <v>22</v>
      </c>
      <c r="G1176" s="8" t="s">
        <v>23</v>
      </c>
      <c r="H1176" s="8" t="s">
        <v>53</v>
      </c>
      <c r="I1176" s="10" t="s">
        <v>3258</v>
      </c>
      <c r="J1176" s="8" t="s">
        <v>114</v>
      </c>
      <c r="K1176" s="8" t="s">
        <v>3541</v>
      </c>
      <c r="L1176" s="8" t="s">
        <v>27</v>
      </c>
      <c r="M1176" s="15">
        <v>2011</v>
      </c>
      <c r="N1176" s="11" t="s">
        <v>1932</v>
      </c>
      <c r="O1176" s="8" t="s">
        <v>29</v>
      </c>
      <c r="P1176" s="8" t="s">
        <v>4572</v>
      </c>
      <c r="Q1176" s="8" t="s">
        <v>4573</v>
      </c>
    </row>
    <row r="1177" spans="1:17" s="8" customFormat="1" ht="12.75" x14ac:dyDescent="0.2">
      <c r="A1177" s="7" t="s">
        <v>4574</v>
      </c>
      <c r="B1177" s="8" t="s">
        <v>19</v>
      </c>
      <c r="C1177" s="8" t="s">
        <v>52</v>
      </c>
      <c r="D1177" s="9" t="s">
        <v>21</v>
      </c>
      <c r="E1177" s="9" t="s">
        <v>21</v>
      </c>
      <c r="F1177" s="8" t="s">
        <v>22</v>
      </c>
      <c r="G1177" s="8" t="s">
        <v>23</v>
      </c>
      <c r="H1177" s="8" t="s">
        <v>53</v>
      </c>
      <c r="I1177" s="10" t="s">
        <v>3258</v>
      </c>
      <c r="J1177" s="8" t="s">
        <v>114</v>
      </c>
      <c r="K1177" s="8" t="s">
        <v>3541</v>
      </c>
      <c r="L1177" s="8" t="s">
        <v>27</v>
      </c>
      <c r="M1177" s="15">
        <v>2011</v>
      </c>
      <c r="N1177" s="11" t="s">
        <v>1932</v>
      </c>
      <c r="O1177" s="8" t="s">
        <v>29</v>
      </c>
      <c r="P1177" s="8" t="s">
        <v>4575</v>
      </c>
      <c r="Q1177" s="8" t="s">
        <v>4576</v>
      </c>
    </row>
    <row r="1178" spans="1:17" s="8" customFormat="1" ht="12.75" x14ac:dyDescent="0.2">
      <c r="A1178" s="7" t="s">
        <v>4880</v>
      </c>
      <c r="B1178" s="8" t="s">
        <v>19</v>
      </c>
      <c r="C1178" s="8" t="s">
        <v>52</v>
      </c>
      <c r="D1178" s="9" t="s">
        <v>21</v>
      </c>
      <c r="E1178" s="9" t="s">
        <v>21</v>
      </c>
      <c r="F1178" s="8" t="s">
        <v>22</v>
      </c>
      <c r="G1178" s="8" t="s">
        <v>23</v>
      </c>
      <c r="H1178" s="8" t="s">
        <v>53</v>
      </c>
      <c r="I1178" s="10" t="s">
        <v>3258</v>
      </c>
      <c r="J1178" s="8" t="s">
        <v>114</v>
      </c>
      <c r="K1178" s="8" t="s">
        <v>3541</v>
      </c>
      <c r="L1178" s="8" t="s">
        <v>27</v>
      </c>
      <c r="M1178" s="15">
        <v>2011</v>
      </c>
      <c r="N1178" s="11" t="s">
        <v>1932</v>
      </c>
      <c r="O1178" s="8" t="s">
        <v>29</v>
      </c>
      <c r="P1178" s="8" t="s">
        <v>4881</v>
      </c>
      <c r="Q1178" s="8" t="s">
        <v>4882</v>
      </c>
    </row>
    <row r="1179" spans="1:17" s="8" customFormat="1" ht="12.75" x14ac:dyDescent="0.2">
      <c r="A1179" s="7" t="s">
        <v>4619</v>
      </c>
      <c r="B1179" s="8" t="s">
        <v>19</v>
      </c>
      <c r="C1179" s="8" t="s">
        <v>52</v>
      </c>
      <c r="D1179" s="9" t="s">
        <v>21</v>
      </c>
      <c r="E1179" s="9" t="s">
        <v>21</v>
      </c>
      <c r="F1179" s="8" t="s">
        <v>22</v>
      </c>
      <c r="G1179" s="8" t="s">
        <v>23</v>
      </c>
      <c r="H1179" s="8" t="s">
        <v>53</v>
      </c>
      <c r="I1179" s="10" t="s">
        <v>3258</v>
      </c>
      <c r="J1179" s="8" t="s">
        <v>114</v>
      </c>
      <c r="K1179" s="8" t="s">
        <v>3541</v>
      </c>
      <c r="L1179" s="8" t="s">
        <v>27</v>
      </c>
      <c r="M1179" s="15">
        <v>2011</v>
      </c>
      <c r="N1179" s="11" t="s">
        <v>1932</v>
      </c>
      <c r="O1179" s="8" t="s">
        <v>29</v>
      </c>
      <c r="P1179" s="8" t="s">
        <v>4620</v>
      </c>
      <c r="Q1179" s="8" t="s">
        <v>4621</v>
      </c>
    </row>
    <row r="1180" spans="1:17" s="8" customFormat="1" ht="12.75" x14ac:dyDescent="0.2">
      <c r="A1180" s="7" t="s">
        <v>4841</v>
      </c>
      <c r="B1180" s="8" t="s">
        <v>19</v>
      </c>
      <c r="C1180" s="8" t="s">
        <v>52</v>
      </c>
      <c r="D1180" s="9" t="s">
        <v>21</v>
      </c>
      <c r="E1180" s="9" t="s">
        <v>21</v>
      </c>
      <c r="F1180" s="8" t="s">
        <v>22</v>
      </c>
      <c r="G1180" s="8" t="s">
        <v>23</v>
      </c>
      <c r="H1180" s="8" t="s">
        <v>53</v>
      </c>
      <c r="I1180" s="10" t="s">
        <v>3258</v>
      </c>
      <c r="J1180" s="8" t="s">
        <v>114</v>
      </c>
      <c r="K1180" s="8" t="s">
        <v>3541</v>
      </c>
      <c r="L1180" s="8" t="s">
        <v>27</v>
      </c>
      <c r="M1180" s="15">
        <v>2011</v>
      </c>
      <c r="N1180" s="11" t="s">
        <v>1932</v>
      </c>
      <c r="O1180" s="8" t="s">
        <v>29</v>
      </c>
      <c r="P1180" s="8" t="s">
        <v>4842</v>
      </c>
      <c r="Q1180" s="8" t="s">
        <v>4843</v>
      </c>
    </row>
    <row r="1181" spans="1:17" s="8" customFormat="1" ht="12.75" x14ac:dyDescent="0.2">
      <c r="A1181" s="7" t="s">
        <v>5249</v>
      </c>
      <c r="B1181" s="8" t="s">
        <v>19</v>
      </c>
      <c r="C1181" s="8" t="s">
        <v>52</v>
      </c>
      <c r="D1181" s="9" t="s">
        <v>21</v>
      </c>
      <c r="E1181" s="9" t="s">
        <v>21</v>
      </c>
      <c r="F1181" s="8" t="s">
        <v>22</v>
      </c>
      <c r="G1181" s="8" t="s">
        <v>23</v>
      </c>
      <c r="H1181" s="8" t="s">
        <v>53</v>
      </c>
      <c r="I1181" s="10" t="s">
        <v>3258</v>
      </c>
      <c r="J1181" s="8" t="s">
        <v>5222</v>
      </c>
      <c r="K1181" s="8" t="s">
        <v>5223</v>
      </c>
      <c r="L1181" s="8" t="s">
        <v>27</v>
      </c>
      <c r="M1181" s="15">
        <v>2001</v>
      </c>
      <c r="N1181" s="11">
        <v>2001</v>
      </c>
      <c r="O1181" s="8" t="s">
        <v>29</v>
      </c>
      <c r="P1181" s="8" t="s">
        <v>5250</v>
      </c>
      <c r="Q1181" s="8" t="s">
        <v>5251</v>
      </c>
    </row>
    <row r="1182" spans="1:17" s="8" customFormat="1" ht="12.75" x14ac:dyDescent="0.2">
      <c r="A1182" s="7" t="s">
        <v>4395</v>
      </c>
      <c r="B1182" s="8" t="s">
        <v>19</v>
      </c>
      <c r="C1182" s="8" t="s">
        <v>52</v>
      </c>
      <c r="D1182" s="9" t="s">
        <v>21</v>
      </c>
      <c r="E1182" s="9" t="s">
        <v>21</v>
      </c>
      <c r="F1182" s="8" t="s">
        <v>22</v>
      </c>
      <c r="G1182" s="8" t="s">
        <v>23</v>
      </c>
      <c r="H1182" s="8" t="s">
        <v>53</v>
      </c>
      <c r="I1182" s="10" t="s">
        <v>3258</v>
      </c>
      <c r="J1182" s="8" t="s">
        <v>114</v>
      </c>
      <c r="K1182" s="8" t="s">
        <v>3321</v>
      </c>
      <c r="L1182" s="8" t="s">
        <v>27</v>
      </c>
      <c r="M1182" s="15">
        <v>2010</v>
      </c>
      <c r="N1182" s="11" t="s">
        <v>1305</v>
      </c>
      <c r="O1182" s="8" t="s">
        <v>29</v>
      </c>
      <c r="P1182" s="8" t="s">
        <v>4396</v>
      </c>
      <c r="Q1182" s="8" t="s">
        <v>4397</v>
      </c>
    </row>
    <row r="1183" spans="1:17" s="8" customFormat="1" ht="12.75" x14ac:dyDescent="0.2">
      <c r="A1183" s="7" t="s">
        <v>4763</v>
      </c>
      <c r="B1183" s="8" t="s">
        <v>19</v>
      </c>
      <c r="C1183" s="8" t="s">
        <v>52</v>
      </c>
      <c r="D1183" s="9" t="s">
        <v>21</v>
      </c>
      <c r="E1183" s="9" t="s">
        <v>21</v>
      </c>
      <c r="F1183" s="8" t="s">
        <v>22</v>
      </c>
      <c r="G1183" s="8" t="s">
        <v>23</v>
      </c>
      <c r="H1183" s="8" t="s">
        <v>53</v>
      </c>
      <c r="I1183" s="10" t="s">
        <v>3258</v>
      </c>
      <c r="J1183" s="8" t="s">
        <v>114</v>
      </c>
      <c r="K1183" s="8" t="s">
        <v>3313</v>
      </c>
      <c r="L1183" s="8" t="s">
        <v>27</v>
      </c>
      <c r="M1183" s="15">
        <v>2011</v>
      </c>
      <c r="N1183" s="11" t="s">
        <v>1352</v>
      </c>
      <c r="O1183" s="8" t="s">
        <v>29</v>
      </c>
      <c r="P1183" s="8" t="s">
        <v>4764</v>
      </c>
      <c r="Q1183" s="8" t="s">
        <v>4765</v>
      </c>
    </row>
    <row r="1184" spans="1:17" s="8" customFormat="1" ht="12.75" x14ac:dyDescent="0.2">
      <c r="A1184" s="7" t="s">
        <v>4373</v>
      </c>
      <c r="B1184" s="8" t="s">
        <v>19</v>
      </c>
      <c r="C1184" s="8" t="s">
        <v>52</v>
      </c>
      <c r="D1184" s="9" t="s">
        <v>21</v>
      </c>
      <c r="E1184" s="9" t="s">
        <v>21</v>
      </c>
      <c r="F1184" s="8" t="s">
        <v>22</v>
      </c>
      <c r="G1184" s="8" t="s">
        <v>23</v>
      </c>
      <c r="H1184" s="8" t="s">
        <v>53</v>
      </c>
      <c r="I1184" s="10" t="s">
        <v>3258</v>
      </c>
      <c r="J1184" s="8" t="s">
        <v>114</v>
      </c>
      <c r="K1184" s="8" t="s">
        <v>3313</v>
      </c>
      <c r="L1184" s="8" t="s">
        <v>27</v>
      </c>
      <c r="M1184" s="15">
        <v>2010</v>
      </c>
      <c r="N1184" s="11" t="s">
        <v>2065</v>
      </c>
      <c r="O1184" s="8" t="s">
        <v>29</v>
      </c>
      <c r="P1184" s="8" t="s">
        <v>4374</v>
      </c>
      <c r="Q1184" s="8" t="s">
        <v>4375</v>
      </c>
    </row>
    <row r="1185" spans="1:17" s="8" customFormat="1" ht="12.75" x14ac:dyDescent="0.2">
      <c r="A1185" s="7" t="s">
        <v>4458</v>
      </c>
      <c r="B1185" s="8" t="s">
        <v>19</v>
      </c>
      <c r="C1185" s="8" t="s">
        <v>52</v>
      </c>
      <c r="D1185" s="9" t="s">
        <v>21</v>
      </c>
      <c r="E1185" s="9" t="s">
        <v>21</v>
      </c>
      <c r="F1185" s="8" t="s">
        <v>22</v>
      </c>
      <c r="G1185" s="8" t="s">
        <v>23</v>
      </c>
      <c r="H1185" s="8" t="s">
        <v>53</v>
      </c>
      <c r="I1185" s="10" t="s">
        <v>3258</v>
      </c>
      <c r="J1185" s="8" t="s">
        <v>114</v>
      </c>
      <c r="K1185" s="8" t="s">
        <v>3534</v>
      </c>
      <c r="L1185" s="8" t="s">
        <v>27</v>
      </c>
      <c r="M1185" s="15">
        <v>2010</v>
      </c>
      <c r="N1185" s="11" t="s">
        <v>2065</v>
      </c>
      <c r="O1185" s="8" t="s">
        <v>29</v>
      </c>
      <c r="P1185" s="8" t="s">
        <v>4459</v>
      </c>
      <c r="Q1185" s="8" t="s">
        <v>4460</v>
      </c>
    </row>
    <row r="1186" spans="1:17" s="8" customFormat="1" ht="12.75" x14ac:dyDescent="0.2">
      <c r="A1186" s="7" t="s">
        <v>4324</v>
      </c>
      <c r="B1186" s="8" t="s">
        <v>19</v>
      </c>
      <c r="C1186" s="8" t="s">
        <v>52</v>
      </c>
      <c r="D1186" s="9" t="s">
        <v>21</v>
      </c>
      <c r="E1186" s="9" t="s">
        <v>21</v>
      </c>
      <c r="F1186" s="8" t="s">
        <v>22</v>
      </c>
      <c r="G1186" s="8" t="s">
        <v>23</v>
      </c>
      <c r="H1186" s="8" t="s">
        <v>53</v>
      </c>
      <c r="I1186" s="10" t="s">
        <v>3258</v>
      </c>
      <c r="J1186" s="8" t="s">
        <v>114</v>
      </c>
      <c r="K1186" s="8" t="s">
        <v>3534</v>
      </c>
      <c r="L1186" s="8" t="s">
        <v>27</v>
      </c>
      <c r="M1186" s="15">
        <v>2010</v>
      </c>
      <c r="N1186" s="11" t="s">
        <v>2065</v>
      </c>
      <c r="O1186" s="8" t="s">
        <v>29</v>
      </c>
      <c r="P1186" s="8" t="s">
        <v>4325</v>
      </c>
      <c r="Q1186" s="8" t="s">
        <v>4326</v>
      </c>
    </row>
    <row r="1187" spans="1:17" s="8" customFormat="1" ht="12.75" x14ac:dyDescent="0.2">
      <c r="A1187" s="7" t="s">
        <v>4311</v>
      </c>
      <c r="B1187" s="8" t="s">
        <v>19</v>
      </c>
      <c r="C1187" s="8" t="s">
        <v>52</v>
      </c>
      <c r="D1187" s="9" t="s">
        <v>21</v>
      </c>
      <c r="E1187" s="9" t="s">
        <v>21</v>
      </c>
      <c r="F1187" s="8" t="s">
        <v>22</v>
      </c>
      <c r="G1187" s="8" t="s">
        <v>23</v>
      </c>
      <c r="H1187" s="8" t="s">
        <v>53</v>
      </c>
      <c r="I1187" s="10" t="s">
        <v>3258</v>
      </c>
      <c r="J1187" s="8" t="s">
        <v>114</v>
      </c>
      <c r="K1187" s="8" t="s">
        <v>3534</v>
      </c>
      <c r="L1187" s="8" t="s">
        <v>27</v>
      </c>
      <c r="M1187" s="15">
        <v>2010</v>
      </c>
      <c r="N1187" s="11" t="s">
        <v>2065</v>
      </c>
      <c r="O1187" s="8" t="s">
        <v>29</v>
      </c>
      <c r="P1187" s="8" t="s">
        <v>4312</v>
      </c>
      <c r="Q1187" s="8" t="s">
        <v>4313</v>
      </c>
    </row>
    <row r="1188" spans="1:17" s="8" customFormat="1" ht="12.75" x14ac:dyDescent="0.2">
      <c r="A1188" s="7" t="s">
        <v>4724</v>
      </c>
      <c r="B1188" s="8" t="s">
        <v>19</v>
      </c>
      <c r="C1188" s="8" t="s">
        <v>52</v>
      </c>
      <c r="D1188" s="9" t="s">
        <v>21</v>
      </c>
      <c r="E1188" s="9" t="s">
        <v>21</v>
      </c>
      <c r="F1188" s="8" t="s">
        <v>22</v>
      </c>
      <c r="G1188" s="8" t="s">
        <v>23</v>
      </c>
      <c r="H1188" s="8" t="s">
        <v>53</v>
      </c>
      <c r="I1188" s="10" t="s">
        <v>3258</v>
      </c>
      <c r="J1188" s="8" t="s">
        <v>114</v>
      </c>
      <c r="K1188" s="8" t="s">
        <v>3277</v>
      </c>
      <c r="L1188" s="8" t="s">
        <v>27</v>
      </c>
      <c r="M1188" s="15">
        <v>2011</v>
      </c>
      <c r="N1188" s="11" t="s">
        <v>1903</v>
      </c>
      <c r="O1188" s="8" t="s">
        <v>29</v>
      </c>
      <c r="P1188" s="8" t="s">
        <v>4725</v>
      </c>
      <c r="Q1188" s="8" t="s">
        <v>4726</v>
      </c>
    </row>
    <row r="1189" spans="1:17" s="8" customFormat="1" ht="12.75" x14ac:dyDescent="0.2">
      <c r="A1189" s="7" t="s">
        <v>4558</v>
      </c>
      <c r="B1189" s="8" t="s">
        <v>19</v>
      </c>
      <c r="C1189" s="8" t="s">
        <v>52</v>
      </c>
      <c r="D1189" s="9" t="s">
        <v>21</v>
      </c>
      <c r="E1189" s="9" t="s">
        <v>21</v>
      </c>
      <c r="F1189" s="8" t="s">
        <v>22</v>
      </c>
      <c r="G1189" s="8" t="s">
        <v>23</v>
      </c>
      <c r="H1189" s="8" t="s">
        <v>53</v>
      </c>
      <c r="I1189" s="10" t="s">
        <v>3258</v>
      </c>
      <c r="J1189" s="8" t="s">
        <v>114</v>
      </c>
      <c r="K1189" s="8" t="s">
        <v>3277</v>
      </c>
      <c r="L1189" s="8" t="s">
        <v>27</v>
      </c>
      <c r="M1189" s="15">
        <v>2011</v>
      </c>
      <c r="N1189" s="11" t="s">
        <v>1932</v>
      </c>
      <c r="O1189" s="8" t="s">
        <v>29</v>
      </c>
      <c r="P1189" s="8" t="s">
        <v>4559</v>
      </c>
      <c r="Q1189" s="8" t="s">
        <v>4560</v>
      </c>
    </row>
    <row r="1190" spans="1:17" s="8" customFormat="1" ht="12.75" x14ac:dyDescent="0.2">
      <c r="A1190" s="7" t="s">
        <v>4545</v>
      </c>
      <c r="B1190" s="8" t="s">
        <v>19</v>
      </c>
      <c r="C1190" s="8" t="s">
        <v>52</v>
      </c>
      <c r="D1190" s="9" t="s">
        <v>21</v>
      </c>
      <c r="E1190" s="9" t="s">
        <v>21</v>
      </c>
      <c r="F1190" s="8" t="s">
        <v>22</v>
      </c>
      <c r="G1190" s="8" t="s">
        <v>23</v>
      </c>
      <c r="H1190" s="8" t="s">
        <v>53</v>
      </c>
      <c r="I1190" s="10" t="s">
        <v>3258</v>
      </c>
      <c r="J1190" s="8" t="s">
        <v>114</v>
      </c>
      <c r="K1190" s="8" t="s">
        <v>3277</v>
      </c>
      <c r="L1190" s="8" t="s">
        <v>27</v>
      </c>
      <c r="M1190" s="15">
        <v>2011</v>
      </c>
      <c r="N1190" s="11" t="s">
        <v>1932</v>
      </c>
      <c r="O1190" s="8" t="s">
        <v>29</v>
      </c>
      <c r="P1190" s="8" t="s">
        <v>4546</v>
      </c>
      <c r="Q1190" s="8" t="s">
        <v>4547</v>
      </c>
    </row>
    <row r="1191" spans="1:17" s="8" customFormat="1" ht="12.75" x14ac:dyDescent="0.2">
      <c r="A1191" s="7" t="s">
        <v>4678</v>
      </c>
      <c r="B1191" s="8" t="s">
        <v>19</v>
      </c>
      <c r="C1191" s="8" t="s">
        <v>52</v>
      </c>
      <c r="D1191" s="9" t="s">
        <v>21</v>
      </c>
      <c r="E1191" s="9" t="s">
        <v>21</v>
      </c>
      <c r="F1191" s="8" t="s">
        <v>22</v>
      </c>
      <c r="G1191" s="8" t="s">
        <v>23</v>
      </c>
      <c r="H1191" s="8" t="s">
        <v>53</v>
      </c>
      <c r="I1191" s="10" t="s">
        <v>3258</v>
      </c>
      <c r="J1191" s="8" t="s">
        <v>114</v>
      </c>
      <c r="K1191" s="8" t="s">
        <v>4679</v>
      </c>
      <c r="L1191" s="8" t="s">
        <v>27</v>
      </c>
      <c r="M1191" s="15">
        <v>2011</v>
      </c>
      <c r="N1191" s="11" t="s">
        <v>1914</v>
      </c>
      <c r="O1191" s="8" t="s">
        <v>29</v>
      </c>
      <c r="P1191" s="8" t="s">
        <v>4680</v>
      </c>
      <c r="Q1191" s="8" t="s">
        <v>4681</v>
      </c>
    </row>
    <row r="1192" spans="1:17" s="8" customFormat="1" ht="12.75" x14ac:dyDescent="0.2">
      <c r="A1192" s="7" t="s">
        <v>4757</v>
      </c>
      <c r="B1192" s="8" t="s">
        <v>19</v>
      </c>
      <c r="C1192" s="8" t="s">
        <v>52</v>
      </c>
      <c r="D1192" s="9" t="s">
        <v>21</v>
      </c>
      <c r="E1192" s="9" t="s">
        <v>21</v>
      </c>
      <c r="F1192" s="8" t="s">
        <v>22</v>
      </c>
      <c r="G1192" s="8" t="s">
        <v>23</v>
      </c>
      <c r="H1192" s="8" t="s">
        <v>53</v>
      </c>
      <c r="I1192" s="10" t="s">
        <v>3258</v>
      </c>
      <c r="J1192" s="8" t="s">
        <v>114</v>
      </c>
      <c r="K1192" s="8" t="s">
        <v>4679</v>
      </c>
      <c r="L1192" s="8" t="s">
        <v>27</v>
      </c>
      <c r="M1192" s="15">
        <v>2011</v>
      </c>
      <c r="N1192" s="11" t="s">
        <v>1914</v>
      </c>
      <c r="O1192" s="8" t="s">
        <v>29</v>
      </c>
      <c r="P1192" s="8" t="s">
        <v>4758</v>
      </c>
      <c r="Q1192" s="8" t="s">
        <v>4759</v>
      </c>
    </row>
    <row r="1193" spans="1:17" s="8" customFormat="1" ht="12.75" x14ac:dyDescent="0.2">
      <c r="A1193" s="7" t="s">
        <v>4583</v>
      </c>
      <c r="B1193" s="8" t="s">
        <v>19</v>
      </c>
      <c r="C1193" s="8" t="s">
        <v>52</v>
      </c>
      <c r="D1193" s="9" t="s">
        <v>21</v>
      </c>
      <c r="E1193" s="9" t="s">
        <v>21</v>
      </c>
      <c r="F1193" s="8" t="s">
        <v>22</v>
      </c>
      <c r="G1193" s="8" t="s">
        <v>23</v>
      </c>
      <c r="H1193" s="8" t="s">
        <v>53</v>
      </c>
      <c r="I1193" s="10" t="s">
        <v>3258</v>
      </c>
      <c r="J1193" s="8" t="s">
        <v>114</v>
      </c>
      <c r="K1193" s="8" t="s">
        <v>3711</v>
      </c>
      <c r="L1193" s="8" t="s">
        <v>27</v>
      </c>
      <c r="M1193" s="15">
        <v>2011</v>
      </c>
      <c r="N1193" s="11" t="s">
        <v>1903</v>
      </c>
      <c r="O1193" s="8" t="s">
        <v>29</v>
      </c>
      <c r="P1193" s="8" t="s">
        <v>4584</v>
      </c>
      <c r="Q1193" s="8" t="s">
        <v>4585</v>
      </c>
    </row>
    <row r="1194" spans="1:17" s="8" customFormat="1" ht="12.75" x14ac:dyDescent="0.2">
      <c r="A1194" s="7" t="s">
        <v>4956</v>
      </c>
      <c r="B1194" s="8" t="s">
        <v>19</v>
      </c>
      <c r="C1194" s="8" t="s">
        <v>52</v>
      </c>
      <c r="D1194" s="9" t="s">
        <v>21</v>
      </c>
      <c r="E1194" s="9" t="s">
        <v>21</v>
      </c>
      <c r="F1194" s="8" t="s">
        <v>22</v>
      </c>
      <c r="G1194" s="8" t="s">
        <v>23</v>
      </c>
      <c r="H1194" s="8" t="s">
        <v>53</v>
      </c>
      <c r="I1194" s="10" t="s">
        <v>3258</v>
      </c>
      <c r="J1194" s="8" t="s">
        <v>114</v>
      </c>
      <c r="K1194" s="8" t="s">
        <v>3541</v>
      </c>
      <c r="L1194" s="8" t="s">
        <v>27</v>
      </c>
      <c r="M1194" s="15">
        <v>2012</v>
      </c>
      <c r="N1194" s="11" t="s">
        <v>4957</v>
      </c>
      <c r="O1194" s="8" t="s">
        <v>29</v>
      </c>
      <c r="P1194" s="8" t="s">
        <v>4958</v>
      </c>
      <c r="Q1194" s="8" t="s">
        <v>4959</v>
      </c>
    </row>
    <row r="1195" spans="1:17" s="8" customFormat="1" ht="12.75" x14ac:dyDescent="0.2">
      <c r="A1195" s="7" t="s">
        <v>4952</v>
      </c>
      <c r="B1195" s="8" t="s">
        <v>19</v>
      </c>
      <c r="C1195" s="8" t="s">
        <v>52</v>
      </c>
      <c r="D1195" s="9" t="s">
        <v>21</v>
      </c>
      <c r="E1195" s="9" t="s">
        <v>21</v>
      </c>
      <c r="F1195" s="8" t="s">
        <v>22</v>
      </c>
      <c r="G1195" s="8" t="s">
        <v>23</v>
      </c>
      <c r="H1195" s="8" t="s">
        <v>53</v>
      </c>
      <c r="I1195" s="10" t="s">
        <v>3258</v>
      </c>
      <c r="J1195" s="8" t="s">
        <v>114</v>
      </c>
      <c r="K1195" s="8" t="s">
        <v>3281</v>
      </c>
      <c r="L1195" s="8" t="s">
        <v>27</v>
      </c>
      <c r="M1195" s="15">
        <v>2012</v>
      </c>
      <c r="N1195" s="11" t="s">
        <v>4953</v>
      </c>
      <c r="O1195" s="8" t="s">
        <v>29</v>
      </c>
      <c r="P1195" s="8" t="s">
        <v>4954</v>
      </c>
      <c r="Q1195" s="8" t="s">
        <v>4955</v>
      </c>
    </row>
    <row r="1196" spans="1:17" s="8" customFormat="1" ht="12.75" x14ac:dyDescent="0.2">
      <c r="A1196" s="7" t="s">
        <v>4960</v>
      </c>
      <c r="B1196" s="8" t="s">
        <v>19</v>
      </c>
      <c r="C1196" s="8" t="s">
        <v>52</v>
      </c>
      <c r="D1196" s="9" t="s">
        <v>21</v>
      </c>
      <c r="E1196" s="9" t="s">
        <v>21</v>
      </c>
      <c r="F1196" s="8" t="s">
        <v>22</v>
      </c>
      <c r="G1196" s="8" t="s">
        <v>23</v>
      </c>
      <c r="H1196" s="8" t="s">
        <v>53</v>
      </c>
      <c r="I1196" s="10" t="s">
        <v>3258</v>
      </c>
      <c r="J1196" s="8" t="s">
        <v>114</v>
      </c>
      <c r="K1196" s="8" t="s">
        <v>3281</v>
      </c>
      <c r="L1196" s="8" t="s">
        <v>27</v>
      </c>
      <c r="M1196" s="15">
        <v>2012</v>
      </c>
      <c r="N1196" s="11" t="s">
        <v>4953</v>
      </c>
      <c r="O1196" s="8" t="s">
        <v>29</v>
      </c>
      <c r="P1196" s="8" t="s">
        <v>4961</v>
      </c>
      <c r="Q1196" s="8" t="s">
        <v>4962</v>
      </c>
    </row>
    <row r="1197" spans="1:17" s="8" customFormat="1" ht="12.75" x14ac:dyDescent="0.2">
      <c r="A1197" s="7" t="s">
        <v>3949</v>
      </c>
      <c r="B1197" s="8" t="s">
        <v>19</v>
      </c>
      <c r="C1197" s="8" t="s">
        <v>20</v>
      </c>
      <c r="D1197" s="9" t="s">
        <v>21</v>
      </c>
      <c r="E1197" s="9" t="s">
        <v>21</v>
      </c>
      <c r="F1197" s="8" t="s">
        <v>22</v>
      </c>
      <c r="G1197" s="8" t="s">
        <v>23</v>
      </c>
      <c r="H1197" s="8" t="s">
        <v>24</v>
      </c>
      <c r="I1197" s="10" t="s">
        <v>3258</v>
      </c>
      <c r="J1197" s="8" t="s">
        <v>114</v>
      </c>
      <c r="K1197" s="8" t="s">
        <v>3281</v>
      </c>
      <c r="L1197" s="8" t="s">
        <v>27</v>
      </c>
      <c r="M1197" s="15">
        <v>2007</v>
      </c>
      <c r="N1197" s="13">
        <v>39441</v>
      </c>
      <c r="O1197" s="8" t="s">
        <v>29</v>
      </c>
      <c r="P1197" s="8" t="s">
        <v>3950</v>
      </c>
      <c r="Q1197" s="8" t="s">
        <v>3951</v>
      </c>
    </row>
    <row r="1198" spans="1:17" s="8" customFormat="1" ht="12.75" x14ac:dyDescent="0.2">
      <c r="A1198" s="7" t="s">
        <v>4275</v>
      </c>
      <c r="B1198" s="8" t="s">
        <v>19</v>
      </c>
      <c r="C1198" s="8" t="s">
        <v>20</v>
      </c>
      <c r="D1198" s="9" t="s">
        <v>21</v>
      </c>
      <c r="E1198" s="9" t="s">
        <v>21</v>
      </c>
      <c r="F1198" s="8" t="s">
        <v>22</v>
      </c>
      <c r="G1198" s="8" t="s">
        <v>23</v>
      </c>
      <c r="H1198" s="8" t="s">
        <v>24</v>
      </c>
      <c r="I1198" s="10" t="s">
        <v>3258</v>
      </c>
      <c r="J1198" s="8" t="s">
        <v>114</v>
      </c>
      <c r="K1198" s="8" t="s">
        <v>3281</v>
      </c>
      <c r="L1198" s="8" t="s">
        <v>27</v>
      </c>
      <c r="M1198" s="15">
        <v>2009</v>
      </c>
      <c r="N1198" s="13">
        <v>40121</v>
      </c>
      <c r="O1198" s="8" t="s">
        <v>29</v>
      </c>
      <c r="P1198" s="8" t="s">
        <v>4276</v>
      </c>
      <c r="Q1198" s="8" t="s">
        <v>4277</v>
      </c>
    </row>
    <row r="1199" spans="1:17" s="8" customFormat="1" ht="12.75" x14ac:dyDescent="0.2">
      <c r="A1199" s="7" t="s">
        <v>4171</v>
      </c>
      <c r="B1199" s="8" t="s">
        <v>19</v>
      </c>
      <c r="C1199" s="8" t="s">
        <v>20</v>
      </c>
      <c r="D1199" s="9" t="s">
        <v>21</v>
      </c>
      <c r="E1199" s="9" t="s">
        <v>21</v>
      </c>
      <c r="F1199" s="8" t="s">
        <v>22</v>
      </c>
      <c r="G1199" s="8" t="s">
        <v>23</v>
      </c>
      <c r="H1199" s="8" t="s">
        <v>24</v>
      </c>
      <c r="I1199" s="10" t="s">
        <v>3258</v>
      </c>
      <c r="J1199" s="8" t="s">
        <v>114</v>
      </c>
      <c r="K1199" s="8" t="s">
        <v>3281</v>
      </c>
      <c r="L1199" s="8" t="s">
        <v>27</v>
      </c>
      <c r="M1199" s="15">
        <v>2009</v>
      </c>
      <c r="N1199" s="13">
        <v>40121</v>
      </c>
      <c r="O1199" s="8" t="s">
        <v>29</v>
      </c>
      <c r="P1199" s="8" t="s">
        <v>4172</v>
      </c>
      <c r="Q1199" s="8" t="s">
        <v>4173</v>
      </c>
    </row>
    <row r="1200" spans="1:17" s="8" customFormat="1" ht="12.75" x14ac:dyDescent="0.2">
      <c r="A1200" s="7" t="s">
        <v>4299</v>
      </c>
      <c r="B1200" s="8" t="s">
        <v>45</v>
      </c>
      <c r="C1200" s="8" t="s">
        <v>46</v>
      </c>
      <c r="D1200" s="9" t="s">
        <v>47</v>
      </c>
      <c r="E1200" s="9" t="s">
        <v>40</v>
      </c>
      <c r="F1200" s="8" t="s">
        <v>22</v>
      </c>
      <c r="G1200" s="8" t="s">
        <v>23</v>
      </c>
      <c r="H1200" s="8" t="s">
        <v>40</v>
      </c>
      <c r="I1200" s="10" t="s">
        <v>3258</v>
      </c>
      <c r="J1200" s="8" t="s">
        <v>114</v>
      </c>
      <c r="K1200" s="8" t="s">
        <v>3281</v>
      </c>
      <c r="L1200" s="8" t="s">
        <v>27</v>
      </c>
      <c r="M1200" s="15">
        <v>2009</v>
      </c>
      <c r="N1200" s="13">
        <v>40099</v>
      </c>
      <c r="O1200" s="8" t="s">
        <v>29</v>
      </c>
      <c r="P1200" s="8" t="s">
        <v>4300</v>
      </c>
      <c r="Q1200" s="8" t="s">
        <v>4301</v>
      </c>
    </row>
    <row r="1201" spans="1:17" s="8" customFormat="1" ht="12.75" x14ac:dyDescent="0.2">
      <c r="A1201" s="7" t="s">
        <v>4674</v>
      </c>
      <c r="B1201" s="8" t="s">
        <v>19</v>
      </c>
      <c r="C1201" s="8" t="s">
        <v>52</v>
      </c>
      <c r="D1201" s="9" t="s">
        <v>21</v>
      </c>
      <c r="E1201" s="9" t="s">
        <v>21</v>
      </c>
      <c r="F1201" s="8" t="s">
        <v>22</v>
      </c>
      <c r="G1201" s="8" t="s">
        <v>23</v>
      </c>
      <c r="H1201" s="8" t="s">
        <v>53</v>
      </c>
      <c r="I1201" s="10" t="s">
        <v>3258</v>
      </c>
      <c r="J1201" s="8" t="s">
        <v>114</v>
      </c>
      <c r="K1201" s="8" t="s">
        <v>3277</v>
      </c>
      <c r="L1201" s="8" t="s">
        <v>27</v>
      </c>
      <c r="M1201" s="15">
        <v>2011</v>
      </c>
      <c r="N1201" s="11" t="s">
        <v>4675</v>
      </c>
      <c r="O1201" s="8" t="s">
        <v>29</v>
      </c>
      <c r="P1201" s="8" t="s">
        <v>4676</v>
      </c>
      <c r="Q1201" s="8" t="s">
        <v>4677</v>
      </c>
    </row>
    <row r="1202" spans="1:17" s="8" customFormat="1" ht="12.75" x14ac:dyDescent="0.2">
      <c r="A1202" s="7" t="s">
        <v>4411</v>
      </c>
      <c r="B1202" s="8" t="s">
        <v>19</v>
      </c>
      <c r="C1202" s="8" t="s">
        <v>52</v>
      </c>
      <c r="D1202" s="9" t="s">
        <v>21</v>
      </c>
      <c r="E1202" s="9" t="s">
        <v>21</v>
      </c>
      <c r="F1202" s="8" t="s">
        <v>22</v>
      </c>
      <c r="G1202" s="8" t="s">
        <v>23</v>
      </c>
      <c r="H1202" s="8" t="s">
        <v>53</v>
      </c>
      <c r="I1202" s="10" t="s">
        <v>3258</v>
      </c>
      <c r="J1202" s="8" t="s">
        <v>114</v>
      </c>
      <c r="K1202" s="8" t="s">
        <v>3321</v>
      </c>
      <c r="L1202" s="8" t="s">
        <v>27</v>
      </c>
      <c r="M1202" s="15">
        <v>2010</v>
      </c>
      <c r="N1202" s="11" t="s">
        <v>4412</v>
      </c>
      <c r="O1202" s="8" t="s">
        <v>29</v>
      </c>
      <c r="P1202" s="8" t="s">
        <v>4413</v>
      </c>
      <c r="Q1202" s="8" t="s">
        <v>4414</v>
      </c>
    </row>
    <row r="1203" spans="1:17" s="8" customFormat="1" ht="12.75" x14ac:dyDescent="0.2">
      <c r="A1203" s="7" t="s">
        <v>4946</v>
      </c>
      <c r="B1203" s="8" t="s">
        <v>19</v>
      </c>
      <c r="C1203" s="8" t="s">
        <v>52</v>
      </c>
      <c r="D1203" s="9" t="s">
        <v>21</v>
      </c>
      <c r="E1203" s="9" t="s">
        <v>21</v>
      </c>
      <c r="F1203" s="8" t="s">
        <v>22</v>
      </c>
      <c r="G1203" s="8" t="s">
        <v>23</v>
      </c>
      <c r="H1203" s="8" t="s">
        <v>53</v>
      </c>
      <c r="I1203" s="10" t="s">
        <v>3258</v>
      </c>
      <c r="J1203" s="8" t="s">
        <v>114</v>
      </c>
      <c r="K1203" s="8" t="s">
        <v>3277</v>
      </c>
      <c r="L1203" s="8" t="s">
        <v>27</v>
      </c>
      <c r="M1203" s="15">
        <v>2012</v>
      </c>
      <c r="N1203" s="13">
        <v>40975</v>
      </c>
      <c r="O1203" s="8" t="s">
        <v>29</v>
      </c>
      <c r="P1203" s="8" t="s">
        <v>4947</v>
      </c>
      <c r="Q1203" s="8" t="s">
        <v>4948</v>
      </c>
    </row>
    <row r="1204" spans="1:17" s="8" customFormat="1" ht="12.75" x14ac:dyDescent="0.2">
      <c r="A1204" s="7" t="s">
        <v>4949</v>
      </c>
      <c r="B1204" s="8" t="s">
        <v>19</v>
      </c>
      <c r="C1204" s="8" t="s">
        <v>52</v>
      </c>
      <c r="D1204" s="9" t="s">
        <v>21</v>
      </c>
      <c r="E1204" s="9" t="s">
        <v>21</v>
      </c>
      <c r="F1204" s="8" t="s">
        <v>22</v>
      </c>
      <c r="G1204" s="8" t="s">
        <v>23</v>
      </c>
      <c r="H1204" s="8" t="s">
        <v>53</v>
      </c>
      <c r="I1204" s="10" t="s">
        <v>3258</v>
      </c>
      <c r="J1204" s="8" t="s">
        <v>114</v>
      </c>
      <c r="K1204" s="8" t="s">
        <v>762</v>
      </c>
      <c r="L1204" s="8" t="s">
        <v>27</v>
      </c>
      <c r="M1204" s="15">
        <v>2012</v>
      </c>
      <c r="N1204" s="13">
        <v>41081</v>
      </c>
      <c r="O1204" s="8" t="s">
        <v>29</v>
      </c>
      <c r="P1204" s="8" t="s">
        <v>4950</v>
      </c>
      <c r="Q1204" s="8" t="s">
        <v>4951</v>
      </c>
    </row>
    <row r="1205" spans="1:17" s="8" customFormat="1" ht="12.75" x14ac:dyDescent="0.2">
      <c r="A1205" s="7" t="s">
        <v>4718</v>
      </c>
      <c r="B1205" s="8" t="s">
        <v>19</v>
      </c>
      <c r="C1205" s="8" t="s">
        <v>52</v>
      </c>
      <c r="D1205" s="9" t="s">
        <v>21</v>
      </c>
      <c r="E1205" s="9" t="s">
        <v>21</v>
      </c>
      <c r="F1205" s="8" t="s">
        <v>22</v>
      </c>
      <c r="G1205" s="8" t="s">
        <v>23</v>
      </c>
      <c r="H1205" s="8" t="s">
        <v>53</v>
      </c>
      <c r="I1205" s="10" t="s">
        <v>3258</v>
      </c>
      <c r="J1205" s="8" t="s">
        <v>114</v>
      </c>
      <c r="K1205" s="8" t="s">
        <v>3317</v>
      </c>
      <c r="L1205" s="8" t="s">
        <v>27</v>
      </c>
      <c r="M1205" s="15">
        <v>2011</v>
      </c>
      <c r="N1205" s="13">
        <v>40878</v>
      </c>
      <c r="O1205" s="8" t="s">
        <v>29</v>
      </c>
      <c r="P1205" s="8" t="s">
        <v>4719</v>
      </c>
      <c r="Q1205" s="8" t="s">
        <v>4720</v>
      </c>
    </row>
    <row r="1206" spans="1:17" s="8" customFormat="1" ht="12.75" x14ac:dyDescent="0.2">
      <c r="A1206" s="7" t="s">
        <v>4963</v>
      </c>
      <c r="B1206" s="8" t="s">
        <v>19</v>
      </c>
      <c r="C1206" s="8" t="s">
        <v>52</v>
      </c>
      <c r="D1206" s="9" t="s">
        <v>21</v>
      </c>
      <c r="E1206" s="9" t="s">
        <v>21</v>
      </c>
      <c r="F1206" s="8" t="s">
        <v>22</v>
      </c>
      <c r="G1206" s="8" t="s">
        <v>23</v>
      </c>
      <c r="H1206" s="8" t="s">
        <v>53</v>
      </c>
      <c r="I1206" s="10" t="s">
        <v>3258</v>
      </c>
      <c r="J1206" s="8" t="s">
        <v>114</v>
      </c>
      <c r="K1206" s="8" t="s">
        <v>3277</v>
      </c>
      <c r="L1206" s="8" t="s">
        <v>27</v>
      </c>
      <c r="M1206" s="15">
        <v>2012</v>
      </c>
      <c r="N1206" s="13">
        <v>41020</v>
      </c>
      <c r="O1206" s="8" t="s">
        <v>29</v>
      </c>
      <c r="P1206" s="8" t="s">
        <v>4964</v>
      </c>
      <c r="Q1206" s="8" t="s">
        <v>4965</v>
      </c>
    </row>
    <row r="1207" spans="1:17" s="8" customFormat="1" ht="12.75" x14ac:dyDescent="0.2">
      <c r="A1207" s="7" t="s">
        <v>5017</v>
      </c>
      <c r="B1207" s="8" t="s">
        <v>782</v>
      </c>
      <c r="C1207" s="8" t="s">
        <v>783</v>
      </c>
      <c r="D1207" s="9" t="s">
        <v>784</v>
      </c>
      <c r="E1207" s="9" t="s">
        <v>784</v>
      </c>
      <c r="F1207" s="8" t="s">
        <v>784</v>
      </c>
      <c r="G1207" s="8" t="s">
        <v>23</v>
      </c>
      <c r="H1207" s="8" t="s">
        <v>784</v>
      </c>
      <c r="I1207" s="10" t="s">
        <v>3258</v>
      </c>
      <c r="J1207" s="8" t="s">
        <v>114</v>
      </c>
      <c r="K1207" s="8" t="s">
        <v>3541</v>
      </c>
      <c r="L1207" s="8" t="s">
        <v>27</v>
      </c>
      <c r="M1207" s="15">
        <v>2013</v>
      </c>
      <c r="N1207" s="13">
        <v>41358</v>
      </c>
      <c r="O1207" s="8" t="s">
        <v>29</v>
      </c>
      <c r="P1207" s="8" t="s">
        <v>5018</v>
      </c>
      <c r="Q1207" s="8" t="s">
        <v>5019</v>
      </c>
    </row>
    <row r="1208" spans="1:17" s="8" customFormat="1" ht="12.75" x14ac:dyDescent="0.2">
      <c r="A1208" s="7" t="s">
        <v>5065</v>
      </c>
      <c r="B1208" s="8" t="s">
        <v>782</v>
      </c>
      <c r="C1208" s="8" t="s">
        <v>783</v>
      </c>
      <c r="D1208" s="9" t="s">
        <v>784</v>
      </c>
      <c r="E1208" s="9" t="s">
        <v>784</v>
      </c>
      <c r="F1208" s="8" t="s">
        <v>784</v>
      </c>
      <c r="G1208" s="8" t="s">
        <v>23</v>
      </c>
      <c r="H1208" s="8" t="s">
        <v>784</v>
      </c>
      <c r="I1208" s="10" t="s">
        <v>3258</v>
      </c>
      <c r="J1208" s="8" t="s">
        <v>114</v>
      </c>
      <c r="K1208" s="8" t="s">
        <v>3541</v>
      </c>
      <c r="L1208" s="8" t="s">
        <v>27</v>
      </c>
      <c r="M1208" s="15">
        <v>2013</v>
      </c>
      <c r="N1208" s="13">
        <v>41358</v>
      </c>
      <c r="O1208" s="8" t="s">
        <v>29</v>
      </c>
      <c r="P1208" s="8" t="s">
        <v>5066</v>
      </c>
      <c r="Q1208" s="8" t="s">
        <v>5067</v>
      </c>
    </row>
    <row r="1209" spans="1:17" s="8" customFormat="1" ht="12.75" x14ac:dyDescent="0.2">
      <c r="A1209" s="7" t="s">
        <v>5062</v>
      </c>
      <c r="B1209" s="8" t="s">
        <v>782</v>
      </c>
      <c r="C1209" s="8" t="s">
        <v>783</v>
      </c>
      <c r="D1209" s="9" t="s">
        <v>784</v>
      </c>
      <c r="E1209" s="9" t="s">
        <v>784</v>
      </c>
      <c r="F1209" s="8" t="s">
        <v>784</v>
      </c>
      <c r="G1209" s="8" t="s">
        <v>23</v>
      </c>
      <c r="H1209" s="8" t="s">
        <v>784</v>
      </c>
      <c r="I1209" s="10" t="s">
        <v>3258</v>
      </c>
      <c r="J1209" s="8" t="s">
        <v>114</v>
      </c>
      <c r="K1209" s="8" t="s">
        <v>3541</v>
      </c>
      <c r="L1209" s="8" t="s">
        <v>27</v>
      </c>
      <c r="M1209" s="15">
        <v>2013</v>
      </c>
      <c r="N1209" s="13">
        <v>41358</v>
      </c>
      <c r="O1209" s="8" t="s">
        <v>29</v>
      </c>
      <c r="P1209" s="8" t="s">
        <v>5063</v>
      </c>
      <c r="Q1209" s="8" t="s">
        <v>5064</v>
      </c>
    </row>
    <row r="1210" spans="1:17" s="8" customFormat="1" ht="12.75" x14ac:dyDescent="0.2">
      <c r="A1210" s="7" t="s">
        <v>5080</v>
      </c>
      <c r="B1210" s="8" t="s">
        <v>782</v>
      </c>
      <c r="C1210" s="8" t="s">
        <v>783</v>
      </c>
      <c r="D1210" s="9" t="s">
        <v>784</v>
      </c>
      <c r="E1210" s="9" t="s">
        <v>784</v>
      </c>
      <c r="F1210" s="8" t="s">
        <v>784</v>
      </c>
      <c r="G1210" s="8" t="s">
        <v>23</v>
      </c>
      <c r="H1210" s="8" t="s">
        <v>784</v>
      </c>
      <c r="I1210" s="10" t="s">
        <v>3258</v>
      </c>
      <c r="J1210" s="8" t="s">
        <v>114</v>
      </c>
      <c r="K1210" s="8" t="s">
        <v>3541</v>
      </c>
      <c r="L1210" s="8" t="s">
        <v>27</v>
      </c>
      <c r="M1210" s="15">
        <v>2013</v>
      </c>
      <c r="N1210" s="13">
        <v>41358</v>
      </c>
      <c r="O1210" s="8" t="s">
        <v>29</v>
      </c>
      <c r="P1210" s="8" t="s">
        <v>5081</v>
      </c>
      <c r="Q1210" s="8" t="s">
        <v>5082</v>
      </c>
    </row>
    <row r="1211" spans="1:17" s="8" customFormat="1" ht="12.75" x14ac:dyDescent="0.2">
      <c r="A1211" s="7" t="s">
        <v>3262</v>
      </c>
      <c r="B1211" s="8" t="s">
        <v>19</v>
      </c>
      <c r="C1211" s="8" t="s">
        <v>52</v>
      </c>
      <c r="D1211" s="9" t="s">
        <v>21</v>
      </c>
      <c r="E1211" s="9" t="s">
        <v>21</v>
      </c>
      <c r="F1211" s="8" t="s">
        <v>22</v>
      </c>
      <c r="G1211" s="8" t="s">
        <v>23</v>
      </c>
      <c r="H1211" s="8" t="s">
        <v>53</v>
      </c>
      <c r="I1211" s="10" t="s">
        <v>3258</v>
      </c>
      <c r="J1211" s="8" t="s">
        <v>114</v>
      </c>
      <c r="K1211" s="8" t="s">
        <v>3259</v>
      </c>
      <c r="L1211" s="8" t="s">
        <v>27</v>
      </c>
      <c r="M1211" s="15">
        <v>1994</v>
      </c>
      <c r="N1211" s="11" t="s">
        <v>116</v>
      </c>
      <c r="O1211" s="8" t="s">
        <v>29</v>
      </c>
      <c r="P1211" s="8" t="s">
        <v>3260</v>
      </c>
      <c r="Q1211" s="8" t="s">
        <v>3263</v>
      </c>
    </row>
    <row r="1212" spans="1:17" s="8" customFormat="1" ht="12.75" x14ac:dyDescent="0.2">
      <c r="A1212" s="7" t="s">
        <v>5286</v>
      </c>
      <c r="B1212" s="8" t="s">
        <v>19</v>
      </c>
      <c r="C1212" s="8" t="s">
        <v>52</v>
      </c>
      <c r="D1212" s="9" t="s">
        <v>21</v>
      </c>
      <c r="E1212" s="9" t="s">
        <v>21</v>
      </c>
      <c r="F1212" s="8" t="s">
        <v>22</v>
      </c>
      <c r="G1212" s="8" t="s">
        <v>23</v>
      </c>
      <c r="H1212" s="8" t="s">
        <v>53</v>
      </c>
      <c r="I1212" s="10" t="s">
        <v>3258</v>
      </c>
      <c r="J1212" s="8" t="s">
        <v>5222</v>
      </c>
      <c r="K1212" s="8" t="s">
        <v>5223</v>
      </c>
      <c r="L1212" s="8" t="s">
        <v>27</v>
      </c>
      <c r="M1212" s="15">
        <v>2004</v>
      </c>
      <c r="N1212" s="11" t="s">
        <v>366</v>
      </c>
      <c r="O1212" s="8" t="s">
        <v>29</v>
      </c>
      <c r="P1212" s="8" t="s">
        <v>5287</v>
      </c>
      <c r="Q1212" s="8" t="s">
        <v>5288</v>
      </c>
    </row>
    <row r="1213" spans="1:17" s="8" customFormat="1" ht="12.75" x14ac:dyDescent="0.2">
      <c r="A1213" s="7" t="s">
        <v>3474</v>
      </c>
      <c r="B1213" s="8" t="s">
        <v>38</v>
      </c>
      <c r="C1213" s="11" t="s">
        <v>38</v>
      </c>
      <c r="D1213" s="9" t="s">
        <v>39</v>
      </c>
      <c r="E1213" s="9" t="s">
        <v>40</v>
      </c>
      <c r="F1213" s="9" t="s">
        <v>38</v>
      </c>
      <c r="G1213" s="8" t="s">
        <v>23</v>
      </c>
      <c r="H1213" s="9" t="s">
        <v>38</v>
      </c>
      <c r="I1213" s="10" t="s">
        <v>3258</v>
      </c>
      <c r="J1213" s="8" t="s">
        <v>114</v>
      </c>
      <c r="K1213" s="8" t="s">
        <v>3425</v>
      </c>
      <c r="L1213" s="8" t="s">
        <v>27</v>
      </c>
      <c r="M1213" s="15">
        <v>2000</v>
      </c>
      <c r="N1213" s="11" t="s">
        <v>133</v>
      </c>
      <c r="O1213" s="8" t="s">
        <v>29</v>
      </c>
      <c r="P1213" s="8" t="s">
        <v>3475</v>
      </c>
      <c r="Q1213" s="8" t="s">
        <v>3476</v>
      </c>
    </row>
    <row r="1214" spans="1:17" s="8" customFormat="1" ht="12.75" x14ac:dyDescent="0.2">
      <c r="A1214" s="7" t="s">
        <v>5238</v>
      </c>
      <c r="B1214" s="8" t="s">
        <v>19</v>
      </c>
      <c r="C1214" s="8" t="s">
        <v>52</v>
      </c>
      <c r="D1214" s="9" t="s">
        <v>21</v>
      </c>
      <c r="E1214" s="9" t="s">
        <v>21</v>
      </c>
      <c r="F1214" s="8" t="s">
        <v>22</v>
      </c>
      <c r="G1214" s="8" t="s">
        <v>23</v>
      </c>
      <c r="H1214" s="8" t="s">
        <v>53</v>
      </c>
      <c r="I1214" s="10" t="s">
        <v>3258</v>
      </c>
      <c r="J1214" s="8" t="s">
        <v>5222</v>
      </c>
      <c r="K1214" s="8" t="s">
        <v>5223</v>
      </c>
      <c r="L1214" s="8" t="s">
        <v>27</v>
      </c>
      <c r="M1214" s="15">
        <v>1996</v>
      </c>
      <c r="N1214" s="11" t="s">
        <v>3270</v>
      </c>
      <c r="O1214" s="8" t="s">
        <v>29</v>
      </c>
      <c r="P1214" s="8" t="s">
        <v>5239</v>
      </c>
      <c r="Q1214" s="8" t="s">
        <v>5240</v>
      </c>
    </row>
    <row r="1215" spans="1:17" s="8" customFormat="1" ht="12.75" x14ac:dyDescent="0.2">
      <c r="A1215" s="7" t="s">
        <v>5241</v>
      </c>
      <c r="B1215" s="8" t="s">
        <v>19</v>
      </c>
      <c r="C1215" s="8" t="s">
        <v>52</v>
      </c>
      <c r="D1215" s="9" t="s">
        <v>21</v>
      </c>
      <c r="E1215" s="9" t="s">
        <v>21</v>
      </c>
      <c r="F1215" s="8" t="s">
        <v>22</v>
      </c>
      <c r="G1215" s="8" t="s">
        <v>23</v>
      </c>
      <c r="H1215" s="8" t="s">
        <v>53</v>
      </c>
      <c r="I1215" s="10" t="s">
        <v>3258</v>
      </c>
      <c r="J1215" s="8" t="s">
        <v>5222</v>
      </c>
      <c r="K1215" s="8" t="s">
        <v>5223</v>
      </c>
      <c r="L1215" s="8" t="s">
        <v>27</v>
      </c>
      <c r="M1215" s="15">
        <v>1996</v>
      </c>
      <c r="N1215" s="11" t="s">
        <v>3270</v>
      </c>
      <c r="O1215" s="8" t="s">
        <v>29</v>
      </c>
      <c r="P1215" s="8" t="s">
        <v>5227</v>
      </c>
      <c r="Q1215" s="8" t="s">
        <v>5242</v>
      </c>
    </row>
    <row r="1216" spans="1:17" s="8" customFormat="1" ht="12.75" x14ac:dyDescent="0.2">
      <c r="A1216" s="7" t="s">
        <v>3428</v>
      </c>
      <c r="B1216" s="8" t="s">
        <v>19</v>
      </c>
      <c r="C1216" s="8" t="s">
        <v>20</v>
      </c>
      <c r="D1216" s="9" t="s">
        <v>21</v>
      </c>
      <c r="E1216" s="9" t="s">
        <v>21</v>
      </c>
      <c r="F1216" s="8" t="s">
        <v>22</v>
      </c>
      <c r="G1216" s="8" t="s">
        <v>23</v>
      </c>
      <c r="H1216" s="8" t="s">
        <v>24</v>
      </c>
      <c r="I1216" s="10" t="s">
        <v>3258</v>
      </c>
      <c r="J1216" s="8" t="s">
        <v>114</v>
      </c>
      <c r="K1216" s="8" t="s">
        <v>3425</v>
      </c>
      <c r="L1216" s="8" t="s">
        <v>27</v>
      </c>
      <c r="M1216" s="15">
        <v>2000</v>
      </c>
      <c r="N1216" s="11" t="s">
        <v>133</v>
      </c>
      <c r="O1216" s="8" t="s">
        <v>29</v>
      </c>
      <c r="P1216" s="8" t="s">
        <v>3429</v>
      </c>
      <c r="Q1216" s="8" t="s">
        <v>3430</v>
      </c>
    </row>
    <row r="1217" spans="1:17" s="8" customFormat="1" ht="12.75" x14ac:dyDescent="0.2">
      <c r="A1217" s="7" t="s">
        <v>5089</v>
      </c>
      <c r="B1217" s="8" t="s">
        <v>19</v>
      </c>
      <c r="C1217" s="8" t="s">
        <v>52</v>
      </c>
      <c r="D1217" s="9" t="s">
        <v>21</v>
      </c>
      <c r="E1217" s="9" t="s">
        <v>21</v>
      </c>
      <c r="F1217" s="8" t="s">
        <v>22</v>
      </c>
      <c r="G1217" s="8" t="s">
        <v>23</v>
      </c>
      <c r="H1217" s="8" t="s">
        <v>53</v>
      </c>
      <c r="I1217" s="10" t="s">
        <v>3258</v>
      </c>
      <c r="J1217" s="8" t="s">
        <v>114</v>
      </c>
      <c r="K1217" s="8" t="s">
        <v>5005</v>
      </c>
      <c r="L1217" s="8" t="s">
        <v>27</v>
      </c>
      <c r="M1217" s="15">
        <v>2013</v>
      </c>
      <c r="N1217" s="11" t="s">
        <v>4997</v>
      </c>
      <c r="O1217" s="8" t="s">
        <v>29</v>
      </c>
      <c r="P1217" s="8" t="s">
        <v>5090</v>
      </c>
      <c r="Q1217" s="8" t="s">
        <v>5091</v>
      </c>
    </row>
    <row r="1218" spans="1:17" s="8" customFormat="1" ht="12.75" x14ac:dyDescent="0.2">
      <c r="A1218" s="7" t="s">
        <v>5023</v>
      </c>
      <c r="B1218" s="8" t="s">
        <v>19</v>
      </c>
      <c r="C1218" s="8" t="s">
        <v>52</v>
      </c>
      <c r="D1218" s="9" t="s">
        <v>21</v>
      </c>
      <c r="E1218" s="9" t="s">
        <v>21</v>
      </c>
      <c r="F1218" s="8" t="s">
        <v>22</v>
      </c>
      <c r="G1218" s="8" t="s">
        <v>23</v>
      </c>
      <c r="H1218" s="8" t="s">
        <v>53</v>
      </c>
      <c r="I1218" s="10" t="s">
        <v>3258</v>
      </c>
      <c r="J1218" s="8" t="s">
        <v>114</v>
      </c>
      <c r="K1218" s="8" t="s">
        <v>5005</v>
      </c>
      <c r="L1218" s="8" t="s">
        <v>27</v>
      </c>
      <c r="M1218" s="15">
        <v>2013</v>
      </c>
      <c r="N1218" s="11" t="s">
        <v>4997</v>
      </c>
      <c r="O1218" s="8" t="s">
        <v>29</v>
      </c>
      <c r="P1218" s="8" t="s">
        <v>5024</v>
      </c>
      <c r="Q1218" s="8" t="s">
        <v>5025</v>
      </c>
    </row>
    <row r="1219" spans="1:17" s="8" customFormat="1" ht="12.75" x14ac:dyDescent="0.2">
      <c r="A1219" s="7" t="s">
        <v>5004</v>
      </c>
      <c r="B1219" s="8" t="s">
        <v>19</v>
      </c>
      <c r="C1219" s="8" t="s">
        <v>88</v>
      </c>
      <c r="D1219" s="9" t="s">
        <v>21</v>
      </c>
      <c r="E1219" s="9" t="s">
        <v>21</v>
      </c>
      <c r="F1219" s="8" t="s">
        <v>22</v>
      </c>
      <c r="G1219" s="8" t="s">
        <v>23</v>
      </c>
      <c r="H1219" s="8" t="s">
        <v>53</v>
      </c>
      <c r="I1219" s="10" t="s">
        <v>3258</v>
      </c>
      <c r="J1219" s="8" t="s">
        <v>114</v>
      </c>
      <c r="K1219" s="8" t="s">
        <v>5005</v>
      </c>
      <c r="L1219" s="8" t="s">
        <v>27</v>
      </c>
      <c r="M1219" s="15">
        <v>2013</v>
      </c>
      <c r="N1219" s="11" t="s">
        <v>4997</v>
      </c>
      <c r="O1219" s="8" t="s">
        <v>29</v>
      </c>
      <c r="P1219" s="8" t="s">
        <v>5006</v>
      </c>
      <c r="Q1219" s="8" t="s">
        <v>5007</v>
      </c>
    </row>
    <row r="1220" spans="1:17" s="8" customFormat="1" ht="12.75" x14ac:dyDescent="0.2">
      <c r="A1220" s="7" t="s">
        <v>5050</v>
      </c>
      <c r="B1220" s="8" t="s">
        <v>19</v>
      </c>
      <c r="C1220" s="8" t="s">
        <v>52</v>
      </c>
      <c r="D1220" s="9" t="s">
        <v>21</v>
      </c>
      <c r="E1220" s="9" t="s">
        <v>21</v>
      </c>
      <c r="F1220" s="8" t="s">
        <v>22</v>
      </c>
      <c r="G1220" s="8" t="s">
        <v>23</v>
      </c>
      <c r="H1220" s="8" t="s">
        <v>53</v>
      </c>
      <c r="I1220" s="10" t="s">
        <v>3258</v>
      </c>
      <c r="J1220" s="8" t="s">
        <v>114</v>
      </c>
      <c r="K1220" s="8" t="s">
        <v>4996</v>
      </c>
      <c r="L1220" s="8" t="s">
        <v>27</v>
      </c>
      <c r="M1220" s="15">
        <v>2013</v>
      </c>
      <c r="N1220" s="11" t="s">
        <v>4997</v>
      </c>
      <c r="O1220" s="8" t="s">
        <v>29</v>
      </c>
      <c r="P1220" s="8" t="s">
        <v>5051</v>
      </c>
      <c r="Q1220" s="8" t="s">
        <v>5052</v>
      </c>
    </row>
    <row r="1221" spans="1:17" s="8" customFormat="1" ht="12.75" x14ac:dyDescent="0.2">
      <c r="A1221" s="7" t="s">
        <v>5008</v>
      </c>
      <c r="B1221" s="8" t="s">
        <v>19</v>
      </c>
      <c r="C1221" s="8" t="s">
        <v>52</v>
      </c>
      <c r="D1221" s="9" t="s">
        <v>21</v>
      </c>
      <c r="E1221" s="9" t="s">
        <v>21</v>
      </c>
      <c r="F1221" s="8" t="s">
        <v>22</v>
      </c>
      <c r="G1221" s="8" t="s">
        <v>23</v>
      </c>
      <c r="H1221" s="8" t="s">
        <v>53</v>
      </c>
      <c r="I1221" s="10" t="s">
        <v>3258</v>
      </c>
      <c r="J1221" s="8" t="s">
        <v>114</v>
      </c>
      <c r="K1221" s="8" t="s">
        <v>4996</v>
      </c>
      <c r="L1221" s="8" t="s">
        <v>27</v>
      </c>
      <c r="M1221" s="15">
        <v>2013</v>
      </c>
      <c r="N1221" s="11" t="s">
        <v>4997</v>
      </c>
      <c r="O1221" s="8" t="s">
        <v>29</v>
      </c>
      <c r="P1221" s="8" t="s">
        <v>5009</v>
      </c>
      <c r="Q1221" s="8" t="s">
        <v>5010</v>
      </c>
    </row>
    <row r="1222" spans="1:17" s="8" customFormat="1" ht="12.75" x14ac:dyDescent="0.2">
      <c r="A1222" s="7" t="s">
        <v>5026</v>
      </c>
      <c r="B1222" s="8" t="s">
        <v>19</v>
      </c>
      <c r="C1222" s="8" t="s">
        <v>52</v>
      </c>
      <c r="D1222" s="9" t="s">
        <v>21</v>
      </c>
      <c r="E1222" s="9" t="s">
        <v>21</v>
      </c>
      <c r="F1222" s="8" t="s">
        <v>22</v>
      </c>
      <c r="G1222" s="8" t="s">
        <v>23</v>
      </c>
      <c r="H1222" s="8" t="s">
        <v>53</v>
      </c>
      <c r="I1222" s="10" t="s">
        <v>3258</v>
      </c>
      <c r="J1222" s="8" t="s">
        <v>114</v>
      </c>
      <c r="K1222" s="8" t="s">
        <v>4996</v>
      </c>
      <c r="L1222" s="8" t="s">
        <v>27</v>
      </c>
      <c r="M1222" s="15">
        <v>2013</v>
      </c>
      <c r="N1222" s="11" t="s">
        <v>4997</v>
      </c>
      <c r="O1222" s="8" t="s">
        <v>29</v>
      </c>
      <c r="P1222" s="8" t="s">
        <v>5027</v>
      </c>
      <c r="Q1222" s="8" t="s">
        <v>5028</v>
      </c>
    </row>
    <row r="1223" spans="1:17" s="8" customFormat="1" ht="12.75" x14ac:dyDescent="0.2">
      <c r="A1223" s="7" t="s">
        <v>5029</v>
      </c>
      <c r="B1223" s="8" t="s">
        <v>19</v>
      </c>
      <c r="C1223" s="8" t="s">
        <v>52</v>
      </c>
      <c r="D1223" s="9" t="s">
        <v>21</v>
      </c>
      <c r="E1223" s="9" t="s">
        <v>21</v>
      </c>
      <c r="F1223" s="8" t="s">
        <v>22</v>
      </c>
      <c r="G1223" s="8" t="s">
        <v>23</v>
      </c>
      <c r="H1223" s="8" t="s">
        <v>53</v>
      </c>
      <c r="I1223" s="10" t="s">
        <v>3258</v>
      </c>
      <c r="J1223" s="8" t="s">
        <v>114</v>
      </c>
      <c r="K1223" s="8" t="s">
        <v>4996</v>
      </c>
      <c r="L1223" s="8" t="s">
        <v>27</v>
      </c>
      <c r="M1223" s="15">
        <v>2013</v>
      </c>
      <c r="N1223" s="11" t="s">
        <v>4997</v>
      </c>
      <c r="O1223" s="8" t="s">
        <v>29</v>
      </c>
      <c r="P1223" s="8" t="s">
        <v>5030</v>
      </c>
      <c r="Q1223" s="8" t="s">
        <v>5031</v>
      </c>
    </row>
    <row r="1224" spans="1:17" s="8" customFormat="1" ht="12.75" x14ac:dyDescent="0.2">
      <c r="A1224" s="7" t="s">
        <v>5083</v>
      </c>
      <c r="B1224" s="8" t="s">
        <v>19</v>
      </c>
      <c r="C1224" s="8" t="s">
        <v>52</v>
      </c>
      <c r="D1224" s="9" t="s">
        <v>21</v>
      </c>
      <c r="E1224" s="9" t="s">
        <v>21</v>
      </c>
      <c r="F1224" s="8" t="s">
        <v>22</v>
      </c>
      <c r="G1224" s="8" t="s">
        <v>23</v>
      </c>
      <c r="H1224" s="8" t="s">
        <v>53</v>
      </c>
      <c r="I1224" s="10" t="s">
        <v>3258</v>
      </c>
      <c r="J1224" s="8" t="s">
        <v>114</v>
      </c>
      <c r="K1224" s="8" t="s">
        <v>4996</v>
      </c>
      <c r="L1224" s="8" t="s">
        <v>27</v>
      </c>
      <c r="M1224" s="15">
        <v>2013</v>
      </c>
      <c r="N1224" s="11" t="s">
        <v>4997</v>
      </c>
      <c r="O1224" s="8" t="s">
        <v>29</v>
      </c>
      <c r="P1224" s="8" t="s">
        <v>5084</v>
      </c>
      <c r="Q1224" s="8" t="s">
        <v>5085</v>
      </c>
    </row>
    <row r="1225" spans="1:17" s="8" customFormat="1" ht="12.75" x14ac:dyDescent="0.2">
      <c r="A1225" s="7" t="s">
        <v>5032</v>
      </c>
      <c r="B1225" s="8" t="s">
        <v>19</v>
      </c>
      <c r="C1225" s="8" t="s">
        <v>52</v>
      </c>
      <c r="D1225" s="9" t="s">
        <v>21</v>
      </c>
      <c r="E1225" s="9" t="s">
        <v>21</v>
      </c>
      <c r="F1225" s="8" t="s">
        <v>22</v>
      </c>
      <c r="G1225" s="8" t="s">
        <v>23</v>
      </c>
      <c r="H1225" s="8" t="s">
        <v>53</v>
      </c>
      <c r="I1225" s="10" t="s">
        <v>3258</v>
      </c>
      <c r="J1225" s="8" t="s">
        <v>114</v>
      </c>
      <c r="K1225" s="8" t="s">
        <v>4996</v>
      </c>
      <c r="L1225" s="8" t="s">
        <v>27</v>
      </c>
      <c r="M1225" s="15">
        <v>2013</v>
      </c>
      <c r="N1225" s="11" t="s">
        <v>4997</v>
      </c>
      <c r="O1225" s="8" t="s">
        <v>29</v>
      </c>
      <c r="P1225" s="8" t="s">
        <v>5033</v>
      </c>
      <c r="Q1225" s="8" t="s">
        <v>5034</v>
      </c>
    </row>
    <row r="1226" spans="1:17" s="8" customFormat="1" ht="12.75" x14ac:dyDescent="0.2">
      <c r="A1226" s="7" t="s">
        <v>5038</v>
      </c>
      <c r="B1226" s="8" t="s">
        <v>19</v>
      </c>
      <c r="C1226" s="8" t="s">
        <v>52</v>
      </c>
      <c r="D1226" s="9" t="s">
        <v>21</v>
      </c>
      <c r="E1226" s="9" t="s">
        <v>21</v>
      </c>
      <c r="F1226" s="8" t="s">
        <v>22</v>
      </c>
      <c r="G1226" s="8" t="s">
        <v>23</v>
      </c>
      <c r="H1226" s="8" t="s">
        <v>53</v>
      </c>
      <c r="I1226" s="10" t="s">
        <v>3258</v>
      </c>
      <c r="J1226" s="8" t="s">
        <v>114</v>
      </c>
      <c r="K1226" s="8" t="s">
        <v>4996</v>
      </c>
      <c r="L1226" s="8" t="s">
        <v>27</v>
      </c>
      <c r="M1226" s="15">
        <v>2013</v>
      </c>
      <c r="N1226" s="11" t="s">
        <v>4997</v>
      </c>
      <c r="O1226" s="8" t="s">
        <v>29</v>
      </c>
      <c r="P1226" s="8" t="s">
        <v>5039</v>
      </c>
      <c r="Q1226" s="8" t="s">
        <v>5040</v>
      </c>
    </row>
    <row r="1227" spans="1:17" s="8" customFormat="1" ht="12.75" x14ac:dyDescent="0.2">
      <c r="A1227" s="7" t="s">
        <v>4995</v>
      </c>
      <c r="B1227" s="8" t="s">
        <v>19</v>
      </c>
      <c r="C1227" s="8" t="s">
        <v>52</v>
      </c>
      <c r="D1227" s="9" t="s">
        <v>21</v>
      </c>
      <c r="E1227" s="9" t="s">
        <v>21</v>
      </c>
      <c r="F1227" s="8" t="s">
        <v>22</v>
      </c>
      <c r="G1227" s="8" t="s">
        <v>23</v>
      </c>
      <c r="H1227" s="8" t="s">
        <v>53</v>
      </c>
      <c r="I1227" s="10" t="s">
        <v>3258</v>
      </c>
      <c r="J1227" s="8" t="s">
        <v>114</v>
      </c>
      <c r="K1227" s="8" t="s">
        <v>4996</v>
      </c>
      <c r="L1227" s="8" t="s">
        <v>27</v>
      </c>
      <c r="M1227" s="15">
        <v>2013</v>
      </c>
      <c r="N1227" s="11" t="s">
        <v>4997</v>
      </c>
      <c r="O1227" s="8" t="s">
        <v>29</v>
      </c>
      <c r="P1227" s="8" t="s">
        <v>4998</v>
      </c>
      <c r="Q1227" s="8" t="s">
        <v>4999</v>
      </c>
    </row>
    <row r="1228" spans="1:17" s="8" customFormat="1" ht="12.75" x14ac:dyDescent="0.2">
      <c r="A1228" s="7" t="s">
        <v>5071</v>
      </c>
      <c r="B1228" s="8" t="s">
        <v>19</v>
      </c>
      <c r="C1228" s="8" t="s">
        <v>88</v>
      </c>
      <c r="D1228" s="9" t="s">
        <v>21</v>
      </c>
      <c r="E1228" s="9" t="s">
        <v>21</v>
      </c>
      <c r="F1228" s="8" t="s">
        <v>22</v>
      </c>
      <c r="G1228" s="8" t="s">
        <v>23</v>
      </c>
      <c r="H1228" s="8" t="s">
        <v>53</v>
      </c>
      <c r="I1228" s="10" t="s">
        <v>3258</v>
      </c>
      <c r="J1228" s="8" t="s">
        <v>114</v>
      </c>
      <c r="K1228" s="8" t="s">
        <v>5005</v>
      </c>
      <c r="L1228" s="8" t="s">
        <v>27</v>
      </c>
      <c r="M1228" s="15">
        <v>2013</v>
      </c>
      <c r="N1228" s="11" t="s">
        <v>4997</v>
      </c>
      <c r="O1228" s="8" t="s">
        <v>29</v>
      </c>
      <c r="P1228" s="8" t="s">
        <v>5072</v>
      </c>
      <c r="Q1228" s="8" t="s">
        <v>5073</v>
      </c>
    </row>
    <row r="1229" spans="1:17" s="8" customFormat="1" ht="12.75" x14ac:dyDescent="0.2">
      <c r="A1229" s="7" t="s">
        <v>5077</v>
      </c>
      <c r="B1229" s="8" t="s">
        <v>19</v>
      </c>
      <c r="C1229" s="8" t="s">
        <v>52</v>
      </c>
      <c r="D1229" s="9" t="s">
        <v>21</v>
      </c>
      <c r="E1229" s="9" t="s">
        <v>21</v>
      </c>
      <c r="F1229" s="8" t="s">
        <v>22</v>
      </c>
      <c r="G1229" s="8" t="s">
        <v>23</v>
      </c>
      <c r="H1229" s="8" t="s">
        <v>53</v>
      </c>
      <c r="I1229" s="10" t="s">
        <v>3258</v>
      </c>
      <c r="J1229" s="8" t="s">
        <v>114</v>
      </c>
      <c r="K1229" s="8" t="s">
        <v>5005</v>
      </c>
      <c r="L1229" s="8" t="s">
        <v>27</v>
      </c>
      <c r="M1229" s="15">
        <v>2013</v>
      </c>
      <c r="N1229" s="11" t="s">
        <v>4997</v>
      </c>
      <c r="O1229" s="8" t="s">
        <v>29</v>
      </c>
      <c r="P1229" s="8" t="s">
        <v>5078</v>
      </c>
      <c r="Q1229" s="8" t="s">
        <v>5079</v>
      </c>
    </row>
    <row r="1230" spans="1:17" s="8" customFormat="1" ht="12.75" x14ac:dyDescent="0.2">
      <c r="A1230" s="7" t="s">
        <v>5086</v>
      </c>
      <c r="B1230" s="8" t="s">
        <v>19</v>
      </c>
      <c r="C1230" s="8" t="s">
        <v>52</v>
      </c>
      <c r="D1230" s="9" t="s">
        <v>21</v>
      </c>
      <c r="E1230" s="9" t="s">
        <v>21</v>
      </c>
      <c r="F1230" s="8" t="s">
        <v>22</v>
      </c>
      <c r="G1230" s="8" t="s">
        <v>23</v>
      </c>
      <c r="H1230" s="8" t="s">
        <v>53</v>
      </c>
      <c r="I1230" s="10" t="s">
        <v>3258</v>
      </c>
      <c r="J1230" s="8" t="s">
        <v>114</v>
      </c>
      <c r="K1230" s="8" t="s">
        <v>5005</v>
      </c>
      <c r="L1230" s="8" t="s">
        <v>27</v>
      </c>
      <c r="M1230" s="15">
        <v>2013</v>
      </c>
      <c r="N1230" s="11" t="s">
        <v>4997</v>
      </c>
      <c r="O1230" s="8" t="s">
        <v>29</v>
      </c>
      <c r="P1230" s="8" t="s">
        <v>5087</v>
      </c>
      <c r="Q1230" s="8" t="s">
        <v>5088</v>
      </c>
    </row>
    <row r="1231" spans="1:17" s="8" customFormat="1" ht="12.75" x14ac:dyDescent="0.2">
      <c r="A1231" s="7" t="s">
        <v>5044</v>
      </c>
      <c r="B1231" s="8" t="s">
        <v>19</v>
      </c>
      <c r="C1231" s="8" t="s">
        <v>88</v>
      </c>
      <c r="D1231" s="9" t="s">
        <v>21</v>
      </c>
      <c r="E1231" s="9" t="s">
        <v>21</v>
      </c>
      <c r="F1231" s="8" t="s">
        <v>22</v>
      </c>
      <c r="G1231" s="8" t="s">
        <v>23</v>
      </c>
      <c r="H1231" s="8" t="s">
        <v>53</v>
      </c>
      <c r="I1231" s="10" t="s">
        <v>3258</v>
      </c>
      <c r="J1231" s="8" t="s">
        <v>114</v>
      </c>
      <c r="K1231" s="8" t="s">
        <v>5005</v>
      </c>
      <c r="L1231" s="8" t="s">
        <v>27</v>
      </c>
      <c r="M1231" s="15">
        <v>2013</v>
      </c>
      <c r="N1231" s="11" t="s">
        <v>4997</v>
      </c>
      <c r="O1231" s="8" t="s">
        <v>29</v>
      </c>
      <c r="P1231" s="8" t="s">
        <v>5045</v>
      </c>
      <c r="Q1231" s="8" t="s">
        <v>5046</v>
      </c>
    </row>
    <row r="1232" spans="1:17" s="8" customFormat="1" ht="12.75" x14ac:dyDescent="0.2">
      <c r="A1232" s="7" t="s">
        <v>5041</v>
      </c>
      <c r="B1232" s="8" t="s">
        <v>19</v>
      </c>
      <c r="C1232" s="8" t="s">
        <v>88</v>
      </c>
      <c r="D1232" s="9" t="s">
        <v>21</v>
      </c>
      <c r="E1232" s="9" t="s">
        <v>21</v>
      </c>
      <c r="F1232" s="8" t="s">
        <v>22</v>
      </c>
      <c r="G1232" s="8" t="s">
        <v>23</v>
      </c>
      <c r="H1232" s="8" t="s">
        <v>53</v>
      </c>
      <c r="I1232" s="10" t="s">
        <v>3258</v>
      </c>
      <c r="J1232" s="8" t="s">
        <v>114</v>
      </c>
      <c r="K1232" s="8" t="s">
        <v>5005</v>
      </c>
      <c r="L1232" s="8" t="s">
        <v>27</v>
      </c>
      <c r="M1232" s="15">
        <v>2013</v>
      </c>
      <c r="N1232" s="11" t="s">
        <v>4997</v>
      </c>
      <c r="O1232" s="8" t="s">
        <v>29</v>
      </c>
      <c r="P1232" s="8" t="s">
        <v>5042</v>
      </c>
      <c r="Q1232" s="8" t="s">
        <v>5043</v>
      </c>
    </row>
    <row r="1233" spans="1:17" s="8" customFormat="1" ht="12.75" x14ac:dyDescent="0.2">
      <c r="A1233" s="7" t="s">
        <v>5011</v>
      </c>
      <c r="B1233" s="8" t="s">
        <v>19</v>
      </c>
      <c r="C1233" s="8" t="s">
        <v>88</v>
      </c>
      <c r="D1233" s="9" t="s">
        <v>21</v>
      </c>
      <c r="E1233" s="9" t="s">
        <v>21</v>
      </c>
      <c r="F1233" s="8" t="s">
        <v>22</v>
      </c>
      <c r="G1233" s="8" t="s">
        <v>23</v>
      </c>
      <c r="H1233" s="8" t="s">
        <v>53</v>
      </c>
      <c r="I1233" s="10" t="s">
        <v>3258</v>
      </c>
      <c r="J1233" s="8" t="s">
        <v>114</v>
      </c>
      <c r="K1233" s="8" t="s">
        <v>5005</v>
      </c>
      <c r="L1233" s="8" t="s">
        <v>27</v>
      </c>
      <c r="M1233" s="15">
        <v>2013</v>
      </c>
      <c r="N1233" s="11" t="s">
        <v>4997</v>
      </c>
      <c r="O1233" s="8" t="s">
        <v>29</v>
      </c>
      <c r="P1233" s="8" t="s">
        <v>5012</v>
      </c>
      <c r="Q1233" s="8" t="s">
        <v>5013</v>
      </c>
    </row>
    <row r="1234" spans="1:17" s="8" customFormat="1" ht="12.75" x14ac:dyDescent="0.2">
      <c r="A1234" s="7" t="s">
        <v>5059</v>
      </c>
      <c r="B1234" s="8" t="s">
        <v>19</v>
      </c>
      <c r="C1234" s="8" t="s">
        <v>52</v>
      </c>
      <c r="D1234" s="9" t="s">
        <v>21</v>
      </c>
      <c r="E1234" s="9" t="s">
        <v>21</v>
      </c>
      <c r="F1234" s="8" t="s">
        <v>22</v>
      </c>
      <c r="G1234" s="8" t="s">
        <v>23</v>
      </c>
      <c r="H1234" s="8" t="s">
        <v>53</v>
      </c>
      <c r="I1234" s="10" t="s">
        <v>3258</v>
      </c>
      <c r="J1234" s="8" t="s">
        <v>114</v>
      </c>
      <c r="K1234" s="8" t="s">
        <v>5005</v>
      </c>
      <c r="L1234" s="8" t="s">
        <v>27</v>
      </c>
      <c r="M1234" s="15">
        <v>2013</v>
      </c>
      <c r="N1234" s="11" t="s">
        <v>4997</v>
      </c>
      <c r="O1234" s="8" t="s">
        <v>29</v>
      </c>
      <c r="P1234" s="8" t="s">
        <v>5060</v>
      </c>
      <c r="Q1234" s="8" t="s">
        <v>5061</v>
      </c>
    </row>
    <row r="1235" spans="1:17" s="8" customFormat="1" ht="12.75" x14ac:dyDescent="0.2">
      <c r="A1235" s="7" t="s">
        <v>5056</v>
      </c>
      <c r="B1235" s="8" t="s">
        <v>19</v>
      </c>
      <c r="C1235" s="8" t="s">
        <v>52</v>
      </c>
      <c r="D1235" s="9" t="s">
        <v>21</v>
      </c>
      <c r="E1235" s="9" t="s">
        <v>21</v>
      </c>
      <c r="F1235" s="8" t="s">
        <v>22</v>
      </c>
      <c r="G1235" s="8" t="s">
        <v>23</v>
      </c>
      <c r="H1235" s="8" t="s">
        <v>53</v>
      </c>
      <c r="I1235" s="10" t="s">
        <v>3258</v>
      </c>
      <c r="J1235" s="8" t="s">
        <v>114</v>
      </c>
      <c r="K1235" s="8" t="s">
        <v>5005</v>
      </c>
      <c r="L1235" s="8" t="s">
        <v>27</v>
      </c>
      <c r="M1235" s="15">
        <v>2013</v>
      </c>
      <c r="N1235" s="11" t="s">
        <v>4997</v>
      </c>
      <c r="O1235" s="8" t="s">
        <v>29</v>
      </c>
      <c r="P1235" s="8" t="s">
        <v>5057</v>
      </c>
      <c r="Q1235" s="8" t="s">
        <v>5058</v>
      </c>
    </row>
    <row r="1236" spans="1:17" s="8" customFormat="1" ht="12.75" x14ac:dyDescent="0.2">
      <c r="A1236" s="7" t="s">
        <v>5068</v>
      </c>
      <c r="B1236" s="8" t="s">
        <v>19</v>
      </c>
      <c r="C1236" s="8" t="s">
        <v>52</v>
      </c>
      <c r="D1236" s="9" t="s">
        <v>21</v>
      </c>
      <c r="E1236" s="9" t="s">
        <v>21</v>
      </c>
      <c r="F1236" s="8" t="s">
        <v>22</v>
      </c>
      <c r="G1236" s="8" t="s">
        <v>23</v>
      </c>
      <c r="H1236" s="8" t="s">
        <v>53</v>
      </c>
      <c r="I1236" s="10" t="s">
        <v>3258</v>
      </c>
      <c r="J1236" s="8" t="s">
        <v>114</v>
      </c>
      <c r="K1236" s="8" t="s">
        <v>5005</v>
      </c>
      <c r="L1236" s="8" t="s">
        <v>27</v>
      </c>
      <c r="M1236" s="15">
        <v>2013</v>
      </c>
      <c r="N1236" s="11" t="s">
        <v>4997</v>
      </c>
      <c r="O1236" s="8" t="s">
        <v>29</v>
      </c>
      <c r="P1236" s="8" t="s">
        <v>5069</v>
      </c>
      <c r="Q1236" s="8" t="s">
        <v>5070</v>
      </c>
    </row>
    <row r="1237" spans="1:17" s="8" customFormat="1" ht="12.75" x14ac:dyDescent="0.2">
      <c r="A1237" s="7" t="s">
        <v>5014</v>
      </c>
      <c r="B1237" s="8" t="s">
        <v>19</v>
      </c>
      <c r="C1237" s="8" t="s">
        <v>52</v>
      </c>
      <c r="D1237" s="9" t="s">
        <v>21</v>
      </c>
      <c r="E1237" s="9" t="s">
        <v>21</v>
      </c>
      <c r="F1237" s="8" t="s">
        <v>22</v>
      </c>
      <c r="G1237" s="8" t="s">
        <v>23</v>
      </c>
      <c r="H1237" s="8" t="s">
        <v>53</v>
      </c>
      <c r="I1237" s="10" t="s">
        <v>3258</v>
      </c>
      <c r="J1237" s="8" t="s">
        <v>114</v>
      </c>
      <c r="K1237" s="8" t="s">
        <v>5005</v>
      </c>
      <c r="L1237" s="8" t="s">
        <v>27</v>
      </c>
      <c r="M1237" s="15">
        <v>2013</v>
      </c>
      <c r="N1237" s="11" t="s">
        <v>4997</v>
      </c>
      <c r="O1237" s="8" t="s">
        <v>29</v>
      </c>
      <c r="P1237" s="8" t="s">
        <v>5015</v>
      </c>
      <c r="Q1237" s="8" t="s">
        <v>5016</v>
      </c>
    </row>
    <row r="1238" spans="1:17" s="8" customFormat="1" ht="12.75" x14ac:dyDescent="0.2">
      <c r="A1238" s="7" t="s">
        <v>5074</v>
      </c>
      <c r="B1238" s="8" t="s">
        <v>19</v>
      </c>
      <c r="C1238" s="8" t="s">
        <v>88</v>
      </c>
      <c r="D1238" s="9" t="s">
        <v>21</v>
      </c>
      <c r="E1238" s="9" t="s">
        <v>21</v>
      </c>
      <c r="F1238" s="8" t="s">
        <v>22</v>
      </c>
      <c r="G1238" s="8" t="s">
        <v>23</v>
      </c>
      <c r="H1238" s="8" t="s">
        <v>53</v>
      </c>
      <c r="I1238" s="10" t="s">
        <v>3258</v>
      </c>
      <c r="J1238" s="8" t="s">
        <v>114</v>
      </c>
      <c r="K1238" s="8" t="s">
        <v>5005</v>
      </c>
      <c r="L1238" s="8" t="s">
        <v>27</v>
      </c>
      <c r="M1238" s="15">
        <v>2013</v>
      </c>
      <c r="N1238" s="11" t="s">
        <v>4997</v>
      </c>
      <c r="O1238" s="8" t="s">
        <v>29</v>
      </c>
      <c r="P1238" s="8" t="s">
        <v>5075</v>
      </c>
      <c r="Q1238" s="8" t="s">
        <v>5076</v>
      </c>
    </row>
    <row r="1239" spans="1:17" s="8" customFormat="1" ht="12.75" x14ac:dyDescent="0.2">
      <c r="A1239" s="7" t="s">
        <v>5020</v>
      </c>
      <c r="B1239" s="8" t="s">
        <v>19</v>
      </c>
      <c r="C1239" s="8" t="s">
        <v>88</v>
      </c>
      <c r="D1239" s="9" t="s">
        <v>21</v>
      </c>
      <c r="E1239" s="9" t="s">
        <v>21</v>
      </c>
      <c r="F1239" s="8" t="s">
        <v>22</v>
      </c>
      <c r="G1239" s="8" t="s">
        <v>23</v>
      </c>
      <c r="H1239" s="8" t="s">
        <v>53</v>
      </c>
      <c r="I1239" s="10" t="s">
        <v>3258</v>
      </c>
      <c r="J1239" s="8" t="s">
        <v>114</v>
      </c>
      <c r="K1239" s="8" t="s">
        <v>5005</v>
      </c>
      <c r="L1239" s="8" t="s">
        <v>27</v>
      </c>
      <c r="M1239" s="15">
        <v>2013</v>
      </c>
      <c r="N1239" s="11" t="s">
        <v>4997</v>
      </c>
      <c r="O1239" s="8" t="s">
        <v>29</v>
      </c>
      <c r="P1239" s="8" t="s">
        <v>5021</v>
      </c>
      <c r="Q1239" s="8" t="s">
        <v>5022</v>
      </c>
    </row>
    <row r="1240" spans="1:17" s="8" customFormat="1" ht="12.75" x14ac:dyDescent="0.2">
      <c r="A1240" s="7" t="s">
        <v>5035</v>
      </c>
      <c r="B1240" s="8" t="s">
        <v>19</v>
      </c>
      <c r="C1240" s="8" t="s">
        <v>88</v>
      </c>
      <c r="D1240" s="9" t="s">
        <v>21</v>
      </c>
      <c r="E1240" s="9" t="s">
        <v>21</v>
      </c>
      <c r="F1240" s="8" t="s">
        <v>22</v>
      </c>
      <c r="G1240" s="8" t="s">
        <v>23</v>
      </c>
      <c r="H1240" s="8" t="s">
        <v>53</v>
      </c>
      <c r="I1240" s="10" t="s">
        <v>3258</v>
      </c>
      <c r="J1240" s="8" t="s">
        <v>114</v>
      </c>
      <c r="K1240" s="8" t="s">
        <v>5005</v>
      </c>
      <c r="L1240" s="8" t="s">
        <v>27</v>
      </c>
      <c r="M1240" s="15">
        <v>2013</v>
      </c>
      <c r="N1240" s="11" t="s">
        <v>4997</v>
      </c>
      <c r="O1240" s="8" t="s">
        <v>29</v>
      </c>
      <c r="P1240" s="8" t="s">
        <v>5036</v>
      </c>
      <c r="Q1240" s="8" t="s">
        <v>5037</v>
      </c>
    </row>
    <row r="1241" spans="1:17" s="8" customFormat="1" ht="12.75" x14ac:dyDescent="0.2">
      <c r="A1241" s="7" t="s">
        <v>3777</v>
      </c>
      <c r="B1241" s="8" t="s">
        <v>19</v>
      </c>
      <c r="C1241" s="8" t="s">
        <v>52</v>
      </c>
      <c r="D1241" s="9" t="s">
        <v>21</v>
      </c>
      <c r="E1241" s="9" t="s">
        <v>21</v>
      </c>
      <c r="F1241" s="8" t="s">
        <v>22</v>
      </c>
      <c r="G1241" s="8" t="s">
        <v>23</v>
      </c>
      <c r="H1241" s="8" t="s">
        <v>53</v>
      </c>
      <c r="I1241" s="10" t="s">
        <v>3258</v>
      </c>
      <c r="J1241" s="8" t="s">
        <v>114</v>
      </c>
      <c r="K1241" s="8" t="s">
        <v>3392</v>
      </c>
      <c r="L1241" s="8" t="s">
        <v>27</v>
      </c>
      <c r="M1241" s="15">
        <v>2005</v>
      </c>
      <c r="N1241" s="11" t="s">
        <v>2537</v>
      </c>
      <c r="O1241" s="8" t="s">
        <v>29</v>
      </c>
      <c r="P1241" s="8" t="s">
        <v>3778</v>
      </c>
      <c r="Q1241" s="8" t="s">
        <v>3779</v>
      </c>
    </row>
    <row r="1242" spans="1:17" s="8" customFormat="1" ht="12.75" x14ac:dyDescent="0.2">
      <c r="A1242" s="7" t="s">
        <v>3605</v>
      </c>
      <c r="B1242" s="8" t="s">
        <v>19</v>
      </c>
      <c r="C1242" s="8" t="s">
        <v>20</v>
      </c>
      <c r="D1242" s="9" t="s">
        <v>21</v>
      </c>
      <c r="E1242" s="9" t="s">
        <v>21</v>
      </c>
      <c r="F1242" s="8" t="s">
        <v>22</v>
      </c>
      <c r="G1242" s="8" t="s">
        <v>23</v>
      </c>
      <c r="H1242" s="8" t="s">
        <v>24</v>
      </c>
      <c r="I1242" s="10" t="s">
        <v>3258</v>
      </c>
      <c r="J1242" s="8" t="s">
        <v>114</v>
      </c>
      <c r="K1242" s="8" t="s">
        <v>3321</v>
      </c>
      <c r="L1242" s="8" t="s">
        <v>27</v>
      </c>
      <c r="M1242" s="15">
        <v>2002</v>
      </c>
      <c r="N1242" s="11" t="s">
        <v>3606</v>
      </c>
      <c r="O1242" s="8" t="s">
        <v>29</v>
      </c>
      <c r="P1242" s="8" t="s">
        <v>3607</v>
      </c>
      <c r="Q1242" s="8" t="s">
        <v>3608</v>
      </c>
    </row>
    <row r="1243" spans="1:17" s="8" customFormat="1" ht="12.75" x14ac:dyDescent="0.2">
      <c r="A1243" s="7" t="s">
        <v>3477</v>
      </c>
      <c r="B1243" s="8" t="s">
        <v>19</v>
      </c>
      <c r="C1243" s="8" t="s">
        <v>52</v>
      </c>
      <c r="D1243" s="9" t="s">
        <v>21</v>
      </c>
      <c r="E1243" s="9" t="s">
        <v>21</v>
      </c>
      <c r="F1243" s="8" t="s">
        <v>22</v>
      </c>
      <c r="G1243" s="8" t="s">
        <v>23</v>
      </c>
      <c r="H1243" s="8" t="s">
        <v>53</v>
      </c>
      <c r="I1243" s="10" t="s">
        <v>3258</v>
      </c>
      <c r="J1243" s="8" t="s">
        <v>114</v>
      </c>
      <c r="K1243" s="8" t="s">
        <v>3277</v>
      </c>
      <c r="L1243" s="8" t="s">
        <v>27</v>
      </c>
      <c r="M1243" s="15">
        <v>2001</v>
      </c>
      <c r="N1243" s="11" t="s">
        <v>3478</v>
      </c>
      <c r="O1243" s="8" t="s">
        <v>29</v>
      </c>
      <c r="P1243" s="8" t="s">
        <v>3479</v>
      </c>
      <c r="Q1243" s="8" t="s">
        <v>3480</v>
      </c>
    </row>
    <row r="1244" spans="1:17" s="8" customFormat="1" ht="12.75" x14ac:dyDescent="0.2">
      <c r="A1244" s="7" t="s">
        <v>5000</v>
      </c>
      <c r="B1244" s="8" t="s">
        <v>19</v>
      </c>
      <c r="C1244" s="8" t="s">
        <v>52</v>
      </c>
      <c r="D1244" s="9" t="s">
        <v>21</v>
      </c>
      <c r="E1244" s="9" t="s">
        <v>21</v>
      </c>
      <c r="F1244" s="8" t="s">
        <v>22</v>
      </c>
      <c r="G1244" s="8" t="s">
        <v>23</v>
      </c>
      <c r="H1244" s="8" t="s">
        <v>53</v>
      </c>
      <c r="I1244" s="10" t="s">
        <v>3258</v>
      </c>
      <c r="J1244" s="8" t="s">
        <v>114</v>
      </c>
      <c r="K1244" s="8" t="s">
        <v>3281</v>
      </c>
      <c r="L1244" s="8" t="s">
        <v>27</v>
      </c>
      <c r="M1244" s="15">
        <v>2013</v>
      </c>
      <c r="N1244" s="11" t="s">
        <v>5001</v>
      </c>
      <c r="O1244" s="8" t="s">
        <v>29</v>
      </c>
      <c r="P1244" s="8" t="s">
        <v>5002</v>
      </c>
      <c r="Q1244" s="8" t="s">
        <v>5003</v>
      </c>
    </row>
    <row r="1245" spans="1:17" s="8" customFormat="1" ht="12.75" x14ac:dyDescent="0.2">
      <c r="A1245" s="7" t="s">
        <v>4210</v>
      </c>
      <c r="B1245" s="8" t="s">
        <v>19</v>
      </c>
      <c r="C1245" s="8" t="s">
        <v>52</v>
      </c>
      <c r="D1245" s="9" t="s">
        <v>21</v>
      </c>
      <c r="E1245" s="9" t="s">
        <v>21</v>
      </c>
      <c r="F1245" s="8" t="s">
        <v>22</v>
      </c>
      <c r="G1245" s="8" t="s">
        <v>23</v>
      </c>
      <c r="H1245" s="8" t="s">
        <v>53</v>
      </c>
      <c r="I1245" s="10" t="s">
        <v>3258</v>
      </c>
      <c r="J1245" s="8" t="s">
        <v>114</v>
      </c>
      <c r="K1245" s="8" t="s">
        <v>3277</v>
      </c>
      <c r="L1245" s="8" t="s">
        <v>27</v>
      </c>
      <c r="M1245" s="15">
        <v>2009</v>
      </c>
      <c r="N1245" s="13">
        <v>40137</v>
      </c>
      <c r="O1245" s="8" t="s">
        <v>29</v>
      </c>
      <c r="P1245" s="8" t="s">
        <v>4211</v>
      </c>
      <c r="Q1245" s="8" t="s">
        <v>4212</v>
      </c>
    </row>
    <row r="1246" spans="1:17" s="8" customFormat="1" ht="12.75" x14ac:dyDescent="0.2">
      <c r="A1246" s="7" t="s">
        <v>3887</v>
      </c>
      <c r="B1246" s="8" t="s">
        <v>19</v>
      </c>
      <c r="C1246" s="8" t="s">
        <v>52</v>
      </c>
      <c r="D1246" s="9" t="s">
        <v>21</v>
      </c>
      <c r="E1246" s="9" t="s">
        <v>21</v>
      </c>
      <c r="F1246" s="8" t="s">
        <v>22</v>
      </c>
      <c r="G1246" s="8" t="s">
        <v>23</v>
      </c>
      <c r="H1246" s="8" t="s">
        <v>53</v>
      </c>
      <c r="I1246" s="10" t="s">
        <v>3258</v>
      </c>
      <c r="J1246" s="8" t="s">
        <v>114</v>
      </c>
      <c r="K1246" s="8" t="s">
        <v>3277</v>
      </c>
      <c r="L1246" s="8" t="s">
        <v>27</v>
      </c>
      <c r="M1246" s="15">
        <v>2007</v>
      </c>
      <c r="N1246" s="13">
        <v>39343</v>
      </c>
      <c r="O1246" s="8" t="s">
        <v>29</v>
      </c>
      <c r="P1246" s="8" t="s">
        <v>3888</v>
      </c>
      <c r="Q1246" s="8" t="s">
        <v>3889</v>
      </c>
    </row>
    <row r="1247" spans="1:17" s="8" customFormat="1" ht="12.75" x14ac:dyDescent="0.2">
      <c r="A1247" s="7" t="s">
        <v>4781</v>
      </c>
      <c r="B1247" s="8" t="s">
        <v>19</v>
      </c>
      <c r="C1247" s="8" t="s">
        <v>52</v>
      </c>
      <c r="D1247" s="9" t="s">
        <v>21</v>
      </c>
      <c r="E1247" s="9" t="s">
        <v>21</v>
      </c>
      <c r="F1247" s="8" t="s">
        <v>22</v>
      </c>
      <c r="G1247" s="8" t="s">
        <v>23</v>
      </c>
      <c r="H1247" s="8" t="s">
        <v>53</v>
      </c>
      <c r="I1247" s="10" t="s">
        <v>3258</v>
      </c>
      <c r="J1247" s="8" t="s">
        <v>114</v>
      </c>
      <c r="K1247" s="8" t="s">
        <v>3277</v>
      </c>
      <c r="L1247" s="8" t="s">
        <v>27</v>
      </c>
      <c r="M1247" s="15">
        <v>2011</v>
      </c>
      <c r="N1247" s="13">
        <v>40759</v>
      </c>
      <c r="O1247" s="8" t="s">
        <v>29</v>
      </c>
      <c r="P1247" s="8" t="s">
        <v>4782</v>
      </c>
      <c r="Q1247" s="8" t="s">
        <v>4783</v>
      </c>
    </row>
    <row r="1248" spans="1:17" s="8" customFormat="1" ht="12.75" x14ac:dyDescent="0.2">
      <c r="A1248" s="7" t="s">
        <v>3747</v>
      </c>
      <c r="B1248" s="8" t="s">
        <v>19</v>
      </c>
      <c r="C1248" s="8" t="s">
        <v>52</v>
      </c>
      <c r="D1248" s="9" t="s">
        <v>21</v>
      </c>
      <c r="E1248" s="9" t="s">
        <v>21</v>
      </c>
      <c r="F1248" s="8" t="s">
        <v>22</v>
      </c>
      <c r="G1248" s="8" t="s">
        <v>23</v>
      </c>
      <c r="H1248" s="8" t="s">
        <v>53</v>
      </c>
      <c r="I1248" s="10" t="s">
        <v>3258</v>
      </c>
      <c r="J1248" s="8" t="s">
        <v>114</v>
      </c>
      <c r="K1248" s="8" t="s">
        <v>3259</v>
      </c>
      <c r="L1248" s="8" t="s">
        <v>27</v>
      </c>
      <c r="M1248" s="15">
        <v>2005</v>
      </c>
      <c r="N1248" s="13">
        <v>38465</v>
      </c>
      <c r="O1248" s="8" t="s">
        <v>29</v>
      </c>
      <c r="P1248" s="8" t="s">
        <v>3748</v>
      </c>
      <c r="Q1248" s="8" t="s">
        <v>3749</v>
      </c>
    </row>
    <row r="1249" spans="1:17" s="8" customFormat="1" ht="12.75" x14ac:dyDescent="0.2">
      <c r="A1249" s="7" t="s">
        <v>4007</v>
      </c>
      <c r="B1249" s="8" t="s">
        <v>19</v>
      </c>
      <c r="C1249" s="8" t="s">
        <v>52</v>
      </c>
      <c r="D1249" s="9" t="s">
        <v>21</v>
      </c>
      <c r="E1249" s="9" t="s">
        <v>21</v>
      </c>
      <c r="F1249" s="8" t="s">
        <v>22</v>
      </c>
      <c r="G1249" s="8" t="s">
        <v>23</v>
      </c>
      <c r="H1249" s="8" t="s">
        <v>53</v>
      </c>
      <c r="I1249" s="10" t="s">
        <v>3258</v>
      </c>
      <c r="J1249" s="8" t="s">
        <v>114</v>
      </c>
      <c r="K1249" s="8" t="s">
        <v>3277</v>
      </c>
      <c r="L1249" s="8" t="s">
        <v>27</v>
      </c>
      <c r="M1249" s="15">
        <v>2007</v>
      </c>
      <c r="N1249" s="13">
        <v>39268</v>
      </c>
      <c r="O1249" s="8" t="s">
        <v>29</v>
      </c>
      <c r="P1249" s="8" t="s">
        <v>4008</v>
      </c>
      <c r="Q1249" s="8" t="s">
        <v>4009</v>
      </c>
    </row>
    <row r="1250" spans="1:17" s="8" customFormat="1" ht="12.75" x14ac:dyDescent="0.2">
      <c r="A1250" s="7" t="s">
        <v>4662</v>
      </c>
      <c r="B1250" s="8" t="s">
        <v>19</v>
      </c>
      <c r="C1250" s="8" t="s">
        <v>52</v>
      </c>
      <c r="D1250" s="9" t="s">
        <v>21</v>
      </c>
      <c r="E1250" s="9" t="s">
        <v>21</v>
      </c>
      <c r="F1250" s="8" t="s">
        <v>22</v>
      </c>
      <c r="G1250" s="8" t="s">
        <v>23</v>
      </c>
      <c r="H1250" s="8" t="s">
        <v>53</v>
      </c>
      <c r="I1250" s="10" t="s">
        <v>3258</v>
      </c>
      <c r="J1250" s="8" t="s">
        <v>114</v>
      </c>
      <c r="K1250" s="8" t="s">
        <v>3277</v>
      </c>
      <c r="L1250" s="8" t="s">
        <v>27</v>
      </c>
      <c r="M1250" s="15">
        <v>2011</v>
      </c>
      <c r="N1250" s="13">
        <v>40773</v>
      </c>
      <c r="O1250" s="8" t="s">
        <v>29</v>
      </c>
      <c r="P1250" s="8" t="s">
        <v>4663</v>
      </c>
      <c r="Q1250" s="8" t="s">
        <v>4664</v>
      </c>
    </row>
    <row r="1251" spans="1:17" s="8" customFormat="1" ht="12.75" x14ac:dyDescent="0.2">
      <c r="A1251" s="7" t="s">
        <v>3493</v>
      </c>
      <c r="B1251" s="8" t="s">
        <v>19</v>
      </c>
      <c r="C1251" s="8" t="s">
        <v>52</v>
      </c>
      <c r="D1251" s="9" t="s">
        <v>21</v>
      </c>
      <c r="E1251" s="9" t="s">
        <v>21</v>
      </c>
      <c r="F1251" s="8" t="s">
        <v>22</v>
      </c>
      <c r="G1251" s="8" t="s">
        <v>23</v>
      </c>
      <c r="H1251" s="8" t="s">
        <v>53</v>
      </c>
      <c r="I1251" s="10" t="s">
        <v>3258</v>
      </c>
      <c r="J1251" s="8" t="s">
        <v>114</v>
      </c>
      <c r="K1251" s="8" t="s">
        <v>3277</v>
      </c>
      <c r="L1251" s="8" t="s">
        <v>27</v>
      </c>
      <c r="M1251" s="15">
        <v>2001</v>
      </c>
      <c r="N1251" s="13">
        <v>37090</v>
      </c>
      <c r="O1251" s="8" t="s">
        <v>29</v>
      </c>
      <c r="P1251" s="8" t="s">
        <v>3494</v>
      </c>
      <c r="Q1251" s="8" t="s">
        <v>3495</v>
      </c>
    </row>
    <row r="1252" spans="1:17" s="8" customFormat="1" ht="12.75" x14ac:dyDescent="0.2">
      <c r="A1252" s="7" t="s">
        <v>4302</v>
      </c>
      <c r="B1252" s="8" t="s">
        <v>19</v>
      </c>
      <c r="C1252" s="8" t="s">
        <v>52</v>
      </c>
      <c r="D1252" s="9" t="s">
        <v>21</v>
      </c>
      <c r="E1252" s="9" t="s">
        <v>21</v>
      </c>
      <c r="F1252" s="8" t="s">
        <v>22</v>
      </c>
      <c r="G1252" s="8" t="s">
        <v>23</v>
      </c>
      <c r="H1252" s="8" t="s">
        <v>53</v>
      </c>
      <c r="I1252" s="10" t="s">
        <v>3258</v>
      </c>
      <c r="J1252" s="8" t="s">
        <v>114</v>
      </c>
      <c r="K1252" s="8" t="s">
        <v>3277</v>
      </c>
      <c r="L1252" s="8" t="s">
        <v>27</v>
      </c>
      <c r="M1252" s="15">
        <v>2010</v>
      </c>
      <c r="N1252" s="13">
        <v>40428</v>
      </c>
      <c r="O1252" s="8" t="s">
        <v>29</v>
      </c>
      <c r="P1252" s="8" t="s">
        <v>4303</v>
      </c>
      <c r="Q1252" s="8" t="s">
        <v>4304</v>
      </c>
    </row>
    <row r="1253" spans="1:17" s="8" customFormat="1" ht="12.75" x14ac:dyDescent="0.2">
      <c r="A1253" s="7" t="s">
        <v>3946</v>
      </c>
      <c r="B1253" s="8" t="s">
        <v>19</v>
      </c>
      <c r="C1253" s="8" t="s">
        <v>52</v>
      </c>
      <c r="D1253" s="9" t="s">
        <v>21</v>
      </c>
      <c r="E1253" s="9" t="s">
        <v>21</v>
      </c>
      <c r="F1253" s="8" t="s">
        <v>22</v>
      </c>
      <c r="G1253" s="8" t="s">
        <v>23</v>
      </c>
      <c r="H1253" s="8" t="s">
        <v>53</v>
      </c>
      <c r="I1253" s="10" t="s">
        <v>3258</v>
      </c>
      <c r="J1253" s="8" t="s">
        <v>114</v>
      </c>
      <c r="K1253" s="8" t="s">
        <v>3277</v>
      </c>
      <c r="L1253" s="8" t="s">
        <v>27</v>
      </c>
      <c r="M1253" s="15">
        <v>2007</v>
      </c>
      <c r="N1253" s="13">
        <v>39396</v>
      </c>
      <c r="O1253" s="8" t="s">
        <v>29</v>
      </c>
      <c r="P1253" s="8" t="s">
        <v>3947</v>
      </c>
      <c r="Q1253" s="8" t="s">
        <v>3948</v>
      </c>
    </row>
    <row r="1254" spans="1:17" s="8" customFormat="1" ht="12.75" x14ac:dyDescent="0.2">
      <c r="A1254" s="7" t="s">
        <v>4308</v>
      </c>
      <c r="B1254" s="8" t="s">
        <v>19</v>
      </c>
      <c r="C1254" s="8" t="s">
        <v>52</v>
      </c>
      <c r="D1254" s="9" t="s">
        <v>21</v>
      </c>
      <c r="E1254" s="9" t="s">
        <v>21</v>
      </c>
      <c r="F1254" s="8" t="s">
        <v>22</v>
      </c>
      <c r="G1254" s="8" t="s">
        <v>23</v>
      </c>
      <c r="H1254" s="8" t="s">
        <v>53</v>
      </c>
      <c r="I1254" s="10" t="s">
        <v>3258</v>
      </c>
      <c r="J1254" s="8" t="s">
        <v>114</v>
      </c>
      <c r="K1254" s="8" t="s">
        <v>3259</v>
      </c>
      <c r="L1254" s="8" t="s">
        <v>27</v>
      </c>
      <c r="M1254" s="15">
        <v>2010</v>
      </c>
      <c r="N1254" s="13">
        <v>40319</v>
      </c>
      <c r="O1254" s="8" t="s">
        <v>29</v>
      </c>
      <c r="P1254" s="8" t="s">
        <v>4309</v>
      </c>
      <c r="Q1254" s="8" t="s">
        <v>4310</v>
      </c>
    </row>
    <row r="1255" spans="1:17" s="8" customFormat="1" ht="12.75" x14ac:dyDescent="0.2">
      <c r="A1255" s="7" t="s">
        <v>4616</v>
      </c>
      <c r="B1255" s="8" t="s">
        <v>19</v>
      </c>
      <c r="C1255" s="8" t="s">
        <v>52</v>
      </c>
      <c r="D1255" s="9" t="s">
        <v>21</v>
      </c>
      <c r="E1255" s="9" t="s">
        <v>21</v>
      </c>
      <c r="F1255" s="8" t="s">
        <v>22</v>
      </c>
      <c r="G1255" s="8" t="s">
        <v>23</v>
      </c>
      <c r="H1255" s="8" t="s">
        <v>53</v>
      </c>
      <c r="I1255" s="10" t="s">
        <v>3258</v>
      </c>
      <c r="J1255" s="8" t="s">
        <v>114</v>
      </c>
      <c r="K1255" s="8" t="s">
        <v>3277</v>
      </c>
      <c r="L1255" s="8" t="s">
        <v>27</v>
      </c>
      <c r="M1255" s="15">
        <v>2011</v>
      </c>
      <c r="N1255" s="13">
        <v>40907</v>
      </c>
      <c r="O1255" s="8" t="s">
        <v>29</v>
      </c>
      <c r="P1255" s="8" t="s">
        <v>4617</v>
      </c>
      <c r="Q1255" s="8" t="s">
        <v>4618</v>
      </c>
    </row>
    <row r="1256" spans="1:17" s="8" customFormat="1" ht="12.75" x14ac:dyDescent="0.2">
      <c r="A1256" s="7" t="s">
        <v>4434</v>
      </c>
      <c r="B1256" s="8" t="s">
        <v>19</v>
      </c>
      <c r="C1256" s="8" t="s">
        <v>52</v>
      </c>
      <c r="D1256" s="9" t="s">
        <v>21</v>
      </c>
      <c r="E1256" s="9" t="s">
        <v>21</v>
      </c>
      <c r="F1256" s="8" t="s">
        <v>22</v>
      </c>
      <c r="G1256" s="8" t="s">
        <v>23</v>
      </c>
      <c r="H1256" s="8" t="s">
        <v>53</v>
      </c>
      <c r="I1256" s="10" t="s">
        <v>3258</v>
      </c>
      <c r="J1256" s="8" t="s">
        <v>114</v>
      </c>
      <c r="K1256" s="8" t="s">
        <v>3277</v>
      </c>
      <c r="L1256" s="8" t="s">
        <v>27</v>
      </c>
      <c r="M1256" s="15">
        <v>2010</v>
      </c>
      <c r="N1256" s="13">
        <v>40422</v>
      </c>
      <c r="O1256" s="8" t="s">
        <v>29</v>
      </c>
      <c r="P1256" s="8" t="s">
        <v>4435</v>
      </c>
      <c r="Q1256" s="8" t="s">
        <v>4436</v>
      </c>
    </row>
    <row r="1257" spans="1:17" s="8" customFormat="1" ht="12.75" x14ac:dyDescent="0.2">
      <c r="A1257" s="7" t="s">
        <v>4470</v>
      </c>
      <c r="B1257" s="8" t="s">
        <v>19</v>
      </c>
      <c r="C1257" s="8" t="s">
        <v>52</v>
      </c>
      <c r="D1257" s="9" t="s">
        <v>21</v>
      </c>
      <c r="E1257" s="9" t="s">
        <v>21</v>
      </c>
      <c r="F1257" s="8" t="s">
        <v>22</v>
      </c>
      <c r="G1257" s="8" t="s">
        <v>23</v>
      </c>
      <c r="H1257" s="8" t="s">
        <v>53</v>
      </c>
      <c r="I1257" s="10" t="s">
        <v>3258</v>
      </c>
      <c r="J1257" s="8" t="s">
        <v>114</v>
      </c>
      <c r="K1257" s="8" t="s">
        <v>3277</v>
      </c>
      <c r="L1257" s="8" t="s">
        <v>27</v>
      </c>
      <c r="M1257" s="15">
        <v>2010</v>
      </c>
      <c r="N1257" s="11" t="s">
        <v>1526</v>
      </c>
      <c r="O1257" s="8" t="s">
        <v>29</v>
      </c>
      <c r="P1257" s="8" t="s">
        <v>4471</v>
      </c>
      <c r="Q1257" s="8" t="s">
        <v>4472</v>
      </c>
    </row>
    <row r="1258" spans="1:17" s="8" customFormat="1" ht="12.75" x14ac:dyDescent="0.2">
      <c r="A1258" s="7" t="s">
        <v>4555</v>
      </c>
      <c r="B1258" s="8" t="s">
        <v>19</v>
      </c>
      <c r="C1258" s="8" t="s">
        <v>52</v>
      </c>
      <c r="D1258" s="9" t="s">
        <v>21</v>
      </c>
      <c r="E1258" s="9" t="s">
        <v>21</v>
      </c>
      <c r="F1258" s="8" t="s">
        <v>22</v>
      </c>
      <c r="G1258" s="8" t="s">
        <v>23</v>
      </c>
      <c r="H1258" s="8" t="s">
        <v>53</v>
      </c>
      <c r="I1258" s="10" t="s">
        <v>3258</v>
      </c>
      <c r="J1258" s="8" t="s">
        <v>114</v>
      </c>
      <c r="K1258" s="8" t="s">
        <v>3277</v>
      </c>
      <c r="L1258" s="8" t="s">
        <v>27</v>
      </c>
      <c r="M1258" s="15">
        <v>2011</v>
      </c>
      <c r="N1258" s="13">
        <v>40711</v>
      </c>
      <c r="O1258" s="8" t="s">
        <v>29</v>
      </c>
      <c r="P1258" s="8" t="s">
        <v>4556</v>
      </c>
      <c r="Q1258" s="8" t="s">
        <v>4557</v>
      </c>
    </row>
    <row r="1259" spans="1:17" s="8" customFormat="1" ht="12.75" x14ac:dyDescent="0.2">
      <c r="A1259" s="7" t="s">
        <v>4392</v>
      </c>
      <c r="B1259" s="8" t="s">
        <v>19</v>
      </c>
      <c r="C1259" s="8" t="s">
        <v>52</v>
      </c>
      <c r="D1259" s="9" t="s">
        <v>21</v>
      </c>
      <c r="E1259" s="9" t="s">
        <v>21</v>
      </c>
      <c r="F1259" s="8" t="s">
        <v>22</v>
      </c>
      <c r="G1259" s="8" t="s">
        <v>23</v>
      </c>
      <c r="H1259" s="8" t="s">
        <v>53</v>
      </c>
      <c r="I1259" s="10" t="s">
        <v>3258</v>
      </c>
      <c r="J1259" s="8" t="s">
        <v>114</v>
      </c>
      <c r="K1259" s="8" t="s">
        <v>3277</v>
      </c>
      <c r="L1259" s="8" t="s">
        <v>27</v>
      </c>
      <c r="M1259" s="15">
        <v>2010</v>
      </c>
      <c r="N1259" s="13">
        <v>40210</v>
      </c>
      <c r="O1259" s="8" t="s">
        <v>29</v>
      </c>
      <c r="P1259" s="8" t="s">
        <v>4393</v>
      </c>
      <c r="Q1259" s="8" t="s">
        <v>4394</v>
      </c>
    </row>
    <row r="1260" spans="1:17" s="8" customFormat="1" ht="12.75" x14ac:dyDescent="0.2">
      <c r="A1260" s="7" t="s">
        <v>4811</v>
      </c>
      <c r="B1260" s="8" t="s">
        <v>19</v>
      </c>
      <c r="C1260" s="8" t="s">
        <v>52</v>
      </c>
      <c r="D1260" s="9" t="s">
        <v>21</v>
      </c>
      <c r="E1260" s="9" t="s">
        <v>21</v>
      </c>
      <c r="F1260" s="8" t="s">
        <v>22</v>
      </c>
      <c r="G1260" s="8" t="s">
        <v>23</v>
      </c>
      <c r="H1260" s="8" t="s">
        <v>53</v>
      </c>
      <c r="I1260" s="10" t="s">
        <v>3258</v>
      </c>
      <c r="J1260" s="8" t="s">
        <v>114</v>
      </c>
      <c r="K1260" s="8" t="s">
        <v>3277</v>
      </c>
      <c r="L1260" s="8" t="s">
        <v>27</v>
      </c>
      <c r="M1260" s="15">
        <v>2011</v>
      </c>
      <c r="N1260" s="13">
        <v>40629</v>
      </c>
      <c r="O1260" s="8" t="s">
        <v>29</v>
      </c>
      <c r="P1260" s="8" t="s">
        <v>4812</v>
      </c>
      <c r="Q1260" s="8" t="s">
        <v>4813</v>
      </c>
    </row>
    <row r="1261" spans="1:17" s="8" customFormat="1" ht="12.75" x14ac:dyDescent="0.2">
      <c r="A1261" s="7" t="s">
        <v>4742</v>
      </c>
      <c r="B1261" s="8" t="s">
        <v>19</v>
      </c>
      <c r="C1261" s="8" t="s">
        <v>52</v>
      </c>
      <c r="D1261" s="9" t="s">
        <v>21</v>
      </c>
      <c r="E1261" s="9" t="s">
        <v>21</v>
      </c>
      <c r="F1261" s="8" t="s">
        <v>22</v>
      </c>
      <c r="G1261" s="8" t="s">
        <v>23</v>
      </c>
      <c r="H1261" s="8" t="s">
        <v>53</v>
      </c>
      <c r="I1261" s="10" t="s">
        <v>3258</v>
      </c>
      <c r="J1261" s="8" t="s">
        <v>114</v>
      </c>
      <c r="K1261" s="8" t="s">
        <v>3277</v>
      </c>
      <c r="L1261" s="8" t="s">
        <v>27</v>
      </c>
      <c r="M1261" s="15">
        <v>2011</v>
      </c>
      <c r="N1261" s="13">
        <v>40612</v>
      </c>
      <c r="O1261" s="8" t="s">
        <v>29</v>
      </c>
      <c r="P1261" s="8" t="s">
        <v>4743</v>
      </c>
      <c r="Q1261" s="8" t="s">
        <v>4744</v>
      </c>
    </row>
    <row r="1262" spans="1:17" s="8" customFormat="1" ht="12.75" x14ac:dyDescent="0.2">
      <c r="A1262" s="7" t="s">
        <v>4349</v>
      </c>
      <c r="B1262" s="8" t="s">
        <v>19</v>
      </c>
      <c r="C1262" s="8" t="s">
        <v>52</v>
      </c>
      <c r="D1262" s="9" t="s">
        <v>21</v>
      </c>
      <c r="E1262" s="9" t="s">
        <v>21</v>
      </c>
      <c r="F1262" s="8" t="s">
        <v>22</v>
      </c>
      <c r="G1262" s="8" t="s">
        <v>23</v>
      </c>
      <c r="H1262" s="8" t="s">
        <v>53</v>
      </c>
      <c r="I1262" s="10" t="s">
        <v>3258</v>
      </c>
      <c r="J1262" s="8" t="s">
        <v>114</v>
      </c>
      <c r="K1262" s="8" t="s">
        <v>3277</v>
      </c>
      <c r="L1262" s="8" t="s">
        <v>27</v>
      </c>
      <c r="M1262" s="15">
        <v>2010</v>
      </c>
      <c r="N1262" s="13">
        <v>40189</v>
      </c>
      <c r="O1262" s="8" t="s">
        <v>29</v>
      </c>
      <c r="P1262" s="8" t="s">
        <v>4350</v>
      </c>
      <c r="Q1262" s="8" t="s">
        <v>4351</v>
      </c>
    </row>
    <row r="1263" spans="1:17" s="8" customFormat="1" ht="12.75" x14ac:dyDescent="0.2">
      <c r="A1263" s="7" t="s">
        <v>4452</v>
      </c>
      <c r="B1263" s="8" t="s">
        <v>19</v>
      </c>
      <c r="C1263" s="8" t="s">
        <v>52</v>
      </c>
      <c r="D1263" s="9" t="s">
        <v>21</v>
      </c>
      <c r="E1263" s="9" t="s">
        <v>21</v>
      </c>
      <c r="F1263" s="8" t="s">
        <v>22</v>
      </c>
      <c r="G1263" s="8" t="s">
        <v>23</v>
      </c>
      <c r="H1263" s="8" t="s">
        <v>53</v>
      </c>
      <c r="I1263" s="10" t="s">
        <v>3258</v>
      </c>
      <c r="J1263" s="8" t="s">
        <v>114</v>
      </c>
      <c r="K1263" s="8" t="s">
        <v>3277</v>
      </c>
      <c r="L1263" s="8" t="s">
        <v>27</v>
      </c>
      <c r="M1263" s="15">
        <v>2010</v>
      </c>
      <c r="N1263" s="13">
        <v>40189</v>
      </c>
      <c r="O1263" s="8" t="s">
        <v>29</v>
      </c>
      <c r="P1263" s="8" t="s">
        <v>4453</v>
      </c>
      <c r="Q1263" s="8" t="s">
        <v>4454</v>
      </c>
    </row>
    <row r="1264" spans="1:17" s="8" customFormat="1" ht="12.75" x14ac:dyDescent="0.2">
      <c r="A1264" s="7" t="s">
        <v>4992</v>
      </c>
      <c r="B1264" s="8" t="s">
        <v>19</v>
      </c>
      <c r="C1264" s="8" t="s">
        <v>52</v>
      </c>
      <c r="D1264" s="9" t="s">
        <v>21</v>
      </c>
      <c r="E1264" s="9" t="s">
        <v>21</v>
      </c>
      <c r="F1264" s="8" t="s">
        <v>22</v>
      </c>
      <c r="G1264" s="8" t="s">
        <v>23</v>
      </c>
      <c r="H1264" s="8" t="s">
        <v>53</v>
      </c>
      <c r="I1264" s="10" t="s">
        <v>3258</v>
      </c>
      <c r="J1264" s="8" t="s">
        <v>114</v>
      </c>
      <c r="K1264" s="8" t="s">
        <v>3277</v>
      </c>
      <c r="L1264" s="8" t="s">
        <v>27</v>
      </c>
      <c r="M1264" s="15">
        <v>2013</v>
      </c>
      <c r="N1264" s="13">
        <v>41399</v>
      </c>
      <c r="O1264" s="8" t="s">
        <v>29</v>
      </c>
      <c r="P1264" s="8" t="s">
        <v>4993</v>
      </c>
      <c r="Q1264" s="8" t="s">
        <v>4994</v>
      </c>
    </row>
    <row r="1265" spans="1:17" s="8" customFormat="1" ht="12.75" x14ac:dyDescent="0.2">
      <c r="A1265" s="7" t="s">
        <v>5047</v>
      </c>
      <c r="B1265" s="8" t="s">
        <v>19</v>
      </c>
      <c r="C1265" s="8" t="s">
        <v>52</v>
      </c>
      <c r="D1265" s="9" t="s">
        <v>21</v>
      </c>
      <c r="E1265" s="9" t="s">
        <v>21</v>
      </c>
      <c r="F1265" s="8" t="s">
        <v>22</v>
      </c>
      <c r="G1265" s="8" t="s">
        <v>23</v>
      </c>
      <c r="H1265" s="8" t="s">
        <v>53</v>
      </c>
      <c r="I1265" s="10" t="s">
        <v>3258</v>
      </c>
      <c r="J1265" s="8" t="s">
        <v>114</v>
      </c>
      <c r="K1265" s="8" t="s">
        <v>3277</v>
      </c>
      <c r="L1265" s="8" t="s">
        <v>27</v>
      </c>
      <c r="M1265" s="15">
        <v>2013</v>
      </c>
      <c r="N1265" s="13">
        <v>41398</v>
      </c>
      <c r="O1265" s="8" t="s">
        <v>29</v>
      </c>
      <c r="P1265" s="8" t="s">
        <v>5048</v>
      </c>
      <c r="Q1265" s="8" t="s">
        <v>5049</v>
      </c>
    </row>
    <row r="1266" spans="1:17" s="8" customFormat="1" ht="12.75" x14ac:dyDescent="0.2">
      <c r="A1266" s="7" t="s">
        <v>5053</v>
      </c>
      <c r="B1266" s="8" t="s">
        <v>19</v>
      </c>
      <c r="C1266" s="8" t="s">
        <v>52</v>
      </c>
      <c r="D1266" s="9" t="s">
        <v>21</v>
      </c>
      <c r="E1266" s="9" t="s">
        <v>21</v>
      </c>
      <c r="F1266" s="8" t="s">
        <v>22</v>
      </c>
      <c r="G1266" s="8" t="s">
        <v>23</v>
      </c>
      <c r="H1266" s="8" t="s">
        <v>53</v>
      </c>
      <c r="I1266" s="10" t="s">
        <v>3258</v>
      </c>
      <c r="J1266" s="8" t="s">
        <v>114</v>
      </c>
      <c r="K1266" s="8" t="s">
        <v>3277</v>
      </c>
      <c r="L1266" s="8" t="s">
        <v>27</v>
      </c>
      <c r="M1266" s="15">
        <v>2013</v>
      </c>
      <c r="N1266" s="13">
        <v>41386</v>
      </c>
      <c r="O1266" s="8" t="s">
        <v>29</v>
      </c>
      <c r="P1266" s="8" t="s">
        <v>5054</v>
      </c>
      <c r="Q1266" s="8" t="s">
        <v>5055</v>
      </c>
    </row>
    <row r="1267" spans="1:17" s="8" customFormat="1" ht="12.75" x14ac:dyDescent="0.2">
      <c r="A1267" s="7" t="s">
        <v>4796</v>
      </c>
      <c r="B1267" s="8" t="s">
        <v>19</v>
      </c>
      <c r="C1267" s="8" t="s">
        <v>52</v>
      </c>
      <c r="D1267" s="9" t="s">
        <v>21</v>
      </c>
      <c r="E1267" s="9" t="s">
        <v>21</v>
      </c>
      <c r="F1267" s="8" t="s">
        <v>22</v>
      </c>
      <c r="G1267" s="8" t="s">
        <v>23</v>
      </c>
      <c r="H1267" s="8" t="s">
        <v>53</v>
      </c>
      <c r="I1267" s="10" t="s">
        <v>3258</v>
      </c>
      <c r="J1267" s="8" t="s">
        <v>114</v>
      </c>
      <c r="K1267" s="8" t="s">
        <v>3277</v>
      </c>
      <c r="L1267" s="8" t="s">
        <v>27</v>
      </c>
      <c r="M1267" s="15">
        <v>2011</v>
      </c>
      <c r="N1267" s="13">
        <v>40780</v>
      </c>
      <c r="O1267" s="8" t="s">
        <v>29</v>
      </c>
      <c r="P1267" s="8" t="s">
        <v>4797</v>
      </c>
      <c r="Q1267" s="8" t="s">
        <v>4798</v>
      </c>
    </row>
    <row r="1268" spans="1:17" s="8" customFormat="1" ht="12.75" x14ac:dyDescent="0.2">
      <c r="A1268" s="7" t="s">
        <v>5856</v>
      </c>
      <c r="B1268" s="8" t="s">
        <v>19</v>
      </c>
      <c r="C1268" s="8" t="s">
        <v>52</v>
      </c>
      <c r="D1268" s="9" t="s">
        <v>21</v>
      </c>
      <c r="E1268" s="9" t="s">
        <v>21</v>
      </c>
      <c r="F1268" s="8" t="s">
        <v>22</v>
      </c>
      <c r="G1268" s="8" t="s">
        <v>23</v>
      </c>
      <c r="H1268" s="8" t="s">
        <v>53</v>
      </c>
      <c r="I1268" s="10" t="s">
        <v>5662</v>
      </c>
      <c r="J1268" s="8" t="s">
        <v>5834</v>
      </c>
      <c r="K1268" s="8" t="s">
        <v>5834</v>
      </c>
      <c r="L1268" s="8" t="s">
        <v>27</v>
      </c>
      <c r="M1268" s="15">
        <v>1999</v>
      </c>
      <c r="N1268" s="11" t="s">
        <v>41</v>
      </c>
      <c r="O1268" s="8" t="s">
        <v>29</v>
      </c>
      <c r="P1268" s="8" t="s">
        <v>5857</v>
      </c>
      <c r="Q1268" s="8" t="s">
        <v>5858</v>
      </c>
    </row>
    <row r="1269" spans="1:17" s="8" customFormat="1" ht="12.75" x14ac:dyDescent="0.2">
      <c r="A1269" s="7" t="s">
        <v>6634</v>
      </c>
      <c r="B1269" s="8" t="s">
        <v>19</v>
      </c>
      <c r="C1269" s="8" t="s">
        <v>52</v>
      </c>
      <c r="D1269" s="9" t="s">
        <v>21</v>
      </c>
      <c r="E1269" s="9" t="s">
        <v>21</v>
      </c>
      <c r="F1269" s="8" t="s">
        <v>22</v>
      </c>
      <c r="G1269" s="8" t="s">
        <v>23</v>
      </c>
      <c r="H1269" s="8" t="s">
        <v>53</v>
      </c>
      <c r="I1269" s="10" t="s">
        <v>5662</v>
      </c>
      <c r="J1269" s="8" t="s">
        <v>6631</v>
      </c>
      <c r="K1269" s="8" t="s">
        <v>6631</v>
      </c>
      <c r="L1269" s="8" t="s">
        <v>27</v>
      </c>
      <c r="M1269" s="15">
        <v>1999</v>
      </c>
      <c r="N1269" s="11" t="s">
        <v>41</v>
      </c>
      <c r="O1269" s="8" t="s">
        <v>29</v>
      </c>
      <c r="P1269" s="8" t="s">
        <v>6635</v>
      </c>
      <c r="Q1269" s="8" t="s">
        <v>6636</v>
      </c>
    </row>
    <row r="1270" spans="1:17" s="8" customFormat="1" ht="12.75" x14ac:dyDescent="0.2">
      <c r="A1270" s="7" t="s">
        <v>5871</v>
      </c>
      <c r="B1270" s="8" t="s">
        <v>19</v>
      </c>
      <c r="C1270" s="8" t="s">
        <v>52</v>
      </c>
      <c r="D1270" s="9" t="s">
        <v>21</v>
      </c>
      <c r="E1270" s="9" t="s">
        <v>21</v>
      </c>
      <c r="F1270" s="8" t="s">
        <v>22</v>
      </c>
      <c r="G1270" s="8" t="s">
        <v>23</v>
      </c>
      <c r="H1270" s="8" t="s">
        <v>53</v>
      </c>
      <c r="I1270" s="10" t="s">
        <v>5662</v>
      </c>
      <c r="J1270" s="8" t="s">
        <v>5834</v>
      </c>
      <c r="K1270" s="8" t="s">
        <v>5834</v>
      </c>
      <c r="L1270" s="8" t="s">
        <v>27</v>
      </c>
      <c r="M1270" s="15">
        <v>2000</v>
      </c>
      <c r="N1270" s="11" t="s">
        <v>133</v>
      </c>
      <c r="O1270" s="8" t="s">
        <v>29</v>
      </c>
      <c r="P1270" s="8" t="s">
        <v>5872</v>
      </c>
      <c r="Q1270" s="8" t="s">
        <v>5873</v>
      </c>
    </row>
    <row r="1271" spans="1:17" s="8" customFormat="1" ht="12.75" x14ac:dyDescent="0.2">
      <c r="A1271" s="7" t="s">
        <v>6161</v>
      </c>
      <c r="B1271" s="8" t="s">
        <v>19</v>
      </c>
      <c r="C1271" s="8" t="s">
        <v>5547</v>
      </c>
      <c r="D1271" s="9" t="s">
        <v>21</v>
      </c>
      <c r="E1271" s="9" t="s">
        <v>21</v>
      </c>
      <c r="F1271" s="8" t="s">
        <v>22</v>
      </c>
      <c r="G1271" s="8" t="s">
        <v>23</v>
      </c>
      <c r="H1271" s="8" t="s">
        <v>5548</v>
      </c>
      <c r="I1271" s="10" t="s">
        <v>5662</v>
      </c>
      <c r="J1271" s="8" t="s">
        <v>6109</v>
      </c>
      <c r="K1271" s="8" t="s">
        <v>6131</v>
      </c>
      <c r="L1271" s="8" t="s">
        <v>27</v>
      </c>
      <c r="M1271" s="15">
        <v>2002</v>
      </c>
      <c r="N1271" s="13">
        <v>37332</v>
      </c>
      <c r="O1271" s="8" t="s">
        <v>29</v>
      </c>
      <c r="P1271" s="8" t="s">
        <v>6162</v>
      </c>
      <c r="Q1271" s="8" t="s">
        <v>6163</v>
      </c>
    </row>
    <row r="1272" spans="1:17" s="8" customFormat="1" ht="12.75" x14ac:dyDescent="0.2">
      <c r="A1272" s="7" t="s">
        <v>6326</v>
      </c>
      <c r="B1272" s="8" t="s">
        <v>19</v>
      </c>
      <c r="C1272" s="8" t="s">
        <v>5547</v>
      </c>
      <c r="D1272" s="9" t="s">
        <v>21</v>
      </c>
      <c r="E1272" s="9" t="s">
        <v>21</v>
      </c>
      <c r="F1272" s="8" t="s">
        <v>22</v>
      </c>
      <c r="G1272" s="8" t="s">
        <v>23</v>
      </c>
      <c r="H1272" s="8" t="s">
        <v>5548</v>
      </c>
      <c r="I1272" s="10" t="s">
        <v>5662</v>
      </c>
      <c r="J1272" s="8" t="s">
        <v>6109</v>
      </c>
      <c r="K1272" s="8" t="s">
        <v>6327</v>
      </c>
      <c r="L1272" s="8" t="s">
        <v>27</v>
      </c>
      <c r="M1272" s="15">
        <v>2004</v>
      </c>
      <c r="N1272" s="13">
        <v>38349</v>
      </c>
      <c r="O1272" s="8" t="s">
        <v>29</v>
      </c>
      <c r="P1272" s="8" t="s">
        <v>6328</v>
      </c>
      <c r="Q1272" s="8" t="s">
        <v>6329</v>
      </c>
    </row>
    <row r="1273" spans="1:17" s="8" customFormat="1" ht="12.75" x14ac:dyDescent="0.2">
      <c r="A1273" s="7" t="s">
        <v>6265</v>
      </c>
      <c r="B1273" s="8" t="s">
        <v>19</v>
      </c>
      <c r="C1273" s="8" t="s">
        <v>52</v>
      </c>
      <c r="D1273" s="9" t="s">
        <v>21</v>
      </c>
      <c r="E1273" s="9" t="s">
        <v>21</v>
      </c>
      <c r="F1273" s="8" t="s">
        <v>22</v>
      </c>
      <c r="G1273" s="8" t="s">
        <v>23</v>
      </c>
      <c r="H1273" s="8" t="s">
        <v>53</v>
      </c>
      <c r="I1273" s="10" t="s">
        <v>5662</v>
      </c>
      <c r="J1273" s="8" t="s">
        <v>6109</v>
      </c>
      <c r="K1273" s="8" t="s">
        <v>6266</v>
      </c>
      <c r="L1273" s="8" t="s">
        <v>27</v>
      </c>
      <c r="M1273" s="15">
        <v>2003</v>
      </c>
      <c r="N1273" s="13">
        <v>37746</v>
      </c>
      <c r="O1273" s="8" t="s">
        <v>29</v>
      </c>
      <c r="P1273" s="8" t="s">
        <v>6267</v>
      </c>
      <c r="Q1273" s="8" t="s">
        <v>6268</v>
      </c>
    </row>
    <row r="1274" spans="1:17" s="8" customFormat="1" ht="12.75" x14ac:dyDescent="0.2">
      <c r="A1274" s="7" t="s">
        <v>5673</v>
      </c>
      <c r="B1274" s="8" t="s">
        <v>19</v>
      </c>
      <c r="C1274" s="8" t="s">
        <v>52</v>
      </c>
      <c r="D1274" s="9" t="s">
        <v>21</v>
      </c>
      <c r="E1274" s="9" t="s">
        <v>21</v>
      </c>
      <c r="F1274" s="8" t="s">
        <v>22</v>
      </c>
      <c r="G1274" s="8" t="s">
        <v>23</v>
      </c>
      <c r="H1274" s="8" t="s">
        <v>53</v>
      </c>
      <c r="I1274" s="10" t="s">
        <v>5662</v>
      </c>
      <c r="J1274" s="8" t="s">
        <v>5663</v>
      </c>
      <c r="K1274" s="8" t="s">
        <v>5663</v>
      </c>
      <c r="L1274" s="8" t="s">
        <v>27</v>
      </c>
      <c r="M1274" s="15">
        <v>2011</v>
      </c>
      <c r="N1274" s="11" t="s">
        <v>1932</v>
      </c>
      <c r="O1274" s="8" t="s">
        <v>29</v>
      </c>
      <c r="P1274" s="8" t="s">
        <v>5674</v>
      </c>
      <c r="Q1274" s="8" t="s">
        <v>5675</v>
      </c>
    </row>
    <row r="1275" spans="1:17" s="8" customFormat="1" ht="12.75" x14ac:dyDescent="0.2">
      <c r="A1275" s="7" t="s">
        <v>5661</v>
      </c>
      <c r="B1275" s="8" t="s">
        <v>19</v>
      </c>
      <c r="C1275" s="8" t="s">
        <v>52</v>
      </c>
      <c r="D1275" s="9" t="s">
        <v>21</v>
      </c>
      <c r="E1275" s="9" t="s">
        <v>21</v>
      </c>
      <c r="F1275" s="8" t="s">
        <v>22</v>
      </c>
      <c r="G1275" s="8" t="s">
        <v>23</v>
      </c>
      <c r="H1275" s="8" t="s">
        <v>53</v>
      </c>
      <c r="I1275" s="10" t="s">
        <v>5662</v>
      </c>
      <c r="J1275" s="8" t="s">
        <v>5663</v>
      </c>
      <c r="K1275" s="8" t="s">
        <v>5664</v>
      </c>
      <c r="L1275" s="8" t="s">
        <v>27</v>
      </c>
      <c r="M1275" s="15">
        <v>2011</v>
      </c>
      <c r="N1275" s="13">
        <v>40544</v>
      </c>
      <c r="O1275" s="8" t="s">
        <v>29</v>
      </c>
      <c r="P1275" s="8" t="s">
        <v>5665</v>
      </c>
      <c r="Q1275" s="8" t="s">
        <v>5666</v>
      </c>
    </row>
    <row r="1276" spans="1:17" s="8" customFormat="1" ht="12.75" x14ac:dyDescent="0.2">
      <c r="A1276" s="7" t="s">
        <v>6171</v>
      </c>
      <c r="B1276" s="8" t="s">
        <v>19</v>
      </c>
      <c r="C1276" s="8" t="s">
        <v>5547</v>
      </c>
      <c r="D1276" s="9" t="s">
        <v>21</v>
      </c>
      <c r="E1276" s="9" t="s">
        <v>21</v>
      </c>
      <c r="F1276" s="8" t="s">
        <v>22</v>
      </c>
      <c r="G1276" s="8" t="s">
        <v>23</v>
      </c>
      <c r="H1276" s="8" t="s">
        <v>5548</v>
      </c>
      <c r="I1276" s="10" t="s">
        <v>5662</v>
      </c>
      <c r="J1276" s="8" t="s">
        <v>6109</v>
      </c>
      <c r="K1276" s="8" t="s">
        <v>6172</v>
      </c>
      <c r="L1276" s="8" t="s">
        <v>27</v>
      </c>
      <c r="M1276" s="15">
        <v>2002</v>
      </c>
      <c r="N1276" s="11" t="s">
        <v>314</v>
      </c>
      <c r="O1276" s="8" t="s">
        <v>29</v>
      </c>
      <c r="P1276" s="8" t="s">
        <v>6173</v>
      </c>
      <c r="Q1276" s="8" t="s">
        <v>6174</v>
      </c>
    </row>
    <row r="1277" spans="1:17" s="8" customFormat="1" ht="12.75" x14ac:dyDescent="0.2">
      <c r="A1277" s="7" t="s">
        <v>6164</v>
      </c>
      <c r="B1277" s="8" t="s">
        <v>19</v>
      </c>
      <c r="C1277" s="8" t="s">
        <v>5547</v>
      </c>
      <c r="D1277" s="9" t="s">
        <v>21</v>
      </c>
      <c r="E1277" s="9" t="s">
        <v>21</v>
      </c>
      <c r="F1277" s="8" t="s">
        <v>22</v>
      </c>
      <c r="G1277" s="8" t="s">
        <v>23</v>
      </c>
      <c r="H1277" s="8" t="s">
        <v>5548</v>
      </c>
      <c r="I1277" s="10" t="s">
        <v>5662</v>
      </c>
      <c r="J1277" s="8" t="s">
        <v>6109</v>
      </c>
      <c r="K1277" s="8" t="s">
        <v>6165</v>
      </c>
      <c r="L1277" s="8" t="s">
        <v>27</v>
      </c>
      <c r="M1277" s="15">
        <v>2002</v>
      </c>
      <c r="N1277" s="13">
        <v>37286</v>
      </c>
      <c r="O1277" s="8" t="s">
        <v>29</v>
      </c>
      <c r="P1277" s="8" t="s">
        <v>6166</v>
      </c>
      <c r="Q1277" s="8" t="s">
        <v>6167</v>
      </c>
    </row>
    <row r="1278" spans="1:17" s="8" customFormat="1" ht="12.75" x14ac:dyDescent="0.2">
      <c r="A1278" s="7" t="s">
        <v>6183</v>
      </c>
      <c r="B1278" s="8" t="s">
        <v>19</v>
      </c>
      <c r="C1278" s="8" t="s">
        <v>5547</v>
      </c>
      <c r="D1278" s="9" t="s">
        <v>21</v>
      </c>
      <c r="E1278" s="9" t="s">
        <v>21</v>
      </c>
      <c r="F1278" s="8" t="s">
        <v>22</v>
      </c>
      <c r="G1278" s="8" t="s">
        <v>23</v>
      </c>
      <c r="H1278" s="8" t="s">
        <v>5548</v>
      </c>
      <c r="I1278" s="10" t="s">
        <v>5662</v>
      </c>
      <c r="J1278" s="8" t="s">
        <v>6109</v>
      </c>
      <c r="K1278" s="8" t="s">
        <v>6184</v>
      </c>
      <c r="L1278" s="8" t="s">
        <v>27</v>
      </c>
      <c r="M1278" s="15">
        <v>2002</v>
      </c>
      <c r="N1278" s="13">
        <v>37286</v>
      </c>
      <c r="O1278" s="8" t="s">
        <v>29</v>
      </c>
      <c r="P1278" s="8" t="s">
        <v>6185</v>
      </c>
      <c r="Q1278" s="8" t="s">
        <v>6186</v>
      </c>
    </row>
    <row r="1279" spans="1:17" s="8" customFormat="1" ht="12.75" x14ac:dyDescent="0.2">
      <c r="A1279" s="7" t="s">
        <v>6168</v>
      </c>
      <c r="B1279" s="8" t="s">
        <v>19</v>
      </c>
      <c r="C1279" s="8" t="s">
        <v>5547</v>
      </c>
      <c r="D1279" s="9" t="s">
        <v>21</v>
      </c>
      <c r="E1279" s="9" t="s">
        <v>21</v>
      </c>
      <c r="F1279" s="8" t="s">
        <v>22</v>
      </c>
      <c r="G1279" s="8" t="s">
        <v>23</v>
      </c>
      <c r="H1279" s="8" t="s">
        <v>5548</v>
      </c>
      <c r="I1279" s="10" t="s">
        <v>5662</v>
      </c>
      <c r="J1279" s="8" t="s">
        <v>6109</v>
      </c>
      <c r="K1279" s="8" t="s">
        <v>6131</v>
      </c>
      <c r="L1279" s="8" t="s">
        <v>27</v>
      </c>
      <c r="M1279" s="15">
        <v>2002</v>
      </c>
      <c r="N1279" s="11" t="s">
        <v>314</v>
      </c>
      <c r="O1279" s="8" t="s">
        <v>29</v>
      </c>
      <c r="P1279" s="8" t="s">
        <v>6169</v>
      </c>
      <c r="Q1279" s="8" t="s">
        <v>6170</v>
      </c>
    </row>
    <row r="1280" spans="1:17" s="8" customFormat="1" ht="12.75" x14ac:dyDescent="0.2">
      <c r="A1280" s="7" t="s">
        <v>6262</v>
      </c>
      <c r="B1280" s="8" t="s">
        <v>19</v>
      </c>
      <c r="C1280" s="8" t="s">
        <v>52</v>
      </c>
      <c r="D1280" s="9" t="s">
        <v>21</v>
      </c>
      <c r="E1280" s="9" t="s">
        <v>21</v>
      </c>
      <c r="F1280" s="8" t="s">
        <v>22</v>
      </c>
      <c r="G1280" s="8" t="s">
        <v>23</v>
      </c>
      <c r="H1280" s="8" t="s">
        <v>53</v>
      </c>
      <c r="I1280" s="10" t="s">
        <v>5662</v>
      </c>
      <c r="J1280" s="8" t="s">
        <v>6109</v>
      </c>
      <c r="K1280" s="8" t="s">
        <v>6124</v>
      </c>
      <c r="L1280" s="8" t="s">
        <v>27</v>
      </c>
      <c r="M1280" s="15">
        <v>2003</v>
      </c>
      <c r="N1280" s="13">
        <v>37959</v>
      </c>
      <c r="O1280" s="8" t="s">
        <v>29</v>
      </c>
      <c r="P1280" s="8" t="s">
        <v>6263</v>
      </c>
      <c r="Q1280" s="8" t="s">
        <v>6264</v>
      </c>
    </row>
    <row r="1281" spans="1:17" s="8" customFormat="1" ht="12.75" x14ac:dyDescent="0.2">
      <c r="A1281" s="7" t="s">
        <v>6272</v>
      </c>
      <c r="B1281" s="8" t="s">
        <v>19</v>
      </c>
      <c r="C1281" s="8" t="s">
        <v>52</v>
      </c>
      <c r="D1281" s="9" t="s">
        <v>21</v>
      </c>
      <c r="E1281" s="9" t="s">
        <v>21</v>
      </c>
      <c r="F1281" s="8" t="s">
        <v>22</v>
      </c>
      <c r="G1281" s="8" t="s">
        <v>23</v>
      </c>
      <c r="H1281" s="8" t="s">
        <v>53</v>
      </c>
      <c r="I1281" s="10" t="s">
        <v>5662</v>
      </c>
      <c r="J1281" s="8" t="s">
        <v>6109</v>
      </c>
      <c r="K1281" s="8" t="s">
        <v>6273</v>
      </c>
      <c r="L1281" s="8" t="s">
        <v>27</v>
      </c>
      <c r="M1281" s="15">
        <v>2003</v>
      </c>
      <c r="N1281" s="13">
        <v>37956</v>
      </c>
      <c r="O1281" s="8" t="s">
        <v>29</v>
      </c>
      <c r="P1281" s="8" t="s">
        <v>6274</v>
      </c>
      <c r="Q1281" s="8" t="s">
        <v>6275</v>
      </c>
    </row>
    <row r="1282" spans="1:17" s="8" customFormat="1" ht="12.75" x14ac:dyDescent="0.2">
      <c r="A1282" s="7" t="s">
        <v>6234</v>
      </c>
      <c r="B1282" s="8" t="s">
        <v>19</v>
      </c>
      <c r="C1282" s="8" t="s">
        <v>52</v>
      </c>
      <c r="D1282" s="9" t="s">
        <v>21</v>
      </c>
      <c r="E1282" s="9" t="s">
        <v>21</v>
      </c>
      <c r="F1282" s="8" t="s">
        <v>22</v>
      </c>
      <c r="G1282" s="8" t="s">
        <v>23</v>
      </c>
      <c r="H1282" s="8" t="s">
        <v>53</v>
      </c>
      <c r="I1282" s="10" t="s">
        <v>5662</v>
      </c>
      <c r="J1282" s="8" t="s">
        <v>6109</v>
      </c>
      <c r="K1282" s="8" t="s">
        <v>6124</v>
      </c>
      <c r="L1282" s="8" t="s">
        <v>27</v>
      </c>
      <c r="M1282" s="15">
        <v>2003</v>
      </c>
      <c r="N1282" s="11" t="s">
        <v>248</v>
      </c>
      <c r="O1282" s="8" t="s">
        <v>29</v>
      </c>
      <c r="P1282" s="8" t="s">
        <v>6211</v>
      </c>
      <c r="Q1282" s="8" t="s">
        <v>6235</v>
      </c>
    </row>
    <row r="1283" spans="1:17" s="8" customFormat="1" ht="12.75" x14ac:dyDescent="0.2">
      <c r="A1283" s="7" t="s">
        <v>6254</v>
      </c>
      <c r="B1283" s="8" t="s">
        <v>19</v>
      </c>
      <c r="C1283" s="8" t="s">
        <v>52</v>
      </c>
      <c r="D1283" s="9" t="s">
        <v>21</v>
      </c>
      <c r="E1283" s="9" t="s">
        <v>21</v>
      </c>
      <c r="F1283" s="8" t="s">
        <v>22</v>
      </c>
      <c r="G1283" s="8" t="s">
        <v>23</v>
      </c>
      <c r="H1283" s="8" t="s">
        <v>53</v>
      </c>
      <c r="I1283" s="10" t="s">
        <v>5662</v>
      </c>
      <c r="J1283" s="8" t="s">
        <v>6109</v>
      </c>
      <c r="K1283" s="8" t="s">
        <v>6255</v>
      </c>
      <c r="L1283" s="8" t="s">
        <v>27</v>
      </c>
      <c r="M1283" s="15">
        <v>2003</v>
      </c>
      <c r="N1283" s="13">
        <v>37963</v>
      </c>
      <c r="O1283" s="8" t="s">
        <v>29</v>
      </c>
      <c r="P1283" s="8" t="s">
        <v>6256</v>
      </c>
      <c r="Q1283" s="8" t="s">
        <v>6257</v>
      </c>
    </row>
    <row r="1284" spans="1:17" s="8" customFormat="1" ht="12.75" x14ac:dyDescent="0.2">
      <c r="A1284" s="7" t="s">
        <v>6251</v>
      </c>
      <c r="B1284" s="8" t="s">
        <v>19</v>
      </c>
      <c r="C1284" s="8" t="s">
        <v>52</v>
      </c>
      <c r="D1284" s="9" t="s">
        <v>21</v>
      </c>
      <c r="E1284" s="9" t="s">
        <v>21</v>
      </c>
      <c r="F1284" s="8" t="s">
        <v>22</v>
      </c>
      <c r="G1284" s="8" t="s">
        <v>23</v>
      </c>
      <c r="H1284" s="8" t="s">
        <v>53</v>
      </c>
      <c r="I1284" s="10" t="s">
        <v>5662</v>
      </c>
      <c r="J1284" s="8" t="s">
        <v>6109</v>
      </c>
      <c r="K1284" s="8" t="s">
        <v>6124</v>
      </c>
      <c r="L1284" s="8" t="s">
        <v>27</v>
      </c>
      <c r="M1284" s="15">
        <v>2003</v>
      </c>
      <c r="N1284" s="13">
        <v>37767</v>
      </c>
      <c r="O1284" s="8" t="s">
        <v>29</v>
      </c>
      <c r="P1284" s="8" t="s">
        <v>6252</v>
      </c>
      <c r="Q1284" s="8" t="s">
        <v>6253</v>
      </c>
    </row>
    <row r="1285" spans="1:17" s="8" customFormat="1" ht="12.75" x14ac:dyDescent="0.2">
      <c r="A1285" s="7" t="s">
        <v>6240</v>
      </c>
      <c r="B1285" s="8" t="s">
        <v>19</v>
      </c>
      <c r="C1285" s="8" t="s">
        <v>52</v>
      </c>
      <c r="D1285" s="9" t="s">
        <v>21</v>
      </c>
      <c r="E1285" s="9" t="s">
        <v>21</v>
      </c>
      <c r="F1285" s="8" t="s">
        <v>22</v>
      </c>
      <c r="G1285" s="8" t="s">
        <v>23</v>
      </c>
      <c r="H1285" s="8" t="s">
        <v>53</v>
      </c>
      <c r="I1285" s="10" t="s">
        <v>5662</v>
      </c>
      <c r="J1285" s="8" t="s">
        <v>6109</v>
      </c>
      <c r="K1285" s="8" t="s">
        <v>6124</v>
      </c>
      <c r="L1285" s="8" t="s">
        <v>27</v>
      </c>
      <c r="M1285" s="15">
        <v>2003</v>
      </c>
      <c r="N1285" s="11" t="s">
        <v>248</v>
      </c>
      <c r="O1285" s="8" t="s">
        <v>29</v>
      </c>
      <c r="P1285" s="8" t="s">
        <v>6241</v>
      </c>
      <c r="Q1285" s="8" t="s">
        <v>6242</v>
      </c>
    </row>
    <row r="1286" spans="1:17" s="8" customFormat="1" ht="12.75" x14ac:dyDescent="0.2">
      <c r="A1286" s="7" t="s">
        <v>6230</v>
      </c>
      <c r="B1286" s="8" t="s">
        <v>19</v>
      </c>
      <c r="C1286" s="8" t="s">
        <v>52</v>
      </c>
      <c r="D1286" s="9" t="s">
        <v>21</v>
      </c>
      <c r="E1286" s="9" t="s">
        <v>21</v>
      </c>
      <c r="F1286" s="8" t="s">
        <v>22</v>
      </c>
      <c r="G1286" s="8" t="s">
        <v>23</v>
      </c>
      <c r="H1286" s="8" t="s">
        <v>53</v>
      </c>
      <c r="I1286" s="10" t="s">
        <v>5662</v>
      </c>
      <c r="J1286" s="8" t="s">
        <v>6109</v>
      </c>
      <c r="K1286" s="8" t="s">
        <v>6231</v>
      </c>
      <c r="L1286" s="8" t="s">
        <v>27</v>
      </c>
      <c r="M1286" s="15">
        <v>2003</v>
      </c>
      <c r="N1286" s="13">
        <v>37816</v>
      </c>
      <c r="O1286" s="8" t="s">
        <v>29</v>
      </c>
      <c r="P1286" s="8" t="s">
        <v>6232</v>
      </c>
      <c r="Q1286" s="8" t="s">
        <v>6233</v>
      </c>
    </row>
    <row r="1287" spans="1:17" s="8" customFormat="1" ht="12.75" x14ac:dyDescent="0.2">
      <c r="A1287" s="7" t="s">
        <v>6243</v>
      </c>
      <c r="B1287" s="8" t="s">
        <v>19</v>
      </c>
      <c r="C1287" s="8" t="s">
        <v>52</v>
      </c>
      <c r="D1287" s="9" t="s">
        <v>21</v>
      </c>
      <c r="E1287" s="9" t="s">
        <v>21</v>
      </c>
      <c r="F1287" s="8" t="s">
        <v>22</v>
      </c>
      <c r="G1287" s="8" t="s">
        <v>23</v>
      </c>
      <c r="H1287" s="8" t="s">
        <v>53</v>
      </c>
      <c r="I1287" s="10" t="s">
        <v>5662</v>
      </c>
      <c r="J1287" s="8" t="s">
        <v>6109</v>
      </c>
      <c r="K1287" s="8" t="s">
        <v>6244</v>
      </c>
      <c r="L1287" s="8" t="s">
        <v>27</v>
      </c>
      <c r="M1287" s="15">
        <v>2003</v>
      </c>
      <c r="N1287" s="13">
        <v>37979</v>
      </c>
      <c r="O1287" s="8" t="s">
        <v>29</v>
      </c>
      <c r="P1287" s="8" t="s">
        <v>6245</v>
      </c>
      <c r="Q1287" s="8" t="s">
        <v>6246</v>
      </c>
    </row>
    <row r="1288" spans="1:17" s="8" customFormat="1" ht="12.75" x14ac:dyDescent="0.2">
      <c r="A1288" s="7" t="s">
        <v>6330</v>
      </c>
      <c r="B1288" s="8" t="s">
        <v>19</v>
      </c>
      <c r="C1288" s="8" t="s">
        <v>52</v>
      </c>
      <c r="D1288" s="9" t="s">
        <v>21</v>
      </c>
      <c r="E1288" s="9" t="s">
        <v>21</v>
      </c>
      <c r="F1288" s="8" t="s">
        <v>22</v>
      </c>
      <c r="G1288" s="8" t="s">
        <v>23</v>
      </c>
      <c r="H1288" s="8" t="s">
        <v>53</v>
      </c>
      <c r="I1288" s="10" t="s">
        <v>5662</v>
      </c>
      <c r="J1288" s="8" t="s">
        <v>6109</v>
      </c>
      <c r="K1288" s="8" t="s">
        <v>6273</v>
      </c>
      <c r="L1288" s="8" t="s">
        <v>27</v>
      </c>
      <c r="M1288" s="15">
        <v>2004</v>
      </c>
      <c r="N1288" s="11" t="s">
        <v>366</v>
      </c>
      <c r="O1288" s="8" t="s">
        <v>29</v>
      </c>
      <c r="P1288" s="8" t="s">
        <v>6331</v>
      </c>
      <c r="Q1288" s="8" t="s">
        <v>6332</v>
      </c>
    </row>
    <row r="1289" spans="1:17" s="8" customFormat="1" ht="12.75" x14ac:dyDescent="0.2">
      <c r="A1289" s="7" t="s">
        <v>6236</v>
      </c>
      <c r="B1289" s="8" t="s">
        <v>19</v>
      </c>
      <c r="C1289" s="8" t="s">
        <v>5547</v>
      </c>
      <c r="D1289" s="9" t="s">
        <v>21</v>
      </c>
      <c r="E1289" s="9" t="s">
        <v>21</v>
      </c>
      <c r="F1289" s="8" t="s">
        <v>22</v>
      </c>
      <c r="G1289" s="8" t="s">
        <v>23</v>
      </c>
      <c r="H1289" s="8" t="s">
        <v>5548</v>
      </c>
      <c r="I1289" s="10" t="s">
        <v>5662</v>
      </c>
      <c r="J1289" s="8" t="s">
        <v>6109</v>
      </c>
      <c r="K1289" s="8" t="s">
        <v>6237</v>
      </c>
      <c r="L1289" s="8" t="s">
        <v>27</v>
      </c>
      <c r="M1289" s="15">
        <v>2003</v>
      </c>
      <c r="N1289" s="13">
        <v>37983</v>
      </c>
      <c r="O1289" s="8" t="s">
        <v>29</v>
      </c>
      <c r="P1289" s="8" t="s">
        <v>6238</v>
      </c>
      <c r="Q1289" s="8" t="s">
        <v>6239</v>
      </c>
    </row>
    <row r="1290" spans="1:17" s="8" customFormat="1" ht="12.75" x14ac:dyDescent="0.2">
      <c r="A1290" s="7" t="s">
        <v>6226</v>
      </c>
      <c r="B1290" s="8" t="s">
        <v>19</v>
      </c>
      <c r="C1290" s="8" t="s">
        <v>52</v>
      </c>
      <c r="D1290" s="9" t="s">
        <v>21</v>
      </c>
      <c r="E1290" s="9" t="s">
        <v>21</v>
      </c>
      <c r="F1290" s="8" t="s">
        <v>22</v>
      </c>
      <c r="G1290" s="8" t="s">
        <v>23</v>
      </c>
      <c r="H1290" s="8" t="s">
        <v>53</v>
      </c>
      <c r="I1290" s="10" t="s">
        <v>5662</v>
      </c>
      <c r="J1290" s="8" t="s">
        <v>6109</v>
      </c>
      <c r="K1290" s="8" t="s">
        <v>6227</v>
      </c>
      <c r="L1290" s="8" t="s">
        <v>27</v>
      </c>
      <c r="M1290" s="15">
        <v>2003</v>
      </c>
      <c r="N1290" s="11" t="s">
        <v>248</v>
      </c>
      <c r="O1290" s="8" t="s">
        <v>29</v>
      </c>
      <c r="P1290" s="8" t="s">
        <v>6228</v>
      </c>
      <c r="Q1290" s="8" t="s">
        <v>6229</v>
      </c>
    </row>
    <row r="1291" spans="1:17" s="8" customFormat="1" ht="12.75" x14ac:dyDescent="0.2">
      <c r="A1291" s="7" t="s">
        <v>6322</v>
      </c>
      <c r="B1291" s="8" t="s">
        <v>19</v>
      </c>
      <c r="C1291" s="8" t="s">
        <v>5547</v>
      </c>
      <c r="D1291" s="9" t="s">
        <v>21</v>
      </c>
      <c r="E1291" s="9" t="s">
        <v>21</v>
      </c>
      <c r="F1291" s="8" t="s">
        <v>22</v>
      </c>
      <c r="G1291" s="8" t="s">
        <v>23</v>
      </c>
      <c r="H1291" s="8" t="s">
        <v>5548</v>
      </c>
      <c r="I1291" s="10" t="s">
        <v>5662</v>
      </c>
      <c r="J1291" s="8" t="s">
        <v>6109</v>
      </c>
      <c r="K1291" s="8" t="s">
        <v>6323</v>
      </c>
      <c r="L1291" s="8" t="s">
        <v>27</v>
      </c>
      <c r="M1291" s="15">
        <v>2004</v>
      </c>
      <c r="N1291" s="13">
        <v>37999</v>
      </c>
      <c r="O1291" s="8" t="s">
        <v>29</v>
      </c>
      <c r="P1291" s="8" t="s">
        <v>6324</v>
      </c>
      <c r="Q1291" s="8" t="s">
        <v>6325</v>
      </c>
    </row>
    <row r="1292" spans="1:17" s="8" customFormat="1" ht="12.75" x14ac:dyDescent="0.2">
      <c r="A1292" s="7" t="s">
        <v>6349</v>
      </c>
      <c r="B1292" s="8" t="s">
        <v>19</v>
      </c>
      <c r="C1292" s="8" t="s">
        <v>5547</v>
      </c>
      <c r="D1292" s="9" t="s">
        <v>21</v>
      </c>
      <c r="E1292" s="9" t="s">
        <v>21</v>
      </c>
      <c r="F1292" s="8" t="s">
        <v>22</v>
      </c>
      <c r="G1292" s="8" t="s">
        <v>23</v>
      </c>
      <c r="H1292" s="8" t="s">
        <v>5548</v>
      </c>
      <c r="I1292" s="10" t="s">
        <v>5662</v>
      </c>
      <c r="J1292" s="8" t="s">
        <v>6109</v>
      </c>
      <c r="K1292" s="8" t="s">
        <v>6327</v>
      </c>
      <c r="L1292" s="8" t="s">
        <v>27</v>
      </c>
      <c r="M1292" s="15">
        <v>2004</v>
      </c>
      <c r="N1292" s="13">
        <v>38000</v>
      </c>
      <c r="O1292" s="8" t="s">
        <v>29</v>
      </c>
      <c r="P1292" s="8" t="s">
        <v>6350</v>
      </c>
      <c r="Q1292" s="8" t="s">
        <v>6351</v>
      </c>
    </row>
    <row r="1293" spans="1:17" s="8" customFormat="1" ht="12.75" x14ac:dyDescent="0.2">
      <c r="A1293" s="7" t="s">
        <v>6345</v>
      </c>
      <c r="B1293" s="8" t="s">
        <v>19</v>
      </c>
      <c r="C1293" s="8" t="s">
        <v>52</v>
      </c>
      <c r="D1293" s="9" t="s">
        <v>21</v>
      </c>
      <c r="E1293" s="9" t="s">
        <v>21</v>
      </c>
      <c r="F1293" s="8" t="s">
        <v>22</v>
      </c>
      <c r="G1293" s="8" t="s">
        <v>23</v>
      </c>
      <c r="H1293" s="8" t="s">
        <v>53</v>
      </c>
      <c r="I1293" s="10" t="s">
        <v>5662</v>
      </c>
      <c r="J1293" s="8" t="s">
        <v>6109</v>
      </c>
      <c r="K1293" s="8" t="s">
        <v>6346</v>
      </c>
      <c r="L1293" s="8" t="s">
        <v>27</v>
      </c>
      <c r="M1293" s="15">
        <v>2004</v>
      </c>
      <c r="N1293" s="13">
        <v>37995</v>
      </c>
      <c r="O1293" s="8" t="s">
        <v>29</v>
      </c>
      <c r="P1293" s="8" t="s">
        <v>6347</v>
      </c>
      <c r="Q1293" s="8" t="s">
        <v>6348</v>
      </c>
    </row>
    <row r="1294" spans="1:17" s="8" customFormat="1" ht="12.75" x14ac:dyDescent="0.2">
      <c r="A1294" s="7" t="s">
        <v>6317</v>
      </c>
      <c r="B1294" s="8" t="s">
        <v>19</v>
      </c>
      <c r="C1294" s="8" t="s">
        <v>5547</v>
      </c>
      <c r="D1294" s="9" t="s">
        <v>21</v>
      </c>
      <c r="E1294" s="9" t="s">
        <v>21</v>
      </c>
      <c r="F1294" s="8" t="s">
        <v>22</v>
      </c>
      <c r="G1294" s="8" t="s">
        <v>23</v>
      </c>
      <c r="H1294" s="8" t="s">
        <v>5548</v>
      </c>
      <c r="I1294" s="10" t="s">
        <v>5662</v>
      </c>
      <c r="J1294" s="8" t="s">
        <v>6109</v>
      </c>
      <c r="K1294" s="8" t="s">
        <v>6318</v>
      </c>
      <c r="L1294" s="8" t="s">
        <v>27</v>
      </c>
      <c r="M1294" s="15">
        <v>2004</v>
      </c>
      <c r="N1294" s="11" t="s">
        <v>6319</v>
      </c>
      <c r="O1294" s="8" t="s">
        <v>29</v>
      </c>
      <c r="P1294" s="8" t="s">
        <v>6320</v>
      </c>
      <c r="Q1294" s="8" t="s">
        <v>6321</v>
      </c>
    </row>
    <row r="1295" spans="1:17" s="8" customFormat="1" ht="12.75" x14ac:dyDescent="0.2">
      <c r="A1295" s="7" t="s">
        <v>6284</v>
      </c>
      <c r="B1295" s="8" t="s">
        <v>19</v>
      </c>
      <c r="C1295" s="8" t="s">
        <v>52</v>
      </c>
      <c r="D1295" s="9" t="s">
        <v>21</v>
      </c>
      <c r="E1295" s="9" t="s">
        <v>21</v>
      </c>
      <c r="F1295" s="8" t="s">
        <v>22</v>
      </c>
      <c r="G1295" s="8" t="s">
        <v>23</v>
      </c>
      <c r="H1295" s="8" t="s">
        <v>53</v>
      </c>
      <c r="I1295" s="10" t="s">
        <v>5662</v>
      </c>
      <c r="J1295" s="8" t="s">
        <v>6109</v>
      </c>
      <c r="K1295" s="8" t="s">
        <v>6285</v>
      </c>
      <c r="L1295" s="8" t="s">
        <v>27</v>
      </c>
      <c r="M1295" s="15">
        <v>2003</v>
      </c>
      <c r="N1295" s="13">
        <v>37753</v>
      </c>
      <c r="O1295" s="8" t="s">
        <v>29</v>
      </c>
      <c r="P1295" s="8" t="s">
        <v>6286</v>
      </c>
      <c r="Q1295" s="8" t="s">
        <v>6287</v>
      </c>
    </row>
    <row r="1296" spans="1:17" s="8" customFormat="1" ht="12.75" x14ac:dyDescent="0.2">
      <c r="A1296" s="7" t="s">
        <v>5910</v>
      </c>
      <c r="B1296" s="8" t="s">
        <v>19</v>
      </c>
      <c r="C1296" s="8" t="s">
        <v>52</v>
      </c>
      <c r="D1296" s="9" t="s">
        <v>21</v>
      </c>
      <c r="E1296" s="9" t="s">
        <v>21</v>
      </c>
      <c r="F1296" s="8" t="s">
        <v>22</v>
      </c>
      <c r="G1296" s="8" t="s">
        <v>23</v>
      </c>
      <c r="H1296" s="8" t="s">
        <v>53</v>
      </c>
      <c r="I1296" s="10" t="s">
        <v>5662</v>
      </c>
      <c r="J1296" s="8" t="s">
        <v>5834</v>
      </c>
      <c r="K1296" s="8" t="s">
        <v>5834</v>
      </c>
      <c r="L1296" s="8" t="s">
        <v>27</v>
      </c>
      <c r="M1296" s="15">
        <v>2003</v>
      </c>
      <c r="N1296" s="11" t="s">
        <v>248</v>
      </c>
      <c r="O1296" s="8" t="s">
        <v>29</v>
      </c>
      <c r="P1296" s="8" t="s">
        <v>5911</v>
      </c>
      <c r="Q1296" s="8" t="s">
        <v>5912</v>
      </c>
    </row>
    <row r="1297" spans="1:17" s="8" customFormat="1" ht="12.75" x14ac:dyDescent="0.2">
      <c r="A1297" s="7" t="s">
        <v>5913</v>
      </c>
      <c r="B1297" s="8" t="s">
        <v>19</v>
      </c>
      <c r="C1297" s="8" t="s">
        <v>52</v>
      </c>
      <c r="D1297" s="9" t="s">
        <v>21</v>
      </c>
      <c r="E1297" s="9" t="s">
        <v>21</v>
      </c>
      <c r="F1297" s="8" t="s">
        <v>22</v>
      </c>
      <c r="G1297" s="8" t="s">
        <v>23</v>
      </c>
      <c r="H1297" s="8" t="s">
        <v>53</v>
      </c>
      <c r="I1297" s="10" t="s">
        <v>5662</v>
      </c>
      <c r="J1297" s="8" t="s">
        <v>5834</v>
      </c>
      <c r="K1297" s="8" t="s">
        <v>5834</v>
      </c>
      <c r="L1297" s="8" t="s">
        <v>27</v>
      </c>
      <c r="M1297" s="15">
        <v>2003</v>
      </c>
      <c r="N1297" s="11" t="s">
        <v>248</v>
      </c>
      <c r="O1297" s="8" t="s">
        <v>29</v>
      </c>
      <c r="P1297" s="8" t="s">
        <v>5914</v>
      </c>
      <c r="Q1297" s="8" t="s">
        <v>5915</v>
      </c>
    </row>
    <row r="1298" spans="1:17" s="8" customFormat="1" ht="12.75" x14ac:dyDescent="0.2">
      <c r="A1298" s="7" t="s">
        <v>5928</v>
      </c>
      <c r="B1298" s="8" t="s">
        <v>19</v>
      </c>
      <c r="C1298" s="8" t="s">
        <v>52</v>
      </c>
      <c r="D1298" s="9" t="s">
        <v>21</v>
      </c>
      <c r="E1298" s="9" t="s">
        <v>21</v>
      </c>
      <c r="F1298" s="8" t="s">
        <v>22</v>
      </c>
      <c r="G1298" s="8" t="s">
        <v>23</v>
      </c>
      <c r="H1298" s="8" t="s">
        <v>53</v>
      </c>
      <c r="I1298" s="10" t="s">
        <v>5662</v>
      </c>
      <c r="J1298" s="8" t="s">
        <v>5834</v>
      </c>
      <c r="K1298" s="8" t="s">
        <v>5834</v>
      </c>
      <c r="L1298" s="8" t="s">
        <v>27</v>
      </c>
      <c r="M1298" s="15">
        <v>2004</v>
      </c>
      <c r="N1298" s="11" t="s">
        <v>366</v>
      </c>
      <c r="O1298" s="8" t="s">
        <v>29</v>
      </c>
      <c r="P1298" s="8" t="s">
        <v>5929</v>
      </c>
      <c r="Q1298" s="8" t="s">
        <v>5930</v>
      </c>
    </row>
    <row r="1299" spans="1:17" s="8" customFormat="1" ht="12.75" x14ac:dyDescent="0.2">
      <c r="A1299" s="7" t="s">
        <v>5949</v>
      </c>
      <c r="B1299" s="8" t="s">
        <v>19</v>
      </c>
      <c r="C1299" s="8" t="s">
        <v>52</v>
      </c>
      <c r="D1299" s="9" t="s">
        <v>21</v>
      </c>
      <c r="E1299" s="9" t="s">
        <v>21</v>
      </c>
      <c r="F1299" s="8" t="s">
        <v>22</v>
      </c>
      <c r="G1299" s="8" t="s">
        <v>23</v>
      </c>
      <c r="H1299" s="8" t="s">
        <v>53</v>
      </c>
      <c r="I1299" s="10" t="s">
        <v>5662</v>
      </c>
      <c r="J1299" s="8" t="s">
        <v>5834</v>
      </c>
      <c r="K1299" s="8" t="s">
        <v>5834</v>
      </c>
      <c r="L1299" s="8" t="s">
        <v>27</v>
      </c>
      <c r="M1299" s="15">
        <v>2005</v>
      </c>
      <c r="N1299" s="11" t="s">
        <v>421</v>
      </c>
      <c r="O1299" s="8" t="s">
        <v>29</v>
      </c>
      <c r="P1299" s="8" t="s">
        <v>5950</v>
      </c>
      <c r="Q1299" s="8" t="s">
        <v>5951</v>
      </c>
    </row>
    <row r="1300" spans="1:17" s="8" customFormat="1" ht="12.75" x14ac:dyDescent="0.2">
      <c r="A1300" s="7" t="s">
        <v>5946</v>
      </c>
      <c r="B1300" s="8" t="s">
        <v>19</v>
      </c>
      <c r="C1300" s="8" t="s">
        <v>52</v>
      </c>
      <c r="D1300" s="9" t="s">
        <v>21</v>
      </c>
      <c r="E1300" s="9" t="s">
        <v>21</v>
      </c>
      <c r="F1300" s="8" t="s">
        <v>22</v>
      </c>
      <c r="G1300" s="8" t="s">
        <v>23</v>
      </c>
      <c r="H1300" s="8" t="s">
        <v>53</v>
      </c>
      <c r="I1300" s="10" t="s">
        <v>5662</v>
      </c>
      <c r="J1300" s="8" t="s">
        <v>5834</v>
      </c>
      <c r="K1300" s="8" t="s">
        <v>5834</v>
      </c>
      <c r="L1300" s="8" t="s">
        <v>27</v>
      </c>
      <c r="M1300" s="15">
        <v>2005</v>
      </c>
      <c r="N1300" s="11" t="s">
        <v>421</v>
      </c>
      <c r="O1300" s="8" t="s">
        <v>29</v>
      </c>
      <c r="P1300" s="8" t="s">
        <v>5947</v>
      </c>
      <c r="Q1300" s="8" t="s">
        <v>5948</v>
      </c>
    </row>
    <row r="1301" spans="1:17" s="8" customFormat="1" ht="12.75" x14ac:dyDescent="0.2">
      <c r="A1301" s="7" t="s">
        <v>6389</v>
      </c>
      <c r="B1301" s="8" t="s">
        <v>19</v>
      </c>
      <c r="C1301" s="8" t="s">
        <v>5547</v>
      </c>
      <c r="D1301" s="9" t="s">
        <v>21</v>
      </c>
      <c r="E1301" s="9" t="s">
        <v>21</v>
      </c>
      <c r="F1301" s="8" t="s">
        <v>22</v>
      </c>
      <c r="G1301" s="8" t="s">
        <v>23</v>
      </c>
      <c r="H1301" s="8" t="s">
        <v>5548</v>
      </c>
      <c r="I1301" s="10" t="s">
        <v>5662</v>
      </c>
      <c r="J1301" s="8" t="s">
        <v>6109</v>
      </c>
      <c r="K1301" s="8" t="s">
        <v>6390</v>
      </c>
      <c r="L1301" s="8" t="s">
        <v>27</v>
      </c>
      <c r="M1301" s="15">
        <v>2005</v>
      </c>
      <c r="N1301" s="13">
        <v>38375</v>
      </c>
      <c r="O1301" s="8" t="s">
        <v>29</v>
      </c>
      <c r="P1301" s="8" t="s">
        <v>6391</v>
      </c>
      <c r="Q1301" s="8" t="s">
        <v>6392</v>
      </c>
    </row>
    <row r="1302" spans="1:17" s="8" customFormat="1" ht="12.75" x14ac:dyDescent="0.2">
      <c r="A1302" s="7" t="s">
        <v>6154</v>
      </c>
      <c r="B1302" s="8" t="s">
        <v>19</v>
      </c>
      <c r="C1302" s="8" t="s">
        <v>52</v>
      </c>
      <c r="D1302" s="9" t="s">
        <v>21</v>
      </c>
      <c r="E1302" s="9" t="s">
        <v>21</v>
      </c>
      <c r="F1302" s="8" t="s">
        <v>22</v>
      </c>
      <c r="G1302" s="8" t="s">
        <v>23</v>
      </c>
      <c r="H1302" s="8" t="s">
        <v>53</v>
      </c>
      <c r="I1302" s="10" t="s">
        <v>5662</v>
      </c>
      <c r="J1302" s="8" t="s">
        <v>6109</v>
      </c>
      <c r="K1302" s="8" t="s">
        <v>6155</v>
      </c>
      <c r="L1302" s="8" t="s">
        <v>27</v>
      </c>
      <c r="M1302" s="15">
        <v>2002</v>
      </c>
      <c r="N1302" s="13">
        <v>37304</v>
      </c>
      <c r="O1302" s="8" t="s">
        <v>29</v>
      </c>
      <c r="P1302" s="8" t="s">
        <v>6156</v>
      </c>
      <c r="Q1302" s="8" t="s">
        <v>6157</v>
      </c>
    </row>
    <row r="1303" spans="1:17" s="8" customFormat="1" ht="12.75" x14ac:dyDescent="0.2">
      <c r="A1303" s="7" t="s">
        <v>6175</v>
      </c>
      <c r="B1303" s="8" t="s">
        <v>19</v>
      </c>
      <c r="C1303" s="8" t="s">
        <v>5547</v>
      </c>
      <c r="D1303" s="9" t="s">
        <v>21</v>
      </c>
      <c r="E1303" s="9" t="s">
        <v>21</v>
      </c>
      <c r="F1303" s="8" t="s">
        <v>22</v>
      </c>
      <c r="G1303" s="8" t="s">
        <v>23</v>
      </c>
      <c r="H1303" s="8" t="s">
        <v>5548</v>
      </c>
      <c r="I1303" s="10" t="s">
        <v>5662</v>
      </c>
      <c r="J1303" s="8" t="s">
        <v>6109</v>
      </c>
      <c r="K1303" s="8" t="s">
        <v>6176</v>
      </c>
      <c r="L1303" s="8" t="s">
        <v>27</v>
      </c>
      <c r="M1303" s="15">
        <v>2002</v>
      </c>
      <c r="N1303" s="13">
        <v>37422</v>
      </c>
      <c r="O1303" s="8" t="s">
        <v>29</v>
      </c>
      <c r="P1303" s="8" t="s">
        <v>6177</v>
      </c>
      <c r="Q1303" s="8" t="s">
        <v>6178</v>
      </c>
    </row>
    <row r="1304" spans="1:17" s="8" customFormat="1" ht="12.75" x14ac:dyDescent="0.2">
      <c r="A1304" s="7" t="s">
        <v>6179</v>
      </c>
      <c r="B1304" s="8" t="s">
        <v>19</v>
      </c>
      <c r="C1304" s="8" t="s">
        <v>5547</v>
      </c>
      <c r="D1304" s="9" t="s">
        <v>21</v>
      </c>
      <c r="E1304" s="9" t="s">
        <v>21</v>
      </c>
      <c r="F1304" s="8" t="s">
        <v>22</v>
      </c>
      <c r="G1304" s="8" t="s">
        <v>23</v>
      </c>
      <c r="H1304" s="8" t="s">
        <v>5548</v>
      </c>
      <c r="I1304" s="10" t="s">
        <v>5662</v>
      </c>
      <c r="J1304" s="8" t="s">
        <v>6109</v>
      </c>
      <c r="K1304" s="8" t="s">
        <v>6180</v>
      </c>
      <c r="L1304" s="8" t="s">
        <v>27</v>
      </c>
      <c r="M1304" s="15">
        <v>2002</v>
      </c>
      <c r="N1304" s="13">
        <v>37365</v>
      </c>
      <c r="O1304" s="8" t="s">
        <v>29</v>
      </c>
      <c r="P1304" s="8" t="s">
        <v>6181</v>
      </c>
      <c r="Q1304" s="8" t="s">
        <v>6182</v>
      </c>
    </row>
    <row r="1305" spans="1:17" s="8" customFormat="1" ht="12.75" x14ac:dyDescent="0.2">
      <c r="A1305" s="7" t="s">
        <v>6280</v>
      </c>
      <c r="B1305" s="8" t="s">
        <v>19</v>
      </c>
      <c r="C1305" s="8" t="s">
        <v>5547</v>
      </c>
      <c r="D1305" s="9" t="s">
        <v>21</v>
      </c>
      <c r="E1305" s="9" t="s">
        <v>21</v>
      </c>
      <c r="F1305" s="8" t="s">
        <v>22</v>
      </c>
      <c r="G1305" s="8" t="s">
        <v>23</v>
      </c>
      <c r="H1305" s="8" t="s">
        <v>5548</v>
      </c>
      <c r="I1305" s="10" t="s">
        <v>5662</v>
      </c>
      <c r="J1305" s="8" t="s">
        <v>6109</v>
      </c>
      <c r="K1305" s="8" t="s">
        <v>6281</v>
      </c>
      <c r="L1305" s="8" t="s">
        <v>27</v>
      </c>
      <c r="M1305" s="15">
        <v>2003</v>
      </c>
      <c r="N1305" s="13">
        <v>37626</v>
      </c>
      <c r="O1305" s="8" t="s">
        <v>29</v>
      </c>
      <c r="P1305" s="8" t="s">
        <v>6282</v>
      </c>
      <c r="Q1305" s="8" t="s">
        <v>6283</v>
      </c>
    </row>
    <row r="1306" spans="1:17" s="8" customFormat="1" ht="12.75" x14ac:dyDescent="0.2">
      <c r="A1306" s="7" t="s">
        <v>6276</v>
      </c>
      <c r="B1306" s="8" t="s">
        <v>19</v>
      </c>
      <c r="C1306" s="8" t="s">
        <v>5547</v>
      </c>
      <c r="D1306" s="9" t="s">
        <v>21</v>
      </c>
      <c r="E1306" s="9" t="s">
        <v>21</v>
      </c>
      <c r="F1306" s="8" t="s">
        <v>22</v>
      </c>
      <c r="G1306" s="8" t="s">
        <v>23</v>
      </c>
      <c r="H1306" s="8" t="s">
        <v>5548</v>
      </c>
      <c r="I1306" s="10" t="s">
        <v>5662</v>
      </c>
      <c r="J1306" s="8" t="s">
        <v>6109</v>
      </c>
      <c r="K1306" s="8" t="s">
        <v>6277</v>
      </c>
      <c r="L1306" s="8" t="s">
        <v>27</v>
      </c>
      <c r="M1306" s="15">
        <v>2003</v>
      </c>
      <c r="N1306" s="13">
        <v>37668</v>
      </c>
      <c r="O1306" s="8" t="s">
        <v>29</v>
      </c>
      <c r="P1306" s="8" t="s">
        <v>6278</v>
      </c>
      <c r="Q1306" s="8" t="s">
        <v>6279</v>
      </c>
    </row>
    <row r="1307" spans="1:17" s="8" customFormat="1" ht="12.75" x14ac:dyDescent="0.2">
      <c r="A1307" s="7" t="s">
        <v>6269</v>
      </c>
      <c r="B1307" s="8" t="s">
        <v>19</v>
      </c>
      <c r="C1307" s="8" t="s">
        <v>5547</v>
      </c>
      <c r="D1307" s="9" t="s">
        <v>21</v>
      </c>
      <c r="E1307" s="9" t="s">
        <v>21</v>
      </c>
      <c r="F1307" s="8" t="s">
        <v>22</v>
      </c>
      <c r="G1307" s="8" t="s">
        <v>23</v>
      </c>
      <c r="H1307" s="8" t="s">
        <v>5548</v>
      </c>
      <c r="I1307" s="10" t="s">
        <v>5662</v>
      </c>
      <c r="J1307" s="8" t="s">
        <v>6109</v>
      </c>
      <c r="K1307" s="8" t="s">
        <v>6259</v>
      </c>
      <c r="L1307" s="8" t="s">
        <v>27</v>
      </c>
      <c r="M1307" s="15">
        <v>2003</v>
      </c>
      <c r="N1307" s="13">
        <v>37676</v>
      </c>
      <c r="O1307" s="8" t="s">
        <v>29</v>
      </c>
      <c r="P1307" s="8" t="s">
        <v>6270</v>
      </c>
      <c r="Q1307" s="8" t="s">
        <v>6271</v>
      </c>
    </row>
    <row r="1308" spans="1:17" s="8" customFormat="1" ht="12.75" x14ac:dyDescent="0.2">
      <c r="A1308" s="7" t="s">
        <v>6258</v>
      </c>
      <c r="B1308" s="8" t="s">
        <v>19</v>
      </c>
      <c r="C1308" s="8" t="s">
        <v>5547</v>
      </c>
      <c r="D1308" s="9" t="s">
        <v>21</v>
      </c>
      <c r="E1308" s="9" t="s">
        <v>21</v>
      </c>
      <c r="F1308" s="8" t="s">
        <v>22</v>
      </c>
      <c r="G1308" s="8" t="s">
        <v>23</v>
      </c>
      <c r="H1308" s="8" t="s">
        <v>5548</v>
      </c>
      <c r="I1308" s="10" t="s">
        <v>5662</v>
      </c>
      <c r="J1308" s="8" t="s">
        <v>6109</v>
      </c>
      <c r="K1308" s="8" t="s">
        <v>6259</v>
      </c>
      <c r="L1308" s="8" t="s">
        <v>27</v>
      </c>
      <c r="M1308" s="15">
        <v>2003</v>
      </c>
      <c r="N1308" s="13">
        <v>37717</v>
      </c>
      <c r="O1308" s="8" t="s">
        <v>29</v>
      </c>
      <c r="P1308" s="8" t="s">
        <v>6260</v>
      </c>
      <c r="Q1308" s="8" t="s">
        <v>6261</v>
      </c>
    </row>
    <row r="1309" spans="1:17" s="8" customFormat="1" ht="12.75" x14ac:dyDescent="0.2">
      <c r="A1309" s="7" t="s">
        <v>6213</v>
      </c>
      <c r="B1309" s="8" t="s">
        <v>19</v>
      </c>
      <c r="C1309" s="8" t="s">
        <v>5547</v>
      </c>
      <c r="D1309" s="9" t="s">
        <v>21</v>
      </c>
      <c r="E1309" s="9" t="s">
        <v>21</v>
      </c>
      <c r="F1309" s="8" t="s">
        <v>22</v>
      </c>
      <c r="G1309" s="8" t="s">
        <v>23</v>
      </c>
      <c r="H1309" s="8" t="s">
        <v>5548</v>
      </c>
      <c r="I1309" s="10" t="s">
        <v>5662</v>
      </c>
      <c r="J1309" s="8" t="s">
        <v>6109</v>
      </c>
      <c r="K1309" s="8" t="s">
        <v>6214</v>
      </c>
      <c r="L1309" s="8" t="s">
        <v>27</v>
      </c>
      <c r="M1309" s="15">
        <v>2003</v>
      </c>
      <c r="N1309" s="13">
        <v>37713</v>
      </c>
      <c r="O1309" s="8" t="s">
        <v>29</v>
      </c>
      <c r="P1309" s="8" t="s">
        <v>6215</v>
      </c>
      <c r="Q1309" s="8" t="s">
        <v>6216</v>
      </c>
    </row>
    <row r="1310" spans="1:17" s="8" customFormat="1" ht="12.75" x14ac:dyDescent="0.2">
      <c r="A1310" s="7" t="s">
        <v>6247</v>
      </c>
      <c r="B1310" s="8" t="s">
        <v>19</v>
      </c>
      <c r="C1310" s="8" t="s">
        <v>52</v>
      </c>
      <c r="D1310" s="9" t="s">
        <v>21</v>
      </c>
      <c r="E1310" s="9" t="s">
        <v>21</v>
      </c>
      <c r="F1310" s="8" t="s">
        <v>22</v>
      </c>
      <c r="G1310" s="8" t="s">
        <v>23</v>
      </c>
      <c r="H1310" s="8" t="s">
        <v>53</v>
      </c>
      <c r="I1310" s="10" t="s">
        <v>5662</v>
      </c>
      <c r="J1310" s="8" t="s">
        <v>6109</v>
      </c>
      <c r="K1310" s="8" t="s">
        <v>6248</v>
      </c>
      <c r="L1310" s="8" t="s">
        <v>27</v>
      </c>
      <c r="M1310" s="15">
        <v>2003</v>
      </c>
      <c r="N1310" s="13">
        <v>37724</v>
      </c>
      <c r="O1310" s="8" t="s">
        <v>29</v>
      </c>
      <c r="P1310" s="8" t="s">
        <v>6249</v>
      </c>
      <c r="Q1310" s="8" t="s">
        <v>6250</v>
      </c>
    </row>
    <row r="1311" spans="1:17" s="8" customFormat="1" ht="12.75" x14ac:dyDescent="0.2">
      <c r="A1311" s="7" t="s">
        <v>6313</v>
      </c>
      <c r="B1311" s="8" t="s">
        <v>19</v>
      </c>
      <c r="C1311" s="8" t="s">
        <v>52</v>
      </c>
      <c r="D1311" s="9" t="s">
        <v>21</v>
      </c>
      <c r="E1311" s="9" t="s">
        <v>21</v>
      </c>
      <c r="F1311" s="8" t="s">
        <v>22</v>
      </c>
      <c r="G1311" s="8" t="s">
        <v>23</v>
      </c>
      <c r="H1311" s="8" t="s">
        <v>53</v>
      </c>
      <c r="I1311" s="10" t="s">
        <v>5662</v>
      </c>
      <c r="J1311" s="8" t="s">
        <v>6109</v>
      </c>
      <c r="K1311" s="8" t="s">
        <v>6314</v>
      </c>
      <c r="L1311" s="8" t="s">
        <v>27</v>
      </c>
      <c r="M1311" s="15">
        <v>2004</v>
      </c>
      <c r="N1311" s="13">
        <v>38049</v>
      </c>
      <c r="O1311" s="8" t="s">
        <v>29</v>
      </c>
      <c r="P1311" s="8" t="s">
        <v>6315</v>
      </c>
      <c r="Q1311" s="8" t="s">
        <v>6316</v>
      </c>
    </row>
    <row r="1312" spans="1:17" s="8" customFormat="1" ht="12.75" x14ac:dyDescent="0.2">
      <c r="A1312" s="7" t="s">
        <v>6333</v>
      </c>
      <c r="B1312" s="8" t="s">
        <v>19</v>
      </c>
      <c r="C1312" s="8" t="s">
        <v>52</v>
      </c>
      <c r="D1312" s="9" t="s">
        <v>21</v>
      </c>
      <c r="E1312" s="9" t="s">
        <v>21</v>
      </c>
      <c r="F1312" s="8" t="s">
        <v>22</v>
      </c>
      <c r="G1312" s="8" t="s">
        <v>23</v>
      </c>
      <c r="H1312" s="8" t="s">
        <v>53</v>
      </c>
      <c r="I1312" s="10" t="s">
        <v>5662</v>
      </c>
      <c r="J1312" s="8" t="s">
        <v>6109</v>
      </c>
      <c r="K1312" s="8" t="s">
        <v>6207</v>
      </c>
      <c r="L1312" s="8" t="s">
        <v>27</v>
      </c>
      <c r="M1312" s="15">
        <v>2004</v>
      </c>
      <c r="N1312" s="13">
        <v>38307</v>
      </c>
      <c r="O1312" s="8" t="s">
        <v>29</v>
      </c>
      <c r="P1312" s="8" t="s">
        <v>6334</v>
      </c>
      <c r="Q1312" s="8" t="s">
        <v>6335</v>
      </c>
    </row>
    <row r="1313" spans="1:17" s="8" customFormat="1" ht="12.75" x14ac:dyDescent="0.2">
      <c r="A1313" s="7" t="s">
        <v>6377</v>
      </c>
      <c r="B1313" s="8" t="s">
        <v>19</v>
      </c>
      <c r="C1313" s="8" t="s">
        <v>5547</v>
      </c>
      <c r="D1313" s="9" t="s">
        <v>21</v>
      </c>
      <c r="E1313" s="9" t="s">
        <v>21</v>
      </c>
      <c r="F1313" s="8" t="s">
        <v>22</v>
      </c>
      <c r="G1313" s="8" t="s">
        <v>23</v>
      </c>
      <c r="H1313" s="8" t="s">
        <v>5548</v>
      </c>
      <c r="I1313" s="10" t="s">
        <v>5662</v>
      </c>
      <c r="J1313" s="8" t="s">
        <v>6109</v>
      </c>
      <c r="K1313" s="8" t="s">
        <v>6109</v>
      </c>
      <c r="L1313" s="8" t="s">
        <v>27</v>
      </c>
      <c r="M1313" s="15">
        <v>2005</v>
      </c>
      <c r="N1313" s="11" t="s">
        <v>421</v>
      </c>
      <c r="O1313" s="8" t="s">
        <v>29</v>
      </c>
      <c r="P1313" s="8" t="s">
        <v>6378</v>
      </c>
      <c r="Q1313" s="8" t="s">
        <v>6379</v>
      </c>
    </row>
    <row r="1314" spans="1:17" s="8" customFormat="1" ht="12.75" x14ac:dyDescent="0.2">
      <c r="A1314" s="7" t="s">
        <v>6374</v>
      </c>
      <c r="B1314" s="8" t="s">
        <v>19</v>
      </c>
      <c r="C1314" s="8" t="s">
        <v>5547</v>
      </c>
      <c r="D1314" s="9" t="s">
        <v>21</v>
      </c>
      <c r="E1314" s="9" t="s">
        <v>21</v>
      </c>
      <c r="F1314" s="8" t="s">
        <v>22</v>
      </c>
      <c r="G1314" s="8" t="s">
        <v>23</v>
      </c>
      <c r="H1314" s="8" t="s">
        <v>5548</v>
      </c>
      <c r="I1314" s="10" t="s">
        <v>5662</v>
      </c>
      <c r="J1314" s="8" t="s">
        <v>6109</v>
      </c>
      <c r="K1314" s="8" t="s">
        <v>6109</v>
      </c>
      <c r="L1314" s="8" t="s">
        <v>27</v>
      </c>
      <c r="M1314" s="15">
        <v>2005</v>
      </c>
      <c r="N1314" s="11" t="s">
        <v>421</v>
      </c>
      <c r="O1314" s="8" t="s">
        <v>29</v>
      </c>
      <c r="P1314" s="8" t="s">
        <v>6375</v>
      </c>
      <c r="Q1314" s="8" t="s">
        <v>6376</v>
      </c>
    </row>
    <row r="1315" spans="1:17" s="8" customFormat="1" ht="12.75" x14ac:dyDescent="0.2">
      <c r="A1315" s="7" t="s">
        <v>6383</v>
      </c>
      <c r="B1315" s="8" t="s">
        <v>19</v>
      </c>
      <c r="C1315" s="8" t="s">
        <v>52</v>
      </c>
      <c r="D1315" s="9" t="s">
        <v>21</v>
      </c>
      <c r="E1315" s="9" t="s">
        <v>21</v>
      </c>
      <c r="F1315" s="8" t="s">
        <v>22</v>
      </c>
      <c r="G1315" s="8" t="s">
        <v>23</v>
      </c>
      <c r="H1315" s="8" t="s">
        <v>53</v>
      </c>
      <c r="I1315" s="10" t="s">
        <v>5662</v>
      </c>
      <c r="J1315" s="8" t="s">
        <v>6109</v>
      </c>
      <c r="K1315" s="8" t="s">
        <v>6109</v>
      </c>
      <c r="L1315" s="8" t="s">
        <v>27</v>
      </c>
      <c r="M1315" s="15">
        <v>2005</v>
      </c>
      <c r="N1315" s="11" t="s">
        <v>421</v>
      </c>
      <c r="O1315" s="8" t="s">
        <v>29</v>
      </c>
      <c r="P1315" s="8" t="s">
        <v>6384</v>
      </c>
      <c r="Q1315" s="8" t="s">
        <v>6385</v>
      </c>
    </row>
    <row r="1316" spans="1:17" s="8" customFormat="1" ht="12.75" x14ac:dyDescent="0.2">
      <c r="A1316" s="7" t="s">
        <v>6386</v>
      </c>
      <c r="B1316" s="8" t="s">
        <v>19</v>
      </c>
      <c r="C1316" s="8" t="s">
        <v>52</v>
      </c>
      <c r="D1316" s="9" t="s">
        <v>21</v>
      </c>
      <c r="E1316" s="9" t="s">
        <v>21</v>
      </c>
      <c r="F1316" s="8" t="s">
        <v>22</v>
      </c>
      <c r="G1316" s="8" t="s">
        <v>23</v>
      </c>
      <c r="H1316" s="8" t="s">
        <v>53</v>
      </c>
      <c r="I1316" s="10" t="s">
        <v>5662</v>
      </c>
      <c r="J1316" s="8" t="s">
        <v>6109</v>
      </c>
      <c r="K1316" s="8" t="s">
        <v>6109</v>
      </c>
      <c r="L1316" s="8" t="s">
        <v>27</v>
      </c>
      <c r="M1316" s="15">
        <v>2005</v>
      </c>
      <c r="N1316" s="11" t="s">
        <v>421</v>
      </c>
      <c r="O1316" s="8" t="s">
        <v>29</v>
      </c>
      <c r="P1316" s="8" t="s">
        <v>6387</v>
      </c>
      <c r="Q1316" s="8" t="s">
        <v>6388</v>
      </c>
    </row>
    <row r="1317" spans="1:17" s="8" customFormat="1" ht="12.75" x14ac:dyDescent="0.2">
      <c r="A1317" s="7" t="s">
        <v>6380</v>
      </c>
      <c r="B1317" s="8" t="s">
        <v>19</v>
      </c>
      <c r="C1317" s="8" t="s">
        <v>5547</v>
      </c>
      <c r="D1317" s="9" t="s">
        <v>21</v>
      </c>
      <c r="E1317" s="9" t="s">
        <v>21</v>
      </c>
      <c r="F1317" s="8" t="s">
        <v>22</v>
      </c>
      <c r="G1317" s="8" t="s">
        <v>23</v>
      </c>
      <c r="H1317" s="8" t="s">
        <v>5548</v>
      </c>
      <c r="I1317" s="10" t="s">
        <v>5662</v>
      </c>
      <c r="J1317" s="8" t="s">
        <v>6109</v>
      </c>
      <c r="K1317" s="8" t="s">
        <v>6109</v>
      </c>
      <c r="L1317" s="8" t="s">
        <v>27</v>
      </c>
      <c r="M1317" s="15">
        <v>2005</v>
      </c>
      <c r="N1317" s="11" t="s">
        <v>421</v>
      </c>
      <c r="O1317" s="8" t="s">
        <v>29</v>
      </c>
      <c r="P1317" s="8" t="s">
        <v>6381</v>
      </c>
      <c r="Q1317" s="8" t="s">
        <v>6382</v>
      </c>
    </row>
    <row r="1318" spans="1:17" s="8" customFormat="1" ht="12.75" x14ac:dyDescent="0.2">
      <c r="A1318" s="7" t="s">
        <v>6158</v>
      </c>
      <c r="B1318" s="8" t="s">
        <v>19</v>
      </c>
      <c r="C1318" s="8" t="s">
        <v>5547</v>
      </c>
      <c r="D1318" s="9" t="s">
        <v>21</v>
      </c>
      <c r="E1318" s="9" t="s">
        <v>21</v>
      </c>
      <c r="F1318" s="8" t="s">
        <v>22</v>
      </c>
      <c r="G1318" s="8" t="s">
        <v>23</v>
      </c>
      <c r="H1318" s="8" t="s">
        <v>5548</v>
      </c>
      <c r="I1318" s="10" t="s">
        <v>5662</v>
      </c>
      <c r="J1318" s="8" t="s">
        <v>6109</v>
      </c>
      <c r="K1318" s="8" t="s">
        <v>6109</v>
      </c>
      <c r="L1318" s="8" t="s">
        <v>27</v>
      </c>
      <c r="M1318" s="15">
        <v>2002</v>
      </c>
      <c r="N1318" s="11" t="s">
        <v>314</v>
      </c>
      <c r="O1318" s="8" t="s">
        <v>29</v>
      </c>
      <c r="P1318" s="8" t="s">
        <v>6159</v>
      </c>
      <c r="Q1318" s="8" t="s">
        <v>6160</v>
      </c>
    </row>
    <row r="1319" spans="1:17" s="8" customFormat="1" ht="12.75" x14ac:dyDescent="0.2">
      <c r="A1319" s="7" t="s">
        <v>6217</v>
      </c>
      <c r="B1319" s="8" t="s">
        <v>19</v>
      </c>
      <c r="C1319" s="8" t="s">
        <v>5547</v>
      </c>
      <c r="D1319" s="9" t="s">
        <v>21</v>
      </c>
      <c r="E1319" s="9" t="s">
        <v>21</v>
      </c>
      <c r="F1319" s="8" t="s">
        <v>22</v>
      </c>
      <c r="G1319" s="8" t="s">
        <v>23</v>
      </c>
      <c r="H1319" s="8" t="s">
        <v>5548</v>
      </c>
      <c r="I1319" s="10" t="s">
        <v>5662</v>
      </c>
      <c r="J1319" s="8" t="s">
        <v>6109</v>
      </c>
      <c r="K1319" s="8" t="s">
        <v>6109</v>
      </c>
      <c r="L1319" s="8" t="s">
        <v>27</v>
      </c>
      <c r="M1319" s="15">
        <v>2003</v>
      </c>
      <c r="N1319" s="11" t="s">
        <v>248</v>
      </c>
      <c r="O1319" s="8" t="s">
        <v>29</v>
      </c>
      <c r="P1319" s="8" t="s">
        <v>6218</v>
      </c>
      <c r="Q1319" s="8" t="s">
        <v>6219</v>
      </c>
    </row>
    <row r="1320" spans="1:17" s="8" customFormat="1" ht="12.75" x14ac:dyDescent="0.2">
      <c r="A1320" s="7" t="s">
        <v>6220</v>
      </c>
      <c r="B1320" s="8" t="s">
        <v>19</v>
      </c>
      <c r="C1320" s="8" t="s">
        <v>52</v>
      </c>
      <c r="D1320" s="9" t="s">
        <v>21</v>
      </c>
      <c r="E1320" s="9" t="s">
        <v>21</v>
      </c>
      <c r="F1320" s="8" t="s">
        <v>22</v>
      </c>
      <c r="G1320" s="8" t="s">
        <v>23</v>
      </c>
      <c r="H1320" s="8" t="s">
        <v>53</v>
      </c>
      <c r="I1320" s="10" t="s">
        <v>5662</v>
      </c>
      <c r="J1320" s="8" t="s">
        <v>6109</v>
      </c>
      <c r="K1320" s="8" t="s">
        <v>6109</v>
      </c>
      <c r="L1320" s="8" t="s">
        <v>27</v>
      </c>
      <c r="M1320" s="15">
        <v>2003</v>
      </c>
      <c r="N1320" s="11" t="s">
        <v>248</v>
      </c>
      <c r="O1320" s="8" t="s">
        <v>29</v>
      </c>
      <c r="P1320" s="8" t="s">
        <v>6221</v>
      </c>
      <c r="Q1320" s="8" t="s">
        <v>6222</v>
      </c>
    </row>
    <row r="1321" spans="1:17" s="8" customFormat="1" ht="12.75" x14ac:dyDescent="0.2">
      <c r="A1321" s="7" t="s">
        <v>6223</v>
      </c>
      <c r="B1321" s="8" t="s">
        <v>19</v>
      </c>
      <c r="C1321" s="8" t="s">
        <v>52</v>
      </c>
      <c r="D1321" s="9" t="s">
        <v>21</v>
      </c>
      <c r="E1321" s="9" t="s">
        <v>21</v>
      </c>
      <c r="F1321" s="8" t="s">
        <v>22</v>
      </c>
      <c r="G1321" s="8" t="s">
        <v>23</v>
      </c>
      <c r="H1321" s="8" t="s">
        <v>53</v>
      </c>
      <c r="I1321" s="10" t="s">
        <v>5662</v>
      </c>
      <c r="J1321" s="8" t="s">
        <v>6109</v>
      </c>
      <c r="K1321" s="8" t="s">
        <v>6109</v>
      </c>
      <c r="L1321" s="8" t="s">
        <v>27</v>
      </c>
      <c r="M1321" s="15">
        <v>2003</v>
      </c>
      <c r="N1321" s="11" t="s">
        <v>248</v>
      </c>
      <c r="O1321" s="8" t="s">
        <v>29</v>
      </c>
      <c r="P1321" s="8" t="s">
        <v>6224</v>
      </c>
      <c r="Q1321" s="8" t="s">
        <v>6225</v>
      </c>
    </row>
    <row r="1322" spans="1:17" s="8" customFormat="1" ht="12.75" x14ac:dyDescent="0.2">
      <c r="A1322" s="7" t="s">
        <v>6339</v>
      </c>
      <c r="B1322" s="8" t="s">
        <v>19</v>
      </c>
      <c r="C1322" s="8" t="s">
        <v>5547</v>
      </c>
      <c r="D1322" s="9" t="s">
        <v>21</v>
      </c>
      <c r="E1322" s="9" t="s">
        <v>21</v>
      </c>
      <c r="F1322" s="8" t="s">
        <v>22</v>
      </c>
      <c r="G1322" s="8" t="s">
        <v>23</v>
      </c>
      <c r="H1322" s="8" t="s">
        <v>5548</v>
      </c>
      <c r="I1322" s="10" t="s">
        <v>5662</v>
      </c>
      <c r="J1322" s="8" t="s">
        <v>6109</v>
      </c>
      <c r="K1322" s="8" t="s">
        <v>6109</v>
      </c>
      <c r="L1322" s="8" t="s">
        <v>27</v>
      </c>
      <c r="M1322" s="15">
        <v>2004</v>
      </c>
      <c r="N1322" s="11" t="s">
        <v>366</v>
      </c>
      <c r="O1322" s="8" t="s">
        <v>29</v>
      </c>
      <c r="P1322" s="8" t="s">
        <v>6340</v>
      </c>
      <c r="Q1322" s="8" t="s">
        <v>6341</v>
      </c>
    </row>
    <row r="1323" spans="1:17" s="8" customFormat="1" ht="12.75" x14ac:dyDescent="0.2">
      <c r="A1323" s="7" t="s">
        <v>6342</v>
      </c>
      <c r="B1323" s="8" t="s">
        <v>19</v>
      </c>
      <c r="C1323" s="8" t="s">
        <v>52</v>
      </c>
      <c r="D1323" s="9" t="s">
        <v>21</v>
      </c>
      <c r="E1323" s="9" t="s">
        <v>21</v>
      </c>
      <c r="F1323" s="8" t="s">
        <v>22</v>
      </c>
      <c r="G1323" s="8" t="s">
        <v>23</v>
      </c>
      <c r="H1323" s="8" t="s">
        <v>53</v>
      </c>
      <c r="I1323" s="10" t="s">
        <v>5662</v>
      </c>
      <c r="J1323" s="8" t="s">
        <v>6109</v>
      </c>
      <c r="K1323" s="8" t="s">
        <v>6109</v>
      </c>
      <c r="L1323" s="8" t="s">
        <v>27</v>
      </c>
      <c r="M1323" s="15">
        <v>2004</v>
      </c>
      <c r="N1323" s="11" t="s">
        <v>366</v>
      </c>
      <c r="O1323" s="8" t="s">
        <v>29</v>
      </c>
      <c r="P1323" s="8" t="s">
        <v>6343</v>
      </c>
      <c r="Q1323" s="8" t="s">
        <v>6344</v>
      </c>
    </row>
    <row r="1324" spans="1:17" s="8" customFormat="1" ht="12.75" x14ac:dyDescent="0.2">
      <c r="A1324" s="7" t="s">
        <v>6352</v>
      </c>
      <c r="B1324" s="8" t="s">
        <v>19</v>
      </c>
      <c r="C1324" s="8" t="s">
        <v>52</v>
      </c>
      <c r="D1324" s="9" t="s">
        <v>21</v>
      </c>
      <c r="E1324" s="9" t="s">
        <v>21</v>
      </c>
      <c r="F1324" s="8" t="s">
        <v>22</v>
      </c>
      <c r="G1324" s="8" t="s">
        <v>23</v>
      </c>
      <c r="H1324" s="8" t="s">
        <v>53</v>
      </c>
      <c r="I1324" s="10" t="s">
        <v>5662</v>
      </c>
      <c r="J1324" s="8" t="s">
        <v>6109</v>
      </c>
      <c r="K1324" s="8" t="s">
        <v>6109</v>
      </c>
      <c r="L1324" s="8" t="s">
        <v>27</v>
      </c>
      <c r="M1324" s="15">
        <v>2004</v>
      </c>
      <c r="N1324" s="11" t="s">
        <v>366</v>
      </c>
      <c r="O1324" s="8" t="s">
        <v>29</v>
      </c>
      <c r="P1324" s="8" t="s">
        <v>6353</v>
      </c>
      <c r="Q1324" s="8" t="s">
        <v>6354</v>
      </c>
    </row>
    <row r="1325" spans="1:17" s="8" customFormat="1" ht="12.75" x14ac:dyDescent="0.2">
      <c r="A1325" s="7" t="s">
        <v>5833</v>
      </c>
      <c r="B1325" s="8" t="s">
        <v>19</v>
      </c>
      <c r="C1325" s="8" t="s">
        <v>52</v>
      </c>
      <c r="D1325" s="9" t="s">
        <v>21</v>
      </c>
      <c r="E1325" s="9" t="s">
        <v>21</v>
      </c>
      <c r="F1325" s="8" t="s">
        <v>22</v>
      </c>
      <c r="G1325" s="8" t="s">
        <v>23</v>
      </c>
      <c r="H1325" s="8" t="s">
        <v>53</v>
      </c>
      <c r="I1325" s="10" t="s">
        <v>5662</v>
      </c>
      <c r="J1325" s="8" t="s">
        <v>5834</v>
      </c>
      <c r="K1325" s="8" t="s">
        <v>5834</v>
      </c>
      <c r="L1325" s="8" t="s">
        <v>27</v>
      </c>
      <c r="M1325" s="15">
        <v>1998</v>
      </c>
      <c r="N1325" s="11" t="s">
        <v>48</v>
      </c>
      <c r="O1325" s="8" t="s">
        <v>29</v>
      </c>
      <c r="P1325" s="8" t="s">
        <v>5835</v>
      </c>
      <c r="Q1325" s="8" t="s">
        <v>5836</v>
      </c>
    </row>
    <row r="1326" spans="1:17" s="8" customFormat="1" ht="12.75" x14ac:dyDescent="0.2">
      <c r="A1326" s="7" t="s">
        <v>5982</v>
      </c>
      <c r="B1326" s="8" t="s">
        <v>19</v>
      </c>
      <c r="C1326" s="8" t="s">
        <v>52</v>
      </c>
      <c r="D1326" s="9" t="s">
        <v>21</v>
      </c>
      <c r="E1326" s="9" t="s">
        <v>21</v>
      </c>
      <c r="F1326" s="8" t="s">
        <v>22</v>
      </c>
      <c r="G1326" s="8" t="s">
        <v>23</v>
      </c>
      <c r="H1326" s="8" t="s">
        <v>53</v>
      </c>
      <c r="I1326" s="10" t="s">
        <v>5662</v>
      </c>
      <c r="J1326" s="8" t="s">
        <v>5834</v>
      </c>
      <c r="K1326" s="8" t="s">
        <v>5834</v>
      </c>
      <c r="L1326" s="8" t="s">
        <v>27</v>
      </c>
      <c r="M1326" s="15">
        <v>2007</v>
      </c>
      <c r="N1326" s="11" t="s">
        <v>1106</v>
      </c>
      <c r="O1326" s="8" t="s">
        <v>29</v>
      </c>
      <c r="P1326" s="8" t="s">
        <v>5983</v>
      </c>
      <c r="Q1326" s="8" t="s">
        <v>5984</v>
      </c>
    </row>
    <row r="1327" spans="1:17" s="8" customFormat="1" ht="12.75" x14ac:dyDescent="0.2">
      <c r="A1327" s="7" t="s">
        <v>5979</v>
      </c>
      <c r="B1327" s="8" t="s">
        <v>19</v>
      </c>
      <c r="C1327" s="8" t="s">
        <v>52</v>
      </c>
      <c r="D1327" s="9" t="s">
        <v>21</v>
      </c>
      <c r="E1327" s="9" t="s">
        <v>21</v>
      </c>
      <c r="F1327" s="8" t="s">
        <v>22</v>
      </c>
      <c r="G1327" s="8" t="s">
        <v>23</v>
      </c>
      <c r="H1327" s="8" t="s">
        <v>53</v>
      </c>
      <c r="I1327" s="10" t="s">
        <v>5662</v>
      </c>
      <c r="J1327" s="8" t="s">
        <v>5834</v>
      </c>
      <c r="K1327" s="8" t="s">
        <v>5834</v>
      </c>
      <c r="L1327" s="8" t="s">
        <v>27</v>
      </c>
      <c r="M1327" s="15">
        <v>2007</v>
      </c>
      <c r="N1327" s="11" t="s">
        <v>1106</v>
      </c>
      <c r="O1327" s="8" t="s">
        <v>29</v>
      </c>
      <c r="P1327" s="8" t="s">
        <v>5980</v>
      </c>
      <c r="Q1327" s="8" t="s">
        <v>5981</v>
      </c>
    </row>
    <row r="1328" spans="1:17" s="8" customFormat="1" ht="12.75" x14ac:dyDescent="0.2">
      <c r="A1328" s="7" t="s">
        <v>5988</v>
      </c>
      <c r="B1328" s="8" t="s">
        <v>19</v>
      </c>
      <c r="C1328" s="8" t="s">
        <v>52</v>
      </c>
      <c r="D1328" s="9" t="s">
        <v>21</v>
      </c>
      <c r="E1328" s="9" t="s">
        <v>21</v>
      </c>
      <c r="F1328" s="8" t="s">
        <v>22</v>
      </c>
      <c r="G1328" s="8" t="s">
        <v>23</v>
      </c>
      <c r="H1328" s="8" t="s">
        <v>53</v>
      </c>
      <c r="I1328" s="10" t="s">
        <v>5662</v>
      </c>
      <c r="J1328" s="8" t="s">
        <v>5834</v>
      </c>
      <c r="K1328" s="8" t="s">
        <v>5834</v>
      </c>
      <c r="L1328" s="8" t="s">
        <v>27</v>
      </c>
      <c r="M1328" s="15">
        <v>2007</v>
      </c>
      <c r="N1328" s="11" t="s">
        <v>1106</v>
      </c>
      <c r="O1328" s="8" t="s">
        <v>29</v>
      </c>
      <c r="P1328" s="8" t="s">
        <v>5989</v>
      </c>
      <c r="Q1328" s="8" t="s">
        <v>5990</v>
      </c>
    </row>
    <row r="1329" spans="1:17" s="8" customFormat="1" ht="12.75" x14ac:dyDescent="0.2">
      <c r="A1329" s="7" t="s">
        <v>5859</v>
      </c>
      <c r="B1329" s="8" t="s">
        <v>19</v>
      </c>
      <c r="C1329" s="8" t="s">
        <v>52</v>
      </c>
      <c r="D1329" s="9" t="s">
        <v>21</v>
      </c>
      <c r="E1329" s="9" t="s">
        <v>21</v>
      </c>
      <c r="F1329" s="8" t="s">
        <v>22</v>
      </c>
      <c r="G1329" s="8" t="s">
        <v>23</v>
      </c>
      <c r="H1329" s="8" t="s">
        <v>53</v>
      </c>
      <c r="I1329" s="10" t="s">
        <v>5662</v>
      </c>
      <c r="J1329" s="8" t="s">
        <v>5834</v>
      </c>
      <c r="K1329" s="8" t="s">
        <v>5834</v>
      </c>
      <c r="L1329" s="8" t="s">
        <v>27</v>
      </c>
      <c r="M1329" s="15">
        <v>1999</v>
      </c>
      <c r="N1329" s="11" t="s">
        <v>41</v>
      </c>
      <c r="O1329" s="8" t="s">
        <v>29</v>
      </c>
      <c r="P1329" s="8" t="s">
        <v>5860</v>
      </c>
      <c r="Q1329" s="8" t="s">
        <v>5861</v>
      </c>
    </row>
    <row r="1330" spans="1:17" s="8" customFormat="1" ht="12.75" x14ac:dyDescent="0.2">
      <c r="A1330" s="7" t="s">
        <v>6411</v>
      </c>
      <c r="B1330" s="8" t="s">
        <v>19</v>
      </c>
      <c r="C1330" s="8" t="s">
        <v>52</v>
      </c>
      <c r="D1330" s="9" t="s">
        <v>21</v>
      </c>
      <c r="E1330" s="9" t="s">
        <v>21</v>
      </c>
      <c r="F1330" s="8" t="s">
        <v>22</v>
      </c>
      <c r="G1330" s="8" t="s">
        <v>23</v>
      </c>
      <c r="H1330" s="8" t="s">
        <v>53</v>
      </c>
      <c r="I1330" s="10" t="s">
        <v>5662</v>
      </c>
      <c r="J1330" s="8" t="s">
        <v>6109</v>
      </c>
      <c r="K1330" s="8" t="s">
        <v>6109</v>
      </c>
      <c r="L1330" s="8" t="s">
        <v>27</v>
      </c>
      <c r="M1330" s="15">
        <v>2007</v>
      </c>
      <c r="N1330" s="13">
        <v>39093</v>
      </c>
      <c r="O1330" s="8" t="s">
        <v>29</v>
      </c>
      <c r="P1330" s="8" t="s">
        <v>6412</v>
      </c>
      <c r="Q1330" s="8" t="s">
        <v>6413</v>
      </c>
    </row>
    <row r="1331" spans="1:17" s="8" customFormat="1" ht="12.75" x14ac:dyDescent="0.2">
      <c r="A1331" s="7" t="s">
        <v>6432</v>
      </c>
      <c r="B1331" s="8" t="s">
        <v>19</v>
      </c>
      <c r="C1331" s="8" t="s">
        <v>52</v>
      </c>
      <c r="D1331" s="9" t="s">
        <v>21</v>
      </c>
      <c r="E1331" s="9" t="s">
        <v>21</v>
      </c>
      <c r="F1331" s="8" t="s">
        <v>22</v>
      </c>
      <c r="G1331" s="8" t="s">
        <v>23</v>
      </c>
      <c r="H1331" s="8" t="s">
        <v>53</v>
      </c>
      <c r="I1331" s="10" t="s">
        <v>5662</v>
      </c>
      <c r="J1331" s="8" t="s">
        <v>6109</v>
      </c>
      <c r="K1331" s="8" t="s">
        <v>6109</v>
      </c>
      <c r="L1331" s="8" t="s">
        <v>27</v>
      </c>
      <c r="M1331" s="15">
        <v>2007</v>
      </c>
      <c r="N1331" s="13">
        <v>39114</v>
      </c>
      <c r="O1331" s="8" t="s">
        <v>29</v>
      </c>
      <c r="P1331" s="8" t="s">
        <v>6433</v>
      </c>
      <c r="Q1331" s="8" t="s">
        <v>6434</v>
      </c>
    </row>
    <row r="1332" spans="1:17" s="8" customFormat="1" ht="12.75" x14ac:dyDescent="0.2">
      <c r="A1332" s="7" t="s">
        <v>6465</v>
      </c>
      <c r="B1332" s="8" t="s">
        <v>19</v>
      </c>
      <c r="C1332" s="8" t="s">
        <v>52</v>
      </c>
      <c r="D1332" s="9" t="s">
        <v>21</v>
      </c>
      <c r="E1332" s="9" t="s">
        <v>21</v>
      </c>
      <c r="F1332" s="8" t="s">
        <v>22</v>
      </c>
      <c r="G1332" s="8" t="s">
        <v>23</v>
      </c>
      <c r="H1332" s="8" t="s">
        <v>53</v>
      </c>
      <c r="I1332" s="10" t="s">
        <v>5662</v>
      </c>
      <c r="J1332" s="8" t="s">
        <v>6109</v>
      </c>
      <c r="K1332" s="8" t="s">
        <v>6109</v>
      </c>
      <c r="L1332" s="8" t="s">
        <v>27</v>
      </c>
      <c r="M1332" s="15">
        <v>2008</v>
      </c>
      <c r="N1332" s="13">
        <v>39472</v>
      </c>
      <c r="O1332" s="8" t="s">
        <v>29</v>
      </c>
      <c r="P1332" s="8" t="s">
        <v>6466</v>
      </c>
      <c r="Q1332" s="8" t="s">
        <v>6467</v>
      </c>
    </row>
    <row r="1333" spans="1:17" s="8" customFormat="1" ht="12.75" x14ac:dyDescent="0.2">
      <c r="A1333" s="7" t="s">
        <v>6414</v>
      </c>
      <c r="B1333" s="8" t="s">
        <v>19</v>
      </c>
      <c r="C1333" s="8" t="s">
        <v>52</v>
      </c>
      <c r="D1333" s="9" t="s">
        <v>21</v>
      </c>
      <c r="E1333" s="9" t="s">
        <v>21</v>
      </c>
      <c r="F1333" s="8" t="s">
        <v>22</v>
      </c>
      <c r="G1333" s="8" t="s">
        <v>23</v>
      </c>
      <c r="H1333" s="8" t="s">
        <v>53</v>
      </c>
      <c r="I1333" s="10" t="s">
        <v>5662</v>
      </c>
      <c r="J1333" s="8" t="s">
        <v>6109</v>
      </c>
      <c r="K1333" s="8" t="s">
        <v>6109</v>
      </c>
      <c r="L1333" s="8" t="s">
        <v>27</v>
      </c>
      <c r="M1333" s="15">
        <v>2007</v>
      </c>
      <c r="N1333" s="13">
        <v>39148</v>
      </c>
      <c r="O1333" s="8" t="s">
        <v>29</v>
      </c>
      <c r="P1333" s="8" t="s">
        <v>6415</v>
      </c>
      <c r="Q1333" s="8" t="s">
        <v>6416</v>
      </c>
    </row>
    <row r="1334" spans="1:17" s="8" customFormat="1" ht="12.75" x14ac:dyDescent="0.2">
      <c r="A1334" s="7" t="s">
        <v>6426</v>
      </c>
      <c r="B1334" s="8" t="s">
        <v>19</v>
      </c>
      <c r="C1334" s="8" t="s">
        <v>52</v>
      </c>
      <c r="D1334" s="9" t="s">
        <v>21</v>
      </c>
      <c r="E1334" s="9" t="s">
        <v>21</v>
      </c>
      <c r="F1334" s="8" t="s">
        <v>22</v>
      </c>
      <c r="G1334" s="8" t="s">
        <v>23</v>
      </c>
      <c r="H1334" s="8" t="s">
        <v>53</v>
      </c>
      <c r="I1334" s="10" t="s">
        <v>5662</v>
      </c>
      <c r="J1334" s="8" t="s">
        <v>6109</v>
      </c>
      <c r="K1334" s="8" t="s">
        <v>6109</v>
      </c>
      <c r="L1334" s="8" t="s">
        <v>27</v>
      </c>
      <c r="M1334" s="15">
        <v>2007</v>
      </c>
      <c r="N1334" s="13">
        <v>39155</v>
      </c>
      <c r="O1334" s="8" t="s">
        <v>29</v>
      </c>
      <c r="P1334" s="8" t="s">
        <v>6427</v>
      </c>
      <c r="Q1334" s="8" t="s">
        <v>6428</v>
      </c>
    </row>
    <row r="1335" spans="1:17" s="8" customFormat="1" ht="12.75" x14ac:dyDescent="0.2">
      <c r="A1335" s="7" t="s">
        <v>6417</v>
      </c>
      <c r="B1335" s="8" t="s">
        <v>19</v>
      </c>
      <c r="C1335" s="8" t="s">
        <v>52</v>
      </c>
      <c r="D1335" s="9" t="s">
        <v>21</v>
      </c>
      <c r="E1335" s="9" t="s">
        <v>21</v>
      </c>
      <c r="F1335" s="8" t="s">
        <v>22</v>
      </c>
      <c r="G1335" s="8" t="s">
        <v>23</v>
      </c>
      <c r="H1335" s="8" t="s">
        <v>53</v>
      </c>
      <c r="I1335" s="10" t="s">
        <v>5662</v>
      </c>
      <c r="J1335" s="8" t="s">
        <v>6109</v>
      </c>
      <c r="K1335" s="8" t="s">
        <v>6109</v>
      </c>
      <c r="L1335" s="8" t="s">
        <v>27</v>
      </c>
      <c r="M1335" s="15">
        <v>2007</v>
      </c>
      <c r="N1335" s="13">
        <v>39176</v>
      </c>
      <c r="O1335" s="8" t="s">
        <v>29</v>
      </c>
      <c r="P1335" s="8" t="s">
        <v>6418</v>
      </c>
      <c r="Q1335" s="8" t="s">
        <v>6419</v>
      </c>
    </row>
    <row r="1336" spans="1:17" s="8" customFormat="1" ht="12.75" x14ac:dyDescent="0.2">
      <c r="A1336" s="7" t="s">
        <v>6489</v>
      </c>
      <c r="B1336" s="8" t="s">
        <v>19</v>
      </c>
      <c r="C1336" s="8" t="s">
        <v>52</v>
      </c>
      <c r="D1336" s="9" t="s">
        <v>21</v>
      </c>
      <c r="E1336" s="9" t="s">
        <v>21</v>
      </c>
      <c r="F1336" s="8" t="s">
        <v>22</v>
      </c>
      <c r="G1336" s="8" t="s">
        <v>23</v>
      </c>
      <c r="H1336" s="8" t="s">
        <v>53</v>
      </c>
      <c r="I1336" s="10" t="s">
        <v>5662</v>
      </c>
      <c r="J1336" s="8" t="s">
        <v>6109</v>
      </c>
      <c r="K1336" s="8" t="s">
        <v>6109</v>
      </c>
      <c r="L1336" s="8" t="s">
        <v>27</v>
      </c>
      <c r="M1336" s="15">
        <v>2008</v>
      </c>
      <c r="N1336" s="13">
        <v>39516</v>
      </c>
      <c r="O1336" s="8" t="s">
        <v>29</v>
      </c>
      <c r="P1336" s="8" t="s">
        <v>6490</v>
      </c>
      <c r="Q1336" s="8" t="s">
        <v>6491</v>
      </c>
    </row>
    <row r="1337" spans="1:17" s="8" customFormat="1" ht="12.75" x14ac:dyDescent="0.2">
      <c r="A1337" s="7" t="s">
        <v>6408</v>
      </c>
      <c r="B1337" s="8" t="s">
        <v>19</v>
      </c>
      <c r="C1337" s="8" t="s">
        <v>52</v>
      </c>
      <c r="D1337" s="9" t="s">
        <v>21</v>
      </c>
      <c r="E1337" s="9" t="s">
        <v>21</v>
      </c>
      <c r="F1337" s="8" t="s">
        <v>22</v>
      </c>
      <c r="G1337" s="8" t="s">
        <v>23</v>
      </c>
      <c r="H1337" s="8" t="s">
        <v>53</v>
      </c>
      <c r="I1337" s="10" t="s">
        <v>5662</v>
      </c>
      <c r="J1337" s="8" t="s">
        <v>6109</v>
      </c>
      <c r="K1337" s="8" t="s">
        <v>6109</v>
      </c>
      <c r="L1337" s="8" t="s">
        <v>27</v>
      </c>
      <c r="M1337" s="15">
        <v>2007</v>
      </c>
      <c r="N1337" s="13">
        <v>39289</v>
      </c>
      <c r="O1337" s="8" t="s">
        <v>29</v>
      </c>
      <c r="P1337" s="8" t="s">
        <v>6409</v>
      </c>
      <c r="Q1337" s="8" t="s">
        <v>6410</v>
      </c>
    </row>
    <row r="1338" spans="1:17" s="8" customFormat="1" ht="12.75" x14ac:dyDescent="0.2">
      <c r="A1338" s="7" t="s">
        <v>6423</v>
      </c>
      <c r="B1338" s="8" t="s">
        <v>19</v>
      </c>
      <c r="C1338" s="8" t="s">
        <v>5547</v>
      </c>
      <c r="D1338" s="9" t="s">
        <v>21</v>
      </c>
      <c r="E1338" s="9" t="s">
        <v>21</v>
      </c>
      <c r="F1338" s="8" t="s">
        <v>22</v>
      </c>
      <c r="G1338" s="8" t="s">
        <v>23</v>
      </c>
      <c r="H1338" s="8" t="s">
        <v>5548</v>
      </c>
      <c r="I1338" s="10" t="s">
        <v>5662</v>
      </c>
      <c r="J1338" s="8" t="s">
        <v>6109</v>
      </c>
      <c r="K1338" s="8" t="s">
        <v>6109</v>
      </c>
      <c r="L1338" s="8" t="s">
        <v>27</v>
      </c>
      <c r="M1338" s="15">
        <v>2007</v>
      </c>
      <c r="N1338" s="11" t="s">
        <v>1106</v>
      </c>
      <c r="O1338" s="8" t="s">
        <v>29</v>
      </c>
      <c r="P1338" s="8" t="s">
        <v>6424</v>
      </c>
      <c r="Q1338" s="8" t="s">
        <v>6425</v>
      </c>
    </row>
    <row r="1339" spans="1:17" s="8" customFormat="1" ht="12.75" x14ac:dyDescent="0.2">
      <c r="A1339" s="7" t="s">
        <v>6486</v>
      </c>
      <c r="B1339" s="8" t="s">
        <v>19</v>
      </c>
      <c r="C1339" s="8" t="s">
        <v>52</v>
      </c>
      <c r="D1339" s="9" t="s">
        <v>21</v>
      </c>
      <c r="E1339" s="9" t="s">
        <v>21</v>
      </c>
      <c r="F1339" s="8" t="s">
        <v>22</v>
      </c>
      <c r="G1339" s="8" t="s">
        <v>23</v>
      </c>
      <c r="H1339" s="8" t="s">
        <v>53</v>
      </c>
      <c r="I1339" s="10" t="s">
        <v>5662</v>
      </c>
      <c r="J1339" s="8" t="s">
        <v>6109</v>
      </c>
      <c r="K1339" s="8" t="s">
        <v>6109</v>
      </c>
      <c r="L1339" s="8" t="s">
        <v>27</v>
      </c>
      <c r="M1339" s="15">
        <v>2008</v>
      </c>
      <c r="N1339" s="13">
        <v>39600</v>
      </c>
      <c r="O1339" s="8" t="s">
        <v>29</v>
      </c>
      <c r="P1339" s="8" t="s">
        <v>6487</v>
      </c>
      <c r="Q1339" s="8" t="s">
        <v>6488</v>
      </c>
    </row>
    <row r="1340" spans="1:17" s="8" customFormat="1" ht="12.75" x14ac:dyDescent="0.2">
      <c r="A1340" s="7" t="s">
        <v>6468</v>
      </c>
      <c r="B1340" s="8" t="s">
        <v>19</v>
      </c>
      <c r="C1340" s="8" t="s">
        <v>52</v>
      </c>
      <c r="D1340" s="9" t="s">
        <v>21</v>
      </c>
      <c r="E1340" s="9" t="s">
        <v>21</v>
      </c>
      <c r="F1340" s="8" t="s">
        <v>22</v>
      </c>
      <c r="G1340" s="8" t="s">
        <v>23</v>
      </c>
      <c r="H1340" s="8" t="s">
        <v>53</v>
      </c>
      <c r="I1340" s="10" t="s">
        <v>5662</v>
      </c>
      <c r="J1340" s="8" t="s">
        <v>6109</v>
      </c>
      <c r="K1340" s="8" t="s">
        <v>6109</v>
      </c>
      <c r="L1340" s="8" t="s">
        <v>27</v>
      </c>
      <c r="M1340" s="15">
        <v>2008</v>
      </c>
      <c r="N1340" s="13">
        <v>39609</v>
      </c>
      <c r="O1340" s="8" t="s">
        <v>29</v>
      </c>
      <c r="P1340" s="8" t="s">
        <v>6469</v>
      </c>
      <c r="Q1340" s="8" t="s">
        <v>6470</v>
      </c>
    </row>
    <row r="1341" spans="1:17" s="8" customFormat="1" ht="12.75" x14ac:dyDescent="0.2">
      <c r="A1341" s="7" t="s">
        <v>6548</v>
      </c>
      <c r="B1341" s="8" t="s">
        <v>19</v>
      </c>
      <c r="C1341" s="8" t="s">
        <v>52</v>
      </c>
      <c r="D1341" s="9" t="s">
        <v>21</v>
      </c>
      <c r="E1341" s="9" t="s">
        <v>21</v>
      </c>
      <c r="F1341" s="8" t="s">
        <v>22</v>
      </c>
      <c r="G1341" s="8" t="s">
        <v>23</v>
      </c>
      <c r="H1341" s="8" t="s">
        <v>53</v>
      </c>
      <c r="I1341" s="10" t="s">
        <v>5662</v>
      </c>
      <c r="J1341" s="8" t="s">
        <v>6109</v>
      </c>
      <c r="K1341" s="8" t="s">
        <v>6109</v>
      </c>
      <c r="L1341" s="8" t="s">
        <v>27</v>
      </c>
      <c r="M1341" s="15">
        <v>2009</v>
      </c>
      <c r="N1341" s="13">
        <v>39859</v>
      </c>
      <c r="O1341" s="8" t="s">
        <v>29</v>
      </c>
      <c r="P1341" s="8" t="s">
        <v>6549</v>
      </c>
      <c r="Q1341" s="8" t="s">
        <v>6550</v>
      </c>
    </row>
    <row r="1342" spans="1:17" s="8" customFormat="1" ht="12.75" x14ac:dyDescent="0.2">
      <c r="A1342" s="7" t="s">
        <v>6471</v>
      </c>
      <c r="B1342" s="8" t="s">
        <v>19</v>
      </c>
      <c r="C1342" s="8" t="s">
        <v>52</v>
      </c>
      <c r="D1342" s="9" t="s">
        <v>21</v>
      </c>
      <c r="E1342" s="9" t="s">
        <v>21</v>
      </c>
      <c r="F1342" s="8" t="s">
        <v>22</v>
      </c>
      <c r="G1342" s="8" t="s">
        <v>23</v>
      </c>
      <c r="H1342" s="8" t="s">
        <v>53</v>
      </c>
      <c r="I1342" s="10" t="s">
        <v>5662</v>
      </c>
      <c r="J1342" s="8" t="s">
        <v>6109</v>
      </c>
      <c r="K1342" s="8" t="s">
        <v>6109</v>
      </c>
      <c r="L1342" s="8" t="s">
        <v>27</v>
      </c>
      <c r="M1342" s="15">
        <v>2008</v>
      </c>
      <c r="N1342" s="13">
        <v>39626</v>
      </c>
      <c r="O1342" s="8" t="s">
        <v>29</v>
      </c>
      <c r="P1342" s="8" t="s">
        <v>6472</v>
      </c>
      <c r="Q1342" s="8" t="s">
        <v>6473</v>
      </c>
    </row>
    <row r="1343" spans="1:17" s="8" customFormat="1" ht="12.75" x14ac:dyDescent="0.2">
      <c r="A1343" s="7" t="s">
        <v>6420</v>
      </c>
      <c r="B1343" s="8" t="s">
        <v>19</v>
      </c>
      <c r="C1343" s="8" t="s">
        <v>52</v>
      </c>
      <c r="D1343" s="9" t="s">
        <v>21</v>
      </c>
      <c r="E1343" s="9" t="s">
        <v>21</v>
      </c>
      <c r="F1343" s="8" t="s">
        <v>22</v>
      </c>
      <c r="G1343" s="8" t="s">
        <v>23</v>
      </c>
      <c r="H1343" s="8" t="s">
        <v>53</v>
      </c>
      <c r="I1343" s="10" t="s">
        <v>5662</v>
      </c>
      <c r="J1343" s="8" t="s">
        <v>6109</v>
      </c>
      <c r="K1343" s="8" t="s">
        <v>6109</v>
      </c>
      <c r="L1343" s="8" t="s">
        <v>27</v>
      </c>
      <c r="M1343" s="15">
        <v>2007</v>
      </c>
      <c r="N1343" s="13">
        <v>39147</v>
      </c>
      <c r="O1343" s="8" t="s">
        <v>29</v>
      </c>
      <c r="P1343" s="8" t="s">
        <v>6421</v>
      </c>
      <c r="Q1343" s="8" t="s">
        <v>6422</v>
      </c>
    </row>
    <row r="1344" spans="1:17" s="8" customFormat="1" ht="12.75" x14ac:dyDescent="0.2">
      <c r="A1344" s="7" t="s">
        <v>6480</v>
      </c>
      <c r="B1344" s="8" t="s">
        <v>19</v>
      </c>
      <c r="C1344" s="8" t="s">
        <v>5547</v>
      </c>
      <c r="D1344" s="9" t="s">
        <v>21</v>
      </c>
      <c r="E1344" s="9" t="s">
        <v>21</v>
      </c>
      <c r="F1344" s="8" t="s">
        <v>22</v>
      </c>
      <c r="G1344" s="8" t="s">
        <v>23</v>
      </c>
      <c r="H1344" s="8" t="s">
        <v>5548</v>
      </c>
      <c r="I1344" s="10" t="s">
        <v>5662</v>
      </c>
      <c r="J1344" s="8" t="s">
        <v>6109</v>
      </c>
      <c r="K1344" s="8" t="s">
        <v>6109</v>
      </c>
      <c r="L1344" s="8" t="s">
        <v>27</v>
      </c>
      <c r="M1344" s="15">
        <v>2008</v>
      </c>
      <c r="N1344" s="13">
        <v>39553</v>
      </c>
      <c r="O1344" s="8" t="s">
        <v>29</v>
      </c>
      <c r="P1344" s="8" t="s">
        <v>6481</v>
      </c>
      <c r="Q1344" s="8" t="s">
        <v>6482</v>
      </c>
    </row>
    <row r="1345" spans="1:17" s="8" customFormat="1" ht="12.75" x14ac:dyDescent="0.2">
      <c r="A1345" s="7" t="s">
        <v>6477</v>
      </c>
      <c r="B1345" s="8" t="s">
        <v>19</v>
      </c>
      <c r="C1345" s="8" t="s">
        <v>52</v>
      </c>
      <c r="D1345" s="9" t="s">
        <v>21</v>
      </c>
      <c r="E1345" s="9" t="s">
        <v>21</v>
      </c>
      <c r="F1345" s="8" t="s">
        <v>22</v>
      </c>
      <c r="G1345" s="8" t="s">
        <v>23</v>
      </c>
      <c r="H1345" s="8" t="s">
        <v>53</v>
      </c>
      <c r="I1345" s="10" t="s">
        <v>5662</v>
      </c>
      <c r="J1345" s="8" t="s">
        <v>6109</v>
      </c>
      <c r="K1345" s="8" t="s">
        <v>6109</v>
      </c>
      <c r="L1345" s="8" t="s">
        <v>27</v>
      </c>
      <c r="M1345" s="15">
        <v>2008</v>
      </c>
      <c r="N1345" s="13">
        <v>39556</v>
      </c>
      <c r="O1345" s="8" t="s">
        <v>29</v>
      </c>
      <c r="P1345" s="8" t="s">
        <v>6478</v>
      </c>
      <c r="Q1345" s="8" t="s">
        <v>6479</v>
      </c>
    </row>
    <row r="1346" spans="1:17" s="8" customFormat="1" ht="12.75" x14ac:dyDescent="0.2">
      <c r="A1346" s="7" t="s">
        <v>6474</v>
      </c>
      <c r="B1346" s="8" t="s">
        <v>19</v>
      </c>
      <c r="C1346" s="8" t="s">
        <v>52</v>
      </c>
      <c r="D1346" s="9" t="s">
        <v>21</v>
      </c>
      <c r="E1346" s="9" t="s">
        <v>21</v>
      </c>
      <c r="F1346" s="8" t="s">
        <v>22</v>
      </c>
      <c r="G1346" s="8" t="s">
        <v>23</v>
      </c>
      <c r="H1346" s="8" t="s">
        <v>53</v>
      </c>
      <c r="I1346" s="10" t="s">
        <v>5662</v>
      </c>
      <c r="J1346" s="8" t="s">
        <v>6109</v>
      </c>
      <c r="K1346" s="8" t="s">
        <v>6109</v>
      </c>
      <c r="L1346" s="8" t="s">
        <v>27</v>
      </c>
      <c r="M1346" s="15">
        <v>2008</v>
      </c>
      <c r="N1346" s="13">
        <v>39559</v>
      </c>
      <c r="O1346" s="8" t="s">
        <v>29</v>
      </c>
      <c r="P1346" s="8" t="s">
        <v>6475</v>
      </c>
      <c r="Q1346" s="8" t="s">
        <v>6476</v>
      </c>
    </row>
    <row r="1347" spans="1:17" s="8" customFormat="1" ht="12.75" x14ac:dyDescent="0.2">
      <c r="A1347" s="7" t="s">
        <v>6429</v>
      </c>
      <c r="B1347" s="8" t="s">
        <v>19</v>
      </c>
      <c r="C1347" s="8" t="s">
        <v>52</v>
      </c>
      <c r="D1347" s="9" t="s">
        <v>21</v>
      </c>
      <c r="E1347" s="9" t="s">
        <v>21</v>
      </c>
      <c r="F1347" s="8" t="s">
        <v>22</v>
      </c>
      <c r="G1347" s="8" t="s">
        <v>23</v>
      </c>
      <c r="H1347" s="8" t="s">
        <v>53</v>
      </c>
      <c r="I1347" s="10" t="s">
        <v>5662</v>
      </c>
      <c r="J1347" s="8" t="s">
        <v>6109</v>
      </c>
      <c r="K1347" s="8" t="s">
        <v>6109</v>
      </c>
      <c r="L1347" s="8" t="s">
        <v>27</v>
      </c>
      <c r="M1347" s="15">
        <v>2007</v>
      </c>
      <c r="N1347" s="13">
        <v>39390</v>
      </c>
      <c r="O1347" s="8" t="s">
        <v>29</v>
      </c>
      <c r="P1347" s="8" t="s">
        <v>6430</v>
      </c>
      <c r="Q1347" s="8" t="s">
        <v>6431</v>
      </c>
    </row>
    <row r="1348" spans="1:17" s="8" customFormat="1" ht="12.75" x14ac:dyDescent="0.2">
      <c r="A1348" s="7" t="s">
        <v>6492</v>
      </c>
      <c r="B1348" s="8" t="s">
        <v>19</v>
      </c>
      <c r="C1348" s="8" t="s">
        <v>52</v>
      </c>
      <c r="D1348" s="9" t="s">
        <v>21</v>
      </c>
      <c r="E1348" s="9" t="s">
        <v>21</v>
      </c>
      <c r="F1348" s="8" t="s">
        <v>22</v>
      </c>
      <c r="G1348" s="8" t="s">
        <v>23</v>
      </c>
      <c r="H1348" s="8" t="s">
        <v>53</v>
      </c>
      <c r="I1348" s="10" t="s">
        <v>5662</v>
      </c>
      <c r="J1348" s="8" t="s">
        <v>6109</v>
      </c>
      <c r="K1348" s="8" t="s">
        <v>6109</v>
      </c>
      <c r="L1348" s="8" t="s">
        <v>27</v>
      </c>
      <c r="M1348" s="15">
        <v>2008</v>
      </c>
      <c r="N1348" s="13">
        <v>39612</v>
      </c>
      <c r="O1348" s="8" t="s">
        <v>29</v>
      </c>
      <c r="P1348" s="8" t="s">
        <v>6493</v>
      </c>
      <c r="Q1348" s="8" t="s">
        <v>6494</v>
      </c>
    </row>
    <row r="1349" spans="1:17" s="8" customFormat="1" ht="12.75" x14ac:dyDescent="0.2">
      <c r="A1349" s="7" t="s">
        <v>5840</v>
      </c>
      <c r="B1349" s="8" t="s">
        <v>19</v>
      </c>
      <c r="C1349" s="8" t="s">
        <v>52</v>
      </c>
      <c r="D1349" s="9" t="s">
        <v>21</v>
      </c>
      <c r="E1349" s="9" t="s">
        <v>21</v>
      </c>
      <c r="F1349" s="8" t="s">
        <v>22</v>
      </c>
      <c r="G1349" s="8" t="s">
        <v>23</v>
      </c>
      <c r="H1349" s="8" t="s">
        <v>53</v>
      </c>
      <c r="I1349" s="10" t="s">
        <v>5662</v>
      </c>
      <c r="J1349" s="8" t="s">
        <v>5834</v>
      </c>
      <c r="K1349" s="8" t="s">
        <v>5834</v>
      </c>
      <c r="L1349" s="8" t="s">
        <v>27</v>
      </c>
      <c r="M1349" s="15">
        <v>1998</v>
      </c>
      <c r="N1349" s="13">
        <v>36114</v>
      </c>
      <c r="O1349" s="8" t="s">
        <v>29</v>
      </c>
      <c r="P1349" s="8" t="s">
        <v>5841</v>
      </c>
      <c r="Q1349" s="8" t="s">
        <v>5842</v>
      </c>
    </row>
    <row r="1350" spans="1:17" s="8" customFormat="1" ht="12.75" x14ac:dyDescent="0.2">
      <c r="A1350" s="7" t="s">
        <v>5868</v>
      </c>
      <c r="B1350" s="8" t="s">
        <v>19</v>
      </c>
      <c r="C1350" s="8" t="s">
        <v>52</v>
      </c>
      <c r="D1350" s="9" t="s">
        <v>21</v>
      </c>
      <c r="E1350" s="9" t="s">
        <v>21</v>
      </c>
      <c r="F1350" s="8" t="s">
        <v>22</v>
      </c>
      <c r="G1350" s="8" t="s">
        <v>23</v>
      </c>
      <c r="H1350" s="8" t="s">
        <v>53</v>
      </c>
      <c r="I1350" s="10" t="s">
        <v>5662</v>
      </c>
      <c r="J1350" s="8" t="s">
        <v>5834</v>
      </c>
      <c r="K1350" s="8" t="s">
        <v>5834</v>
      </c>
      <c r="L1350" s="8" t="s">
        <v>27</v>
      </c>
      <c r="M1350" s="15">
        <v>2000</v>
      </c>
      <c r="N1350" s="13">
        <v>36783</v>
      </c>
      <c r="O1350" s="8" t="s">
        <v>29</v>
      </c>
      <c r="P1350" s="8" t="s">
        <v>5869</v>
      </c>
      <c r="Q1350" s="8" t="s">
        <v>5870</v>
      </c>
    </row>
    <row r="1351" spans="1:17" s="8" customFormat="1" ht="12.75" x14ac:dyDescent="0.2">
      <c r="A1351" s="7" t="s">
        <v>5931</v>
      </c>
      <c r="B1351" s="8" t="s">
        <v>19</v>
      </c>
      <c r="C1351" s="8" t="s">
        <v>52</v>
      </c>
      <c r="D1351" s="9" t="s">
        <v>21</v>
      </c>
      <c r="E1351" s="9" t="s">
        <v>21</v>
      </c>
      <c r="F1351" s="8" t="s">
        <v>22</v>
      </c>
      <c r="G1351" s="8" t="s">
        <v>23</v>
      </c>
      <c r="H1351" s="8" t="s">
        <v>53</v>
      </c>
      <c r="I1351" s="10" t="s">
        <v>5662</v>
      </c>
      <c r="J1351" s="8" t="s">
        <v>5834</v>
      </c>
      <c r="K1351" s="8" t="s">
        <v>5834</v>
      </c>
      <c r="L1351" s="8" t="s">
        <v>27</v>
      </c>
      <c r="M1351" s="15">
        <v>2004</v>
      </c>
      <c r="N1351" s="13">
        <v>38176</v>
      </c>
      <c r="O1351" s="8" t="s">
        <v>29</v>
      </c>
      <c r="P1351" s="8" t="s">
        <v>5932</v>
      </c>
      <c r="Q1351" s="8" t="s">
        <v>5933</v>
      </c>
    </row>
    <row r="1352" spans="1:17" s="8" customFormat="1" ht="12.75" x14ac:dyDescent="0.2">
      <c r="A1352" s="7" t="s">
        <v>5934</v>
      </c>
      <c r="B1352" s="8" t="s">
        <v>19</v>
      </c>
      <c r="C1352" s="8" t="s">
        <v>52</v>
      </c>
      <c r="D1352" s="9" t="s">
        <v>21</v>
      </c>
      <c r="E1352" s="9" t="s">
        <v>21</v>
      </c>
      <c r="F1352" s="8" t="s">
        <v>22</v>
      </c>
      <c r="G1352" s="8" t="s">
        <v>23</v>
      </c>
      <c r="H1352" s="8" t="s">
        <v>53</v>
      </c>
      <c r="I1352" s="10" t="s">
        <v>5662</v>
      </c>
      <c r="J1352" s="8" t="s">
        <v>5834</v>
      </c>
      <c r="K1352" s="8" t="s">
        <v>5834</v>
      </c>
      <c r="L1352" s="8" t="s">
        <v>27</v>
      </c>
      <c r="M1352" s="15">
        <v>2004</v>
      </c>
      <c r="N1352" s="13">
        <v>38299</v>
      </c>
      <c r="O1352" s="8" t="s">
        <v>29</v>
      </c>
      <c r="P1352" s="8" t="s">
        <v>5935</v>
      </c>
      <c r="Q1352" s="8" t="s">
        <v>5936</v>
      </c>
    </row>
    <row r="1353" spans="1:17" s="8" customFormat="1" ht="12.75" x14ac:dyDescent="0.2">
      <c r="A1353" s="7" t="s">
        <v>5952</v>
      </c>
      <c r="B1353" s="8" t="s">
        <v>19</v>
      </c>
      <c r="C1353" s="8" t="s">
        <v>52</v>
      </c>
      <c r="D1353" s="9" t="s">
        <v>21</v>
      </c>
      <c r="E1353" s="9" t="s">
        <v>21</v>
      </c>
      <c r="F1353" s="8" t="s">
        <v>22</v>
      </c>
      <c r="G1353" s="8" t="s">
        <v>23</v>
      </c>
      <c r="H1353" s="8" t="s">
        <v>53</v>
      </c>
      <c r="I1353" s="10" t="s">
        <v>5662</v>
      </c>
      <c r="J1353" s="8" t="s">
        <v>5834</v>
      </c>
      <c r="K1353" s="8" t="s">
        <v>5834</v>
      </c>
      <c r="L1353" s="8" t="s">
        <v>27</v>
      </c>
      <c r="M1353" s="15">
        <v>2005</v>
      </c>
      <c r="N1353" s="13">
        <v>38707</v>
      </c>
      <c r="O1353" s="8" t="s">
        <v>29</v>
      </c>
      <c r="P1353" s="8" t="s">
        <v>5953</v>
      </c>
      <c r="Q1353" s="8" t="s">
        <v>5954</v>
      </c>
    </row>
    <row r="1354" spans="1:17" s="8" customFormat="1" ht="12.75" x14ac:dyDescent="0.2">
      <c r="A1354" s="7" t="s">
        <v>6021</v>
      </c>
      <c r="B1354" s="8" t="s">
        <v>19</v>
      </c>
      <c r="C1354" s="8" t="s">
        <v>52</v>
      </c>
      <c r="D1354" s="9" t="s">
        <v>21</v>
      </c>
      <c r="E1354" s="9" t="s">
        <v>21</v>
      </c>
      <c r="F1354" s="8" t="s">
        <v>22</v>
      </c>
      <c r="G1354" s="8" t="s">
        <v>23</v>
      </c>
      <c r="H1354" s="8" t="s">
        <v>53</v>
      </c>
      <c r="I1354" s="10" t="s">
        <v>5662</v>
      </c>
      <c r="J1354" s="8" t="s">
        <v>5834</v>
      </c>
      <c r="K1354" s="8" t="s">
        <v>5834</v>
      </c>
      <c r="L1354" s="8" t="s">
        <v>27</v>
      </c>
      <c r="M1354" s="15">
        <v>2008</v>
      </c>
      <c r="N1354" s="13">
        <v>39656</v>
      </c>
      <c r="O1354" s="8" t="s">
        <v>29</v>
      </c>
      <c r="P1354" s="8" t="s">
        <v>6022</v>
      </c>
      <c r="Q1354" s="8" t="s">
        <v>6023</v>
      </c>
    </row>
    <row r="1355" spans="1:17" s="8" customFormat="1" ht="12.75" x14ac:dyDescent="0.2">
      <c r="A1355" s="7" t="s">
        <v>6024</v>
      </c>
      <c r="B1355" s="8" t="s">
        <v>19</v>
      </c>
      <c r="C1355" s="8" t="s">
        <v>52</v>
      </c>
      <c r="D1355" s="9" t="s">
        <v>21</v>
      </c>
      <c r="E1355" s="9" t="s">
        <v>21</v>
      </c>
      <c r="F1355" s="8" t="s">
        <v>22</v>
      </c>
      <c r="G1355" s="8" t="s">
        <v>23</v>
      </c>
      <c r="H1355" s="8" t="s">
        <v>53</v>
      </c>
      <c r="I1355" s="10" t="s">
        <v>5662</v>
      </c>
      <c r="J1355" s="8" t="s">
        <v>5834</v>
      </c>
      <c r="K1355" s="8" t="s">
        <v>5834</v>
      </c>
      <c r="L1355" s="8" t="s">
        <v>27</v>
      </c>
      <c r="M1355" s="15">
        <v>2008</v>
      </c>
      <c r="N1355" s="13">
        <v>39720</v>
      </c>
      <c r="O1355" s="8" t="s">
        <v>29</v>
      </c>
      <c r="P1355" s="8" t="s">
        <v>6025</v>
      </c>
      <c r="Q1355" s="8" t="s">
        <v>6026</v>
      </c>
    </row>
    <row r="1356" spans="1:17" s="8" customFormat="1" ht="12.75" x14ac:dyDescent="0.2">
      <c r="A1356" s="7" t="s">
        <v>6018</v>
      </c>
      <c r="B1356" s="8" t="s">
        <v>19</v>
      </c>
      <c r="C1356" s="8" t="s">
        <v>52</v>
      </c>
      <c r="D1356" s="9" t="s">
        <v>21</v>
      </c>
      <c r="E1356" s="9" t="s">
        <v>21</v>
      </c>
      <c r="F1356" s="8" t="s">
        <v>22</v>
      </c>
      <c r="G1356" s="8" t="s">
        <v>23</v>
      </c>
      <c r="H1356" s="8" t="s">
        <v>53</v>
      </c>
      <c r="I1356" s="10" t="s">
        <v>5662</v>
      </c>
      <c r="J1356" s="8" t="s">
        <v>5834</v>
      </c>
      <c r="K1356" s="8" t="s">
        <v>5834</v>
      </c>
      <c r="L1356" s="8" t="s">
        <v>27</v>
      </c>
      <c r="M1356" s="15">
        <v>2008</v>
      </c>
      <c r="N1356" s="13">
        <v>39733</v>
      </c>
      <c r="O1356" s="8" t="s">
        <v>29</v>
      </c>
      <c r="P1356" s="8" t="s">
        <v>6019</v>
      </c>
      <c r="Q1356" s="8" t="s">
        <v>6020</v>
      </c>
    </row>
    <row r="1357" spans="1:17" s="8" customFormat="1" ht="12.75" x14ac:dyDescent="0.2">
      <c r="A1357" s="7" t="s">
        <v>5991</v>
      </c>
      <c r="B1357" s="8" t="s">
        <v>19</v>
      </c>
      <c r="C1357" s="8" t="s">
        <v>52</v>
      </c>
      <c r="D1357" s="9" t="s">
        <v>21</v>
      </c>
      <c r="E1357" s="9" t="s">
        <v>21</v>
      </c>
      <c r="F1357" s="8" t="s">
        <v>22</v>
      </c>
      <c r="G1357" s="8" t="s">
        <v>23</v>
      </c>
      <c r="H1357" s="8" t="s">
        <v>53</v>
      </c>
      <c r="I1357" s="10" t="s">
        <v>5662</v>
      </c>
      <c r="J1357" s="8" t="s">
        <v>5834</v>
      </c>
      <c r="K1357" s="8" t="s">
        <v>5834</v>
      </c>
      <c r="L1357" s="8" t="s">
        <v>27</v>
      </c>
      <c r="M1357" s="15">
        <v>2007</v>
      </c>
      <c r="N1357" s="11" t="s">
        <v>1277</v>
      </c>
      <c r="O1357" s="8" t="s">
        <v>29</v>
      </c>
      <c r="P1357" s="8" t="s">
        <v>5992</v>
      </c>
      <c r="Q1357" s="8" t="s">
        <v>5993</v>
      </c>
    </row>
    <row r="1358" spans="1:17" s="8" customFormat="1" ht="12.75" x14ac:dyDescent="0.2">
      <c r="A1358" s="7" t="s">
        <v>5970</v>
      </c>
      <c r="B1358" s="8" t="s">
        <v>19</v>
      </c>
      <c r="C1358" s="8" t="s">
        <v>52</v>
      </c>
      <c r="D1358" s="9" t="s">
        <v>21</v>
      </c>
      <c r="E1358" s="9" t="s">
        <v>21</v>
      </c>
      <c r="F1358" s="8" t="s">
        <v>22</v>
      </c>
      <c r="G1358" s="8" t="s">
        <v>23</v>
      </c>
      <c r="H1358" s="8" t="s">
        <v>53</v>
      </c>
      <c r="I1358" s="10" t="s">
        <v>5662</v>
      </c>
      <c r="J1358" s="8" t="s">
        <v>5834</v>
      </c>
      <c r="K1358" s="8" t="s">
        <v>5834</v>
      </c>
      <c r="L1358" s="8" t="s">
        <v>27</v>
      </c>
      <c r="M1358" s="15">
        <v>2007</v>
      </c>
      <c r="N1358" s="11" t="s">
        <v>3918</v>
      </c>
      <c r="O1358" s="8" t="s">
        <v>29</v>
      </c>
      <c r="P1358" s="8" t="s">
        <v>5971</v>
      </c>
      <c r="Q1358" s="8" t="s">
        <v>5972</v>
      </c>
    </row>
    <row r="1359" spans="1:17" s="8" customFormat="1" ht="12.75" x14ac:dyDescent="0.2">
      <c r="A1359" s="7" t="s">
        <v>5985</v>
      </c>
      <c r="B1359" s="8" t="s">
        <v>19</v>
      </c>
      <c r="C1359" s="8" t="s">
        <v>52</v>
      </c>
      <c r="D1359" s="9" t="s">
        <v>21</v>
      </c>
      <c r="E1359" s="9" t="s">
        <v>21</v>
      </c>
      <c r="F1359" s="8" t="s">
        <v>22</v>
      </c>
      <c r="G1359" s="8" t="s">
        <v>23</v>
      </c>
      <c r="H1359" s="8" t="s">
        <v>53</v>
      </c>
      <c r="I1359" s="10" t="s">
        <v>5662</v>
      </c>
      <c r="J1359" s="8" t="s">
        <v>5834</v>
      </c>
      <c r="K1359" s="8" t="s">
        <v>5834</v>
      </c>
      <c r="L1359" s="8" t="s">
        <v>27</v>
      </c>
      <c r="M1359" s="15">
        <v>2007</v>
      </c>
      <c r="N1359" s="11" t="s">
        <v>3918</v>
      </c>
      <c r="O1359" s="8" t="s">
        <v>29</v>
      </c>
      <c r="P1359" s="8" t="s">
        <v>5986</v>
      </c>
      <c r="Q1359" s="8" t="s">
        <v>5987</v>
      </c>
    </row>
    <row r="1360" spans="1:17" s="8" customFormat="1" ht="12.75" x14ac:dyDescent="0.2">
      <c r="A1360" s="7" t="s">
        <v>5976</v>
      </c>
      <c r="B1360" s="8" t="s">
        <v>19</v>
      </c>
      <c r="C1360" s="8" t="s">
        <v>52</v>
      </c>
      <c r="D1360" s="9" t="s">
        <v>21</v>
      </c>
      <c r="E1360" s="9" t="s">
        <v>21</v>
      </c>
      <c r="F1360" s="8" t="s">
        <v>22</v>
      </c>
      <c r="G1360" s="8" t="s">
        <v>23</v>
      </c>
      <c r="H1360" s="8" t="s">
        <v>53</v>
      </c>
      <c r="I1360" s="10" t="s">
        <v>5662</v>
      </c>
      <c r="J1360" s="8" t="s">
        <v>5834</v>
      </c>
      <c r="K1360" s="8" t="s">
        <v>5834</v>
      </c>
      <c r="L1360" s="8" t="s">
        <v>27</v>
      </c>
      <c r="M1360" s="15">
        <v>2007</v>
      </c>
      <c r="N1360" s="11" t="s">
        <v>3918</v>
      </c>
      <c r="O1360" s="8" t="s">
        <v>29</v>
      </c>
      <c r="P1360" s="8" t="s">
        <v>5977</v>
      </c>
      <c r="Q1360" s="8" t="s">
        <v>5978</v>
      </c>
    </row>
    <row r="1361" spans="1:17" s="8" customFormat="1" ht="12.75" x14ac:dyDescent="0.2">
      <c r="A1361" s="7" t="s">
        <v>5973</v>
      </c>
      <c r="B1361" s="8" t="s">
        <v>19</v>
      </c>
      <c r="C1361" s="8" t="s">
        <v>52</v>
      </c>
      <c r="D1361" s="9" t="s">
        <v>21</v>
      </c>
      <c r="E1361" s="9" t="s">
        <v>21</v>
      </c>
      <c r="F1361" s="8" t="s">
        <v>22</v>
      </c>
      <c r="G1361" s="8" t="s">
        <v>23</v>
      </c>
      <c r="H1361" s="8" t="s">
        <v>53</v>
      </c>
      <c r="I1361" s="10" t="s">
        <v>5662</v>
      </c>
      <c r="J1361" s="8" t="s">
        <v>5834</v>
      </c>
      <c r="K1361" s="8" t="s">
        <v>5834</v>
      </c>
      <c r="L1361" s="8" t="s">
        <v>27</v>
      </c>
      <c r="M1361" s="15">
        <v>2007</v>
      </c>
      <c r="N1361" s="11" t="s">
        <v>1281</v>
      </c>
      <c r="O1361" s="8" t="s">
        <v>29</v>
      </c>
      <c r="P1361" s="8" t="s">
        <v>5974</v>
      </c>
      <c r="Q1361" s="8" t="s">
        <v>5975</v>
      </c>
    </row>
    <row r="1362" spans="1:17" s="8" customFormat="1" ht="12.75" x14ac:dyDescent="0.2">
      <c r="A1362" s="7" t="s">
        <v>6545</v>
      </c>
      <c r="B1362" s="8" t="s">
        <v>19</v>
      </c>
      <c r="C1362" s="8" t="s">
        <v>52</v>
      </c>
      <c r="D1362" s="9" t="s">
        <v>21</v>
      </c>
      <c r="E1362" s="9" t="s">
        <v>21</v>
      </c>
      <c r="F1362" s="8" t="s">
        <v>22</v>
      </c>
      <c r="G1362" s="8" t="s">
        <v>23</v>
      </c>
      <c r="H1362" s="8" t="s">
        <v>53</v>
      </c>
      <c r="I1362" s="10" t="s">
        <v>5662</v>
      </c>
      <c r="J1362" s="8" t="s">
        <v>6109</v>
      </c>
      <c r="K1362" s="8" t="s">
        <v>6109</v>
      </c>
      <c r="L1362" s="8" t="s">
        <v>27</v>
      </c>
      <c r="M1362" s="15">
        <v>2009</v>
      </c>
      <c r="N1362" s="11" t="s">
        <v>3038</v>
      </c>
      <c r="O1362" s="8" t="s">
        <v>29</v>
      </c>
      <c r="P1362" s="8" t="s">
        <v>6546</v>
      </c>
      <c r="Q1362" s="8" t="s">
        <v>6547</v>
      </c>
    </row>
    <row r="1363" spans="1:17" s="8" customFormat="1" ht="12.75" x14ac:dyDescent="0.2">
      <c r="A1363" s="7" t="s">
        <v>6542</v>
      </c>
      <c r="B1363" s="8" t="s">
        <v>19</v>
      </c>
      <c r="C1363" s="8" t="s">
        <v>5547</v>
      </c>
      <c r="D1363" s="9" t="s">
        <v>21</v>
      </c>
      <c r="E1363" s="9" t="s">
        <v>21</v>
      </c>
      <c r="F1363" s="8" t="s">
        <v>22</v>
      </c>
      <c r="G1363" s="8" t="s">
        <v>23</v>
      </c>
      <c r="H1363" s="8" t="s">
        <v>5548</v>
      </c>
      <c r="I1363" s="10" t="s">
        <v>5662</v>
      </c>
      <c r="J1363" s="8" t="s">
        <v>6109</v>
      </c>
      <c r="K1363" s="8" t="s">
        <v>6109</v>
      </c>
      <c r="L1363" s="8" t="s">
        <v>27</v>
      </c>
      <c r="M1363" s="15">
        <v>2009</v>
      </c>
      <c r="N1363" s="11" t="s">
        <v>3038</v>
      </c>
      <c r="O1363" s="8" t="s">
        <v>29</v>
      </c>
      <c r="P1363" s="8" t="s">
        <v>6543</v>
      </c>
      <c r="Q1363" s="8" t="s">
        <v>6544</v>
      </c>
    </row>
    <row r="1364" spans="1:17" s="8" customFormat="1" ht="12.75" x14ac:dyDescent="0.2">
      <c r="A1364" s="7" t="s">
        <v>6530</v>
      </c>
      <c r="B1364" s="8" t="s">
        <v>19</v>
      </c>
      <c r="C1364" s="8" t="s">
        <v>52</v>
      </c>
      <c r="D1364" s="9" t="s">
        <v>21</v>
      </c>
      <c r="E1364" s="9" t="s">
        <v>21</v>
      </c>
      <c r="F1364" s="8" t="s">
        <v>22</v>
      </c>
      <c r="G1364" s="8" t="s">
        <v>23</v>
      </c>
      <c r="H1364" s="8" t="s">
        <v>53</v>
      </c>
      <c r="I1364" s="10" t="s">
        <v>5662</v>
      </c>
      <c r="J1364" s="8" t="s">
        <v>6109</v>
      </c>
      <c r="K1364" s="8" t="s">
        <v>6109</v>
      </c>
      <c r="L1364" s="8" t="s">
        <v>27</v>
      </c>
      <c r="M1364" s="15">
        <v>2009</v>
      </c>
      <c r="N1364" s="11" t="s">
        <v>1459</v>
      </c>
      <c r="O1364" s="8" t="s">
        <v>29</v>
      </c>
      <c r="P1364" s="8" t="s">
        <v>6531</v>
      </c>
      <c r="Q1364" s="8" t="s">
        <v>6532</v>
      </c>
    </row>
    <row r="1365" spans="1:17" s="8" customFormat="1" ht="12.75" x14ac:dyDescent="0.2">
      <c r="A1365" s="7" t="s">
        <v>6533</v>
      </c>
      <c r="B1365" s="8" t="s">
        <v>19</v>
      </c>
      <c r="C1365" s="8" t="s">
        <v>52</v>
      </c>
      <c r="D1365" s="9" t="s">
        <v>21</v>
      </c>
      <c r="E1365" s="9" t="s">
        <v>21</v>
      </c>
      <c r="F1365" s="8" t="s">
        <v>22</v>
      </c>
      <c r="G1365" s="8" t="s">
        <v>23</v>
      </c>
      <c r="H1365" s="8" t="s">
        <v>53</v>
      </c>
      <c r="I1365" s="10" t="s">
        <v>5662</v>
      </c>
      <c r="J1365" s="8" t="s">
        <v>6109</v>
      </c>
      <c r="K1365" s="8" t="s">
        <v>6109</v>
      </c>
      <c r="L1365" s="8" t="s">
        <v>27</v>
      </c>
      <c r="M1365" s="15">
        <v>2009</v>
      </c>
      <c r="N1365" s="11" t="s">
        <v>1459</v>
      </c>
      <c r="O1365" s="8" t="s">
        <v>29</v>
      </c>
      <c r="P1365" s="8" t="s">
        <v>6534</v>
      </c>
      <c r="Q1365" s="8" t="s">
        <v>6535</v>
      </c>
    </row>
    <row r="1366" spans="1:17" s="8" customFormat="1" ht="12.75" x14ac:dyDescent="0.2">
      <c r="A1366" s="7" t="s">
        <v>6539</v>
      </c>
      <c r="B1366" s="8" t="s">
        <v>19</v>
      </c>
      <c r="C1366" s="8" t="s">
        <v>5547</v>
      </c>
      <c r="D1366" s="9" t="s">
        <v>21</v>
      </c>
      <c r="E1366" s="9" t="s">
        <v>21</v>
      </c>
      <c r="F1366" s="8" t="s">
        <v>22</v>
      </c>
      <c r="G1366" s="8" t="s">
        <v>23</v>
      </c>
      <c r="H1366" s="8" t="s">
        <v>5548</v>
      </c>
      <c r="I1366" s="10" t="s">
        <v>5662</v>
      </c>
      <c r="J1366" s="8" t="s">
        <v>6109</v>
      </c>
      <c r="K1366" s="8" t="s">
        <v>6109</v>
      </c>
      <c r="L1366" s="8" t="s">
        <v>27</v>
      </c>
      <c r="M1366" s="15">
        <v>2009</v>
      </c>
      <c r="N1366" s="11" t="s">
        <v>1459</v>
      </c>
      <c r="O1366" s="8" t="s">
        <v>29</v>
      </c>
      <c r="P1366" s="8" t="s">
        <v>6540</v>
      </c>
      <c r="Q1366" s="8" t="s">
        <v>6541</v>
      </c>
    </row>
    <row r="1367" spans="1:17" s="8" customFormat="1" ht="12.75" x14ac:dyDescent="0.2">
      <c r="A1367" s="7" t="s">
        <v>6483</v>
      </c>
      <c r="B1367" s="8" t="s">
        <v>19</v>
      </c>
      <c r="C1367" s="8" t="s">
        <v>52</v>
      </c>
      <c r="D1367" s="9" t="s">
        <v>21</v>
      </c>
      <c r="E1367" s="9" t="s">
        <v>21</v>
      </c>
      <c r="F1367" s="8" t="s">
        <v>22</v>
      </c>
      <c r="G1367" s="8" t="s">
        <v>23</v>
      </c>
      <c r="H1367" s="8" t="s">
        <v>53</v>
      </c>
      <c r="I1367" s="10" t="s">
        <v>5662</v>
      </c>
      <c r="J1367" s="8" t="s">
        <v>6109</v>
      </c>
      <c r="K1367" s="8" t="s">
        <v>6109</v>
      </c>
      <c r="L1367" s="8" t="s">
        <v>27</v>
      </c>
      <c r="M1367" s="15">
        <v>2008</v>
      </c>
      <c r="N1367" s="11" t="s">
        <v>2766</v>
      </c>
      <c r="O1367" s="8" t="s">
        <v>29</v>
      </c>
      <c r="P1367" s="8" t="s">
        <v>6484</v>
      </c>
      <c r="Q1367" s="8" t="s">
        <v>6485</v>
      </c>
    </row>
    <row r="1368" spans="1:17" s="8" customFormat="1" ht="12.75" x14ac:dyDescent="0.2">
      <c r="A1368" s="7" t="s">
        <v>6536</v>
      </c>
      <c r="B1368" s="8" t="s">
        <v>19</v>
      </c>
      <c r="C1368" s="8" t="s">
        <v>5547</v>
      </c>
      <c r="D1368" s="9" t="s">
        <v>21</v>
      </c>
      <c r="E1368" s="9" t="s">
        <v>21</v>
      </c>
      <c r="F1368" s="8" t="s">
        <v>22</v>
      </c>
      <c r="G1368" s="8" t="s">
        <v>23</v>
      </c>
      <c r="H1368" s="8" t="s">
        <v>5548</v>
      </c>
      <c r="I1368" s="10" t="s">
        <v>5662</v>
      </c>
      <c r="J1368" s="8" t="s">
        <v>6109</v>
      </c>
      <c r="K1368" s="8" t="s">
        <v>6109</v>
      </c>
      <c r="L1368" s="8" t="s">
        <v>27</v>
      </c>
      <c r="M1368" s="15">
        <v>2009</v>
      </c>
      <c r="N1368" s="11" t="s">
        <v>1416</v>
      </c>
      <c r="O1368" s="8" t="s">
        <v>29</v>
      </c>
      <c r="P1368" s="8" t="s">
        <v>6537</v>
      </c>
      <c r="Q1368" s="8" t="s">
        <v>6538</v>
      </c>
    </row>
    <row r="1369" spans="1:17" s="8" customFormat="1" ht="12.75" x14ac:dyDescent="0.2">
      <c r="A1369" s="7" t="s">
        <v>6498</v>
      </c>
      <c r="B1369" s="8" t="s">
        <v>19</v>
      </c>
      <c r="C1369" s="8" t="s">
        <v>52</v>
      </c>
      <c r="D1369" s="9" t="s">
        <v>21</v>
      </c>
      <c r="E1369" s="9" t="s">
        <v>21</v>
      </c>
      <c r="F1369" s="8" t="s">
        <v>22</v>
      </c>
      <c r="G1369" s="8" t="s">
        <v>23</v>
      </c>
      <c r="H1369" s="8" t="s">
        <v>53</v>
      </c>
      <c r="I1369" s="10" t="s">
        <v>5662</v>
      </c>
      <c r="J1369" s="8" t="s">
        <v>6109</v>
      </c>
      <c r="K1369" s="8" t="s">
        <v>6109</v>
      </c>
      <c r="L1369" s="8" t="s">
        <v>27</v>
      </c>
      <c r="M1369" s="15">
        <v>2008</v>
      </c>
      <c r="N1369" s="11" t="s">
        <v>6499</v>
      </c>
      <c r="O1369" s="8" t="s">
        <v>29</v>
      </c>
      <c r="P1369" s="8" t="s">
        <v>6500</v>
      </c>
      <c r="Q1369" s="8" t="s">
        <v>6501</v>
      </c>
    </row>
    <row r="1370" spans="1:17" s="8" customFormat="1" ht="12.75" x14ac:dyDescent="0.2">
      <c r="A1370" s="7" t="s">
        <v>6502</v>
      </c>
      <c r="B1370" s="8" t="s">
        <v>19</v>
      </c>
      <c r="C1370" s="8" t="s">
        <v>52</v>
      </c>
      <c r="D1370" s="9" t="s">
        <v>21</v>
      </c>
      <c r="E1370" s="9" t="s">
        <v>21</v>
      </c>
      <c r="F1370" s="8" t="s">
        <v>22</v>
      </c>
      <c r="G1370" s="8" t="s">
        <v>23</v>
      </c>
      <c r="H1370" s="8" t="s">
        <v>53</v>
      </c>
      <c r="I1370" s="10" t="s">
        <v>5662</v>
      </c>
      <c r="J1370" s="8" t="s">
        <v>6109</v>
      </c>
      <c r="K1370" s="8" t="s">
        <v>6109</v>
      </c>
      <c r="L1370" s="8" t="s">
        <v>27</v>
      </c>
      <c r="M1370" s="15">
        <v>2008</v>
      </c>
      <c r="N1370" s="11" t="s">
        <v>3042</v>
      </c>
      <c r="O1370" s="8" t="s">
        <v>29</v>
      </c>
      <c r="P1370" s="8" t="s">
        <v>6503</v>
      </c>
      <c r="Q1370" s="8" t="s">
        <v>6504</v>
      </c>
    </row>
    <row r="1371" spans="1:17" s="8" customFormat="1" ht="12.75" x14ac:dyDescent="0.2">
      <c r="A1371" s="7" t="s">
        <v>6495</v>
      </c>
      <c r="B1371" s="8" t="s">
        <v>19</v>
      </c>
      <c r="C1371" s="8" t="s">
        <v>52</v>
      </c>
      <c r="D1371" s="9" t="s">
        <v>21</v>
      </c>
      <c r="E1371" s="9" t="s">
        <v>21</v>
      </c>
      <c r="F1371" s="8" t="s">
        <v>22</v>
      </c>
      <c r="G1371" s="8" t="s">
        <v>23</v>
      </c>
      <c r="H1371" s="8" t="s">
        <v>53</v>
      </c>
      <c r="I1371" s="10" t="s">
        <v>5662</v>
      </c>
      <c r="J1371" s="8" t="s">
        <v>6109</v>
      </c>
      <c r="K1371" s="8" t="s">
        <v>6109</v>
      </c>
      <c r="L1371" s="8" t="s">
        <v>27</v>
      </c>
      <c r="M1371" s="15">
        <v>2008</v>
      </c>
      <c r="N1371" s="11" t="s">
        <v>4053</v>
      </c>
      <c r="O1371" s="8" t="s">
        <v>29</v>
      </c>
      <c r="P1371" s="8" t="s">
        <v>6496</v>
      </c>
      <c r="Q1371" s="8" t="s">
        <v>6497</v>
      </c>
    </row>
    <row r="1372" spans="1:17" s="8" customFormat="1" ht="12.75" x14ac:dyDescent="0.2">
      <c r="A1372" s="7" t="s">
        <v>6039</v>
      </c>
      <c r="B1372" s="8" t="s">
        <v>19</v>
      </c>
      <c r="C1372" s="8" t="s">
        <v>52</v>
      </c>
      <c r="D1372" s="9" t="s">
        <v>21</v>
      </c>
      <c r="E1372" s="9" t="s">
        <v>21</v>
      </c>
      <c r="F1372" s="8" t="s">
        <v>22</v>
      </c>
      <c r="G1372" s="8" t="s">
        <v>23</v>
      </c>
      <c r="H1372" s="8" t="s">
        <v>53</v>
      </c>
      <c r="I1372" s="10" t="s">
        <v>5662</v>
      </c>
      <c r="J1372" s="8" t="s">
        <v>5834</v>
      </c>
      <c r="K1372" s="8" t="s">
        <v>5834</v>
      </c>
      <c r="L1372" s="8" t="s">
        <v>27</v>
      </c>
      <c r="M1372" s="15">
        <v>2009</v>
      </c>
      <c r="N1372" s="11" t="s">
        <v>6040</v>
      </c>
      <c r="O1372" s="8" t="s">
        <v>29</v>
      </c>
      <c r="P1372" s="8" t="s">
        <v>6041</v>
      </c>
      <c r="Q1372" s="8" t="s">
        <v>6042</v>
      </c>
    </row>
    <row r="1373" spans="1:17" s="8" customFormat="1" ht="12.75" x14ac:dyDescent="0.2">
      <c r="A1373" s="7" t="s">
        <v>6049</v>
      </c>
      <c r="B1373" s="8" t="s">
        <v>19</v>
      </c>
      <c r="C1373" s="8" t="s">
        <v>52</v>
      </c>
      <c r="D1373" s="9" t="s">
        <v>21</v>
      </c>
      <c r="E1373" s="9" t="s">
        <v>21</v>
      </c>
      <c r="F1373" s="8" t="s">
        <v>22</v>
      </c>
      <c r="G1373" s="8" t="s">
        <v>23</v>
      </c>
      <c r="H1373" s="8" t="s">
        <v>53</v>
      </c>
      <c r="I1373" s="10" t="s">
        <v>5662</v>
      </c>
      <c r="J1373" s="8" t="s">
        <v>5834</v>
      </c>
      <c r="K1373" s="8" t="s">
        <v>5834</v>
      </c>
      <c r="L1373" s="8" t="s">
        <v>27</v>
      </c>
      <c r="M1373" s="15">
        <v>2009</v>
      </c>
      <c r="N1373" s="11" t="s">
        <v>1459</v>
      </c>
      <c r="O1373" s="8" t="s">
        <v>29</v>
      </c>
      <c r="P1373" s="8" t="s">
        <v>6050</v>
      </c>
      <c r="Q1373" s="8" t="s">
        <v>6051</v>
      </c>
    </row>
    <row r="1374" spans="1:17" s="8" customFormat="1" ht="12.75" x14ac:dyDescent="0.2">
      <c r="A1374" s="7" t="s">
        <v>6046</v>
      </c>
      <c r="B1374" s="8" t="s">
        <v>19</v>
      </c>
      <c r="C1374" s="8" t="s">
        <v>52</v>
      </c>
      <c r="D1374" s="9" t="s">
        <v>21</v>
      </c>
      <c r="E1374" s="9" t="s">
        <v>21</v>
      </c>
      <c r="F1374" s="8" t="s">
        <v>22</v>
      </c>
      <c r="G1374" s="8" t="s">
        <v>23</v>
      </c>
      <c r="H1374" s="8" t="s">
        <v>53</v>
      </c>
      <c r="I1374" s="10" t="s">
        <v>5662</v>
      </c>
      <c r="J1374" s="8" t="s">
        <v>5834</v>
      </c>
      <c r="K1374" s="8" t="s">
        <v>5834</v>
      </c>
      <c r="L1374" s="8" t="s">
        <v>27</v>
      </c>
      <c r="M1374" s="15">
        <v>2009</v>
      </c>
      <c r="N1374" s="11" t="s">
        <v>1459</v>
      </c>
      <c r="O1374" s="8" t="s">
        <v>29</v>
      </c>
      <c r="P1374" s="8" t="s">
        <v>6047</v>
      </c>
      <c r="Q1374" s="8" t="s">
        <v>6048</v>
      </c>
    </row>
    <row r="1375" spans="1:17" s="8" customFormat="1" ht="12.75" x14ac:dyDescent="0.2">
      <c r="A1375" s="7" t="s">
        <v>5730</v>
      </c>
      <c r="B1375" s="8" t="s">
        <v>19</v>
      </c>
      <c r="C1375" s="8" t="s">
        <v>52</v>
      </c>
      <c r="D1375" s="9" t="s">
        <v>21</v>
      </c>
      <c r="E1375" s="9" t="s">
        <v>21</v>
      </c>
      <c r="F1375" s="8" t="s">
        <v>22</v>
      </c>
      <c r="G1375" s="8" t="s">
        <v>23</v>
      </c>
      <c r="H1375" s="8" t="s">
        <v>53</v>
      </c>
      <c r="I1375" s="10" t="s">
        <v>5662</v>
      </c>
      <c r="J1375" s="8" t="s">
        <v>5663</v>
      </c>
      <c r="K1375" s="8" t="s">
        <v>5663</v>
      </c>
      <c r="L1375" s="8" t="s">
        <v>27</v>
      </c>
      <c r="M1375" s="15">
        <v>2012</v>
      </c>
      <c r="N1375" s="11" t="s">
        <v>2676</v>
      </c>
      <c r="O1375" s="8" t="s">
        <v>29</v>
      </c>
      <c r="P1375" s="8" t="s">
        <v>5731</v>
      </c>
      <c r="Q1375" s="8" t="s">
        <v>5732</v>
      </c>
    </row>
    <row r="1376" spans="1:17" s="8" customFormat="1" ht="12.75" x14ac:dyDescent="0.2">
      <c r="A1376" s="7" t="s">
        <v>5682</v>
      </c>
      <c r="B1376" s="8" t="s">
        <v>19</v>
      </c>
      <c r="C1376" s="8" t="s">
        <v>52</v>
      </c>
      <c r="D1376" s="9" t="s">
        <v>21</v>
      </c>
      <c r="E1376" s="9" t="s">
        <v>21</v>
      </c>
      <c r="F1376" s="8" t="s">
        <v>22</v>
      </c>
      <c r="G1376" s="8" t="s">
        <v>23</v>
      </c>
      <c r="H1376" s="8" t="s">
        <v>53</v>
      </c>
      <c r="I1376" s="10" t="s">
        <v>5662</v>
      </c>
      <c r="J1376" s="8" t="s">
        <v>5663</v>
      </c>
      <c r="K1376" s="8" t="s">
        <v>5663</v>
      </c>
      <c r="L1376" s="8" t="s">
        <v>27</v>
      </c>
      <c r="M1376" s="15">
        <v>2011</v>
      </c>
      <c r="N1376" s="11" t="s">
        <v>4675</v>
      </c>
      <c r="O1376" s="8" t="s">
        <v>29</v>
      </c>
      <c r="P1376" s="8" t="s">
        <v>5683</v>
      </c>
      <c r="Q1376" s="8" t="s">
        <v>5684</v>
      </c>
    </row>
    <row r="1377" spans="1:17" s="8" customFormat="1" ht="12.75" x14ac:dyDescent="0.2">
      <c r="A1377" s="7" t="s">
        <v>5670</v>
      </c>
      <c r="B1377" s="8" t="s">
        <v>19</v>
      </c>
      <c r="C1377" s="8" t="s">
        <v>52</v>
      </c>
      <c r="D1377" s="9" t="s">
        <v>21</v>
      </c>
      <c r="E1377" s="9" t="s">
        <v>21</v>
      </c>
      <c r="F1377" s="8" t="s">
        <v>22</v>
      </c>
      <c r="G1377" s="8" t="s">
        <v>23</v>
      </c>
      <c r="H1377" s="8" t="s">
        <v>53</v>
      </c>
      <c r="I1377" s="10" t="s">
        <v>5662</v>
      </c>
      <c r="J1377" s="8" t="s">
        <v>5663</v>
      </c>
      <c r="K1377" s="8" t="s">
        <v>5663</v>
      </c>
      <c r="L1377" s="8" t="s">
        <v>27</v>
      </c>
      <c r="M1377" s="15">
        <v>2011</v>
      </c>
      <c r="N1377" s="11" t="s">
        <v>1910</v>
      </c>
      <c r="O1377" s="8" t="s">
        <v>29</v>
      </c>
      <c r="P1377" s="8" t="s">
        <v>5671</v>
      </c>
      <c r="Q1377" s="8" t="s">
        <v>5672</v>
      </c>
    </row>
    <row r="1378" spans="1:17" s="8" customFormat="1" ht="12.75" x14ac:dyDescent="0.2">
      <c r="A1378" s="7" t="s">
        <v>5676</v>
      </c>
      <c r="B1378" s="8" t="s">
        <v>19</v>
      </c>
      <c r="C1378" s="8" t="s">
        <v>52</v>
      </c>
      <c r="D1378" s="9" t="s">
        <v>21</v>
      </c>
      <c r="E1378" s="9" t="s">
        <v>21</v>
      </c>
      <c r="F1378" s="8" t="s">
        <v>22</v>
      </c>
      <c r="G1378" s="8" t="s">
        <v>23</v>
      </c>
      <c r="H1378" s="8" t="s">
        <v>53</v>
      </c>
      <c r="I1378" s="10" t="s">
        <v>5662</v>
      </c>
      <c r="J1378" s="8" t="s">
        <v>5663</v>
      </c>
      <c r="K1378" s="8" t="s">
        <v>5663</v>
      </c>
      <c r="L1378" s="8" t="s">
        <v>27</v>
      </c>
      <c r="M1378" s="15">
        <v>2011</v>
      </c>
      <c r="N1378" s="11" t="s">
        <v>1910</v>
      </c>
      <c r="O1378" s="8" t="s">
        <v>29</v>
      </c>
      <c r="P1378" s="8" t="s">
        <v>5677</v>
      </c>
      <c r="Q1378" s="8" t="s">
        <v>5678</v>
      </c>
    </row>
    <row r="1379" spans="1:17" s="8" customFormat="1" ht="12.75" x14ac:dyDescent="0.2">
      <c r="A1379" s="7" t="s">
        <v>5724</v>
      </c>
      <c r="B1379" s="8" t="s">
        <v>19</v>
      </c>
      <c r="C1379" s="8" t="s">
        <v>52</v>
      </c>
      <c r="D1379" s="9" t="s">
        <v>21</v>
      </c>
      <c r="E1379" s="9" t="s">
        <v>21</v>
      </c>
      <c r="F1379" s="8" t="s">
        <v>22</v>
      </c>
      <c r="G1379" s="8" t="s">
        <v>23</v>
      </c>
      <c r="H1379" s="8" t="s">
        <v>53</v>
      </c>
      <c r="I1379" s="10" t="s">
        <v>5662</v>
      </c>
      <c r="J1379" s="8" t="s">
        <v>5663</v>
      </c>
      <c r="K1379" s="8" t="s">
        <v>5663</v>
      </c>
      <c r="L1379" s="8" t="s">
        <v>27</v>
      </c>
      <c r="M1379" s="15">
        <v>2012</v>
      </c>
      <c r="N1379" s="11" t="s">
        <v>4953</v>
      </c>
      <c r="O1379" s="8" t="s">
        <v>29</v>
      </c>
      <c r="P1379" s="8" t="s">
        <v>5725</v>
      </c>
      <c r="Q1379" s="8" t="s">
        <v>5726</v>
      </c>
    </row>
    <row r="1380" spans="1:17" s="8" customFormat="1" ht="12.75" x14ac:dyDescent="0.2">
      <c r="A1380" s="7" t="s">
        <v>6074</v>
      </c>
      <c r="B1380" s="8" t="s">
        <v>19</v>
      </c>
      <c r="C1380" s="8" t="s">
        <v>52</v>
      </c>
      <c r="D1380" s="9" t="s">
        <v>21</v>
      </c>
      <c r="E1380" s="9" t="s">
        <v>21</v>
      </c>
      <c r="F1380" s="8" t="s">
        <v>22</v>
      </c>
      <c r="G1380" s="8" t="s">
        <v>23</v>
      </c>
      <c r="H1380" s="8" t="s">
        <v>53</v>
      </c>
      <c r="I1380" s="10" t="s">
        <v>5662</v>
      </c>
      <c r="J1380" s="8" t="s">
        <v>5834</v>
      </c>
      <c r="K1380" s="8" t="s">
        <v>5834</v>
      </c>
      <c r="L1380" s="8" t="s">
        <v>27</v>
      </c>
      <c r="M1380" s="15">
        <v>2011</v>
      </c>
      <c r="N1380" s="13">
        <v>40549</v>
      </c>
      <c r="O1380" s="8" t="s">
        <v>29</v>
      </c>
      <c r="P1380" s="8" t="s">
        <v>6075</v>
      </c>
      <c r="Q1380" s="8" t="s">
        <v>6076</v>
      </c>
    </row>
    <row r="1381" spans="1:17" s="8" customFormat="1" ht="12.75" x14ac:dyDescent="0.2">
      <c r="A1381" s="7" t="s">
        <v>6077</v>
      </c>
      <c r="B1381" s="8" t="s">
        <v>19</v>
      </c>
      <c r="C1381" s="8" t="s">
        <v>52</v>
      </c>
      <c r="D1381" s="9" t="s">
        <v>21</v>
      </c>
      <c r="E1381" s="9" t="s">
        <v>21</v>
      </c>
      <c r="F1381" s="8" t="s">
        <v>22</v>
      </c>
      <c r="G1381" s="8" t="s">
        <v>23</v>
      </c>
      <c r="H1381" s="8" t="s">
        <v>53</v>
      </c>
      <c r="I1381" s="10" t="s">
        <v>5662</v>
      </c>
      <c r="J1381" s="8" t="s">
        <v>5834</v>
      </c>
      <c r="K1381" s="8" t="s">
        <v>5834</v>
      </c>
      <c r="L1381" s="8" t="s">
        <v>27</v>
      </c>
      <c r="M1381" s="15">
        <v>2011</v>
      </c>
      <c r="N1381" s="13">
        <v>40583</v>
      </c>
      <c r="O1381" s="8" t="s">
        <v>29</v>
      </c>
      <c r="P1381" s="8" t="s">
        <v>6078</v>
      </c>
      <c r="Q1381" s="8" t="s">
        <v>6079</v>
      </c>
    </row>
    <row r="1382" spans="1:17" s="8" customFormat="1" ht="12.75" x14ac:dyDescent="0.2">
      <c r="A1382" s="7" t="s">
        <v>6578</v>
      </c>
      <c r="B1382" s="8" t="s">
        <v>19</v>
      </c>
      <c r="C1382" s="8" t="s">
        <v>52</v>
      </c>
      <c r="D1382" s="9" t="s">
        <v>21</v>
      </c>
      <c r="E1382" s="9" t="s">
        <v>21</v>
      </c>
      <c r="F1382" s="8" t="s">
        <v>22</v>
      </c>
      <c r="G1382" s="8" t="s">
        <v>23</v>
      </c>
      <c r="H1382" s="8" t="s">
        <v>53</v>
      </c>
      <c r="I1382" s="10" t="s">
        <v>5662</v>
      </c>
      <c r="J1382" s="8" t="s">
        <v>6109</v>
      </c>
      <c r="K1382" s="8" t="s">
        <v>6109</v>
      </c>
      <c r="L1382" s="8" t="s">
        <v>27</v>
      </c>
      <c r="M1382" s="15">
        <v>2012</v>
      </c>
      <c r="N1382" s="11" t="s">
        <v>4953</v>
      </c>
      <c r="O1382" s="8" t="s">
        <v>29</v>
      </c>
      <c r="P1382" s="8" t="s">
        <v>6579</v>
      </c>
      <c r="Q1382" s="8" t="s">
        <v>6580</v>
      </c>
    </row>
    <row r="1383" spans="1:17" s="8" customFormat="1" ht="12.75" x14ac:dyDescent="0.2">
      <c r="A1383" s="7" t="s">
        <v>6581</v>
      </c>
      <c r="B1383" s="8" t="s">
        <v>19</v>
      </c>
      <c r="C1383" s="8" t="s">
        <v>52</v>
      </c>
      <c r="D1383" s="9" t="s">
        <v>21</v>
      </c>
      <c r="E1383" s="9" t="s">
        <v>21</v>
      </c>
      <c r="F1383" s="8" t="s">
        <v>22</v>
      </c>
      <c r="G1383" s="8" t="s">
        <v>23</v>
      </c>
      <c r="H1383" s="8" t="s">
        <v>53</v>
      </c>
      <c r="I1383" s="10" t="s">
        <v>5662</v>
      </c>
      <c r="J1383" s="8" t="s">
        <v>6109</v>
      </c>
      <c r="K1383" s="8" t="s">
        <v>6109</v>
      </c>
      <c r="L1383" s="8" t="s">
        <v>27</v>
      </c>
      <c r="M1383" s="15">
        <v>2012</v>
      </c>
      <c r="N1383" s="11" t="s">
        <v>4953</v>
      </c>
      <c r="O1383" s="8" t="s">
        <v>29</v>
      </c>
      <c r="P1383" s="8" t="s">
        <v>6582</v>
      </c>
      <c r="Q1383" s="8" t="s">
        <v>6583</v>
      </c>
    </row>
    <row r="1384" spans="1:17" s="8" customFormat="1" ht="12.75" x14ac:dyDescent="0.2">
      <c r="A1384" s="7" t="s">
        <v>6566</v>
      </c>
      <c r="B1384" s="8" t="s">
        <v>19</v>
      </c>
      <c r="C1384" s="8" t="s">
        <v>52</v>
      </c>
      <c r="D1384" s="9" t="s">
        <v>21</v>
      </c>
      <c r="E1384" s="9" t="s">
        <v>21</v>
      </c>
      <c r="F1384" s="8" t="s">
        <v>22</v>
      </c>
      <c r="G1384" s="8" t="s">
        <v>23</v>
      </c>
      <c r="H1384" s="8" t="s">
        <v>53</v>
      </c>
      <c r="I1384" s="10" t="s">
        <v>5662</v>
      </c>
      <c r="J1384" s="8" t="s">
        <v>6109</v>
      </c>
      <c r="K1384" s="8" t="s">
        <v>6109</v>
      </c>
      <c r="L1384" s="8" t="s">
        <v>27</v>
      </c>
      <c r="M1384" s="15">
        <v>2011</v>
      </c>
      <c r="N1384" s="11" t="s">
        <v>1932</v>
      </c>
      <c r="O1384" s="8" t="s">
        <v>29</v>
      </c>
      <c r="P1384" s="8" t="s">
        <v>6567</v>
      </c>
      <c r="Q1384" s="8" t="s">
        <v>6568</v>
      </c>
    </row>
    <row r="1385" spans="1:17" s="8" customFormat="1" ht="12.75" x14ac:dyDescent="0.2">
      <c r="A1385" s="7" t="s">
        <v>6569</v>
      </c>
      <c r="B1385" s="8" t="s">
        <v>19</v>
      </c>
      <c r="C1385" s="8" t="s">
        <v>52</v>
      </c>
      <c r="D1385" s="9" t="s">
        <v>21</v>
      </c>
      <c r="E1385" s="9" t="s">
        <v>21</v>
      </c>
      <c r="F1385" s="8" t="s">
        <v>22</v>
      </c>
      <c r="G1385" s="8" t="s">
        <v>23</v>
      </c>
      <c r="H1385" s="8" t="s">
        <v>53</v>
      </c>
      <c r="I1385" s="10" t="s">
        <v>5662</v>
      </c>
      <c r="J1385" s="8" t="s">
        <v>6109</v>
      </c>
      <c r="K1385" s="8" t="s">
        <v>6109</v>
      </c>
      <c r="L1385" s="8" t="s">
        <v>27</v>
      </c>
      <c r="M1385" s="15">
        <v>2011</v>
      </c>
      <c r="N1385" s="11" t="s">
        <v>1932</v>
      </c>
      <c r="O1385" s="8" t="s">
        <v>29</v>
      </c>
      <c r="P1385" s="8" t="s">
        <v>6570</v>
      </c>
      <c r="Q1385" s="8" t="s">
        <v>6571</v>
      </c>
    </row>
    <row r="1386" spans="1:17" s="8" customFormat="1" ht="12.75" x14ac:dyDescent="0.2">
      <c r="A1386" s="7" t="s">
        <v>5679</v>
      </c>
      <c r="B1386" s="8" t="s">
        <v>19</v>
      </c>
      <c r="C1386" s="8" t="s">
        <v>52</v>
      </c>
      <c r="D1386" s="9" t="s">
        <v>21</v>
      </c>
      <c r="E1386" s="9" t="s">
        <v>21</v>
      </c>
      <c r="F1386" s="8" t="s">
        <v>22</v>
      </c>
      <c r="G1386" s="8" t="s">
        <v>23</v>
      </c>
      <c r="H1386" s="8" t="s">
        <v>53</v>
      </c>
      <c r="I1386" s="10" t="s">
        <v>5662</v>
      </c>
      <c r="J1386" s="8" t="s">
        <v>5663</v>
      </c>
      <c r="K1386" s="8" t="s">
        <v>5663</v>
      </c>
      <c r="L1386" s="8" t="s">
        <v>27</v>
      </c>
      <c r="M1386" s="15">
        <v>2011</v>
      </c>
      <c r="N1386" s="13">
        <v>40794</v>
      </c>
      <c r="O1386" s="8" t="s">
        <v>29</v>
      </c>
      <c r="P1386" s="8" t="s">
        <v>5680</v>
      </c>
      <c r="Q1386" s="8" t="s">
        <v>5681</v>
      </c>
    </row>
    <row r="1387" spans="1:17" s="8" customFormat="1" ht="12.75" x14ac:dyDescent="0.2">
      <c r="A1387" s="7" t="s">
        <v>6336</v>
      </c>
      <c r="B1387" s="8" t="s">
        <v>19</v>
      </c>
      <c r="C1387" s="8" t="s">
        <v>52</v>
      </c>
      <c r="D1387" s="9" t="s">
        <v>21</v>
      </c>
      <c r="E1387" s="9" t="s">
        <v>21</v>
      </c>
      <c r="F1387" s="8" t="s">
        <v>22</v>
      </c>
      <c r="G1387" s="8" t="s">
        <v>23</v>
      </c>
      <c r="H1387" s="8" t="s">
        <v>53</v>
      </c>
      <c r="I1387" s="10" t="s">
        <v>5662</v>
      </c>
      <c r="J1387" s="8" t="s">
        <v>6109</v>
      </c>
      <c r="K1387" s="8" t="s">
        <v>6109</v>
      </c>
      <c r="L1387" s="8" t="s">
        <v>27</v>
      </c>
      <c r="M1387" s="15">
        <v>2004</v>
      </c>
      <c r="N1387" s="11" t="s">
        <v>366</v>
      </c>
      <c r="O1387" s="8" t="s">
        <v>29</v>
      </c>
      <c r="P1387" s="8" t="s">
        <v>6337</v>
      </c>
      <c r="Q1387" s="8" t="s">
        <v>6338</v>
      </c>
    </row>
    <row r="1388" spans="1:17" s="8" customFormat="1" ht="12.75" x14ac:dyDescent="0.2">
      <c r="A1388" s="7" t="s">
        <v>6092</v>
      </c>
      <c r="B1388" s="8" t="s">
        <v>19</v>
      </c>
      <c r="C1388" s="8" t="s">
        <v>52</v>
      </c>
      <c r="D1388" s="9" t="s">
        <v>21</v>
      </c>
      <c r="E1388" s="9" t="s">
        <v>21</v>
      </c>
      <c r="F1388" s="8" t="s">
        <v>22</v>
      </c>
      <c r="G1388" s="8" t="s">
        <v>23</v>
      </c>
      <c r="H1388" s="8" t="s">
        <v>53</v>
      </c>
      <c r="I1388" s="10" t="s">
        <v>5662</v>
      </c>
      <c r="J1388" s="8" t="s">
        <v>5834</v>
      </c>
      <c r="K1388" s="8" t="s">
        <v>5834</v>
      </c>
      <c r="L1388" s="8" t="s">
        <v>27</v>
      </c>
      <c r="M1388" s="15">
        <v>2012</v>
      </c>
      <c r="N1388" s="13">
        <v>40980</v>
      </c>
      <c r="O1388" s="8" t="s">
        <v>29</v>
      </c>
      <c r="P1388" s="8" t="s">
        <v>6093</v>
      </c>
      <c r="Q1388" s="8" t="s">
        <v>6094</v>
      </c>
    </row>
    <row r="1389" spans="1:17" s="8" customFormat="1" ht="12.75" x14ac:dyDescent="0.2">
      <c r="A1389" s="7" t="s">
        <v>6043</v>
      </c>
      <c r="B1389" s="8" t="s">
        <v>19</v>
      </c>
      <c r="C1389" s="8" t="s">
        <v>52</v>
      </c>
      <c r="D1389" s="9" t="s">
        <v>21</v>
      </c>
      <c r="E1389" s="9" t="s">
        <v>21</v>
      </c>
      <c r="F1389" s="8" t="s">
        <v>22</v>
      </c>
      <c r="G1389" s="8" t="s">
        <v>23</v>
      </c>
      <c r="H1389" s="8" t="s">
        <v>53</v>
      </c>
      <c r="I1389" s="10" t="s">
        <v>5662</v>
      </c>
      <c r="J1389" s="8" t="s">
        <v>5834</v>
      </c>
      <c r="K1389" s="8" t="s">
        <v>5834</v>
      </c>
      <c r="L1389" s="8" t="s">
        <v>27</v>
      </c>
      <c r="M1389" s="15">
        <v>2009</v>
      </c>
      <c r="N1389" s="13">
        <v>39840</v>
      </c>
      <c r="O1389" s="8" t="s">
        <v>29</v>
      </c>
      <c r="P1389" s="8" t="s">
        <v>6044</v>
      </c>
      <c r="Q1389" s="8" t="s">
        <v>6045</v>
      </c>
    </row>
    <row r="1390" spans="1:17" s="8" customFormat="1" ht="12.75" x14ac:dyDescent="0.2">
      <c r="A1390" s="7" t="s">
        <v>5745</v>
      </c>
      <c r="B1390" s="8" t="s">
        <v>19</v>
      </c>
      <c r="C1390" s="8" t="s">
        <v>52</v>
      </c>
      <c r="D1390" s="9" t="s">
        <v>21</v>
      </c>
      <c r="E1390" s="9" t="s">
        <v>21</v>
      </c>
      <c r="F1390" s="8" t="s">
        <v>22</v>
      </c>
      <c r="G1390" s="8" t="s">
        <v>23</v>
      </c>
      <c r="H1390" s="8" t="s">
        <v>53</v>
      </c>
      <c r="I1390" s="10" t="s">
        <v>5662</v>
      </c>
      <c r="J1390" s="8" t="s">
        <v>5663</v>
      </c>
      <c r="K1390" s="8" t="s">
        <v>5663</v>
      </c>
      <c r="L1390" s="8" t="s">
        <v>27</v>
      </c>
      <c r="M1390" s="15">
        <v>2012</v>
      </c>
      <c r="N1390" s="13">
        <v>40980</v>
      </c>
      <c r="O1390" s="8" t="s">
        <v>29</v>
      </c>
      <c r="P1390" s="8" t="s">
        <v>5746</v>
      </c>
      <c r="Q1390" s="8" t="s">
        <v>5747</v>
      </c>
    </row>
    <row r="1391" spans="1:17" s="8" customFormat="1" ht="12.75" x14ac:dyDescent="0.2">
      <c r="A1391" s="7" t="s">
        <v>5721</v>
      </c>
      <c r="B1391" s="8" t="s">
        <v>19</v>
      </c>
      <c r="C1391" s="8" t="s">
        <v>52</v>
      </c>
      <c r="D1391" s="9" t="s">
        <v>21</v>
      </c>
      <c r="E1391" s="9" t="s">
        <v>21</v>
      </c>
      <c r="F1391" s="8" t="s">
        <v>22</v>
      </c>
      <c r="G1391" s="8" t="s">
        <v>23</v>
      </c>
      <c r="H1391" s="8" t="s">
        <v>53</v>
      </c>
      <c r="I1391" s="10" t="s">
        <v>5662</v>
      </c>
      <c r="J1391" s="8" t="s">
        <v>5663</v>
      </c>
      <c r="K1391" s="8" t="s">
        <v>5663</v>
      </c>
      <c r="L1391" s="8" t="s">
        <v>27</v>
      </c>
      <c r="M1391" s="15">
        <v>2012</v>
      </c>
      <c r="N1391" s="13">
        <v>40943</v>
      </c>
      <c r="O1391" s="8" t="s">
        <v>29</v>
      </c>
      <c r="P1391" s="8" t="s">
        <v>5722</v>
      </c>
      <c r="Q1391" s="8" t="s">
        <v>5723</v>
      </c>
    </row>
    <row r="1392" spans="1:17" s="8" customFormat="1" ht="12.75" x14ac:dyDescent="0.2">
      <c r="A1392" s="7" t="s">
        <v>5667</v>
      </c>
      <c r="B1392" s="8" t="s">
        <v>19</v>
      </c>
      <c r="C1392" s="8" t="s">
        <v>52</v>
      </c>
      <c r="D1392" s="9" t="s">
        <v>21</v>
      </c>
      <c r="E1392" s="9" t="s">
        <v>21</v>
      </c>
      <c r="F1392" s="8" t="s">
        <v>22</v>
      </c>
      <c r="G1392" s="8" t="s">
        <v>23</v>
      </c>
      <c r="H1392" s="8" t="s">
        <v>53</v>
      </c>
      <c r="I1392" s="10" t="s">
        <v>5662</v>
      </c>
      <c r="J1392" s="8" t="s">
        <v>5663</v>
      </c>
      <c r="K1392" s="8" t="s">
        <v>5663</v>
      </c>
      <c r="L1392" s="8" t="s">
        <v>27</v>
      </c>
      <c r="M1392" s="15">
        <v>2011</v>
      </c>
      <c r="N1392" s="13">
        <v>40622</v>
      </c>
      <c r="O1392" s="8" t="s">
        <v>29</v>
      </c>
      <c r="P1392" s="8" t="s">
        <v>5668</v>
      </c>
      <c r="Q1392" s="8" t="s">
        <v>5669</v>
      </c>
    </row>
    <row r="1393" spans="1:17" s="8" customFormat="1" ht="12.75" x14ac:dyDescent="0.2">
      <c r="A1393" s="7" t="s">
        <v>6767</v>
      </c>
      <c r="B1393" s="8" t="s">
        <v>19</v>
      </c>
      <c r="C1393" s="12" t="s">
        <v>95</v>
      </c>
      <c r="D1393" s="9" t="s">
        <v>68</v>
      </c>
      <c r="E1393" s="9" t="s">
        <v>69</v>
      </c>
      <c r="F1393" s="8" t="s">
        <v>4919</v>
      </c>
      <c r="G1393" s="8" t="s">
        <v>23</v>
      </c>
      <c r="H1393" s="17" t="s">
        <v>24</v>
      </c>
      <c r="I1393" s="10" t="s">
        <v>5662</v>
      </c>
      <c r="J1393" s="8" t="s">
        <v>6694</v>
      </c>
      <c r="K1393" s="8" t="s">
        <v>6694</v>
      </c>
      <c r="L1393" s="8" t="s">
        <v>27</v>
      </c>
      <c r="M1393" s="15">
        <v>2011</v>
      </c>
      <c r="N1393" s="13">
        <v>40709</v>
      </c>
      <c r="O1393" s="8" t="s">
        <v>29</v>
      </c>
      <c r="P1393" s="8" t="s">
        <v>6768</v>
      </c>
      <c r="Q1393" s="8" t="s">
        <v>6769</v>
      </c>
    </row>
    <row r="1394" spans="1:17" s="8" customFormat="1" ht="12.75" x14ac:dyDescent="0.2">
      <c r="A1394" s="7" t="s">
        <v>5742</v>
      </c>
      <c r="B1394" s="8" t="s">
        <v>19</v>
      </c>
      <c r="C1394" s="8" t="s">
        <v>52</v>
      </c>
      <c r="D1394" s="9" t="s">
        <v>21</v>
      </c>
      <c r="E1394" s="9" t="s">
        <v>21</v>
      </c>
      <c r="F1394" s="8" t="s">
        <v>22</v>
      </c>
      <c r="G1394" s="8" t="s">
        <v>23</v>
      </c>
      <c r="H1394" s="8" t="s">
        <v>53</v>
      </c>
      <c r="I1394" s="10" t="s">
        <v>5662</v>
      </c>
      <c r="J1394" s="8" t="s">
        <v>5663</v>
      </c>
      <c r="K1394" s="8" t="s">
        <v>5663</v>
      </c>
      <c r="L1394" s="8" t="s">
        <v>27</v>
      </c>
      <c r="M1394" s="15">
        <v>2012</v>
      </c>
      <c r="N1394" s="13">
        <v>40943</v>
      </c>
      <c r="O1394" s="8" t="s">
        <v>29</v>
      </c>
      <c r="P1394" s="8" t="s">
        <v>5743</v>
      </c>
      <c r="Q1394" s="8" t="s">
        <v>5744</v>
      </c>
    </row>
    <row r="1395" spans="1:17" s="8" customFormat="1" ht="12.75" x14ac:dyDescent="0.2">
      <c r="A1395" s="7" t="s">
        <v>5727</v>
      </c>
      <c r="B1395" s="8" t="s">
        <v>19</v>
      </c>
      <c r="C1395" s="8" t="s">
        <v>52</v>
      </c>
      <c r="D1395" s="9" t="s">
        <v>21</v>
      </c>
      <c r="E1395" s="9" t="s">
        <v>21</v>
      </c>
      <c r="F1395" s="8" t="s">
        <v>22</v>
      </c>
      <c r="G1395" s="8" t="s">
        <v>23</v>
      </c>
      <c r="H1395" s="8" t="s">
        <v>53</v>
      </c>
      <c r="I1395" s="10" t="s">
        <v>5662</v>
      </c>
      <c r="J1395" s="8" t="s">
        <v>5663</v>
      </c>
      <c r="K1395" s="8" t="s">
        <v>5663</v>
      </c>
      <c r="L1395" s="8" t="s">
        <v>27</v>
      </c>
      <c r="M1395" s="15">
        <v>2012</v>
      </c>
      <c r="N1395" s="13">
        <v>40980</v>
      </c>
      <c r="O1395" s="8" t="s">
        <v>29</v>
      </c>
      <c r="P1395" s="8" t="s">
        <v>5728</v>
      </c>
      <c r="Q1395" s="8" t="s">
        <v>5729</v>
      </c>
    </row>
    <row r="1396" spans="1:17" s="8" customFormat="1" ht="12.75" x14ac:dyDescent="0.2">
      <c r="A1396" s="7" t="s">
        <v>6080</v>
      </c>
      <c r="B1396" s="8" t="s">
        <v>19</v>
      </c>
      <c r="C1396" s="8" t="s">
        <v>52</v>
      </c>
      <c r="D1396" s="9" t="s">
        <v>21</v>
      </c>
      <c r="E1396" s="9" t="s">
        <v>21</v>
      </c>
      <c r="F1396" s="8" t="s">
        <v>22</v>
      </c>
      <c r="G1396" s="8" t="s">
        <v>23</v>
      </c>
      <c r="H1396" s="8" t="s">
        <v>53</v>
      </c>
      <c r="I1396" s="10" t="s">
        <v>5662</v>
      </c>
      <c r="J1396" s="8" t="s">
        <v>5834</v>
      </c>
      <c r="K1396" s="8" t="s">
        <v>5834</v>
      </c>
      <c r="L1396" s="8" t="s">
        <v>27</v>
      </c>
      <c r="M1396" s="15">
        <v>2011</v>
      </c>
      <c r="N1396" s="13">
        <v>40606</v>
      </c>
      <c r="O1396" s="8" t="s">
        <v>29</v>
      </c>
      <c r="P1396" s="8" t="s">
        <v>6081</v>
      </c>
      <c r="Q1396" s="8" t="s">
        <v>6082</v>
      </c>
    </row>
    <row r="1397" spans="1:17" s="8" customFormat="1" ht="12.75" x14ac:dyDescent="0.2">
      <c r="A1397" s="7" t="s">
        <v>6071</v>
      </c>
      <c r="B1397" s="8" t="s">
        <v>19</v>
      </c>
      <c r="C1397" s="8" t="s">
        <v>52</v>
      </c>
      <c r="D1397" s="9" t="s">
        <v>21</v>
      </c>
      <c r="E1397" s="9" t="s">
        <v>21</v>
      </c>
      <c r="F1397" s="8" t="s">
        <v>22</v>
      </c>
      <c r="G1397" s="8" t="s">
        <v>23</v>
      </c>
      <c r="H1397" s="8" t="s">
        <v>53</v>
      </c>
      <c r="I1397" s="10" t="s">
        <v>5662</v>
      </c>
      <c r="J1397" s="8" t="s">
        <v>5834</v>
      </c>
      <c r="K1397" s="8" t="s">
        <v>5834</v>
      </c>
      <c r="L1397" s="8" t="s">
        <v>27</v>
      </c>
      <c r="M1397" s="15">
        <v>2011</v>
      </c>
      <c r="N1397" s="13">
        <v>40699</v>
      </c>
      <c r="O1397" s="8" t="s">
        <v>29</v>
      </c>
      <c r="P1397" s="8" t="s">
        <v>6072</v>
      </c>
      <c r="Q1397" s="8" t="s">
        <v>6073</v>
      </c>
    </row>
    <row r="1398" spans="1:17" s="8" customFormat="1" ht="12.75" x14ac:dyDescent="0.2">
      <c r="A1398" s="7" t="s">
        <v>5739</v>
      </c>
      <c r="B1398" s="8" t="s">
        <v>19</v>
      </c>
      <c r="C1398" s="8" t="s">
        <v>52</v>
      </c>
      <c r="D1398" s="9" t="s">
        <v>21</v>
      </c>
      <c r="E1398" s="9" t="s">
        <v>21</v>
      </c>
      <c r="F1398" s="8" t="s">
        <v>22</v>
      </c>
      <c r="G1398" s="8" t="s">
        <v>23</v>
      </c>
      <c r="H1398" s="8" t="s">
        <v>53</v>
      </c>
      <c r="I1398" s="10" t="s">
        <v>5662</v>
      </c>
      <c r="J1398" s="8" t="s">
        <v>5663</v>
      </c>
      <c r="K1398" s="8" t="s">
        <v>5663</v>
      </c>
      <c r="L1398" s="8" t="s">
        <v>27</v>
      </c>
      <c r="M1398" s="15">
        <v>2012</v>
      </c>
      <c r="N1398" s="13">
        <v>41064</v>
      </c>
      <c r="O1398" s="8" t="s">
        <v>29</v>
      </c>
      <c r="P1398" s="8" t="s">
        <v>5740</v>
      </c>
      <c r="Q1398" s="8" t="s">
        <v>5741</v>
      </c>
    </row>
    <row r="1399" spans="1:17" s="8" customFormat="1" ht="12.75" x14ac:dyDescent="0.2">
      <c r="A1399" s="7" t="s">
        <v>5736</v>
      </c>
      <c r="B1399" s="8" t="s">
        <v>19</v>
      </c>
      <c r="C1399" s="8" t="s">
        <v>52</v>
      </c>
      <c r="D1399" s="9" t="s">
        <v>21</v>
      </c>
      <c r="E1399" s="9" t="s">
        <v>21</v>
      </c>
      <c r="F1399" s="8" t="s">
        <v>22</v>
      </c>
      <c r="G1399" s="8" t="s">
        <v>23</v>
      </c>
      <c r="H1399" s="8" t="s">
        <v>53</v>
      </c>
      <c r="I1399" s="10" t="s">
        <v>5662</v>
      </c>
      <c r="J1399" s="8" t="s">
        <v>5663</v>
      </c>
      <c r="K1399" s="8" t="s">
        <v>5663</v>
      </c>
      <c r="L1399" s="8" t="s">
        <v>27</v>
      </c>
      <c r="M1399" s="15">
        <v>2012</v>
      </c>
      <c r="N1399" s="13">
        <v>40993</v>
      </c>
      <c r="O1399" s="8" t="s">
        <v>29</v>
      </c>
      <c r="P1399" s="8" t="s">
        <v>5737</v>
      </c>
      <c r="Q1399" s="8" t="s">
        <v>5738</v>
      </c>
    </row>
    <row r="1400" spans="1:17" s="8" customFormat="1" ht="12.75" x14ac:dyDescent="0.2">
      <c r="A1400" s="7" t="s">
        <v>5712</v>
      </c>
      <c r="B1400" s="8" t="s">
        <v>19</v>
      </c>
      <c r="C1400" s="8" t="s">
        <v>52</v>
      </c>
      <c r="D1400" s="9" t="s">
        <v>21</v>
      </c>
      <c r="E1400" s="9" t="s">
        <v>21</v>
      </c>
      <c r="F1400" s="8" t="s">
        <v>22</v>
      </c>
      <c r="G1400" s="8" t="s">
        <v>23</v>
      </c>
      <c r="H1400" s="8" t="s">
        <v>53</v>
      </c>
      <c r="I1400" s="10" t="s">
        <v>5662</v>
      </c>
      <c r="J1400" s="8" t="s">
        <v>5663</v>
      </c>
      <c r="K1400" s="8" t="s">
        <v>5663</v>
      </c>
      <c r="L1400" s="8" t="s">
        <v>27</v>
      </c>
      <c r="M1400" s="15">
        <v>2012</v>
      </c>
      <c r="N1400" s="13">
        <v>41055</v>
      </c>
      <c r="O1400" s="8" t="s">
        <v>29</v>
      </c>
      <c r="P1400" s="8" t="s">
        <v>5713</v>
      </c>
      <c r="Q1400" s="8" t="s">
        <v>5714</v>
      </c>
    </row>
    <row r="1401" spans="1:17" s="8" customFormat="1" ht="12.75" x14ac:dyDescent="0.2">
      <c r="A1401" s="7" t="s">
        <v>5733</v>
      </c>
      <c r="B1401" s="8" t="s">
        <v>19</v>
      </c>
      <c r="C1401" s="8" t="s">
        <v>52</v>
      </c>
      <c r="D1401" s="9" t="s">
        <v>21</v>
      </c>
      <c r="E1401" s="9" t="s">
        <v>21</v>
      </c>
      <c r="F1401" s="8" t="s">
        <v>22</v>
      </c>
      <c r="G1401" s="8" t="s">
        <v>23</v>
      </c>
      <c r="H1401" s="8" t="s">
        <v>53</v>
      </c>
      <c r="I1401" s="10" t="s">
        <v>5662</v>
      </c>
      <c r="J1401" s="8" t="s">
        <v>5663</v>
      </c>
      <c r="K1401" s="8" t="s">
        <v>5663</v>
      </c>
      <c r="L1401" s="8" t="s">
        <v>27</v>
      </c>
      <c r="M1401" s="15">
        <v>2012</v>
      </c>
      <c r="N1401" s="13">
        <v>40964</v>
      </c>
      <c r="O1401" s="8" t="s">
        <v>29</v>
      </c>
      <c r="P1401" s="8" t="s">
        <v>5734</v>
      </c>
      <c r="Q1401" s="8" t="s">
        <v>5735</v>
      </c>
    </row>
    <row r="1402" spans="1:17" s="8" customFormat="1" ht="12.75" x14ac:dyDescent="0.2">
      <c r="A1402" s="7" t="s">
        <v>5715</v>
      </c>
      <c r="B1402" s="8" t="s">
        <v>19</v>
      </c>
      <c r="C1402" s="8" t="s">
        <v>52</v>
      </c>
      <c r="D1402" s="9" t="s">
        <v>21</v>
      </c>
      <c r="E1402" s="9" t="s">
        <v>21</v>
      </c>
      <c r="F1402" s="8" t="s">
        <v>22</v>
      </c>
      <c r="G1402" s="8" t="s">
        <v>23</v>
      </c>
      <c r="H1402" s="8" t="s">
        <v>53</v>
      </c>
      <c r="I1402" s="10" t="s">
        <v>5662</v>
      </c>
      <c r="J1402" s="8" t="s">
        <v>5663</v>
      </c>
      <c r="K1402" s="8" t="s">
        <v>5663</v>
      </c>
      <c r="L1402" s="8" t="s">
        <v>27</v>
      </c>
      <c r="M1402" s="15">
        <v>2012</v>
      </c>
      <c r="N1402" s="13">
        <v>41031</v>
      </c>
      <c r="O1402" s="8" t="s">
        <v>29</v>
      </c>
      <c r="P1402" s="8" t="s">
        <v>5716</v>
      </c>
      <c r="Q1402" s="8" t="s">
        <v>5717</v>
      </c>
    </row>
    <row r="1403" spans="1:17" s="8" customFormat="1" ht="12.75" x14ac:dyDescent="0.2">
      <c r="A1403" s="7" t="s">
        <v>5748</v>
      </c>
      <c r="B1403" s="8" t="s">
        <v>19</v>
      </c>
      <c r="C1403" s="8" t="s">
        <v>52</v>
      </c>
      <c r="D1403" s="9" t="s">
        <v>21</v>
      </c>
      <c r="E1403" s="9" t="s">
        <v>21</v>
      </c>
      <c r="F1403" s="8" t="s">
        <v>22</v>
      </c>
      <c r="G1403" s="8" t="s">
        <v>23</v>
      </c>
      <c r="H1403" s="8" t="s">
        <v>53</v>
      </c>
      <c r="I1403" s="10" t="s">
        <v>5662</v>
      </c>
      <c r="J1403" s="8" t="s">
        <v>5663</v>
      </c>
      <c r="K1403" s="8" t="s">
        <v>5663</v>
      </c>
      <c r="L1403" s="8" t="s">
        <v>27</v>
      </c>
      <c r="M1403" s="15">
        <v>2012</v>
      </c>
      <c r="N1403" s="13">
        <v>41100</v>
      </c>
      <c r="O1403" s="8" t="s">
        <v>29</v>
      </c>
      <c r="P1403" s="8" t="s">
        <v>5749</v>
      </c>
      <c r="Q1403" s="8" t="s">
        <v>5750</v>
      </c>
    </row>
    <row r="1404" spans="1:17" s="8" customFormat="1" ht="12.75" x14ac:dyDescent="0.2">
      <c r="A1404" s="7" t="s">
        <v>5718</v>
      </c>
      <c r="B1404" s="8" t="s">
        <v>19</v>
      </c>
      <c r="C1404" s="8" t="s">
        <v>52</v>
      </c>
      <c r="D1404" s="9" t="s">
        <v>21</v>
      </c>
      <c r="E1404" s="9" t="s">
        <v>21</v>
      </c>
      <c r="F1404" s="8" t="s">
        <v>22</v>
      </c>
      <c r="G1404" s="8" t="s">
        <v>23</v>
      </c>
      <c r="H1404" s="8" t="s">
        <v>53</v>
      </c>
      <c r="I1404" s="10" t="s">
        <v>5662</v>
      </c>
      <c r="J1404" s="8" t="s">
        <v>5663</v>
      </c>
      <c r="K1404" s="8" t="s">
        <v>5663</v>
      </c>
      <c r="L1404" s="8" t="s">
        <v>27</v>
      </c>
      <c r="M1404" s="15">
        <v>2012</v>
      </c>
      <c r="N1404" s="13">
        <v>41106</v>
      </c>
      <c r="O1404" s="8" t="s">
        <v>29</v>
      </c>
      <c r="P1404" s="8" t="s">
        <v>5719</v>
      </c>
      <c r="Q1404" s="8" t="s">
        <v>5720</v>
      </c>
    </row>
    <row r="1405" spans="1:17" s="8" customFormat="1" ht="12.75" x14ac:dyDescent="0.2">
      <c r="A1405" s="21" t="s">
        <v>6782</v>
      </c>
      <c r="B1405" s="8" t="s">
        <v>19</v>
      </c>
      <c r="C1405" s="8" t="s">
        <v>5547</v>
      </c>
      <c r="D1405" s="9" t="s">
        <v>6783</v>
      </c>
      <c r="E1405" s="9" t="s">
        <v>6783</v>
      </c>
      <c r="F1405" s="8" t="s">
        <v>22</v>
      </c>
      <c r="G1405" s="17" t="s">
        <v>23</v>
      </c>
      <c r="H1405" s="17" t="s">
        <v>5548</v>
      </c>
      <c r="I1405" s="10" t="s">
        <v>6784</v>
      </c>
      <c r="J1405" s="8" t="s">
        <v>6785</v>
      </c>
      <c r="K1405" s="8" t="s">
        <v>6786</v>
      </c>
      <c r="L1405" s="8" t="s">
        <v>27</v>
      </c>
      <c r="M1405" s="11">
        <v>1966</v>
      </c>
      <c r="N1405" s="11" t="s">
        <v>6787</v>
      </c>
      <c r="O1405" s="8" t="s">
        <v>29</v>
      </c>
      <c r="P1405" s="8" t="s">
        <v>6788</v>
      </c>
      <c r="Q1405" s="8" t="s">
        <v>6789</v>
      </c>
    </row>
    <row r="1406" spans="1:17" s="8" customFormat="1" ht="12.75" x14ac:dyDescent="0.2">
      <c r="A1406" s="21" t="s">
        <v>6796</v>
      </c>
      <c r="B1406" s="8" t="s">
        <v>19</v>
      </c>
      <c r="C1406" s="8" t="s">
        <v>5547</v>
      </c>
      <c r="D1406" s="9" t="s">
        <v>6783</v>
      </c>
      <c r="E1406" s="9" t="s">
        <v>6783</v>
      </c>
      <c r="F1406" s="8" t="s">
        <v>22</v>
      </c>
      <c r="G1406" s="17" t="s">
        <v>23</v>
      </c>
      <c r="H1406" s="17" t="s">
        <v>5548</v>
      </c>
      <c r="I1406" s="10" t="s">
        <v>6784</v>
      </c>
      <c r="J1406" s="8" t="s">
        <v>6785</v>
      </c>
      <c r="K1406" s="8" t="s">
        <v>6797</v>
      </c>
      <c r="L1406" s="8" t="s">
        <v>27</v>
      </c>
      <c r="M1406" s="11">
        <v>1995</v>
      </c>
      <c r="N1406" s="11" t="s">
        <v>3265</v>
      </c>
      <c r="O1406" s="8" t="s">
        <v>29</v>
      </c>
      <c r="P1406" s="8" t="s">
        <v>6798</v>
      </c>
      <c r="Q1406" s="8" t="s">
        <v>6799</v>
      </c>
    </row>
    <row r="1407" spans="1:17" s="8" customFormat="1" ht="12.75" x14ac:dyDescent="0.2">
      <c r="A1407" s="21" t="s">
        <v>6805</v>
      </c>
      <c r="B1407" s="8" t="s">
        <v>19</v>
      </c>
      <c r="C1407" s="8" t="s">
        <v>2280</v>
      </c>
      <c r="D1407" s="9" t="s">
        <v>6806</v>
      </c>
      <c r="E1407" s="9" t="s">
        <v>6806</v>
      </c>
      <c r="F1407" s="8" t="s">
        <v>2302</v>
      </c>
      <c r="G1407" s="17" t="s">
        <v>2303</v>
      </c>
      <c r="H1407" s="20" t="s">
        <v>6806</v>
      </c>
      <c r="I1407" s="10" t="s">
        <v>6784</v>
      </c>
      <c r="J1407" s="8" t="s">
        <v>6785</v>
      </c>
      <c r="K1407" s="8" t="s">
        <v>6797</v>
      </c>
      <c r="L1407" s="8" t="s">
        <v>27</v>
      </c>
      <c r="M1407" s="11">
        <v>1980</v>
      </c>
      <c r="N1407" s="11" t="s">
        <v>6807</v>
      </c>
      <c r="O1407" s="8" t="s">
        <v>29</v>
      </c>
      <c r="P1407" s="8" t="s">
        <v>6808</v>
      </c>
      <c r="Q1407" s="8" t="s">
        <v>6809</v>
      </c>
    </row>
    <row r="1408" spans="1:17" s="8" customFormat="1" ht="12.75" x14ac:dyDescent="0.2">
      <c r="A1408" s="21" t="s">
        <v>6810</v>
      </c>
      <c r="B1408" s="8" t="s">
        <v>19</v>
      </c>
      <c r="C1408" s="8" t="s">
        <v>5547</v>
      </c>
      <c r="D1408" s="9" t="s">
        <v>6783</v>
      </c>
      <c r="E1408" s="9" t="s">
        <v>6783</v>
      </c>
      <c r="F1408" s="8" t="s">
        <v>22</v>
      </c>
      <c r="G1408" s="17" t="s">
        <v>23</v>
      </c>
      <c r="H1408" s="17" t="s">
        <v>5548</v>
      </c>
      <c r="I1408" s="10" t="s">
        <v>6784</v>
      </c>
      <c r="J1408" s="8" t="s">
        <v>6785</v>
      </c>
      <c r="K1408" s="8" t="s">
        <v>6811</v>
      </c>
      <c r="L1408" s="8" t="s">
        <v>27</v>
      </c>
      <c r="M1408" s="11">
        <v>1966</v>
      </c>
      <c r="N1408" s="11" t="s">
        <v>6787</v>
      </c>
      <c r="O1408" s="8" t="s">
        <v>29</v>
      </c>
      <c r="P1408" s="8" t="s">
        <v>6812</v>
      </c>
      <c r="Q1408" s="8" t="s">
        <v>6813</v>
      </c>
    </row>
    <row r="1409" spans="1:17" s="8" customFormat="1" ht="12.75" x14ac:dyDescent="0.2">
      <c r="A1409" s="21" t="s">
        <v>6818</v>
      </c>
      <c r="B1409" s="8" t="s">
        <v>19</v>
      </c>
      <c r="C1409" s="8" t="s">
        <v>4929</v>
      </c>
      <c r="D1409" s="9" t="s">
        <v>6806</v>
      </c>
      <c r="E1409" s="9" t="s">
        <v>6806</v>
      </c>
      <c r="F1409" s="8" t="s">
        <v>2302</v>
      </c>
      <c r="G1409" s="17" t="s">
        <v>2303</v>
      </c>
      <c r="H1409" s="20" t="s">
        <v>6806</v>
      </c>
      <c r="I1409" s="10" t="s">
        <v>6784</v>
      </c>
      <c r="J1409" s="8" t="s">
        <v>6819</v>
      </c>
      <c r="K1409" s="8" t="s">
        <v>6820</v>
      </c>
      <c r="L1409" s="8" t="s">
        <v>185</v>
      </c>
      <c r="M1409" s="11">
        <v>1983</v>
      </c>
      <c r="N1409" s="11" t="s">
        <v>5550</v>
      </c>
      <c r="O1409" s="8" t="s">
        <v>29</v>
      </c>
      <c r="P1409" s="8" t="s">
        <v>6821</v>
      </c>
      <c r="Q1409" s="8" t="s">
        <v>6822</v>
      </c>
    </row>
    <row r="1410" spans="1:17" s="8" customFormat="1" ht="12.75" x14ac:dyDescent="0.2">
      <c r="A1410" s="21" t="s">
        <v>6823</v>
      </c>
      <c r="B1410" s="8" t="s">
        <v>19</v>
      </c>
      <c r="C1410" s="8" t="s">
        <v>4929</v>
      </c>
      <c r="D1410" s="9" t="s">
        <v>6806</v>
      </c>
      <c r="E1410" s="9" t="s">
        <v>6806</v>
      </c>
      <c r="F1410" s="8" t="s">
        <v>2302</v>
      </c>
      <c r="G1410" s="17" t="s">
        <v>2303</v>
      </c>
      <c r="H1410" s="20" t="s">
        <v>6806</v>
      </c>
      <c r="I1410" s="10" t="s">
        <v>6784</v>
      </c>
      <c r="J1410" s="8" t="s">
        <v>6819</v>
      </c>
      <c r="K1410" s="8" t="s">
        <v>6820</v>
      </c>
      <c r="L1410" s="8" t="s">
        <v>27</v>
      </c>
      <c r="M1410" s="11">
        <v>1991</v>
      </c>
      <c r="N1410" s="11" t="s">
        <v>6824</v>
      </c>
      <c r="O1410" s="8" t="s">
        <v>29</v>
      </c>
      <c r="P1410" s="8" t="s">
        <v>6825</v>
      </c>
      <c r="Q1410" s="8" t="s">
        <v>6826</v>
      </c>
    </row>
    <row r="1411" spans="1:17" s="8" customFormat="1" ht="12.75" x14ac:dyDescent="0.2">
      <c r="A1411" s="21" t="s">
        <v>6827</v>
      </c>
      <c r="B1411" s="8" t="s">
        <v>19</v>
      </c>
      <c r="C1411" s="8" t="s">
        <v>4929</v>
      </c>
      <c r="D1411" s="9" t="s">
        <v>6806</v>
      </c>
      <c r="E1411" s="9" t="s">
        <v>6806</v>
      </c>
      <c r="F1411" s="8" t="s">
        <v>2302</v>
      </c>
      <c r="G1411" s="17" t="s">
        <v>2303</v>
      </c>
      <c r="H1411" s="20" t="s">
        <v>6806</v>
      </c>
      <c r="I1411" s="10" t="s">
        <v>6784</v>
      </c>
      <c r="J1411" s="8" t="s">
        <v>6819</v>
      </c>
      <c r="K1411" s="8" t="s">
        <v>6820</v>
      </c>
      <c r="L1411" s="8" t="s">
        <v>27</v>
      </c>
      <c r="M1411" s="11">
        <v>1988</v>
      </c>
      <c r="N1411" s="11" t="s">
        <v>229</v>
      </c>
      <c r="O1411" s="8" t="s">
        <v>29</v>
      </c>
      <c r="P1411" s="8" t="s">
        <v>6828</v>
      </c>
      <c r="Q1411" s="8" t="s">
        <v>6829</v>
      </c>
    </row>
    <row r="1412" spans="1:17" s="8" customFormat="1" ht="12.75" x14ac:dyDescent="0.2">
      <c r="A1412" s="21" t="s">
        <v>6830</v>
      </c>
      <c r="B1412" s="8" t="s">
        <v>19</v>
      </c>
      <c r="C1412" s="8" t="s">
        <v>4929</v>
      </c>
      <c r="D1412" s="9" t="s">
        <v>6806</v>
      </c>
      <c r="E1412" s="9" t="s">
        <v>6806</v>
      </c>
      <c r="F1412" s="8" t="s">
        <v>2302</v>
      </c>
      <c r="G1412" s="17" t="s">
        <v>2303</v>
      </c>
      <c r="H1412" s="20" t="s">
        <v>6806</v>
      </c>
      <c r="I1412" s="10" t="s">
        <v>6784</v>
      </c>
      <c r="J1412" s="8" t="s">
        <v>6819</v>
      </c>
      <c r="K1412" s="8" t="s">
        <v>6820</v>
      </c>
      <c r="L1412" s="8" t="s">
        <v>27</v>
      </c>
      <c r="M1412" s="11">
        <v>1991</v>
      </c>
      <c r="N1412" s="11" t="s">
        <v>6824</v>
      </c>
      <c r="O1412" s="8" t="s">
        <v>29</v>
      </c>
      <c r="P1412" s="8" t="s">
        <v>6831</v>
      </c>
      <c r="Q1412" s="8" t="s">
        <v>6832</v>
      </c>
    </row>
    <row r="1413" spans="1:17" s="8" customFormat="1" ht="12.75" x14ac:dyDescent="0.2">
      <c r="A1413" s="21" t="s">
        <v>6838</v>
      </c>
      <c r="B1413" s="8" t="s">
        <v>19</v>
      </c>
      <c r="C1413" s="8" t="s">
        <v>4929</v>
      </c>
      <c r="D1413" s="9" t="s">
        <v>6806</v>
      </c>
      <c r="E1413" s="9" t="s">
        <v>6806</v>
      </c>
      <c r="F1413" s="8" t="s">
        <v>2302</v>
      </c>
      <c r="G1413" s="17" t="s">
        <v>2303</v>
      </c>
      <c r="H1413" s="20" t="s">
        <v>6806</v>
      </c>
      <c r="I1413" s="10" t="s">
        <v>6784</v>
      </c>
      <c r="J1413" s="8" t="s">
        <v>6819</v>
      </c>
      <c r="K1413" s="8" t="s">
        <v>6820</v>
      </c>
      <c r="L1413" s="8" t="s">
        <v>185</v>
      </c>
      <c r="M1413" s="11">
        <v>1983</v>
      </c>
      <c r="N1413" s="13">
        <v>30540</v>
      </c>
      <c r="O1413" s="8" t="s">
        <v>29</v>
      </c>
      <c r="P1413" s="8" t="s">
        <v>6839</v>
      </c>
      <c r="Q1413" s="8" t="s">
        <v>6840</v>
      </c>
    </row>
    <row r="1414" spans="1:17" s="8" customFormat="1" ht="12.75" x14ac:dyDescent="0.2">
      <c r="A1414" s="21" t="s">
        <v>6844</v>
      </c>
      <c r="B1414" s="8" t="s">
        <v>19</v>
      </c>
      <c r="C1414" s="8" t="s">
        <v>5655</v>
      </c>
      <c r="D1414" s="9" t="s">
        <v>6792</v>
      </c>
      <c r="E1414" s="9" t="s">
        <v>6792</v>
      </c>
      <c r="F1414" s="8" t="s">
        <v>2302</v>
      </c>
      <c r="G1414" s="17" t="s">
        <v>2303</v>
      </c>
      <c r="H1414" s="20" t="s">
        <v>5657</v>
      </c>
      <c r="I1414" s="10" t="s">
        <v>6784</v>
      </c>
      <c r="J1414" s="8" t="s">
        <v>6785</v>
      </c>
      <c r="K1414" s="8" t="s">
        <v>6793</v>
      </c>
      <c r="L1414" s="8" t="s">
        <v>33</v>
      </c>
      <c r="M1414" s="11">
        <v>1987</v>
      </c>
      <c r="N1414" s="13">
        <v>31965</v>
      </c>
      <c r="O1414" s="8" t="s">
        <v>29</v>
      </c>
      <c r="P1414" s="8" t="s">
        <v>6845</v>
      </c>
      <c r="Q1414" s="8" t="s">
        <v>6846</v>
      </c>
    </row>
    <row r="1415" spans="1:17" s="8" customFormat="1" ht="12.75" x14ac:dyDescent="0.2">
      <c r="A1415" s="21" t="s">
        <v>6847</v>
      </c>
      <c r="B1415" s="8" t="s">
        <v>19</v>
      </c>
      <c r="C1415" s="8" t="s">
        <v>6848</v>
      </c>
      <c r="D1415" s="9" t="s">
        <v>6792</v>
      </c>
      <c r="E1415" s="9" t="s">
        <v>6792</v>
      </c>
      <c r="F1415" s="8" t="s">
        <v>2302</v>
      </c>
      <c r="G1415" s="17" t="s">
        <v>2303</v>
      </c>
      <c r="H1415" s="20" t="s">
        <v>5657</v>
      </c>
      <c r="I1415" s="10" t="s">
        <v>6784</v>
      </c>
      <c r="J1415" s="8" t="s">
        <v>6785</v>
      </c>
      <c r="K1415" s="8" t="s">
        <v>6793</v>
      </c>
      <c r="L1415" s="8" t="s">
        <v>217</v>
      </c>
      <c r="M1415" s="11">
        <v>1988</v>
      </c>
      <c r="N1415" s="13">
        <v>32280</v>
      </c>
      <c r="O1415" s="8" t="s">
        <v>29</v>
      </c>
      <c r="P1415" s="8" t="s">
        <v>6849</v>
      </c>
      <c r="Q1415" s="8" t="s">
        <v>6850</v>
      </c>
    </row>
    <row r="1416" spans="1:17" s="8" customFormat="1" ht="12.75" x14ac:dyDescent="0.2">
      <c r="A1416" s="21" t="s">
        <v>6851</v>
      </c>
      <c r="B1416" s="8" t="s">
        <v>19</v>
      </c>
      <c r="C1416" s="8" t="s">
        <v>4929</v>
      </c>
      <c r="D1416" s="9" t="s">
        <v>6806</v>
      </c>
      <c r="E1416" s="9" t="s">
        <v>6806</v>
      </c>
      <c r="F1416" s="8" t="s">
        <v>2302</v>
      </c>
      <c r="G1416" s="17" t="s">
        <v>2303</v>
      </c>
      <c r="H1416" s="20" t="s">
        <v>6806</v>
      </c>
      <c r="I1416" s="10" t="s">
        <v>6784</v>
      </c>
      <c r="J1416" s="8" t="s">
        <v>6819</v>
      </c>
      <c r="K1416" s="8" t="s">
        <v>6820</v>
      </c>
      <c r="L1416" s="8" t="s">
        <v>185</v>
      </c>
      <c r="M1416" s="11">
        <v>1983</v>
      </c>
      <c r="N1416" s="13">
        <v>30549</v>
      </c>
      <c r="O1416" s="8" t="s">
        <v>29</v>
      </c>
      <c r="P1416" s="8" t="s">
        <v>6821</v>
      </c>
      <c r="Q1416" s="8" t="s">
        <v>6852</v>
      </c>
    </row>
    <row r="1417" spans="1:17" s="8" customFormat="1" ht="12.75" x14ac:dyDescent="0.2">
      <c r="A1417" s="21" t="s">
        <v>6853</v>
      </c>
      <c r="B1417" s="8" t="s">
        <v>19</v>
      </c>
      <c r="C1417" s="8" t="s">
        <v>6848</v>
      </c>
      <c r="D1417" s="9" t="s">
        <v>6792</v>
      </c>
      <c r="E1417" s="9" t="s">
        <v>6792</v>
      </c>
      <c r="F1417" s="8" t="s">
        <v>2302</v>
      </c>
      <c r="G1417" s="17" t="s">
        <v>2303</v>
      </c>
      <c r="H1417" s="20" t="s">
        <v>5657</v>
      </c>
      <c r="I1417" s="10" t="s">
        <v>6784</v>
      </c>
      <c r="J1417" s="8" t="s">
        <v>6785</v>
      </c>
      <c r="K1417" s="8" t="s">
        <v>6793</v>
      </c>
      <c r="L1417" s="8" t="s">
        <v>33</v>
      </c>
      <c r="M1417" s="11">
        <v>1987</v>
      </c>
      <c r="N1417" s="13">
        <v>31930</v>
      </c>
      <c r="O1417" s="8" t="s">
        <v>29</v>
      </c>
      <c r="P1417" s="8" t="s">
        <v>6854</v>
      </c>
      <c r="Q1417" s="8" t="s">
        <v>6855</v>
      </c>
    </row>
    <row r="1418" spans="1:17" s="8" customFormat="1" ht="12.75" x14ac:dyDescent="0.2">
      <c r="A1418" s="21" t="s">
        <v>6859</v>
      </c>
      <c r="B1418" s="8" t="s">
        <v>19</v>
      </c>
      <c r="C1418" s="8" t="s">
        <v>6848</v>
      </c>
      <c r="D1418" s="9" t="s">
        <v>6792</v>
      </c>
      <c r="E1418" s="9" t="s">
        <v>6792</v>
      </c>
      <c r="F1418" s="8" t="s">
        <v>2302</v>
      </c>
      <c r="G1418" s="17" t="s">
        <v>2303</v>
      </c>
      <c r="H1418" s="20" t="s">
        <v>5657</v>
      </c>
      <c r="I1418" s="10" t="s">
        <v>6784</v>
      </c>
      <c r="J1418" s="8" t="s">
        <v>6785</v>
      </c>
      <c r="K1418" s="8" t="s">
        <v>6793</v>
      </c>
      <c r="L1418" s="8" t="s">
        <v>185</v>
      </c>
      <c r="M1418" s="11">
        <v>1987</v>
      </c>
      <c r="N1418" s="13">
        <v>31924</v>
      </c>
      <c r="O1418" s="8" t="s">
        <v>29</v>
      </c>
      <c r="P1418" s="8" t="s">
        <v>6860</v>
      </c>
      <c r="Q1418" s="8" t="s">
        <v>6861</v>
      </c>
    </row>
    <row r="1419" spans="1:17" s="8" customFormat="1" ht="12.75" x14ac:dyDescent="0.2">
      <c r="A1419" s="21" t="s">
        <v>6862</v>
      </c>
      <c r="B1419" s="8" t="s">
        <v>19</v>
      </c>
      <c r="C1419" s="8" t="s">
        <v>6848</v>
      </c>
      <c r="D1419" s="9" t="s">
        <v>6792</v>
      </c>
      <c r="E1419" s="9" t="s">
        <v>6792</v>
      </c>
      <c r="F1419" s="8" t="s">
        <v>2302</v>
      </c>
      <c r="G1419" s="17" t="s">
        <v>2303</v>
      </c>
      <c r="H1419" s="20" t="s">
        <v>5657</v>
      </c>
      <c r="I1419" s="10" t="s">
        <v>6784</v>
      </c>
      <c r="J1419" s="8" t="s">
        <v>6785</v>
      </c>
      <c r="K1419" s="8" t="s">
        <v>6793</v>
      </c>
      <c r="L1419" s="8" t="s">
        <v>217</v>
      </c>
      <c r="M1419" s="11">
        <v>1988</v>
      </c>
      <c r="N1419" s="13">
        <v>32278</v>
      </c>
      <c r="O1419" s="8" t="s">
        <v>29</v>
      </c>
      <c r="P1419" s="8" t="s">
        <v>6863</v>
      </c>
      <c r="Q1419" s="8" t="s">
        <v>6864</v>
      </c>
    </row>
    <row r="1420" spans="1:17" s="8" customFormat="1" ht="12.75" x14ac:dyDescent="0.2">
      <c r="A1420" s="21" t="s">
        <v>6865</v>
      </c>
      <c r="B1420" s="8" t="s">
        <v>19</v>
      </c>
      <c r="C1420" s="8" t="s">
        <v>4929</v>
      </c>
      <c r="D1420" s="9" t="s">
        <v>6806</v>
      </c>
      <c r="E1420" s="9" t="s">
        <v>6806</v>
      </c>
      <c r="F1420" s="8" t="s">
        <v>2302</v>
      </c>
      <c r="G1420" s="17" t="s">
        <v>2303</v>
      </c>
      <c r="H1420" s="20" t="s">
        <v>6806</v>
      </c>
      <c r="I1420" s="10" t="s">
        <v>6784</v>
      </c>
      <c r="J1420" s="8" t="s">
        <v>6819</v>
      </c>
      <c r="K1420" s="8" t="s">
        <v>6820</v>
      </c>
      <c r="L1420" s="8" t="s">
        <v>27</v>
      </c>
      <c r="M1420" s="11">
        <v>1988</v>
      </c>
      <c r="N1420" s="13">
        <v>32389</v>
      </c>
      <c r="O1420" s="8" t="s">
        <v>29</v>
      </c>
      <c r="P1420" s="8" t="s">
        <v>6828</v>
      </c>
      <c r="Q1420" s="8" t="s">
        <v>6866</v>
      </c>
    </row>
    <row r="1421" spans="1:17" s="8" customFormat="1" ht="12.75" x14ac:dyDescent="0.2">
      <c r="A1421" s="21" t="s">
        <v>6867</v>
      </c>
      <c r="B1421" s="8" t="s">
        <v>19</v>
      </c>
      <c r="C1421" s="8" t="s">
        <v>4929</v>
      </c>
      <c r="D1421" s="9" t="s">
        <v>6806</v>
      </c>
      <c r="E1421" s="9" t="s">
        <v>6806</v>
      </c>
      <c r="F1421" s="8" t="s">
        <v>2302</v>
      </c>
      <c r="G1421" s="17" t="s">
        <v>2303</v>
      </c>
      <c r="H1421" s="20" t="s">
        <v>6806</v>
      </c>
      <c r="I1421" s="10" t="s">
        <v>6784</v>
      </c>
      <c r="J1421" s="8" t="s">
        <v>6819</v>
      </c>
      <c r="K1421" s="8" t="s">
        <v>6820</v>
      </c>
      <c r="L1421" s="8" t="s">
        <v>27</v>
      </c>
      <c r="M1421" s="11">
        <v>1991</v>
      </c>
      <c r="N1421" s="13">
        <v>33459</v>
      </c>
      <c r="O1421" s="8" t="s">
        <v>29</v>
      </c>
      <c r="P1421" s="8" t="s">
        <v>6831</v>
      </c>
      <c r="Q1421" s="8" t="s">
        <v>6868</v>
      </c>
    </row>
    <row r="1422" spans="1:17" s="8" customFormat="1" ht="12.75" x14ac:dyDescent="0.2">
      <c r="A1422" s="21" t="s">
        <v>6869</v>
      </c>
      <c r="B1422" s="8" t="s">
        <v>19</v>
      </c>
      <c r="C1422" s="8" t="s">
        <v>4929</v>
      </c>
      <c r="D1422" s="9" t="s">
        <v>6806</v>
      </c>
      <c r="E1422" s="9" t="s">
        <v>6806</v>
      </c>
      <c r="F1422" s="8" t="s">
        <v>2302</v>
      </c>
      <c r="G1422" s="17" t="s">
        <v>2303</v>
      </c>
      <c r="H1422" s="20" t="s">
        <v>6806</v>
      </c>
      <c r="I1422" s="10" t="s">
        <v>6784</v>
      </c>
      <c r="J1422" s="8" t="s">
        <v>6819</v>
      </c>
      <c r="K1422" s="8" t="s">
        <v>6820</v>
      </c>
      <c r="L1422" s="8" t="s">
        <v>27</v>
      </c>
      <c r="M1422" s="11">
        <v>1991</v>
      </c>
      <c r="N1422" s="13">
        <v>33459</v>
      </c>
      <c r="O1422" s="8" t="s">
        <v>29</v>
      </c>
      <c r="P1422" s="8" t="s">
        <v>6825</v>
      </c>
      <c r="Q1422" s="8" t="s">
        <v>6870</v>
      </c>
    </row>
    <row r="1423" spans="1:17" s="8" customFormat="1" ht="12.75" x14ac:dyDescent="0.2">
      <c r="A1423" s="21" t="s">
        <v>6874</v>
      </c>
      <c r="B1423" s="8" t="s">
        <v>19</v>
      </c>
      <c r="C1423" s="8" t="s">
        <v>2280</v>
      </c>
      <c r="D1423" s="9" t="s">
        <v>6806</v>
      </c>
      <c r="E1423" s="9" t="s">
        <v>6806</v>
      </c>
      <c r="F1423" s="8" t="s">
        <v>2302</v>
      </c>
      <c r="G1423" s="17" t="s">
        <v>2303</v>
      </c>
      <c r="H1423" s="20" t="s">
        <v>6806</v>
      </c>
      <c r="I1423" s="10" t="s">
        <v>6784</v>
      </c>
      <c r="J1423" s="8" t="s">
        <v>6785</v>
      </c>
      <c r="K1423" s="8" t="s">
        <v>6797</v>
      </c>
      <c r="L1423" s="8" t="s">
        <v>27</v>
      </c>
      <c r="M1423" s="11">
        <v>1980</v>
      </c>
      <c r="N1423" s="13">
        <v>29221</v>
      </c>
      <c r="O1423" s="8" t="s">
        <v>29</v>
      </c>
      <c r="P1423" s="8" t="s">
        <v>6875</v>
      </c>
      <c r="Q1423" s="8" t="s">
        <v>6876</v>
      </c>
    </row>
    <row r="1424" spans="1:17" s="8" customFormat="1" ht="12.75" x14ac:dyDescent="0.2">
      <c r="A1424" s="21" t="s">
        <v>6877</v>
      </c>
      <c r="B1424" s="8" t="s">
        <v>19</v>
      </c>
      <c r="C1424" s="8" t="s">
        <v>5547</v>
      </c>
      <c r="D1424" s="9" t="s">
        <v>6783</v>
      </c>
      <c r="E1424" s="9" t="s">
        <v>6783</v>
      </c>
      <c r="F1424" s="8" t="s">
        <v>22</v>
      </c>
      <c r="G1424" s="17" t="s">
        <v>23</v>
      </c>
      <c r="H1424" s="17" t="s">
        <v>5548</v>
      </c>
      <c r="I1424" s="10" t="s">
        <v>6784</v>
      </c>
      <c r="J1424" s="8" t="s">
        <v>6785</v>
      </c>
      <c r="K1424" s="8" t="s">
        <v>6786</v>
      </c>
      <c r="L1424" s="8" t="s">
        <v>27</v>
      </c>
      <c r="M1424" s="11">
        <v>1966</v>
      </c>
      <c r="N1424" s="11" t="s">
        <v>6787</v>
      </c>
      <c r="O1424" s="8" t="s">
        <v>29</v>
      </c>
      <c r="P1424" s="8" t="s">
        <v>6788</v>
      </c>
      <c r="Q1424" s="8" t="s">
        <v>6878</v>
      </c>
    </row>
    <row r="1425" spans="1:17" s="8" customFormat="1" ht="12.75" x14ac:dyDescent="0.2">
      <c r="A1425" s="21" t="s">
        <v>6917</v>
      </c>
      <c r="B1425" s="8" t="s">
        <v>19</v>
      </c>
      <c r="C1425" s="8" t="s">
        <v>5547</v>
      </c>
      <c r="D1425" s="9" t="s">
        <v>6783</v>
      </c>
      <c r="E1425" s="9" t="s">
        <v>6783</v>
      </c>
      <c r="F1425" s="8" t="s">
        <v>22</v>
      </c>
      <c r="G1425" s="17" t="s">
        <v>23</v>
      </c>
      <c r="H1425" s="17" t="s">
        <v>5548</v>
      </c>
      <c r="I1425" s="10" t="s">
        <v>6784</v>
      </c>
      <c r="J1425" s="8" t="s">
        <v>6785</v>
      </c>
      <c r="K1425" s="8" t="s">
        <v>6786</v>
      </c>
      <c r="L1425" s="8" t="s">
        <v>27</v>
      </c>
      <c r="M1425" s="11">
        <v>1966</v>
      </c>
      <c r="N1425" s="13">
        <v>24269</v>
      </c>
      <c r="O1425" s="8" t="s">
        <v>29</v>
      </c>
      <c r="P1425" s="8" t="s">
        <v>6788</v>
      </c>
      <c r="Q1425" s="8" t="s">
        <v>6918</v>
      </c>
    </row>
    <row r="1426" spans="1:17" s="8" customFormat="1" ht="12.75" x14ac:dyDescent="0.2">
      <c r="A1426" s="21" t="s">
        <v>6923</v>
      </c>
      <c r="B1426" s="8" t="s">
        <v>19</v>
      </c>
      <c r="C1426" s="8" t="s">
        <v>6848</v>
      </c>
      <c r="D1426" s="9" t="s">
        <v>6792</v>
      </c>
      <c r="E1426" s="9" t="s">
        <v>6792</v>
      </c>
      <c r="F1426" s="8" t="s">
        <v>2302</v>
      </c>
      <c r="G1426" s="17" t="s">
        <v>2303</v>
      </c>
      <c r="H1426" s="20" t="s">
        <v>5657</v>
      </c>
      <c r="I1426" s="10" t="s">
        <v>6784</v>
      </c>
      <c r="J1426" s="8" t="s">
        <v>6785</v>
      </c>
      <c r="K1426" s="8" t="s">
        <v>6835</v>
      </c>
      <c r="L1426" s="8" t="s">
        <v>6911</v>
      </c>
      <c r="M1426" s="11">
        <v>1996</v>
      </c>
      <c r="N1426" s="13">
        <v>35200</v>
      </c>
      <c r="O1426" s="8" t="s">
        <v>29</v>
      </c>
      <c r="P1426" s="8" t="s">
        <v>6924</v>
      </c>
      <c r="Q1426" s="8" t="s">
        <v>6925</v>
      </c>
    </row>
    <row r="1427" spans="1:17" s="8" customFormat="1" ht="12.75" x14ac:dyDescent="0.2">
      <c r="A1427" s="21" t="s">
        <v>6926</v>
      </c>
      <c r="B1427" s="8" t="s">
        <v>19</v>
      </c>
      <c r="C1427" s="8" t="s">
        <v>6791</v>
      </c>
      <c r="D1427" s="9" t="s">
        <v>6792</v>
      </c>
      <c r="E1427" s="9" t="s">
        <v>6792</v>
      </c>
      <c r="F1427" s="8" t="s">
        <v>2302</v>
      </c>
      <c r="G1427" s="17" t="s">
        <v>2303</v>
      </c>
      <c r="H1427" s="20" t="s">
        <v>5657</v>
      </c>
      <c r="I1427" s="10" t="s">
        <v>6784</v>
      </c>
      <c r="J1427" s="8" t="s">
        <v>6785</v>
      </c>
      <c r="K1427" s="8" t="s">
        <v>6835</v>
      </c>
      <c r="L1427" s="8" t="s">
        <v>5658</v>
      </c>
      <c r="M1427" s="11">
        <v>1996</v>
      </c>
      <c r="N1427" s="13">
        <v>35200</v>
      </c>
      <c r="O1427" s="8" t="s">
        <v>29</v>
      </c>
      <c r="P1427" s="8" t="s">
        <v>6927</v>
      </c>
      <c r="Q1427" s="8" t="s">
        <v>6928</v>
      </c>
    </row>
    <row r="1428" spans="1:17" s="8" customFormat="1" ht="12.75" x14ac:dyDescent="0.2">
      <c r="A1428" s="21" t="s">
        <v>6932</v>
      </c>
      <c r="B1428" s="8" t="s">
        <v>19</v>
      </c>
      <c r="C1428" s="8" t="s">
        <v>6791</v>
      </c>
      <c r="D1428" s="9" t="s">
        <v>6792</v>
      </c>
      <c r="E1428" s="9" t="s">
        <v>6792</v>
      </c>
      <c r="F1428" s="8" t="s">
        <v>2302</v>
      </c>
      <c r="G1428" s="17" t="s">
        <v>2303</v>
      </c>
      <c r="H1428" s="20" t="s">
        <v>5657</v>
      </c>
      <c r="I1428" s="10" t="s">
        <v>6784</v>
      </c>
      <c r="J1428" s="8" t="s">
        <v>6785</v>
      </c>
      <c r="K1428" s="8" t="s">
        <v>6835</v>
      </c>
      <c r="L1428" s="8" t="s">
        <v>27</v>
      </c>
      <c r="M1428" s="11">
        <v>2003</v>
      </c>
      <c r="N1428" s="13">
        <v>37760</v>
      </c>
      <c r="O1428" s="8" t="s">
        <v>29</v>
      </c>
      <c r="P1428" s="8" t="s">
        <v>6933</v>
      </c>
      <c r="Q1428" s="8" t="s">
        <v>6934</v>
      </c>
    </row>
    <row r="1429" spans="1:17" s="8" customFormat="1" ht="12.75" x14ac:dyDescent="0.2">
      <c r="A1429" s="21" t="s">
        <v>6935</v>
      </c>
      <c r="B1429" s="8" t="s">
        <v>19</v>
      </c>
      <c r="C1429" s="8" t="s">
        <v>6834</v>
      </c>
      <c r="D1429" s="9" t="s">
        <v>6792</v>
      </c>
      <c r="E1429" s="9" t="s">
        <v>6792</v>
      </c>
      <c r="F1429" s="8" t="s">
        <v>2302</v>
      </c>
      <c r="G1429" s="17" t="s">
        <v>2303</v>
      </c>
      <c r="H1429" s="20" t="s">
        <v>5657</v>
      </c>
      <c r="I1429" s="10" t="s">
        <v>6784</v>
      </c>
      <c r="J1429" s="8" t="s">
        <v>6785</v>
      </c>
      <c r="K1429" s="8" t="s">
        <v>6835</v>
      </c>
      <c r="L1429" s="8" t="s">
        <v>33</v>
      </c>
      <c r="M1429" s="11">
        <v>1987</v>
      </c>
      <c r="N1429" s="13">
        <v>31916</v>
      </c>
      <c r="O1429" s="8" t="s">
        <v>29</v>
      </c>
      <c r="P1429" s="8" t="s">
        <v>6857</v>
      </c>
      <c r="Q1429" s="8" t="s">
        <v>6936</v>
      </c>
    </row>
    <row r="1430" spans="1:17" s="8" customFormat="1" ht="12.75" x14ac:dyDescent="0.2">
      <c r="A1430" s="21" t="s">
        <v>6937</v>
      </c>
      <c r="B1430" s="8" t="s">
        <v>19</v>
      </c>
      <c r="C1430" s="8" t="s">
        <v>6848</v>
      </c>
      <c r="D1430" s="9" t="s">
        <v>6792</v>
      </c>
      <c r="E1430" s="9" t="s">
        <v>6792</v>
      </c>
      <c r="F1430" s="8" t="s">
        <v>2302</v>
      </c>
      <c r="G1430" s="17" t="s">
        <v>2303</v>
      </c>
      <c r="H1430" s="20" t="s">
        <v>5657</v>
      </c>
      <c r="I1430" s="10" t="s">
        <v>6784</v>
      </c>
      <c r="J1430" s="8" t="s">
        <v>6785</v>
      </c>
      <c r="K1430" s="8" t="s">
        <v>6835</v>
      </c>
      <c r="L1430" s="8" t="s">
        <v>33</v>
      </c>
      <c r="M1430" s="11">
        <v>1987</v>
      </c>
      <c r="N1430" s="13">
        <v>31917</v>
      </c>
      <c r="O1430" s="8" t="s">
        <v>29</v>
      </c>
      <c r="P1430" s="8" t="s">
        <v>6938</v>
      </c>
      <c r="Q1430" s="8" t="s">
        <v>6939</v>
      </c>
    </row>
    <row r="1431" spans="1:17" s="8" customFormat="1" ht="12.75" x14ac:dyDescent="0.2">
      <c r="A1431" s="21" t="s">
        <v>6943</v>
      </c>
      <c r="B1431" s="8" t="s">
        <v>19</v>
      </c>
      <c r="C1431" s="8" t="s">
        <v>6848</v>
      </c>
      <c r="D1431" s="9" t="s">
        <v>6792</v>
      </c>
      <c r="E1431" s="9" t="s">
        <v>6792</v>
      </c>
      <c r="F1431" s="8" t="s">
        <v>2302</v>
      </c>
      <c r="G1431" s="17" t="s">
        <v>2303</v>
      </c>
      <c r="H1431" s="20" t="s">
        <v>5657</v>
      </c>
      <c r="I1431" s="10" t="s">
        <v>6784</v>
      </c>
      <c r="J1431" s="8" t="s">
        <v>6785</v>
      </c>
      <c r="K1431" s="8" t="s">
        <v>6835</v>
      </c>
      <c r="L1431" s="8" t="s">
        <v>33</v>
      </c>
      <c r="M1431" s="11">
        <v>1987</v>
      </c>
      <c r="N1431" s="13">
        <v>31916</v>
      </c>
      <c r="O1431" s="8" t="s">
        <v>29</v>
      </c>
      <c r="P1431" s="8" t="s">
        <v>6944</v>
      </c>
      <c r="Q1431" s="8" t="s">
        <v>6945</v>
      </c>
    </row>
    <row r="1432" spans="1:17" s="8" customFormat="1" ht="12.75" x14ac:dyDescent="0.2">
      <c r="A1432" s="21" t="s">
        <v>6950</v>
      </c>
      <c r="B1432" s="8" t="s">
        <v>19</v>
      </c>
      <c r="C1432" s="8" t="s">
        <v>6834</v>
      </c>
      <c r="D1432" s="9" t="s">
        <v>6792</v>
      </c>
      <c r="E1432" s="9" t="s">
        <v>6792</v>
      </c>
      <c r="F1432" s="8" t="s">
        <v>2302</v>
      </c>
      <c r="G1432" s="17" t="s">
        <v>2303</v>
      </c>
      <c r="H1432" s="20" t="s">
        <v>5657</v>
      </c>
      <c r="I1432" s="10" t="s">
        <v>6784</v>
      </c>
      <c r="J1432" s="8" t="s">
        <v>6785</v>
      </c>
      <c r="K1432" s="8" t="s">
        <v>6793</v>
      </c>
      <c r="L1432" s="8" t="s">
        <v>5658</v>
      </c>
      <c r="M1432" s="11">
        <v>1988</v>
      </c>
      <c r="N1432" s="13">
        <v>32377</v>
      </c>
      <c r="O1432" s="8" t="s">
        <v>29</v>
      </c>
      <c r="P1432" s="8" t="s">
        <v>6951</v>
      </c>
      <c r="Q1432" s="8" t="s">
        <v>6952</v>
      </c>
    </row>
    <row r="1433" spans="1:17" s="8" customFormat="1" ht="12.75" x14ac:dyDescent="0.2">
      <c r="A1433" s="21" t="s">
        <v>6957</v>
      </c>
      <c r="B1433" s="8" t="s">
        <v>19</v>
      </c>
      <c r="C1433" s="8" t="s">
        <v>6848</v>
      </c>
      <c r="D1433" s="9" t="s">
        <v>6792</v>
      </c>
      <c r="E1433" s="9" t="s">
        <v>6792</v>
      </c>
      <c r="F1433" s="8" t="s">
        <v>2302</v>
      </c>
      <c r="G1433" s="17" t="s">
        <v>2303</v>
      </c>
      <c r="H1433" s="20" t="s">
        <v>5657</v>
      </c>
      <c r="I1433" s="10" t="s">
        <v>6784</v>
      </c>
      <c r="J1433" s="8" t="s">
        <v>6785</v>
      </c>
      <c r="K1433" s="8" t="s">
        <v>6835</v>
      </c>
      <c r="L1433" s="8" t="s">
        <v>6954</v>
      </c>
      <c r="M1433" s="11">
        <v>1999</v>
      </c>
      <c r="N1433" s="13">
        <v>36304</v>
      </c>
      <c r="O1433" s="8" t="s">
        <v>29</v>
      </c>
      <c r="P1433" s="8" t="s">
        <v>6958</v>
      </c>
      <c r="Q1433" s="8" t="s">
        <v>6959</v>
      </c>
    </row>
    <row r="1434" spans="1:17" s="8" customFormat="1" ht="12.75" x14ac:dyDescent="0.2">
      <c r="A1434" s="21" t="s">
        <v>6965</v>
      </c>
      <c r="B1434" s="8" t="s">
        <v>19</v>
      </c>
      <c r="C1434" s="8" t="s">
        <v>6791</v>
      </c>
      <c r="D1434" s="9" t="s">
        <v>6792</v>
      </c>
      <c r="E1434" s="9" t="s">
        <v>6792</v>
      </c>
      <c r="F1434" s="8" t="s">
        <v>2302</v>
      </c>
      <c r="G1434" s="17" t="s">
        <v>2303</v>
      </c>
      <c r="H1434" s="20" t="s">
        <v>5657</v>
      </c>
      <c r="I1434" s="10" t="s">
        <v>6784</v>
      </c>
      <c r="J1434" s="8" t="s">
        <v>6785</v>
      </c>
      <c r="K1434" s="8" t="s">
        <v>6835</v>
      </c>
      <c r="L1434" s="8" t="s">
        <v>27</v>
      </c>
      <c r="M1434" s="11">
        <v>2003</v>
      </c>
      <c r="N1434" s="13">
        <v>37760</v>
      </c>
      <c r="O1434" s="8" t="s">
        <v>29</v>
      </c>
      <c r="P1434" s="8" t="s">
        <v>6966</v>
      </c>
      <c r="Q1434" s="8" t="s">
        <v>6967</v>
      </c>
    </row>
    <row r="1435" spans="1:17" s="8" customFormat="1" ht="12.75" x14ac:dyDescent="0.2">
      <c r="A1435" s="21" t="s">
        <v>6968</v>
      </c>
      <c r="B1435" s="8" t="s">
        <v>19</v>
      </c>
      <c r="C1435" s="8" t="s">
        <v>6791</v>
      </c>
      <c r="D1435" s="9" t="s">
        <v>6792</v>
      </c>
      <c r="E1435" s="9" t="s">
        <v>6792</v>
      </c>
      <c r="F1435" s="8" t="s">
        <v>2302</v>
      </c>
      <c r="G1435" s="17" t="s">
        <v>2303</v>
      </c>
      <c r="H1435" s="20" t="s">
        <v>5657</v>
      </c>
      <c r="I1435" s="10" t="s">
        <v>6784</v>
      </c>
      <c r="J1435" s="8" t="s">
        <v>6785</v>
      </c>
      <c r="K1435" s="8" t="s">
        <v>6835</v>
      </c>
      <c r="L1435" s="8" t="s">
        <v>33</v>
      </c>
      <c r="M1435" s="11">
        <v>2003</v>
      </c>
      <c r="N1435" s="13">
        <v>37761</v>
      </c>
      <c r="O1435" s="8" t="s">
        <v>29</v>
      </c>
      <c r="P1435" s="8" t="s">
        <v>6969</v>
      </c>
      <c r="Q1435" s="8" t="s">
        <v>6970</v>
      </c>
    </row>
    <row r="1436" spans="1:17" s="8" customFormat="1" ht="12.75" x14ac:dyDescent="0.2">
      <c r="A1436" s="21" t="s">
        <v>6971</v>
      </c>
      <c r="B1436" s="8" t="s">
        <v>19</v>
      </c>
      <c r="C1436" s="8" t="s">
        <v>6791</v>
      </c>
      <c r="D1436" s="9" t="s">
        <v>6792</v>
      </c>
      <c r="E1436" s="9" t="s">
        <v>6792</v>
      </c>
      <c r="F1436" s="8" t="s">
        <v>2302</v>
      </c>
      <c r="G1436" s="17" t="s">
        <v>2303</v>
      </c>
      <c r="H1436" s="20" t="s">
        <v>5657</v>
      </c>
      <c r="I1436" s="10" t="s">
        <v>6784</v>
      </c>
      <c r="J1436" s="8" t="s">
        <v>6785</v>
      </c>
      <c r="K1436" s="8" t="s">
        <v>6835</v>
      </c>
      <c r="L1436" s="8" t="s">
        <v>185</v>
      </c>
      <c r="M1436" s="11">
        <v>2003</v>
      </c>
      <c r="N1436" s="13">
        <v>37761</v>
      </c>
      <c r="O1436" s="8" t="s">
        <v>29</v>
      </c>
      <c r="P1436" s="8" t="s">
        <v>6972</v>
      </c>
      <c r="Q1436" s="8" t="s">
        <v>6973</v>
      </c>
    </row>
    <row r="1437" spans="1:17" s="8" customFormat="1" ht="12.75" x14ac:dyDescent="0.2">
      <c r="A1437" s="21" t="s">
        <v>7004</v>
      </c>
      <c r="B1437" s="8" t="s">
        <v>19</v>
      </c>
      <c r="C1437" s="8" t="s">
        <v>6848</v>
      </c>
      <c r="D1437" s="9" t="s">
        <v>6792</v>
      </c>
      <c r="E1437" s="9" t="s">
        <v>6792</v>
      </c>
      <c r="F1437" s="8" t="s">
        <v>2302</v>
      </c>
      <c r="G1437" s="17" t="s">
        <v>2303</v>
      </c>
      <c r="H1437" s="20" t="s">
        <v>5657</v>
      </c>
      <c r="I1437" s="10" t="s">
        <v>6784</v>
      </c>
      <c r="J1437" s="8" t="s">
        <v>6785</v>
      </c>
      <c r="K1437" s="8" t="s">
        <v>6835</v>
      </c>
      <c r="L1437" s="8" t="s">
        <v>6911</v>
      </c>
      <c r="M1437" s="11">
        <v>1996</v>
      </c>
      <c r="N1437" s="13">
        <v>35200</v>
      </c>
      <c r="O1437" s="8" t="s">
        <v>29</v>
      </c>
      <c r="P1437" s="8" t="s">
        <v>7005</v>
      </c>
      <c r="Q1437" s="8" t="s">
        <v>7006</v>
      </c>
    </row>
    <row r="1438" spans="1:17" s="8" customFormat="1" ht="12.75" x14ac:dyDescent="0.2">
      <c r="A1438" s="21" t="s">
        <v>7018</v>
      </c>
      <c r="B1438" s="8" t="s">
        <v>19</v>
      </c>
      <c r="C1438" s="8" t="s">
        <v>6848</v>
      </c>
      <c r="D1438" s="9" t="s">
        <v>6792</v>
      </c>
      <c r="E1438" s="9" t="s">
        <v>6792</v>
      </c>
      <c r="F1438" s="8" t="s">
        <v>2302</v>
      </c>
      <c r="G1438" s="17" t="s">
        <v>2303</v>
      </c>
      <c r="H1438" s="20" t="s">
        <v>5657</v>
      </c>
      <c r="I1438" s="10" t="s">
        <v>6784</v>
      </c>
      <c r="J1438" s="8" t="s">
        <v>6785</v>
      </c>
      <c r="K1438" s="8" t="s">
        <v>6835</v>
      </c>
      <c r="L1438" s="8" t="s">
        <v>6911</v>
      </c>
      <c r="M1438" s="11">
        <v>1987</v>
      </c>
      <c r="N1438" s="13">
        <v>31916</v>
      </c>
      <c r="O1438" s="8" t="s">
        <v>29</v>
      </c>
      <c r="P1438" s="8" t="s">
        <v>7019</v>
      </c>
      <c r="Q1438" s="8" t="s">
        <v>7020</v>
      </c>
    </row>
    <row r="1439" spans="1:17" s="8" customFormat="1" ht="12.75" x14ac:dyDescent="0.2">
      <c r="A1439" s="21" t="s">
        <v>7031</v>
      </c>
      <c r="B1439" s="8" t="s">
        <v>19</v>
      </c>
      <c r="C1439" s="8" t="s">
        <v>6848</v>
      </c>
      <c r="D1439" s="9" t="s">
        <v>6792</v>
      </c>
      <c r="E1439" s="9" t="s">
        <v>6792</v>
      </c>
      <c r="F1439" s="8" t="s">
        <v>2302</v>
      </c>
      <c r="G1439" s="17" t="s">
        <v>2303</v>
      </c>
      <c r="H1439" s="20" t="s">
        <v>5657</v>
      </c>
      <c r="I1439" s="10" t="s">
        <v>6784</v>
      </c>
      <c r="J1439" s="8" t="s">
        <v>6785</v>
      </c>
      <c r="K1439" s="8" t="s">
        <v>6793</v>
      </c>
      <c r="L1439" s="8" t="s">
        <v>33</v>
      </c>
      <c r="M1439" s="11">
        <v>2003</v>
      </c>
      <c r="N1439" s="13">
        <v>37762</v>
      </c>
      <c r="O1439" s="8" t="s">
        <v>29</v>
      </c>
      <c r="P1439" s="8" t="s">
        <v>7032</v>
      </c>
      <c r="Q1439" s="8" t="s">
        <v>7033</v>
      </c>
    </row>
    <row r="1440" spans="1:17" s="8" customFormat="1" ht="12.75" x14ac:dyDescent="0.2">
      <c r="A1440" s="21" t="s">
        <v>7034</v>
      </c>
      <c r="B1440" s="8" t="s">
        <v>19</v>
      </c>
      <c r="C1440" s="8" t="s">
        <v>6848</v>
      </c>
      <c r="D1440" s="9" t="s">
        <v>6792</v>
      </c>
      <c r="E1440" s="9" t="s">
        <v>6792</v>
      </c>
      <c r="F1440" s="8" t="s">
        <v>2302</v>
      </c>
      <c r="G1440" s="17" t="s">
        <v>2303</v>
      </c>
      <c r="H1440" s="20" t="s">
        <v>5657</v>
      </c>
      <c r="I1440" s="10" t="s">
        <v>6784</v>
      </c>
      <c r="J1440" s="8" t="s">
        <v>6785</v>
      </c>
      <c r="K1440" s="8" t="s">
        <v>6793</v>
      </c>
      <c r="L1440" s="8" t="s">
        <v>6911</v>
      </c>
      <c r="M1440" s="11">
        <v>2003</v>
      </c>
      <c r="N1440" s="13">
        <v>37762</v>
      </c>
      <c r="O1440" s="8" t="s">
        <v>29</v>
      </c>
      <c r="P1440" s="8" t="s">
        <v>7035</v>
      </c>
      <c r="Q1440" s="8" t="s">
        <v>7036</v>
      </c>
    </row>
    <row r="1441" spans="1:17" s="8" customFormat="1" ht="12.75" x14ac:dyDescent="0.2">
      <c r="A1441" s="21" t="s">
        <v>7040</v>
      </c>
      <c r="B1441" s="8" t="s">
        <v>19</v>
      </c>
      <c r="C1441" s="8" t="s">
        <v>6848</v>
      </c>
      <c r="D1441" s="9" t="s">
        <v>6792</v>
      </c>
      <c r="E1441" s="9" t="s">
        <v>6792</v>
      </c>
      <c r="F1441" s="8" t="s">
        <v>2302</v>
      </c>
      <c r="G1441" s="17" t="s">
        <v>2303</v>
      </c>
      <c r="H1441" s="20" t="s">
        <v>5657</v>
      </c>
      <c r="I1441" s="10" t="s">
        <v>6784</v>
      </c>
      <c r="J1441" s="8" t="s">
        <v>6785</v>
      </c>
      <c r="K1441" s="8" t="s">
        <v>6793</v>
      </c>
      <c r="L1441" s="8" t="s">
        <v>27</v>
      </c>
      <c r="M1441" s="11">
        <v>2003</v>
      </c>
      <c r="N1441" s="13">
        <v>37762</v>
      </c>
      <c r="O1441" s="8" t="s">
        <v>29</v>
      </c>
      <c r="P1441" s="8" t="s">
        <v>7041</v>
      </c>
      <c r="Q1441" s="8" t="s">
        <v>7042</v>
      </c>
    </row>
    <row r="1442" spans="1:17" s="8" customFormat="1" ht="12.75" x14ac:dyDescent="0.2">
      <c r="A1442" s="21" t="s">
        <v>7055</v>
      </c>
      <c r="B1442" s="8" t="s">
        <v>19</v>
      </c>
      <c r="C1442" s="8" t="s">
        <v>6848</v>
      </c>
      <c r="D1442" s="9" t="s">
        <v>6792</v>
      </c>
      <c r="E1442" s="9" t="s">
        <v>6792</v>
      </c>
      <c r="F1442" s="8" t="s">
        <v>2302</v>
      </c>
      <c r="G1442" s="17" t="s">
        <v>2303</v>
      </c>
      <c r="H1442" s="20" t="s">
        <v>5657</v>
      </c>
      <c r="I1442" s="10" t="s">
        <v>6784</v>
      </c>
      <c r="J1442" s="8" t="s">
        <v>6785</v>
      </c>
      <c r="K1442" s="8" t="s">
        <v>6793</v>
      </c>
      <c r="L1442" s="8" t="s">
        <v>5317</v>
      </c>
      <c r="M1442" s="11">
        <v>2003</v>
      </c>
      <c r="N1442" s="13">
        <v>37762</v>
      </c>
      <c r="O1442" s="8" t="s">
        <v>29</v>
      </c>
      <c r="P1442" s="8" t="s">
        <v>7056</v>
      </c>
      <c r="Q1442" s="8" t="s">
        <v>7057</v>
      </c>
    </row>
    <row r="1443" spans="1:17" s="8" customFormat="1" ht="12.75" x14ac:dyDescent="0.2">
      <c r="A1443" s="21" t="s">
        <v>7090</v>
      </c>
      <c r="B1443" s="8" t="s">
        <v>19</v>
      </c>
      <c r="C1443" s="8" t="s">
        <v>5547</v>
      </c>
      <c r="D1443" s="9" t="s">
        <v>6783</v>
      </c>
      <c r="E1443" s="9" t="s">
        <v>6783</v>
      </c>
      <c r="F1443" s="8" t="s">
        <v>22</v>
      </c>
      <c r="G1443" s="17" t="s">
        <v>23</v>
      </c>
      <c r="H1443" s="17" t="s">
        <v>5548</v>
      </c>
      <c r="I1443" s="10" t="s">
        <v>6784</v>
      </c>
      <c r="J1443" s="8" t="s">
        <v>6785</v>
      </c>
      <c r="K1443" s="8" t="s">
        <v>6786</v>
      </c>
      <c r="L1443" s="8" t="s">
        <v>27</v>
      </c>
      <c r="M1443" s="11">
        <v>1966</v>
      </c>
      <c r="N1443" s="11" t="s">
        <v>6787</v>
      </c>
      <c r="O1443" s="8" t="s">
        <v>29</v>
      </c>
      <c r="P1443" s="8" t="s">
        <v>6788</v>
      </c>
      <c r="Q1443" s="8" t="s">
        <v>7091</v>
      </c>
    </row>
    <row r="1444" spans="1:17" s="8" customFormat="1" ht="12.75" x14ac:dyDescent="0.2">
      <c r="A1444" s="21" t="s">
        <v>7092</v>
      </c>
      <c r="B1444" s="8" t="s">
        <v>19</v>
      </c>
      <c r="C1444" s="8" t="s">
        <v>5547</v>
      </c>
      <c r="D1444" s="9" t="s">
        <v>6783</v>
      </c>
      <c r="E1444" s="9" t="s">
        <v>6783</v>
      </c>
      <c r="F1444" s="8" t="s">
        <v>22</v>
      </c>
      <c r="G1444" s="17" t="s">
        <v>23</v>
      </c>
      <c r="H1444" s="17" t="s">
        <v>5548</v>
      </c>
      <c r="I1444" s="10" t="s">
        <v>6784</v>
      </c>
      <c r="J1444" s="8" t="s">
        <v>6785</v>
      </c>
      <c r="K1444" s="8" t="s">
        <v>6786</v>
      </c>
      <c r="L1444" s="8" t="s">
        <v>27</v>
      </c>
      <c r="M1444" s="11">
        <v>1966</v>
      </c>
      <c r="N1444" s="11" t="s">
        <v>6787</v>
      </c>
      <c r="O1444" s="8" t="s">
        <v>29</v>
      </c>
      <c r="P1444" s="8" t="s">
        <v>6788</v>
      </c>
      <c r="Q1444" s="8" t="s">
        <v>7093</v>
      </c>
    </row>
    <row r="1445" spans="1:17" s="8" customFormat="1" ht="12.75" x14ac:dyDescent="0.2">
      <c r="A1445" s="21" t="s">
        <v>7094</v>
      </c>
      <c r="B1445" s="8" t="s">
        <v>19</v>
      </c>
      <c r="C1445" s="8" t="s">
        <v>5547</v>
      </c>
      <c r="D1445" s="9" t="s">
        <v>6783</v>
      </c>
      <c r="E1445" s="9" t="s">
        <v>6783</v>
      </c>
      <c r="F1445" s="8" t="s">
        <v>22</v>
      </c>
      <c r="G1445" s="17" t="s">
        <v>23</v>
      </c>
      <c r="H1445" s="17" t="s">
        <v>5548</v>
      </c>
      <c r="I1445" s="10" t="s">
        <v>6784</v>
      </c>
      <c r="J1445" s="8" t="s">
        <v>6785</v>
      </c>
      <c r="K1445" s="8" t="s">
        <v>7095</v>
      </c>
      <c r="L1445" s="8" t="s">
        <v>27</v>
      </c>
      <c r="M1445" s="11">
        <v>1989</v>
      </c>
      <c r="N1445" s="11" t="s">
        <v>7096</v>
      </c>
      <c r="O1445" s="8" t="s">
        <v>29</v>
      </c>
      <c r="P1445" s="8" t="s">
        <v>7097</v>
      </c>
      <c r="Q1445" s="8" t="s">
        <v>7098</v>
      </c>
    </row>
    <row r="1446" spans="1:17" s="8" customFormat="1" ht="12.75" x14ac:dyDescent="0.2">
      <c r="A1446" s="21" t="s">
        <v>7099</v>
      </c>
      <c r="B1446" s="8" t="s">
        <v>19</v>
      </c>
      <c r="C1446" s="8" t="s">
        <v>5547</v>
      </c>
      <c r="D1446" s="9" t="s">
        <v>6783</v>
      </c>
      <c r="E1446" s="9" t="s">
        <v>6783</v>
      </c>
      <c r="F1446" s="8" t="s">
        <v>22</v>
      </c>
      <c r="G1446" s="17" t="s">
        <v>23</v>
      </c>
      <c r="H1446" s="17" t="s">
        <v>5548</v>
      </c>
      <c r="I1446" s="10" t="s">
        <v>6784</v>
      </c>
      <c r="J1446" s="8" t="s">
        <v>6785</v>
      </c>
      <c r="K1446" s="8" t="s">
        <v>7095</v>
      </c>
      <c r="L1446" s="8" t="s">
        <v>27</v>
      </c>
      <c r="M1446" s="11">
        <v>1981</v>
      </c>
      <c r="N1446" s="11" t="s">
        <v>7100</v>
      </c>
      <c r="O1446" s="8" t="s">
        <v>29</v>
      </c>
      <c r="P1446" s="8" t="s">
        <v>7101</v>
      </c>
      <c r="Q1446" s="8" t="s">
        <v>7102</v>
      </c>
    </row>
    <row r="1447" spans="1:17" s="8" customFormat="1" ht="12.75" x14ac:dyDescent="0.2">
      <c r="A1447" s="21" t="s">
        <v>7112</v>
      </c>
      <c r="B1447" s="8" t="s">
        <v>19</v>
      </c>
      <c r="C1447" s="8" t="s">
        <v>5547</v>
      </c>
      <c r="D1447" s="9" t="s">
        <v>6783</v>
      </c>
      <c r="E1447" s="9" t="s">
        <v>6783</v>
      </c>
      <c r="F1447" s="8" t="s">
        <v>22</v>
      </c>
      <c r="G1447" s="17" t="s">
        <v>23</v>
      </c>
      <c r="H1447" s="17" t="s">
        <v>5548</v>
      </c>
      <c r="I1447" s="10" t="s">
        <v>6784</v>
      </c>
      <c r="J1447" s="8" t="s">
        <v>6785</v>
      </c>
      <c r="K1447" s="8" t="s">
        <v>6786</v>
      </c>
      <c r="L1447" s="8" t="s">
        <v>27</v>
      </c>
      <c r="M1447" s="11">
        <v>1966</v>
      </c>
      <c r="N1447" s="11" t="s">
        <v>6787</v>
      </c>
      <c r="O1447" s="8" t="s">
        <v>29</v>
      </c>
      <c r="P1447" s="8" t="s">
        <v>7113</v>
      </c>
      <c r="Q1447" s="8" t="s">
        <v>7114</v>
      </c>
    </row>
    <row r="1448" spans="1:17" s="8" customFormat="1" ht="12.75" x14ac:dyDescent="0.2">
      <c r="A1448" s="21" t="s">
        <v>7129</v>
      </c>
      <c r="B1448" s="8" t="s">
        <v>19</v>
      </c>
      <c r="C1448" s="8" t="s">
        <v>6791</v>
      </c>
      <c r="D1448" s="9" t="s">
        <v>6792</v>
      </c>
      <c r="E1448" s="9" t="s">
        <v>6792</v>
      </c>
      <c r="F1448" s="8" t="s">
        <v>2302</v>
      </c>
      <c r="G1448" s="17" t="s">
        <v>2303</v>
      </c>
      <c r="H1448" s="20" t="s">
        <v>5657</v>
      </c>
      <c r="I1448" s="10" t="s">
        <v>6784</v>
      </c>
      <c r="J1448" s="8" t="s">
        <v>6785</v>
      </c>
      <c r="K1448" s="8" t="s">
        <v>6835</v>
      </c>
      <c r="L1448" s="8" t="s">
        <v>27</v>
      </c>
      <c r="M1448" s="11">
        <v>1999</v>
      </c>
      <c r="N1448" s="11" t="s">
        <v>41</v>
      </c>
      <c r="O1448" s="8" t="s">
        <v>29</v>
      </c>
      <c r="P1448" s="8" t="s">
        <v>7130</v>
      </c>
      <c r="Q1448" s="8" t="s">
        <v>7131</v>
      </c>
    </row>
    <row r="1449" spans="1:17" s="8" customFormat="1" ht="12.75" x14ac:dyDescent="0.2">
      <c r="A1449" s="21" t="s">
        <v>7132</v>
      </c>
      <c r="B1449" s="8" t="s">
        <v>19</v>
      </c>
      <c r="C1449" s="8" t="s">
        <v>5547</v>
      </c>
      <c r="D1449" s="9" t="s">
        <v>6783</v>
      </c>
      <c r="E1449" s="9" t="s">
        <v>6783</v>
      </c>
      <c r="F1449" s="8" t="s">
        <v>22</v>
      </c>
      <c r="G1449" s="17" t="s">
        <v>23</v>
      </c>
      <c r="H1449" s="17" t="s">
        <v>5548</v>
      </c>
      <c r="I1449" s="10" t="s">
        <v>6784</v>
      </c>
      <c r="J1449" s="8" t="s">
        <v>6785</v>
      </c>
      <c r="K1449" s="8" t="s">
        <v>7095</v>
      </c>
      <c r="L1449" s="8" t="s">
        <v>27</v>
      </c>
      <c r="M1449" s="11">
        <v>1981</v>
      </c>
      <c r="N1449" s="11" t="s">
        <v>7100</v>
      </c>
      <c r="O1449" s="8" t="s">
        <v>29</v>
      </c>
      <c r="P1449" s="8" t="s">
        <v>7133</v>
      </c>
      <c r="Q1449" s="8" t="s">
        <v>7134</v>
      </c>
    </row>
    <row r="1450" spans="1:17" s="8" customFormat="1" ht="12.75" x14ac:dyDescent="0.2">
      <c r="A1450" s="21" t="s">
        <v>7138</v>
      </c>
      <c r="B1450" s="8" t="s">
        <v>19</v>
      </c>
      <c r="C1450" s="8" t="s">
        <v>5547</v>
      </c>
      <c r="D1450" s="9" t="s">
        <v>6783</v>
      </c>
      <c r="E1450" s="9" t="s">
        <v>6783</v>
      </c>
      <c r="F1450" s="8" t="s">
        <v>22</v>
      </c>
      <c r="G1450" s="17" t="s">
        <v>23</v>
      </c>
      <c r="H1450" s="17" t="s">
        <v>5548</v>
      </c>
      <c r="I1450" s="10" t="s">
        <v>6784</v>
      </c>
      <c r="J1450" s="8" t="s">
        <v>6785</v>
      </c>
      <c r="K1450" s="8" t="s">
        <v>7095</v>
      </c>
      <c r="L1450" s="8" t="s">
        <v>27</v>
      </c>
      <c r="M1450" s="11">
        <v>1981</v>
      </c>
      <c r="N1450" s="11" t="s">
        <v>7100</v>
      </c>
      <c r="O1450" s="8" t="s">
        <v>29</v>
      </c>
      <c r="P1450" s="8" t="s">
        <v>7139</v>
      </c>
      <c r="Q1450" s="8" t="s">
        <v>7140</v>
      </c>
    </row>
    <row r="1451" spans="1:17" s="8" customFormat="1" ht="12.75" x14ac:dyDescent="0.2">
      <c r="A1451" s="21" t="s">
        <v>7141</v>
      </c>
      <c r="B1451" s="8" t="s">
        <v>19</v>
      </c>
      <c r="C1451" s="8" t="s">
        <v>5547</v>
      </c>
      <c r="D1451" s="9" t="s">
        <v>6783</v>
      </c>
      <c r="E1451" s="9" t="s">
        <v>6783</v>
      </c>
      <c r="F1451" s="8" t="s">
        <v>22</v>
      </c>
      <c r="G1451" s="17" t="s">
        <v>23</v>
      </c>
      <c r="H1451" s="17" t="s">
        <v>5548</v>
      </c>
      <c r="I1451" s="10" t="s">
        <v>6784</v>
      </c>
      <c r="J1451" s="8" t="s">
        <v>6785</v>
      </c>
      <c r="K1451" s="8" t="s">
        <v>6811</v>
      </c>
      <c r="L1451" s="8" t="s">
        <v>27</v>
      </c>
      <c r="M1451" s="11">
        <v>1988</v>
      </c>
      <c r="N1451" s="11" t="s">
        <v>229</v>
      </c>
      <c r="O1451" s="8" t="s">
        <v>29</v>
      </c>
      <c r="P1451" s="8" t="s">
        <v>7142</v>
      </c>
      <c r="Q1451" s="8" t="s">
        <v>7143</v>
      </c>
    </row>
    <row r="1452" spans="1:17" s="8" customFormat="1" ht="12.75" x14ac:dyDescent="0.2">
      <c r="A1452" s="21" t="s">
        <v>7144</v>
      </c>
      <c r="B1452" s="8" t="s">
        <v>19</v>
      </c>
      <c r="C1452" s="8" t="s">
        <v>5547</v>
      </c>
      <c r="D1452" s="9" t="s">
        <v>6783</v>
      </c>
      <c r="E1452" s="9" t="s">
        <v>6783</v>
      </c>
      <c r="F1452" s="8" t="s">
        <v>22</v>
      </c>
      <c r="G1452" s="17" t="s">
        <v>23</v>
      </c>
      <c r="H1452" s="17" t="s">
        <v>5548</v>
      </c>
      <c r="I1452" s="10" t="s">
        <v>6784</v>
      </c>
      <c r="J1452" s="8" t="s">
        <v>6785</v>
      </c>
      <c r="K1452" s="8" t="s">
        <v>6797</v>
      </c>
      <c r="L1452" s="8" t="s">
        <v>27</v>
      </c>
      <c r="M1452" s="11">
        <v>1978</v>
      </c>
      <c r="N1452" s="11" t="s">
        <v>28</v>
      </c>
      <c r="O1452" s="8" t="s">
        <v>29</v>
      </c>
      <c r="P1452" s="8" t="s">
        <v>7145</v>
      </c>
      <c r="Q1452" s="8" t="s">
        <v>7146</v>
      </c>
    </row>
    <row r="1453" spans="1:17" s="8" customFormat="1" ht="12.75" x14ac:dyDescent="0.2">
      <c r="A1453" s="21" t="s">
        <v>7147</v>
      </c>
      <c r="B1453" s="8" t="s">
        <v>19</v>
      </c>
      <c r="C1453" s="8" t="s">
        <v>6791</v>
      </c>
      <c r="D1453" s="9" t="s">
        <v>6792</v>
      </c>
      <c r="E1453" s="9" t="s">
        <v>6792</v>
      </c>
      <c r="F1453" s="8" t="s">
        <v>2302</v>
      </c>
      <c r="G1453" s="17" t="s">
        <v>2303</v>
      </c>
      <c r="H1453" s="20" t="s">
        <v>5657</v>
      </c>
      <c r="I1453" s="10" t="s">
        <v>6784</v>
      </c>
      <c r="J1453" s="8" t="s">
        <v>6785</v>
      </c>
      <c r="K1453" s="8" t="s">
        <v>6835</v>
      </c>
      <c r="L1453" s="8" t="s">
        <v>27</v>
      </c>
      <c r="M1453" s="11">
        <v>2003</v>
      </c>
      <c r="N1453" s="11" t="s">
        <v>248</v>
      </c>
      <c r="O1453" s="8" t="s">
        <v>29</v>
      </c>
      <c r="P1453" s="8" t="s">
        <v>7148</v>
      </c>
      <c r="Q1453" s="8" t="s">
        <v>7149</v>
      </c>
    </row>
    <row r="1454" spans="1:17" s="8" customFormat="1" ht="12.75" x14ac:dyDescent="0.2">
      <c r="A1454" s="21" t="s">
        <v>7153</v>
      </c>
      <c r="B1454" s="8" t="s">
        <v>19</v>
      </c>
      <c r="C1454" s="8" t="s">
        <v>5547</v>
      </c>
      <c r="D1454" s="9" t="s">
        <v>6783</v>
      </c>
      <c r="E1454" s="9" t="s">
        <v>6783</v>
      </c>
      <c r="F1454" s="8" t="s">
        <v>22</v>
      </c>
      <c r="G1454" s="17" t="s">
        <v>23</v>
      </c>
      <c r="H1454" s="17" t="s">
        <v>5548</v>
      </c>
      <c r="I1454" s="10" t="s">
        <v>6784</v>
      </c>
      <c r="J1454" s="8" t="s">
        <v>6785</v>
      </c>
      <c r="K1454" s="8" t="s">
        <v>6811</v>
      </c>
      <c r="L1454" s="8" t="s">
        <v>27</v>
      </c>
      <c r="M1454" s="11">
        <v>1985</v>
      </c>
      <c r="N1454" s="11" t="s">
        <v>7154</v>
      </c>
      <c r="O1454" s="8" t="s">
        <v>29</v>
      </c>
      <c r="P1454" s="8" t="s">
        <v>7155</v>
      </c>
      <c r="Q1454" s="8" t="s">
        <v>7156</v>
      </c>
    </row>
    <row r="1455" spans="1:17" s="8" customFormat="1" ht="12.75" x14ac:dyDescent="0.2">
      <c r="A1455" s="21" t="s">
        <v>7157</v>
      </c>
      <c r="B1455" s="8" t="s">
        <v>19</v>
      </c>
      <c r="C1455" s="8" t="s">
        <v>5547</v>
      </c>
      <c r="D1455" s="9" t="s">
        <v>6783</v>
      </c>
      <c r="E1455" s="9" t="s">
        <v>6783</v>
      </c>
      <c r="F1455" s="8" t="s">
        <v>22</v>
      </c>
      <c r="G1455" s="17" t="s">
        <v>23</v>
      </c>
      <c r="H1455" s="17" t="s">
        <v>5548</v>
      </c>
      <c r="I1455" s="10" t="s">
        <v>6784</v>
      </c>
      <c r="J1455" s="8" t="s">
        <v>6785</v>
      </c>
      <c r="K1455" s="8" t="s">
        <v>7095</v>
      </c>
      <c r="L1455" s="8" t="s">
        <v>27</v>
      </c>
      <c r="M1455" s="11">
        <v>1981</v>
      </c>
      <c r="N1455" s="11" t="s">
        <v>7100</v>
      </c>
      <c r="O1455" s="8" t="s">
        <v>29</v>
      </c>
      <c r="P1455" s="8" t="s">
        <v>7158</v>
      </c>
      <c r="Q1455" s="8" t="s">
        <v>7159</v>
      </c>
    </row>
    <row r="1456" spans="1:17" s="8" customFormat="1" ht="12.75" x14ac:dyDescent="0.2">
      <c r="A1456" s="21" t="s">
        <v>7160</v>
      </c>
      <c r="B1456" s="8" t="s">
        <v>19</v>
      </c>
      <c r="C1456" s="8" t="s">
        <v>6791</v>
      </c>
      <c r="D1456" s="9" t="s">
        <v>6792</v>
      </c>
      <c r="E1456" s="9" t="s">
        <v>6792</v>
      </c>
      <c r="F1456" s="8" t="s">
        <v>2302</v>
      </c>
      <c r="G1456" s="17" t="s">
        <v>2303</v>
      </c>
      <c r="H1456" s="20" t="s">
        <v>5657</v>
      </c>
      <c r="I1456" s="10" t="s">
        <v>6784</v>
      </c>
      <c r="J1456" s="8" t="s">
        <v>6785</v>
      </c>
      <c r="K1456" s="8" t="s">
        <v>6835</v>
      </c>
      <c r="L1456" s="8" t="s">
        <v>27</v>
      </c>
      <c r="M1456" s="11">
        <v>1999</v>
      </c>
      <c r="N1456" s="11" t="s">
        <v>41</v>
      </c>
      <c r="O1456" s="8" t="s">
        <v>29</v>
      </c>
      <c r="P1456" s="8" t="s">
        <v>7161</v>
      </c>
      <c r="Q1456" s="8" t="s">
        <v>7162</v>
      </c>
    </row>
    <row r="1457" spans="1:17" s="8" customFormat="1" ht="12.75" x14ac:dyDescent="0.2">
      <c r="A1457" s="7" t="s">
        <v>5524</v>
      </c>
      <c r="B1457" s="8" t="s">
        <v>19</v>
      </c>
      <c r="C1457" s="6" t="s">
        <v>20</v>
      </c>
      <c r="D1457" s="9" t="s">
        <v>68</v>
      </c>
      <c r="E1457" s="9" t="s">
        <v>5135</v>
      </c>
      <c r="F1457" s="8" t="s">
        <v>832</v>
      </c>
      <c r="G1457" s="6" t="s">
        <v>1073</v>
      </c>
      <c r="H1457" s="8" t="s">
        <v>1074</v>
      </c>
      <c r="I1457" s="10" t="s">
        <v>5525</v>
      </c>
      <c r="J1457" s="8" t="s">
        <v>5526</v>
      </c>
      <c r="K1457" s="8" t="s">
        <v>5526</v>
      </c>
      <c r="L1457" s="8" t="s">
        <v>5317</v>
      </c>
      <c r="M1457" s="11">
        <v>2004</v>
      </c>
      <c r="N1457" s="11" t="s">
        <v>366</v>
      </c>
      <c r="O1457" s="8" t="s">
        <v>29</v>
      </c>
      <c r="P1457" s="8" t="s">
        <v>5527</v>
      </c>
      <c r="Q1457" s="8" t="s">
        <v>5528</v>
      </c>
    </row>
    <row r="1458" spans="1:17" s="8" customFormat="1" ht="12.75" x14ac:dyDescent="0.2">
      <c r="A1458" s="8" t="s">
        <v>3448</v>
      </c>
      <c r="B1458" s="8" t="s">
        <v>19</v>
      </c>
      <c r="C1458" s="8" t="s">
        <v>52</v>
      </c>
      <c r="D1458" s="9" t="s">
        <v>21</v>
      </c>
      <c r="E1458" s="9" t="s">
        <v>21</v>
      </c>
      <c r="F1458" s="8" t="s">
        <v>22</v>
      </c>
      <c r="G1458" s="8" t="s">
        <v>23</v>
      </c>
      <c r="H1458" s="8" t="s">
        <v>53</v>
      </c>
      <c r="I1458" s="10" t="s">
        <v>3258</v>
      </c>
      <c r="J1458" s="10" t="s">
        <v>7552</v>
      </c>
      <c r="K1458" s="8" t="s">
        <v>114</v>
      </c>
      <c r="L1458" s="8" t="s">
        <v>3296</v>
      </c>
      <c r="M1458" s="8" t="s">
        <v>27</v>
      </c>
      <c r="N1458" s="11" t="s">
        <v>133</v>
      </c>
      <c r="O1458" s="8" t="s">
        <v>29</v>
      </c>
      <c r="P1458" s="8" t="s">
        <v>3449</v>
      </c>
      <c r="Q1458" s="8" t="s">
        <v>3450</v>
      </c>
    </row>
    <row r="1459" spans="1:17" x14ac:dyDescent="0.25">
      <c r="A1459" s="8" t="s">
        <v>5154</v>
      </c>
      <c r="B1459" s="8" t="s">
        <v>19</v>
      </c>
      <c r="C1459" s="18" t="s">
        <v>5134</v>
      </c>
      <c r="D1459" s="9" t="s">
        <v>68</v>
      </c>
      <c r="E1459" s="9" t="s">
        <v>5135</v>
      </c>
      <c r="F1459" s="8" t="s">
        <v>832</v>
      </c>
      <c r="G1459" s="6" t="s">
        <v>1073</v>
      </c>
      <c r="H1459" s="8" t="s">
        <v>1074</v>
      </c>
      <c r="I1459" s="10" t="s">
        <v>3258</v>
      </c>
      <c r="J1459" s="8" t="s">
        <v>5129</v>
      </c>
      <c r="K1459" s="8" t="s">
        <v>5136</v>
      </c>
      <c r="L1459" s="8" t="s">
        <v>27</v>
      </c>
      <c r="M1459" s="61">
        <v>1999</v>
      </c>
      <c r="N1459" s="11" t="s">
        <v>41</v>
      </c>
      <c r="O1459" s="8" t="s">
        <v>29</v>
      </c>
      <c r="P1459" s="8" t="s">
        <v>5155</v>
      </c>
      <c r="Q1459" s="8" t="s">
        <v>5156</v>
      </c>
    </row>
    <row r="1460" spans="1:17" x14ac:dyDescent="0.25">
      <c r="A1460" s="8" t="s">
        <v>7519</v>
      </c>
      <c r="B1460" s="8" t="s">
        <v>19</v>
      </c>
      <c r="C1460" s="12" t="s">
        <v>5134</v>
      </c>
      <c r="D1460" s="9" t="s">
        <v>68</v>
      </c>
      <c r="E1460" s="9" t="s">
        <v>5135</v>
      </c>
      <c r="F1460" s="8" t="s">
        <v>832</v>
      </c>
      <c r="G1460" s="8" t="s">
        <v>1073</v>
      </c>
      <c r="H1460" s="8" t="s">
        <v>1074</v>
      </c>
      <c r="I1460" s="10" t="s">
        <v>7462</v>
      </c>
      <c r="J1460" s="8" t="s">
        <v>7510</v>
      </c>
      <c r="K1460" s="8" t="s">
        <v>7510</v>
      </c>
      <c r="L1460" s="8" t="s">
        <v>27</v>
      </c>
      <c r="M1460" s="61">
        <v>1998</v>
      </c>
      <c r="N1460" s="13">
        <v>35801</v>
      </c>
      <c r="O1460" s="8" t="s">
        <v>29</v>
      </c>
      <c r="P1460" s="8" t="s">
        <v>7520</v>
      </c>
      <c r="Q1460" s="8" t="s">
        <v>7521</v>
      </c>
    </row>
    <row r="1461" spans="1:17" s="8" customFormat="1" ht="12.75" x14ac:dyDescent="0.2">
      <c r="A1461" s="11" t="s">
        <v>7007</v>
      </c>
      <c r="B1461" s="8" t="s">
        <v>19</v>
      </c>
      <c r="C1461" s="8" t="s">
        <v>5547</v>
      </c>
      <c r="D1461" s="9" t="s">
        <v>6783</v>
      </c>
      <c r="E1461" s="9" t="s">
        <v>6783</v>
      </c>
      <c r="F1461" s="8" t="s">
        <v>22</v>
      </c>
      <c r="G1461" s="17" t="s">
        <v>23</v>
      </c>
      <c r="H1461" s="17" t="s">
        <v>5548</v>
      </c>
      <c r="I1461" s="10" t="s">
        <v>6784</v>
      </c>
      <c r="J1461" s="8" t="s">
        <v>6785</v>
      </c>
      <c r="K1461" s="8" t="s">
        <v>6786</v>
      </c>
      <c r="L1461" s="8" t="s">
        <v>27</v>
      </c>
      <c r="M1461" s="61">
        <v>1966</v>
      </c>
      <c r="N1461" s="11" t="s">
        <v>6787</v>
      </c>
      <c r="O1461" s="8" t="s">
        <v>29</v>
      </c>
      <c r="P1461" s="8" t="s">
        <v>6788</v>
      </c>
      <c r="Q1461" s="8" t="s">
        <v>7008</v>
      </c>
    </row>
    <row r="1465" spans="1:17" x14ac:dyDescent="0.25">
      <c r="O1465" s="13"/>
      <c r="P1465" s="8"/>
      <c r="Q1465" s="8"/>
    </row>
    <row r="1466" spans="1:17" x14ac:dyDescent="0.25">
      <c r="O1466" s="13"/>
      <c r="P1466" s="8"/>
      <c r="Q1466" s="8"/>
    </row>
  </sheetData>
  <conditionalFormatting sqref="A1:A901">
    <cfRule type="duplicateValues" dxfId="24" priority="21"/>
  </conditionalFormatting>
  <conditionalFormatting sqref="A902:A1030">
    <cfRule type="duplicateValues" dxfId="23" priority="20"/>
  </conditionalFormatting>
  <conditionalFormatting sqref="A1031:A1100">
    <cfRule type="duplicateValues" dxfId="22" priority="19"/>
  </conditionalFormatting>
  <conditionalFormatting sqref="A1101:A1456">
    <cfRule type="duplicateValues" dxfId="21" priority="32"/>
  </conditionalFormatting>
  <conditionalFormatting sqref="A1458">
    <cfRule type="duplicateValues" dxfId="20" priority="12"/>
  </conditionalFormatting>
  <conditionalFormatting sqref="A1459:A1460">
    <cfRule type="duplicateValues" dxfId="19" priority="11"/>
  </conditionalFormatting>
  <conditionalFormatting sqref="M1459:M1460">
    <cfRule type="cellIs" dxfId="18" priority="6" operator="lessThan">
      <formula>2000</formula>
    </cfRule>
  </conditionalFormatting>
  <conditionalFormatting sqref="M1461">
    <cfRule type="cellIs" dxfId="17" priority="1" operator="lessThan">
      <formula>2000</formula>
    </cfRule>
  </conditionalFormatting>
  <conditionalFormatting sqref="A1461">
    <cfRule type="duplicateValues" dxfId="16" priority="5"/>
  </conditionalFormatting>
  <pageMargins left="0.7" right="0.7" top="0.75" bottom="0.75" header="0.3" footer="0.3"/>
  <pageSetup orientation="portrait" verticalDpi="300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" operator="containsText" text="//" id="{BE7D6EAE-FE30-408F-8661-EE7F21BDEB09}">
            <xm:f>NOT(ISERROR(SEARCH("//",'Subsample- r2 retain-NAMES'!M1456)))</xm:f>
            <x14:dxf>
              <font>
                <color rgb="FF9C0006"/>
              </font>
            </x14:dxf>
          </x14:cfRule>
          <xm:sqref>N1459:N1460</xm:sqref>
        </x14:conditionalFormatting>
        <x14:conditionalFormatting xmlns:xm="http://schemas.microsoft.com/office/excel/2006/main">
          <x14:cfRule type="containsText" priority="7" operator="containsText" text="avian" id="{51160836-8189-44BF-9EAF-A8E38D90D4E3}">
            <xm:f>NOT(ISERROR(SEARCH("avian",'Subsample- r2 retain-NAMES'!G1456)))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G1459:G1460</xm:sqref>
        </x14:conditionalFormatting>
        <x14:conditionalFormatting xmlns:xm="http://schemas.microsoft.com/office/excel/2006/main">
          <x14:cfRule type="containsText" priority="45" operator="containsText" text="//" id="{BE7D6EAE-FE30-408F-8661-EE7F21BDEB09}">
            <xm:f>NOT(ISERROR(SEARCH("//",'Subsample- r2 retain-NAMES'!V1456)))</xm:f>
            <x14:dxf>
              <font>
                <color rgb="FF9C0006"/>
              </font>
            </x14:dxf>
          </x14:cfRule>
          <xm:sqref>O1465:O1466</xm:sqref>
        </x14:conditionalFormatting>
        <x14:conditionalFormatting xmlns:xm="http://schemas.microsoft.com/office/excel/2006/main">
          <x14:cfRule type="containsText" priority="4" operator="containsText" text="//" id="{97D2CD4E-B91D-4B8F-A3C5-A9DC400278A3}">
            <xm:f>NOT(ISERROR(SEARCH("//",'Subsample- r2 retain dataset'!Q1457)))</xm:f>
            <x14:dxf>
              <font>
                <color rgb="FF9C0006"/>
              </font>
            </x14:dxf>
          </x14:cfRule>
          <xm:sqref>N1461</xm:sqref>
        </x14:conditionalFormatting>
        <x14:conditionalFormatting xmlns:xm="http://schemas.microsoft.com/office/excel/2006/main">
          <x14:cfRule type="containsText" priority="2" operator="containsText" text="avian" id="{BA60F4E3-21C6-4C16-AA1F-568DB7E11EAE}">
            <xm:f>NOT(ISERROR(SEARCH("avian",'Subsample- r2 retain dataset'!G1457)))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G1461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"/>
  <sheetViews>
    <sheetView tabSelected="1" workbookViewId="0">
      <selection activeCell="K22" sqref="K22"/>
    </sheetView>
  </sheetViews>
  <sheetFormatPr defaultRowHeight="12.75" x14ac:dyDescent="0.2"/>
  <cols>
    <col min="1" max="1" width="13.42578125" style="8" bestFit="1" customWidth="1"/>
    <col min="2" max="2" width="14.7109375" style="8" customWidth="1"/>
    <col min="3" max="3" width="14.7109375" style="125" customWidth="1"/>
    <col min="4" max="4" width="15" style="125" customWidth="1"/>
    <col min="5" max="6" width="9.140625" style="8"/>
    <col min="7" max="7" width="16.140625" style="8" bestFit="1" customWidth="1"/>
    <col min="8" max="8" width="9.140625" style="8"/>
    <col min="9" max="9" width="14.85546875" style="8" bestFit="1" customWidth="1"/>
    <col min="10" max="10" width="12.85546875" style="8" bestFit="1" customWidth="1"/>
    <col min="11" max="11" width="16.140625" style="8" bestFit="1" customWidth="1"/>
    <col min="12" max="12" width="8.5703125" style="8" bestFit="1" customWidth="1"/>
    <col min="13" max="13" width="13.28515625" style="8" bestFit="1" customWidth="1"/>
    <col min="14" max="14" width="9.5703125" style="8" bestFit="1" customWidth="1"/>
    <col min="15" max="15" width="8" style="8" bestFit="1" customWidth="1"/>
    <col min="16" max="16" width="9" style="8" bestFit="1" customWidth="1"/>
    <col min="17" max="17" width="13.42578125" style="8" bestFit="1" customWidth="1"/>
    <col min="18" max="16384" width="9.140625" style="8"/>
  </cols>
  <sheetData>
    <row r="1" spans="1:17" x14ac:dyDescent="0.2">
      <c r="A1" s="3" t="s">
        <v>8</v>
      </c>
      <c r="B1" s="3" t="s">
        <v>7551</v>
      </c>
      <c r="C1" s="123" t="s">
        <v>9344</v>
      </c>
      <c r="D1" s="124" t="s">
        <v>9345</v>
      </c>
    </row>
    <row r="2" spans="1:17" ht="26.25" x14ac:dyDescent="0.25">
      <c r="A2" s="115" t="s">
        <v>8685</v>
      </c>
      <c r="B2" s="8" t="s">
        <v>8684</v>
      </c>
      <c r="C2" s="122">
        <v>17.291487</v>
      </c>
      <c r="D2" s="122">
        <v>161.01010099999999</v>
      </c>
      <c r="I2" s="208" t="s">
        <v>25</v>
      </c>
      <c r="J2" s="208" t="s">
        <v>2850</v>
      </c>
      <c r="K2" s="208" t="s">
        <v>3258</v>
      </c>
      <c r="L2" s="208" t="s">
        <v>5525</v>
      </c>
      <c r="M2" s="208" t="s">
        <v>5662</v>
      </c>
      <c r="N2" s="208" t="s">
        <v>6784</v>
      </c>
      <c r="O2" s="208" t="s">
        <v>7164</v>
      </c>
      <c r="P2" s="208" t="s">
        <v>7462</v>
      </c>
      <c r="Q2" s="8" t="s">
        <v>13718</v>
      </c>
    </row>
    <row r="3" spans="1:17" ht="15" x14ac:dyDescent="0.25">
      <c r="A3" s="10" t="s">
        <v>3258</v>
      </c>
      <c r="B3" s="8" t="s">
        <v>7552</v>
      </c>
      <c r="C3" s="122">
        <v>36.523018999999998</v>
      </c>
      <c r="D3" s="122">
        <v>120.683662</v>
      </c>
      <c r="G3" s="8" t="s">
        <v>13719</v>
      </c>
      <c r="H3" s="206" t="s">
        <v>23</v>
      </c>
      <c r="I3" s="210">
        <v>817</v>
      </c>
      <c r="J3" s="210">
        <v>129</v>
      </c>
      <c r="K3" s="210">
        <v>670</v>
      </c>
      <c r="L3" s="209">
        <v>11</v>
      </c>
      <c r="M3" s="210">
        <v>325</v>
      </c>
      <c r="N3" s="210">
        <v>16</v>
      </c>
      <c r="O3" s="209">
        <v>91</v>
      </c>
      <c r="P3" s="209">
        <v>17</v>
      </c>
      <c r="Q3" s="207">
        <v>2076</v>
      </c>
    </row>
    <row r="4" spans="1:17" ht="15" x14ac:dyDescent="0.25">
      <c r="A4" s="10" t="s">
        <v>25</v>
      </c>
      <c r="B4" s="8" t="s">
        <v>7553</v>
      </c>
      <c r="C4" s="122">
        <v>30.965195000000001</v>
      </c>
      <c r="D4" s="122">
        <v>108.21038</v>
      </c>
      <c r="G4" s="8" t="s">
        <v>13719</v>
      </c>
      <c r="H4" s="206" t="s">
        <v>2303</v>
      </c>
      <c r="I4" s="209">
        <v>38</v>
      </c>
      <c r="J4" s="8">
        <v>0</v>
      </c>
      <c r="K4" s="209">
        <v>29</v>
      </c>
      <c r="L4" s="209">
        <v>25</v>
      </c>
      <c r="M4" s="209">
        <v>22</v>
      </c>
      <c r="N4" s="210">
        <v>92</v>
      </c>
      <c r="O4" s="209">
        <v>2</v>
      </c>
      <c r="P4" s="209">
        <v>1</v>
      </c>
      <c r="Q4" s="207">
        <v>209</v>
      </c>
    </row>
    <row r="5" spans="1:17" ht="15" x14ac:dyDescent="0.25">
      <c r="A5" s="10" t="s">
        <v>2850</v>
      </c>
      <c r="B5" s="8" t="s">
        <v>7554</v>
      </c>
      <c r="C5" s="122">
        <v>33.312486999999997</v>
      </c>
      <c r="D5" s="122">
        <v>89.954511999999994</v>
      </c>
      <c r="G5" s="8" t="s">
        <v>13720</v>
      </c>
      <c r="H5" s="206" t="s">
        <v>23</v>
      </c>
      <c r="I5" s="210">
        <v>142</v>
      </c>
      <c r="J5" s="210">
        <v>94</v>
      </c>
      <c r="K5" s="210">
        <v>189</v>
      </c>
      <c r="L5" s="209">
        <v>11</v>
      </c>
      <c r="M5" s="210">
        <v>188</v>
      </c>
      <c r="N5" s="210">
        <v>7</v>
      </c>
      <c r="O5" s="209">
        <v>91</v>
      </c>
      <c r="P5" s="209">
        <v>17</v>
      </c>
      <c r="Q5" s="207">
        <v>739</v>
      </c>
    </row>
    <row r="6" spans="1:17" ht="15" x14ac:dyDescent="0.25">
      <c r="A6" s="10" t="s">
        <v>7462</v>
      </c>
      <c r="B6" s="8" t="s">
        <v>7555</v>
      </c>
      <c r="C6" s="122">
        <v>14.701523</v>
      </c>
      <c r="D6" s="122">
        <v>103.36949</v>
      </c>
      <c r="G6" s="8" t="s">
        <v>13720</v>
      </c>
      <c r="H6" s="206" t="s">
        <v>2303</v>
      </c>
      <c r="I6" s="209">
        <v>38</v>
      </c>
      <c r="J6" s="8">
        <v>0</v>
      </c>
      <c r="K6" s="209">
        <v>29</v>
      </c>
      <c r="L6" s="209">
        <v>25</v>
      </c>
      <c r="M6" s="209">
        <v>22</v>
      </c>
      <c r="N6" s="210">
        <v>56</v>
      </c>
      <c r="O6" s="209">
        <v>2</v>
      </c>
      <c r="P6" s="209">
        <v>1</v>
      </c>
      <c r="Q6" s="207">
        <v>173</v>
      </c>
    </row>
    <row r="7" spans="1:17" x14ac:dyDescent="0.2">
      <c r="A7" s="10" t="s">
        <v>7164</v>
      </c>
      <c r="B7" s="8" t="s">
        <v>7556</v>
      </c>
      <c r="C7" s="122">
        <v>22.898472000000002</v>
      </c>
      <c r="D7" s="122">
        <v>80.232845999999995</v>
      </c>
    </row>
    <row r="8" spans="1:17" ht="15" x14ac:dyDescent="0.25">
      <c r="A8" s="10" t="s">
        <v>5662</v>
      </c>
      <c r="B8" s="8" t="s">
        <v>7557</v>
      </c>
      <c r="C8" s="122">
        <v>31.395147000000001</v>
      </c>
      <c r="D8" s="122">
        <v>45.084296000000002</v>
      </c>
      <c r="I8" s="208"/>
      <c r="K8" s="208"/>
      <c r="L8" s="208"/>
      <c r="M8" s="208"/>
      <c r="N8" s="208"/>
      <c r="O8" s="208"/>
      <c r="P8" s="208"/>
    </row>
    <row r="9" spans="1:17" x14ac:dyDescent="0.2">
      <c r="A9" s="10" t="s">
        <v>6784</v>
      </c>
      <c r="B9" s="8" t="s">
        <v>7558</v>
      </c>
      <c r="C9" s="122">
        <v>41.264490000000002</v>
      </c>
      <c r="D9" s="122">
        <v>-98.486636000000004</v>
      </c>
    </row>
    <row r="10" spans="1:17" x14ac:dyDescent="0.2">
      <c r="A10" s="10" t="s">
        <v>5525</v>
      </c>
      <c r="B10" s="8" t="s">
        <v>7559</v>
      </c>
      <c r="C10" s="122">
        <v>48.970329</v>
      </c>
      <c r="D10" s="122">
        <v>8.5050480000000004</v>
      </c>
      <c r="H10" s="8" t="s">
        <v>13721</v>
      </c>
    </row>
    <row r="11" spans="1:17" x14ac:dyDescent="0.2">
      <c r="H11" s="211" t="s">
        <v>13722</v>
      </c>
    </row>
    <row r="13" spans="1:17" x14ac:dyDescent="0.2">
      <c r="A13" s="10" t="s">
        <v>7567</v>
      </c>
    </row>
    <row r="14" spans="1:17" x14ac:dyDescent="0.2">
      <c r="A14" s="8" t="s">
        <v>7560</v>
      </c>
    </row>
    <row r="15" spans="1:17" x14ac:dyDescent="0.2">
      <c r="A15" s="8" t="s">
        <v>7561</v>
      </c>
    </row>
    <row r="16" spans="1:17" x14ac:dyDescent="0.2">
      <c r="A16" s="8" t="s">
        <v>2989</v>
      </c>
    </row>
    <row r="17" spans="1:1" x14ac:dyDescent="0.2">
      <c r="A17" s="8" t="s">
        <v>7562</v>
      </c>
    </row>
    <row r="18" spans="1:1" x14ac:dyDescent="0.2">
      <c r="A18" s="8" t="s">
        <v>3247</v>
      </c>
    </row>
    <row r="19" spans="1:1" x14ac:dyDescent="0.2">
      <c r="A19" s="8" t="s">
        <v>2866</v>
      </c>
    </row>
    <row r="20" spans="1:1" x14ac:dyDescent="0.2">
      <c r="A20" s="8" t="s">
        <v>2855</v>
      </c>
    </row>
    <row r="21" spans="1:1" x14ac:dyDescent="0.2">
      <c r="A21" s="8" t="s">
        <v>7563</v>
      </c>
    </row>
    <row r="22" spans="1:1" x14ac:dyDescent="0.2">
      <c r="A22" s="8" t="s">
        <v>7564</v>
      </c>
    </row>
    <row r="23" spans="1:1" x14ac:dyDescent="0.2">
      <c r="A23" s="8" t="s">
        <v>2891</v>
      </c>
    </row>
    <row r="24" spans="1:1" x14ac:dyDescent="0.2">
      <c r="A24" s="8" t="s">
        <v>2973</v>
      </c>
    </row>
    <row r="26" spans="1:1" x14ac:dyDescent="0.2">
      <c r="A26" s="8" t="s">
        <v>7565</v>
      </c>
    </row>
    <row r="27" spans="1:1" x14ac:dyDescent="0.2">
      <c r="A27" s="8" t="s">
        <v>458</v>
      </c>
    </row>
    <row r="28" spans="1:1" x14ac:dyDescent="0.2">
      <c r="A28" s="8" t="s">
        <v>115</v>
      </c>
    </row>
    <row r="29" spans="1:1" x14ac:dyDescent="0.2">
      <c r="A29" s="8" t="s">
        <v>126</v>
      </c>
    </row>
    <row r="30" spans="1:1" x14ac:dyDescent="0.2">
      <c r="A30" s="8" t="s">
        <v>778</v>
      </c>
    </row>
    <row r="31" spans="1:1" x14ac:dyDescent="0.2">
      <c r="A31" s="8" t="s">
        <v>483</v>
      </c>
    </row>
    <row r="32" spans="1:1" x14ac:dyDescent="0.2">
      <c r="A32" s="8" t="s">
        <v>1822</v>
      </c>
    </row>
    <row r="33" spans="1:3" x14ac:dyDescent="0.2">
      <c r="A33" s="8" t="s">
        <v>7566</v>
      </c>
    </row>
    <row r="36" spans="1:3" x14ac:dyDescent="0.2">
      <c r="A36" s="11"/>
      <c r="B36" s="121" t="s">
        <v>6</v>
      </c>
      <c r="C36" s="126"/>
    </row>
    <row r="37" spans="1:3" x14ac:dyDescent="0.2">
      <c r="A37" s="11">
        <v>0</v>
      </c>
      <c r="B37" s="11" t="s">
        <v>1073</v>
      </c>
      <c r="C37" s="126"/>
    </row>
    <row r="38" spans="1:3" x14ac:dyDescent="0.2">
      <c r="A38" s="11" t="s">
        <v>7568</v>
      </c>
      <c r="B38" s="11" t="s">
        <v>23</v>
      </c>
      <c r="C38" s="126"/>
    </row>
    <row r="39" spans="1:3" x14ac:dyDescent="0.2">
      <c r="A39" s="11" t="s">
        <v>7569</v>
      </c>
      <c r="B39" s="11" t="s">
        <v>2303</v>
      </c>
      <c r="C39" s="126"/>
    </row>
  </sheetData>
  <pageMargins left="0.7" right="0.7" top="0.75" bottom="0.75" header="0.3" footer="0.3"/>
  <pageSetup orientation="portrait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2369"/>
  <sheetViews>
    <sheetView topLeftCell="A973" workbookViewId="0">
      <selection activeCell="I973" activeCellId="1" sqref="A1:A1048576 I1:I1048576"/>
    </sheetView>
  </sheetViews>
  <sheetFormatPr defaultRowHeight="15" x14ac:dyDescent="0.25"/>
  <cols>
    <col min="1" max="1" width="9.7109375" bestFit="1" customWidth="1"/>
    <col min="2" max="2" width="10.85546875" customWidth="1"/>
    <col min="3" max="3" width="18.42578125" customWidth="1"/>
    <col min="4" max="4" width="16.5703125" customWidth="1"/>
    <col min="5" max="5" width="16.7109375" customWidth="1"/>
    <col min="6" max="6" width="14.42578125" customWidth="1"/>
    <col min="7" max="7" width="16.7109375" customWidth="1"/>
    <col min="8" max="8" width="18.140625" customWidth="1"/>
    <col min="9" max="9" width="12.140625" customWidth="1"/>
    <col min="10" max="10" width="9.28515625" customWidth="1"/>
    <col min="11" max="11" width="10.7109375" customWidth="1"/>
    <col min="12" max="12" width="7.42578125" customWidth="1"/>
    <col min="13" max="13" width="5" style="14" customWidth="1"/>
    <col min="14" max="14" width="10.42578125" customWidth="1"/>
    <col min="15" max="15" width="12.42578125" customWidth="1"/>
    <col min="16" max="16" width="24.7109375" customWidth="1"/>
    <col min="17" max="17" width="71.5703125" customWidth="1"/>
  </cols>
  <sheetData>
    <row r="1" spans="1:17" s="2" customFormat="1" ht="12.75" x14ac:dyDescent="0.2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3" t="s">
        <v>8</v>
      </c>
      <c r="J1" s="2" t="s">
        <v>9</v>
      </c>
      <c r="K1" s="5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4" t="s">
        <v>15</v>
      </c>
      <c r="Q1" s="6" t="s">
        <v>17</v>
      </c>
    </row>
    <row r="2" spans="1:17" s="8" customFormat="1" ht="12.75" x14ac:dyDescent="0.2">
      <c r="A2" s="8" t="s">
        <v>5193</v>
      </c>
      <c r="B2" s="8" t="s">
        <v>19</v>
      </c>
      <c r="C2" s="8" t="s">
        <v>52</v>
      </c>
      <c r="D2" s="9" t="s">
        <v>21</v>
      </c>
      <c r="E2" s="9" t="s">
        <v>21</v>
      </c>
      <c r="F2" s="8" t="s">
        <v>22</v>
      </c>
      <c r="G2" s="8" t="s">
        <v>23</v>
      </c>
      <c r="H2" s="8" t="s">
        <v>53</v>
      </c>
      <c r="I2" s="10" t="s">
        <v>3258</v>
      </c>
      <c r="J2" s="8" t="s">
        <v>5129</v>
      </c>
      <c r="K2" s="8" t="s">
        <v>5174</v>
      </c>
      <c r="L2" s="8" t="s">
        <v>27</v>
      </c>
      <c r="M2" s="15">
        <v>2001</v>
      </c>
      <c r="N2" s="11" t="s">
        <v>156</v>
      </c>
      <c r="O2" s="8" t="s">
        <v>29</v>
      </c>
      <c r="P2" s="8" t="s">
        <v>5194</v>
      </c>
      <c r="Q2" s="8" t="s">
        <v>5195</v>
      </c>
    </row>
    <row r="3" spans="1:17" s="8" customFormat="1" ht="12.75" x14ac:dyDescent="0.2">
      <c r="A3" s="8" t="s">
        <v>5190</v>
      </c>
      <c r="B3" s="8" t="s">
        <v>19</v>
      </c>
      <c r="C3" s="8" t="s">
        <v>52</v>
      </c>
      <c r="D3" s="9" t="s">
        <v>21</v>
      </c>
      <c r="E3" s="9" t="s">
        <v>21</v>
      </c>
      <c r="F3" s="8" t="s">
        <v>22</v>
      </c>
      <c r="G3" s="8" t="s">
        <v>23</v>
      </c>
      <c r="H3" s="8" t="s">
        <v>53</v>
      </c>
      <c r="I3" s="10" t="s">
        <v>3258</v>
      </c>
      <c r="J3" s="8" t="s">
        <v>5129</v>
      </c>
      <c r="K3" s="8" t="s">
        <v>5140</v>
      </c>
      <c r="L3" s="8" t="s">
        <v>27</v>
      </c>
      <c r="M3" s="15">
        <v>2001</v>
      </c>
      <c r="N3" s="11" t="s">
        <v>156</v>
      </c>
      <c r="O3" s="8" t="s">
        <v>29</v>
      </c>
      <c r="P3" s="8" t="s">
        <v>5191</v>
      </c>
      <c r="Q3" s="8" t="s">
        <v>5192</v>
      </c>
    </row>
    <row r="4" spans="1:17" s="8" customFormat="1" ht="12.75" x14ac:dyDescent="0.2">
      <c r="A4" s="8" t="s">
        <v>5202</v>
      </c>
      <c r="B4" s="8" t="s">
        <v>19</v>
      </c>
      <c r="C4" s="8" t="s">
        <v>52</v>
      </c>
      <c r="D4" s="9" t="s">
        <v>21</v>
      </c>
      <c r="E4" s="9" t="s">
        <v>21</v>
      </c>
      <c r="F4" s="8" t="s">
        <v>22</v>
      </c>
      <c r="G4" s="8" t="s">
        <v>23</v>
      </c>
      <c r="H4" s="8" t="s">
        <v>53</v>
      </c>
      <c r="I4" s="10" t="s">
        <v>3258</v>
      </c>
      <c r="J4" s="8" t="s">
        <v>5129</v>
      </c>
      <c r="K4" s="8" t="s">
        <v>5174</v>
      </c>
      <c r="L4" s="8" t="s">
        <v>27</v>
      </c>
      <c r="M4" s="15">
        <v>2002</v>
      </c>
      <c r="N4" s="11" t="s">
        <v>314</v>
      </c>
      <c r="O4" s="8" t="s">
        <v>29</v>
      </c>
      <c r="P4" s="8" t="s">
        <v>5203</v>
      </c>
      <c r="Q4" s="8" t="s">
        <v>5204</v>
      </c>
    </row>
    <row r="5" spans="1:17" s="8" customFormat="1" ht="12.75" x14ac:dyDescent="0.2">
      <c r="A5" s="8" t="s">
        <v>5187</v>
      </c>
      <c r="B5" s="8" t="s">
        <v>19</v>
      </c>
      <c r="C5" s="8" t="s">
        <v>52</v>
      </c>
      <c r="D5" s="9" t="s">
        <v>21</v>
      </c>
      <c r="E5" s="9" t="s">
        <v>21</v>
      </c>
      <c r="F5" s="8" t="s">
        <v>22</v>
      </c>
      <c r="G5" s="8" t="s">
        <v>23</v>
      </c>
      <c r="H5" s="8" t="s">
        <v>53</v>
      </c>
      <c r="I5" s="10" t="s">
        <v>3258</v>
      </c>
      <c r="J5" s="8" t="s">
        <v>5129</v>
      </c>
      <c r="K5" s="8" t="s">
        <v>5140</v>
      </c>
      <c r="L5" s="8" t="s">
        <v>27</v>
      </c>
      <c r="M5" s="15">
        <v>2001</v>
      </c>
      <c r="N5" s="11" t="s">
        <v>156</v>
      </c>
      <c r="O5" s="8" t="s">
        <v>29</v>
      </c>
      <c r="P5" s="8" t="s">
        <v>5188</v>
      </c>
      <c r="Q5" s="8" t="s">
        <v>5189</v>
      </c>
    </row>
    <row r="6" spans="1:17" s="8" customFormat="1" ht="12.75" x14ac:dyDescent="0.2">
      <c r="A6" s="8" t="s">
        <v>5196</v>
      </c>
      <c r="B6" s="8" t="s">
        <v>19</v>
      </c>
      <c r="C6" s="8" t="s">
        <v>52</v>
      </c>
      <c r="D6" s="9" t="s">
        <v>21</v>
      </c>
      <c r="E6" s="9" t="s">
        <v>21</v>
      </c>
      <c r="F6" s="8" t="s">
        <v>22</v>
      </c>
      <c r="G6" s="8" t="s">
        <v>23</v>
      </c>
      <c r="H6" s="8" t="s">
        <v>53</v>
      </c>
      <c r="I6" s="10" t="s">
        <v>3258</v>
      </c>
      <c r="J6" s="8" t="s">
        <v>5129</v>
      </c>
      <c r="K6" s="8" t="s">
        <v>5174</v>
      </c>
      <c r="L6" s="8" t="s">
        <v>27</v>
      </c>
      <c r="M6" s="15">
        <v>2001</v>
      </c>
      <c r="N6" s="11" t="s">
        <v>156</v>
      </c>
      <c r="O6" s="8" t="s">
        <v>29</v>
      </c>
      <c r="P6" s="8" t="s">
        <v>5197</v>
      </c>
      <c r="Q6" s="8" t="s">
        <v>5198</v>
      </c>
    </row>
    <row r="7" spans="1:17" s="8" customFormat="1" ht="12.75" x14ac:dyDescent="0.2">
      <c r="A7" s="8" t="s">
        <v>2296</v>
      </c>
      <c r="B7" s="8" t="s">
        <v>19</v>
      </c>
      <c r="C7" s="8" t="s">
        <v>20</v>
      </c>
      <c r="D7" s="9" t="s">
        <v>21</v>
      </c>
      <c r="E7" s="9" t="s">
        <v>21</v>
      </c>
      <c r="F7" s="8" t="s">
        <v>22</v>
      </c>
      <c r="G7" s="8" t="s">
        <v>23</v>
      </c>
      <c r="H7" s="8" t="s">
        <v>24</v>
      </c>
      <c r="I7" s="10" t="s">
        <v>25</v>
      </c>
      <c r="J7" s="8" t="s">
        <v>26</v>
      </c>
      <c r="K7" s="8" t="s">
        <v>26</v>
      </c>
      <c r="L7" s="8" t="s">
        <v>27</v>
      </c>
      <c r="M7" s="10">
        <v>1997</v>
      </c>
      <c r="N7" s="11" t="s">
        <v>54</v>
      </c>
      <c r="O7" s="8" t="s">
        <v>29</v>
      </c>
      <c r="P7" s="8" t="s">
        <v>2297</v>
      </c>
      <c r="Q7" s="8" t="s">
        <v>2298</v>
      </c>
    </row>
    <row r="8" spans="1:17" s="8" customFormat="1" ht="12.75" x14ac:dyDescent="0.2">
      <c r="A8" s="8" t="s">
        <v>7461</v>
      </c>
      <c r="B8" s="8" t="s">
        <v>19</v>
      </c>
      <c r="C8" s="8" t="s">
        <v>20</v>
      </c>
      <c r="D8" s="9" t="s">
        <v>21</v>
      </c>
      <c r="E8" s="9" t="s">
        <v>21</v>
      </c>
      <c r="F8" s="8" t="s">
        <v>22</v>
      </c>
      <c r="G8" s="8" t="s">
        <v>23</v>
      </c>
      <c r="H8" s="8" t="s">
        <v>24</v>
      </c>
      <c r="I8" s="10" t="s">
        <v>7462</v>
      </c>
      <c r="J8" s="8" t="s">
        <v>7463</v>
      </c>
      <c r="K8" s="8" t="s">
        <v>7464</v>
      </c>
      <c r="L8" s="8" t="s">
        <v>27</v>
      </c>
      <c r="M8" s="11">
        <v>2009</v>
      </c>
      <c r="N8" s="11" t="s">
        <v>1397</v>
      </c>
      <c r="O8" s="8" t="s">
        <v>29</v>
      </c>
      <c r="P8" s="8" t="s">
        <v>7465</v>
      </c>
      <c r="Q8" s="8" t="s">
        <v>7466</v>
      </c>
    </row>
    <row r="9" spans="1:17" s="8" customFormat="1" ht="12.75" x14ac:dyDescent="0.2">
      <c r="A9" s="8" t="s">
        <v>7467</v>
      </c>
      <c r="B9" s="8" t="s">
        <v>19</v>
      </c>
      <c r="C9" s="8" t="s">
        <v>20</v>
      </c>
      <c r="D9" s="9" t="s">
        <v>21</v>
      </c>
      <c r="E9" s="9" t="s">
        <v>21</v>
      </c>
      <c r="F9" s="8" t="s">
        <v>22</v>
      </c>
      <c r="G9" s="8" t="s">
        <v>23</v>
      </c>
      <c r="H9" s="8" t="s">
        <v>24</v>
      </c>
      <c r="I9" s="10" t="s">
        <v>7462</v>
      </c>
      <c r="J9" s="8" t="s">
        <v>7463</v>
      </c>
      <c r="K9" s="8" t="s">
        <v>7464</v>
      </c>
      <c r="L9" s="8" t="s">
        <v>27</v>
      </c>
      <c r="M9" s="11">
        <v>2009</v>
      </c>
      <c r="N9" s="11" t="s">
        <v>2528</v>
      </c>
      <c r="O9" s="8" t="s">
        <v>29</v>
      </c>
      <c r="P9" s="8" t="s">
        <v>7468</v>
      </c>
      <c r="Q9" s="8" t="s">
        <v>7469</v>
      </c>
    </row>
    <row r="10" spans="1:17" s="8" customFormat="1" ht="12.75" x14ac:dyDescent="0.2">
      <c r="A10" s="8" t="s">
        <v>7470</v>
      </c>
      <c r="B10" s="8" t="s">
        <v>19</v>
      </c>
      <c r="C10" s="8" t="s">
        <v>20</v>
      </c>
      <c r="D10" s="9" t="s">
        <v>21</v>
      </c>
      <c r="E10" s="9" t="s">
        <v>21</v>
      </c>
      <c r="F10" s="8" t="s">
        <v>22</v>
      </c>
      <c r="G10" s="8" t="s">
        <v>23</v>
      </c>
      <c r="H10" s="8" t="s">
        <v>24</v>
      </c>
      <c r="I10" s="10" t="s">
        <v>7462</v>
      </c>
      <c r="J10" s="8" t="s">
        <v>7463</v>
      </c>
      <c r="K10" s="8" t="s">
        <v>7464</v>
      </c>
      <c r="L10" s="8" t="s">
        <v>217</v>
      </c>
      <c r="M10" s="11">
        <v>2010</v>
      </c>
      <c r="N10" s="11" t="s">
        <v>2065</v>
      </c>
      <c r="O10" s="8" t="s">
        <v>29</v>
      </c>
      <c r="P10" s="8" t="s">
        <v>7471</v>
      </c>
      <c r="Q10" s="8" t="s">
        <v>7472</v>
      </c>
    </row>
    <row r="11" spans="1:17" s="8" customFormat="1" ht="12.75" x14ac:dyDescent="0.2">
      <c r="A11" s="8" t="s">
        <v>3649</v>
      </c>
      <c r="B11" s="8" t="s">
        <v>19</v>
      </c>
      <c r="C11" s="8" t="s">
        <v>52</v>
      </c>
      <c r="D11" s="9" t="s">
        <v>21</v>
      </c>
      <c r="E11" s="9" t="s">
        <v>21</v>
      </c>
      <c r="F11" s="8" t="s">
        <v>22</v>
      </c>
      <c r="G11" s="8" t="s">
        <v>23</v>
      </c>
      <c r="H11" s="8" t="s">
        <v>53</v>
      </c>
      <c r="I11" s="10" t="s">
        <v>3258</v>
      </c>
      <c r="J11" s="8" t="s">
        <v>114</v>
      </c>
      <c r="K11" s="8" t="s">
        <v>3317</v>
      </c>
      <c r="L11" s="8" t="s">
        <v>27</v>
      </c>
      <c r="M11" s="15">
        <v>2003</v>
      </c>
      <c r="N11" s="13">
        <v>37897</v>
      </c>
      <c r="O11" s="8" t="s">
        <v>29</v>
      </c>
      <c r="P11" s="8" t="s">
        <v>3650</v>
      </c>
      <c r="Q11" s="8" t="s">
        <v>3651</v>
      </c>
    </row>
    <row r="12" spans="1:17" s="8" customFormat="1" ht="12.75" x14ac:dyDescent="0.2">
      <c r="A12" s="8" t="s">
        <v>7473</v>
      </c>
      <c r="B12" s="8" t="s">
        <v>19</v>
      </c>
      <c r="C12" s="8" t="s">
        <v>52</v>
      </c>
      <c r="D12" s="9" t="s">
        <v>21</v>
      </c>
      <c r="E12" s="9" t="s">
        <v>21</v>
      </c>
      <c r="F12" s="8" t="s">
        <v>22</v>
      </c>
      <c r="G12" s="8" t="s">
        <v>23</v>
      </c>
      <c r="H12" s="8" t="s">
        <v>53</v>
      </c>
      <c r="I12" s="10" t="s">
        <v>7462</v>
      </c>
      <c r="J12" s="8" t="s">
        <v>7463</v>
      </c>
      <c r="K12" s="8" t="s">
        <v>7464</v>
      </c>
      <c r="L12" s="8" t="s">
        <v>27</v>
      </c>
      <c r="M12" s="11">
        <v>2012</v>
      </c>
      <c r="N12" s="13">
        <v>40957</v>
      </c>
      <c r="O12" s="8" t="s">
        <v>29</v>
      </c>
      <c r="P12" s="8" t="s">
        <v>7474</v>
      </c>
      <c r="Q12" s="8" t="s">
        <v>7475</v>
      </c>
    </row>
    <row r="13" spans="1:17" s="8" customFormat="1" ht="12.75" x14ac:dyDescent="0.2">
      <c r="A13" s="8" t="s">
        <v>7476</v>
      </c>
      <c r="B13" s="8" t="s">
        <v>19</v>
      </c>
      <c r="C13" s="8" t="s">
        <v>52</v>
      </c>
      <c r="D13" s="9" t="s">
        <v>21</v>
      </c>
      <c r="E13" s="9" t="s">
        <v>21</v>
      </c>
      <c r="F13" s="8" t="s">
        <v>22</v>
      </c>
      <c r="G13" s="8" t="s">
        <v>23</v>
      </c>
      <c r="H13" s="8" t="s">
        <v>53</v>
      </c>
      <c r="I13" s="10" t="s">
        <v>7462</v>
      </c>
      <c r="J13" s="8" t="s">
        <v>7463</v>
      </c>
      <c r="K13" s="8" t="s">
        <v>7464</v>
      </c>
      <c r="L13" s="8" t="s">
        <v>27</v>
      </c>
      <c r="M13" s="11">
        <v>2012</v>
      </c>
      <c r="N13" s="13">
        <v>41018</v>
      </c>
      <c r="O13" s="8" t="s">
        <v>29</v>
      </c>
      <c r="P13" s="8" t="s">
        <v>7477</v>
      </c>
      <c r="Q13" s="8" t="s">
        <v>7478</v>
      </c>
    </row>
    <row r="14" spans="1:17" s="8" customFormat="1" ht="12.75" x14ac:dyDescent="0.2">
      <c r="A14" s="8" t="s">
        <v>7479</v>
      </c>
      <c r="B14" s="8" t="s">
        <v>19</v>
      </c>
      <c r="C14" s="8" t="s">
        <v>7480</v>
      </c>
      <c r="D14" s="9" t="s">
        <v>2536</v>
      </c>
      <c r="E14" s="9" t="s">
        <v>2536</v>
      </c>
      <c r="F14" s="8" t="s">
        <v>22</v>
      </c>
      <c r="G14" s="8" t="s">
        <v>23</v>
      </c>
      <c r="H14" s="8" t="s">
        <v>96</v>
      </c>
      <c r="I14" s="10" t="s">
        <v>7462</v>
      </c>
      <c r="J14" s="8" t="s">
        <v>7463</v>
      </c>
      <c r="K14" s="8" t="s">
        <v>7464</v>
      </c>
      <c r="L14" s="8" t="s">
        <v>27</v>
      </c>
      <c r="M14" s="11">
        <v>2006</v>
      </c>
      <c r="N14" s="11" t="s">
        <v>7481</v>
      </c>
      <c r="O14" s="8" t="s">
        <v>29</v>
      </c>
      <c r="P14" s="8" t="s">
        <v>7482</v>
      </c>
      <c r="Q14" s="8" t="s">
        <v>7483</v>
      </c>
    </row>
    <row r="15" spans="1:17" s="8" customFormat="1" ht="12.75" x14ac:dyDescent="0.2">
      <c r="A15" s="8" t="s">
        <v>7484</v>
      </c>
      <c r="B15" s="8" t="s">
        <v>19</v>
      </c>
      <c r="C15" s="12" t="s">
        <v>7485</v>
      </c>
      <c r="D15" s="9" t="s">
        <v>7486</v>
      </c>
      <c r="E15" s="9" t="s">
        <v>69</v>
      </c>
      <c r="F15" s="9" t="s">
        <v>22</v>
      </c>
      <c r="G15" s="8" t="s">
        <v>23</v>
      </c>
      <c r="H15" s="8" t="s">
        <v>70</v>
      </c>
      <c r="I15" s="10" t="s">
        <v>7462</v>
      </c>
      <c r="J15" s="8" t="s">
        <v>7463</v>
      </c>
      <c r="K15" s="8" t="s">
        <v>7464</v>
      </c>
      <c r="L15" s="8" t="s">
        <v>27</v>
      </c>
      <c r="M15" s="11">
        <v>2009</v>
      </c>
      <c r="N15" s="11" t="s">
        <v>1459</v>
      </c>
      <c r="O15" s="8" t="s">
        <v>29</v>
      </c>
      <c r="P15" s="8" t="s">
        <v>7487</v>
      </c>
      <c r="Q15" s="8" t="s">
        <v>7488</v>
      </c>
    </row>
    <row r="16" spans="1:17" s="8" customFormat="1" ht="12.75" x14ac:dyDescent="0.2">
      <c r="A16" s="8" t="s">
        <v>7489</v>
      </c>
      <c r="B16" s="8" t="s">
        <v>19</v>
      </c>
      <c r="C16" s="12" t="s">
        <v>7485</v>
      </c>
      <c r="D16" s="9" t="s">
        <v>7486</v>
      </c>
      <c r="E16" s="9" t="s">
        <v>69</v>
      </c>
      <c r="F16" s="9" t="s">
        <v>22</v>
      </c>
      <c r="G16" s="8" t="s">
        <v>23</v>
      </c>
      <c r="H16" s="8" t="s">
        <v>70</v>
      </c>
      <c r="I16" s="10" t="s">
        <v>7462</v>
      </c>
      <c r="J16" s="8" t="s">
        <v>7463</v>
      </c>
      <c r="K16" s="8" t="s">
        <v>7464</v>
      </c>
      <c r="L16" s="8" t="s">
        <v>27</v>
      </c>
      <c r="M16" s="11">
        <v>2009</v>
      </c>
      <c r="N16" s="11" t="s">
        <v>1459</v>
      </c>
      <c r="O16" s="8" t="s">
        <v>29</v>
      </c>
      <c r="P16" s="8" t="s">
        <v>7490</v>
      </c>
      <c r="Q16" s="8" t="s">
        <v>7491</v>
      </c>
    </row>
    <row r="17" spans="1:17" s="8" customFormat="1" ht="12.75" x14ac:dyDescent="0.2">
      <c r="A17" s="8" t="s">
        <v>7496</v>
      </c>
      <c r="B17" s="8" t="s">
        <v>19</v>
      </c>
      <c r="C17" s="8" t="s">
        <v>20</v>
      </c>
      <c r="D17" s="9" t="s">
        <v>21</v>
      </c>
      <c r="E17" s="9" t="s">
        <v>21</v>
      </c>
      <c r="F17" s="8" t="s">
        <v>22</v>
      </c>
      <c r="G17" s="8" t="s">
        <v>23</v>
      </c>
      <c r="H17" s="8" t="s">
        <v>24</v>
      </c>
      <c r="I17" s="10" t="s">
        <v>7462</v>
      </c>
      <c r="J17" s="8" t="s">
        <v>7463</v>
      </c>
      <c r="K17" s="8" t="s">
        <v>7464</v>
      </c>
      <c r="L17" s="8" t="s">
        <v>5317</v>
      </c>
      <c r="M17" s="11">
        <v>2012</v>
      </c>
      <c r="N17" s="13">
        <v>41135</v>
      </c>
      <c r="O17" s="8" t="s">
        <v>29</v>
      </c>
      <c r="P17" s="8" t="s">
        <v>7497</v>
      </c>
      <c r="Q17" s="8" t="s">
        <v>7498</v>
      </c>
    </row>
    <row r="18" spans="1:17" s="8" customFormat="1" ht="12.75" x14ac:dyDescent="0.2">
      <c r="A18" s="8" t="s">
        <v>7499</v>
      </c>
      <c r="B18" s="8" t="s">
        <v>19</v>
      </c>
      <c r="C18" s="8" t="s">
        <v>52</v>
      </c>
      <c r="D18" s="9" t="s">
        <v>21</v>
      </c>
      <c r="E18" s="9" t="s">
        <v>21</v>
      </c>
      <c r="F18" s="8" t="s">
        <v>22</v>
      </c>
      <c r="G18" s="8" t="s">
        <v>23</v>
      </c>
      <c r="H18" s="8" t="s">
        <v>53</v>
      </c>
      <c r="I18" s="10" t="s">
        <v>7462</v>
      </c>
      <c r="J18" s="8" t="s">
        <v>7463</v>
      </c>
      <c r="K18" s="8" t="s">
        <v>7464</v>
      </c>
      <c r="L18" s="8" t="s">
        <v>27</v>
      </c>
      <c r="M18" s="11">
        <v>2012</v>
      </c>
      <c r="N18" s="13">
        <v>41134</v>
      </c>
      <c r="O18" s="8" t="s">
        <v>29</v>
      </c>
      <c r="P18" s="8" t="s">
        <v>7500</v>
      </c>
      <c r="Q18" s="8" t="s">
        <v>7501</v>
      </c>
    </row>
    <row r="19" spans="1:17" s="8" customFormat="1" ht="12.75" x14ac:dyDescent="0.2">
      <c r="A19" s="8" t="s">
        <v>7502</v>
      </c>
      <c r="B19" s="8" t="s">
        <v>19</v>
      </c>
      <c r="C19" s="8" t="s">
        <v>52</v>
      </c>
      <c r="D19" s="9" t="s">
        <v>21</v>
      </c>
      <c r="E19" s="9" t="s">
        <v>21</v>
      </c>
      <c r="F19" s="8" t="s">
        <v>22</v>
      </c>
      <c r="G19" s="8" t="s">
        <v>23</v>
      </c>
      <c r="H19" s="8" t="s">
        <v>53</v>
      </c>
      <c r="I19" s="10" t="s">
        <v>7462</v>
      </c>
      <c r="J19" s="8" t="s">
        <v>7463</v>
      </c>
      <c r="K19" s="8" t="s">
        <v>7503</v>
      </c>
      <c r="L19" s="8" t="s">
        <v>27</v>
      </c>
      <c r="M19" s="11">
        <v>2013</v>
      </c>
      <c r="N19" s="13">
        <v>41374</v>
      </c>
      <c r="O19" s="8" t="s">
        <v>29</v>
      </c>
      <c r="P19" s="8" t="s">
        <v>7504</v>
      </c>
      <c r="Q19" s="8" t="s">
        <v>7505</v>
      </c>
    </row>
    <row r="20" spans="1:17" s="8" customFormat="1" ht="12.75" x14ac:dyDescent="0.2">
      <c r="A20" s="8" t="s">
        <v>7506</v>
      </c>
      <c r="B20" s="8" t="s">
        <v>19</v>
      </c>
      <c r="C20" s="8" t="s">
        <v>3312</v>
      </c>
      <c r="D20" s="9" t="s">
        <v>21</v>
      </c>
      <c r="E20" s="9" t="s">
        <v>21</v>
      </c>
      <c r="F20" s="9" t="s">
        <v>22</v>
      </c>
      <c r="G20" s="8" t="s">
        <v>23</v>
      </c>
      <c r="H20" s="8" t="s">
        <v>24</v>
      </c>
      <c r="I20" s="10" t="s">
        <v>7462</v>
      </c>
      <c r="J20" s="8" t="s">
        <v>7463</v>
      </c>
      <c r="K20" s="8" t="s">
        <v>7464</v>
      </c>
      <c r="L20" s="8" t="s">
        <v>27</v>
      </c>
      <c r="M20" s="11">
        <v>2013</v>
      </c>
      <c r="N20" s="13">
        <v>41401</v>
      </c>
      <c r="O20" s="8" t="s">
        <v>29</v>
      </c>
      <c r="P20" s="8" t="s">
        <v>7507</v>
      </c>
      <c r="Q20" s="8" t="s">
        <v>7508</v>
      </c>
    </row>
    <row r="21" spans="1:17" s="8" customFormat="1" ht="12.75" x14ac:dyDescent="0.2">
      <c r="A21" s="148" t="s">
        <v>60</v>
      </c>
      <c r="B21" s="8" t="s">
        <v>19</v>
      </c>
      <c r="C21" s="8" t="s">
        <v>20</v>
      </c>
      <c r="D21" s="9" t="s">
        <v>21</v>
      </c>
      <c r="E21" s="9" t="s">
        <v>21</v>
      </c>
      <c r="F21" s="8" t="s">
        <v>22</v>
      </c>
      <c r="G21" s="8" t="s">
        <v>23</v>
      </c>
      <c r="H21" s="8" t="s">
        <v>24</v>
      </c>
      <c r="I21" s="10" t="s">
        <v>25</v>
      </c>
      <c r="J21" s="8" t="s">
        <v>26</v>
      </c>
      <c r="K21" s="8" t="s">
        <v>26</v>
      </c>
      <c r="L21" s="8" t="s">
        <v>27</v>
      </c>
      <c r="M21" s="10">
        <v>1997</v>
      </c>
      <c r="N21" s="11" t="s">
        <v>54</v>
      </c>
      <c r="O21" s="8" t="s">
        <v>29</v>
      </c>
      <c r="P21" s="8" t="s">
        <v>61</v>
      </c>
      <c r="Q21" s="8" t="s">
        <v>62</v>
      </c>
    </row>
    <row r="22" spans="1:17" s="8" customFormat="1" ht="12.75" x14ac:dyDescent="0.2">
      <c r="A22" s="148" t="s">
        <v>66</v>
      </c>
      <c r="B22" s="8" t="s">
        <v>19</v>
      </c>
      <c r="C22" s="12" t="s">
        <v>67</v>
      </c>
      <c r="D22" s="9" t="s">
        <v>68</v>
      </c>
      <c r="E22" s="9" t="s">
        <v>69</v>
      </c>
      <c r="F22" s="8" t="s">
        <v>22</v>
      </c>
      <c r="G22" s="8" t="s">
        <v>23</v>
      </c>
      <c r="H22" s="8" t="s">
        <v>70</v>
      </c>
      <c r="I22" s="10" t="s">
        <v>25</v>
      </c>
      <c r="J22" s="8" t="s">
        <v>26</v>
      </c>
      <c r="K22" s="8" t="s">
        <v>26</v>
      </c>
      <c r="L22" s="8" t="s">
        <v>27</v>
      </c>
      <c r="M22" s="10">
        <v>1997</v>
      </c>
      <c r="N22" s="11" t="s">
        <v>54</v>
      </c>
      <c r="O22" s="8" t="s">
        <v>29</v>
      </c>
      <c r="P22" s="8" t="s">
        <v>71</v>
      </c>
      <c r="Q22" s="8" t="s">
        <v>72</v>
      </c>
    </row>
    <row r="23" spans="1:17" s="8" customFormat="1" ht="12.75" x14ac:dyDescent="0.2">
      <c r="A23" s="8" t="s">
        <v>2307</v>
      </c>
      <c r="B23" s="8" t="s">
        <v>19</v>
      </c>
      <c r="C23" s="8" t="s">
        <v>52</v>
      </c>
      <c r="D23" s="9" t="s">
        <v>21</v>
      </c>
      <c r="E23" s="9" t="s">
        <v>21</v>
      </c>
      <c r="F23" s="8" t="s">
        <v>22</v>
      </c>
      <c r="G23" s="8" t="s">
        <v>23</v>
      </c>
      <c r="H23" s="8" t="s">
        <v>53</v>
      </c>
      <c r="I23" s="10" t="s">
        <v>25</v>
      </c>
      <c r="J23" s="8" t="s">
        <v>26</v>
      </c>
      <c r="K23" s="8" t="s">
        <v>26</v>
      </c>
      <c r="L23" s="8" t="s">
        <v>27</v>
      </c>
      <c r="M23" s="10">
        <v>1994</v>
      </c>
      <c r="N23" s="11" t="s">
        <v>116</v>
      </c>
      <c r="O23" s="8" t="s">
        <v>29</v>
      </c>
      <c r="P23" s="8" t="s">
        <v>2308</v>
      </c>
      <c r="Q23" s="8" t="s">
        <v>2309</v>
      </c>
    </row>
    <row r="24" spans="1:17" s="8" customFormat="1" ht="12.75" x14ac:dyDescent="0.2">
      <c r="A24" s="148" t="s">
        <v>3256</v>
      </c>
      <c r="B24" s="8" t="s">
        <v>19</v>
      </c>
      <c r="C24" s="8" t="s">
        <v>52</v>
      </c>
      <c r="D24" s="9" t="s">
        <v>21</v>
      </c>
      <c r="E24" s="9" t="s">
        <v>21</v>
      </c>
      <c r="F24" s="8" t="s">
        <v>22</v>
      </c>
      <c r="G24" s="8" t="s">
        <v>23</v>
      </c>
      <c r="H24" s="8" t="s">
        <v>53</v>
      </c>
      <c r="I24" s="10" t="s">
        <v>3258</v>
      </c>
      <c r="J24" s="8" t="s">
        <v>114</v>
      </c>
      <c r="K24" s="8" t="s">
        <v>3259</v>
      </c>
      <c r="L24" s="8" t="s">
        <v>27</v>
      </c>
      <c r="M24" s="15">
        <v>1994</v>
      </c>
      <c r="N24" s="11" t="s">
        <v>116</v>
      </c>
      <c r="O24" s="8" t="s">
        <v>29</v>
      </c>
      <c r="P24" s="8" t="s">
        <v>3260</v>
      </c>
      <c r="Q24" s="8" t="s">
        <v>3261</v>
      </c>
    </row>
    <row r="25" spans="1:17" s="8" customFormat="1" ht="12.75" x14ac:dyDescent="0.2">
      <c r="A25" s="8" t="s">
        <v>5226</v>
      </c>
      <c r="B25" s="8" t="s">
        <v>19</v>
      </c>
      <c r="C25" s="8" t="s">
        <v>52</v>
      </c>
      <c r="D25" s="9" t="s">
        <v>21</v>
      </c>
      <c r="E25" s="9" t="s">
        <v>21</v>
      </c>
      <c r="F25" s="8" t="s">
        <v>22</v>
      </c>
      <c r="G25" s="8" t="s">
        <v>23</v>
      </c>
      <c r="H25" s="8" t="s">
        <v>53</v>
      </c>
      <c r="I25" s="10" t="s">
        <v>3258</v>
      </c>
      <c r="J25" s="8" t="s">
        <v>5222</v>
      </c>
      <c r="K25" s="8" t="s">
        <v>5223</v>
      </c>
      <c r="L25" s="8" t="s">
        <v>27</v>
      </c>
      <c r="M25" s="15">
        <v>1996</v>
      </c>
      <c r="N25" s="11" t="s">
        <v>3270</v>
      </c>
      <c r="O25" s="8" t="s">
        <v>29</v>
      </c>
      <c r="P25" s="8" t="s">
        <v>5227</v>
      </c>
      <c r="Q25" s="8" t="s">
        <v>5228</v>
      </c>
    </row>
    <row r="26" spans="1:17" s="8" customFormat="1" ht="12.75" x14ac:dyDescent="0.2">
      <c r="A26" s="11" t="s">
        <v>6800</v>
      </c>
      <c r="B26" s="8" t="s">
        <v>19</v>
      </c>
      <c r="C26" s="12" t="s">
        <v>67</v>
      </c>
      <c r="D26" s="9" t="s">
        <v>6801</v>
      </c>
      <c r="E26" s="9" t="s">
        <v>69</v>
      </c>
      <c r="F26" s="8" t="s">
        <v>22</v>
      </c>
      <c r="G26" s="17" t="s">
        <v>23</v>
      </c>
      <c r="H26" s="17" t="s">
        <v>70</v>
      </c>
      <c r="I26" s="10" t="s">
        <v>6784</v>
      </c>
      <c r="J26" s="8" t="s">
        <v>6785</v>
      </c>
      <c r="K26" s="8" t="s">
        <v>6802</v>
      </c>
      <c r="L26" s="8" t="s">
        <v>27</v>
      </c>
      <c r="M26" s="11">
        <v>1993</v>
      </c>
      <c r="N26" s="11" t="s">
        <v>5611</v>
      </c>
      <c r="O26" s="8" t="s">
        <v>29</v>
      </c>
      <c r="P26" s="8" t="s">
        <v>6803</v>
      </c>
      <c r="Q26" s="8" t="s">
        <v>6804</v>
      </c>
    </row>
    <row r="27" spans="1:17" s="8" customFormat="1" ht="12.75" x14ac:dyDescent="0.2">
      <c r="A27" s="11" t="s">
        <v>6814</v>
      </c>
      <c r="B27" s="8" t="s">
        <v>19</v>
      </c>
      <c r="C27" s="8" t="s">
        <v>5547</v>
      </c>
      <c r="D27" s="9" t="s">
        <v>6783</v>
      </c>
      <c r="E27" s="9" t="s">
        <v>6783</v>
      </c>
      <c r="F27" s="8" t="s">
        <v>22</v>
      </c>
      <c r="G27" s="17" t="s">
        <v>23</v>
      </c>
      <c r="H27" s="17" t="s">
        <v>5548</v>
      </c>
      <c r="I27" s="144" t="s">
        <v>5525</v>
      </c>
      <c r="J27" s="146" t="s">
        <v>5526</v>
      </c>
      <c r="K27" s="8" t="s">
        <v>6815</v>
      </c>
      <c r="L27" s="8" t="s">
        <v>27</v>
      </c>
      <c r="M27" s="11">
        <v>1983</v>
      </c>
      <c r="N27" s="11" t="s">
        <v>5550</v>
      </c>
      <c r="O27" s="8" t="s">
        <v>29</v>
      </c>
      <c r="P27" s="8" t="s">
        <v>6816</v>
      </c>
      <c r="Q27" s="8" t="s">
        <v>6817</v>
      </c>
    </row>
    <row r="28" spans="1:17" s="8" customFormat="1" ht="12.75" x14ac:dyDescent="0.2">
      <c r="A28" s="8" t="s">
        <v>2310</v>
      </c>
      <c r="B28" s="8" t="s">
        <v>19</v>
      </c>
      <c r="C28" s="8" t="s">
        <v>52</v>
      </c>
      <c r="D28" s="9" t="s">
        <v>21</v>
      </c>
      <c r="E28" s="9" t="s">
        <v>21</v>
      </c>
      <c r="F28" s="8" t="s">
        <v>22</v>
      </c>
      <c r="G28" s="8" t="s">
        <v>23</v>
      </c>
      <c r="H28" s="8" t="s">
        <v>53</v>
      </c>
      <c r="I28" s="10" t="s">
        <v>25</v>
      </c>
      <c r="J28" s="8" t="s">
        <v>26</v>
      </c>
      <c r="K28" s="8" t="s">
        <v>26</v>
      </c>
      <c r="L28" s="8" t="s">
        <v>27</v>
      </c>
      <c r="M28" s="10">
        <v>1999</v>
      </c>
      <c r="N28" s="11" t="s">
        <v>41</v>
      </c>
      <c r="O28" s="8" t="s">
        <v>29</v>
      </c>
      <c r="P28" s="8" t="s">
        <v>2311</v>
      </c>
      <c r="Q28" s="8" t="s">
        <v>2312</v>
      </c>
    </row>
    <row r="29" spans="1:17" s="8" customFormat="1" ht="12.75" x14ac:dyDescent="0.2">
      <c r="A29" s="8" t="s">
        <v>2313</v>
      </c>
      <c r="B29" s="8" t="s">
        <v>19</v>
      </c>
      <c r="C29" s="12" t="s">
        <v>67</v>
      </c>
      <c r="D29" s="9" t="s">
        <v>68</v>
      </c>
      <c r="E29" s="9" t="s">
        <v>69</v>
      </c>
      <c r="F29" s="8" t="s">
        <v>22</v>
      </c>
      <c r="G29" s="8" t="s">
        <v>23</v>
      </c>
      <c r="H29" s="8" t="s">
        <v>70</v>
      </c>
      <c r="I29" s="10" t="s">
        <v>25</v>
      </c>
      <c r="J29" s="8" t="s">
        <v>26</v>
      </c>
      <c r="K29" s="8" t="s">
        <v>26</v>
      </c>
      <c r="L29" s="8" t="s">
        <v>27</v>
      </c>
      <c r="M29" s="10">
        <v>1999</v>
      </c>
      <c r="N29" s="11" t="s">
        <v>41</v>
      </c>
      <c r="O29" s="8" t="s">
        <v>29</v>
      </c>
      <c r="P29" s="8" t="s">
        <v>2314</v>
      </c>
      <c r="Q29" s="8" t="s">
        <v>2315</v>
      </c>
    </row>
    <row r="30" spans="1:17" s="8" customFormat="1" ht="12.75" x14ac:dyDescent="0.2">
      <c r="A30" s="8" t="s">
        <v>3316</v>
      </c>
      <c r="B30" s="8" t="s">
        <v>19</v>
      </c>
      <c r="C30" s="8" t="s">
        <v>52</v>
      </c>
      <c r="D30" s="9" t="s">
        <v>21</v>
      </c>
      <c r="E30" s="9" t="s">
        <v>21</v>
      </c>
      <c r="F30" s="8" t="s">
        <v>22</v>
      </c>
      <c r="G30" s="8" t="s">
        <v>23</v>
      </c>
      <c r="H30" s="8" t="s">
        <v>53</v>
      </c>
      <c r="I30" s="10" t="s">
        <v>3258</v>
      </c>
      <c r="J30" s="8" t="s">
        <v>114</v>
      </c>
      <c r="K30" s="8" t="s">
        <v>3317</v>
      </c>
      <c r="L30" s="8" t="s">
        <v>27</v>
      </c>
      <c r="M30" s="15">
        <v>1998</v>
      </c>
      <c r="N30" s="11" t="s">
        <v>48</v>
      </c>
      <c r="O30" s="8" t="s">
        <v>29</v>
      </c>
      <c r="P30" s="8" t="s">
        <v>3318</v>
      </c>
      <c r="Q30" s="8" t="s">
        <v>3319</v>
      </c>
    </row>
    <row r="31" spans="1:17" s="8" customFormat="1" ht="12.75" x14ac:dyDescent="0.2">
      <c r="A31" s="8" t="s">
        <v>2849</v>
      </c>
      <c r="B31" s="8" t="s">
        <v>19</v>
      </c>
      <c r="C31" s="8" t="s">
        <v>52</v>
      </c>
      <c r="D31" s="9" t="s">
        <v>21</v>
      </c>
      <c r="E31" s="9" t="s">
        <v>21</v>
      </c>
      <c r="F31" s="8" t="s">
        <v>22</v>
      </c>
      <c r="G31" s="8" t="s">
        <v>23</v>
      </c>
      <c r="H31" s="8" t="s">
        <v>53</v>
      </c>
      <c r="I31" s="10" t="s">
        <v>2850</v>
      </c>
      <c r="J31" s="8" t="s">
        <v>114</v>
      </c>
      <c r="K31" s="8" t="s">
        <v>2851</v>
      </c>
      <c r="L31" s="8" t="s">
        <v>27</v>
      </c>
      <c r="M31" s="10">
        <v>1999</v>
      </c>
      <c r="N31" s="11" t="s">
        <v>41</v>
      </c>
      <c r="O31" s="8" t="s">
        <v>29</v>
      </c>
      <c r="P31" s="8" t="s">
        <v>2852</v>
      </c>
      <c r="Q31" s="8" t="s">
        <v>2853</v>
      </c>
    </row>
    <row r="32" spans="1:17" s="8" customFormat="1" ht="12.75" x14ac:dyDescent="0.2">
      <c r="A32" s="8" t="s">
        <v>3465</v>
      </c>
      <c r="B32" s="8" t="s">
        <v>19</v>
      </c>
      <c r="C32" s="8" t="s">
        <v>52</v>
      </c>
      <c r="D32" s="9" t="s">
        <v>21</v>
      </c>
      <c r="E32" s="9" t="s">
        <v>21</v>
      </c>
      <c r="F32" s="8" t="s">
        <v>22</v>
      </c>
      <c r="G32" s="8" t="s">
        <v>23</v>
      </c>
      <c r="H32" s="8" t="s">
        <v>53</v>
      </c>
      <c r="I32" s="10" t="s">
        <v>3258</v>
      </c>
      <c r="J32" s="8" t="s">
        <v>114</v>
      </c>
      <c r="K32" s="8" t="s">
        <v>762</v>
      </c>
      <c r="L32" s="8" t="s">
        <v>27</v>
      </c>
      <c r="M32" s="15">
        <v>2000</v>
      </c>
      <c r="N32" s="11" t="s">
        <v>133</v>
      </c>
      <c r="O32" s="8" t="s">
        <v>29</v>
      </c>
      <c r="P32" s="8" t="s">
        <v>3466</v>
      </c>
      <c r="Q32" s="8" t="s">
        <v>3467</v>
      </c>
    </row>
    <row r="33" spans="1:17" s="8" customFormat="1" ht="12.75" x14ac:dyDescent="0.2">
      <c r="A33" s="8" t="s">
        <v>3459</v>
      </c>
      <c r="B33" s="8" t="s">
        <v>19</v>
      </c>
      <c r="C33" s="8" t="s">
        <v>52</v>
      </c>
      <c r="D33" s="9" t="s">
        <v>21</v>
      </c>
      <c r="E33" s="9" t="s">
        <v>21</v>
      </c>
      <c r="F33" s="8" t="s">
        <v>22</v>
      </c>
      <c r="G33" s="8" t="s">
        <v>23</v>
      </c>
      <c r="H33" s="8" t="s">
        <v>53</v>
      </c>
      <c r="I33" s="10" t="s">
        <v>3258</v>
      </c>
      <c r="J33" s="8" t="s">
        <v>114</v>
      </c>
      <c r="K33" s="8" t="s">
        <v>3392</v>
      </c>
      <c r="L33" s="8" t="s">
        <v>27</v>
      </c>
      <c r="M33" s="15">
        <v>2000</v>
      </c>
      <c r="N33" s="11" t="s">
        <v>133</v>
      </c>
      <c r="O33" s="8" t="s">
        <v>29</v>
      </c>
      <c r="P33" s="8" t="s">
        <v>3460</v>
      </c>
      <c r="Q33" s="8" t="s">
        <v>3461</v>
      </c>
    </row>
    <row r="34" spans="1:17" s="8" customFormat="1" ht="12.75" x14ac:dyDescent="0.2">
      <c r="A34" s="8" t="s">
        <v>3438</v>
      </c>
      <c r="B34" s="8" t="s">
        <v>19</v>
      </c>
      <c r="C34" s="8" t="s">
        <v>52</v>
      </c>
      <c r="D34" s="9" t="s">
        <v>21</v>
      </c>
      <c r="E34" s="9" t="s">
        <v>21</v>
      </c>
      <c r="F34" s="8" t="s">
        <v>22</v>
      </c>
      <c r="G34" s="8" t="s">
        <v>23</v>
      </c>
      <c r="H34" s="8" t="s">
        <v>53</v>
      </c>
      <c r="I34" s="10" t="s">
        <v>3258</v>
      </c>
      <c r="J34" s="8" t="s">
        <v>114</v>
      </c>
      <c r="K34" s="8" t="s">
        <v>3392</v>
      </c>
      <c r="L34" s="8" t="s">
        <v>27</v>
      </c>
      <c r="M34" s="15">
        <v>2000</v>
      </c>
      <c r="N34" s="11" t="s">
        <v>133</v>
      </c>
      <c r="O34" s="8" t="s">
        <v>29</v>
      </c>
      <c r="P34" s="8" t="s">
        <v>3439</v>
      </c>
      <c r="Q34" s="8" t="s">
        <v>3440</v>
      </c>
    </row>
    <row r="35" spans="1:17" s="8" customFormat="1" ht="12.75" x14ac:dyDescent="0.2">
      <c r="A35" s="8" t="s">
        <v>3457</v>
      </c>
      <c r="B35" s="8" t="s">
        <v>19</v>
      </c>
      <c r="C35" s="8" t="s">
        <v>52</v>
      </c>
      <c r="D35" s="9" t="s">
        <v>21</v>
      </c>
      <c r="E35" s="9" t="s">
        <v>21</v>
      </c>
      <c r="F35" s="8" t="s">
        <v>22</v>
      </c>
      <c r="G35" s="8" t="s">
        <v>23</v>
      </c>
      <c r="H35" s="8" t="s">
        <v>53</v>
      </c>
      <c r="I35" s="10" t="s">
        <v>3258</v>
      </c>
      <c r="J35" s="8" t="s">
        <v>114</v>
      </c>
      <c r="K35" s="8" t="s">
        <v>3281</v>
      </c>
      <c r="L35" s="8" t="s">
        <v>27</v>
      </c>
      <c r="M35" s="15">
        <v>2000</v>
      </c>
      <c r="N35" s="11" t="s">
        <v>133</v>
      </c>
      <c r="O35" s="8" t="s">
        <v>29</v>
      </c>
      <c r="P35" s="8" t="s">
        <v>3417</v>
      </c>
      <c r="Q35" s="8" t="s">
        <v>3458</v>
      </c>
    </row>
    <row r="36" spans="1:17" s="8" customFormat="1" ht="12.75" x14ac:dyDescent="0.2">
      <c r="A36" s="8" t="s">
        <v>3558</v>
      </c>
      <c r="B36" s="8" t="s">
        <v>19</v>
      </c>
      <c r="C36" s="8" t="s">
        <v>52</v>
      </c>
      <c r="D36" s="9" t="s">
        <v>21</v>
      </c>
      <c r="E36" s="9" t="s">
        <v>21</v>
      </c>
      <c r="F36" s="8" t="s">
        <v>22</v>
      </c>
      <c r="G36" s="8" t="s">
        <v>23</v>
      </c>
      <c r="H36" s="8" t="s">
        <v>53</v>
      </c>
      <c r="I36" s="10" t="s">
        <v>3258</v>
      </c>
      <c r="J36" s="8" t="s">
        <v>114</v>
      </c>
      <c r="K36" s="8" t="s">
        <v>3281</v>
      </c>
      <c r="L36" s="8" t="s">
        <v>27</v>
      </c>
      <c r="M36" s="15">
        <v>2001</v>
      </c>
      <c r="N36" s="11" t="s">
        <v>156</v>
      </c>
      <c r="O36" s="8" t="s">
        <v>29</v>
      </c>
      <c r="P36" s="8" t="s">
        <v>3559</v>
      </c>
      <c r="Q36" s="8" t="s">
        <v>3560</v>
      </c>
    </row>
    <row r="37" spans="1:17" s="8" customFormat="1" ht="12.75" x14ac:dyDescent="0.2">
      <c r="A37" s="8" t="s">
        <v>2854</v>
      </c>
      <c r="B37" s="8" t="s">
        <v>19</v>
      </c>
      <c r="C37" s="8" t="s">
        <v>52</v>
      </c>
      <c r="D37" s="9" t="s">
        <v>21</v>
      </c>
      <c r="E37" s="9" t="s">
        <v>21</v>
      </c>
      <c r="F37" s="8" t="s">
        <v>22</v>
      </c>
      <c r="G37" s="8" t="s">
        <v>23</v>
      </c>
      <c r="H37" s="8" t="s">
        <v>53</v>
      </c>
      <c r="I37" s="10" t="s">
        <v>2850</v>
      </c>
      <c r="J37" s="8" t="s">
        <v>114</v>
      </c>
      <c r="K37" s="8" t="s">
        <v>2855</v>
      </c>
      <c r="L37" s="8" t="s">
        <v>27</v>
      </c>
      <c r="M37" s="10">
        <v>1999</v>
      </c>
      <c r="N37" s="11" t="s">
        <v>41</v>
      </c>
      <c r="O37" s="8" t="s">
        <v>29</v>
      </c>
      <c r="P37" s="8" t="s">
        <v>2856</v>
      </c>
      <c r="Q37" s="8" t="s">
        <v>2857</v>
      </c>
    </row>
    <row r="38" spans="1:17" s="8" customFormat="1" ht="12.75" x14ac:dyDescent="0.2">
      <c r="A38" s="8" t="s">
        <v>2858</v>
      </c>
      <c r="B38" s="8" t="s">
        <v>19</v>
      </c>
      <c r="C38" s="8" t="s">
        <v>52</v>
      </c>
      <c r="D38" s="9" t="s">
        <v>21</v>
      </c>
      <c r="E38" s="9" t="s">
        <v>21</v>
      </c>
      <c r="F38" s="8" t="s">
        <v>22</v>
      </c>
      <c r="G38" s="8" t="s">
        <v>23</v>
      </c>
      <c r="H38" s="8" t="s">
        <v>53</v>
      </c>
      <c r="I38" s="10" t="s">
        <v>2850</v>
      </c>
      <c r="J38" s="8" t="s">
        <v>114</v>
      </c>
      <c r="K38" s="8" t="s">
        <v>2855</v>
      </c>
      <c r="L38" s="8" t="s">
        <v>27</v>
      </c>
      <c r="M38" s="10">
        <v>2000</v>
      </c>
      <c r="N38" s="11" t="s">
        <v>133</v>
      </c>
      <c r="O38" s="8" t="s">
        <v>29</v>
      </c>
      <c r="P38" s="8" t="s">
        <v>2859</v>
      </c>
      <c r="Q38" s="8" t="s">
        <v>2860</v>
      </c>
    </row>
    <row r="39" spans="1:17" s="8" customFormat="1" ht="12.75" x14ac:dyDescent="0.2">
      <c r="A39" s="8" t="s">
        <v>3445</v>
      </c>
      <c r="B39" s="8" t="s">
        <v>19</v>
      </c>
      <c r="C39" s="8" t="s">
        <v>52</v>
      </c>
      <c r="D39" s="9" t="s">
        <v>21</v>
      </c>
      <c r="E39" s="9" t="s">
        <v>21</v>
      </c>
      <c r="F39" s="8" t="s">
        <v>22</v>
      </c>
      <c r="G39" s="8" t="s">
        <v>23</v>
      </c>
      <c r="H39" s="8" t="s">
        <v>53</v>
      </c>
      <c r="I39" s="10" t="s">
        <v>3258</v>
      </c>
      <c r="J39" s="8" t="s">
        <v>114</v>
      </c>
      <c r="K39" s="8" t="s">
        <v>762</v>
      </c>
      <c r="L39" s="8" t="s">
        <v>27</v>
      </c>
      <c r="M39" s="15">
        <v>2000</v>
      </c>
      <c r="N39" s="11" t="s">
        <v>133</v>
      </c>
      <c r="O39" s="8" t="s">
        <v>29</v>
      </c>
      <c r="P39" s="8" t="s">
        <v>3446</v>
      </c>
      <c r="Q39" s="8" t="s">
        <v>3447</v>
      </c>
    </row>
    <row r="40" spans="1:17" s="8" customFormat="1" ht="12.75" x14ac:dyDescent="0.2">
      <c r="A40" s="148" t="s">
        <v>3327</v>
      </c>
      <c r="B40" s="8" t="s">
        <v>19</v>
      </c>
      <c r="C40" s="8" t="s">
        <v>52</v>
      </c>
      <c r="D40" s="9" t="s">
        <v>21</v>
      </c>
      <c r="E40" s="9" t="s">
        <v>21</v>
      </c>
      <c r="F40" s="8" t="s">
        <v>22</v>
      </c>
      <c r="G40" s="8" t="s">
        <v>23</v>
      </c>
      <c r="H40" s="8" t="s">
        <v>53</v>
      </c>
      <c r="I40" s="10" t="s">
        <v>3258</v>
      </c>
      <c r="J40" s="8" t="s">
        <v>114</v>
      </c>
      <c r="K40" s="8" t="s">
        <v>3281</v>
      </c>
      <c r="L40" s="8" t="s">
        <v>27</v>
      </c>
      <c r="M40" s="15">
        <v>1998</v>
      </c>
      <c r="N40" s="11" t="s">
        <v>48</v>
      </c>
      <c r="O40" s="8" t="s">
        <v>29</v>
      </c>
      <c r="P40" s="8" t="s">
        <v>3328</v>
      </c>
      <c r="Q40" s="8" t="s">
        <v>3329</v>
      </c>
    </row>
    <row r="41" spans="1:17" s="8" customFormat="1" ht="12.75" x14ac:dyDescent="0.2">
      <c r="A41" s="8" t="s">
        <v>7163</v>
      </c>
      <c r="B41" s="8" t="s">
        <v>19</v>
      </c>
      <c r="C41" s="8" t="s">
        <v>52</v>
      </c>
      <c r="D41" s="9" t="s">
        <v>21</v>
      </c>
      <c r="E41" s="9" t="s">
        <v>21</v>
      </c>
      <c r="F41" s="8" t="s">
        <v>22</v>
      </c>
      <c r="G41" s="8" t="s">
        <v>23</v>
      </c>
      <c r="H41" s="8" t="s">
        <v>53</v>
      </c>
      <c r="I41" s="10" t="s">
        <v>7164</v>
      </c>
      <c r="J41" s="8" t="s">
        <v>7165</v>
      </c>
      <c r="K41" s="8" t="s">
        <v>7165</v>
      </c>
      <c r="L41" s="8" t="s">
        <v>27</v>
      </c>
      <c r="M41" s="11">
        <v>1999</v>
      </c>
      <c r="N41" s="11" t="s">
        <v>41</v>
      </c>
      <c r="O41" s="8" t="s">
        <v>29</v>
      </c>
      <c r="P41" s="8" t="s">
        <v>7166</v>
      </c>
      <c r="Q41" s="8" t="s">
        <v>7167</v>
      </c>
    </row>
    <row r="42" spans="1:17" s="8" customFormat="1" ht="12.75" x14ac:dyDescent="0.2">
      <c r="A42" s="8" t="s">
        <v>7168</v>
      </c>
      <c r="B42" s="8" t="s">
        <v>19</v>
      </c>
      <c r="C42" s="8" t="s">
        <v>52</v>
      </c>
      <c r="D42" s="9" t="s">
        <v>21</v>
      </c>
      <c r="E42" s="9" t="s">
        <v>21</v>
      </c>
      <c r="F42" s="8" t="s">
        <v>22</v>
      </c>
      <c r="G42" s="8" t="s">
        <v>23</v>
      </c>
      <c r="H42" s="8" t="s">
        <v>53</v>
      </c>
      <c r="I42" s="10" t="s">
        <v>7164</v>
      </c>
      <c r="J42" s="8" t="s">
        <v>7165</v>
      </c>
      <c r="K42" s="8" t="s">
        <v>7165</v>
      </c>
      <c r="L42" s="8" t="s">
        <v>27</v>
      </c>
      <c r="M42" s="11">
        <v>1999</v>
      </c>
      <c r="N42" s="11" t="s">
        <v>41</v>
      </c>
      <c r="O42" s="8" t="s">
        <v>29</v>
      </c>
      <c r="P42" s="8" t="s">
        <v>7169</v>
      </c>
      <c r="Q42" s="8" t="s">
        <v>7170</v>
      </c>
    </row>
    <row r="43" spans="1:17" s="8" customFormat="1" ht="12.75" x14ac:dyDescent="0.2">
      <c r="A43" s="8" t="s">
        <v>5542</v>
      </c>
      <c r="B43" s="8" t="s">
        <v>19</v>
      </c>
      <c r="C43" s="12" t="s">
        <v>95</v>
      </c>
      <c r="D43" s="9" t="s">
        <v>68</v>
      </c>
      <c r="E43" s="9" t="s">
        <v>69</v>
      </c>
      <c r="F43" s="8" t="s">
        <v>22</v>
      </c>
      <c r="G43" s="8" t="s">
        <v>23</v>
      </c>
      <c r="H43" s="17" t="s">
        <v>96</v>
      </c>
      <c r="I43" s="10" t="s">
        <v>5525</v>
      </c>
      <c r="J43" s="8" t="s">
        <v>5543</v>
      </c>
      <c r="K43" s="8" t="s">
        <v>5543</v>
      </c>
      <c r="L43" s="8" t="s">
        <v>27</v>
      </c>
      <c r="M43" s="11">
        <v>1997</v>
      </c>
      <c r="N43" s="11" t="s">
        <v>54</v>
      </c>
      <c r="O43" s="8" t="s">
        <v>29</v>
      </c>
      <c r="P43" s="8" t="s">
        <v>5544</v>
      </c>
      <c r="Q43" s="8" t="s">
        <v>5545</v>
      </c>
    </row>
    <row r="44" spans="1:17" s="8" customFormat="1" ht="12.75" x14ac:dyDescent="0.2">
      <c r="A44" s="8" t="s">
        <v>2861</v>
      </c>
      <c r="B44" s="8" t="s">
        <v>19</v>
      </c>
      <c r="C44" s="8" t="s">
        <v>52</v>
      </c>
      <c r="D44" s="9" t="s">
        <v>21</v>
      </c>
      <c r="E44" s="9" t="s">
        <v>21</v>
      </c>
      <c r="F44" s="8" t="s">
        <v>22</v>
      </c>
      <c r="G44" s="8" t="s">
        <v>23</v>
      </c>
      <c r="H44" s="8" t="s">
        <v>53</v>
      </c>
      <c r="I44" s="10" t="s">
        <v>2850</v>
      </c>
      <c r="J44" s="8" t="s">
        <v>114</v>
      </c>
      <c r="K44" s="8" t="s">
        <v>2862</v>
      </c>
      <c r="L44" s="8" t="s">
        <v>27</v>
      </c>
      <c r="M44" s="10">
        <v>1999</v>
      </c>
      <c r="N44" s="11" t="s">
        <v>41</v>
      </c>
      <c r="O44" s="8" t="s">
        <v>29</v>
      </c>
      <c r="P44" s="8" t="s">
        <v>2863</v>
      </c>
      <c r="Q44" s="8" t="s">
        <v>2864</v>
      </c>
    </row>
    <row r="45" spans="1:17" s="8" customFormat="1" ht="12.75" x14ac:dyDescent="0.2">
      <c r="A45" s="8" t="s">
        <v>2865</v>
      </c>
      <c r="B45" s="8" t="s">
        <v>19</v>
      </c>
      <c r="C45" s="8" t="s">
        <v>52</v>
      </c>
      <c r="D45" s="9" t="s">
        <v>21</v>
      </c>
      <c r="E45" s="9" t="s">
        <v>21</v>
      </c>
      <c r="F45" s="8" t="s">
        <v>22</v>
      </c>
      <c r="G45" s="8" t="s">
        <v>23</v>
      </c>
      <c r="H45" s="8" t="s">
        <v>53</v>
      </c>
      <c r="I45" s="10" t="s">
        <v>2850</v>
      </c>
      <c r="J45" s="8" t="s">
        <v>114</v>
      </c>
      <c r="K45" s="8" t="s">
        <v>2866</v>
      </c>
      <c r="L45" s="8" t="s">
        <v>27</v>
      </c>
      <c r="M45" s="10">
        <v>1997</v>
      </c>
      <c r="N45" s="11" t="s">
        <v>54</v>
      </c>
      <c r="O45" s="8" t="s">
        <v>29</v>
      </c>
      <c r="P45" s="8" t="s">
        <v>2867</v>
      </c>
      <c r="Q45" s="8" t="s">
        <v>2868</v>
      </c>
    </row>
    <row r="46" spans="1:17" s="8" customFormat="1" ht="12.75" x14ac:dyDescent="0.2">
      <c r="A46" s="8" t="s">
        <v>3385</v>
      </c>
      <c r="B46" s="8" t="s">
        <v>19</v>
      </c>
      <c r="C46" s="8" t="s">
        <v>52</v>
      </c>
      <c r="D46" s="9" t="s">
        <v>21</v>
      </c>
      <c r="E46" s="9" t="s">
        <v>21</v>
      </c>
      <c r="F46" s="8" t="s">
        <v>22</v>
      </c>
      <c r="G46" s="8" t="s">
        <v>23</v>
      </c>
      <c r="H46" s="8" t="s">
        <v>53</v>
      </c>
      <c r="I46" s="10" t="s">
        <v>3258</v>
      </c>
      <c r="J46" s="8" t="s">
        <v>114</v>
      </c>
      <c r="K46" s="8" t="s">
        <v>3353</v>
      </c>
      <c r="L46" s="8" t="s">
        <v>27</v>
      </c>
      <c r="M46" s="15">
        <v>1999</v>
      </c>
      <c r="N46" s="11" t="s">
        <v>41</v>
      </c>
      <c r="O46" s="8" t="s">
        <v>29</v>
      </c>
      <c r="P46" s="8" t="s">
        <v>3386</v>
      </c>
      <c r="Q46" s="8" t="s">
        <v>3387</v>
      </c>
    </row>
    <row r="47" spans="1:17" s="8" customFormat="1" ht="12.75" x14ac:dyDescent="0.2">
      <c r="A47" s="8" t="s">
        <v>2319</v>
      </c>
      <c r="B47" s="8" t="s">
        <v>19</v>
      </c>
      <c r="C47" s="8" t="s">
        <v>52</v>
      </c>
      <c r="D47" s="9" t="s">
        <v>21</v>
      </c>
      <c r="E47" s="9" t="s">
        <v>21</v>
      </c>
      <c r="F47" s="8" t="s">
        <v>22</v>
      </c>
      <c r="G47" s="8" t="s">
        <v>23</v>
      </c>
      <c r="H47" s="8" t="s">
        <v>53</v>
      </c>
      <c r="I47" s="10" t="s">
        <v>25</v>
      </c>
      <c r="J47" s="8" t="s">
        <v>114</v>
      </c>
      <c r="K47" s="8" t="s">
        <v>820</v>
      </c>
      <c r="L47" s="8" t="s">
        <v>27</v>
      </c>
      <c r="M47" s="10">
        <v>1997</v>
      </c>
      <c r="N47" s="11" t="s">
        <v>54</v>
      </c>
      <c r="O47" s="8" t="s">
        <v>29</v>
      </c>
      <c r="P47" s="8" t="s">
        <v>821</v>
      </c>
      <c r="Q47" s="8" t="s">
        <v>2320</v>
      </c>
    </row>
    <row r="48" spans="1:17" s="8" customFormat="1" ht="12.75" x14ac:dyDescent="0.2">
      <c r="A48" s="8" t="s">
        <v>2326</v>
      </c>
      <c r="B48" s="8" t="s">
        <v>19</v>
      </c>
      <c r="C48" s="8" t="s">
        <v>20</v>
      </c>
      <c r="D48" s="9" t="s">
        <v>21</v>
      </c>
      <c r="E48" s="9" t="s">
        <v>21</v>
      </c>
      <c r="F48" s="8" t="s">
        <v>22</v>
      </c>
      <c r="G48" s="8" t="s">
        <v>23</v>
      </c>
      <c r="H48" s="8" t="s">
        <v>24</v>
      </c>
      <c r="I48" s="10" t="s">
        <v>25</v>
      </c>
      <c r="J48" s="8" t="s">
        <v>114</v>
      </c>
      <c r="K48" s="8" t="s">
        <v>143</v>
      </c>
      <c r="L48" s="8" t="s">
        <v>27</v>
      </c>
      <c r="M48" s="10">
        <v>2000</v>
      </c>
      <c r="N48" s="11" t="s">
        <v>133</v>
      </c>
      <c r="O48" s="8" t="s">
        <v>29</v>
      </c>
      <c r="P48" s="8" t="s">
        <v>2327</v>
      </c>
      <c r="Q48" s="8" t="s">
        <v>2328</v>
      </c>
    </row>
    <row r="49" spans="1:17" s="8" customFormat="1" ht="12.75" x14ac:dyDescent="0.2">
      <c r="A49" s="8" t="s">
        <v>2329</v>
      </c>
      <c r="B49" s="8" t="s">
        <v>19</v>
      </c>
      <c r="C49" s="8" t="s">
        <v>20</v>
      </c>
      <c r="D49" s="9" t="s">
        <v>21</v>
      </c>
      <c r="E49" s="9" t="s">
        <v>21</v>
      </c>
      <c r="F49" s="8" t="s">
        <v>22</v>
      </c>
      <c r="G49" s="8" t="s">
        <v>23</v>
      </c>
      <c r="H49" s="8" t="s">
        <v>24</v>
      </c>
      <c r="I49" s="10" t="s">
        <v>25</v>
      </c>
      <c r="J49" s="8" t="s">
        <v>26</v>
      </c>
      <c r="K49" s="8" t="s">
        <v>26</v>
      </c>
      <c r="L49" s="8" t="s">
        <v>27</v>
      </c>
      <c r="M49" s="10">
        <v>1979</v>
      </c>
      <c r="N49" s="11" t="s">
        <v>34</v>
      </c>
      <c r="O49" s="8" t="s">
        <v>29</v>
      </c>
      <c r="P49" s="8" t="s">
        <v>243</v>
      </c>
      <c r="Q49" s="8" t="s">
        <v>2330</v>
      </c>
    </row>
    <row r="50" spans="1:17" s="8" customFormat="1" ht="12.75" x14ac:dyDescent="0.2">
      <c r="A50" s="8" t="s">
        <v>2331</v>
      </c>
      <c r="B50" s="8" t="s">
        <v>19</v>
      </c>
      <c r="C50" s="8" t="s">
        <v>52</v>
      </c>
      <c r="D50" s="9" t="s">
        <v>21</v>
      </c>
      <c r="E50" s="9" t="s">
        <v>21</v>
      </c>
      <c r="F50" s="8" t="s">
        <v>22</v>
      </c>
      <c r="G50" s="8" t="s">
        <v>23</v>
      </c>
      <c r="H50" s="8" t="s">
        <v>53</v>
      </c>
      <c r="I50" s="10" t="s">
        <v>25</v>
      </c>
      <c r="J50" s="8" t="s">
        <v>114</v>
      </c>
      <c r="K50" s="8" t="s">
        <v>115</v>
      </c>
      <c r="L50" s="8" t="s">
        <v>27</v>
      </c>
      <c r="M50" s="10">
        <v>1997</v>
      </c>
      <c r="N50" s="11" t="s">
        <v>54</v>
      </c>
      <c r="O50" s="8" t="s">
        <v>29</v>
      </c>
      <c r="P50" s="8" t="s">
        <v>2332</v>
      </c>
      <c r="Q50" s="8" t="s">
        <v>2333</v>
      </c>
    </row>
    <row r="51" spans="1:17" s="8" customFormat="1" ht="12.75" x14ac:dyDescent="0.2">
      <c r="A51" s="8" t="s">
        <v>3284</v>
      </c>
      <c r="B51" s="8" t="s">
        <v>19</v>
      </c>
      <c r="C51" s="8" t="s">
        <v>52</v>
      </c>
      <c r="D51" s="9" t="s">
        <v>21</v>
      </c>
      <c r="E51" s="9" t="s">
        <v>21</v>
      </c>
      <c r="F51" s="8" t="s">
        <v>22</v>
      </c>
      <c r="G51" s="8" t="s">
        <v>23</v>
      </c>
      <c r="H51" s="8" t="s">
        <v>53</v>
      </c>
      <c r="I51" s="10" t="s">
        <v>3258</v>
      </c>
      <c r="J51" s="8" t="s">
        <v>114</v>
      </c>
      <c r="K51" s="8" t="s">
        <v>762</v>
      </c>
      <c r="L51" s="8" t="s">
        <v>27</v>
      </c>
      <c r="M51" s="15">
        <v>1996</v>
      </c>
      <c r="N51" s="11" t="s">
        <v>3270</v>
      </c>
      <c r="O51" s="8" t="s">
        <v>29</v>
      </c>
      <c r="P51" s="8" t="s">
        <v>3285</v>
      </c>
      <c r="Q51" s="8" t="s">
        <v>3286</v>
      </c>
    </row>
    <row r="52" spans="1:17" s="8" customFormat="1" ht="12.75" x14ac:dyDescent="0.2">
      <c r="A52" s="8" t="s">
        <v>3391</v>
      </c>
      <c r="B52" s="8" t="s">
        <v>19</v>
      </c>
      <c r="C52" s="8" t="s">
        <v>52</v>
      </c>
      <c r="D52" s="9" t="s">
        <v>21</v>
      </c>
      <c r="E52" s="9" t="s">
        <v>21</v>
      </c>
      <c r="F52" s="8" t="s">
        <v>22</v>
      </c>
      <c r="G52" s="8" t="s">
        <v>23</v>
      </c>
      <c r="H52" s="8" t="s">
        <v>53</v>
      </c>
      <c r="I52" s="10" t="s">
        <v>3258</v>
      </c>
      <c r="J52" s="8" t="s">
        <v>114</v>
      </c>
      <c r="K52" s="8" t="s">
        <v>3392</v>
      </c>
      <c r="L52" s="8" t="s">
        <v>27</v>
      </c>
      <c r="M52" s="15">
        <v>1999</v>
      </c>
      <c r="N52" s="11" t="s">
        <v>41</v>
      </c>
      <c r="O52" s="8" t="s">
        <v>29</v>
      </c>
      <c r="P52" s="8" t="s">
        <v>3393</v>
      </c>
      <c r="Q52" s="8" t="s">
        <v>3394</v>
      </c>
    </row>
    <row r="53" spans="1:17" s="8" customFormat="1" ht="12.75" x14ac:dyDescent="0.2">
      <c r="A53" s="8" t="s">
        <v>7171</v>
      </c>
      <c r="B53" s="8" t="s">
        <v>19</v>
      </c>
      <c r="C53" s="8" t="s">
        <v>52</v>
      </c>
      <c r="D53" s="9" t="s">
        <v>21</v>
      </c>
      <c r="E53" s="9" t="s">
        <v>21</v>
      </c>
      <c r="F53" s="8" t="s">
        <v>22</v>
      </c>
      <c r="G53" s="8" t="s">
        <v>23</v>
      </c>
      <c r="H53" s="8" t="s">
        <v>53</v>
      </c>
      <c r="I53" s="10" t="s">
        <v>7164</v>
      </c>
      <c r="J53" s="8" t="s">
        <v>7165</v>
      </c>
      <c r="K53" s="8" t="s">
        <v>7165</v>
      </c>
      <c r="L53" s="8" t="s">
        <v>27</v>
      </c>
      <c r="M53" s="11">
        <v>1999</v>
      </c>
      <c r="N53" s="11" t="s">
        <v>41</v>
      </c>
      <c r="O53" s="8" t="s">
        <v>29</v>
      </c>
      <c r="P53" s="8" t="s">
        <v>7172</v>
      </c>
      <c r="Q53" s="8" t="s">
        <v>7173</v>
      </c>
    </row>
    <row r="54" spans="1:17" s="8" customFormat="1" ht="12.75" x14ac:dyDescent="0.2">
      <c r="A54" s="8" t="s">
        <v>5553</v>
      </c>
      <c r="B54" s="8" t="s">
        <v>19</v>
      </c>
      <c r="C54" s="8" t="s">
        <v>5547</v>
      </c>
      <c r="D54" s="9" t="s">
        <v>21</v>
      </c>
      <c r="E54" s="9" t="s">
        <v>21</v>
      </c>
      <c r="F54" s="8" t="s">
        <v>22</v>
      </c>
      <c r="G54" s="8" t="s">
        <v>23</v>
      </c>
      <c r="H54" s="8" t="s">
        <v>5548</v>
      </c>
      <c r="I54" s="10" t="s">
        <v>5525</v>
      </c>
      <c r="J54" s="8" t="s">
        <v>5530</v>
      </c>
      <c r="K54" s="8" t="s">
        <v>5530</v>
      </c>
      <c r="L54" s="8" t="s">
        <v>27</v>
      </c>
      <c r="M54" s="11">
        <v>1995</v>
      </c>
      <c r="N54" s="11" t="s">
        <v>3265</v>
      </c>
      <c r="O54" s="8" t="s">
        <v>29</v>
      </c>
      <c r="P54" s="8" t="s">
        <v>5554</v>
      </c>
      <c r="Q54" s="8" t="s">
        <v>5555</v>
      </c>
    </row>
    <row r="55" spans="1:17" s="8" customFormat="1" ht="12.75" x14ac:dyDescent="0.2">
      <c r="A55" s="8" t="s">
        <v>5556</v>
      </c>
      <c r="B55" s="8" t="s">
        <v>19</v>
      </c>
      <c r="C55" s="8" t="s">
        <v>5547</v>
      </c>
      <c r="D55" s="9" t="s">
        <v>21</v>
      </c>
      <c r="E55" s="9" t="s">
        <v>21</v>
      </c>
      <c r="F55" s="8" t="s">
        <v>22</v>
      </c>
      <c r="G55" s="8" t="s">
        <v>23</v>
      </c>
      <c r="H55" s="8" t="s">
        <v>5548</v>
      </c>
      <c r="I55" s="10" t="s">
        <v>5525</v>
      </c>
      <c r="J55" s="8" t="s">
        <v>5530</v>
      </c>
      <c r="K55" s="8" t="s">
        <v>5530</v>
      </c>
      <c r="L55" s="8" t="s">
        <v>27</v>
      </c>
      <c r="M55" s="11">
        <v>1995</v>
      </c>
      <c r="N55" s="11" t="s">
        <v>3265</v>
      </c>
      <c r="O55" s="8" t="s">
        <v>29</v>
      </c>
      <c r="P55" s="8" t="s">
        <v>5557</v>
      </c>
      <c r="Q55" s="8" t="s">
        <v>5558</v>
      </c>
    </row>
    <row r="56" spans="1:17" s="8" customFormat="1" ht="12.75" x14ac:dyDescent="0.2">
      <c r="A56" s="8" t="s">
        <v>5562</v>
      </c>
      <c r="B56" s="8" t="s">
        <v>19</v>
      </c>
      <c r="C56" s="8" t="s">
        <v>5547</v>
      </c>
      <c r="D56" s="9" t="s">
        <v>21</v>
      </c>
      <c r="E56" s="9" t="s">
        <v>21</v>
      </c>
      <c r="F56" s="8" t="s">
        <v>22</v>
      </c>
      <c r="G56" s="8" t="s">
        <v>23</v>
      </c>
      <c r="H56" s="8" t="s">
        <v>5548</v>
      </c>
      <c r="I56" s="10" t="s">
        <v>5525</v>
      </c>
      <c r="J56" s="8" t="s">
        <v>5530</v>
      </c>
      <c r="K56" s="8" t="s">
        <v>5530</v>
      </c>
      <c r="L56" s="8" t="s">
        <v>27</v>
      </c>
      <c r="M56" s="11">
        <v>1996</v>
      </c>
      <c r="N56" s="11" t="s">
        <v>3270</v>
      </c>
      <c r="O56" s="8" t="s">
        <v>29</v>
      </c>
      <c r="P56" s="8" t="s">
        <v>5563</v>
      </c>
      <c r="Q56" s="8" t="s">
        <v>5564</v>
      </c>
    </row>
    <row r="57" spans="1:17" s="8" customFormat="1" ht="12.75" x14ac:dyDescent="0.2">
      <c r="A57" s="8" t="s">
        <v>5529</v>
      </c>
      <c r="B57" s="8" t="s">
        <v>19</v>
      </c>
      <c r="C57" s="8" t="s">
        <v>52</v>
      </c>
      <c r="D57" s="9" t="s">
        <v>21</v>
      </c>
      <c r="E57" s="9" t="s">
        <v>21</v>
      </c>
      <c r="F57" s="8" t="s">
        <v>22</v>
      </c>
      <c r="G57" s="8" t="s">
        <v>23</v>
      </c>
      <c r="H57" s="8" t="s">
        <v>53</v>
      </c>
      <c r="I57" s="10" t="s">
        <v>5525</v>
      </c>
      <c r="J57" s="8" t="s">
        <v>5530</v>
      </c>
      <c r="K57" s="8" t="s">
        <v>5530</v>
      </c>
      <c r="L57" s="8" t="s">
        <v>27</v>
      </c>
      <c r="M57" s="11">
        <v>1998</v>
      </c>
      <c r="N57" s="11" t="s">
        <v>48</v>
      </c>
      <c r="O57" s="8" t="s">
        <v>29</v>
      </c>
      <c r="P57" s="8" t="s">
        <v>5531</v>
      </c>
      <c r="Q57" s="8" t="s">
        <v>5532</v>
      </c>
    </row>
    <row r="58" spans="1:17" s="8" customFormat="1" ht="12.75" x14ac:dyDescent="0.2">
      <c r="A58" s="8" t="s">
        <v>7174</v>
      </c>
      <c r="B58" s="8" t="s">
        <v>19</v>
      </c>
      <c r="C58" s="8" t="s">
        <v>52</v>
      </c>
      <c r="D58" s="9" t="s">
        <v>21</v>
      </c>
      <c r="E58" s="9" t="s">
        <v>21</v>
      </c>
      <c r="F58" s="8" t="s">
        <v>22</v>
      </c>
      <c r="G58" s="8" t="s">
        <v>23</v>
      </c>
      <c r="H58" s="8" t="s">
        <v>53</v>
      </c>
      <c r="I58" s="10" t="s">
        <v>7164</v>
      </c>
      <c r="J58" s="8" t="s">
        <v>7165</v>
      </c>
      <c r="K58" s="8" t="s">
        <v>7165</v>
      </c>
      <c r="L58" s="8" t="s">
        <v>27</v>
      </c>
      <c r="M58" s="11">
        <v>1998</v>
      </c>
      <c r="N58" s="11" t="s">
        <v>48</v>
      </c>
      <c r="O58" s="8" t="s">
        <v>29</v>
      </c>
      <c r="P58" s="8" t="s">
        <v>7175</v>
      </c>
      <c r="Q58" s="8" t="s">
        <v>7176</v>
      </c>
    </row>
    <row r="59" spans="1:17" s="8" customFormat="1" ht="12.75" x14ac:dyDescent="0.2">
      <c r="A59" s="8" t="s">
        <v>6693</v>
      </c>
      <c r="B59" s="8" t="s">
        <v>19</v>
      </c>
      <c r="C59" s="8" t="s">
        <v>52</v>
      </c>
      <c r="D59" s="9" t="s">
        <v>21</v>
      </c>
      <c r="E59" s="9" t="s">
        <v>21</v>
      </c>
      <c r="F59" s="8" t="s">
        <v>22</v>
      </c>
      <c r="G59" s="8" t="s">
        <v>23</v>
      </c>
      <c r="H59" s="8" t="s">
        <v>53</v>
      </c>
      <c r="I59" s="10" t="s">
        <v>5662</v>
      </c>
      <c r="J59" s="8" t="s">
        <v>6694</v>
      </c>
      <c r="K59" s="8" t="s">
        <v>6694</v>
      </c>
      <c r="L59" s="8" t="s">
        <v>27</v>
      </c>
      <c r="M59" s="15">
        <v>1999</v>
      </c>
      <c r="N59" s="11" t="s">
        <v>41</v>
      </c>
      <c r="O59" s="8" t="s">
        <v>29</v>
      </c>
      <c r="P59" s="8" t="s">
        <v>6695</v>
      </c>
      <c r="Q59" s="8" t="s">
        <v>6696</v>
      </c>
    </row>
    <row r="60" spans="1:17" s="8" customFormat="1" ht="12.75" x14ac:dyDescent="0.2">
      <c r="A60" s="8" t="s">
        <v>6637</v>
      </c>
      <c r="B60" s="8" t="s">
        <v>19</v>
      </c>
      <c r="C60" s="8" t="s">
        <v>52</v>
      </c>
      <c r="D60" s="9" t="s">
        <v>21</v>
      </c>
      <c r="E60" s="9" t="s">
        <v>21</v>
      </c>
      <c r="F60" s="8" t="s">
        <v>22</v>
      </c>
      <c r="G60" s="8" t="s">
        <v>23</v>
      </c>
      <c r="H60" s="8" t="s">
        <v>53</v>
      </c>
      <c r="I60" s="10" t="s">
        <v>5662</v>
      </c>
      <c r="J60" s="8" t="s">
        <v>6631</v>
      </c>
      <c r="K60" s="8" t="s">
        <v>6631</v>
      </c>
      <c r="L60" s="8" t="s">
        <v>2672</v>
      </c>
      <c r="M60" s="15">
        <v>2000</v>
      </c>
      <c r="N60" s="11" t="s">
        <v>133</v>
      </c>
      <c r="O60" s="8" t="s">
        <v>29</v>
      </c>
      <c r="P60" s="8" t="s">
        <v>6638</v>
      </c>
      <c r="Q60" s="8" t="s">
        <v>6639</v>
      </c>
    </row>
    <row r="61" spans="1:17" s="8" customFormat="1" ht="12.75" x14ac:dyDescent="0.2">
      <c r="A61" s="8" t="s">
        <v>2334</v>
      </c>
      <c r="B61" s="8" t="s">
        <v>19</v>
      </c>
      <c r="C61" s="8" t="s">
        <v>52</v>
      </c>
      <c r="D61" s="9" t="s">
        <v>21</v>
      </c>
      <c r="E61" s="9" t="s">
        <v>21</v>
      </c>
      <c r="F61" s="8" t="s">
        <v>22</v>
      </c>
      <c r="G61" s="8" t="s">
        <v>23</v>
      </c>
      <c r="H61" s="8" t="s">
        <v>53</v>
      </c>
      <c r="I61" s="10" t="s">
        <v>25</v>
      </c>
      <c r="J61" s="8" t="s">
        <v>114</v>
      </c>
      <c r="K61" s="8" t="s">
        <v>458</v>
      </c>
      <c r="L61" s="8" t="s">
        <v>27</v>
      </c>
      <c r="M61" s="10">
        <v>1999</v>
      </c>
      <c r="N61" s="11" t="s">
        <v>41</v>
      </c>
      <c r="O61" s="8" t="s">
        <v>29</v>
      </c>
      <c r="P61" s="8" t="s">
        <v>2335</v>
      </c>
      <c r="Q61" s="8" t="s">
        <v>2336</v>
      </c>
    </row>
    <row r="62" spans="1:17" s="8" customFormat="1" ht="12.75" x14ac:dyDescent="0.2">
      <c r="A62" s="8" t="s">
        <v>3441</v>
      </c>
      <c r="B62" s="8" t="s">
        <v>19</v>
      </c>
      <c r="C62" s="8" t="s">
        <v>52</v>
      </c>
      <c r="D62" s="9" t="s">
        <v>21</v>
      </c>
      <c r="E62" s="9" t="s">
        <v>21</v>
      </c>
      <c r="F62" s="8" t="s">
        <v>22</v>
      </c>
      <c r="G62" s="8" t="s">
        <v>23</v>
      </c>
      <c r="H62" s="8" t="s">
        <v>53</v>
      </c>
      <c r="I62" s="10" t="s">
        <v>3258</v>
      </c>
      <c r="J62" s="8" t="s">
        <v>114</v>
      </c>
      <c r="K62" s="8" t="s">
        <v>3442</v>
      </c>
      <c r="L62" s="8" t="s">
        <v>27</v>
      </c>
      <c r="M62" s="15">
        <v>2000</v>
      </c>
      <c r="N62" s="11" t="s">
        <v>133</v>
      </c>
      <c r="O62" s="8" t="s">
        <v>29</v>
      </c>
      <c r="P62" s="8" t="s">
        <v>3443</v>
      </c>
      <c r="Q62" s="8" t="s">
        <v>3444</v>
      </c>
    </row>
    <row r="63" spans="1:17" s="8" customFormat="1" ht="12.75" x14ac:dyDescent="0.2">
      <c r="A63" s="8" t="s">
        <v>3631</v>
      </c>
      <c r="B63" s="8" t="s">
        <v>19</v>
      </c>
      <c r="C63" s="8" t="s">
        <v>52</v>
      </c>
      <c r="D63" s="9" t="s">
        <v>21</v>
      </c>
      <c r="E63" s="9" t="s">
        <v>21</v>
      </c>
      <c r="F63" s="8" t="s">
        <v>22</v>
      </c>
      <c r="G63" s="8" t="s">
        <v>23</v>
      </c>
      <c r="H63" s="8" t="s">
        <v>53</v>
      </c>
      <c r="I63" s="10" t="s">
        <v>3258</v>
      </c>
      <c r="J63" s="8" t="s">
        <v>114</v>
      </c>
      <c r="K63" s="8" t="s">
        <v>3277</v>
      </c>
      <c r="L63" s="8" t="s">
        <v>27</v>
      </c>
      <c r="M63" s="15">
        <v>2002</v>
      </c>
      <c r="N63" s="11" t="s">
        <v>314</v>
      </c>
      <c r="O63" s="8" t="s">
        <v>29</v>
      </c>
      <c r="P63" s="8" t="s">
        <v>3632</v>
      </c>
      <c r="Q63" s="8" t="s">
        <v>3633</v>
      </c>
    </row>
    <row r="64" spans="1:17" s="8" customFormat="1" ht="12.75" x14ac:dyDescent="0.2">
      <c r="A64" s="8" t="s">
        <v>6108</v>
      </c>
      <c r="B64" s="8" t="s">
        <v>19</v>
      </c>
      <c r="C64" s="8" t="s">
        <v>5547</v>
      </c>
      <c r="D64" s="9" t="s">
        <v>21</v>
      </c>
      <c r="E64" s="9" t="s">
        <v>21</v>
      </c>
      <c r="F64" s="8" t="s">
        <v>22</v>
      </c>
      <c r="G64" s="8" t="s">
        <v>23</v>
      </c>
      <c r="H64" s="8" t="s">
        <v>5548</v>
      </c>
      <c r="I64" s="10" t="s">
        <v>5662</v>
      </c>
      <c r="J64" s="8" t="s">
        <v>6109</v>
      </c>
      <c r="K64" s="8" t="s">
        <v>6110</v>
      </c>
      <c r="L64" s="8" t="s">
        <v>27</v>
      </c>
      <c r="M64" s="15">
        <v>2000</v>
      </c>
      <c r="N64" s="13">
        <v>36676</v>
      </c>
      <c r="O64" s="8" t="s">
        <v>29</v>
      </c>
      <c r="P64" s="8" t="s">
        <v>6111</v>
      </c>
      <c r="Q64" s="8" t="s">
        <v>6112</v>
      </c>
    </row>
    <row r="65" spans="1:17" s="8" customFormat="1" ht="12.75" x14ac:dyDescent="0.2">
      <c r="A65" s="8" t="s">
        <v>6137</v>
      </c>
      <c r="B65" s="8" t="s">
        <v>19</v>
      </c>
      <c r="C65" s="8" t="s">
        <v>52</v>
      </c>
      <c r="D65" s="9" t="s">
        <v>21</v>
      </c>
      <c r="E65" s="9" t="s">
        <v>21</v>
      </c>
      <c r="F65" s="8" t="s">
        <v>22</v>
      </c>
      <c r="G65" s="8" t="s">
        <v>23</v>
      </c>
      <c r="H65" s="8" t="s">
        <v>53</v>
      </c>
      <c r="I65" s="10" t="s">
        <v>5662</v>
      </c>
      <c r="J65" s="8" t="s">
        <v>6109</v>
      </c>
      <c r="K65" s="8" t="s">
        <v>6124</v>
      </c>
      <c r="L65" s="8" t="s">
        <v>27</v>
      </c>
      <c r="M65" s="15">
        <v>2001</v>
      </c>
      <c r="N65" s="13">
        <v>37232</v>
      </c>
      <c r="O65" s="8" t="s">
        <v>29</v>
      </c>
      <c r="P65" s="8" t="s">
        <v>6138</v>
      </c>
      <c r="Q65" s="8" t="s">
        <v>6139</v>
      </c>
    </row>
    <row r="66" spans="1:17" s="8" customFormat="1" ht="12.75" x14ac:dyDescent="0.2">
      <c r="A66" s="8" t="s">
        <v>3348</v>
      </c>
      <c r="B66" s="8" t="s">
        <v>19</v>
      </c>
      <c r="C66" s="8" t="s">
        <v>52</v>
      </c>
      <c r="D66" s="9" t="s">
        <v>21</v>
      </c>
      <c r="E66" s="9" t="s">
        <v>21</v>
      </c>
      <c r="F66" s="8" t="s">
        <v>22</v>
      </c>
      <c r="G66" s="8" t="s">
        <v>23</v>
      </c>
      <c r="H66" s="8" t="s">
        <v>53</v>
      </c>
      <c r="I66" s="10" t="s">
        <v>3258</v>
      </c>
      <c r="J66" s="8" t="s">
        <v>114</v>
      </c>
      <c r="K66" s="8" t="s">
        <v>3281</v>
      </c>
      <c r="L66" s="8" t="s">
        <v>27</v>
      </c>
      <c r="M66" s="15">
        <v>1998</v>
      </c>
      <c r="N66" s="11" t="s">
        <v>48</v>
      </c>
      <c r="O66" s="8" t="s">
        <v>29</v>
      </c>
      <c r="P66" s="8" t="s">
        <v>3328</v>
      </c>
      <c r="Q66" s="8" t="s">
        <v>3349</v>
      </c>
    </row>
    <row r="67" spans="1:17" s="8" customFormat="1" ht="12.75" x14ac:dyDescent="0.2">
      <c r="A67" s="8" t="s">
        <v>5264</v>
      </c>
      <c r="B67" s="8" t="s">
        <v>19</v>
      </c>
      <c r="C67" s="8" t="s">
        <v>52</v>
      </c>
      <c r="D67" s="9" t="s">
        <v>21</v>
      </c>
      <c r="E67" s="9" t="s">
        <v>21</v>
      </c>
      <c r="F67" s="8" t="s">
        <v>22</v>
      </c>
      <c r="G67" s="8" t="s">
        <v>23</v>
      </c>
      <c r="H67" s="8" t="s">
        <v>53</v>
      </c>
      <c r="I67" s="10" t="s">
        <v>3258</v>
      </c>
      <c r="J67" s="8" t="s">
        <v>5222</v>
      </c>
      <c r="K67" s="8" t="s">
        <v>5223</v>
      </c>
      <c r="L67" s="8" t="s">
        <v>27</v>
      </c>
      <c r="M67" s="15">
        <v>2003</v>
      </c>
      <c r="N67" s="11" t="s">
        <v>248</v>
      </c>
      <c r="O67" s="8" t="s">
        <v>29</v>
      </c>
      <c r="P67" s="8" t="s">
        <v>5265</v>
      </c>
      <c r="Q67" s="8" t="s">
        <v>5266</v>
      </c>
    </row>
    <row r="68" spans="1:17" s="8" customFormat="1" ht="12.75" x14ac:dyDescent="0.2">
      <c r="A68" s="8" t="s">
        <v>5301</v>
      </c>
      <c r="B68" s="8" t="s">
        <v>19</v>
      </c>
      <c r="C68" s="8" t="s">
        <v>52</v>
      </c>
      <c r="D68" s="9" t="s">
        <v>21</v>
      </c>
      <c r="E68" s="9" t="s">
        <v>21</v>
      </c>
      <c r="F68" s="8" t="s">
        <v>22</v>
      </c>
      <c r="G68" s="8" t="s">
        <v>23</v>
      </c>
      <c r="H68" s="8" t="s">
        <v>53</v>
      </c>
      <c r="I68" s="10" t="s">
        <v>3258</v>
      </c>
      <c r="J68" s="8" t="s">
        <v>5222</v>
      </c>
      <c r="K68" s="8" t="s">
        <v>5223</v>
      </c>
      <c r="L68" s="8" t="s">
        <v>27</v>
      </c>
      <c r="M68" s="15">
        <v>2004</v>
      </c>
      <c r="N68" s="11" t="s">
        <v>366</v>
      </c>
      <c r="O68" s="8" t="s">
        <v>29</v>
      </c>
      <c r="P68" s="8" t="s">
        <v>5302</v>
      </c>
      <c r="Q68" s="8" t="s">
        <v>5303</v>
      </c>
    </row>
    <row r="69" spans="1:17" s="8" customFormat="1" ht="12.75" x14ac:dyDescent="0.2">
      <c r="A69" s="8" t="s">
        <v>5307</v>
      </c>
      <c r="B69" s="8" t="s">
        <v>19</v>
      </c>
      <c r="C69" s="8" t="s">
        <v>52</v>
      </c>
      <c r="D69" s="9" t="s">
        <v>21</v>
      </c>
      <c r="E69" s="9" t="s">
        <v>21</v>
      </c>
      <c r="F69" s="8" t="s">
        <v>22</v>
      </c>
      <c r="G69" s="8" t="s">
        <v>23</v>
      </c>
      <c r="H69" s="8" t="s">
        <v>53</v>
      </c>
      <c r="I69" s="10" t="s">
        <v>3258</v>
      </c>
      <c r="J69" s="8" t="s">
        <v>5222</v>
      </c>
      <c r="K69" s="8" t="s">
        <v>5223</v>
      </c>
      <c r="L69" s="8" t="s">
        <v>27</v>
      </c>
      <c r="M69" s="15">
        <v>2004</v>
      </c>
      <c r="N69" s="11" t="s">
        <v>366</v>
      </c>
      <c r="O69" s="8" t="s">
        <v>29</v>
      </c>
      <c r="P69" s="8" t="s">
        <v>5308</v>
      </c>
      <c r="Q69" s="8" t="s">
        <v>5309</v>
      </c>
    </row>
    <row r="70" spans="1:17" s="8" customFormat="1" ht="12.75" x14ac:dyDescent="0.2">
      <c r="A70" s="8" t="s">
        <v>5273</v>
      </c>
      <c r="B70" s="8" t="s">
        <v>19</v>
      </c>
      <c r="C70" s="8" t="s">
        <v>88</v>
      </c>
      <c r="D70" s="9" t="s">
        <v>21</v>
      </c>
      <c r="E70" s="9" t="s">
        <v>21</v>
      </c>
      <c r="F70" s="8" t="s">
        <v>22</v>
      </c>
      <c r="G70" s="8" t="s">
        <v>23</v>
      </c>
      <c r="H70" s="8" t="s">
        <v>53</v>
      </c>
      <c r="I70" s="10" t="s">
        <v>3258</v>
      </c>
      <c r="J70" s="8" t="s">
        <v>5222</v>
      </c>
      <c r="K70" s="8" t="s">
        <v>5223</v>
      </c>
      <c r="L70" s="8" t="s">
        <v>27</v>
      </c>
      <c r="M70" s="15">
        <v>2003</v>
      </c>
      <c r="N70" s="11" t="s">
        <v>248</v>
      </c>
      <c r="O70" s="8" t="s">
        <v>29</v>
      </c>
      <c r="P70" s="8" t="s">
        <v>5274</v>
      </c>
      <c r="Q70" s="8" t="s">
        <v>5275</v>
      </c>
    </row>
    <row r="71" spans="1:17" s="8" customFormat="1" ht="12.75" x14ac:dyDescent="0.2">
      <c r="A71" s="8" t="s">
        <v>5267</v>
      </c>
      <c r="B71" s="8" t="s">
        <v>19</v>
      </c>
      <c r="C71" s="8" t="s">
        <v>52</v>
      </c>
      <c r="D71" s="9" t="s">
        <v>21</v>
      </c>
      <c r="E71" s="9" t="s">
        <v>21</v>
      </c>
      <c r="F71" s="8" t="s">
        <v>22</v>
      </c>
      <c r="G71" s="8" t="s">
        <v>23</v>
      </c>
      <c r="H71" s="8" t="s">
        <v>53</v>
      </c>
      <c r="I71" s="10" t="s">
        <v>3258</v>
      </c>
      <c r="J71" s="8" t="s">
        <v>5222</v>
      </c>
      <c r="K71" s="8" t="s">
        <v>5223</v>
      </c>
      <c r="L71" s="8" t="s">
        <v>27</v>
      </c>
      <c r="M71" s="15">
        <v>2003</v>
      </c>
      <c r="N71" s="11" t="s">
        <v>248</v>
      </c>
      <c r="O71" s="8" t="s">
        <v>29</v>
      </c>
      <c r="P71" s="8" t="s">
        <v>5268</v>
      </c>
      <c r="Q71" s="8" t="s">
        <v>5269</v>
      </c>
    </row>
    <row r="72" spans="1:17" s="8" customFormat="1" ht="12.75" x14ac:dyDescent="0.2">
      <c r="A72" s="8" t="s">
        <v>5258</v>
      </c>
      <c r="B72" s="8" t="s">
        <v>19</v>
      </c>
      <c r="C72" s="8" t="s">
        <v>52</v>
      </c>
      <c r="D72" s="9" t="s">
        <v>21</v>
      </c>
      <c r="E72" s="9" t="s">
        <v>21</v>
      </c>
      <c r="F72" s="8" t="s">
        <v>22</v>
      </c>
      <c r="G72" s="8" t="s">
        <v>23</v>
      </c>
      <c r="H72" s="8" t="s">
        <v>53</v>
      </c>
      <c r="I72" s="10" t="s">
        <v>3258</v>
      </c>
      <c r="J72" s="8" t="s">
        <v>5222</v>
      </c>
      <c r="K72" s="8" t="s">
        <v>5223</v>
      </c>
      <c r="L72" s="8" t="s">
        <v>27</v>
      </c>
      <c r="M72" s="15">
        <v>2003</v>
      </c>
      <c r="N72" s="11" t="s">
        <v>248</v>
      </c>
      <c r="O72" s="8" t="s">
        <v>29</v>
      </c>
      <c r="P72" s="8" t="s">
        <v>5259</v>
      </c>
      <c r="Q72" s="8" t="s">
        <v>5260</v>
      </c>
    </row>
    <row r="73" spans="1:17" s="8" customFormat="1" ht="12.75" x14ac:dyDescent="0.2">
      <c r="A73" s="8" t="s">
        <v>5276</v>
      </c>
      <c r="B73" s="8" t="s">
        <v>19</v>
      </c>
      <c r="C73" s="8" t="s">
        <v>52</v>
      </c>
      <c r="D73" s="9" t="s">
        <v>21</v>
      </c>
      <c r="E73" s="9" t="s">
        <v>21</v>
      </c>
      <c r="F73" s="8" t="s">
        <v>22</v>
      </c>
      <c r="G73" s="8" t="s">
        <v>23</v>
      </c>
      <c r="H73" s="8" t="s">
        <v>53</v>
      </c>
      <c r="I73" s="10" t="s">
        <v>3258</v>
      </c>
      <c r="J73" s="8" t="s">
        <v>5222</v>
      </c>
      <c r="K73" s="8" t="s">
        <v>5223</v>
      </c>
      <c r="L73" s="8" t="s">
        <v>27</v>
      </c>
      <c r="M73" s="15">
        <v>2003</v>
      </c>
      <c r="N73" s="11" t="s">
        <v>248</v>
      </c>
      <c r="O73" s="8" t="s">
        <v>29</v>
      </c>
      <c r="P73" s="8" t="s">
        <v>5277</v>
      </c>
      <c r="Q73" s="8" t="s">
        <v>5278</v>
      </c>
    </row>
    <row r="74" spans="1:17" s="8" customFormat="1" ht="12.75" x14ac:dyDescent="0.2">
      <c r="A74" s="8" t="s">
        <v>5270</v>
      </c>
      <c r="B74" s="8" t="s">
        <v>19</v>
      </c>
      <c r="C74" s="6" t="s">
        <v>5134</v>
      </c>
      <c r="D74" s="9" t="s">
        <v>68</v>
      </c>
      <c r="E74" s="9" t="s">
        <v>5135</v>
      </c>
      <c r="F74" s="8" t="s">
        <v>832</v>
      </c>
      <c r="G74" s="17" t="s">
        <v>23</v>
      </c>
      <c r="H74" s="17" t="s">
        <v>24</v>
      </c>
      <c r="I74" s="10" t="s">
        <v>3258</v>
      </c>
      <c r="J74" s="8" t="s">
        <v>5222</v>
      </c>
      <c r="K74" s="8" t="s">
        <v>5223</v>
      </c>
      <c r="L74" s="8" t="s">
        <v>27</v>
      </c>
      <c r="M74" s="15">
        <v>2003</v>
      </c>
      <c r="N74" s="11" t="s">
        <v>248</v>
      </c>
      <c r="O74" s="8" t="s">
        <v>29</v>
      </c>
      <c r="P74" s="8" t="s">
        <v>5271</v>
      </c>
      <c r="Q74" s="8" t="s">
        <v>5272</v>
      </c>
    </row>
    <row r="75" spans="1:17" s="8" customFormat="1" ht="12.75" x14ac:dyDescent="0.2">
      <c r="A75" s="8" t="s">
        <v>5261</v>
      </c>
      <c r="B75" s="8" t="s">
        <v>19</v>
      </c>
      <c r="C75" s="8" t="s">
        <v>52</v>
      </c>
      <c r="D75" s="9" t="s">
        <v>21</v>
      </c>
      <c r="E75" s="9" t="s">
        <v>21</v>
      </c>
      <c r="F75" s="8" t="s">
        <v>22</v>
      </c>
      <c r="G75" s="8" t="s">
        <v>23</v>
      </c>
      <c r="H75" s="8" t="s">
        <v>53</v>
      </c>
      <c r="I75" s="10" t="s">
        <v>3258</v>
      </c>
      <c r="J75" s="8" t="s">
        <v>5222</v>
      </c>
      <c r="K75" s="8" t="s">
        <v>5223</v>
      </c>
      <c r="L75" s="8" t="s">
        <v>27</v>
      </c>
      <c r="M75" s="15">
        <v>2003</v>
      </c>
      <c r="N75" s="11" t="s">
        <v>248</v>
      </c>
      <c r="O75" s="8" t="s">
        <v>29</v>
      </c>
      <c r="P75" s="8" t="s">
        <v>5262</v>
      </c>
      <c r="Q75" s="8" t="s">
        <v>5263</v>
      </c>
    </row>
    <row r="76" spans="1:17" s="8" customFormat="1" ht="12.75" x14ac:dyDescent="0.2">
      <c r="A76" s="8" t="s">
        <v>5279</v>
      </c>
      <c r="B76" s="8" t="s">
        <v>19</v>
      </c>
      <c r="C76" s="8" t="s">
        <v>52</v>
      </c>
      <c r="D76" s="9" t="s">
        <v>21</v>
      </c>
      <c r="E76" s="9" t="s">
        <v>21</v>
      </c>
      <c r="F76" s="8" t="s">
        <v>22</v>
      </c>
      <c r="G76" s="8" t="s">
        <v>23</v>
      </c>
      <c r="H76" s="8" t="s">
        <v>53</v>
      </c>
      <c r="I76" s="10" t="s">
        <v>3258</v>
      </c>
      <c r="J76" s="8" t="s">
        <v>5222</v>
      </c>
      <c r="K76" s="8" t="s">
        <v>5223</v>
      </c>
      <c r="L76" s="8" t="s">
        <v>27</v>
      </c>
      <c r="M76" s="15">
        <v>2003</v>
      </c>
      <c r="N76" s="11" t="s">
        <v>248</v>
      </c>
      <c r="O76" s="8" t="s">
        <v>29</v>
      </c>
      <c r="P76" s="8" t="s">
        <v>5280</v>
      </c>
      <c r="Q76" s="8" t="s">
        <v>5281</v>
      </c>
    </row>
    <row r="77" spans="1:17" s="8" customFormat="1" ht="12.75" x14ac:dyDescent="0.2">
      <c r="A77" s="8" t="s">
        <v>5255</v>
      </c>
      <c r="B77" s="8" t="s">
        <v>19</v>
      </c>
      <c r="C77" s="8" t="s">
        <v>52</v>
      </c>
      <c r="D77" s="9" t="s">
        <v>21</v>
      </c>
      <c r="E77" s="9" t="s">
        <v>21</v>
      </c>
      <c r="F77" s="8" t="s">
        <v>22</v>
      </c>
      <c r="G77" s="8" t="s">
        <v>23</v>
      </c>
      <c r="H77" s="8" t="s">
        <v>53</v>
      </c>
      <c r="I77" s="10" t="s">
        <v>3258</v>
      </c>
      <c r="J77" s="8" t="s">
        <v>5222</v>
      </c>
      <c r="K77" s="8" t="s">
        <v>5223</v>
      </c>
      <c r="L77" s="8" t="s">
        <v>27</v>
      </c>
      <c r="M77" s="15">
        <v>2003</v>
      </c>
      <c r="N77" s="11" t="s">
        <v>248</v>
      </c>
      <c r="O77" s="8" t="s">
        <v>29</v>
      </c>
      <c r="P77" s="8" t="s">
        <v>5256</v>
      </c>
      <c r="Q77" s="8" t="s">
        <v>5257</v>
      </c>
    </row>
    <row r="78" spans="1:17" s="8" customFormat="1" ht="12.75" x14ac:dyDescent="0.2">
      <c r="A78" s="8" t="s">
        <v>3622</v>
      </c>
      <c r="B78" s="8" t="s">
        <v>19</v>
      </c>
      <c r="C78" s="8" t="s">
        <v>52</v>
      </c>
      <c r="D78" s="9" t="s">
        <v>21</v>
      </c>
      <c r="E78" s="9" t="s">
        <v>21</v>
      </c>
      <c r="F78" s="8" t="s">
        <v>22</v>
      </c>
      <c r="G78" s="8" t="s">
        <v>23</v>
      </c>
      <c r="H78" s="8" t="s">
        <v>53</v>
      </c>
      <c r="I78" s="10" t="s">
        <v>3258</v>
      </c>
      <c r="J78" s="8" t="s">
        <v>114</v>
      </c>
      <c r="K78" s="8" t="s">
        <v>3277</v>
      </c>
      <c r="L78" s="8" t="s">
        <v>3623</v>
      </c>
      <c r="M78" s="15">
        <v>2002</v>
      </c>
      <c r="N78" s="11" t="s">
        <v>314</v>
      </c>
      <c r="O78" s="8" t="s">
        <v>29</v>
      </c>
      <c r="P78" s="8" t="s">
        <v>3624</v>
      </c>
      <c r="Q78" s="8" t="s">
        <v>3625</v>
      </c>
    </row>
    <row r="79" spans="1:17" s="8" customFormat="1" ht="12.75" x14ac:dyDescent="0.2">
      <c r="A79" s="8" t="s">
        <v>3567</v>
      </c>
      <c r="B79" s="8" t="s">
        <v>19</v>
      </c>
      <c r="C79" s="8" t="s">
        <v>52</v>
      </c>
      <c r="D79" s="9" t="s">
        <v>21</v>
      </c>
      <c r="E79" s="9" t="s">
        <v>21</v>
      </c>
      <c r="F79" s="8" t="s">
        <v>22</v>
      </c>
      <c r="G79" s="8" t="s">
        <v>23</v>
      </c>
      <c r="H79" s="8" t="s">
        <v>53</v>
      </c>
      <c r="I79" s="10" t="s">
        <v>3258</v>
      </c>
      <c r="J79" s="8" t="s">
        <v>114</v>
      </c>
      <c r="K79" s="8" t="s">
        <v>3425</v>
      </c>
      <c r="L79" s="8" t="s">
        <v>27</v>
      </c>
      <c r="M79" s="15">
        <v>2001</v>
      </c>
      <c r="N79" s="13">
        <v>37008</v>
      </c>
      <c r="O79" s="8" t="s">
        <v>29</v>
      </c>
      <c r="P79" s="8" t="s">
        <v>3568</v>
      </c>
      <c r="Q79" s="8" t="s">
        <v>3569</v>
      </c>
    </row>
    <row r="80" spans="1:17" s="8" customFormat="1" ht="12.75" x14ac:dyDescent="0.2">
      <c r="A80" s="8" t="s">
        <v>2340</v>
      </c>
      <c r="B80" s="8" t="s">
        <v>19</v>
      </c>
      <c r="C80" s="8" t="s">
        <v>52</v>
      </c>
      <c r="D80" s="9" t="s">
        <v>21</v>
      </c>
      <c r="E80" s="9" t="s">
        <v>21</v>
      </c>
      <c r="F80" s="8" t="s">
        <v>22</v>
      </c>
      <c r="G80" s="8" t="s">
        <v>23</v>
      </c>
      <c r="H80" s="8" t="s">
        <v>53</v>
      </c>
      <c r="I80" s="10" t="s">
        <v>25</v>
      </c>
      <c r="J80" s="8" t="s">
        <v>114</v>
      </c>
      <c r="K80" s="8" t="s">
        <v>143</v>
      </c>
      <c r="L80" s="8" t="s">
        <v>27</v>
      </c>
      <c r="M80" s="10">
        <v>2001</v>
      </c>
      <c r="N80" s="11" t="s">
        <v>156</v>
      </c>
      <c r="O80" s="8" t="s">
        <v>29</v>
      </c>
      <c r="P80" s="8" t="s">
        <v>2341</v>
      </c>
      <c r="Q80" s="8" t="s">
        <v>2342</v>
      </c>
    </row>
    <row r="81" spans="1:17" s="8" customFormat="1" ht="12.75" x14ac:dyDescent="0.2">
      <c r="A81" s="8" t="s">
        <v>2343</v>
      </c>
      <c r="B81" s="8" t="s">
        <v>19</v>
      </c>
      <c r="C81" s="8" t="s">
        <v>52</v>
      </c>
      <c r="D81" s="9" t="s">
        <v>21</v>
      </c>
      <c r="E81" s="9" t="s">
        <v>21</v>
      </c>
      <c r="F81" s="8" t="s">
        <v>22</v>
      </c>
      <c r="G81" s="8" t="s">
        <v>23</v>
      </c>
      <c r="H81" s="8" t="s">
        <v>53</v>
      </c>
      <c r="I81" s="10" t="s">
        <v>25</v>
      </c>
      <c r="J81" s="8" t="s">
        <v>114</v>
      </c>
      <c r="K81" s="8" t="s">
        <v>143</v>
      </c>
      <c r="L81" s="8" t="s">
        <v>27</v>
      </c>
      <c r="M81" s="10">
        <v>2002</v>
      </c>
      <c r="N81" s="11" t="s">
        <v>314</v>
      </c>
      <c r="O81" s="8" t="s">
        <v>29</v>
      </c>
      <c r="P81" s="8" t="s">
        <v>2344</v>
      </c>
      <c r="Q81" s="8" t="s">
        <v>2345</v>
      </c>
    </row>
    <row r="82" spans="1:17" s="8" customFormat="1" ht="12.75" x14ac:dyDescent="0.2">
      <c r="A82" s="8" t="s">
        <v>2346</v>
      </c>
      <c r="B82" s="8" t="s">
        <v>19</v>
      </c>
      <c r="C82" s="8" t="s">
        <v>52</v>
      </c>
      <c r="D82" s="9" t="s">
        <v>21</v>
      </c>
      <c r="E82" s="9" t="s">
        <v>21</v>
      </c>
      <c r="F82" s="8" t="s">
        <v>22</v>
      </c>
      <c r="G82" s="8" t="s">
        <v>23</v>
      </c>
      <c r="H82" s="8" t="s">
        <v>53</v>
      </c>
      <c r="I82" s="10" t="s">
        <v>25</v>
      </c>
      <c r="J82" s="8" t="s">
        <v>114</v>
      </c>
      <c r="K82" s="8" t="s">
        <v>143</v>
      </c>
      <c r="L82" s="8" t="s">
        <v>27</v>
      </c>
      <c r="M82" s="10">
        <v>2003</v>
      </c>
      <c r="N82" s="11" t="s">
        <v>248</v>
      </c>
      <c r="O82" s="8" t="s">
        <v>29</v>
      </c>
      <c r="P82" s="8" t="s">
        <v>2347</v>
      </c>
      <c r="Q82" s="8" t="s">
        <v>2348</v>
      </c>
    </row>
    <row r="83" spans="1:17" s="8" customFormat="1" ht="12.75" x14ac:dyDescent="0.2">
      <c r="A83" s="8" t="s">
        <v>2349</v>
      </c>
      <c r="B83" s="8" t="s">
        <v>19</v>
      </c>
      <c r="C83" s="8" t="s">
        <v>52</v>
      </c>
      <c r="D83" s="9" t="s">
        <v>21</v>
      </c>
      <c r="E83" s="9" t="s">
        <v>21</v>
      </c>
      <c r="F83" s="8" t="s">
        <v>22</v>
      </c>
      <c r="G83" s="8" t="s">
        <v>23</v>
      </c>
      <c r="H83" s="8" t="s">
        <v>53</v>
      </c>
      <c r="I83" s="10" t="s">
        <v>25</v>
      </c>
      <c r="J83" s="8" t="s">
        <v>114</v>
      </c>
      <c r="K83" s="8" t="s">
        <v>143</v>
      </c>
      <c r="L83" s="8" t="s">
        <v>27</v>
      </c>
      <c r="M83" s="10">
        <v>2004</v>
      </c>
      <c r="N83" s="11" t="s">
        <v>366</v>
      </c>
      <c r="O83" s="8" t="s">
        <v>29</v>
      </c>
      <c r="P83" s="8" t="s">
        <v>2350</v>
      </c>
      <c r="Q83" s="8" t="s">
        <v>2351</v>
      </c>
    </row>
    <row r="84" spans="1:17" s="8" customFormat="1" ht="12.75" x14ac:dyDescent="0.2">
      <c r="A84" s="8" t="s">
        <v>2352</v>
      </c>
      <c r="B84" s="8" t="s">
        <v>19</v>
      </c>
      <c r="C84" s="8" t="s">
        <v>52</v>
      </c>
      <c r="D84" s="9" t="s">
        <v>21</v>
      </c>
      <c r="E84" s="9" t="s">
        <v>21</v>
      </c>
      <c r="F84" s="8" t="s">
        <v>22</v>
      </c>
      <c r="G84" s="8" t="s">
        <v>23</v>
      </c>
      <c r="H84" s="8" t="s">
        <v>53</v>
      </c>
      <c r="I84" s="10" t="s">
        <v>25</v>
      </c>
      <c r="J84" s="8" t="s">
        <v>114</v>
      </c>
      <c r="K84" s="8" t="s">
        <v>143</v>
      </c>
      <c r="L84" s="8" t="s">
        <v>27</v>
      </c>
      <c r="M84" s="10">
        <v>2005</v>
      </c>
      <c r="N84" s="11" t="s">
        <v>421</v>
      </c>
      <c r="O84" s="8" t="s">
        <v>29</v>
      </c>
      <c r="P84" s="8" t="s">
        <v>2353</v>
      </c>
      <c r="Q84" s="8" t="s">
        <v>2354</v>
      </c>
    </row>
    <row r="85" spans="1:17" s="8" customFormat="1" ht="12.75" x14ac:dyDescent="0.2">
      <c r="A85" s="8" t="s">
        <v>2355</v>
      </c>
      <c r="B85" s="8" t="s">
        <v>19</v>
      </c>
      <c r="C85" s="8" t="s">
        <v>88</v>
      </c>
      <c r="D85" s="9" t="s">
        <v>21</v>
      </c>
      <c r="E85" s="9" t="s">
        <v>21</v>
      </c>
      <c r="F85" s="8" t="s">
        <v>22</v>
      </c>
      <c r="G85" s="8" t="s">
        <v>23</v>
      </c>
      <c r="H85" s="8" t="s">
        <v>53</v>
      </c>
      <c r="I85" s="10" t="s">
        <v>25</v>
      </c>
      <c r="J85" s="8" t="s">
        <v>114</v>
      </c>
      <c r="K85" s="8" t="s">
        <v>143</v>
      </c>
      <c r="L85" s="8" t="s">
        <v>27</v>
      </c>
      <c r="M85" s="10">
        <v>2005</v>
      </c>
      <c r="N85" s="11" t="s">
        <v>421</v>
      </c>
      <c r="O85" s="8" t="s">
        <v>29</v>
      </c>
      <c r="P85" s="8" t="s">
        <v>2356</v>
      </c>
      <c r="Q85" s="8" t="s">
        <v>2357</v>
      </c>
    </row>
    <row r="86" spans="1:17" s="8" customFormat="1" ht="12.75" x14ac:dyDescent="0.2">
      <c r="A86" s="8" t="s">
        <v>2358</v>
      </c>
      <c r="B86" s="8" t="s">
        <v>19</v>
      </c>
      <c r="C86" s="8" t="s">
        <v>88</v>
      </c>
      <c r="D86" s="9" t="s">
        <v>21</v>
      </c>
      <c r="E86" s="9" t="s">
        <v>21</v>
      </c>
      <c r="F86" s="8" t="s">
        <v>22</v>
      </c>
      <c r="G86" s="8" t="s">
        <v>23</v>
      </c>
      <c r="H86" s="8" t="s">
        <v>53</v>
      </c>
      <c r="I86" s="10" t="s">
        <v>25</v>
      </c>
      <c r="J86" s="8" t="s">
        <v>114</v>
      </c>
      <c r="K86" s="8" t="s">
        <v>143</v>
      </c>
      <c r="L86" s="8" t="s">
        <v>27</v>
      </c>
      <c r="M86" s="10">
        <v>2005</v>
      </c>
      <c r="N86" s="11" t="s">
        <v>421</v>
      </c>
      <c r="O86" s="8" t="s">
        <v>29</v>
      </c>
      <c r="P86" s="8" t="s">
        <v>2359</v>
      </c>
      <c r="Q86" s="8" t="s">
        <v>2360</v>
      </c>
    </row>
    <row r="87" spans="1:17" s="8" customFormat="1" ht="12.75" x14ac:dyDescent="0.2">
      <c r="A87" s="8" t="s">
        <v>2361</v>
      </c>
      <c r="B87" s="8" t="s">
        <v>19</v>
      </c>
      <c r="C87" s="8" t="s">
        <v>52</v>
      </c>
      <c r="D87" s="9" t="s">
        <v>21</v>
      </c>
      <c r="E87" s="9" t="s">
        <v>21</v>
      </c>
      <c r="F87" s="8" t="s">
        <v>22</v>
      </c>
      <c r="G87" s="8" t="s">
        <v>23</v>
      </c>
      <c r="H87" s="8" t="s">
        <v>53</v>
      </c>
      <c r="I87" s="10" t="s">
        <v>25</v>
      </c>
      <c r="J87" s="8" t="s">
        <v>114</v>
      </c>
      <c r="K87" s="8" t="s">
        <v>143</v>
      </c>
      <c r="L87" s="8" t="s">
        <v>27</v>
      </c>
      <c r="M87" s="10">
        <v>2005</v>
      </c>
      <c r="N87" s="11" t="s">
        <v>421</v>
      </c>
      <c r="O87" s="8" t="s">
        <v>29</v>
      </c>
      <c r="P87" s="8" t="s">
        <v>2362</v>
      </c>
      <c r="Q87" s="8" t="s">
        <v>2363</v>
      </c>
    </row>
    <row r="88" spans="1:17" s="8" customFormat="1" ht="12.75" x14ac:dyDescent="0.2">
      <c r="A88" s="8" t="s">
        <v>2364</v>
      </c>
      <c r="B88" s="8" t="s">
        <v>19</v>
      </c>
      <c r="C88" s="12" t="s">
        <v>529</v>
      </c>
      <c r="D88" s="9" t="s">
        <v>68</v>
      </c>
      <c r="E88" s="9" t="s">
        <v>69</v>
      </c>
      <c r="F88" s="8" t="s">
        <v>22</v>
      </c>
      <c r="G88" s="8" t="s">
        <v>23</v>
      </c>
      <c r="H88" s="8" t="s">
        <v>96</v>
      </c>
      <c r="I88" s="10" t="s">
        <v>25</v>
      </c>
      <c r="J88" s="8" t="s">
        <v>114</v>
      </c>
      <c r="K88" s="8" t="s">
        <v>143</v>
      </c>
      <c r="L88" s="8" t="s">
        <v>27</v>
      </c>
      <c r="M88" s="10">
        <v>2002</v>
      </c>
      <c r="N88" s="11" t="s">
        <v>314</v>
      </c>
      <c r="O88" s="8" t="s">
        <v>29</v>
      </c>
      <c r="P88" s="8" t="s">
        <v>2365</v>
      </c>
      <c r="Q88" s="8" t="s">
        <v>2366</v>
      </c>
    </row>
    <row r="89" spans="1:17" s="8" customFormat="1" ht="12.75" x14ac:dyDescent="0.2">
      <c r="A89" s="8" t="s">
        <v>3820</v>
      </c>
      <c r="B89" s="8" t="s">
        <v>19</v>
      </c>
      <c r="C89" s="8" t="s">
        <v>52</v>
      </c>
      <c r="D89" s="9" t="s">
        <v>21</v>
      </c>
      <c r="E89" s="9" t="s">
        <v>21</v>
      </c>
      <c r="F89" s="8" t="s">
        <v>22</v>
      </c>
      <c r="G89" s="8" t="s">
        <v>23</v>
      </c>
      <c r="H89" s="8" t="s">
        <v>53</v>
      </c>
      <c r="I89" s="10" t="s">
        <v>3258</v>
      </c>
      <c r="J89" s="8" t="s">
        <v>114</v>
      </c>
      <c r="K89" s="8" t="s">
        <v>3313</v>
      </c>
      <c r="L89" s="8" t="s">
        <v>27</v>
      </c>
      <c r="M89" s="15">
        <v>2005</v>
      </c>
      <c r="N89" s="11" t="s">
        <v>421</v>
      </c>
      <c r="O89" s="8" t="s">
        <v>29</v>
      </c>
      <c r="P89" s="8" t="s">
        <v>3821</v>
      </c>
      <c r="Q89" s="8" t="s">
        <v>3822</v>
      </c>
    </row>
    <row r="90" spans="1:17" s="8" customFormat="1" ht="12.75" x14ac:dyDescent="0.2">
      <c r="A90" s="8" t="s">
        <v>3814</v>
      </c>
      <c r="B90" s="8" t="s">
        <v>19</v>
      </c>
      <c r="C90" s="8" t="s">
        <v>52</v>
      </c>
      <c r="D90" s="9" t="s">
        <v>21</v>
      </c>
      <c r="E90" s="9" t="s">
        <v>21</v>
      </c>
      <c r="F90" s="8" t="s">
        <v>22</v>
      </c>
      <c r="G90" s="8" t="s">
        <v>23</v>
      </c>
      <c r="H90" s="8" t="s">
        <v>53</v>
      </c>
      <c r="I90" s="10" t="s">
        <v>3258</v>
      </c>
      <c r="J90" s="8" t="s">
        <v>114</v>
      </c>
      <c r="K90" s="8" t="s">
        <v>3313</v>
      </c>
      <c r="L90" s="8" t="s">
        <v>27</v>
      </c>
      <c r="M90" s="15">
        <v>2005</v>
      </c>
      <c r="N90" s="11" t="s">
        <v>421</v>
      </c>
      <c r="O90" s="8" t="s">
        <v>29</v>
      </c>
      <c r="P90" s="8" t="s">
        <v>3815</v>
      </c>
      <c r="Q90" s="8" t="s">
        <v>3816</v>
      </c>
    </row>
    <row r="91" spans="1:17" s="8" customFormat="1" ht="12.75" x14ac:dyDescent="0.2">
      <c r="A91" s="8" t="s">
        <v>3811</v>
      </c>
      <c r="B91" s="8" t="s">
        <v>19</v>
      </c>
      <c r="C91" s="8" t="s">
        <v>52</v>
      </c>
      <c r="D91" s="9" t="s">
        <v>21</v>
      </c>
      <c r="E91" s="9" t="s">
        <v>21</v>
      </c>
      <c r="F91" s="8" t="s">
        <v>22</v>
      </c>
      <c r="G91" s="8" t="s">
        <v>23</v>
      </c>
      <c r="H91" s="8" t="s">
        <v>53</v>
      </c>
      <c r="I91" s="10" t="s">
        <v>3258</v>
      </c>
      <c r="J91" s="8" t="s">
        <v>114</v>
      </c>
      <c r="K91" s="8" t="s">
        <v>3313</v>
      </c>
      <c r="L91" s="8" t="s">
        <v>27</v>
      </c>
      <c r="M91" s="15">
        <v>2005</v>
      </c>
      <c r="N91" s="11" t="s">
        <v>421</v>
      </c>
      <c r="O91" s="8" t="s">
        <v>29</v>
      </c>
      <c r="P91" s="8" t="s">
        <v>3812</v>
      </c>
      <c r="Q91" s="8" t="s">
        <v>3813</v>
      </c>
    </row>
    <row r="92" spans="1:17" s="8" customFormat="1" ht="12.75" x14ac:dyDescent="0.2">
      <c r="A92" s="8" t="s">
        <v>3802</v>
      </c>
      <c r="B92" s="8" t="s">
        <v>19</v>
      </c>
      <c r="C92" s="8" t="s">
        <v>52</v>
      </c>
      <c r="D92" s="9" t="s">
        <v>21</v>
      </c>
      <c r="E92" s="9" t="s">
        <v>21</v>
      </c>
      <c r="F92" s="8" t="s">
        <v>22</v>
      </c>
      <c r="G92" s="8" t="s">
        <v>23</v>
      </c>
      <c r="H92" s="8" t="s">
        <v>53</v>
      </c>
      <c r="I92" s="10" t="s">
        <v>3258</v>
      </c>
      <c r="J92" s="8" t="s">
        <v>114</v>
      </c>
      <c r="K92" s="8" t="s">
        <v>3313</v>
      </c>
      <c r="L92" s="8" t="s">
        <v>27</v>
      </c>
      <c r="M92" s="15">
        <v>2005</v>
      </c>
      <c r="N92" s="11" t="s">
        <v>421</v>
      </c>
      <c r="O92" s="8" t="s">
        <v>29</v>
      </c>
      <c r="P92" s="8" t="s">
        <v>3803</v>
      </c>
      <c r="Q92" s="8" t="s">
        <v>3804</v>
      </c>
    </row>
    <row r="93" spans="1:17" s="8" customFormat="1" ht="12.75" x14ac:dyDescent="0.2">
      <c r="A93" s="8" t="s">
        <v>3817</v>
      </c>
      <c r="B93" s="8" t="s">
        <v>19</v>
      </c>
      <c r="C93" s="8" t="s">
        <v>52</v>
      </c>
      <c r="D93" s="9" t="s">
        <v>21</v>
      </c>
      <c r="E93" s="9" t="s">
        <v>21</v>
      </c>
      <c r="F93" s="8" t="s">
        <v>22</v>
      </c>
      <c r="G93" s="8" t="s">
        <v>23</v>
      </c>
      <c r="H93" s="8" t="s">
        <v>53</v>
      </c>
      <c r="I93" s="10" t="s">
        <v>3258</v>
      </c>
      <c r="J93" s="8" t="s">
        <v>114</v>
      </c>
      <c r="K93" s="8" t="s">
        <v>3313</v>
      </c>
      <c r="L93" s="8" t="s">
        <v>27</v>
      </c>
      <c r="M93" s="15">
        <v>2005</v>
      </c>
      <c r="N93" s="11" t="s">
        <v>421</v>
      </c>
      <c r="O93" s="8" t="s">
        <v>29</v>
      </c>
      <c r="P93" s="8" t="s">
        <v>3818</v>
      </c>
      <c r="Q93" s="8" t="s">
        <v>3819</v>
      </c>
    </row>
    <row r="94" spans="1:17" s="8" customFormat="1" ht="12.75" x14ac:dyDescent="0.2">
      <c r="A94" s="8" t="s">
        <v>3805</v>
      </c>
      <c r="B94" s="8" t="s">
        <v>19</v>
      </c>
      <c r="C94" s="8" t="s">
        <v>52</v>
      </c>
      <c r="D94" s="9" t="s">
        <v>21</v>
      </c>
      <c r="E94" s="9" t="s">
        <v>21</v>
      </c>
      <c r="F94" s="8" t="s">
        <v>22</v>
      </c>
      <c r="G94" s="8" t="s">
        <v>23</v>
      </c>
      <c r="H94" s="8" t="s">
        <v>53</v>
      </c>
      <c r="I94" s="10" t="s">
        <v>3258</v>
      </c>
      <c r="J94" s="8" t="s">
        <v>114</v>
      </c>
      <c r="K94" s="8" t="s">
        <v>3313</v>
      </c>
      <c r="L94" s="8" t="s">
        <v>27</v>
      </c>
      <c r="M94" s="15">
        <v>2005</v>
      </c>
      <c r="N94" s="11" t="s">
        <v>421</v>
      </c>
      <c r="O94" s="8" t="s">
        <v>29</v>
      </c>
      <c r="P94" s="8" t="s">
        <v>3806</v>
      </c>
      <c r="Q94" s="8" t="s">
        <v>3807</v>
      </c>
    </row>
    <row r="95" spans="1:17" s="8" customFormat="1" ht="12.75" x14ac:dyDescent="0.2">
      <c r="A95" s="8" t="s">
        <v>3795</v>
      </c>
      <c r="B95" s="8" t="s">
        <v>19</v>
      </c>
      <c r="C95" s="8" t="s">
        <v>52</v>
      </c>
      <c r="D95" s="9" t="s">
        <v>21</v>
      </c>
      <c r="E95" s="9" t="s">
        <v>21</v>
      </c>
      <c r="F95" s="8" t="s">
        <v>22</v>
      </c>
      <c r="G95" s="8" t="s">
        <v>23</v>
      </c>
      <c r="H95" s="8" t="s">
        <v>53</v>
      </c>
      <c r="I95" s="10" t="s">
        <v>3258</v>
      </c>
      <c r="J95" s="8" t="s">
        <v>114</v>
      </c>
      <c r="K95" s="8" t="s">
        <v>3313</v>
      </c>
      <c r="L95" s="8" t="s">
        <v>27</v>
      </c>
      <c r="M95" s="15">
        <v>2005</v>
      </c>
      <c r="N95" s="11" t="s">
        <v>421</v>
      </c>
      <c r="O95" s="8" t="s">
        <v>29</v>
      </c>
      <c r="P95" s="8" t="s">
        <v>3796</v>
      </c>
      <c r="Q95" s="8" t="s">
        <v>3797</v>
      </c>
    </row>
    <row r="96" spans="1:17" s="8" customFormat="1" ht="12.75" x14ac:dyDescent="0.2">
      <c r="A96" s="8" t="s">
        <v>2367</v>
      </c>
      <c r="B96" s="8" t="s">
        <v>19</v>
      </c>
      <c r="C96" s="12" t="s">
        <v>529</v>
      </c>
      <c r="D96" s="9" t="s">
        <v>68</v>
      </c>
      <c r="E96" s="9" t="s">
        <v>69</v>
      </c>
      <c r="F96" s="8" t="s">
        <v>22</v>
      </c>
      <c r="G96" s="8" t="s">
        <v>23</v>
      </c>
      <c r="H96" s="8" t="s">
        <v>96</v>
      </c>
      <c r="I96" s="10" t="s">
        <v>25</v>
      </c>
      <c r="J96" s="8" t="s">
        <v>114</v>
      </c>
      <c r="K96" s="8" t="s">
        <v>143</v>
      </c>
      <c r="L96" s="8" t="s">
        <v>27</v>
      </c>
      <c r="M96" s="10">
        <v>2002</v>
      </c>
      <c r="N96" s="11" t="s">
        <v>314</v>
      </c>
      <c r="O96" s="8" t="s">
        <v>29</v>
      </c>
      <c r="P96" s="8" t="s">
        <v>2368</v>
      </c>
      <c r="Q96" s="8" t="s">
        <v>2369</v>
      </c>
    </row>
    <row r="97" spans="1:17" s="8" customFormat="1" ht="12.75" x14ac:dyDescent="0.2">
      <c r="A97" s="8" t="s">
        <v>2370</v>
      </c>
      <c r="B97" s="8" t="s">
        <v>19</v>
      </c>
      <c r="C97" s="12" t="s">
        <v>529</v>
      </c>
      <c r="D97" s="9" t="s">
        <v>68</v>
      </c>
      <c r="E97" s="9" t="s">
        <v>69</v>
      </c>
      <c r="F97" s="8" t="s">
        <v>22</v>
      </c>
      <c r="G97" s="8" t="s">
        <v>23</v>
      </c>
      <c r="H97" s="8" t="s">
        <v>96</v>
      </c>
      <c r="I97" s="10" t="s">
        <v>25</v>
      </c>
      <c r="J97" s="8" t="s">
        <v>114</v>
      </c>
      <c r="K97" s="8" t="s">
        <v>143</v>
      </c>
      <c r="L97" s="8" t="s">
        <v>27</v>
      </c>
      <c r="M97" s="10">
        <v>2002</v>
      </c>
      <c r="N97" s="11" t="s">
        <v>314</v>
      </c>
      <c r="O97" s="8" t="s">
        <v>29</v>
      </c>
      <c r="P97" s="8" t="s">
        <v>2371</v>
      </c>
      <c r="Q97" s="8" t="s">
        <v>2372</v>
      </c>
    </row>
    <row r="98" spans="1:17" s="8" customFormat="1" ht="12.75" x14ac:dyDescent="0.2">
      <c r="A98" s="8" t="s">
        <v>2373</v>
      </c>
      <c r="B98" s="8" t="s">
        <v>19</v>
      </c>
      <c r="C98" s="8" t="s">
        <v>52</v>
      </c>
      <c r="D98" s="9" t="s">
        <v>21</v>
      </c>
      <c r="E98" s="9" t="s">
        <v>21</v>
      </c>
      <c r="F98" s="8" t="s">
        <v>22</v>
      </c>
      <c r="G98" s="8" t="s">
        <v>23</v>
      </c>
      <c r="H98" s="8" t="s">
        <v>53</v>
      </c>
      <c r="I98" s="10" t="s">
        <v>25</v>
      </c>
      <c r="J98" s="8" t="s">
        <v>114</v>
      </c>
      <c r="K98" s="8" t="s">
        <v>483</v>
      </c>
      <c r="L98" s="8" t="s">
        <v>27</v>
      </c>
      <c r="M98" s="10">
        <v>2005</v>
      </c>
      <c r="N98" s="11" t="s">
        <v>421</v>
      </c>
      <c r="O98" s="8" t="s">
        <v>29</v>
      </c>
      <c r="P98" s="8" t="s">
        <v>2374</v>
      </c>
      <c r="Q98" s="8" t="s">
        <v>2375</v>
      </c>
    </row>
    <row r="99" spans="1:17" s="8" customFormat="1" ht="12.75" x14ac:dyDescent="0.2">
      <c r="A99" s="8" t="s">
        <v>2869</v>
      </c>
      <c r="B99" s="8" t="s">
        <v>19</v>
      </c>
      <c r="C99" s="8" t="s">
        <v>52</v>
      </c>
      <c r="D99" s="9" t="s">
        <v>21</v>
      </c>
      <c r="E99" s="9" t="s">
        <v>21</v>
      </c>
      <c r="F99" s="8" t="s">
        <v>22</v>
      </c>
      <c r="G99" s="8" t="s">
        <v>23</v>
      </c>
      <c r="H99" s="8" t="s">
        <v>53</v>
      </c>
      <c r="I99" s="10" t="s">
        <v>2850</v>
      </c>
      <c r="J99" s="8" t="s">
        <v>114</v>
      </c>
      <c r="K99" s="8" t="s">
        <v>2855</v>
      </c>
      <c r="L99" s="8" t="s">
        <v>27</v>
      </c>
      <c r="M99" s="10">
        <v>2002</v>
      </c>
      <c r="N99" s="11" t="s">
        <v>314</v>
      </c>
      <c r="O99" s="8" t="s">
        <v>29</v>
      </c>
      <c r="P99" s="8" t="s">
        <v>2870</v>
      </c>
      <c r="Q99" s="8" t="s">
        <v>2871</v>
      </c>
    </row>
    <row r="100" spans="1:17" s="8" customFormat="1" ht="12.75" x14ac:dyDescent="0.2">
      <c r="A100" s="8" t="s">
        <v>2872</v>
      </c>
      <c r="B100" s="8" t="s">
        <v>19</v>
      </c>
      <c r="C100" s="8" t="s">
        <v>52</v>
      </c>
      <c r="D100" s="9" t="s">
        <v>21</v>
      </c>
      <c r="E100" s="9" t="s">
        <v>21</v>
      </c>
      <c r="F100" s="8" t="s">
        <v>22</v>
      </c>
      <c r="G100" s="8" t="s">
        <v>23</v>
      </c>
      <c r="H100" s="8" t="s">
        <v>53</v>
      </c>
      <c r="I100" s="10" t="s">
        <v>2850</v>
      </c>
      <c r="J100" s="8" t="s">
        <v>114</v>
      </c>
      <c r="K100" s="8" t="s">
        <v>2855</v>
      </c>
      <c r="L100" s="8" t="s">
        <v>27</v>
      </c>
      <c r="M100" s="10">
        <v>2002</v>
      </c>
      <c r="N100" s="11" t="s">
        <v>314</v>
      </c>
      <c r="O100" s="8" t="s">
        <v>29</v>
      </c>
      <c r="P100" s="8" t="s">
        <v>2873</v>
      </c>
      <c r="Q100" s="8" t="s">
        <v>2874</v>
      </c>
    </row>
    <row r="101" spans="1:17" s="8" customFormat="1" ht="12.75" x14ac:dyDescent="0.2">
      <c r="A101" s="8" t="s">
        <v>2875</v>
      </c>
      <c r="B101" s="8" t="s">
        <v>19</v>
      </c>
      <c r="C101" s="8" t="s">
        <v>52</v>
      </c>
      <c r="D101" s="9" t="s">
        <v>21</v>
      </c>
      <c r="E101" s="9" t="s">
        <v>21</v>
      </c>
      <c r="F101" s="8" t="s">
        <v>22</v>
      </c>
      <c r="G101" s="8" t="s">
        <v>23</v>
      </c>
      <c r="H101" s="8" t="s">
        <v>53</v>
      </c>
      <c r="I101" s="10" t="s">
        <v>2850</v>
      </c>
      <c r="J101" s="8" t="s">
        <v>114</v>
      </c>
      <c r="K101" s="8" t="s">
        <v>2855</v>
      </c>
      <c r="L101" s="8" t="s">
        <v>27</v>
      </c>
      <c r="M101" s="10">
        <v>2002</v>
      </c>
      <c r="N101" s="11" t="s">
        <v>314</v>
      </c>
      <c r="O101" s="8" t="s">
        <v>29</v>
      </c>
      <c r="P101" s="8" t="s">
        <v>2876</v>
      </c>
      <c r="Q101" s="8" t="s">
        <v>2877</v>
      </c>
    </row>
    <row r="102" spans="1:17" s="8" customFormat="1" ht="12.75" x14ac:dyDescent="0.2">
      <c r="A102" s="8" t="s">
        <v>2878</v>
      </c>
      <c r="B102" s="8" t="s">
        <v>19</v>
      </c>
      <c r="C102" s="8" t="s">
        <v>52</v>
      </c>
      <c r="D102" s="9" t="s">
        <v>21</v>
      </c>
      <c r="E102" s="9" t="s">
        <v>21</v>
      </c>
      <c r="F102" s="8" t="s">
        <v>22</v>
      </c>
      <c r="G102" s="8" t="s">
        <v>23</v>
      </c>
      <c r="H102" s="8" t="s">
        <v>53</v>
      </c>
      <c r="I102" s="10" t="s">
        <v>2850</v>
      </c>
      <c r="J102" s="8" t="s">
        <v>114</v>
      </c>
      <c r="K102" s="8" t="s">
        <v>2855</v>
      </c>
      <c r="L102" s="8" t="s">
        <v>27</v>
      </c>
      <c r="M102" s="10">
        <v>2003</v>
      </c>
      <c r="N102" s="11" t="s">
        <v>248</v>
      </c>
      <c r="O102" s="8" t="s">
        <v>29</v>
      </c>
      <c r="P102" s="8" t="s">
        <v>2879</v>
      </c>
      <c r="Q102" s="8" t="s">
        <v>2880</v>
      </c>
    </row>
    <row r="103" spans="1:17" s="8" customFormat="1" ht="12.75" x14ac:dyDescent="0.2">
      <c r="A103" s="8" t="s">
        <v>2881</v>
      </c>
      <c r="B103" s="8" t="s">
        <v>19</v>
      </c>
      <c r="C103" s="8" t="s">
        <v>52</v>
      </c>
      <c r="D103" s="9" t="s">
        <v>21</v>
      </c>
      <c r="E103" s="9" t="s">
        <v>21</v>
      </c>
      <c r="F103" s="8" t="s">
        <v>22</v>
      </c>
      <c r="G103" s="8" t="s">
        <v>23</v>
      </c>
      <c r="H103" s="8" t="s">
        <v>53</v>
      </c>
      <c r="I103" s="10" t="s">
        <v>2850</v>
      </c>
      <c r="J103" s="8" t="s">
        <v>114</v>
      </c>
      <c r="K103" s="8" t="s">
        <v>2855</v>
      </c>
      <c r="L103" s="8" t="s">
        <v>27</v>
      </c>
      <c r="M103" s="10">
        <v>2003</v>
      </c>
      <c r="N103" s="11" t="s">
        <v>248</v>
      </c>
      <c r="O103" s="8" t="s">
        <v>29</v>
      </c>
      <c r="P103" s="8" t="s">
        <v>2882</v>
      </c>
      <c r="Q103" s="8" t="s">
        <v>2883</v>
      </c>
    </row>
    <row r="104" spans="1:17" s="8" customFormat="1" ht="12.75" x14ac:dyDescent="0.2">
      <c r="A104" s="8" t="s">
        <v>2884</v>
      </c>
      <c r="B104" s="8" t="s">
        <v>19</v>
      </c>
      <c r="C104" s="8" t="s">
        <v>52</v>
      </c>
      <c r="D104" s="9" t="s">
        <v>21</v>
      </c>
      <c r="E104" s="9" t="s">
        <v>21</v>
      </c>
      <c r="F104" s="8" t="s">
        <v>22</v>
      </c>
      <c r="G104" s="8" t="s">
        <v>23</v>
      </c>
      <c r="H104" s="8" t="s">
        <v>53</v>
      </c>
      <c r="I104" s="10" t="s">
        <v>2850</v>
      </c>
      <c r="J104" s="8" t="s">
        <v>114</v>
      </c>
      <c r="K104" s="8" t="s">
        <v>2855</v>
      </c>
      <c r="L104" s="8" t="s">
        <v>27</v>
      </c>
      <c r="M104" s="10">
        <v>2004</v>
      </c>
      <c r="N104" s="11" t="s">
        <v>366</v>
      </c>
      <c r="O104" s="8" t="s">
        <v>29</v>
      </c>
      <c r="P104" s="8" t="s">
        <v>2885</v>
      </c>
      <c r="Q104" s="8" t="s">
        <v>2886</v>
      </c>
    </row>
    <row r="105" spans="1:17" s="8" customFormat="1" ht="12.75" x14ac:dyDescent="0.2">
      <c r="A105" s="8" t="s">
        <v>2887</v>
      </c>
      <c r="B105" s="8" t="s">
        <v>19</v>
      </c>
      <c r="C105" s="8" t="s">
        <v>52</v>
      </c>
      <c r="D105" s="9" t="s">
        <v>21</v>
      </c>
      <c r="E105" s="9" t="s">
        <v>21</v>
      </c>
      <c r="F105" s="8" t="s">
        <v>22</v>
      </c>
      <c r="G105" s="8" t="s">
        <v>23</v>
      </c>
      <c r="H105" s="8" t="s">
        <v>53</v>
      </c>
      <c r="I105" s="10" t="s">
        <v>2850</v>
      </c>
      <c r="J105" s="8" t="s">
        <v>114</v>
      </c>
      <c r="K105" s="8" t="s">
        <v>2855</v>
      </c>
      <c r="L105" s="8" t="s">
        <v>27</v>
      </c>
      <c r="M105" s="10">
        <v>2004</v>
      </c>
      <c r="N105" s="11" t="s">
        <v>366</v>
      </c>
      <c r="O105" s="8" t="s">
        <v>29</v>
      </c>
      <c r="P105" s="8" t="s">
        <v>2888</v>
      </c>
      <c r="Q105" s="8" t="s">
        <v>2889</v>
      </c>
    </row>
    <row r="106" spans="1:17" s="8" customFormat="1" ht="12.75" x14ac:dyDescent="0.2">
      <c r="A106" s="8" t="s">
        <v>2376</v>
      </c>
      <c r="B106" s="8" t="s">
        <v>19</v>
      </c>
      <c r="C106" s="8" t="s">
        <v>20</v>
      </c>
      <c r="D106" s="9" t="s">
        <v>21</v>
      </c>
      <c r="E106" s="9" t="s">
        <v>21</v>
      </c>
      <c r="F106" s="8" t="s">
        <v>22</v>
      </c>
      <c r="G106" s="8" t="s">
        <v>23</v>
      </c>
      <c r="H106" s="8" t="s">
        <v>24</v>
      </c>
      <c r="I106" s="10" t="s">
        <v>25</v>
      </c>
      <c r="J106" s="8" t="s">
        <v>114</v>
      </c>
      <c r="K106" s="8" t="s">
        <v>143</v>
      </c>
      <c r="L106" s="8" t="s">
        <v>27</v>
      </c>
      <c r="M106" s="10">
        <v>2001</v>
      </c>
      <c r="N106" s="11" t="s">
        <v>156</v>
      </c>
      <c r="O106" s="8" t="s">
        <v>29</v>
      </c>
      <c r="P106" s="8" t="s">
        <v>2377</v>
      </c>
      <c r="Q106" s="8" t="s">
        <v>2378</v>
      </c>
    </row>
    <row r="107" spans="1:17" s="8" customFormat="1" ht="12.75" x14ac:dyDescent="0.2">
      <c r="A107" s="8" t="s">
        <v>2379</v>
      </c>
      <c r="B107" s="8" t="s">
        <v>19</v>
      </c>
      <c r="C107" s="8" t="s">
        <v>20</v>
      </c>
      <c r="D107" s="9" t="s">
        <v>21</v>
      </c>
      <c r="E107" s="9" t="s">
        <v>21</v>
      </c>
      <c r="F107" s="8" t="s">
        <v>22</v>
      </c>
      <c r="G107" s="8" t="s">
        <v>23</v>
      </c>
      <c r="H107" s="8" t="s">
        <v>24</v>
      </c>
      <c r="I107" s="10" t="s">
        <v>25</v>
      </c>
      <c r="J107" s="8" t="s">
        <v>114</v>
      </c>
      <c r="K107" s="8" t="s">
        <v>143</v>
      </c>
      <c r="L107" s="8" t="s">
        <v>27</v>
      </c>
      <c r="M107" s="10">
        <v>2002</v>
      </c>
      <c r="N107" s="11" t="s">
        <v>314</v>
      </c>
      <c r="O107" s="8" t="s">
        <v>29</v>
      </c>
      <c r="P107" s="8" t="s">
        <v>2380</v>
      </c>
      <c r="Q107" s="8" t="s">
        <v>2381</v>
      </c>
    </row>
    <row r="108" spans="1:17" s="8" customFormat="1" ht="12.75" x14ac:dyDescent="0.2">
      <c r="A108" s="8" t="s">
        <v>2382</v>
      </c>
      <c r="B108" s="8" t="s">
        <v>19</v>
      </c>
      <c r="C108" s="12" t="s">
        <v>233</v>
      </c>
      <c r="D108" s="9" t="s">
        <v>68</v>
      </c>
      <c r="E108" s="9" t="s">
        <v>69</v>
      </c>
      <c r="F108" s="9" t="s">
        <v>22</v>
      </c>
      <c r="G108" s="8" t="s">
        <v>23</v>
      </c>
      <c r="H108" s="8" t="s">
        <v>96</v>
      </c>
      <c r="I108" s="10" t="s">
        <v>25</v>
      </c>
      <c r="J108" s="8" t="s">
        <v>114</v>
      </c>
      <c r="K108" s="8" t="s">
        <v>143</v>
      </c>
      <c r="L108" s="8" t="s">
        <v>27</v>
      </c>
      <c r="M108" s="10">
        <v>2000</v>
      </c>
      <c r="N108" s="11" t="s">
        <v>133</v>
      </c>
      <c r="O108" s="8" t="s">
        <v>29</v>
      </c>
      <c r="P108" s="8" t="s">
        <v>2383</v>
      </c>
      <c r="Q108" s="8" t="s">
        <v>2384</v>
      </c>
    </row>
    <row r="109" spans="1:17" s="8" customFormat="1" ht="12.75" x14ac:dyDescent="0.2">
      <c r="A109" s="8" t="s">
        <v>2385</v>
      </c>
      <c r="B109" s="8" t="s">
        <v>19</v>
      </c>
      <c r="C109" s="12" t="s">
        <v>95</v>
      </c>
      <c r="D109" s="9" t="s">
        <v>68</v>
      </c>
      <c r="E109" s="9" t="s">
        <v>69</v>
      </c>
      <c r="F109" s="8" t="s">
        <v>22</v>
      </c>
      <c r="G109" s="8" t="s">
        <v>23</v>
      </c>
      <c r="H109" s="8" t="s">
        <v>96</v>
      </c>
      <c r="I109" s="10" t="s">
        <v>25</v>
      </c>
      <c r="J109" s="8" t="s">
        <v>114</v>
      </c>
      <c r="K109" s="8" t="s">
        <v>143</v>
      </c>
      <c r="L109" s="8" t="s">
        <v>27</v>
      </c>
      <c r="M109" s="10">
        <v>2003</v>
      </c>
      <c r="N109" s="11" t="s">
        <v>248</v>
      </c>
      <c r="O109" s="8" t="s">
        <v>29</v>
      </c>
      <c r="P109" s="8" t="s">
        <v>2386</v>
      </c>
      <c r="Q109" s="8" t="s">
        <v>2387</v>
      </c>
    </row>
    <row r="110" spans="1:17" s="8" customFormat="1" ht="12.75" x14ac:dyDescent="0.2">
      <c r="A110" s="8" t="s">
        <v>2388</v>
      </c>
      <c r="B110" s="8" t="s">
        <v>19</v>
      </c>
      <c r="C110" s="12" t="s">
        <v>307</v>
      </c>
      <c r="D110" s="9" t="s">
        <v>68</v>
      </c>
      <c r="E110" s="9" t="s">
        <v>69</v>
      </c>
      <c r="F110" s="8" t="s">
        <v>22</v>
      </c>
      <c r="G110" s="8" t="s">
        <v>23</v>
      </c>
      <c r="H110" s="8" t="s">
        <v>96</v>
      </c>
      <c r="I110" s="10" t="s">
        <v>25</v>
      </c>
      <c r="J110" s="8" t="s">
        <v>114</v>
      </c>
      <c r="K110" s="8" t="s">
        <v>143</v>
      </c>
      <c r="L110" s="8" t="s">
        <v>27</v>
      </c>
      <c r="M110" s="10">
        <v>2003</v>
      </c>
      <c r="N110" s="11" t="s">
        <v>248</v>
      </c>
      <c r="O110" s="8" t="s">
        <v>29</v>
      </c>
      <c r="P110" s="8" t="s">
        <v>2389</v>
      </c>
      <c r="Q110" s="8" t="s">
        <v>2390</v>
      </c>
    </row>
    <row r="111" spans="1:17" s="8" customFormat="1" ht="12.75" x14ac:dyDescent="0.2">
      <c r="A111" s="8" t="s">
        <v>2391</v>
      </c>
      <c r="B111" s="8" t="s">
        <v>19</v>
      </c>
      <c r="C111" s="12" t="s">
        <v>307</v>
      </c>
      <c r="D111" s="9" t="s">
        <v>68</v>
      </c>
      <c r="E111" s="9" t="s">
        <v>69</v>
      </c>
      <c r="F111" s="8" t="s">
        <v>22</v>
      </c>
      <c r="G111" s="8" t="s">
        <v>23</v>
      </c>
      <c r="H111" s="8" t="s">
        <v>96</v>
      </c>
      <c r="I111" s="10" t="s">
        <v>25</v>
      </c>
      <c r="J111" s="8" t="s">
        <v>114</v>
      </c>
      <c r="K111" s="8" t="s">
        <v>143</v>
      </c>
      <c r="L111" s="8" t="s">
        <v>27</v>
      </c>
      <c r="M111" s="10">
        <v>2003</v>
      </c>
      <c r="N111" s="11" t="s">
        <v>248</v>
      </c>
      <c r="O111" s="8" t="s">
        <v>29</v>
      </c>
      <c r="P111" s="8" t="s">
        <v>2392</v>
      </c>
      <c r="Q111" s="8" t="s">
        <v>2393</v>
      </c>
    </row>
    <row r="112" spans="1:17" s="8" customFormat="1" ht="12.75" x14ac:dyDescent="0.2">
      <c r="A112" s="8" t="s">
        <v>2394</v>
      </c>
      <c r="B112" s="8" t="s">
        <v>19</v>
      </c>
      <c r="C112" s="12" t="s">
        <v>529</v>
      </c>
      <c r="D112" s="9" t="s">
        <v>68</v>
      </c>
      <c r="E112" s="9" t="s">
        <v>69</v>
      </c>
      <c r="F112" s="8" t="s">
        <v>22</v>
      </c>
      <c r="G112" s="8" t="s">
        <v>23</v>
      </c>
      <c r="H112" s="8" t="s">
        <v>96</v>
      </c>
      <c r="I112" s="10" t="s">
        <v>25</v>
      </c>
      <c r="J112" s="8" t="s">
        <v>114</v>
      </c>
      <c r="K112" s="8" t="s">
        <v>143</v>
      </c>
      <c r="L112" s="8" t="s">
        <v>27</v>
      </c>
      <c r="M112" s="10">
        <v>2004</v>
      </c>
      <c r="N112" s="11" t="s">
        <v>366</v>
      </c>
      <c r="O112" s="8" t="s">
        <v>29</v>
      </c>
      <c r="P112" s="8" t="s">
        <v>2395</v>
      </c>
      <c r="Q112" s="8" t="s">
        <v>2396</v>
      </c>
    </row>
    <row r="113" spans="1:17" s="8" customFormat="1" ht="12.75" x14ac:dyDescent="0.2">
      <c r="A113" s="8" t="s">
        <v>2397</v>
      </c>
      <c r="B113" s="8" t="s">
        <v>19</v>
      </c>
      <c r="C113" s="12" t="s">
        <v>95</v>
      </c>
      <c r="D113" s="9" t="s">
        <v>68</v>
      </c>
      <c r="E113" s="9" t="s">
        <v>69</v>
      </c>
      <c r="F113" s="8" t="s">
        <v>22</v>
      </c>
      <c r="G113" s="8" t="s">
        <v>23</v>
      </c>
      <c r="H113" s="8" t="s">
        <v>96</v>
      </c>
      <c r="I113" s="10" t="s">
        <v>25</v>
      </c>
      <c r="J113" s="8" t="s">
        <v>114</v>
      </c>
      <c r="K113" s="8" t="s">
        <v>143</v>
      </c>
      <c r="L113" s="8" t="s">
        <v>27</v>
      </c>
      <c r="M113" s="10">
        <v>2004</v>
      </c>
      <c r="N113" s="11" t="s">
        <v>366</v>
      </c>
      <c r="O113" s="8" t="s">
        <v>29</v>
      </c>
      <c r="P113" s="8" t="s">
        <v>2398</v>
      </c>
      <c r="Q113" s="8" t="s">
        <v>2399</v>
      </c>
    </row>
    <row r="114" spans="1:17" s="8" customFormat="1" ht="12.75" x14ac:dyDescent="0.2">
      <c r="A114" s="8" t="s">
        <v>2400</v>
      </c>
      <c r="B114" s="8" t="s">
        <v>19</v>
      </c>
      <c r="C114" s="12" t="s">
        <v>529</v>
      </c>
      <c r="D114" s="9" t="s">
        <v>68</v>
      </c>
      <c r="E114" s="9" t="s">
        <v>69</v>
      </c>
      <c r="F114" s="8" t="s">
        <v>22</v>
      </c>
      <c r="G114" s="8" t="s">
        <v>23</v>
      </c>
      <c r="H114" s="8" t="s">
        <v>96</v>
      </c>
      <c r="I114" s="10" t="s">
        <v>25</v>
      </c>
      <c r="J114" s="8" t="s">
        <v>114</v>
      </c>
      <c r="K114" s="8" t="s">
        <v>143</v>
      </c>
      <c r="L114" s="8" t="s">
        <v>27</v>
      </c>
      <c r="M114" s="10">
        <v>2004</v>
      </c>
      <c r="N114" s="11" t="s">
        <v>366</v>
      </c>
      <c r="O114" s="8" t="s">
        <v>29</v>
      </c>
      <c r="P114" s="8" t="s">
        <v>2401</v>
      </c>
      <c r="Q114" s="8" t="s">
        <v>2402</v>
      </c>
    </row>
    <row r="115" spans="1:17" s="8" customFormat="1" ht="12.75" x14ac:dyDescent="0.2">
      <c r="A115" s="8" t="s">
        <v>2403</v>
      </c>
      <c r="B115" s="8" t="s">
        <v>19</v>
      </c>
      <c r="C115" s="12" t="s">
        <v>307</v>
      </c>
      <c r="D115" s="9" t="s">
        <v>68</v>
      </c>
      <c r="E115" s="9" t="s">
        <v>69</v>
      </c>
      <c r="F115" s="8" t="s">
        <v>22</v>
      </c>
      <c r="G115" s="8" t="s">
        <v>23</v>
      </c>
      <c r="H115" s="8" t="s">
        <v>96</v>
      </c>
      <c r="I115" s="10" t="s">
        <v>25</v>
      </c>
      <c r="J115" s="8" t="s">
        <v>114</v>
      </c>
      <c r="K115" s="8" t="s">
        <v>143</v>
      </c>
      <c r="L115" s="8" t="s">
        <v>27</v>
      </c>
      <c r="M115" s="10">
        <v>2000</v>
      </c>
      <c r="N115" s="11" t="s">
        <v>133</v>
      </c>
      <c r="O115" s="8" t="s">
        <v>29</v>
      </c>
      <c r="P115" s="8" t="s">
        <v>2404</v>
      </c>
      <c r="Q115" s="8" t="s">
        <v>2405</v>
      </c>
    </row>
    <row r="116" spans="1:17" s="8" customFormat="1" ht="12.75" x14ac:dyDescent="0.2">
      <c r="A116" s="8" t="s">
        <v>2406</v>
      </c>
      <c r="B116" s="8" t="s">
        <v>19</v>
      </c>
      <c r="C116" s="12" t="s">
        <v>95</v>
      </c>
      <c r="D116" s="9" t="s">
        <v>68</v>
      </c>
      <c r="E116" s="9" t="s">
        <v>69</v>
      </c>
      <c r="F116" s="8" t="s">
        <v>22</v>
      </c>
      <c r="G116" s="8" t="s">
        <v>23</v>
      </c>
      <c r="H116" s="8" t="s">
        <v>96</v>
      </c>
      <c r="I116" s="10" t="s">
        <v>25</v>
      </c>
      <c r="J116" s="8" t="s">
        <v>114</v>
      </c>
      <c r="K116" s="8" t="s">
        <v>143</v>
      </c>
      <c r="L116" s="8" t="s">
        <v>27</v>
      </c>
      <c r="M116" s="10">
        <v>2004</v>
      </c>
      <c r="N116" s="11" t="s">
        <v>366</v>
      </c>
      <c r="O116" s="8" t="s">
        <v>29</v>
      </c>
      <c r="P116" s="8" t="s">
        <v>2407</v>
      </c>
      <c r="Q116" s="8" t="s">
        <v>2408</v>
      </c>
    </row>
    <row r="117" spans="1:17" s="8" customFormat="1" ht="12.75" x14ac:dyDescent="0.2">
      <c r="A117" s="8" t="s">
        <v>2409</v>
      </c>
      <c r="B117" s="8" t="s">
        <v>19</v>
      </c>
      <c r="C117" s="12" t="s">
        <v>529</v>
      </c>
      <c r="D117" s="9" t="s">
        <v>68</v>
      </c>
      <c r="E117" s="9" t="s">
        <v>69</v>
      </c>
      <c r="F117" s="8" t="s">
        <v>22</v>
      </c>
      <c r="G117" s="8" t="s">
        <v>23</v>
      </c>
      <c r="H117" s="8" t="s">
        <v>96</v>
      </c>
      <c r="I117" s="10" t="s">
        <v>25</v>
      </c>
      <c r="J117" s="8" t="s">
        <v>114</v>
      </c>
      <c r="K117" s="8" t="s">
        <v>143</v>
      </c>
      <c r="L117" s="8" t="s">
        <v>27</v>
      </c>
      <c r="M117" s="10">
        <v>2004</v>
      </c>
      <c r="N117" s="11" t="s">
        <v>366</v>
      </c>
      <c r="O117" s="8" t="s">
        <v>29</v>
      </c>
      <c r="P117" s="8" t="s">
        <v>2410</v>
      </c>
      <c r="Q117" s="8" t="s">
        <v>2411</v>
      </c>
    </row>
    <row r="118" spans="1:17" s="8" customFormat="1" ht="12.75" x14ac:dyDescent="0.2">
      <c r="A118" s="8" t="s">
        <v>2412</v>
      </c>
      <c r="B118" s="8" t="s">
        <v>19</v>
      </c>
      <c r="C118" s="12" t="s">
        <v>307</v>
      </c>
      <c r="D118" s="9" t="s">
        <v>68</v>
      </c>
      <c r="E118" s="9" t="s">
        <v>69</v>
      </c>
      <c r="F118" s="8" t="s">
        <v>22</v>
      </c>
      <c r="G118" s="8" t="s">
        <v>23</v>
      </c>
      <c r="H118" s="8" t="s">
        <v>96</v>
      </c>
      <c r="I118" s="10" t="s">
        <v>25</v>
      </c>
      <c r="J118" s="8" t="s">
        <v>114</v>
      </c>
      <c r="K118" s="8" t="s">
        <v>143</v>
      </c>
      <c r="L118" s="8" t="s">
        <v>27</v>
      </c>
      <c r="M118" s="10">
        <v>2004</v>
      </c>
      <c r="N118" s="11" t="s">
        <v>366</v>
      </c>
      <c r="O118" s="8" t="s">
        <v>29</v>
      </c>
      <c r="P118" s="8" t="s">
        <v>2413</v>
      </c>
      <c r="Q118" s="8" t="s">
        <v>2414</v>
      </c>
    </row>
    <row r="119" spans="1:17" s="8" customFormat="1" ht="12.75" x14ac:dyDescent="0.2">
      <c r="A119" s="8" t="s">
        <v>2415</v>
      </c>
      <c r="B119" s="8" t="s">
        <v>19</v>
      </c>
      <c r="C119" s="12" t="s">
        <v>95</v>
      </c>
      <c r="D119" s="9" t="s">
        <v>68</v>
      </c>
      <c r="E119" s="9" t="s">
        <v>69</v>
      </c>
      <c r="F119" s="8" t="s">
        <v>22</v>
      </c>
      <c r="G119" s="8" t="s">
        <v>23</v>
      </c>
      <c r="H119" s="8" t="s">
        <v>96</v>
      </c>
      <c r="I119" s="10" t="s">
        <v>25</v>
      </c>
      <c r="J119" s="8" t="s">
        <v>114</v>
      </c>
      <c r="K119" s="8" t="s">
        <v>143</v>
      </c>
      <c r="L119" s="8" t="s">
        <v>27</v>
      </c>
      <c r="M119" s="10">
        <v>2005</v>
      </c>
      <c r="N119" s="11" t="s">
        <v>421</v>
      </c>
      <c r="O119" s="8" t="s">
        <v>29</v>
      </c>
      <c r="P119" s="8" t="s">
        <v>2416</v>
      </c>
      <c r="Q119" s="8" t="s">
        <v>2417</v>
      </c>
    </row>
    <row r="120" spans="1:17" s="8" customFormat="1" ht="12.75" x14ac:dyDescent="0.2">
      <c r="A120" s="8" t="s">
        <v>2418</v>
      </c>
      <c r="B120" s="8" t="s">
        <v>19</v>
      </c>
      <c r="C120" s="12" t="s">
        <v>95</v>
      </c>
      <c r="D120" s="9" t="s">
        <v>68</v>
      </c>
      <c r="E120" s="9" t="s">
        <v>69</v>
      </c>
      <c r="F120" s="8" t="s">
        <v>22</v>
      </c>
      <c r="G120" s="8" t="s">
        <v>23</v>
      </c>
      <c r="H120" s="8" t="s">
        <v>96</v>
      </c>
      <c r="I120" s="10" t="s">
        <v>25</v>
      </c>
      <c r="J120" s="8" t="s">
        <v>114</v>
      </c>
      <c r="K120" s="8" t="s">
        <v>143</v>
      </c>
      <c r="L120" s="8" t="s">
        <v>27</v>
      </c>
      <c r="M120" s="10">
        <v>2005</v>
      </c>
      <c r="N120" s="11" t="s">
        <v>421</v>
      </c>
      <c r="O120" s="8" t="s">
        <v>29</v>
      </c>
      <c r="P120" s="8" t="s">
        <v>2419</v>
      </c>
      <c r="Q120" s="8" t="s">
        <v>2420</v>
      </c>
    </row>
    <row r="121" spans="1:17" s="8" customFormat="1" ht="12.75" x14ac:dyDescent="0.2">
      <c r="A121" s="8" t="s">
        <v>2421</v>
      </c>
      <c r="B121" s="8" t="s">
        <v>19</v>
      </c>
      <c r="C121" s="8" t="s">
        <v>52</v>
      </c>
      <c r="D121" s="9" t="s">
        <v>21</v>
      </c>
      <c r="E121" s="9" t="s">
        <v>21</v>
      </c>
      <c r="F121" s="8" t="s">
        <v>22</v>
      </c>
      <c r="G121" s="8" t="s">
        <v>23</v>
      </c>
      <c r="H121" s="8" t="s">
        <v>53</v>
      </c>
      <c r="I121" s="10" t="s">
        <v>25</v>
      </c>
      <c r="J121" s="8" t="s">
        <v>114</v>
      </c>
      <c r="K121" s="8" t="s">
        <v>143</v>
      </c>
      <c r="L121" s="8" t="s">
        <v>27</v>
      </c>
      <c r="M121" s="10">
        <v>2000</v>
      </c>
      <c r="N121" s="11" t="s">
        <v>133</v>
      </c>
      <c r="O121" s="8" t="s">
        <v>29</v>
      </c>
      <c r="P121" s="8" t="s">
        <v>2422</v>
      </c>
      <c r="Q121" s="8" t="s">
        <v>2423</v>
      </c>
    </row>
    <row r="122" spans="1:17" s="8" customFormat="1" ht="12.75" x14ac:dyDescent="0.2">
      <c r="A122" s="8" t="s">
        <v>2424</v>
      </c>
      <c r="B122" s="8" t="s">
        <v>19</v>
      </c>
      <c r="C122" s="8" t="s">
        <v>52</v>
      </c>
      <c r="D122" s="9" t="s">
        <v>21</v>
      </c>
      <c r="E122" s="9" t="s">
        <v>21</v>
      </c>
      <c r="F122" s="8" t="s">
        <v>22</v>
      </c>
      <c r="G122" s="8" t="s">
        <v>23</v>
      </c>
      <c r="H122" s="8" t="s">
        <v>53</v>
      </c>
      <c r="I122" s="10" t="s">
        <v>25</v>
      </c>
      <c r="J122" s="8" t="s">
        <v>114</v>
      </c>
      <c r="K122" s="8" t="s">
        <v>143</v>
      </c>
      <c r="L122" s="8" t="s">
        <v>27</v>
      </c>
      <c r="M122" s="10">
        <v>2000</v>
      </c>
      <c r="N122" s="11" t="s">
        <v>133</v>
      </c>
      <c r="O122" s="8" t="s">
        <v>29</v>
      </c>
      <c r="P122" s="8" t="s">
        <v>2425</v>
      </c>
      <c r="Q122" s="8" t="s">
        <v>2426</v>
      </c>
    </row>
    <row r="123" spans="1:17" s="8" customFormat="1" ht="12.75" x14ac:dyDescent="0.2">
      <c r="A123" s="8" t="s">
        <v>2427</v>
      </c>
      <c r="B123" s="8" t="s">
        <v>19</v>
      </c>
      <c r="C123" s="8" t="s">
        <v>52</v>
      </c>
      <c r="D123" s="9" t="s">
        <v>21</v>
      </c>
      <c r="E123" s="9" t="s">
        <v>21</v>
      </c>
      <c r="F123" s="8" t="s">
        <v>22</v>
      </c>
      <c r="G123" s="8" t="s">
        <v>23</v>
      </c>
      <c r="H123" s="8" t="s">
        <v>53</v>
      </c>
      <c r="I123" s="10" t="s">
        <v>25</v>
      </c>
      <c r="J123" s="8" t="s">
        <v>114</v>
      </c>
      <c r="K123" s="8" t="s">
        <v>143</v>
      </c>
      <c r="L123" s="8" t="s">
        <v>27</v>
      </c>
      <c r="M123" s="10">
        <v>2000</v>
      </c>
      <c r="N123" s="11" t="s">
        <v>133</v>
      </c>
      <c r="O123" s="8" t="s">
        <v>29</v>
      </c>
      <c r="P123" s="8" t="s">
        <v>2428</v>
      </c>
      <c r="Q123" s="8" t="s">
        <v>2429</v>
      </c>
    </row>
    <row r="124" spans="1:17" s="8" customFormat="1" ht="12.75" x14ac:dyDescent="0.2">
      <c r="A124" s="8" t="s">
        <v>2430</v>
      </c>
      <c r="B124" s="8" t="s">
        <v>19</v>
      </c>
      <c r="C124" s="8" t="s">
        <v>52</v>
      </c>
      <c r="D124" s="9" t="s">
        <v>21</v>
      </c>
      <c r="E124" s="9" t="s">
        <v>21</v>
      </c>
      <c r="F124" s="8" t="s">
        <v>22</v>
      </c>
      <c r="G124" s="8" t="s">
        <v>23</v>
      </c>
      <c r="H124" s="8" t="s">
        <v>53</v>
      </c>
      <c r="I124" s="10" t="s">
        <v>25</v>
      </c>
      <c r="J124" s="8" t="s">
        <v>114</v>
      </c>
      <c r="K124" s="8" t="s">
        <v>143</v>
      </c>
      <c r="L124" s="8" t="s">
        <v>27</v>
      </c>
      <c r="M124" s="10">
        <v>2001</v>
      </c>
      <c r="N124" s="11" t="s">
        <v>156</v>
      </c>
      <c r="O124" s="8" t="s">
        <v>29</v>
      </c>
      <c r="P124" s="8" t="s">
        <v>2431</v>
      </c>
      <c r="Q124" s="8" t="s">
        <v>2432</v>
      </c>
    </row>
    <row r="125" spans="1:17" s="8" customFormat="1" ht="12.75" x14ac:dyDescent="0.2">
      <c r="A125" s="8" t="s">
        <v>2433</v>
      </c>
      <c r="B125" s="8" t="s">
        <v>19</v>
      </c>
      <c r="C125" s="8" t="s">
        <v>52</v>
      </c>
      <c r="D125" s="9" t="s">
        <v>21</v>
      </c>
      <c r="E125" s="9" t="s">
        <v>21</v>
      </c>
      <c r="F125" s="8" t="s">
        <v>22</v>
      </c>
      <c r="G125" s="8" t="s">
        <v>23</v>
      </c>
      <c r="H125" s="8" t="s">
        <v>53</v>
      </c>
      <c r="I125" s="10" t="s">
        <v>25</v>
      </c>
      <c r="J125" s="8" t="s">
        <v>114</v>
      </c>
      <c r="K125" s="8" t="s">
        <v>143</v>
      </c>
      <c r="L125" s="8" t="s">
        <v>27</v>
      </c>
      <c r="M125" s="10">
        <v>2001</v>
      </c>
      <c r="N125" s="11" t="s">
        <v>156</v>
      </c>
      <c r="O125" s="8" t="s">
        <v>29</v>
      </c>
      <c r="P125" s="8" t="s">
        <v>2434</v>
      </c>
      <c r="Q125" s="8" t="s">
        <v>2435</v>
      </c>
    </row>
    <row r="126" spans="1:17" s="8" customFormat="1" ht="12.75" x14ac:dyDescent="0.2">
      <c r="A126" s="8" t="s">
        <v>2436</v>
      </c>
      <c r="B126" s="8" t="s">
        <v>19</v>
      </c>
      <c r="C126" s="8" t="s">
        <v>52</v>
      </c>
      <c r="D126" s="9" t="s">
        <v>21</v>
      </c>
      <c r="E126" s="9" t="s">
        <v>21</v>
      </c>
      <c r="F126" s="8" t="s">
        <v>22</v>
      </c>
      <c r="G126" s="8" t="s">
        <v>23</v>
      </c>
      <c r="H126" s="8" t="s">
        <v>53</v>
      </c>
      <c r="I126" s="10" t="s">
        <v>25</v>
      </c>
      <c r="J126" s="8" t="s">
        <v>114</v>
      </c>
      <c r="K126" s="8" t="s">
        <v>143</v>
      </c>
      <c r="L126" s="8" t="s">
        <v>27</v>
      </c>
      <c r="M126" s="10">
        <v>2001</v>
      </c>
      <c r="N126" s="11" t="s">
        <v>156</v>
      </c>
      <c r="O126" s="8" t="s">
        <v>29</v>
      </c>
      <c r="P126" s="8" t="s">
        <v>2437</v>
      </c>
      <c r="Q126" s="8" t="s">
        <v>2438</v>
      </c>
    </row>
    <row r="127" spans="1:17" s="8" customFormat="1" ht="12.75" x14ac:dyDescent="0.2">
      <c r="A127" s="8" t="s">
        <v>2439</v>
      </c>
      <c r="B127" s="8" t="s">
        <v>19</v>
      </c>
      <c r="C127" s="12" t="s">
        <v>749</v>
      </c>
      <c r="D127" s="9" t="s">
        <v>68</v>
      </c>
      <c r="E127" s="9" t="s">
        <v>21</v>
      </c>
      <c r="F127" s="8" t="s">
        <v>22</v>
      </c>
      <c r="G127" s="8" t="s">
        <v>23</v>
      </c>
      <c r="H127" s="8" t="s">
        <v>70</v>
      </c>
      <c r="I127" s="10" t="s">
        <v>25</v>
      </c>
      <c r="J127" s="8" t="s">
        <v>26</v>
      </c>
      <c r="K127" s="8" t="s">
        <v>26</v>
      </c>
      <c r="L127" s="8" t="s">
        <v>27</v>
      </c>
      <c r="M127" s="10">
        <v>1979</v>
      </c>
      <c r="N127" s="11" t="s">
        <v>34</v>
      </c>
      <c r="O127" s="8" t="s">
        <v>29</v>
      </c>
      <c r="P127" s="8" t="s">
        <v>750</v>
      </c>
      <c r="Q127" s="8" t="s">
        <v>2440</v>
      </c>
    </row>
    <row r="128" spans="1:17" s="8" customFormat="1" ht="12.75" x14ac:dyDescent="0.2">
      <c r="A128" s="8" t="s">
        <v>7177</v>
      </c>
      <c r="B128" s="8" t="s">
        <v>19</v>
      </c>
      <c r="C128" s="8" t="s">
        <v>52</v>
      </c>
      <c r="D128" s="9" t="s">
        <v>21</v>
      </c>
      <c r="E128" s="9" t="s">
        <v>21</v>
      </c>
      <c r="F128" s="8" t="s">
        <v>22</v>
      </c>
      <c r="G128" s="8" t="s">
        <v>23</v>
      </c>
      <c r="H128" s="8" t="s">
        <v>53</v>
      </c>
      <c r="I128" s="10" t="s">
        <v>7164</v>
      </c>
      <c r="J128" s="8" t="s">
        <v>7165</v>
      </c>
      <c r="K128" s="8" t="s">
        <v>7165</v>
      </c>
      <c r="L128" s="8" t="s">
        <v>27</v>
      </c>
      <c r="M128" s="11">
        <v>2007</v>
      </c>
      <c r="N128" s="13">
        <v>39240</v>
      </c>
      <c r="O128" s="8" t="s">
        <v>29</v>
      </c>
      <c r="P128" s="8" t="s">
        <v>7178</v>
      </c>
      <c r="Q128" s="8" t="s">
        <v>7179</v>
      </c>
    </row>
    <row r="129" spans="1:17" s="8" customFormat="1" ht="12.75" x14ac:dyDescent="0.2">
      <c r="A129" s="8" t="s">
        <v>7180</v>
      </c>
      <c r="B129" s="8" t="s">
        <v>19</v>
      </c>
      <c r="C129" s="8" t="s">
        <v>52</v>
      </c>
      <c r="D129" s="9" t="s">
        <v>21</v>
      </c>
      <c r="E129" s="9" t="s">
        <v>21</v>
      </c>
      <c r="F129" s="8" t="s">
        <v>22</v>
      </c>
      <c r="G129" s="8" t="s">
        <v>23</v>
      </c>
      <c r="H129" s="8" t="s">
        <v>53</v>
      </c>
      <c r="I129" s="10" t="s">
        <v>7164</v>
      </c>
      <c r="J129" s="8" t="s">
        <v>7165</v>
      </c>
      <c r="K129" s="8" t="s">
        <v>7165</v>
      </c>
      <c r="L129" s="8" t="s">
        <v>27</v>
      </c>
      <c r="M129" s="11">
        <v>2006</v>
      </c>
      <c r="N129" s="13">
        <v>38887</v>
      </c>
      <c r="O129" s="8" t="s">
        <v>29</v>
      </c>
      <c r="P129" s="8" t="s">
        <v>7181</v>
      </c>
      <c r="Q129" s="8" t="s">
        <v>7182</v>
      </c>
    </row>
    <row r="130" spans="1:17" s="8" customFormat="1" ht="12.75" x14ac:dyDescent="0.2">
      <c r="A130" s="8" t="s">
        <v>7183</v>
      </c>
      <c r="B130" s="8" t="s">
        <v>19</v>
      </c>
      <c r="C130" s="8" t="s">
        <v>52</v>
      </c>
      <c r="D130" s="9" t="s">
        <v>21</v>
      </c>
      <c r="E130" s="9" t="s">
        <v>21</v>
      </c>
      <c r="F130" s="8" t="s">
        <v>22</v>
      </c>
      <c r="G130" s="8" t="s">
        <v>23</v>
      </c>
      <c r="H130" s="8" t="s">
        <v>53</v>
      </c>
      <c r="I130" s="10" t="s">
        <v>7164</v>
      </c>
      <c r="J130" s="8" t="s">
        <v>7165</v>
      </c>
      <c r="K130" s="8" t="s">
        <v>7165</v>
      </c>
      <c r="L130" s="8" t="s">
        <v>27</v>
      </c>
      <c r="M130" s="11">
        <v>2005</v>
      </c>
      <c r="N130" s="13">
        <v>38490</v>
      </c>
      <c r="O130" s="8" t="s">
        <v>29</v>
      </c>
      <c r="P130" s="8" t="s">
        <v>7184</v>
      </c>
      <c r="Q130" s="8" t="s">
        <v>7185</v>
      </c>
    </row>
    <row r="131" spans="1:17" s="8" customFormat="1" ht="12.75" x14ac:dyDescent="0.2">
      <c r="A131" s="8" t="s">
        <v>7186</v>
      </c>
      <c r="B131" s="8" t="s">
        <v>19</v>
      </c>
      <c r="C131" s="8" t="s">
        <v>52</v>
      </c>
      <c r="D131" s="9" t="s">
        <v>21</v>
      </c>
      <c r="E131" s="9" t="s">
        <v>21</v>
      </c>
      <c r="F131" s="8" t="s">
        <v>22</v>
      </c>
      <c r="G131" s="8" t="s">
        <v>23</v>
      </c>
      <c r="H131" s="8" t="s">
        <v>53</v>
      </c>
      <c r="I131" s="10" t="s">
        <v>7164</v>
      </c>
      <c r="J131" s="8" t="s">
        <v>7165</v>
      </c>
      <c r="K131" s="8" t="s">
        <v>7165</v>
      </c>
      <c r="L131" s="8" t="s">
        <v>27</v>
      </c>
      <c r="M131" s="11">
        <v>2005</v>
      </c>
      <c r="N131" s="13">
        <v>38717</v>
      </c>
      <c r="O131" s="8" t="s">
        <v>29</v>
      </c>
      <c r="P131" s="8" t="s">
        <v>7187</v>
      </c>
      <c r="Q131" s="8" t="s">
        <v>7188</v>
      </c>
    </row>
    <row r="132" spans="1:17" s="8" customFormat="1" ht="12.75" x14ac:dyDescent="0.2">
      <c r="A132" s="8" t="s">
        <v>7189</v>
      </c>
      <c r="B132" s="8" t="s">
        <v>19</v>
      </c>
      <c r="C132" s="8" t="s">
        <v>52</v>
      </c>
      <c r="D132" s="9" t="s">
        <v>21</v>
      </c>
      <c r="E132" s="9" t="s">
        <v>21</v>
      </c>
      <c r="F132" s="8" t="s">
        <v>22</v>
      </c>
      <c r="G132" s="8" t="s">
        <v>23</v>
      </c>
      <c r="H132" s="8" t="s">
        <v>53</v>
      </c>
      <c r="I132" s="10" t="s">
        <v>7164</v>
      </c>
      <c r="J132" s="8" t="s">
        <v>7165</v>
      </c>
      <c r="K132" s="8" t="s">
        <v>7165</v>
      </c>
      <c r="L132" s="8" t="s">
        <v>27</v>
      </c>
      <c r="M132" s="11">
        <v>2006</v>
      </c>
      <c r="N132" s="13">
        <v>38839</v>
      </c>
      <c r="O132" s="8" t="s">
        <v>29</v>
      </c>
      <c r="P132" s="8" t="s">
        <v>7190</v>
      </c>
      <c r="Q132" s="8" t="s">
        <v>7191</v>
      </c>
    </row>
    <row r="133" spans="1:17" s="8" customFormat="1" ht="12.75" x14ac:dyDescent="0.2">
      <c r="A133" s="8" t="s">
        <v>7192</v>
      </c>
      <c r="B133" s="8" t="s">
        <v>19</v>
      </c>
      <c r="C133" s="8" t="s">
        <v>52</v>
      </c>
      <c r="D133" s="9" t="s">
        <v>21</v>
      </c>
      <c r="E133" s="9" t="s">
        <v>21</v>
      </c>
      <c r="F133" s="8" t="s">
        <v>22</v>
      </c>
      <c r="G133" s="8" t="s">
        <v>23</v>
      </c>
      <c r="H133" s="8" t="s">
        <v>53</v>
      </c>
      <c r="I133" s="10" t="s">
        <v>7164</v>
      </c>
      <c r="J133" s="8" t="s">
        <v>7165</v>
      </c>
      <c r="K133" s="8" t="s">
        <v>7165</v>
      </c>
      <c r="L133" s="8" t="s">
        <v>27</v>
      </c>
      <c r="M133" s="11">
        <v>2006</v>
      </c>
      <c r="N133" s="13">
        <v>39080</v>
      </c>
      <c r="O133" s="8" t="s">
        <v>29</v>
      </c>
      <c r="P133" s="8" t="s">
        <v>7193</v>
      </c>
      <c r="Q133" s="8" t="s">
        <v>7194</v>
      </c>
    </row>
    <row r="134" spans="1:17" s="8" customFormat="1" ht="12.75" x14ac:dyDescent="0.2">
      <c r="A134" s="8" t="s">
        <v>7195</v>
      </c>
      <c r="B134" s="8" t="s">
        <v>19</v>
      </c>
      <c r="C134" s="8" t="s">
        <v>52</v>
      </c>
      <c r="D134" s="9" t="s">
        <v>21</v>
      </c>
      <c r="E134" s="9" t="s">
        <v>21</v>
      </c>
      <c r="F134" s="8" t="s">
        <v>22</v>
      </c>
      <c r="G134" s="8" t="s">
        <v>23</v>
      </c>
      <c r="H134" s="8" t="s">
        <v>53</v>
      </c>
      <c r="I134" s="10" t="s">
        <v>7164</v>
      </c>
      <c r="J134" s="8" t="s">
        <v>7165</v>
      </c>
      <c r="K134" s="8" t="s">
        <v>7165</v>
      </c>
      <c r="L134" s="8" t="s">
        <v>27</v>
      </c>
      <c r="M134" s="11">
        <v>2005</v>
      </c>
      <c r="N134" s="13">
        <v>38707</v>
      </c>
      <c r="O134" s="8" t="s">
        <v>29</v>
      </c>
      <c r="P134" s="8" t="s">
        <v>7196</v>
      </c>
      <c r="Q134" s="8" t="s">
        <v>7197</v>
      </c>
    </row>
    <row r="135" spans="1:17" s="8" customFormat="1" ht="12.75" x14ac:dyDescent="0.2">
      <c r="A135" s="8" t="s">
        <v>7198</v>
      </c>
      <c r="B135" s="8" t="s">
        <v>19</v>
      </c>
      <c r="C135" s="8" t="s">
        <v>52</v>
      </c>
      <c r="D135" s="9" t="s">
        <v>21</v>
      </c>
      <c r="E135" s="9" t="s">
        <v>21</v>
      </c>
      <c r="F135" s="8" t="s">
        <v>22</v>
      </c>
      <c r="G135" s="8" t="s">
        <v>23</v>
      </c>
      <c r="H135" s="8" t="s">
        <v>53</v>
      </c>
      <c r="I135" s="10" t="s">
        <v>7164</v>
      </c>
      <c r="J135" s="8" t="s">
        <v>7165</v>
      </c>
      <c r="K135" s="8" t="s">
        <v>7165</v>
      </c>
      <c r="L135" s="8" t="s">
        <v>27</v>
      </c>
      <c r="M135" s="11">
        <v>2007</v>
      </c>
      <c r="N135" s="13">
        <v>39433</v>
      </c>
      <c r="O135" s="8" t="s">
        <v>29</v>
      </c>
      <c r="P135" s="8" t="s">
        <v>7199</v>
      </c>
      <c r="Q135" s="8" t="s">
        <v>7200</v>
      </c>
    </row>
    <row r="136" spans="1:17" s="8" customFormat="1" ht="12.75" x14ac:dyDescent="0.2">
      <c r="A136" s="8" t="s">
        <v>7201</v>
      </c>
      <c r="B136" s="8" t="s">
        <v>19</v>
      </c>
      <c r="C136" s="8" t="s">
        <v>52</v>
      </c>
      <c r="D136" s="9" t="s">
        <v>21</v>
      </c>
      <c r="E136" s="9" t="s">
        <v>21</v>
      </c>
      <c r="F136" s="8" t="s">
        <v>22</v>
      </c>
      <c r="G136" s="8" t="s">
        <v>23</v>
      </c>
      <c r="H136" s="8" t="s">
        <v>53</v>
      </c>
      <c r="I136" s="10" t="s">
        <v>7164</v>
      </c>
      <c r="J136" s="8" t="s">
        <v>7165</v>
      </c>
      <c r="K136" s="8" t="s">
        <v>7165</v>
      </c>
      <c r="L136" s="8" t="s">
        <v>27</v>
      </c>
      <c r="M136" s="11">
        <v>2008</v>
      </c>
      <c r="N136" s="13">
        <v>39500</v>
      </c>
      <c r="O136" s="8" t="s">
        <v>29</v>
      </c>
      <c r="P136" s="8" t="s">
        <v>7202</v>
      </c>
      <c r="Q136" s="8" t="s">
        <v>7203</v>
      </c>
    </row>
    <row r="137" spans="1:17" s="8" customFormat="1" ht="12.75" x14ac:dyDescent="0.2">
      <c r="A137" s="8" t="s">
        <v>7204</v>
      </c>
      <c r="B137" s="8" t="s">
        <v>19</v>
      </c>
      <c r="C137" s="8" t="s">
        <v>52</v>
      </c>
      <c r="D137" s="9" t="s">
        <v>21</v>
      </c>
      <c r="E137" s="9" t="s">
        <v>21</v>
      </c>
      <c r="F137" s="8" t="s">
        <v>22</v>
      </c>
      <c r="G137" s="8" t="s">
        <v>23</v>
      </c>
      <c r="H137" s="8" t="s">
        <v>53</v>
      </c>
      <c r="I137" s="10" t="s">
        <v>7164</v>
      </c>
      <c r="J137" s="8" t="s">
        <v>7165</v>
      </c>
      <c r="K137" s="8" t="s">
        <v>7165</v>
      </c>
      <c r="L137" s="8" t="s">
        <v>27</v>
      </c>
      <c r="M137" s="11">
        <v>2008</v>
      </c>
      <c r="N137" s="13">
        <v>39511</v>
      </c>
      <c r="O137" s="8" t="s">
        <v>29</v>
      </c>
      <c r="P137" s="8" t="s">
        <v>7205</v>
      </c>
      <c r="Q137" s="8" t="s">
        <v>7206</v>
      </c>
    </row>
    <row r="138" spans="1:17" s="8" customFormat="1" ht="12.75" x14ac:dyDescent="0.2">
      <c r="A138" s="8" t="s">
        <v>7207</v>
      </c>
      <c r="B138" s="8" t="s">
        <v>19</v>
      </c>
      <c r="C138" s="8" t="s">
        <v>52</v>
      </c>
      <c r="D138" s="9" t="s">
        <v>21</v>
      </c>
      <c r="E138" s="9" t="s">
        <v>21</v>
      </c>
      <c r="F138" s="8" t="s">
        <v>22</v>
      </c>
      <c r="G138" s="8" t="s">
        <v>23</v>
      </c>
      <c r="H138" s="8" t="s">
        <v>53</v>
      </c>
      <c r="I138" s="10" t="s">
        <v>7164</v>
      </c>
      <c r="J138" s="8" t="s">
        <v>7165</v>
      </c>
      <c r="K138" s="8" t="s">
        <v>7165</v>
      </c>
      <c r="L138" s="8" t="s">
        <v>27</v>
      </c>
      <c r="M138" s="11">
        <v>2007</v>
      </c>
      <c r="N138" s="13">
        <v>39164</v>
      </c>
      <c r="O138" s="8" t="s">
        <v>29</v>
      </c>
      <c r="P138" s="8" t="s">
        <v>7208</v>
      </c>
      <c r="Q138" s="8" t="s">
        <v>7209</v>
      </c>
    </row>
    <row r="139" spans="1:17" s="8" customFormat="1" ht="12.75" x14ac:dyDescent="0.2">
      <c r="A139" s="8" t="s">
        <v>7210</v>
      </c>
      <c r="B139" s="8" t="s">
        <v>19</v>
      </c>
      <c r="C139" s="8" t="s">
        <v>52</v>
      </c>
      <c r="D139" s="9" t="s">
        <v>21</v>
      </c>
      <c r="E139" s="9" t="s">
        <v>21</v>
      </c>
      <c r="F139" s="8" t="s">
        <v>22</v>
      </c>
      <c r="G139" s="8" t="s">
        <v>23</v>
      </c>
      <c r="H139" s="8" t="s">
        <v>53</v>
      </c>
      <c r="I139" s="10" t="s">
        <v>7164</v>
      </c>
      <c r="J139" s="8" t="s">
        <v>7211</v>
      </c>
      <c r="K139" s="8" t="s">
        <v>7212</v>
      </c>
      <c r="L139" s="8" t="s">
        <v>27</v>
      </c>
      <c r="M139" s="11">
        <v>2003</v>
      </c>
      <c r="N139" s="13">
        <v>37725</v>
      </c>
      <c r="O139" s="8" t="s">
        <v>29</v>
      </c>
      <c r="P139" s="8" t="s">
        <v>7213</v>
      </c>
      <c r="Q139" s="8" t="s">
        <v>7214</v>
      </c>
    </row>
    <row r="140" spans="1:17" s="8" customFormat="1" ht="12.75" x14ac:dyDescent="0.2">
      <c r="A140" s="8" t="s">
        <v>7215</v>
      </c>
      <c r="B140" s="8" t="s">
        <v>19</v>
      </c>
      <c r="C140" s="8" t="s">
        <v>52</v>
      </c>
      <c r="D140" s="9" t="s">
        <v>21</v>
      </c>
      <c r="E140" s="9" t="s">
        <v>21</v>
      </c>
      <c r="F140" s="8" t="s">
        <v>22</v>
      </c>
      <c r="G140" s="8" t="s">
        <v>23</v>
      </c>
      <c r="H140" s="8" t="s">
        <v>53</v>
      </c>
      <c r="I140" s="10" t="s">
        <v>7164</v>
      </c>
      <c r="J140" s="8" t="s">
        <v>7211</v>
      </c>
      <c r="K140" s="8" t="s">
        <v>7216</v>
      </c>
      <c r="L140" s="8" t="s">
        <v>27</v>
      </c>
      <c r="M140" s="11">
        <v>2004</v>
      </c>
      <c r="N140" s="13">
        <v>38040</v>
      </c>
      <c r="O140" s="8" t="s">
        <v>29</v>
      </c>
      <c r="P140" s="8" t="s">
        <v>7217</v>
      </c>
      <c r="Q140" s="8" t="s">
        <v>7218</v>
      </c>
    </row>
    <row r="141" spans="1:17" s="8" customFormat="1" ht="12.75" x14ac:dyDescent="0.2">
      <c r="A141" s="8" t="s">
        <v>7219</v>
      </c>
      <c r="B141" s="8" t="s">
        <v>19</v>
      </c>
      <c r="C141" s="8" t="s">
        <v>52</v>
      </c>
      <c r="D141" s="9" t="s">
        <v>21</v>
      </c>
      <c r="E141" s="9" t="s">
        <v>21</v>
      </c>
      <c r="F141" s="8" t="s">
        <v>22</v>
      </c>
      <c r="G141" s="8" t="s">
        <v>23</v>
      </c>
      <c r="H141" s="8" t="s">
        <v>53</v>
      </c>
      <c r="I141" s="10" t="s">
        <v>7164</v>
      </c>
      <c r="J141" s="8" t="s">
        <v>7211</v>
      </c>
      <c r="K141" s="8" t="s">
        <v>7220</v>
      </c>
      <c r="L141" s="8" t="s">
        <v>27</v>
      </c>
      <c r="M141" s="11">
        <v>2004</v>
      </c>
      <c r="N141" s="13">
        <v>38089</v>
      </c>
      <c r="O141" s="8" t="s">
        <v>29</v>
      </c>
      <c r="P141" s="8" t="s">
        <v>7221</v>
      </c>
      <c r="Q141" s="8" t="s">
        <v>7222</v>
      </c>
    </row>
    <row r="142" spans="1:17" s="8" customFormat="1" ht="12.75" x14ac:dyDescent="0.2">
      <c r="A142" s="8" t="s">
        <v>7223</v>
      </c>
      <c r="B142" s="8" t="s">
        <v>19</v>
      </c>
      <c r="C142" s="8" t="s">
        <v>52</v>
      </c>
      <c r="D142" s="9" t="s">
        <v>21</v>
      </c>
      <c r="E142" s="9" t="s">
        <v>21</v>
      </c>
      <c r="F142" s="8" t="s">
        <v>22</v>
      </c>
      <c r="G142" s="8" t="s">
        <v>23</v>
      </c>
      <c r="H142" s="8" t="s">
        <v>53</v>
      </c>
      <c r="I142" s="10" t="s">
        <v>7164</v>
      </c>
      <c r="J142" s="8" t="s">
        <v>7211</v>
      </c>
      <c r="K142" s="8" t="s">
        <v>7224</v>
      </c>
      <c r="L142" s="8" t="s">
        <v>27</v>
      </c>
      <c r="M142" s="11">
        <v>2004</v>
      </c>
      <c r="N142" s="13">
        <v>38132</v>
      </c>
      <c r="O142" s="8" t="s">
        <v>29</v>
      </c>
      <c r="P142" s="8" t="s">
        <v>7225</v>
      </c>
      <c r="Q142" s="8" t="s">
        <v>7226</v>
      </c>
    </row>
    <row r="143" spans="1:17" s="8" customFormat="1" ht="12.75" x14ac:dyDescent="0.2">
      <c r="A143" s="8" t="s">
        <v>7227</v>
      </c>
      <c r="B143" s="8" t="s">
        <v>19</v>
      </c>
      <c r="C143" s="8" t="s">
        <v>52</v>
      </c>
      <c r="D143" s="9" t="s">
        <v>21</v>
      </c>
      <c r="E143" s="9" t="s">
        <v>21</v>
      </c>
      <c r="F143" s="8" t="s">
        <v>22</v>
      </c>
      <c r="G143" s="8" t="s">
        <v>23</v>
      </c>
      <c r="H143" s="8" t="s">
        <v>53</v>
      </c>
      <c r="I143" s="10" t="s">
        <v>7164</v>
      </c>
      <c r="J143" s="8" t="s">
        <v>7211</v>
      </c>
      <c r="K143" s="8" t="s">
        <v>7228</v>
      </c>
      <c r="L143" s="8" t="s">
        <v>27</v>
      </c>
      <c r="M143" s="11">
        <v>2004</v>
      </c>
      <c r="N143" s="13">
        <v>38243</v>
      </c>
      <c r="O143" s="8" t="s">
        <v>29</v>
      </c>
      <c r="P143" s="8" t="s">
        <v>7229</v>
      </c>
      <c r="Q143" s="8" t="s">
        <v>7230</v>
      </c>
    </row>
    <row r="144" spans="1:17" s="8" customFormat="1" ht="12.75" x14ac:dyDescent="0.2">
      <c r="A144" s="8" t="s">
        <v>7509</v>
      </c>
      <c r="B144" s="8" t="s">
        <v>19</v>
      </c>
      <c r="C144" s="12" t="s">
        <v>20</v>
      </c>
      <c r="D144" s="9" t="s">
        <v>7486</v>
      </c>
      <c r="E144" s="9" t="s">
        <v>21</v>
      </c>
      <c r="F144" s="8" t="s">
        <v>22</v>
      </c>
      <c r="G144" s="8" t="s">
        <v>23</v>
      </c>
      <c r="H144" s="8" t="s">
        <v>24</v>
      </c>
      <c r="I144" s="10" t="s">
        <v>7462</v>
      </c>
      <c r="J144" s="8" t="s">
        <v>7510</v>
      </c>
      <c r="K144" s="8" t="s">
        <v>7510</v>
      </c>
      <c r="L144" s="8" t="s">
        <v>27</v>
      </c>
      <c r="M144" s="11">
        <v>2001</v>
      </c>
      <c r="N144" s="11" t="s">
        <v>156</v>
      </c>
      <c r="O144" s="8" t="s">
        <v>29</v>
      </c>
      <c r="P144" s="8" t="s">
        <v>7511</v>
      </c>
      <c r="Q144" s="8" t="s">
        <v>7512</v>
      </c>
    </row>
    <row r="145" spans="1:17" s="8" customFormat="1" ht="12.75" x14ac:dyDescent="0.2">
      <c r="A145" s="8" t="s">
        <v>6715</v>
      </c>
      <c r="B145" s="8" t="s">
        <v>19</v>
      </c>
      <c r="C145" s="8" t="s">
        <v>52</v>
      </c>
      <c r="D145" s="9" t="s">
        <v>21</v>
      </c>
      <c r="E145" s="9" t="s">
        <v>21</v>
      </c>
      <c r="F145" s="8" t="s">
        <v>22</v>
      </c>
      <c r="G145" s="8" t="s">
        <v>23</v>
      </c>
      <c r="H145" s="8" t="s">
        <v>53</v>
      </c>
      <c r="I145" s="10" t="s">
        <v>5662</v>
      </c>
      <c r="J145" s="8" t="s">
        <v>6694</v>
      </c>
      <c r="K145" s="8" t="s">
        <v>6694</v>
      </c>
      <c r="L145" s="8" t="s">
        <v>27</v>
      </c>
      <c r="M145" s="15">
        <v>2002</v>
      </c>
      <c r="N145" s="11" t="s">
        <v>314</v>
      </c>
      <c r="O145" s="8" t="s">
        <v>29</v>
      </c>
      <c r="P145" s="8" t="s">
        <v>6716</v>
      </c>
      <c r="Q145" s="8" t="s">
        <v>6717</v>
      </c>
    </row>
    <row r="146" spans="1:17" s="8" customFormat="1" ht="12.75" x14ac:dyDescent="0.2">
      <c r="A146" s="8" t="s">
        <v>6630</v>
      </c>
      <c r="B146" s="8" t="s">
        <v>19</v>
      </c>
      <c r="C146" s="8" t="s">
        <v>52</v>
      </c>
      <c r="D146" s="9" t="s">
        <v>21</v>
      </c>
      <c r="E146" s="9" t="s">
        <v>21</v>
      </c>
      <c r="F146" s="8" t="s">
        <v>22</v>
      </c>
      <c r="G146" s="8" t="s">
        <v>23</v>
      </c>
      <c r="H146" s="8" t="s">
        <v>53</v>
      </c>
      <c r="I146" s="10" t="s">
        <v>5662</v>
      </c>
      <c r="J146" s="8" t="s">
        <v>6631</v>
      </c>
      <c r="K146" s="8" t="s">
        <v>6631</v>
      </c>
      <c r="L146" s="8" t="s">
        <v>27</v>
      </c>
      <c r="M146" s="15">
        <v>1998</v>
      </c>
      <c r="N146" s="11" t="s">
        <v>48</v>
      </c>
      <c r="O146" s="8" t="s">
        <v>29</v>
      </c>
      <c r="P146" s="8" t="s">
        <v>6632</v>
      </c>
      <c r="Q146" s="8" t="s">
        <v>6633</v>
      </c>
    </row>
    <row r="147" spans="1:17" s="8" customFormat="1" ht="12.75" x14ac:dyDescent="0.2">
      <c r="A147" s="8" t="s">
        <v>2890</v>
      </c>
      <c r="B147" s="8" t="s">
        <v>19</v>
      </c>
      <c r="C147" s="8" t="s">
        <v>52</v>
      </c>
      <c r="D147" s="9" t="s">
        <v>21</v>
      </c>
      <c r="E147" s="9" t="s">
        <v>21</v>
      </c>
      <c r="F147" s="8" t="s">
        <v>22</v>
      </c>
      <c r="G147" s="8" t="s">
        <v>23</v>
      </c>
      <c r="H147" s="8" t="s">
        <v>53</v>
      </c>
      <c r="I147" s="10" t="s">
        <v>2850</v>
      </c>
      <c r="J147" s="8" t="s">
        <v>114</v>
      </c>
      <c r="K147" s="8" t="s">
        <v>2891</v>
      </c>
      <c r="L147" s="8" t="s">
        <v>27</v>
      </c>
      <c r="M147" s="10">
        <v>2009</v>
      </c>
      <c r="N147" s="13">
        <v>40066</v>
      </c>
      <c r="O147" s="8" t="s">
        <v>29</v>
      </c>
      <c r="P147" s="8" t="s">
        <v>2892</v>
      </c>
      <c r="Q147" s="8" t="s">
        <v>2893</v>
      </c>
    </row>
    <row r="148" spans="1:17" s="8" customFormat="1" ht="12.75" x14ac:dyDescent="0.2">
      <c r="A148" s="8" t="s">
        <v>2894</v>
      </c>
      <c r="B148" s="8" t="s">
        <v>19</v>
      </c>
      <c r="C148" s="8" t="s">
        <v>52</v>
      </c>
      <c r="D148" s="9" t="s">
        <v>21</v>
      </c>
      <c r="E148" s="9" t="s">
        <v>21</v>
      </c>
      <c r="F148" s="8" t="s">
        <v>22</v>
      </c>
      <c r="G148" s="8" t="s">
        <v>23</v>
      </c>
      <c r="H148" s="8" t="s">
        <v>53</v>
      </c>
      <c r="I148" s="10" t="s">
        <v>2850</v>
      </c>
      <c r="J148" s="8" t="s">
        <v>114</v>
      </c>
      <c r="K148" s="8" t="s">
        <v>2891</v>
      </c>
      <c r="L148" s="8" t="s">
        <v>27</v>
      </c>
      <c r="M148" s="10">
        <v>2009</v>
      </c>
      <c r="N148" s="13">
        <v>40066</v>
      </c>
      <c r="O148" s="8" t="s">
        <v>29</v>
      </c>
      <c r="P148" s="8" t="s">
        <v>2895</v>
      </c>
      <c r="Q148" s="8" t="s">
        <v>2896</v>
      </c>
    </row>
    <row r="149" spans="1:17" s="8" customFormat="1" ht="12.75" x14ac:dyDescent="0.2">
      <c r="A149" s="8" t="s">
        <v>2897</v>
      </c>
      <c r="B149" s="8" t="s">
        <v>19</v>
      </c>
      <c r="C149" s="8" t="s">
        <v>20</v>
      </c>
      <c r="D149" s="9" t="s">
        <v>21</v>
      </c>
      <c r="E149" s="9" t="s">
        <v>21</v>
      </c>
      <c r="F149" s="8" t="s">
        <v>22</v>
      </c>
      <c r="G149" s="8" t="s">
        <v>23</v>
      </c>
      <c r="H149" s="8" t="s">
        <v>24</v>
      </c>
      <c r="I149" s="10" t="s">
        <v>2850</v>
      </c>
      <c r="J149" s="8" t="s">
        <v>114</v>
      </c>
      <c r="K149" s="8" t="s">
        <v>2891</v>
      </c>
      <c r="L149" s="8" t="s">
        <v>27</v>
      </c>
      <c r="M149" s="10">
        <v>2009</v>
      </c>
      <c r="N149" s="13">
        <v>40066</v>
      </c>
      <c r="O149" s="8" t="s">
        <v>29</v>
      </c>
      <c r="P149" s="8" t="s">
        <v>2898</v>
      </c>
      <c r="Q149" s="8" t="s">
        <v>2899</v>
      </c>
    </row>
    <row r="150" spans="1:17" s="8" customFormat="1" ht="12.75" x14ac:dyDescent="0.2">
      <c r="A150" s="8" t="s">
        <v>6619</v>
      </c>
      <c r="B150" s="8" t="s">
        <v>19</v>
      </c>
      <c r="C150" s="12" t="s">
        <v>67</v>
      </c>
      <c r="D150" s="9" t="s">
        <v>68</v>
      </c>
      <c r="E150" s="9" t="s">
        <v>69</v>
      </c>
      <c r="F150" s="8" t="s">
        <v>22</v>
      </c>
      <c r="G150" s="8" t="s">
        <v>23</v>
      </c>
      <c r="H150" s="17" t="s">
        <v>70</v>
      </c>
      <c r="I150" s="10" t="s">
        <v>5662</v>
      </c>
      <c r="J150" s="8" t="s">
        <v>6612</v>
      </c>
      <c r="K150" s="8" t="s">
        <v>6612</v>
      </c>
      <c r="L150" s="8" t="s">
        <v>27</v>
      </c>
      <c r="M150" s="15">
        <v>2010</v>
      </c>
      <c r="N150" s="11" t="s">
        <v>6616</v>
      </c>
      <c r="O150" s="8" t="s">
        <v>29</v>
      </c>
      <c r="P150" s="8" t="s">
        <v>6620</v>
      </c>
      <c r="Q150" s="8" t="s">
        <v>6621</v>
      </c>
    </row>
    <row r="151" spans="1:17" s="8" customFormat="1" ht="12.75" x14ac:dyDescent="0.2">
      <c r="A151" s="8" t="s">
        <v>6615</v>
      </c>
      <c r="B151" s="8" t="s">
        <v>19</v>
      </c>
      <c r="C151" s="12" t="s">
        <v>67</v>
      </c>
      <c r="D151" s="9" t="s">
        <v>68</v>
      </c>
      <c r="E151" s="9" t="s">
        <v>69</v>
      </c>
      <c r="F151" s="8" t="s">
        <v>22</v>
      </c>
      <c r="G151" s="8" t="s">
        <v>23</v>
      </c>
      <c r="H151" s="17" t="s">
        <v>70</v>
      </c>
      <c r="I151" s="10" t="s">
        <v>5662</v>
      </c>
      <c r="J151" s="8" t="s">
        <v>6612</v>
      </c>
      <c r="K151" s="8" t="s">
        <v>6612</v>
      </c>
      <c r="L151" s="8" t="s">
        <v>27</v>
      </c>
      <c r="M151" s="15">
        <v>2010</v>
      </c>
      <c r="N151" s="11" t="s">
        <v>6616</v>
      </c>
      <c r="O151" s="8" t="s">
        <v>29</v>
      </c>
      <c r="P151" s="8" t="s">
        <v>6617</v>
      </c>
      <c r="Q151" s="8" t="s">
        <v>6618</v>
      </c>
    </row>
    <row r="152" spans="1:17" s="8" customFormat="1" ht="12.75" x14ac:dyDescent="0.2">
      <c r="A152" s="8" t="s">
        <v>7231</v>
      </c>
      <c r="B152" s="8" t="s">
        <v>19</v>
      </c>
      <c r="C152" s="8" t="s">
        <v>52</v>
      </c>
      <c r="D152" s="9" t="s">
        <v>21</v>
      </c>
      <c r="E152" s="9" t="s">
        <v>21</v>
      </c>
      <c r="F152" s="8" t="s">
        <v>22</v>
      </c>
      <c r="G152" s="8" t="s">
        <v>23</v>
      </c>
      <c r="H152" s="8" t="s">
        <v>53</v>
      </c>
      <c r="I152" s="10" t="s">
        <v>7164</v>
      </c>
      <c r="J152" s="8" t="s">
        <v>7211</v>
      </c>
      <c r="K152" s="8" t="s">
        <v>7211</v>
      </c>
      <c r="L152" s="8" t="s">
        <v>27</v>
      </c>
      <c r="M152" s="11">
        <v>2010</v>
      </c>
      <c r="N152" s="13">
        <v>40518</v>
      </c>
      <c r="O152" s="8" t="s">
        <v>29</v>
      </c>
      <c r="P152" s="8" t="s">
        <v>7232</v>
      </c>
      <c r="Q152" s="8" t="s">
        <v>7233</v>
      </c>
    </row>
    <row r="153" spans="1:17" s="8" customFormat="1" ht="12.75" x14ac:dyDescent="0.2">
      <c r="A153" s="8" t="s">
        <v>7234</v>
      </c>
      <c r="B153" s="8" t="s">
        <v>19</v>
      </c>
      <c r="C153" s="8" t="s">
        <v>52</v>
      </c>
      <c r="D153" s="9" t="s">
        <v>21</v>
      </c>
      <c r="E153" s="9" t="s">
        <v>21</v>
      </c>
      <c r="F153" s="8" t="s">
        <v>22</v>
      </c>
      <c r="G153" s="8" t="s">
        <v>23</v>
      </c>
      <c r="H153" s="8" t="s">
        <v>53</v>
      </c>
      <c r="I153" s="10" t="s">
        <v>7164</v>
      </c>
      <c r="J153" s="8" t="s">
        <v>7211</v>
      </c>
      <c r="K153" s="8" t="s">
        <v>7211</v>
      </c>
      <c r="L153" s="8" t="s">
        <v>27</v>
      </c>
      <c r="M153" s="11">
        <v>2011</v>
      </c>
      <c r="N153" s="13">
        <v>40575</v>
      </c>
      <c r="O153" s="8" t="s">
        <v>29</v>
      </c>
      <c r="P153" s="8" t="s">
        <v>7235</v>
      </c>
      <c r="Q153" s="8" t="s">
        <v>7236</v>
      </c>
    </row>
    <row r="154" spans="1:17" s="8" customFormat="1" ht="12.75" x14ac:dyDescent="0.2">
      <c r="A154" s="8" t="s">
        <v>5697</v>
      </c>
      <c r="B154" s="8" t="s">
        <v>19</v>
      </c>
      <c r="C154" s="8" t="s">
        <v>52</v>
      </c>
      <c r="D154" s="9" t="s">
        <v>21</v>
      </c>
      <c r="E154" s="9" t="s">
        <v>21</v>
      </c>
      <c r="F154" s="8" t="s">
        <v>22</v>
      </c>
      <c r="G154" s="8" t="s">
        <v>23</v>
      </c>
      <c r="H154" s="8" t="s">
        <v>53</v>
      </c>
      <c r="I154" s="10" t="s">
        <v>5662</v>
      </c>
      <c r="J154" s="8" t="s">
        <v>5663</v>
      </c>
      <c r="K154" s="8" t="s">
        <v>5663</v>
      </c>
      <c r="L154" s="8" t="s">
        <v>27</v>
      </c>
      <c r="M154" s="15">
        <v>2011</v>
      </c>
      <c r="N154" s="11" t="s">
        <v>1932</v>
      </c>
      <c r="O154" s="8" t="s">
        <v>29</v>
      </c>
      <c r="P154" s="8" t="s">
        <v>5698</v>
      </c>
      <c r="Q154" s="8" t="s">
        <v>5699</v>
      </c>
    </row>
    <row r="155" spans="1:17" s="8" customFormat="1" ht="12.75" x14ac:dyDescent="0.2">
      <c r="A155" s="8" t="s">
        <v>5688</v>
      </c>
      <c r="B155" s="8" t="s">
        <v>19</v>
      </c>
      <c r="C155" s="8" t="s">
        <v>52</v>
      </c>
      <c r="D155" s="9" t="s">
        <v>21</v>
      </c>
      <c r="E155" s="9" t="s">
        <v>21</v>
      </c>
      <c r="F155" s="8" t="s">
        <v>22</v>
      </c>
      <c r="G155" s="8" t="s">
        <v>23</v>
      </c>
      <c r="H155" s="8" t="s">
        <v>53</v>
      </c>
      <c r="I155" s="10" t="s">
        <v>5662</v>
      </c>
      <c r="J155" s="8" t="s">
        <v>5663</v>
      </c>
      <c r="K155" s="8" t="s">
        <v>5663</v>
      </c>
      <c r="L155" s="8" t="s">
        <v>27</v>
      </c>
      <c r="M155" s="15">
        <v>2011</v>
      </c>
      <c r="N155" s="11" t="s">
        <v>1932</v>
      </c>
      <c r="O155" s="8" t="s">
        <v>29</v>
      </c>
      <c r="P155" s="8" t="s">
        <v>5689</v>
      </c>
      <c r="Q155" s="8" t="s">
        <v>5690</v>
      </c>
    </row>
    <row r="156" spans="1:17" s="8" customFormat="1" ht="12.75" x14ac:dyDescent="0.2">
      <c r="A156" s="11" t="s">
        <v>6974</v>
      </c>
      <c r="B156" s="8" t="s">
        <v>782</v>
      </c>
      <c r="C156" s="8" t="s">
        <v>783</v>
      </c>
      <c r="D156" s="9" t="s">
        <v>784</v>
      </c>
      <c r="E156" s="9" t="s">
        <v>784</v>
      </c>
      <c r="F156" s="8" t="s">
        <v>784</v>
      </c>
      <c r="G156" s="17" t="s">
        <v>23</v>
      </c>
      <c r="H156" s="17" t="s">
        <v>784</v>
      </c>
      <c r="I156" s="10" t="s">
        <v>6784</v>
      </c>
      <c r="J156" s="8" t="s">
        <v>6785</v>
      </c>
      <c r="K156" s="8" t="s">
        <v>6975</v>
      </c>
      <c r="L156" s="8" t="s">
        <v>27</v>
      </c>
      <c r="M156" s="11">
        <v>2006</v>
      </c>
      <c r="N156" s="11" t="s">
        <v>1087</v>
      </c>
      <c r="O156" s="8" t="s">
        <v>29</v>
      </c>
      <c r="P156" s="8" t="s">
        <v>6976</v>
      </c>
      <c r="Q156" s="8" t="s">
        <v>6977</v>
      </c>
    </row>
    <row r="157" spans="1:17" s="8" customFormat="1" ht="12.75" x14ac:dyDescent="0.2">
      <c r="A157" s="11" t="s">
        <v>6978</v>
      </c>
      <c r="B157" s="8" t="s">
        <v>782</v>
      </c>
      <c r="C157" s="8" t="s">
        <v>783</v>
      </c>
      <c r="D157" s="9" t="s">
        <v>784</v>
      </c>
      <c r="E157" s="9" t="s">
        <v>784</v>
      </c>
      <c r="F157" s="8" t="s">
        <v>784</v>
      </c>
      <c r="G157" s="17" t="s">
        <v>23</v>
      </c>
      <c r="H157" s="17" t="s">
        <v>784</v>
      </c>
      <c r="I157" s="10" t="s">
        <v>6784</v>
      </c>
      <c r="J157" s="8" t="s">
        <v>6785</v>
      </c>
      <c r="K157" s="8" t="s">
        <v>6891</v>
      </c>
      <c r="L157" s="8" t="s">
        <v>27</v>
      </c>
      <c r="M157" s="11">
        <v>2006</v>
      </c>
      <c r="N157" s="11" t="s">
        <v>1087</v>
      </c>
      <c r="O157" s="8" t="s">
        <v>29</v>
      </c>
      <c r="P157" s="8" t="s">
        <v>6979</v>
      </c>
      <c r="Q157" s="8" t="s">
        <v>6980</v>
      </c>
    </row>
    <row r="158" spans="1:17" s="8" customFormat="1" ht="12.75" x14ac:dyDescent="0.2">
      <c r="A158" s="11" t="s">
        <v>6981</v>
      </c>
      <c r="B158" s="8" t="s">
        <v>782</v>
      </c>
      <c r="C158" s="8" t="s">
        <v>783</v>
      </c>
      <c r="D158" s="9" t="s">
        <v>784</v>
      </c>
      <c r="E158" s="9" t="s">
        <v>784</v>
      </c>
      <c r="F158" s="8" t="s">
        <v>784</v>
      </c>
      <c r="G158" s="17" t="s">
        <v>23</v>
      </c>
      <c r="H158" s="17" t="s">
        <v>784</v>
      </c>
      <c r="I158" s="10" t="s">
        <v>6784</v>
      </c>
      <c r="J158" s="8" t="s">
        <v>6785</v>
      </c>
      <c r="K158" s="8" t="s">
        <v>6811</v>
      </c>
      <c r="L158" s="8" t="s">
        <v>27</v>
      </c>
      <c r="M158" s="11">
        <v>2007</v>
      </c>
      <c r="N158" s="11" t="s">
        <v>1106</v>
      </c>
      <c r="O158" s="8" t="s">
        <v>29</v>
      </c>
      <c r="P158" s="8" t="s">
        <v>6982</v>
      </c>
      <c r="Q158" s="8" t="s">
        <v>6983</v>
      </c>
    </row>
    <row r="159" spans="1:17" s="8" customFormat="1" ht="12.75" x14ac:dyDescent="0.2">
      <c r="A159" s="11" t="s">
        <v>6984</v>
      </c>
      <c r="B159" s="8" t="s">
        <v>782</v>
      </c>
      <c r="C159" s="8" t="s">
        <v>783</v>
      </c>
      <c r="D159" s="9" t="s">
        <v>784</v>
      </c>
      <c r="E159" s="9" t="s">
        <v>784</v>
      </c>
      <c r="F159" s="8" t="s">
        <v>784</v>
      </c>
      <c r="G159" s="17" t="s">
        <v>23</v>
      </c>
      <c r="H159" s="17" t="s">
        <v>784</v>
      </c>
      <c r="I159" s="10" t="s">
        <v>6784</v>
      </c>
      <c r="J159" s="8" t="s">
        <v>6785</v>
      </c>
      <c r="K159" s="8" t="s">
        <v>6811</v>
      </c>
      <c r="L159" s="8" t="s">
        <v>27</v>
      </c>
      <c r="M159" s="11">
        <v>2007</v>
      </c>
      <c r="N159" s="11" t="s">
        <v>1106</v>
      </c>
      <c r="O159" s="8" t="s">
        <v>29</v>
      </c>
      <c r="P159" s="8" t="s">
        <v>6985</v>
      </c>
      <c r="Q159" s="8" t="s">
        <v>6986</v>
      </c>
    </row>
    <row r="160" spans="1:17" s="8" customFormat="1" ht="12.75" x14ac:dyDescent="0.2">
      <c r="A160" s="11" t="s">
        <v>6987</v>
      </c>
      <c r="B160" s="8" t="s">
        <v>782</v>
      </c>
      <c r="C160" s="8" t="s">
        <v>783</v>
      </c>
      <c r="D160" s="9" t="s">
        <v>784</v>
      </c>
      <c r="E160" s="9" t="s">
        <v>784</v>
      </c>
      <c r="F160" s="8" t="s">
        <v>784</v>
      </c>
      <c r="G160" s="17" t="s">
        <v>23</v>
      </c>
      <c r="H160" s="17" t="s">
        <v>784</v>
      </c>
      <c r="I160" s="10" t="s">
        <v>6784</v>
      </c>
      <c r="J160" s="8" t="s">
        <v>6785</v>
      </c>
      <c r="K160" s="8" t="s">
        <v>6811</v>
      </c>
      <c r="L160" s="8" t="s">
        <v>27</v>
      </c>
      <c r="M160" s="11">
        <v>2007</v>
      </c>
      <c r="N160" s="11" t="s">
        <v>1106</v>
      </c>
      <c r="O160" s="8" t="s">
        <v>29</v>
      </c>
      <c r="P160" s="8" t="s">
        <v>6988</v>
      </c>
      <c r="Q160" s="8" t="s">
        <v>6989</v>
      </c>
    </row>
    <row r="161" spans="1:17" s="8" customFormat="1" ht="12.75" x14ac:dyDescent="0.2">
      <c r="A161" s="11" t="s">
        <v>6990</v>
      </c>
      <c r="B161" s="8" t="s">
        <v>782</v>
      </c>
      <c r="C161" s="8" t="s">
        <v>783</v>
      </c>
      <c r="D161" s="9" t="s">
        <v>784</v>
      </c>
      <c r="E161" s="9" t="s">
        <v>784</v>
      </c>
      <c r="F161" s="8" t="s">
        <v>784</v>
      </c>
      <c r="G161" s="17" t="s">
        <v>23</v>
      </c>
      <c r="H161" s="17" t="s">
        <v>784</v>
      </c>
      <c r="I161" s="10" t="s">
        <v>6784</v>
      </c>
      <c r="J161" s="8" t="s">
        <v>6785</v>
      </c>
      <c r="K161" s="8" t="s">
        <v>6811</v>
      </c>
      <c r="L161" s="8" t="s">
        <v>27</v>
      </c>
      <c r="M161" s="11">
        <v>2007</v>
      </c>
      <c r="N161" s="11" t="s">
        <v>1106</v>
      </c>
      <c r="O161" s="8" t="s">
        <v>29</v>
      </c>
      <c r="P161" s="8" t="s">
        <v>6991</v>
      </c>
      <c r="Q161" s="8" t="s">
        <v>6992</v>
      </c>
    </row>
    <row r="162" spans="1:17" s="8" customFormat="1" ht="12.75" x14ac:dyDescent="0.2">
      <c r="A162" s="8" t="s">
        <v>3462</v>
      </c>
      <c r="B162" s="8" t="s">
        <v>19</v>
      </c>
      <c r="C162" s="8" t="s">
        <v>52</v>
      </c>
      <c r="D162" s="9" t="s">
        <v>21</v>
      </c>
      <c r="E162" s="9" t="s">
        <v>21</v>
      </c>
      <c r="F162" s="8" t="s">
        <v>22</v>
      </c>
      <c r="G162" s="8" t="s">
        <v>23</v>
      </c>
      <c r="H162" s="8" t="s">
        <v>53</v>
      </c>
      <c r="I162" s="10" t="s">
        <v>3258</v>
      </c>
      <c r="J162" s="8" t="s">
        <v>114</v>
      </c>
      <c r="K162" s="8" t="s">
        <v>3313</v>
      </c>
      <c r="L162" s="8" t="s">
        <v>27</v>
      </c>
      <c r="M162" s="15">
        <v>2000</v>
      </c>
      <c r="N162" s="11" t="s">
        <v>133</v>
      </c>
      <c r="O162" s="8" t="s">
        <v>29</v>
      </c>
      <c r="P162" s="8" t="s">
        <v>3463</v>
      </c>
      <c r="Q162" s="8" t="s">
        <v>3464</v>
      </c>
    </row>
    <row r="163" spans="1:17" s="8" customFormat="1" ht="12.75" x14ac:dyDescent="0.2">
      <c r="A163" s="8" t="s">
        <v>2441</v>
      </c>
      <c r="B163" s="8" t="s">
        <v>19</v>
      </c>
      <c r="C163" s="8" t="s">
        <v>52</v>
      </c>
      <c r="D163" s="9" t="s">
        <v>21</v>
      </c>
      <c r="E163" s="9" t="s">
        <v>21</v>
      </c>
      <c r="F163" s="8" t="s">
        <v>22</v>
      </c>
      <c r="G163" s="8" t="s">
        <v>23</v>
      </c>
      <c r="H163" s="8" t="s">
        <v>53</v>
      </c>
      <c r="I163" s="10" t="s">
        <v>25</v>
      </c>
      <c r="J163" s="8" t="s">
        <v>114</v>
      </c>
      <c r="K163" s="8" t="s">
        <v>115</v>
      </c>
      <c r="L163" s="8" t="s">
        <v>27</v>
      </c>
      <c r="M163" s="10">
        <v>1997</v>
      </c>
      <c r="N163" s="11" t="s">
        <v>54</v>
      </c>
      <c r="O163" s="8" t="s">
        <v>29</v>
      </c>
      <c r="P163" s="8" t="s">
        <v>2442</v>
      </c>
      <c r="Q163" s="8" t="s">
        <v>2443</v>
      </c>
    </row>
    <row r="164" spans="1:17" s="8" customFormat="1" ht="12.75" x14ac:dyDescent="0.2">
      <c r="A164" s="8" t="s">
        <v>3564</v>
      </c>
      <c r="B164" s="8" t="s">
        <v>19</v>
      </c>
      <c r="C164" s="8" t="s">
        <v>52</v>
      </c>
      <c r="D164" s="9" t="s">
        <v>21</v>
      </c>
      <c r="E164" s="9" t="s">
        <v>21</v>
      </c>
      <c r="F164" s="8" t="s">
        <v>22</v>
      </c>
      <c r="G164" s="8" t="s">
        <v>23</v>
      </c>
      <c r="H164" s="8" t="s">
        <v>53</v>
      </c>
      <c r="I164" s="10" t="s">
        <v>3258</v>
      </c>
      <c r="J164" s="8" t="s">
        <v>114</v>
      </c>
      <c r="K164" s="8" t="s">
        <v>3296</v>
      </c>
      <c r="L164" s="8" t="s">
        <v>27</v>
      </c>
      <c r="M164" s="15">
        <v>2001</v>
      </c>
      <c r="N164" s="11" t="s">
        <v>156</v>
      </c>
      <c r="O164" s="8" t="s">
        <v>29</v>
      </c>
      <c r="P164" s="8" t="s">
        <v>3565</v>
      </c>
      <c r="Q164" s="8" t="s">
        <v>3566</v>
      </c>
    </row>
    <row r="165" spans="1:17" s="8" customFormat="1" ht="12.75" x14ac:dyDescent="0.2">
      <c r="A165" s="8" t="s">
        <v>2444</v>
      </c>
      <c r="B165" s="8" t="s">
        <v>19</v>
      </c>
      <c r="C165" s="8" t="s">
        <v>52</v>
      </c>
      <c r="D165" s="9" t="s">
        <v>21</v>
      </c>
      <c r="E165" s="9" t="s">
        <v>21</v>
      </c>
      <c r="F165" s="8" t="s">
        <v>22</v>
      </c>
      <c r="G165" s="8" t="s">
        <v>23</v>
      </c>
      <c r="H165" s="8" t="s">
        <v>53</v>
      </c>
      <c r="I165" s="10" t="s">
        <v>25</v>
      </c>
      <c r="J165" s="8" t="s">
        <v>114</v>
      </c>
      <c r="K165" s="8" t="s">
        <v>126</v>
      </c>
      <c r="L165" s="8" t="s">
        <v>27</v>
      </c>
      <c r="M165" s="10">
        <v>2000</v>
      </c>
      <c r="N165" s="11" t="s">
        <v>133</v>
      </c>
      <c r="O165" s="8" t="s">
        <v>29</v>
      </c>
      <c r="P165" s="8" t="s">
        <v>2445</v>
      </c>
      <c r="Q165" s="8" t="s">
        <v>2446</v>
      </c>
    </row>
    <row r="166" spans="1:17" s="8" customFormat="1" ht="12.75" x14ac:dyDescent="0.2">
      <c r="A166" s="8" t="s">
        <v>3454</v>
      </c>
      <c r="B166" s="8" t="s">
        <v>19</v>
      </c>
      <c r="C166" s="8" t="s">
        <v>52</v>
      </c>
      <c r="D166" s="9" t="s">
        <v>21</v>
      </c>
      <c r="E166" s="9" t="s">
        <v>21</v>
      </c>
      <c r="F166" s="8" t="s">
        <v>22</v>
      </c>
      <c r="G166" s="8" t="s">
        <v>23</v>
      </c>
      <c r="H166" s="8" t="s">
        <v>53</v>
      </c>
      <c r="I166" s="10" t="s">
        <v>3258</v>
      </c>
      <c r="J166" s="8" t="s">
        <v>114</v>
      </c>
      <c r="K166" s="8" t="s">
        <v>3317</v>
      </c>
      <c r="L166" s="8" t="s">
        <v>27</v>
      </c>
      <c r="M166" s="15">
        <v>2000</v>
      </c>
      <c r="N166" s="11" t="s">
        <v>133</v>
      </c>
      <c r="O166" s="8" t="s">
        <v>29</v>
      </c>
      <c r="P166" s="8" t="s">
        <v>3455</v>
      </c>
      <c r="Q166" s="8" t="s">
        <v>3456</v>
      </c>
    </row>
    <row r="167" spans="1:17" s="8" customFormat="1" ht="12.75" x14ac:dyDescent="0.2">
      <c r="A167" s="8" t="s">
        <v>2900</v>
      </c>
      <c r="B167" s="8" t="s">
        <v>19</v>
      </c>
      <c r="C167" s="8" t="s">
        <v>52</v>
      </c>
      <c r="D167" s="9" t="s">
        <v>21</v>
      </c>
      <c r="E167" s="9" t="s">
        <v>21</v>
      </c>
      <c r="F167" s="8" t="s">
        <v>22</v>
      </c>
      <c r="G167" s="8" t="s">
        <v>23</v>
      </c>
      <c r="H167" s="8" t="s">
        <v>53</v>
      </c>
      <c r="I167" s="10" t="s">
        <v>2850</v>
      </c>
      <c r="J167" s="8" t="s">
        <v>114</v>
      </c>
      <c r="K167" s="8" t="s">
        <v>2862</v>
      </c>
      <c r="L167" s="8" t="s">
        <v>27</v>
      </c>
      <c r="M167" s="10">
        <v>1999</v>
      </c>
      <c r="N167" s="11" t="s">
        <v>41</v>
      </c>
      <c r="O167" s="8" t="s">
        <v>29</v>
      </c>
      <c r="P167" s="8" t="s">
        <v>2901</v>
      </c>
      <c r="Q167" s="8" t="s">
        <v>2902</v>
      </c>
    </row>
    <row r="168" spans="1:17" s="8" customFormat="1" ht="12.75" x14ac:dyDescent="0.2">
      <c r="A168" s="8" t="s">
        <v>3289</v>
      </c>
      <c r="B168" s="8" t="s">
        <v>19</v>
      </c>
      <c r="C168" s="8" t="s">
        <v>52</v>
      </c>
      <c r="D168" s="9" t="s">
        <v>21</v>
      </c>
      <c r="E168" s="9" t="s">
        <v>21</v>
      </c>
      <c r="F168" s="8" t="s">
        <v>22</v>
      </c>
      <c r="G168" s="8" t="s">
        <v>23</v>
      </c>
      <c r="H168" s="8" t="s">
        <v>53</v>
      </c>
      <c r="I168" s="10" t="s">
        <v>3258</v>
      </c>
      <c r="J168" s="8" t="s">
        <v>114</v>
      </c>
      <c r="K168" s="8" t="s">
        <v>3277</v>
      </c>
      <c r="L168" s="8" t="s">
        <v>27</v>
      </c>
      <c r="M168" s="15">
        <v>1996</v>
      </c>
      <c r="N168" s="11" t="s">
        <v>3270</v>
      </c>
      <c r="O168" s="8" t="s">
        <v>29</v>
      </c>
      <c r="P168" s="8" t="s">
        <v>3290</v>
      </c>
      <c r="Q168" s="8" t="s">
        <v>3291</v>
      </c>
    </row>
    <row r="169" spans="1:17" s="8" customFormat="1" ht="12.75" x14ac:dyDescent="0.2">
      <c r="A169" s="8" t="s">
        <v>6146</v>
      </c>
      <c r="B169" s="8" t="s">
        <v>19</v>
      </c>
      <c r="C169" s="8" t="s">
        <v>5547</v>
      </c>
      <c r="D169" s="9" t="s">
        <v>21</v>
      </c>
      <c r="E169" s="9" t="s">
        <v>21</v>
      </c>
      <c r="F169" s="8" t="s">
        <v>22</v>
      </c>
      <c r="G169" s="8" t="s">
        <v>23</v>
      </c>
      <c r="H169" s="8" t="s">
        <v>5548</v>
      </c>
      <c r="I169" s="10" t="s">
        <v>5662</v>
      </c>
      <c r="J169" s="8" t="s">
        <v>6109</v>
      </c>
      <c r="K169" s="8" t="s">
        <v>6147</v>
      </c>
      <c r="L169" s="8" t="s">
        <v>27</v>
      </c>
      <c r="M169" s="15">
        <v>2002</v>
      </c>
      <c r="N169" s="11" t="s">
        <v>314</v>
      </c>
      <c r="O169" s="8" t="s">
        <v>29</v>
      </c>
      <c r="P169" s="8" t="s">
        <v>6148</v>
      </c>
      <c r="Q169" s="8" t="s">
        <v>6149</v>
      </c>
    </row>
    <row r="170" spans="1:17" s="8" customFormat="1" ht="12.75" x14ac:dyDescent="0.2">
      <c r="A170" s="8" t="s">
        <v>6150</v>
      </c>
      <c r="B170" s="8" t="s">
        <v>19</v>
      </c>
      <c r="C170" s="8" t="s">
        <v>5547</v>
      </c>
      <c r="D170" s="9" t="s">
        <v>21</v>
      </c>
      <c r="E170" s="9" t="s">
        <v>21</v>
      </c>
      <c r="F170" s="8" t="s">
        <v>22</v>
      </c>
      <c r="G170" s="8" t="s">
        <v>23</v>
      </c>
      <c r="H170" s="8" t="s">
        <v>5548</v>
      </c>
      <c r="I170" s="10" t="s">
        <v>5662</v>
      </c>
      <c r="J170" s="8" t="s">
        <v>6109</v>
      </c>
      <c r="K170" s="8" t="s">
        <v>6151</v>
      </c>
      <c r="L170" s="8" t="s">
        <v>27</v>
      </c>
      <c r="M170" s="15">
        <v>2002</v>
      </c>
      <c r="N170" s="13">
        <v>37297</v>
      </c>
      <c r="O170" s="8" t="s">
        <v>29</v>
      </c>
      <c r="P170" s="8" t="s">
        <v>6152</v>
      </c>
      <c r="Q170" s="8" t="s">
        <v>6153</v>
      </c>
    </row>
    <row r="171" spans="1:17" s="8" customFormat="1" ht="12.75" x14ac:dyDescent="0.2">
      <c r="A171" s="8" t="s">
        <v>6123</v>
      </c>
      <c r="B171" s="8" t="s">
        <v>19</v>
      </c>
      <c r="C171" s="8" t="s">
        <v>52</v>
      </c>
      <c r="D171" s="9" t="s">
        <v>21</v>
      </c>
      <c r="E171" s="9" t="s">
        <v>21</v>
      </c>
      <c r="F171" s="8" t="s">
        <v>22</v>
      </c>
      <c r="G171" s="8" t="s">
        <v>23</v>
      </c>
      <c r="H171" s="8" t="s">
        <v>53</v>
      </c>
      <c r="I171" s="10" t="s">
        <v>5662</v>
      </c>
      <c r="J171" s="8" t="s">
        <v>6109</v>
      </c>
      <c r="K171" s="8" t="s">
        <v>6124</v>
      </c>
      <c r="L171" s="8" t="s">
        <v>27</v>
      </c>
      <c r="M171" s="15">
        <v>2001</v>
      </c>
      <c r="N171" s="11" t="s">
        <v>156</v>
      </c>
      <c r="O171" s="8" t="s">
        <v>29</v>
      </c>
      <c r="P171" s="8" t="s">
        <v>6125</v>
      </c>
      <c r="Q171" s="8" t="s">
        <v>6126</v>
      </c>
    </row>
    <row r="172" spans="1:17" s="8" customFormat="1" ht="12.75" x14ac:dyDescent="0.2">
      <c r="A172" s="8" t="s">
        <v>6130</v>
      </c>
      <c r="B172" s="8" t="s">
        <v>19</v>
      </c>
      <c r="C172" s="8" t="s">
        <v>5547</v>
      </c>
      <c r="D172" s="9" t="s">
        <v>21</v>
      </c>
      <c r="E172" s="9" t="s">
        <v>21</v>
      </c>
      <c r="F172" s="8" t="s">
        <v>22</v>
      </c>
      <c r="G172" s="8" t="s">
        <v>23</v>
      </c>
      <c r="H172" s="8" t="s">
        <v>5548</v>
      </c>
      <c r="I172" s="10" t="s">
        <v>5662</v>
      </c>
      <c r="J172" s="8" t="s">
        <v>6109</v>
      </c>
      <c r="K172" s="8" t="s">
        <v>6131</v>
      </c>
      <c r="L172" s="8" t="s">
        <v>27</v>
      </c>
      <c r="M172" s="15">
        <v>2001</v>
      </c>
      <c r="N172" s="13">
        <v>37250</v>
      </c>
      <c r="O172" s="8" t="s">
        <v>29</v>
      </c>
      <c r="P172" s="8" t="s">
        <v>6132</v>
      </c>
      <c r="Q172" s="8" t="s">
        <v>6133</v>
      </c>
    </row>
    <row r="173" spans="1:17" s="8" customFormat="1" ht="12.75" x14ac:dyDescent="0.2">
      <c r="A173" s="8" t="s">
        <v>6127</v>
      </c>
      <c r="B173" s="8" t="s">
        <v>19</v>
      </c>
      <c r="C173" s="8" t="s">
        <v>52</v>
      </c>
      <c r="D173" s="9" t="s">
        <v>21</v>
      </c>
      <c r="E173" s="9" t="s">
        <v>21</v>
      </c>
      <c r="F173" s="8" t="s">
        <v>22</v>
      </c>
      <c r="G173" s="8" t="s">
        <v>23</v>
      </c>
      <c r="H173" s="8" t="s">
        <v>53</v>
      </c>
      <c r="I173" s="10" t="s">
        <v>5662</v>
      </c>
      <c r="J173" s="8" t="s">
        <v>6109</v>
      </c>
      <c r="K173" s="8" t="s">
        <v>6124</v>
      </c>
      <c r="L173" s="8" t="s">
        <v>27</v>
      </c>
      <c r="M173" s="15">
        <v>2001</v>
      </c>
      <c r="N173" s="13">
        <v>37232</v>
      </c>
      <c r="O173" s="8" t="s">
        <v>29</v>
      </c>
      <c r="P173" s="8" t="s">
        <v>6128</v>
      </c>
      <c r="Q173" s="8" t="s">
        <v>6129</v>
      </c>
    </row>
    <row r="174" spans="1:17" s="8" customFormat="1" ht="12.75" x14ac:dyDescent="0.2">
      <c r="A174" s="8" t="s">
        <v>6134</v>
      </c>
      <c r="B174" s="8" t="s">
        <v>19</v>
      </c>
      <c r="C174" s="8" t="s">
        <v>52</v>
      </c>
      <c r="D174" s="9" t="s">
        <v>21</v>
      </c>
      <c r="E174" s="9" t="s">
        <v>21</v>
      </c>
      <c r="F174" s="8" t="s">
        <v>22</v>
      </c>
      <c r="G174" s="8" t="s">
        <v>23</v>
      </c>
      <c r="H174" s="8" t="s">
        <v>53</v>
      </c>
      <c r="I174" s="10" t="s">
        <v>5662</v>
      </c>
      <c r="J174" s="8" t="s">
        <v>6109</v>
      </c>
      <c r="K174" s="8" t="s">
        <v>6124</v>
      </c>
      <c r="L174" s="8" t="s">
        <v>27</v>
      </c>
      <c r="M174" s="15">
        <v>2001</v>
      </c>
      <c r="N174" s="13">
        <v>37244</v>
      </c>
      <c r="O174" s="8" t="s">
        <v>29</v>
      </c>
      <c r="P174" s="8" t="s">
        <v>6135</v>
      </c>
      <c r="Q174" s="8" t="s">
        <v>6136</v>
      </c>
    </row>
    <row r="175" spans="1:17" s="8" customFormat="1" ht="12.75" x14ac:dyDescent="0.2">
      <c r="A175" s="8" t="s">
        <v>6143</v>
      </c>
      <c r="B175" s="8" t="s">
        <v>19</v>
      </c>
      <c r="C175" s="8" t="s">
        <v>5547</v>
      </c>
      <c r="D175" s="9" t="s">
        <v>21</v>
      </c>
      <c r="E175" s="9" t="s">
        <v>21</v>
      </c>
      <c r="F175" s="8" t="s">
        <v>22</v>
      </c>
      <c r="G175" s="8" t="s">
        <v>23</v>
      </c>
      <c r="H175" s="8" t="s">
        <v>5548</v>
      </c>
      <c r="I175" s="10" t="s">
        <v>5662</v>
      </c>
      <c r="J175" s="8" t="s">
        <v>6109</v>
      </c>
      <c r="K175" s="8" t="s">
        <v>6131</v>
      </c>
      <c r="L175" s="8" t="s">
        <v>27</v>
      </c>
      <c r="M175" s="15">
        <v>2002</v>
      </c>
      <c r="N175" s="11" t="s">
        <v>314</v>
      </c>
      <c r="O175" s="8" t="s">
        <v>29</v>
      </c>
      <c r="P175" s="8" t="s">
        <v>6144</v>
      </c>
      <c r="Q175" s="8" t="s">
        <v>6145</v>
      </c>
    </row>
    <row r="176" spans="1:17" s="8" customFormat="1" ht="12.75" x14ac:dyDescent="0.2">
      <c r="A176" s="8" t="s">
        <v>6191</v>
      </c>
      <c r="B176" s="8" t="s">
        <v>19</v>
      </c>
      <c r="C176" s="8" t="s">
        <v>52</v>
      </c>
      <c r="D176" s="9" t="s">
        <v>21</v>
      </c>
      <c r="E176" s="9" t="s">
        <v>21</v>
      </c>
      <c r="F176" s="8" t="s">
        <v>22</v>
      </c>
      <c r="G176" s="8" t="s">
        <v>23</v>
      </c>
      <c r="H176" s="8" t="s">
        <v>53</v>
      </c>
      <c r="I176" s="10" t="s">
        <v>5662</v>
      </c>
      <c r="J176" s="8" t="s">
        <v>6109</v>
      </c>
      <c r="K176" s="8" t="s">
        <v>6192</v>
      </c>
      <c r="L176" s="8" t="s">
        <v>27</v>
      </c>
      <c r="M176" s="15">
        <v>2003</v>
      </c>
      <c r="N176" s="11" t="s">
        <v>248</v>
      </c>
      <c r="O176" s="8" t="s">
        <v>29</v>
      </c>
      <c r="P176" s="8" t="s">
        <v>6193</v>
      </c>
      <c r="Q176" s="8" t="s">
        <v>6194</v>
      </c>
    </row>
    <row r="177" spans="1:17" s="8" customFormat="1" ht="12.75" x14ac:dyDescent="0.2">
      <c r="A177" s="8" t="s">
        <v>6195</v>
      </c>
      <c r="B177" s="8" t="s">
        <v>19</v>
      </c>
      <c r="C177" s="8" t="s">
        <v>52</v>
      </c>
      <c r="D177" s="9" t="s">
        <v>21</v>
      </c>
      <c r="E177" s="9" t="s">
        <v>21</v>
      </c>
      <c r="F177" s="8" t="s">
        <v>22</v>
      </c>
      <c r="G177" s="8" t="s">
        <v>23</v>
      </c>
      <c r="H177" s="8" t="s">
        <v>53</v>
      </c>
      <c r="I177" s="10" t="s">
        <v>5662</v>
      </c>
      <c r="J177" s="8" t="s">
        <v>6109</v>
      </c>
      <c r="K177" s="8" t="s">
        <v>6196</v>
      </c>
      <c r="L177" s="8" t="s">
        <v>27</v>
      </c>
      <c r="M177" s="15">
        <v>2003</v>
      </c>
      <c r="N177" s="11" t="s">
        <v>248</v>
      </c>
      <c r="O177" s="8" t="s">
        <v>29</v>
      </c>
      <c r="P177" s="8" t="s">
        <v>6197</v>
      </c>
      <c r="Q177" s="8" t="s">
        <v>6198</v>
      </c>
    </row>
    <row r="178" spans="1:17" s="8" customFormat="1" ht="12.75" x14ac:dyDescent="0.2">
      <c r="A178" s="8" t="s">
        <v>6203</v>
      </c>
      <c r="B178" s="8" t="s">
        <v>19</v>
      </c>
      <c r="C178" s="8" t="s">
        <v>52</v>
      </c>
      <c r="D178" s="9" t="s">
        <v>21</v>
      </c>
      <c r="E178" s="9" t="s">
        <v>21</v>
      </c>
      <c r="F178" s="8" t="s">
        <v>22</v>
      </c>
      <c r="G178" s="8" t="s">
        <v>23</v>
      </c>
      <c r="H178" s="8" t="s">
        <v>53</v>
      </c>
      <c r="I178" s="10" t="s">
        <v>5662</v>
      </c>
      <c r="J178" s="8" t="s">
        <v>6109</v>
      </c>
      <c r="K178" s="8" t="s">
        <v>6110</v>
      </c>
      <c r="L178" s="8" t="s">
        <v>27</v>
      </c>
      <c r="M178" s="15">
        <v>2003</v>
      </c>
      <c r="N178" s="13">
        <v>37977</v>
      </c>
      <c r="O178" s="8" t="s">
        <v>29</v>
      </c>
      <c r="P178" s="8" t="s">
        <v>6204</v>
      </c>
      <c r="Q178" s="8" t="s">
        <v>6205</v>
      </c>
    </row>
    <row r="179" spans="1:17" s="8" customFormat="1" ht="12.75" x14ac:dyDescent="0.2">
      <c r="A179" s="8" t="s">
        <v>6306</v>
      </c>
      <c r="B179" s="8" t="s">
        <v>19</v>
      </c>
      <c r="C179" s="8" t="s">
        <v>52</v>
      </c>
      <c r="D179" s="9" t="s">
        <v>21</v>
      </c>
      <c r="E179" s="9" t="s">
        <v>21</v>
      </c>
      <c r="F179" s="8" t="s">
        <v>22</v>
      </c>
      <c r="G179" s="8" t="s">
        <v>23</v>
      </c>
      <c r="H179" s="8" t="s">
        <v>53</v>
      </c>
      <c r="I179" s="10" t="s">
        <v>5662</v>
      </c>
      <c r="J179" s="8" t="s">
        <v>6109</v>
      </c>
      <c r="K179" s="8" t="s">
        <v>6307</v>
      </c>
      <c r="L179" s="8" t="s">
        <v>27</v>
      </c>
      <c r="M179" s="15">
        <v>2004</v>
      </c>
      <c r="N179" s="11" t="s">
        <v>366</v>
      </c>
      <c r="O179" s="8" t="s">
        <v>29</v>
      </c>
      <c r="P179" s="8" t="s">
        <v>6308</v>
      </c>
      <c r="Q179" s="8" t="s">
        <v>6309</v>
      </c>
    </row>
    <row r="180" spans="1:17" s="8" customFormat="1" ht="12.75" x14ac:dyDescent="0.2">
      <c r="A180" s="8" t="s">
        <v>6199</v>
      </c>
      <c r="B180" s="8" t="s">
        <v>19</v>
      </c>
      <c r="C180" s="8" t="s">
        <v>52</v>
      </c>
      <c r="D180" s="9" t="s">
        <v>21</v>
      </c>
      <c r="E180" s="9" t="s">
        <v>21</v>
      </c>
      <c r="F180" s="8" t="s">
        <v>22</v>
      </c>
      <c r="G180" s="8" t="s">
        <v>23</v>
      </c>
      <c r="H180" s="8" t="s">
        <v>53</v>
      </c>
      <c r="I180" s="10" t="s">
        <v>5662</v>
      </c>
      <c r="J180" s="8" t="s">
        <v>6109</v>
      </c>
      <c r="K180" s="8" t="s">
        <v>6200</v>
      </c>
      <c r="L180" s="8" t="s">
        <v>27</v>
      </c>
      <c r="M180" s="15">
        <v>2003</v>
      </c>
      <c r="N180" s="13">
        <v>37812</v>
      </c>
      <c r="O180" s="8" t="s">
        <v>29</v>
      </c>
      <c r="P180" s="8" t="s">
        <v>6201</v>
      </c>
      <c r="Q180" s="8" t="s">
        <v>6202</v>
      </c>
    </row>
    <row r="181" spans="1:17" s="8" customFormat="1" ht="12.75" x14ac:dyDescent="0.2">
      <c r="A181" s="8" t="s">
        <v>6187</v>
      </c>
      <c r="B181" s="8" t="s">
        <v>19</v>
      </c>
      <c r="C181" s="8" t="s">
        <v>52</v>
      </c>
      <c r="D181" s="9" t="s">
        <v>21</v>
      </c>
      <c r="E181" s="9" t="s">
        <v>21</v>
      </c>
      <c r="F181" s="8" t="s">
        <v>22</v>
      </c>
      <c r="G181" s="8" t="s">
        <v>23</v>
      </c>
      <c r="H181" s="8" t="s">
        <v>53</v>
      </c>
      <c r="I181" s="10" t="s">
        <v>5662</v>
      </c>
      <c r="J181" s="8" t="s">
        <v>6109</v>
      </c>
      <c r="K181" s="8" t="s">
        <v>6188</v>
      </c>
      <c r="L181" s="8" t="s">
        <v>27</v>
      </c>
      <c r="M181" s="15">
        <v>2003</v>
      </c>
      <c r="N181" s="13">
        <v>37816</v>
      </c>
      <c r="O181" s="8" t="s">
        <v>29</v>
      </c>
      <c r="P181" s="8" t="s">
        <v>6189</v>
      </c>
      <c r="Q181" s="8" t="s">
        <v>6190</v>
      </c>
    </row>
    <row r="182" spans="1:17" s="8" customFormat="1" ht="12.75" x14ac:dyDescent="0.2">
      <c r="A182" s="8" t="s">
        <v>6206</v>
      </c>
      <c r="B182" s="8" t="s">
        <v>19</v>
      </c>
      <c r="C182" s="8" t="s">
        <v>52</v>
      </c>
      <c r="D182" s="9" t="s">
        <v>21</v>
      </c>
      <c r="E182" s="9" t="s">
        <v>21</v>
      </c>
      <c r="F182" s="8" t="s">
        <v>22</v>
      </c>
      <c r="G182" s="8" t="s">
        <v>23</v>
      </c>
      <c r="H182" s="8" t="s">
        <v>53</v>
      </c>
      <c r="I182" s="10" t="s">
        <v>5662</v>
      </c>
      <c r="J182" s="8" t="s">
        <v>6109</v>
      </c>
      <c r="K182" s="8" t="s">
        <v>6207</v>
      </c>
      <c r="L182" s="8" t="s">
        <v>27</v>
      </c>
      <c r="M182" s="15">
        <v>2003</v>
      </c>
      <c r="N182" s="13">
        <v>37986</v>
      </c>
      <c r="O182" s="8" t="s">
        <v>29</v>
      </c>
      <c r="P182" s="8" t="s">
        <v>6208</v>
      </c>
      <c r="Q182" s="8" t="s">
        <v>6209</v>
      </c>
    </row>
    <row r="183" spans="1:17" s="8" customFormat="1" ht="12.75" x14ac:dyDescent="0.2">
      <c r="A183" s="8" t="s">
        <v>6294</v>
      </c>
      <c r="B183" s="8" t="s">
        <v>19</v>
      </c>
      <c r="C183" s="8" t="s">
        <v>5547</v>
      </c>
      <c r="D183" s="9" t="s">
        <v>21</v>
      </c>
      <c r="E183" s="9" t="s">
        <v>21</v>
      </c>
      <c r="F183" s="8" t="s">
        <v>22</v>
      </c>
      <c r="G183" s="8" t="s">
        <v>23</v>
      </c>
      <c r="H183" s="8" t="s">
        <v>5548</v>
      </c>
      <c r="I183" s="10" t="s">
        <v>5662</v>
      </c>
      <c r="J183" s="8" t="s">
        <v>6109</v>
      </c>
      <c r="K183" s="8" t="s">
        <v>6295</v>
      </c>
      <c r="L183" s="8" t="s">
        <v>27</v>
      </c>
      <c r="M183" s="15">
        <v>2004</v>
      </c>
      <c r="N183" s="11" t="s">
        <v>366</v>
      </c>
      <c r="O183" s="8" t="s">
        <v>29</v>
      </c>
      <c r="P183" s="8" t="s">
        <v>6296</v>
      </c>
      <c r="Q183" s="8" t="s">
        <v>6297</v>
      </c>
    </row>
    <row r="184" spans="1:17" s="8" customFormat="1" ht="12.75" x14ac:dyDescent="0.2">
      <c r="A184" s="8" t="s">
        <v>2447</v>
      </c>
      <c r="B184" s="8" t="s">
        <v>19</v>
      </c>
      <c r="C184" s="8" t="s">
        <v>52</v>
      </c>
      <c r="D184" s="9" t="s">
        <v>21</v>
      </c>
      <c r="E184" s="9" t="s">
        <v>21</v>
      </c>
      <c r="F184" s="8" t="s">
        <v>22</v>
      </c>
      <c r="G184" s="8" t="s">
        <v>23</v>
      </c>
      <c r="H184" s="8" t="s">
        <v>53</v>
      </c>
      <c r="I184" s="10" t="s">
        <v>25</v>
      </c>
      <c r="J184" s="8" t="s">
        <v>26</v>
      </c>
      <c r="K184" s="8" t="s">
        <v>26</v>
      </c>
      <c r="L184" s="8" t="s">
        <v>27</v>
      </c>
      <c r="M184" s="10">
        <v>2003</v>
      </c>
      <c r="N184" s="11" t="s">
        <v>248</v>
      </c>
      <c r="O184" s="8" t="s">
        <v>29</v>
      </c>
      <c r="P184" s="8" t="s">
        <v>270</v>
      </c>
      <c r="Q184" s="8" t="s">
        <v>2448</v>
      </c>
    </row>
    <row r="185" spans="1:17" s="8" customFormat="1" ht="12.75" x14ac:dyDescent="0.2">
      <c r="A185" s="8" t="s">
        <v>2449</v>
      </c>
      <c r="B185" s="8" t="s">
        <v>19</v>
      </c>
      <c r="C185" s="8" t="s">
        <v>843</v>
      </c>
      <c r="D185" s="9" t="s">
        <v>21</v>
      </c>
      <c r="E185" s="9" t="s">
        <v>21</v>
      </c>
      <c r="F185" s="8" t="s">
        <v>22</v>
      </c>
      <c r="G185" s="8" t="s">
        <v>23</v>
      </c>
      <c r="H185" s="8" t="s">
        <v>53</v>
      </c>
      <c r="I185" s="10" t="s">
        <v>25</v>
      </c>
      <c r="J185" s="8" t="s">
        <v>26</v>
      </c>
      <c r="K185" s="8" t="s">
        <v>26</v>
      </c>
      <c r="L185" s="8" t="s">
        <v>27</v>
      </c>
      <c r="M185" s="10">
        <v>2003</v>
      </c>
      <c r="N185" s="11" t="s">
        <v>248</v>
      </c>
      <c r="O185" s="8" t="s">
        <v>29</v>
      </c>
      <c r="P185" s="8" t="s">
        <v>2450</v>
      </c>
      <c r="Q185" s="8" t="s">
        <v>2451</v>
      </c>
    </row>
    <row r="186" spans="1:17" s="8" customFormat="1" ht="12.75" x14ac:dyDescent="0.2">
      <c r="A186" s="8" t="s">
        <v>2452</v>
      </c>
      <c r="B186" s="8" t="s">
        <v>19</v>
      </c>
      <c r="C186" s="12" t="s">
        <v>838</v>
      </c>
      <c r="D186" s="9" t="s">
        <v>68</v>
      </c>
      <c r="E186" s="9" t="s">
        <v>839</v>
      </c>
      <c r="F186" s="8" t="s">
        <v>22</v>
      </c>
      <c r="G186" s="8" t="s">
        <v>23</v>
      </c>
      <c r="H186" s="8" t="s">
        <v>53</v>
      </c>
      <c r="I186" s="10" t="s">
        <v>25</v>
      </c>
      <c r="J186" s="8" t="s">
        <v>26</v>
      </c>
      <c r="K186" s="8" t="s">
        <v>26</v>
      </c>
      <c r="L186" s="8" t="s">
        <v>27</v>
      </c>
      <c r="M186" s="10">
        <v>2003</v>
      </c>
      <c r="N186" s="11" t="s">
        <v>248</v>
      </c>
      <c r="O186" s="8" t="s">
        <v>29</v>
      </c>
      <c r="P186" s="8" t="s">
        <v>2453</v>
      </c>
      <c r="Q186" s="8" t="s">
        <v>2454</v>
      </c>
    </row>
    <row r="187" spans="1:17" s="8" customFormat="1" ht="12.75" x14ac:dyDescent="0.2">
      <c r="A187" s="8" t="s">
        <v>2903</v>
      </c>
      <c r="B187" s="8" t="s">
        <v>19</v>
      </c>
      <c r="C187" s="8" t="s">
        <v>52</v>
      </c>
      <c r="D187" s="9" t="s">
        <v>21</v>
      </c>
      <c r="E187" s="9" t="s">
        <v>21</v>
      </c>
      <c r="F187" s="8" t="s">
        <v>22</v>
      </c>
      <c r="G187" s="8" t="s">
        <v>23</v>
      </c>
      <c r="H187" s="8" t="s">
        <v>53</v>
      </c>
      <c r="I187" s="10" t="s">
        <v>2850</v>
      </c>
      <c r="J187" s="8" t="s">
        <v>114</v>
      </c>
      <c r="K187" s="8" t="s">
        <v>2855</v>
      </c>
      <c r="L187" s="8" t="s">
        <v>27</v>
      </c>
      <c r="M187" s="10">
        <v>1999</v>
      </c>
      <c r="N187" s="11" t="s">
        <v>41</v>
      </c>
      <c r="O187" s="8" t="s">
        <v>29</v>
      </c>
      <c r="P187" s="8" t="s">
        <v>2904</v>
      </c>
      <c r="Q187" s="8" t="s">
        <v>2905</v>
      </c>
    </row>
    <row r="188" spans="1:17" s="8" customFormat="1" ht="12.75" x14ac:dyDescent="0.2">
      <c r="A188" s="8" t="s">
        <v>5320</v>
      </c>
      <c r="B188" s="8" t="s">
        <v>19</v>
      </c>
      <c r="C188" s="8" t="s">
        <v>52</v>
      </c>
      <c r="D188" s="9" t="s">
        <v>21</v>
      </c>
      <c r="E188" s="9" t="s">
        <v>21</v>
      </c>
      <c r="F188" s="8" t="s">
        <v>22</v>
      </c>
      <c r="G188" s="8" t="s">
        <v>23</v>
      </c>
      <c r="H188" s="8" t="s">
        <v>53</v>
      </c>
      <c r="I188" s="10" t="s">
        <v>3258</v>
      </c>
      <c r="J188" s="8" t="s">
        <v>5222</v>
      </c>
      <c r="K188" s="8" t="s">
        <v>5223</v>
      </c>
      <c r="L188" s="8" t="s">
        <v>27</v>
      </c>
      <c r="M188" s="15">
        <v>2004</v>
      </c>
      <c r="N188" s="11" t="s">
        <v>366</v>
      </c>
      <c r="O188" s="8" t="s">
        <v>29</v>
      </c>
      <c r="P188" s="8" t="s">
        <v>5293</v>
      </c>
      <c r="Q188" s="8" t="s">
        <v>5321</v>
      </c>
    </row>
    <row r="189" spans="1:17" s="8" customFormat="1" ht="12.75" x14ac:dyDescent="0.2">
      <c r="A189" s="8" t="s">
        <v>5289</v>
      </c>
      <c r="B189" s="8" t="s">
        <v>19</v>
      </c>
      <c r="C189" s="8" t="s">
        <v>52</v>
      </c>
      <c r="D189" s="9" t="s">
        <v>21</v>
      </c>
      <c r="E189" s="9" t="s">
        <v>21</v>
      </c>
      <c r="F189" s="8" t="s">
        <v>22</v>
      </c>
      <c r="G189" s="8" t="s">
        <v>23</v>
      </c>
      <c r="H189" s="8" t="s">
        <v>53</v>
      </c>
      <c r="I189" s="10" t="s">
        <v>3258</v>
      </c>
      <c r="J189" s="8" t="s">
        <v>5222</v>
      </c>
      <c r="K189" s="8" t="s">
        <v>5223</v>
      </c>
      <c r="L189" s="8" t="s">
        <v>27</v>
      </c>
      <c r="M189" s="15">
        <v>2004</v>
      </c>
      <c r="N189" s="11" t="s">
        <v>366</v>
      </c>
      <c r="O189" s="8" t="s">
        <v>29</v>
      </c>
      <c r="P189" s="8" t="s">
        <v>5290</v>
      </c>
      <c r="Q189" s="8" t="s">
        <v>5291</v>
      </c>
    </row>
    <row r="190" spans="1:17" s="8" customFormat="1" ht="12.75" x14ac:dyDescent="0.2">
      <c r="A190" s="8" t="s">
        <v>5310</v>
      </c>
      <c r="B190" s="8" t="s">
        <v>19</v>
      </c>
      <c r="C190" s="8" t="s">
        <v>52</v>
      </c>
      <c r="D190" s="9" t="s">
        <v>21</v>
      </c>
      <c r="E190" s="9" t="s">
        <v>21</v>
      </c>
      <c r="F190" s="8" t="s">
        <v>22</v>
      </c>
      <c r="G190" s="8" t="s">
        <v>23</v>
      </c>
      <c r="H190" s="8" t="s">
        <v>53</v>
      </c>
      <c r="I190" s="10" t="s">
        <v>3258</v>
      </c>
      <c r="J190" s="8" t="s">
        <v>5222</v>
      </c>
      <c r="K190" s="8" t="s">
        <v>5223</v>
      </c>
      <c r="L190" s="8" t="s">
        <v>27</v>
      </c>
      <c r="M190" s="15">
        <v>2004</v>
      </c>
      <c r="N190" s="11" t="s">
        <v>366</v>
      </c>
      <c r="O190" s="8" t="s">
        <v>29</v>
      </c>
      <c r="P190" s="8" t="s">
        <v>5311</v>
      </c>
      <c r="Q190" s="8" t="s">
        <v>5312</v>
      </c>
    </row>
    <row r="191" spans="1:17" s="8" customFormat="1" ht="12.75" x14ac:dyDescent="0.2">
      <c r="A191" s="8" t="s">
        <v>5304</v>
      </c>
      <c r="B191" s="8" t="s">
        <v>19</v>
      </c>
      <c r="C191" s="8" t="s">
        <v>52</v>
      </c>
      <c r="D191" s="9" t="s">
        <v>21</v>
      </c>
      <c r="E191" s="9" t="s">
        <v>21</v>
      </c>
      <c r="F191" s="8" t="s">
        <v>22</v>
      </c>
      <c r="G191" s="8" t="s">
        <v>23</v>
      </c>
      <c r="H191" s="8" t="s">
        <v>53</v>
      </c>
      <c r="I191" s="10" t="s">
        <v>3258</v>
      </c>
      <c r="J191" s="8" t="s">
        <v>5222</v>
      </c>
      <c r="K191" s="8" t="s">
        <v>5223</v>
      </c>
      <c r="L191" s="8" t="s">
        <v>27</v>
      </c>
      <c r="M191" s="15">
        <v>2004</v>
      </c>
      <c r="N191" s="11" t="s">
        <v>366</v>
      </c>
      <c r="O191" s="8" t="s">
        <v>29</v>
      </c>
      <c r="P191" s="8" t="s">
        <v>5305</v>
      </c>
      <c r="Q191" s="8" t="s">
        <v>5306</v>
      </c>
    </row>
    <row r="192" spans="1:17" s="8" customFormat="1" ht="12.75" x14ac:dyDescent="0.2">
      <c r="A192" s="8" t="s">
        <v>5295</v>
      </c>
      <c r="B192" s="8" t="s">
        <v>19</v>
      </c>
      <c r="C192" s="8" t="s">
        <v>52</v>
      </c>
      <c r="D192" s="9" t="s">
        <v>21</v>
      </c>
      <c r="E192" s="9" t="s">
        <v>21</v>
      </c>
      <c r="F192" s="8" t="s">
        <v>22</v>
      </c>
      <c r="G192" s="8" t="s">
        <v>23</v>
      </c>
      <c r="H192" s="8" t="s">
        <v>53</v>
      </c>
      <c r="I192" s="10" t="s">
        <v>3258</v>
      </c>
      <c r="J192" s="8" t="s">
        <v>5222</v>
      </c>
      <c r="K192" s="8" t="s">
        <v>5296</v>
      </c>
      <c r="L192" s="8" t="s">
        <v>27</v>
      </c>
      <c r="M192" s="15">
        <v>2004</v>
      </c>
      <c r="N192" s="11" t="s">
        <v>366</v>
      </c>
      <c r="O192" s="8" t="s">
        <v>29</v>
      </c>
      <c r="P192" s="8" t="s">
        <v>5297</v>
      </c>
      <c r="Q192" s="8" t="s">
        <v>5298</v>
      </c>
    </row>
    <row r="193" spans="1:17" s="8" customFormat="1" ht="12.75" x14ac:dyDescent="0.2">
      <c r="A193" s="8" t="s">
        <v>2455</v>
      </c>
      <c r="B193" s="8" t="s">
        <v>19</v>
      </c>
      <c r="C193" s="8" t="s">
        <v>20</v>
      </c>
      <c r="D193" s="9" t="s">
        <v>21</v>
      </c>
      <c r="E193" s="9" t="s">
        <v>21</v>
      </c>
      <c r="F193" s="8" t="s">
        <v>22</v>
      </c>
      <c r="G193" s="8" t="s">
        <v>23</v>
      </c>
      <c r="H193" s="8" t="s">
        <v>24</v>
      </c>
      <c r="I193" s="10" t="s">
        <v>25</v>
      </c>
      <c r="J193" s="8" t="s">
        <v>114</v>
      </c>
      <c r="K193" s="8" t="s">
        <v>778</v>
      </c>
      <c r="L193" s="8" t="s">
        <v>27</v>
      </c>
      <c r="M193" s="10">
        <v>2004</v>
      </c>
      <c r="N193" s="11" t="s">
        <v>366</v>
      </c>
      <c r="O193" s="8" t="s">
        <v>29</v>
      </c>
      <c r="P193" s="8" t="s">
        <v>2456</v>
      </c>
      <c r="Q193" s="8" t="s">
        <v>2457</v>
      </c>
    </row>
    <row r="194" spans="1:17" s="8" customFormat="1" ht="12.75" x14ac:dyDescent="0.2">
      <c r="A194" s="8" t="s">
        <v>2458</v>
      </c>
      <c r="B194" s="8" t="s">
        <v>19</v>
      </c>
      <c r="C194" s="8" t="s">
        <v>52</v>
      </c>
      <c r="D194" s="9" t="s">
        <v>21</v>
      </c>
      <c r="E194" s="9" t="s">
        <v>21</v>
      </c>
      <c r="F194" s="8" t="s">
        <v>22</v>
      </c>
      <c r="G194" s="8" t="s">
        <v>23</v>
      </c>
      <c r="H194" s="8" t="s">
        <v>53</v>
      </c>
      <c r="I194" s="10" t="s">
        <v>25</v>
      </c>
      <c r="J194" s="8" t="s">
        <v>114</v>
      </c>
      <c r="K194" s="8" t="s">
        <v>458</v>
      </c>
      <c r="L194" s="8" t="s">
        <v>27</v>
      </c>
      <c r="M194" s="10">
        <v>2000</v>
      </c>
      <c r="N194" s="13">
        <v>36605</v>
      </c>
      <c r="O194" s="8" t="s">
        <v>29</v>
      </c>
      <c r="P194" s="8" t="s">
        <v>2459</v>
      </c>
      <c r="Q194" s="8" t="s">
        <v>2460</v>
      </c>
    </row>
    <row r="195" spans="1:17" s="8" customFormat="1" ht="12.75" x14ac:dyDescent="0.2">
      <c r="A195" s="8" t="s">
        <v>3666</v>
      </c>
      <c r="B195" s="8" t="s">
        <v>19</v>
      </c>
      <c r="C195" s="8" t="s">
        <v>20</v>
      </c>
      <c r="D195" s="9" t="s">
        <v>21</v>
      </c>
      <c r="E195" s="9" t="s">
        <v>21</v>
      </c>
      <c r="F195" s="8" t="s">
        <v>22</v>
      </c>
      <c r="G195" s="8" t="s">
        <v>23</v>
      </c>
      <c r="H195" s="8" t="s">
        <v>24</v>
      </c>
      <c r="I195" s="10" t="s">
        <v>3258</v>
      </c>
      <c r="J195" s="8" t="s">
        <v>114</v>
      </c>
      <c r="K195" s="8" t="s">
        <v>3555</v>
      </c>
      <c r="L195" s="8" t="s">
        <v>27</v>
      </c>
      <c r="M195" s="15">
        <v>2003</v>
      </c>
      <c r="N195" s="11" t="s">
        <v>248</v>
      </c>
      <c r="O195" s="8" t="s">
        <v>29</v>
      </c>
      <c r="P195" s="8" t="s">
        <v>3667</v>
      </c>
      <c r="Q195" s="8" t="s">
        <v>3668</v>
      </c>
    </row>
    <row r="196" spans="1:17" s="8" customFormat="1" ht="12.75" x14ac:dyDescent="0.2">
      <c r="A196" s="8" t="s">
        <v>3554</v>
      </c>
      <c r="B196" s="8" t="s">
        <v>19</v>
      </c>
      <c r="C196" s="8" t="s">
        <v>20</v>
      </c>
      <c r="D196" s="9" t="s">
        <v>21</v>
      </c>
      <c r="E196" s="9" t="s">
        <v>21</v>
      </c>
      <c r="F196" s="8" t="s">
        <v>22</v>
      </c>
      <c r="G196" s="8" t="s">
        <v>23</v>
      </c>
      <c r="H196" s="8" t="s">
        <v>24</v>
      </c>
      <c r="I196" s="10" t="s">
        <v>3258</v>
      </c>
      <c r="J196" s="8" t="s">
        <v>114</v>
      </c>
      <c r="K196" s="8" t="s">
        <v>3555</v>
      </c>
      <c r="L196" s="8" t="s">
        <v>27</v>
      </c>
      <c r="M196" s="15">
        <v>2001</v>
      </c>
      <c r="N196" s="11" t="s">
        <v>156</v>
      </c>
      <c r="O196" s="8" t="s">
        <v>29</v>
      </c>
      <c r="P196" s="8" t="s">
        <v>3556</v>
      </c>
      <c r="Q196" s="8" t="s">
        <v>3557</v>
      </c>
    </row>
    <row r="197" spans="1:17" s="8" customFormat="1" ht="12.75" x14ac:dyDescent="0.2">
      <c r="A197" s="8" t="s">
        <v>5316</v>
      </c>
      <c r="B197" s="8" t="s">
        <v>19</v>
      </c>
      <c r="C197" s="8" t="s">
        <v>52</v>
      </c>
      <c r="D197" s="9" t="s">
        <v>21</v>
      </c>
      <c r="E197" s="9" t="s">
        <v>21</v>
      </c>
      <c r="F197" s="8" t="s">
        <v>22</v>
      </c>
      <c r="G197" s="8" t="s">
        <v>23</v>
      </c>
      <c r="H197" s="8" t="s">
        <v>53</v>
      </c>
      <c r="I197" s="10" t="s">
        <v>3258</v>
      </c>
      <c r="J197" s="8" t="s">
        <v>5222</v>
      </c>
      <c r="K197" s="8" t="s">
        <v>5223</v>
      </c>
      <c r="L197" s="8" t="s">
        <v>5317</v>
      </c>
      <c r="M197" s="15">
        <v>2004</v>
      </c>
      <c r="N197" s="11" t="s">
        <v>366</v>
      </c>
      <c r="O197" s="8" t="s">
        <v>29</v>
      </c>
      <c r="P197" s="8" t="s">
        <v>5318</v>
      </c>
      <c r="Q197" s="8" t="s">
        <v>5319</v>
      </c>
    </row>
    <row r="198" spans="1:17" s="8" customFormat="1" ht="12.75" x14ac:dyDescent="0.2">
      <c r="A198" s="8" t="s">
        <v>3637</v>
      </c>
      <c r="B198" s="8" t="s">
        <v>19</v>
      </c>
      <c r="C198" s="8" t="s">
        <v>52</v>
      </c>
      <c r="D198" s="9" t="s">
        <v>21</v>
      </c>
      <c r="E198" s="9" t="s">
        <v>21</v>
      </c>
      <c r="F198" s="8" t="s">
        <v>22</v>
      </c>
      <c r="G198" s="8" t="s">
        <v>23</v>
      </c>
      <c r="H198" s="8" t="s">
        <v>53</v>
      </c>
      <c r="I198" s="10" t="s">
        <v>3258</v>
      </c>
      <c r="J198" s="8" t="s">
        <v>114</v>
      </c>
      <c r="K198" s="8" t="s">
        <v>3317</v>
      </c>
      <c r="L198" s="8" t="s">
        <v>27</v>
      </c>
      <c r="M198" s="15">
        <v>2002</v>
      </c>
      <c r="N198" s="11" t="s">
        <v>314</v>
      </c>
      <c r="O198" s="8" t="s">
        <v>29</v>
      </c>
      <c r="P198" s="8" t="s">
        <v>3638</v>
      </c>
      <c r="Q198" s="8" t="s">
        <v>3639</v>
      </c>
    </row>
    <row r="199" spans="1:17" s="8" customFormat="1" ht="12.75" x14ac:dyDescent="0.2">
      <c r="A199" s="8" t="s">
        <v>3612</v>
      </c>
      <c r="B199" s="8" t="s">
        <v>19</v>
      </c>
      <c r="C199" s="8" t="s">
        <v>20</v>
      </c>
      <c r="D199" s="9" t="s">
        <v>21</v>
      </c>
      <c r="E199" s="9" t="s">
        <v>21</v>
      </c>
      <c r="F199" s="8" t="s">
        <v>22</v>
      </c>
      <c r="G199" s="8" t="s">
        <v>23</v>
      </c>
      <c r="H199" s="8" t="s">
        <v>24</v>
      </c>
      <c r="I199" s="10" t="s">
        <v>3258</v>
      </c>
      <c r="J199" s="8" t="s">
        <v>114</v>
      </c>
      <c r="K199" s="8" t="s">
        <v>3317</v>
      </c>
      <c r="L199" s="8" t="s">
        <v>27</v>
      </c>
      <c r="M199" s="15">
        <v>2002</v>
      </c>
      <c r="N199" s="11" t="s">
        <v>314</v>
      </c>
      <c r="O199" s="8" t="s">
        <v>29</v>
      </c>
      <c r="P199" s="8" t="s">
        <v>3613</v>
      </c>
      <c r="Q199" s="8" t="s">
        <v>3614</v>
      </c>
    </row>
    <row r="200" spans="1:17" s="8" customFormat="1" ht="12.75" x14ac:dyDescent="0.2">
      <c r="A200" s="8" t="s">
        <v>2906</v>
      </c>
      <c r="B200" s="8" t="s">
        <v>19</v>
      </c>
      <c r="C200" s="8" t="s">
        <v>52</v>
      </c>
      <c r="D200" s="9" t="s">
        <v>21</v>
      </c>
      <c r="E200" s="9" t="s">
        <v>21</v>
      </c>
      <c r="F200" s="8" t="s">
        <v>22</v>
      </c>
      <c r="G200" s="8" t="s">
        <v>23</v>
      </c>
      <c r="H200" s="8" t="s">
        <v>53</v>
      </c>
      <c r="I200" s="10" t="s">
        <v>2850</v>
      </c>
      <c r="J200" s="8" t="s">
        <v>114</v>
      </c>
      <c r="K200" s="8" t="s">
        <v>2855</v>
      </c>
      <c r="L200" s="8" t="s">
        <v>27</v>
      </c>
      <c r="M200" s="10">
        <v>2001</v>
      </c>
      <c r="N200" s="11" t="s">
        <v>156</v>
      </c>
      <c r="O200" s="8" t="s">
        <v>29</v>
      </c>
      <c r="P200" s="8" t="s">
        <v>2907</v>
      </c>
      <c r="Q200" s="8" t="s">
        <v>2908</v>
      </c>
    </row>
    <row r="201" spans="1:17" s="8" customFormat="1" ht="12.75" x14ac:dyDescent="0.2">
      <c r="A201" s="8" t="s">
        <v>2461</v>
      </c>
      <c r="B201" s="8" t="s">
        <v>19</v>
      </c>
      <c r="C201" s="8" t="s">
        <v>52</v>
      </c>
      <c r="D201" s="9" t="s">
        <v>21</v>
      </c>
      <c r="E201" s="9" t="s">
        <v>21</v>
      </c>
      <c r="F201" s="8" t="s">
        <v>22</v>
      </c>
      <c r="G201" s="8" t="s">
        <v>23</v>
      </c>
      <c r="H201" s="8" t="s">
        <v>53</v>
      </c>
      <c r="I201" s="10" t="s">
        <v>25</v>
      </c>
      <c r="J201" s="8" t="s">
        <v>114</v>
      </c>
      <c r="K201" s="8" t="s">
        <v>2462</v>
      </c>
      <c r="L201" s="8" t="s">
        <v>27</v>
      </c>
      <c r="M201" s="10">
        <v>2002</v>
      </c>
      <c r="N201" s="11" t="s">
        <v>314</v>
      </c>
      <c r="O201" s="8" t="s">
        <v>29</v>
      </c>
      <c r="P201" s="8" t="s">
        <v>2463</v>
      </c>
      <c r="Q201" s="8" t="s">
        <v>2464</v>
      </c>
    </row>
    <row r="202" spans="1:17" s="8" customFormat="1" ht="12.75" x14ac:dyDescent="0.2">
      <c r="A202" s="8" t="s">
        <v>6701</v>
      </c>
      <c r="B202" s="8" t="s">
        <v>19</v>
      </c>
      <c r="C202" s="12" t="s">
        <v>67</v>
      </c>
      <c r="D202" s="9" t="s">
        <v>68</v>
      </c>
      <c r="E202" s="9" t="s">
        <v>69</v>
      </c>
      <c r="F202" s="8" t="s">
        <v>4919</v>
      </c>
      <c r="G202" s="8" t="s">
        <v>23</v>
      </c>
      <c r="H202" s="17" t="s">
        <v>70</v>
      </c>
      <c r="I202" s="10" t="s">
        <v>5662</v>
      </c>
      <c r="J202" s="8" t="s">
        <v>6694</v>
      </c>
      <c r="K202" s="8" t="s">
        <v>6698</v>
      </c>
      <c r="L202" s="8" t="s">
        <v>27</v>
      </c>
      <c r="M202" s="15">
        <v>2000</v>
      </c>
      <c r="N202" s="11" t="s">
        <v>133</v>
      </c>
      <c r="O202" s="8" t="s">
        <v>29</v>
      </c>
      <c r="P202" s="8" t="s">
        <v>6702</v>
      </c>
      <c r="Q202" s="8" t="s">
        <v>6703</v>
      </c>
    </row>
    <row r="203" spans="1:17" s="8" customFormat="1" ht="12.75" x14ac:dyDescent="0.2">
      <c r="A203" s="8" t="s">
        <v>6704</v>
      </c>
      <c r="B203" s="8" t="s">
        <v>19</v>
      </c>
      <c r="C203" s="12" t="s">
        <v>67</v>
      </c>
      <c r="D203" s="9" t="s">
        <v>68</v>
      </c>
      <c r="E203" s="9" t="s">
        <v>69</v>
      </c>
      <c r="F203" s="8" t="s">
        <v>4919</v>
      </c>
      <c r="G203" s="8" t="s">
        <v>23</v>
      </c>
      <c r="H203" s="17" t="s">
        <v>70</v>
      </c>
      <c r="I203" s="10" t="s">
        <v>5662</v>
      </c>
      <c r="J203" s="8" t="s">
        <v>6694</v>
      </c>
      <c r="K203" s="8" t="s">
        <v>6698</v>
      </c>
      <c r="L203" s="8" t="s">
        <v>27</v>
      </c>
      <c r="M203" s="15">
        <v>2000</v>
      </c>
      <c r="N203" s="11" t="s">
        <v>133</v>
      </c>
      <c r="O203" s="8" t="s">
        <v>29</v>
      </c>
      <c r="P203" s="8" t="s">
        <v>6705</v>
      </c>
      <c r="Q203" s="8" t="s">
        <v>6706</v>
      </c>
    </row>
    <row r="204" spans="1:17" s="8" customFormat="1" ht="12.75" x14ac:dyDescent="0.2">
      <c r="A204" s="8" t="s">
        <v>6697</v>
      </c>
      <c r="B204" s="8" t="s">
        <v>19</v>
      </c>
      <c r="C204" s="12" t="s">
        <v>67</v>
      </c>
      <c r="D204" s="9" t="s">
        <v>68</v>
      </c>
      <c r="E204" s="9" t="s">
        <v>69</v>
      </c>
      <c r="F204" s="8" t="s">
        <v>4919</v>
      </c>
      <c r="G204" s="8" t="s">
        <v>23</v>
      </c>
      <c r="H204" s="17" t="s">
        <v>70</v>
      </c>
      <c r="I204" s="10" t="s">
        <v>5662</v>
      </c>
      <c r="J204" s="8" t="s">
        <v>6694</v>
      </c>
      <c r="K204" s="8" t="s">
        <v>6698</v>
      </c>
      <c r="L204" s="8" t="s">
        <v>27</v>
      </c>
      <c r="M204" s="15">
        <v>2000</v>
      </c>
      <c r="N204" s="11" t="s">
        <v>133</v>
      </c>
      <c r="O204" s="8" t="s">
        <v>29</v>
      </c>
      <c r="P204" s="8" t="s">
        <v>6699</v>
      </c>
      <c r="Q204" s="8" t="s">
        <v>6700</v>
      </c>
    </row>
    <row r="205" spans="1:17" s="8" customFormat="1" ht="12.75" x14ac:dyDescent="0.2">
      <c r="A205" s="8" t="s">
        <v>6707</v>
      </c>
      <c r="B205" s="8" t="s">
        <v>19</v>
      </c>
      <c r="C205" s="8" t="s">
        <v>52</v>
      </c>
      <c r="D205" s="9" t="s">
        <v>21</v>
      </c>
      <c r="E205" s="9" t="s">
        <v>21</v>
      </c>
      <c r="F205" s="8" t="s">
        <v>22</v>
      </c>
      <c r="G205" s="8" t="s">
        <v>23</v>
      </c>
      <c r="H205" s="8" t="s">
        <v>53</v>
      </c>
      <c r="I205" s="10" t="s">
        <v>5662</v>
      </c>
      <c r="J205" s="8" t="s">
        <v>6694</v>
      </c>
      <c r="K205" s="8" t="s">
        <v>6698</v>
      </c>
      <c r="L205" s="8" t="s">
        <v>27</v>
      </c>
      <c r="M205" s="15">
        <v>2001</v>
      </c>
      <c r="N205" s="11" t="s">
        <v>156</v>
      </c>
      <c r="O205" s="8" t="s">
        <v>29</v>
      </c>
      <c r="P205" s="8" t="s">
        <v>6708</v>
      </c>
      <c r="Q205" s="8" t="s">
        <v>6709</v>
      </c>
    </row>
    <row r="206" spans="1:17" s="8" customFormat="1" ht="12.75" x14ac:dyDescent="0.2">
      <c r="A206" s="8" t="s">
        <v>6713</v>
      </c>
      <c r="B206" s="8" t="s">
        <v>19</v>
      </c>
      <c r="C206" s="8" t="s">
        <v>52</v>
      </c>
      <c r="D206" s="9" t="s">
        <v>21</v>
      </c>
      <c r="E206" s="9" t="s">
        <v>21</v>
      </c>
      <c r="F206" s="8" t="s">
        <v>22</v>
      </c>
      <c r="G206" s="8" t="s">
        <v>23</v>
      </c>
      <c r="H206" s="8" t="s">
        <v>53</v>
      </c>
      <c r="I206" s="10" t="s">
        <v>5662</v>
      </c>
      <c r="J206" s="8" t="s">
        <v>6694</v>
      </c>
      <c r="K206" s="8" t="s">
        <v>6698</v>
      </c>
      <c r="L206" s="8" t="s">
        <v>27</v>
      </c>
      <c r="M206" s="15">
        <v>2001</v>
      </c>
      <c r="N206" s="11" t="s">
        <v>156</v>
      </c>
      <c r="O206" s="8" t="s">
        <v>29</v>
      </c>
      <c r="P206" s="8" t="s">
        <v>6711</v>
      </c>
      <c r="Q206" s="8" t="s">
        <v>6714</v>
      </c>
    </row>
    <row r="207" spans="1:17" s="8" customFormat="1" ht="12.75" x14ac:dyDescent="0.2">
      <c r="A207" s="8" t="s">
        <v>6718</v>
      </c>
      <c r="B207" s="8" t="s">
        <v>19</v>
      </c>
      <c r="C207" s="8" t="s">
        <v>52</v>
      </c>
      <c r="D207" s="9" t="s">
        <v>21</v>
      </c>
      <c r="E207" s="9" t="s">
        <v>21</v>
      </c>
      <c r="F207" s="8" t="s">
        <v>22</v>
      </c>
      <c r="G207" s="8" t="s">
        <v>23</v>
      </c>
      <c r="H207" s="8" t="s">
        <v>53</v>
      </c>
      <c r="I207" s="10" t="s">
        <v>5662</v>
      </c>
      <c r="J207" s="8" t="s">
        <v>6694</v>
      </c>
      <c r="K207" s="8" t="s">
        <v>6698</v>
      </c>
      <c r="L207" s="8" t="s">
        <v>27</v>
      </c>
      <c r="M207" s="15">
        <v>2002</v>
      </c>
      <c r="N207" s="11" t="s">
        <v>314</v>
      </c>
      <c r="O207" s="8" t="s">
        <v>29</v>
      </c>
      <c r="P207" s="8" t="s">
        <v>6719</v>
      </c>
      <c r="Q207" s="8" t="s">
        <v>6720</v>
      </c>
    </row>
    <row r="208" spans="1:17" s="8" customFormat="1" ht="12.75" x14ac:dyDescent="0.2">
      <c r="A208" s="8" t="s">
        <v>6721</v>
      </c>
      <c r="B208" s="8" t="s">
        <v>19</v>
      </c>
      <c r="C208" s="8" t="s">
        <v>52</v>
      </c>
      <c r="D208" s="9" t="s">
        <v>21</v>
      </c>
      <c r="E208" s="9" t="s">
        <v>21</v>
      </c>
      <c r="F208" s="8" t="s">
        <v>22</v>
      </c>
      <c r="G208" s="8" t="s">
        <v>23</v>
      </c>
      <c r="H208" s="8" t="s">
        <v>53</v>
      </c>
      <c r="I208" s="10" t="s">
        <v>5662</v>
      </c>
      <c r="J208" s="8" t="s">
        <v>6694</v>
      </c>
      <c r="K208" s="8" t="s">
        <v>6698</v>
      </c>
      <c r="L208" s="8" t="s">
        <v>27</v>
      </c>
      <c r="M208" s="15">
        <v>2003</v>
      </c>
      <c r="N208" s="11" t="s">
        <v>248</v>
      </c>
      <c r="O208" s="8" t="s">
        <v>29</v>
      </c>
      <c r="P208" s="8" t="s">
        <v>6722</v>
      </c>
      <c r="Q208" s="8" t="s">
        <v>6723</v>
      </c>
    </row>
    <row r="209" spans="1:17" s="8" customFormat="1" ht="12.75" x14ac:dyDescent="0.2">
      <c r="A209" s="8" t="s">
        <v>5901</v>
      </c>
      <c r="B209" s="8" t="s">
        <v>19</v>
      </c>
      <c r="C209" s="8" t="s">
        <v>52</v>
      </c>
      <c r="D209" s="9" t="s">
        <v>21</v>
      </c>
      <c r="E209" s="9" t="s">
        <v>21</v>
      </c>
      <c r="F209" s="8" t="s">
        <v>22</v>
      </c>
      <c r="G209" s="8" t="s">
        <v>23</v>
      </c>
      <c r="H209" s="8" t="s">
        <v>53</v>
      </c>
      <c r="I209" s="10" t="s">
        <v>5662</v>
      </c>
      <c r="J209" s="8" t="s">
        <v>5834</v>
      </c>
      <c r="K209" s="8" t="s">
        <v>5834</v>
      </c>
      <c r="L209" s="8" t="s">
        <v>27</v>
      </c>
      <c r="M209" s="15">
        <v>2003</v>
      </c>
      <c r="N209" s="11" t="s">
        <v>248</v>
      </c>
      <c r="O209" s="8" t="s">
        <v>29</v>
      </c>
      <c r="P209" s="8" t="s">
        <v>5902</v>
      </c>
      <c r="Q209" s="8" t="s">
        <v>5903</v>
      </c>
    </row>
    <row r="210" spans="1:17" s="8" customFormat="1" ht="12.75" x14ac:dyDescent="0.2">
      <c r="A210" s="8" t="s">
        <v>5898</v>
      </c>
      <c r="B210" s="8" t="s">
        <v>19</v>
      </c>
      <c r="C210" s="8" t="s">
        <v>52</v>
      </c>
      <c r="D210" s="9" t="s">
        <v>21</v>
      </c>
      <c r="E210" s="9" t="s">
        <v>21</v>
      </c>
      <c r="F210" s="8" t="s">
        <v>22</v>
      </c>
      <c r="G210" s="8" t="s">
        <v>23</v>
      </c>
      <c r="H210" s="8" t="s">
        <v>53</v>
      </c>
      <c r="I210" s="10" t="s">
        <v>5662</v>
      </c>
      <c r="J210" s="8" t="s">
        <v>5834</v>
      </c>
      <c r="K210" s="8" t="s">
        <v>5834</v>
      </c>
      <c r="L210" s="8" t="s">
        <v>27</v>
      </c>
      <c r="M210" s="15">
        <v>2003</v>
      </c>
      <c r="N210" s="11" t="s">
        <v>248</v>
      </c>
      <c r="O210" s="8" t="s">
        <v>29</v>
      </c>
      <c r="P210" s="8" t="s">
        <v>5899</v>
      </c>
      <c r="Q210" s="8" t="s">
        <v>5900</v>
      </c>
    </row>
    <row r="211" spans="1:17" s="8" customFormat="1" ht="12.75" x14ac:dyDescent="0.2">
      <c r="A211" s="8" t="s">
        <v>5937</v>
      </c>
      <c r="B211" s="8" t="s">
        <v>19</v>
      </c>
      <c r="C211" s="8" t="s">
        <v>52</v>
      </c>
      <c r="D211" s="9" t="s">
        <v>21</v>
      </c>
      <c r="E211" s="9" t="s">
        <v>21</v>
      </c>
      <c r="F211" s="8" t="s">
        <v>22</v>
      </c>
      <c r="G211" s="8" t="s">
        <v>23</v>
      </c>
      <c r="H211" s="8" t="s">
        <v>53</v>
      </c>
      <c r="I211" s="10" t="s">
        <v>5662</v>
      </c>
      <c r="J211" s="8" t="s">
        <v>5834</v>
      </c>
      <c r="K211" s="8" t="s">
        <v>5834</v>
      </c>
      <c r="L211" s="8" t="s">
        <v>27</v>
      </c>
      <c r="M211" s="15">
        <v>2004</v>
      </c>
      <c r="N211" s="11" t="s">
        <v>366</v>
      </c>
      <c r="O211" s="8" t="s">
        <v>29</v>
      </c>
      <c r="P211" s="8" t="s">
        <v>5938</v>
      </c>
      <c r="Q211" s="8" t="s">
        <v>5939</v>
      </c>
    </row>
    <row r="212" spans="1:17" s="8" customFormat="1" ht="12.75" x14ac:dyDescent="0.2">
      <c r="A212" s="8" t="s">
        <v>5943</v>
      </c>
      <c r="B212" s="8" t="s">
        <v>19</v>
      </c>
      <c r="C212" s="8" t="s">
        <v>52</v>
      </c>
      <c r="D212" s="9" t="s">
        <v>21</v>
      </c>
      <c r="E212" s="9" t="s">
        <v>21</v>
      </c>
      <c r="F212" s="8" t="s">
        <v>22</v>
      </c>
      <c r="G212" s="8" t="s">
        <v>23</v>
      </c>
      <c r="H212" s="8" t="s">
        <v>53</v>
      </c>
      <c r="I212" s="10" t="s">
        <v>5662</v>
      </c>
      <c r="J212" s="8" t="s">
        <v>5834</v>
      </c>
      <c r="K212" s="8" t="s">
        <v>5834</v>
      </c>
      <c r="L212" s="8" t="s">
        <v>27</v>
      </c>
      <c r="M212" s="15">
        <v>2004</v>
      </c>
      <c r="N212" s="11" t="s">
        <v>366</v>
      </c>
      <c r="O212" s="8" t="s">
        <v>29</v>
      </c>
      <c r="P212" s="8" t="s">
        <v>5944</v>
      </c>
      <c r="Q212" s="8" t="s">
        <v>5945</v>
      </c>
    </row>
    <row r="213" spans="1:17" s="8" customFormat="1" ht="12.75" x14ac:dyDescent="0.2">
      <c r="A213" s="8" t="s">
        <v>5940</v>
      </c>
      <c r="B213" s="8" t="s">
        <v>19</v>
      </c>
      <c r="C213" s="8" t="s">
        <v>52</v>
      </c>
      <c r="D213" s="9" t="s">
        <v>21</v>
      </c>
      <c r="E213" s="9" t="s">
        <v>21</v>
      </c>
      <c r="F213" s="8" t="s">
        <v>22</v>
      </c>
      <c r="G213" s="8" t="s">
        <v>23</v>
      </c>
      <c r="H213" s="8" t="s">
        <v>53</v>
      </c>
      <c r="I213" s="10" t="s">
        <v>5662</v>
      </c>
      <c r="J213" s="8" t="s">
        <v>5834</v>
      </c>
      <c r="K213" s="8" t="s">
        <v>5834</v>
      </c>
      <c r="L213" s="8" t="s">
        <v>27</v>
      </c>
      <c r="M213" s="15">
        <v>2004</v>
      </c>
      <c r="N213" s="11" t="s">
        <v>366</v>
      </c>
      <c r="O213" s="8" t="s">
        <v>29</v>
      </c>
      <c r="P213" s="8" t="s">
        <v>5941</v>
      </c>
      <c r="Q213" s="8" t="s">
        <v>5942</v>
      </c>
    </row>
    <row r="214" spans="1:17" s="8" customFormat="1" ht="12.75" x14ac:dyDescent="0.2">
      <c r="A214" s="8" t="s">
        <v>5961</v>
      </c>
      <c r="B214" s="8" t="s">
        <v>19</v>
      </c>
      <c r="C214" s="8" t="s">
        <v>52</v>
      </c>
      <c r="D214" s="9" t="s">
        <v>21</v>
      </c>
      <c r="E214" s="9" t="s">
        <v>21</v>
      </c>
      <c r="F214" s="8" t="s">
        <v>22</v>
      </c>
      <c r="G214" s="8" t="s">
        <v>23</v>
      </c>
      <c r="H214" s="8" t="s">
        <v>53</v>
      </c>
      <c r="I214" s="10" t="s">
        <v>5662</v>
      </c>
      <c r="J214" s="8" t="s">
        <v>5834</v>
      </c>
      <c r="K214" s="8" t="s">
        <v>5834</v>
      </c>
      <c r="L214" s="8" t="s">
        <v>27</v>
      </c>
      <c r="M214" s="15">
        <v>2005</v>
      </c>
      <c r="N214" s="11" t="s">
        <v>421</v>
      </c>
      <c r="O214" s="8" t="s">
        <v>29</v>
      </c>
      <c r="P214" s="8" t="s">
        <v>5962</v>
      </c>
      <c r="Q214" s="8" t="s">
        <v>5963</v>
      </c>
    </row>
    <row r="215" spans="1:17" s="8" customFormat="1" ht="12.75" x14ac:dyDescent="0.2">
      <c r="A215" s="8" t="s">
        <v>5958</v>
      </c>
      <c r="B215" s="8" t="s">
        <v>19</v>
      </c>
      <c r="C215" s="8" t="s">
        <v>52</v>
      </c>
      <c r="D215" s="9" t="s">
        <v>21</v>
      </c>
      <c r="E215" s="9" t="s">
        <v>21</v>
      </c>
      <c r="F215" s="8" t="s">
        <v>22</v>
      </c>
      <c r="G215" s="8" t="s">
        <v>23</v>
      </c>
      <c r="H215" s="8" t="s">
        <v>53</v>
      </c>
      <c r="I215" s="10" t="s">
        <v>5662</v>
      </c>
      <c r="J215" s="8" t="s">
        <v>5834</v>
      </c>
      <c r="K215" s="8" t="s">
        <v>5834</v>
      </c>
      <c r="L215" s="8" t="s">
        <v>27</v>
      </c>
      <c r="M215" s="15">
        <v>2005</v>
      </c>
      <c r="N215" s="11" t="s">
        <v>421</v>
      </c>
      <c r="O215" s="8" t="s">
        <v>29</v>
      </c>
      <c r="P215" s="8" t="s">
        <v>5959</v>
      </c>
      <c r="Q215" s="8" t="s">
        <v>5960</v>
      </c>
    </row>
    <row r="216" spans="1:17" s="8" customFormat="1" ht="12.75" x14ac:dyDescent="0.2">
      <c r="A216" s="8" t="s">
        <v>2909</v>
      </c>
      <c r="B216" s="8" t="s">
        <v>19</v>
      </c>
      <c r="C216" s="8" t="s">
        <v>52</v>
      </c>
      <c r="D216" s="9" t="s">
        <v>21</v>
      </c>
      <c r="E216" s="9" t="s">
        <v>21</v>
      </c>
      <c r="F216" s="8" t="s">
        <v>22</v>
      </c>
      <c r="G216" s="8" t="s">
        <v>23</v>
      </c>
      <c r="H216" s="8" t="s">
        <v>53</v>
      </c>
      <c r="I216" s="10" t="s">
        <v>2850</v>
      </c>
      <c r="J216" s="8" t="s">
        <v>114</v>
      </c>
      <c r="K216" s="8" t="s">
        <v>2851</v>
      </c>
      <c r="L216" s="8" t="s">
        <v>27</v>
      </c>
      <c r="M216" s="10">
        <v>1999</v>
      </c>
      <c r="N216" s="11" t="s">
        <v>41</v>
      </c>
      <c r="O216" s="8" t="s">
        <v>29</v>
      </c>
      <c r="P216" s="8" t="s">
        <v>2910</v>
      </c>
      <c r="Q216" s="8" t="s">
        <v>2911</v>
      </c>
    </row>
    <row r="217" spans="1:17" s="8" customFormat="1" ht="12.75" x14ac:dyDescent="0.2">
      <c r="A217" s="8" t="s">
        <v>2465</v>
      </c>
      <c r="B217" s="8" t="s">
        <v>19</v>
      </c>
      <c r="C217" s="12" t="s">
        <v>67</v>
      </c>
      <c r="D217" s="9" t="s">
        <v>68</v>
      </c>
      <c r="E217" s="9" t="s">
        <v>69</v>
      </c>
      <c r="F217" s="8" t="s">
        <v>22</v>
      </c>
      <c r="G217" s="8" t="s">
        <v>23</v>
      </c>
      <c r="H217" s="8" t="s">
        <v>70</v>
      </c>
      <c r="I217" s="10" t="s">
        <v>25</v>
      </c>
      <c r="J217" s="8" t="s">
        <v>114</v>
      </c>
      <c r="K217" s="8" t="s">
        <v>143</v>
      </c>
      <c r="L217" s="8" t="s">
        <v>27</v>
      </c>
      <c r="M217" s="10">
        <v>2000</v>
      </c>
      <c r="N217" s="11" t="s">
        <v>133</v>
      </c>
      <c r="O217" s="8" t="s">
        <v>29</v>
      </c>
      <c r="P217" s="8" t="s">
        <v>2466</v>
      </c>
      <c r="Q217" s="8" t="s">
        <v>2467</v>
      </c>
    </row>
    <row r="218" spans="1:17" s="8" customFormat="1" ht="12.75" x14ac:dyDescent="0.2">
      <c r="A218" s="8" t="s">
        <v>2468</v>
      </c>
      <c r="B218" s="8" t="s">
        <v>19</v>
      </c>
      <c r="C218" s="12" t="s">
        <v>67</v>
      </c>
      <c r="D218" s="9" t="s">
        <v>68</v>
      </c>
      <c r="E218" s="9" t="s">
        <v>69</v>
      </c>
      <c r="F218" s="8" t="s">
        <v>22</v>
      </c>
      <c r="G218" s="8" t="s">
        <v>23</v>
      </c>
      <c r="H218" s="8" t="s">
        <v>70</v>
      </c>
      <c r="I218" s="10" t="s">
        <v>25</v>
      </c>
      <c r="J218" s="8" t="s">
        <v>114</v>
      </c>
      <c r="K218" s="8" t="s">
        <v>143</v>
      </c>
      <c r="L218" s="8" t="s">
        <v>27</v>
      </c>
      <c r="M218" s="10">
        <v>2001</v>
      </c>
      <c r="N218" s="11" t="s">
        <v>156</v>
      </c>
      <c r="O218" s="8" t="s">
        <v>29</v>
      </c>
      <c r="P218" s="8" t="s">
        <v>2469</v>
      </c>
      <c r="Q218" s="8" t="s">
        <v>2470</v>
      </c>
    </row>
    <row r="219" spans="1:17" s="8" customFormat="1" ht="12.75" x14ac:dyDescent="0.2">
      <c r="A219" s="8" t="s">
        <v>2471</v>
      </c>
      <c r="B219" s="8" t="s">
        <v>19</v>
      </c>
      <c r="C219" s="12" t="s">
        <v>67</v>
      </c>
      <c r="D219" s="9" t="s">
        <v>68</v>
      </c>
      <c r="E219" s="9" t="s">
        <v>69</v>
      </c>
      <c r="F219" s="8" t="s">
        <v>22</v>
      </c>
      <c r="G219" s="8" t="s">
        <v>23</v>
      </c>
      <c r="H219" s="8" t="s">
        <v>70</v>
      </c>
      <c r="I219" s="10" t="s">
        <v>25</v>
      </c>
      <c r="J219" s="8" t="s">
        <v>114</v>
      </c>
      <c r="K219" s="8" t="s">
        <v>143</v>
      </c>
      <c r="L219" s="8" t="s">
        <v>27</v>
      </c>
      <c r="M219" s="10">
        <v>2001</v>
      </c>
      <c r="N219" s="11" t="s">
        <v>156</v>
      </c>
      <c r="O219" s="8" t="s">
        <v>29</v>
      </c>
      <c r="P219" s="8" t="s">
        <v>2472</v>
      </c>
      <c r="Q219" s="8" t="s">
        <v>2473</v>
      </c>
    </row>
    <row r="220" spans="1:17" s="8" customFormat="1" ht="12.75" x14ac:dyDescent="0.2">
      <c r="A220" s="8" t="s">
        <v>2474</v>
      </c>
      <c r="B220" s="8" t="s">
        <v>19</v>
      </c>
      <c r="C220" s="12" t="s">
        <v>67</v>
      </c>
      <c r="D220" s="9" t="s">
        <v>68</v>
      </c>
      <c r="E220" s="9" t="s">
        <v>69</v>
      </c>
      <c r="F220" s="8" t="s">
        <v>22</v>
      </c>
      <c r="G220" s="8" t="s">
        <v>23</v>
      </c>
      <c r="H220" s="8" t="s">
        <v>70</v>
      </c>
      <c r="I220" s="10" t="s">
        <v>25</v>
      </c>
      <c r="J220" s="8" t="s">
        <v>114</v>
      </c>
      <c r="K220" s="8" t="s">
        <v>143</v>
      </c>
      <c r="L220" s="8" t="s">
        <v>27</v>
      </c>
      <c r="M220" s="10">
        <v>2001</v>
      </c>
      <c r="N220" s="11" t="s">
        <v>156</v>
      </c>
      <c r="O220" s="8" t="s">
        <v>29</v>
      </c>
      <c r="P220" s="8" t="s">
        <v>2475</v>
      </c>
      <c r="Q220" s="8" t="s">
        <v>2476</v>
      </c>
    </row>
    <row r="221" spans="1:17" s="8" customFormat="1" ht="12.75" x14ac:dyDescent="0.2">
      <c r="A221" s="8" t="s">
        <v>2477</v>
      </c>
      <c r="B221" s="8" t="s">
        <v>19</v>
      </c>
      <c r="C221" s="12" t="s">
        <v>67</v>
      </c>
      <c r="D221" s="9" t="s">
        <v>68</v>
      </c>
      <c r="E221" s="9" t="s">
        <v>69</v>
      </c>
      <c r="F221" s="8" t="s">
        <v>22</v>
      </c>
      <c r="G221" s="8" t="s">
        <v>23</v>
      </c>
      <c r="H221" s="8" t="s">
        <v>70</v>
      </c>
      <c r="I221" s="10" t="s">
        <v>25</v>
      </c>
      <c r="J221" s="8" t="s">
        <v>114</v>
      </c>
      <c r="K221" s="8" t="s">
        <v>143</v>
      </c>
      <c r="L221" s="8" t="s">
        <v>27</v>
      </c>
      <c r="M221" s="10">
        <v>2001</v>
      </c>
      <c r="N221" s="11" t="s">
        <v>156</v>
      </c>
      <c r="O221" s="8" t="s">
        <v>29</v>
      </c>
      <c r="P221" s="8" t="s">
        <v>2478</v>
      </c>
      <c r="Q221" s="8" t="s">
        <v>2479</v>
      </c>
    </row>
    <row r="222" spans="1:17" s="8" customFormat="1" ht="12.75" x14ac:dyDescent="0.2">
      <c r="A222" s="8" t="s">
        <v>2480</v>
      </c>
      <c r="B222" s="8" t="s">
        <v>19</v>
      </c>
      <c r="C222" s="12" t="s">
        <v>67</v>
      </c>
      <c r="D222" s="9" t="s">
        <v>68</v>
      </c>
      <c r="E222" s="9" t="s">
        <v>69</v>
      </c>
      <c r="F222" s="8" t="s">
        <v>22</v>
      </c>
      <c r="G222" s="8" t="s">
        <v>23</v>
      </c>
      <c r="H222" s="8" t="s">
        <v>70</v>
      </c>
      <c r="I222" s="10" t="s">
        <v>25</v>
      </c>
      <c r="J222" s="8" t="s">
        <v>114</v>
      </c>
      <c r="K222" s="8" t="s">
        <v>143</v>
      </c>
      <c r="L222" s="8" t="s">
        <v>27</v>
      </c>
      <c r="M222" s="10">
        <v>2001</v>
      </c>
      <c r="N222" s="11" t="s">
        <v>156</v>
      </c>
      <c r="O222" s="8" t="s">
        <v>29</v>
      </c>
      <c r="P222" s="8" t="s">
        <v>2481</v>
      </c>
      <c r="Q222" s="8" t="s">
        <v>2482</v>
      </c>
    </row>
    <row r="223" spans="1:17" s="8" customFormat="1" ht="12.75" x14ac:dyDescent="0.2">
      <c r="A223" s="8" t="s">
        <v>2483</v>
      </c>
      <c r="B223" s="8" t="s">
        <v>19</v>
      </c>
      <c r="C223" s="12" t="s">
        <v>67</v>
      </c>
      <c r="D223" s="9" t="s">
        <v>68</v>
      </c>
      <c r="E223" s="9" t="s">
        <v>69</v>
      </c>
      <c r="F223" s="8" t="s">
        <v>22</v>
      </c>
      <c r="G223" s="8" t="s">
        <v>23</v>
      </c>
      <c r="H223" s="8" t="s">
        <v>70</v>
      </c>
      <c r="I223" s="10" t="s">
        <v>25</v>
      </c>
      <c r="J223" s="8" t="s">
        <v>114</v>
      </c>
      <c r="K223" s="8" t="s">
        <v>143</v>
      </c>
      <c r="L223" s="8" t="s">
        <v>27</v>
      </c>
      <c r="M223" s="10">
        <v>2002</v>
      </c>
      <c r="N223" s="11" t="s">
        <v>314</v>
      </c>
      <c r="O223" s="8" t="s">
        <v>29</v>
      </c>
      <c r="P223" s="8" t="s">
        <v>2484</v>
      </c>
      <c r="Q223" s="8" t="s">
        <v>2485</v>
      </c>
    </row>
    <row r="224" spans="1:17" s="8" customFormat="1" ht="12.75" x14ac:dyDescent="0.2">
      <c r="A224" s="8" t="s">
        <v>2486</v>
      </c>
      <c r="B224" s="8" t="s">
        <v>19</v>
      </c>
      <c r="C224" s="12" t="s">
        <v>67</v>
      </c>
      <c r="D224" s="9" t="s">
        <v>68</v>
      </c>
      <c r="E224" s="9" t="s">
        <v>69</v>
      </c>
      <c r="F224" s="8" t="s">
        <v>22</v>
      </c>
      <c r="G224" s="8" t="s">
        <v>23</v>
      </c>
      <c r="H224" s="8" t="s">
        <v>70</v>
      </c>
      <c r="I224" s="10" t="s">
        <v>25</v>
      </c>
      <c r="J224" s="8" t="s">
        <v>114</v>
      </c>
      <c r="K224" s="8" t="s">
        <v>143</v>
      </c>
      <c r="L224" s="8" t="s">
        <v>27</v>
      </c>
      <c r="M224" s="10">
        <v>2002</v>
      </c>
      <c r="N224" s="11" t="s">
        <v>314</v>
      </c>
      <c r="O224" s="8" t="s">
        <v>29</v>
      </c>
      <c r="P224" s="8" t="s">
        <v>2487</v>
      </c>
      <c r="Q224" s="8" t="s">
        <v>2488</v>
      </c>
    </row>
    <row r="225" spans="1:17" s="8" customFormat="1" ht="12.75" x14ac:dyDescent="0.2">
      <c r="A225" s="8" t="s">
        <v>2489</v>
      </c>
      <c r="B225" s="8" t="s">
        <v>19</v>
      </c>
      <c r="C225" s="12" t="s">
        <v>67</v>
      </c>
      <c r="D225" s="9" t="s">
        <v>68</v>
      </c>
      <c r="E225" s="9" t="s">
        <v>69</v>
      </c>
      <c r="F225" s="8" t="s">
        <v>22</v>
      </c>
      <c r="G225" s="8" t="s">
        <v>23</v>
      </c>
      <c r="H225" s="8" t="s">
        <v>70</v>
      </c>
      <c r="I225" s="10" t="s">
        <v>25</v>
      </c>
      <c r="J225" s="8" t="s">
        <v>114</v>
      </c>
      <c r="K225" s="8" t="s">
        <v>143</v>
      </c>
      <c r="L225" s="8" t="s">
        <v>27</v>
      </c>
      <c r="M225" s="10">
        <v>2003</v>
      </c>
      <c r="N225" s="11" t="s">
        <v>248</v>
      </c>
      <c r="O225" s="8" t="s">
        <v>29</v>
      </c>
      <c r="P225" s="8" t="s">
        <v>2490</v>
      </c>
      <c r="Q225" s="8" t="s">
        <v>2491</v>
      </c>
    </row>
    <row r="226" spans="1:17" s="8" customFormat="1" ht="12.75" x14ac:dyDescent="0.2">
      <c r="A226" s="8" t="s">
        <v>2492</v>
      </c>
      <c r="B226" s="8" t="s">
        <v>19</v>
      </c>
      <c r="C226" s="12" t="s">
        <v>67</v>
      </c>
      <c r="D226" s="9" t="s">
        <v>68</v>
      </c>
      <c r="E226" s="9" t="s">
        <v>69</v>
      </c>
      <c r="F226" s="8" t="s">
        <v>22</v>
      </c>
      <c r="G226" s="8" t="s">
        <v>23</v>
      </c>
      <c r="H226" s="8" t="s">
        <v>70</v>
      </c>
      <c r="I226" s="10" t="s">
        <v>25</v>
      </c>
      <c r="J226" s="8" t="s">
        <v>114</v>
      </c>
      <c r="K226" s="8" t="s">
        <v>143</v>
      </c>
      <c r="L226" s="8" t="s">
        <v>27</v>
      </c>
      <c r="M226" s="10">
        <v>2003</v>
      </c>
      <c r="N226" s="11" t="s">
        <v>248</v>
      </c>
      <c r="O226" s="8" t="s">
        <v>29</v>
      </c>
      <c r="P226" s="8" t="s">
        <v>2493</v>
      </c>
      <c r="Q226" s="8" t="s">
        <v>2494</v>
      </c>
    </row>
    <row r="227" spans="1:17" s="8" customFormat="1" ht="12.75" x14ac:dyDescent="0.2">
      <c r="A227" s="8" t="s">
        <v>2495</v>
      </c>
      <c r="B227" s="8" t="s">
        <v>19</v>
      </c>
      <c r="C227" s="12" t="s">
        <v>67</v>
      </c>
      <c r="D227" s="9" t="s">
        <v>68</v>
      </c>
      <c r="E227" s="9" t="s">
        <v>69</v>
      </c>
      <c r="F227" s="8" t="s">
        <v>22</v>
      </c>
      <c r="G227" s="8" t="s">
        <v>23</v>
      </c>
      <c r="H227" s="8" t="s">
        <v>70</v>
      </c>
      <c r="I227" s="10" t="s">
        <v>25</v>
      </c>
      <c r="J227" s="8" t="s">
        <v>114</v>
      </c>
      <c r="K227" s="8" t="s">
        <v>143</v>
      </c>
      <c r="L227" s="8" t="s">
        <v>27</v>
      </c>
      <c r="M227" s="10">
        <v>2004</v>
      </c>
      <c r="N227" s="11" t="s">
        <v>366</v>
      </c>
      <c r="O227" s="8" t="s">
        <v>29</v>
      </c>
      <c r="P227" s="8" t="s">
        <v>2496</v>
      </c>
      <c r="Q227" s="8" t="s">
        <v>2497</v>
      </c>
    </row>
    <row r="228" spans="1:17" s="8" customFormat="1" ht="12.75" x14ac:dyDescent="0.2">
      <c r="A228" s="8" t="s">
        <v>2498</v>
      </c>
      <c r="B228" s="8" t="s">
        <v>19</v>
      </c>
      <c r="C228" s="12" t="s">
        <v>67</v>
      </c>
      <c r="D228" s="9" t="s">
        <v>68</v>
      </c>
      <c r="E228" s="9" t="s">
        <v>69</v>
      </c>
      <c r="F228" s="8" t="s">
        <v>22</v>
      </c>
      <c r="G228" s="8" t="s">
        <v>23</v>
      </c>
      <c r="H228" s="8" t="s">
        <v>70</v>
      </c>
      <c r="I228" s="10" t="s">
        <v>25</v>
      </c>
      <c r="J228" s="8" t="s">
        <v>114</v>
      </c>
      <c r="K228" s="8" t="s">
        <v>143</v>
      </c>
      <c r="L228" s="8" t="s">
        <v>27</v>
      </c>
      <c r="M228" s="10">
        <v>2005</v>
      </c>
      <c r="N228" s="11" t="s">
        <v>421</v>
      </c>
      <c r="O228" s="8" t="s">
        <v>29</v>
      </c>
      <c r="P228" s="8" t="s">
        <v>2499</v>
      </c>
      <c r="Q228" s="8" t="s">
        <v>2500</v>
      </c>
    </row>
    <row r="229" spans="1:17" s="8" customFormat="1" ht="12.75" x14ac:dyDescent="0.2">
      <c r="A229" s="8" t="s">
        <v>2501</v>
      </c>
      <c r="B229" s="8" t="s">
        <v>19</v>
      </c>
      <c r="C229" s="12" t="s">
        <v>67</v>
      </c>
      <c r="D229" s="9" t="s">
        <v>68</v>
      </c>
      <c r="E229" s="9" t="s">
        <v>69</v>
      </c>
      <c r="F229" s="8" t="s">
        <v>22</v>
      </c>
      <c r="G229" s="8" t="s">
        <v>23</v>
      </c>
      <c r="H229" s="8" t="s">
        <v>70</v>
      </c>
      <c r="I229" s="10" t="s">
        <v>25</v>
      </c>
      <c r="J229" s="8" t="s">
        <v>114</v>
      </c>
      <c r="K229" s="8" t="s">
        <v>143</v>
      </c>
      <c r="L229" s="8" t="s">
        <v>27</v>
      </c>
      <c r="M229" s="10">
        <v>2005</v>
      </c>
      <c r="N229" s="11" t="s">
        <v>421</v>
      </c>
      <c r="O229" s="8" t="s">
        <v>29</v>
      </c>
      <c r="P229" s="8" t="s">
        <v>2502</v>
      </c>
      <c r="Q229" s="8" t="s">
        <v>2503</v>
      </c>
    </row>
    <row r="230" spans="1:17" s="8" customFormat="1" ht="12.75" x14ac:dyDescent="0.2">
      <c r="A230" s="8" t="s">
        <v>6116</v>
      </c>
      <c r="B230" s="8" t="s">
        <v>19</v>
      </c>
      <c r="C230" s="8" t="s">
        <v>52</v>
      </c>
      <c r="D230" s="9" t="s">
        <v>21</v>
      </c>
      <c r="E230" s="9" t="s">
        <v>21</v>
      </c>
      <c r="F230" s="8" t="s">
        <v>22</v>
      </c>
      <c r="G230" s="8" t="s">
        <v>23</v>
      </c>
      <c r="H230" s="8" t="s">
        <v>53</v>
      </c>
      <c r="I230" s="10" t="s">
        <v>5662</v>
      </c>
      <c r="J230" s="8" t="s">
        <v>6109</v>
      </c>
      <c r="K230" s="8" t="s">
        <v>6117</v>
      </c>
      <c r="L230" s="8" t="s">
        <v>27</v>
      </c>
      <c r="M230" s="15">
        <v>2000</v>
      </c>
      <c r="N230" s="13">
        <v>36669</v>
      </c>
      <c r="O230" s="8" t="s">
        <v>29</v>
      </c>
      <c r="P230" s="8" t="s">
        <v>6118</v>
      </c>
      <c r="Q230" s="8" t="s">
        <v>6119</v>
      </c>
    </row>
    <row r="231" spans="1:17" s="8" customFormat="1" ht="12.75" x14ac:dyDescent="0.2">
      <c r="A231" s="8" t="s">
        <v>6210</v>
      </c>
      <c r="B231" s="8" t="s">
        <v>19</v>
      </c>
      <c r="C231" s="8" t="s">
        <v>52</v>
      </c>
      <c r="D231" s="9" t="s">
        <v>21</v>
      </c>
      <c r="E231" s="9" t="s">
        <v>21</v>
      </c>
      <c r="F231" s="8" t="s">
        <v>22</v>
      </c>
      <c r="G231" s="8" t="s">
        <v>23</v>
      </c>
      <c r="H231" s="8" t="s">
        <v>53</v>
      </c>
      <c r="I231" s="10" t="s">
        <v>5662</v>
      </c>
      <c r="J231" s="8" t="s">
        <v>6109</v>
      </c>
      <c r="K231" s="8" t="s">
        <v>6124</v>
      </c>
      <c r="L231" s="8" t="s">
        <v>27</v>
      </c>
      <c r="M231" s="15">
        <v>2003</v>
      </c>
      <c r="N231" s="13">
        <v>37955</v>
      </c>
      <c r="O231" s="8" t="s">
        <v>29</v>
      </c>
      <c r="P231" s="8" t="s">
        <v>6211</v>
      </c>
      <c r="Q231" s="8" t="s">
        <v>6212</v>
      </c>
    </row>
    <row r="232" spans="1:17" s="8" customFormat="1" ht="12.75" x14ac:dyDescent="0.2">
      <c r="A232" s="8" t="s">
        <v>6302</v>
      </c>
      <c r="B232" s="8" t="s">
        <v>19</v>
      </c>
      <c r="C232" s="8" t="s">
        <v>5547</v>
      </c>
      <c r="D232" s="9" t="s">
        <v>21</v>
      </c>
      <c r="E232" s="9" t="s">
        <v>21</v>
      </c>
      <c r="F232" s="8" t="s">
        <v>22</v>
      </c>
      <c r="G232" s="8" t="s">
        <v>23</v>
      </c>
      <c r="H232" s="8" t="s">
        <v>5548</v>
      </c>
      <c r="I232" s="10" t="s">
        <v>5662</v>
      </c>
      <c r="J232" s="8" t="s">
        <v>6109</v>
      </c>
      <c r="K232" s="8" t="s">
        <v>6303</v>
      </c>
      <c r="L232" s="8" t="s">
        <v>27</v>
      </c>
      <c r="M232" s="15">
        <v>2004</v>
      </c>
      <c r="N232" s="13">
        <v>37998</v>
      </c>
      <c r="O232" s="8" t="s">
        <v>29</v>
      </c>
      <c r="P232" s="8" t="s">
        <v>6304</v>
      </c>
      <c r="Q232" s="8" t="s">
        <v>6305</v>
      </c>
    </row>
    <row r="233" spans="1:17" s="8" customFormat="1" ht="12.75" x14ac:dyDescent="0.2">
      <c r="A233" s="8" t="s">
        <v>6298</v>
      </c>
      <c r="B233" s="8" t="s">
        <v>19</v>
      </c>
      <c r="C233" s="8" t="s">
        <v>52</v>
      </c>
      <c r="D233" s="9" t="s">
        <v>21</v>
      </c>
      <c r="E233" s="9" t="s">
        <v>21</v>
      </c>
      <c r="F233" s="8" t="s">
        <v>22</v>
      </c>
      <c r="G233" s="8" t="s">
        <v>23</v>
      </c>
      <c r="H233" s="8" t="s">
        <v>53</v>
      </c>
      <c r="I233" s="10" t="s">
        <v>5662</v>
      </c>
      <c r="J233" s="8" t="s">
        <v>6109</v>
      </c>
      <c r="K233" s="8" t="s">
        <v>6299</v>
      </c>
      <c r="L233" s="8" t="s">
        <v>27</v>
      </c>
      <c r="M233" s="15">
        <v>2004</v>
      </c>
      <c r="N233" s="13">
        <v>38327</v>
      </c>
      <c r="O233" s="8" t="s">
        <v>29</v>
      </c>
      <c r="P233" s="8" t="s">
        <v>6300</v>
      </c>
      <c r="Q233" s="8" t="s">
        <v>6301</v>
      </c>
    </row>
    <row r="234" spans="1:17" s="8" customFormat="1" ht="12.75" x14ac:dyDescent="0.2">
      <c r="A234" s="8" t="s">
        <v>6113</v>
      </c>
      <c r="B234" s="8" t="s">
        <v>19</v>
      </c>
      <c r="C234" s="8" t="s">
        <v>52</v>
      </c>
      <c r="D234" s="9" t="s">
        <v>21</v>
      </c>
      <c r="E234" s="9" t="s">
        <v>21</v>
      </c>
      <c r="F234" s="8" t="s">
        <v>22</v>
      </c>
      <c r="G234" s="8" t="s">
        <v>23</v>
      </c>
      <c r="H234" s="8" t="s">
        <v>53</v>
      </c>
      <c r="I234" s="10" t="s">
        <v>5662</v>
      </c>
      <c r="J234" s="8" t="s">
        <v>6109</v>
      </c>
      <c r="K234" s="8" t="s">
        <v>6109</v>
      </c>
      <c r="L234" s="8" t="s">
        <v>27</v>
      </c>
      <c r="M234" s="15">
        <v>2000</v>
      </c>
      <c r="N234" s="11" t="s">
        <v>133</v>
      </c>
      <c r="O234" s="8" t="s">
        <v>29</v>
      </c>
      <c r="P234" s="8" t="s">
        <v>6114</v>
      </c>
      <c r="Q234" s="8" t="s">
        <v>6115</v>
      </c>
    </row>
    <row r="235" spans="1:17" s="8" customFormat="1" ht="12.75" x14ac:dyDescent="0.2">
      <c r="A235" s="8" t="s">
        <v>6361</v>
      </c>
      <c r="B235" s="8" t="s">
        <v>19</v>
      </c>
      <c r="C235" s="8" t="s">
        <v>52</v>
      </c>
      <c r="D235" s="9" t="s">
        <v>21</v>
      </c>
      <c r="E235" s="9" t="s">
        <v>21</v>
      </c>
      <c r="F235" s="8" t="s">
        <v>22</v>
      </c>
      <c r="G235" s="8" t="s">
        <v>23</v>
      </c>
      <c r="H235" s="8" t="s">
        <v>53</v>
      </c>
      <c r="I235" s="10" t="s">
        <v>5662</v>
      </c>
      <c r="J235" s="8" t="s">
        <v>6109</v>
      </c>
      <c r="K235" s="8" t="s">
        <v>6109</v>
      </c>
      <c r="L235" s="8" t="s">
        <v>27</v>
      </c>
      <c r="M235" s="15">
        <v>2005</v>
      </c>
      <c r="N235" s="11" t="s">
        <v>421</v>
      </c>
      <c r="O235" s="8" t="s">
        <v>29</v>
      </c>
      <c r="P235" s="8" t="s">
        <v>6362</v>
      </c>
      <c r="Q235" s="8" t="s">
        <v>6363</v>
      </c>
    </row>
    <row r="236" spans="1:17" s="8" customFormat="1" ht="12.75" x14ac:dyDescent="0.2">
      <c r="A236" s="8" t="s">
        <v>6393</v>
      </c>
      <c r="B236" s="8" t="s">
        <v>19</v>
      </c>
      <c r="C236" s="8" t="s">
        <v>52</v>
      </c>
      <c r="D236" s="9" t="s">
        <v>21</v>
      </c>
      <c r="E236" s="9" t="s">
        <v>21</v>
      </c>
      <c r="F236" s="8" t="s">
        <v>22</v>
      </c>
      <c r="G236" s="8" t="s">
        <v>23</v>
      </c>
      <c r="H236" s="8" t="s">
        <v>53</v>
      </c>
      <c r="I236" s="10" t="s">
        <v>5662</v>
      </c>
      <c r="J236" s="8" t="s">
        <v>6109</v>
      </c>
      <c r="K236" s="8" t="s">
        <v>6109</v>
      </c>
      <c r="L236" s="8" t="s">
        <v>27</v>
      </c>
      <c r="M236" s="15">
        <v>2006</v>
      </c>
      <c r="N236" s="11" t="s">
        <v>1087</v>
      </c>
      <c r="O236" s="8" t="s">
        <v>29</v>
      </c>
      <c r="P236" s="8" t="s">
        <v>6394</v>
      </c>
      <c r="Q236" s="8" t="s">
        <v>6395</v>
      </c>
    </row>
    <row r="237" spans="1:17" s="8" customFormat="1" ht="12.75" x14ac:dyDescent="0.2">
      <c r="A237" s="8" t="s">
        <v>6364</v>
      </c>
      <c r="B237" s="8" t="s">
        <v>19</v>
      </c>
      <c r="C237" s="8" t="s">
        <v>52</v>
      </c>
      <c r="D237" s="9" t="s">
        <v>21</v>
      </c>
      <c r="E237" s="9" t="s">
        <v>21</v>
      </c>
      <c r="F237" s="8" t="s">
        <v>22</v>
      </c>
      <c r="G237" s="8" t="s">
        <v>23</v>
      </c>
      <c r="H237" s="8" t="s">
        <v>53</v>
      </c>
      <c r="I237" s="10" t="s">
        <v>5662</v>
      </c>
      <c r="J237" s="8" t="s">
        <v>6109</v>
      </c>
      <c r="K237" s="8" t="s">
        <v>6109</v>
      </c>
      <c r="L237" s="8" t="s">
        <v>27</v>
      </c>
      <c r="M237" s="15">
        <v>2005</v>
      </c>
      <c r="N237" s="11" t="s">
        <v>421</v>
      </c>
      <c r="O237" s="8" t="s">
        <v>29</v>
      </c>
      <c r="P237" s="8" t="s">
        <v>6365</v>
      </c>
      <c r="Q237" s="8" t="s">
        <v>6366</v>
      </c>
    </row>
    <row r="238" spans="1:17" s="8" customFormat="1" ht="12.75" x14ac:dyDescent="0.2">
      <c r="A238" s="8" t="s">
        <v>6367</v>
      </c>
      <c r="B238" s="8" t="s">
        <v>19</v>
      </c>
      <c r="C238" s="12" t="s">
        <v>6368</v>
      </c>
      <c r="D238" s="9" t="s">
        <v>1072</v>
      </c>
      <c r="E238" s="9" t="s">
        <v>1073</v>
      </c>
      <c r="F238" s="8" t="s">
        <v>832</v>
      </c>
      <c r="G238" s="8" t="s">
        <v>23</v>
      </c>
      <c r="H238" s="8" t="s">
        <v>1074</v>
      </c>
      <c r="I238" s="10" t="s">
        <v>5662</v>
      </c>
      <c r="J238" s="8" t="s">
        <v>6109</v>
      </c>
      <c r="K238" s="8" t="s">
        <v>6109</v>
      </c>
      <c r="L238" s="8" t="s">
        <v>27</v>
      </c>
      <c r="M238" s="15">
        <v>2005</v>
      </c>
      <c r="N238" s="11" t="s">
        <v>421</v>
      </c>
      <c r="O238" s="8" t="s">
        <v>29</v>
      </c>
      <c r="P238" s="8" t="s">
        <v>6369</v>
      </c>
      <c r="Q238" s="8" t="s">
        <v>6370</v>
      </c>
    </row>
    <row r="239" spans="1:17" s="8" customFormat="1" ht="12.75" x14ac:dyDescent="0.2">
      <c r="A239" s="8" t="s">
        <v>6140</v>
      </c>
      <c r="B239" s="8" t="s">
        <v>19</v>
      </c>
      <c r="C239" s="8" t="s">
        <v>5547</v>
      </c>
      <c r="D239" s="9" t="s">
        <v>21</v>
      </c>
      <c r="E239" s="9" t="s">
        <v>21</v>
      </c>
      <c r="F239" s="8" t="s">
        <v>22</v>
      </c>
      <c r="G239" s="8" t="s">
        <v>23</v>
      </c>
      <c r="H239" s="8" t="s">
        <v>5548</v>
      </c>
      <c r="I239" s="10" t="s">
        <v>5662</v>
      </c>
      <c r="J239" s="8" t="s">
        <v>6109</v>
      </c>
      <c r="K239" s="8" t="s">
        <v>6109</v>
      </c>
      <c r="L239" s="8" t="s">
        <v>27</v>
      </c>
      <c r="M239" s="15">
        <v>2002</v>
      </c>
      <c r="N239" s="11" t="s">
        <v>314</v>
      </c>
      <c r="O239" s="8" t="s">
        <v>29</v>
      </c>
      <c r="P239" s="8" t="s">
        <v>6141</v>
      </c>
      <c r="Q239" s="8" t="s">
        <v>6142</v>
      </c>
    </row>
    <row r="240" spans="1:17" s="8" customFormat="1" ht="12.75" x14ac:dyDescent="0.2">
      <c r="A240" s="8" t="s">
        <v>6355</v>
      </c>
      <c r="B240" s="8" t="s">
        <v>19</v>
      </c>
      <c r="C240" s="8" t="s">
        <v>5547</v>
      </c>
      <c r="D240" s="9" t="s">
        <v>21</v>
      </c>
      <c r="E240" s="9" t="s">
        <v>21</v>
      </c>
      <c r="F240" s="8" t="s">
        <v>22</v>
      </c>
      <c r="G240" s="8" t="s">
        <v>23</v>
      </c>
      <c r="H240" s="8" t="s">
        <v>5548</v>
      </c>
      <c r="I240" s="10" t="s">
        <v>5662</v>
      </c>
      <c r="J240" s="8" t="s">
        <v>6109</v>
      </c>
      <c r="K240" s="8" t="s">
        <v>6109</v>
      </c>
      <c r="L240" s="8" t="s">
        <v>27</v>
      </c>
      <c r="M240" s="15">
        <v>2005</v>
      </c>
      <c r="N240" s="11" t="s">
        <v>421</v>
      </c>
      <c r="O240" s="8" t="s">
        <v>29</v>
      </c>
      <c r="P240" s="8" t="s">
        <v>6356</v>
      </c>
      <c r="Q240" s="8" t="s">
        <v>6357</v>
      </c>
    </row>
    <row r="241" spans="1:17" s="8" customFormat="1" ht="12.75" x14ac:dyDescent="0.2">
      <c r="A241" s="8" t="s">
        <v>6120</v>
      </c>
      <c r="B241" s="8" t="s">
        <v>19</v>
      </c>
      <c r="C241" s="8" t="s">
        <v>5547</v>
      </c>
      <c r="D241" s="9" t="s">
        <v>21</v>
      </c>
      <c r="E241" s="9" t="s">
        <v>21</v>
      </c>
      <c r="F241" s="8" t="s">
        <v>22</v>
      </c>
      <c r="G241" s="8" t="s">
        <v>23</v>
      </c>
      <c r="H241" s="8" t="s">
        <v>5548</v>
      </c>
      <c r="I241" s="10" t="s">
        <v>5662</v>
      </c>
      <c r="J241" s="8" t="s">
        <v>6109</v>
      </c>
      <c r="K241" s="8" t="s">
        <v>6109</v>
      </c>
      <c r="L241" s="8" t="s">
        <v>27</v>
      </c>
      <c r="M241" s="15">
        <v>2001</v>
      </c>
      <c r="N241" s="11" t="s">
        <v>156</v>
      </c>
      <c r="O241" s="8" t="s">
        <v>29</v>
      </c>
      <c r="P241" s="8" t="s">
        <v>6121</v>
      </c>
      <c r="Q241" s="8" t="s">
        <v>6122</v>
      </c>
    </row>
    <row r="242" spans="1:17" s="8" customFormat="1" ht="12.75" x14ac:dyDescent="0.2">
      <c r="A242" s="8" t="s">
        <v>6358</v>
      </c>
      <c r="B242" s="8" t="s">
        <v>19</v>
      </c>
      <c r="C242" s="8" t="s">
        <v>52</v>
      </c>
      <c r="D242" s="9" t="s">
        <v>21</v>
      </c>
      <c r="E242" s="9" t="s">
        <v>21</v>
      </c>
      <c r="F242" s="8" t="s">
        <v>22</v>
      </c>
      <c r="G242" s="8" t="s">
        <v>23</v>
      </c>
      <c r="H242" s="8" t="s">
        <v>53</v>
      </c>
      <c r="I242" s="10" t="s">
        <v>5662</v>
      </c>
      <c r="J242" s="8" t="s">
        <v>6109</v>
      </c>
      <c r="K242" s="8" t="s">
        <v>6109</v>
      </c>
      <c r="L242" s="8" t="s">
        <v>27</v>
      </c>
      <c r="M242" s="15">
        <v>2005</v>
      </c>
      <c r="N242" s="11" t="s">
        <v>421</v>
      </c>
      <c r="O242" s="8" t="s">
        <v>29</v>
      </c>
      <c r="P242" s="8" t="s">
        <v>6359</v>
      </c>
      <c r="Q242" s="8" t="s">
        <v>6360</v>
      </c>
    </row>
    <row r="243" spans="1:17" s="8" customFormat="1" ht="12.75" x14ac:dyDescent="0.2">
      <c r="A243" s="8" t="s">
        <v>6371</v>
      </c>
      <c r="B243" s="8" t="s">
        <v>19</v>
      </c>
      <c r="C243" s="8" t="s">
        <v>52</v>
      </c>
      <c r="D243" s="9" t="s">
        <v>21</v>
      </c>
      <c r="E243" s="9" t="s">
        <v>21</v>
      </c>
      <c r="F243" s="8" t="s">
        <v>22</v>
      </c>
      <c r="G243" s="8" t="s">
        <v>23</v>
      </c>
      <c r="H243" s="8" t="s">
        <v>53</v>
      </c>
      <c r="I243" s="10" t="s">
        <v>5662</v>
      </c>
      <c r="J243" s="8" t="s">
        <v>6109</v>
      </c>
      <c r="K243" s="8" t="s">
        <v>6109</v>
      </c>
      <c r="L243" s="8" t="s">
        <v>27</v>
      </c>
      <c r="M243" s="15">
        <v>2005</v>
      </c>
      <c r="N243" s="11" t="s">
        <v>421</v>
      </c>
      <c r="O243" s="8" t="s">
        <v>29</v>
      </c>
      <c r="P243" s="8" t="s">
        <v>6372</v>
      </c>
      <c r="Q243" s="8" t="s">
        <v>6373</v>
      </c>
    </row>
    <row r="244" spans="1:17" s="8" customFormat="1" ht="12.75" x14ac:dyDescent="0.2">
      <c r="A244" s="8" t="s">
        <v>6310</v>
      </c>
      <c r="B244" s="8" t="s">
        <v>19</v>
      </c>
      <c r="C244" s="8" t="s">
        <v>52</v>
      </c>
      <c r="D244" s="9" t="s">
        <v>21</v>
      </c>
      <c r="E244" s="9" t="s">
        <v>21</v>
      </c>
      <c r="F244" s="8" t="s">
        <v>22</v>
      </c>
      <c r="G244" s="8" t="s">
        <v>23</v>
      </c>
      <c r="H244" s="8" t="s">
        <v>53</v>
      </c>
      <c r="I244" s="10" t="s">
        <v>5662</v>
      </c>
      <c r="J244" s="8" t="s">
        <v>6109</v>
      </c>
      <c r="K244" s="8" t="s">
        <v>6109</v>
      </c>
      <c r="L244" s="8" t="s">
        <v>27</v>
      </c>
      <c r="M244" s="15">
        <v>2004</v>
      </c>
      <c r="N244" s="11" t="s">
        <v>366</v>
      </c>
      <c r="O244" s="8" t="s">
        <v>29</v>
      </c>
      <c r="P244" s="8" t="s">
        <v>6311</v>
      </c>
      <c r="Q244" s="8" t="s">
        <v>6312</v>
      </c>
    </row>
    <row r="245" spans="1:17" s="8" customFormat="1" ht="12.75" x14ac:dyDescent="0.2">
      <c r="A245" s="8" t="s">
        <v>7513</v>
      </c>
      <c r="B245" s="8" t="s">
        <v>19</v>
      </c>
      <c r="C245" s="8" t="s">
        <v>20</v>
      </c>
      <c r="D245" s="9" t="s">
        <v>21</v>
      </c>
      <c r="E245" s="9" t="s">
        <v>21</v>
      </c>
      <c r="F245" s="8" t="s">
        <v>22</v>
      </c>
      <c r="G245" s="8" t="s">
        <v>23</v>
      </c>
      <c r="H245" s="8" t="s">
        <v>24</v>
      </c>
      <c r="I245" s="10" t="s">
        <v>7462</v>
      </c>
      <c r="J245" s="8" t="s">
        <v>7463</v>
      </c>
      <c r="K245" s="8" t="s">
        <v>7463</v>
      </c>
      <c r="L245" s="8" t="s">
        <v>5610</v>
      </c>
      <c r="M245" s="11">
        <v>2001</v>
      </c>
      <c r="N245" s="11" t="s">
        <v>156</v>
      </c>
      <c r="O245" s="8" t="s">
        <v>29</v>
      </c>
      <c r="P245" s="8" t="s">
        <v>7514</v>
      </c>
      <c r="Q245" s="8" t="s">
        <v>7515</v>
      </c>
    </row>
    <row r="246" spans="1:17" s="8" customFormat="1" ht="12.75" x14ac:dyDescent="0.2">
      <c r="A246" s="8" t="s">
        <v>7516</v>
      </c>
      <c r="B246" s="8" t="s">
        <v>19</v>
      </c>
      <c r="C246" s="8" t="s">
        <v>20</v>
      </c>
      <c r="D246" s="9" t="s">
        <v>21</v>
      </c>
      <c r="E246" s="9" t="s">
        <v>21</v>
      </c>
      <c r="F246" s="8" t="s">
        <v>22</v>
      </c>
      <c r="G246" s="8" t="s">
        <v>23</v>
      </c>
      <c r="H246" s="8" t="s">
        <v>24</v>
      </c>
      <c r="I246" s="10" t="s">
        <v>7462</v>
      </c>
      <c r="J246" s="8" t="s">
        <v>7463</v>
      </c>
      <c r="K246" s="8" t="s">
        <v>7463</v>
      </c>
      <c r="L246" s="8" t="s">
        <v>5610</v>
      </c>
      <c r="M246" s="11">
        <v>2001</v>
      </c>
      <c r="N246" s="11" t="s">
        <v>156</v>
      </c>
      <c r="O246" s="8" t="s">
        <v>29</v>
      </c>
      <c r="P246" s="8" t="s">
        <v>7517</v>
      </c>
      <c r="Q246" s="8" t="s">
        <v>7518</v>
      </c>
    </row>
    <row r="247" spans="1:17" s="8" customFormat="1" ht="12.75" x14ac:dyDescent="0.2">
      <c r="A247" s="8" t="s">
        <v>5246</v>
      </c>
      <c r="B247" s="8" t="s">
        <v>19</v>
      </c>
      <c r="C247" s="17" t="s">
        <v>52</v>
      </c>
      <c r="D247" s="20" t="s">
        <v>1072</v>
      </c>
      <c r="E247" s="20" t="s">
        <v>1073</v>
      </c>
      <c r="F247" s="17" t="s">
        <v>832</v>
      </c>
      <c r="G247" s="17" t="s">
        <v>23</v>
      </c>
      <c r="H247" s="17" t="s">
        <v>53</v>
      </c>
      <c r="I247" s="10" t="s">
        <v>3258</v>
      </c>
      <c r="J247" s="8" t="s">
        <v>5222</v>
      </c>
      <c r="K247" s="8" t="s">
        <v>5223</v>
      </c>
      <c r="L247" s="8" t="s">
        <v>27</v>
      </c>
      <c r="M247" s="15">
        <v>2000</v>
      </c>
      <c r="N247" s="11" t="s">
        <v>133</v>
      </c>
      <c r="O247" s="8" t="s">
        <v>29</v>
      </c>
      <c r="P247" s="8" t="s">
        <v>5247</v>
      </c>
      <c r="Q247" s="8" t="s">
        <v>5248</v>
      </c>
    </row>
    <row r="248" spans="1:17" s="8" customFormat="1" ht="12.75" x14ac:dyDescent="0.2">
      <c r="A248" s="8" t="s">
        <v>3848</v>
      </c>
      <c r="B248" s="8" t="s">
        <v>19</v>
      </c>
      <c r="C248" s="12" t="s">
        <v>67</v>
      </c>
      <c r="D248" s="9" t="s">
        <v>68</v>
      </c>
      <c r="E248" s="9" t="s">
        <v>69</v>
      </c>
      <c r="F248" s="8" t="s">
        <v>22</v>
      </c>
      <c r="G248" s="8" t="s">
        <v>23</v>
      </c>
      <c r="H248" s="8" t="s">
        <v>70</v>
      </c>
      <c r="I248" s="10" t="s">
        <v>3258</v>
      </c>
      <c r="J248" s="8" t="s">
        <v>114</v>
      </c>
      <c r="K248" s="8" t="s">
        <v>458</v>
      </c>
      <c r="L248" s="8" t="s">
        <v>27</v>
      </c>
      <c r="M248" s="15">
        <v>2006</v>
      </c>
      <c r="N248" s="11" t="s">
        <v>1087</v>
      </c>
      <c r="O248" s="8" t="s">
        <v>29</v>
      </c>
      <c r="P248" s="8" t="s">
        <v>3849</v>
      </c>
      <c r="Q248" s="8" t="s">
        <v>3850</v>
      </c>
    </row>
    <row r="249" spans="1:17" s="8" customFormat="1" ht="12.75" x14ac:dyDescent="0.2">
      <c r="A249" s="8" t="s">
        <v>2912</v>
      </c>
      <c r="B249" s="8" t="s">
        <v>19</v>
      </c>
      <c r="C249" s="8" t="s">
        <v>52</v>
      </c>
      <c r="D249" s="9" t="s">
        <v>21</v>
      </c>
      <c r="E249" s="9" t="s">
        <v>21</v>
      </c>
      <c r="F249" s="8" t="s">
        <v>22</v>
      </c>
      <c r="G249" s="8" t="s">
        <v>23</v>
      </c>
      <c r="H249" s="8" t="s">
        <v>53</v>
      </c>
      <c r="I249" s="10" t="s">
        <v>2850</v>
      </c>
      <c r="J249" s="8" t="s">
        <v>114</v>
      </c>
      <c r="K249" s="8" t="s">
        <v>2855</v>
      </c>
      <c r="L249" s="8" t="s">
        <v>27</v>
      </c>
      <c r="M249" s="10">
        <v>2006</v>
      </c>
      <c r="N249" s="11" t="s">
        <v>1087</v>
      </c>
      <c r="O249" s="8" t="s">
        <v>29</v>
      </c>
      <c r="P249" s="8" t="s">
        <v>2913</v>
      </c>
      <c r="Q249" s="8" t="s">
        <v>2914</v>
      </c>
    </row>
    <row r="250" spans="1:17" s="8" customFormat="1" ht="12.75" x14ac:dyDescent="0.2">
      <c r="A250" s="8" t="s">
        <v>2915</v>
      </c>
      <c r="B250" s="8" t="s">
        <v>19</v>
      </c>
      <c r="C250" s="8" t="s">
        <v>52</v>
      </c>
      <c r="D250" s="9" t="s">
        <v>21</v>
      </c>
      <c r="E250" s="9" t="s">
        <v>21</v>
      </c>
      <c r="F250" s="8" t="s">
        <v>22</v>
      </c>
      <c r="G250" s="8" t="s">
        <v>23</v>
      </c>
      <c r="H250" s="8" t="s">
        <v>53</v>
      </c>
      <c r="I250" s="10" t="s">
        <v>2850</v>
      </c>
      <c r="J250" s="8" t="s">
        <v>114</v>
      </c>
      <c r="K250" s="8" t="s">
        <v>2855</v>
      </c>
      <c r="L250" s="8" t="s">
        <v>27</v>
      </c>
      <c r="M250" s="10">
        <v>2007</v>
      </c>
      <c r="N250" s="11" t="s">
        <v>1106</v>
      </c>
      <c r="O250" s="8" t="s">
        <v>29</v>
      </c>
      <c r="P250" s="8" t="s">
        <v>2916</v>
      </c>
      <c r="Q250" s="8" t="s">
        <v>2917</v>
      </c>
    </row>
    <row r="251" spans="1:17" s="8" customFormat="1" ht="12.75" x14ac:dyDescent="0.2">
      <c r="A251" s="8" t="s">
        <v>2918</v>
      </c>
      <c r="B251" s="8" t="s">
        <v>19</v>
      </c>
      <c r="C251" s="8" t="s">
        <v>52</v>
      </c>
      <c r="D251" s="9" t="s">
        <v>21</v>
      </c>
      <c r="E251" s="9" t="s">
        <v>21</v>
      </c>
      <c r="F251" s="8" t="s">
        <v>22</v>
      </c>
      <c r="G251" s="8" t="s">
        <v>23</v>
      </c>
      <c r="H251" s="8" t="s">
        <v>53</v>
      </c>
      <c r="I251" s="10" t="s">
        <v>2850</v>
      </c>
      <c r="J251" s="8" t="s">
        <v>114</v>
      </c>
      <c r="K251" s="8" t="s">
        <v>2855</v>
      </c>
      <c r="L251" s="8" t="s">
        <v>27</v>
      </c>
      <c r="M251" s="10">
        <v>2007</v>
      </c>
      <c r="N251" s="11" t="s">
        <v>1106</v>
      </c>
      <c r="O251" s="8" t="s">
        <v>29</v>
      </c>
      <c r="P251" s="8" t="s">
        <v>2919</v>
      </c>
      <c r="Q251" s="8" t="s">
        <v>2920</v>
      </c>
    </row>
    <row r="252" spans="1:17" s="8" customFormat="1" ht="12.75" x14ac:dyDescent="0.2">
      <c r="A252" s="8" t="s">
        <v>2921</v>
      </c>
      <c r="B252" s="8" t="s">
        <v>19</v>
      </c>
      <c r="C252" s="8" t="s">
        <v>52</v>
      </c>
      <c r="D252" s="9" t="s">
        <v>21</v>
      </c>
      <c r="E252" s="9" t="s">
        <v>21</v>
      </c>
      <c r="F252" s="8" t="s">
        <v>22</v>
      </c>
      <c r="G252" s="8" t="s">
        <v>23</v>
      </c>
      <c r="H252" s="8" t="s">
        <v>53</v>
      </c>
      <c r="I252" s="10" t="s">
        <v>2850</v>
      </c>
      <c r="J252" s="8" t="s">
        <v>114</v>
      </c>
      <c r="K252" s="8" t="s">
        <v>2855</v>
      </c>
      <c r="L252" s="8" t="s">
        <v>27</v>
      </c>
      <c r="M252" s="10">
        <v>2007</v>
      </c>
      <c r="N252" s="11" t="s">
        <v>1106</v>
      </c>
      <c r="O252" s="8" t="s">
        <v>29</v>
      </c>
      <c r="P252" s="8" t="s">
        <v>2922</v>
      </c>
      <c r="Q252" s="8" t="s">
        <v>2923</v>
      </c>
    </row>
    <row r="253" spans="1:17" s="8" customFormat="1" ht="12.75" x14ac:dyDescent="0.2">
      <c r="A253" s="8" t="s">
        <v>2924</v>
      </c>
      <c r="B253" s="8" t="s">
        <v>19</v>
      </c>
      <c r="C253" s="8" t="s">
        <v>52</v>
      </c>
      <c r="D253" s="9" t="s">
        <v>21</v>
      </c>
      <c r="E253" s="9" t="s">
        <v>21</v>
      </c>
      <c r="F253" s="8" t="s">
        <v>22</v>
      </c>
      <c r="G253" s="8" t="s">
        <v>23</v>
      </c>
      <c r="H253" s="8" t="s">
        <v>53</v>
      </c>
      <c r="I253" s="10" t="s">
        <v>2850</v>
      </c>
      <c r="J253" s="8" t="s">
        <v>114</v>
      </c>
      <c r="K253" s="8" t="s">
        <v>2855</v>
      </c>
      <c r="L253" s="8" t="s">
        <v>27</v>
      </c>
      <c r="M253" s="10">
        <v>2007</v>
      </c>
      <c r="N253" s="11" t="s">
        <v>1106</v>
      </c>
      <c r="O253" s="8" t="s">
        <v>29</v>
      </c>
      <c r="P253" s="8" t="s">
        <v>2925</v>
      </c>
      <c r="Q253" s="8" t="s">
        <v>2926</v>
      </c>
    </row>
    <row r="254" spans="1:17" s="8" customFormat="1" ht="12.75" x14ac:dyDescent="0.2">
      <c r="A254" s="8" t="s">
        <v>2927</v>
      </c>
      <c r="B254" s="8" t="s">
        <v>19</v>
      </c>
      <c r="C254" s="8" t="s">
        <v>52</v>
      </c>
      <c r="D254" s="9" t="s">
        <v>21</v>
      </c>
      <c r="E254" s="9" t="s">
        <v>21</v>
      </c>
      <c r="F254" s="8" t="s">
        <v>22</v>
      </c>
      <c r="G254" s="8" t="s">
        <v>23</v>
      </c>
      <c r="H254" s="8" t="s">
        <v>53</v>
      </c>
      <c r="I254" s="10" t="s">
        <v>2850</v>
      </c>
      <c r="J254" s="8" t="s">
        <v>114</v>
      </c>
      <c r="K254" s="8" t="s">
        <v>2855</v>
      </c>
      <c r="L254" s="8" t="s">
        <v>27</v>
      </c>
      <c r="M254" s="10">
        <v>2007</v>
      </c>
      <c r="N254" s="11" t="s">
        <v>1106</v>
      </c>
      <c r="O254" s="8" t="s">
        <v>29</v>
      </c>
      <c r="P254" s="8" t="s">
        <v>2928</v>
      </c>
      <c r="Q254" s="8" t="s">
        <v>2929</v>
      </c>
    </row>
    <row r="255" spans="1:17" s="8" customFormat="1" ht="12.75" x14ac:dyDescent="0.2">
      <c r="A255" s="8" t="s">
        <v>2930</v>
      </c>
      <c r="B255" s="8" t="s">
        <v>19</v>
      </c>
      <c r="C255" s="8" t="s">
        <v>52</v>
      </c>
      <c r="D255" s="9" t="s">
        <v>21</v>
      </c>
      <c r="E255" s="9" t="s">
        <v>21</v>
      </c>
      <c r="F255" s="8" t="s">
        <v>22</v>
      </c>
      <c r="G255" s="8" t="s">
        <v>23</v>
      </c>
      <c r="H255" s="8" t="s">
        <v>53</v>
      </c>
      <c r="I255" s="10" t="s">
        <v>2850</v>
      </c>
      <c r="J255" s="8" t="s">
        <v>114</v>
      </c>
      <c r="K255" s="8" t="s">
        <v>2855</v>
      </c>
      <c r="L255" s="8" t="s">
        <v>27</v>
      </c>
      <c r="M255" s="10">
        <v>2006</v>
      </c>
      <c r="N255" s="11" t="s">
        <v>1087</v>
      </c>
      <c r="O255" s="8" t="s">
        <v>29</v>
      </c>
      <c r="P255" s="8" t="s">
        <v>2931</v>
      </c>
      <c r="Q255" s="8" t="s">
        <v>2932</v>
      </c>
    </row>
    <row r="256" spans="1:17" s="8" customFormat="1" ht="12.75" x14ac:dyDescent="0.2">
      <c r="A256" s="8" t="s">
        <v>2933</v>
      </c>
      <c r="B256" s="8" t="s">
        <v>19</v>
      </c>
      <c r="C256" s="8" t="s">
        <v>52</v>
      </c>
      <c r="D256" s="9" t="s">
        <v>21</v>
      </c>
      <c r="E256" s="9" t="s">
        <v>21</v>
      </c>
      <c r="F256" s="8" t="s">
        <v>22</v>
      </c>
      <c r="G256" s="8" t="s">
        <v>23</v>
      </c>
      <c r="H256" s="8" t="s">
        <v>53</v>
      </c>
      <c r="I256" s="10" t="s">
        <v>2850</v>
      </c>
      <c r="J256" s="8" t="s">
        <v>114</v>
      </c>
      <c r="K256" s="8" t="s">
        <v>2855</v>
      </c>
      <c r="L256" s="8" t="s">
        <v>27</v>
      </c>
      <c r="M256" s="10">
        <v>2007</v>
      </c>
      <c r="N256" s="11" t="s">
        <v>1106</v>
      </c>
      <c r="O256" s="8" t="s">
        <v>29</v>
      </c>
      <c r="P256" s="8" t="s">
        <v>2934</v>
      </c>
      <c r="Q256" s="8" t="s">
        <v>2935</v>
      </c>
    </row>
    <row r="257" spans="1:17" s="8" customFormat="1" ht="12.75" x14ac:dyDescent="0.2">
      <c r="A257" s="8" t="s">
        <v>2936</v>
      </c>
      <c r="B257" s="8" t="s">
        <v>19</v>
      </c>
      <c r="C257" s="8" t="s">
        <v>52</v>
      </c>
      <c r="D257" s="9" t="s">
        <v>21</v>
      </c>
      <c r="E257" s="9" t="s">
        <v>21</v>
      </c>
      <c r="F257" s="8" t="s">
        <v>22</v>
      </c>
      <c r="G257" s="8" t="s">
        <v>23</v>
      </c>
      <c r="H257" s="8" t="s">
        <v>53</v>
      </c>
      <c r="I257" s="10" t="s">
        <v>2850</v>
      </c>
      <c r="J257" s="8" t="s">
        <v>114</v>
      </c>
      <c r="K257" s="8" t="s">
        <v>2855</v>
      </c>
      <c r="L257" s="8" t="s">
        <v>27</v>
      </c>
      <c r="M257" s="10">
        <v>2007</v>
      </c>
      <c r="N257" s="11" t="s">
        <v>1106</v>
      </c>
      <c r="O257" s="8" t="s">
        <v>29</v>
      </c>
      <c r="P257" s="8" t="s">
        <v>2937</v>
      </c>
      <c r="Q257" s="8" t="s">
        <v>2938</v>
      </c>
    </row>
    <row r="258" spans="1:17" s="8" customFormat="1" ht="12.75" x14ac:dyDescent="0.2">
      <c r="A258" s="8" t="s">
        <v>2939</v>
      </c>
      <c r="B258" s="8" t="s">
        <v>19</v>
      </c>
      <c r="C258" s="8" t="s">
        <v>52</v>
      </c>
      <c r="D258" s="9" t="s">
        <v>21</v>
      </c>
      <c r="E258" s="9" t="s">
        <v>21</v>
      </c>
      <c r="F258" s="8" t="s">
        <v>22</v>
      </c>
      <c r="G258" s="8" t="s">
        <v>23</v>
      </c>
      <c r="H258" s="8" t="s">
        <v>53</v>
      </c>
      <c r="I258" s="10" t="s">
        <v>2850</v>
      </c>
      <c r="J258" s="8" t="s">
        <v>114</v>
      </c>
      <c r="K258" s="8" t="s">
        <v>2855</v>
      </c>
      <c r="L258" s="8" t="s">
        <v>27</v>
      </c>
      <c r="M258" s="10">
        <v>2006</v>
      </c>
      <c r="N258" s="11" t="s">
        <v>1087</v>
      </c>
      <c r="O258" s="8" t="s">
        <v>29</v>
      </c>
      <c r="P258" s="8" t="s">
        <v>2940</v>
      </c>
      <c r="Q258" s="8" t="s">
        <v>2941</v>
      </c>
    </row>
    <row r="259" spans="1:17" s="8" customFormat="1" ht="12.75" x14ac:dyDescent="0.2">
      <c r="A259" s="8" t="s">
        <v>2942</v>
      </c>
      <c r="B259" s="8" t="s">
        <v>19</v>
      </c>
      <c r="C259" s="8" t="s">
        <v>52</v>
      </c>
      <c r="D259" s="9" t="s">
        <v>21</v>
      </c>
      <c r="E259" s="9" t="s">
        <v>21</v>
      </c>
      <c r="F259" s="8" t="s">
        <v>22</v>
      </c>
      <c r="G259" s="8" t="s">
        <v>23</v>
      </c>
      <c r="H259" s="8" t="s">
        <v>53</v>
      </c>
      <c r="I259" s="10" t="s">
        <v>2850</v>
      </c>
      <c r="J259" s="8" t="s">
        <v>114</v>
      </c>
      <c r="K259" s="8" t="s">
        <v>2855</v>
      </c>
      <c r="L259" s="8" t="s">
        <v>27</v>
      </c>
      <c r="M259" s="10">
        <v>2007</v>
      </c>
      <c r="N259" s="11" t="s">
        <v>1106</v>
      </c>
      <c r="O259" s="8" t="s">
        <v>29</v>
      </c>
      <c r="P259" s="8" t="s">
        <v>2943</v>
      </c>
      <c r="Q259" s="8" t="s">
        <v>2944</v>
      </c>
    </row>
    <row r="260" spans="1:17" s="8" customFormat="1" ht="12.75" x14ac:dyDescent="0.2">
      <c r="A260" s="8" t="s">
        <v>2945</v>
      </c>
      <c r="B260" s="8" t="s">
        <v>19</v>
      </c>
      <c r="C260" s="8" t="s">
        <v>52</v>
      </c>
      <c r="D260" s="9" t="s">
        <v>21</v>
      </c>
      <c r="E260" s="9" t="s">
        <v>21</v>
      </c>
      <c r="F260" s="8" t="s">
        <v>22</v>
      </c>
      <c r="G260" s="8" t="s">
        <v>23</v>
      </c>
      <c r="H260" s="8" t="s">
        <v>53</v>
      </c>
      <c r="I260" s="10" t="s">
        <v>2850</v>
      </c>
      <c r="J260" s="8" t="s">
        <v>114</v>
      </c>
      <c r="K260" s="8" t="s">
        <v>2855</v>
      </c>
      <c r="L260" s="8" t="s">
        <v>27</v>
      </c>
      <c r="M260" s="10">
        <v>2007</v>
      </c>
      <c r="N260" s="11" t="s">
        <v>1106</v>
      </c>
      <c r="O260" s="8" t="s">
        <v>29</v>
      </c>
      <c r="P260" s="8" t="s">
        <v>2946</v>
      </c>
      <c r="Q260" s="8" t="s">
        <v>2947</v>
      </c>
    </row>
    <row r="261" spans="1:17" s="8" customFormat="1" ht="12.75" x14ac:dyDescent="0.2">
      <c r="A261" s="8" t="s">
        <v>2948</v>
      </c>
      <c r="B261" s="8" t="s">
        <v>19</v>
      </c>
      <c r="C261" s="8" t="s">
        <v>52</v>
      </c>
      <c r="D261" s="9" t="s">
        <v>21</v>
      </c>
      <c r="E261" s="9" t="s">
        <v>21</v>
      </c>
      <c r="F261" s="8" t="s">
        <v>22</v>
      </c>
      <c r="G261" s="8" t="s">
        <v>23</v>
      </c>
      <c r="H261" s="8" t="s">
        <v>53</v>
      </c>
      <c r="I261" s="10" t="s">
        <v>2850</v>
      </c>
      <c r="J261" s="8" t="s">
        <v>114</v>
      </c>
      <c r="K261" s="8" t="s">
        <v>2855</v>
      </c>
      <c r="L261" s="8" t="s">
        <v>27</v>
      </c>
      <c r="M261" s="10">
        <v>2007</v>
      </c>
      <c r="N261" s="11" t="s">
        <v>1106</v>
      </c>
      <c r="O261" s="8" t="s">
        <v>29</v>
      </c>
      <c r="P261" s="8" t="s">
        <v>2949</v>
      </c>
      <c r="Q261" s="8" t="s">
        <v>2950</v>
      </c>
    </row>
    <row r="262" spans="1:17" s="8" customFormat="1" ht="12.75" x14ac:dyDescent="0.2">
      <c r="A262" s="8" t="s">
        <v>2951</v>
      </c>
      <c r="B262" s="8" t="s">
        <v>19</v>
      </c>
      <c r="C262" s="8" t="s">
        <v>52</v>
      </c>
      <c r="D262" s="9" t="s">
        <v>21</v>
      </c>
      <c r="E262" s="9" t="s">
        <v>21</v>
      </c>
      <c r="F262" s="8" t="s">
        <v>22</v>
      </c>
      <c r="G262" s="8" t="s">
        <v>23</v>
      </c>
      <c r="H262" s="8" t="s">
        <v>53</v>
      </c>
      <c r="I262" s="10" t="s">
        <v>2850</v>
      </c>
      <c r="J262" s="8" t="s">
        <v>114</v>
      </c>
      <c r="K262" s="8" t="s">
        <v>2855</v>
      </c>
      <c r="L262" s="8" t="s">
        <v>27</v>
      </c>
      <c r="M262" s="10">
        <v>2007</v>
      </c>
      <c r="N262" s="11" t="s">
        <v>1106</v>
      </c>
      <c r="O262" s="8" t="s">
        <v>29</v>
      </c>
      <c r="P262" s="8" t="s">
        <v>2952</v>
      </c>
      <c r="Q262" s="8" t="s">
        <v>2953</v>
      </c>
    </row>
    <row r="263" spans="1:17" s="8" customFormat="1" ht="12.75" x14ac:dyDescent="0.2">
      <c r="A263" s="8" t="s">
        <v>5252</v>
      </c>
      <c r="B263" s="8" t="s">
        <v>19</v>
      </c>
      <c r="C263" s="8" t="s">
        <v>52</v>
      </c>
      <c r="D263" s="9" t="s">
        <v>21</v>
      </c>
      <c r="E263" s="9" t="s">
        <v>21</v>
      </c>
      <c r="F263" s="8" t="s">
        <v>22</v>
      </c>
      <c r="G263" s="8" t="s">
        <v>23</v>
      </c>
      <c r="H263" s="8" t="s">
        <v>53</v>
      </c>
      <c r="I263" s="10" t="s">
        <v>3258</v>
      </c>
      <c r="J263" s="8" t="s">
        <v>5222</v>
      </c>
      <c r="K263" s="8" t="s">
        <v>5223</v>
      </c>
      <c r="L263" s="8" t="s">
        <v>27</v>
      </c>
      <c r="M263" s="15">
        <v>2001</v>
      </c>
      <c r="N263" s="11" t="s">
        <v>156</v>
      </c>
      <c r="O263" s="8" t="s">
        <v>29</v>
      </c>
      <c r="P263" s="8" t="s">
        <v>5253</v>
      </c>
      <c r="Q263" s="8" t="s">
        <v>5254</v>
      </c>
    </row>
    <row r="264" spans="1:17" s="8" customFormat="1" ht="12.75" x14ac:dyDescent="0.2">
      <c r="A264" s="8" t="s">
        <v>5994</v>
      </c>
      <c r="B264" s="8" t="s">
        <v>19</v>
      </c>
      <c r="C264" s="8" t="s">
        <v>52</v>
      </c>
      <c r="D264" s="9" t="s">
        <v>21</v>
      </c>
      <c r="E264" s="9" t="s">
        <v>21</v>
      </c>
      <c r="F264" s="8" t="s">
        <v>22</v>
      </c>
      <c r="G264" s="8" t="s">
        <v>23</v>
      </c>
      <c r="H264" s="8" t="s">
        <v>53</v>
      </c>
      <c r="I264" s="10" t="s">
        <v>5662</v>
      </c>
      <c r="J264" s="8" t="s">
        <v>5834</v>
      </c>
      <c r="K264" s="8" t="s">
        <v>5834</v>
      </c>
      <c r="L264" s="8" t="s">
        <v>27</v>
      </c>
      <c r="M264" s="15">
        <v>2007</v>
      </c>
      <c r="N264" s="11" t="s">
        <v>1106</v>
      </c>
      <c r="O264" s="8" t="s">
        <v>29</v>
      </c>
      <c r="P264" s="8" t="s">
        <v>5995</v>
      </c>
      <c r="Q264" s="8" t="s">
        <v>5996</v>
      </c>
    </row>
    <row r="265" spans="1:17" s="8" customFormat="1" ht="12.75" x14ac:dyDescent="0.2">
      <c r="A265" s="8" t="s">
        <v>5889</v>
      </c>
      <c r="B265" s="8" t="s">
        <v>19</v>
      </c>
      <c r="C265" s="8" t="s">
        <v>52</v>
      </c>
      <c r="D265" s="9" t="s">
        <v>21</v>
      </c>
      <c r="E265" s="9" t="s">
        <v>21</v>
      </c>
      <c r="F265" s="8" t="s">
        <v>22</v>
      </c>
      <c r="G265" s="8" t="s">
        <v>23</v>
      </c>
      <c r="H265" s="8" t="s">
        <v>53</v>
      </c>
      <c r="I265" s="10" t="s">
        <v>5662</v>
      </c>
      <c r="J265" s="8" t="s">
        <v>5834</v>
      </c>
      <c r="K265" s="8" t="s">
        <v>5834</v>
      </c>
      <c r="L265" s="8" t="s">
        <v>27</v>
      </c>
      <c r="M265" s="15">
        <v>2002</v>
      </c>
      <c r="N265" s="11" t="s">
        <v>314</v>
      </c>
      <c r="O265" s="8" t="s">
        <v>29</v>
      </c>
      <c r="P265" s="8" t="s">
        <v>5890</v>
      </c>
      <c r="Q265" s="8" t="s">
        <v>5891</v>
      </c>
    </row>
    <row r="266" spans="1:17" s="8" customFormat="1" ht="12.75" x14ac:dyDescent="0.2">
      <c r="A266" s="8" t="s">
        <v>5880</v>
      </c>
      <c r="B266" s="8" t="s">
        <v>19</v>
      </c>
      <c r="C266" s="8" t="s">
        <v>52</v>
      </c>
      <c r="D266" s="9" t="s">
        <v>21</v>
      </c>
      <c r="E266" s="9" t="s">
        <v>21</v>
      </c>
      <c r="F266" s="8" t="s">
        <v>22</v>
      </c>
      <c r="G266" s="8" t="s">
        <v>23</v>
      </c>
      <c r="H266" s="8" t="s">
        <v>53</v>
      </c>
      <c r="I266" s="10" t="s">
        <v>5662</v>
      </c>
      <c r="J266" s="8" t="s">
        <v>5834</v>
      </c>
      <c r="K266" s="8" t="s">
        <v>5834</v>
      </c>
      <c r="L266" s="8" t="s">
        <v>27</v>
      </c>
      <c r="M266" s="15">
        <v>2000</v>
      </c>
      <c r="N266" s="11" t="s">
        <v>133</v>
      </c>
      <c r="O266" s="8" t="s">
        <v>29</v>
      </c>
      <c r="P266" s="8" t="s">
        <v>5881</v>
      </c>
      <c r="Q266" s="8" t="s">
        <v>5882</v>
      </c>
    </row>
    <row r="267" spans="1:17" s="8" customFormat="1" ht="12.75" x14ac:dyDescent="0.2">
      <c r="A267" s="8" t="s">
        <v>5874</v>
      </c>
      <c r="B267" s="8" t="s">
        <v>19</v>
      </c>
      <c r="C267" s="8" t="s">
        <v>52</v>
      </c>
      <c r="D267" s="9" t="s">
        <v>21</v>
      </c>
      <c r="E267" s="9" t="s">
        <v>21</v>
      </c>
      <c r="F267" s="8" t="s">
        <v>22</v>
      </c>
      <c r="G267" s="8" t="s">
        <v>23</v>
      </c>
      <c r="H267" s="8" t="s">
        <v>53</v>
      </c>
      <c r="I267" s="10" t="s">
        <v>5662</v>
      </c>
      <c r="J267" s="8" t="s">
        <v>5834</v>
      </c>
      <c r="K267" s="8" t="s">
        <v>5834</v>
      </c>
      <c r="L267" s="8" t="s">
        <v>27</v>
      </c>
      <c r="M267" s="15">
        <v>2000</v>
      </c>
      <c r="N267" s="11" t="s">
        <v>133</v>
      </c>
      <c r="O267" s="8" t="s">
        <v>29</v>
      </c>
      <c r="P267" s="8" t="s">
        <v>5875</v>
      </c>
      <c r="Q267" s="8" t="s">
        <v>5876</v>
      </c>
    </row>
    <row r="268" spans="1:17" s="8" customFormat="1" ht="12.75" x14ac:dyDescent="0.2">
      <c r="A268" s="8" t="s">
        <v>6009</v>
      </c>
      <c r="B268" s="8" t="s">
        <v>19</v>
      </c>
      <c r="C268" s="8" t="s">
        <v>52</v>
      </c>
      <c r="D268" s="9" t="s">
        <v>21</v>
      </c>
      <c r="E268" s="9" t="s">
        <v>21</v>
      </c>
      <c r="F268" s="8" t="s">
        <v>22</v>
      </c>
      <c r="G268" s="8" t="s">
        <v>23</v>
      </c>
      <c r="H268" s="8" t="s">
        <v>53</v>
      </c>
      <c r="I268" s="10" t="s">
        <v>5662</v>
      </c>
      <c r="J268" s="8" t="s">
        <v>5834</v>
      </c>
      <c r="K268" s="8" t="s">
        <v>5834</v>
      </c>
      <c r="L268" s="8" t="s">
        <v>27</v>
      </c>
      <c r="M268" s="15">
        <v>2007</v>
      </c>
      <c r="N268" s="11" t="s">
        <v>1106</v>
      </c>
      <c r="O268" s="8" t="s">
        <v>29</v>
      </c>
      <c r="P268" s="8" t="s">
        <v>6010</v>
      </c>
      <c r="Q268" s="8" t="s">
        <v>6011</v>
      </c>
    </row>
    <row r="269" spans="1:17" s="8" customFormat="1" ht="12.75" x14ac:dyDescent="0.2">
      <c r="A269" s="8" t="s">
        <v>3838</v>
      </c>
      <c r="B269" s="8" t="s">
        <v>19</v>
      </c>
      <c r="C269" s="8" t="s">
        <v>52</v>
      </c>
      <c r="D269" s="9" t="s">
        <v>21</v>
      </c>
      <c r="E269" s="9" t="s">
        <v>21</v>
      </c>
      <c r="F269" s="8" t="s">
        <v>22</v>
      </c>
      <c r="G269" s="8" t="s">
        <v>23</v>
      </c>
      <c r="H269" s="8" t="s">
        <v>53</v>
      </c>
      <c r="I269" s="10" t="s">
        <v>3258</v>
      </c>
      <c r="J269" s="8" t="s">
        <v>114</v>
      </c>
      <c r="K269" s="8" t="s">
        <v>762</v>
      </c>
      <c r="L269" s="8" t="s">
        <v>27</v>
      </c>
      <c r="M269" s="15">
        <v>2006</v>
      </c>
      <c r="N269" s="11" t="s">
        <v>1087</v>
      </c>
      <c r="O269" s="8" t="s">
        <v>29</v>
      </c>
      <c r="P269" s="8" t="s">
        <v>3839</v>
      </c>
      <c r="Q269" s="8" t="s">
        <v>3840</v>
      </c>
    </row>
    <row r="270" spans="1:17" s="8" customFormat="1" ht="12.75" x14ac:dyDescent="0.2">
      <c r="A270" s="8" t="s">
        <v>2954</v>
      </c>
      <c r="B270" s="8" t="s">
        <v>19</v>
      </c>
      <c r="C270" s="12" t="s">
        <v>2280</v>
      </c>
      <c r="D270" s="9" t="s">
        <v>68</v>
      </c>
      <c r="E270" s="9" t="s">
        <v>839</v>
      </c>
      <c r="F270" s="9" t="s">
        <v>22</v>
      </c>
      <c r="G270" s="8" t="s">
        <v>23</v>
      </c>
      <c r="H270" s="8" t="s">
        <v>24</v>
      </c>
      <c r="I270" s="10" t="s">
        <v>2850</v>
      </c>
      <c r="J270" s="8" t="s">
        <v>114</v>
      </c>
      <c r="K270" s="8" t="s">
        <v>2855</v>
      </c>
      <c r="L270" s="8" t="s">
        <v>27</v>
      </c>
      <c r="M270" s="10">
        <v>2007</v>
      </c>
      <c r="N270" s="11" t="s">
        <v>1106</v>
      </c>
      <c r="O270" s="8" t="s">
        <v>29</v>
      </c>
      <c r="P270" s="8" t="s">
        <v>2955</v>
      </c>
      <c r="Q270" s="8" t="s">
        <v>2956</v>
      </c>
    </row>
    <row r="271" spans="1:17" s="8" customFormat="1" ht="12.75" x14ac:dyDescent="0.2">
      <c r="A271" s="8" t="s">
        <v>2957</v>
      </c>
      <c r="B271" s="8" t="s">
        <v>19</v>
      </c>
      <c r="C271" s="8" t="s">
        <v>52</v>
      </c>
      <c r="D271" s="9" t="s">
        <v>21</v>
      </c>
      <c r="E271" s="9" t="s">
        <v>21</v>
      </c>
      <c r="F271" s="8" t="s">
        <v>22</v>
      </c>
      <c r="G271" s="8" t="s">
        <v>23</v>
      </c>
      <c r="H271" s="8" t="s">
        <v>53</v>
      </c>
      <c r="I271" s="10" t="s">
        <v>2850</v>
      </c>
      <c r="J271" s="8" t="s">
        <v>114</v>
      </c>
      <c r="K271" s="8" t="s">
        <v>2855</v>
      </c>
      <c r="L271" s="8" t="s">
        <v>27</v>
      </c>
      <c r="M271" s="10">
        <v>2007</v>
      </c>
      <c r="N271" s="11" t="s">
        <v>1106</v>
      </c>
      <c r="O271" s="8" t="s">
        <v>29</v>
      </c>
      <c r="P271" s="8" t="s">
        <v>2958</v>
      </c>
      <c r="Q271" s="8" t="s">
        <v>2959</v>
      </c>
    </row>
    <row r="272" spans="1:17" s="8" customFormat="1" ht="12.75" x14ac:dyDescent="0.2">
      <c r="A272" s="8" t="s">
        <v>5299</v>
      </c>
      <c r="B272" s="8" t="s">
        <v>19</v>
      </c>
      <c r="C272" s="8" t="s">
        <v>52</v>
      </c>
      <c r="D272" s="9" t="s">
        <v>21</v>
      </c>
      <c r="E272" s="9" t="s">
        <v>21</v>
      </c>
      <c r="F272" s="8" t="s">
        <v>22</v>
      </c>
      <c r="G272" s="8" t="s">
        <v>23</v>
      </c>
      <c r="H272" s="8" t="s">
        <v>53</v>
      </c>
      <c r="I272" s="10" t="s">
        <v>3258</v>
      </c>
      <c r="J272" s="8" t="s">
        <v>5222</v>
      </c>
      <c r="K272" s="8" t="s">
        <v>5223</v>
      </c>
      <c r="L272" s="8" t="s">
        <v>27</v>
      </c>
      <c r="M272" s="15">
        <v>2004</v>
      </c>
      <c r="N272" s="11" t="s">
        <v>366</v>
      </c>
      <c r="O272" s="8" t="s">
        <v>29</v>
      </c>
      <c r="P272" s="8" t="s">
        <v>5293</v>
      </c>
      <c r="Q272" s="8" t="s">
        <v>5300</v>
      </c>
    </row>
    <row r="273" spans="1:17" s="8" customFormat="1" ht="12.75" x14ac:dyDescent="0.2">
      <c r="A273" s="8" t="s">
        <v>5292</v>
      </c>
      <c r="B273" s="8" t="s">
        <v>19</v>
      </c>
      <c r="C273" s="8" t="s">
        <v>52</v>
      </c>
      <c r="D273" s="9" t="s">
        <v>21</v>
      </c>
      <c r="E273" s="9" t="s">
        <v>21</v>
      </c>
      <c r="F273" s="8" t="s">
        <v>22</v>
      </c>
      <c r="G273" s="8" t="s">
        <v>23</v>
      </c>
      <c r="H273" s="8" t="s">
        <v>53</v>
      </c>
      <c r="I273" s="10" t="s">
        <v>3258</v>
      </c>
      <c r="J273" s="8" t="s">
        <v>5222</v>
      </c>
      <c r="K273" s="8" t="s">
        <v>5223</v>
      </c>
      <c r="L273" s="8" t="s">
        <v>27</v>
      </c>
      <c r="M273" s="15">
        <v>2004</v>
      </c>
      <c r="N273" s="11" t="s">
        <v>366</v>
      </c>
      <c r="O273" s="8" t="s">
        <v>29</v>
      </c>
      <c r="P273" s="8" t="s">
        <v>5293</v>
      </c>
      <c r="Q273" s="8" t="s">
        <v>5294</v>
      </c>
    </row>
    <row r="274" spans="1:17" s="8" customFormat="1" ht="12.75" x14ac:dyDescent="0.2">
      <c r="A274" s="8" t="s">
        <v>7237</v>
      </c>
      <c r="B274" s="8" t="s">
        <v>19</v>
      </c>
      <c r="C274" s="8" t="s">
        <v>52</v>
      </c>
      <c r="D274" s="9" t="s">
        <v>21</v>
      </c>
      <c r="E274" s="9" t="s">
        <v>21</v>
      </c>
      <c r="F274" s="8" t="s">
        <v>22</v>
      </c>
      <c r="G274" s="8" t="s">
        <v>23</v>
      </c>
      <c r="H274" s="8" t="s">
        <v>53</v>
      </c>
      <c r="I274" s="10" t="s">
        <v>7164</v>
      </c>
      <c r="J274" s="8" t="s">
        <v>7211</v>
      </c>
      <c r="K274" s="8" t="s">
        <v>7220</v>
      </c>
      <c r="L274" s="8" t="s">
        <v>27</v>
      </c>
      <c r="M274" s="11">
        <v>2003</v>
      </c>
      <c r="N274" s="13">
        <v>37735</v>
      </c>
      <c r="O274" s="8" t="s">
        <v>29</v>
      </c>
      <c r="P274" s="8" t="s">
        <v>7238</v>
      </c>
      <c r="Q274" s="8" t="s">
        <v>7239</v>
      </c>
    </row>
    <row r="275" spans="1:17" s="8" customFormat="1" ht="12.75" x14ac:dyDescent="0.2">
      <c r="A275" s="8" t="s">
        <v>7240</v>
      </c>
      <c r="B275" s="8" t="s">
        <v>19</v>
      </c>
      <c r="C275" s="8" t="s">
        <v>52</v>
      </c>
      <c r="D275" s="9" t="s">
        <v>21</v>
      </c>
      <c r="E275" s="9" t="s">
        <v>21</v>
      </c>
      <c r="F275" s="8" t="s">
        <v>22</v>
      </c>
      <c r="G275" s="8" t="s">
        <v>23</v>
      </c>
      <c r="H275" s="8" t="s">
        <v>53</v>
      </c>
      <c r="I275" s="10" t="s">
        <v>7164</v>
      </c>
      <c r="J275" s="8" t="s">
        <v>7211</v>
      </c>
      <c r="K275" s="8" t="s">
        <v>7241</v>
      </c>
      <c r="L275" s="8" t="s">
        <v>27</v>
      </c>
      <c r="M275" s="11">
        <v>2003</v>
      </c>
      <c r="N275" s="13">
        <v>37736</v>
      </c>
      <c r="O275" s="8" t="s">
        <v>29</v>
      </c>
      <c r="P275" s="8" t="s">
        <v>7242</v>
      </c>
      <c r="Q275" s="8" t="s">
        <v>7243</v>
      </c>
    </row>
    <row r="276" spans="1:17" s="8" customFormat="1" ht="12.75" x14ac:dyDescent="0.2">
      <c r="A276" s="8" t="s">
        <v>7244</v>
      </c>
      <c r="B276" s="8" t="s">
        <v>19</v>
      </c>
      <c r="C276" s="8" t="s">
        <v>52</v>
      </c>
      <c r="D276" s="9" t="s">
        <v>21</v>
      </c>
      <c r="E276" s="9" t="s">
        <v>21</v>
      </c>
      <c r="F276" s="8" t="s">
        <v>22</v>
      </c>
      <c r="G276" s="8" t="s">
        <v>23</v>
      </c>
      <c r="H276" s="8" t="s">
        <v>53</v>
      </c>
      <c r="I276" s="10" t="s">
        <v>7164</v>
      </c>
      <c r="J276" s="8" t="s">
        <v>7211</v>
      </c>
      <c r="K276" s="8" t="s">
        <v>7224</v>
      </c>
      <c r="L276" s="8" t="s">
        <v>27</v>
      </c>
      <c r="M276" s="11">
        <v>2004</v>
      </c>
      <c r="N276" s="11" t="s">
        <v>3701</v>
      </c>
      <c r="O276" s="8" t="s">
        <v>29</v>
      </c>
      <c r="P276" s="8" t="s">
        <v>7245</v>
      </c>
      <c r="Q276" s="8" t="s">
        <v>7246</v>
      </c>
    </row>
    <row r="277" spans="1:17" s="8" customFormat="1" ht="12.75" x14ac:dyDescent="0.2">
      <c r="A277" s="8" t="s">
        <v>7247</v>
      </c>
      <c r="B277" s="8" t="s">
        <v>19</v>
      </c>
      <c r="C277" s="8" t="s">
        <v>52</v>
      </c>
      <c r="D277" s="9" t="s">
        <v>21</v>
      </c>
      <c r="E277" s="9" t="s">
        <v>21</v>
      </c>
      <c r="F277" s="8" t="s">
        <v>22</v>
      </c>
      <c r="G277" s="8" t="s">
        <v>23</v>
      </c>
      <c r="H277" s="8" t="s">
        <v>53</v>
      </c>
      <c r="I277" s="10" t="s">
        <v>7164</v>
      </c>
      <c r="J277" s="8" t="s">
        <v>7211</v>
      </c>
      <c r="K277" s="8" t="s">
        <v>7228</v>
      </c>
      <c r="L277" s="8" t="s">
        <v>27</v>
      </c>
      <c r="M277" s="11">
        <v>2004</v>
      </c>
      <c r="N277" s="11" t="s">
        <v>7248</v>
      </c>
      <c r="O277" s="8" t="s">
        <v>29</v>
      </c>
      <c r="P277" s="8" t="s">
        <v>7249</v>
      </c>
      <c r="Q277" s="8" t="s">
        <v>7250</v>
      </c>
    </row>
    <row r="278" spans="1:17" s="8" customFormat="1" ht="12.75" x14ac:dyDescent="0.2">
      <c r="A278" s="8" t="s">
        <v>4037</v>
      </c>
      <c r="B278" s="8" t="s">
        <v>19</v>
      </c>
      <c r="C278" s="8" t="s">
        <v>52</v>
      </c>
      <c r="D278" s="9" t="s">
        <v>21</v>
      </c>
      <c r="E278" s="9" t="s">
        <v>21</v>
      </c>
      <c r="F278" s="8" t="s">
        <v>22</v>
      </c>
      <c r="G278" s="8" t="s">
        <v>23</v>
      </c>
      <c r="H278" s="8" t="s">
        <v>53</v>
      </c>
      <c r="I278" s="10" t="s">
        <v>3258</v>
      </c>
      <c r="J278" s="8" t="s">
        <v>114</v>
      </c>
      <c r="K278" s="8" t="s">
        <v>3277</v>
      </c>
      <c r="L278" s="8" t="s">
        <v>27</v>
      </c>
      <c r="M278" s="15">
        <v>2007</v>
      </c>
      <c r="N278" s="11" t="s">
        <v>1106</v>
      </c>
      <c r="O278" s="8" t="s">
        <v>29</v>
      </c>
      <c r="P278" s="8" t="s">
        <v>4038</v>
      </c>
      <c r="Q278" s="8" t="s">
        <v>4039</v>
      </c>
    </row>
    <row r="279" spans="1:17" s="8" customFormat="1" ht="12.75" x14ac:dyDescent="0.2">
      <c r="A279" s="8" t="s">
        <v>4151</v>
      </c>
      <c r="B279" s="8" t="s">
        <v>19</v>
      </c>
      <c r="C279" s="8" t="s">
        <v>52</v>
      </c>
      <c r="D279" s="9" t="s">
        <v>21</v>
      </c>
      <c r="E279" s="9" t="s">
        <v>21</v>
      </c>
      <c r="F279" s="8" t="s">
        <v>22</v>
      </c>
      <c r="G279" s="8" t="s">
        <v>23</v>
      </c>
      <c r="H279" s="8" t="s">
        <v>53</v>
      </c>
      <c r="I279" s="10" t="s">
        <v>3258</v>
      </c>
      <c r="J279" s="8" t="s">
        <v>114</v>
      </c>
      <c r="K279" s="8" t="s">
        <v>4089</v>
      </c>
      <c r="L279" s="8" t="s">
        <v>27</v>
      </c>
      <c r="M279" s="15">
        <v>2008</v>
      </c>
      <c r="N279" s="11" t="s">
        <v>1167</v>
      </c>
      <c r="O279" s="8" t="s">
        <v>29</v>
      </c>
      <c r="P279" s="8" t="s">
        <v>4152</v>
      </c>
      <c r="Q279" s="8" t="s">
        <v>4153</v>
      </c>
    </row>
    <row r="280" spans="1:17" s="8" customFormat="1" ht="12.75" x14ac:dyDescent="0.2">
      <c r="A280" s="8" t="s">
        <v>2504</v>
      </c>
      <c r="B280" s="8" t="s">
        <v>19</v>
      </c>
      <c r="C280" s="8" t="s">
        <v>52</v>
      </c>
      <c r="D280" s="9" t="s">
        <v>21</v>
      </c>
      <c r="E280" s="9" t="s">
        <v>21</v>
      </c>
      <c r="F280" s="8" t="s">
        <v>22</v>
      </c>
      <c r="G280" s="8" t="s">
        <v>23</v>
      </c>
      <c r="H280" s="8" t="s">
        <v>53</v>
      </c>
      <c r="I280" s="10" t="s">
        <v>25</v>
      </c>
      <c r="J280" s="8" t="s">
        <v>114</v>
      </c>
      <c r="K280" s="8" t="s">
        <v>126</v>
      </c>
      <c r="L280" s="8" t="s">
        <v>27</v>
      </c>
      <c r="M280" s="10">
        <v>2008</v>
      </c>
      <c r="N280" s="11" t="s">
        <v>1167</v>
      </c>
      <c r="O280" s="8" t="s">
        <v>29</v>
      </c>
      <c r="P280" s="8" t="s">
        <v>2505</v>
      </c>
      <c r="Q280" s="8" t="s">
        <v>2506</v>
      </c>
    </row>
    <row r="281" spans="1:17" s="8" customFormat="1" ht="12.75" x14ac:dyDescent="0.2">
      <c r="A281" s="8" t="s">
        <v>2507</v>
      </c>
      <c r="B281" s="8" t="s">
        <v>19</v>
      </c>
      <c r="C281" s="8" t="s">
        <v>52</v>
      </c>
      <c r="D281" s="9" t="s">
        <v>21</v>
      </c>
      <c r="E281" s="9" t="s">
        <v>21</v>
      </c>
      <c r="F281" s="8" t="s">
        <v>22</v>
      </c>
      <c r="G281" s="8" t="s">
        <v>23</v>
      </c>
      <c r="H281" s="8" t="s">
        <v>53</v>
      </c>
      <c r="I281" s="10" t="s">
        <v>25</v>
      </c>
      <c r="J281" s="8" t="s">
        <v>114</v>
      </c>
      <c r="K281" s="8" t="s">
        <v>126</v>
      </c>
      <c r="L281" s="8" t="s">
        <v>27</v>
      </c>
      <c r="M281" s="10">
        <v>2008</v>
      </c>
      <c r="N281" s="11" t="s">
        <v>1167</v>
      </c>
      <c r="O281" s="8" t="s">
        <v>29</v>
      </c>
      <c r="P281" s="8" t="s">
        <v>2508</v>
      </c>
      <c r="Q281" s="8" t="s">
        <v>2509</v>
      </c>
    </row>
    <row r="282" spans="1:17" s="8" customFormat="1" ht="12.75" x14ac:dyDescent="0.2">
      <c r="A282" s="8" t="s">
        <v>3721</v>
      </c>
      <c r="B282" s="8" t="s">
        <v>19</v>
      </c>
      <c r="C282" s="8" t="s">
        <v>52</v>
      </c>
      <c r="D282" s="9" t="s">
        <v>21</v>
      </c>
      <c r="E282" s="9" t="s">
        <v>21</v>
      </c>
      <c r="F282" s="8" t="s">
        <v>22</v>
      </c>
      <c r="G282" s="8" t="s">
        <v>23</v>
      </c>
      <c r="H282" s="8" t="s">
        <v>53</v>
      </c>
      <c r="I282" s="10" t="s">
        <v>3258</v>
      </c>
      <c r="J282" s="8" t="s">
        <v>114</v>
      </c>
      <c r="K282" s="8" t="s">
        <v>3317</v>
      </c>
      <c r="L282" s="8" t="s">
        <v>27</v>
      </c>
      <c r="M282" s="15">
        <v>2004</v>
      </c>
      <c r="N282" s="11" t="s">
        <v>366</v>
      </c>
      <c r="O282" s="8" t="s">
        <v>29</v>
      </c>
      <c r="P282" s="8" t="s">
        <v>3722</v>
      </c>
      <c r="Q282" s="8" t="s">
        <v>3723</v>
      </c>
    </row>
    <row r="283" spans="1:17" s="8" customFormat="1" ht="12.75" x14ac:dyDescent="0.2">
      <c r="A283" s="8" t="s">
        <v>3710</v>
      </c>
      <c r="B283" s="8" t="s">
        <v>19</v>
      </c>
      <c r="C283" s="8" t="s">
        <v>52</v>
      </c>
      <c r="D283" s="9" t="s">
        <v>21</v>
      </c>
      <c r="E283" s="9" t="s">
        <v>21</v>
      </c>
      <c r="F283" s="8" t="s">
        <v>22</v>
      </c>
      <c r="G283" s="8" t="s">
        <v>23</v>
      </c>
      <c r="H283" s="8" t="s">
        <v>53</v>
      </c>
      <c r="I283" s="10" t="s">
        <v>3258</v>
      </c>
      <c r="J283" s="8" t="s">
        <v>114</v>
      </c>
      <c r="K283" s="8" t="s">
        <v>3711</v>
      </c>
      <c r="L283" s="8" t="s">
        <v>27</v>
      </c>
      <c r="M283" s="15">
        <v>2004</v>
      </c>
      <c r="N283" s="11" t="s">
        <v>366</v>
      </c>
      <c r="O283" s="8" t="s">
        <v>29</v>
      </c>
      <c r="P283" s="8" t="s">
        <v>3712</v>
      </c>
      <c r="Q283" s="8" t="s">
        <v>3713</v>
      </c>
    </row>
    <row r="284" spans="1:17" s="8" customFormat="1" ht="12.75" x14ac:dyDescent="0.2">
      <c r="A284" s="8" t="s">
        <v>3652</v>
      </c>
      <c r="B284" s="8" t="s">
        <v>19</v>
      </c>
      <c r="C284" s="8" t="s">
        <v>52</v>
      </c>
      <c r="D284" s="9" t="s">
        <v>21</v>
      </c>
      <c r="E284" s="9" t="s">
        <v>21</v>
      </c>
      <c r="F284" s="8" t="s">
        <v>22</v>
      </c>
      <c r="G284" s="8" t="s">
        <v>23</v>
      </c>
      <c r="H284" s="8" t="s">
        <v>53</v>
      </c>
      <c r="I284" s="10" t="s">
        <v>3258</v>
      </c>
      <c r="J284" s="8" t="s">
        <v>114</v>
      </c>
      <c r="K284" s="8" t="s">
        <v>3277</v>
      </c>
      <c r="L284" s="8" t="s">
        <v>27</v>
      </c>
      <c r="M284" s="15">
        <v>2003</v>
      </c>
      <c r="N284" s="11" t="s">
        <v>3653</v>
      </c>
      <c r="O284" s="8" t="s">
        <v>29</v>
      </c>
      <c r="P284" s="8" t="s">
        <v>3654</v>
      </c>
      <c r="Q284" s="8" t="s">
        <v>3655</v>
      </c>
    </row>
    <row r="285" spans="1:17" s="8" customFormat="1" ht="12.75" x14ac:dyDescent="0.2">
      <c r="A285" s="8" t="s">
        <v>2510</v>
      </c>
      <c r="B285" s="8" t="s">
        <v>19</v>
      </c>
      <c r="C285" s="8" t="s">
        <v>52</v>
      </c>
      <c r="D285" s="9" t="s">
        <v>21</v>
      </c>
      <c r="E285" s="9" t="s">
        <v>21</v>
      </c>
      <c r="F285" s="8" t="s">
        <v>22</v>
      </c>
      <c r="G285" s="8" t="s">
        <v>23</v>
      </c>
      <c r="H285" s="8" t="s">
        <v>53</v>
      </c>
      <c r="I285" s="10" t="s">
        <v>25</v>
      </c>
      <c r="J285" s="8" t="s">
        <v>114</v>
      </c>
      <c r="K285" s="8" t="s">
        <v>115</v>
      </c>
      <c r="L285" s="8" t="s">
        <v>27</v>
      </c>
      <c r="M285" s="10">
        <v>2002</v>
      </c>
      <c r="N285" s="11" t="s">
        <v>2511</v>
      </c>
      <c r="O285" s="8" t="s">
        <v>29</v>
      </c>
      <c r="P285" s="8" t="s">
        <v>2512</v>
      </c>
      <c r="Q285" s="8" t="s">
        <v>2513</v>
      </c>
    </row>
    <row r="286" spans="1:17" s="8" customFormat="1" ht="12.75" x14ac:dyDescent="0.2">
      <c r="A286" s="8" t="s">
        <v>2514</v>
      </c>
      <c r="B286" s="8" t="s">
        <v>19</v>
      </c>
      <c r="C286" s="8" t="s">
        <v>52</v>
      </c>
      <c r="D286" s="9" t="s">
        <v>21</v>
      </c>
      <c r="E286" s="9" t="s">
        <v>21</v>
      </c>
      <c r="F286" s="8" t="s">
        <v>22</v>
      </c>
      <c r="G286" s="8" t="s">
        <v>23</v>
      </c>
      <c r="H286" s="8" t="s">
        <v>53</v>
      </c>
      <c r="I286" s="10" t="s">
        <v>25</v>
      </c>
      <c r="J286" s="8" t="s">
        <v>114</v>
      </c>
      <c r="K286" s="8" t="s">
        <v>115</v>
      </c>
      <c r="L286" s="8" t="s">
        <v>27</v>
      </c>
      <c r="M286" s="10">
        <v>2000</v>
      </c>
      <c r="N286" s="11" t="s">
        <v>2515</v>
      </c>
      <c r="O286" s="8" t="s">
        <v>29</v>
      </c>
      <c r="P286" s="8" t="s">
        <v>2516</v>
      </c>
      <c r="Q286" s="8" t="s">
        <v>2517</v>
      </c>
    </row>
    <row r="287" spans="1:17" s="8" customFormat="1" ht="12.75" x14ac:dyDescent="0.2">
      <c r="A287" s="8" t="s">
        <v>3626</v>
      </c>
      <c r="B287" s="8" t="s">
        <v>19</v>
      </c>
      <c r="C287" s="8" t="s">
        <v>52</v>
      </c>
      <c r="D287" s="9" t="s">
        <v>21</v>
      </c>
      <c r="E287" s="9" t="s">
        <v>21</v>
      </c>
      <c r="F287" s="8" t="s">
        <v>22</v>
      </c>
      <c r="G287" s="8" t="s">
        <v>23</v>
      </c>
      <c r="H287" s="8" t="s">
        <v>53</v>
      </c>
      <c r="I287" s="10" t="s">
        <v>3258</v>
      </c>
      <c r="J287" s="8" t="s">
        <v>114</v>
      </c>
      <c r="K287" s="8" t="s">
        <v>762</v>
      </c>
      <c r="L287" s="8" t="s">
        <v>27</v>
      </c>
      <c r="M287" s="15">
        <v>2002</v>
      </c>
      <c r="N287" s="11" t="s">
        <v>3574</v>
      </c>
      <c r="O287" s="8" t="s">
        <v>29</v>
      </c>
      <c r="P287" s="8" t="s">
        <v>3627</v>
      </c>
      <c r="Q287" s="8" t="s">
        <v>3628</v>
      </c>
    </row>
    <row r="288" spans="1:17" s="8" customFormat="1" ht="12.75" x14ac:dyDescent="0.2">
      <c r="A288" s="8" t="s">
        <v>3544</v>
      </c>
      <c r="B288" s="8" t="s">
        <v>19</v>
      </c>
      <c r="C288" s="8" t="s">
        <v>52</v>
      </c>
      <c r="D288" s="9" t="s">
        <v>21</v>
      </c>
      <c r="E288" s="9" t="s">
        <v>21</v>
      </c>
      <c r="F288" s="8" t="s">
        <v>22</v>
      </c>
      <c r="G288" s="8" t="s">
        <v>23</v>
      </c>
      <c r="H288" s="8" t="s">
        <v>53</v>
      </c>
      <c r="I288" s="10" t="s">
        <v>3258</v>
      </c>
      <c r="J288" s="8" t="s">
        <v>114</v>
      </c>
      <c r="K288" s="8" t="s">
        <v>762</v>
      </c>
      <c r="L288" s="8" t="s">
        <v>27</v>
      </c>
      <c r="M288" s="15">
        <v>2001</v>
      </c>
      <c r="N288" s="11" t="s">
        <v>3545</v>
      </c>
      <c r="O288" s="8" t="s">
        <v>29</v>
      </c>
      <c r="P288" s="8" t="s">
        <v>3546</v>
      </c>
      <c r="Q288" s="8" t="s">
        <v>3547</v>
      </c>
    </row>
    <row r="289" spans="1:17" s="8" customFormat="1" ht="12.75" x14ac:dyDescent="0.2">
      <c r="A289" s="8" t="s">
        <v>3548</v>
      </c>
      <c r="B289" s="8" t="s">
        <v>19</v>
      </c>
      <c r="C289" s="8" t="s">
        <v>52</v>
      </c>
      <c r="D289" s="9" t="s">
        <v>21</v>
      </c>
      <c r="E289" s="9" t="s">
        <v>21</v>
      </c>
      <c r="F289" s="8" t="s">
        <v>22</v>
      </c>
      <c r="G289" s="8" t="s">
        <v>23</v>
      </c>
      <c r="H289" s="8" t="s">
        <v>53</v>
      </c>
      <c r="I289" s="10" t="s">
        <v>3258</v>
      </c>
      <c r="J289" s="8" t="s">
        <v>114</v>
      </c>
      <c r="K289" s="8" t="s">
        <v>3317</v>
      </c>
      <c r="L289" s="8" t="s">
        <v>27</v>
      </c>
      <c r="M289" s="15">
        <v>2001</v>
      </c>
      <c r="N289" s="11" t="s">
        <v>156</v>
      </c>
      <c r="O289" s="8" t="s">
        <v>29</v>
      </c>
      <c r="P289" s="8" t="s">
        <v>3549</v>
      </c>
      <c r="Q289" s="8" t="s">
        <v>3550</v>
      </c>
    </row>
    <row r="290" spans="1:17" s="8" customFormat="1" ht="12.75" x14ac:dyDescent="0.2">
      <c r="A290" s="8" t="s">
        <v>3829</v>
      </c>
      <c r="B290" s="8" t="s">
        <v>19</v>
      </c>
      <c r="C290" s="8" t="s">
        <v>52</v>
      </c>
      <c r="D290" s="9" t="s">
        <v>21</v>
      </c>
      <c r="E290" s="9" t="s">
        <v>21</v>
      </c>
      <c r="F290" s="8" t="s">
        <v>22</v>
      </c>
      <c r="G290" s="8" t="s">
        <v>23</v>
      </c>
      <c r="H290" s="8" t="s">
        <v>53</v>
      </c>
      <c r="I290" s="10" t="s">
        <v>3258</v>
      </c>
      <c r="J290" s="8" t="s">
        <v>114</v>
      </c>
      <c r="K290" s="8" t="s">
        <v>3277</v>
      </c>
      <c r="L290" s="8" t="s">
        <v>27</v>
      </c>
      <c r="M290" s="15">
        <v>2006</v>
      </c>
      <c r="N290" s="13">
        <v>38949</v>
      </c>
      <c r="O290" s="8" t="s">
        <v>29</v>
      </c>
      <c r="P290" s="8" t="s">
        <v>3830</v>
      </c>
      <c r="Q290" s="8" t="s">
        <v>3831</v>
      </c>
    </row>
    <row r="291" spans="1:17" s="8" customFormat="1" ht="12.75" x14ac:dyDescent="0.2">
      <c r="A291" s="8" t="s">
        <v>4040</v>
      </c>
      <c r="B291" s="8" t="s">
        <v>19</v>
      </c>
      <c r="C291" s="8" t="s">
        <v>52</v>
      </c>
      <c r="D291" s="9" t="s">
        <v>21</v>
      </c>
      <c r="E291" s="9" t="s">
        <v>21</v>
      </c>
      <c r="F291" s="8" t="s">
        <v>22</v>
      </c>
      <c r="G291" s="8" t="s">
        <v>23</v>
      </c>
      <c r="H291" s="8" t="s">
        <v>53</v>
      </c>
      <c r="I291" s="10" t="s">
        <v>3258</v>
      </c>
      <c r="J291" s="8" t="s">
        <v>114</v>
      </c>
      <c r="K291" s="8" t="s">
        <v>3277</v>
      </c>
      <c r="L291" s="8" t="s">
        <v>27</v>
      </c>
      <c r="M291" s="15">
        <v>2007</v>
      </c>
      <c r="N291" s="13">
        <v>39413</v>
      </c>
      <c r="O291" s="8" t="s">
        <v>29</v>
      </c>
      <c r="P291" s="8" t="s">
        <v>4041</v>
      </c>
      <c r="Q291" s="8" t="s">
        <v>4042</v>
      </c>
    </row>
    <row r="292" spans="1:17" s="8" customFormat="1" ht="12.75" x14ac:dyDescent="0.2">
      <c r="A292" s="8" t="s">
        <v>4031</v>
      </c>
      <c r="B292" s="8" t="s">
        <v>19</v>
      </c>
      <c r="C292" s="8" t="s">
        <v>52</v>
      </c>
      <c r="D292" s="9" t="s">
        <v>21</v>
      </c>
      <c r="E292" s="9" t="s">
        <v>21</v>
      </c>
      <c r="F292" s="8" t="s">
        <v>22</v>
      </c>
      <c r="G292" s="8" t="s">
        <v>23</v>
      </c>
      <c r="H292" s="8" t="s">
        <v>53</v>
      </c>
      <c r="I292" s="10" t="s">
        <v>3258</v>
      </c>
      <c r="J292" s="8" t="s">
        <v>114</v>
      </c>
      <c r="K292" s="8" t="s">
        <v>3277</v>
      </c>
      <c r="L292" s="8" t="s">
        <v>27</v>
      </c>
      <c r="M292" s="15">
        <v>2007</v>
      </c>
      <c r="N292" s="13">
        <v>39410</v>
      </c>
      <c r="O292" s="8" t="s">
        <v>29</v>
      </c>
      <c r="P292" s="8" t="s">
        <v>4032</v>
      </c>
      <c r="Q292" s="8" t="s">
        <v>4033</v>
      </c>
    </row>
    <row r="293" spans="1:17" s="8" customFormat="1" ht="12.75" x14ac:dyDescent="0.2">
      <c r="A293" s="8" t="s">
        <v>4145</v>
      </c>
      <c r="B293" s="8" t="s">
        <v>19</v>
      </c>
      <c r="C293" s="8" t="s">
        <v>52</v>
      </c>
      <c r="D293" s="9" t="s">
        <v>21</v>
      </c>
      <c r="E293" s="9" t="s">
        <v>21</v>
      </c>
      <c r="F293" s="8" t="s">
        <v>22</v>
      </c>
      <c r="G293" s="8" t="s">
        <v>23</v>
      </c>
      <c r="H293" s="8" t="s">
        <v>53</v>
      </c>
      <c r="I293" s="10" t="s">
        <v>3258</v>
      </c>
      <c r="J293" s="8" t="s">
        <v>114</v>
      </c>
      <c r="K293" s="8" t="s">
        <v>3277</v>
      </c>
      <c r="L293" s="8" t="s">
        <v>27</v>
      </c>
      <c r="M293" s="15">
        <v>2008</v>
      </c>
      <c r="N293" s="13">
        <v>39523</v>
      </c>
      <c r="O293" s="8" t="s">
        <v>29</v>
      </c>
      <c r="P293" s="8" t="s">
        <v>4146</v>
      </c>
      <c r="Q293" s="8" t="s">
        <v>4147</v>
      </c>
    </row>
    <row r="294" spans="1:17" s="8" customFormat="1" ht="12.75" x14ac:dyDescent="0.2">
      <c r="A294" s="8" t="s">
        <v>4046</v>
      </c>
      <c r="B294" s="8" t="s">
        <v>19</v>
      </c>
      <c r="C294" s="8" t="s">
        <v>52</v>
      </c>
      <c r="D294" s="9" t="s">
        <v>21</v>
      </c>
      <c r="E294" s="9" t="s">
        <v>21</v>
      </c>
      <c r="F294" s="8" t="s">
        <v>22</v>
      </c>
      <c r="G294" s="8" t="s">
        <v>23</v>
      </c>
      <c r="H294" s="8" t="s">
        <v>53</v>
      </c>
      <c r="I294" s="10" t="s">
        <v>3258</v>
      </c>
      <c r="J294" s="8" t="s">
        <v>114</v>
      </c>
      <c r="K294" s="8" t="s">
        <v>3277</v>
      </c>
      <c r="L294" s="8" t="s">
        <v>27</v>
      </c>
      <c r="M294" s="15">
        <v>2007</v>
      </c>
      <c r="N294" s="13">
        <v>39384</v>
      </c>
      <c r="O294" s="8" t="s">
        <v>29</v>
      </c>
      <c r="P294" s="8" t="s">
        <v>4047</v>
      </c>
      <c r="Q294" s="8" t="s">
        <v>4048</v>
      </c>
    </row>
    <row r="295" spans="1:17" s="8" customFormat="1" ht="12.75" x14ac:dyDescent="0.2">
      <c r="A295" s="8" t="s">
        <v>2960</v>
      </c>
      <c r="B295" s="8" t="s">
        <v>19</v>
      </c>
      <c r="C295" s="8" t="s">
        <v>52</v>
      </c>
      <c r="D295" s="9" t="s">
        <v>21</v>
      </c>
      <c r="E295" s="9" t="s">
        <v>21</v>
      </c>
      <c r="F295" s="8" t="s">
        <v>22</v>
      </c>
      <c r="G295" s="8" t="s">
        <v>23</v>
      </c>
      <c r="H295" s="8" t="s">
        <v>53</v>
      </c>
      <c r="I295" s="10" t="s">
        <v>2850</v>
      </c>
      <c r="J295" s="8" t="s">
        <v>114</v>
      </c>
      <c r="K295" s="8" t="s">
        <v>2866</v>
      </c>
      <c r="L295" s="8" t="s">
        <v>27</v>
      </c>
      <c r="M295" s="10">
        <v>2007</v>
      </c>
      <c r="N295" s="13">
        <v>39426</v>
      </c>
      <c r="O295" s="8" t="s">
        <v>29</v>
      </c>
      <c r="P295" s="8" t="s">
        <v>2961</v>
      </c>
      <c r="Q295" s="8" t="s">
        <v>2962</v>
      </c>
    </row>
    <row r="296" spans="1:17" s="8" customFormat="1" ht="12.75" x14ac:dyDescent="0.2">
      <c r="A296" s="8" t="s">
        <v>2963</v>
      </c>
      <c r="B296" s="8" t="s">
        <v>19</v>
      </c>
      <c r="C296" s="8" t="s">
        <v>52</v>
      </c>
      <c r="D296" s="9" t="s">
        <v>21</v>
      </c>
      <c r="E296" s="9" t="s">
        <v>21</v>
      </c>
      <c r="F296" s="8" t="s">
        <v>22</v>
      </c>
      <c r="G296" s="8" t="s">
        <v>23</v>
      </c>
      <c r="H296" s="8" t="s">
        <v>53</v>
      </c>
      <c r="I296" s="10" t="s">
        <v>2850</v>
      </c>
      <c r="J296" s="8" t="s">
        <v>114</v>
      </c>
      <c r="K296" s="8" t="s">
        <v>2866</v>
      </c>
      <c r="L296" s="8" t="s">
        <v>27</v>
      </c>
      <c r="M296" s="10">
        <v>2001</v>
      </c>
      <c r="N296" s="11" t="s">
        <v>1131</v>
      </c>
      <c r="O296" s="8" t="s">
        <v>29</v>
      </c>
      <c r="P296" s="8" t="s">
        <v>2964</v>
      </c>
      <c r="Q296" s="8" t="s">
        <v>2965</v>
      </c>
    </row>
    <row r="297" spans="1:17" s="8" customFormat="1" ht="12.75" x14ac:dyDescent="0.2">
      <c r="A297" s="8" t="s">
        <v>4025</v>
      </c>
      <c r="B297" s="8" t="s">
        <v>19</v>
      </c>
      <c r="C297" s="8" t="s">
        <v>52</v>
      </c>
      <c r="D297" s="9" t="s">
        <v>21</v>
      </c>
      <c r="E297" s="9" t="s">
        <v>21</v>
      </c>
      <c r="F297" s="8" t="s">
        <v>22</v>
      </c>
      <c r="G297" s="8" t="s">
        <v>23</v>
      </c>
      <c r="H297" s="8" t="s">
        <v>53</v>
      </c>
      <c r="I297" s="10" t="s">
        <v>3258</v>
      </c>
      <c r="J297" s="8" t="s">
        <v>114</v>
      </c>
      <c r="K297" s="8" t="s">
        <v>3534</v>
      </c>
      <c r="L297" s="8" t="s">
        <v>27</v>
      </c>
      <c r="M297" s="15">
        <v>2007</v>
      </c>
      <c r="N297" s="13">
        <v>39379</v>
      </c>
      <c r="O297" s="8" t="s">
        <v>29</v>
      </c>
      <c r="P297" s="8" t="s">
        <v>4026</v>
      </c>
      <c r="Q297" s="8" t="s">
        <v>4027</v>
      </c>
    </row>
    <row r="298" spans="1:17" s="8" customFormat="1" ht="12.75" x14ac:dyDescent="0.2">
      <c r="A298" s="8" t="s">
        <v>4022</v>
      </c>
      <c r="B298" s="8" t="s">
        <v>19</v>
      </c>
      <c r="C298" s="8" t="s">
        <v>52</v>
      </c>
      <c r="D298" s="9" t="s">
        <v>21</v>
      </c>
      <c r="E298" s="9" t="s">
        <v>21</v>
      </c>
      <c r="F298" s="8" t="s">
        <v>22</v>
      </c>
      <c r="G298" s="8" t="s">
        <v>23</v>
      </c>
      <c r="H298" s="8" t="s">
        <v>53</v>
      </c>
      <c r="I298" s="10" t="s">
        <v>3258</v>
      </c>
      <c r="J298" s="8" t="s">
        <v>114</v>
      </c>
      <c r="K298" s="8" t="s">
        <v>3277</v>
      </c>
      <c r="L298" s="8" t="s">
        <v>27</v>
      </c>
      <c r="M298" s="15">
        <v>2007</v>
      </c>
      <c r="N298" s="11" t="s">
        <v>1144</v>
      </c>
      <c r="O298" s="8" t="s">
        <v>29</v>
      </c>
      <c r="P298" s="8" t="s">
        <v>4023</v>
      </c>
      <c r="Q298" s="8" t="s">
        <v>4024</v>
      </c>
    </row>
    <row r="299" spans="1:17" s="8" customFormat="1" ht="12.75" x14ac:dyDescent="0.2">
      <c r="A299" s="8" t="s">
        <v>3629</v>
      </c>
      <c r="B299" s="8" t="s">
        <v>19</v>
      </c>
      <c r="C299" s="8" t="s">
        <v>52</v>
      </c>
      <c r="D299" s="9" t="s">
        <v>21</v>
      </c>
      <c r="E299" s="9" t="s">
        <v>21</v>
      </c>
      <c r="F299" s="8" t="s">
        <v>22</v>
      </c>
      <c r="G299" s="8" t="s">
        <v>23</v>
      </c>
      <c r="H299" s="8" t="s">
        <v>53</v>
      </c>
      <c r="I299" s="10" t="s">
        <v>3258</v>
      </c>
      <c r="J299" s="8" t="s">
        <v>114</v>
      </c>
      <c r="K299" s="8" t="s">
        <v>3317</v>
      </c>
      <c r="L299" s="8" t="s">
        <v>27</v>
      </c>
      <c r="M299" s="15">
        <v>2002</v>
      </c>
      <c r="N299" s="11" t="s">
        <v>314</v>
      </c>
      <c r="O299" s="8" t="s">
        <v>29</v>
      </c>
      <c r="P299" s="8" t="s">
        <v>3603</v>
      </c>
      <c r="Q299" s="8" t="s">
        <v>3630</v>
      </c>
    </row>
    <row r="300" spans="1:17" s="8" customFormat="1" ht="12.75" x14ac:dyDescent="0.2">
      <c r="A300" s="8" t="s">
        <v>2966</v>
      </c>
      <c r="B300" s="8" t="s">
        <v>19</v>
      </c>
      <c r="C300" s="8" t="s">
        <v>52</v>
      </c>
      <c r="D300" s="9" t="s">
        <v>21</v>
      </c>
      <c r="E300" s="9" t="s">
        <v>21</v>
      </c>
      <c r="F300" s="8" t="s">
        <v>22</v>
      </c>
      <c r="G300" s="8" t="s">
        <v>23</v>
      </c>
      <c r="H300" s="8" t="s">
        <v>53</v>
      </c>
      <c r="I300" s="10" t="s">
        <v>2850</v>
      </c>
      <c r="J300" s="8" t="s">
        <v>114</v>
      </c>
      <c r="K300" s="8" t="s">
        <v>2855</v>
      </c>
      <c r="L300" s="8" t="s">
        <v>27</v>
      </c>
      <c r="M300" s="10">
        <v>2007</v>
      </c>
      <c r="N300" s="11" t="s">
        <v>1151</v>
      </c>
      <c r="O300" s="8" t="s">
        <v>29</v>
      </c>
      <c r="P300" s="8" t="s">
        <v>2967</v>
      </c>
      <c r="Q300" s="8" t="s">
        <v>2968</v>
      </c>
    </row>
    <row r="301" spans="1:17" s="8" customFormat="1" ht="12.75" x14ac:dyDescent="0.2">
      <c r="A301" s="8" t="s">
        <v>2969</v>
      </c>
      <c r="B301" s="8" t="s">
        <v>19</v>
      </c>
      <c r="C301" s="8" t="s">
        <v>52</v>
      </c>
      <c r="D301" s="9" t="s">
        <v>21</v>
      </c>
      <c r="E301" s="9" t="s">
        <v>21</v>
      </c>
      <c r="F301" s="8" t="s">
        <v>22</v>
      </c>
      <c r="G301" s="8" t="s">
        <v>23</v>
      </c>
      <c r="H301" s="8" t="s">
        <v>53</v>
      </c>
      <c r="I301" s="10" t="s">
        <v>2850</v>
      </c>
      <c r="J301" s="8" t="s">
        <v>114</v>
      </c>
      <c r="K301" s="8" t="s">
        <v>2855</v>
      </c>
      <c r="L301" s="8" t="s">
        <v>27</v>
      </c>
      <c r="M301" s="10">
        <v>2007</v>
      </c>
      <c r="N301" s="11" t="s">
        <v>1151</v>
      </c>
      <c r="O301" s="8" t="s">
        <v>29</v>
      </c>
      <c r="P301" s="8" t="s">
        <v>2970</v>
      </c>
      <c r="Q301" s="8" t="s">
        <v>2971</v>
      </c>
    </row>
    <row r="302" spans="1:17" s="8" customFormat="1" ht="12.75" x14ac:dyDescent="0.2">
      <c r="A302" s="8" t="s">
        <v>2972</v>
      </c>
      <c r="B302" s="8" t="s">
        <v>19</v>
      </c>
      <c r="C302" s="8" t="s">
        <v>52</v>
      </c>
      <c r="D302" s="9" t="s">
        <v>21</v>
      </c>
      <c r="E302" s="9" t="s">
        <v>21</v>
      </c>
      <c r="F302" s="8" t="s">
        <v>22</v>
      </c>
      <c r="G302" s="8" t="s">
        <v>23</v>
      </c>
      <c r="H302" s="8" t="s">
        <v>53</v>
      </c>
      <c r="I302" s="10" t="s">
        <v>2850</v>
      </c>
      <c r="J302" s="8" t="s">
        <v>114</v>
      </c>
      <c r="K302" s="8" t="s">
        <v>2973</v>
      </c>
      <c r="L302" s="8" t="s">
        <v>27</v>
      </c>
      <c r="M302" s="10">
        <v>2007</v>
      </c>
      <c r="N302" s="11" t="s">
        <v>1281</v>
      </c>
      <c r="O302" s="8" t="s">
        <v>29</v>
      </c>
      <c r="P302" s="8" t="s">
        <v>2974</v>
      </c>
      <c r="Q302" s="8" t="s">
        <v>2975</v>
      </c>
    </row>
    <row r="303" spans="1:17" s="8" customFormat="1" ht="12.75" x14ac:dyDescent="0.2">
      <c r="A303" s="8" t="s">
        <v>2976</v>
      </c>
      <c r="B303" s="8" t="s">
        <v>19</v>
      </c>
      <c r="C303" s="8" t="s">
        <v>52</v>
      </c>
      <c r="D303" s="9" t="s">
        <v>21</v>
      </c>
      <c r="E303" s="9" t="s">
        <v>21</v>
      </c>
      <c r="F303" s="8" t="s">
        <v>22</v>
      </c>
      <c r="G303" s="8" t="s">
        <v>23</v>
      </c>
      <c r="H303" s="8" t="s">
        <v>53</v>
      </c>
      <c r="I303" s="10" t="s">
        <v>2850</v>
      </c>
      <c r="J303" s="8" t="s">
        <v>114</v>
      </c>
      <c r="K303" s="8" t="s">
        <v>2973</v>
      </c>
      <c r="L303" s="8" t="s">
        <v>27</v>
      </c>
      <c r="M303" s="10">
        <v>2007</v>
      </c>
      <c r="N303" s="11" t="s">
        <v>1281</v>
      </c>
      <c r="O303" s="8" t="s">
        <v>29</v>
      </c>
      <c r="P303" s="8" t="s">
        <v>2977</v>
      </c>
      <c r="Q303" s="8" t="s">
        <v>2978</v>
      </c>
    </row>
    <row r="304" spans="1:17" s="8" customFormat="1" ht="12.75" x14ac:dyDescent="0.2">
      <c r="A304" s="8" t="s">
        <v>4034</v>
      </c>
      <c r="B304" s="8" t="s">
        <v>19</v>
      </c>
      <c r="C304" s="8" t="s">
        <v>52</v>
      </c>
      <c r="D304" s="9" t="s">
        <v>21</v>
      </c>
      <c r="E304" s="9" t="s">
        <v>21</v>
      </c>
      <c r="F304" s="8" t="s">
        <v>22</v>
      </c>
      <c r="G304" s="8" t="s">
        <v>23</v>
      </c>
      <c r="H304" s="8" t="s">
        <v>53</v>
      </c>
      <c r="I304" s="10" t="s">
        <v>3258</v>
      </c>
      <c r="J304" s="8" t="s">
        <v>114</v>
      </c>
      <c r="K304" s="8" t="s">
        <v>3313</v>
      </c>
      <c r="L304" s="8" t="s">
        <v>27</v>
      </c>
      <c r="M304" s="15">
        <v>2007</v>
      </c>
      <c r="N304" s="11" t="s">
        <v>1151</v>
      </c>
      <c r="O304" s="8" t="s">
        <v>29</v>
      </c>
      <c r="P304" s="8" t="s">
        <v>4035</v>
      </c>
      <c r="Q304" s="8" t="s">
        <v>4036</v>
      </c>
    </row>
    <row r="305" spans="1:17" s="8" customFormat="1" ht="12.75" x14ac:dyDescent="0.2">
      <c r="A305" s="8" t="s">
        <v>4154</v>
      </c>
      <c r="B305" s="8" t="s">
        <v>19</v>
      </c>
      <c r="C305" s="8" t="s">
        <v>52</v>
      </c>
      <c r="D305" s="9" t="s">
        <v>21</v>
      </c>
      <c r="E305" s="9" t="s">
        <v>21</v>
      </c>
      <c r="F305" s="8" t="s">
        <v>22</v>
      </c>
      <c r="G305" s="8" t="s">
        <v>23</v>
      </c>
      <c r="H305" s="8" t="s">
        <v>53</v>
      </c>
      <c r="I305" s="10" t="s">
        <v>3258</v>
      </c>
      <c r="J305" s="8" t="s">
        <v>114</v>
      </c>
      <c r="K305" s="8" t="s">
        <v>3321</v>
      </c>
      <c r="L305" s="8" t="s">
        <v>27</v>
      </c>
      <c r="M305" s="15">
        <v>2008</v>
      </c>
      <c r="N305" s="11" t="s">
        <v>2766</v>
      </c>
      <c r="O305" s="8" t="s">
        <v>29</v>
      </c>
      <c r="P305" s="8" t="s">
        <v>4155</v>
      </c>
      <c r="Q305" s="8" t="s">
        <v>4156</v>
      </c>
    </row>
    <row r="306" spans="1:17" s="8" customFormat="1" ht="12.75" x14ac:dyDescent="0.2">
      <c r="A306" s="8" t="s">
        <v>2518</v>
      </c>
      <c r="B306" s="8" t="s">
        <v>19</v>
      </c>
      <c r="C306" s="8" t="s">
        <v>52</v>
      </c>
      <c r="D306" s="9" t="s">
        <v>21</v>
      </c>
      <c r="E306" s="9" t="s">
        <v>21</v>
      </c>
      <c r="F306" s="8" t="s">
        <v>22</v>
      </c>
      <c r="G306" s="8" t="s">
        <v>23</v>
      </c>
      <c r="H306" s="8" t="s">
        <v>53</v>
      </c>
      <c r="I306" s="10" t="s">
        <v>25</v>
      </c>
      <c r="J306" s="8" t="s">
        <v>114</v>
      </c>
      <c r="K306" s="8" t="s">
        <v>483</v>
      </c>
      <c r="L306" s="8" t="s">
        <v>27</v>
      </c>
      <c r="M306" s="10">
        <v>2007</v>
      </c>
      <c r="N306" s="11" t="s">
        <v>1151</v>
      </c>
      <c r="O306" s="8" t="s">
        <v>29</v>
      </c>
      <c r="P306" s="8" t="s">
        <v>2519</v>
      </c>
      <c r="Q306" s="8" t="s">
        <v>2520</v>
      </c>
    </row>
    <row r="307" spans="1:17" s="8" customFormat="1" ht="12.75" x14ac:dyDescent="0.2">
      <c r="A307" s="8" t="s">
        <v>4043</v>
      </c>
      <c r="B307" s="8" t="s">
        <v>19</v>
      </c>
      <c r="C307" s="8" t="s">
        <v>52</v>
      </c>
      <c r="D307" s="9" t="s">
        <v>21</v>
      </c>
      <c r="E307" s="9" t="s">
        <v>21</v>
      </c>
      <c r="F307" s="8" t="s">
        <v>22</v>
      </c>
      <c r="G307" s="8" t="s">
        <v>23</v>
      </c>
      <c r="H307" s="8" t="s">
        <v>53</v>
      </c>
      <c r="I307" s="10" t="s">
        <v>3258</v>
      </c>
      <c r="J307" s="8" t="s">
        <v>114</v>
      </c>
      <c r="K307" s="8" t="s">
        <v>3541</v>
      </c>
      <c r="L307" s="8" t="s">
        <v>27</v>
      </c>
      <c r="M307" s="15">
        <v>2007</v>
      </c>
      <c r="N307" s="11" t="s">
        <v>1151</v>
      </c>
      <c r="O307" s="8" t="s">
        <v>29</v>
      </c>
      <c r="P307" s="8" t="s">
        <v>4044</v>
      </c>
      <c r="Q307" s="8" t="s">
        <v>4045</v>
      </c>
    </row>
    <row r="308" spans="1:17" s="8" customFormat="1" ht="12.75" x14ac:dyDescent="0.2">
      <c r="A308" s="8" t="s">
        <v>6399</v>
      </c>
      <c r="B308" s="8" t="s">
        <v>19</v>
      </c>
      <c r="C308" s="8" t="s">
        <v>52</v>
      </c>
      <c r="D308" s="9" t="s">
        <v>21</v>
      </c>
      <c r="E308" s="9" t="s">
        <v>21</v>
      </c>
      <c r="F308" s="8" t="s">
        <v>22</v>
      </c>
      <c r="G308" s="8" t="s">
        <v>23</v>
      </c>
      <c r="H308" s="8" t="s">
        <v>53</v>
      </c>
      <c r="I308" s="10" t="s">
        <v>5662</v>
      </c>
      <c r="J308" s="8" t="s">
        <v>6109</v>
      </c>
      <c r="K308" s="8" t="s">
        <v>6109</v>
      </c>
      <c r="L308" s="8" t="s">
        <v>27</v>
      </c>
      <c r="M308" s="15">
        <v>2006</v>
      </c>
      <c r="N308" s="13">
        <v>39077</v>
      </c>
      <c r="O308" s="8" t="s">
        <v>29</v>
      </c>
      <c r="P308" s="8" t="s">
        <v>6400</v>
      </c>
      <c r="Q308" s="8" t="s">
        <v>6401</v>
      </c>
    </row>
    <row r="309" spans="1:17" s="8" customFormat="1" ht="12.75" x14ac:dyDescent="0.2">
      <c r="A309" s="8" t="s">
        <v>6438</v>
      </c>
      <c r="B309" s="8" t="s">
        <v>19</v>
      </c>
      <c r="C309" s="8" t="s">
        <v>52</v>
      </c>
      <c r="D309" s="9" t="s">
        <v>21</v>
      </c>
      <c r="E309" s="9" t="s">
        <v>21</v>
      </c>
      <c r="F309" s="8" t="s">
        <v>22</v>
      </c>
      <c r="G309" s="8" t="s">
        <v>23</v>
      </c>
      <c r="H309" s="8" t="s">
        <v>53</v>
      </c>
      <c r="I309" s="10" t="s">
        <v>5662</v>
      </c>
      <c r="J309" s="8" t="s">
        <v>6109</v>
      </c>
      <c r="K309" s="8" t="s">
        <v>6109</v>
      </c>
      <c r="L309" s="8" t="s">
        <v>27</v>
      </c>
      <c r="M309" s="15">
        <v>2007</v>
      </c>
      <c r="N309" s="13">
        <v>39412</v>
      </c>
      <c r="O309" s="8" t="s">
        <v>29</v>
      </c>
      <c r="P309" s="8" t="s">
        <v>6439</v>
      </c>
      <c r="Q309" s="8" t="s">
        <v>6440</v>
      </c>
    </row>
    <row r="310" spans="1:17" s="8" customFormat="1" ht="12.75" x14ac:dyDescent="0.2">
      <c r="A310" s="8" t="s">
        <v>6441</v>
      </c>
      <c r="B310" s="8" t="s">
        <v>19</v>
      </c>
      <c r="C310" s="8" t="s">
        <v>52</v>
      </c>
      <c r="D310" s="9" t="s">
        <v>21</v>
      </c>
      <c r="E310" s="9" t="s">
        <v>21</v>
      </c>
      <c r="F310" s="8" t="s">
        <v>22</v>
      </c>
      <c r="G310" s="8" t="s">
        <v>23</v>
      </c>
      <c r="H310" s="8" t="s">
        <v>53</v>
      </c>
      <c r="I310" s="10" t="s">
        <v>5662</v>
      </c>
      <c r="J310" s="8" t="s">
        <v>6109</v>
      </c>
      <c r="K310" s="8" t="s">
        <v>6109</v>
      </c>
      <c r="L310" s="8" t="s">
        <v>27</v>
      </c>
      <c r="M310" s="15">
        <v>2007</v>
      </c>
      <c r="N310" s="13">
        <v>39437</v>
      </c>
      <c r="O310" s="8" t="s">
        <v>29</v>
      </c>
      <c r="P310" s="8" t="s">
        <v>6442</v>
      </c>
      <c r="Q310" s="8" t="s">
        <v>6443</v>
      </c>
    </row>
    <row r="311" spans="1:17" s="8" customFormat="1" ht="12.75" x14ac:dyDescent="0.2">
      <c r="A311" s="8" t="s">
        <v>6402</v>
      </c>
      <c r="B311" s="8" t="s">
        <v>19</v>
      </c>
      <c r="C311" s="8" t="s">
        <v>52</v>
      </c>
      <c r="D311" s="9" t="s">
        <v>21</v>
      </c>
      <c r="E311" s="9" t="s">
        <v>21</v>
      </c>
      <c r="F311" s="8" t="s">
        <v>22</v>
      </c>
      <c r="G311" s="8" t="s">
        <v>23</v>
      </c>
      <c r="H311" s="8" t="s">
        <v>53</v>
      </c>
      <c r="I311" s="10" t="s">
        <v>5662</v>
      </c>
      <c r="J311" s="8" t="s">
        <v>6109</v>
      </c>
      <c r="K311" s="8" t="s">
        <v>6109</v>
      </c>
      <c r="L311" s="8" t="s">
        <v>27</v>
      </c>
      <c r="M311" s="15">
        <v>2006</v>
      </c>
      <c r="N311" s="13">
        <v>39061</v>
      </c>
      <c r="O311" s="8" t="s">
        <v>29</v>
      </c>
      <c r="P311" s="8" t="s">
        <v>6403</v>
      </c>
      <c r="Q311" s="8" t="s">
        <v>6404</v>
      </c>
    </row>
    <row r="312" spans="1:17" s="8" customFormat="1" ht="12.75" x14ac:dyDescent="0.2">
      <c r="A312" s="8" t="s">
        <v>6396</v>
      </c>
      <c r="B312" s="8" t="s">
        <v>19</v>
      </c>
      <c r="C312" s="8" t="s">
        <v>52</v>
      </c>
      <c r="D312" s="9" t="s">
        <v>21</v>
      </c>
      <c r="E312" s="9" t="s">
        <v>21</v>
      </c>
      <c r="F312" s="8" t="s">
        <v>22</v>
      </c>
      <c r="G312" s="8" t="s">
        <v>23</v>
      </c>
      <c r="H312" s="8" t="s">
        <v>53</v>
      </c>
      <c r="I312" s="10" t="s">
        <v>5662</v>
      </c>
      <c r="J312" s="8" t="s">
        <v>6109</v>
      </c>
      <c r="K312" s="8" t="s">
        <v>6109</v>
      </c>
      <c r="L312" s="8" t="s">
        <v>27</v>
      </c>
      <c r="M312" s="15">
        <v>2006</v>
      </c>
      <c r="N312" s="13">
        <v>39064</v>
      </c>
      <c r="O312" s="8" t="s">
        <v>29</v>
      </c>
      <c r="P312" s="8" t="s">
        <v>6397</v>
      </c>
      <c r="Q312" s="8" t="s">
        <v>6398</v>
      </c>
    </row>
    <row r="313" spans="1:17" s="8" customFormat="1" ht="12.75" x14ac:dyDescent="0.2">
      <c r="A313" s="8" t="s">
        <v>6405</v>
      </c>
      <c r="B313" s="8" t="s">
        <v>19</v>
      </c>
      <c r="C313" s="8" t="s">
        <v>5547</v>
      </c>
      <c r="D313" s="9" t="s">
        <v>21</v>
      </c>
      <c r="E313" s="9" t="s">
        <v>21</v>
      </c>
      <c r="F313" s="8" t="s">
        <v>22</v>
      </c>
      <c r="G313" s="8" t="s">
        <v>23</v>
      </c>
      <c r="H313" s="8" t="s">
        <v>5548</v>
      </c>
      <c r="I313" s="10" t="s">
        <v>5662</v>
      </c>
      <c r="J313" s="8" t="s">
        <v>6109</v>
      </c>
      <c r="K313" s="8" t="s">
        <v>6109</v>
      </c>
      <c r="L313" s="8" t="s">
        <v>27</v>
      </c>
      <c r="M313" s="15">
        <v>2006</v>
      </c>
      <c r="N313" s="11" t="s">
        <v>1087</v>
      </c>
      <c r="O313" s="8" t="s">
        <v>29</v>
      </c>
      <c r="P313" s="8" t="s">
        <v>6406</v>
      </c>
      <c r="Q313" s="8" t="s">
        <v>6407</v>
      </c>
    </row>
    <row r="314" spans="1:17" s="8" customFormat="1" ht="12.75" x14ac:dyDescent="0.2">
      <c r="A314" s="8" t="s">
        <v>2521</v>
      </c>
      <c r="B314" s="8" t="s">
        <v>19</v>
      </c>
      <c r="C314" s="8" t="s">
        <v>52</v>
      </c>
      <c r="D314" s="9" t="s">
        <v>21</v>
      </c>
      <c r="E314" s="9" t="s">
        <v>21</v>
      </c>
      <c r="F314" s="8" t="s">
        <v>22</v>
      </c>
      <c r="G314" s="8" t="s">
        <v>23</v>
      </c>
      <c r="H314" s="8" t="s">
        <v>53</v>
      </c>
      <c r="I314" s="10" t="s">
        <v>25</v>
      </c>
      <c r="J314" s="8" t="s">
        <v>114</v>
      </c>
      <c r="K314" s="8" t="s">
        <v>126</v>
      </c>
      <c r="L314" s="8" t="s">
        <v>27</v>
      </c>
      <c r="M314" s="10">
        <v>2008</v>
      </c>
      <c r="N314" s="13">
        <v>39457</v>
      </c>
      <c r="O314" s="8" t="s">
        <v>29</v>
      </c>
      <c r="P314" s="8" t="s">
        <v>2522</v>
      </c>
      <c r="Q314" s="8" t="s">
        <v>2523</v>
      </c>
    </row>
    <row r="315" spans="1:17" s="8" customFormat="1" ht="12.75" x14ac:dyDescent="0.2">
      <c r="A315" s="8" t="s">
        <v>3718</v>
      </c>
      <c r="B315" s="8" t="s">
        <v>19</v>
      </c>
      <c r="C315" s="8" t="s">
        <v>20</v>
      </c>
      <c r="D315" s="9" t="s">
        <v>21</v>
      </c>
      <c r="E315" s="9" t="s">
        <v>21</v>
      </c>
      <c r="F315" s="8" t="s">
        <v>22</v>
      </c>
      <c r="G315" s="8" t="s">
        <v>23</v>
      </c>
      <c r="H315" s="8" t="s">
        <v>24</v>
      </c>
      <c r="I315" s="10" t="s">
        <v>3258</v>
      </c>
      <c r="J315" s="8" t="s">
        <v>114</v>
      </c>
      <c r="K315" s="8" t="s">
        <v>3317</v>
      </c>
      <c r="L315" s="8" t="s">
        <v>27</v>
      </c>
      <c r="M315" s="15">
        <v>2004</v>
      </c>
      <c r="N315" s="13">
        <v>38275</v>
      </c>
      <c r="O315" s="8" t="s">
        <v>29</v>
      </c>
      <c r="P315" s="8" t="s">
        <v>3719</v>
      </c>
      <c r="Q315" s="8" t="s">
        <v>3720</v>
      </c>
    </row>
    <row r="316" spans="1:17" s="8" customFormat="1" ht="12.75" x14ac:dyDescent="0.2">
      <c r="A316" s="8" t="s">
        <v>3615</v>
      </c>
      <c r="B316" s="8" t="s">
        <v>19</v>
      </c>
      <c r="C316" s="8" t="s">
        <v>52</v>
      </c>
      <c r="D316" s="9" t="s">
        <v>21</v>
      </c>
      <c r="E316" s="9" t="s">
        <v>21</v>
      </c>
      <c r="F316" s="8" t="s">
        <v>22</v>
      </c>
      <c r="G316" s="8" t="s">
        <v>23</v>
      </c>
      <c r="H316" s="8" t="s">
        <v>53</v>
      </c>
      <c r="I316" s="10" t="s">
        <v>3258</v>
      </c>
      <c r="J316" s="8" t="s">
        <v>114</v>
      </c>
      <c r="K316" s="8" t="s">
        <v>3321</v>
      </c>
      <c r="L316" s="8" t="s">
        <v>27</v>
      </c>
      <c r="M316" s="15">
        <v>2002</v>
      </c>
      <c r="N316" s="13">
        <v>37610</v>
      </c>
      <c r="O316" s="8" t="s">
        <v>29</v>
      </c>
      <c r="P316" s="8" t="s">
        <v>3616</v>
      </c>
      <c r="Q316" s="8" t="s">
        <v>3617</v>
      </c>
    </row>
    <row r="317" spans="1:17" s="8" customFormat="1" ht="12.75" x14ac:dyDescent="0.2">
      <c r="A317" s="8" t="s">
        <v>2524</v>
      </c>
      <c r="B317" s="8" t="s">
        <v>19</v>
      </c>
      <c r="C317" s="8" t="s">
        <v>52</v>
      </c>
      <c r="D317" s="9" t="s">
        <v>21</v>
      </c>
      <c r="E317" s="9" t="s">
        <v>21</v>
      </c>
      <c r="F317" s="8" t="s">
        <v>22</v>
      </c>
      <c r="G317" s="8" t="s">
        <v>23</v>
      </c>
      <c r="H317" s="8" t="s">
        <v>53</v>
      </c>
      <c r="I317" s="10" t="s">
        <v>25</v>
      </c>
      <c r="J317" s="8" t="s">
        <v>114</v>
      </c>
      <c r="K317" s="8" t="s">
        <v>126</v>
      </c>
      <c r="L317" s="8" t="s">
        <v>27</v>
      </c>
      <c r="M317" s="10">
        <v>2004</v>
      </c>
      <c r="N317" s="13">
        <v>38336</v>
      </c>
      <c r="O317" s="8" t="s">
        <v>29</v>
      </c>
      <c r="P317" s="8" t="s">
        <v>2525</v>
      </c>
      <c r="Q317" s="8" t="s">
        <v>2526</v>
      </c>
    </row>
    <row r="318" spans="1:17" s="8" customFormat="1" ht="12.75" x14ac:dyDescent="0.2">
      <c r="A318" s="8" t="s">
        <v>3724</v>
      </c>
      <c r="B318" s="8" t="s">
        <v>19</v>
      </c>
      <c r="C318" s="8" t="s">
        <v>52</v>
      </c>
      <c r="D318" s="9" t="s">
        <v>21</v>
      </c>
      <c r="E318" s="9" t="s">
        <v>21</v>
      </c>
      <c r="F318" s="8" t="s">
        <v>22</v>
      </c>
      <c r="G318" s="8" t="s">
        <v>23</v>
      </c>
      <c r="H318" s="8" t="s">
        <v>53</v>
      </c>
      <c r="I318" s="10" t="s">
        <v>3258</v>
      </c>
      <c r="J318" s="8" t="s">
        <v>114</v>
      </c>
      <c r="K318" s="8" t="s">
        <v>3317</v>
      </c>
      <c r="L318" s="8" t="s">
        <v>27</v>
      </c>
      <c r="M318" s="15">
        <v>2004</v>
      </c>
      <c r="N318" s="13">
        <v>38056</v>
      </c>
      <c r="O318" s="8" t="s">
        <v>29</v>
      </c>
      <c r="P318" s="8" t="s">
        <v>3725</v>
      </c>
      <c r="Q318" s="8" t="s">
        <v>3726</v>
      </c>
    </row>
    <row r="319" spans="1:17" s="8" customFormat="1" ht="12.75" x14ac:dyDescent="0.2">
      <c r="A319" s="8" t="s">
        <v>3551</v>
      </c>
      <c r="B319" s="8" t="s">
        <v>19</v>
      </c>
      <c r="C319" s="8" t="s">
        <v>52</v>
      </c>
      <c r="D319" s="9" t="s">
        <v>21</v>
      </c>
      <c r="E319" s="9" t="s">
        <v>21</v>
      </c>
      <c r="F319" s="8" t="s">
        <v>22</v>
      </c>
      <c r="G319" s="8" t="s">
        <v>23</v>
      </c>
      <c r="H319" s="8" t="s">
        <v>53</v>
      </c>
      <c r="I319" s="10" t="s">
        <v>3258</v>
      </c>
      <c r="J319" s="8" t="s">
        <v>114</v>
      </c>
      <c r="K319" s="8" t="s">
        <v>3317</v>
      </c>
      <c r="L319" s="8" t="s">
        <v>27</v>
      </c>
      <c r="M319" s="15">
        <v>2001</v>
      </c>
      <c r="N319" s="13">
        <v>36991</v>
      </c>
      <c r="O319" s="8" t="s">
        <v>29</v>
      </c>
      <c r="P319" s="8" t="s">
        <v>3552</v>
      </c>
      <c r="Q319" s="8" t="s">
        <v>3553</v>
      </c>
    </row>
    <row r="320" spans="1:17" s="8" customFormat="1" ht="12.75" x14ac:dyDescent="0.2">
      <c r="A320" s="8" t="s">
        <v>3640</v>
      </c>
      <c r="B320" s="8" t="s">
        <v>19</v>
      </c>
      <c r="C320" s="8" t="s">
        <v>52</v>
      </c>
      <c r="D320" s="9" t="s">
        <v>21</v>
      </c>
      <c r="E320" s="9" t="s">
        <v>21</v>
      </c>
      <c r="F320" s="8" t="s">
        <v>22</v>
      </c>
      <c r="G320" s="8" t="s">
        <v>23</v>
      </c>
      <c r="H320" s="8" t="s">
        <v>53</v>
      </c>
      <c r="I320" s="10" t="s">
        <v>3258</v>
      </c>
      <c r="J320" s="8" t="s">
        <v>114</v>
      </c>
      <c r="K320" s="8" t="s">
        <v>3277</v>
      </c>
      <c r="L320" s="8" t="s">
        <v>27</v>
      </c>
      <c r="M320" s="15">
        <v>2003</v>
      </c>
      <c r="N320" s="13">
        <v>37700</v>
      </c>
      <c r="O320" s="8" t="s">
        <v>29</v>
      </c>
      <c r="P320" s="8" t="s">
        <v>3641</v>
      </c>
      <c r="Q320" s="8" t="s">
        <v>3642</v>
      </c>
    </row>
    <row r="321" spans="1:17" s="8" customFormat="1" ht="12.75" x14ac:dyDescent="0.2">
      <c r="A321" s="17" t="s">
        <v>3727</v>
      </c>
      <c r="B321" s="8" t="s">
        <v>19</v>
      </c>
      <c r="C321" s="8" t="s">
        <v>52</v>
      </c>
      <c r="D321" s="9" t="s">
        <v>21</v>
      </c>
      <c r="E321" s="9" t="s">
        <v>21</v>
      </c>
      <c r="F321" s="8" t="s">
        <v>22</v>
      </c>
      <c r="G321" s="8" t="s">
        <v>23</v>
      </c>
      <c r="H321" s="8" t="s">
        <v>53</v>
      </c>
      <c r="I321" s="10" t="s">
        <v>3258</v>
      </c>
      <c r="J321" s="8" t="s">
        <v>114</v>
      </c>
      <c r="K321" s="8" t="s">
        <v>3277</v>
      </c>
      <c r="L321" s="8" t="s">
        <v>27</v>
      </c>
      <c r="M321" s="15">
        <v>2004</v>
      </c>
      <c r="N321" s="13">
        <v>38301</v>
      </c>
      <c r="O321" s="8" t="s">
        <v>29</v>
      </c>
      <c r="P321" s="8" t="s">
        <v>3728</v>
      </c>
      <c r="Q321" s="8" t="s">
        <v>3729</v>
      </c>
    </row>
    <row r="322" spans="1:17" s="8" customFormat="1" ht="12.75" x14ac:dyDescent="0.2">
      <c r="A322" s="8" t="s">
        <v>3609</v>
      </c>
      <c r="B322" s="8" t="s">
        <v>19</v>
      </c>
      <c r="C322" s="8" t="s">
        <v>20</v>
      </c>
      <c r="D322" s="9" t="s">
        <v>21</v>
      </c>
      <c r="E322" s="9" t="s">
        <v>21</v>
      </c>
      <c r="F322" s="8" t="s">
        <v>22</v>
      </c>
      <c r="G322" s="8" t="s">
        <v>23</v>
      </c>
      <c r="H322" s="8" t="s">
        <v>24</v>
      </c>
      <c r="I322" s="10" t="s">
        <v>3258</v>
      </c>
      <c r="J322" s="8" t="s">
        <v>114</v>
      </c>
      <c r="K322" s="8" t="s">
        <v>3317</v>
      </c>
      <c r="L322" s="8" t="s">
        <v>27</v>
      </c>
      <c r="M322" s="15">
        <v>2002</v>
      </c>
      <c r="N322" s="13">
        <v>37549</v>
      </c>
      <c r="O322" s="8" t="s">
        <v>29</v>
      </c>
      <c r="P322" s="8" t="s">
        <v>3610</v>
      </c>
      <c r="Q322" s="8" t="s">
        <v>3611</v>
      </c>
    </row>
    <row r="323" spans="1:17" s="8" customFormat="1" ht="12.75" x14ac:dyDescent="0.2">
      <c r="A323" s="8" t="s">
        <v>5837</v>
      </c>
      <c r="B323" s="8" t="s">
        <v>19</v>
      </c>
      <c r="C323" s="8" t="s">
        <v>52</v>
      </c>
      <c r="D323" s="9" t="s">
        <v>21</v>
      </c>
      <c r="E323" s="9" t="s">
        <v>21</v>
      </c>
      <c r="F323" s="8" t="s">
        <v>22</v>
      </c>
      <c r="G323" s="8" t="s">
        <v>23</v>
      </c>
      <c r="H323" s="8" t="s">
        <v>53</v>
      </c>
      <c r="I323" s="10" t="s">
        <v>5662</v>
      </c>
      <c r="J323" s="8" t="s">
        <v>5834</v>
      </c>
      <c r="K323" s="8" t="s">
        <v>5834</v>
      </c>
      <c r="L323" s="8" t="s">
        <v>27</v>
      </c>
      <c r="M323" s="15">
        <v>1998</v>
      </c>
      <c r="N323" s="11" t="s">
        <v>48</v>
      </c>
      <c r="O323" s="8" t="s">
        <v>29</v>
      </c>
      <c r="P323" s="8" t="s">
        <v>5838</v>
      </c>
      <c r="Q323" s="8" t="s">
        <v>5839</v>
      </c>
    </row>
    <row r="324" spans="1:17" s="8" customFormat="1" ht="12.75" x14ac:dyDescent="0.2">
      <c r="A324" s="8" t="s">
        <v>6033</v>
      </c>
      <c r="B324" s="8" t="s">
        <v>19</v>
      </c>
      <c r="C324" s="8" t="s">
        <v>52</v>
      </c>
      <c r="D324" s="9" t="s">
        <v>21</v>
      </c>
      <c r="E324" s="9" t="s">
        <v>21</v>
      </c>
      <c r="F324" s="8" t="s">
        <v>22</v>
      </c>
      <c r="G324" s="8" t="s">
        <v>23</v>
      </c>
      <c r="H324" s="8" t="s">
        <v>53</v>
      </c>
      <c r="I324" s="10" t="s">
        <v>5662</v>
      </c>
      <c r="J324" s="8" t="s">
        <v>5834</v>
      </c>
      <c r="K324" s="8" t="s">
        <v>5834</v>
      </c>
      <c r="L324" s="8" t="s">
        <v>27</v>
      </c>
      <c r="M324" s="15">
        <v>2008</v>
      </c>
      <c r="N324" s="11" t="s">
        <v>4053</v>
      </c>
      <c r="O324" s="8" t="s">
        <v>29</v>
      </c>
      <c r="P324" s="8" t="s">
        <v>6034</v>
      </c>
      <c r="Q324" s="8" t="s">
        <v>6035</v>
      </c>
    </row>
    <row r="325" spans="1:17" s="8" customFormat="1" ht="12.75" x14ac:dyDescent="0.2">
      <c r="A325" s="8" t="s">
        <v>6462</v>
      </c>
      <c r="B325" s="8" t="s">
        <v>19</v>
      </c>
      <c r="C325" s="8" t="s">
        <v>52</v>
      </c>
      <c r="D325" s="9" t="s">
        <v>21</v>
      </c>
      <c r="E325" s="9" t="s">
        <v>21</v>
      </c>
      <c r="F325" s="8" t="s">
        <v>22</v>
      </c>
      <c r="G325" s="8" t="s">
        <v>23</v>
      </c>
      <c r="H325" s="8" t="s">
        <v>53</v>
      </c>
      <c r="I325" s="10" t="s">
        <v>5662</v>
      </c>
      <c r="J325" s="8" t="s">
        <v>6109</v>
      </c>
      <c r="K325" s="8" t="s">
        <v>6109</v>
      </c>
      <c r="L325" s="8" t="s">
        <v>27</v>
      </c>
      <c r="M325" s="15">
        <v>2008</v>
      </c>
      <c r="N325" s="13">
        <v>39628</v>
      </c>
      <c r="O325" s="8" t="s">
        <v>29</v>
      </c>
      <c r="P325" s="8" t="s">
        <v>6463</v>
      </c>
      <c r="Q325" s="8" t="s">
        <v>6464</v>
      </c>
    </row>
    <row r="326" spans="1:17" s="8" customFormat="1" ht="12.75" x14ac:dyDescent="0.2">
      <c r="A326" s="8" t="s">
        <v>6435</v>
      </c>
      <c r="B326" s="8" t="s">
        <v>19</v>
      </c>
      <c r="C326" s="8" t="s">
        <v>52</v>
      </c>
      <c r="D326" s="9" t="s">
        <v>21</v>
      </c>
      <c r="E326" s="9" t="s">
        <v>21</v>
      </c>
      <c r="F326" s="8" t="s">
        <v>22</v>
      </c>
      <c r="G326" s="8" t="s">
        <v>23</v>
      </c>
      <c r="H326" s="8" t="s">
        <v>53</v>
      </c>
      <c r="I326" s="10" t="s">
        <v>5662</v>
      </c>
      <c r="J326" s="8" t="s">
        <v>6109</v>
      </c>
      <c r="K326" s="8" t="s">
        <v>6109</v>
      </c>
      <c r="L326" s="8" t="s">
        <v>27</v>
      </c>
      <c r="M326" s="15">
        <v>2007</v>
      </c>
      <c r="N326" s="13">
        <v>39418</v>
      </c>
      <c r="O326" s="8" t="s">
        <v>29</v>
      </c>
      <c r="P326" s="8" t="s">
        <v>6436</v>
      </c>
      <c r="Q326" s="8" t="s">
        <v>6437</v>
      </c>
    </row>
    <row r="327" spans="1:17" s="8" customFormat="1" ht="12.75" x14ac:dyDescent="0.2">
      <c r="A327" s="8" t="s">
        <v>6444</v>
      </c>
      <c r="B327" s="8" t="s">
        <v>19</v>
      </c>
      <c r="C327" s="8" t="s">
        <v>52</v>
      </c>
      <c r="D327" s="9" t="s">
        <v>21</v>
      </c>
      <c r="E327" s="9" t="s">
        <v>21</v>
      </c>
      <c r="F327" s="8" t="s">
        <v>22</v>
      </c>
      <c r="G327" s="8" t="s">
        <v>23</v>
      </c>
      <c r="H327" s="8" t="s">
        <v>53</v>
      </c>
      <c r="I327" s="10" t="s">
        <v>5662</v>
      </c>
      <c r="J327" s="8" t="s">
        <v>6109</v>
      </c>
      <c r="K327" s="8" t="s">
        <v>6109</v>
      </c>
      <c r="L327" s="8" t="s">
        <v>27</v>
      </c>
      <c r="M327" s="15">
        <v>2007</v>
      </c>
      <c r="N327" s="13">
        <v>39415</v>
      </c>
      <c r="O327" s="8" t="s">
        <v>29</v>
      </c>
      <c r="P327" s="8" t="s">
        <v>6445</v>
      </c>
      <c r="Q327" s="8" t="s">
        <v>6446</v>
      </c>
    </row>
    <row r="328" spans="1:17" s="8" customFormat="1" ht="12.75" x14ac:dyDescent="0.2">
      <c r="A328" s="8" t="s">
        <v>6447</v>
      </c>
      <c r="B328" s="8" t="s">
        <v>19</v>
      </c>
      <c r="C328" s="8" t="s">
        <v>52</v>
      </c>
      <c r="D328" s="9" t="s">
        <v>21</v>
      </c>
      <c r="E328" s="9" t="s">
        <v>21</v>
      </c>
      <c r="F328" s="8" t="s">
        <v>22</v>
      </c>
      <c r="G328" s="8" t="s">
        <v>23</v>
      </c>
      <c r="H328" s="8" t="s">
        <v>53</v>
      </c>
      <c r="I328" s="10" t="s">
        <v>5662</v>
      </c>
      <c r="J328" s="8" t="s">
        <v>6109</v>
      </c>
      <c r="K328" s="8" t="s">
        <v>6109</v>
      </c>
      <c r="L328" s="8" t="s">
        <v>27</v>
      </c>
      <c r="M328" s="15">
        <v>2007</v>
      </c>
      <c r="N328" s="13">
        <v>39439</v>
      </c>
      <c r="O328" s="8" t="s">
        <v>29</v>
      </c>
      <c r="P328" s="8" t="s">
        <v>6448</v>
      </c>
      <c r="Q328" s="8" t="s">
        <v>6449</v>
      </c>
    </row>
    <row r="329" spans="1:17" s="8" customFormat="1" ht="12.75" x14ac:dyDescent="0.2">
      <c r="A329" s="8" t="s">
        <v>3851</v>
      </c>
      <c r="B329" s="8" t="s">
        <v>19</v>
      </c>
      <c r="C329" s="8" t="s">
        <v>52</v>
      </c>
      <c r="D329" s="9" t="s">
        <v>21</v>
      </c>
      <c r="E329" s="9" t="s">
        <v>21</v>
      </c>
      <c r="F329" s="8" t="s">
        <v>22</v>
      </c>
      <c r="G329" s="8" t="s">
        <v>23</v>
      </c>
      <c r="H329" s="8" t="s">
        <v>53</v>
      </c>
      <c r="I329" s="10" t="s">
        <v>3258</v>
      </c>
      <c r="J329" s="8" t="s">
        <v>114</v>
      </c>
      <c r="K329" s="8" t="s">
        <v>3281</v>
      </c>
      <c r="L329" s="8" t="s">
        <v>27</v>
      </c>
      <c r="M329" s="15">
        <v>2006</v>
      </c>
      <c r="N329" s="11" t="s">
        <v>1087</v>
      </c>
      <c r="O329" s="8" t="s">
        <v>29</v>
      </c>
      <c r="P329" s="8" t="s">
        <v>3852</v>
      </c>
      <c r="Q329" s="8" t="s">
        <v>3853</v>
      </c>
    </row>
    <row r="330" spans="1:17" s="8" customFormat="1" ht="12.75" x14ac:dyDescent="0.2">
      <c r="A330" s="8" t="s">
        <v>3854</v>
      </c>
      <c r="B330" s="8" t="s">
        <v>19</v>
      </c>
      <c r="C330" s="8" t="s">
        <v>52</v>
      </c>
      <c r="D330" s="9" t="s">
        <v>21</v>
      </c>
      <c r="E330" s="9" t="s">
        <v>21</v>
      </c>
      <c r="F330" s="8" t="s">
        <v>22</v>
      </c>
      <c r="G330" s="8" t="s">
        <v>23</v>
      </c>
      <c r="H330" s="8" t="s">
        <v>53</v>
      </c>
      <c r="I330" s="10" t="s">
        <v>3258</v>
      </c>
      <c r="J330" s="8" t="s">
        <v>114</v>
      </c>
      <c r="K330" s="8" t="s">
        <v>3281</v>
      </c>
      <c r="L330" s="8" t="s">
        <v>27</v>
      </c>
      <c r="M330" s="15">
        <v>2006</v>
      </c>
      <c r="N330" s="11" t="s">
        <v>1087</v>
      </c>
      <c r="O330" s="8" t="s">
        <v>29</v>
      </c>
      <c r="P330" s="8" t="s">
        <v>3855</v>
      </c>
      <c r="Q330" s="8" t="s">
        <v>3856</v>
      </c>
    </row>
    <row r="331" spans="1:17" s="8" customFormat="1" ht="12.75" x14ac:dyDescent="0.2">
      <c r="A331" s="8" t="s">
        <v>4133</v>
      </c>
      <c r="B331" s="8" t="s">
        <v>19</v>
      </c>
      <c r="C331" s="8" t="s">
        <v>52</v>
      </c>
      <c r="D331" s="9" t="s">
        <v>21</v>
      </c>
      <c r="E331" s="9" t="s">
        <v>21</v>
      </c>
      <c r="F331" s="8" t="s">
        <v>22</v>
      </c>
      <c r="G331" s="8" t="s">
        <v>23</v>
      </c>
      <c r="H331" s="8" t="s">
        <v>53</v>
      </c>
      <c r="I331" s="10" t="s">
        <v>3258</v>
      </c>
      <c r="J331" s="8" t="s">
        <v>114</v>
      </c>
      <c r="K331" s="8" t="s">
        <v>3281</v>
      </c>
      <c r="L331" s="8" t="s">
        <v>27</v>
      </c>
      <c r="M331" s="15">
        <v>2008</v>
      </c>
      <c r="N331" s="11" t="s">
        <v>1167</v>
      </c>
      <c r="O331" s="8" t="s">
        <v>29</v>
      </c>
      <c r="P331" s="8" t="s">
        <v>4134</v>
      </c>
      <c r="Q331" s="8" t="s">
        <v>4135</v>
      </c>
    </row>
    <row r="332" spans="1:17" s="8" customFormat="1" ht="12.75" x14ac:dyDescent="0.2">
      <c r="A332" s="8" t="s">
        <v>3823</v>
      </c>
      <c r="B332" s="8" t="s">
        <v>19</v>
      </c>
      <c r="C332" s="8" t="s">
        <v>20</v>
      </c>
      <c r="D332" s="9" t="s">
        <v>21</v>
      </c>
      <c r="E332" s="9" t="s">
        <v>21</v>
      </c>
      <c r="F332" s="8" t="s">
        <v>22</v>
      </c>
      <c r="G332" s="8" t="s">
        <v>23</v>
      </c>
      <c r="H332" s="8" t="s">
        <v>24</v>
      </c>
      <c r="I332" s="10" t="s">
        <v>3258</v>
      </c>
      <c r="J332" s="8" t="s">
        <v>114</v>
      </c>
      <c r="K332" s="8" t="s">
        <v>3259</v>
      </c>
      <c r="L332" s="8" t="s">
        <v>27</v>
      </c>
      <c r="M332" s="15">
        <v>2005</v>
      </c>
      <c r="N332" s="11" t="s">
        <v>421</v>
      </c>
      <c r="O332" s="8" t="s">
        <v>29</v>
      </c>
      <c r="P332" s="8" t="s">
        <v>3824</v>
      </c>
      <c r="Q332" s="8" t="s">
        <v>3825</v>
      </c>
    </row>
    <row r="333" spans="1:17" s="8" customFormat="1" ht="12.75" x14ac:dyDescent="0.2">
      <c r="A333" s="8" t="s">
        <v>3845</v>
      </c>
      <c r="B333" s="8" t="s">
        <v>19</v>
      </c>
      <c r="C333" s="8" t="s">
        <v>52</v>
      </c>
      <c r="D333" s="9" t="s">
        <v>21</v>
      </c>
      <c r="E333" s="9" t="s">
        <v>21</v>
      </c>
      <c r="F333" s="8" t="s">
        <v>22</v>
      </c>
      <c r="G333" s="8" t="s">
        <v>23</v>
      </c>
      <c r="H333" s="8" t="s">
        <v>53</v>
      </c>
      <c r="I333" s="10" t="s">
        <v>3258</v>
      </c>
      <c r="J333" s="8" t="s">
        <v>114</v>
      </c>
      <c r="K333" s="8" t="s">
        <v>3277</v>
      </c>
      <c r="L333" s="8" t="s">
        <v>27</v>
      </c>
      <c r="M333" s="15">
        <v>2006</v>
      </c>
      <c r="N333" s="11" t="s">
        <v>1087</v>
      </c>
      <c r="O333" s="8" t="s">
        <v>29</v>
      </c>
      <c r="P333" s="8" t="s">
        <v>3846</v>
      </c>
      <c r="Q333" s="8" t="s">
        <v>3847</v>
      </c>
    </row>
    <row r="334" spans="1:17" s="8" customFormat="1" ht="12.75" x14ac:dyDescent="0.2">
      <c r="A334" s="8" t="s">
        <v>4148</v>
      </c>
      <c r="B334" s="8" t="s">
        <v>19</v>
      </c>
      <c r="C334" s="8" t="s">
        <v>52</v>
      </c>
      <c r="D334" s="9" t="s">
        <v>21</v>
      </c>
      <c r="E334" s="9" t="s">
        <v>21</v>
      </c>
      <c r="F334" s="8" t="s">
        <v>22</v>
      </c>
      <c r="G334" s="8" t="s">
        <v>23</v>
      </c>
      <c r="H334" s="8" t="s">
        <v>53</v>
      </c>
      <c r="I334" s="10" t="s">
        <v>3258</v>
      </c>
      <c r="J334" s="8" t="s">
        <v>114</v>
      </c>
      <c r="K334" s="8" t="s">
        <v>3277</v>
      </c>
      <c r="L334" s="8" t="s">
        <v>27</v>
      </c>
      <c r="M334" s="15">
        <v>2008</v>
      </c>
      <c r="N334" s="13">
        <v>39813</v>
      </c>
      <c r="O334" s="8" t="s">
        <v>29</v>
      </c>
      <c r="P334" s="8" t="s">
        <v>4149</v>
      </c>
      <c r="Q334" s="8" t="s">
        <v>4150</v>
      </c>
    </row>
    <row r="335" spans="1:17" s="8" customFormat="1" ht="12.75" x14ac:dyDescent="0.2">
      <c r="A335" s="8" t="s">
        <v>3835</v>
      </c>
      <c r="B335" s="8" t="s">
        <v>19</v>
      </c>
      <c r="C335" s="8" t="s">
        <v>52</v>
      </c>
      <c r="D335" s="9" t="s">
        <v>21</v>
      </c>
      <c r="E335" s="9" t="s">
        <v>21</v>
      </c>
      <c r="F335" s="8" t="s">
        <v>22</v>
      </c>
      <c r="G335" s="8" t="s">
        <v>23</v>
      </c>
      <c r="H335" s="8" t="s">
        <v>53</v>
      </c>
      <c r="I335" s="10" t="s">
        <v>3258</v>
      </c>
      <c r="J335" s="8" t="s">
        <v>114</v>
      </c>
      <c r="K335" s="8" t="s">
        <v>3277</v>
      </c>
      <c r="L335" s="8" t="s">
        <v>27</v>
      </c>
      <c r="M335" s="15">
        <v>2006</v>
      </c>
      <c r="N335" s="11" t="s">
        <v>1087</v>
      </c>
      <c r="O335" s="8" t="s">
        <v>29</v>
      </c>
      <c r="P335" s="8" t="s">
        <v>3836</v>
      </c>
      <c r="Q335" s="8" t="s">
        <v>3837</v>
      </c>
    </row>
    <row r="336" spans="1:17" s="8" customFormat="1" ht="12.75" x14ac:dyDescent="0.2">
      <c r="A336" s="8" t="s">
        <v>3832</v>
      </c>
      <c r="B336" s="8" t="s">
        <v>19</v>
      </c>
      <c r="C336" s="8" t="s">
        <v>52</v>
      </c>
      <c r="D336" s="9" t="s">
        <v>21</v>
      </c>
      <c r="E336" s="9" t="s">
        <v>21</v>
      </c>
      <c r="F336" s="8" t="s">
        <v>22</v>
      </c>
      <c r="G336" s="8" t="s">
        <v>23</v>
      </c>
      <c r="H336" s="8" t="s">
        <v>53</v>
      </c>
      <c r="I336" s="10" t="s">
        <v>3258</v>
      </c>
      <c r="J336" s="8" t="s">
        <v>114</v>
      </c>
      <c r="K336" s="8" t="s">
        <v>3259</v>
      </c>
      <c r="L336" s="8" t="s">
        <v>27</v>
      </c>
      <c r="M336" s="15">
        <v>2006</v>
      </c>
      <c r="N336" s="11" t="s">
        <v>1087</v>
      </c>
      <c r="O336" s="8" t="s">
        <v>29</v>
      </c>
      <c r="P336" s="8" t="s">
        <v>3833</v>
      </c>
      <c r="Q336" s="8" t="s">
        <v>3834</v>
      </c>
    </row>
    <row r="337" spans="1:17" s="8" customFormat="1" ht="12.75" x14ac:dyDescent="0.2">
      <c r="A337" s="8" t="s">
        <v>2979</v>
      </c>
      <c r="B337" s="8" t="s">
        <v>19</v>
      </c>
      <c r="C337" s="8" t="s">
        <v>52</v>
      </c>
      <c r="D337" s="9" t="s">
        <v>21</v>
      </c>
      <c r="E337" s="9" t="s">
        <v>21</v>
      </c>
      <c r="F337" s="8" t="s">
        <v>22</v>
      </c>
      <c r="G337" s="8" t="s">
        <v>23</v>
      </c>
      <c r="H337" s="8" t="s">
        <v>53</v>
      </c>
      <c r="I337" s="10" t="s">
        <v>2850</v>
      </c>
      <c r="J337" s="8" t="s">
        <v>114</v>
      </c>
      <c r="K337" s="8" t="s">
        <v>2973</v>
      </c>
      <c r="L337" s="8" t="s">
        <v>27</v>
      </c>
      <c r="M337" s="10">
        <v>2009</v>
      </c>
      <c r="N337" s="11" t="s">
        <v>2528</v>
      </c>
      <c r="O337" s="8" t="s">
        <v>29</v>
      </c>
      <c r="P337" s="8" t="s">
        <v>2980</v>
      </c>
      <c r="Q337" s="8" t="s">
        <v>2981</v>
      </c>
    </row>
    <row r="338" spans="1:17" s="8" customFormat="1" ht="12.75" x14ac:dyDescent="0.2">
      <c r="A338" s="8" t="s">
        <v>2982</v>
      </c>
      <c r="B338" s="8" t="s">
        <v>19</v>
      </c>
      <c r="C338" s="8" t="s">
        <v>52</v>
      </c>
      <c r="D338" s="9" t="s">
        <v>21</v>
      </c>
      <c r="E338" s="9" t="s">
        <v>21</v>
      </c>
      <c r="F338" s="8" t="s">
        <v>22</v>
      </c>
      <c r="G338" s="8" t="s">
        <v>23</v>
      </c>
      <c r="H338" s="8" t="s">
        <v>53</v>
      </c>
      <c r="I338" s="10" t="s">
        <v>2850</v>
      </c>
      <c r="J338" s="8" t="s">
        <v>114</v>
      </c>
      <c r="K338" s="8" t="s">
        <v>2973</v>
      </c>
      <c r="L338" s="8" t="s">
        <v>27</v>
      </c>
      <c r="M338" s="10">
        <v>2009</v>
      </c>
      <c r="N338" s="11" t="s">
        <v>2528</v>
      </c>
      <c r="O338" s="8" t="s">
        <v>29</v>
      </c>
      <c r="P338" s="8" t="s">
        <v>2983</v>
      </c>
      <c r="Q338" s="8" t="s">
        <v>2984</v>
      </c>
    </row>
    <row r="339" spans="1:17" s="8" customFormat="1" ht="12.75" x14ac:dyDescent="0.2">
      <c r="A339" s="8" t="s">
        <v>2985</v>
      </c>
      <c r="B339" s="8" t="s">
        <v>19</v>
      </c>
      <c r="C339" s="8" t="s">
        <v>52</v>
      </c>
      <c r="D339" s="9" t="s">
        <v>21</v>
      </c>
      <c r="E339" s="9" t="s">
        <v>21</v>
      </c>
      <c r="F339" s="8" t="s">
        <v>22</v>
      </c>
      <c r="G339" s="8" t="s">
        <v>23</v>
      </c>
      <c r="H339" s="8" t="s">
        <v>53</v>
      </c>
      <c r="I339" s="10" t="s">
        <v>2850</v>
      </c>
      <c r="J339" s="8" t="s">
        <v>114</v>
      </c>
      <c r="K339" s="8" t="s">
        <v>2973</v>
      </c>
      <c r="L339" s="8" t="s">
        <v>27</v>
      </c>
      <c r="M339" s="10">
        <v>2009</v>
      </c>
      <c r="N339" s="11" t="s">
        <v>2528</v>
      </c>
      <c r="O339" s="8" t="s">
        <v>29</v>
      </c>
      <c r="P339" s="8" t="s">
        <v>2986</v>
      </c>
      <c r="Q339" s="8" t="s">
        <v>2987</v>
      </c>
    </row>
    <row r="340" spans="1:17" s="8" customFormat="1" ht="12.75" x14ac:dyDescent="0.2">
      <c r="A340" s="8" t="s">
        <v>2527</v>
      </c>
      <c r="B340" s="8" t="s">
        <v>19</v>
      </c>
      <c r="C340" s="8" t="s">
        <v>52</v>
      </c>
      <c r="D340" s="9" t="s">
        <v>21</v>
      </c>
      <c r="E340" s="9" t="s">
        <v>21</v>
      </c>
      <c r="F340" s="8" t="s">
        <v>22</v>
      </c>
      <c r="G340" s="8" t="s">
        <v>23</v>
      </c>
      <c r="H340" s="8" t="s">
        <v>53</v>
      </c>
      <c r="I340" s="10" t="s">
        <v>25</v>
      </c>
      <c r="J340" s="8" t="s">
        <v>114</v>
      </c>
      <c r="K340" s="8" t="s">
        <v>1822</v>
      </c>
      <c r="L340" s="8" t="s">
        <v>27</v>
      </c>
      <c r="M340" s="10">
        <v>2009</v>
      </c>
      <c r="N340" s="11" t="s">
        <v>2528</v>
      </c>
      <c r="O340" s="8" t="s">
        <v>29</v>
      </c>
      <c r="P340" s="8" t="s">
        <v>2529</v>
      </c>
      <c r="Q340" s="8" t="s">
        <v>2530</v>
      </c>
    </row>
    <row r="341" spans="1:17" s="8" customFormat="1" ht="12.75" x14ac:dyDescent="0.2">
      <c r="A341" s="8" t="s">
        <v>2988</v>
      </c>
      <c r="B341" s="8" t="s">
        <v>19</v>
      </c>
      <c r="C341" s="8" t="s">
        <v>52</v>
      </c>
      <c r="D341" s="9" t="s">
        <v>21</v>
      </c>
      <c r="E341" s="9" t="s">
        <v>21</v>
      </c>
      <c r="F341" s="8" t="s">
        <v>22</v>
      </c>
      <c r="G341" s="8" t="s">
        <v>23</v>
      </c>
      <c r="H341" s="8" t="s">
        <v>53</v>
      </c>
      <c r="I341" s="10" t="s">
        <v>2850</v>
      </c>
      <c r="J341" s="8" t="s">
        <v>114</v>
      </c>
      <c r="K341" s="8" t="s">
        <v>2989</v>
      </c>
      <c r="L341" s="8" t="s">
        <v>27</v>
      </c>
      <c r="M341" s="10">
        <v>2009</v>
      </c>
      <c r="N341" s="11" t="s">
        <v>2990</v>
      </c>
      <c r="O341" s="8" t="s">
        <v>29</v>
      </c>
      <c r="P341" s="8" t="s">
        <v>2991</v>
      </c>
      <c r="Q341" s="8" t="s">
        <v>2992</v>
      </c>
    </row>
    <row r="342" spans="1:17" s="8" customFormat="1" ht="12.75" x14ac:dyDescent="0.2">
      <c r="A342" s="8" t="s">
        <v>2993</v>
      </c>
      <c r="B342" s="8" t="s">
        <v>19</v>
      </c>
      <c r="C342" s="8" t="s">
        <v>52</v>
      </c>
      <c r="D342" s="9" t="s">
        <v>21</v>
      </c>
      <c r="E342" s="9" t="s">
        <v>21</v>
      </c>
      <c r="F342" s="8" t="s">
        <v>22</v>
      </c>
      <c r="G342" s="8" t="s">
        <v>23</v>
      </c>
      <c r="H342" s="8" t="s">
        <v>53</v>
      </c>
      <c r="I342" s="10" t="s">
        <v>2850</v>
      </c>
      <c r="J342" s="8" t="s">
        <v>114</v>
      </c>
      <c r="K342" s="8" t="s">
        <v>2989</v>
      </c>
      <c r="L342" s="8" t="s">
        <v>27</v>
      </c>
      <c r="M342" s="10">
        <v>2009</v>
      </c>
      <c r="N342" s="11" t="s">
        <v>2990</v>
      </c>
      <c r="O342" s="8" t="s">
        <v>29</v>
      </c>
      <c r="P342" s="8" t="s">
        <v>2994</v>
      </c>
      <c r="Q342" s="8" t="s">
        <v>2995</v>
      </c>
    </row>
    <row r="343" spans="1:17" s="8" customFormat="1" ht="12.75" x14ac:dyDescent="0.2">
      <c r="A343" s="8" t="s">
        <v>2996</v>
      </c>
      <c r="B343" s="8" t="s">
        <v>19</v>
      </c>
      <c r="C343" s="8" t="s">
        <v>52</v>
      </c>
      <c r="D343" s="9" t="s">
        <v>21</v>
      </c>
      <c r="E343" s="9" t="s">
        <v>21</v>
      </c>
      <c r="F343" s="8" t="s">
        <v>22</v>
      </c>
      <c r="G343" s="8" t="s">
        <v>23</v>
      </c>
      <c r="H343" s="8" t="s">
        <v>53</v>
      </c>
      <c r="I343" s="10" t="s">
        <v>2850</v>
      </c>
      <c r="J343" s="8" t="s">
        <v>114</v>
      </c>
      <c r="K343" s="8" t="s">
        <v>2989</v>
      </c>
      <c r="L343" s="8" t="s">
        <v>27</v>
      </c>
      <c r="M343" s="10">
        <v>2009</v>
      </c>
      <c r="N343" s="11" t="s">
        <v>2990</v>
      </c>
      <c r="O343" s="8" t="s">
        <v>29</v>
      </c>
      <c r="P343" s="8" t="s">
        <v>2997</v>
      </c>
      <c r="Q343" s="8" t="s">
        <v>2998</v>
      </c>
    </row>
    <row r="344" spans="1:17" s="8" customFormat="1" ht="12.75" x14ac:dyDescent="0.2">
      <c r="A344" s="8" t="s">
        <v>4281</v>
      </c>
      <c r="B344" s="8" t="s">
        <v>19</v>
      </c>
      <c r="C344" s="8" t="s">
        <v>52</v>
      </c>
      <c r="D344" s="9" t="s">
        <v>21</v>
      </c>
      <c r="E344" s="9" t="s">
        <v>21</v>
      </c>
      <c r="F344" s="8" t="s">
        <v>22</v>
      </c>
      <c r="G344" s="8" t="s">
        <v>23</v>
      </c>
      <c r="H344" s="8" t="s">
        <v>53</v>
      </c>
      <c r="I344" s="10" t="s">
        <v>3258</v>
      </c>
      <c r="J344" s="8" t="s">
        <v>114</v>
      </c>
      <c r="K344" s="8" t="s">
        <v>3534</v>
      </c>
      <c r="L344" s="8" t="s">
        <v>27</v>
      </c>
      <c r="M344" s="15">
        <v>2009</v>
      </c>
      <c r="N344" s="11" t="s">
        <v>2528</v>
      </c>
      <c r="O344" s="8" t="s">
        <v>29</v>
      </c>
      <c r="P344" s="8" t="s">
        <v>4282</v>
      </c>
      <c r="Q344" s="8" t="s">
        <v>4283</v>
      </c>
    </row>
    <row r="345" spans="1:17" s="8" customFormat="1" ht="12.75" x14ac:dyDescent="0.2">
      <c r="A345" s="8" t="s">
        <v>2999</v>
      </c>
      <c r="B345" s="8" t="s">
        <v>19</v>
      </c>
      <c r="C345" s="8" t="s">
        <v>52</v>
      </c>
      <c r="D345" s="9" t="s">
        <v>21</v>
      </c>
      <c r="E345" s="9" t="s">
        <v>21</v>
      </c>
      <c r="F345" s="8" t="s">
        <v>22</v>
      </c>
      <c r="G345" s="8" t="s">
        <v>23</v>
      </c>
      <c r="H345" s="8" t="s">
        <v>53</v>
      </c>
      <c r="I345" s="10" t="s">
        <v>2850</v>
      </c>
      <c r="J345" s="8" t="s">
        <v>114</v>
      </c>
      <c r="K345" s="8" t="s">
        <v>2862</v>
      </c>
      <c r="L345" s="8" t="s">
        <v>27</v>
      </c>
      <c r="M345" s="10">
        <v>2009</v>
      </c>
      <c r="N345" s="11" t="s">
        <v>2528</v>
      </c>
      <c r="O345" s="8" t="s">
        <v>29</v>
      </c>
      <c r="P345" s="8" t="s">
        <v>3000</v>
      </c>
      <c r="Q345" s="8" t="s">
        <v>3001</v>
      </c>
    </row>
    <row r="346" spans="1:17" s="8" customFormat="1" ht="12.75" x14ac:dyDescent="0.2">
      <c r="A346" s="8" t="s">
        <v>3002</v>
      </c>
      <c r="B346" s="8" t="s">
        <v>19</v>
      </c>
      <c r="C346" s="8" t="s">
        <v>52</v>
      </c>
      <c r="D346" s="9" t="s">
        <v>21</v>
      </c>
      <c r="E346" s="9" t="s">
        <v>21</v>
      </c>
      <c r="F346" s="8" t="s">
        <v>22</v>
      </c>
      <c r="G346" s="8" t="s">
        <v>23</v>
      </c>
      <c r="H346" s="8" t="s">
        <v>53</v>
      </c>
      <c r="I346" s="10" t="s">
        <v>2850</v>
      </c>
      <c r="J346" s="8" t="s">
        <v>114</v>
      </c>
      <c r="K346" s="8" t="s">
        <v>2862</v>
      </c>
      <c r="L346" s="8" t="s">
        <v>27</v>
      </c>
      <c r="M346" s="10">
        <v>2009</v>
      </c>
      <c r="N346" s="11" t="s">
        <v>2528</v>
      </c>
      <c r="O346" s="8" t="s">
        <v>29</v>
      </c>
      <c r="P346" s="8" t="s">
        <v>3003</v>
      </c>
      <c r="Q346" s="8" t="s">
        <v>3004</v>
      </c>
    </row>
    <row r="347" spans="1:17" s="8" customFormat="1" ht="12.75" x14ac:dyDescent="0.2">
      <c r="A347" s="8" t="s">
        <v>3008</v>
      </c>
      <c r="B347" s="8" t="s">
        <v>19</v>
      </c>
      <c r="C347" s="8" t="s">
        <v>52</v>
      </c>
      <c r="D347" s="9" t="s">
        <v>21</v>
      </c>
      <c r="E347" s="9" t="s">
        <v>21</v>
      </c>
      <c r="F347" s="8" t="s">
        <v>22</v>
      </c>
      <c r="G347" s="8" t="s">
        <v>23</v>
      </c>
      <c r="H347" s="8" t="s">
        <v>53</v>
      </c>
      <c r="I347" s="10" t="s">
        <v>2850</v>
      </c>
      <c r="J347" s="8" t="s">
        <v>114</v>
      </c>
      <c r="K347" s="8" t="s">
        <v>2891</v>
      </c>
      <c r="L347" s="8" t="s">
        <v>27</v>
      </c>
      <c r="M347" s="10">
        <v>2009</v>
      </c>
      <c r="N347" s="11" t="s">
        <v>2528</v>
      </c>
      <c r="O347" s="8" t="s">
        <v>29</v>
      </c>
      <c r="P347" s="8" t="s">
        <v>3009</v>
      </c>
      <c r="Q347" s="8" t="s">
        <v>3010</v>
      </c>
    </row>
    <row r="348" spans="1:17" s="8" customFormat="1" ht="12.75" x14ac:dyDescent="0.2">
      <c r="A348" s="8" t="s">
        <v>3011</v>
      </c>
      <c r="B348" s="8" t="s">
        <v>19</v>
      </c>
      <c r="C348" s="8" t="s">
        <v>52</v>
      </c>
      <c r="D348" s="9" t="s">
        <v>21</v>
      </c>
      <c r="E348" s="9" t="s">
        <v>21</v>
      </c>
      <c r="F348" s="8" t="s">
        <v>22</v>
      </c>
      <c r="G348" s="8" t="s">
        <v>23</v>
      </c>
      <c r="H348" s="8" t="s">
        <v>53</v>
      </c>
      <c r="I348" s="10" t="s">
        <v>2850</v>
      </c>
      <c r="J348" s="8" t="s">
        <v>114</v>
      </c>
      <c r="K348" s="8" t="s">
        <v>2891</v>
      </c>
      <c r="L348" s="8" t="s">
        <v>27</v>
      </c>
      <c r="M348" s="10">
        <v>2009</v>
      </c>
      <c r="N348" s="11" t="s">
        <v>2528</v>
      </c>
      <c r="O348" s="8" t="s">
        <v>29</v>
      </c>
      <c r="P348" s="8" t="s">
        <v>3012</v>
      </c>
      <c r="Q348" s="8" t="s">
        <v>3013</v>
      </c>
    </row>
    <row r="349" spans="1:17" s="8" customFormat="1" ht="12.75" x14ac:dyDescent="0.2">
      <c r="A349" s="8" t="s">
        <v>2531</v>
      </c>
      <c r="B349" s="8" t="s">
        <v>19</v>
      </c>
      <c r="C349" s="8" t="s">
        <v>52</v>
      </c>
      <c r="D349" s="9" t="s">
        <v>21</v>
      </c>
      <c r="E349" s="9" t="s">
        <v>21</v>
      </c>
      <c r="F349" s="8" t="s">
        <v>22</v>
      </c>
      <c r="G349" s="8" t="s">
        <v>23</v>
      </c>
      <c r="H349" s="8" t="s">
        <v>53</v>
      </c>
      <c r="I349" s="10" t="s">
        <v>25</v>
      </c>
      <c r="J349" s="8" t="s">
        <v>114</v>
      </c>
      <c r="K349" s="8" t="s">
        <v>115</v>
      </c>
      <c r="L349" s="8" t="s">
        <v>27</v>
      </c>
      <c r="M349" s="10">
        <v>2009</v>
      </c>
      <c r="N349" s="11" t="s">
        <v>1186</v>
      </c>
      <c r="O349" s="8" t="s">
        <v>29</v>
      </c>
      <c r="P349" s="8" t="s">
        <v>2532</v>
      </c>
      <c r="Q349" s="8" t="s">
        <v>2533</v>
      </c>
    </row>
    <row r="350" spans="1:17" s="8" customFormat="1" ht="12.75" x14ac:dyDescent="0.2">
      <c r="A350" s="8" t="s">
        <v>3634</v>
      </c>
      <c r="B350" s="8" t="s">
        <v>19</v>
      </c>
      <c r="C350" s="8" t="s">
        <v>52</v>
      </c>
      <c r="D350" s="9" t="s">
        <v>21</v>
      </c>
      <c r="E350" s="9" t="s">
        <v>21</v>
      </c>
      <c r="F350" s="8" t="s">
        <v>22</v>
      </c>
      <c r="G350" s="8" t="s">
        <v>23</v>
      </c>
      <c r="H350" s="8" t="s">
        <v>53</v>
      </c>
      <c r="I350" s="10" t="s">
        <v>3258</v>
      </c>
      <c r="J350" s="8" t="s">
        <v>114</v>
      </c>
      <c r="K350" s="8" t="s">
        <v>762</v>
      </c>
      <c r="L350" s="8" t="s">
        <v>27</v>
      </c>
      <c r="M350" s="15">
        <v>2002</v>
      </c>
      <c r="N350" s="11" t="s">
        <v>314</v>
      </c>
      <c r="O350" s="8" t="s">
        <v>29</v>
      </c>
      <c r="P350" s="8" t="s">
        <v>3635</v>
      </c>
      <c r="Q350" s="8" t="s">
        <v>3636</v>
      </c>
    </row>
    <row r="351" spans="1:17" s="8" customFormat="1" ht="12.75" x14ac:dyDescent="0.2">
      <c r="A351" s="8" t="s">
        <v>3656</v>
      </c>
      <c r="B351" s="8" t="s">
        <v>19</v>
      </c>
      <c r="C351" s="8" t="s">
        <v>52</v>
      </c>
      <c r="D351" s="9" t="s">
        <v>21</v>
      </c>
      <c r="E351" s="9" t="s">
        <v>21</v>
      </c>
      <c r="F351" s="8" t="s">
        <v>22</v>
      </c>
      <c r="G351" s="8" t="s">
        <v>23</v>
      </c>
      <c r="H351" s="8" t="s">
        <v>53</v>
      </c>
      <c r="I351" s="10" t="s">
        <v>3258</v>
      </c>
      <c r="J351" s="8" t="s">
        <v>114</v>
      </c>
      <c r="K351" s="8" t="s">
        <v>3277</v>
      </c>
      <c r="L351" s="8" t="s">
        <v>27</v>
      </c>
      <c r="M351" s="15">
        <v>2003</v>
      </c>
      <c r="N351" s="11" t="s">
        <v>248</v>
      </c>
      <c r="O351" s="8" t="s">
        <v>29</v>
      </c>
      <c r="P351" s="8" t="s">
        <v>3657</v>
      </c>
      <c r="Q351" s="8" t="s">
        <v>3658</v>
      </c>
    </row>
    <row r="352" spans="1:17" s="8" customFormat="1" ht="12.75" x14ac:dyDescent="0.2">
      <c r="A352" s="8" t="s">
        <v>5843</v>
      </c>
      <c r="B352" s="8" t="s">
        <v>19</v>
      </c>
      <c r="C352" s="8" t="s">
        <v>52</v>
      </c>
      <c r="D352" s="9" t="s">
        <v>21</v>
      </c>
      <c r="E352" s="9" t="s">
        <v>21</v>
      </c>
      <c r="F352" s="8" t="s">
        <v>22</v>
      </c>
      <c r="G352" s="8" t="s">
        <v>23</v>
      </c>
      <c r="H352" s="8" t="s">
        <v>53</v>
      </c>
      <c r="I352" s="10" t="s">
        <v>5662</v>
      </c>
      <c r="J352" s="8" t="s">
        <v>5834</v>
      </c>
      <c r="K352" s="8" t="s">
        <v>5834</v>
      </c>
      <c r="L352" s="8" t="s">
        <v>27</v>
      </c>
      <c r="M352" s="15">
        <v>1998</v>
      </c>
      <c r="N352" s="13">
        <v>36094</v>
      </c>
      <c r="O352" s="8" t="s">
        <v>29</v>
      </c>
      <c r="P352" s="8" t="s">
        <v>5844</v>
      </c>
      <c r="Q352" s="8" t="s">
        <v>5845</v>
      </c>
    </row>
    <row r="353" spans="1:17" s="8" customFormat="1" ht="12.75" x14ac:dyDescent="0.2">
      <c r="A353" s="8" t="s">
        <v>5862</v>
      </c>
      <c r="B353" s="8" t="s">
        <v>19</v>
      </c>
      <c r="C353" s="8" t="s">
        <v>52</v>
      </c>
      <c r="D353" s="9" t="s">
        <v>21</v>
      </c>
      <c r="E353" s="9" t="s">
        <v>21</v>
      </c>
      <c r="F353" s="8" t="s">
        <v>22</v>
      </c>
      <c r="G353" s="8" t="s">
        <v>23</v>
      </c>
      <c r="H353" s="8" t="s">
        <v>53</v>
      </c>
      <c r="I353" s="10" t="s">
        <v>5662</v>
      </c>
      <c r="J353" s="8" t="s">
        <v>5834</v>
      </c>
      <c r="K353" s="8" t="s">
        <v>5834</v>
      </c>
      <c r="L353" s="8" t="s">
        <v>27</v>
      </c>
      <c r="M353" s="15">
        <v>1999</v>
      </c>
      <c r="N353" s="13">
        <v>36441</v>
      </c>
      <c r="O353" s="8" t="s">
        <v>29</v>
      </c>
      <c r="P353" s="8" t="s">
        <v>5863</v>
      </c>
      <c r="Q353" s="8" t="s">
        <v>5864</v>
      </c>
    </row>
    <row r="354" spans="1:17" s="8" customFormat="1" ht="12.75" x14ac:dyDescent="0.2">
      <c r="A354" s="8" t="s">
        <v>5865</v>
      </c>
      <c r="B354" s="8" t="s">
        <v>19</v>
      </c>
      <c r="C354" s="8" t="s">
        <v>52</v>
      </c>
      <c r="D354" s="9" t="s">
        <v>21</v>
      </c>
      <c r="E354" s="9" t="s">
        <v>21</v>
      </c>
      <c r="F354" s="8" t="s">
        <v>22</v>
      </c>
      <c r="G354" s="8" t="s">
        <v>23</v>
      </c>
      <c r="H354" s="8" t="s">
        <v>53</v>
      </c>
      <c r="I354" s="10" t="s">
        <v>5662</v>
      </c>
      <c r="J354" s="8" t="s">
        <v>5834</v>
      </c>
      <c r="K354" s="8" t="s">
        <v>5834</v>
      </c>
      <c r="L354" s="8" t="s">
        <v>27</v>
      </c>
      <c r="M354" s="15">
        <v>1999</v>
      </c>
      <c r="N354" s="13">
        <v>36401</v>
      </c>
      <c r="O354" s="8" t="s">
        <v>29</v>
      </c>
      <c r="P354" s="8" t="s">
        <v>5866</v>
      </c>
      <c r="Q354" s="8" t="s">
        <v>5867</v>
      </c>
    </row>
    <row r="355" spans="1:17" s="8" customFormat="1" ht="12.75" x14ac:dyDescent="0.2">
      <c r="A355" s="8" t="s">
        <v>5877</v>
      </c>
      <c r="B355" s="8" t="s">
        <v>19</v>
      </c>
      <c r="C355" s="8" t="s">
        <v>52</v>
      </c>
      <c r="D355" s="9" t="s">
        <v>21</v>
      </c>
      <c r="E355" s="9" t="s">
        <v>21</v>
      </c>
      <c r="F355" s="8" t="s">
        <v>22</v>
      </c>
      <c r="G355" s="8" t="s">
        <v>23</v>
      </c>
      <c r="H355" s="8" t="s">
        <v>53</v>
      </c>
      <c r="I355" s="10" t="s">
        <v>5662</v>
      </c>
      <c r="J355" s="8" t="s">
        <v>5834</v>
      </c>
      <c r="K355" s="8" t="s">
        <v>5834</v>
      </c>
      <c r="L355" s="8" t="s">
        <v>27</v>
      </c>
      <c r="M355" s="15">
        <v>2000</v>
      </c>
      <c r="N355" s="13">
        <v>36726</v>
      </c>
      <c r="O355" s="8" t="s">
        <v>29</v>
      </c>
      <c r="P355" s="8" t="s">
        <v>5878</v>
      </c>
      <c r="Q355" s="8" t="s">
        <v>5879</v>
      </c>
    </row>
    <row r="356" spans="1:17" s="8" customFormat="1" ht="12.75" x14ac:dyDescent="0.2">
      <c r="A356" s="8" t="s">
        <v>5886</v>
      </c>
      <c r="B356" s="8" t="s">
        <v>19</v>
      </c>
      <c r="C356" s="8" t="s">
        <v>52</v>
      </c>
      <c r="D356" s="9" t="s">
        <v>21</v>
      </c>
      <c r="E356" s="9" t="s">
        <v>21</v>
      </c>
      <c r="F356" s="8" t="s">
        <v>22</v>
      </c>
      <c r="G356" s="8" t="s">
        <v>23</v>
      </c>
      <c r="H356" s="8" t="s">
        <v>53</v>
      </c>
      <c r="I356" s="10" t="s">
        <v>5662</v>
      </c>
      <c r="J356" s="8" t="s">
        <v>5834</v>
      </c>
      <c r="K356" s="8" t="s">
        <v>5834</v>
      </c>
      <c r="L356" s="8" t="s">
        <v>27</v>
      </c>
      <c r="M356" s="15">
        <v>2001</v>
      </c>
      <c r="N356" s="13">
        <v>36990</v>
      </c>
      <c r="O356" s="8" t="s">
        <v>29</v>
      </c>
      <c r="P356" s="8" t="s">
        <v>5887</v>
      </c>
      <c r="Q356" s="8" t="s">
        <v>5888</v>
      </c>
    </row>
    <row r="357" spans="1:17" s="8" customFormat="1" ht="12.75" x14ac:dyDescent="0.2">
      <c r="A357" s="8" t="s">
        <v>5883</v>
      </c>
      <c r="B357" s="8" t="s">
        <v>19</v>
      </c>
      <c r="C357" s="8" t="s">
        <v>52</v>
      </c>
      <c r="D357" s="9" t="s">
        <v>21</v>
      </c>
      <c r="E357" s="9" t="s">
        <v>21</v>
      </c>
      <c r="F357" s="8" t="s">
        <v>22</v>
      </c>
      <c r="G357" s="8" t="s">
        <v>23</v>
      </c>
      <c r="H357" s="8" t="s">
        <v>53</v>
      </c>
      <c r="I357" s="10" t="s">
        <v>5662</v>
      </c>
      <c r="J357" s="8" t="s">
        <v>5834</v>
      </c>
      <c r="K357" s="8" t="s">
        <v>5834</v>
      </c>
      <c r="L357" s="8" t="s">
        <v>27</v>
      </c>
      <c r="M357" s="15">
        <v>2001</v>
      </c>
      <c r="N357" s="13">
        <v>37094</v>
      </c>
      <c r="O357" s="8" t="s">
        <v>29</v>
      </c>
      <c r="P357" s="8" t="s">
        <v>5884</v>
      </c>
      <c r="Q357" s="8" t="s">
        <v>5885</v>
      </c>
    </row>
    <row r="358" spans="1:17" s="8" customFormat="1" ht="12.75" x14ac:dyDescent="0.2">
      <c r="A358" s="8" t="s">
        <v>5895</v>
      </c>
      <c r="B358" s="8" t="s">
        <v>19</v>
      </c>
      <c r="C358" s="8" t="s">
        <v>52</v>
      </c>
      <c r="D358" s="9" t="s">
        <v>21</v>
      </c>
      <c r="E358" s="9" t="s">
        <v>21</v>
      </c>
      <c r="F358" s="8" t="s">
        <v>22</v>
      </c>
      <c r="G358" s="8" t="s">
        <v>23</v>
      </c>
      <c r="H358" s="8" t="s">
        <v>53</v>
      </c>
      <c r="I358" s="10" t="s">
        <v>5662</v>
      </c>
      <c r="J358" s="8" t="s">
        <v>5834</v>
      </c>
      <c r="K358" s="8" t="s">
        <v>5834</v>
      </c>
      <c r="L358" s="8" t="s">
        <v>27</v>
      </c>
      <c r="M358" s="15">
        <v>2002</v>
      </c>
      <c r="N358" s="13">
        <v>37481</v>
      </c>
      <c r="O358" s="8" t="s">
        <v>29</v>
      </c>
      <c r="P358" s="8" t="s">
        <v>5896</v>
      </c>
      <c r="Q358" s="8" t="s">
        <v>5897</v>
      </c>
    </row>
    <row r="359" spans="1:17" s="8" customFormat="1" ht="12.75" x14ac:dyDescent="0.2">
      <c r="A359" s="8" t="s">
        <v>5892</v>
      </c>
      <c r="B359" s="8" t="s">
        <v>19</v>
      </c>
      <c r="C359" s="8" t="s">
        <v>52</v>
      </c>
      <c r="D359" s="9" t="s">
        <v>21</v>
      </c>
      <c r="E359" s="9" t="s">
        <v>21</v>
      </c>
      <c r="F359" s="8" t="s">
        <v>22</v>
      </c>
      <c r="G359" s="8" t="s">
        <v>23</v>
      </c>
      <c r="H359" s="8" t="s">
        <v>53</v>
      </c>
      <c r="I359" s="10" t="s">
        <v>5662</v>
      </c>
      <c r="J359" s="8" t="s">
        <v>5834</v>
      </c>
      <c r="K359" s="8" t="s">
        <v>5834</v>
      </c>
      <c r="L359" s="8" t="s">
        <v>27</v>
      </c>
      <c r="M359" s="15">
        <v>2002</v>
      </c>
      <c r="N359" s="13">
        <v>37595</v>
      </c>
      <c r="O359" s="8" t="s">
        <v>29</v>
      </c>
      <c r="P359" s="8" t="s">
        <v>5893</v>
      </c>
      <c r="Q359" s="8" t="s">
        <v>5894</v>
      </c>
    </row>
    <row r="360" spans="1:17" s="8" customFormat="1" ht="12.75" x14ac:dyDescent="0.2">
      <c r="A360" s="8" t="s">
        <v>5904</v>
      </c>
      <c r="B360" s="8" t="s">
        <v>19</v>
      </c>
      <c r="C360" s="8" t="s">
        <v>52</v>
      </c>
      <c r="D360" s="9" t="s">
        <v>21</v>
      </c>
      <c r="E360" s="9" t="s">
        <v>21</v>
      </c>
      <c r="F360" s="8" t="s">
        <v>22</v>
      </c>
      <c r="G360" s="8" t="s">
        <v>23</v>
      </c>
      <c r="H360" s="8" t="s">
        <v>53</v>
      </c>
      <c r="I360" s="10" t="s">
        <v>5662</v>
      </c>
      <c r="J360" s="8" t="s">
        <v>5834</v>
      </c>
      <c r="K360" s="8" t="s">
        <v>5834</v>
      </c>
      <c r="L360" s="8" t="s">
        <v>27</v>
      </c>
      <c r="M360" s="15">
        <v>2003</v>
      </c>
      <c r="N360" s="13">
        <v>37819</v>
      </c>
      <c r="O360" s="8" t="s">
        <v>29</v>
      </c>
      <c r="P360" s="8" t="s">
        <v>5905</v>
      </c>
      <c r="Q360" s="8" t="s">
        <v>5906</v>
      </c>
    </row>
    <row r="361" spans="1:17" s="8" customFormat="1" ht="12.75" x14ac:dyDescent="0.2">
      <c r="A361" s="8" t="s">
        <v>5907</v>
      </c>
      <c r="B361" s="8" t="s">
        <v>19</v>
      </c>
      <c r="C361" s="8" t="s">
        <v>52</v>
      </c>
      <c r="D361" s="9" t="s">
        <v>21</v>
      </c>
      <c r="E361" s="9" t="s">
        <v>21</v>
      </c>
      <c r="F361" s="8" t="s">
        <v>22</v>
      </c>
      <c r="G361" s="8" t="s">
        <v>23</v>
      </c>
      <c r="H361" s="8" t="s">
        <v>53</v>
      </c>
      <c r="I361" s="10" t="s">
        <v>5662</v>
      </c>
      <c r="J361" s="8" t="s">
        <v>5834</v>
      </c>
      <c r="K361" s="8" t="s">
        <v>5834</v>
      </c>
      <c r="L361" s="8" t="s">
        <v>27</v>
      </c>
      <c r="M361" s="15">
        <v>2003</v>
      </c>
      <c r="N361" s="13">
        <v>37725</v>
      </c>
      <c r="O361" s="8" t="s">
        <v>29</v>
      </c>
      <c r="P361" s="8" t="s">
        <v>5908</v>
      </c>
      <c r="Q361" s="8" t="s">
        <v>5909</v>
      </c>
    </row>
    <row r="362" spans="1:17" s="8" customFormat="1" ht="12.75" x14ac:dyDescent="0.2">
      <c r="A362" s="8" t="s">
        <v>5955</v>
      </c>
      <c r="B362" s="8" t="s">
        <v>19</v>
      </c>
      <c r="C362" s="8" t="s">
        <v>52</v>
      </c>
      <c r="D362" s="9" t="s">
        <v>21</v>
      </c>
      <c r="E362" s="9" t="s">
        <v>21</v>
      </c>
      <c r="F362" s="8" t="s">
        <v>22</v>
      </c>
      <c r="G362" s="8" t="s">
        <v>23</v>
      </c>
      <c r="H362" s="8" t="s">
        <v>53</v>
      </c>
      <c r="I362" s="10" t="s">
        <v>5662</v>
      </c>
      <c r="J362" s="8" t="s">
        <v>5834</v>
      </c>
      <c r="K362" s="8" t="s">
        <v>5834</v>
      </c>
      <c r="L362" s="8" t="s">
        <v>27</v>
      </c>
      <c r="M362" s="15">
        <v>2005</v>
      </c>
      <c r="N362" s="13">
        <v>38664</v>
      </c>
      <c r="O362" s="8" t="s">
        <v>29</v>
      </c>
      <c r="P362" s="8" t="s">
        <v>5956</v>
      </c>
      <c r="Q362" s="8" t="s">
        <v>5957</v>
      </c>
    </row>
    <row r="363" spans="1:17" s="8" customFormat="1" ht="12.75" x14ac:dyDescent="0.2">
      <c r="A363" s="8" t="s">
        <v>5964</v>
      </c>
      <c r="B363" s="8" t="s">
        <v>19</v>
      </c>
      <c r="C363" s="8" t="s">
        <v>52</v>
      </c>
      <c r="D363" s="9" t="s">
        <v>21</v>
      </c>
      <c r="E363" s="9" t="s">
        <v>21</v>
      </c>
      <c r="F363" s="8" t="s">
        <v>22</v>
      </c>
      <c r="G363" s="8" t="s">
        <v>23</v>
      </c>
      <c r="H363" s="8" t="s">
        <v>53</v>
      </c>
      <c r="I363" s="10" t="s">
        <v>5662</v>
      </c>
      <c r="J363" s="8" t="s">
        <v>5834</v>
      </c>
      <c r="K363" s="8" t="s">
        <v>5834</v>
      </c>
      <c r="L363" s="8" t="s">
        <v>27</v>
      </c>
      <c r="M363" s="15">
        <v>2006</v>
      </c>
      <c r="N363" s="13">
        <v>39036</v>
      </c>
      <c r="O363" s="8" t="s">
        <v>29</v>
      </c>
      <c r="P363" s="8" t="s">
        <v>5965</v>
      </c>
      <c r="Q363" s="8" t="s">
        <v>5966</v>
      </c>
    </row>
    <row r="364" spans="1:17" s="8" customFormat="1" ht="12.75" x14ac:dyDescent="0.2">
      <c r="A364" s="8" t="s">
        <v>5967</v>
      </c>
      <c r="B364" s="8" t="s">
        <v>19</v>
      </c>
      <c r="C364" s="8" t="s">
        <v>52</v>
      </c>
      <c r="D364" s="9" t="s">
        <v>21</v>
      </c>
      <c r="E364" s="9" t="s">
        <v>21</v>
      </c>
      <c r="F364" s="8" t="s">
        <v>22</v>
      </c>
      <c r="G364" s="8" t="s">
        <v>23</v>
      </c>
      <c r="H364" s="8" t="s">
        <v>53</v>
      </c>
      <c r="I364" s="10" t="s">
        <v>5662</v>
      </c>
      <c r="J364" s="8" t="s">
        <v>5834</v>
      </c>
      <c r="K364" s="8" t="s">
        <v>5834</v>
      </c>
      <c r="L364" s="8" t="s">
        <v>27</v>
      </c>
      <c r="M364" s="15">
        <v>2006</v>
      </c>
      <c r="N364" s="13">
        <v>38877</v>
      </c>
      <c r="O364" s="8" t="s">
        <v>29</v>
      </c>
      <c r="P364" s="8" t="s">
        <v>5968</v>
      </c>
      <c r="Q364" s="8" t="s">
        <v>5969</v>
      </c>
    </row>
    <row r="365" spans="1:17" s="8" customFormat="1" ht="12.75" x14ac:dyDescent="0.2">
      <c r="A365" s="8" t="s">
        <v>6006</v>
      </c>
      <c r="B365" s="8" t="s">
        <v>19</v>
      </c>
      <c r="C365" s="8" t="s">
        <v>52</v>
      </c>
      <c r="D365" s="9" t="s">
        <v>21</v>
      </c>
      <c r="E365" s="9" t="s">
        <v>21</v>
      </c>
      <c r="F365" s="8" t="s">
        <v>22</v>
      </c>
      <c r="G365" s="8" t="s">
        <v>23</v>
      </c>
      <c r="H365" s="8" t="s">
        <v>53</v>
      </c>
      <c r="I365" s="10" t="s">
        <v>5662</v>
      </c>
      <c r="J365" s="8" t="s">
        <v>5834</v>
      </c>
      <c r="K365" s="8" t="s">
        <v>5834</v>
      </c>
      <c r="L365" s="8" t="s">
        <v>27</v>
      </c>
      <c r="M365" s="15">
        <v>2007</v>
      </c>
      <c r="N365" s="13">
        <v>39326</v>
      </c>
      <c r="O365" s="8" t="s">
        <v>29</v>
      </c>
      <c r="P365" s="8" t="s">
        <v>6007</v>
      </c>
      <c r="Q365" s="8" t="s">
        <v>6008</v>
      </c>
    </row>
    <row r="366" spans="1:17" s="8" customFormat="1" ht="12.75" x14ac:dyDescent="0.2">
      <c r="A366" s="8" t="s">
        <v>5997</v>
      </c>
      <c r="B366" s="8" t="s">
        <v>19</v>
      </c>
      <c r="C366" s="8" t="s">
        <v>52</v>
      </c>
      <c r="D366" s="9" t="s">
        <v>21</v>
      </c>
      <c r="E366" s="9" t="s">
        <v>21</v>
      </c>
      <c r="F366" s="8" t="s">
        <v>22</v>
      </c>
      <c r="G366" s="8" t="s">
        <v>23</v>
      </c>
      <c r="H366" s="8" t="s">
        <v>53</v>
      </c>
      <c r="I366" s="10" t="s">
        <v>5662</v>
      </c>
      <c r="J366" s="8" t="s">
        <v>5834</v>
      </c>
      <c r="K366" s="8" t="s">
        <v>5834</v>
      </c>
      <c r="L366" s="8" t="s">
        <v>27</v>
      </c>
      <c r="M366" s="15">
        <v>2007</v>
      </c>
      <c r="N366" s="13">
        <v>39408</v>
      </c>
      <c r="O366" s="8" t="s">
        <v>29</v>
      </c>
      <c r="P366" s="8" t="s">
        <v>5998</v>
      </c>
      <c r="Q366" s="8" t="s">
        <v>5999</v>
      </c>
    </row>
    <row r="367" spans="1:17" s="8" customFormat="1" ht="12.75" x14ac:dyDescent="0.2">
      <c r="A367" s="8" t="s">
        <v>6646</v>
      </c>
      <c r="B367" s="8" t="s">
        <v>19</v>
      </c>
      <c r="C367" s="12" t="s">
        <v>6506</v>
      </c>
      <c r="D367" s="9" t="s">
        <v>1072</v>
      </c>
      <c r="E367" s="9" t="s">
        <v>1073</v>
      </c>
      <c r="F367" s="8" t="s">
        <v>832</v>
      </c>
      <c r="G367" s="8" t="s">
        <v>23</v>
      </c>
      <c r="H367" s="8" t="s">
        <v>1074</v>
      </c>
      <c r="I367" s="10" t="s">
        <v>5662</v>
      </c>
      <c r="J367" s="8" t="s">
        <v>6631</v>
      </c>
      <c r="K367" s="8" t="s">
        <v>6631</v>
      </c>
      <c r="L367" s="8" t="s">
        <v>27</v>
      </c>
      <c r="M367" s="15">
        <v>2006</v>
      </c>
      <c r="N367" s="11" t="s">
        <v>1087</v>
      </c>
      <c r="O367" s="8" t="s">
        <v>29</v>
      </c>
      <c r="P367" s="8" t="s">
        <v>6647</v>
      </c>
      <c r="Q367" s="8" t="s">
        <v>6648</v>
      </c>
    </row>
    <row r="368" spans="1:17" s="8" customFormat="1" ht="12.75" x14ac:dyDescent="0.2">
      <c r="A368" s="8" t="s">
        <v>6658</v>
      </c>
      <c r="B368" s="8" t="s">
        <v>19</v>
      </c>
      <c r="C368" s="12" t="s">
        <v>6506</v>
      </c>
      <c r="D368" s="9" t="s">
        <v>1072</v>
      </c>
      <c r="E368" s="9" t="s">
        <v>1073</v>
      </c>
      <c r="F368" s="8" t="s">
        <v>832</v>
      </c>
      <c r="G368" s="8" t="s">
        <v>23</v>
      </c>
      <c r="H368" s="8" t="s">
        <v>1074</v>
      </c>
      <c r="I368" s="10" t="s">
        <v>5662</v>
      </c>
      <c r="J368" s="8" t="s">
        <v>6631</v>
      </c>
      <c r="K368" s="8" t="s">
        <v>6631</v>
      </c>
      <c r="L368" s="8" t="s">
        <v>27</v>
      </c>
      <c r="M368" s="15">
        <v>2006</v>
      </c>
      <c r="N368" s="11" t="s">
        <v>1087</v>
      </c>
      <c r="O368" s="8" t="s">
        <v>29</v>
      </c>
      <c r="P368" s="8" t="s">
        <v>6659</v>
      </c>
      <c r="Q368" s="8" t="s">
        <v>6660</v>
      </c>
    </row>
    <row r="369" spans="1:17" s="8" customFormat="1" ht="12.75" x14ac:dyDescent="0.2">
      <c r="A369" s="8" t="s">
        <v>6649</v>
      </c>
      <c r="B369" s="8" t="s">
        <v>19</v>
      </c>
      <c r="C369" s="12" t="s">
        <v>6506</v>
      </c>
      <c r="D369" s="9" t="s">
        <v>1072</v>
      </c>
      <c r="E369" s="9" t="s">
        <v>1073</v>
      </c>
      <c r="F369" s="8" t="s">
        <v>832</v>
      </c>
      <c r="G369" s="8" t="s">
        <v>23</v>
      </c>
      <c r="H369" s="8" t="s">
        <v>1074</v>
      </c>
      <c r="I369" s="10" t="s">
        <v>5662</v>
      </c>
      <c r="J369" s="8" t="s">
        <v>6631</v>
      </c>
      <c r="K369" s="8" t="s">
        <v>6631</v>
      </c>
      <c r="L369" s="8" t="s">
        <v>27</v>
      </c>
      <c r="M369" s="15">
        <v>2006</v>
      </c>
      <c r="N369" s="11" t="s">
        <v>1087</v>
      </c>
      <c r="O369" s="8" t="s">
        <v>29</v>
      </c>
      <c r="P369" s="8" t="s">
        <v>6650</v>
      </c>
      <c r="Q369" s="8" t="s">
        <v>6651</v>
      </c>
    </row>
    <row r="370" spans="1:17" s="8" customFormat="1" ht="12.75" x14ac:dyDescent="0.2">
      <c r="A370" s="8" t="s">
        <v>6640</v>
      </c>
      <c r="B370" s="8" t="s">
        <v>19</v>
      </c>
      <c r="C370" s="8" t="s">
        <v>52</v>
      </c>
      <c r="D370" s="9" t="s">
        <v>21</v>
      </c>
      <c r="E370" s="9" t="s">
        <v>21</v>
      </c>
      <c r="F370" s="8" t="s">
        <v>22</v>
      </c>
      <c r="G370" s="8" t="s">
        <v>23</v>
      </c>
      <c r="H370" s="8" t="s">
        <v>53</v>
      </c>
      <c r="I370" s="10" t="s">
        <v>5662</v>
      </c>
      <c r="J370" s="8" t="s">
        <v>6631</v>
      </c>
      <c r="K370" s="8" t="s">
        <v>6631</v>
      </c>
      <c r="L370" s="8" t="s">
        <v>27</v>
      </c>
      <c r="M370" s="15">
        <v>2002</v>
      </c>
      <c r="N370" s="11" t="s">
        <v>314</v>
      </c>
      <c r="O370" s="8" t="s">
        <v>29</v>
      </c>
      <c r="P370" s="8" t="s">
        <v>6641</v>
      </c>
      <c r="Q370" s="8" t="s">
        <v>6642</v>
      </c>
    </row>
    <row r="371" spans="1:17" s="8" customFormat="1" ht="12.75" x14ac:dyDescent="0.2">
      <c r="A371" s="8" t="s">
        <v>5232</v>
      </c>
      <c r="B371" s="8" t="s">
        <v>19</v>
      </c>
      <c r="C371" s="8" t="s">
        <v>52</v>
      </c>
      <c r="D371" s="9" t="s">
        <v>21</v>
      </c>
      <c r="E371" s="9" t="s">
        <v>21</v>
      </c>
      <c r="F371" s="8" t="s">
        <v>22</v>
      </c>
      <c r="G371" s="8" t="s">
        <v>23</v>
      </c>
      <c r="H371" s="8" t="s">
        <v>53</v>
      </c>
      <c r="I371" s="10" t="s">
        <v>3258</v>
      </c>
      <c r="J371" s="8" t="s">
        <v>5222</v>
      </c>
      <c r="K371" s="8" t="s">
        <v>5223</v>
      </c>
      <c r="L371" s="8" t="s">
        <v>27</v>
      </c>
      <c r="M371" s="15">
        <v>1996</v>
      </c>
      <c r="N371" s="11" t="s">
        <v>3270</v>
      </c>
      <c r="O371" s="8" t="s">
        <v>29</v>
      </c>
      <c r="P371" s="8" t="s">
        <v>5233</v>
      </c>
      <c r="Q371" s="8" t="s">
        <v>5234</v>
      </c>
    </row>
    <row r="372" spans="1:17" s="8" customFormat="1" ht="12.75" x14ac:dyDescent="0.2">
      <c r="A372" s="8" t="s">
        <v>6626</v>
      </c>
      <c r="B372" s="8" t="s">
        <v>19</v>
      </c>
      <c r="C372" s="8" t="s">
        <v>52</v>
      </c>
      <c r="D372" s="9" t="s">
        <v>21</v>
      </c>
      <c r="E372" s="9" t="s">
        <v>21</v>
      </c>
      <c r="F372" s="8" t="s">
        <v>22</v>
      </c>
      <c r="G372" s="8" t="s">
        <v>23</v>
      </c>
      <c r="H372" s="8" t="s">
        <v>53</v>
      </c>
      <c r="I372" s="10" t="s">
        <v>5662</v>
      </c>
      <c r="J372" s="8" t="s">
        <v>6627</v>
      </c>
      <c r="K372" s="8" t="s">
        <v>6627</v>
      </c>
      <c r="L372" s="8" t="s">
        <v>27</v>
      </c>
      <c r="M372" s="15">
        <v>1999</v>
      </c>
      <c r="N372" s="11" t="s">
        <v>41</v>
      </c>
      <c r="O372" s="8" t="s">
        <v>29</v>
      </c>
      <c r="P372" s="8" t="s">
        <v>6628</v>
      </c>
      <c r="Q372" s="8" t="s">
        <v>6629</v>
      </c>
    </row>
    <row r="373" spans="1:17" s="8" customFormat="1" ht="12.75" x14ac:dyDescent="0.2">
      <c r="A373" s="8" t="s">
        <v>7256</v>
      </c>
      <c r="B373" s="8" t="s">
        <v>19</v>
      </c>
      <c r="C373" s="8" t="s">
        <v>52</v>
      </c>
      <c r="D373" s="9" t="s">
        <v>21</v>
      </c>
      <c r="E373" s="9" t="s">
        <v>21</v>
      </c>
      <c r="F373" s="8" t="s">
        <v>22</v>
      </c>
      <c r="G373" s="8" t="s">
        <v>23</v>
      </c>
      <c r="H373" s="8" t="s">
        <v>53</v>
      </c>
      <c r="I373" s="10" t="s">
        <v>7164</v>
      </c>
      <c r="J373" s="8" t="s">
        <v>7211</v>
      </c>
      <c r="K373" s="8" t="s">
        <v>7257</v>
      </c>
      <c r="L373" s="8" t="s">
        <v>27</v>
      </c>
      <c r="M373" s="11">
        <v>2008</v>
      </c>
      <c r="N373" s="13">
        <v>39597</v>
      </c>
      <c r="O373" s="8" t="s">
        <v>29</v>
      </c>
      <c r="P373" s="8" t="s">
        <v>7258</v>
      </c>
      <c r="Q373" s="8" t="s">
        <v>7259</v>
      </c>
    </row>
    <row r="374" spans="1:17" s="8" customFormat="1" ht="12.75" x14ac:dyDescent="0.2">
      <c r="A374" s="8" t="s">
        <v>6030</v>
      </c>
      <c r="B374" s="8" t="s">
        <v>19</v>
      </c>
      <c r="C374" s="8" t="s">
        <v>52</v>
      </c>
      <c r="D374" s="9" t="s">
        <v>21</v>
      </c>
      <c r="E374" s="9" t="s">
        <v>21</v>
      </c>
      <c r="F374" s="8" t="s">
        <v>22</v>
      </c>
      <c r="G374" s="8" t="s">
        <v>23</v>
      </c>
      <c r="H374" s="8" t="s">
        <v>53</v>
      </c>
      <c r="I374" s="10" t="s">
        <v>5662</v>
      </c>
      <c r="J374" s="8" t="s">
        <v>5834</v>
      </c>
      <c r="K374" s="8" t="s">
        <v>5834</v>
      </c>
      <c r="L374" s="8" t="s">
        <v>27</v>
      </c>
      <c r="M374" s="15">
        <v>2008</v>
      </c>
      <c r="N374" s="13">
        <v>39763</v>
      </c>
      <c r="O374" s="8" t="s">
        <v>29</v>
      </c>
      <c r="P374" s="8" t="s">
        <v>6031</v>
      </c>
      <c r="Q374" s="8" t="s">
        <v>6032</v>
      </c>
    </row>
    <row r="375" spans="1:17" s="8" customFormat="1" ht="12.75" x14ac:dyDescent="0.2">
      <c r="A375" s="8" t="s">
        <v>6027</v>
      </c>
      <c r="B375" s="8" t="s">
        <v>19</v>
      </c>
      <c r="C375" s="8" t="s">
        <v>52</v>
      </c>
      <c r="D375" s="9" t="s">
        <v>21</v>
      </c>
      <c r="E375" s="9" t="s">
        <v>21</v>
      </c>
      <c r="F375" s="8" t="s">
        <v>22</v>
      </c>
      <c r="G375" s="8" t="s">
        <v>23</v>
      </c>
      <c r="H375" s="8" t="s">
        <v>53</v>
      </c>
      <c r="I375" s="10" t="s">
        <v>5662</v>
      </c>
      <c r="J375" s="8" t="s">
        <v>5834</v>
      </c>
      <c r="K375" s="8" t="s">
        <v>5834</v>
      </c>
      <c r="L375" s="8" t="s">
        <v>27</v>
      </c>
      <c r="M375" s="15">
        <v>2008</v>
      </c>
      <c r="N375" s="13">
        <v>39804</v>
      </c>
      <c r="O375" s="8" t="s">
        <v>29</v>
      </c>
      <c r="P375" s="8" t="s">
        <v>6028</v>
      </c>
      <c r="Q375" s="8" t="s">
        <v>6029</v>
      </c>
    </row>
    <row r="376" spans="1:17" s="8" customFormat="1" ht="12.75" x14ac:dyDescent="0.2">
      <c r="A376" s="8" t="s">
        <v>6000</v>
      </c>
      <c r="B376" s="8" t="s">
        <v>19</v>
      </c>
      <c r="C376" s="8" t="s">
        <v>52</v>
      </c>
      <c r="D376" s="9" t="s">
        <v>21</v>
      </c>
      <c r="E376" s="9" t="s">
        <v>21</v>
      </c>
      <c r="F376" s="8" t="s">
        <v>22</v>
      </c>
      <c r="G376" s="8" t="s">
        <v>23</v>
      </c>
      <c r="H376" s="8" t="s">
        <v>53</v>
      </c>
      <c r="I376" s="10" t="s">
        <v>5662</v>
      </c>
      <c r="J376" s="8" t="s">
        <v>5834</v>
      </c>
      <c r="K376" s="8" t="s">
        <v>5834</v>
      </c>
      <c r="L376" s="8" t="s">
        <v>27</v>
      </c>
      <c r="M376" s="15">
        <v>2007</v>
      </c>
      <c r="N376" s="11" t="s">
        <v>1277</v>
      </c>
      <c r="O376" s="8" t="s">
        <v>29</v>
      </c>
      <c r="P376" s="8" t="s">
        <v>6001</v>
      </c>
      <c r="Q376" s="8" t="s">
        <v>6002</v>
      </c>
    </row>
    <row r="377" spans="1:17" s="8" customFormat="1" ht="12.75" x14ac:dyDescent="0.2">
      <c r="A377" s="8" t="s">
        <v>6003</v>
      </c>
      <c r="B377" s="8" t="s">
        <v>19</v>
      </c>
      <c r="C377" s="8" t="s">
        <v>52</v>
      </c>
      <c r="D377" s="9" t="s">
        <v>21</v>
      </c>
      <c r="E377" s="9" t="s">
        <v>21</v>
      </c>
      <c r="F377" s="8" t="s">
        <v>22</v>
      </c>
      <c r="G377" s="8" t="s">
        <v>23</v>
      </c>
      <c r="H377" s="8" t="s">
        <v>53</v>
      </c>
      <c r="I377" s="10" t="s">
        <v>5662</v>
      </c>
      <c r="J377" s="8" t="s">
        <v>5834</v>
      </c>
      <c r="K377" s="8" t="s">
        <v>5834</v>
      </c>
      <c r="L377" s="8" t="s">
        <v>27</v>
      </c>
      <c r="M377" s="15">
        <v>2007</v>
      </c>
      <c r="N377" s="11" t="s">
        <v>3918</v>
      </c>
      <c r="O377" s="8" t="s">
        <v>29</v>
      </c>
      <c r="P377" s="8" t="s">
        <v>6004</v>
      </c>
      <c r="Q377" s="8" t="s">
        <v>6005</v>
      </c>
    </row>
    <row r="378" spans="1:17" s="8" customFormat="1" ht="12.75" x14ac:dyDescent="0.2">
      <c r="A378" s="8" t="s">
        <v>5505</v>
      </c>
      <c r="B378" s="8" t="s">
        <v>19</v>
      </c>
      <c r="C378" s="8" t="s">
        <v>52</v>
      </c>
      <c r="D378" s="9" t="s">
        <v>21</v>
      </c>
      <c r="E378" s="9" t="s">
        <v>21</v>
      </c>
      <c r="F378" s="8" t="s">
        <v>22</v>
      </c>
      <c r="G378" s="8" t="s">
        <v>23</v>
      </c>
      <c r="H378" s="8" t="s">
        <v>53</v>
      </c>
      <c r="I378" s="10" t="s">
        <v>3258</v>
      </c>
      <c r="J378" s="8" t="s">
        <v>5222</v>
      </c>
      <c r="K378" s="8" t="s">
        <v>5223</v>
      </c>
      <c r="L378" s="8" t="s">
        <v>27</v>
      </c>
      <c r="M378" s="15">
        <v>2009</v>
      </c>
      <c r="N378" s="13">
        <v>39931</v>
      </c>
      <c r="O378" s="8" t="s">
        <v>29</v>
      </c>
      <c r="P378" s="8" t="s">
        <v>5506</v>
      </c>
      <c r="Q378" s="8" t="s">
        <v>5507</v>
      </c>
    </row>
    <row r="379" spans="1:17" s="8" customFormat="1" ht="12.75" x14ac:dyDescent="0.2">
      <c r="A379" s="148" t="s">
        <v>5427</v>
      </c>
      <c r="B379" s="8" t="s">
        <v>19</v>
      </c>
      <c r="C379" s="8" t="s">
        <v>5398</v>
      </c>
      <c r="G379" s="8" t="s">
        <v>23</v>
      </c>
      <c r="H379" s="8" t="s">
        <v>53</v>
      </c>
      <c r="I379" s="10" t="s">
        <v>3258</v>
      </c>
      <c r="J379" s="8" t="s">
        <v>5222</v>
      </c>
      <c r="K379" s="8" t="s">
        <v>5223</v>
      </c>
      <c r="L379" s="8" t="s">
        <v>27</v>
      </c>
      <c r="M379" s="15">
        <v>2007</v>
      </c>
      <c r="N379" s="11" t="s">
        <v>1281</v>
      </c>
      <c r="O379" s="8" t="s">
        <v>29</v>
      </c>
      <c r="P379" s="8" t="s">
        <v>5428</v>
      </c>
      <c r="Q379" s="8" t="s">
        <v>5429</v>
      </c>
    </row>
    <row r="380" spans="1:17" s="8" customFormat="1" ht="12.75" x14ac:dyDescent="0.2">
      <c r="A380" s="8" t="s">
        <v>5443</v>
      </c>
      <c r="B380" s="8" t="s">
        <v>19</v>
      </c>
      <c r="C380" s="12" t="s">
        <v>5411</v>
      </c>
      <c r="D380" s="9" t="s">
        <v>68</v>
      </c>
      <c r="E380" s="9" t="s">
        <v>69</v>
      </c>
      <c r="F380" s="9" t="s">
        <v>22</v>
      </c>
      <c r="G380" s="8" t="s">
        <v>23</v>
      </c>
      <c r="H380" s="8" t="s">
        <v>53</v>
      </c>
      <c r="I380" s="10" t="s">
        <v>3258</v>
      </c>
      <c r="J380" s="8" t="s">
        <v>5222</v>
      </c>
      <c r="K380" s="8" t="s">
        <v>5223</v>
      </c>
      <c r="L380" s="8" t="s">
        <v>27</v>
      </c>
      <c r="M380" s="15">
        <v>2008</v>
      </c>
      <c r="N380" s="11" t="s">
        <v>5444</v>
      </c>
      <c r="O380" s="8" t="s">
        <v>29</v>
      </c>
      <c r="P380" s="8" t="s">
        <v>5445</v>
      </c>
      <c r="Q380" s="8" t="s">
        <v>5446</v>
      </c>
    </row>
    <row r="381" spans="1:17" s="8" customFormat="1" ht="12.75" x14ac:dyDescent="0.2">
      <c r="A381" s="8" t="s">
        <v>5381</v>
      </c>
      <c r="B381" s="8" t="s">
        <v>19</v>
      </c>
      <c r="C381" s="8" t="s">
        <v>52</v>
      </c>
      <c r="D381" s="9" t="s">
        <v>21</v>
      </c>
      <c r="E381" s="9" t="s">
        <v>21</v>
      </c>
      <c r="F381" s="8" t="s">
        <v>22</v>
      </c>
      <c r="G381" s="8" t="s">
        <v>23</v>
      </c>
      <c r="H381" s="8" t="s">
        <v>53</v>
      </c>
      <c r="I381" s="10" t="s">
        <v>3258</v>
      </c>
      <c r="J381" s="8" t="s">
        <v>5222</v>
      </c>
      <c r="K381" s="8" t="s">
        <v>5223</v>
      </c>
      <c r="L381" s="8" t="s">
        <v>27</v>
      </c>
      <c r="M381" s="15">
        <v>2006</v>
      </c>
      <c r="N381" s="13">
        <v>38734</v>
      </c>
      <c r="O381" s="8" t="s">
        <v>29</v>
      </c>
      <c r="P381" s="8" t="s">
        <v>5382</v>
      </c>
      <c r="Q381" s="8" t="s">
        <v>5383</v>
      </c>
    </row>
    <row r="382" spans="1:17" s="8" customFormat="1" ht="12.75" x14ac:dyDescent="0.2">
      <c r="A382" s="8" t="s">
        <v>5357</v>
      </c>
      <c r="B382" s="8" t="s">
        <v>19</v>
      </c>
      <c r="C382" s="8" t="s">
        <v>52</v>
      </c>
      <c r="D382" s="9" t="s">
        <v>21</v>
      </c>
      <c r="E382" s="9" t="s">
        <v>21</v>
      </c>
      <c r="F382" s="8" t="s">
        <v>22</v>
      </c>
      <c r="G382" s="8" t="s">
        <v>23</v>
      </c>
      <c r="H382" s="8" t="s">
        <v>53</v>
      </c>
      <c r="I382" s="10" t="s">
        <v>3258</v>
      </c>
      <c r="J382" s="8" t="s">
        <v>5222</v>
      </c>
      <c r="K382" s="8" t="s">
        <v>5223</v>
      </c>
      <c r="L382" s="8" t="s">
        <v>27</v>
      </c>
      <c r="M382" s="15">
        <v>2006</v>
      </c>
      <c r="N382" s="13">
        <v>38761</v>
      </c>
      <c r="O382" s="8" t="s">
        <v>29</v>
      </c>
      <c r="P382" s="8" t="s">
        <v>5358</v>
      </c>
      <c r="Q382" s="8" t="s">
        <v>5359</v>
      </c>
    </row>
    <row r="383" spans="1:17" s="8" customFormat="1" ht="12.75" x14ac:dyDescent="0.2">
      <c r="A383" s="8" t="s">
        <v>5366</v>
      </c>
      <c r="B383" s="8" t="s">
        <v>19</v>
      </c>
      <c r="C383" s="8" t="s">
        <v>52</v>
      </c>
      <c r="D383" s="9" t="s">
        <v>21</v>
      </c>
      <c r="E383" s="9" t="s">
        <v>21</v>
      </c>
      <c r="F383" s="8" t="s">
        <v>22</v>
      </c>
      <c r="G383" s="8" t="s">
        <v>23</v>
      </c>
      <c r="H383" s="8" t="s">
        <v>53</v>
      </c>
      <c r="I383" s="10" t="s">
        <v>3258</v>
      </c>
      <c r="J383" s="8" t="s">
        <v>5222</v>
      </c>
      <c r="K383" s="8" t="s">
        <v>5223</v>
      </c>
      <c r="L383" s="8" t="s">
        <v>27</v>
      </c>
      <c r="M383" s="15">
        <v>2006</v>
      </c>
      <c r="N383" s="13">
        <v>38862</v>
      </c>
      <c r="O383" s="8" t="s">
        <v>29</v>
      </c>
      <c r="P383" s="8" t="s">
        <v>5367</v>
      </c>
      <c r="Q383" s="8" t="s">
        <v>5368</v>
      </c>
    </row>
    <row r="384" spans="1:17" s="8" customFormat="1" ht="12.75" x14ac:dyDescent="0.2">
      <c r="A384" s="8" t="s">
        <v>5360</v>
      </c>
      <c r="B384" s="8" t="s">
        <v>19</v>
      </c>
      <c r="C384" s="8" t="s">
        <v>52</v>
      </c>
      <c r="D384" s="9" t="s">
        <v>21</v>
      </c>
      <c r="E384" s="9" t="s">
        <v>21</v>
      </c>
      <c r="F384" s="8" t="s">
        <v>22</v>
      </c>
      <c r="G384" s="8" t="s">
        <v>23</v>
      </c>
      <c r="H384" s="8" t="s">
        <v>53</v>
      </c>
      <c r="I384" s="10" t="s">
        <v>3258</v>
      </c>
      <c r="J384" s="8" t="s">
        <v>5222</v>
      </c>
      <c r="K384" s="8" t="s">
        <v>5223</v>
      </c>
      <c r="L384" s="8" t="s">
        <v>27</v>
      </c>
      <c r="M384" s="15">
        <v>2006</v>
      </c>
      <c r="N384" s="13">
        <v>38863</v>
      </c>
      <c r="O384" s="8" t="s">
        <v>29</v>
      </c>
      <c r="P384" s="8" t="s">
        <v>5361</v>
      </c>
      <c r="Q384" s="8" t="s">
        <v>5362</v>
      </c>
    </row>
    <row r="385" spans="1:17" s="8" customFormat="1" ht="12.75" x14ac:dyDescent="0.2">
      <c r="A385" s="8" t="s">
        <v>5363</v>
      </c>
      <c r="B385" s="8" t="s">
        <v>19</v>
      </c>
      <c r="C385" s="8" t="s">
        <v>52</v>
      </c>
      <c r="D385" s="9" t="s">
        <v>21</v>
      </c>
      <c r="E385" s="9" t="s">
        <v>21</v>
      </c>
      <c r="F385" s="8" t="s">
        <v>22</v>
      </c>
      <c r="G385" s="8" t="s">
        <v>23</v>
      </c>
      <c r="H385" s="8" t="s">
        <v>53</v>
      </c>
      <c r="I385" s="10" t="s">
        <v>3258</v>
      </c>
      <c r="J385" s="8" t="s">
        <v>5222</v>
      </c>
      <c r="K385" s="8" t="s">
        <v>5223</v>
      </c>
      <c r="L385" s="8" t="s">
        <v>27</v>
      </c>
      <c r="M385" s="15">
        <v>2006</v>
      </c>
      <c r="N385" s="13">
        <v>38866</v>
      </c>
      <c r="O385" s="8" t="s">
        <v>29</v>
      </c>
      <c r="P385" s="8" t="s">
        <v>5364</v>
      </c>
      <c r="Q385" s="8" t="s">
        <v>5365</v>
      </c>
    </row>
    <row r="386" spans="1:17" s="8" customFormat="1" ht="12.75" x14ac:dyDescent="0.2">
      <c r="A386" s="8" t="s">
        <v>5345</v>
      </c>
      <c r="B386" s="8" t="s">
        <v>19</v>
      </c>
      <c r="C386" s="8" t="s">
        <v>52</v>
      </c>
      <c r="D386" s="9" t="s">
        <v>21</v>
      </c>
      <c r="E386" s="9" t="s">
        <v>21</v>
      </c>
      <c r="F386" s="8" t="s">
        <v>22</v>
      </c>
      <c r="G386" s="8" t="s">
        <v>23</v>
      </c>
      <c r="H386" s="8" t="s">
        <v>53</v>
      </c>
      <c r="I386" s="10" t="s">
        <v>3258</v>
      </c>
      <c r="J386" s="8" t="s">
        <v>5222</v>
      </c>
      <c r="K386" s="8" t="s">
        <v>5223</v>
      </c>
      <c r="L386" s="8" t="s">
        <v>27</v>
      </c>
      <c r="M386" s="15">
        <v>2006</v>
      </c>
      <c r="N386" s="13">
        <v>39043</v>
      </c>
      <c r="O386" s="8" t="s">
        <v>29</v>
      </c>
      <c r="P386" s="8" t="s">
        <v>5346</v>
      </c>
      <c r="Q386" s="8" t="s">
        <v>5347</v>
      </c>
    </row>
    <row r="387" spans="1:17" s="8" customFormat="1" ht="12.75" x14ac:dyDescent="0.2">
      <c r="A387" s="8" t="s">
        <v>5342</v>
      </c>
      <c r="B387" s="8" t="s">
        <v>19</v>
      </c>
      <c r="C387" s="8" t="s">
        <v>52</v>
      </c>
      <c r="D387" s="9" t="s">
        <v>21</v>
      </c>
      <c r="E387" s="9" t="s">
        <v>21</v>
      </c>
      <c r="F387" s="8" t="s">
        <v>22</v>
      </c>
      <c r="G387" s="8" t="s">
        <v>23</v>
      </c>
      <c r="H387" s="8" t="s">
        <v>53</v>
      </c>
      <c r="I387" s="10" t="s">
        <v>3258</v>
      </c>
      <c r="J387" s="8" t="s">
        <v>5222</v>
      </c>
      <c r="K387" s="8" t="s">
        <v>5223</v>
      </c>
      <c r="L387" s="8" t="s">
        <v>27</v>
      </c>
      <c r="M387" s="15">
        <v>2006</v>
      </c>
      <c r="N387" s="13">
        <v>39059</v>
      </c>
      <c r="O387" s="8" t="s">
        <v>29</v>
      </c>
      <c r="P387" s="8" t="s">
        <v>5343</v>
      </c>
      <c r="Q387" s="8" t="s">
        <v>5344</v>
      </c>
    </row>
    <row r="388" spans="1:17" s="8" customFormat="1" ht="12.75" x14ac:dyDescent="0.2">
      <c r="A388" s="8" t="s">
        <v>5351</v>
      </c>
      <c r="B388" s="8" t="s">
        <v>19</v>
      </c>
      <c r="C388" s="8" t="s">
        <v>52</v>
      </c>
      <c r="D388" s="9" t="s">
        <v>21</v>
      </c>
      <c r="E388" s="9" t="s">
        <v>21</v>
      </c>
      <c r="F388" s="8" t="s">
        <v>22</v>
      </c>
      <c r="G388" s="8" t="s">
        <v>23</v>
      </c>
      <c r="H388" s="8" t="s">
        <v>53</v>
      </c>
      <c r="I388" s="10" t="s">
        <v>3258</v>
      </c>
      <c r="J388" s="8" t="s">
        <v>5222</v>
      </c>
      <c r="K388" s="8" t="s">
        <v>5223</v>
      </c>
      <c r="L388" s="8" t="s">
        <v>27</v>
      </c>
      <c r="M388" s="15">
        <v>2006</v>
      </c>
      <c r="N388" s="13">
        <v>38758</v>
      </c>
      <c r="O388" s="8" t="s">
        <v>29</v>
      </c>
      <c r="P388" s="8" t="s">
        <v>5352</v>
      </c>
      <c r="Q388" s="8" t="s">
        <v>5353</v>
      </c>
    </row>
    <row r="389" spans="1:17" s="8" customFormat="1" ht="12.75" x14ac:dyDescent="0.2">
      <c r="A389" s="8" t="s">
        <v>5369</v>
      </c>
      <c r="B389" s="8" t="s">
        <v>19</v>
      </c>
      <c r="C389" s="8" t="s">
        <v>52</v>
      </c>
      <c r="D389" s="9" t="s">
        <v>21</v>
      </c>
      <c r="E389" s="9" t="s">
        <v>21</v>
      </c>
      <c r="F389" s="8" t="s">
        <v>22</v>
      </c>
      <c r="G389" s="8" t="s">
        <v>23</v>
      </c>
      <c r="H389" s="8" t="s">
        <v>53</v>
      </c>
      <c r="I389" s="10" t="s">
        <v>3258</v>
      </c>
      <c r="J389" s="8" t="s">
        <v>5222</v>
      </c>
      <c r="K389" s="8" t="s">
        <v>5223</v>
      </c>
      <c r="L389" s="8" t="s">
        <v>27</v>
      </c>
      <c r="M389" s="15">
        <v>2006</v>
      </c>
      <c r="N389" s="13">
        <v>38765</v>
      </c>
      <c r="O389" s="8" t="s">
        <v>29</v>
      </c>
      <c r="P389" s="8" t="s">
        <v>5370</v>
      </c>
      <c r="Q389" s="8" t="s">
        <v>5371</v>
      </c>
    </row>
    <row r="390" spans="1:17" s="8" customFormat="1" ht="12.75" x14ac:dyDescent="0.2">
      <c r="A390" s="8" t="s">
        <v>5354</v>
      </c>
      <c r="B390" s="8" t="s">
        <v>19</v>
      </c>
      <c r="C390" s="8" t="s">
        <v>52</v>
      </c>
      <c r="D390" s="9" t="s">
        <v>21</v>
      </c>
      <c r="E390" s="9" t="s">
        <v>21</v>
      </c>
      <c r="F390" s="8" t="s">
        <v>22</v>
      </c>
      <c r="G390" s="8" t="s">
        <v>23</v>
      </c>
      <c r="H390" s="8" t="s">
        <v>53</v>
      </c>
      <c r="I390" s="10" t="s">
        <v>3258</v>
      </c>
      <c r="J390" s="8" t="s">
        <v>5222</v>
      </c>
      <c r="K390" s="8" t="s">
        <v>5223</v>
      </c>
      <c r="L390" s="8" t="s">
        <v>27</v>
      </c>
      <c r="M390" s="15">
        <v>2006</v>
      </c>
      <c r="N390" s="13">
        <v>38834</v>
      </c>
      <c r="O390" s="8" t="s">
        <v>29</v>
      </c>
      <c r="P390" s="8" t="s">
        <v>5355</v>
      </c>
      <c r="Q390" s="8" t="s">
        <v>5356</v>
      </c>
    </row>
    <row r="391" spans="1:17" s="8" customFormat="1" ht="12.75" x14ac:dyDescent="0.2">
      <c r="A391" s="8" t="s">
        <v>3014</v>
      </c>
      <c r="B391" s="8" t="s">
        <v>19</v>
      </c>
      <c r="C391" s="8" t="s">
        <v>52</v>
      </c>
      <c r="D391" s="9" t="s">
        <v>21</v>
      </c>
      <c r="E391" s="9" t="s">
        <v>21</v>
      </c>
      <c r="F391" s="8" t="s">
        <v>22</v>
      </c>
      <c r="G391" s="8" t="s">
        <v>23</v>
      </c>
      <c r="H391" s="8" t="s">
        <v>53</v>
      </c>
      <c r="I391" s="10" t="s">
        <v>2850</v>
      </c>
      <c r="J391" s="8" t="s">
        <v>114</v>
      </c>
      <c r="K391" s="8" t="s">
        <v>2866</v>
      </c>
      <c r="L391" s="8" t="s">
        <v>27</v>
      </c>
      <c r="M391" s="10">
        <v>2007</v>
      </c>
      <c r="N391" s="13">
        <v>39273</v>
      </c>
      <c r="O391" s="8" t="s">
        <v>29</v>
      </c>
      <c r="P391" s="8" t="s">
        <v>3015</v>
      </c>
      <c r="Q391" s="8" t="s">
        <v>3016</v>
      </c>
    </row>
    <row r="392" spans="1:17" s="8" customFormat="1" ht="12.75" x14ac:dyDescent="0.2">
      <c r="A392" s="8" t="s">
        <v>3017</v>
      </c>
      <c r="B392" s="8" t="s">
        <v>19</v>
      </c>
      <c r="C392" s="8" t="s">
        <v>52</v>
      </c>
      <c r="D392" s="9" t="s">
        <v>21</v>
      </c>
      <c r="E392" s="9" t="s">
        <v>21</v>
      </c>
      <c r="F392" s="8" t="s">
        <v>22</v>
      </c>
      <c r="G392" s="8" t="s">
        <v>23</v>
      </c>
      <c r="H392" s="8" t="s">
        <v>53</v>
      </c>
      <c r="I392" s="10" t="s">
        <v>2850</v>
      </c>
      <c r="J392" s="8" t="s">
        <v>114</v>
      </c>
      <c r="K392" s="8" t="s">
        <v>2866</v>
      </c>
      <c r="L392" s="8" t="s">
        <v>27</v>
      </c>
      <c r="M392" s="10">
        <v>2009</v>
      </c>
      <c r="N392" s="13">
        <v>40066</v>
      </c>
      <c r="O392" s="8" t="s">
        <v>29</v>
      </c>
      <c r="P392" s="8" t="s">
        <v>3018</v>
      </c>
      <c r="Q392" s="8" t="s">
        <v>3019</v>
      </c>
    </row>
    <row r="393" spans="1:17" s="8" customFormat="1" ht="12.75" x14ac:dyDescent="0.2">
      <c r="A393" s="8" t="s">
        <v>3026</v>
      </c>
      <c r="B393" s="8" t="s">
        <v>19</v>
      </c>
      <c r="C393" s="8" t="s">
        <v>52</v>
      </c>
      <c r="D393" s="9" t="s">
        <v>21</v>
      </c>
      <c r="E393" s="9" t="s">
        <v>21</v>
      </c>
      <c r="F393" s="8" t="s">
        <v>22</v>
      </c>
      <c r="G393" s="8" t="s">
        <v>23</v>
      </c>
      <c r="H393" s="8" t="s">
        <v>53</v>
      </c>
      <c r="I393" s="10" t="s">
        <v>2850</v>
      </c>
      <c r="J393" s="8" t="s">
        <v>114</v>
      </c>
      <c r="K393" s="8" t="s">
        <v>2866</v>
      </c>
      <c r="L393" s="8" t="s">
        <v>27</v>
      </c>
      <c r="M393" s="10">
        <v>2009</v>
      </c>
      <c r="N393" s="13">
        <v>40065</v>
      </c>
      <c r="O393" s="8" t="s">
        <v>29</v>
      </c>
      <c r="P393" s="8" t="s">
        <v>3027</v>
      </c>
      <c r="Q393" s="8" t="s">
        <v>3028</v>
      </c>
    </row>
    <row r="394" spans="1:17" s="8" customFormat="1" ht="12.75" x14ac:dyDescent="0.2">
      <c r="A394" s="8" t="s">
        <v>3029</v>
      </c>
      <c r="B394" s="8" t="s">
        <v>19</v>
      </c>
      <c r="C394" s="8" t="s">
        <v>52</v>
      </c>
      <c r="D394" s="9" t="s">
        <v>21</v>
      </c>
      <c r="E394" s="9" t="s">
        <v>21</v>
      </c>
      <c r="F394" s="8" t="s">
        <v>22</v>
      </c>
      <c r="G394" s="8" t="s">
        <v>23</v>
      </c>
      <c r="H394" s="8" t="s">
        <v>53</v>
      </c>
      <c r="I394" s="10" t="s">
        <v>2850</v>
      </c>
      <c r="J394" s="8" t="s">
        <v>114</v>
      </c>
      <c r="K394" s="8" t="s">
        <v>2866</v>
      </c>
      <c r="L394" s="8" t="s">
        <v>27</v>
      </c>
      <c r="M394" s="10">
        <v>2009</v>
      </c>
      <c r="N394" s="13">
        <v>40066</v>
      </c>
      <c r="O394" s="8" t="s">
        <v>29</v>
      </c>
      <c r="P394" s="8" t="s">
        <v>3030</v>
      </c>
      <c r="Q394" s="8" t="s">
        <v>3031</v>
      </c>
    </row>
    <row r="395" spans="1:17" s="8" customFormat="1" ht="12.75" x14ac:dyDescent="0.2">
      <c r="A395" s="8" t="s">
        <v>4296</v>
      </c>
      <c r="B395" s="8" t="s">
        <v>19</v>
      </c>
      <c r="C395" s="8" t="s">
        <v>52</v>
      </c>
      <c r="D395" s="9" t="s">
        <v>21</v>
      </c>
      <c r="E395" s="9" t="s">
        <v>21</v>
      </c>
      <c r="F395" s="8" t="s">
        <v>22</v>
      </c>
      <c r="G395" s="8" t="s">
        <v>23</v>
      </c>
      <c r="H395" s="8" t="s">
        <v>53</v>
      </c>
      <c r="I395" s="10" t="s">
        <v>3258</v>
      </c>
      <c r="J395" s="8" t="s">
        <v>114</v>
      </c>
      <c r="K395" s="8" t="s">
        <v>3541</v>
      </c>
      <c r="L395" s="8" t="s">
        <v>27</v>
      </c>
      <c r="M395" s="15">
        <v>2009</v>
      </c>
      <c r="N395" s="13">
        <v>40060</v>
      </c>
      <c r="O395" s="8" t="s">
        <v>29</v>
      </c>
      <c r="P395" s="8" t="s">
        <v>4297</v>
      </c>
      <c r="Q395" s="8" t="s">
        <v>4298</v>
      </c>
    </row>
    <row r="396" spans="1:17" s="8" customFormat="1" ht="12.75" x14ac:dyDescent="0.2">
      <c r="A396" s="8" t="s">
        <v>4287</v>
      </c>
      <c r="B396" s="8" t="s">
        <v>19</v>
      </c>
      <c r="C396" s="8" t="s">
        <v>52</v>
      </c>
      <c r="D396" s="9" t="s">
        <v>21</v>
      </c>
      <c r="E396" s="9" t="s">
        <v>21</v>
      </c>
      <c r="F396" s="8" t="s">
        <v>22</v>
      </c>
      <c r="G396" s="8" t="s">
        <v>23</v>
      </c>
      <c r="H396" s="8" t="s">
        <v>53</v>
      </c>
      <c r="I396" s="10" t="s">
        <v>3258</v>
      </c>
      <c r="J396" s="8" t="s">
        <v>114</v>
      </c>
      <c r="K396" s="8" t="s">
        <v>3541</v>
      </c>
      <c r="L396" s="8" t="s">
        <v>27</v>
      </c>
      <c r="M396" s="15">
        <v>2009</v>
      </c>
      <c r="N396" s="13">
        <v>40060</v>
      </c>
      <c r="O396" s="8" t="s">
        <v>29</v>
      </c>
      <c r="P396" s="8" t="s">
        <v>4288</v>
      </c>
      <c r="Q396" s="8" t="s">
        <v>4289</v>
      </c>
    </row>
    <row r="397" spans="1:17" s="8" customFormat="1" ht="12.75" x14ac:dyDescent="0.2">
      <c r="A397" s="8" t="s">
        <v>2540</v>
      </c>
      <c r="B397" s="8" t="s">
        <v>19</v>
      </c>
      <c r="C397" s="8" t="s">
        <v>52</v>
      </c>
      <c r="D397" s="9" t="s">
        <v>21</v>
      </c>
      <c r="E397" s="9" t="s">
        <v>21</v>
      </c>
      <c r="F397" s="8" t="s">
        <v>22</v>
      </c>
      <c r="G397" s="8" t="s">
        <v>23</v>
      </c>
      <c r="H397" s="8" t="s">
        <v>53</v>
      </c>
      <c r="I397" s="10" t="s">
        <v>25</v>
      </c>
      <c r="J397" s="8" t="s">
        <v>114</v>
      </c>
      <c r="K397" s="8" t="s">
        <v>115</v>
      </c>
      <c r="L397" s="8" t="s">
        <v>27</v>
      </c>
      <c r="M397" s="10">
        <v>2008</v>
      </c>
      <c r="N397" s="13">
        <v>39661</v>
      </c>
      <c r="O397" s="8" t="s">
        <v>29</v>
      </c>
      <c r="P397" s="8" t="s">
        <v>2541</v>
      </c>
      <c r="Q397" s="8" t="s">
        <v>2542</v>
      </c>
    </row>
    <row r="398" spans="1:17" s="8" customFormat="1" ht="12.75" x14ac:dyDescent="0.2">
      <c r="A398" s="8" t="s">
        <v>2543</v>
      </c>
      <c r="B398" s="8" t="s">
        <v>19</v>
      </c>
      <c r="C398" s="8" t="s">
        <v>52</v>
      </c>
      <c r="D398" s="9" t="s">
        <v>21</v>
      </c>
      <c r="E398" s="9" t="s">
        <v>21</v>
      </c>
      <c r="F398" s="8" t="s">
        <v>22</v>
      </c>
      <c r="G398" s="8" t="s">
        <v>23</v>
      </c>
      <c r="H398" s="8" t="s">
        <v>53</v>
      </c>
      <c r="I398" s="10" t="s">
        <v>25</v>
      </c>
      <c r="J398" s="8" t="s">
        <v>114</v>
      </c>
      <c r="K398" s="8" t="s">
        <v>115</v>
      </c>
      <c r="L398" s="8" t="s">
        <v>27</v>
      </c>
      <c r="M398" s="10">
        <v>2008</v>
      </c>
      <c r="N398" s="13">
        <v>39662</v>
      </c>
      <c r="O398" s="8" t="s">
        <v>29</v>
      </c>
      <c r="P398" s="8" t="s">
        <v>2544</v>
      </c>
      <c r="Q398" s="8" t="s">
        <v>2545</v>
      </c>
    </row>
    <row r="399" spans="1:17" s="8" customFormat="1" ht="12.75" x14ac:dyDescent="0.2">
      <c r="A399" s="8" t="s">
        <v>2546</v>
      </c>
      <c r="B399" s="8" t="s">
        <v>19</v>
      </c>
      <c r="C399" s="8" t="s">
        <v>52</v>
      </c>
      <c r="D399" s="9" t="s">
        <v>21</v>
      </c>
      <c r="E399" s="9" t="s">
        <v>21</v>
      </c>
      <c r="F399" s="8" t="s">
        <v>22</v>
      </c>
      <c r="G399" s="8" t="s">
        <v>23</v>
      </c>
      <c r="H399" s="8" t="s">
        <v>53</v>
      </c>
      <c r="I399" s="10" t="s">
        <v>25</v>
      </c>
      <c r="J399" s="8" t="s">
        <v>114</v>
      </c>
      <c r="K399" s="8" t="s">
        <v>115</v>
      </c>
      <c r="L399" s="8" t="s">
        <v>27</v>
      </c>
      <c r="M399" s="10">
        <v>2002</v>
      </c>
      <c r="N399" s="13">
        <v>37386</v>
      </c>
      <c r="O399" s="8" t="s">
        <v>29</v>
      </c>
      <c r="P399" s="8" t="s">
        <v>2547</v>
      </c>
      <c r="Q399" s="8" t="s">
        <v>2548</v>
      </c>
    </row>
    <row r="400" spans="1:17" s="8" customFormat="1" ht="12.75" x14ac:dyDescent="0.2">
      <c r="A400" s="8" t="s">
        <v>2549</v>
      </c>
      <c r="B400" s="8" t="s">
        <v>19</v>
      </c>
      <c r="C400" s="8" t="s">
        <v>52</v>
      </c>
      <c r="D400" s="9" t="s">
        <v>21</v>
      </c>
      <c r="E400" s="9" t="s">
        <v>21</v>
      </c>
      <c r="F400" s="8" t="s">
        <v>22</v>
      </c>
      <c r="G400" s="8" t="s">
        <v>23</v>
      </c>
      <c r="H400" s="8" t="s">
        <v>53</v>
      </c>
      <c r="I400" s="10" t="s">
        <v>25</v>
      </c>
      <c r="J400" s="8" t="s">
        <v>114</v>
      </c>
      <c r="K400" s="8" t="s">
        <v>115</v>
      </c>
      <c r="L400" s="8" t="s">
        <v>27</v>
      </c>
      <c r="M400" s="10">
        <v>2007</v>
      </c>
      <c r="N400" s="13">
        <v>39427</v>
      </c>
      <c r="O400" s="8" t="s">
        <v>29</v>
      </c>
      <c r="P400" s="8" t="s">
        <v>2550</v>
      </c>
      <c r="Q400" s="8" t="s">
        <v>2551</v>
      </c>
    </row>
    <row r="401" spans="1:17" s="8" customFormat="1" ht="12.75" x14ac:dyDescent="0.2">
      <c r="A401" s="8" t="s">
        <v>2552</v>
      </c>
      <c r="B401" s="8" t="s">
        <v>19</v>
      </c>
      <c r="C401" s="8" t="s">
        <v>52</v>
      </c>
      <c r="D401" s="9" t="s">
        <v>21</v>
      </c>
      <c r="E401" s="9" t="s">
        <v>21</v>
      </c>
      <c r="F401" s="8" t="s">
        <v>22</v>
      </c>
      <c r="G401" s="8" t="s">
        <v>23</v>
      </c>
      <c r="H401" s="8" t="s">
        <v>53</v>
      </c>
      <c r="I401" s="10" t="s">
        <v>25</v>
      </c>
      <c r="J401" s="8" t="s">
        <v>114</v>
      </c>
      <c r="K401" s="8" t="s">
        <v>115</v>
      </c>
      <c r="L401" s="8" t="s">
        <v>27</v>
      </c>
      <c r="M401" s="10">
        <v>2006</v>
      </c>
      <c r="N401" s="13">
        <v>38878</v>
      </c>
      <c r="O401" s="8" t="s">
        <v>29</v>
      </c>
      <c r="P401" s="8" t="s">
        <v>2553</v>
      </c>
      <c r="Q401" s="8" t="s">
        <v>2554</v>
      </c>
    </row>
    <row r="402" spans="1:17" s="8" customFormat="1" ht="12.75" x14ac:dyDescent="0.2">
      <c r="A402" s="8" t="s">
        <v>2555</v>
      </c>
      <c r="B402" s="8" t="s">
        <v>782</v>
      </c>
      <c r="C402" s="8" t="s">
        <v>783</v>
      </c>
      <c r="D402" s="9" t="s">
        <v>784</v>
      </c>
      <c r="E402" s="9" t="s">
        <v>784</v>
      </c>
      <c r="F402" s="8" t="s">
        <v>784</v>
      </c>
      <c r="G402" s="8" t="s">
        <v>23</v>
      </c>
      <c r="H402" s="8" t="s">
        <v>784</v>
      </c>
      <c r="I402" s="10" t="s">
        <v>25</v>
      </c>
      <c r="J402" s="8" t="s">
        <v>114</v>
      </c>
      <c r="K402" s="8" t="s">
        <v>483</v>
      </c>
      <c r="L402" s="8" t="s">
        <v>27</v>
      </c>
      <c r="M402" s="10">
        <v>2007</v>
      </c>
      <c r="N402" s="11" t="s">
        <v>1273</v>
      </c>
      <c r="O402" s="8" t="s">
        <v>29</v>
      </c>
      <c r="P402" s="8" t="s">
        <v>2556</v>
      </c>
      <c r="Q402" s="8" t="s">
        <v>2557</v>
      </c>
    </row>
    <row r="403" spans="1:17" s="8" customFormat="1" ht="12.75" x14ac:dyDescent="0.2">
      <c r="A403" s="8" t="s">
        <v>2558</v>
      </c>
      <c r="B403" s="8" t="s">
        <v>19</v>
      </c>
      <c r="C403" s="8" t="s">
        <v>52</v>
      </c>
      <c r="D403" s="9" t="s">
        <v>21</v>
      </c>
      <c r="E403" s="9" t="s">
        <v>21</v>
      </c>
      <c r="F403" s="8" t="s">
        <v>22</v>
      </c>
      <c r="G403" s="8" t="s">
        <v>23</v>
      </c>
      <c r="H403" s="8" t="s">
        <v>53</v>
      </c>
      <c r="I403" s="10" t="s">
        <v>25</v>
      </c>
      <c r="J403" s="8" t="s">
        <v>114</v>
      </c>
      <c r="K403" s="8" t="s">
        <v>458</v>
      </c>
      <c r="L403" s="8" t="s">
        <v>27</v>
      </c>
      <c r="M403" s="10">
        <v>2006</v>
      </c>
      <c r="N403" s="13">
        <v>38755</v>
      </c>
      <c r="O403" s="8" t="s">
        <v>29</v>
      </c>
      <c r="P403" s="8" t="s">
        <v>2559</v>
      </c>
      <c r="Q403" s="8" t="s">
        <v>2560</v>
      </c>
    </row>
    <row r="404" spans="1:17" s="8" customFormat="1" ht="12.75" x14ac:dyDescent="0.2">
      <c r="A404" s="8" t="s">
        <v>2561</v>
      </c>
      <c r="B404" s="8" t="s">
        <v>19</v>
      </c>
      <c r="C404" s="8" t="s">
        <v>52</v>
      </c>
      <c r="D404" s="9" t="s">
        <v>21</v>
      </c>
      <c r="E404" s="9" t="s">
        <v>21</v>
      </c>
      <c r="F404" s="8" t="s">
        <v>22</v>
      </c>
      <c r="G404" s="8" t="s">
        <v>23</v>
      </c>
      <c r="H404" s="8" t="s">
        <v>53</v>
      </c>
      <c r="I404" s="10" t="s">
        <v>25</v>
      </c>
      <c r="J404" s="8" t="s">
        <v>114</v>
      </c>
      <c r="K404" s="8" t="s">
        <v>458</v>
      </c>
      <c r="L404" s="8" t="s">
        <v>27</v>
      </c>
      <c r="M404" s="10">
        <v>2006</v>
      </c>
      <c r="N404" s="13">
        <v>38830</v>
      </c>
      <c r="O404" s="8" t="s">
        <v>29</v>
      </c>
      <c r="P404" s="8" t="s">
        <v>2562</v>
      </c>
      <c r="Q404" s="8" t="s">
        <v>2563</v>
      </c>
    </row>
    <row r="405" spans="1:17" s="8" customFormat="1" ht="12.75" x14ac:dyDescent="0.2">
      <c r="A405" s="8" t="s">
        <v>2564</v>
      </c>
      <c r="B405" s="8" t="s">
        <v>19</v>
      </c>
      <c r="C405" s="8" t="s">
        <v>52</v>
      </c>
      <c r="D405" s="9" t="s">
        <v>21</v>
      </c>
      <c r="E405" s="9" t="s">
        <v>21</v>
      </c>
      <c r="F405" s="8" t="s">
        <v>22</v>
      </c>
      <c r="G405" s="8" t="s">
        <v>23</v>
      </c>
      <c r="H405" s="8" t="s">
        <v>53</v>
      </c>
      <c r="I405" s="10" t="s">
        <v>25</v>
      </c>
      <c r="J405" s="8" t="s">
        <v>114</v>
      </c>
      <c r="K405" s="8" t="s">
        <v>458</v>
      </c>
      <c r="L405" s="8" t="s">
        <v>27</v>
      </c>
      <c r="M405" s="10">
        <v>2006</v>
      </c>
      <c r="N405" s="13">
        <v>39007</v>
      </c>
      <c r="O405" s="8" t="s">
        <v>29</v>
      </c>
      <c r="P405" s="8" t="s">
        <v>2565</v>
      </c>
      <c r="Q405" s="8" t="s">
        <v>2566</v>
      </c>
    </row>
    <row r="406" spans="1:17" s="8" customFormat="1" ht="12.75" x14ac:dyDescent="0.2">
      <c r="A406" s="8" t="s">
        <v>4028</v>
      </c>
      <c r="B406" s="8" t="s">
        <v>19</v>
      </c>
      <c r="C406" s="8" t="s">
        <v>52</v>
      </c>
      <c r="D406" s="9" t="s">
        <v>21</v>
      </c>
      <c r="E406" s="9" t="s">
        <v>21</v>
      </c>
      <c r="F406" s="8" t="s">
        <v>22</v>
      </c>
      <c r="G406" s="8" t="s">
        <v>23</v>
      </c>
      <c r="H406" s="8" t="s">
        <v>53</v>
      </c>
      <c r="I406" s="10" t="s">
        <v>3258</v>
      </c>
      <c r="J406" s="8" t="s">
        <v>114</v>
      </c>
      <c r="K406" s="8" t="s">
        <v>3313</v>
      </c>
      <c r="L406" s="8" t="s">
        <v>27</v>
      </c>
      <c r="M406" s="15">
        <v>2007</v>
      </c>
      <c r="N406" s="11" t="s">
        <v>1106</v>
      </c>
      <c r="O406" s="8" t="s">
        <v>29</v>
      </c>
      <c r="P406" s="8" t="s">
        <v>4029</v>
      </c>
      <c r="Q406" s="8" t="s">
        <v>4030</v>
      </c>
    </row>
    <row r="407" spans="1:17" s="8" customFormat="1" ht="12.75" x14ac:dyDescent="0.2">
      <c r="A407" s="8" t="s">
        <v>3643</v>
      </c>
      <c r="B407" s="8" t="s">
        <v>19</v>
      </c>
      <c r="C407" s="8" t="s">
        <v>52</v>
      </c>
      <c r="D407" s="9" t="s">
        <v>21</v>
      </c>
      <c r="E407" s="9" t="s">
        <v>21</v>
      </c>
      <c r="F407" s="8" t="s">
        <v>22</v>
      </c>
      <c r="G407" s="8" t="s">
        <v>23</v>
      </c>
      <c r="H407" s="8" t="s">
        <v>53</v>
      </c>
      <c r="I407" s="10" t="s">
        <v>3258</v>
      </c>
      <c r="J407" s="8" t="s">
        <v>114</v>
      </c>
      <c r="K407" s="8" t="s">
        <v>3259</v>
      </c>
      <c r="L407" s="8" t="s">
        <v>27</v>
      </c>
      <c r="M407" s="15">
        <v>2003</v>
      </c>
      <c r="N407" s="11" t="s">
        <v>248</v>
      </c>
      <c r="O407" s="8" t="s">
        <v>29</v>
      </c>
      <c r="P407" s="8" t="s">
        <v>3644</v>
      </c>
      <c r="Q407" s="8" t="s">
        <v>3645</v>
      </c>
    </row>
    <row r="408" spans="1:17" s="8" customFormat="1" ht="12.75" x14ac:dyDescent="0.2">
      <c r="A408" s="8" t="s">
        <v>3659</v>
      </c>
      <c r="B408" s="8" t="s">
        <v>19</v>
      </c>
      <c r="C408" s="8" t="s">
        <v>52</v>
      </c>
      <c r="D408" s="9" t="s">
        <v>21</v>
      </c>
      <c r="E408" s="9" t="s">
        <v>21</v>
      </c>
      <c r="F408" s="8" t="s">
        <v>22</v>
      </c>
      <c r="G408" s="8" t="s">
        <v>23</v>
      </c>
      <c r="H408" s="8" t="s">
        <v>53</v>
      </c>
      <c r="I408" s="10" t="s">
        <v>3258</v>
      </c>
      <c r="J408" s="8" t="s">
        <v>114</v>
      </c>
      <c r="K408" s="8" t="s">
        <v>3660</v>
      </c>
      <c r="L408" s="8" t="s">
        <v>27</v>
      </c>
      <c r="M408" s="15">
        <v>2003</v>
      </c>
      <c r="N408" s="11" t="s">
        <v>248</v>
      </c>
      <c r="O408" s="8" t="s">
        <v>29</v>
      </c>
      <c r="P408" s="8" t="s">
        <v>3661</v>
      </c>
      <c r="Q408" s="8" t="s">
        <v>3662</v>
      </c>
    </row>
    <row r="409" spans="1:17" s="8" customFormat="1" ht="12.75" x14ac:dyDescent="0.2">
      <c r="A409" s="8" t="s">
        <v>3663</v>
      </c>
      <c r="B409" s="8" t="s">
        <v>19</v>
      </c>
      <c r="C409" s="8" t="s">
        <v>52</v>
      </c>
      <c r="D409" s="9" t="s">
        <v>21</v>
      </c>
      <c r="E409" s="9" t="s">
        <v>21</v>
      </c>
      <c r="F409" s="8" t="s">
        <v>22</v>
      </c>
      <c r="G409" s="8" t="s">
        <v>23</v>
      </c>
      <c r="H409" s="8" t="s">
        <v>53</v>
      </c>
      <c r="I409" s="10" t="s">
        <v>3258</v>
      </c>
      <c r="J409" s="8" t="s">
        <v>114</v>
      </c>
      <c r="K409" s="8" t="s">
        <v>3300</v>
      </c>
      <c r="L409" s="8" t="s">
        <v>27</v>
      </c>
      <c r="M409" s="15">
        <v>2003</v>
      </c>
      <c r="N409" s="11" t="s">
        <v>248</v>
      </c>
      <c r="O409" s="8" t="s">
        <v>29</v>
      </c>
      <c r="P409" s="8" t="s">
        <v>3664</v>
      </c>
      <c r="Q409" s="8" t="s">
        <v>3665</v>
      </c>
    </row>
    <row r="410" spans="1:17" s="8" customFormat="1" ht="12.75" x14ac:dyDescent="0.2">
      <c r="A410" s="8" t="s">
        <v>7260</v>
      </c>
      <c r="B410" s="8" t="s">
        <v>19</v>
      </c>
      <c r="C410" s="8" t="s">
        <v>52</v>
      </c>
      <c r="D410" s="9" t="s">
        <v>21</v>
      </c>
      <c r="E410" s="9" t="s">
        <v>21</v>
      </c>
      <c r="F410" s="8" t="s">
        <v>22</v>
      </c>
      <c r="G410" s="8" t="s">
        <v>23</v>
      </c>
      <c r="H410" s="8" t="s">
        <v>53</v>
      </c>
      <c r="I410" s="10" t="s">
        <v>7164</v>
      </c>
      <c r="J410" s="8" t="s">
        <v>7211</v>
      </c>
      <c r="K410" s="8" t="s">
        <v>7261</v>
      </c>
      <c r="L410" s="8" t="s">
        <v>27</v>
      </c>
      <c r="M410" s="11">
        <v>2006</v>
      </c>
      <c r="N410" s="13">
        <v>38773</v>
      </c>
      <c r="O410" s="8" t="s">
        <v>29</v>
      </c>
      <c r="P410" s="8" t="s">
        <v>7262</v>
      </c>
      <c r="Q410" s="8" t="s">
        <v>8668</v>
      </c>
    </row>
    <row r="411" spans="1:17" s="8" customFormat="1" ht="12.75" x14ac:dyDescent="0.2">
      <c r="A411" s="8" t="s">
        <v>7263</v>
      </c>
      <c r="B411" s="8" t="s">
        <v>19</v>
      </c>
      <c r="C411" s="8" t="s">
        <v>52</v>
      </c>
      <c r="D411" s="9" t="s">
        <v>21</v>
      </c>
      <c r="E411" s="9" t="s">
        <v>21</v>
      </c>
      <c r="F411" s="8" t="s">
        <v>22</v>
      </c>
      <c r="G411" s="8" t="s">
        <v>23</v>
      </c>
      <c r="H411" s="8" t="s">
        <v>53</v>
      </c>
      <c r="I411" s="10" t="s">
        <v>7164</v>
      </c>
      <c r="J411" s="8" t="s">
        <v>7211</v>
      </c>
      <c r="K411" s="8" t="s">
        <v>7261</v>
      </c>
      <c r="L411" s="8" t="s">
        <v>27</v>
      </c>
      <c r="M411" s="11">
        <v>2006</v>
      </c>
      <c r="N411" s="13">
        <v>38773</v>
      </c>
      <c r="O411" s="8" t="s">
        <v>29</v>
      </c>
      <c r="P411" s="8" t="s">
        <v>7264</v>
      </c>
      <c r="Q411" s="8" t="s">
        <v>8669</v>
      </c>
    </row>
    <row r="412" spans="1:17" s="8" customFormat="1" ht="12.75" x14ac:dyDescent="0.2">
      <c r="A412" s="8" t="s">
        <v>4284</v>
      </c>
      <c r="B412" s="8" t="s">
        <v>19</v>
      </c>
      <c r="C412" s="8" t="s">
        <v>52</v>
      </c>
      <c r="D412" s="9" t="s">
        <v>21</v>
      </c>
      <c r="E412" s="9" t="s">
        <v>21</v>
      </c>
      <c r="F412" s="8" t="s">
        <v>22</v>
      </c>
      <c r="G412" s="8" t="s">
        <v>23</v>
      </c>
      <c r="H412" s="8" t="s">
        <v>53</v>
      </c>
      <c r="I412" s="10" t="s">
        <v>3258</v>
      </c>
      <c r="J412" s="8" t="s">
        <v>114</v>
      </c>
      <c r="K412" s="8" t="s">
        <v>3277</v>
      </c>
      <c r="L412" s="8" t="s">
        <v>27</v>
      </c>
      <c r="M412" s="15">
        <v>2009</v>
      </c>
      <c r="N412" s="11" t="s">
        <v>4178</v>
      </c>
      <c r="O412" s="8" t="s">
        <v>29</v>
      </c>
      <c r="P412" s="8" t="s">
        <v>4285</v>
      </c>
      <c r="Q412" s="8" t="s">
        <v>4286</v>
      </c>
    </row>
    <row r="413" spans="1:17" s="8" customFormat="1" ht="12.75" x14ac:dyDescent="0.2">
      <c r="A413" s="8" t="s">
        <v>3798</v>
      </c>
      <c r="B413" s="8" t="s">
        <v>19</v>
      </c>
      <c r="C413" s="8" t="s">
        <v>52</v>
      </c>
      <c r="D413" s="9" t="s">
        <v>21</v>
      </c>
      <c r="E413" s="9" t="s">
        <v>21</v>
      </c>
      <c r="F413" s="8" t="s">
        <v>22</v>
      </c>
      <c r="G413" s="8" t="s">
        <v>23</v>
      </c>
      <c r="H413" s="8" t="s">
        <v>53</v>
      </c>
      <c r="I413" s="10" t="s">
        <v>3258</v>
      </c>
      <c r="J413" s="8" t="s">
        <v>114</v>
      </c>
      <c r="K413" s="8" t="s">
        <v>3277</v>
      </c>
      <c r="L413" s="8" t="s">
        <v>27</v>
      </c>
      <c r="M413" s="15">
        <v>2005</v>
      </c>
      <c r="N413" s="11" t="s">
        <v>3799</v>
      </c>
      <c r="O413" s="8" t="s">
        <v>29</v>
      </c>
      <c r="P413" s="8" t="s">
        <v>3800</v>
      </c>
      <c r="Q413" s="8" t="s">
        <v>3801</v>
      </c>
    </row>
    <row r="414" spans="1:17" s="8" customFormat="1" ht="12.75" x14ac:dyDescent="0.2">
      <c r="A414" s="8" t="s">
        <v>3808</v>
      </c>
      <c r="B414" s="8" t="s">
        <v>19</v>
      </c>
      <c r="C414" s="8" t="s">
        <v>52</v>
      </c>
      <c r="D414" s="9" t="s">
        <v>21</v>
      </c>
      <c r="E414" s="9" t="s">
        <v>21</v>
      </c>
      <c r="F414" s="8" t="s">
        <v>22</v>
      </c>
      <c r="G414" s="8" t="s">
        <v>23</v>
      </c>
      <c r="H414" s="8" t="s">
        <v>53</v>
      </c>
      <c r="I414" s="10" t="s">
        <v>3258</v>
      </c>
      <c r="J414" s="8" t="s">
        <v>114</v>
      </c>
      <c r="K414" s="8" t="s">
        <v>3277</v>
      </c>
      <c r="L414" s="8" t="s">
        <v>27</v>
      </c>
      <c r="M414" s="15">
        <v>2005</v>
      </c>
      <c r="N414" s="11" t="s">
        <v>1294</v>
      </c>
      <c r="O414" s="8" t="s">
        <v>29</v>
      </c>
      <c r="P414" s="8" t="s">
        <v>3809</v>
      </c>
      <c r="Q414" s="8" t="s">
        <v>3810</v>
      </c>
    </row>
    <row r="415" spans="1:17" s="8" customFormat="1" ht="12.75" x14ac:dyDescent="0.2">
      <c r="A415" s="8" t="s">
        <v>3372</v>
      </c>
      <c r="B415" s="8" t="s">
        <v>19</v>
      </c>
      <c r="C415" s="8" t="s">
        <v>52</v>
      </c>
      <c r="D415" s="9" t="s">
        <v>21</v>
      </c>
      <c r="E415" s="9" t="s">
        <v>21</v>
      </c>
      <c r="F415" s="8" t="s">
        <v>22</v>
      </c>
      <c r="G415" s="8" t="s">
        <v>23</v>
      </c>
      <c r="H415" s="8" t="s">
        <v>53</v>
      </c>
      <c r="I415" s="10" t="s">
        <v>3258</v>
      </c>
      <c r="J415" s="8" t="s">
        <v>114</v>
      </c>
      <c r="K415" s="8" t="s">
        <v>3277</v>
      </c>
      <c r="L415" s="8" t="s">
        <v>27</v>
      </c>
      <c r="M415" s="15">
        <v>1999</v>
      </c>
      <c r="N415" s="11" t="s">
        <v>3373</v>
      </c>
      <c r="O415" s="8" t="s">
        <v>29</v>
      </c>
      <c r="P415" s="8" t="s">
        <v>3374</v>
      </c>
      <c r="Q415" s="8" t="s">
        <v>3375</v>
      </c>
    </row>
    <row r="416" spans="1:17" s="8" customFormat="1" ht="12.75" x14ac:dyDescent="0.2">
      <c r="A416" s="148" t="s">
        <v>5430</v>
      </c>
      <c r="B416" s="8" t="s">
        <v>19</v>
      </c>
      <c r="C416" s="8" t="s">
        <v>5398</v>
      </c>
      <c r="G416" s="8" t="s">
        <v>23</v>
      </c>
      <c r="H416" s="8" t="s">
        <v>53</v>
      </c>
      <c r="I416" s="10" t="s">
        <v>3258</v>
      </c>
      <c r="J416" s="8" t="s">
        <v>5222</v>
      </c>
      <c r="K416" s="8" t="s">
        <v>5223</v>
      </c>
      <c r="L416" s="8" t="s">
        <v>27</v>
      </c>
      <c r="M416" s="15">
        <v>2007</v>
      </c>
      <c r="N416" s="11" t="s">
        <v>1259</v>
      </c>
      <c r="O416" s="8" t="s">
        <v>29</v>
      </c>
      <c r="P416" s="8" t="s">
        <v>5431</v>
      </c>
      <c r="Q416" s="8" t="s">
        <v>5432</v>
      </c>
    </row>
    <row r="417" spans="1:17" s="8" customFormat="1" ht="12.75" x14ac:dyDescent="0.2">
      <c r="A417" s="8" t="s">
        <v>5450</v>
      </c>
      <c r="B417" s="8" t="s">
        <v>19</v>
      </c>
      <c r="C417" s="12" t="s">
        <v>95</v>
      </c>
      <c r="D417" s="9" t="s">
        <v>68</v>
      </c>
      <c r="E417" s="9" t="s">
        <v>69</v>
      </c>
      <c r="F417" s="8" t="s">
        <v>22</v>
      </c>
      <c r="G417" s="8" t="s">
        <v>23</v>
      </c>
      <c r="H417" s="8" t="s">
        <v>96</v>
      </c>
      <c r="I417" s="10" t="s">
        <v>3258</v>
      </c>
      <c r="J417" s="8" t="s">
        <v>5222</v>
      </c>
      <c r="K417" s="8" t="s">
        <v>5223</v>
      </c>
      <c r="L417" s="8" t="s">
        <v>27</v>
      </c>
      <c r="M417" s="15">
        <v>2008</v>
      </c>
      <c r="N417" s="11" t="s">
        <v>4072</v>
      </c>
      <c r="O417" s="8" t="s">
        <v>29</v>
      </c>
      <c r="P417" s="8" t="s">
        <v>5451</v>
      </c>
      <c r="Q417" s="8" t="s">
        <v>5452</v>
      </c>
    </row>
    <row r="418" spans="1:17" s="8" customFormat="1" ht="12.75" x14ac:dyDescent="0.2">
      <c r="A418" s="8" t="s">
        <v>5447</v>
      </c>
      <c r="B418" s="8" t="s">
        <v>19</v>
      </c>
      <c r="C418" s="12" t="s">
        <v>95</v>
      </c>
      <c r="D418" s="9" t="s">
        <v>68</v>
      </c>
      <c r="E418" s="9" t="s">
        <v>69</v>
      </c>
      <c r="F418" s="8" t="s">
        <v>22</v>
      </c>
      <c r="G418" s="8" t="s">
        <v>23</v>
      </c>
      <c r="H418" s="8" t="s">
        <v>96</v>
      </c>
      <c r="I418" s="10" t="s">
        <v>3258</v>
      </c>
      <c r="J418" s="8" t="s">
        <v>5222</v>
      </c>
      <c r="K418" s="8" t="s">
        <v>5223</v>
      </c>
      <c r="L418" s="8" t="s">
        <v>27</v>
      </c>
      <c r="M418" s="15">
        <v>2008</v>
      </c>
      <c r="N418" s="11" t="s">
        <v>4072</v>
      </c>
      <c r="O418" s="8" t="s">
        <v>29</v>
      </c>
      <c r="P418" s="8" t="s">
        <v>5448</v>
      </c>
      <c r="Q418" s="8" t="s">
        <v>5449</v>
      </c>
    </row>
    <row r="419" spans="1:17" s="8" customFormat="1" ht="12.75" x14ac:dyDescent="0.2">
      <c r="A419" s="8" t="s">
        <v>5440</v>
      </c>
      <c r="B419" s="8" t="s">
        <v>19</v>
      </c>
      <c r="C419" s="18" t="s">
        <v>5134</v>
      </c>
      <c r="D419" s="9" t="s">
        <v>68</v>
      </c>
      <c r="E419" s="9" t="s">
        <v>5135</v>
      </c>
      <c r="F419" s="8" t="s">
        <v>832</v>
      </c>
      <c r="G419" s="17" t="s">
        <v>23</v>
      </c>
      <c r="H419" s="8" t="s">
        <v>1074</v>
      </c>
      <c r="I419" s="10" t="s">
        <v>3258</v>
      </c>
      <c r="J419" s="8" t="s">
        <v>5222</v>
      </c>
      <c r="K419" s="8" t="s">
        <v>5223</v>
      </c>
      <c r="L419" s="8" t="s">
        <v>27</v>
      </c>
      <c r="M419" s="15">
        <v>2008</v>
      </c>
      <c r="N419" s="11" t="s">
        <v>3042</v>
      </c>
      <c r="O419" s="8" t="s">
        <v>29</v>
      </c>
      <c r="P419" s="8" t="s">
        <v>5441</v>
      </c>
      <c r="Q419" s="8" t="s">
        <v>5442</v>
      </c>
    </row>
    <row r="420" spans="1:17" s="8" customFormat="1" ht="12.75" x14ac:dyDescent="0.2">
      <c r="A420" s="8" t="s">
        <v>5514</v>
      </c>
      <c r="B420" s="8" t="s">
        <v>19</v>
      </c>
      <c r="C420" s="8" t="s">
        <v>52</v>
      </c>
      <c r="D420" s="9" t="s">
        <v>21</v>
      </c>
      <c r="E420" s="9" t="s">
        <v>21</v>
      </c>
      <c r="F420" s="8" t="s">
        <v>22</v>
      </c>
      <c r="G420" s="8" t="s">
        <v>23</v>
      </c>
      <c r="H420" s="8" t="s">
        <v>53</v>
      </c>
      <c r="I420" s="10" t="s">
        <v>3258</v>
      </c>
      <c r="J420" s="8" t="s">
        <v>5222</v>
      </c>
      <c r="K420" s="8" t="s">
        <v>5223</v>
      </c>
      <c r="L420" s="8" t="s">
        <v>27</v>
      </c>
      <c r="M420" s="15">
        <v>2009</v>
      </c>
      <c r="N420" s="11" t="s">
        <v>3038</v>
      </c>
      <c r="O420" s="8" t="s">
        <v>29</v>
      </c>
      <c r="P420" s="8" t="s">
        <v>5515</v>
      </c>
      <c r="Q420" s="8" t="s">
        <v>5516</v>
      </c>
    </row>
    <row r="421" spans="1:17" s="8" customFormat="1" ht="12.75" x14ac:dyDescent="0.2">
      <c r="A421" s="8" t="s">
        <v>5508</v>
      </c>
      <c r="B421" s="8" t="s">
        <v>19</v>
      </c>
      <c r="C421" s="8" t="s">
        <v>52</v>
      </c>
      <c r="D421" s="9" t="s">
        <v>21</v>
      </c>
      <c r="E421" s="9" t="s">
        <v>21</v>
      </c>
      <c r="F421" s="8" t="s">
        <v>22</v>
      </c>
      <c r="G421" s="8" t="s">
        <v>23</v>
      </c>
      <c r="H421" s="8" t="s">
        <v>53</v>
      </c>
      <c r="I421" s="10" t="s">
        <v>3258</v>
      </c>
      <c r="J421" s="8" t="s">
        <v>5222</v>
      </c>
      <c r="K421" s="8" t="s">
        <v>5223</v>
      </c>
      <c r="L421" s="8" t="s">
        <v>27</v>
      </c>
      <c r="M421" s="15">
        <v>2009</v>
      </c>
      <c r="N421" s="11" t="s">
        <v>3038</v>
      </c>
      <c r="O421" s="8" t="s">
        <v>29</v>
      </c>
      <c r="P421" s="8" t="s">
        <v>5509</v>
      </c>
      <c r="Q421" s="8" t="s">
        <v>5510</v>
      </c>
    </row>
    <row r="422" spans="1:17" s="8" customFormat="1" ht="12.75" x14ac:dyDescent="0.2">
      <c r="A422" s="8" t="s">
        <v>5502</v>
      </c>
      <c r="B422" s="8" t="s">
        <v>19</v>
      </c>
      <c r="C422" s="18" t="s">
        <v>5134</v>
      </c>
      <c r="D422" s="9" t="s">
        <v>68</v>
      </c>
      <c r="E422" s="9" t="s">
        <v>5135</v>
      </c>
      <c r="F422" s="8" t="s">
        <v>832</v>
      </c>
      <c r="G422" s="17" t="s">
        <v>23</v>
      </c>
      <c r="H422" s="8" t="s">
        <v>1074</v>
      </c>
      <c r="I422" s="10" t="s">
        <v>3258</v>
      </c>
      <c r="J422" s="8" t="s">
        <v>5222</v>
      </c>
      <c r="K422" s="8" t="s">
        <v>5223</v>
      </c>
      <c r="L422" s="8" t="s">
        <v>27</v>
      </c>
      <c r="M422" s="15">
        <v>2009</v>
      </c>
      <c r="N422" s="11" t="s">
        <v>2990</v>
      </c>
      <c r="O422" s="8" t="s">
        <v>29</v>
      </c>
      <c r="P422" s="8" t="s">
        <v>5503</v>
      </c>
      <c r="Q422" s="8" t="s">
        <v>5504</v>
      </c>
    </row>
    <row r="423" spans="1:17" s="8" customFormat="1" ht="12.75" x14ac:dyDescent="0.2">
      <c r="A423" s="8" t="s">
        <v>5499</v>
      </c>
      <c r="B423" s="8" t="s">
        <v>19</v>
      </c>
      <c r="C423" s="18" t="s">
        <v>5134</v>
      </c>
      <c r="D423" s="9" t="s">
        <v>68</v>
      </c>
      <c r="E423" s="9" t="s">
        <v>5135</v>
      </c>
      <c r="F423" s="8" t="s">
        <v>832</v>
      </c>
      <c r="G423" s="17" t="s">
        <v>23</v>
      </c>
      <c r="H423" s="8" t="s">
        <v>1074</v>
      </c>
      <c r="I423" s="10" t="s">
        <v>3258</v>
      </c>
      <c r="J423" s="8" t="s">
        <v>5222</v>
      </c>
      <c r="K423" s="8" t="s">
        <v>5223</v>
      </c>
      <c r="L423" s="8" t="s">
        <v>27</v>
      </c>
      <c r="M423" s="15">
        <v>2009</v>
      </c>
      <c r="N423" s="11" t="s">
        <v>1459</v>
      </c>
      <c r="O423" s="8" t="s">
        <v>29</v>
      </c>
      <c r="P423" s="8" t="s">
        <v>5500</v>
      </c>
      <c r="Q423" s="8" t="s">
        <v>5501</v>
      </c>
    </row>
    <row r="424" spans="1:17" s="8" customFormat="1" ht="12.75" x14ac:dyDescent="0.2">
      <c r="A424" s="8" t="s">
        <v>4139</v>
      </c>
      <c r="B424" s="8" t="s">
        <v>19</v>
      </c>
      <c r="C424" s="8" t="s">
        <v>52</v>
      </c>
      <c r="D424" s="9" t="s">
        <v>21</v>
      </c>
      <c r="E424" s="9" t="s">
        <v>21</v>
      </c>
      <c r="F424" s="8" t="s">
        <v>22</v>
      </c>
      <c r="G424" s="8" t="s">
        <v>23</v>
      </c>
      <c r="H424" s="8" t="s">
        <v>53</v>
      </c>
      <c r="I424" s="10" t="s">
        <v>3258</v>
      </c>
      <c r="J424" s="8" t="s">
        <v>114</v>
      </c>
      <c r="K424" s="8" t="s">
        <v>3277</v>
      </c>
      <c r="L424" s="8" t="s">
        <v>27</v>
      </c>
      <c r="M424" s="15">
        <v>2008</v>
      </c>
      <c r="N424" s="11" t="s">
        <v>4115</v>
      </c>
      <c r="O424" s="8" t="s">
        <v>29</v>
      </c>
      <c r="P424" s="8" t="s">
        <v>4140</v>
      </c>
      <c r="Q424" s="8" t="s">
        <v>4141</v>
      </c>
    </row>
    <row r="425" spans="1:17" s="8" customFormat="1" ht="12.75" x14ac:dyDescent="0.2">
      <c r="A425" s="8" t="s">
        <v>3032</v>
      </c>
      <c r="B425" s="8" t="s">
        <v>19</v>
      </c>
      <c r="C425" s="8" t="s">
        <v>52</v>
      </c>
      <c r="D425" s="9" t="s">
        <v>21</v>
      </c>
      <c r="E425" s="9" t="s">
        <v>21</v>
      </c>
      <c r="F425" s="8" t="s">
        <v>22</v>
      </c>
      <c r="G425" s="8" t="s">
        <v>23</v>
      </c>
      <c r="H425" s="8" t="s">
        <v>53</v>
      </c>
      <c r="I425" s="10" t="s">
        <v>2850</v>
      </c>
      <c r="J425" s="8" t="s">
        <v>114</v>
      </c>
      <c r="K425" s="8" t="s">
        <v>3033</v>
      </c>
      <c r="L425" s="8" t="s">
        <v>27</v>
      </c>
      <c r="M425" s="10">
        <v>2008</v>
      </c>
      <c r="N425" s="11" t="s">
        <v>3034</v>
      </c>
      <c r="O425" s="8" t="s">
        <v>29</v>
      </c>
      <c r="P425" s="8" t="s">
        <v>3035</v>
      </c>
      <c r="Q425" s="8" t="s">
        <v>3036</v>
      </c>
    </row>
    <row r="426" spans="1:17" s="8" customFormat="1" ht="12.75" x14ac:dyDescent="0.2">
      <c r="A426" s="8" t="s">
        <v>3037</v>
      </c>
      <c r="B426" s="8" t="s">
        <v>19</v>
      </c>
      <c r="C426" s="8" t="s">
        <v>52</v>
      </c>
      <c r="D426" s="9" t="s">
        <v>21</v>
      </c>
      <c r="E426" s="9" t="s">
        <v>21</v>
      </c>
      <c r="F426" s="8" t="s">
        <v>22</v>
      </c>
      <c r="G426" s="8" t="s">
        <v>23</v>
      </c>
      <c r="H426" s="8" t="s">
        <v>53</v>
      </c>
      <c r="I426" s="10" t="s">
        <v>2850</v>
      </c>
      <c r="J426" s="8" t="s">
        <v>114</v>
      </c>
      <c r="K426" s="8" t="s">
        <v>3033</v>
      </c>
      <c r="L426" s="8" t="s">
        <v>27</v>
      </c>
      <c r="M426" s="10">
        <v>2009</v>
      </c>
      <c r="N426" s="11" t="s">
        <v>3038</v>
      </c>
      <c r="O426" s="8" t="s">
        <v>29</v>
      </c>
      <c r="P426" s="8" t="s">
        <v>3039</v>
      </c>
      <c r="Q426" s="8" t="s">
        <v>3040</v>
      </c>
    </row>
    <row r="427" spans="1:17" s="8" customFormat="1" ht="12.75" x14ac:dyDescent="0.2">
      <c r="A427" s="8" t="s">
        <v>3041</v>
      </c>
      <c r="B427" s="8" t="s">
        <v>19</v>
      </c>
      <c r="C427" s="8" t="s">
        <v>52</v>
      </c>
      <c r="D427" s="9" t="s">
        <v>21</v>
      </c>
      <c r="E427" s="9" t="s">
        <v>21</v>
      </c>
      <c r="F427" s="8" t="s">
        <v>22</v>
      </c>
      <c r="G427" s="8" t="s">
        <v>23</v>
      </c>
      <c r="H427" s="8" t="s">
        <v>53</v>
      </c>
      <c r="I427" s="10" t="s">
        <v>2850</v>
      </c>
      <c r="J427" s="8" t="s">
        <v>114</v>
      </c>
      <c r="K427" s="8" t="s">
        <v>2855</v>
      </c>
      <c r="L427" s="8" t="s">
        <v>27</v>
      </c>
      <c r="M427" s="10">
        <v>2008</v>
      </c>
      <c r="N427" s="11" t="s">
        <v>3042</v>
      </c>
      <c r="O427" s="8" t="s">
        <v>29</v>
      </c>
      <c r="P427" s="8" t="s">
        <v>3043</v>
      </c>
      <c r="Q427" s="8" t="s">
        <v>3044</v>
      </c>
    </row>
    <row r="428" spans="1:17" s="8" customFormat="1" ht="12.75" x14ac:dyDescent="0.2">
      <c r="A428" s="8" t="s">
        <v>3045</v>
      </c>
      <c r="B428" s="8" t="s">
        <v>19</v>
      </c>
      <c r="C428" s="8" t="s">
        <v>52</v>
      </c>
      <c r="D428" s="9" t="s">
        <v>21</v>
      </c>
      <c r="E428" s="9" t="s">
        <v>21</v>
      </c>
      <c r="F428" s="8" t="s">
        <v>22</v>
      </c>
      <c r="G428" s="8" t="s">
        <v>23</v>
      </c>
      <c r="H428" s="8" t="s">
        <v>53</v>
      </c>
      <c r="I428" s="10" t="s">
        <v>2850</v>
      </c>
      <c r="J428" s="8" t="s">
        <v>114</v>
      </c>
      <c r="K428" s="8" t="s">
        <v>3046</v>
      </c>
      <c r="L428" s="8" t="s">
        <v>27</v>
      </c>
      <c r="M428" s="10">
        <v>2009</v>
      </c>
      <c r="N428" s="11" t="s">
        <v>2528</v>
      </c>
      <c r="O428" s="8" t="s">
        <v>29</v>
      </c>
      <c r="P428" s="8" t="s">
        <v>3047</v>
      </c>
      <c r="Q428" s="8" t="s">
        <v>3048</v>
      </c>
    </row>
    <row r="429" spans="1:17" s="8" customFormat="1" ht="12.75" x14ac:dyDescent="0.2">
      <c r="A429" s="8" t="s">
        <v>3049</v>
      </c>
      <c r="B429" s="8" t="s">
        <v>19</v>
      </c>
      <c r="C429" s="8" t="s">
        <v>52</v>
      </c>
      <c r="D429" s="9" t="s">
        <v>21</v>
      </c>
      <c r="E429" s="9" t="s">
        <v>21</v>
      </c>
      <c r="F429" s="8" t="s">
        <v>22</v>
      </c>
      <c r="G429" s="8" t="s">
        <v>23</v>
      </c>
      <c r="H429" s="8" t="s">
        <v>53</v>
      </c>
      <c r="I429" s="10" t="s">
        <v>2850</v>
      </c>
      <c r="J429" s="8" t="s">
        <v>114</v>
      </c>
      <c r="K429" s="8" t="s">
        <v>3050</v>
      </c>
      <c r="L429" s="8" t="s">
        <v>27</v>
      </c>
      <c r="M429" s="10">
        <v>2008</v>
      </c>
      <c r="N429" s="11" t="s">
        <v>3034</v>
      </c>
      <c r="O429" s="8" t="s">
        <v>29</v>
      </c>
      <c r="P429" s="8" t="s">
        <v>3051</v>
      </c>
      <c r="Q429" s="8" t="s">
        <v>3052</v>
      </c>
    </row>
    <row r="430" spans="1:17" s="8" customFormat="1" ht="12.75" x14ac:dyDescent="0.2">
      <c r="A430" s="8" t="s">
        <v>3053</v>
      </c>
      <c r="B430" s="8" t="s">
        <v>19</v>
      </c>
      <c r="C430" s="8" t="s">
        <v>52</v>
      </c>
      <c r="D430" s="9" t="s">
        <v>21</v>
      </c>
      <c r="E430" s="9" t="s">
        <v>21</v>
      </c>
      <c r="F430" s="8" t="s">
        <v>22</v>
      </c>
      <c r="G430" s="8" t="s">
        <v>23</v>
      </c>
      <c r="H430" s="8" t="s">
        <v>53</v>
      </c>
      <c r="I430" s="10" t="s">
        <v>2850</v>
      </c>
      <c r="J430" s="8" t="s">
        <v>114</v>
      </c>
      <c r="K430" s="8" t="s">
        <v>2855</v>
      </c>
      <c r="L430" s="8" t="s">
        <v>27</v>
      </c>
      <c r="M430" s="10">
        <v>2008</v>
      </c>
      <c r="N430" s="11" t="s">
        <v>3042</v>
      </c>
      <c r="O430" s="8" t="s">
        <v>29</v>
      </c>
      <c r="P430" s="8" t="s">
        <v>3054</v>
      </c>
      <c r="Q430" s="8" t="s">
        <v>3055</v>
      </c>
    </row>
    <row r="431" spans="1:17" s="8" customFormat="1" ht="12.75" x14ac:dyDescent="0.2">
      <c r="A431" s="8" t="s">
        <v>3056</v>
      </c>
      <c r="B431" s="8" t="s">
        <v>19</v>
      </c>
      <c r="C431" s="8" t="s">
        <v>20</v>
      </c>
      <c r="D431" s="9" t="s">
        <v>21</v>
      </c>
      <c r="E431" s="9" t="s">
        <v>21</v>
      </c>
      <c r="F431" s="8" t="s">
        <v>22</v>
      </c>
      <c r="G431" s="8" t="s">
        <v>23</v>
      </c>
      <c r="H431" s="8" t="s">
        <v>24</v>
      </c>
      <c r="I431" s="10" t="s">
        <v>2850</v>
      </c>
      <c r="J431" s="8" t="s">
        <v>114</v>
      </c>
      <c r="K431" s="8" t="s">
        <v>3057</v>
      </c>
      <c r="L431" s="8" t="s">
        <v>27</v>
      </c>
      <c r="M431" s="10">
        <v>2009</v>
      </c>
      <c r="N431" s="11" t="s">
        <v>3038</v>
      </c>
      <c r="O431" s="8" t="s">
        <v>29</v>
      </c>
      <c r="P431" s="8" t="s">
        <v>3058</v>
      </c>
      <c r="Q431" s="8" t="s">
        <v>3059</v>
      </c>
    </row>
    <row r="432" spans="1:17" s="8" customFormat="1" ht="12.75" x14ac:dyDescent="0.2">
      <c r="A432" s="8" t="s">
        <v>6673</v>
      </c>
      <c r="B432" s="8" t="s">
        <v>19</v>
      </c>
      <c r="C432" s="8" t="s">
        <v>52</v>
      </c>
      <c r="D432" s="9" t="s">
        <v>21</v>
      </c>
      <c r="E432" s="9" t="s">
        <v>21</v>
      </c>
      <c r="F432" s="8" t="s">
        <v>22</v>
      </c>
      <c r="G432" s="8" t="s">
        <v>23</v>
      </c>
      <c r="H432" s="8" t="s">
        <v>53</v>
      </c>
      <c r="I432" s="10" t="s">
        <v>5662</v>
      </c>
      <c r="J432" s="8" t="s">
        <v>6674</v>
      </c>
      <c r="K432" s="8" t="s">
        <v>6674</v>
      </c>
      <c r="L432" s="8" t="s">
        <v>27</v>
      </c>
      <c r="M432" s="15">
        <v>2010</v>
      </c>
      <c r="N432" s="11" t="s">
        <v>4412</v>
      </c>
      <c r="O432" s="8" t="s">
        <v>29</v>
      </c>
      <c r="P432" s="8" t="s">
        <v>6675</v>
      </c>
      <c r="Q432" s="8" t="s">
        <v>6676</v>
      </c>
    </row>
    <row r="433" spans="1:17" s="8" customFormat="1" ht="12.75" x14ac:dyDescent="0.2">
      <c r="A433" s="8" t="s">
        <v>4136</v>
      </c>
      <c r="B433" s="8" t="s">
        <v>19</v>
      </c>
      <c r="C433" s="8" t="s">
        <v>52</v>
      </c>
      <c r="D433" s="9" t="s">
        <v>21</v>
      </c>
      <c r="E433" s="9" t="s">
        <v>21</v>
      </c>
      <c r="F433" s="8" t="s">
        <v>22</v>
      </c>
      <c r="G433" s="8" t="s">
        <v>23</v>
      </c>
      <c r="H433" s="8" t="s">
        <v>53</v>
      </c>
      <c r="I433" s="10" t="s">
        <v>3258</v>
      </c>
      <c r="J433" s="8" t="s">
        <v>114</v>
      </c>
      <c r="K433" s="8" t="s">
        <v>3281</v>
      </c>
      <c r="L433" s="8" t="s">
        <v>27</v>
      </c>
      <c r="M433" s="15">
        <v>2008</v>
      </c>
      <c r="N433" s="11" t="s">
        <v>4115</v>
      </c>
      <c r="O433" s="8" t="s">
        <v>29</v>
      </c>
      <c r="P433" s="8" t="s">
        <v>4137</v>
      </c>
      <c r="Q433" s="8" t="s">
        <v>4138</v>
      </c>
    </row>
    <row r="434" spans="1:17" s="8" customFormat="1" ht="12.75" x14ac:dyDescent="0.2">
      <c r="A434" s="8" t="s">
        <v>4142</v>
      </c>
      <c r="B434" s="8" t="s">
        <v>19</v>
      </c>
      <c r="C434" s="8" t="s">
        <v>52</v>
      </c>
      <c r="D434" s="9" t="s">
        <v>21</v>
      </c>
      <c r="E434" s="9" t="s">
        <v>21</v>
      </c>
      <c r="F434" s="8" t="s">
        <v>22</v>
      </c>
      <c r="G434" s="8" t="s">
        <v>23</v>
      </c>
      <c r="H434" s="8" t="s">
        <v>53</v>
      </c>
      <c r="I434" s="10" t="s">
        <v>3258</v>
      </c>
      <c r="J434" s="8" t="s">
        <v>114</v>
      </c>
      <c r="K434" s="8" t="s">
        <v>3281</v>
      </c>
      <c r="L434" s="8" t="s">
        <v>27</v>
      </c>
      <c r="M434" s="15">
        <v>2008</v>
      </c>
      <c r="N434" s="11" t="s">
        <v>4053</v>
      </c>
      <c r="O434" s="8" t="s">
        <v>29</v>
      </c>
      <c r="P434" s="8" t="s">
        <v>4143</v>
      </c>
      <c r="Q434" s="8" t="s">
        <v>4144</v>
      </c>
    </row>
    <row r="435" spans="1:17" s="8" customFormat="1" ht="12.75" x14ac:dyDescent="0.2">
      <c r="A435" s="8" t="s">
        <v>2593</v>
      </c>
      <c r="B435" s="8" t="s">
        <v>19</v>
      </c>
      <c r="C435" s="8" t="s">
        <v>52</v>
      </c>
      <c r="D435" s="9" t="s">
        <v>21</v>
      </c>
      <c r="E435" s="9" t="s">
        <v>21</v>
      </c>
      <c r="F435" s="8" t="s">
        <v>22</v>
      </c>
      <c r="G435" s="8" t="s">
        <v>23</v>
      </c>
      <c r="H435" s="8" t="s">
        <v>53</v>
      </c>
      <c r="I435" s="10" t="s">
        <v>25</v>
      </c>
      <c r="J435" s="8" t="s">
        <v>114</v>
      </c>
      <c r="K435" s="8" t="s">
        <v>483</v>
      </c>
      <c r="L435" s="8" t="s">
        <v>27</v>
      </c>
      <c r="M435" s="10">
        <v>2010</v>
      </c>
      <c r="N435" s="11" t="s">
        <v>1301</v>
      </c>
      <c r="O435" s="8" t="s">
        <v>29</v>
      </c>
      <c r="P435" s="8" t="s">
        <v>2594</v>
      </c>
      <c r="Q435" s="8" t="s">
        <v>2595</v>
      </c>
    </row>
    <row r="436" spans="1:17" s="8" customFormat="1" ht="12.75" x14ac:dyDescent="0.2">
      <c r="A436" s="8" t="s">
        <v>2596</v>
      </c>
      <c r="B436" s="8" t="s">
        <v>19</v>
      </c>
      <c r="C436" s="8" t="s">
        <v>52</v>
      </c>
      <c r="D436" s="9" t="s">
        <v>21</v>
      </c>
      <c r="E436" s="9" t="s">
        <v>21</v>
      </c>
      <c r="F436" s="8" t="s">
        <v>22</v>
      </c>
      <c r="G436" s="8" t="s">
        <v>23</v>
      </c>
      <c r="H436" s="8" t="s">
        <v>53</v>
      </c>
      <c r="I436" s="10" t="s">
        <v>25</v>
      </c>
      <c r="J436" s="8" t="s">
        <v>114</v>
      </c>
      <c r="K436" s="8" t="s">
        <v>115</v>
      </c>
      <c r="L436" s="8" t="s">
        <v>27</v>
      </c>
      <c r="M436" s="10">
        <v>2010</v>
      </c>
      <c r="N436" s="11" t="s">
        <v>1301</v>
      </c>
      <c r="O436" s="8" t="s">
        <v>29</v>
      </c>
      <c r="P436" s="8" t="s">
        <v>2597</v>
      </c>
      <c r="Q436" s="8" t="s">
        <v>2598</v>
      </c>
    </row>
    <row r="437" spans="1:17" s="8" customFormat="1" ht="12.75" x14ac:dyDescent="0.2">
      <c r="A437" s="8" t="s">
        <v>4515</v>
      </c>
      <c r="B437" s="8" t="s">
        <v>19</v>
      </c>
      <c r="C437" s="8" t="s">
        <v>52</v>
      </c>
      <c r="D437" s="9" t="s">
        <v>21</v>
      </c>
      <c r="E437" s="9" t="s">
        <v>21</v>
      </c>
      <c r="F437" s="8" t="s">
        <v>22</v>
      </c>
      <c r="G437" s="8" t="s">
        <v>23</v>
      </c>
      <c r="H437" s="8" t="s">
        <v>53</v>
      </c>
      <c r="I437" s="10" t="s">
        <v>3258</v>
      </c>
      <c r="J437" s="8" t="s">
        <v>114</v>
      </c>
      <c r="K437" s="8" t="s">
        <v>3317</v>
      </c>
      <c r="L437" s="8" t="s">
        <v>27</v>
      </c>
      <c r="M437" s="15">
        <v>2010</v>
      </c>
      <c r="N437" s="11" t="s">
        <v>1310</v>
      </c>
      <c r="O437" s="8" t="s">
        <v>29</v>
      </c>
      <c r="P437" s="8" t="s">
        <v>4516</v>
      </c>
      <c r="Q437" s="8" t="s">
        <v>4517</v>
      </c>
    </row>
    <row r="438" spans="1:17" s="8" customFormat="1" ht="12.75" x14ac:dyDescent="0.2">
      <c r="A438" s="8" t="s">
        <v>4883</v>
      </c>
      <c r="B438" s="8" t="s">
        <v>19</v>
      </c>
      <c r="C438" s="8" t="s">
        <v>52</v>
      </c>
      <c r="D438" s="9" t="s">
        <v>21</v>
      </c>
      <c r="E438" s="9" t="s">
        <v>21</v>
      </c>
      <c r="F438" s="8" t="s">
        <v>22</v>
      </c>
      <c r="G438" s="8" t="s">
        <v>23</v>
      </c>
      <c r="H438" s="8" t="s">
        <v>53</v>
      </c>
      <c r="I438" s="10" t="s">
        <v>3258</v>
      </c>
      <c r="J438" s="8" t="s">
        <v>114</v>
      </c>
      <c r="K438" s="8" t="s">
        <v>3321</v>
      </c>
      <c r="L438" s="8" t="s">
        <v>27</v>
      </c>
      <c r="M438" s="15">
        <v>2011</v>
      </c>
      <c r="N438" s="11" t="s">
        <v>1321</v>
      </c>
      <c r="O438" s="8" t="s">
        <v>29</v>
      </c>
      <c r="P438" s="8" t="s">
        <v>4884</v>
      </c>
      <c r="Q438" s="8" t="s">
        <v>4885</v>
      </c>
    </row>
    <row r="439" spans="1:17" s="8" customFormat="1" ht="12.75" x14ac:dyDescent="0.2">
      <c r="A439" s="8" t="s">
        <v>2599</v>
      </c>
      <c r="B439" s="8" t="s">
        <v>19</v>
      </c>
      <c r="C439" s="8" t="s">
        <v>52</v>
      </c>
      <c r="D439" s="9" t="s">
        <v>21</v>
      </c>
      <c r="E439" s="9" t="s">
        <v>21</v>
      </c>
      <c r="F439" s="8" t="s">
        <v>22</v>
      </c>
      <c r="G439" s="8" t="s">
        <v>23</v>
      </c>
      <c r="H439" s="8" t="s">
        <v>53</v>
      </c>
      <c r="I439" s="10" t="s">
        <v>25</v>
      </c>
      <c r="J439" s="8" t="s">
        <v>114</v>
      </c>
      <c r="K439" s="8" t="s">
        <v>778</v>
      </c>
      <c r="L439" s="8" t="s">
        <v>27</v>
      </c>
      <c r="M439" s="10">
        <v>2011</v>
      </c>
      <c r="N439" s="11" t="s">
        <v>1352</v>
      </c>
      <c r="O439" s="8" t="s">
        <v>29</v>
      </c>
      <c r="P439" s="8" t="s">
        <v>2600</v>
      </c>
      <c r="Q439" s="8" t="s">
        <v>2601</v>
      </c>
    </row>
    <row r="440" spans="1:17" s="8" customFormat="1" ht="12.75" x14ac:dyDescent="0.2">
      <c r="A440" s="8" t="s">
        <v>4892</v>
      </c>
      <c r="B440" s="8" t="s">
        <v>19</v>
      </c>
      <c r="C440" s="8" t="s">
        <v>52</v>
      </c>
      <c r="D440" s="9" t="s">
        <v>21</v>
      </c>
      <c r="E440" s="9" t="s">
        <v>21</v>
      </c>
      <c r="F440" s="8" t="s">
        <v>22</v>
      </c>
      <c r="G440" s="8" t="s">
        <v>23</v>
      </c>
      <c r="H440" s="8" t="s">
        <v>53</v>
      </c>
      <c r="I440" s="10" t="s">
        <v>3258</v>
      </c>
      <c r="J440" s="8" t="s">
        <v>114</v>
      </c>
      <c r="K440" s="8" t="s">
        <v>3313</v>
      </c>
      <c r="L440" s="8" t="s">
        <v>27</v>
      </c>
      <c r="M440" s="15">
        <v>2011</v>
      </c>
      <c r="N440" s="11" t="s">
        <v>1352</v>
      </c>
      <c r="O440" s="8" t="s">
        <v>29</v>
      </c>
      <c r="P440" s="8" t="s">
        <v>4893</v>
      </c>
      <c r="Q440" s="8" t="s">
        <v>4894</v>
      </c>
    </row>
    <row r="441" spans="1:17" s="8" customFormat="1" ht="12.75" x14ac:dyDescent="0.2">
      <c r="A441" s="8" t="s">
        <v>2602</v>
      </c>
      <c r="B441" s="8" t="s">
        <v>19</v>
      </c>
      <c r="C441" s="8" t="s">
        <v>52</v>
      </c>
      <c r="D441" s="9" t="s">
        <v>21</v>
      </c>
      <c r="E441" s="9" t="s">
        <v>21</v>
      </c>
      <c r="F441" s="8" t="s">
        <v>22</v>
      </c>
      <c r="G441" s="8" t="s">
        <v>23</v>
      </c>
      <c r="H441" s="8" t="s">
        <v>53</v>
      </c>
      <c r="I441" s="10" t="s">
        <v>25</v>
      </c>
      <c r="J441" s="8" t="s">
        <v>114</v>
      </c>
      <c r="K441" s="8" t="s">
        <v>458</v>
      </c>
      <c r="L441" s="8" t="s">
        <v>27</v>
      </c>
      <c r="M441" s="10">
        <v>2011</v>
      </c>
      <c r="N441" s="11" t="s">
        <v>1352</v>
      </c>
      <c r="O441" s="8" t="s">
        <v>29</v>
      </c>
      <c r="P441" s="8" t="s">
        <v>2603</v>
      </c>
      <c r="Q441" s="8" t="s">
        <v>2604</v>
      </c>
    </row>
    <row r="442" spans="1:17" s="8" customFormat="1" ht="12.75" x14ac:dyDescent="0.2">
      <c r="A442" s="8" t="s">
        <v>2605</v>
      </c>
      <c r="B442" s="8" t="s">
        <v>19</v>
      </c>
      <c r="C442" s="8" t="s">
        <v>52</v>
      </c>
      <c r="D442" s="9" t="s">
        <v>21</v>
      </c>
      <c r="E442" s="9" t="s">
        <v>21</v>
      </c>
      <c r="F442" s="8" t="s">
        <v>22</v>
      </c>
      <c r="G442" s="8" t="s">
        <v>23</v>
      </c>
      <c r="H442" s="8" t="s">
        <v>53</v>
      </c>
      <c r="I442" s="10" t="s">
        <v>25</v>
      </c>
      <c r="J442" s="8" t="s">
        <v>114</v>
      </c>
      <c r="K442" s="8" t="s">
        <v>115</v>
      </c>
      <c r="L442" s="8" t="s">
        <v>27</v>
      </c>
      <c r="M442" s="10">
        <v>2011</v>
      </c>
      <c r="N442" s="11" t="s">
        <v>1352</v>
      </c>
      <c r="O442" s="8" t="s">
        <v>29</v>
      </c>
      <c r="P442" s="8" t="s">
        <v>2606</v>
      </c>
      <c r="Q442" s="8" t="s">
        <v>2607</v>
      </c>
    </row>
    <row r="443" spans="1:17" s="8" customFormat="1" ht="12.75" x14ac:dyDescent="0.2">
      <c r="A443" s="8" t="s">
        <v>2608</v>
      </c>
      <c r="B443" s="8" t="s">
        <v>19</v>
      </c>
      <c r="C443" s="8" t="s">
        <v>52</v>
      </c>
      <c r="D443" s="9" t="s">
        <v>21</v>
      </c>
      <c r="E443" s="9" t="s">
        <v>21</v>
      </c>
      <c r="F443" s="8" t="s">
        <v>22</v>
      </c>
      <c r="G443" s="8" t="s">
        <v>23</v>
      </c>
      <c r="H443" s="8" t="s">
        <v>53</v>
      </c>
      <c r="I443" s="10" t="s">
        <v>25</v>
      </c>
      <c r="J443" s="8" t="s">
        <v>114</v>
      </c>
      <c r="K443" s="8" t="s">
        <v>115</v>
      </c>
      <c r="L443" s="8" t="s">
        <v>27</v>
      </c>
      <c r="M443" s="10">
        <v>2011</v>
      </c>
      <c r="N443" s="11" t="s">
        <v>1352</v>
      </c>
      <c r="O443" s="8" t="s">
        <v>29</v>
      </c>
      <c r="P443" s="8" t="s">
        <v>2609</v>
      </c>
      <c r="Q443" s="8" t="s">
        <v>2610</v>
      </c>
    </row>
    <row r="444" spans="1:17" s="8" customFormat="1" ht="12.75" x14ac:dyDescent="0.2">
      <c r="A444" s="8" t="s">
        <v>2611</v>
      </c>
      <c r="B444" s="8" t="s">
        <v>19</v>
      </c>
      <c r="C444" s="8" t="s">
        <v>52</v>
      </c>
      <c r="D444" s="9" t="s">
        <v>21</v>
      </c>
      <c r="E444" s="9" t="s">
        <v>21</v>
      </c>
      <c r="F444" s="8" t="s">
        <v>22</v>
      </c>
      <c r="G444" s="8" t="s">
        <v>23</v>
      </c>
      <c r="H444" s="8" t="s">
        <v>53</v>
      </c>
      <c r="I444" s="10" t="s">
        <v>25</v>
      </c>
      <c r="J444" s="8" t="s">
        <v>114</v>
      </c>
      <c r="K444" s="8" t="s">
        <v>115</v>
      </c>
      <c r="L444" s="8" t="s">
        <v>27</v>
      </c>
      <c r="M444" s="10">
        <v>2011</v>
      </c>
      <c r="N444" s="11" t="s">
        <v>1352</v>
      </c>
      <c r="O444" s="8" t="s">
        <v>29</v>
      </c>
      <c r="P444" s="8" t="s">
        <v>2612</v>
      </c>
      <c r="Q444" s="8" t="s">
        <v>2613</v>
      </c>
    </row>
    <row r="445" spans="1:17" s="8" customFormat="1" ht="12.75" x14ac:dyDescent="0.2">
      <c r="A445" s="8" t="s">
        <v>3646</v>
      </c>
      <c r="B445" s="8" t="s">
        <v>19</v>
      </c>
      <c r="C445" s="8" t="s">
        <v>20</v>
      </c>
      <c r="D445" s="9" t="s">
        <v>21</v>
      </c>
      <c r="E445" s="9" t="s">
        <v>21</v>
      </c>
      <c r="F445" s="8" t="s">
        <v>22</v>
      </c>
      <c r="G445" s="8" t="s">
        <v>23</v>
      </c>
      <c r="H445" s="8" t="s">
        <v>24</v>
      </c>
      <c r="I445" s="10" t="s">
        <v>3258</v>
      </c>
      <c r="J445" s="8" t="s">
        <v>114</v>
      </c>
      <c r="K445" s="8" t="s">
        <v>3313</v>
      </c>
      <c r="L445" s="8" t="s">
        <v>27</v>
      </c>
      <c r="M445" s="15">
        <v>2003</v>
      </c>
      <c r="N445" s="13">
        <v>37712</v>
      </c>
      <c r="O445" s="8" t="s">
        <v>29</v>
      </c>
      <c r="P445" s="8" t="s">
        <v>3647</v>
      </c>
      <c r="Q445" s="8" t="s">
        <v>3648</v>
      </c>
    </row>
    <row r="446" spans="1:17" s="8" customFormat="1" ht="12.75" x14ac:dyDescent="0.2">
      <c r="A446" s="8" t="s">
        <v>7265</v>
      </c>
      <c r="B446" s="8" t="s">
        <v>19</v>
      </c>
      <c r="C446" s="8" t="s">
        <v>52</v>
      </c>
      <c r="D446" s="9" t="s">
        <v>21</v>
      </c>
      <c r="E446" s="9" t="s">
        <v>21</v>
      </c>
      <c r="F446" s="8" t="s">
        <v>22</v>
      </c>
      <c r="G446" s="8" t="s">
        <v>23</v>
      </c>
      <c r="H446" s="8" t="s">
        <v>53</v>
      </c>
      <c r="I446" s="10" t="s">
        <v>7164</v>
      </c>
      <c r="J446" s="8" t="s">
        <v>7165</v>
      </c>
      <c r="K446" s="8" t="s">
        <v>7266</v>
      </c>
      <c r="L446" s="8" t="s">
        <v>27</v>
      </c>
      <c r="M446" s="11">
        <v>2006</v>
      </c>
      <c r="N446" s="13">
        <v>38771</v>
      </c>
      <c r="O446" s="8" t="s">
        <v>29</v>
      </c>
      <c r="P446" s="8" t="s">
        <v>7267</v>
      </c>
      <c r="Q446" s="8" t="s">
        <v>7268</v>
      </c>
    </row>
    <row r="447" spans="1:17" s="8" customFormat="1" ht="12.75" x14ac:dyDescent="0.2">
      <c r="A447" s="8" t="s">
        <v>7269</v>
      </c>
      <c r="B447" s="8" t="s">
        <v>19</v>
      </c>
      <c r="C447" s="8" t="s">
        <v>52</v>
      </c>
      <c r="D447" s="9" t="s">
        <v>21</v>
      </c>
      <c r="E447" s="9" t="s">
        <v>21</v>
      </c>
      <c r="F447" s="8" t="s">
        <v>22</v>
      </c>
      <c r="G447" s="8" t="s">
        <v>23</v>
      </c>
      <c r="H447" s="8" t="s">
        <v>53</v>
      </c>
      <c r="I447" s="10" t="s">
        <v>7164</v>
      </c>
      <c r="J447" s="8" t="s">
        <v>7165</v>
      </c>
      <c r="K447" s="8" t="s">
        <v>7270</v>
      </c>
      <c r="L447" s="8" t="s">
        <v>27</v>
      </c>
      <c r="M447" s="11">
        <v>2008</v>
      </c>
      <c r="N447" s="13">
        <v>39501</v>
      </c>
      <c r="O447" s="8" t="s">
        <v>29</v>
      </c>
      <c r="P447" s="8" t="s">
        <v>7271</v>
      </c>
      <c r="Q447" s="8" t="s">
        <v>7272</v>
      </c>
    </row>
    <row r="448" spans="1:17" s="8" customFormat="1" ht="12.75" x14ac:dyDescent="0.2">
      <c r="A448" s="8" t="s">
        <v>7273</v>
      </c>
      <c r="B448" s="8" t="s">
        <v>19</v>
      </c>
      <c r="C448" s="8" t="s">
        <v>52</v>
      </c>
      <c r="D448" s="9" t="s">
        <v>21</v>
      </c>
      <c r="E448" s="9" t="s">
        <v>21</v>
      </c>
      <c r="F448" s="8" t="s">
        <v>22</v>
      </c>
      <c r="G448" s="8" t="s">
        <v>23</v>
      </c>
      <c r="H448" s="8" t="s">
        <v>53</v>
      </c>
      <c r="I448" s="10" t="s">
        <v>7164</v>
      </c>
      <c r="J448" s="8" t="s">
        <v>7165</v>
      </c>
      <c r="K448" s="8" t="s">
        <v>7274</v>
      </c>
      <c r="L448" s="8" t="s">
        <v>27</v>
      </c>
      <c r="M448" s="11">
        <v>2009</v>
      </c>
      <c r="N448" s="13">
        <v>40150</v>
      </c>
      <c r="O448" s="8" t="s">
        <v>29</v>
      </c>
      <c r="P448" s="8" t="s">
        <v>7275</v>
      </c>
      <c r="Q448" s="8" t="s">
        <v>7276</v>
      </c>
    </row>
    <row r="449" spans="1:17" s="8" customFormat="1" ht="12.75" x14ac:dyDescent="0.2">
      <c r="A449" s="8" t="s">
        <v>5372</v>
      </c>
      <c r="B449" s="8" t="s">
        <v>19</v>
      </c>
      <c r="C449" s="8" t="s">
        <v>52</v>
      </c>
      <c r="D449" s="9" t="s">
        <v>21</v>
      </c>
      <c r="E449" s="9" t="s">
        <v>21</v>
      </c>
      <c r="F449" s="8" t="s">
        <v>22</v>
      </c>
      <c r="G449" s="8" t="s">
        <v>23</v>
      </c>
      <c r="H449" s="8" t="s">
        <v>53</v>
      </c>
      <c r="I449" s="10" t="s">
        <v>3258</v>
      </c>
      <c r="J449" s="8" t="s">
        <v>5222</v>
      </c>
      <c r="K449" s="8" t="s">
        <v>5223</v>
      </c>
      <c r="L449" s="8" t="s">
        <v>27</v>
      </c>
      <c r="M449" s="15">
        <v>2006</v>
      </c>
      <c r="N449" s="13">
        <v>38736</v>
      </c>
      <c r="O449" s="8" t="s">
        <v>29</v>
      </c>
      <c r="P449" s="8" t="s">
        <v>5373</v>
      </c>
      <c r="Q449" s="8" t="s">
        <v>5374</v>
      </c>
    </row>
    <row r="450" spans="1:17" s="8" customFormat="1" ht="12.75" x14ac:dyDescent="0.2">
      <c r="A450" s="8" t="s">
        <v>5348</v>
      </c>
      <c r="B450" s="8" t="s">
        <v>19</v>
      </c>
      <c r="C450" s="8" t="s">
        <v>52</v>
      </c>
      <c r="D450" s="9" t="s">
        <v>21</v>
      </c>
      <c r="E450" s="9" t="s">
        <v>21</v>
      </c>
      <c r="F450" s="8" t="s">
        <v>22</v>
      </c>
      <c r="G450" s="8" t="s">
        <v>23</v>
      </c>
      <c r="H450" s="8" t="s">
        <v>53</v>
      </c>
      <c r="I450" s="10" t="s">
        <v>3258</v>
      </c>
      <c r="J450" s="8" t="s">
        <v>5222</v>
      </c>
      <c r="K450" s="8" t="s">
        <v>5223</v>
      </c>
      <c r="L450" s="8" t="s">
        <v>27</v>
      </c>
      <c r="M450" s="15">
        <v>2006</v>
      </c>
      <c r="N450" s="13">
        <v>38847</v>
      </c>
      <c r="O450" s="8" t="s">
        <v>29</v>
      </c>
      <c r="P450" s="8" t="s">
        <v>5349</v>
      </c>
      <c r="Q450" s="8" t="s">
        <v>5350</v>
      </c>
    </row>
    <row r="451" spans="1:17" s="8" customFormat="1" ht="12.75" x14ac:dyDescent="0.2">
      <c r="A451" s="8" t="s">
        <v>5378</v>
      </c>
      <c r="B451" s="8" t="s">
        <v>19</v>
      </c>
      <c r="C451" s="8" t="s">
        <v>52</v>
      </c>
      <c r="D451" s="9" t="s">
        <v>21</v>
      </c>
      <c r="E451" s="9" t="s">
        <v>21</v>
      </c>
      <c r="F451" s="8" t="s">
        <v>22</v>
      </c>
      <c r="G451" s="8" t="s">
        <v>23</v>
      </c>
      <c r="H451" s="8" t="s">
        <v>53</v>
      </c>
      <c r="I451" s="10" t="s">
        <v>3258</v>
      </c>
      <c r="J451" s="8" t="s">
        <v>5222</v>
      </c>
      <c r="K451" s="8" t="s">
        <v>5223</v>
      </c>
      <c r="L451" s="8" t="s">
        <v>27</v>
      </c>
      <c r="M451" s="15">
        <v>2006</v>
      </c>
      <c r="N451" s="13">
        <v>38860</v>
      </c>
      <c r="O451" s="8" t="s">
        <v>29</v>
      </c>
      <c r="P451" s="8" t="s">
        <v>5379</v>
      </c>
      <c r="Q451" s="8" t="s">
        <v>5380</v>
      </c>
    </row>
    <row r="452" spans="1:17" s="8" customFormat="1" ht="12.75" x14ac:dyDescent="0.2">
      <c r="A452" s="8" t="s">
        <v>5375</v>
      </c>
      <c r="B452" s="8" t="s">
        <v>19</v>
      </c>
      <c r="C452" s="8" t="s">
        <v>52</v>
      </c>
      <c r="D452" s="9" t="s">
        <v>21</v>
      </c>
      <c r="E452" s="9" t="s">
        <v>21</v>
      </c>
      <c r="F452" s="8" t="s">
        <v>22</v>
      </c>
      <c r="G452" s="8" t="s">
        <v>23</v>
      </c>
      <c r="H452" s="8" t="s">
        <v>53</v>
      </c>
      <c r="I452" s="10" t="s">
        <v>3258</v>
      </c>
      <c r="J452" s="8" t="s">
        <v>5222</v>
      </c>
      <c r="K452" s="8" t="s">
        <v>5223</v>
      </c>
      <c r="L452" s="8" t="s">
        <v>27</v>
      </c>
      <c r="M452" s="15">
        <v>2006</v>
      </c>
      <c r="N452" s="13">
        <v>39078</v>
      </c>
      <c r="O452" s="8" t="s">
        <v>29</v>
      </c>
      <c r="P452" s="8" t="s">
        <v>5376</v>
      </c>
      <c r="Q452" s="8" t="s">
        <v>5377</v>
      </c>
    </row>
    <row r="453" spans="1:17" s="8" customFormat="1" ht="12.75" x14ac:dyDescent="0.2">
      <c r="A453" s="8" t="s">
        <v>6065</v>
      </c>
      <c r="B453" s="8" t="s">
        <v>19</v>
      </c>
      <c r="C453" s="8" t="s">
        <v>52</v>
      </c>
      <c r="D453" s="9" t="s">
        <v>21</v>
      </c>
      <c r="E453" s="9" t="s">
        <v>21</v>
      </c>
      <c r="F453" s="8" t="s">
        <v>22</v>
      </c>
      <c r="G453" s="8" t="s">
        <v>23</v>
      </c>
      <c r="H453" s="8" t="s">
        <v>53</v>
      </c>
      <c r="I453" s="10" t="s">
        <v>5662</v>
      </c>
      <c r="J453" s="8" t="s">
        <v>5834</v>
      </c>
      <c r="K453" s="8" t="s">
        <v>5834</v>
      </c>
      <c r="L453" s="8" t="s">
        <v>27</v>
      </c>
      <c r="M453" s="15">
        <v>2010</v>
      </c>
      <c r="N453" s="11" t="s">
        <v>4318</v>
      </c>
      <c r="O453" s="8" t="s">
        <v>29</v>
      </c>
      <c r="P453" s="8" t="s">
        <v>6066</v>
      </c>
      <c r="Q453" s="8" t="s">
        <v>6067</v>
      </c>
    </row>
    <row r="454" spans="1:17" s="8" customFormat="1" ht="12.75" x14ac:dyDescent="0.2">
      <c r="A454" s="8" t="s">
        <v>4898</v>
      </c>
      <c r="B454" s="8" t="s">
        <v>19</v>
      </c>
      <c r="C454" s="8" t="s">
        <v>52</v>
      </c>
      <c r="D454" s="9" t="s">
        <v>21</v>
      </c>
      <c r="E454" s="9" t="s">
        <v>21</v>
      </c>
      <c r="F454" s="8" t="s">
        <v>22</v>
      </c>
      <c r="G454" s="8" t="s">
        <v>23</v>
      </c>
      <c r="H454" s="8" t="s">
        <v>53</v>
      </c>
      <c r="I454" s="10" t="s">
        <v>3258</v>
      </c>
      <c r="J454" s="8" t="s">
        <v>114</v>
      </c>
      <c r="K454" s="8" t="s">
        <v>4899</v>
      </c>
      <c r="L454" s="8" t="s">
        <v>27</v>
      </c>
      <c r="M454" s="15">
        <v>2011</v>
      </c>
      <c r="N454" s="13">
        <v>40589</v>
      </c>
      <c r="O454" s="8" t="s">
        <v>29</v>
      </c>
      <c r="P454" s="8" t="s">
        <v>4900</v>
      </c>
      <c r="Q454" s="8" t="s">
        <v>4901</v>
      </c>
    </row>
    <row r="455" spans="1:17" s="8" customFormat="1" ht="12.75" x14ac:dyDescent="0.2">
      <c r="A455" s="8" t="s">
        <v>4506</v>
      </c>
      <c r="B455" s="8" t="s">
        <v>19</v>
      </c>
      <c r="C455" s="8" t="s">
        <v>52</v>
      </c>
      <c r="D455" s="9" t="s">
        <v>21</v>
      </c>
      <c r="E455" s="9" t="s">
        <v>21</v>
      </c>
      <c r="F455" s="8" t="s">
        <v>22</v>
      </c>
      <c r="G455" s="8" t="s">
        <v>23</v>
      </c>
      <c r="H455" s="8" t="s">
        <v>53</v>
      </c>
      <c r="I455" s="10" t="s">
        <v>3258</v>
      </c>
      <c r="J455" s="8" t="s">
        <v>114</v>
      </c>
      <c r="K455" s="8" t="s">
        <v>3277</v>
      </c>
      <c r="L455" s="8" t="s">
        <v>27</v>
      </c>
      <c r="M455" s="15">
        <v>2010</v>
      </c>
      <c r="N455" s="11" t="s">
        <v>4412</v>
      </c>
      <c r="O455" s="8" t="s">
        <v>29</v>
      </c>
      <c r="P455" s="8" t="s">
        <v>4507</v>
      </c>
      <c r="Q455" s="8" t="s">
        <v>4508</v>
      </c>
    </row>
    <row r="456" spans="1:17" s="8" customFormat="1" ht="12.75" x14ac:dyDescent="0.2">
      <c r="A456" s="8" t="s">
        <v>4521</v>
      </c>
      <c r="B456" s="8" t="s">
        <v>19</v>
      </c>
      <c r="C456" s="8" t="s">
        <v>52</v>
      </c>
      <c r="D456" s="9" t="s">
        <v>21</v>
      </c>
      <c r="E456" s="9" t="s">
        <v>21</v>
      </c>
      <c r="F456" s="8" t="s">
        <v>22</v>
      </c>
      <c r="G456" s="8" t="s">
        <v>23</v>
      </c>
      <c r="H456" s="8" t="s">
        <v>53</v>
      </c>
      <c r="I456" s="10" t="s">
        <v>3258</v>
      </c>
      <c r="J456" s="8" t="s">
        <v>114</v>
      </c>
      <c r="K456" s="8" t="s">
        <v>3277</v>
      </c>
      <c r="L456" s="8" t="s">
        <v>27</v>
      </c>
      <c r="M456" s="15">
        <v>2010</v>
      </c>
      <c r="N456" s="11" t="s">
        <v>1526</v>
      </c>
      <c r="O456" s="8" t="s">
        <v>29</v>
      </c>
      <c r="P456" s="8" t="s">
        <v>4522</v>
      </c>
      <c r="Q456" s="8" t="s">
        <v>4523</v>
      </c>
    </row>
    <row r="457" spans="1:17" s="8" customFormat="1" ht="12.75" x14ac:dyDescent="0.2">
      <c r="A457" s="8" t="s">
        <v>3073</v>
      </c>
      <c r="B457" s="8" t="s">
        <v>19</v>
      </c>
      <c r="C457" s="8" t="s">
        <v>52</v>
      </c>
      <c r="D457" s="9" t="s">
        <v>21</v>
      </c>
      <c r="E457" s="9" t="s">
        <v>21</v>
      </c>
      <c r="F457" s="8" t="s">
        <v>22</v>
      </c>
      <c r="G457" s="8" t="s">
        <v>23</v>
      </c>
      <c r="H457" s="8" t="s">
        <v>53</v>
      </c>
      <c r="I457" s="10" t="s">
        <v>2850</v>
      </c>
      <c r="J457" s="8" t="s">
        <v>114</v>
      </c>
      <c r="K457" s="8" t="s">
        <v>2862</v>
      </c>
      <c r="L457" s="8" t="s">
        <v>27</v>
      </c>
      <c r="M457" s="10">
        <v>2009</v>
      </c>
      <c r="N457" s="11" t="s">
        <v>1459</v>
      </c>
      <c r="O457" s="8" t="s">
        <v>29</v>
      </c>
      <c r="P457" s="8" t="s">
        <v>3074</v>
      </c>
      <c r="Q457" s="8" t="s">
        <v>3075</v>
      </c>
    </row>
    <row r="458" spans="1:17" s="8" customFormat="1" ht="12.75" x14ac:dyDescent="0.2">
      <c r="A458" s="8" t="s">
        <v>2614</v>
      </c>
      <c r="B458" s="8" t="s">
        <v>19</v>
      </c>
      <c r="C458" s="8" t="s">
        <v>52</v>
      </c>
      <c r="D458" s="9" t="s">
        <v>21</v>
      </c>
      <c r="E458" s="9" t="s">
        <v>21</v>
      </c>
      <c r="F458" s="8" t="s">
        <v>22</v>
      </c>
      <c r="G458" s="8" t="s">
        <v>23</v>
      </c>
      <c r="H458" s="8" t="s">
        <v>53</v>
      </c>
      <c r="I458" s="10" t="s">
        <v>25</v>
      </c>
      <c r="J458" s="8" t="s">
        <v>114</v>
      </c>
      <c r="K458" s="8" t="s">
        <v>115</v>
      </c>
      <c r="L458" s="8" t="s">
        <v>27</v>
      </c>
      <c r="M458" s="10">
        <v>2009</v>
      </c>
      <c r="N458" s="11" t="s">
        <v>1416</v>
      </c>
      <c r="O458" s="8" t="s">
        <v>29</v>
      </c>
      <c r="P458" s="8" t="s">
        <v>2615</v>
      </c>
      <c r="Q458" s="8" t="s">
        <v>2616</v>
      </c>
    </row>
    <row r="459" spans="1:17" s="8" customFormat="1" ht="12.75" x14ac:dyDescent="0.2">
      <c r="A459" s="8" t="s">
        <v>4290</v>
      </c>
      <c r="B459" s="8" t="s">
        <v>19</v>
      </c>
      <c r="C459" s="8" t="s">
        <v>52</v>
      </c>
      <c r="D459" s="9" t="s">
        <v>21</v>
      </c>
      <c r="E459" s="9" t="s">
        <v>21</v>
      </c>
      <c r="F459" s="8" t="s">
        <v>22</v>
      </c>
      <c r="G459" s="8" t="s">
        <v>23</v>
      </c>
      <c r="H459" s="8" t="s">
        <v>53</v>
      </c>
      <c r="I459" s="10" t="s">
        <v>3258</v>
      </c>
      <c r="J459" s="8" t="s">
        <v>114</v>
      </c>
      <c r="K459" s="8" t="s">
        <v>3534</v>
      </c>
      <c r="L459" s="8" t="s">
        <v>27</v>
      </c>
      <c r="M459" s="15">
        <v>2009</v>
      </c>
      <c r="N459" s="11" t="s">
        <v>1459</v>
      </c>
      <c r="O459" s="8" t="s">
        <v>29</v>
      </c>
      <c r="P459" s="8" t="s">
        <v>4291</v>
      </c>
      <c r="Q459" s="8" t="s">
        <v>4292</v>
      </c>
    </row>
    <row r="460" spans="1:17" s="8" customFormat="1" ht="12.75" x14ac:dyDescent="0.2">
      <c r="A460" s="8" t="s">
        <v>2617</v>
      </c>
      <c r="B460" s="8" t="s">
        <v>19</v>
      </c>
      <c r="C460" s="8" t="s">
        <v>52</v>
      </c>
      <c r="D460" s="9" t="s">
        <v>21</v>
      </c>
      <c r="E460" s="9" t="s">
        <v>21</v>
      </c>
      <c r="F460" s="8" t="s">
        <v>22</v>
      </c>
      <c r="G460" s="8" t="s">
        <v>23</v>
      </c>
      <c r="H460" s="8" t="s">
        <v>53</v>
      </c>
      <c r="I460" s="10" t="s">
        <v>25</v>
      </c>
      <c r="J460" s="8" t="s">
        <v>114</v>
      </c>
      <c r="K460" s="8" t="s">
        <v>115</v>
      </c>
      <c r="L460" s="8" t="s">
        <v>27</v>
      </c>
      <c r="M460" s="10">
        <v>2009</v>
      </c>
      <c r="N460" s="11" t="s">
        <v>1416</v>
      </c>
      <c r="O460" s="8" t="s">
        <v>29</v>
      </c>
      <c r="P460" s="8" t="s">
        <v>2618</v>
      </c>
      <c r="Q460" s="8" t="s">
        <v>2619</v>
      </c>
    </row>
    <row r="461" spans="1:17" s="8" customFormat="1" ht="12.75" x14ac:dyDescent="0.2">
      <c r="A461" s="8" t="s">
        <v>2620</v>
      </c>
      <c r="B461" s="8" t="s">
        <v>19</v>
      </c>
      <c r="C461" s="8" t="s">
        <v>52</v>
      </c>
      <c r="D461" s="9" t="s">
        <v>21</v>
      </c>
      <c r="E461" s="9" t="s">
        <v>21</v>
      </c>
      <c r="F461" s="8" t="s">
        <v>22</v>
      </c>
      <c r="G461" s="8" t="s">
        <v>23</v>
      </c>
      <c r="H461" s="8" t="s">
        <v>53</v>
      </c>
      <c r="I461" s="10" t="s">
        <v>25</v>
      </c>
      <c r="J461" s="8" t="s">
        <v>114</v>
      </c>
      <c r="K461" s="8" t="s">
        <v>115</v>
      </c>
      <c r="L461" s="8" t="s">
        <v>27</v>
      </c>
      <c r="M461" s="10">
        <v>2009</v>
      </c>
      <c r="N461" s="11" t="s">
        <v>1416</v>
      </c>
      <c r="O461" s="8" t="s">
        <v>29</v>
      </c>
      <c r="P461" s="8" t="s">
        <v>2621</v>
      </c>
      <c r="Q461" s="8" t="s">
        <v>2622</v>
      </c>
    </row>
    <row r="462" spans="1:17" s="8" customFormat="1" ht="12.75" x14ac:dyDescent="0.2">
      <c r="A462" s="8" t="s">
        <v>2623</v>
      </c>
      <c r="B462" s="8" t="s">
        <v>19</v>
      </c>
      <c r="C462" s="8" t="s">
        <v>52</v>
      </c>
      <c r="D462" s="9" t="s">
        <v>21</v>
      </c>
      <c r="E462" s="9" t="s">
        <v>21</v>
      </c>
      <c r="F462" s="8" t="s">
        <v>22</v>
      </c>
      <c r="G462" s="8" t="s">
        <v>23</v>
      </c>
      <c r="H462" s="8" t="s">
        <v>53</v>
      </c>
      <c r="I462" s="10" t="s">
        <v>25</v>
      </c>
      <c r="J462" s="8" t="s">
        <v>114</v>
      </c>
      <c r="K462" s="8" t="s">
        <v>115</v>
      </c>
      <c r="L462" s="8" t="s">
        <v>27</v>
      </c>
      <c r="M462" s="10">
        <v>2009</v>
      </c>
      <c r="N462" s="11" t="s">
        <v>1416</v>
      </c>
      <c r="O462" s="8" t="s">
        <v>29</v>
      </c>
      <c r="P462" s="8" t="s">
        <v>2624</v>
      </c>
      <c r="Q462" s="8" t="s">
        <v>2625</v>
      </c>
    </row>
    <row r="463" spans="1:17" s="8" customFormat="1" ht="12.75" x14ac:dyDescent="0.2">
      <c r="A463" s="8" t="s">
        <v>2626</v>
      </c>
      <c r="B463" s="8" t="s">
        <v>19</v>
      </c>
      <c r="C463" s="8" t="s">
        <v>52</v>
      </c>
      <c r="D463" s="9" t="s">
        <v>21</v>
      </c>
      <c r="E463" s="9" t="s">
        <v>21</v>
      </c>
      <c r="F463" s="8" t="s">
        <v>22</v>
      </c>
      <c r="G463" s="8" t="s">
        <v>23</v>
      </c>
      <c r="H463" s="8" t="s">
        <v>53</v>
      </c>
      <c r="I463" s="10" t="s">
        <v>25</v>
      </c>
      <c r="J463" s="8" t="s">
        <v>114</v>
      </c>
      <c r="K463" s="8" t="s">
        <v>778</v>
      </c>
      <c r="L463" s="8" t="s">
        <v>27</v>
      </c>
      <c r="M463" s="10">
        <v>2009</v>
      </c>
      <c r="N463" s="11" t="s">
        <v>1459</v>
      </c>
      <c r="O463" s="8" t="s">
        <v>29</v>
      </c>
      <c r="P463" s="8" t="s">
        <v>2627</v>
      </c>
      <c r="Q463" s="8" t="s">
        <v>2628</v>
      </c>
    </row>
    <row r="464" spans="1:17" s="8" customFormat="1" ht="12.75" x14ac:dyDescent="0.2">
      <c r="A464" s="8" t="s">
        <v>2629</v>
      </c>
      <c r="B464" s="8" t="s">
        <v>19</v>
      </c>
      <c r="C464" s="8" t="s">
        <v>52</v>
      </c>
      <c r="D464" s="9" t="s">
        <v>21</v>
      </c>
      <c r="E464" s="9" t="s">
        <v>21</v>
      </c>
      <c r="F464" s="8" t="s">
        <v>22</v>
      </c>
      <c r="G464" s="8" t="s">
        <v>23</v>
      </c>
      <c r="H464" s="8" t="s">
        <v>53</v>
      </c>
      <c r="I464" s="10" t="s">
        <v>25</v>
      </c>
      <c r="J464" s="8" t="s">
        <v>114</v>
      </c>
      <c r="K464" s="8" t="s">
        <v>115</v>
      </c>
      <c r="L464" s="8" t="s">
        <v>27</v>
      </c>
      <c r="M464" s="10">
        <v>2009</v>
      </c>
      <c r="N464" s="11" t="s">
        <v>1416</v>
      </c>
      <c r="O464" s="8" t="s">
        <v>29</v>
      </c>
      <c r="P464" s="8" t="s">
        <v>2630</v>
      </c>
      <c r="Q464" s="8" t="s">
        <v>2631</v>
      </c>
    </row>
    <row r="465" spans="1:17" s="8" customFormat="1" ht="12.75" x14ac:dyDescent="0.2">
      <c r="A465" s="8" t="s">
        <v>4518</v>
      </c>
      <c r="B465" s="8" t="s">
        <v>19</v>
      </c>
      <c r="C465" s="8" t="s">
        <v>52</v>
      </c>
      <c r="D465" s="9" t="s">
        <v>21</v>
      </c>
      <c r="E465" s="9" t="s">
        <v>21</v>
      </c>
      <c r="F465" s="8" t="s">
        <v>22</v>
      </c>
      <c r="G465" s="8" t="s">
        <v>23</v>
      </c>
      <c r="H465" s="8" t="s">
        <v>53</v>
      </c>
      <c r="I465" s="10" t="s">
        <v>3258</v>
      </c>
      <c r="J465" s="8" t="s">
        <v>114</v>
      </c>
      <c r="K465" s="8" t="s">
        <v>3321</v>
      </c>
      <c r="L465" s="8" t="s">
        <v>27</v>
      </c>
      <c r="M465" s="15">
        <v>2010</v>
      </c>
      <c r="N465" s="11" t="s">
        <v>1526</v>
      </c>
      <c r="O465" s="8" t="s">
        <v>29</v>
      </c>
      <c r="P465" s="8" t="s">
        <v>4519</v>
      </c>
      <c r="Q465" s="8" t="s">
        <v>4520</v>
      </c>
    </row>
    <row r="466" spans="1:17" s="8" customFormat="1" ht="12.75" x14ac:dyDescent="0.2">
      <c r="A466" s="8" t="s">
        <v>4524</v>
      </c>
      <c r="B466" s="8" t="s">
        <v>19</v>
      </c>
      <c r="C466" s="8" t="s">
        <v>52</v>
      </c>
      <c r="D466" s="9" t="s">
        <v>21</v>
      </c>
      <c r="E466" s="9" t="s">
        <v>21</v>
      </c>
      <c r="F466" s="8" t="s">
        <v>22</v>
      </c>
      <c r="G466" s="8" t="s">
        <v>23</v>
      </c>
      <c r="H466" s="8" t="s">
        <v>53</v>
      </c>
      <c r="I466" s="10" t="s">
        <v>3258</v>
      </c>
      <c r="J466" s="8" t="s">
        <v>114</v>
      </c>
      <c r="K466" s="8" t="s">
        <v>3321</v>
      </c>
      <c r="L466" s="8" t="s">
        <v>27</v>
      </c>
      <c r="M466" s="15">
        <v>2010</v>
      </c>
      <c r="N466" s="11" t="s">
        <v>1526</v>
      </c>
      <c r="O466" s="8" t="s">
        <v>29</v>
      </c>
      <c r="P466" s="8" t="s">
        <v>4525</v>
      </c>
      <c r="Q466" s="8" t="s">
        <v>4526</v>
      </c>
    </row>
    <row r="467" spans="1:17" s="8" customFormat="1" ht="12.75" x14ac:dyDescent="0.2">
      <c r="A467" s="8" t="s">
        <v>4527</v>
      </c>
      <c r="B467" s="8" t="s">
        <v>19</v>
      </c>
      <c r="C467" s="8" t="s">
        <v>52</v>
      </c>
      <c r="D467" s="9" t="s">
        <v>21</v>
      </c>
      <c r="E467" s="9" t="s">
        <v>21</v>
      </c>
      <c r="F467" s="8" t="s">
        <v>22</v>
      </c>
      <c r="G467" s="8" t="s">
        <v>23</v>
      </c>
      <c r="H467" s="8" t="s">
        <v>53</v>
      </c>
      <c r="I467" s="10" t="s">
        <v>3258</v>
      </c>
      <c r="J467" s="8" t="s">
        <v>114</v>
      </c>
      <c r="K467" s="8" t="s">
        <v>3321</v>
      </c>
      <c r="L467" s="8" t="s">
        <v>27</v>
      </c>
      <c r="M467" s="15">
        <v>2010</v>
      </c>
      <c r="N467" s="11" t="s">
        <v>1526</v>
      </c>
      <c r="O467" s="8" t="s">
        <v>29</v>
      </c>
      <c r="P467" s="8" t="s">
        <v>4528</v>
      </c>
      <c r="Q467" s="8" t="s">
        <v>4529</v>
      </c>
    </row>
    <row r="468" spans="1:17" s="8" customFormat="1" ht="12.75" x14ac:dyDescent="0.2">
      <c r="A468" s="8" t="s">
        <v>2632</v>
      </c>
      <c r="B468" s="8" t="s">
        <v>19</v>
      </c>
      <c r="C468" s="8" t="s">
        <v>52</v>
      </c>
      <c r="D468" s="9" t="s">
        <v>21</v>
      </c>
      <c r="E468" s="9" t="s">
        <v>21</v>
      </c>
      <c r="F468" s="8" t="s">
        <v>22</v>
      </c>
      <c r="G468" s="8" t="s">
        <v>23</v>
      </c>
      <c r="H468" s="8" t="s">
        <v>53</v>
      </c>
      <c r="I468" s="10" t="s">
        <v>25</v>
      </c>
      <c r="J468" s="8" t="s">
        <v>114</v>
      </c>
      <c r="K468" s="8" t="s">
        <v>126</v>
      </c>
      <c r="L468" s="8" t="s">
        <v>27</v>
      </c>
      <c r="M468" s="10">
        <v>2010</v>
      </c>
      <c r="N468" s="11" t="s">
        <v>1526</v>
      </c>
      <c r="O468" s="8" t="s">
        <v>29</v>
      </c>
      <c r="P468" s="8" t="s">
        <v>2633</v>
      </c>
      <c r="Q468" s="8" t="s">
        <v>2634</v>
      </c>
    </row>
    <row r="469" spans="1:17" s="8" customFormat="1" ht="12.75" x14ac:dyDescent="0.2">
      <c r="A469" s="8" t="s">
        <v>2635</v>
      </c>
      <c r="B469" s="8" t="s">
        <v>19</v>
      </c>
      <c r="C469" s="8" t="s">
        <v>20</v>
      </c>
      <c r="D469" s="9" t="s">
        <v>21</v>
      </c>
      <c r="E469" s="9" t="s">
        <v>21</v>
      </c>
      <c r="F469" s="8" t="s">
        <v>22</v>
      </c>
      <c r="G469" s="8" t="s">
        <v>23</v>
      </c>
      <c r="H469" s="8" t="s">
        <v>24</v>
      </c>
      <c r="I469" s="10" t="s">
        <v>25</v>
      </c>
      <c r="J469" s="8" t="s">
        <v>114</v>
      </c>
      <c r="K469" s="8" t="s">
        <v>115</v>
      </c>
      <c r="L469" s="8" t="s">
        <v>27</v>
      </c>
      <c r="M469" s="10">
        <v>2010</v>
      </c>
      <c r="N469" s="11" t="s">
        <v>1526</v>
      </c>
      <c r="O469" s="8" t="s">
        <v>29</v>
      </c>
      <c r="P469" s="8" t="s">
        <v>2636</v>
      </c>
      <c r="Q469" s="8" t="s">
        <v>2637</v>
      </c>
    </row>
    <row r="470" spans="1:17" s="8" customFormat="1" ht="12.75" x14ac:dyDescent="0.2">
      <c r="A470" s="8" t="s">
        <v>2638</v>
      </c>
      <c r="B470" s="8" t="s">
        <v>19</v>
      </c>
      <c r="C470" s="8" t="s">
        <v>20</v>
      </c>
      <c r="D470" s="9" t="s">
        <v>21</v>
      </c>
      <c r="E470" s="9" t="s">
        <v>21</v>
      </c>
      <c r="F470" s="8" t="s">
        <v>22</v>
      </c>
      <c r="G470" s="8" t="s">
        <v>23</v>
      </c>
      <c r="H470" s="8" t="s">
        <v>24</v>
      </c>
      <c r="I470" s="10" t="s">
        <v>25</v>
      </c>
      <c r="J470" s="8" t="s">
        <v>114</v>
      </c>
      <c r="K470" s="8" t="s">
        <v>115</v>
      </c>
      <c r="L470" s="8" t="s">
        <v>27</v>
      </c>
      <c r="M470" s="10">
        <v>2010</v>
      </c>
      <c r="N470" s="11" t="s">
        <v>1526</v>
      </c>
      <c r="O470" s="8" t="s">
        <v>29</v>
      </c>
      <c r="P470" s="8" t="s">
        <v>2639</v>
      </c>
      <c r="Q470" s="8" t="s">
        <v>2640</v>
      </c>
    </row>
    <row r="471" spans="1:17" s="8" customFormat="1" ht="12.75" x14ac:dyDescent="0.2">
      <c r="A471" s="8" t="s">
        <v>2641</v>
      </c>
      <c r="B471" s="8" t="s">
        <v>19</v>
      </c>
      <c r="C471" s="8" t="s">
        <v>20</v>
      </c>
      <c r="D471" s="9" t="s">
        <v>21</v>
      </c>
      <c r="E471" s="9" t="s">
        <v>21</v>
      </c>
      <c r="F471" s="8" t="s">
        <v>22</v>
      </c>
      <c r="G471" s="8" t="s">
        <v>23</v>
      </c>
      <c r="H471" s="8" t="s">
        <v>24</v>
      </c>
      <c r="I471" s="10" t="s">
        <v>25</v>
      </c>
      <c r="J471" s="8" t="s">
        <v>114</v>
      </c>
      <c r="K471" s="8" t="s">
        <v>115</v>
      </c>
      <c r="L471" s="8" t="s">
        <v>27</v>
      </c>
      <c r="M471" s="10">
        <v>2010</v>
      </c>
      <c r="N471" s="11" t="s">
        <v>1526</v>
      </c>
      <c r="O471" s="8" t="s">
        <v>29</v>
      </c>
      <c r="P471" s="8" t="s">
        <v>2642</v>
      </c>
      <c r="Q471" s="8" t="s">
        <v>2643</v>
      </c>
    </row>
    <row r="472" spans="1:17" s="8" customFormat="1" ht="12.75" x14ac:dyDescent="0.2">
      <c r="A472" s="8" t="s">
        <v>4503</v>
      </c>
      <c r="B472" s="8" t="s">
        <v>19</v>
      </c>
      <c r="C472" s="8" t="s">
        <v>52</v>
      </c>
      <c r="D472" s="9" t="s">
        <v>21</v>
      </c>
      <c r="E472" s="9" t="s">
        <v>21</v>
      </c>
      <c r="F472" s="8" t="s">
        <v>22</v>
      </c>
      <c r="G472" s="8" t="s">
        <v>23</v>
      </c>
      <c r="H472" s="8" t="s">
        <v>53</v>
      </c>
      <c r="I472" s="10" t="s">
        <v>3258</v>
      </c>
      <c r="J472" s="8" t="s">
        <v>114</v>
      </c>
      <c r="K472" s="8" t="s">
        <v>3321</v>
      </c>
      <c r="L472" s="8" t="s">
        <v>27</v>
      </c>
      <c r="M472" s="15">
        <v>2010</v>
      </c>
      <c r="N472" s="11" t="s">
        <v>1314</v>
      </c>
      <c r="O472" s="8" t="s">
        <v>29</v>
      </c>
      <c r="P472" s="8" t="s">
        <v>4504</v>
      </c>
      <c r="Q472" s="8" t="s">
        <v>4505</v>
      </c>
    </row>
    <row r="473" spans="1:17" s="8" customFormat="1" ht="12.75" x14ac:dyDescent="0.2">
      <c r="A473" s="8" t="s">
        <v>4509</v>
      </c>
      <c r="B473" s="8" t="s">
        <v>19</v>
      </c>
      <c r="C473" s="8" t="s">
        <v>52</v>
      </c>
      <c r="D473" s="9" t="s">
        <v>21</v>
      </c>
      <c r="E473" s="9" t="s">
        <v>21</v>
      </c>
      <c r="F473" s="8" t="s">
        <v>22</v>
      </c>
      <c r="G473" s="8" t="s">
        <v>23</v>
      </c>
      <c r="H473" s="8" t="s">
        <v>53</v>
      </c>
      <c r="I473" s="10" t="s">
        <v>3258</v>
      </c>
      <c r="J473" s="8" t="s">
        <v>114</v>
      </c>
      <c r="K473" s="8" t="s">
        <v>3321</v>
      </c>
      <c r="L473" s="8" t="s">
        <v>27</v>
      </c>
      <c r="M473" s="15">
        <v>2010</v>
      </c>
      <c r="N473" s="11" t="s">
        <v>1314</v>
      </c>
      <c r="O473" s="8" t="s">
        <v>29</v>
      </c>
      <c r="P473" s="8" t="s">
        <v>4510</v>
      </c>
      <c r="Q473" s="8" t="s">
        <v>4511</v>
      </c>
    </row>
    <row r="474" spans="1:17" s="8" customFormat="1" ht="12.75" x14ac:dyDescent="0.2">
      <c r="A474" s="8" t="s">
        <v>3076</v>
      </c>
      <c r="B474" s="8" t="s">
        <v>19</v>
      </c>
      <c r="C474" s="8" t="s">
        <v>52</v>
      </c>
      <c r="D474" s="9" t="s">
        <v>21</v>
      </c>
      <c r="E474" s="9" t="s">
        <v>21</v>
      </c>
      <c r="F474" s="8" t="s">
        <v>22</v>
      </c>
      <c r="G474" s="8" t="s">
        <v>23</v>
      </c>
      <c r="H474" s="8" t="s">
        <v>53</v>
      </c>
      <c r="I474" s="10" t="s">
        <v>2850</v>
      </c>
      <c r="J474" s="8" t="s">
        <v>114</v>
      </c>
      <c r="K474" s="8" t="s">
        <v>2989</v>
      </c>
      <c r="L474" s="8" t="s">
        <v>27</v>
      </c>
      <c r="M474" s="10">
        <v>2010</v>
      </c>
      <c r="N474" s="11" t="s">
        <v>1314</v>
      </c>
      <c r="O474" s="8" t="s">
        <v>29</v>
      </c>
      <c r="P474" s="8" t="s">
        <v>3077</v>
      </c>
      <c r="Q474" s="8" t="s">
        <v>3078</v>
      </c>
    </row>
    <row r="475" spans="1:17" s="8" customFormat="1" ht="12.75" x14ac:dyDescent="0.2">
      <c r="A475" s="8" t="s">
        <v>3079</v>
      </c>
      <c r="B475" s="8" t="s">
        <v>19</v>
      </c>
      <c r="C475" s="8" t="s">
        <v>52</v>
      </c>
      <c r="D475" s="9" t="s">
        <v>21</v>
      </c>
      <c r="E475" s="9" t="s">
        <v>21</v>
      </c>
      <c r="F475" s="8" t="s">
        <v>22</v>
      </c>
      <c r="G475" s="8" t="s">
        <v>23</v>
      </c>
      <c r="H475" s="8" t="s">
        <v>53</v>
      </c>
      <c r="I475" s="10" t="s">
        <v>2850</v>
      </c>
      <c r="J475" s="8" t="s">
        <v>114</v>
      </c>
      <c r="K475" s="8" t="s">
        <v>2989</v>
      </c>
      <c r="L475" s="8" t="s">
        <v>27</v>
      </c>
      <c r="M475" s="10">
        <v>2010</v>
      </c>
      <c r="N475" s="11" t="s">
        <v>1314</v>
      </c>
      <c r="O475" s="8" t="s">
        <v>29</v>
      </c>
      <c r="P475" s="8" t="s">
        <v>3080</v>
      </c>
      <c r="Q475" s="8" t="s">
        <v>3081</v>
      </c>
    </row>
    <row r="476" spans="1:17" s="8" customFormat="1" ht="12.75" x14ac:dyDescent="0.2">
      <c r="A476" s="8" t="s">
        <v>3082</v>
      </c>
      <c r="B476" s="8" t="s">
        <v>19</v>
      </c>
      <c r="C476" s="8" t="s">
        <v>52</v>
      </c>
      <c r="D476" s="9" t="s">
        <v>21</v>
      </c>
      <c r="E476" s="9" t="s">
        <v>21</v>
      </c>
      <c r="F476" s="8" t="s">
        <v>22</v>
      </c>
      <c r="G476" s="8" t="s">
        <v>23</v>
      </c>
      <c r="H476" s="8" t="s">
        <v>53</v>
      </c>
      <c r="I476" s="10" t="s">
        <v>2850</v>
      </c>
      <c r="J476" s="8" t="s">
        <v>114</v>
      </c>
      <c r="K476" s="8" t="s">
        <v>2989</v>
      </c>
      <c r="L476" s="8" t="s">
        <v>27</v>
      </c>
      <c r="M476" s="10">
        <v>2010</v>
      </c>
      <c r="N476" s="11" t="s">
        <v>1314</v>
      </c>
      <c r="O476" s="8" t="s">
        <v>29</v>
      </c>
      <c r="P476" s="8" t="s">
        <v>3083</v>
      </c>
      <c r="Q476" s="8" t="s">
        <v>3084</v>
      </c>
    </row>
    <row r="477" spans="1:17" s="8" customFormat="1" ht="12.75" x14ac:dyDescent="0.2">
      <c r="A477" s="8" t="s">
        <v>3085</v>
      </c>
      <c r="B477" s="8" t="s">
        <v>19</v>
      </c>
      <c r="C477" s="8" t="s">
        <v>52</v>
      </c>
      <c r="D477" s="9" t="s">
        <v>21</v>
      </c>
      <c r="E477" s="9" t="s">
        <v>21</v>
      </c>
      <c r="F477" s="8" t="s">
        <v>22</v>
      </c>
      <c r="G477" s="8" t="s">
        <v>23</v>
      </c>
      <c r="H477" s="8" t="s">
        <v>53</v>
      </c>
      <c r="I477" s="10" t="s">
        <v>2850</v>
      </c>
      <c r="J477" s="8" t="s">
        <v>114</v>
      </c>
      <c r="K477" s="8" t="s">
        <v>2989</v>
      </c>
      <c r="L477" s="8" t="s">
        <v>27</v>
      </c>
      <c r="M477" s="10">
        <v>2010</v>
      </c>
      <c r="N477" s="11" t="s">
        <v>1314</v>
      </c>
      <c r="O477" s="8" t="s">
        <v>29</v>
      </c>
      <c r="P477" s="8" t="s">
        <v>3086</v>
      </c>
      <c r="Q477" s="8" t="s">
        <v>3087</v>
      </c>
    </row>
    <row r="478" spans="1:17" s="8" customFormat="1" ht="12.75" x14ac:dyDescent="0.2">
      <c r="A478" s="8" t="s">
        <v>3088</v>
      </c>
      <c r="B478" s="8" t="s">
        <v>19</v>
      </c>
      <c r="C478" s="8" t="s">
        <v>52</v>
      </c>
      <c r="D478" s="9" t="s">
        <v>21</v>
      </c>
      <c r="E478" s="9" t="s">
        <v>21</v>
      </c>
      <c r="F478" s="8" t="s">
        <v>22</v>
      </c>
      <c r="G478" s="8" t="s">
        <v>23</v>
      </c>
      <c r="H478" s="8" t="s">
        <v>53</v>
      </c>
      <c r="I478" s="10" t="s">
        <v>2850</v>
      </c>
      <c r="J478" s="8" t="s">
        <v>114</v>
      </c>
      <c r="K478" s="8" t="s">
        <v>2989</v>
      </c>
      <c r="L478" s="8" t="s">
        <v>27</v>
      </c>
      <c r="M478" s="10">
        <v>2010</v>
      </c>
      <c r="N478" s="11" t="s">
        <v>1314</v>
      </c>
      <c r="O478" s="8" t="s">
        <v>29</v>
      </c>
      <c r="P478" s="8" t="s">
        <v>3089</v>
      </c>
      <c r="Q478" s="8" t="s">
        <v>3090</v>
      </c>
    </row>
    <row r="479" spans="1:17" s="8" customFormat="1" ht="12.75" x14ac:dyDescent="0.2">
      <c r="A479" s="8" t="s">
        <v>3091</v>
      </c>
      <c r="B479" s="8" t="s">
        <v>19</v>
      </c>
      <c r="C479" s="8" t="s">
        <v>52</v>
      </c>
      <c r="D479" s="9" t="s">
        <v>21</v>
      </c>
      <c r="E479" s="9" t="s">
        <v>21</v>
      </c>
      <c r="F479" s="8" t="s">
        <v>22</v>
      </c>
      <c r="G479" s="8" t="s">
        <v>23</v>
      </c>
      <c r="H479" s="8" t="s">
        <v>53</v>
      </c>
      <c r="I479" s="10" t="s">
        <v>2850</v>
      </c>
      <c r="J479" s="8" t="s">
        <v>114</v>
      </c>
      <c r="K479" s="8" t="s">
        <v>2989</v>
      </c>
      <c r="L479" s="8" t="s">
        <v>27</v>
      </c>
      <c r="M479" s="10">
        <v>2010</v>
      </c>
      <c r="N479" s="11" t="s">
        <v>1314</v>
      </c>
      <c r="O479" s="8" t="s">
        <v>29</v>
      </c>
      <c r="P479" s="8" t="s">
        <v>3092</v>
      </c>
      <c r="Q479" s="8" t="s">
        <v>3093</v>
      </c>
    </row>
    <row r="480" spans="1:17" s="8" customFormat="1" ht="12.75" x14ac:dyDescent="0.2">
      <c r="A480" s="8" t="s">
        <v>3094</v>
      </c>
      <c r="B480" s="8" t="s">
        <v>19</v>
      </c>
      <c r="C480" s="8" t="s">
        <v>52</v>
      </c>
      <c r="D480" s="9" t="s">
        <v>21</v>
      </c>
      <c r="E480" s="9" t="s">
        <v>21</v>
      </c>
      <c r="F480" s="8" t="s">
        <v>22</v>
      </c>
      <c r="G480" s="8" t="s">
        <v>23</v>
      </c>
      <c r="H480" s="8" t="s">
        <v>53</v>
      </c>
      <c r="I480" s="10" t="s">
        <v>2850</v>
      </c>
      <c r="J480" s="8" t="s">
        <v>114</v>
      </c>
      <c r="K480" s="8" t="s">
        <v>2989</v>
      </c>
      <c r="L480" s="8" t="s">
        <v>27</v>
      </c>
      <c r="M480" s="10">
        <v>2010</v>
      </c>
      <c r="N480" s="11" t="s">
        <v>1314</v>
      </c>
      <c r="O480" s="8" t="s">
        <v>29</v>
      </c>
      <c r="P480" s="8" t="s">
        <v>3095</v>
      </c>
      <c r="Q480" s="8" t="s">
        <v>3096</v>
      </c>
    </row>
    <row r="481" spans="1:17" s="8" customFormat="1" ht="12.75" x14ac:dyDescent="0.2">
      <c r="A481" s="8" t="s">
        <v>3097</v>
      </c>
      <c r="B481" s="8" t="s">
        <v>19</v>
      </c>
      <c r="C481" s="8" t="s">
        <v>52</v>
      </c>
      <c r="D481" s="9" t="s">
        <v>21</v>
      </c>
      <c r="E481" s="9" t="s">
        <v>21</v>
      </c>
      <c r="F481" s="8" t="s">
        <v>22</v>
      </c>
      <c r="G481" s="8" t="s">
        <v>23</v>
      </c>
      <c r="H481" s="8" t="s">
        <v>53</v>
      </c>
      <c r="I481" s="10" t="s">
        <v>2850</v>
      </c>
      <c r="J481" s="8" t="s">
        <v>114</v>
      </c>
      <c r="K481" s="8" t="s">
        <v>2989</v>
      </c>
      <c r="L481" s="8" t="s">
        <v>27</v>
      </c>
      <c r="M481" s="10">
        <v>2010</v>
      </c>
      <c r="N481" s="11" t="s">
        <v>1314</v>
      </c>
      <c r="O481" s="8" t="s">
        <v>29</v>
      </c>
      <c r="P481" s="8" t="s">
        <v>3098</v>
      </c>
      <c r="Q481" s="8" t="s">
        <v>3099</v>
      </c>
    </row>
    <row r="482" spans="1:17" s="8" customFormat="1" ht="12.75" x14ac:dyDescent="0.2">
      <c r="A482" s="8" t="s">
        <v>4530</v>
      </c>
      <c r="B482" s="8" t="s">
        <v>19</v>
      </c>
      <c r="C482" s="8" t="s">
        <v>52</v>
      </c>
      <c r="D482" s="9" t="s">
        <v>21</v>
      </c>
      <c r="E482" s="9" t="s">
        <v>21</v>
      </c>
      <c r="F482" s="8" t="s">
        <v>22</v>
      </c>
      <c r="G482" s="8" t="s">
        <v>23</v>
      </c>
      <c r="H482" s="8" t="s">
        <v>53</v>
      </c>
      <c r="I482" s="10" t="s">
        <v>3258</v>
      </c>
      <c r="J482" s="8" t="s">
        <v>114</v>
      </c>
      <c r="K482" s="8" t="s">
        <v>3317</v>
      </c>
      <c r="L482" s="8" t="s">
        <v>27</v>
      </c>
      <c r="M482" s="15">
        <v>2010</v>
      </c>
      <c r="N482" s="11" t="s">
        <v>1314</v>
      </c>
      <c r="O482" s="8" t="s">
        <v>29</v>
      </c>
      <c r="P482" s="8" t="s">
        <v>4531</v>
      </c>
      <c r="Q482" s="8" t="s">
        <v>4532</v>
      </c>
    </row>
    <row r="483" spans="1:17" s="8" customFormat="1" ht="12.75" x14ac:dyDescent="0.2">
      <c r="A483" s="8" t="s">
        <v>2644</v>
      </c>
      <c r="B483" s="8" t="s">
        <v>19</v>
      </c>
      <c r="C483" s="8" t="s">
        <v>52</v>
      </c>
      <c r="D483" s="9" t="s">
        <v>21</v>
      </c>
      <c r="E483" s="9" t="s">
        <v>21</v>
      </c>
      <c r="F483" s="8" t="s">
        <v>22</v>
      </c>
      <c r="G483" s="8" t="s">
        <v>23</v>
      </c>
      <c r="H483" s="8" t="s">
        <v>53</v>
      </c>
      <c r="I483" s="10" t="s">
        <v>25</v>
      </c>
      <c r="J483" s="8" t="s">
        <v>114</v>
      </c>
      <c r="K483" s="8" t="s">
        <v>778</v>
      </c>
      <c r="L483" s="8" t="s">
        <v>27</v>
      </c>
      <c r="M483" s="10">
        <v>2010</v>
      </c>
      <c r="N483" s="11" t="s">
        <v>1314</v>
      </c>
      <c r="O483" s="8" t="s">
        <v>29</v>
      </c>
      <c r="P483" s="8" t="s">
        <v>2645</v>
      </c>
      <c r="Q483" s="8" t="s">
        <v>2646</v>
      </c>
    </row>
    <row r="484" spans="1:17" s="8" customFormat="1" ht="12.75" x14ac:dyDescent="0.2">
      <c r="A484" s="8" t="s">
        <v>4895</v>
      </c>
      <c r="B484" s="8" t="s">
        <v>19</v>
      </c>
      <c r="C484" s="8" t="s">
        <v>52</v>
      </c>
      <c r="D484" s="9" t="s">
        <v>21</v>
      </c>
      <c r="E484" s="9" t="s">
        <v>21</v>
      </c>
      <c r="F484" s="8" t="s">
        <v>22</v>
      </c>
      <c r="G484" s="8" t="s">
        <v>23</v>
      </c>
      <c r="H484" s="8" t="s">
        <v>53</v>
      </c>
      <c r="I484" s="10" t="s">
        <v>3258</v>
      </c>
      <c r="J484" s="8" t="s">
        <v>114</v>
      </c>
      <c r="K484" s="8" t="s">
        <v>3321</v>
      </c>
      <c r="L484" s="8" t="s">
        <v>27</v>
      </c>
      <c r="M484" s="15">
        <v>2011</v>
      </c>
      <c r="N484" s="11" t="s">
        <v>1683</v>
      </c>
      <c r="O484" s="8" t="s">
        <v>29</v>
      </c>
      <c r="P484" s="8" t="s">
        <v>4896</v>
      </c>
      <c r="Q484" s="8" t="s">
        <v>4897</v>
      </c>
    </row>
    <row r="485" spans="1:17" s="8" customFormat="1" ht="12.75" x14ac:dyDescent="0.2">
      <c r="A485" s="8" t="s">
        <v>3110</v>
      </c>
      <c r="B485" s="8" t="s">
        <v>19</v>
      </c>
      <c r="C485" s="8" t="s">
        <v>52</v>
      </c>
      <c r="D485" s="9" t="s">
        <v>21</v>
      </c>
      <c r="E485" s="9" t="s">
        <v>21</v>
      </c>
      <c r="F485" s="8" t="s">
        <v>22</v>
      </c>
      <c r="G485" s="8" t="s">
        <v>23</v>
      </c>
      <c r="H485" s="8" t="s">
        <v>53</v>
      </c>
      <c r="I485" s="10" t="s">
        <v>2850</v>
      </c>
      <c r="J485" s="8" t="s">
        <v>114</v>
      </c>
      <c r="K485" s="8" t="s">
        <v>3101</v>
      </c>
      <c r="L485" s="8" t="s">
        <v>27</v>
      </c>
      <c r="M485" s="10">
        <v>2011</v>
      </c>
      <c r="N485" s="11" t="s">
        <v>1683</v>
      </c>
      <c r="O485" s="8" t="s">
        <v>29</v>
      </c>
      <c r="P485" s="8" t="s">
        <v>3111</v>
      </c>
      <c r="Q485" s="8" t="s">
        <v>3112</v>
      </c>
    </row>
    <row r="486" spans="1:17" s="8" customFormat="1" ht="12.75" x14ac:dyDescent="0.2">
      <c r="A486" s="8" t="s">
        <v>3116</v>
      </c>
      <c r="B486" s="8" t="s">
        <v>19</v>
      </c>
      <c r="C486" s="8" t="s">
        <v>52</v>
      </c>
      <c r="D486" s="9" t="s">
        <v>21</v>
      </c>
      <c r="E486" s="9" t="s">
        <v>21</v>
      </c>
      <c r="F486" s="8" t="s">
        <v>22</v>
      </c>
      <c r="G486" s="8" t="s">
        <v>23</v>
      </c>
      <c r="H486" s="8" t="s">
        <v>53</v>
      </c>
      <c r="I486" s="10" t="s">
        <v>2850</v>
      </c>
      <c r="J486" s="8" t="s">
        <v>114</v>
      </c>
      <c r="K486" s="8" t="s">
        <v>3101</v>
      </c>
      <c r="L486" s="8" t="s">
        <v>27</v>
      </c>
      <c r="M486" s="10">
        <v>2011</v>
      </c>
      <c r="N486" s="11" t="s">
        <v>1683</v>
      </c>
      <c r="O486" s="8" t="s">
        <v>29</v>
      </c>
      <c r="P486" s="8" t="s">
        <v>3117</v>
      </c>
      <c r="Q486" s="8" t="s">
        <v>3118</v>
      </c>
    </row>
    <row r="487" spans="1:17" s="8" customFormat="1" ht="12.75" x14ac:dyDescent="0.2">
      <c r="A487" s="8" t="s">
        <v>3131</v>
      </c>
      <c r="B487" s="8" t="s">
        <v>19</v>
      </c>
      <c r="C487" s="8" t="s">
        <v>52</v>
      </c>
      <c r="D487" s="9" t="s">
        <v>21</v>
      </c>
      <c r="E487" s="9" t="s">
        <v>21</v>
      </c>
      <c r="F487" s="8" t="s">
        <v>22</v>
      </c>
      <c r="G487" s="8" t="s">
        <v>23</v>
      </c>
      <c r="H487" s="8" t="s">
        <v>53</v>
      </c>
      <c r="I487" s="10" t="s">
        <v>2850</v>
      </c>
      <c r="J487" s="8" t="s">
        <v>114</v>
      </c>
      <c r="K487" s="8" t="s">
        <v>2989</v>
      </c>
      <c r="L487" s="8" t="s">
        <v>27</v>
      </c>
      <c r="M487" s="10">
        <v>2011</v>
      </c>
      <c r="N487" s="11" t="s">
        <v>1683</v>
      </c>
      <c r="O487" s="8" t="s">
        <v>29</v>
      </c>
      <c r="P487" s="8" t="s">
        <v>3132</v>
      </c>
      <c r="Q487" s="8" t="s">
        <v>3133</v>
      </c>
    </row>
    <row r="488" spans="1:17" s="8" customFormat="1" ht="12.75" x14ac:dyDescent="0.2">
      <c r="A488" s="8" t="s">
        <v>3137</v>
      </c>
      <c r="B488" s="8" t="s">
        <v>19</v>
      </c>
      <c r="C488" s="8" t="s">
        <v>52</v>
      </c>
      <c r="D488" s="9" t="s">
        <v>21</v>
      </c>
      <c r="E488" s="9" t="s">
        <v>21</v>
      </c>
      <c r="F488" s="8" t="s">
        <v>22</v>
      </c>
      <c r="G488" s="8" t="s">
        <v>23</v>
      </c>
      <c r="H488" s="8" t="s">
        <v>53</v>
      </c>
      <c r="I488" s="10" t="s">
        <v>2850</v>
      </c>
      <c r="J488" s="8" t="s">
        <v>114</v>
      </c>
      <c r="K488" s="8" t="s">
        <v>2989</v>
      </c>
      <c r="L488" s="8" t="s">
        <v>27</v>
      </c>
      <c r="M488" s="10">
        <v>2011</v>
      </c>
      <c r="N488" s="11" t="s">
        <v>1683</v>
      </c>
      <c r="O488" s="8" t="s">
        <v>29</v>
      </c>
      <c r="P488" s="8" t="s">
        <v>3138</v>
      </c>
      <c r="Q488" s="8" t="s">
        <v>3139</v>
      </c>
    </row>
    <row r="489" spans="1:17" s="8" customFormat="1" ht="12.75" x14ac:dyDescent="0.2">
      <c r="A489" s="8" t="s">
        <v>4889</v>
      </c>
      <c r="B489" s="8" t="s">
        <v>19</v>
      </c>
      <c r="C489" s="8" t="s">
        <v>52</v>
      </c>
      <c r="D489" s="9" t="s">
        <v>21</v>
      </c>
      <c r="E489" s="9" t="s">
        <v>21</v>
      </c>
      <c r="F489" s="8" t="s">
        <v>22</v>
      </c>
      <c r="G489" s="8" t="s">
        <v>23</v>
      </c>
      <c r="H489" s="8" t="s">
        <v>53</v>
      </c>
      <c r="I489" s="10" t="s">
        <v>3258</v>
      </c>
      <c r="J489" s="8" t="s">
        <v>114</v>
      </c>
      <c r="K489" s="8" t="s">
        <v>3317</v>
      </c>
      <c r="L489" s="8" t="s">
        <v>27</v>
      </c>
      <c r="M489" s="15">
        <v>2011</v>
      </c>
      <c r="N489" s="11" t="s">
        <v>1683</v>
      </c>
      <c r="O489" s="8" t="s">
        <v>29</v>
      </c>
      <c r="P489" s="8" t="s">
        <v>4890</v>
      </c>
      <c r="Q489" s="8" t="s">
        <v>4891</v>
      </c>
    </row>
    <row r="490" spans="1:17" s="8" customFormat="1" ht="12.75" x14ac:dyDescent="0.2">
      <c r="A490" s="8" t="s">
        <v>3152</v>
      </c>
      <c r="B490" s="8" t="s">
        <v>19</v>
      </c>
      <c r="C490" s="8" t="s">
        <v>52</v>
      </c>
      <c r="D490" s="9" t="s">
        <v>21</v>
      </c>
      <c r="E490" s="9" t="s">
        <v>21</v>
      </c>
      <c r="F490" s="8" t="s">
        <v>22</v>
      </c>
      <c r="G490" s="8" t="s">
        <v>23</v>
      </c>
      <c r="H490" s="8" t="s">
        <v>53</v>
      </c>
      <c r="I490" s="10" t="s">
        <v>2850</v>
      </c>
      <c r="J490" s="8" t="s">
        <v>114</v>
      </c>
      <c r="K490" s="8" t="s">
        <v>2862</v>
      </c>
      <c r="L490" s="8" t="s">
        <v>27</v>
      </c>
      <c r="M490" s="10">
        <v>2011</v>
      </c>
      <c r="N490" s="11" t="s">
        <v>1683</v>
      </c>
      <c r="O490" s="8" t="s">
        <v>29</v>
      </c>
      <c r="P490" s="8" t="s">
        <v>3153</v>
      </c>
      <c r="Q490" s="8" t="s">
        <v>3154</v>
      </c>
    </row>
    <row r="491" spans="1:17" s="8" customFormat="1" ht="12.75" x14ac:dyDescent="0.2">
      <c r="A491" s="8" t="s">
        <v>3155</v>
      </c>
      <c r="B491" s="8" t="s">
        <v>19</v>
      </c>
      <c r="C491" s="8" t="s">
        <v>52</v>
      </c>
      <c r="D491" s="9" t="s">
        <v>21</v>
      </c>
      <c r="E491" s="9" t="s">
        <v>21</v>
      </c>
      <c r="F491" s="8" t="s">
        <v>22</v>
      </c>
      <c r="G491" s="8" t="s">
        <v>23</v>
      </c>
      <c r="H491" s="8" t="s">
        <v>53</v>
      </c>
      <c r="I491" s="10" t="s">
        <v>2850</v>
      </c>
      <c r="J491" s="8" t="s">
        <v>114</v>
      </c>
      <c r="K491" s="8" t="s">
        <v>2862</v>
      </c>
      <c r="L491" s="8" t="s">
        <v>27</v>
      </c>
      <c r="M491" s="10">
        <v>2011</v>
      </c>
      <c r="N491" s="11" t="s">
        <v>1683</v>
      </c>
      <c r="O491" s="8" t="s">
        <v>29</v>
      </c>
      <c r="P491" s="8" t="s">
        <v>3156</v>
      </c>
      <c r="Q491" s="8" t="s">
        <v>3157</v>
      </c>
    </row>
    <row r="492" spans="1:17" s="8" customFormat="1" ht="12.75" x14ac:dyDescent="0.2">
      <c r="A492" s="8" t="s">
        <v>4905</v>
      </c>
      <c r="B492" s="8" t="s">
        <v>19</v>
      </c>
      <c r="C492" s="8" t="s">
        <v>52</v>
      </c>
      <c r="D492" s="9" t="s">
        <v>21</v>
      </c>
      <c r="E492" s="9" t="s">
        <v>21</v>
      </c>
      <c r="F492" s="8" t="s">
        <v>22</v>
      </c>
      <c r="G492" s="8" t="s">
        <v>23</v>
      </c>
      <c r="H492" s="8" t="s">
        <v>53</v>
      </c>
      <c r="I492" s="10" t="s">
        <v>3258</v>
      </c>
      <c r="J492" s="8" t="s">
        <v>114</v>
      </c>
      <c r="K492" s="8" t="s">
        <v>3277</v>
      </c>
      <c r="L492" s="8" t="s">
        <v>27</v>
      </c>
      <c r="M492" s="15">
        <v>2011</v>
      </c>
      <c r="N492" s="11" t="s">
        <v>1683</v>
      </c>
      <c r="O492" s="8" t="s">
        <v>29</v>
      </c>
      <c r="P492" s="8" t="s">
        <v>4906</v>
      </c>
      <c r="Q492" s="8" t="s">
        <v>4907</v>
      </c>
    </row>
    <row r="493" spans="1:17" s="8" customFormat="1" ht="12.75" x14ac:dyDescent="0.2">
      <c r="A493" s="8" t="s">
        <v>2647</v>
      </c>
      <c r="B493" s="8" t="s">
        <v>19</v>
      </c>
      <c r="C493" s="8" t="s">
        <v>52</v>
      </c>
      <c r="D493" s="9" t="s">
        <v>21</v>
      </c>
      <c r="E493" s="9" t="s">
        <v>21</v>
      </c>
      <c r="F493" s="8" t="s">
        <v>22</v>
      </c>
      <c r="G493" s="8" t="s">
        <v>23</v>
      </c>
      <c r="H493" s="8" t="s">
        <v>53</v>
      </c>
      <c r="I493" s="10" t="s">
        <v>25</v>
      </c>
      <c r="J493" s="8" t="s">
        <v>114</v>
      </c>
      <c r="K493" s="8" t="s">
        <v>1822</v>
      </c>
      <c r="L493" s="8" t="s">
        <v>27</v>
      </c>
      <c r="M493" s="10">
        <v>2011</v>
      </c>
      <c r="N493" s="11" t="s">
        <v>1683</v>
      </c>
      <c r="O493" s="8" t="s">
        <v>29</v>
      </c>
      <c r="P493" s="8" t="s">
        <v>2648</v>
      </c>
      <c r="Q493" s="8" t="s">
        <v>2649</v>
      </c>
    </row>
    <row r="494" spans="1:17" s="8" customFormat="1" ht="12.75" x14ac:dyDescent="0.2">
      <c r="A494" s="8" t="s">
        <v>3158</v>
      </c>
      <c r="B494" s="8" t="s">
        <v>19</v>
      </c>
      <c r="C494" s="8" t="s">
        <v>20</v>
      </c>
      <c r="D494" s="9" t="s">
        <v>21</v>
      </c>
      <c r="E494" s="9" t="s">
        <v>21</v>
      </c>
      <c r="F494" s="8" t="s">
        <v>22</v>
      </c>
      <c r="G494" s="8" t="s">
        <v>23</v>
      </c>
      <c r="H494" s="8" t="s">
        <v>24</v>
      </c>
      <c r="I494" s="10" t="s">
        <v>2850</v>
      </c>
      <c r="J494" s="8" t="s">
        <v>114</v>
      </c>
      <c r="K494" s="8" t="s">
        <v>3101</v>
      </c>
      <c r="L494" s="8" t="s">
        <v>27</v>
      </c>
      <c r="M494" s="10">
        <v>2011</v>
      </c>
      <c r="N494" s="11" t="s">
        <v>1683</v>
      </c>
      <c r="O494" s="8" t="s">
        <v>29</v>
      </c>
      <c r="P494" s="8" t="s">
        <v>3159</v>
      </c>
      <c r="Q494" s="8" t="s">
        <v>3160</v>
      </c>
    </row>
    <row r="495" spans="1:17" s="8" customFormat="1" ht="12.75" x14ac:dyDescent="0.2">
      <c r="A495" s="8" t="s">
        <v>4911</v>
      </c>
      <c r="B495" s="8" t="s">
        <v>19</v>
      </c>
      <c r="C495" s="8" t="s">
        <v>52</v>
      </c>
      <c r="D495" s="9" t="s">
        <v>21</v>
      </c>
      <c r="E495" s="9" t="s">
        <v>21</v>
      </c>
      <c r="F495" s="8" t="s">
        <v>22</v>
      </c>
      <c r="G495" s="8" t="s">
        <v>23</v>
      </c>
      <c r="H495" s="8" t="s">
        <v>53</v>
      </c>
      <c r="I495" s="10" t="s">
        <v>3258</v>
      </c>
      <c r="J495" s="8" t="s">
        <v>114</v>
      </c>
      <c r="K495" s="8" t="s">
        <v>3321</v>
      </c>
      <c r="L495" s="8" t="s">
        <v>27</v>
      </c>
      <c r="M495" s="15">
        <v>2011</v>
      </c>
      <c r="N495" s="11" t="s">
        <v>1862</v>
      </c>
      <c r="O495" s="8" t="s">
        <v>29</v>
      </c>
      <c r="P495" s="8" t="s">
        <v>4912</v>
      </c>
      <c r="Q495" s="8" t="s">
        <v>4913</v>
      </c>
    </row>
    <row r="496" spans="1:17" s="8" customFormat="1" ht="12.75" x14ac:dyDescent="0.2">
      <c r="A496" s="8" t="s">
        <v>3170</v>
      </c>
      <c r="B496" s="8" t="s">
        <v>19</v>
      </c>
      <c r="C496" s="8" t="s">
        <v>52</v>
      </c>
      <c r="D496" s="9" t="s">
        <v>21</v>
      </c>
      <c r="E496" s="9" t="s">
        <v>21</v>
      </c>
      <c r="F496" s="8" t="s">
        <v>22</v>
      </c>
      <c r="G496" s="8" t="s">
        <v>23</v>
      </c>
      <c r="H496" s="8" t="s">
        <v>53</v>
      </c>
      <c r="I496" s="10" t="s">
        <v>2850</v>
      </c>
      <c r="J496" s="8" t="s">
        <v>114</v>
      </c>
      <c r="K496" s="8" t="s">
        <v>2989</v>
      </c>
      <c r="L496" s="8" t="s">
        <v>27</v>
      </c>
      <c r="M496" s="10">
        <v>2011</v>
      </c>
      <c r="N496" s="11" t="s">
        <v>1862</v>
      </c>
      <c r="O496" s="8" t="s">
        <v>29</v>
      </c>
      <c r="P496" s="8" t="s">
        <v>3171</v>
      </c>
      <c r="Q496" s="8" t="s">
        <v>3172</v>
      </c>
    </row>
    <row r="497" spans="1:17" s="8" customFormat="1" ht="12.75" x14ac:dyDescent="0.2">
      <c r="A497" s="8" t="s">
        <v>3173</v>
      </c>
      <c r="B497" s="8" t="s">
        <v>19</v>
      </c>
      <c r="C497" s="8" t="s">
        <v>52</v>
      </c>
      <c r="D497" s="9" t="s">
        <v>21</v>
      </c>
      <c r="E497" s="9" t="s">
        <v>21</v>
      </c>
      <c r="F497" s="8" t="s">
        <v>22</v>
      </c>
      <c r="G497" s="8" t="s">
        <v>23</v>
      </c>
      <c r="H497" s="8" t="s">
        <v>53</v>
      </c>
      <c r="I497" s="10" t="s">
        <v>2850</v>
      </c>
      <c r="J497" s="8" t="s">
        <v>114</v>
      </c>
      <c r="K497" s="8" t="s">
        <v>2862</v>
      </c>
      <c r="L497" s="8" t="s">
        <v>27</v>
      </c>
      <c r="M497" s="10">
        <v>2011</v>
      </c>
      <c r="N497" s="11" t="s">
        <v>1862</v>
      </c>
      <c r="O497" s="8" t="s">
        <v>29</v>
      </c>
      <c r="P497" s="8" t="s">
        <v>3174</v>
      </c>
      <c r="Q497" s="8" t="s">
        <v>3175</v>
      </c>
    </row>
    <row r="498" spans="1:17" s="8" customFormat="1" ht="12.75" x14ac:dyDescent="0.2">
      <c r="A498" s="8" t="s">
        <v>3185</v>
      </c>
      <c r="B498" s="8" t="s">
        <v>19</v>
      </c>
      <c r="C498" s="8" t="s">
        <v>52</v>
      </c>
      <c r="D498" s="9" t="s">
        <v>21</v>
      </c>
      <c r="E498" s="9" t="s">
        <v>21</v>
      </c>
      <c r="F498" s="8" t="s">
        <v>22</v>
      </c>
      <c r="G498" s="8" t="s">
        <v>23</v>
      </c>
      <c r="H498" s="8" t="s">
        <v>53</v>
      </c>
      <c r="I498" s="10" t="s">
        <v>2850</v>
      </c>
      <c r="J498" s="8" t="s">
        <v>114</v>
      </c>
      <c r="K498" s="8" t="s">
        <v>2862</v>
      </c>
      <c r="L498" s="8" t="s">
        <v>27</v>
      </c>
      <c r="M498" s="10">
        <v>2011</v>
      </c>
      <c r="N498" s="11" t="s">
        <v>1862</v>
      </c>
      <c r="O498" s="8" t="s">
        <v>29</v>
      </c>
      <c r="P498" s="8" t="s">
        <v>3186</v>
      </c>
      <c r="Q498" s="8" t="s">
        <v>3187</v>
      </c>
    </row>
    <row r="499" spans="1:17" s="8" customFormat="1" ht="12.75" x14ac:dyDescent="0.2">
      <c r="A499" s="8" t="s">
        <v>3188</v>
      </c>
      <c r="B499" s="8" t="s">
        <v>19</v>
      </c>
      <c r="C499" s="8" t="s">
        <v>52</v>
      </c>
      <c r="D499" s="9" t="s">
        <v>21</v>
      </c>
      <c r="E499" s="9" t="s">
        <v>21</v>
      </c>
      <c r="F499" s="8" t="s">
        <v>22</v>
      </c>
      <c r="G499" s="8" t="s">
        <v>23</v>
      </c>
      <c r="H499" s="8" t="s">
        <v>53</v>
      </c>
      <c r="I499" s="10" t="s">
        <v>2850</v>
      </c>
      <c r="J499" s="8" t="s">
        <v>114</v>
      </c>
      <c r="K499" s="8" t="s">
        <v>2862</v>
      </c>
      <c r="L499" s="8" t="s">
        <v>27</v>
      </c>
      <c r="M499" s="10">
        <v>2011</v>
      </c>
      <c r="N499" s="11" t="s">
        <v>1862</v>
      </c>
      <c r="O499" s="8" t="s">
        <v>29</v>
      </c>
      <c r="P499" s="8" t="s">
        <v>3189</v>
      </c>
      <c r="Q499" s="8" t="s">
        <v>3190</v>
      </c>
    </row>
    <row r="500" spans="1:17" s="8" customFormat="1" ht="12.75" x14ac:dyDescent="0.2">
      <c r="A500" s="8" t="s">
        <v>3194</v>
      </c>
      <c r="B500" s="8" t="s">
        <v>19</v>
      </c>
      <c r="C500" s="8" t="s">
        <v>52</v>
      </c>
      <c r="D500" s="9" t="s">
        <v>21</v>
      </c>
      <c r="E500" s="9" t="s">
        <v>21</v>
      </c>
      <c r="F500" s="8" t="s">
        <v>22</v>
      </c>
      <c r="G500" s="8" t="s">
        <v>23</v>
      </c>
      <c r="H500" s="8" t="s">
        <v>53</v>
      </c>
      <c r="I500" s="10" t="s">
        <v>2850</v>
      </c>
      <c r="J500" s="8" t="s">
        <v>114</v>
      </c>
      <c r="K500" s="8" t="s">
        <v>2862</v>
      </c>
      <c r="L500" s="8" t="s">
        <v>27</v>
      </c>
      <c r="M500" s="10">
        <v>2011</v>
      </c>
      <c r="N500" s="11" t="s">
        <v>1862</v>
      </c>
      <c r="O500" s="8" t="s">
        <v>29</v>
      </c>
      <c r="P500" s="8" t="s">
        <v>3195</v>
      </c>
      <c r="Q500" s="8" t="s">
        <v>3196</v>
      </c>
    </row>
    <row r="501" spans="1:17" s="8" customFormat="1" ht="12.75" x14ac:dyDescent="0.2">
      <c r="A501" s="8" t="s">
        <v>3197</v>
      </c>
      <c r="B501" s="8" t="s">
        <v>19</v>
      </c>
      <c r="C501" s="8" t="s">
        <v>52</v>
      </c>
      <c r="D501" s="9" t="s">
        <v>21</v>
      </c>
      <c r="E501" s="9" t="s">
        <v>21</v>
      </c>
      <c r="F501" s="8" t="s">
        <v>22</v>
      </c>
      <c r="G501" s="8" t="s">
        <v>23</v>
      </c>
      <c r="H501" s="8" t="s">
        <v>53</v>
      </c>
      <c r="I501" s="10" t="s">
        <v>2850</v>
      </c>
      <c r="J501" s="8" t="s">
        <v>114</v>
      </c>
      <c r="K501" s="8" t="s">
        <v>2862</v>
      </c>
      <c r="L501" s="8" t="s">
        <v>27</v>
      </c>
      <c r="M501" s="10">
        <v>2011</v>
      </c>
      <c r="N501" s="11" t="s">
        <v>1862</v>
      </c>
      <c r="O501" s="8" t="s">
        <v>29</v>
      </c>
      <c r="P501" s="8" t="s">
        <v>3198</v>
      </c>
      <c r="Q501" s="8" t="s">
        <v>3199</v>
      </c>
    </row>
    <row r="502" spans="1:17" s="8" customFormat="1" ht="12.75" x14ac:dyDescent="0.2">
      <c r="A502" s="8" t="s">
        <v>3200</v>
      </c>
      <c r="B502" s="8" t="s">
        <v>19</v>
      </c>
      <c r="C502" s="8" t="s">
        <v>52</v>
      </c>
      <c r="D502" s="9" t="s">
        <v>21</v>
      </c>
      <c r="E502" s="9" t="s">
        <v>21</v>
      </c>
      <c r="F502" s="8" t="s">
        <v>22</v>
      </c>
      <c r="G502" s="8" t="s">
        <v>23</v>
      </c>
      <c r="H502" s="8" t="s">
        <v>53</v>
      </c>
      <c r="I502" s="10" t="s">
        <v>2850</v>
      </c>
      <c r="J502" s="8" t="s">
        <v>114</v>
      </c>
      <c r="K502" s="8" t="s">
        <v>2862</v>
      </c>
      <c r="L502" s="8" t="s">
        <v>27</v>
      </c>
      <c r="M502" s="10">
        <v>2011</v>
      </c>
      <c r="N502" s="11" t="s">
        <v>1862</v>
      </c>
      <c r="O502" s="8" t="s">
        <v>29</v>
      </c>
      <c r="P502" s="8" t="s">
        <v>3201</v>
      </c>
      <c r="Q502" s="8" t="s">
        <v>3202</v>
      </c>
    </row>
    <row r="503" spans="1:17" s="8" customFormat="1" ht="12.75" x14ac:dyDescent="0.2">
      <c r="A503" s="8" t="s">
        <v>3203</v>
      </c>
      <c r="B503" s="8" t="s">
        <v>19</v>
      </c>
      <c r="C503" s="8" t="s">
        <v>52</v>
      </c>
      <c r="D503" s="9" t="s">
        <v>21</v>
      </c>
      <c r="E503" s="9" t="s">
        <v>21</v>
      </c>
      <c r="F503" s="8" t="s">
        <v>22</v>
      </c>
      <c r="G503" s="8" t="s">
        <v>23</v>
      </c>
      <c r="H503" s="8" t="s">
        <v>53</v>
      </c>
      <c r="I503" s="10" t="s">
        <v>2850</v>
      </c>
      <c r="J503" s="8" t="s">
        <v>114</v>
      </c>
      <c r="K503" s="8" t="s">
        <v>2862</v>
      </c>
      <c r="L503" s="8" t="s">
        <v>27</v>
      </c>
      <c r="M503" s="10">
        <v>2011</v>
      </c>
      <c r="N503" s="11" t="s">
        <v>1862</v>
      </c>
      <c r="O503" s="8" t="s">
        <v>29</v>
      </c>
      <c r="P503" s="8" t="s">
        <v>3204</v>
      </c>
      <c r="Q503" s="8" t="s">
        <v>3205</v>
      </c>
    </row>
    <row r="504" spans="1:17" s="8" customFormat="1" ht="12.75" x14ac:dyDescent="0.2">
      <c r="A504" s="8" t="s">
        <v>2650</v>
      </c>
      <c r="B504" s="8" t="s">
        <v>19</v>
      </c>
      <c r="C504" s="8" t="s">
        <v>52</v>
      </c>
      <c r="D504" s="9" t="s">
        <v>21</v>
      </c>
      <c r="E504" s="9" t="s">
        <v>21</v>
      </c>
      <c r="F504" s="8" t="s">
        <v>22</v>
      </c>
      <c r="G504" s="8" t="s">
        <v>23</v>
      </c>
      <c r="H504" s="8" t="s">
        <v>53</v>
      </c>
      <c r="I504" s="10" t="s">
        <v>25</v>
      </c>
      <c r="J504" s="8" t="s">
        <v>114</v>
      </c>
      <c r="K504" s="8" t="s">
        <v>778</v>
      </c>
      <c r="L504" s="8" t="s">
        <v>27</v>
      </c>
      <c r="M504" s="10">
        <v>2011</v>
      </c>
      <c r="N504" s="11" t="s">
        <v>1862</v>
      </c>
      <c r="O504" s="8" t="s">
        <v>29</v>
      </c>
      <c r="P504" s="8" t="s">
        <v>2651</v>
      </c>
      <c r="Q504" s="8" t="s">
        <v>2652</v>
      </c>
    </row>
    <row r="505" spans="1:17" s="8" customFormat="1" ht="12.75" x14ac:dyDescent="0.2">
      <c r="A505" s="8" t="s">
        <v>2653</v>
      </c>
      <c r="B505" s="8" t="s">
        <v>19</v>
      </c>
      <c r="C505" s="8" t="s">
        <v>52</v>
      </c>
      <c r="D505" s="9" t="s">
        <v>21</v>
      </c>
      <c r="E505" s="9" t="s">
        <v>21</v>
      </c>
      <c r="F505" s="8" t="s">
        <v>22</v>
      </c>
      <c r="G505" s="8" t="s">
        <v>23</v>
      </c>
      <c r="H505" s="8" t="s">
        <v>53</v>
      </c>
      <c r="I505" s="10" t="s">
        <v>25</v>
      </c>
      <c r="J505" s="8" t="s">
        <v>114</v>
      </c>
      <c r="K505" s="8" t="s">
        <v>1822</v>
      </c>
      <c r="L505" s="8" t="s">
        <v>27</v>
      </c>
      <c r="M505" s="10">
        <v>2011</v>
      </c>
      <c r="N505" s="11" t="s">
        <v>1862</v>
      </c>
      <c r="O505" s="8" t="s">
        <v>29</v>
      </c>
      <c r="P505" s="8" t="s">
        <v>2654</v>
      </c>
      <c r="Q505" s="8" t="s">
        <v>2655</v>
      </c>
    </row>
    <row r="506" spans="1:17" s="8" customFormat="1" ht="12.75" x14ac:dyDescent="0.2">
      <c r="A506" s="8" t="s">
        <v>3212</v>
      </c>
      <c r="B506" s="8" t="s">
        <v>19</v>
      </c>
      <c r="C506" s="8" t="s">
        <v>52</v>
      </c>
      <c r="D506" s="9" t="s">
        <v>21</v>
      </c>
      <c r="E506" s="9" t="s">
        <v>21</v>
      </c>
      <c r="F506" s="8" t="s">
        <v>22</v>
      </c>
      <c r="G506" s="8" t="s">
        <v>23</v>
      </c>
      <c r="H506" s="8" t="s">
        <v>53</v>
      </c>
      <c r="I506" s="10" t="s">
        <v>2850</v>
      </c>
      <c r="J506" s="8" t="s">
        <v>114</v>
      </c>
      <c r="K506" s="8" t="s">
        <v>3101</v>
      </c>
      <c r="L506" s="8" t="s">
        <v>27</v>
      </c>
      <c r="M506" s="10">
        <v>2011</v>
      </c>
      <c r="N506" s="11" t="s">
        <v>1862</v>
      </c>
      <c r="O506" s="8" t="s">
        <v>29</v>
      </c>
      <c r="P506" s="8" t="s">
        <v>3213</v>
      </c>
      <c r="Q506" s="8" t="s">
        <v>3214</v>
      </c>
    </row>
    <row r="507" spans="1:17" s="8" customFormat="1" ht="12.75" x14ac:dyDescent="0.2">
      <c r="A507" s="8" t="s">
        <v>3215</v>
      </c>
      <c r="B507" s="8" t="s">
        <v>19</v>
      </c>
      <c r="C507" s="8" t="s">
        <v>52</v>
      </c>
      <c r="D507" s="9" t="s">
        <v>21</v>
      </c>
      <c r="E507" s="9" t="s">
        <v>21</v>
      </c>
      <c r="F507" s="8" t="s">
        <v>22</v>
      </c>
      <c r="G507" s="8" t="s">
        <v>23</v>
      </c>
      <c r="H507" s="8" t="s">
        <v>53</v>
      </c>
      <c r="I507" s="10" t="s">
        <v>2850</v>
      </c>
      <c r="J507" s="8" t="s">
        <v>114</v>
      </c>
      <c r="K507" s="8" t="s">
        <v>3101</v>
      </c>
      <c r="L507" s="8" t="s">
        <v>27</v>
      </c>
      <c r="M507" s="10">
        <v>2011</v>
      </c>
      <c r="N507" s="11" t="s">
        <v>1862</v>
      </c>
      <c r="O507" s="8" t="s">
        <v>29</v>
      </c>
      <c r="P507" s="8" t="s">
        <v>3216</v>
      </c>
      <c r="Q507" s="8" t="s">
        <v>3217</v>
      </c>
    </row>
    <row r="508" spans="1:17" s="8" customFormat="1" ht="12.75" x14ac:dyDescent="0.2">
      <c r="A508" s="8" t="s">
        <v>3218</v>
      </c>
      <c r="B508" s="8" t="s">
        <v>19</v>
      </c>
      <c r="C508" s="8" t="s">
        <v>52</v>
      </c>
      <c r="D508" s="9" t="s">
        <v>21</v>
      </c>
      <c r="E508" s="9" t="s">
        <v>21</v>
      </c>
      <c r="F508" s="8" t="s">
        <v>22</v>
      </c>
      <c r="G508" s="8" t="s">
        <v>23</v>
      </c>
      <c r="H508" s="8" t="s">
        <v>53</v>
      </c>
      <c r="I508" s="10" t="s">
        <v>2850</v>
      </c>
      <c r="J508" s="8" t="s">
        <v>114</v>
      </c>
      <c r="K508" s="8" t="s">
        <v>3101</v>
      </c>
      <c r="L508" s="8" t="s">
        <v>27</v>
      </c>
      <c r="M508" s="10">
        <v>2011</v>
      </c>
      <c r="N508" s="11" t="s">
        <v>1862</v>
      </c>
      <c r="O508" s="8" t="s">
        <v>29</v>
      </c>
      <c r="P508" s="8" t="s">
        <v>3219</v>
      </c>
      <c r="Q508" s="8" t="s">
        <v>3220</v>
      </c>
    </row>
    <row r="509" spans="1:17" s="8" customFormat="1" ht="12.75" x14ac:dyDescent="0.2">
      <c r="A509" s="8" t="s">
        <v>3221</v>
      </c>
      <c r="B509" s="8" t="s">
        <v>19</v>
      </c>
      <c r="C509" s="8" t="s">
        <v>52</v>
      </c>
      <c r="D509" s="9" t="s">
        <v>21</v>
      </c>
      <c r="E509" s="9" t="s">
        <v>21</v>
      </c>
      <c r="F509" s="8" t="s">
        <v>22</v>
      </c>
      <c r="G509" s="8" t="s">
        <v>23</v>
      </c>
      <c r="H509" s="8" t="s">
        <v>53</v>
      </c>
      <c r="I509" s="10" t="s">
        <v>2850</v>
      </c>
      <c r="J509" s="8" t="s">
        <v>114</v>
      </c>
      <c r="K509" s="8" t="s">
        <v>3101</v>
      </c>
      <c r="L509" s="8" t="s">
        <v>27</v>
      </c>
      <c r="M509" s="10">
        <v>2011</v>
      </c>
      <c r="N509" s="11" t="s">
        <v>1862</v>
      </c>
      <c r="O509" s="8" t="s">
        <v>29</v>
      </c>
      <c r="P509" s="8" t="s">
        <v>3222</v>
      </c>
      <c r="Q509" s="8" t="s">
        <v>3223</v>
      </c>
    </row>
    <row r="510" spans="1:17" s="8" customFormat="1" ht="12.75" x14ac:dyDescent="0.2">
      <c r="A510" s="8" t="s">
        <v>3227</v>
      </c>
      <c r="B510" s="8" t="s">
        <v>19</v>
      </c>
      <c r="C510" s="8" t="s">
        <v>20</v>
      </c>
      <c r="D510" s="9" t="s">
        <v>21</v>
      </c>
      <c r="E510" s="9" t="s">
        <v>21</v>
      </c>
      <c r="F510" s="8" t="s">
        <v>22</v>
      </c>
      <c r="G510" s="8" t="s">
        <v>23</v>
      </c>
      <c r="H510" s="8" t="s">
        <v>24</v>
      </c>
      <c r="I510" s="10" t="s">
        <v>2850</v>
      </c>
      <c r="J510" s="8" t="s">
        <v>114</v>
      </c>
      <c r="K510" s="8" t="s">
        <v>3101</v>
      </c>
      <c r="L510" s="8" t="s">
        <v>27</v>
      </c>
      <c r="M510" s="10">
        <v>2011</v>
      </c>
      <c r="N510" s="11" t="s">
        <v>1862</v>
      </c>
      <c r="O510" s="8" t="s">
        <v>29</v>
      </c>
      <c r="P510" s="8" t="s">
        <v>3228</v>
      </c>
      <c r="Q510" s="8" t="s">
        <v>3229</v>
      </c>
    </row>
    <row r="511" spans="1:17" s="8" customFormat="1" ht="12.75" x14ac:dyDescent="0.2">
      <c r="A511" s="8" t="s">
        <v>2656</v>
      </c>
      <c r="B511" s="8" t="s">
        <v>19</v>
      </c>
      <c r="C511" s="8" t="s">
        <v>52</v>
      </c>
      <c r="D511" s="9" t="s">
        <v>21</v>
      </c>
      <c r="E511" s="9" t="s">
        <v>21</v>
      </c>
      <c r="F511" s="8" t="s">
        <v>22</v>
      </c>
      <c r="G511" s="8" t="s">
        <v>23</v>
      </c>
      <c r="H511" s="8" t="s">
        <v>53</v>
      </c>
      <c r="I511" s="10" t="s">
        <v>25</v>
      </c>
      <c r="J511" s="8" t="s">
        <v>114</v>
      </c>
      <c r="K511" s="8" t="s">
        <v>115</v>
      </c>
      <c r="L511" s="8" t="s">
        <v>27</v>
      </c>
      <c r="M511" s="10">
        <v>2011</v>
      </c>
      <c r="N511" s="11" t="s">
        <v>1862</v>
      </c>
      <c r="O511" s="8" t="s">
        <v>29</v>
      </c>
      <c r="P511" s="8" t="s">
        <v>2657</v>
      </c>
      <c r="Q511" s="8" t="s">
        <v>2658</v>
      </c>
    </row>
    <row r="512" spans="1:17" s="8" customFormat="1" ht="12.75" x14ac:dyDescent="0.2">
      <c r="A512" s="8" t="s">
        <v>5685</v>
      </c>
      <c r="B512" s="8" t="s">
        <v>19</v>
      </c>
      <c r="C512" s="12" t="s">
        <v>67</v>
      </c>
      <c r="D512" s="9" t="s">
        <v>68</v>
      </c>
      <c r="E512" s="9" t="s">
        <v>69</v>
      </c>
      <c r="F512" s="8" t="s">
        <v>22</v>
      </c>
      <c r="G512" s="8" t="s">
        <v>23</v>
      </c>
      <c r="H512" s="17" t="s">
        <v>70</v>
      </c>
      <c r="I512" s="10" t="s">
        <v>5662</v>
      </c>
      <c r="J512" s="8" t="s">
        <v>5663</v>
      </c>
      <c r="K512" s="8" t="s">
        <v>5663</v>
      </c>
      <c r="L512" s="8" t="s">
        <v>27</v>
      </c>
      <c r="M512" s="15">
        <v>2011</v>
      </c>
      <c r="N512" s="13">
        <v>40693</v>
      </c>
      <c r="O512" s="8" t="s">
        <v>29</v>
      </c>
      <c r="P512" s="8" t="s">
        <v>5686</v>
      </c>
      <c r="Q512" s="8" t="s">
        <v>5687</v>
      </c>
    </row>
    <row r="513" spans="1:17" s="8" customFormat="1" ht="12.75" x14ac:dyDescent="0.2">
      <c r="A513" s="8" t="s">
        <v>5511</v>
      </c>
      <c r="B513" s="8" t="s">
        <v>19</v>
      </c>
      <c r="C513" s="8" t="s">
        <v>52</v>
      </c>
      <c r="D513" s="9" t="s">
        <v>21</v>
      </c>
      <c r="E513" s="9" t="s">
        <v>21</v>
      </c>
      <c r="F513" s="8" t="s">
        <v>22</v>
      </c>
      <c r="G513" s="8" t="s">
        <v>23</v>
      </c>
      <c r="H513" s="8" t="s">
        <v>53</v>
      </c>
      <c r="I513" s="10" t="s">
        <v>3258</v>
      </c>
      <c r="J513" s="8" t="s">
        <v>5222</v>
      </c>
      <c r="K513" s="8" t="s">
        <v>5223</v>
      </c>
      <c r="L513" s="8" t="s">
        <v>27</v>
      </c>
      <c r="M513" s="15">
        <v>2009</v>
      </c>
      <c r="N513" s="11" t="s">
        <v>2990</v>
      </c>
      <c r="O513" s="8" t="s">
        <v>29</v>
      </c>
      <c r="P513" s="8" t="s">
        <v>5512</v>
      </c>
      <c r="Q513" s="8" t="s">
        <v>5513</v>
      </c>
    </row>
    <row r="514" spans="1:17" s="8" customFormat="1" ht="12.75" x14ac:dyDescent="0.2">
      <c r="A514" s="8" t="s">
        <v>6515</v>
      </c>
      <c r="B514" s="8" t="s">
        <v>19</v>
      </c>
      <c r="C514" s="8" t="s">
        <v>52</v>
      </c>
      <c r="D514" s="9" t="s">
        <v>21</v>
      </c>
      <c r="E514" s="9" t="s">
        <v>21</v>
      </c>
      <c r="F514" s="8" t="s">
        <v>22</v>
      </c>
      <c r="G514" s="8" t="s">
        <v>23</v>
      </c>
      <c r="H514" s="8" t="s">
        <v>53</v>
      </c>
      <c r="I514" s="10" t="s">
        <v>5662</v>
      </c>
      <c r="J514" s="8" t="s">
        <v>6109</v>
      </c>
      <c r="K514" s="8" t="s">
        <v>6109</v>
      </c>
      <c r="L514" s="8" t="s">
        <v>27</v>
      </c>
      <c r="M514" s="15">
        <v>2009</v>
      </c>
      <c r="N514" s="11" t="s">
        <v>1186</v>
      </c>
      <c r="O514" s="8" t="s">
        <v>29</v>
      </c>
      <c r="P514" s="8" t="s">
        <v>6516</v>
      </c>
      <c r="Q514" s="8" t="s">
        <v>6517</v>
      </c>
    </row>
    <row r="515" spans="1:17" s="8" customFormat="1" ht="12.75" x14ac:dyDescent="0.2">
      <c r="A515" s="8" t="s">
        <v>6512</v>
      </c>
      <c r="B515" s="8" t="s">
        <v>19</v>
      </c>
      <c r="C515" s="8" t="s">
        <v>5547</v>
      </c>
      <c r="D515" s="9" t="s">
        <v>21</v>
      </c>
      <c r="E515" s="9" t="s">
        <v>21</v>
      </c>
      <c r="F515" s="8" t="s">
        <v>22</v>
      </c>
      <c r="G515" s="8" t="s">
        <v>23</v>
      </c>
      <c r="H515" s="8" t="s">
        <v>5548</v>
      </c>
      <c r="I515" s="10" t="s">
        <v>5662</v>
      </c>
      <c r="J515" s="8" t="s">
        <v>6109</v>
      </c>
      <c r="K515" s="8" t="s">
        <v>6109</v>
      </c>
      <c r="L515" s="8" t="s">
        <v>27</v>
      </c>
      <c r="M515" s="15">
        <v>2009</v>
      </c>
      <c r="N515" s="11" t="s">
        <v>4214</v>
      </c>
      <c r="O515" s="8" t="s">
        <v>29</v>
      </c>
      <c r="P515" s="8" t="s">
        <v>6513</v>
      </c>
      <c r="Q515" s="8" t="s">
        <v>6514</v>
      </c>
    </row>
    <row r="516" spans="1:17" s="8" customFormat="1" ht="12.75" x14ac:dyDescent="0.2">
      <c r="A516" s="8" t="s">
        <v>6560</v>
      </c>
      <c r="B516" s="8" t="s">
        <v>19</v>
      </c>
      <c r="C516" s="8" t="s">
        <v>52</v>
      </c>
      <c r="D516" s="9" t="s">
        <v>21</v>
      </c>
      <c r="E516" s="9" t="s">
        <v>21</v>
      </c>
      <c r="F516" s="8" t="s">
        <v>22</v>
      </c>
      <c r="G516" s="8" t="s">
        <v>23</v>
      </c>
      <c r="H516" s="8" t="s">
        <v>53</v>
      </c>
      <c r="I516" s="10" t="s">
        <v>5662</v>
      </c>
      <c r="J516" s="8" t="s">
        <v>6109</v>
      </c>
      <c r="K516" s="8" t="s">
        <v>6109</v>
      </c>
      <c r="L516" s="8" t="s">
        <v>27</v>
      </c>
      <c r="M516" s="15">
        <v>2010</v>
      </c>
      <c r="N516" s="11" t="s">
        <v>2031</v>
      </c>
      <c r="O516" s="8" t="s">
        <v>29</v>
      </c>
      <c r="P516" s="8" t="s">
        <v>6561</v>
      </c>
      <c r="Q516" s="8" t="s">
        <v>6562</v>
      </c>
    </row>
    <row r="517" spans="1:17" s="8" customFormat="1" ht="12.75" x14ac:dyDescent="0.2">
      <c r="A517" s="8" t="s">
        <v>6554</v>
      </c>
      <c r="B517" s="8" t="s">
        <v>19</v>
      </c>
      <c r="C517" s="8" t="s">
        <v>52</v>
      </c>
      <c r="D517" s="9" t="s">
        <v>21</v>
      </c>
      <c r="E517" s="9" t="s">
        <v>21</v>
      </c>
      <c r="F517" s="8" t="s">
        <v>22</v>
      </c>
      <c r="G517" s="8" t="s">
        <v>23</v>
      </c>
      <c r="H517" s="8" t="s">
        <v>53</v>
      </c>
      <c r="I517" s="10" t="s">
        <v>5662</v>
      </c>
      <c r="J517" s="8" t="s">
        <v>6109</v>
      </c>
      <c r="K517" s="8" t="s">
        <v>6109</v>
      </c>
      <c r="L517" s="8" t="s">
        <v>27</v>
      </c>
      <c r="M517" s="15">
        <v>2010</v>
      </c>
      <c r="N517" s="11" t="s">
        <v>1314</v>
      </c>
      <c r="O517" s="8" t="s">
        <v>29</v>
      </c>
      <c r="P517" s="8" t="s">
        <v>6555</v>
      </c>
      <c r="Q517" s="8" t="s">
        <v>6556</v>
      </c>
    </row>
    <row r="518" spans="1:17" s="8" customFormat="1" ht="12.75" x14ac:dyDescent="0.2">
      <c r="A518" s="8" t="s">
        <v>6551</v>
      </c>
      <c r="B518" s="8" t="s">
        <v>19</v>
      </c>
      <c r="C518" s="8" t="s">
        <v>52</v>
      </c>
      <c r="D518" s="9" t="s">
        <v>21</v>
      </c>
      <c r="E518" s="9" t="s">
        <v>21</v>
      </c>
      <c r="F518" s="8" t="s">
        <v>22</v>
      </c>
      <c r="G518" s="8" t="s">
        <v>23</v>
      </c>
      <c r="H518" s="8" t="s">
        <v>53</v>
      </c>
      <c r="I518" s="10" t="s">
        <v>5662</v>
      </c>
      <c r="J518" s="8" t="s">
        <v>6109</v>
      </c>
      <c r="K518" s="8" t="s">
        <v>6109</v>
      </c>
      <c r="L518" s="8" t="s">
        <v>27</v>
      </c>
      <c r="M518" s="15">
        <v>2010</v>
      </c>
      <c r="N518" s="11" t="s">
        <v>1314</v>
      </c>
      <c r="O518" s="8" t="s">
        <v>29</v>
      </c>
      <c r="P518" s="8" t="s">
        <v>6552</v>
      </c>
      <c r="Q518" s="8" t="s">
        <v>6553</v>
      </c>
    </row>
    <row r="519" spans="1:17" s="8" customFormat="1" ht="12.75" x14ac:dyDescent="0.2">
      <c r="A519" s="8" t="s">
        <v>6557</v>
      </c>
      <c r="B519" s="8" t="s">
        <v>19</v>
      </c>
      <c r="C519" s="8" t="s">
        <v>52</v>
      </c>
      <c r="D519" s="9" t="s">
        <v>21</v>
      </c>
      <c r="E519" s="9" t="s">
        <v>21</v>
      </c>
      <c r="F519" s="8" t="s">
        <v>22</v>
      </c>
      <c r="G519" s="8" t="s">
        <v>23</v>
      </c>
      <c r="H519" s="8" t="s">
        <v>53</v>
      </c>
      <c r="I519" s="10" t="s">
        <v>5662</v>
      </c>
      <c r="J519" s="8" t="s">
        <v>6109</v>
      </c>
      <c r="K519" s="8" t="s">
        <v>6109</v>
      </c>
      <c r="L519" s="8" t="s">
        <v>27</v>
      </c>
      <c r="M519" s="15">
        <v>2010</v>
      </c>
      <c r="N519" s="11" t="s">
        <v>4416</v>
      </c>
      <c r="O519" s="8" t="s">
        <v>29</v>
      </c>
      <c r="P519" s="8" t="s">
        <v>6558</v>
      </c>
      <c r="Q519" s="8" t="s">
        <v>6559</v>
      </c>
    </row>
    <row r="520" spans="1:17" s="8" customFormat="1" ht="12.75" x14ac:dyDescent="0.2">
      <c r="A520" s="8" t="s">
        <v>6563</v>
      </c>
      <c r="B520" s="8" t="s">
        <v>19</v>
      </c>
      <c r="C520" s="8" t="s">
        <v>52</v>
      </c>
      <c r="D520" s="9" t="s">
        <v>21</v>
      </c>
      <c r="E520" s="9" t="s">
        <v>21</v>
      </c>
      <c r="F520" s="8" t="s">
        <v>22</v>
      </c>
      <c r="G520" s="8" t="s">
        <v>23</v>
      </c>
      <c r="H520" s="8" t="s">
        <v>53</v>
      </c>
      <c r="I520" s="10" t="s">
        <v>5662</v>
      </c>
      <c r="J520" s="8" t="s">
        <v>6109</v>
      </c>
      <c r="K520" s="8" t="s">
        <v>6109</v>
      </c>
      <c r="L520" s="8" t="s">
        <v>27</v>
      </c>
      <c r="M520" s="15">
        <v>2010</v>
      </c>
      <c r="N520" s="11" t="s">
        <v>4416</v>
      </c>
      <c r="O520" s="8" t="s">
        <v>29</v>
      </c>
      <c r="P520" s="8" t="s">
        <v>6564</v>
      </c>
      <c r="Q520" s="8" t="s">
        <v>6565</v>
      </c>
    </row>
    <row r="521" spans="1:17" s="8" customFormat="1" ht="12.75" x14ac:dyDescent="0.2">
      <c r="A521" s="8" t="s">
        <v>7522</v>
      </c>
      <c r="B521" s="8" t="s">
        <v>19</v>
      </c>
      <c r="C521" s="12" t="s">
        <v>20</v>
      </c>
      <c r="D521" s="9" t="s">
        <v>7486</v>
      </c>
      <c r="E521" s="9" t="s">
        <v>839</v>
      </c>
      <c r="F521" s="8" t="s">
        <v>22</v>
      </c>
      <c r="G521" s="8" t="s">
        <v>23</v>
      </c>
      <c r="H521" s="8" t="s">
        <v>24</v>
      </c>
      <c r="I521" s="10" t="s">
        <v>7462</v>
      </c>
      <c r="J521" s="8" t="s">
        <v>7510</v>
      </c>
      <c r="K521" s="8" t="s">
        <v>7510</v>
      </c>
      <c r="L521" s="8" t="s">
        <v>27</v>
      </c>
      <c r="M521" s="11">
        <v>1997</v>
      </c>
      <c r="N521" s="13">
        <v>35697</v>
      </c>
      <c r="O521" s="8" t="s">
        <v>29</v>
      </c>
      <c r="P521" s="8" t="s">
        <v>7523</v>
      </c>
      <c r="Q521" s="8" t="s">
        <v>7524</v>
      </c>
    </row>
    <row r="522" spans="1:17" s="8" customFormat="1" ht="12.75" x14ac:dyDescent="0.2">
      <c r="A522" s="8" t="s">
        <v>6521</v>
      </c>
      <c r="B522" s="8" t="s">
        <v>19</v>
      </c>
      <c r="C522" s="8" t="s">
        <v>52</v>
      </c>
      <c r="D522" s="9" t="s">
        <v>21</v>
      </c>
      <c r="E522" s="9" t="s">
        <v>21</v>
      </c>
      <c r="F522" s="8" t="s">
        <v>22</v>
      </c>
      <c r="G522" s="8" t="s">
        <v>23</v>
      </c>
      <c r="H522" s="8" t="s">
        <v>53</v>
      </c>
      <c r="I522" s="10" t="s">
        <v>5662</v>
      </c>
      <c r="J522" s="8" t="s">
        <v>6109</v>
      </c>
      <c r="K522" s="8" t="s">
        <v>6109</v>
      </c>
      <c r="L522" s="8" t="s">
        <v>27</v>
      </c>
      <c r="M522" s="15">
        <v>2009</v>
      </c>
      <c r="N522" s="11" t="s">
        <v>3038</v>
      </c>
      <c r="O522" s="8" t="s">
        <v>29</v>
      </c>
      <c r="P522" s="8" t="s">
        <v>6522</v>
      </c>
      <c r="Q522" s="8" t="s">
        <v>6523</v>
      </c>
    </row>
    <row r="523" spans="1:17" s="8" customFormat="1" ht="12.75" x14ac:dyDescent="0.2">
      <c r="A523" s="8" t="s">
        <v>6527</v>
      </c>
      <c r="B523" s="8" t="s">
        <v>19</v>
      </c>
      <c r="C523" s="8" t="s">
        <v>52</v>
      </c>
      <c r="D523" s="9" t="s">
        <v>21</v>
      </c>
      <c r="E523" s="9" t="s">
        <v>21</v>
      </c>
      <c r="F523" s="8" t="s">
        <v>22</v>
      </c>
      <c r="G523" s="8" t="s">
        <v>23</v>
      </c>
      <c r="H523" s="8" t="s">
        <v>53</v>
      </c>
      <c r="I523" s="10" t="s">
        <v>5662</v>
      </c>
      <c r="J523" s="8" t="s">
        <v>6109</v>
      </c>
      <c r="K523" s="8" t="s">
        <v>6109</v>
      </c>
      <c r="L523" s="8" t="s">
        <v>27</v>
      </c>
      <c r="M523" s="15">
        <v>2009</v>
      </c>
      <c r="N523" s="11" t="s">
        <v>1459</v>
      </c>
      <c r="O523" s="8" t="s">
        <v>29</v>
      </c>
      <c r="P523" s="8" t="s">
        <v>6528</v>
      </c>
      <c r="Q523" s="8" t="s">
        <v>6529</v>
      </c>
    </row>
    <row r="524" spans="1:17" s="8" customFormat="1" ht="12.75" x14ac:dyDescent="0.2">
      <c r="A524" s="8" t="s">
        <v>6518</v>
      </c>
      <c r="B524" s="8" t="s">
        <v>19</v>
      </c>
      <c r="C524" s="8" t="s">
        <v>52</v>
      </c>
      <c r="D524" s="9" t="s">
        <v>21</v>
      </c>
      <c r="E524" s="9" t="s">
        <v>21</v>
      </c>
      <c r="F524" s="8" t="s">
        <v>22</v>
      </c>
      <c r="G524" s="8" t="s">
        <v>23</v>
      </c>
      <c r="H524" s="8" t="s">
        <v>53</v>
      </c>
      <c r="I524" s="10" t="s">
        <v>5662</v>
      </c>
      <c r="J524" s="8" t="s">
        <v>6109</v>
      </c>
      <c r="K524" s="8" t="s">
        <v>6109</v>
      </c>
      <c r="L524" s="8" t="s">
        <v>27</v>
      </c>
      <c r="M524" s="15">
        <v>2009</v>
      </c>
      <c r="N524" s="11" t="s">
        <v>1459</v>
      </c>
      <c r="O524" s="8" t="s">
        <v>29</v>
      </c>
      <c r="P524" s="8" t="s">
        <v>6519</v>
      </c>
      <c r="Q524" s="8" t="s">
        <v>6520</v>
      </c>
    </row>
    <row r="525" spans="1:17" s="8" customFormat="1" ht="12.75" x14ac:dyDescent="0.2">
      <c r="A525" s="8" t="s">
        <v>6524</v>
      </c>
      <c r="B525" s="8" t="s">
        <v>19</v>
      </c>
      <c r="C525" s="8" t="s">
        <v>52</v>
      </c>
      <c r="D525" s="9" t="s">
        <v>21</v>
      </c>
      <c r="E525" s="9" t="s">
        <v>21</v>
      </c>
      <c r="F525" s="8" t="s">
        <v>22</v>
      </c>
      <c r="G525" s="8" t="s">
        <v>23</v>
      </c>
      <c r="H525" s="8" t="s">
        <v>53</v>
      </c>
      <c r="I525" s="10" t="s">
        <v>5662</v>
      </c>
      <c r="J525" s="8" t="s">
        <v>6109</v>
      </c>
      <c r="K525" s="8" t="s">
        <v>6109</v>
      </c>
      <c r="L525" s="8" t="s">
        <v>27</v>
      </c>
      <c r="M525" s="15">
        <v>2009</v>
      </c>
      <c r="N525" s="11" t="s">
        <v>1416</v>
      </c>
      <c r="O525" s="8" t="s">
        <v>29</v>
      </c>
      <c r="P525" s="8" t="s">
        <v>6525</v>
      </c>
      <c r="Q525" s="8" t="s">
        <v>6526</v>
      </c>
    </row>
    <row r="526" spans="1:17" s="8" customFormat="1" ht="12.75" x14ac:dyDescent="0.2">
      <c r="A526" s="8" t="s">
        <v>6459</v>
      </c>
      <c r="B526" s="8" t="s">
        <v>19</v>
      </c>
      <c r="C526" s="8" t="s">
        <v>52</v>
      </c>
      <c r="D526" s="9" t="s">
        <v>21</v>
      </c>
      <c r="E526" s="9" t="s">
        <v>21</v>
      </c>
      <c r="F526" s="8" t="s">
        <v>22</v>
      </c>
      <c r="G526" s="8" t="s">
        <v>23</v>
      </c>
      <c r="H526" s="8" t="s">
        <v>53</v>
      </c>
      <c r="I526" s="10" t="s">
        <v>5662</v>
      </c>
      <c r="J526" s="8" t="s">
        <v>6109</v>
      </c>
      <c r="K526" s="8" t="s">
        <v>6109</v>
      </c>
      <c r="L526" s="8" t="s">
        <v>27</v>
      </c>
      <c r="M526" s="15">
        <v>2008</v>
      </c>
      <c r="N526" s="11" t="s">
        <v>4162</v>
      </c>
      <c r="O526" s="8" t="s">
        <v>29</v>
      </c>
      <c r="P526" s="8" t="s">
        <v>6460</v>
      </c>
      <c r="Q526" s="8" t="s">
        <v>6461</v>
      </c>
    </row>
    <row r="527" spans="1:17" s="8" customFormat="1" ht="12.75" x14ac:dyDescent="0.2">
      <c r="A527" s="8" t="s">
        <v>6453</v>
      </c>
      <c r="B527" s="8" t="s">
        <v>19</v>
      </c>
      <c r="C527" s="8" t="s">
        <v>5547</v>
      </c>
      <c r="D527" s="9" t="s">
        <v>21</v>
      </c>
      <c r="E527" s="9" t="s">
        <v>21</v>
      </c>
      <c r="F527" s="8" t="s">
        <v>22</v>
      </c>
      <c r="G527" s="8" t="s">
        <v>23</v>
      </c>
      <c r="H527" s="8" t="s">
        <v>5548</v>
      </c>
      <c r="I527" s="10" t="s">
        <v>5662</v>
      </c>
      <c r="J527" s="8" t="s">
        <v>6109</v>
      </c>
      <c r="K527" s="8" t="s">
        <v>6109</v>
      </c>
      <c r="L527" s="8" t="s">
        <v>27</v>
      </c>
      <c r="M527" s="15">
        <v>2008</v>
      </c>
      <c r="N527" s="11" t="s">
        <v>4053</v>
      </c>
      <c r="O527" s="8" t="s">
        <v>29</v>
      </c>
      <c r="P527" s="8" t="s">
        <v>6454</v>
      </c>
      <c r="Q527" s="8" t="s">
        <v>6455</v>
      </c>
    </row>
    <row r="528" spans="1:17" s="8" customFormat="1" ht="12.75" x14ac:dyDescent="0.2">
      <c r="A528" s="8" t="s">
        <v>6450</v>
      </c>
      <c r="B528" s="8" t="s">
        <v>19</v>
      </c>
      <c r="C528" s="8" t="s">
        <v>5547</v>
      </c>
      <c r="D528" s="9" t="s">
        <v>21</v>
      </c>
      <c r="E528" s="9" t="s">
        <v>21</v>
      </c>
      <c r="F528" s="8" t="s">
        <v>22</v>
      </c>
      <c r="G528" s="8" t="s">
        <v>23</v>
      </c>
      <c r="H528" s="8" t="s">
        <v>5548</v>
      </c>
      <c r="I528" s="10" t="s">
        <v>5662</v>
      </c>
      <c r="J528" s="8" t="s">
        <v>6109</v>
      </c>
      <c r="K528" s="8" t="s">
        <v>6109</v>
      </c>
      <c r="L528" s="8" t="s">
        <v>27</v>
      </c>
      <c r="M528" s="15">
        <v>2008</v>
      </c>
      <c r="N528" s="11" t="s">
        <v>4053</v>
      </c>
      <c r="O528" s="8" t="s">
        <v>29</v>
      </c>
      <c r="P528" s="8" t="s">
        <v>6451</v>
      </c>
      <c r="Q528" s="8" t="s">
        <v>6452</v>
      </c>
    </row>
    <row r="529" spans="1:17" s="8" customFormat="1" ht="12.75" x14ac:dyDescent="0.2">
      <c r="A529" s="8" t="s">
        <v>5691</v>
      </c>
      <c r="B529" s="8" t="s">
        <v>19</v>
      </c>
      <c r="C529" s="8" t="s">
        <v>52</v>
      </c>
      <c r="D529" s="9" t="s">
        <v>21</v>
      </c>
      <c r="E529" s="9" t="s">
        <v>21</v>
      </c>
      <c r="F529" s="8" t="s">
        <v>22</v>
      </c>
      <c r="G529" s="8" t="s">
        <v>23</v>
      </c>
      <c r="H529" s="8" t="s">
        <v>53</v>
      </c>
      <c r="I529" s="10" t="s">
        <v>5662</v>
      </c>
      <c r="J529" s="8" t="s">
        <v>5663</v>
      </c>
      <c r="K529" s="8" t="s">
        <v>5663</v>
      </c>
      <c r="L529" s="8" t="s">
        <v>27</v>
      </c>
      <c r="M529" s="15">
        <v>2011</v>
      </c>
      <c r="N529" s="11" t="s">
        <v>4675</v>
      </c>
      <c r="O529" s="8" t="s">
        <v>29</v>
      </c>
      <c r="P529" s="8" t="s">
        <v>5692</v>
      </c>
      <c r="Q529" s="8" t="s">
        <v>5693</v>
      </c>
    </row>
    <row r="530" spans="1:17" s="8" customFormat="1" ht="12.75" x14ac:dyDescent="0.2">
      <c r="A530" s="8" t="s">
        <v>6052</v>
      </c>
      <c r="B530" s="8" t="s">
        <v>19</v>
      </c>
      <c r="C530" s="8" t="s">
        <v>52</v>
      </c>
      <c r="D530" s="9" t="s">
        <v>21</v>
      </c>
      <c r="E530" s="9" t="s">
        <v>21</v>
      </c>
      <c r="F530" s="8" t="s">
        <v>22</v>
      </c>
      <c r="G530" s="8" t="s">
        <v>23</v>
      </c>
      <c r="H530" s="8" t="s">
        <v>53</v>
      </c>
      <c r="I530" s="10" t="s">
        <v>5662</v>
      </c>
      <c r="J530" s="8" t="s">
        <v>5834</v>
      </c>
      <c r="K530" s="8" t="s">
        <v>5834</v>
      </c>
      <c r="L530" s="8" t="s">
        <v>27</v>
      </c>
      <c r="M530" s="15">
        <v>2009</v>
      </c>
      <c r="N530" s="11" t="s">
        <v>6053</v>
      </c>
      <c r="O530" s="8" t="s">
        <v>29</v>
      </c>
      <c r="P530" s="8" t="s">
        <v>6054</v>
      </c>
      <c r="Q530" s="8" t="s">
        <v>6055</v>
      </c>
    </row>
    <row r="531" spans="1:17" s="8" customFormat="1" ht="12.75" x14ac:dyDescent="0.2">
      <c r="A531" s="8" t="s">
        <v>6056</v>
      </c>
      <c r="B531" s="8" t="s">
        <v>19</v>
      </c>
      <c r="C531" s="8" t="s">
        <v>52</v>
      </c>
      <c r="D531" s="9" t="s">
        <v>21</v>
      </c>
      <c r="E531" s="9" t="s">
        <v>21</v>
      </c>
      <c r="F531" s="8" t="s">
        <v>22</v>
      </c>
      <c r="G531" s="8" t="s">
        <v>23</v>
      </c>
      <c r="H531" s="8" t="s">
        <v>53</v>
      </c>
      <c r="I531" s="10" t="s">
        <v>5662</v>
      </c>
      <c r="J531" s="8" t="s">
        <v>5834</v>
      </c>
      <c r="K531" s="8" t="s">
        <v>5834</v>
      </c>
      <c r="L531" s="8" t="s">
        <v>27</v>
      </c>
      <c r="M531" s="15">
        <v>2009</v>
      </c>
      <c r="N531" s="11" t="s">
        <v>1459</v>
      </c>
      <c r="O531" s="8" t="s">
        <v>29</v>
      </c>
      <c r="P531" s="8" t="s">
        <v>6057</v>
      </c>
      <c r="Q531" s="8" t="s">
        <v>6058</v>
      </c>
    </row>
    <row r="532" spans="1:17" s="8" customFormat="1" ht="12.75" x14ac:dyDescent="0.2">
      <c r="A532" s="8" t="s">
        <v>6062</v>
      </c>
      <c r="B532" s="8" t="s">
        <v>19</v>
      </c>
      <c r="C532" s="8" t="s">
        <v>52</v>
      </c>
      <c r="D532" s="9" t="s">
        <v>21</v>
      </c>
      <c r="E532" s="9" t="s">
        <v>21</v>
      </c>
      <c r="F532" s="8" t="s">
        <v>22</v>
      </c>
      <c r="G532" s="8" t="s">
        <v>23</v>
      </c>
      <c r="H532" s="8" t="s">
        <v>53</v>
      </c>
      <c r="I532" s="10" t="s">
        <v>5662</v>
      </c>
      <c r="J532" s="8" t="s">
        <v>5834</v>
      </c>
      <c r="K532" s="8" t="s">
        <v>5834</v>
      </c>
      <c r="L532" s="8" t="s">
        <v>27</v>
      </c>
      <c r="M532" s="15">
        <v>2009</v>
      </c>
      <c r="N532" s="11" t="s">
        <v>1459</v>
      </c>
      <c r="O532" s="8" t="s">
        <v>29</v>
      </c>
      <c r="P532" s="8" t="s">
        <v>6063</v>
      </c>
      <c r="Q532" s="8" t="s">
        <v>6064</v>
      </c>
    </row>
    <row r="533" spans="1:17" s="8" customFormat="1" ht="12.75" x14ac:dyDescent="0.2">
      <c r="A533" s="8" t="s">
        <v>5846</v>
      </c>
      <c r="B533" s="8" t="s">
        <v>19</v>
      </c>
      <c r="C533" s="8" t="s">
        <v>52</v>
      </c>
      <c r="D533" s="9" t="s">
        <v>21</v>
      </c>
      <c r="E533" s="9" t="s">
        <v>21</v>
      </c>
      <c r="F533" s="8" t="s">
        <v>22</v>
      </c>
      <c r="G533" s="8" t="s">
        <v>23</v>
      </c>
      <c r="H533" s="8" t="s">
        <v>53</v>
      </c>
      <c r="I533" s="10" t="s">
        <v>5662</v>
      </c>
      <c r="J533" s="8" t="s">
        <v>5834</v>
      </c>
      <c r="K533" s="8" t="s">
        <v>5834</v>
      </c>
      <c r="L533" s="8" t="s">
        <v>27</v>
      </c>
      <c r="M533" s="15">
        <v>1998</v>
      </c>
      <c r="N533" s="11" t="s">
        <v>48</v>
      </c>
      <c r="O533" s="8" t="s">
        <v>29</v>
      </c>
      <c r="P533" s="8" t="s">
        <v>5847</v>
      </c>
      <c r="Q533" s="8" t="s">
        <v>5848</v>
      </c>
    </row>
    <row r="534" spans="1:17" s="8" customFormat="1" ht="12.75" x14ac:dyDescent="0.2">
      <c r="A534" s="8" t="s">
        <v>5709</v>
      </c>
      <c r="B534" s="8" t="s">
        <v>19</v>
      </c>
      <c r="C534" s="8" t="s">
        <v>52</v>
      </c>
      <c r="D534" s="9" t="s">
        <v>21</v>
      </c>
      <c r="E534" s="9" t="s">
        <v>21</v>
      </c>
      <c r="F534" s="8" t="s">
        <v>22</v>
      </c>
      <c r="G534" s="8" t="s">
        <v>23</v>
      </c>
      <c r="H534" s="8" t="s">
        <v>53</v>
      </c>
      <c r="I534" s="10" t="s">
        <v>5662</v>
      </c>
      <c r="J534" s="8" t="s">
        <v>5663</v>
      </c>
      <c r="K534" s="8" t="s">
        <v>5663</v>
      </c>
      <c r="L534" s="8" t="s">
        <v>27</v>
      </c>
      <c r="M534" s="15">
        <v>2011</v>
      </c>
      <c r="N534" s="13">
        <v>40782</v>
      </c>
      <c r="O534" s="8" t="s">
        <v>29</v>
      </c>
      <c r="P534" s="8" t="s">
        <v>5710</v>
      </c>
      <c r="Q534" s="8" t="s">
        <v>5711</v>
      </c>
    </row>
    <row r="535" spans="1:17" s="8" customFormat="1" ht="12.75" x14ac:dyDescent="0.2">
      <c r="A535" s="8" t="s">
        <v>5537</v>
      </c>
      <c r="B535" s="8" t="s">
        <v>19</v>
      </c>
      <c r="C535" s="8" t="s">
        <v>52</v>
      </c>
      <c r="D535" s="9" t="s">
        <v>21</v>
      </c>
      <c r="E535" s="9" t="s">
        <v>21</v>
      </c>
      <c r="F535" s="8" t="s">
        <v>22</v>
      </c>
      <c r="G535" s="8" t="s">
        <v>23</v>
      </c>
      <c r="H535" s="8" t="s">
        <v>53</v>
      </c>
      <c r="I535" s="10" t="s">
        <v>5525</v>
      </c>
      <c r="J535" s="8" t="s">
        <v>5538</v>
      </c>
      <c r="K535" s="8" t="s">
        <v>5539</v>
      </c>
      <c r="L535" s="8" t="s">
        <v>185</v>
      </c>
      <c r="M535" s="11">
        <v>2010</v>
      </c>
      <c r="N535" s="11" t="s">
        <v>4416</v>
      </c>
      <c r="O535" s="8" t="s">
        <v>29</v>
      </c>
      <c r="P535" s="8" t="s">
        <v>5540</v>
      </c>
      <c r="Q535" s="8" t="s">
        <v>5541</v>
      </c>
    </row>
    <row r="536" spans="1:17" s="8" customFormat="1" ht="12.75" x14ac:dyDescent="0.2">
      <c r="A536" s="8" t="s">
        <v>3618</v>
      </c>
      <c r="B536" s="8" t="s">
        <v>19</v>
      </c>
      <c r="C536" s="8" t="s">
        <v>52</v>
      </c>
      <c r="D536" s="9" t="s">
        <v>21</v>
      </c>
      <c r="E536" s="9" t="s">
        <v>21</v>
      </c>
      <c r="F536" s="8" t="s">
        <v>22</v>
      </c>
      <c r="G536" s="8" t="s">
        <v>23</v>
      </c>
      <c r="H536" s="8" t="s">
        <v>53</v>
      </c>
      <c r="I536" s="10" t="s">
        <v>3258</v>
      </c>
      <c r="J536" s="8" t="s">
        <v>114</v>
      </c>
      <c r="K536" s="8" t="s">
        <v>3277</v>
      </c>
      <c r="L536" s="8" t="s">
        <v>27</v>
      </c>
      <c r="M536" s="15">
        <v>2002</v>
      </c>
      <c r="N536" s="11" t="s">
        <v>3619</v>
      </c>
      <c r="O536" s="8" t="s">
        <v>29</v>
      </c>
      <c r="P536" s="8" t="s">
        <v>3620</v>
      </c>
      <c r="Q536" s="8" t="s">
        <v>3621</v>
      </c>
    </row>
    <row r="537" spans="1:17" s="8" customFormat="1" ht="12.75" x14ac:dyDescent="0.2">
      <c r="A537" s="8" t="s">
        <v>3841</v>
      </c>
      <c r="B537" s="8" t="s">
        <v>19</v>
      </c>
      <c r="C537" s="8" t="s">
        <v>52</v>
      </c>
      <c r="D537" s="9" t="s">
        <v>21</v>
      </c>
      <c r="E537" s="9" t="s">
        <v>21</v>
      </c>
      <c r="F537" s="8" t="s">
        <v>22</v>
      </c>
      <c r="G537" s="8" t="s">
        <v>23</v>
      </c>
      <c r="H537" s="8" t="s">
        <v>53</v>
      </c>
      <c r="I537" s="10" t="s">
        <v>3258</v>
      </c>
      <c r="J537" s="8" t="s">
        <v>114</v>
      </c>
      <c r="K537" s="8" t="s">
        <v>3277</v>
      </c>
      <c r="L537" s="8" t="s">
        <v>27</v>
      </c>
      <c r="M537" s="15">
        <v>2006</v>
      </c>
      <c r="N537" s="11" t="s">
        <v>3842</v>
      </c>
      <c r="O537" s="8" t="s">
        <v>29</v>
      </c>
      <c r="P537" s="8" t="s">
        <v>3843</v>
      </c>
      <c r="Q537" s="8" t="s">
        <v>3844</v>
      </c>
    </row>
    <row r="538" spans="1:17" s="8" customFormat="1" ht="12.75" x14ac:dyDescent="0.2">
      <c r="A538" s="8" t="s">
        <v>2659</v>
      </c>
      <c r="B538" s="8" t="s">
        <v>19</v>
      </c>
      <c r="C538" s="8" t="s">
        <v>52</v>
      </c>
      <c r="D538" s="9" t="s">
        <v>21</v>
      </c>
      <c r="E538" s="9" t="s">
        <v>21</v>
      </c>
      <c r="F538" s="8" t="s">
        <v>22</v>
      </c>
      <c r="G538" s="8" t="s">
        <v>23</v>
      </c>
      <c r="H538" s="8" t="s">
        <v>53</v>
      </c>
      <c r="I538" s="10" t="s">
        <v>25</v>
      </c>
      <c r="J538" s="8" t="s">
        <v>114</v>
      </c>
      <c r="K538" s="8" t="s">
        <v>115</v>
      </c>
      <c r="L538" s="8" t="s">
        <v>27</v>
      </c>
      <c r="M538" s="10">
        <v>2011</v>
      </c>
      <c r="N538" s="11" t="s">
        <v>1932</v>
      </c>
      <c r="O538" s="8" t="s">
        <v>29</v>
      </c>
      <c r="P538" s="8" t="s">
        <v>2660</v>
      </c>
      <c r="Q538" s="8" t="s">
        <v>2661</v>
      </c>
    </row>
    <row r="539" spans="1:17" s="8" customFormat="1" ht="12.75" x14ac:dyDescent="0.2">
      <c r="A539" s="8" t="s">
        <v>7277</v>
      </c>
      <c r="B539" s="8" t="s">
        <v>19</v>
      </c>
      <c r="C539" s="8" t="s">
        <v>52</v>
      </c>
      <c r="D539" s="9" t="s">
        <v>21</v>
      </c>
      <c r="E539" s="9" t="s">
        <v>21</v>
      </c>
      <c r="F539" s="8" t="s">
        <v>22</v>
      </c>
      <c r="G539" s="8" t="s">
        <v>23</v>
      </c>
      <c r="H539" s="8" t="s">
        <v>53</v>
      </c>
      <c r="I539" s="10" t="s">
        <v>7164</v>
      </c>
      <c r="J539" s="8" t="s">
        <v>7165</v>
      </c>
      <c r="K539" s="8" t="s">
        <v>7165</v>
      </c>
      <c r="L539" s="8" t="s">
        <v>27</v>
      </c>
      <c r="M539" s="11">
        <v>2010</v>
      </c>
      <c r="N539" s="13">
        <v>40278</v>
      </c>
      <c r="O539" s="8" t="s">
        <v>29</v>
      </c>
      <c r="P539" s="8" t="s">
        <v>7278</v>
      </c>
      <c r="Q539" s="8" t="s">
        <v>7279</v>
      </c>
    </row>
    <row r="540" spans="1:17" s="8" customFormat="1" ht="12.75" x14ac:dyDescent="0.2">
      <c r="A540" s="8" t="s">
        <v>5703</v>
      </c>
      <c r="B540" s="8" t="s">
        <v>19</v>
      </c>
      <c r="C540" s="8" t="s">
        <v>52</v>
      </c>
      <c r="D540" s="9" t="s">
        <v>21</v>
      </c>
      <c r="E540" s="9" t="s">
        <v>21</v>
      </c>
      <c r="F540" s="8" t="s">
        <v>22</v>
      </c>
      <c r="G540" s="8" t="s">
        <v>23</v>
      </c>
      <c r="H540" s="8" t="s">
        <v>53</v>
      </c>
      <c r="I540" s="10" t="s">
        <v>5662</v>
      </c>
      <c r="J540" s="8" t="s">
        <v>5663</v>
      </c>
      <c r="K540" s="8" t="s">
        <v>5663</v>
      </c>
      <c r="L540" s="8" t="s">
        <v>27</v>
      </c>
      <c r="M540" s="15">
        <v>2011</v>
      </c>
      <c r="N540" s="11" t="s">
        <v>1910</v>
      </c>
      <c r="O540" s="8" t="s">
        <v>29</v>
      </c>
      <c r="P540" s="8" t="s">
        <v>5704</v>
      </c>
      <c r="Q540" s="8" t="s">
        <v>5705</v>
      </c>
    </row>
    <row r="541" spans="1:17" s="8" customFormat="1" ht="12.75" x14ac:dyDescent="0.2">
      <c r="A541" s="8" t="s">
        <v>5781</v>
      </c>
      <c r="B541" s="8" t="s">
        <v>19</v>
      </c>
      <c r="C541" s="8" t="s">
        <v>52</v>
      </c>
      <c r="D541" s="9" t="s">
        <v>21</v>
      </c>
      <c r="E541" s="9" t="s">
        <v>21</v>
      </c>
      <c r="F541" s="8" t="s">
        <v>22</v>
      </c>
      <c r="G541" s="8" t="s">
        <v>23</v>
      </c>
      <c r="H541" s="8" t="s">
        <v>53</v>
      </c>
      <c r="I541" s="10" t="s">
        <v>5662</v>
      </c>
      <c r="J541" s="8" t="s">
        <v>5663</v>
      </c>
      <c r="K541" s="8" t="s">
        <v>5663</v>
      </c>
      <c r="L541" s="8" t="s">
        <v>27</v>
      </c>
      <c r="M541" s="15">
        <v>2012</v>
      </c>
      <c r="N541" s="11" t="s">
        <v>2676</v>
      </c>
      <c r="O541" s="8" t="s">
        <v>29</v>
      </c>
      <c r="P541" s="8" t="s">
        <v>5782</v>
      </c>
      <c r="Q541" s="8" t="s">
        <v>5783</v>
      </c>
    </row>
    <row r="542" spans="1:17" s="8" customFormat="1" ht="12.75" x14ac:dyDescent="0.2">
      <c r="A542" s="8" t="s">
        <v>5772</v>
      </c>
      <c r="B542" s="8" t="s">
        <v>19</v>
      </c>
      <c r="C542" s="8" t="s">
        <v>52</v>
      </c>
      <c r="D542" s="9" t="s">
        <v>21</v>
      </c>
      <c r="E542" s="9" t="s">
        <v>21</v>
      </c>
      <c r="F542" s="8" t="s">
        <v>22</v>
      </c>
      <c r="G542" s="8" t="s">
        <v>23</v>
      </c>
      <c r="H542" s="8" t="s">
        <v>53</v>
      </c>
      <c r="I542" s="10" t="s">
        <v>5662</v>
      </c>
      <c r="J542" s="8" t="s">
        <v>5663</v>
      </c>
      <c r="K542" s="8" t="s">
        <v>5663</v>
      </c>
      <c r="L542" s="8" t="s">
        <v>27</v>
      </c>
      <c r="M542" s="15">
        <v>2012</v>
      </c>
      <c r="N542" s="11" t="s">
        <v>2676</v>
      </c>
      <c r="O542" s="8" t="s">
        <v>29</v>
      </c>
      <c r="P542" s="8" t="s">
        <v>5773</v>
      </c>
      <c r="Q542" s="8" t="s">
        <v>5774</v>
      </c>
    </row>
    <row r="543" spans="1:17" s="8" customFormat="1" ht="12.75" x14ac:dyDescent="0.2">
      <c r="A543" s="8" t="s">
        <v>5775</v>
      </c>
      <c r="B543" s="8" t="s">
        <v>19</v>
      </c>
      <c r="C543" s="8" t="s">
        <v>52</v>
      </c>
      <c r="D543" s="9" t="s">
        <v>21</v>
      </c>
      <c r="E543" s="9" t="s">
        <v>21</v>
      </c>
      <c r="F543" s="8" t="s">
        <v>22</v>
      </c>
      <c r="G543" s="8" t="s">
        <v>23</v>
      </c>
      <c r="H543" s="8" t="s">
        <v>53</v>
      </c>
      <c r="I543" s="10" t="s">
        <v>5662</v>
      </c>
      <c r="J543" s="8" t="s">
        <v>5663</v>
      </c>
      <c r="K543" s="8" t="s">
        <v>5663</v>
      </c>
      <c r="L543" s="8" t="s">
        <v>27</v>
      </c>
      <c r="M543" s="15">
        <v>2012</v>
      </c>
      <c r="N543" s="11" t="s">
        <v>4953</v>
      </c>
      <c r="O543" s="8" t="s">
        <v>29</v>
      </c>
      <c r="P543" s="8" t="s">
        <v>5776</v>
      </c>
      <c r="Q543" s="8" t="s">
        <v>5777</v>
      </c>
    </row>
    <row r="544" spans="1:17" s="8" customFormat="1" ht="12.75" x14ac:dyDescent="0.2">
      <c r="A544" s="8" t="s">
        <v>6680</v>
      </c>
      <c r="B544" s="8" t="s">
        <v>19</v>
      </c>
      <c r="C544" s="8" t="s">
        <v>52</v>
      </c>
      <c r="D544" s="9" t="s">
        <v>21</v>
      </c>
      <c r="E544" s="9" t="s">
        <v>21</v>
      </c>
      <c r="F544" s="8" t="s">
        <v>22</v>
      </c>
      <c r="G544" s="8" t="s">
        <v>23</v>
      </c>
      <c r="H544" s="8" t="s">
        <v>53</v>
      </c>
      <c r="I544" s="10" t="s">
        <v>5662</v>
      </c>
      <c r="J544" s="8" t="s">
        <v>6674</v>
      </c>
      <c r="K544" s="8" t="s">
        <v>6674</v>
      </c>
      <c r="L544" s="8" t="s">
        <v>27</v>
      </c>
      <c r="M544" s="15">
        <v>2010</v>
      </c>
      <c r="N544" s="11" t="s">
        <v>1526</v>
      </c>
      <c r="O544" s="8" t="s">
        <v>29</v>
      </c>
      <c r="P544" s="8" t="s">
        <v>6681</v>
      </c>
      <c r="Q544" s="8" t="s">
        <v>6682</v>
      </c>
    </row>
    <row r="545" spans="1:17" s="8" customFormat="1" ht="12.75" x14ac:dyDescent="0.2">
      <c r="A545" s="8" t="s">
        <v>6677</v>
      </c>
      <c r="B545" s="8" t="s">
        <v>19</v>
      </c>
      <c r="C545" s="8" t="s">
        <v>5547</v>
      </c>
      <c r="D545" s="9" t="s">
        <v>21</v>
      </c>
      <c r="E545" s="9" t="s">
        <v>21</v>
      </c>
      <c r="F545" s="8" t="s">
        <v>22</v>
      </c>
      <c r="G545" s="8" t="s">
        <v>23</v>
      </c>
      <c r="H545" s="8" t="s">
        <v>5548</v>
      </c>
      <c r="I545" s="10" t="s">
        <v>5662</v>
      </c>
      <c r="J545" s="8" t="s">
        <v>6674</v>
      </c>
      <c r="K545" s="8" t="s">
        <v>6674</v>
      </c>
      <c r="L545" s="8" t="s">
        <v>27</v>
      </c>
      <c r="M545" s="15">
        <v>2010</v>
      </c>
      <c r="N545" s="11" t="s">
        <v>4416</v>
      </c>
      <c r="O545" s="8" t="s">
        <v>29</v>
      </c>
      <c r="P545" s="8" t="s">
        <v>6678</v>
      </c>
      <c r="Q545" s="8" t="s">
        <v>6679</v>
      </c>
    </row>
    <row r="546" spans="1:17" s="8" customFormat="1" ht="12.75" x14ac:dyDescent="0.2">
      <c r="A546" s="8" t="s">
        <v>6687</v>
      </c>
      <c r="B546" s="8" t="s">
        <v>19</v>
      </c>
      <c r="C546" s="8" t="s">
        <v>52</v>
      </c>
      <c r="D546" s="9" t="s">
        <v>21</v>
      </c>
      <c r="E546" s="9" t="s">
        <v>21</v>
      </c>
      <c r="F546" s="8" t="s">
        <v>22</v>
      </c>
      <c r="G546" s="8" t="s">
        <v>23</v>
      </c>
      <c r="H546" s="8" t="s">
        <v>53</v>
      </c>
      <c r="I546" s="10" t="s">
        <v>5662</v>
      </c>
      <c r="J546" s="8" t="s">
        <v>6674</v>
      </c>
      <c r="K546" s="8" t="s">
        <v>6674</v>
      </c>
      <c r="L546" s="8" t="s">
        <v>27</v>
      </c>
      <c r="M546" s="15">
        <v>2011</v>
      </c>
      <c r="N546" s="11" t="s">
        <v>1352</v>
      </c>
      <c r="O546" s="8" t="s">
        <v>29</v>
      </c>
      <c r="P546" s="8" t="s">
        <v>6688</v>
      </c>
      <c r="Q546" s="8" t="s">
        <v>6689</v>
      </c>
    </row>
    <row r="547" spans="1:17" s="8" customFormat="1" ht="12.75" x14ac:dyDescent="0.2">
      <c r="A547" s="8" t="s">
        <v>6690</v>
      </c>
      <c r="B547" s="8" t="s">
        <v>19</v>
      </c>
      <c r="C547" s="8" t="s">
        <v>52</v>
      </c>
      <c r="D547" s="9" t="s">
        <v>21</v>
      </c>
      <c r="E547" s="9" t="s">
        <v>21</v>
      </c>
      <c r="F547" s="8" t="s">
        <v>22</v>
      </c>
      <c r="G547" s="8" t="s">
        <v>23</v>
      </c>
      <c r="H547" s="8" t="s">
        <v>53</v>
      </c>
      <c r="I547" s="10" t="s">
        <v>5662</v>
      </c>
      <c r="J547" s="8" t="s">
        <v>6674</v>
      </c>
      <c r="K547" s="8" t="s">
        <v>6674</v>
      </c>
      <c r="L547" s="8" t="s">
        <v>27</v>
      </c>
      <c r="M547" s="15">
        <v>2011</v>
      </c>
      <c r="N547" s="11" t="s">
        <v>1352</v>
      </c>
      <c r="O547" s="8" t="s">
        <v>29</v>
      </c>
      <c r="P547" s="8" t="s">
        <v>6691</v>
      </c>
      <c r="Q547" s="8" t="s">
        <v>6692</v>
      </c>
    </row>
    <row r="548" spans="1:17" s="8" customFormat="1" ht="12.75" x14ac:dyDescent="0.2">
      <c r="A548" s="8" t="s">
        <v>6587</v>
      </c>
      <c r="B548" s="8" t="s">
        <v>19</v>
      </c>
      <c r="C548" s="8" t="s">
        <v>52</v>
      </c>
      <c r="D548" s="9" t="s">
        <v>21</v>
      </c>
      <c r="E548" s="9" t="s">
        <v>21</v>
      </c>
      <c r="F548" s="8" t="s">
        <v>22</v>
      </c>
      <c r="G548" s="8" t="s">
        <v>23</v>
      </c>
      <c r="H548" s="8" t="s">
        <v>53</v>
      </c>
      <c r="I548" s="10" t="s">
        <v>5662</v>
      </c>
      <c r="J548" s="8" t="s">
        <v>6109</v>
      </c>
      <c r="K548" s="8" t="s">
        <v>6109</v>
      </c>
      <c r="L548" s="8" t="s">
        <v>27</v>
      </c>
      <c r="M548" s="15">
        <v>2012</v>
      </c>
      <c r="N548" s="11" t="s">
        <v>4953</v>
      </c>
      <c r="O548" s="8" t="s">
        <v>29</v>
      </c>
      <c r="P548" s="8" t="s">
        <v>6588</v>
      </c>
      <c r="Q548" s="8" t="s">
        <v>6589</v>
      </c>
    </row>
    <row r="549" spans="1:17" s="8" customFormat="1" ht="12.75" x14ac:dyDescent="0.2">
      <c r="A549" s="8" t="s">
        <v>6593</v>
      </c>
      <c r="B549" s="8" t="s">
        <v>19</v>
      </c>
      <c r="C549" s="8" t="s">
        <v>52</v>
      </c>
      <c r="D549" s="9" t="s">
        <v>21</v>
      </c>
      <c r="E549" s="9" t="s">
        <v>21</v>
      </c>
      <c r="F549" s="8" t="s">
        <v>22</v>
      </c>
      <c r="G549" s="8" t="s">
        <v>23</v>
      </c>
      <c r="H549" s="8" t="s">
        <v>53</v>
      </c>
      <c r="I549" s="10" t="s">
        <v>5662</v>
      </c>
      <c r="J549" s="8" t="s">
        <v>6109</v>
      </c>
      <c r="K549" s="8" t="s">
        <v>6109</v>
      </c>
      <c r="L549" s="8" t="s">
        <v>27</v>
      </c>
      <c r="M549" s="15">
        <v>2012</v>
      </c>
      <c r="N549" s="11" t="s">
        <v>4953</v>
      </c>
      <c r="O549" s="8" t="s">
        <v>29</v>
      </c>
      <c r="P549" s="8" t="s">
        <v>6594</v>
      </c>
      <c r="Q549" s="8" t="s">
        <v>6595</v>
      </c>
    </row>
    <row r="550" spans="1:17" s="8" customFormat="1" ht="12.75" x14ac:dyDescent="0.2">
      <c r="A550" s="8" t="s">
        <v>6590</v>
      </c>
      <c r="B550" s="8" t="s">
        <v>19</v>
      </c>
      <c r="C550" s="8" t="s">
        <v>52</v>
      </c>
      <c r="D550" s="9" t="s">
        <v>21</v>
      </c>
      <c r="E550" s="9" t="s">
        <v>21</v>
      </c>
      <c r="F550" s="8" t="s">
        <v>22</v>
      </c>
      <c r="G550" s="8" t="s">
        <v>23</v>
      </c>
      <c r="H550" s="8" t="s">
        <v>53</v>
      </c>
      <c r="I550" s="10" t="s">
        <v>5662</v>
      </c>
      <c r="J550" s="8" t="s">
        <v>6109</v>
      </c>
      <c r="K550" s="8" t="s">
        <v>6109</v>
      </c>
      <c r="L550" s="8" t="s">
        <v>27</v>
      </c>
      <c r="M550" s="15">
        <v>2012</v>
      </c>
      <c r="N550" s="11" t="s">
        <v>4953</v>
      </c>
      <c r="O550" s="8" t="s">
        <v>29</v>
      </c>
      <c r="P550" s="8" t="s">
        <v>6591</v>
      </c>
      <c r="Q550" s="8" t="s">
        <v>6592</v>
      </c>
    </row>
    <row r="551" spans="1:17" s="8" customFormat="1" ht="12.75" x14ac:dyDescent="0.2">
      <c r="A551" s="8" t="s">
        <v>6584</v>
      </c>
      <c r="B551" s="8" t="s">
        <v>19</v>
      </c>
      <c r="C551" s="8" t="s">
        <v>52</v>
      </c>
      <c r="D551" s="9" t="s">
        <v>21</v>
      </c>
      <c r="E551" s="9" t="s">
        <v>21</v>
      </c>
      <c r="F551" s="8" t="s">
        <v>22</v>
      </c>
      <c r="G551" s="8" t="s">
        <v>23</v>
      </c>
      <c r="H551" s="8" t="s">
        <v>53</v>
      </c>
      <c r="I551" s="10" t="s">
        <v>5662</v>
      </c>
      <c r="J551" s="8" t="s">
        <v>6109</v>
      </c>
      <c r="K551" s="8" t="s">
        <v>6109</v>
      </c>
      <c r="L551" s="8" t="s">
        <v>27</v>
      </c>
      <c r="M551" s="15">
        <v>2012</v>
      </c>
      <c r="N551" s="11" t="s">
        <v>4953</v>
      </c>
      <c r="O551" s="8" t="s">
        <v>29</v>
      </c>
      <c r="P551" s="8" t="s">
        <v>6585</v>
      </c>
      <c r="Q551" s="8" t="s">
        <v>6586</v>
      </c>
    </row>
    <row r="552" spans="1:17" s="8" customFormat="1" ht="12.75" x14ac:dyDescent="0.2">
      <c r="A552" s="8" t="s">
        <v>6572</v>
      </c>
      <c r="B552" s="8" t="s">
        <v>19</v>
      </c>
      <c r="C552" s="8" t="s">
        <v>52</v>
      </c>
      <c r="D552" s="9" t="s">
        <v>21</v>
      </c>
      <c r="E552" s="9" t="s">
        <v>21</v>
      </c>
      <c r="F552" s="8" t="s">
        <v>22</v>
      </c>
      <c r="G552" s="8" t="s">
        <v>23</v>
      </c>
      <c r="H552" s="8" t="s">
        <v>53</v>
      </c>
      <c r="I552" s="10" t="s">
        <v>5662</v>
      </c>
      <c r="J552" s="8" t="s">
        <v>6109</v>
      </c>
      <c r="K552" s="8" t="s">
        <v>6109</v>
      </c>
      <c r="L552" s="8" t="s">
        <v>27</v>
      </c>
      <c r="M552" s="15">
        <v>2011</v>
      </c>
      <c r="N552" s="11" t="s">
        <v>1932</v>
      </c>
      <c r="O552" s="8" t="s">
        <v>29</v>
      </c>
      <c r="P552" s="8" t="s">
        <v>6573</v>
      </c>
      <c r="Q552" s="8" t="s">
        <v>6574</v>
      </c>
    </row>
    <row r="553" spans="1:17" s="8" customFormat="1" ht="12.75" x14ac:dyDescent="0.2">
      <c r="A553" s="8" t="s">
        <v>6575</v>
      </c>
      <c r="B553" s="8" t="s">
        <v>19</v>
      </c>
      <c r="C553" s="8" t="s">
        <v>52</v>
      </c>
      <c r="D553" s="9" t="s">
        <v>21</v>
      </c>
      <c r="E553" s="9" t="s">
        <v>21</v>
      </c>
      <c r="F553" s="8" t="s">
        <v>22</v>
      </c>
      <c r="G553" s="8" t="s">
        <v>23</v>
      </c>
      <c r="H553" s="8" t="s">
        <v>53</v>
      </c>
      <c r="I553" s="10" t="s">
        <v>5662</v>
      </c>
      <c r="J553" s="8" t="s">
        <v>6109</v>
      </c>
      <c r="K553" s="8" t="s">
        <v>6109</v>
      </c>
      <c r="L553" s="8" t="s">
        <v>27</v>
      </c>
      <c r="M553" s="15">
        <v>2011</v>
      </c>
      <c r="N553" s="11" t="s">
        <v>1932</v>
      </c>
      <c r="O553" s="8" t="s">
        <v>29</v>
      </c>
      <c r="P553" s="8" t="s">
        <v>6576</v>
      </c>
      <c r="Q553" s="8" t="s">
        <v>6577</v>
      </c>
    </row>
    <row r="554" spans="1:17" s="8" customFormat="1" ht="12.75" x14ac:dyDescent="0.2">
      <c r="A554" s="8" t="s">
        <v>6456</v>
      </c>
      <c r="B554" s="8" t="s">
        <v>19</v>
      </c>
      <c r="C554" s="8" t="s">
        <v>52</v>
      </c>
      <c r="D554" s="9" t="s">
        <v>21</v>
      </c>
      <c r="E554" s="9" t="s">
        <v>21</v>
      </c>
      <c r="F554" s="8" t="s">
        <v>22</v>
      </c>
      <c r="G554" s="8" t="s">
        <v>23</v>
      </c>
      <c r="H554" s="8" t="s">
        <v>53</v>
      </c>
      <c r="I554" s="10" t="s">
        <v>5662</v>
      </c>
      <c r="J554" s="8" t="s">
        <v>6109</v>
      </c>
      <c r="K554" s="8" t="s">
        <v>6109</v>
      </c>
      <c r="L554" s="8" t="s">
        <v>27</v>
      </c>
      <c r="M554" s="15">
        <v>2008</v>
      </c>
      <c r="N554" s="11" t="s">
        <v>4053</v>
      </c>
      <c r="O554" s="8" t="s">
        <v>29</v>
      </c>
      <c r="P554" s="8" t="s">
        <v>6457</v>
      </c>
      <c r="Q554" s="8" t="s">
        <v>6458</v>
      </c>
    </row>
    <row r="555" spans="1:17" s="8" customFormat="1" ht="12.75" x14ac:dyDescent="0.2">
      <c r="A555" s="8" t="s">
        <v>5694</v>
      </c>
      <c r="B555" s="8" t="s">
        <v>19</v>
      </c>
      <c r="C555" s="8" t="s">
        <v>52</v>
      </c>
      <c r="D555" s="9" t="s">
        <v>21</v>
      </c>
      <c r="E555" s="9" t="s">
        <v>21</v>
      </c>
      <c r="F555" s="8" t="s">
        <v>22</v>
      </c>
      <c r="G555" s="8" t="s">
        <v>23</v>
      </c>
      <c r="H555" s="8" t="s">
        <v>53</v>
      </c>
      <c r="I555" s="10" t="s">
        <v>5662</v>
      </c>
      <c r="J555" s="8" t="s">
        <v>5663</v>
      </c>
      <c r="K555" s="8" t="s">
        <v>5663</v>
      </c>
      <c r="L555" s="8" t="s">
        <v>27</v>
      </c>
      <c r="M555" s="15">
        <v>2011</v>
      </c>
      <c r="N555" s="13">
        <v>40824</v>
      </c>
      <c r="O555" s="8" t="s">
        <v>29</v>
      </c>
      <c r="P555" s="8" t="s">
        <v>5695</v>
      </c>
      <c r="Q555" s="8" t="s">
        <v>5696</v>
      </c>
    </row>
    <row r="556" spans="1:17" s="8" customFormat="1" ht="12.75" x14ac:dyDescent="0.2">
      <c r="A556" s="8" t="s">
        <v>5706</v>
      </c>
      <c r="B556" s="8" t="s">
        <v>19</v>
      </c>
      <c r="C556" s="8" t="s">
        <v>52</v>
      </c>
      <c r="D556" s="9" t="s">
        <v>21</v>
      </c>
      <c r="E556" s="9" t="s">
        <v>21</v>
      </c>
      <c r="F556" s="8" t="s">
        <v>22</v>
      </c>
      <c r="G556" s="8" t="s">
        <v>23</v>
      </c>
      <c r="H556" s="8" t="s">
        <v>53</v>
      </c>
      <c r="I556" s="10" t="s">
        <v>5662</v>
      </c>
      <c r="J556" s="8" t="s">
        <v>5663</v>
      </c>
      <c r="K556" s="8" t="s">
        <v>5663</v>
      </c>
      <c r="L556" s="8" t="s">
        <v>27</v>
      </c>
      <c r="M556" s="15">
        <v>2011</v>
      </c>
      <c r="N556" s="13">
        <v>40831</v>
      </c>
      <c r="O556" s="8" t="s">
        <v>29</v>
      </c>
      <c r="P556" s="8" t="s">
        <v>5707</v>
      </c>
      <c r="Q556" s="8" t="s">
        <v>5708</v>
      </c>
    </row>
    <row r="557" spans="1:17" s="8" customFormat="1" ht="12.75" x14ac:dyDescent="0.2">
      <c r="A557" s="8" t="s">
        <v>5700</v>
      </c>
      <c r="B557" s="8" t="s">
        <v>19</v>
      </c>
      <c r="C557" s="8" t="s">
        <v>52</v>
      </c>
      <c r="D557" s="9" t="s">
        <v>21</v>
      </c>
      <c r="E557" s="9" t="s">
        <v>21</v>
      </c>
      <c r="F557" s="8" t="s">
        <v>22</v>
      </c>
      <c r="G557" s="8" t="s">
        <v>23</v>
      </c>
      <c r="H557" s="8" t="s">
        <v>53</v>
      </c>
      <c r="I557" s="10" t="s">
        <v>5662</v>
      </c>
      <c r="J557" s="8" t="s">
        <v>5663</v>
      </c>
      <c r="K557" s="8" t="s">
        <v>5663</v>
      </c>
      <c r="L557" s="8" t="s">
        <v>27</v>
      </c>
      <c r="M557" s="15">
        <v>2011</v>
      </c>
      <c r="N557" s="13">
        <v>40835</v>
      </c>
      <c r="O557" s="8" t="s">
        <v>29</v>
      </c>
      <c r="P557" s="8" t="s">
        <v>5701</v>
      </c>
      <c r="Q557" s="8" t="s">
        <v>5702</v>
      </c>
    </row>
    <row r="558" spans="1:17" s="8" customFormat="1" ht="12.75" x14ac:dyDescent="0.2">
      <c r="A558" s="17" t="s">
        <v>6602</v>
      </c>
      <c r="B558" s="8" t="s">
        <v>19</v>
      </c>
      <c r="C558" s="12" t="s">
        <v>6603</v>
      </c>
      <c r="D558" s="9" t="s">
        <v>1072</v>
      </c>
      <c r="E558" s="9" t="s">
        <v>1073</v>
      </c>
      <c r="F558" s="8" t="s">
        <v>832</v>
      </c>
      <c r="G558" s="8" t="s">
        <v>23</v>
      </c>
      <c r="H558" s="17" t="s">
        <v>24</v>
      </c>
      <c r="I558" s="10" t="s">
        <v>5662</v>
      </c>
      <c r="J558" s="8" t="s">
        <v>6604</v>
      </c>
      <c r="K558" s="8" t="s">
        <v>6604</v>
      </c>
      <c r="L558" s="8" t="s">
        <v>27</v>
      </c>
      <c r="M558" s="15">
        <v>2004</v>
      </c>
      <c r="N558" s="11" t="s">
        <v>366</v>
      </c>
      <c r="O558" s="8" t="s">
        <v>29</v>
      </c>
      <c r="P558" s="8" t="s">
        <v>6605</v>
      </c>
      <c r="Q558" s="8" t="s">
        <v>6606</v>
      </c>
    </row>
    <row r="559" spans="1:17" s="8" customFormat="1" ht="12.75" x14ac:dyDescent="0.2">
      <c r="A559" s="17" t="s">
        <v>6622</v>
      </c>
      <c r="B559" s="8" t="s">
        <v>19</v>
      </c>
      <c r="C559" s="12" t="s">
        <v>6603</v>
      </c>
      <c r="D559" s="9" t="s">
        <v>1072</v>
      </c>
      <c r="E559" s="9" t="s">
        <v>1073</v>
      </c>
      <c r="F559" s="8" t="s">
        <v>832</v>
      </c>
      <c r="G559" s="8" t="s">
        <v>23</v>
      </c>
      <c r="H559" s="17" t="s">
        <v>24</v>
      </c>
      <c r="I559" s="10" t="s">
        <v>5662</v>
      </c>
      <c r="J559" s="8" t="s">
        <v>6623</v>
      </c>
      <c r="K559" s="8" t="s">
        <v>6623</v>
      </c>
      <c r="L559" s="8" t="s">
        <v>27</v>
      </c>
      <c r="M559" s="15">
        <v>2006</v>
      </c>
      <c r="N559" s="11" t="s">
        <v>1087</v>
      </c>
      <c r="O559" s="8" t="s">
        <v>29</v>
      </c>
      <c r="P559" s="8" t="s">
        <v>6624</v>
      </c>
      <c r="Q559" s="8" t="s">
        <v>6625</v>
      </c>
    </row>
    <row r="560" spans="1:17" s="8" customFormat="1" ht="12.75" x14ac:dyDescent="0.2">
      <c r="A560" s="8" t="s">
        <v>7280</v>
      </c>
      <c r="B560" s="8" t="s">
        <v>19</v>
      </c>
      <c r="C560" s="8" t="s">
        <v>52</v>
      </c>
      <c r="D560" s="9" t="s">
        <v>21</v>
      </c>
      <c r="E560" s="9" t="s">
        <v>21</v>
      </c>
      <c r="F560" s="8" t="s">
        <v>22</v>
      </c>
      <c r="G560" s="8" t="s">
        <v>23</v>
      </c>
      <c r="H560" s="8" t="s">
        <v>53</v>
      </c>
      <c r="I560" s="10" t="s">
        <v>7164</v>
      </c>
      <c r="J560" s="8" t="s">
        <v>7281</v>
      </c>
      <c r="K560" s="8" t="s">
        <v>7281</v>
      </c>
      <c r="L560" s="8" t="s">
        <v>27</v>
      </c>
      <c r="M560" s="11">
        <v>2007</v>
      </c>
      <c r="N560" s="11" t="s">
        <v>1106</v>
      </c>
      <c r="O560" s="8" t="s">
        <v>29</v>
      </c>
      <c r="P560" s="8" t="s">
        <v>7282</v>
      </c>
      <c r="Q560" s="8" t="s">
        <v>7283</v>
      </c>
    </row>
    <row r="561" spans="1:17" s="8" customFormat="1" ht="12.75" x14ac:dyDescent="0.2">
      <c r="A561" s="8" t="s">
        <v>7284</v>
      </c>
      <c r="B561" s="8" t="s">
        <v>19</v>
      </c>
      <c r="C561" s="8" t="s">
        <v>52</v>
      </c>
      <c r="D561" s="9" t="s">
        <v>21</v>
      </c>
      <c r="E561" s="9" t="s">
        <v>21</v>
      </c>
      <c r="F561" s="8" t="s">
        <v>22</v>
      </c>
      <c r="G561" s="8" t="s">
        <v>23</v>
      </c>
      <c r="H561" s="8" t="s">
        <v>53</v>
      </c>
      <c r="I561" s="10" t="s">
        <v>7164</v>
      </c>
      <c r="J561" s="8" t="s">
        <v>7281</v>
      </c>
      <c r="K561" s="8" t="s">
        <v>7281</v>
      </c>
      <c r="L561" s="8" t="s">
        <v>27</v>
      </c>
      <c r="M561" s="11">
        <v>2007</v>
      </c>
      <c r="N561" s="11" t="s">
        <v>1106</v>
      </c>
      <c r="O561" s="8" t="s">
        <v>29</v>
      </c>
      <c r="P561" s="8" t="s">
        <v>7285</v>
      </c>
      <c r="Q561" s="8" t="s">
        <v>7286</v>
      </c>
    </row>
    <row r="562" spans="1:17" s="8" customFormat="1" ht="12.75" x14ac:dyDescent="0.2">
      <c r="A562" s="8" t="s">
        <v>5533</v>
      </c>
      <c r="B562" s="8" t="s">
        <v>19</v>
      </c>
      <c r="C562" s="8" t="s">
        <v>52</v>
      </c>
      <c r="D562" s="9" t="s">
        <v>21</v>
      </c>
      <c r="E562" s="9" t="s">
        <v>21</v>
      </c>
      <c r="F562" s="8" t="s">
        <v>22</v>
      </c>
      <c r="G562" s="8" t="s">
        <v>23</v>
      </c>
      <c r="H562" s="8" t="s">
        <v>53</v>
      </c>
      <c r="I562" s="10" t="s">
        <v>5525</v>
      </c>
      <c r="J562" s="8" t="s">
        <v>5534</v>
      </c>
      <c r="K562" s="8" t="s">
        <v>5534</v>
      </c>
      <c r="L562" s="8" t="s">
        <v>27</v>
      </c>
      <c r="M562" s="11">
        <v>2001</v>
      </c>
      <c r="N562" s="11" t="s">
        <v>156</v>
      </c>
      <c r="O562" s="8" t="s">
        <v>29</v>
      </c>
      <c r="P562" s="8" t="s">
        <v>5535</v>
      </c>
      <c r="Q562" s="8" t="s">
        <v>5536</v>
      </c>
    </row>
    <row r="563" spans="1:17" s="8" customFormat="1" ht="12.75" x14ac:dyDescent="0.2">
      <c r="A563" s="8" t="s">
        <v>7287</v>
      </c>
      <c r="B563" s="8" t="s">
        <v>19</v>
      </c>
      <c r="C563" s="8" t="s">
        <v>52</v>
      </c>
      <c r="D563" s="9" t="s">
        <v>21</v>
      </c>
      <c r="E563" s="9" t="s">
        <v>21</v>
      </c>
      <c r="F563" s="8" t="s">
        <v>22</v>
      </c>
      <c r="G563" s="8" t="s">
        <v>23</v>
      </c>
      <c r="H563" s="8" t="s">
        <v>53</v>
      </c>
      <c r="I563" s="10" t="s">
        <v>7164</v>
      </c>
      <c r="J563" s="8" t="s">
        <v>7211</v>
      </c>
      <c r="K563" s="8" t="s">
        <v>7211</v>
      </c>
      <c r="L563" s="8" t="s">
        <v>27</v>
      </c>
      <c r="M563" s="11">
        <v>2003</v>
      </c>
      <c r="N563" s="11" t="s">
        <v>248</v>
      </c>
      <c r="O563" s="8" t="s">
        <v>29</v>
      </c>
      <c r="P563" s="8" t="s">
        <v>7288</v>
      </c>
      <c r="Q563" s="8" t="s">
        <v>7289</v>
      </c>
    </row>
    <row r="564" spans="1:17" s="8" customFormat="1" ht="12.75" x14ac:dyDescent="0.2">
      <c r="A564" s="8" t="s">
        <v>6104</v>
      </c>
      <c r="B564" s="8" t="s">
        <v>19</v>
      </c>
      <c r="C564" s="8" t="s">
        <v>52</v>
      </c>
      <c r="D564" s="9" t="s">
        <v>21</v>
      </c>
      <c r="E564" s="9" t="s">
        <v>21</v>
      </c>
      <c r="F564" s="8" t="s">
        <v>22</v>
      </c>
      <c r="G564" s="8" t="s">
        <v>23</v>
      </c>
      <c r="H564" s="8" t="s">
        <v>53</v>
      </c>
      <c r="I564" s="10" t="s">
        <v>5662</v>
      </c>
      <c r="J564" s="8" t="s">
        <v>6105</v>
      </c>
      <c r="K564" s="8" t="s">
        <v>6105</v>
      </c>
      <c r="L564" s="8" t="s">
        <v>27</v>
      </c>
      <c r="M564" s="15">
        <v>2008</v>
      </c>
      <c r="N564" s="11" t="s">
        <v>1167</v>
      </c>
      <c r="O564" s="8" t="s">
        <v>29</v>
      </c>
      <c r="P564" s="8" t="s">
        <v>6106</v>
      </c>
      <c r="Q564" s="8" t="s">
        <v>6107</v>
      </c>
    </row>
    <row r="565" spans="1:17" s="8" customFormat="1" ht="12.75" x14ac:dyDescent="0.2">
      <c r="A565" s="8" t="s">
        <v>6607</v>
      </c>
      <c r="B565" s="8" t="s">
        <v>19</v>
      </c>
      <c r="C565" s="8" t="s">
        <v>52</v>
      </c>
      <c r="D565" s="9" t="s">
        <v>21</v>
      </c>
      <c r="E565" s="9" t="s">
        <v>21</v>
      </c>
      <c r="F565" s="8" t="s">
        <v>22</v>
      </c>
      <c r="G565" s="8" t="s">
        <v>23</v>
      </c>
      <c r="H565" s="8" t="s">
        <v>53</v>
      </c>
      <c r="I565" s="10" t="s">
        <v>5662</v>
      </c>
      <c r="J565" s="8" t="s">
        <v>6608</v>
      </c>
      <c r="K565" s="8" t="s">
        <v>6608</v>
      </c>
      <c r="L565" s="8" t="s">
        <v>27</v>
      </c>
      <c r="M565" s="15">
        <v>2004</v>
      </c>
      <c r="N565" s="11" t="s">
        <v>366</v>
      </c>
      <c r="O565" s="8" t="s">
        <v>29</v>
      </c>
      <c r="P565" s="8" t="s">
        <v>6609</v>
      </c>
      <c r="Q565" s="8" t="s">
        <v>6610</v>
      </c>
    </row>
    <row r="566" spans="1:17" s="8" customFormat="1" ht="12.75" x14ac:dyDescent="0.2">
      <c r="A566" s="8" t="s">
        <v>6611</v>
      </c>
      <c r="B566" s="8" t="s">
        <v>19</v>
      </c>
      <c r="C566" s="8" t="s">
        <v>52</v>
      </c>
      <c r="D566" s="9" t="s">
        <v>21</v>
      </c>
      <c r="E566" s="9" t="s">
        <v>21</v>
      </c>
      <c r="F566" s="8" t="s">
        <v>22</v>
      </c>
      <c r="G566" s="8" t="s">
        <v>23</v>
      </c>
      <c r="H566" s="8" t="s">
        <v>53</v>
      </c>
      <c r="I566" s="10" t="s">
        <v>5662</v>
      </c>
      <c r="J566" s="8" t="s">
        <v>6612</v>
      </c>
      <c r="K566" s="8" t="s">
        <v>6612</v>
      </c>
      <c r="L566" s="8" t="s">
        <v>27</v>
      </c>
      <c r="M566" s="15">
        <v>2004</v>
      </c>
      <c r="N566" s="11" t="s">
        <v>366</v>
      </c>
      <c r="O566" s="8" t="s">
        <v>29</v>
      </c>
      <c r="P566" s="8" t="s">
        <v>6613</v>
      </c>
      <c r="Q566" s="8" t="s">
        <v>6614</v>
      </c>
    </row>
    <row r="567" spans="1:17" s="8" customFormat="1" ht="12.75" x14ac:dyDescent="0.2">
      <c r="A567" s="8" t="s">
        <v>7290</v>
      </c>
      <c r="B567" s="8" t="s">
        <v>19</v>
      </c>
      <c r="C567" s="8" t="s">
        <v>52</v>
      </c>
      <c r="D567" s="9" t="s">
        <v>21</v>
      </c>
      <c r="E567" s="9" t="s">
        <v>21</v>
      </c>
      <c r="F567" s="8" t="s">
        <v>22</v>
      </c>
      <c r="G567" s="8" t="s">
        <v>23</v>
      </c>
      <c r="H567" s="8" t="s">
        <v>53</v>
      </c>
      <c r="I567" s="10" t="s">
        <v>7164</v>
      </c>
      <c r="J567" s="8" t="s">
        <v>7291</v>
      </c>
      <c r="K567" s="8" t="s">
        <v>7291</v>
      </c>
      <c r="L567" s="8" t="s">
        <v>2672</v>
      </c>
      <c r="M567" s="11">
        <v>2010</v>
      </c>
      <c r="N567" s="11" t="s">
        <v>2065</v>
      </c>
      <c r="O567" s="8" t="s">
        <v>29</v>
      </c>
      <c r="P567" s="8" t="s">
        <v>7292</v>
      </c>
      <c r="Q567" s="8" t="s">
        <v>7293</v>
      </c>
    </row>
    <row r="568" spans="1:17" s="8" customFormat="1" ht="12.75" x14ac:dyDescent="0.2">
      <c r="A568" s="8" t="s">
        <v>7294</v>
      </c>
      <c r="B568" s="8" t="s">
        <v>19</v>
      </c>
      <c r="C568" s="8" t="s">
        <v>52</v>
      </c>
      <c r="D568" s="9" t="s">
        <v>21</v>
      </c>
      <c r="E568" s="9" t="s">
        <v>21</v>
      </c>
      <c r="F568" s="8" t="s">
        <v>22</v>
      </c>
      <c r="G568" s="8" t="s">
        <v>23</v>
      </c>
      <c r="H568" s="8" t="s">
        <v>53</v>
      </c>
      <c r="I568" s="10" t="s">
        <v>7164</v>
      </c>
      <c r="J568" s="8" t="s">
        <v>7291</v>
      </c>
      <c r="K568" s="8" t="s">
        <v>7291</v>
      </c>
      <c r="L568" s="8" t="s">
        <v>2672</v>
      </c>
      <c r="M568" s="11">
        <v>2010</v>
      </c>
      <c r="N568" s="11" t="s">
        <v>2065</v>
      </c>
      <c r="O568" s="8" t="s">
        <v>29</v>
      </c>
      <c r="P568" s="8" t="s">
        <v>7295</v>
      </c>
      <c r="Q568" s="8" t="s">
        <v>7296</v>
      </c>
    </row>
    <row r="569" spans="1:17" s="8" customFormat="1" ht="12.75" x14ac:dyDescent="0.2">
      <c r="A569" s="8" t="s">
        <v>7297</v>
      </c>
      <c r="B569" s="8" t="s">
        <v>19</v>
      </c>
      <c r="C569" s="8" t="s">
        <v>52</v>
      </c>
      <c r="D569" s="9" t="s">
        <v>21</v>
      </c>
      <c r="E569" s="9" t="s">
        <v>21</v>
      </c>
      <c r="F569" s="8" t="s">
        <v>22</v>
      </c>
      <c r="G569" s="8" t="s">
        <v>23</v>
      </c>
      <c r="H569" s="8" t="s">
        <v>53</v>
      </c>
      <c r="I569" s="10" t="s">
        <v>7164</v>
      </c>
      <c r="J569" s="8" t="s">
        <v>7291</v>
      </c>
      <c r="K569" s="8" t="s">
        <v>7291</v>
      </c>
      <c r="L569" s="8" t="s">
        <v>2672</v>
      </c>
      <c r="M569" s="11">
        <v>2009</v>
      </c>
      <c r="N569" s="11" t="s">
        <v>1397</v>
      </c>
      <c r="O569" s="8" t="s">
        <v>29</v>
      </c>
      <c r="P569" s="8" t="s">
        <v>7298</v>
      </c>
      <c r="Q569" s="8" t="s">
        <v>7299</v>
      </c>
    </row>
    <row r="570" spans="1:17" s="8" customFormat="1" ht="12.75" x14ac:dyDescent="0.2">
      <c r="A570" s="8" t="s">
        <v>7300</v>
      </c>
      <c r="B570" s="8" t="s">
        <v>19</v>
      </c>
      <c r="C570" s="8" t="s">
        <v>52</v>
      </c>
      <c r="D570" s="9" t="s">
        <v>21</v>
      </c>
      <c r="E570" s="9" t="s">
        <v>21</v>
      </c>
      <c r="F570" s="8" t="s">
        <v>22</v>
      </c>
      <c r="G570" s="8" t="s">
        <v>23</v>
      </c>
      <c r="H570" s="8" t="s">
        <v>53</v>
      </c>
      <c r="I570" s="10" t="s">
        <v>7164</v>
      </c>
      <c r="J570" s="8" t="s">
        <v>7291</v>
      </c>
      <c r="K570" s="8" t="s">
        <v>7291</v>
      </c>
      <c r="L570" s="8" t="s">
        <v>27</v>
      </c>
      <c r="M570" s="11">
        <v>2011</v>
      </c>
      <c r="N570" s="11" t="s">
        <v>1385</v>
      </c>
      <c r="O570" s="8" t="s">
        <v>29</v>
      </c>
      <c r="P570" s="8" t="s">
        <v>7301</v>
      </c>
      <c r="Q570" s="8" t="s">
        <v>7302</v>
      </c>
    </row>
    <row r="571" spans="1:17" s="8" customFormat="1" ht="12.75" x14ac:dyDescent="0.2">
      <c r="A571" s="8" t="s">
        <v>7303</v>
      </c>
      <c r="B571" s="8" t="s">
        <v>19</v>
      </c>
      <c r="C571" s="8" t="s">
        <v>52</v>
      </c>
      <c r="D571" s="9" t="s">
        <v>21</v>
      </c>
      <c r="E571" s="9" t="s">
        <v>21</v>
      </c>
      <c r="F571" s="8" t="s">
        <v>22</v>
      </c>
      <c r="G571" s="8" t="s">
        <v>23</v>
      </c>
      <c r="H571" s="8" t="s">
        <v>53</v>
      </c>
      <c r="I571" s="10" t="s">
        <v>7164</v>
      </c>
      <c r="J571" s="8" t="s">
        <v>7165</v>
      </c>
      <c r="K571" s="8" t="s">
        <v>7165</v>
      </c>
      <c r="L571" s="8" t="s">
        <v>2672</v>
      </c>
      <c r="M571" s="11">
        <v>2003</v>
      </c>
      <c r="N571" s="11" t="s">
        <v>248</v>
      </c>
      <c r="O571" s="8" t="s">
        <v>29</v>
      </c>
      <c r="P571" s="8" t="s">
        <v>7304</v>
      </c>
      <c r="Q571" s="8" t="s">
        <v>7305</v>
      </c>
    </row>
    <row r="572" spans="1:17" s="8" customFormat="1" ht="12.75" x14ac:dyDescent="0.2">
      <c r="A572" s="8" t="s">
        <v>7306</v>
      </c>
      <c r="B572" s="8" t="s">
        <v>19</v>
      </c>
      <c r="C572" s="8" t="s">
        <v>52</v>
      </c>
      <c r="D572" s="9" t="s">
        <v>21</v>
      </c>
      <c r="E572" s="9" t="s">
        <v>21</v>
      </c>
      <c r="F572" s="8" t="s">
        <v>22</v>
      </c>
      <c r="G572" s="8" t="s">
        <v>23</v>
      </c>
      <c r="H572" s="8" t="s">
        <v>53</v>
      </c>
      <c r="I572" s="10" t="s">
        <v>7164</v>
      </c>
      <c r="J572" s="8" t="s">
        <v>7165</v>
      </c>
      <c r="K572" s="8" t="s">
        <v>7307</v>
      </c>
      <c r="L572" s="8" t="s">
        <v>27</v>
      </c>
      <c r="M572" s="11">
        <v>2003</v>
      </c>
      <c r="N572" s="11" t="s">
        <v>248</v>
      </c>
      <c r="O572" s="8" t="s">
        <v>29</v>
      </c>
      <c r="P572" s="8" t="s">
        <v>7308</v>
      </c>
      <c r="Q572" s="8" t="s">
        <v>7309</v>
      </c>
    </row>
    <row r="573" spans="1:17" s="8" customFormat="1" ht="12.75" x14ac:dyDescent="0.2">
      <c r="A573" s="8" t="s">
        <v>6652</v>
      </c>
      <c r="B573" s="8" t="s">
        <v>19</v>
      </c>
      <c r="C573" s="8" t="s">
        <v>52</v>
      </c>
      <c r="D573" s="9" t="s">
        <v>21</v>
      </c>
      <c r="E573" s="9" t="s">
        <v>21</v>
      </c>
      <c r="F573" s="8" t="s">
        <v>22</v>
      </c>
      <c r="G573" s="8" t="s">
        <v>23</v>
      </c>
      <c r="H573" s="8" t="s">
        <v>53</v>
      </c>
      <c r="I573" s="10" t="s">
        <v>5662</v>
      </c>
      <c r="J573" s="8" t="s">
        <v>6631</v>
      </c>
      <c r="K573" s="8" t="s">
        <v>6631</v>
      </c>
      <c r="L573" s="8" t="s">
        <v>27</v>
      </c>
      <c r="M573" s="15">
        <v>2006</v>
      </c>
      <c r="N573" s="11" t="s">
        <v>1087</v>
      </c>
      <c r="O573" s="8" t="s">
        <v>29</v>
      </c>
      <c r="P573" s="8" t="s">
        <v>6653</v>
      </c>
      <c r="Q573" s="8" t="s">
        <v>6654</v>
      </c>
    </row>
    <row r="574" spans="1:17" s="8" customFormat="1" ht="12.75" x14ac:dyDescent="0.2">
      <c r="A574" s="8" t="s">
        <v>6643</v>
      </c>
      <c r="B574" s="8" t="s">
        <v>19</v>
      </c>
      <c r="C574" s="8" t="s">
        <v>52</v>
      </c>
      <c r="D574" s="9" t="s">
        <v>21</v>
      </c>
      <c r="E574" s="9" t="s">
        <v>21</v>
      </c>
      <c r="F574" s="8" t="s">
        <v>22</v>
      </c>
      <c r="G574" s="8" t="s">
        <v>23</v>
      </c>
      <c r="H574" s="8" t="s">
        <v>53</v>
      </c>
      <c r="I574" s="10" t="s">
        <v>5662</v>
      </c>
      <c r="J574" s="8" t="s">
        <v>6631</v>
      </c>
      <c r="K574" s="8" t="s">
        <v>6631</v>
      </c>
      <c r="L574" s="8" t="s">
        <v>27</v>
      </c>
      <c r="M574" s="15">
        <v>2005</v>
      </c>
      <c r="N574" s="11" t="s">
        <v>421</v>
      </c>
      <c r="O574" s="8" t="s">
        <v>29</v>
      </c>
      <c r="P574" s="8" t="s">
        <v>6644</v>
      </c>
      <c r="Q574" s="8" t="s">
        <v>6645</v>
      </c>
    </row>
    <row r="575" spans="1:17" s="8" customFormat="1" ht="12.75" x14ac:dyDescent="0.2">
      <c r="A575" s="8" t="s">
        <v>6664</v>
      </c>
      <c r="B575" s="8" t="s">
        <v>19</v>
      </c>
      <c r="C575" s="8" t="s">
        <v>52</v>
      </c>
      <c r="D575" s="9" t="s">
        <v>21</v>
      </c>
      <c r="E575" s="9" t="s">
        <v>21</v>
      </c>
      <c r="F575" s="8" t="s">
        <v>22</v>
      </c>
      <c r="G575" s="8" t="s">
        <v>23</v>
      </c>
      <c r="H575" s="8" t="s">
        <v>53</v>
      </c>
      <c r="I575" s="10" t="s">
        <v>5662</v>
      </c>
      <c r="J575" s="8" t="s">
        <v>6631</v>
      </c>
      <c r="K575" s="8" t="s">
        <v>6631</v>
      </c>
      <c r="L575" s="8" t="s">
        <v>27</v>
      </c>
      <c r="M575" s="15">
        <v>2010</v>
      </c>
      <c r="N575" s="11" t="s">
        <v>2065</v>
      </c>
      <c r="O575" s="8" t="s">
        <v>29</v>
      </c>
      <c r="P575" s="8" t="s">
        <v>6665</v>
      </c>
      <c r="Q575" s="8" t="s">
        <v>6666</v>
      </c>
    </row>
    <row r="576" spans="1:17" s="8" customFormat="1" ht="12.75" x14ac:dyDescent="0.2">
      <c r="A576" s="8" t="s">
        <v>6667</v>
      </c>
      <c r="B576" s="8" t="s">
        <v>19</v>
      </c>
      <c r="C576" s="8" t="s">
        <v>52</v>
      </c>
      <c r="D576" s="9" t="s">
        <v>21</v>
      </c>
      <c r="E576" s="9" t="s">
        <v>21</v>
      </c>
      <c r="F576" s="8" t="s">
        <v>22</v>
      </c>
      <c r="G576" s="8" t="s">
        <v>23</v>
      </c>
      <c r="H576" s="8" t="s">
        <v>53</v>
      </c>
      <c r="I576" s="10" t="s">
        <v>5662</v>
      </c>
      <c r="J576" s="8" t="s">
        <v>6631</v>
      </c>
      <c r="K576" s="8" t="s">
        <v>6631</v>
      </c>
      <c r="L576" s="8" t="s">
        <v>27</v>
      </c>
      <c r="M576" s="15">
        <v>2010</v>
      </c>
      <c r="N576" s="11" t="s">
        <v>2065</v>
      </c>
      <c r="O576" s="8" t="s">
        <v>29</v>
      </c>
      <c r="P576" s="8" t="s">
        <v>6668</v>
      </c>
      <c r="Q576" s="8" t="s">
        <v>6669</v>
      </c>
    </row>
    <row r="577" spans="1:17" s="8" customFormat="1" ht="12.75" x14ac:dyDescent="0.2">
      <c r="A577" s="8" t="s">
        <v>6655</v>
      </c>
      <c r="B577" s="8" t="s">
        <v>19</v>
      </c>
      <c r="C577" s="8" t="s">
        <v>52</v>
      </c>
      <c r="D577" s="9" t="s">
        <v>21</v>
      </c>
      <c r="E577" s="9" t="s">
        <v>21</v>
      </c>
      <c r="F577" s="8" t="s">
        <v>22</v>
      </c>
      <c r="G577" s="8" t="s">
        <v>23</v>
      </c>
      <c r="H577" s="8" t="s">
        <v>53</v>
      </c>
      <c r="I577" s="10" t="s">
        <v>5662</v>
      </c>
      <c r="J577" s="8" t="s">
        <v>6631</v>
      </c>
      <c r="K577" s="8" t="s">
        <v>6631</v>
      </c>
      <c r="L577" s="8" t="s">
        <v>27</v>
      </c>
      <c r="M577" s="15">
        <v>2006</v>
      </c>
      <c r="N577" s="11" t="s">
        <v>1087</v>
      </c>
      <c r="O577" s="8" t="s">
        <v>29</v>
      </c>
      <c r="P577" s="8" t="s">
        <v>6656</v>
      </c>
      <c r="Q577" s="8" t="s">
        <v>6657</v>
      </c>
    </row>
    <row r="578" spans="1:17" s="8" customFormat="1" ht="12.75" x14ac:dyDescent="0.2">
      <c r="A578" s="8" t="s">
        <v>6661</v>
      </c>
      <c r="B578" s="8" t="s">
        <v>19</v>
      </c>
      <c r="C578" s="8" t="s">
        <v>52</v>
      </c>
      <c r="D578" s="9" t="s">
        <v>21</v>
      </c>
      <c r="E578" s="9" t="s">
        <v>21</v>
      </c>
      <c r="F578" s="8" t="s">
        <v>22</v>
      </c>
      <c r="G578" s="8" t="s">
        <v>23</v>
      </c>
      <c r="H578" s="8" t="s">
        <v>53</v>
      </c>
      <c r="I578" s="10" t="s">
        <v>5662</v>
      </c>
      <c r="J578" s="8" t="s">
        <v>6631</v>
      </c>
      <c r="K578" s="8" t="s">
        <v>6631</v>
      </c>
      <c r="L578" s="8" t="s">
        <v>27</v>
      </c>
      <c r="M578" s="15">
        <v>2006</v>
      </c>
      <c r="N578" s="11" t="s">
        <v>1087</v>
      </c>
      <c r="O578" s="8" t="s">
        <v>29</v>
      </c>
      <c r="P578" s="8" t="s">
        <v>6662</v>
      </c>
      <c r="Q578" s="8" t="s">
        <v>6663</v>
      </c>
    </row>
    <row r="579" spans="1:17" s="8" customFormat="1" ht="12.75" x14ac:dyDescent="0.2">
      <c r="A579" s="8" t="s">
        <v>6670</v>
      </c>
      <c r="B579" s="8" t="s">
        <v>19</v>
      </c>
      <c r="C579" s="8" t="s">
        <v>52</v>
      </c>
      <c r="D579" s="9" t="s">
        <v>21</v>
      </c>
      <c r="E579" s="9" t="s">
        <v>21</v>
      </c>
      <c r="F579" s="8" t="s">
        <v>22</v>
      </c>
      <c r="G579" s="8" t="s">
        <v>23</v>
      </c>
      <c r="H579" s="8" t="s">
        <v>53</v>
      </c>
      <c r="I579" s="10" t="s">
        <v>5662</v>
      </c>
      <c r="J579" s="8" t="s">
        <v>6631</v>
      </c>
      <c r="K579" s="8" t="s">
        <v>6631</v>
      </c>
      <c r="L579" s="8" t="s">
        <v>2672</v>
      </c>
      <c r="M579" s="15">
        <v>2011</v>
      </c>
      <c r="N579" s="11" t="s">
        <v>1385</v>
      </c>
      <c r="O579" s="8" t="s">
        <v>29</v>
      </c>
      <c r="P579" s="8" t="s">
        <v>6671</v>
      </c>
      <c r="Q579" s="8" t="s">
        <v>6672</v>
      </c>
    </row>
    <row r="580" spans="1:17" s="8" customFormat="1" ht="12.75" x14ac:dyDescent="0.2">
      <c r="A580" s="8" t="s">
        <v>6770</v>
      </c>
      <c r="B580" s="8" t="s">
        <v>19</v>
      </c>
      <c r="C580" s="8" t="s">
        <v>52</v>
      </c>
      <c r="D580" s="9" t="s">
        <v>21</v>
      </c>
      <c r="E580" s="9" t="s">
        <v>21</v>
      </c>
      <c r="F580" s="8" t="s">
        <v>22</v>
      </c>
      <c r="G580" s="8" t="s">
        <v>23</v>
      </c>
      <c r="H580" s="8" t="s">
        <v>53</v>
      </c>
      <c r="I580" s="10" t="s">
        <v>5662</v>
      </c>
      <c r="J580" s="8" t="s">
        <v>6694</v>
      </c>
      <c r="K580" s="8" t="s">
        <v>6694</v>
      </c>
      <c r="L580" s="8" t="s">
        <v>2672</v>
      </c>
      <c r="M580" s="15">
        <v>2011</v>
      </c>
      <c r="N580" s="11" t="s">
        <v>1385</v>
      </c>
      <c r="O580" s="8" t="s">
        <v>29</v>
      </c>
      <c r="P580" s="8" t="s">
        <v>6771</v>
      </c>
      <c r="Q580" s="8" t="s">
        <v>6772</v>
      </c>
    </row>
    <row r="581" spans="1:17" s="8" customFormat="1" ht="12.75" x14ac:dyDescent="0.2">
      <c r="A581" s="8" t="s">
        <v>5559</v>
      </c>
      <c r="B581" s="8" t="s">
        <v>19</v>
      </c>
      <c r="C581" s="8" t="s">
        <v>5547</v>
      </c>
      <c r="D581" s="9" t="s">
        <v>21</v>
      </c>
      <c r="E581" s="9" t="s">
        <v>21</v>
      </c>
      <c r="F581" s="8" t="s">
        <v>22</v>
      </c>
      <c r="G581" s="8" t="s">
        <v>23</v>
      </c>
      <c r="H581" s="8" t="s">
        <v>5548</v>
      </c>
      <c r="I581" s="10" t="s">
        <v>5525</v>
      </c>
      <c r="J581" s="8" t="s">
        <v>5530</v>
      </c>
      <c r="K581" s="8" t="s">
        <v>5530</v>
      </c>
      <c r="L581" s="8" t="s">
        <v>27</v>
      </c>
      <c r="M581" s="11">
        <v>1995</v>
      </c>
      <c r="N581" s="11" t="s">
        <v>3265</v>
      </c>
      <c r="O581" s="8" t="s">
        <v>29</v>
      </c>
      <c r="P581" s="8" t="s">
        <v>5560</v>
      </c>
      <c r="Q581" s="8" t="s">
        <v>5561</v>
      </c>
    </row>
    <row r="582" spans="1:17" s="8" customFormat="1" ht="12.75" x14ac:dyDescent="0.2">
      <c r="A582" s="8" t="s">
        <v>5565</v>
      </c>
      <c r="B582" s="8" t="s">
        <v>19</v>
      </c>
      <c r="C582" s="8" t="s">
        <v>5547</v>
      </c>
      <c r="D582" s="9" t="s">
        <v>21</v>
      </c>
      <c r="E582" s="9" t="s">
        <v>21</v>
      </c>
      <c r="F582" s="8" t="s">
        <v>22</v>
      </c>
      <c r="G582" s="8" t="s">
        <v>23</v>
      </c>
      <c r="H582" s="8" t="s">
        <v>5548</v>
      </c>
      <c r="I582" s="10" t="s">
        <v>5525</v>
      </c>
      <c r="J582" s="8" t="s">
        <v>5566</v>
      </c>
      <c r="K582" s="8" t="s">
        <v>5566</v>
      </c>
      <c r="L582" s="8" t="s">
        <v>27</v>
      </c>
      <c r="M582" s="11">
        <v>2011</v>
      </c>
      <c r="N582" s="11" t="s">
        <v>1385</v>
      </c>
      <c r="O582" s="8" t="s">
        <v>29</v>
      </c>
      <c r="P582" s="8" t="s">
        <v>5567</v>
      </c>
      <c r="Q582" s="8" t="s">
        <v>5568</v>
      </c>
    </row>
    <row r="583" spans="1:17" s="8" customFormat="1" ht="12.75" x14ac:dyDescent="0.2">
      <c r="A583" s="8" t="s">
        <v>6095</v>
      </c>
      <c r="B583" s="8" t="s">
        <v>19</v>
      </c>
      <c r="C583" s="8" t="s">
        <v>52</v>
      </c>
      <c r="D583" s="9" t="s">
        <v>21</v>
      </c>
      <c r="E583" s="9" t="s">
        <v>21</v>
      </c>
      <c r="F583" s="8" t="s">
        <v>22</v>
      </c>
      <c r="G583" s="8" t="s">
        <v>23</v>
      </c>
      <c r="H583" s="8" t="s">
        <v>53</v>
      </c>
      <c r="I583" s="10" t="s">
        <v>5662</v>
      </c>
      <c r="J583" s="8" t="s">
        <v>5834</v>
      </c>
      <c r="K583" s="8" t="s">
        <v>5834</v>
      </c>
      <c r="L583" s="8" t="s">
        <v>27</v>
      </c>
      <c r="M583" s="15">
        <v>2012</v>
      </c>
      <c r="N583" s="13">
        <v>40951</v>
      </c>
      <c r="O583" s="8" t="s">
        <v>29</v>
      </c>
      <c r="P583" s="8" t="s">
        <v>6096</v>
      </c>
      <c r="Q583" s="8" t="s">
        <v>6097</v>
      </c>
    </row>
    <row r="584" spans="1:17" s="8" customFormat="1" ht="12.75" x14ac:dyDescent="0.2">
      <c r="A584" s="8" t="s">
        <v>6101</v>
      </c>
      <c r="B584" s="8" t="s">
        <v>19</v>
      </c>
      <c r="C584" s="8" t="s">
        <v>52</v>
      </c>
      <c r="D584" s="9" t="s">
        <v>21</v>
      </c>
      <c r="E584" s="9" t="s">
        <v>21</v>
      </c>
      <c r="F584" s="8" t="s">
        <v>22</v>
      </c>
      <c r="G584" s="8" t="s">
        <v>23</v>
      </c>
      <c r="H584" s="8" t="s">
        <v>53</v>
      </c>
      <c r="I584" s="10" t="s">
        <v>5662</v>
      </c>
      <c r="J584" s="8" t="s">
        <v>5834</v>
      </c>
      <c r="K584" s="8" t="s">
        <v>5834</v>
      </c>
      <c r="L584" s="8" t="s">
        <v>27</v>
      </c>
      <c r="M584" s="15">
        <v>2012</v>
      </c>
      <c r="N584" s="13">
        <v>40959</v>
      </c>
      <c r="O584" s="8" t="s">
        <v>29</v>
      </c>
      <c r="P584" s="8" t="s">
        <v>6102</v>
      </c>
      <c r="Q584" s="8" t="s">
        <v>6103</v>
      </c>
    </row>
    <row r="585" spans="1:17" s="8" customFormat="1" ht="12.75" x14ac:dyDescent="0.2">
      <c r="A585" s="8" t="s">
        <v>6098</v>
      </c>
      <c r="B585" s="8" t="s">
        <v>19</v>
      </c>
      <c r="C585" s="8" t="s">
        <v>52</v>
      </c>
      <c r="D585" s="9" t="s">
        <v>21</v>
      </c>
      <c r="E585" s="9" t="s">
        <v>21</v>
      </c>
      <c r="F585" s="8" t="s">
        <v>22</v>
      </c>
      <c r="G585" s="8" t="s">
        <v>23</v>
      </c>
      <c r="H585" s="8" t="s">
        <v>53</v>
      </c>
      <c r="I585" s="10" t="s">
        <v>5662</v>
      </c>
      <c r="J585" s="8" t="s">
        <v>5834</v>
      </c>
      <c r="K585" s="8" t="s">
        <v>5834</v>
      </c>
      <c r="L585" s="8" t="s">
        <v>27</v>
      </c>
      <c r="M585" s="15">
        <v>2012</v>
      </c>
      <c r="N585" s="13">
        <v>40978</v>
      </c>
      <c r="O585" s="8" t="s">
        <v>29</v>
      </c>
      <c r="P585" s="8" t="s">
        <v>6099</v>
      </c>
      <c r="Q585" s="8" t="s">
        <v>6100</v>
      </c>
    </row>
    <row r="586" spans="1:17" s="8" customFormat="1" ht="12.75" x14ac:dyDescent="0.2">
      <c r="A586" s="8" t="s">
        <v>7310</v>
      </c>
      <c r="B586" s="8" t="s">
        <v>19</v>
      </c>
      <c r="C586" s="8" t="s">
        <v>52</v>
      </c>
      <c r="D586" s="9" t="s">
        <v>21</v>
      </c>
      <c r="E586" s="9" t="s">
        <v>21</v>
      </c>
      <c r="F586" s="8" t="s">
        <v>22</v>
      </c>
      <c r="G586" s="8" t="s">
        <v>23</v>
      </c>
      <c r="H586" s="8" t="s">
        <v>53</v>
      </c>
      <c r="I586" s="10" t="s">
        <v>7164</v>
      </c>
      <c r="J586" s="8" t="s">
        <v>7211</v>
      </c>
      <c r="K586" s="8" t="s">
        <v>7211</v>
      </c>
      <c r="L586" s="8" t="s">
        <v>27</v>
      </c>
      <c r="M586" s="11">
        <v>2010</v>
      </c>
      <c r="N586" s="13">
        <v>40480</v>
      </c>
      <c r="O586" s="8" t="s">
        <v>29</v>
      </c>
      <c r="P586" s="8" t="s">
        <v>7311</v>
      </c>
      <c r="Q586" s="8" t="s">
        <v>7312</v>
      </c>
    </row>
    <row r="587" spans="1:17" s="8" customFormat="1" ht="12.75" x14ac:dyDescent="0.2">
      <c r="A587" s="8" t="s">
        <v>7313</v>
      </c>
      <c r="B587" s="8" t="s">
        <v>19</v>
      </c>
      <c r="C587" s="8" t="s">
        <v>52</v>
      </c>
      <c r="D587" s="9" t="s">
        <v>21</v>
      </c>
      <c r="E587" s="9" t="s">
        <v>21</v>
      </c>
      <c r="F587" s="8" t="s">
        <v>22</v>
      </c>
      <c r="G587" s="8" t="s">
        <v>23</v>
      </c>
      <c r="H587" s="8" t="s">
        <v>53</v>
      </c>
      <c r="I587" s="10" t="s">
        <v>7164</v>
      </c>
      <c r="J587" s="8" t="s">
        <v>7211</v>
      </c>
      <c r="K587" s="8" t="s">
        <v>7211</v>
      </c>
      <c r="L587" s="8" t="s">
        <v>27</v>
      </c>
      <c r="M587" s="11">
        <v>2010</v>
      </c>
      <c r="N587" s="13">
        <v>40480</v>
      </c>
      <c r="O587" s="8" t="s">
        <v>29</v>
      </c>
      <c r="P587" s="8" t="s">
        <v>7314</v>
      </c>
      <c r="Q587" s="8" t="s">
        <v>7315</v>
      </c>
    </row>
    <row r="588" spans="1:17" s="8" customFormat="1" ht="12.75" x14ac:dyDescent="0.2">
      <c r="A588" s="8" t="s">
        <v>7316</v>
      </c>
      <c r="B588" s="8" t="s">
        <v>19</v>
      </c>
      <c r="C588" s="8" t="s">
        <v>52</v>
      </c>
      <c r="D588" s="9" t="s">
        <v>21</v>
      </c>
      <c r="E588" s="9" t="s">
        <v>21</v>
      </c>
      <c r="F588" s="8" t="s">
        <v>22</v>
      </c>
      <c r="G588" s="8" t="s">
        <v>23</v>
      </c>
      <c r="H588" s="8" t="s">
        <v>53</v>
      </c>
      <c r="I588" s="10" t="s">
        <v>7164</v>
      </c>
      <c r="J588" s="8" t="s">
        <v>7211</v>
      </c>
      <c r="K588" s="8" t="s">
        <v>7211</v>
      </c>
      <c r="L588" s="8" t="s">
        <v>27</v>
      </c>
      <c r="M588" s="11">
        <v>2010</v>
      </c>
      <c r="N588" s="13">
        <v>40480</v>
      </c>
      <c r="O588" s="8" t="s">
        <v>29</v>
      </c>
      <c r="P588" s="8" t="s">
        <v>7317</v>
      </c>
      <c r="Q588" s="8" t="s">
        <v>7318</v>
      </c>
    </row>
    <row r="589" spans="1:17" s="8" customFormat="1" ht="12.75" x14ac:dyDescent="0.2">
      <c r="A589" s="8" t="s">
        <v>4512</v>
      </c>
      <c r="B589" s="8" t="s">
        <v>19</v>
      </c>
      <c r="C589" s="8" t="s">
        <v>52</v>
      </c>
      <c r="D589" s="9" t="s">
        <v>21</v>
      </c>
      <c r="E589" s="9" t="s">
        <v>21</v>
      </c>
      <c r="F589" s="8" t="s">
        <v>22</v>
      </c>
      <c r="G589" s="8" t="s">
        <v>23</v>
      </c>
      <c r="H589" s="8" t="s">
        <v>53</v>
      </c>
      <c r="I589" s="10" t="s">
        <v>3258</v>
      </c>
      <c r="J589" s="8" t="s">
        <v>114</v>
      </c>
      <c r="K589" s="8" t="s">
        <v>3534</v>
      </c>
      <c r="L589" s="8" t="s">
        <v>27</v>
      </c>
      <c r="M589" s="15">
        <v>2010</v>
      </c>
      <c r="N589" s="11" t="s">
        <v>2065</v>
      </c>
      <c r="O589" s="8" t="s">
        <v>29</v>
      </c>
      <c r="P589" s="8" t="s">
        <v>4513</v>
      </c>
      <c r="Q589" s="8" t="s">
        <v>4514</v>
      </c>
    </row>
    <row r="590" spans="1:17" s="8" customFormat="1" ht="12.75" x14ac:dyDescent="0.2">
      <c r="A590" s="8" t="s">
        <v>4902</v>
      </c>
      <c r="B590" s="8" t="s">
        <v>19</v>
      </c>
      <c r="C590" s="8" t="s">
        <v>52</v>
      </c>
      <c r="D590" s="9" t="s">
        <v>21</v>
      </c>
      <c r="E590" s="9" t="s">
        <v>21</v>
      </c>
      <c r="F590" s="8" t="s">
        <v>22</v>
      </c>
      <c r="G590" s="8" t="s">
        <v>23</v>
      </c>
      <c r="H590" s="8" t="s">
        <v>53</v>
      </c>
      <c r="I590" s="10" t="s">
        <v>3258</v>
      </c>
      <c r="J590" s="8" t="s">
        <v>114</v>
      </c>
      <c r="K590" s="8" t="s">
        <v>3277</v>
      </c>
      <c r="L590" s="8" t="s">
        <v>27</v>
      </c>
      <c r="M590" s="15">
        <v>2011</v>
      </c>
      <c r="N590" s="11" t="s">
        <v>1321</v>
      </c>
      <c r="O590" s="8" t="s">
        <v>29</v>
      </c>
      <c r="P590" s="8" t="s">
        <v>4903</v>
      </c>
      <c r="Q590" s="8" t="s">
        <v>4904</v>
      </c>
    </row>
    <row r="591" spans="1:17" s="8" customFormat="1" ht="12.75" x14ac:dyDescent="0.2">
      <c r="A591" s="8" t="s">
        <v>4978</v>
      </c>
      <c r="B591" s="8" t="s">
        <v>19</v>
      </c>
      <c r="C591" s="8" t="s">
        <v>52</v>
      </c>
      <c r="D591" s="9" t="s">
        <v>21</v>
      </c>
      <c r="E591" s="9" t="s">
        <v>21</v>
      </c>
      <c r="F591" s="8" t="s">
        <v>22</v>
      </c>
      <c r="G591" s="8" t="s">
        <v>23</v>
      </c>
      <c r="H591" s="8" t="s">
        <v>53</v>
      </c>
      <c r="I591" s="10" t="s">
        <v>3258</v>
      </c>
      <c r="J591" s="8" t="s">
        <v>114</v>
      </c>
      <c r="K591" s="8" t="s">
        <v>3313</v>
      </c>
      <c r="L591" s="8" t="s">
        <v>27</v>
      </c>
      <c r="M591" s="15">
        <v>2012</v>
      </c>
      <c r="N591" s="11" t="s">
        <v>4979</v>
      </c>
      <c r="O591" s="8" t="s">
        <v>29</v>
      </c>
      <c r="P591" s="8" t="s">
        <v>4980</v>
      </c>
      <c r="Q591" s="8" t="s">
        <v>4981</v>
      </c>
    </row>
    <row r="592" spans="1:17" s="8" customFormat="1" ht="12.75" x14ac:dyDescent="0.2">
      <c r="A592" s="8" t="s">
        <v>6036</v>
      </c>
      <c r="B592" s="8" t="s">
        <v>19</v>
      </c>
      <c r="C592" s="8" t="s">
        <v>52</v>
      </c>
      <c r="D592" s="9" t="s">
        <v>21</v>
      </c>
      <c r="E592" s="9" t="s">
        <v>21</v>
      </c>
      <c r="F592" s="8" t="s">
        <v>22</v>
      </c>
      <c r="G592" s="8" t="s">
        <v>23</v>
      </c>
      <c r="H592" s="8" t="s">
        <v>53</v>
      </c>
      <c r="I592" s="10" t="s">
        <v>5662</v>
      </c>
      <c r="J592" s="8" t="s">
        <v>5834</v>
      </c>
      <c r="K592" s="8" t="s">
        <v>5834</v>
      </c>
      <c r="L592" s="8" t="s">
        <v>27</v>
      </c>
      <c r="M592" s="15">
        <v>2008</v>
      </c>
      <c r="N592" s="13">
        <v>39497</v>
      </c>
      <c r="O592" s="8" t="s">
        <v>29</v>
      </c>
      <c r="P592" s="8" t="s">
        <v>6037</v>
      </c>
      <c r="Q592" s="8" t="s">
        <v>6038</v>
      </c>
    </row>
    <row r="593" spans="1:17" s="8" customFormat="1" ht="12.75" x14ac:dyDescent="0.2">
      <c r="A593" s="8" t="s">
        <v>6059</v>
      </c>
      <c r="B593" s="8" t="s">
        <v>19</v>
      </c>
      <c r="C593" s="8" t="s">
        <v>52</v>
      </c>
      <c r="D593" s="9" t="s">
        <v>21</v>
      </c>
      <c r="E593" s="9" t="s">
        <v>21</v>
      </c>
      <c r="F593" s="8" t="s">
        <v>22</v>
      </c>
      <c r="G593" s="8" t="s">
        <v>23</v>
      </c>
      <c r="H593" s="8" t="s">
        <v>53</v>
      </c>
      <c r="I593" s="10" t="s">
        <v>5662</v>
      </c>
      <c r="J593" s="8" t="s">
        <v>5834</v>
      </c>
      <c r="K593" s="8" t="s">
        <v>5834</v>
      </c>
      <c r="L593" s="8" t="s">
        <v>27</v>
      </c>
      <c r="M593" s="15">
        <v>2009</v>
      </c>
      <c r="N593" s="13">
        <v>39847</v>
      </c>
      <c r="O593" s="8" t="s">
        <v>29</v>
      </c>
      <c r="P593" s="8" t="s">
        <v>6060</v>
      </c>
      <c r="Q593" s="8" t="s">
        <v>6061</v>
      </c>
    </row>
    <row r="594" spans="1:17" s="8" customFormat="1" ht="12.75" x14ac:dyDescent="0.2">
      <c r="A594" s="8" t="s">
        <v>6068</v>
      </c>
      <c r="B594" s="8" t="s">
        <v>19</v>
      </c>
      <c r="C594" s="8" t="s">
        <v>52</v>
      </c>
      <c r="D594" s="9" t="s">
        <v>21</v>
      </c>
      <c r="E594" s="9" t="s">
        <v>21</v>
      </c>
      <c r="F594" s="8" t="s">
        <v>22</v>
      </c>
      <c r="G594" s="8" t="s">
        <v>23</v>
      </c>
      <c r="H594" s="8" t="s">
        <v>53</v>
      </c>
      <c r="I594" s="10" t="s">
        <v>5662</v>
      </c>
      <c r="J594" s="8" t="s">
        <v>5834</v>
      </c>
      <c r="K594" s="8" t="s">
        <v>5834</v>
      </c>
      <c r="L594" s="8" t="s">
        <v>27</v>
      </c>
      <c r="M594" s="15">
        <v>2010</v>
      </c>
      <c r="N594" s="13">
        <v>40537</v>
      </c>
      <c r="O594" s="8" t="s">
        <v>29</v>
      </c>
      <c r="P594" s="8" t="s">
        <v>6069</v>
      </c>
      <c r="Q594" s="8" t="s">
        <v>6070</v>
      </c>
    </row>
    <row r="595" spans="1:17" s="8" customFormat="1" ht="12.75" x14ac:dyDescent="0.2">
      <c r="A595" s="8" t="s">
        <v>6083</v>
      </c>
      <c r="B595" s="8" t="s">
        <v>19</v>
      </c>
      <c r="C595" s="8" t="s">
        <v>52</v>
      </c>
      <c r="D595" s="9" t="s">
        <v>21</v>
      </c>
      <c r="E595" s="9" t="s">
        <v>21</v>
      </c>
      <c r="F595" s="8" t="s">
        <v>22</v>
      </c>
      <c r="G595" s="8" t="s">
        <v>23</v>
      </c>
      <c r="H595" s="8" t="s">
        <v>53</v>
      </c>
      <c r="I595" s="10" t="s">
        <v>5662</v>
      </c>
      <c r="J595" s="8" t="s">
        <v>5834</v>
      </c>
      <c r="K595" s="8" t="s">
        <v>5834</v>
      </c>
      <c r="L595" s="8" t="s">
        <v>27</v>
      </c>
      <c r="M595" s="15">
        <v>2011</v>
      </c>
      <c r="N595" s="13">
        <v>40864</v>
      </c>
      <c r="O595" s="8" t="s">
        <v>29</v>
      </c>
      <c r="P595" s="8" t="s">
        <v>6084</v>
      </c>
      <c r="Q595" s="8" t="s">
        <v>6085</v>
      </c>
    </row>
    <row r="596" spans="1:17" s="8" customFormat="1" ht="12.75" x14ac:dyDescent="0.2">
      <c r="A596" s="8" t="s">
        <v>6086</v>
      </c>
      <c r="B596" s="8" t="s">
        <v>19</v>
      </c>
      <c r="C596" s="8" t="s">
        <v>52</v>
      </c>
      <c r="D596" s="9" t="s">
        <v>21</v>
      </c>
      <c r="E596" s="9" t="s">
        <v>21</v>
      </c>
      <c r="F596" s="8" t="s">
        <v>22</v>
      </c>
      <c r="G596" s="8" t="s">
        <v>23</v>
      </c>
      <c r="H596" s="8" t="s">
        <v>53</v>
      </c>
      <c r="I596" s="10" t="s">
        <v>5662</v>
      </c>
      <c r="J596" s="8" t="s">
        <v>5834</v>
      </c>
      <c r="K596" s="8" t="s">
        <v>5834</v>
      </c>
      <c r="L596" s="8" t="s">
        <v>27</v>
      </c>
      <c r="M596" s="15">
        <v>2011</v>
      </c>
      <c r="N596" s="13">
        <v>40580</v>
      </c>
      <c r="O596" s="8" t="s">
        <v>29</v>
      </c>
      <c r="P596" s="8" t="s">
        <v>6087</v>
      </c>
      <c r="Q596" s="8" t="s">
        <v>6088</v>
      </c>
    </row>
    <row r="597" spans="1:17" s="8" customFormat="1" ht="12.75" x14ac:dyDescent="0.2">
      <c r="A597" s="8" t="s">
        <v>5849</v>
      </c>
      <c r="B597" s="8" t="s">
        <v>19</v>
      </c>
      <c r="C597" s="8" t="s">
        <v>52</v>
      </c>
      <c r="D597" s="9" t="s">
        <v>21</v>
      </c>
      <c r="E597" s="9" t="s">
        <v>21</v>
      </c>
      <c r="F597" s="8" t="s">
        <v>22</v>
      </c>
      <c r="G597" s="8" t="s">
        <v>23</v>
      </c>
      <c r="H597" s="8" t="s">
        <v>53</v>
      </c>
      <c r="I597" s="10" t="s">
        <v>5662</v>
      </c>
      <c r="J597" s="8" t="s">
        <v>5834</v>
      </c>
      <c r="K597" s="8" t="s">
        <v>5834</v>
      </c>
      <c r="L597" s="8" t="s">
        <v>27</v>
      </c>
      <c r="M597" s="15">
        <v>1998</v>
      </c>
      <c r="N597" s="11" t="s">
        <v>5850</v>
      </c>
      <c r="O597" s="8" t="s">
        <v>29</v>
      </c>
      <c r="P597" s="8" t="s">
        <v>5851</v>
      </c>
      <c r="Q597" s="8" t="s">
        <v>5852</v>
      </c>
    </row>
    <row r="598" spans="1:17" s="8" customFormat="1" ht="12.75" x14ac:dyDescent="0.2">
      <c r="A598" s="8" t="s">
        <v>2667</v>
      </c>
      <c r="B598" s="8" t="s">
        <v>19</v>
      </c>
      <c r="C598" s="8" t="s">
        <v>52</v>
      </c>
      <c r="D598" s="9" t="s">
        <v>21</v>
      </c>
      <c r="E598" s="9" t="s">
        <v>21</v>
      </c>
      <c r="F598" s="8" t="s">
        <v>22</v>
      </c>
      <c r="G598" s="8" t="s">
        <v>23</v>
      </c>
      <c r="H598" s="8" t="s">
        <v>53</v>
      </c>
      <c r="I598" s="10" t="s">
        <v>25</v>
      </c>
      <c r="J598" s="8" t="s">
        <v>114</v>
      </c>
      <c r="K598" s="8" t="s">
        <v>126</v>
      </c>
      <c r="L598" s="8" t="s">
        <v>27</v>
      </c>
      <c r="M598" s="10">
        <v>2012</v>
      </c>
      <c r="N598" s="11" t="s">
        <v>2668</v>
      </c>
      <c r="O598" s="8" t="s">
        <v>29</v>
      </c>
      <c r="P598" s="8" t="s">
        <v>2669</v>
      </c>
      <c r="Q598" s="8" t="s">
        <v>2670</v>
      </c>
    </row>
    <row r="599" spans="1:17" s="8" customFormat="1" ht="12.75" x14ac:dyDescent="0.2">
      <c r="A599" s="8" t="s">
        <v>5769</v>
      </c>
      <c r="B599" s="8" t="s">
        <v>19</v>
      </c>
      <c r="C599" s="8" t="s">
        <v>52</v>
      </c>
      <c r="D599" s="9" t="s">
        <v>21</v>
      </c>
      <c r="E599" s="9" t="s">
        <v>21</v>
      </c>
      <c r="F599" s="8" t="s">
        <v>22</v>
      </c>
      <c r="G599" s="8" t="s">
        <v>23</v>
      </c>
      <c r="H599" s="8" t="s">
        <v>53</v>
      </c>
      <c r="I599" s="10" t="s">
        <v>5662</v>
      </c>
      <c r="J599" s="8" t="s">
        <v>5663</v>
      </c>
      <c r="K599" s="8" t="s">
        <v>5663</v>
      </c>
      <c r="L599" s="8" t="s">
        <v>27</v>
      </c>
      <c r="M599" s="15">
        <v>2012</v>
      </c>
      <c r="N599" s="13">
        <v>40980</v>
      </c>
      <c r="O599" s="8" t="s">
        <v>29</v>
      </c>
      <c r="P599" s="8" t="s">
        <v>5770</v>
      </c>
      <c r="Q599" s="8" t="s">
        <v>5771</v>
      </c>
    </row>
    <row r="600" spans="1:17" s="8" customFormat="1" ht="12.75" x14ac:dyDescent="0.2">
      <c r="A600" s="8" t="s">
        <v>5784</v>
      </c>
      <c r="B600" s="8" t="s">
        <v>19</v>
      </c>
      <c r="C600" s="8" t="s">
        <v>52</v>
      </c>
      <c r="D600" s="9" t="s">
        <v>21</v>
      </c>
      <c r="E600" s="9" t="s">
        <v>21</v>
      </c>
      <c r="F600" s="8" t="s">
        <v>22</v>
      </c>
      <c r="G600" s="8" t="s">
        <v>23</v>
      </c>
      <c r="H600" s="8" t="s">
        <v>53</v>
      </c>
      <c r="I600" s="10" t="s">
        <v>5662</v>
      </c>
      <c r="J600" s="8" t="s">
        <v>5663</v>
      </c>
      <c r="K600" s="8" t="s">
        <v>5663</v>
      </c>
      <c r="L600" s="8" t="s">
        <v>27</v>
      </c>
      <c r="M600" s="15">
        <v>2012</v>
      </c>
      <c r="N600" s="13">
        <v>40993</v>
      </c>
      <c r="O600" s="8" t="s">
        <v>29</v>
      </c>
      <c r="P600" s="8" t="s">
        <v>5785</v>
      </c>
      <c r="Q600" s="8" t="s">
        <v>5786</v>
      </c>
    </row>
    <row r="601" spans="1:17" s="8" customFormat="1" ht="12.75" x14ac:dyDescent="0.2">
      <c r="A601" s="8" t="s">
        <v>2671</v>
      </c>
      <c r="B601" s="8" t="s">
        <v>19</v>
      </c>
      <c r="C601" s="12" t="s">
        <v>52</v>
      </c>
      <c r="D601" s="9" t="s">
        <v>1072</v>
      </c>
      <c r="E601" s="9" t="s">
        <v>1073</v>
      </c>
      <c r="F601" s="8" t="s">
        <v>832</v>
      </c>
      <c r="G601" s="9" t="s">
        <v>23</v>
      </c>
      <c r="H601" s="8" t="s">
        <v>53</v>
      </c>
      <c r="I601" s="10" t="s">
        <v>25</v>
      </c>
      <c r="J601" s="8" t="s">
        <v>114</v>
      </c>
      <c r="K601" s="8" t="s">
        <v>762</v>
      </c>
      <c r="L601" s="8" t="s">
        <v>2672</v>
      </c>
      <c r="M601" s="10">
        <v>2010</v>
      </c>
      <c r="N601" s="13">
        <v>40211</v>
      </c>
      <c r="O601" s="8" t="s">
        <v>29</v>
      </c>
      <c r="P601" s="8" t="s">
        <v>2673</v>
      </c>
      <c r="Q601" s="8" t="s">
        <v>2674</v>
      </c>
    </row>
    <row r="602" spans="1:17" s="8" customFormat="1" ht="12.75" x14ac:dyDescent="0.2">
      <c r="A602" s="8" t="s">
        <v>4966</v>
      </c>
      <c r="B602" s="8" t="s">
        <v>19</v>
      </c>
      <c r="C602" s="8" t="s">
        <v>52</v>
      </c>
      <c r="D602" s="9" t="s">
        <v>21</v>
      </c>
      <c r="E602" s="9" t="s">
        <v>21</v>
      </c>
      <c r="F602" s="8" t="s">
        <v>22</v>
      </c>
      <c r="G602" s="8" t="s">
        <v>23</v>
      </c>
      <c r="H602" s="8" t="s">
        <v>53</v>
      </c>
      <c r="I602" s="10" t="s">
        <v>3258</v>
      </c>
      <c r="J602" s="8" t="s">
        <v>114</v>
      </c>
      <c r="K602" s="8" t="s">
        <v>3281</v>
      </c>
      <c r="L602" s="8" t="s">
        <v>27</v>
      </c>
      <c r="M602" s="15">
        <v>2012</v>
      </c>
      <c r="N602" s="11" t="s">
        <v>4953</v>
      </c>
      <c r="O602" s="8" t="s">
        <v>29</v>
      </c>
      <c r="P602" s="8" t="s">
        <v>4967</v>
      </c>
      <c r="Q602" s="8" t="s">
        <v>4968</v>
      </c>
    </row>
    <row r="603" spans="1:17" s="8" customFormat="1" ht="12.75" x14ac:dyDescent="0.2">
      <c r="A603" s="8" t="s">
        <v>6776</v>
      </c>
      <c r="B603" s="8" t="s">
        <v>19</v>
      </c>
      <c r="C603" s="12" t="s">
        <v>95</v>
      </c>
      <c r="D603" s="9" t="s">
        <v>68</v>
      </c>
      <c r="E603" s="9" t="s">
        <v>69</v>
      </c>
      <c r="F603" s="8" t="s">
        <v>4919</v>
      </c>
      <c r="G603" s="8" t="s">
        <v>23</v>
      </c>
      <c r="H603" s="17" t="s">
        <v>24</v>
      </c>
      <c r="I603" s="10" t="s">
        <v>5662</v>
      </c>
      <c r="J603" s="8" t="s">
        <v>6694</v>
      </c>
      <c r="K603" s="8" t="s">
        <v>6694</v>
      </c>
      <c r="L603" s="8" t="s">
        <v>27</v>
      </c>
      <c r="M603" s="15">
        <v>2011</v>
      </c>
      <c r="N603" s="13">
        <v>40748</v>
      </c>
      <c r="O603" s="8" t="s">
        <v>29</v>
      </c>
      <c r="P603" s="8" t="s">
        <v>6777</v>
      </c>
      <c r="Q603" s="8" t="s">
        <v>6778</v>
      </c>
    </row>
    <row r="604" spans="1:17" s="8" customFormat="1" ht="12.75" x14ac:dyDescent="0.2">
      <c r="A604" s="8" t="s">
        <v>6773</v>
      </c>
      <c r="B604" s="8" t="s">
        <v>19</v>
      </c>
      <c r="C604" s="12" t="s">
        <v>67</v>
      </c>
      <c r="D604" s="9" t="s">
        <v>68</v>
      </c>
      <c r="E604" s="9" t="s">
        <v>69</v>
      </c>
      <c r="F604" s="8" t="s">
        <v>4919</v>
      </c>
      <c r="G604" s="8" t="s">
        <v>23</v>
      </c>
      <c r="H604" s="17" t="s">
        <v>70</v>
      </c>
      <c r="I604" s="10" t="s">
        <v>5662</v>
      </c>
      <c r="J604" s="8" t="s">
        <v>6694</v>
      </c>
      <c r="K604" s="8" t="s">
        <v>6694</v>
      </c>
      <c r="L604" s="8" t="s">
        <v>27</v>
      </c>
      <c r="M604" s="15">
        <v>2011</v>
      </c>
      <c r="N604" s="13">
        <v>40756</v>
      </c>
      <c r="O604" s="8" t="s">
        <v>29</v>
      </c>
      <c r="P604" s="8" t="s">
        <v>6774</v>
      </c>
      <c r="Q604" s="8" t="s">
        <v>6775</v>
      </c>
    </row>
    <row r="605" spans="1:17" s="8" customFormat="1" ht="12.75" x14ac:dyDescent="0.2">
      <c r="A605" s="8" t="s">
        <v>7319</v>
      </c>
      <c r="B605" s="8" t="s">
        <v>19</v>
      </c>
      <c r="C605" s="17" t="s">
        <v>20</v>
      </c>
      <c r="D605" s="9" t="s">
        <v>68</v>
      </c>
      <c r="E605" s="9" t="s">
        <v>5135</v>
      </c>
      <c r="F605" s="8" t="s">
        <v>832</v>
      </c>
      <c r="G605" s="17" t="s">
        <v>23</v>
      </c>
      <c r="H605" s="17" t="s">
        <v>24</v>
      </c>
      <c r="I605" s="10" t="s">
        <v>7164</v>
      </c>
      <c r="J605" s="8" t="s">
        <v>7281</v>
      </c>
      <c r="K605" s="8" t="s">
        <v>7281</v>
      </c>
      <c r="L605" s="8" t="s">
        <v>27</v>
      </c>
      <c r="M605" s="11">
        <v>2009</v>
      </c>
      <c r="N605" s="13">
        <v>39847</v>
      </c>
      <c r="O605" s="8" t="s">
        <v>29</v>
      </c>
      <c r="P605" s="8" t="s">
        <v>7320</v>
      </c>
      <c r="Q605" s="8" t="s">
        <v>7321</v>
      </c>
    </row>
    <row r="606" spans="1:17" s="8" customFormat="1" ht="12.75" x14ac:dyDescent="0.2">
      <c r="A606" s="8" t="s">
        <v>7322</v>
      </c>
      <c r="B606" s="8" t="s">
        <v>782</v>
      </c>
      <c r="C606" s="8" t="s">
        <v>783</v>
      </c>
      <c r="D606" s="9" t="s">
        <v>784</v>
      </c>
      <c r="E606" s="9" t="s">
        <v>784</v>
      </c>
      <c r="F606" s="8" t="s">
        <v>784</v>
      </c>
      <c r="G606" s="8" t="s">
        <v>23</v>
      </c>
      <c r="H606" s="8" t="s">
        <v>784</v>
      </c>
      <c r="I606" s="10" t="s">
        <v>7164</v>
      </c>
      <c r="J606" s="8" t="s">
        <v>7281</v>
      </c>
      <c r="K606" s="8" t="s">
        <v>7281</v>
      </c>
      <c r="L606" s="8" t="s">
        <v>27</v>
      </c>
      <c r="M606" s="11">
        <v>2011</v>
      </c>
      <c r="N606" s="13">
        <v>40769</v>
      </c>
      <c r="O606" s="8" t="s">
        <v>29</v>
      </c>
      <c r="P606" s="8" t="s">
        <v>7323</v>
      </c>
      <c r="Q606" s="8" t="s">
        <v>7324</v>
      </c>
    </row>
    <row r="607" spans="1:17" s="8" customFormat="1" ht="12.75" x14ac:dyDescent="0.2">
      <c r="A607" s="8" t="s">
        <v>7325</v>
      </c>
      <c r="B607" s="8" t="s">
        <v>782</v>
      </c>
      <c r="C607" s="8" t="s">
        <v>783</v>
      </c>
      <c r="D607" s="9" t="s">
        <v>784</v>
      </c>
      <c r="E607" s="9" t="s">
        <v>784</v>
      </c>
      <c r="F607" s="8" t="s">
        <v>784</v>
      </c>
      <c r="G607" s="8" t="s">
        <v>23</v>
      </c>
      <c r="H607" s="8" t="s">
        <v>784</v>
      </c>
      <c r="I607" s="10" t="s">
        <v>7164</v>
      </c>
      <c r="J607" s="8" t="s">
        <v>7281</v>
      </c>
      <c r="K607" s="8" t="s">
        <v>7281</v>
      </c>
      <c r="L607" s="8" t="s">
        <v>27</v>
      </c>
      <c r="M607" s="11">
        <v>2009</v>
      </c>
      <c r="N607" s="13">
        <v>39821</v>
      </c>
      <c r="O607" s="8" t="s">
        <v>29</v>
      </c>
      <c r="P607" s="8" t="s">
        <v>7326</v>
      </c>
      <c r="Q607" s="8" t="s">
        <v>7327</v>
      </c>
    </row>
    <row r="608" spans="1:17" s="8" customFormat="1" ht="12.75" x14ac:dyDescent="0.2">
      <c r="A608" s="8" t="s">
        <v>7328</v>
      </c>
      <c r="B608" s="8" t="s">
        <v>782</v>
      </c>
      <c r="C608" s="8" t="s">
        <v>783</v>
      </c>
      <c r="D608" s="9" t="s">
        <v>784</v>
      </c>
      <c r="E608" s="9" t="s">
        <v>784</v>
      </c>
      <c r="F608" s="8" t="s">
        <v>784</v>
      </c>
      <c r="G608" s="8" t="s">
        <v>23</v>
      </c>
      <c r="H608" s="8" t="s">
        <v>784</v>
      </c>
      <c r="I608" s="10" t="s">
        <v>7164</v>
      </c>
      <c r="J608" s="8" t="s">
        <v>7281</v>
      </c>
      <c r="K608" s="8" t="s">
        <v>7281</v>
      </c>
      <c r="L608" s="8" t="s">
        <v>27</v>
      </c>
      <c r="M608" s="11">
        <v>2011</v>
      </c>
      <c r="N608" s="13">
        <v>40769</v>
      </c>
      <c r="O608" s="8" t="s">
        <v>29</v>
      </c>
      <c r="P608" s="8" t="s">
        <v>7329</v>
      </c>
      <c r="Q608" s="8" t="s">
        <v>7330</v>
      </c>
    </row>
    <row r="609" spans="1:17" s="8" customFormat="1" ht="12.75" x14ac:dyDescent="0.2">
      <c r="A609" s="8" t="s">
        <v>7331</v>
      </c>
      <c r="B609" s="8" t="s">
        <v>19</v>
      </c>
      <c r="C609" s="8" t="s">
        <v>52</v>
      </c>
      <c r="D609" s="9" t="s">
        <v>21</v>
      </c>
      <c r="E609" s="9" t="s">
        <v>21</v>
      </c>
      <c r="F609" s="8" t="s">
        <v>22</v>
      </c>
      <c r="G609" s="8" t="s">
        <v>23</v>
      </c>
      <c r="H609" s="8" t="s">
        <v>53</v>
      </c>
      <c r="I609" s="10" t="s">
        <v>7164</v>
      </c>
      <c r="J609" s="8" t="s">
        <v>7281</v>
      </c>
      <c r="K609" s="8" t="s">
        <v>7281</v>
      </c>
      <c r="L609" s="8" t="s">
        <v>27</v>
      </c>
      <c r="M609" s="11">
        <v>2011</v>
      </c>
      <c r="N609" s="13">
        <v>40871</v>
      </c>
      <c r="O609" s="8" t="s">
        <v>29</v>
      </c>
      <c r="P609" s="8" t="s">
        <v>7332</v>
      </c>
      <c r="Q609" s="8" t="s">
        <v>7333</v>
      </c>
    </row>
    <row r="610" spans="1:17" s="8" customFormat="1" ht="12.75" x14ac:dyDescent="0.2">
      <c r="A610" s="8" t="s">
        <v>7334</v>
      </c>
      <c r="B610" s="8" t="s">
        <v>19</v>
      </c>
      <c r="C610" s="8" t="s">
        <v>52</v>
      </c>
      <c r="D610" s="9" t="s">
        <v>21</v>
      </c>
      <c r="E610" s="9" t="s">
        <v>21</v>
      </c>
      <c r="F610" s="8" t="s">
        <v>22</v>
      </c>
      <c r="G610" s="8" t="s">
        <v>23</v>
      </c>
      <c r="H610" s="8" t="s">
        <v>53</v>
      </c>
      <c r="I610" s="10" t="s">
        <v>7164</v>
      </c>
      <c r="J610" s="8" t="s">
        <v>7281</v>
      </c>
      <c r="K610" s="8" t="s">
        <v>7281</v>
      </c>
      <c r="L610" s="8" t="s">
        <v>27</v>
      </c>
      <c r="M610" s="11">
        <v>2010</v>
      </c>
      <c r="N610" s="13">
        <v>40396</v>
      </c>
      <c r="O610" s="8" t="s">
        <v>29</v>
      </c>
      <c r="P610" s="8" t="s">
        <v>7335</v>
      </c>
      <c r="Q610" s="8" t="s">
        <v>7336</v>
      </c>
    </row>
    <row r="611" spans="1:17" s="8" customFormat="1" ht="12.75" x14ac:dyDescent="0.2">
      <c r="A611" s="8" t="s">
        <v>7337</v>
      </c>
      <c r="B611" s="8" t="s">
        <v>19</v>
      </c>
      <c r="C611" s="8" t="s">
        <v>52</v>
      </c>
      <c r="D611" s="9" t="s">
        <v>21</v>
      </c>
      <c r="E611" s="9" t="s">
        <v>21</v>
      </c>
      <c r="F611" s="8" t="s">
        <v>22</v>
      </c>
      <c r="G611" s="8" t="s">
        <v>23</v>
      </c>
      <c r="H611" s="8" t="s">
        <v>53</v>
      </c>
      <c r="I611" s="10" t="s">
        <v>7164</v>
      </c>
      <c r="J611" s="8" t="s">
        <v>7281</v>
      </c>
      <c r="K611" s="8" t="s">
        <v>7281</v>
      </c>
      <c r="L611" s="8" t="s">
        <v>27</v>
      </c>
      <c r="M611" s="11">
        <v>2011</v>
      </c>
      <c r="N611" s="13">
        <v>40593</v>
      </c>
      <c r="O611" s="8" t="s">
        <v>29</v>
      </c>
      <c r="P611" s="8" t="s">
        <v>7338</v>
      </c>
      <c r="Q611" s="8" t="s">
        <v>7339</v>
      </c>
    </row>
    <row r="612" spans="1:17" s="8" customFormat="1" ht="12.75" x14ac:dyDescent="0.2">
      <c r="A612" s="8" t="s">
        <v>7340</v>
      </c>
      <c r="B612" s="8" t="s">
        <v>782</v>
      </c>
      <c r="C612" s="8" t="s">
        <v>783</v>
      </c>
      <c r="D612" s="9" t="s">
        <v>784</v>
      </c>
      <c r="E612" s="9" t="s">
        <v>784</v>
      </c>
      <c r="F612" s="8" t="s">
        <v>784</v>
      </c>
      <c r="G612" s="8" t="s">
        <v>23</v>
      </c>
      <c r="H612" s="8" t="s">
        <v>784</v>
      </c>
      <c r="I612" s="10" t="s">
        <v>7164</v>
      </c>
      <c r="J612" s="8" t="s">
        <v>7281</v>
      </c>
      <c r="K612" s="8" t="s">
        <v>7281</v>
      </c>
      <c r="L612" s="8" t="s">
        <v>27</v>
      </c>
      <c r="M612" s="11">
        <v>2010</v>
      </c>
      <c r="N612" s="13">
        <v>40497</v>
      </c>
      <c r="O612" s="8" t="s">
        <v>29</v>
      </c>
      <c r="P612" s="8" t="s">
        <v>7341</v>
      </c>
      <c r="Q612" s="8" t="s">
        <v>7342</v>
      </c>
    </row>
    <row r="613" spans="1:17" s="8" customFormat="1" ht="12.75" x14ac:dyDescent="0.2">
      <c r="A613" s="8" t="s">
        <v>7343</v>
      </c>
      <c r="B613" s="8" t="s">
        <v>19</v>
      </c>
      <c r="C613" s="8" t="s">
        <v>52</v>
      </c>
      <c r="D613" s="9" t="s">
        <v>21</v>
      </c>
      <c r="E613" s="9" t="s">
        <v>21</v>
      </c>
      <c r="F613" s="8" t="s">
        <v>22</v>
      </c>
      <c r="G613" s="8" t="s">
        <v>23</v>
      </c>
      <c r="H613" s="8" t="s">
        <v>53</v>
      </c>
      <c r="I613" s="10" t="s">
        <v>7164</v>
      </c>
      <c r="J613" s="8" t="s">
        <v>7281</v>
      </c>
      <c r="K613" s="8" t="s">
        <v>7281</v>
      </c>
      <c r="L613" s="8" t="s">
        <v>27</v>
      </c>
      <c r="M613" s="11">
        <v>2010</v>
      </c>
      <c r="N613" s="13">
        <v>40497</v>
      </c>
      <c r="O613" s="8" t="s">
        <v>29</v>
      </c>
      <c r="P613" s="8" t="s">
        <v>7344</v>
      </c>
      <c r="Q613" s="8" t="s">
        <v>7345</v>
      </c>
    </row>
    <row r="614" spans="1:17" s="8" customFormat="1" ht="12.75" x14ac:dyDescent="0.2">
      <c r="A614" s="8" t="s">
        <v>7346</v>
      </c>
      <c r="B614" s="8" t="s">
        <v>782</v>
      </c>
      <c r="C614" s="8" t="s">
        <v>783</v>
      </c>
      <c r="D614" s="9" t="s">
        <v>784</v>
      </c>
      <c r="E614" s="9" t="s">
        <v>784</v>
      </c>
      <c r="F614" s="8" t="s">
        <v>784</v>
      </c>
      <c r="G614" s="8" t="s">
        <v>23</v>
      </c>
      <c r="H614" s="8" t="s">
        <v>784</v>
      </c>
      <c r="I614" s="10" t="s">
        <v>7164</v>
      </c>
      <c r="J614" s="8" t="s">
        <v>7281</v>
      </c>
      <c r="K614" s="8" t="s">
        <v>7281</v>
      </c>
      <c r="L614" s="8" t="s">
        <v>27</v>
      </c>
      <c r="M614" s="11">
        <v>2010</v>
      </c>
      <c r="N614" s="13">
        <v>40198</v>
      </c>
      <c r="O614" s="8" t="s">
        <v>29</v>
      </c>
      <c r="P614" s="8" t="s">
        <v>7347</v>
      </c>
      <c r="Q614" s="8" t="s">
        <v>7348</v>
      </c>
    </row>
    <row r="615" spans="1:17" s="8" customFormat="1" ht="12.75" x14ac:dyDescent="0.2">
      <c r="A615" s="8" t="s">
        <v>7349</v>
      </c>
      <c r="B615" s="8" t="s">
        <v>782</v>
      </c>
      <c r="C615" s="8" t="s">
        <v>783</v>
      </c>
      <c r="D615" s="9" t="s">
        <v>784</v>
      </c>
      <c r="E615" s="9" t="s">
        <v>784</v>
      </c>
      <c r="F615" s="8" t="s">
        <v>784</v>
      </c>
      <c r="G615" s="8" t="s">
        <v>23</v>
      </c>
      <c r="H615" s="8" t="s">
        <v>784</v>
      </c>
      <c r="I615" s="10" t="s">
        <v>7164</v>
      </c>
      <c r="J615" s="8" t="s">
        <v>7281</v>
      </c>
      <c r="K615" s="8" t="s">
        <v>7281</v>
      </c>
      <c r="L615" s="8" t="s">
        <v>27</v>
      </c>
      <c r="M615" s="11">
        <v>2011</v>
      </c>
      <c r="N615" s="13">
        <v>40769</v>
      </c>
      <c r="O615" s="8" t="s">
        <v>29</v>
      </c>
      <c r="P615" s="8" t="s">
        <v>7350</v>
      </c>
      <c r="Q615" s="8" t="s">
        <v>7351</v>
      </c>
    </row>
    <row r="616" spans="1:17" s="8" customFormat="1" ht="12.75" x14ac:dyDescent="0.2">
      <c r="A616" s="8" t="s">
        <v>7352</v>
      </c>
      <c r="B616" s="8" t="s">
        <v>782</v>
      </c>
      <c r="C616" s="8" t="s">
        <v>783</v>
      </c>
      <c r="D616" s="9" t="s">
        <v>784</v>
      </c>
      <c r="E616" s="9" t="s">
        <v>784</v>
      </c>
      <c r="F616" s="8" t="s">
        <v>784</v>
      </c>
      <c r="G616" s="8" t="s">
        <v>23</v>
      </c>
      <c r="H616" s="8" t="s">
        <v>784</v>
      </c>
      <c r="I616" s="10" t="s">
        <v>7164</v>
      </c>
      <c r="J616" s="8" t="s">
        <v>7281</v>
      </c>
      <c r="K616" s="8" t="s">
        <v>7281</v>
      </c>
      <c r="L616" s="8" t="s">
        <v>27</v>
      </c>
      <c r="M616" s="11">
        <v>2009</v>
      </c>
      <c r="N616" s="13">
        <v>39820</v>
      </c>
      <c r="O616" s="8" t="s">
        <v>29</v>
      </c>
      <c r="P616" s="8" t="s">
        <v>7353</v>
      </c>
      <c r="Q616" s="8" t="s">
        <v>7354</v>
      </c>
    </row>
    <row r="617" spans="1:17" s="8" customFormat="1" ht="12.75" x14ac:dyDescent="0.2">
      <c r="A617" s="8" t="s">
        <v>7355</v>
      </c>
      <c r="B617" s="8" t="s">
        <v>19</v>
      </c>
      <c r="C617" s="8" t="s">
        <v>52</v>
      </c>
      <c r="D617" s="9" t="s">
        <v>21</v>
      </c>
      <c r="E617" s="9" t="s">
        <v>21</v>
      </c>
      <c r="F617" s="8" t="s">
        <v>22</v>
      </c>
      <c r="G617" s="8" t="s">
        <v>23</v>
      </c>
      <c r="H617" s="8" t="s">
        <v>53</v>
      </c>
      <c r="I617" s="10" t="s">
        <v>7164</v>
      </c>
      <c r="J617" s="8" t="s">
        <v>7281</v>
      </c>
      <c r="K617" s="8" t="s">
        <v>7281</v>
      </c>
      <c r="L617" s="8" t="s">
        <v>27</v>
      </c>
      <c r="M617" s="11">
        <v>2011</v>
      </c>
      <c r="N617" s="13">
        <v>40722</v>
      </c>
      <c r="O617" s="8" t="s">
        <v>29</v>
      </c>
      <c r="P617" s="8" t="s">
        <v>7356</v>
      </c>
      <c r="Q617" s="8" t="s">
        <v>7357</v>
      </c>
    </row>
    <row r="618" spans="1:17" s="8" customFormat="1" ht="12.75" x14ac:dyDescent="0.2">
      <c r="A618" s="8" t="s">
        <v>7358</v>
      </c>
      <c r="B618" s="8" t="s">
        <v>782</v>
      </c>
      <c r="C618" s="8" t="s">
        <v>783</v>
      </c>
      <c r="D618" s="9" t="s">
        <v>784</v>
      </c>
      <c r="E618" s="9" t="s">
        <v>784</v>
      </c>
      <c r="F618" s="8" t="s">
        <v>784</v>
      </c>
      <c r="G618" s="8" t="s">
        <v>23</v>
      </c>
      <c r="H618" s="8" t="s">
        <v>784</v>
      </c>
      <c r="I618" s="10" t="s">
        <v>7164</v>
      </c>
      <c r="J618" s="8" t="s">
        <v>7281</v>
      </c>
      <c r="K618" s="8" t="s">
        <v>7281</v>
      </c>
      <c r="L618" s="8" t="s">
        <v>27</v>
      </c>
      <c r="M618" s="11">
        <v>2010</v>
      </c>
      <c r="N618" s="13">
        <v>40521</v>
      </c>
      <c r="O618" s="8" t="s">
        <v>29</v>
      </c>
      <c r="P618" s="8" t="s">
        <v>7359</v>
      </c>
      <c r="Q618" s="8" t="s">
        <v>7360</v>
      </c>
    </row>
    <row r="619" spans="1:17" s="8" customFormat="1" ht="12.75" x14ac:dyDescent="0.2">
      <c r="A619" s="8" t="s">
        <v>7361</v>
      </c>
      <c r="B619" s="8" t="s">
        <v>19</v>
      </c>
      <c r="C619" s="8" t="s">
        <v>52</v>
      </c>
      <c r="D619" s="9" t="s">
        <v>21</v>
      </c>
      <c r="E619" s="9" t="s">
        <v>21</v>
      </c>
      <c r="F619" s="8" t="s">
        <v>22</v>
      </c>
      <c r="G619" s="8" t="s">
        <v>23</v>
      </c>
      <c r="H619" s="8" t="s">
        <v>53</v>
      </c>
      <c r="I619" s="10" t="s">
        <v>7164</v>
      </c>
      <c r="J619" s="8" t="s">
        <v>7281</v>
      </c>
      <c r="K619" s="8" t="s">
        <v>7281</v>
      </c>
      <c r="L619" s="8" t="s">
        <v>27</v>
      </c>
      <c r="M619" s="11">
        <v>2011</v>
      </c>
      <c r="N619" s="13">
        <v>40593</v>
      </c>
      <c r="O619" s="8" t="s">
        <v>29</v>
      </c>
      <c r="P619" s="8" t="s">
        <v>7362</v>
      </c>
      <c r="Q619" s="8" t="s">
        <v>7363</v>
      </c>
    </row>
    <row r="620" spans="1:17" s="8" customFormat="1" ht="12.75" x14ac:dyDescent="0.2">
      <c r="A620" s="8" t="s">
        <v>7364</v>
      </c>
      <c r="B620" s="8" t="s">
        <v>782</v>
      </c>
      <c r="C620" s="8" t="s">
        <v>783</v>
      </c>
      <c r="D620" s="9" t="s">
        <v>784</v>
      </c>
      <c r="E620" s="9" t="s">
        <v>784</v>
      </c>
      <c r="F620" s="8" t="s">
        <v>784</v>
      </c>
      <c r="G620" s="8" t="s">
        <v>23</v>
      </c>
      <c r="H620" s="8" t="s">
        <v>784</v>
      </c>
      <c r="I620" s="10" t="s">
        <v>7164</v>
      </c>
      <c r="J620" s="8" t="s">
        <v>7281</v>
      </c>
      <c r="K620" s="8" t="s">
        <v>7281</v>
      </c>
      <c r="L620" s="8" t="s">
        <v>27</v>
      </c>
      <c r="M620" s="11">
        <v>2011</v>
      </c>
      <c r="N620" s="13">
        <v>40593</v>
      </c>
      <c r="O620" s="8" t="s">
        <v>29</v>
      </c>
      <c r="P620" s="8" t="s">
        <v>7365</v>
      </c>
      <c r="Q620" s="8" t="s">
        <v>7366</v>
      </c>
    </row>
    <row r="621" spans="1:17" s="8" customFormat="1" ht="12.75" x14ac:dyDescent="0.2">
      <c r="A621" s="8" t="s">
        <v>7367</v>
      </c>
      <c r="B621" s="8" t="s">
        <v>782</v>
      </c>
      <c r="C621" s="8" t="s">
        <v>783</v>
      </c>
      <c r="D621" s="9" t="s">
        <v>784</v>
      </c>
      <c r="E621" s="9" t="s">
        <v>784</v>
      </c>
      <c r="F621" s="8" t="s">
        <v>784</v>
      </c>
      <c r="G621" s="8" t="s">
        <v>23</v>
      </c>
      <c r="H621" s="8" t="s">
        <v>784</v>
      </c>
      <c r="I621" s="10" t="s">
        <v>7164</v>
      </c>
      <c r="J621" s="8" t="s">
        <v>7281</v>
      </c>
      <c r="K621" s="8" t="s">
        <v>7281</v>
      </c>
      <c r="L621" s="8" t="s">
        <v>27</v>
      </c>
      <c r="M621" s="11">
        <v>2011</v>
      </c>
      <c r="N621" s="13">
        <v>40769</v>
      </c>
      <c r="O621" s="8" t="s">
        <v>29</v>
      </c>
      <c r="P621" s="8" t="s">
        <v>7368</v>
      </c>
      <c r="Q621" s="8" t="s">
        <v>7369</v>
      </c>
    </row>
    <row r="622" spans="1:17" s="8" customFormat="1" ht="12.75" x14ac:dyDescent="0.2">
      <c r="A622" s="8" t="s">
        <v>7370</v>
      </c>
      <c r="B622" s="8" t="s">
        <v>782</v>
      </c>
      <c r="C622" s="8" t="s">
        <v>783</v>
      </c>
      <c r="D622" s="9" t="s">
        <v>784</v>
      </c>
      <c r="E622" s="9" t="s">
        <v>784</v>
      </c>
      <c r="F622" s="8" t="s">
        <v>784</v>
      </c>
      <c r="G622" s="8" t="s">
        <v>23</v>
      </c>
      <c r="H622" s="8" t="s">
        <v>784</v>
      </c>
      <c r="I622" s="10" t="s">
        <v>7164</v>
      </c>
      <c r="J622" s="8" t="s">
        <v>7281</v>
      </c>
      <c r="K622" s="8" t="s">
        <v>7281</v>
      </c>
      <c r="L622" s="8" t="s">
        <v>27</v>
      </c>
      <c r="M622" s="11">
        <v>2010</v>
      </c>
      <c r="N622" s="13">
        <v>40422</v>
      </c>
      <c r="O622" s="8" t="s">
        <v>29</v>
      </c>
      <c r="P622" s="8" t="s">
        <v>7371</v>
      </c>
      <c r="Q622" s="8" t="s">
        <v>7372</v>
      </c>
    </row>
    <row r="623" spans="1:17" s="8" customFormat="1" ht="12.75" x14ac:dyDescent="0.2">
      <c r="A623" s="8" t="s">
        <v>7373</v>
      </c>
      <c r="B623" s="8" t="s">
        <v>782</v>
      </c>
      <c r="C623" s="8" t="s">
        <v>783</v>
      </c>
      <c r="D623" s="9" t="s">
        <v>784</v>
      </c>
      <c r="E623" s="9" t="s">
        <v>784</v>
      </c>
      <c r="F623" s="8" t="s">
        <v>784</v>
      </c>
      <c r="G623" s="8" t="s">
        <v>23</v>
      </c>
      <c r="H623" s="8" t="s">
        <v>784</v>
      </c>
      <c r="I623" s="10" t="s">
        <v>7164</v>
      </c>
      <c r="J623" s="8" t="s">
        <v>7281</v>
      </c>
      <c r="K623" s="8" t="s">
        <v>7281</v>
      </c>
      <c r="L623" s="8" t="s">
        <v>27</v>
      </c>
      <c r="M623" s="11">
        <v>2011</v>
      </c>
      <c r="N623" s="13">
        <v>40769</v>
      </c>
      <c r="O623" s="8" t="s">
        <v>29</v>
      </c>
      <c r="P623" s="8" t="s">
        <v>7374</v>
      </c>
      <c r="Q623" s="8" t="s">
        <v>7375</v>
      </c>
    </row>
    <row r="624" spans="1:17" s="8" customFormat="1" ht="12.75" x14ac:dyDescent="0.2">
      <c r="A624" s="8" t="s">
        <v>7376</v>
      </c>
      <c r="B624" s="8" t="s">
        <v>19</v>
      </c>
      <c r="C624" s="8" t="s">
        <v>52</v>
      </c>
      <c r="D624" s="9" t="s">
        <v>21</v>
      </c>
      <c r="E624" s="9" t="s">
        <v>21</v>
      </c>
      <c r="F624" s="8" t="s">
        <v>22</v>
      </c>
      <c r="G624" s="8" t="s">
        <v>23</v>
      </c>
      <c r="H624" s="8" t="s">
        <v>53</v>
      </c>
      <c r="I624" s="10" t="s">
        <v>7164</v>
      </c>
      <c r="J624" s="8" t="s">
        <v>7281</v>
      </c>
      <c r="K624" s="8" t="s">
        <v>7281</v>
      </c>
      <c r="L624" s="8" t="s">
        <v>27</v>
      </c>
      <c r="M624" s="11">
        <v>2010</v>
      </c>
      <c r="N624" s="13">
        <v>40466</v>
      </c>
      <c r="O624" s="8" t="s">
        <v>29</v>
      </c>
      <c r="P624" s="8" t="s">
        <v>7377</v>
      </c>
      <c r="Q624" s="8" t="s">
        <v>7378</v>
      </c>
    </row>
    <row r="625" spans="1:17" s="8" customFormat="1" ht="12.75" x14ac:dyDescent="0.2">
      <c r="A625" s="8" t="s">
        <v>7379</v>
      </c>
      <c r="B625" s="8" t="s">
        <v>782</v>
      </c>
      <c r="C625" s="8" t="s">
        <v>783</v>
      </c>
      <c r="D625" s="9" t="s">
        <v>784</v>
      </c>
      <c r="E625" s="9" t="s">
        <v>784</v>
      </c>
      <c r="F625" s="8" t="s">
        <v>784</v>
      </c>
      <c r="G625" s="8" t="s">
        <v>23</v>
      </c>
      <c r="H625" s="8" t="s">
        <v>784</v>
      </c>
      <c r="I625" s="10" t="s">
        <v>7164</v>
      </c>
      <c r="J625" s="8" t="s">
        <v>7281</v>
      </c>
      <c r="K625" s="8" t="s">
        <v>7281</v>
      </c>
      <c r="L625" s="8" t="s">
        <v>27</v>
      </c>
      <c r="M625" s="11">
        <v>2011</v>
      </c>
      <c r="N625" s="13">
        <v>40593</v>
      </c>
      <c r="O625" s="8" t="s">
        <v>29</v>
      </c>
      <c r="P625" s="8" t="s">
        <v>7380</v>
      </c>
      <c r="Q625" s="8" t="s">
        <v>7381</v>
      </c>
    </row>
    <row r="626" spans="1:17" s="8" customFormat="1" ht="12.75" x14ac:dyDescent="0.2">
      <c r="A626" s="8" t="s">
        <v>7382</v>
      </c>
      <c r="B626" s="8" t="s">
        <v>19</v>
      </c>
      <c r="C626" s="8" t="s">
        <v>52</v>
      </c>
      <c r="D626" s="9" t="s">
        <v>21</v>
      </c>
      <c r="E626" s="9" t="s">
        <v>21</v>
      </c>
      <c r="F626" s="8" t="s">
        <v>22</v>
      </c>
      <c r="G626" s="8" t="s">
        <v>23</v>
      </c>
      <c r="H626" s="8" t="s">
        <v>53</v>
      </c>
      <c r="I626" s="10" t="s">
        <v>7164</v>
      </c>
      <c r="J626" s="8" t="s">
        <v>7281</v>
      </c>
      <c r="K626" s="8" t="s">
        <v>7281</v>
      </c>
      <c r="L626" s="8" t="s">
        <v>27</v>
      </c>
      <c r="M626" s="11">
        <v>2009</v>
      </c>
      <c r="N626" s="13">
        <v>39894</v>
      </c>
      <c r="O626" s="8" t="s">
        <v>29</v>
      </c>
      <c r="P626" s="8" t="s">
        <v>7383</v>
      </c>
      <c r="Q626" s="8" t="s">
        <v>7384</v>
      </c>
    </row>
    <row r="627" spans="1:17" s="8" customFormat="1" ht="12.75" x14ac:dyDescent="0.2">
      <c r="A627" s="8" t="s">
        <v>7388</v>
      </c>
      <c r="B627" s="8" t="s">
        <v>782</v>
      </c>
      <c r="C627" s="8" t="s">
        <v>783</v>
      </c>
      <c r="D627" s="9" t="s">
        <v>784</v>
      </c>
      <c r="E627" s="9" t="s">
        <v>784</v>
      </c>
      <c r="F627" s="8" t="s">
        <v>784</v>
      </c>
      <c r="G627" s="8" t="s">
        <v>23</v>
      </c>
      <c r="H627" s="8" t="s">
        <v>784</v>
      </c>
      <c r="I627" s="10" t="s">
        <v>7164</v>
      </c>
      <c r="J627" s="8" t="s">
        <v>7281</v>
      </c>
      <c r="K627" s="8" t="s">
        <v>7281</v>
      </c>
      <c r="L627" s="8" t="s">
        <v>27</v>
      </c>
      <c r="M627" s="11">
        <v>2009</v>
      </c>
      <c r="N627" s="13">
        <v>40174</v>
      </c>
      <c r="O627" s="8" t="s">
        <v>29</v>
      </c>
      <c r="P627" s="8" t="s">
        <v>7389</v>
      </c>
      <c r="Q627" s="8" t="s">
        <v>7390</v>
      </c>
    </row>
    <row r="628" spans="1:17" s="8" customFormat="1" ht="12.75" x14ac:dyDescent="0.2">
      <c r="A628" s="8" t="s">
        <v>7391</v>
      </c>
      <c r="B628" s="8" t="s">
        <v>19</v>
      </c>
      <c r="C628" s="8" t="s">
        <v>52</v>
      </c>
      <c r="D628" s="9" t="s">
        <v>21</v>
      </c>
      <c r="E628" s="9" t="s">
        <v>21</v>
      </c>
      <c r="F628" s="8" t="s">
        <v>22</v>
      </c>
      <c r="G628" s="8" t="s">
        <v>23</v>
      </c>
      <c r="H628" s="8" t="s">
        <v>53</v>
      </c>
      <c r="I628" s="10" t="s">
        <v>7164</v>
      </c>
      <c r="J628" s="8" t="s">
        <v>7281</v>
      </c>
      <c r="K628" s="8" t="s">
        <v>7281</v>
      </c>
      <c r="L628" s="8" t="s">
        <v>27</v>
      </c>
      <c r="M628" s="11">
        <v>2010</v>
      </c>
      <c r="N628" s="13">
        <v>40466</v>
      </c>
      <c r="O628" s="8" t="s">
        <v>29</v>
      </c>
      <c r="P628" s="8" t="s">
        <v>7392</v>
      </c>
      <c r="Q628" s="8" t="s">
        <v>7393</v>
      </c>
    </row>
    <row r="629" spans="1:17" s="8" customFormat="1" ht="12.75" x14ac:dyDescent="0.2">
      <c r="A629" s="8" t="s">
        <v>7394</v>
      </c>
      <c r="B629" s="8" t="s">
        <v>19</v>
      </c>
      <c r="C629" s="8" t="s">
        <v>52</v>
      </c>
      <c r="D629" s="9" t="s">
        <v>21</v>
      </c>
      <c r="E629" s="9" t="s">
        <v>21</v>
      </c>
      <c r="F629" s="8" t="s">
        <v>22</v>
      </c>
      <c r="G629" s="8" t="s">
        <v>23</v>
      </c>
      <c r="H629" s="8" t="s">
        <v>53</v>
      </c>
      <c r="I629" s="10" t="s">
        <v>7164</v>
      </c>
      <c r="J629" s="8" t="s">
        <v>7281</v>
      </c>
      <c r="K629" s="8" t="s">
        <v>7281</v>
      </c>
      <c r="L629" s="8" t="s">
        <v>27</v>
      </c>
      <c r="M629" s="11">
        <v>2009</v>
      </c>
      <c r="N629" s="13">
        <v>40174</v>
      </c>
      <c r="O629" s="8" t="s">
        <v>29</v>
      </c>
      <c r="P629" s="8" t="s">
        <v>7395</v>
      </c>
      <c r="Q629" s="8" t="s">
        <v>7396</v>
      </c>
    </row>
    <row r="630" spans="1:17" s="8" customFormat="1" ht="12.75" x14ac:dyDescent="0.2">
      <c r="A630" s="8" t="s">
        <v>7397</v>
      </c>
      <c r="B630" s="8" t="s">
        <v>782</v>
      </c>
      <c r="C630" s="8" t="s">
        <v>783</v>
      </c>
      <c r="D630" s="9" t="s">
        <v>784</v>
      </c>
      <c r="E630" s="9" t="s">
        <v>784</v>
      </c>
      <c r="F630" s="8" t="s">
        <v>784</v>
      </c>
      <c r="G630" s="8" t="s">
        <v>23</v>
      </c>
      <c r="H630" s="8" t="s">
        <v>784</v>
      </c>
      <c r="I630" s="10" t="s">
        <v>7164</v>
      </c>
      <c r="J630" s="8" t="s">
        <v>7281</v>
      </c>
      <c r="K630" s="8" t="s">
        <v>7281</v>
      </c>
      <c r="L630" s="8" t="s">
        <v>27</v>
      </c>
      <c r="M630" s="11">
        <v>2010</v>
      </c>
      <c r="N630" s="13">
        <v>40397</v>
      </c>
      <c r="O630" s="8" t="s">
        <v>29</v>
      </c>
      <c r="P630" s="8" t="s">
        <v>7398</v>
      </c>
      <c r="Q630" s="8" t="s">
        <v>7399</v>
      </c>
    </row>
    <row r="631" spans="1:17" s="8" customFormat="1" ht="12.75" x14ac:dyDescent="0.2">
      <c r="A631" s="8" t="s">
        <v>7400</v>
      </c>
      <c r="B631" s="8" t="s">
        <v>19</v>
      </c>
      <c r="C631" s="8" t="s">
        <v>52</v>
      </c>
      <c r="D631" s="9" t="s">
        <v>21</v>
      </c>
      <c r="E631" s="9" t="s">
        <v>21</v>
      </c>
      <c r="F631" s="8" t="s">
        <v>22</v>
      </c>
      <c r="G631" s="8" t="s">
        <v>23</v>
      </c>
      <c r="H631" s="8" t="s">
        <v>53</v>
      </c>
      <c r="I631" s="10" t="s">
        <v>7164</v>
      </c>
      <c r="J631" s="8" t="s">
        <v>7281</v>
      </c>
      <c r="K631" s="8" t="s">
        <v>7281</v>
      </c>
      <c r="L631" s="8" t="s">
        <v>27</v>
      </c>
      <c r="M631" s="11">
        <v>2011</v>
      </c>
      <c r="N631" s="13">
        <v>40692</v>
      </c>
      <c r="O631" s="8" t="s">
        <v>29</v>
      </c>
      <c r="P631" s="8" t="s">
        <v>7401</v>
      </c>
      <c r="Q631" s="8" t="s">
        <v>7402</v>
      </c>
    </row>
    <row r="632" spans="1:17" s="8" customFormat="1" ht="12.75" x14ac:dyDescent="0.2">
      <c r="A632" s="8" t="s">
        <v>7403</v>
      </c>
      <c r="B632" s="8" t="s">
        <v>782</v>
      </c>
      <c r="C632" s="8" t="s">
        <v>783</v>
      </c>
      <c r="D632" s="9" t="s">
        <v>784</v>
      </c>
      <c r="E632" s="9" t="s">
        <v>784</v>
      </c>
      <c r="F632" s="8" t="s">
        <v>784</v>
      </c>
      <c r="G632" s="8" t="s">
        <v>23</v>
      </c>
      <c r="H632" s="8" t="s">
        <v>784</v>
      </c>
      <c r="I632" s="10" t="s">
        <v>7164</v>
      </c>
      <c r="J632" s="8" t="s">
        <v>7281</v>
      </c>
      <c r="K632" s="8" t="s">
        <v>7281</v>
      </c>
      <c r="L632" s="8" t="s">
        <v>27</v>
      </c>
      <c r="M632" s="11">
        <v>2010</v>
      </c>
      <c r="N632" s="13">
        <v>40422</v>
      </c>
      <c r="O632" s="8" t="s">
        <v>29</v>
      </c>
      <c r="P632" s="8" t="s">
        <v>7404</v>
      </c>
      <c r="Q632" s="8" t="s">
        <v>7405</v>
      </c>
    </row>
    <row r="633" spans="1:17" s="8" customFormat="1" ht="12.75" x14ac:dyDescent="0.2">
      <c r="A633" s="8" t="s">
        <v>7406</v>
      </c>
      <c r="B633" s="8" t="s">
        <v>19</v>
      </c>
      <c r="C633" s="8" t="s">
        <v>52</v>
      </c>
      <c r="D633" s="9" t="s">
        <v>21</v>
      </c>
      <c r="E633" s="9" t="s">
        <v>21</v>
      </c>
      <c r="F633" s="8" t="s">
        <v>22</v>
      </c>
      <c r="G633" s="8" t="s">
        <v>23</v>
      </c>
      <c r="H633" s="8" t="s">
        <v>53</v>
      </c>
      <c r="I633" s="10" t="s">
        <v>7164</v>
      </c>
      <c r="J633" s="8" t="s">
        <v>7281</v>
      </c>
      <c r="K633" s="8" t="s">
        <v>7281</v>
      </c>
      <c r="L633" s="8" t="s">
        <v>27</v>
      </c>
      <c r="M633" s="11">
        <v>2010</v>
      </c>
      <c r="N633" s="13">
        <v>40422</v>
      </c>
      <c r="O633" s="8" t="s">
        <v>29</v>
      </c>
      <c r="P633" s="8" t="s">
        <v>7407</v>
      </c>
      <c r="Q633" s="8" t="s">
        <v>7408</v>
      </c>
    </row>
    <row r="634" spans="1:17" s="8" customFormat="1" ht="12.75" x14ac:dyDescent="0.2">
      <c r="A634" s="8" t="s">
        <v>7409</v>
      </c>
      <c r="B634" s="8" t="s">
        <v>19</v>
      </c>
      <c r="C634" s="8" t="s">
        <v>52</v>
      </c>
      <c r="D634" s="9" t="s">
        <v>21</v>
      </c>
      <c r="E634" s="9" t="s">
        <v>21</v>
      </c>
      <c r="F634" s="8" t="s">
        <v>22</v>
      </c>
      <c r="G634" s="8" t="s">
        <v>23</v>
      </c>
      <c r="H634" s="8" t="s">
        <v>53</v>
      </c>
      <c r="I634" s="10" t="s">
        <v>7164</v>
      </c>
      <c r="J634" s="8" t="s">
        <v>7281</v>
      </c>
      <c r="K634" s="8" t="s">
        <v>7281</v>
      </c>
      <c r="L634" s="8" t="s">
        <v>27</v>
      </c>
      <c r="M634" s="11">
        <v>2011</v>
      </c>
      <c r="N634" s="13">
        <v>40871</v>
      </c>
      <c r="O634" s="8" t="s">
        <v>29</v>
      </c>
      <c r="P634" s="8" t="s">
        <v>7410</v>
      </c>
      <c r="Q634" s="8" t="s">
        <v>7411</v>
      </c>
    </row>
    <row r="635" spans="1:17" s="8" customFormat="1" ht="12.75" x14ac:dyDescent="0.2">
      <c r="A635" s="8" t="s">
        <v>7412</v>
      </c>
      <c r="B635" s="8" t="s">
        <v>19</v>
      </c>
      <c r="C635" s="8" t="s">
        <v>52</v>
      </c>
      <c r="D635" s="9" t="s">
        <v>21</v>
      </c>
      <c r="E635" s="9" t="s">
        <v>21</v>
      </c>
      <c r="F635" s="8" t="s">
        <v>22</v>
      </c>
      <c r="G635" s="8" t="s">
        <v>23</v>
      </c>
      <c r="H635" s="8" t="s">
        <v>53</v>
      </c>
      <c r="I635" s="10" t="s">
        <v>7164</v>
      </c>
      <c r="J635" s="8" t="s">
        <v>7281</v>
      </c>
      <c r="K635" s="8" t="s">
        <v>7281</v>
      </c>
      <c r="L635" s="8" t="s">
        <v>27</v>
      </c>
      <c r="M635" s="11">
        <v>2010</v>
      </c>
      <c r="N635" s="13">
        <v>40396</v>
      </c>
      <c r="O635" s="8" t="s">
        <v>29</v>
      </c>
      <c r="P635" s="8" t="s">
        <v>7413</v>
      </c>
      <c r="Q635" s="8" t="s">
        <v>7414</v>
      </c>
    </row>
    <row r="636" spans="1:17" s="8" customFormat="1" ht="12.75" x14ac:dyDescent="0.2">
      <c r="A636" s="8" t="s">
        <v>7415</v>
      </c>
      <c r="B636" s="8" t="s">
        <v>782</v>
      </c>
      <c r="C636" s="8" t="s">
        <v>783</v>
      </c>
      <c r="D636" s="9" t="s">
        <v>784</v>
      </c>
      <c r="E636" s="9" t="s">
        <v>784</v>
      </c>
      <c r="F636" s="8" t="s">
        <v>784</v>
      </c>
      <c r="G636" s="8" t="s">
        <v>23</v>
      </c>
      <c r="H636" s="8" t="s">
        <v>784</v>
      </c>
      <c r="I636" s="10" t="s">
        <v>7164</v>
      </c>
      <c r="J636" s="8" t="s">
        <v>7281</v>
      </c>
      <c r="K636" s="8" t="s">
        <v>7281</v>
      </c>
      <c r="L636" s="8" t="s">
        <v>27</v>
      </c>
      <c r="M636" s="11">
        <v>2010</v>
      </c>
      <c r="N636" s="13">
        <v>40497</v>
      </c>
      <c r="O636" s="8" t="s">
        <v>29</v>
      </c>
      <c r="P636" s="8" t="s">
        <v>7416</v>
      </c>
      <c r="Q636" s="8" t="s">
        <v>7417</v>
      </c>
    </row>
    <row r="637" spans="1:17" s="8" customFormat="1" ht="12.75" x14ac:dyDescent="0.2">
      <c r="A637" s="8" t="s">
        <v>7418</v>
      </c>
      <c r="B637" s="8" t="s">
        <v>782</v>
      </c>
      <c r="C637" s="8" t="s">
        <v>783</v>
      </c>
      <c r="D637" s="9" t="s">
        <v>784</v>
      </c>
      <c r="E637" s="9" t="s">
        <v>784</v>
      </c>
      <c r="F637" s="8" t="s">
        <v>784</v>
      </c>
      <c r="G637" s="8" t="s">
        <v>23</v>
      </c>
      <c r="H637" s="8" t="s">
        <v>784</v>
      </c>
      <c r="I637" s="10" t="s">
        <v>7164</v>
      </c>
      <c r="J637" s="8" t="s">
        <v>7281</v>
      </c>
      <c r="K637" s="8" t="s">
        <v>7281</v>
      </c>
      <c r="L637" s="8" t="s">
        <v>27</v>
      </c>
      <c r="M637" s="11">
        <v>2011</v>
      </c>
      <c r="N637" s="13">
        <v>40744</v>
      </c>
      <c r="O637" s="8" t="s">
        <v>29</v>
      </c>
      <c r="P637" s="8" t="s">
        <v>7419</v>
      </c>
      <c r="Q637" s="8" t="s">
        <v>7420</v>
      </c>
    </row>
    <row r="638" spans="1:17" s="8" customFormat="1" ht="12.75" x14ac:dyDescent="0.2">
      <c r="A638" s="8" t="s">
        <v>7421</v>
      </c>
      <c r="B638" s="8" t="s">
        <v>782</v>
      </c>
      <c r="C638" s="8" t="s">
        <v>783</v>
      </c>
      <c r="D638" s="9" t="s">
        <v>784</v>
      </c>
      <c r="E638" s="9" t="s">
        <v>784</v>
      </c>
      <c r="F638" s="8" t="s">
        <v>784</v>
      </c>
      <c r="G638" s="8" t="s">
        <v>23</v>
      </c>
      <c r="H638" s="8" t="s">
        <v>784</v>
      </c>
      <c r="I638" s="10" t="s">
        <v>7164</v>
      </c>
      <c r="J638" s="8" t="s">
        <v>7281</v>
      </c>
      <c r="K638" s="8" t="s">
        <v>7281</v>
      </c>
      <c r="L638" s="8" t="s">
        <v>27</v>
      </c>
      <c r="M638" s="11">
        <v>2011</v>
      </c>
      <c r="N638" s="13">
        <v>40582</v>
      </c>
      <c r="O638" s="8" t="s">
        <v>29</v>
      </c>
      <c r="P638" s="8" t="s">
        <v>7422</v>
      </c>
      <c r="Q638" s="8" t="s">
        <v>7423</v>
      </c>
    </row>
    <row r="639" spans="1:17" s="8" customFormat="1" ht="12.75" x14ac:dyDescent="0.2">
      <c r="A639" s="8" t="s">
        <v>7424</v>
      </c>
      <c r="B639" s="8" t="s">
        <v>782</v>
      </c>
      <c r="C639" s="8" t="s">
        <v>783</v>
      </c>
      <c r="D639" s="9" t="s">
        <v>784</v>
      </c>
      <c r="E639" s="9" t="s">
        <v>784</v>
      </c>
      <c r="F639" s="8" t="s">
        <v>784</v>
      </c>
      <c r="G639" s="8" t="s">
        <v>23</v>
      </c>
      <c r="H639" s="8" t="s">
        <v>784</v>
      </c>
      <c r="I639" s="10" t="s">
        <v>7164</v>
      </c>
      <c r="J639" s="8" t="s">
        <v>7281</v>
      </c>
      <c r="K639" s="8" t="s">
        <v>7281</v>
      </c>
      <c r="L639" s="8" t="s">
        <v>27</v>
      </c>
      <c r="M639" s="11">
        <v>2011</v>
      </c>
      <c r="N639" s="13">
        <v>40593</v>
      </c>
      <c r="O639" s="8" t="s">
        <v>29</v>
      </c>
      <c r="P639" s="8" t="s">
        <v>7425</v>
      </c>
      <c r="Q639" s="8" t="s">
        <v>7426</v>
      </c>
    </row>
    <row r="640" spans="1:17" s="8" customFormat="1" ht="12.75" x14ac:dyDescent="0.2">
      <c r="A640" s="8" t="s">
        <v>7427</v>
      </c>
      <c r="B640" s="8" t="s">
        <v>782</v>
      </c>
      <c r="C640" s="8" t="s">
        <v>783</v>
      </c>
      <c r="D640" s="9" t="s">
        <v>784</v>
      </c>
      <c r="E640" s="9" t="s">
        <v>784</v>
      </c>
      <c r="F640" s="8" t="s">
        <v>784</v>
      </c>
      <c r="G640" s="8" t="s">
        <v>23</v>
      </c>
      <c r="H640" s="8" t="s">
        <v>784</v>
      </c>
      <c r="I640" s="10" t="s">
        <v>7164</v>
      </c>
      <c r="J640" s="8" t="s">
        <v>7281</v>
      </c>
      <c r="K640" s="8" t="s">
        <v>7281</v>
      </c>
      <c r="L640" s="8" t="s">
        <v>27</v>
      </c>
      <c r="M640" s="11">
        <v>2011</v>
      </c>
      <c r="N640" s="13">
        <v>40722</v>
      </c>
      <c r="O640" s="8" t="s">
        <v>29</v>
      </c>
      <c r="P640" s="8" t="s">
        <v>7428</v>
      </c>
      <c r="Q640" s="8" t="s">
        <v>7429</v>
      </c>
    </row>
    <row r="641" spans="1:17" s="8" customFormat="1" ht="12.75" x14ac:dyDescent="0.2">
      <c r="A641" s="8" t="s">
        <v>7430</v>
      </c>
      <c r="B641" s="8" t="s">
        <v>19</v>
      </c>
      <c r="C641" s="8" t="s">
        <v>52</v>
      </c>
      <c r="D641" s="9" t="s">
        <v>21</v>
      </c>
      <c r="E641" s="9" t="s">
        <v>21</v>
      </c>
      <c r="F641" s="8" t="s">
        <v>22</v>
      </c>
      <c r="G641" s="8" t="s">
        <v>23</v>
      </c>
      <c r="H641" s="8" t="s">
        <v>53</v>
      </c>
      <c r="I641" s="10" t="s">
        <v>7164</v>
      </c>
      <c r="J641" s="8" t="s">
        <v>7281</v>
      </c>
      <c r="K641" s="8" t="s">
        <v>7281</v>
      </c>
      <c r="L641" s="8" t="s">
        <v>27</v>
      </c>
      <c r="M641" s="11">
        <v>2011</v>
      </c>
      <c r="N641" s="13">
        <v>40724</v>
      </c>
      <c r="O641" s="8" t="s">
        <v>29</v>
      </c>
      <c r="P641" s="8" t="s">
        <v>7431</v>
      </c>
      <c r="Q641" s="8" t="s">
        <v>7432</v>
      </c>
    </row>
    <row r="642" spans="1:17" s="8" customFormat="1" ht="12.75" x14ac:dyDescent="0.2">
      <c r="A642" s="8" t="s">
        <v>7433</v>
      </c>
      <c r="B642" s="8" t="s">
        <v>782</v>
      </c>
      <c r="C642" s="8" t="s">
        <v>783</v>
      </c>
      <c r="D642" s="9" t="s">
        <v>784</v>
      </c>
      <c r="E642" s="9" t="s">
        <v>784</v>
      </c>
      <c r="F642" s="8" t="s">
        <v>784</v>
      </c>
      <c r="G642" s="8" t="s">
        <v>23</v>
      </c>
      <c r="H642" s="8" t="s">
        <v>784</v>
      </c>
      <c r="I642" s="10" t="s">
        <v>7164</v>
      </c>
      <c r="J642" s="8" t="s">
        <v>7281</v>
      </c>
      <c r="K642" s="8" t="s">
        <v>7281</v>
      </c>
      <c r="L642" s="8" t="s">
        <v>27</v>
      </c>
      <c r="M642" s="11">
        <v>2011</v>
      </c>
      <c r="N642" s="13">
        <v>40593</v>
      </c>
      <c r="O642" s="8" t="s">
        <v>29</v>
      </c>
      <c r="P642" s="8" t="s">
        <v>7434</v>
      </c>
      <c r="Q642" s="8" t="s">
        <v>7435</v>
      </c>
    </row>
    <row r="643" spans="1:17" s="8" customFormat="1" ht="12.75" x14ac:dyDescent="0.2">
      <c r="A643" s="8" t="s">
        <v>3246</v>
      </c>
      <c r="B643" s="8" t="s">
        <v>19</v>
      </c>
      <c r="C643" s="8" t="s">
        <v>52</v>
      </c>
      <c r="D643" s="9" t="s">
        <v>21</v>
      </c>
      <c r="E643" s="9" t="s">
        <v>21</v>
      </c>
      <c r="F643" s="8" t="s">
        <v>22</v>
      </c>
      <c r="G643" s="8" t="s">
        <v>23</v>
      </c>
      <c r="H643" s="8" t="s">
        <v>53</v>
      </c>
      <c r="I643" s="10" t="s">
        <v>2850</v>
      </c>
      <c r="J643" s="8" t="s">
        <v>114</v>
      </c>
      <c r="K643" s="8" t="s">
        <v>3247</v>
      </c>
      <c r="L643" s="8" t="s">
        <v>27</v>
      </c>
      <c r="M643" s="10">
        <v>2012</v>
      </c>
      <c r="N643" s="13">
        <v>41230</v>
      </c>
      <c r="O643" s="8" t="s">
        <v>29</v>
      </c>
      <c r="P643" s="8" t="s">
        <v>3248</v>
      </c>
      <c r="Q643" s="8" t="s">
        <v>3249</v>
      </c>
    </row>
    <row r="644" spans="1:17" s="8" customFormat="1" ht="12.75" x14ac:dyDescent="0.2">
      <c r="A644" s="8" t="s">
        <v>2675</v>
      </c>
      <c r="B644" s="8" t="s">
        <v>19</v>
      </c>
      <c r="C644" s="8" t="s">
        <v>52</v>
      </c>
      <c r="D644" s="9" t="s">
        <v>21</v>
      </c>
      <c r="E644" s="9" t="s">
        <v>21</v>
      </c>
      <c r="F644" s="8" t="s">
        <v>22</v>
      </c>
      <c r="G644" s="8" t="s">
        <v>23</v>
      </c>
      <c r="H644" s="8" t="s">
        <v>53</v>
      </c>
      <c r="I644" s="10" t="s">
        <v>25</v>
      </c>
      <c r="J644" s="8" t="s">
        <v>114</v>
      </c>
      <c r="K644" s="8" t="s">
        <v>126</v>
      </c>
      <c r="L644" s="8" t="s">
        <v>27</v>
      </c>
      <c r="M644" s="10">
        <v>2012</v>
      </c>
      <c r="N644" s="11" t="s">
        <v>2676</v>
      </c>
      <c r="O644" s="8" t="s">
        <v>29</v>
      </c>
      <c r="P644" s="8" t="s">
        <v>2677</v>
      </c>
      <c r="Q644" s="8" t="s">
        <v>2678</v>
      </c>
    </row>
    <row r="645" spans="1:17" s="8" customFormat="1" ht="12.75" x14ac:dyDescent="0.2">
      <c r="A645" s="8" t="s">
        <v>4969</v>
      </c>
      <c r="B645" s="8" t="s">
        <v>19</v>
      </c>
      <c r="C645" s="8" t="s">
        <v>52</v>
      </c>
      <c r="D645" s="9" t="s">
        <v>21</v>
      </c>
      <c r="E645" s="9" t="s">
        <v>21</v>
      </c>
      <c r="F645" s="8" t="s">
        <v>22</v>
      </c>
      <c r="G645" s="8" t="s">
        <v>23</v>
      </c>
      <c r="H645" s="8" t="s">
        <v>53</v>
      </c>
      <c r="I645" s="10" t="s">
        <v>3258</v>
      </c>
      <c r="J645" s="8" t="s">
        <v>114</v>
      </c>
      <c r="K645" s="8" t="s">
        <v>3317</v>
      </c>
      <c r="L645" s="8" t="s">
        <v>27</v>
      </c>
      <c r="M645" s="15">
        <v>2012</v>
      </c>
      <c r="N645" s="13">
        <v>41255</v>
      </c>
      <c r="O645" s="8" t="s">
        <v>29</v>
      </c>
      <c r="P645" s="8" t="s">
        <v>4970</v>
      </c>
      <c r="Q645" s="8" t="s">
        <v>4971</v>
      </c>
    </row>
    <row r="646" spans="1:17" s="8" customFormat="1" ht="12.75" x14ac:dyDescent="0.2">
      <c r="A646" s="8" t="s">
        <v>2679</v>
      </c>
      <c r="B646" s="8" t="s">
        <v>19</v>
      </c>
      <c r="C646" s="8" t="s">
        <v>52</v>
      </c>
      <c r="D646" s="9" t="s">
        <v>21</v>
      </c>
      <c r="E646" s="9" t="s">
        <v>21</v>
      </c>
      <c r="F646" s="8" t="s">
        <v>22</v>
      </c>
      <c r="G646" s="8" t="s">
        <v>23</v>
      </c>
      <c r="H646" s="8" t="s">
        <v>53</v>
      </c>
      <c r="I646" s="10" t="s">
        <v>25</v>
      </c>
      <c r="J646" s="8" t="s">
        <v>114</v>
      </c>
      <c r="K646" s="8" t="s">
        <v>1822</v>
      </c>
      <c r="L646" s="8" t="s">
        <v>27</v>
      </c>
      <c r="M646" s="10">
        <v>2012</v>
      </c>
      <c r="N646" s="13">
        <v>41267</v>
      </c>
      <c r="O646" s="8" t="s">
        <v>29</v>
      </c>
      <c r="P646" s="8" t="s">
        <v>2680</v>
      </c>
      <c r="Q646" s="8" t="s">
        <v>2681</v>
      </c>
    </row>
    <row r="647" spans="1:17" s="8" customFormat="1" ht="12.75" x14ac:dyDescent="0.2">
      <c r="A647" s="8" t="s">
        <v>4972</v>
      </c>
      <c r="B647" s="8" t="s">
        <v>19</v>
      </c>
      <c r="C647" s="8" t="s">
        <v>52</v>
      </c>
      <c r="D647" s="9" t="s">
        <v>21</v>
      </c>
      <c r="E647" s="9" t="s">
        <v>21</v>
      </c>
      <c r="F647" s="8" t="s">
        <v>22</v>
      </c>
      <c r="G647" s="8" t="s">
        <v>23</v>
      </c>
      <c r="H647" s="8" t="s">
        <v>53</v>
      </c>
      <c r="I647" s="10" t="s">
        <v>3258</v>
      </c>
      <c r="J647" s="8" t="s">
        <v>114</v>
      </c>
      <c r="K647" s="8" t="s">
        <v>3277</v>
      </c>
      <c r="L647" s="8" t="s">
        <v>27</v>
      </c>
      <c r="M647" s="15">
        <v>2012</v>
      </c>
      <c r="N647" s="13">
        <v>41229</v>
      </c>
      <c r="O647" s="8" t="s">
        <v>29</v>
      </c>
      <c r="P647" s="8" t="s">
        <v>4973</v>
      </c>
      <c r="Q647" s="8" t="s">
        <v>4974</v>
      </c>
    </row>
    <row r="648" spans="1:17" s="8" customFormat="1" ht="12.75" x14ac:dyDescent="0.2">
      <c r="A648" s="8" t="s">
        <v>4975</v>
      </c>
      <c r="B648" s="8" t="s">
        <v>19</v>
      </c>
      <c r="C648" s="8" t="s">
        <v>52</v>
      </c>
      <c r="D648" s="9" t="s">
        <v>21</v>
      </c>
      <c r="E648" s="9" t="s">
        <v>21</v>
      </c>
      <c r="F648" s="8" t="s">
        <v>22</v>
      </c>
      <c r="G648" s="8" t="s">
        <v>23</v>
      </c>
      <c r="H648" s="8" t="s">
        <v>53</v>
      </c>
      <c r="I648" s="10" t="s">
        <v>3258</v>
      </c>
      <c r="J648" s="8" t="s">
        <v>114</v>
      </c>
      <c r="K648" s="8" t="s">
        <v>3277</v>
      </c>
      <c r="L648" s="8" t="s">
        <v>27</v>
      </c>
      <c r="M648" s="15">
        <v>2012</v>
      </c>
      <c r="N648" s="13">
        <v>41079</v>
      </c>
      <c r="O648" s="8" t="s">
        <v>29</v>
      </c>
      <c r="P648" s="8" t="s">
        <v>4976</v>
      </c>
      <c r="Q648" s="8" t="s">
        <v>4977</v>
      </c>
    </row>
    <row r="649" spans="1:17" s="8" customFormat="1" ht="12.75" x14ac:dyDescent="0.2">
      <c r="A649" s="8" t="s">
        <v>4985</v>
      </c>
      <c r="B649" s="8" t="s">
        <v>19</v>
      </c>
      <c r="C649" s="8" t="s">
        <v>52</v>
      </c>
      <c r="D649" s="9" t="s">
        <v>21</v>
      </c>
      <c r="E649" s="9" t="s">
        <v>21</v>
      </c>
      <c r="F649" s="8" t="s">
        <v>22</v>
      </c>
      <c r="G649" s="8" t="s">
        <v>23</v>
      </c>
      <c r="H649" s="8" t="s">
        <v>53</v>
      </c>
      <c r="I649" s="10" t="s">
        <v>3258</v>
      </c>
      <c r="J649" s="8" t="s">
        <v>114</v>
      </c>
      <c r="K649" s="8" t="s">
        <v>3392</v>
      </c>
      <c r="L649" s="8" t="s">
        <v>27</v>
      </c>
      <c r="M649" s="15">
        <v>2012</v>
      </c>
      <c r="N649" s="13">
        <v>41045</v>
      </c>
      <c r="O649" s="8" t="s">
        <v>29</v>
      </c>
      <c r="P649" s="8" t="s">
        <v>4986</v>
      </c>
      <c r="Q649" s="8" t="s">
        <v>4987</v>
      </c>
    </row>
    <row r="650" spans="1:17" s="8" customFormat="1" ht="12.75" x14ac:dyDescent="0.2">
      <c r="A650" s="8" t="s">
        <v>4982</v>
      </c>
      <c r="B650" s="8" t="s">
        <v>19</v>
      </c>
      <c r="C650" s="8" t="s">
        <v>52</v>
      </c>
      <c r="D650" s="9" t="s">
        <v>21</v>
      </c>
      <c r="E650" s="9" t="s">
        <v>21</v>
      </c>
      <c r="F650" s="8" t="s">
        <v>22</v>
      </c>
      <c r="G650" s="8" t="s">
        <v>23</v>
      </c>
      <c r="H650" s="8" t="s">
        <v>53</v>
      </c>
      <c r="I650" s="10" t="s">
        <v>3258</v>
      </c>
      <c r="J650" s="8" t="s">
        <v>114</v>
      </c>
      <c r="K650" s="8" t="s">
        <v>3277</v>
      </c>
      <c r="L650" s="8" t="s">
        <v>27</v>
      </c>
      <c r="M650" s="15">
        <v>2012</v>
      </c>
      <c r="N650" s="13">
        <v>40989</v>
      </c>
      <c r="O650" s="8" t="s">
        <v>29</v>
      </c>
      <c r="P650" s="8" t="s">
        <v>4983</v>
      </c>
      <c r="Q650" s="8" t="s">
        <v>4984</v>
      </c>
    </row>
    <row r="651" spans="1:17" s="8" customFormat="1" ht="12.75" x14ac:dyDescent="0.2">
      <c r="A651" s="8" t="s">
        <v>2682</v>
      </c>
      <c r="B651" s="8" t="s">
        <v>19</v>
      </c>
      <c r="C651" s="8" t="s">
        <v>52</v>
      </c>
      <c r="D651" s="9" t="s">
        <v>21</v>
      </c>
      <c r="E651" s="9" t="s">
        <v>21</v>
      </c>
      <c r="F651" s="8" t="s">
        <v>22</v>
      </c>
      <c r="G651" s="8" t="s">
        <v>23</v>
      </c>
      <c r="H651" s="8" t="s">
        <v>53</v>
      </c>
      <c r="I651" s="10" t="s">
        <v>25</v>
      </c>
      <c r="J651" s="8" t="s">
        <v>114</v>
      </c>
      <c r="K651" s="8" t="s">
        <v>115</v>
      </c>
      <c r="L651" s="8" t="s">
        <v>27</v>
      </c>
      <c r="M651" s="10">
        <v>2013</v>
      </c>
      <c r="N651" s="11" t="s">
        <v>2683</v>
      </c>
      <c r="O651" s="8" t="s">
        <v>29</v>
      </c>
      <c r="P651" s="8" t="s">
        <v>2684</v>
      </c>
      <c r="Q651" s="8" t="s">
        <v>2685</v>
      </c>
    </row>
    <row r="652" spans="1:17" s="8" customFormat="1" ht="12.75" x14ac:dyDescent="0.2">
      <c r="A652" s="8" t="s">
        <v>7436</v>
      </c>
      <c r="B652" s="8" t="s">
        <v>19</v>
      </c>
      <c r="C652" s="8" t="s">
        <v>52</v>
      </c>
      <c r="D652" s="9" t="s">
        <v>21</v>
      </c>
      <c r="E652" s="9" t="s">
        <v>21</v>
      </c>
      <c r="F652" s="8" t="s">
        <v>22</v>
      </c>
      <c r="G652" s="8" t="s">
        <v>23</v>
      </c>
      <c r="H652" s="8" t="s">
        <v>53</v>
      </c>
      <c r="I652" s="10" t="s">
        <v>7164</v>
      </c>
      <c r="J652" s="8" t="s">
        <v>7281</v>
      </c>
      <c r="K652" s="8" t="s">
        <v>7281</v>
      </c>
      <c r="L652" s="8" t="s">
        <v>27</v>
      </c>
      <c r="M652" s="11">
        <v>2006</v>
      </c>
      <c r="N652" s="11" t="s">
        <v>7437</v>
      </c>
      <c r="O652" s="8" t="s">
        <v>29</v>
      </c>
      <c r="P652" s="8" t="s">
        <v>7438</v>
      </c>
      <c r="Q652" s="8" t="s">
        <v>7439</v>
      </c>
    </row>
    <row r="653" spans="1:17" s="8" customFormat="1" ht="12.75" x14ac:dyDescent="0.2">
      <c r="A653" s="8" t="s">
        <v>5104</v>
      </c>
      <c r="B653" s="8" t="s">
        <v>782</v>
      </c>
      <c r="C653" s="8" t="s">
        <v>783</v>
      </c>
      <c r="D653" s="9" t="s">
        <v>784</v>
      </c>
      <c r="E653" s="9" t="s">
        <v>784</v>
      </c>
      <c r="F653" s="8" t="s">
        <v>784</v>
      </c>
      <c r="G653" s="8" t="s">
        <v>23</v>
      </c>
      <c r="H653" s="8" t="s">
        <v>784</v>
      </c>
      <c r="I653" s="10" t="s">
        <v>3258</v>
      </c>
      <c r="J653" s="8" t="s">
        <v>114</v>
      </c>
      <c r="K653" s="8" t="s">
        <v>3541</v>
      </c>
      <c r="L653" s="8" t="s">
        <v>27</v>
      </c>
      <c r="M653" s="15">
        <v>2013</v>
      </c>
      <c r="N653" s="13">
        <v>41358</v>
      </c>
      <c r="O653" s="8" t="s">
        <v>29</v>
      </c>
      <c r="P653" s="8" t="s">
        <v>5105</v>
      </c>
      <c r="Q653" s="8" t="s">
        <v>5106</v>
      </c>
    </row>
    <row r="654" spans="1:17" s="8" customFormat="1" ht="12.75" x14ac:dyDescent="0.2">
      <c r="A654" s="8" t="s">
        <v>7440</v>
      </c>
      <c r="B654" s="8" t="s">
        <v>19</v>
      </c>
      <c r="C654" s="12" t="s">
        <v>67</v>
      </c>
      <c r="D654" s="9" t="s">
        <v>68</v>
      </c>
      <c r="E654" s="9" t="s">
        <v>69</v>
      </c>
      <c r="F654" s="8" t="s">
        <v>22</v>
      </c>
      <c r="G654" s="8" t="s">
        <v>23</v>
      </c>
      <c r="H654" s="8" t="s">
        <v>70</v>
      </c>
      <c r="I654" s="10" t="s">
        <v>7164</v>
      </c>
      <c r="J654" s="8" t="s">
        <v>7281</v>
      </c>
      <c r="K654" s="8" t="s">
        <v>7281</v>
      </c>
      <c r="L654" s="8" t="s">
        <v>27</v>
      </c>
      <c r="M654" s="11">
        <v>2009</v>
      </c>
      <c r="N654" s="11" t="s">
        <v>1397</v>
      </c>
      <c r="O654" s="8" t="s">
        <v>29</v>
      </c>
      <c r="P654" s="8" t="s">
        <v>7441</v>
      </c>
      <c r="Q654" s="8" t="s">
        <v>7442</v>
      </c>
    </row>
    <row r="655" spans="1:17" s="8" customFormat="1" ht="12.75" x14ac:dyDescent="0.2">
      <c r="A655" s="8" t="s">
        <v>6728</v>
      </c>
      <c r="B655" s="8" t="s">
        <v>19</v>
      </c>
      <c r="C655" s="12" t="s">
        <v>67</v>
      </c>
      <c r="D655" s="9" t="s">
        <v>68</v>
      </c>
      <c r="E655" s="9" t="s">
        <v>69</v>
      </c>
      <c r="F655" s="8" t="s">
        <v>4919</v>
      </c>
      <c r="G655" s="8" t="s">
        <v>23</v>
      </c>
      <c r="H655" s="17" t="s">
        <v>70</v>
      </c>
      <c r="I655" s="10" t="s">
        <v>5662</v>
      </c>
      <c r="J655" s="8" t="s">
        <v>6694</v>
      </c>
      <c r="K655" s="8" t="s">
        <v>6694</v>
      </c>
      <c r="L655" s="8" t="s">
        <v>27</v>
      </c>
      <c r="M655" s="15">
        <v>2005</v>
      </c>
      <c r="N655" s="11" t="s">
        <v>421</v>
      </c>
      <c r="O655" s="8" t="s">
        <v>29</v>
      </c>
      <c r="P655" s="8" t="s">
        <v>6729</v>
      </c>
      <c r="Q655" s="8" t="s">
        <v>6730</v>
      </c>
    </row>
    <row r="656" spans="1:17" s="8" customFormat="1" ht="12.75" x14ac:dyDescent="0.2">
      <c r="A656" s="8" t="s">
        <v>5546</v>
      </c>
      <c r="B656" s="8" t="s">
        <v>19</v>
      </c>
      <c r="C656" s="8" t="s">
        <v>5547</v>
      </c>
      <c r="D656" s="9" t="s">
        <v>21</v>
      </c>
      <c r="E656" s="9" t="s">
        <v>21</v>
      </c>
      <c r="F656" s="8" t="s">
        <v>22</v>
      </c>
      <c r="G656" s="8" t="s">
        <v>23</v>
      </c>
      <c r="H656" s="8" t="s">
        <v>5548</v>
      </c>
      <c r="I656" s="10" t="s">
        <v>5525</v>
      </c>
      <c r="J656" s="8" t="s">
        <v>5526</v>
      </c>
      <c r="K656" s="8" t="s">
        <v>5549</v>
      </c>
      <c r="L656" s="8" t="s">
        <v>27</v>
      </c>
      <c r="M656" s="11">
        <v>1983</v>
      </c>
      <c r="N656" s="11" t="s">
        <v>5550</v>
      </c>
      <c r="O656" s="8" t="s">
        <v>29</v>
      </c>
      <c r="P656" s="8" t="s">
        <v>5551</v>
      </c>
      <c r="Q656" s="8" t="s">
        <v>5552</v>
      </c>
    </row>
    <row r="657" spans="1:17" s="8" customFormat="1" ht="12.75" x14ac:dyDescent="0.2">
      <c r="A657" s="8" t="s">
        <v>7443</v>
      </c>
      <c r="B657" s="8" t="s">
        <v>19</v>
      </c>
      <c r="C657" s="8" t="s">
        <v>52</v>
      </c>
      <c r="D657" s="9" t="s">
        <v>21</v>
      </c>
      <c r="E657" s="9" t="s">
        <v>21</v>
      </c>
      <c r="F657" s="8" t="s">
        <v>22</v>
      </c>
      <c r="G657" s="8" t="s">
        <v>23</v>
      </c>
      <c r="H657" s="8" t="s">
        <v>53</v>
      </c>
      <c r="I657" s="10" t="s">
        <v>7164</v>
      </c>
      <c r="J657" s="8" t="s">
        <v>7165</v>
      </c>
      <c r="K657" s="8" t="s">
        <v>7165</v>
      </c>
      <c r="L657" s="8" t="s">
        <v>27</v>
      </c>
      <c r="M657" s="11">
        <v>1999</v>
      </c>
      <c r="N657" s="11" t="s">
        <v>41</v>
      </c>
      <c r="O657" s="8" t="s">
        <v>29</v>
      </c>
      <c r="P657" s="8" t="s">
        <v>7172</v>
      </c>
      <c r="Q657" s="8" t="s">
        <v>7444</v>
      </c>
    </row>
    <row r="658" spans="1:17" s="8" customFormat="1" ht="12.75" x14ac:dyDescent="0.2">
      <c r="A658" s="8" t="s">
        <v>2686</v>
      </c>
      <c r="B658" s="8" t="s">
        <v>19</v>
      </c>
      <c r="C658" s="8" t="s">
        <v>52</v>
      </c>
      <c r="D658" s="9" t="s">
        <v>21</v>
      </c>
      <c r="E658" s="9" t="s">
        <v>21</v>
      </c>
      <c r="F658" s="8" t="s">
        <v>22</v>
      </c>
      <c r="G658" s="8" t="s">
        <v>23</v>
      </c>
      <c r="H658" s="8" t="s">
        <v>53</v>
      </c>
      <c r="I658" s="10" t="s">
        <v>25</v>
      </c>
      <c r="J658" s="8" t="s">
        <v>26</v>
      </c>
      <c r="K658" s="8" t="s">
        <v>26</v>
      </c>
      <c r="L658" s="8" t="s">
        <v>27</v>
      </c>
      <c r="M658" s="10">
        <v>2003</v>
      </c>
      <c r="N658" s="11" t="s">
        <v>248</v>
      </c>
      <c r="O658" s="8" t="s">
        <v>29</v>
      </c>
      <c r="P658" s="8" t="s">
        <v>279</v>
      </c>
      <c r="Q658" s="8" t="s">
        <v>2687</v>
      </c>
    </row>
    <row r="659" spans="1:17" s="8" customFormat="1" ht="12.75" x14ac:dyDescent="0.2">
      <c r="A659" s="8" t="s">
        <v>6724</v>
      </c>
      <c r="B659" s="8" t="s">
        <v>19</v>
      </c>
      <c r="C659" s="8" t="s">
        <v>6725</v>
      </c>
      <c r="D659" s="9" t="s">
        <v>21</v>
      </c>
      <c r="E659" s="9" t="s">
        <v>21</v>
      </c>
      <c r="F659" s="8" t="s">
        <v>22</v>
      </c>
      <c r="G659" s="8" t="s">
        <v>23</v>
      </c>
      <c r="H659" s="17" t="s">
        <v>1074</v>
      </c>
      <c r="I659" s="10" t="s">
        <v>5662</v>
      </c>
      <c r="J659" s="8" t="s">
        <v>6694</v>
      </c>
      <c r="K659" s="8" t="s">
        <v>6694</v>
      </c>
      <c r="L659" s="8" t="s">
        <v>27</v>
      </c>
      <c r="M659" s="15">
        <v>2005</v>
      </c>
      <c r="N659" s="11" t="s">
        <v>421</v>
      </c>
      <c r="O659" s="8" t="s">
        <v>29</v>
      </c>
      <c r="P659" s="8" t="s">
        <v>6726</v>
      </c>
      <c r="Q659" s="8" t="s">
        <v>6727</v>
      </c>
    </row>
    <row r="660" spans="1:17" s="8" customFormat="1" ht="12.75" x14ac:dyDescent="0.2">
      <c r="A660" s="8" t="s">
        <v>7445</v>
      </c>
      <c r="B660" s="8" t="s">
        <v>19</v>
      </c>
      <c r="C660" s="8" t="s">
        <v>52</v>
      </c>
      <c r="D660" s="9" t="s">
        <v>21</v>
      </c>
      <c r="E660" s="9" t="s">
        <v>21</v>
      </c>
      <c r="F660" s="8" t="s">
        <v>22</v>
      </c>
      <c r="G660" s="8" t="s">
        <v>23</v>
      </c>
      <c r="H660" s="8" t="s">
        <v>53</v>
      </c>
      <c r="I660" s="10" t="s">
        <v>7164</v>
      </c>
      <c r="J660" s="8" t="s">
        <v>7165</v>
      </c>
      <c r="K660" s="8" t="s">
        <v>7165</v>
      </c>
      <c r="L660" s="8" t="s">
        <v>27</v>
      </c>
      <c r="M660" s="11">
        <v>2005</v>
      </c>
      <c r="N660" s="11" t="s">
        <v>421</v>
      </c>
      <c r="O660" s="8" t="s">
        <v>29</v>
      </c>
      <c r="P660" s="8" t="s">
        <v>7446</v>
      </c>
      <c r="Q660" s="8" t="s">
        <v>7447</v>
      </c>
    </row>
    <row r="661" spans="1:17" s="8" customFormat="1" ht="12.75" x14ac:dyDescent="0.2">
      <c r="A661" s="8" t="s">
        <v>7448</v>
      </c>
      <c r="B661" s="8" t="s">
        <v>19</v>
      </c>
      <c r="C661" s="8" t="s">
        <v>52</v>
      </c>
      <c r="D661" s="9" t="s">
        <v>21</v>
      </c>
      <c r="E661" s="9" t="s">
        <v>21</v>
      </c>
      <c r="F661" s="8" t="s">
        <v>22</v>
      </c>
      <c r="G661" s="8" t="s">
        <v>23</v>
      </c>
      <c r="H661" s="8" t="s">
        <v>53</v>
      </c>
      <c r="I661" s="10" t="s">
        <v>7164</v>
      </c>
      <c r="J661" s="8" t="s">
        <v>7165</v>
      </c>
      <c r="K661" s="8" t="s">
        <v>7165</v>
      </c>
      <c r="L661" s="8" t="s">
        <v>27</v>
      </c>
      <c r="M661" s="11">
        <v>2005</v>
      </c>
      <c r="N661" s="11" t="s">
        <v>421</v>
      </c>
      <c r="O661" s="8" t="s">
        <v>29</v>
      </c>
      <c r="P661" s="8" t="s">
        <v>7449</v>
      </c>
      <c r="Q661" s="8" t="s">
        <v>7450</v>
      </c>
    </row>
    <row r="662" spans="1:17" s="8" customFormat="1" ht="12.75" x14ac:dyDescent="0.2">
      <c r="A662" s="8" t="s">
        <v>6710</v>
      </c>
      <c r="B662" s="8" t="s">
        <v>19</v>
      </c>
      <c r="C662" s="8" t="s">
        <v>52</v>
      </c>
      <c r="D662" s="9" t="s">
        <v>21</v>
      </c>
      <c r="E662" s="9" t="s">
        <v>21</v>
      </c>
      <c r="F662" s="8" t="s">
        <v>22</v>
      </c>
      <c r="G662" s="8" t="s">
        <v>23</v>
      </c>
      <c r="H662" s="8" t="s">
        <v>53</v>
      </c>
      <c r="I662" s="10" t="s">
        <v>5662</v>
      </c>
      <c r="J662" s="8" t="s">
        <v>6694</v>
      </c>
      <c r="K662" s="8" t="s">
        <v>6698</v>
      </c>
      <c r="L662" s="8" t="s">
        <v>27</v>
      </c>
      <c r="M662" s="15">
        <v>2001</v>
      </c>
      <c r="N662" s="11" t="s">
        <v>156</v>
      </c>
      <c r="O662" s="8" t="s">
        <v>29</v>
      </c>
      <c r="P662" s="8" t="s">
        <v>6711</v>
      </c>
      <c r="Q662" s="8" t="s">
        <v>6712</v>
      </c>
    </row>
    <row r="663" spans="1:17" s="8" customFormat="1" ht="12.75" x14ac:dyDescent="0.2">
      <c r="A663" s="8" t="s">
        <v>7451</v>
      </c>
      <c r="B663" s="8" t="s">
        <v>19</v>
      </c>
      <c r="C663" s="8" t="s">
        <v>52</v>
      </c>
      <c r="D663" s="9" t="s">
        <v>21</v>
      </c>
      <c r="E663" s="9" t="s">
        <v>21</v>
      </c>
      <c r="F663" s="8" t="s">
        <v>22</v>
      </c>
      <c r="G663" s="8" t="s">
        <v>23</v>
      </c>
      <c r="H663" s="8" t="s">
        <v>53</v>
      </c>
      <c r="I663" s="10" t="s">
        <v>7164</v>
      </c>
      <c r="J663" s="8" t="s">
        <v>7165</v>
      </c>
      <c r="K663" s="8" t="s">
        <v>7165</v>
      </c>
      <c r="L663" s="8" t="s">
        <v>27</v>
      </c>
      <c r="M663" s="11">
        <v>2005</v>
      </c>
      <c r="N663" s="11" t="s">
        <v>421</v>
      </c>
      <c r="O663" s="8" t="s">
        <v>29</v>
      </c>
      <c r="P663" s="8" t="s">
        <v>7452</v>
      </c>
      <c r="Q663" s="8" t="s">
        <v>7453</v>
      </c>
    </row>
    <row r="664" spans="1:17" s="8" customFormat="1" ht="12.75" x14ac:dyDescent="0.2">
      <c r="A664" s="8" t="s">
        <v>6752</v>
      </c>
      <c r="B664" s="8" t="s">
        <v>19</v>
      </c>
      <c r="C664" s="12" t="s">
        <v>67</v>
      </c>
      <c r="D664" s="9" t="s">
        <v>68</v>
      </c>
      <c r="E664" s="9" t="s">
        <v>69</v>
      </c>
      <c r="F664" s="8" t="s">
        <v>4919</v>
      </c>
      <c r="G664" s="8" t="s">
        <v>23</v>
      </c>
      <c r="H664" s="17" t="s">
        <v>70</v>
      </c>
      <c r="I664" s="10" t="s">
        <v>5662</v>
      </c>
      <c r="J664" s="8" t="s">
        <v>6694</v>
      </c>
      <c r="K664" s="8" t="s">
        <v>6694</v>
      </c>
      <c r="L664" s="8" t="s">
        <v>27</v>
      </c>
      <c r="M664" s="15">
        <v>2006</v>
      </c>
      <c r="N664" s="11" t="s">
        <v>1087</v>
      </c>
      <c r="O664" s="8" t="s">
        <v>29</v>
      </c>
      <c r="P664" s="8" t="s">
        <v>6753</v>
      </c>
      <c r="Q664" s="8" t="s">
        <v>6754</v>
      </c>
    </row>
    <row r="665" spans="1:17" s="8" customFormat="1" ht="12.75" x14ac:dyDescent="0.2">
      <c r="A665" s="8" t="s">
        <v>3561</v>
      </c>
      <c r="B665" s="8" t="s">
        <v>19</v>
      </c>
      <c r="C665" s="8" t="s">
        <v>20</v>
      </c>
      <c r="D665" s="9" t="s">
        <v>21</v>
      </c>
      <c r="E665" s="9" t="s">
        <v>21</v>
      </c>
      <c r="F665" s="8" t="s">
        <v>22</v>
      </c>
      <c r="G665" s="8" t="s">
        <v>23</v>
      </c>
      <c r="H665" s="8" t="s">
        <v>24</v>
      </c>
      <c r="I665" s="10" t="s">
        <v>3258</v>
      </c>
      <c r="J665" s="8" t="s">
        <v>114</v>
      </c>
      <c r="K665" s="8" t="s">
        <v>3425</v>
      </c>
      <c r="L665" s="8" t="s">
        <v>27</v>
      </c>
      <c r="M665" s="15">
        <v>2001</v>
      </c>
      <c r="N665" s="11" t="s">
        <v>156</v>
      </c>
      <c r="O665" s="8" t="s">
        <v>29</v>
      </c>
      <c r="P665" s="8" t="s">
        <v>3562</v>
      </c>
      <c r="Q665" s="8" t="s">
        <v>3563</v>
      </c>
    </row>
    <row r="666" spans="1:17" s="8" customFormat="1" ht="12.75" x14ac:dyDescent="0.2">
      <c r="A666" s="8" t="s">
        <v>5313</v>
      </c>
      <c r="B666" s="8" t="s">
        <v>19</v>
      </c>
      <c r="C666" s="8" t="s">
        <v>52</v>
      </c>
      <c r="D666" s="9" t="s">
        <v>21</v>
      </c>
      <c r="E666" s="9" t="s">
        <v>21</v>
      </c>
      <c r="F666" s="8" t="s">
        <v>22</v>
      </c>
      <c r="G666" s="8" t="s">
        <v>23</v>
      </c>
      <c r="H666" s="8" t="s">
        <v>53</v>
      </c>
      <c r="I666" s="10" t="s">
        <v>3258</v>
      </c>
      <c r="J666" s="8" t="s">
        <v>5222</v>
      </c>
      <c r="K666" s="8" t="s">
        <v>5223</v>
      </c>
      <c r="L666" s="8" t="s">
        <v>27</v>
      </c>
      <c r="M666" s="15">
        <v>2004</v>
      </c>
      <c r="N666" s="11" t="s">
        <v>366</v>
      </c>
      <c r="O666" s="8" t="s">
        <v>29</v>
      </c>
      <c r="P666" s="8" t="s">
        <v>5314</v>
      </c>
      <c r="Q666" s="8" t="s">
        <v>5315</v>
      </c>
    </row>
    <row r="667" spans="1:17" s="8" customFormat="1" ht="12.75" x14ac:dyDescent="0.2">
      <c r="A667" s="8" t="s">
        <v>2688</v>
      </c>
      <c r="B667" s="8" t="s">
        <v>19</v>
      </c>
      <c r="C667" s="8" t="s">
        <v>52</v>
      </c>
      <c r="D667" s="9" t="s">
        <v>21</v>
      </c>
      <c r="E667" s="9" t="s">
        <v>21</v>
      </c>
      <c r="F667" s="8" t="s">
        <v>22</v>
      </c>
      <c r="G667" s="8" t="s">
        <v>23</v>
      </c>
      <c r="H667" s="8" t="s">
        <v>53</v>
      </c>
      <c r="I667" s="10" t="s">
        <v>25</v>
      </c>
      <c r="J667" s="8" t="s">
        <v>26</v>
      </c>
      <c r="K667" s="8" t="s">
        <v>26</v>
      </c>
      <c r="L667" s="8" t="s">
        <v>27</v>
      </c>
      <c r="M667" s="10">
        <v>2008</v>
      </c>
      <c r="N667" s="11" t="s">
        <v>1167</v>
      </c>
      <c r="O667" s="8" t="s">
        <v>29</v>
      </c>
      <c r="P667" s="8" t="s">
        <v>2142</v>
      </c>
      <c r="Q667" s="8" t="s">
        <v>2689</v>
      </c>
    </row>
    <row r="668" spans="1:17" s="8" customFormat="1" ht="12.75" x14ac:dyDescent="0.2">
      <c r="A668" s="8" t="s">
        <v>7454</v>
      </c>
      <c r="B668" s="8" t="s">
        <v>19</v>
      </c>
      <c r="C668" s="8" t="s">
        <v>52</v>
      </c>
      <c r="D668" s="9" t="s">
        <v>21</v>
      </c>
      <c r="E668" s="9" t="s">
        <v>21</v>
      </c>
      <c r="F668" s="8" t="s">
        <v>22</v>
      </c>
      <c r="G668" s="8" t="s">
        <v>23</v>
      </c>
      <c r="H668" s="8" t="s">
        <v>53</v>
      </c>
      <c r="I668" s="10" t="s">
        <v>7164</v>
      </c>
      <c r="J668" s="8" t="s">
        <v>7165</v>
      </c>
      <c r="K668" s="8" t="s">
        <v>7455</v>
      </c>
      <c r="L668" s="8" t="s">
        <v>27</v>
      </c>
      <c r="M668" s="11">
        <v>2004</v>
      </c>
      <c r="N668" s="11" t="s">
        <v>366</v>
      </c>
      <c r="O668" s="8" t="s">
        <v>29</v>
      </c>
      <c r="P668" s="8" t="s">
        <v>7456</v>
      </c>
      <c r="Q668" s="8" t="s">
        <v>7457</v>
      </c>
    </row>
    <row r="669" spans="1:17" s="8" customFormat="1" ht="12.75" x14ac:dyDescent="0.2">
      <c r="A669" s="8" t="s">
        <v>7458</v>
      </c>
      <c r="B669" s="8" t="s">
        <v>19</v>
      </c>
      <c r="C669" s="8" t="s">
        <v>52</v>
      </c>
      <c r="D669" s="9" t="s">
        <v>21</v>
      </c>
      <c r="E669" s="9" t="s">
        <v>21</v>
      </c>
      <c r="F669" s="8" t="s">
        <v>22</v>
      </c>
      <c r="G669" s="8" t="s">
        <v>23</v>
      </c>
      <c r="H669" s="8" t="s">
        <v>53</v>
      </c>
      <c r="I669" s="10" t="s">
        <v>7164</v>
      </c>
      <c r="J669" s="8" t="s">
        <v>7165</v>
      </c>
      <c r="K669" s="8" t="s">
        <v>7165</v>
      </c>
      <c r="L669" s="8" t="s">
        <v>27</v>
      </c>
      <c r="M669" s="11">
        <v>2005</v>
      </c>
      <c r="N669" s="11" t="s">
        <v>421</v>
      </c>
      <c r="O669" s="8" t="s">
        <v>29</v>
      </c>
      <c r="P669" s="8" t="s">
        <v>7459</v>
      </c>
      <c r="Q669" s="8" t="s">
        <v>7460</v>
      </c>
    </row>
    <row r="670" spans="1:17" s="8" customFormat="1" ht="12.75" x14ac:dyDescent="0.2">
      <c r="A670" s="8" t="s">
        <v>5763</v>
      </c>
      <c r="B670" s="8" t="s">
        <v>19</v>
      </c>
      <c r="C670" s="8" t="s">
        <v>52</v>
      </c>
      <c r="D670" s="9" t="s">
        <v>21</v>
      </c>
      <c r="E670" s="9" t="s">
        <v>21</v>
      </c>
      <c r="F670" s="8" t="s">
        <v>22</v>
      </c>
      <c r="G670" s="8" t="s">
        <v>23</v>
      </c>
      <c r="H670" s="8" t="s">
        <v>53</v>
      </c>
      <c r="I670" s="10" t="s">
        <v>5662</v>
      </c>
      <c r="J670" s="8" t="s">
        <v>5663</v>
      </c>
      <c r="K670" s="8" t="s">
        <v>5663</v>
      </c>
      <c r="L670" s="8" t="s">
        <v>27</v>
      </c>
      <c r="M670" s="15">
        <v>2012</v>
      </c>
      <c r="N670" s="13">
        <v>40993</v>
      </c>
      <c r="O670" s="8" t="s">
        <v>29</v>
      </c>
      <c r="P670" s="8" t="s">
        <v>5764</v>
      </c>
      <c r="Q670" s="8" t="s">
        <v>5765</v>
      </c>
    </row>
    <row r="671" spans="1:17" s="8" customFormat="1" ht="12.75" x14ac:dyDescent="0.2">
      <c r="A671" s="8" t="s">
        <v>5796</v>
      </c>
      <c r="B671" s="8" t="s">
        <v>19</v>
      </c>
      <c r="C671" s="8" t="s">
        <v>52</v>
      </c>
      <c r="D671" s="9" t="s">
        <v>21</v>
      </c>
      <c r="E671" s="9" t="s">
        <v>21</v>
      </c>
      <c r="F671" s="8" t="s">
        <v>22</v>
      </c>
      <c r="G671" s="8" t="s">
        <v>23</v>
      </c>
      <c r="H671" s="8" t="s">
        <v>53</v>
      </c>
      <c r="I671" s="10" t="s">
        <v>5662</v>
      </c>
      <c r="J671" s="8" t="s">
        <v>5663</v>
      </c>
      <c r="K671" s="8" t="s">
        <v>5663</v>
      </c>
      <c r="L671" s="8" t="s">
        <v>27</v>
      </c>
      <c r="M671" s="15">
        <v>2013</v>
      </c>
      <c r="N671" s="13">
        <v>41290</v>
      </c>
      <c r="O671" s="8" t="s">
        <v>29</v>
      </c>
      <c r="P671" s="8" t="s">
        <v>5797</v>
      </c>
      <c r="Q671" s="8" t="s">
        <v>5798</v>
      </c>
    </row>
    <row r="672" spans="1:17" s="8" customFormat="1" ht="12.75" x14ac:dyDescent="0.2">
      <c r="A672" s="8" t="s">
        <v>5793</v>
      </c>
      <c r="B672" s="8" t="s">
        <v>19</v>
      </c>
      <c r="C672" s="8" t="s">
        <v>52</v>
      </c>
      <c r="D672" s="9" t="s">
        <v>21</v>
      </c>
      <c r="E672" s="9" t="s">
        <v>21</v>
      </c>
      <c r="F672" s="8" t="s">
        <v>22</v>
      </c>
      <c r="G672" s="8" t="s">
        <v>23</v>
      </c>
      <c r="H672" s="8" t="s">
        <v>53</v>
      </c>
      <c r="I672" s="10" t="s">
        <v>5662</v>
      </c>
      <c r="J672" s="8" t="s">
        <v>5663</v>
      </c>
      <c r="K672" s="8" t="s">
        <v>5663</v>
      </c>
      <c r="L672" s="8" t="s">
        <v>27</v>
      </c>
      <c r="M672" s="15">
        <v>2013</v>
      </c>
      <c r="N672" s="13">
        <v>41290</v>
      </c>
      <c r="O672" s="8" t="s">
        <v>29</v>
      </c>
      <c r="P672" s="8" t="s">
        <v>5794</v>
      </c>
      <c r="Q672" s="8" t="s">
        <v>5795</v>
      </c>
    </row>
    <row r="673" spans="1:17" s="8" customFormat="1" ht="12.75" x14ac:dyDescent="0.2">
      <c r="A673" s="8" t="s">
        <v>5791</v>
      </c>
      <c r="B673" s="8" t="s">
        <v>19</v>
      </c>
      <c r="C673" s="8" t="s">
        <v>52</v>
      </c>
      <c r="D673" s="9" t="s">
        <v>21</v>
      </c>
      <c r="E673" s="9" t="s">
        <v>21</v>
      </c>
      <c r="F673" s="8" t="s">
        <v>22</v>
      </c>
      <c r="G673" s="8" t="s">
        <v>23</v>
      </c>
      <c r="H673" s="8" t="s">
        <v>53</v>
      </c>
      <c r="I673" s="10" t="s">
        <v>5662</v>
      </c>
      <c r="J673" s="8" t="s">
        <v>5663</v>
      </c>
      <c r="K673" s="8" t="s">
        <v>5663</v>
      </c>
      <c r="L673" s="8" t="s">
        <v>27</v>
      </c>
      <c r="M673" s="15">
        <v>2013</v>
      </c>
      <c r="N673" s="13">
        <v>41276</v>
      </c>
      <c r="O673" s="8" t="s">
        <v>29</v>
      </c>
      <c r="P673" s="8" t="s">
        <v>5792</v>
      </c>
      <c r="Q673" s="8" t="s">
        <v>5790</v>
      </c>
    </row>
    <row r="674" spans="1:17" s="8" customFormat="1" ht="12.75" x14ac:dyDescent="0.2">
      <c r="A674" s="8" t="s">
        <v>5802</v>
      </c>
      <c r="B674" s="8" t="s">
        <v>19</v>
      </c>
      <c r="C674" s="8" t="s">
        <v>52</v>
      </c>
      <c r="D674" s="9" t="s">
        <v>21</v>
      </c>
      <c r="E674" s="9" t="s">
        <v>21</v>
      </c>
      <c r="F674" s="8" t="s">
        <v>22</v>
      </c>
      <c r="G674" s="8" t="s">
        <v>23</v>
      </c>
      <c r="H674" s="8" t="s">
        <v>53</v>
      </c>
      <c r="I674" s="10" t="s">
        <v>5662</v>
      </c>
      <c r="J674" s="8" t="s">
        <v>5663</v>
      </c>
      <c r="K674" s="8" t="s">
        <v>5663</v>
      </c>
      <c r="L674" s="8" t="s">
        <v>27</v>
      </c>
      <c r="M674" s="15">
        <v>2013</v>
      </c>
      <c r="N674" s="13">
        <v>41290</v>
      </c>
      <c r="O674" s="8" t="s">
        <v>29</v>
      </c>
      <c r="P674" s="8" t="s">
        <v>5803</v>
      </c>
      <c r="Q674" s="8" t="s">
        <v>5804</v>
      </c>
    </row>
    <row r="675" spans="1:17" s="8" customFormat="1" ht="12.75" x14ac:dyDescent="0.2">
      <c r="A675" s="8" t="s">
        <v>5808</v>
      </c>
      <c r="B675" s="8" t="s">
        <v>19</v>
      </c>
      <c r="C675" s="8" t="s">
        <v>52</v>
      </c>
      <c r="D675" s="9" t="s">
        <v>21</v>
      </c>
      <c r="E675" s="9" t="s">
        <v>21</v>
      </c>
      <c r="F675" s="8" t="s">
        <v>22</v>
      </c>
      <c r="G675" s="8" t="s">
        <v>23</v>
      </c>
      <c r="H675" s="8" t="s">
        <v>53</v>
      </c>
      <c r="I675" s="10" t="s">
        <v>5662</v>
      </c>
      <c r="J675" s="8" t="s">
        <v>5663</v>
      </c>
      <c r="K675" s="8" t="s">
        <v>5663</v>
      </c>
      <c r="L675" s="8" t="s">
        <v>27</v>
      </c>
      <c r="M675" s="15">
        <v>2013</v>
      </c>
      <c r="N675" s="13">
        <v>41276</v>
      </c>
      <c r="O675" s="8" t="s">
        <v>29</v>
      </c>
      <c r="P675" s="8" t="s">
        <v>5809</v>
      </c>
      <c r="Q675" s="8" t="s">
        <v>5810</v>
      </c>
    </row>
    <row r="676" spans="1:17" s="8" customFormat="1" ht="12.75" x14ac:dyDescent="0.2">
      <c r="A676" s="8" t="s">
        <v>2690</v>
      </c>
      <c r="B676" s="8" t="s">
        <v>19</v>
      </c>
      <c r="C676" s="8" t="s">
        <v>52</v>
      </c>
      <c r="D676" s="9" t="s">
        <v>21</v>
      </c>
      <c r="E676" s="9" t="s">
        <v>21</v>
      </c>
      <c r="F676" s="8" t="s">
        <v>22</v>
      </c>
      <c r="G676" s="8" t="s">
        <v>23</v>
      </c>
      <c r="H676" s="8" t="s">
        <v>53</v>
      </c>
      <c r="I676" s="10" t="s">
        <v>25</v>
      </c>
      <c r="J676" s="8" t="s">
        <v>26</v>
      </c>
      <c r="K676" s="8" t="s">
        <v>26</v>
      </c>
      <c r="L676" s="8" t="s">
        <v>27</v>
      </c>
      <c r="M676" s="10">
        <v>2005</v>
      </c>
      <c r="N676" s="11" t="s">
        <v>421</v>
      </c>
      <c r="O676" s="8" t="s">
        <v>29</v>
      </c>
      <c r="P676" s="8" t="s">
        <v>2691</v>
      </c>
      <c r="Q676" s="8" t="s">
        <v>2692</v>
      </c>
    </row>
    <row r="677" spans="1:17" s="8" customFormat="1" ht="12.75" x14ac:dyDescent="0.2">
      <c r="A677" s="8" t="s">
        <v>2693</v>
      </c>
      <c r="B677" s="8" t="s">
        <v>19</v>
      </c>
      <c r="C677" s="8" t="s">
        <v>52</v>
      </c>
      <c r="D677" s="9" t="s">
        <v>21</v>
      </c>
      <c r="E677" s="9" t="s">
        <v>21</v>
      </c>
      <c r="F677" s="8" t="s">
        <v>22</v>
      </c>
      <c r="G677" s="8" t="s">
        <v>23</v>
      </c>
      <c r="H677" s="8" t="s">
        <v>53</v>
      </c>
      <c r="I677" s="10" t="s">
        <v>25</v>
      </c>
      <c r="J677" s="8" t="s">
        <v>26</v>
      </c>
      <c r="K677" s="8" t="s">
        <v>26</v>
      </c>
      <c r="L677" s="8" t="s">
        <v>27</v>
      </c>
      <c r="M677" s="10">
        <v>2006</v>
      </c>
      <c r="N677" s="11" t="s">
        <v>1087</v>
      </c>
      <c r="O677" s="8" t="s">
        <v>29</v>
      </c>
      <c r="P677" s="8" t="s">
        <v>2694</v>
      </c>
      <c r="Q677" s="8" t="s">
        <v>2695</v>
      </c>
    </row>
    <row r="678" spans="1:17" s="8" customFormat="1" ht="12.75" x14ac:dyDescent="0.2">
      <c r="A678" s="8" t="s">
        <v>2696</v>
      </c>
      <c r="B678" s="8" t="s">
        <v>19</v>
      </c>
      <c r="C678" s="8" t="s">
        <v>52</v>
      </c>
      <c r="D678" s="9" t="s">
        <v>21</v>
      </c>
      <c r="E678" s="9" t="s">
        <v>21</v>
      </c>
      <c r="F678" s="8" t="s">
        <v>22</v>
      </c>
      <c r="G678" s="8" t="s">
        <v>23</v>
      </c>
      <c r="H678" s="8" t="s">
        <v>53</v>
      </c>
      <c r="I678" s="10" t="s">
        <v>25</v>
      </c>
      <c r="J678" s="8" t="s">
        <v>26</v>
      </c>
      <c r="K678" s="8" t="s">
        <v>26</v>
      </c>
      <c r="L678" s="8" t="s">
        <v>27</v>
      </c>
      <c r="M678" s="10">
        <v>2006</v>
      </c>
      <c r="N678" s="11" t="s">
        <v>1087</v>
      </c>
      <c r="O678" s="8" t="s">
        <v>29</v>
      </c>
      <c r="P678" s="8" t="s">
        <v>2697</v>
      </c>
      <c r="Q678" s="8" t="s">
        <v>2698</v>
      </c>
    </row>
    <row r="679" spans="1:17" s="8" customFormat="1" ht="12.75" x14ac:dyDescent="0.2">
      <c r="A679" s="8" t="s">
        <v>2699</v>
      </c>
      <c r="B679" s="8" t="s">
        <v>19</v>
      </c>
      <c r="C679" s="8" t="s">
        <v>52</v>
      </c>
      <c r="D679" s="9" t="s">
        <v>21</v>
      </c>
      <c r="E679" s="9" t="s">
        <v>21</v>
      </c>
      <c r="F679" s="8" t="s">
        <v>22</v>
      </c>
      <c r="G679" s="8" t="s">
        <v>23</v>
      </c>
      <c r="H679" s="8" t="s">
        <v>53</v>
      </c>
      <c r="I679" s="10" t="s">
        <v>25</v>
      </c>
      <c r="J679" s="8" t="s">
        <v>26</v>
      </c>
      <c r="K679" s="8" t="s">
        <v>26</v>
      </c>
      <c r="L679" s="8" t="s">
        <v>27</v>
      </c>
      <c r="M679" s="10">
        <v>2006</v>
      </c>
      <c r="N679" s="11" t="s">
        <v>1087</v>
      </c>
      <c r="O679" s="8" t="s">
        <v>29</v>
      </c>
      <c r="P679" s="8" t="s">
        <v>2700</v>
      </c>
      <c r="Q679" s="8" t="s">
        <v>2701</v>
      </c>
    </row>
    <row r="680" spans="1:17" s="8" customFormat="1" ht="12.75" x14ac:dyDescent="0.2">
      <c r="A680" s="8" t="s">
        <v>2702</v>
      </c>
      <c r="B680" s="8" t="s">
        <v>19</v>
      </c>
      <c r="C680" s="12" t="s">
        <v>95</v>
      </c>
      <c r="D680" s="9" t="s">
        <v>68</v>
      </c>
      <c r="E680" s="9" t="s">
        <v>69</v>
      </c>
      <c r="F680" s="8" t="s">
        <v>22</v>
      </c>
      <c r="G680" s="8" t="s">
        <v>23</v>
      </c>
      <c r="H680" s="8" t="s">
        <v>96</v>
      </c>
      <c r="I680" s="10" t="s">
        <v>25</v>
      </c>
      <c r="J680" s="8" t="s">
        <v>26</v>
      </c>
      <c r="K680" s="8" t="s">
        <v>26</v>
      </c>
      <c r="L680" s="8" t="s">
        <v>27</v>
      </c>
      <c r="M680" s="10">
        <v>2006</v>
      </c>
      <c r="N680" s="11" t="s">
        <v>1087</v>
      </c>
      <c r="O680" s="8" t="s">
        <v>29</v>
      </c>
      <c r="P680" s="8" t="s">
        <v>2703</v>
      </c>
      <c r="Q680" s="8" t="s">
        <v>2704</v>
      </c>
    </row>
    <row r="681" spans="1:17" s="8" customFormat="1" ht="12.75" x14ac:dyDescent="0.2">
      <c r="A681" s="8" t="s">
        <v>2705</v>
      </c>
      <c r="B681" s="8" t="s">
        <v>19</v>
      </c>
      <c r="C681" s="8" t="s">
        <v>52</v>
      </c>
      <c r="D681" s="9" t="s">
        <v>21</v>
      </c>
      <c r="E681" s="9" t="s">
        <v>21</v>
      </c>
      <c r="F681" s="8" t="s">
        <v>22</v>
      </c>
      <c r="G681" s="8" t="s">
        <v>23</v>
      </c>
      <c r="H681" s="8" t="s">
        <v>53</v>
      </c>
      <c r="I681" s="10" t="s">
        <v>25</v>
      </c>
      <c r="J681" s="8" t="s">
        <v>26</v>
      </c>
      <c r="K681" s="8" t="s">
        <v>26</v>
      </c>
      <c r="L681" s="8" t="s">
        <v>27</v>
      </c>
      <c r="M681" s="10">
        <v>2007</v>
      </c>
      <c r="N681" s="11" t="s">
        <v>1106</v>
      </c>
      <c r="O681" s="8" t="s">
        <v>29</v>
      </c>
      <c r="P681" s="8" t="s">
        <v>2706</v>
      </c>
      <c r="Q681" s="8" t="s">
        <v>2707</v>
      </c>
    </row>
    <row r="682" spans="1:17" s="8" customFormat="1" ht="12.75" x14ac:dyDescent="0.2">
      <c r="A682" s="8" t="s">
        <v>2708</v>
      </c>
      <c r="B682" s="8" t="s">
        <v>19</v>
      </c>
      <c r="C682" s="8" t="s">
        <v>52</v>
      </c>
      <c r="D682" s="9" t="s">
        <v>21</v>
      </c>
      <c r="E682" s="9" t="s">
        <v>21</v>
      </c>
      <c r="F682" s="8" t="s">
        <v>22</v>
      </c>
      <c r="G682" s="8" t="s">
        <v>23</v>
      </c>
      <c r="H682" s="8" t="s">
        <v>53</v>
      </c>
      <c r="I682" s="10" t="s">
        <v>25</v>
      </c>
      <c r="J682" s="8" t="s">
        <v>26</v>
      </c>
      <c r="K682" s="8" t="s">
        <v>26</v>
      </c>
      <c r="L682" s="8" t="s">
        <v>27</v>
      </c>
      <c r="M682" s="10">
        <v>2007</v>
      </c>
      <c r="N682" s="11" t="s">
        <v>1106</v>
      </c>
      <c r="O682" s="8" t="s">
        <v>29</v>
      </c>
      <c r="P682" s="8" t="s">
        <v>2709</v>
      </c>
      <c r="Q682" s="8" t="s">
        <v>2710</v>
      </c>
    </row>
    <row r="683" spans="1:17" s="8" customFormat="1" ht="12.75" x14ac:dyDescent="0.2">
      <c r="A683" s="8" t="s">
        <v>2711</v>
      </c>
      <c r="B683" s="8" t="s">
        <v>19</v>
      </c>
      <c r="C683" s="8" t="s">
        <v>52</v>
      </c>
      <c r="D683" s="9" t="s">
        <v>21</v>
      </c>
      <c r="E683" s="9" t="s">
        <v>21</v>
      </c>
      <c r="F683" s="8" t="s">
        <v>22</v>
      </c>
      <c r="G683" s="8" t="s">
        <v>23</v>
      </c>
      <c r="H683" s="8" t="s">
        <v>53</v>
      </c>
      <c r="I683" s="10" t="s">
        <v>25</v>
      </c>
      <c r="J683" s="8" t="s">
        <v>26</v>
      </c>
      <c r="K683" s="8" t="s">
        <v>26</v>
      </c>
      <c r="L683" s="8" t="s">
        <v>27</v>
      </c>
      <c r="M683" s="10">
        <v>2007</v>
      </c>
      <c r="N683" s="11" t="s">
        <v>1106</v>
      </c>
      <c r="O683" s="8" t="s">
        <v>29</v>
      </c>
      <c r="P683" s="8" t="s">
        <v>2712</v>
      </c>
      <c r="Q683" s="8" t="s">
        <v>2713</v>
      </c>
    </row>
    <row r="684" spans="1:17" s="8" customFormat="1" ht="12.75" x14ac:dyDescent="0.2">
      <c r="A684" s="8" t="s">
        <v>2714</v>
      </c>
      <c r="B684" s="8" t="s">
        <v>19</v>
      </c>
      <c r="C684" s="8" t="s">
        <v>52</v>
      </c>
      <c r="D684" s="9" t="s">
        <v>21</v>
      </c>
      <c r="E684" s="9" t="s">
        <v>21</v>
      </c>
      <c r="F684" s="8" t="s">
        <v>22</v>
      </c>
      <c r="G684" s="8" t="s">
        <v>23</v>
      </c>
      <c r="H684" s="8" t="s">
        <v>53</v>
      </c>
      <c r="I684" s="10" t="s">
        <v>25</v>
      </c>
      <c r="J684" s="8" t="s">
        <v>26</v>
      </c>
      <c r="K684" s="8" t="s">
        <v>26</v>
      </c>
      <c r="L684" s="8" t="s">
        <v>27</v>
      </c>
      <c r="M684" s="10">
        <v>2007</v>
      </c>
      <c r="N684" s="11" t="s">
        <v>1106</v>
      </c>
      <c r="O684" s="8" t="s">
        <v>29</v>
      </c>
      <c r="P684" s="8" t="s">
        <v>2715</v>
      </c>
      <c r="Q684" s="8" t="s">
        <v>2716</v>
      </c>
    </row>
    <row r="685" spans="1:17" s="8" customFormat="1" ht="12.75" x14ac:dyDescent="0.2">
      <c r="A685" s="8" t="s">
        <v>2717</v>
      </c>
      <c r="B685" s="8" t="s">
        <v>19</v>
      </c>
      <c r="C685" s="8" t="s">
        <v>52</v>
      </c>
      <c r="D685" s="9" t="s">
        <v>21</v>
      </c>
      <c r="E685" s="9" t="s">
        <v>21</v>
      </c>
      <c r="F685" s="8" t="s">
        <v>22</v>
      </c>
      <c r="G685" s="8" t="s">
        <v>23</v>
      </c>
      <c r="H685" s="8" t="s">
        <v>53</v>
      </c>
      <c r="I685" s="10" t="s">
        <v>25</v>
      </c>
      <c r="J685" s="8" t="s">
        <v>26</v>
      </c>
      <c r="K685" s="8" t="s">
        <v>26</v>
      </c>
      <c r="L685" s="8" t="s">
        <v>27</v>
      </c>
      <c r="M685" s="10">
        <v>2007</v>
      </c>
      <c r="N685" s="11" t="s">
        <v>1106</v>
      </c>
      <c r="O685" s="8" t="s">
        <v>29</v>
      </c>
      <c r="P685" s="8" t="s">
        <v>2718</v>
      </c>
      <c r="Q685" s="8" t="s">
        <v>2719</v>
      </c>
    </row>
    <row r="686" spans="1:17" s="8" customFormat="1" ht="12.75" x14ac:dyDescent="0.2">
      <c r="A686" s="8" t="s">
        <v>2720</v>
      </c>
      <c r="B686" s="8" t="s">
        <v>19</v>
      </c>
      <c r="C686" s="8" t="s">
        <v>52</v>
      </c>
      <c r="D686" s="9" t="s">
        <v>21</v>
      </c>
      <c r="E686" s="9" t="s">
        <v>21</v>
      </c>
      <c r="F686" s="8" t="s">
        <v>22</v>
      </c>
      <c r="G686" s="8" t="s">
        <v>23</v>
      </c>
      <c r="H686" s="8" t="s">
        <v>53</v>
      </c>
      <c r="I686" s="10" t="s">
        <v>25</v>
      </c>
      <c r="J686" s="8" t="s">
        <v>26</v>
      </c>
      <c r="K686" s="8" t="s">
        <v>26</v>
      </c>
      <c r="L686" s="8" t="s">
        <v>27</v>
      </c>
      <c r="M686" s="10">
        <v>2007</v>
      </c>
      <c r="N686" s="11" t="s">
        <v>1106</v>
      </c>
      <c r="O686" s="8" t="s">
        <v>29</v>
      </c>
      <c r="P686" s="8" t="s">
        <v>2721</v>
      </c>
      <c r="Q686" s="8" t="s">
        <v>2722</v>
      </c>
    </row>
    <row r="687" spans="1:17" s="8" customFormat="1" ht="12.75" x14ac:dyDescent="0.2">
      <c r="A687" s="8" t="s">
        <v>2729</v>
      </c>
      <c r="B687" s="8" t="s">
        <v>19</v>
      </c>
      <c r="C687" s="12" t="s">
        <v>95</v>
      </c>
      <c r="D687" s="9" t="s">
        <v>68</v>
      </c>
      <c r="E687" s="9" t="s">
        <v>69</v>
      </c>
      <c r="F687" s="8" t="s">
        <v>22</v>
      </c>
      <c r="G687" s="8" t="s">
        <v>23</v>
      </c>
      <c r="H687" s="8" t="s">
        <v>96</v>
      </c>
      <c r="I687" s="10" t="s">
        <v>25</v>
      </c>
      <c r="J687" s="8" t="s">
        <v>26</v>
      </c>
      <c r="K687" s="8" t="s">
        <v>26</v>
      </c>
      <c r="L687" s="8" t="s">
        <v>27</v>
      </c>
      <c r="M687" s="10">
        <v>2007</v>
      </c>
      <c r="N687" s="11" t="s">
        <v>1106</v>
      </c>
      <c r="O687" s="8" t="s">
        <v>29</v>
      </c>
      <c r="P687" s="8" t="s">
        <v>2730</v>
      </c>
      <c r="Q687" s="8" t="s">
        <v>2731</v>
      </c>
    </row>
    <row r="688" spans="1:17" s="8" customFormat="1" ht="12.75" x14ac:dyDescent="0.2">
      <c r="A688" s="8" t="s">
        <v>2732</v>
      </c>
      <c r="B688" s="8" t="s">
        <v>19</v>
      </c>
      <c r="C688" s="8" t="s">
        <v>52</v>
      </c>
      <c r="D688" s="9" t="s">
        <v>21</v>
      </c>
      <c r="E688" s="9" t="s">
        <v>21</v>
      </c>
      <c r="F688" s="8" t="s">
        <v>22</v>
      </c>
      <c r="G688" s="8" t="s">
        <v>23</v>
      </c>
      <c r="H688" s="8" t="s">
        <v>53</v>
      </c>
      <c r="I688" s="10" t="s">
        <v>25</v>
      </c>
      <c r="J688" s="8" t="s">
        <v>26</v>
      </c>
      <c r="K688" s="8" t="s">
        <v>26</v>
      </c>
      <c r="L688" s="8" t="s">
        <v>27</v>
      </c>
      <c r="M688" s="10">
        <v>2008</v>
      </c>
      <c r="N688" s="11" t="s">
        <v>1167</v>
      </c>
      <c r="O688" s="8" t="s">
        <v>29</v>
      </c>
      <c r="P688" s="8" t="s">
        <v>2733</v>
      </c>
      <c r="Q688" s="8" t="s">
        <v>2734</v>
      </c>
    </row>
    <row r="689" spans="1:17" s="8" customFormat="1" ht="12.75" x14ac:dyDescent="0.2">
      <c r="A689" s="8" t="s">
        <v>2735</v>
      </c>
      <c r="B689" s="8" t="s">
        <v>19</v>
      </c>
      <c r="C689" s="8" t="s">
        <v>52</v>
      </c>
      <c r="D689" s="9" t="s">
        <v>21</v>
      </c>
      <c r="E689" s="9" t="s">
        <v>21</v>
      </c>
      <c r="F689" s="8" t="s">
        <v>22</v>
      </c>
      <c r="G689" s="8" t="s">
        <v>23</v>
      </c>
      <c r="H689" s="8" t="s">
        <v>53</v>
      </c>
      <c r="I689" s="10" t="s">
        <v>25</v>
      </c>
      <c r="J689" s="8" t="s">
        <v>26</v>
      </c>
      <c r="K689" s="8" t="s">
        <v>26</v>
      </c>
      <c r="L689" s="8" t="s">
        <v>27</v>
      </c>
      <c r="M689" s="10">
        <v>2008</v>
      </c>
      <c r="N689" s="11" t="s">
        <v>1167</v>
      </c>
      <c r="O689" s="8" t="s">
        <v>29</v>
      </c>
      <c r="P689" s="8" t="s">
        <v>2736</v>
      </c>
      <c r="Q689" s="8" t="s">
        <v>2737</v>
      </c>
    </row>
    <row r="690" spans="1:17" s="8" customFormat="1" ht="12.75" x14ac:dyDescent="0.2">
      <c r="A690" s="8" t="s">
        <v>2738</v>
      </c>
      <c r="B690" s="8" t="s">
        <v>19</v>
      </c>
      <c r="C690" s="8" t="s">
        <v>52</v>
      </c>
      <c r="D690" s="9" t="s">
        <v>21</v>
      </c>
      <c r="E690" s="9" t="s">
        <v>21</v>
      </c>
      <c r="F690" s="8" t="s">
        <v>22</v>
      </c>
      <c r="G690" s="8" t="s">
        <v>23</v>
      </c>
      <c r="H690" s="8" t="s">
        <v>53</v>
      </c>
      <c r="I690" s="10" t="s">
        <v>25</v>
      </c>
      <c r="J690" s="8" t="s">
        <v>26</v>
      </c>
      <c r="K690" s="8" t="s">
        <v>26</v>
      </c>
      <c r="L690" s="8" t="s">
        <v>27</v>
      </c>
      <c r="M690" s="10">
        <v>2009</v>
      </c>
      <c r="N690" s="11" t="s">
        <v>1397</v>
      </c>
      <c r="O690" s="8" t="s">
        <v>29</v>
      </c>
      <c r="P690" s="8" t="s">
        <v>2739</v>
      </c>
      <c r="Q690" s="8" t="s">
        <v>2740</v>
      </c>
    </row>
    <row r="691" spans="1:17" s="8" customFormat="1" ht="12.75" x14ac:dyDescent="0.2">
      <c r="A691" s="8" t="s">
        <v>2741</v>
      </c>
      <c r="B691" s="8" t="s">
        <v>19</v>
      </c>
      <c r="C691" s="8" t="s">
        <v>52</v>
      </c>
      <c r="D691" s="9" t="s">
        <v>21</v>
      </c>
      <c r="E691" s="9" t="s">
        <v>21</v>
      </c>
      <c r="F691" s="8" t="s">
        <v>22</v>
      </c>
      <c r="G691" s="8" t="s">
        <v>23</v>
      </c>
      <c r="H691" s="8" t="s">
        <v>53</v>
      </c>
      <c r="I691" s="10" t="s">
        <v>25</v>
      </c>
      <c r="J691" s="8" t="s">
        <v>26</v>
      </c>
      <c r="K691" s="8" t="s">
        <v>26</v>
      </c>
      <c r="L691" s="8" t="s">
        <v>27</v>
      </c>
      <c r="M691" s="10">
        <v>2010</v>
      </c>
      <c r="N691" s="11" t="s">
        <v>2065</v>
      </c>
      <c r="O691" s="8" t="s">
        <v>29</v>
      </c>
      <c r="P691" s="8" t="s">
        <v>2742</v>
      </c>
      <c r="Q691" s="8" t="s">
        <v>2743</v>
      </c>
    </row>
    <row r="692" spans="1:17" s="8" customFormat="1" ht="12.75" x14ac:dyDescent="0.2">
      <c r="A692" s="8" t="s">
        <v>2744</v>
      </c>
      <c r="B692" s="8" t="s">
        <v>19</v>
      </c>
      <c r="C692" s="8" t="s">
        <v>52</v>
      </c>
      <c r="D692" s="9" t="s">
        <v>21</v>
      </c>
      <c r="E692" s="9" t="s">
        <v>21</v>
      </c>
      <c r="F692" s="8" t="s">
        <v>22</v>
      </c>
      <c r="G692" s="8" t="s">
        <v>23</v>
      </c>
      <c r="H692" s="8" t="s">
        <v>53</v>
      </c>
      <c r="I692" s="10" t="s">
        <v>25</v>
      </c>
      <c r="J692" s="8" t="s">
        <v>26</v>
      </c>
      <c r="K692" s="8" t="s">
        <v>26</v>
      </c>
      <c r="L692" s="8" t="s">
        <v>27</v>
      </c>
      <c r="M692" s="10">
        <v>2010</v>
      </c>
      <c r="N692" s="11" t="s">
        <v>2065</v>
      </c>
      <c r="O692" s="8" t="s">
        <v>29</v>
      </c>
      <c r="P692" s="8" t="s">
        <v>2745</v>
      </c>
      <c r="Q692" s="8" t="s">
        <v>2746</v>
      </c>
    </row>
    <row r="693" spans="1:17" s="8" customFormat="1" ht="12.75" x14ac:dyDescent="0.2">
      <c r="A693" s="8" t="s">
        <v>2747</v>
      </c>
      <c r="B693" s="8" t="s">
        <v>19</v>
      </c>
      <c r="C693" s="8" t="s">
        <v>52</v>
      </c>
      <c r="D693" s="9" t="s">
        <v>21</v>
      </c>
      <c r="E693" s="9" t="s">
        <v>21</v>
      </c>
      <c r="F693" s="8" t="s">
        <v>22</v>
      </c>
      <c r="G693" s="8" t="s">
        <v>23</v>
      </c>
      <c r="H693" s="8" t="s">
        <v>53</v>
      </c>
      <c r="I693" s="10" t="s">
        <v>25</v>
      </c>
      <c r="J693" s="8" t="s">
        <v>26</v>
      </c>
      <c r="K693" s="8" t="s">
        <v>26</v>
      </c>
      <c r="L693" s="8" t="s">
        <v>27</v>
      </c>
      <c r="M693" s="10">
        <v>2012</v>
      </c>
      <c r="N693" s="11" t="s">
        <v>2245</v>
      </c>
      <c r="O693" s="8" t="s">
        <v>29</v>
      </c>
      <c r="P693" s="8" t="s">
        <v>2748</v>
      </c>
      <c r="Q693" s="8" t="s">
        <v>2749</v>
      </c>
    </row>
    <row r="694" spans="1:17" s="8" customFormat="1" ht="12.75" x14ac:dyDescent="0.2">
      <c r="A694" s="8" t="s">
        <v>2750</v>
      </c>
      <c r="B694" s="8" t="s">
        <v>19</v>
      </c>
      <c r="C694" s="8" t="s">
        <v>52</v>
      </c>
      <c r="D694" s="9" t="s">
        <v>21</v>
      </c>
      <c r="E694" s="9" t="s">
        <v>21</v>
      </c>
      <c r="F694" s="8" t="s">
        <v>22</v>
      </c>
      <c r="G694" s="8" t="s">
        <v>23</v>
      </c>
      <c r="H694" s="8" t="s">
        <v>53</v>
      </c>
      <c r="I694" s="10" t="s">
        <v>25</v>
      </c>
      <c r="J694" s="8" t="s">
        <v>26</v>
      </c>
      <c r="K694" s="8" t="s">
        <v>26</v>
      </c>
      <c r="L694" s="8" t="s">
        <v>27</v>
      </c>
      <c r="M694" s="10">
        <v>2012</v>
      </c>
      <c r="N694" s="11" t="s">
        <v>2245</v>
      </c>
      <c r="O694" s="8" t="s">
        <v>29</v>
      </c>
      <c r="P694" s="8" t="s">
        <v>2751</v>
      </c>
      <c r="Q694" s="8" t="s">
        <v>2752</v>
      </c>
    </row>
    <row r="695" spans="1:17" s="8" customFormat="1" ht="12.75" x14ac:dyDescent="0.2">
      <c r="A695" s="8" t="s">
        <v>2753</v>
      </c>
      <c r="B695" s="8" t="s">
        <v>19</v>
      </c>
      <c r="C695" s="8" t="s">
        <v>52</v>
      </c>
      <c r="D695" s="9" t="s">
        <v>21</v>
      </c>
      <c r="E695" s="9" t="s">
        <v>21</v>
      </c>
      <c r="F695" s="8" t="s">
        <v>22</v>
      </c>
      <c r="G695" s="8" t="s">
        <v>23</v>
      </c>
      <c r="H695" s="8" t="s">
        <v>53</v>
      </c>
      <c r="I695" s="10" t="s">
        <v>25</v>
      </c>
      <c r="J695" s="8" t="s">
        <v>26</v>
      </c>
      <c r="K695" s="8" t="s">
        <v>26</v>
      </c>
      <c r="L695" s="8" t="s">
        <v>27</v>
      </c>
      <c r="M695" s="10">
        <v>2012</v>
      </c>
      <c r="N695" s="11" t="s">
        <v>2245</v>
      </c>
      <c r="O695" s="8" t="s">
        <v>29</v>
      </c>
      <c r="P695" s="8" t="s">
        <v>2754</v>
      </c>
      <c r="Q695" s="8" t="s">
        <v>2755</v>
      </c>
    </row>
    <row r="696" spans="1:17" s="8" customFormat="1" ht="12.75" x14ac:dyDescent="0.2">
      <c r="A696" s="8" t="s">
        <v>2756</v>
      </c>
      <c r="B696" s="8" t="s">
        <v>19</v>
      </c>
      <c r="C696" s="8" t="s">
        <v>52</v>
      </c>
      <c r="D696" s="9" t="s">
        <v>21</v>
      </c>
      <c r="E696" s="9" t="s">
        <v>21</v>
      </c>
      <c r="F696" s="8" t="s">
        <v>22</v>
      </c>
      <c r="G696" s="8" t="s">
        <v>23</v>
      </c>
      <c r="H696" s="8" t="s">
        <v>53</v>
      </c>
      <c r="I696" s="10" t="s">
        <v>25</v>
      </c>
      <c r="J696" s="8" t="s">
        <v>26</v>
      </c>
      <c r="K696" s="8" t="s">
        <v>26</v>
      </c>
      <c r="L696" s="8" t="s">
        <v>27</v>
      </c>
      <c r="M696" s="10">
        <v>2012</v>
      </c>
      <c r="N696" s="11" t="s">
        <v>2245</v>
      </c>
      <c r="O696" s="8" t="s">
        <v>29</v>
      </c>
      <c r="P696" s="8" t="s">
        <v>2757</v>
      </c>
      <c r="Q696" s="8" t="s">
        <v>2758</v>
      </c>
    </row>
    <row r="697" spans="1:17" s="8" customFormat="1" ht="12.75" x14ac:dyDescent="0.2">
      <c r="A697" s="8" t="s">
        <v>2759</v>
      </c>
      <c r="B697" s="8" t="s">
        <v>19</v>
      </c>
      <c r="C697" s="8" t="s">
        <v>52</v>
      </c>
      <c r="D697" s="9" t="s">
        <v>21</v>
      </c>
      <c r="E697" s="9" t="s">
        <v>21</v>
      </c>
      <c r="F697" s="8" t="s">
        <v>22</v>
      </c>
      <c r="G697" s="8" t="s">
        <v>23</v>
      </c>
      <c r="H697" s="8" t="s">
        <v>53</v>
      </c>
      <c r="I697" s="10" t="s">
        <v>25</v>
      </c>
      <c r="J697" s="8" t="s">
        <v>26</v>
      </c>
      <c r="K697" s="8" t="s">
        <v>26</v>
      </c>
      <c r="L697" s="8" t="s">
        <v>27</v>
      </c>
      <c r="M697" s="10">
        <v>2012</v>
      </c>
      <c r="N697" s="11" t="s">
        <v>2245</v>
      </c>
      <c r="O697" s="8" t="s">
        <v>29</v>
      </c>
      <c r="P697" s="8" t="s">
        <v>2760</v>
      </c>
      <c r="Q697" s="8" t="s">
        <v>2761</v>
      </c>
    </row>
    <row r="698" spans="1:17" s="8" customFormat="1" ht="12.75" x14ac:dyDescent="0.2">
      <c r="A698" s="8" t="s">
        <v>2762</v>
      </c>
      <c r="B698" s="8" t="s">
        <v>19</v>
      </c>
      <c r="C698" s="8" t="s">
        <v>52</v>
      </c>
      <c r="D698" s="9" t="s">
        <v>21</v>
      </c>
      <c r="E698" s="9" t="s">
        <v>21</v>
      </c>
      <c r="F698" s="8" t="s">
        <v>22</v>
      </c>
      <c r="G698" s="8" t="s">
        <v>23</v>
      </c>
      <c r="H698" s="8" t="s">
        <v>53</v>
      </c>
      <c r="I698" s="10" t="s">
        <v>25</v>
      </c>
      <c r="J698" s="8" t="s">
        <v>26</v>
      </c>
      <c r="K698" s="8" t="s">
        <v>26</v>
      </c>
      <c r="L698" s="8" t="s">
        <v>27</v>
      </c>
      <c r="M698" s="10">
        <v>2012</v>
      </c>
      <c r="N698" s="11" t="s">
        <v>2245</v>
      </c>
      <c r="O698" s="8" t="s">
        <v>29</v>
      </c>
      <c r="P698" s="8" t="s">
        <v>2763</v>
      </c>
      <c r="Q698" s="8" t="s">
        <v>2764</v>
      </c>
    </row>
    <row r="699" spans="1:17" s="8" customFormat="1" ht="12.75" x14ac:dyDescent="0.2">
      <c r="A699" s="8" t="s">
        <v>5095</v>
      </c>
      <c r="B699" s="8" t="s">
        <v>19</v>
      </c>
      <c r="C699" s="8" t="s">
        <v>52</v>
      </c>
      <c r="D699" s="9" t="s">
        <v>21</v>
      </c>
      <c r="E699" s="9" t="s">
        <v>21</v>
      </c>
      <c r="F699" s="8" t="s">
        <v>22</v>
      </c>
      <c r="G699" s="8" t="s">
        <v>23</v>
      </c>
      <c r="H699" s="8" t="s">
        <v>53</v>
      </c>
      <c r="I699" s="10" t="s">
        <v>3258</v>
      </c>
      <c r="J699" s="8" t="s">
        <v>114</v>
      </c>
      <c r="K699" s="8" t="s">
        <v>5005</v>
      </c>
      <c r="L699" s="8" t="s">
        <v>27</v>
      </c>
      <c r="M699" s="15">
        <v>2013</v>
      </c>
      <c r="N699" s="11" t="s">
        <v>4997</v>
      </c>
      <c r="O699" s="8" t="s">
        <v>29</v>
      </c>
      <c r="P699" s="8" t="s">
        <v>5096</v>
      </c>
      <c r="Q699" s="8" t="s">
        <v>5097</v>
      </c>
    </row>
    <row r="700" spans="1:17" s="8" customFormat="1" ht="12.75" x14ac:dyDescent="0.2">
      <c r="A700" s="8" t="s">
        <v>5098</v>
      </c>
      <c r="B700" s="8" t="s">
        <v>19</v>
      </c>
      <c r="C700" s="8" t="s">
        <v>52</v>
      </c>
      <c r="D700" s="9" t="s">
        <v>21</v>
      </c>
      <c r="E700" s="9" t="s">
        <v>21</v>
      </c>
      <c r="F700" s="8" t="s">
        <v>22</v>
      </c>
      <c r="G700" s="8" t="s">
        <v>23</v>
      </c>
      <c r="H700" s="8" t="s">
        <v>53</v>
      </c>
      <c r="I700" s="10" t="s">
        <v>3258</v>
      </c>
      <c r="J700" s="8" t="s">
        <v>114</v>
      </c>
      <c r="K700" s="8" t="s">
        <v>5005</v>
      </c>
      <c r="L700" s="8" t="s">
        <v>27</v>
      </c>
      <c r="M700" s="15">
        <v>2013</v>
      </c>
      <c r="N700" s="11" t="s">
        <v>4997</v>
      </c>
      <c r="O700" s="8" t="s">
        <v>29</v>
      </c>
      <c r="P700" s="8" t="s">
        <v>5099</v>
      </c>
      <c r="Q700" s="8" t="s">
        <v>5100</v>
      </c>
    </row>
    <row r="701" spans="1:17" s="8" customFormat="1" ht="12.75" x14ac:dyDescent="0.2">
      <c r="A701" s="8" t="s">
        <v>5092</v>
      </c>
      <c r="B701" s="8" t="s">
        <v>19</v>
      </c>
      <c r="C701" s="8" t="s">
        <v>52</v>
      </c>
      <c r="D701" s="9" t="s">
        <v>21</v>
      </c>
      <c r="E701" s="9" t="s">
        <v>21</v>
      </c>
      <c r="F701" s="8" t="s">
        <v>22</v>
      </c>
      <c r="G701" s="8" t="s">
        <v>23</v>
      </c>
      <c r="H701" s="8" t="s">
        <v>53</v>
      </c>
      <c r="I701" s="10" t="s">
        <v>3258</v>
      </c>
      <c r="J701" s="8" t="s">
        <v>114</v>
      </c>
      <c r="K701" s="8" t="s">
        <v>4996</v>
      </c>
      <c r="L701" s="8" t="s">
        <v>27</v>
      </c>
      <c r="M701" s="15">
        <v>2013</v>
      </c>
      <c r="N701" s="11" t="s">
        <v>4997</v>
      </c>
      <c r="O701" s="8" t="s">
        <v>29</v>
      </c>
      <c r="P701" s="8" t="s">
        <v>5093</v>
      </c>
      <c r="Q701" s="8" t="s">
        <v>5094</v>
      </c>
    </row>
    <row r="702" spans="1:17" s="8" customFormat="1" ht="12.75" x14ac:dyDescent="0.2">
      <c r="A702" s="8" t="s">
        <v>5119</v>
      </c>
      <c r="B702" s="8" t="s">
        <v>19</v>
      </c>
      <c r="C702" s="8" t="s">
        <v>52</v>
      </c>
      <c r="D702" s="9" t="s">
        <v>21</v>
      </c>
      <c r="E702" s="9" t="s">
        <v>21</v>
      </c>
      <c r="F702" s="8" t="s">
        <v>22</v>
      </c>
      <c r="G702" s="8" t="s">
        <v>23</v>
      </c>
      <c r="H702" s="8" t="s">
        <v>53</v>
      </c>
      <c r="I702" s="10" t="s">
        <v>3258</v>
      </c>
      <c r="J702" s="8" t="s">
        <v>114</v>
      </c>
      <c r="K702" s="8" t="s">
        <v>4996</v>
      </c>
      <c r="L702" s="8" t="s">
        <v>27</v>
      </c>
      <c r="M702" s="15">
        <v>2013</v>
      </c>
      <c r="N702" s="11" t="s">
        <v>4997</v>
      </c>
      <c r="O702" s="8" t="s">
        <v>29</v>
      </c>
      <c r="P702" s="8" t="s">
        <v>5120</v>
      </c>
      <c r="Q702" s="8" t="s">
        <v>5121</v>
      </c>
    </row>
    <row r="703" spans="1:17" s="8" customFormat="1" ht="12.75" x14ac:dyDescent="0.2">
      <c r="A703" s="8" t="s">
        <v>5110</v>
      </c>
      <c r="B703" s="8" t="s">
        <v>19</v>
      </c>
      <c r="C703" s="8" t="s">
        <v>52</v>
      </c>
      <c r="D703" s="9" t="s">
        <v>21</v>
      </c>
      <c r="E703" s="9" t="s">
        <v>21</v>
      </c>
      <c r="F703" s="8" t="s">
        <v>22</v>
      </c>
      <c r="G703" s="8" t="s">
        <v>23</v>
      </c>
      <c r="H703" s="8" t="s">
        <v>53</v>
      </c>
      <c r="I703" s="10" t="s">
        <v>3258</v>
      </c>
      <c r="J703" s="8" t="s">
        <v>114</v>
      </c>
      <c r="K703" s="8" t="s">
        <v>4996</v>
      </c>
      <c r="L703" s="8" t="s">
        <v>27</v>
      </c>
      <c r="M703" s="15">
        <v>2013</v>
      </c>
      <c r="N703" s="11" t="s">
        <v>4997</v>
      </c>
      <c r="O703" s="8" t="s">
        <v>29</v>
      </c>
      <c r="P703" s="8" t="s">
        <v>5111</v>
      </c>
      <c r="Q703" s="8" t="s">
        <v>5112</v>
      </c>
    </row>
    <row r="704" spans="1:17" s="8" customFormat="1" ht="12.75" x14ac:dyDescent="0.2">
      <c r="A704" s="8" t="s">
        <v>5116</v>
      </c>
      <c r="B704" s="8" t="s">
        <v>19</v>
      </c>
      <c r="C704" s="8" t="s">
        <v>52</v>
      </c>
      <c r="D704" s="9" t="s">
        <v>21</v>
      </c>
      <c r="E704" s="9" t="s">
        <v>21</v>
      </c>
      <c r="F704" s="8" t="s">
        <v>22</v>
      </c>
      <c r="G704" s="8" t="s">
        <v>23</v>
      </c>
      <c r="H704" s="8" t="s">
        <v>53</v>
      </c>
      <c r="I704" s="10" t="s">
        <v>3258</v>
      </c>
      <c r="J704" s="8" t="s">
        <v>114</v>
      </c>
      <c r="K704" s="8" t="s">
        <v>5005</v>
      </c>
      <c r="L704" s="8" t="s">
        <v>27</v>
      </c>
      <c r="M704" s="15">
        <v>2013</v>
      </c>
      <c r="N704" s="11" t="s">
        <v>4997</v>
      </c>
      <c r="O704" s="8" t="s">
        <v>29</v>
      </c>
      <c r="P704" s="8" t="s">
        <v>5117</v>
      </c>
      <c r="Q704" s="8" t="s">
        <v>5118</v>
      </c>
    </row>
    <row r="705" spans="1:17" s="8" customFormat="1" ht="12.75" x14ac:dyDescent="0.2">
      <c r="A705" s="8" t="s">
        <v>5107</v>
      </c>
      <c r="B705" s="8" t="s">
        <v>19</v>
      </c>
      <c r="C705" s="8" t="s">
        <v>88</v>
      </c>
      <c r="D705" s="9" t="s">
        <v>21</v>
      </c>
      <c r="E705" s="9" t="s">
        <v>21</v>
      </c>
      <c r="F705" s="8" t="s">
        <v>22</v>
      </c>
      <c r="G705" s="8" t="s">
        <v>23</v>
      </c>
      <c r="H705" s="8" t="s">
        <v>53</v>
      </c>
      <c r="I705" s="10" t="s">
        <v>3258</v>
      </c>
      <c r="J705" s="8" t="s">
        <v>114</v>
      </c>
      <c r="K705" s="8" t="s">
        <v>5005</v>
      </c>
      <c r="L705" s="8" t="s">
        <v>27</v>
      </c>
      <c r="M705" s="15">
        <v>2013</v>
      </c>
      <c r="N705" s="11" t="s">
        <v>4997</v>
      </c>
      <c r="O705" s="8" t="s">
        <v>29</v>
      </c>
      <c r="P705" s="8" t="s">
        <v>5108</v>
      </c>
      <c r="Q705" s="8" t="s">
        <v>5109</v>
      </c>
    </row>
    <row r="706" spans="1:17" s="8" customFormat="1" ht="12.75" x14ac:dyDescent="0.2">
      <c r="A706" s="8" t="s">
        <v>5101</v>
      </c>
      <c r="B706" s="8" t="s">
        <v>19</v>
      </c>
      <c r="C706" s="8" t="s">
        <v>52</v>
      </c>
      <c r="D706" s="9" t="s">
        <v>21</v>
      </c>
      <c r="E706" s="9" t="s">
        <v>21</v>
      </c>
      <c r="F706" s="8" t="s">
        <v>22</v>
      </c>
      <c r="G706" s="8" t="s">
        <v>23</v>
      </c>
      <c r="H706" s="8" t="s">
        <v>53</v>
      </c>
      <c r="I706" s="10" t="s">
        <v>3258</v>
      </c>
      <c r="J706" s="8" t="s">
        <v>114</v>
      </c>
      <c r="K706" s="8" t="s">
        <v>5005</v>
      </c>
      <c r="L706" s="8" t="s">
        <v>27</v>
      </c>
      <c r="M706" s="15">
        <v>2013</v>
      </c>
      <c r="N706" s="11" t="s">
        <v>4997</v>
      </c>
      <c r="O706" s="8" t="s">
        <v>29</v>
      </c>
      <c r="P706" s="8" t="s">
        <v>5102</v>
      </c>
      <c r="Q706" s="8" t="s">
        <v>5103</v>
      </c>
    </row>
    <row r="707" spans="1:17" s="8" customFormat="1" ht="12.75" x14ac:dyDescent="0.2">
      <c r="A707" s="8" t="s">
        <v>3714</v>
      </c>
      <c r="B707" s="8" t="s">
        <v>19</v>
      </c>
      <c r="C707" s="8" t="s">
        <v>52</v>
      </c>
      <c r="D707" s="9" t="s">
        <v>21</v>
      </c>
      <c r="E707" s="9" t="s">
        <v>21</v>
      </c>
      <c r="F707" s="8" t="s">
        <v>22</v>
      </c>
      <c r="G707" s="8" t="s">
        <v>23</v>
      </c>
      <c r="H707" s="8" t="s">
        <v>53</v>
      </c>
      <c r="I707" s="10" t="s">
        <v>3258</v>
      </c>
      <c r="J707" s="8" t="s">
        <v>114</v>
      </c>
      <c r="K707" s="8" t="s">
        <v>3296</v>
      </c>
      <c r="L707" s="8" t="s">
        <v>27</v>
      </c>
      <c r="M707" s="15">
        <v>2004</v>
      </c>
      <c r="N707" s="11" t="s">
        <v>3715</v>
      </c>
      <c r="O707" s="8" t="s">
        <v>29</v>
      </c>
      <c r="P707" s="8" t="s">
        <v>3716</v>
      </c>
      <c r="Q707" s="8" t="s">
        <v>3717</v>
      </c>
    </row>
    <row r="708" spans="1:17" s="8" customFormat="1" ht="12.75" x14ac:dyDescent="0.2">
      <c r="A708" s="8" t="s">
        <v>2765</v>
      </c>
      <c r="B708" s="8" t="s">
        <v>19</v>
      </c>
      <c r="C708" s="8" t="s">
        <v>52</v>
      </c>
      <c r="D708" s="9" t="s">
        <v>21</v>
      </c>
      <c r="E708" s="9" t="s">
        <v>21</v>
      </c>
      <c r="F708" s="8" t="s">
        <v>22</v>
      </c>
      <c r="G708" s="8" t="s">
        <v>23</v>
      </c>
      <c r="H708" s="8" t="s">
        <v>53</v>
      </c>
      <c r="I708" s="10" t="s">
        <v>25</v>
      </c>
      <c r="J708" s="8" t="s">
        <v>114</v>
      </c>
      <c r="K708" s="8" t="s">
        <v>483</v>
      </c>
      <c r="L708" s="8" t="s">
        <v>27</v>
      </c>
      <c r="M708" s="10">
        <v>2008</v>
      </c>
      <c r="N708" s="11" t="s">
        <v>2766</v>
      </c>
      <c r="O708" s="8" t="s">
        <v>29</v>
      </c>
      <c r="P708" s="8" t="s">
        <v>2767</v>
      </c>
      <c r="Q708" s="8" t="s">
        <v>2768</v>
      </c>
    </row>
    <row r="709" spans="1:17" s="8" customFormat="1" ht="12.75" x14ac:dyDescent="0.2">
      <c r="A709" s="8" t="s">
        <v>3451</v>
      </c>
      <c r="B709" s="8" t="s">
        <v>19</v>
      </c>
      <c r="C709" s="8" t="s">
        <v>52</v>
      </c>
      <c r="D709" s="9" t="s">
        <v>21</v>
      </c>
      <c r="E709" s="9" t="s">
        <v>21</v>
      </c>
      <c r="F709" s="8" t="s">
        <v>22</v>
      </c>
      <c r="G709" s="8" t="s">
        <v>23</v>
      </c>
      <c r="H709" s="8" t="s">
        <v>53</v>
      </c>
      <c r="I709" s="10" t="s">
        <v>3258</v>
      </c>
      <c r="J709" s="8" t="s">
        <v>114</v>
      </c>
      <c r="K709" s="8" t="s">
        <v>762</v>
      </c>
      <c r="L709" s="8" t="s">
        <v>27</v>
      </c>
      <c r="M709" s="15">
        <v>2000</v>
      </c>
      <c r="N709" s="11" t="s">
        <v>3452</v>
      </c>
      <c r="O709" s="8" t="s">
        <v>29</v>
      </c>
      <c r="P709" s="8" t="s">
        <v>3446</v>
      </c>
      <c r="Q709" s="8" t="s">
        <v>3453</v>
      </c>
    </row>
    <row r="710" spans="1:17" s="8" customFormat="1" ht="12.75" x14ac:dyDescent="0.2">
      <c r="A710" s="8" t="s">
        <v>7525</v>
      </c>
      <c r="B710" s="8" t="s">
        <v>19</v>
      </c>
      <c r="C710" s="12" t="s">
        <v>20</v>
      </c>
      <c r="D710" s="9" t="s">
        <v>7486</v>
      </c>
      <c r="E710" s="9" t="s">
        <v>21</v>
      </c>
      <c r="F710" s="8" t="s">
        <v>22</v>
      </c>
      <c r="G710" s="8" t="s">
        <v>23</v>
      </c>
      <c r="H710" s="8" t="s">
        <v>24</v>
      </c>
      <c r="I710" s="10" t="s">
        <v>7462</v>
      </c>
      <c r="J710" s="8" t="s">
        <v>7526</v>
      </c>
      <c r="K710" s="8" t="s">
        <v>7526</v>
      </c>
      <c r="L710" s="8" t="s">
        <v>6954</v>
      </c>
      <c r="M710" s="11">
        <v>2010</v>
      </c>
      <c r="N710" s="13">
        <v>40438</v>
      </c>
      <c r="O710" s="8" t="s">
        <v>29</v>
      </c>
      <c r="P710" s="8" t="s">
        <v>7527</v>
      </c>
      <c r="Q710" s="8" t="s">
        <v>7528</v>
      </c>
    </row>
    <row r="711" spans="1:17" s="8" customFormat="1" ht="12.75" x14ac:dyDescent="0.2">
      <c r="A711" s="8" t="s">
        <v>2769</v>
      </c>
      <c r="B711" s="8" t="s">
        <v>19</v>
      </c>
      <c r="C711" s="8" t="s">
        <v>52</v>
      </c>
      <c r="D711" s="9" t="s">
        <v>21</v>
      </c>
      <c r="E711" s="9" t="s">
        <v>21</v>
      </c>
      <c r="F711" s="8" t="s">
        <v>22</v>
      </c>
      <c r="G711" s="8" t="s">
        <v>23</v>
      </c>
      <c r="H711" s="8" t="s">
        <v>53</v>
      </c>
      <c r="I711" s="10" t="s">
        <v>25</v>
      </c>
      <c r="J711" s="8" t="s">
        <v>114</v>
      </c>
      <c r="K711" s="8" t="s">
        <v>126</v>
      </c>
      <c r="L711" s="8" t="s">
        <v>27</v>
      </c>
      <c r="M711" s="10">
        <v>2013</v>
      </c>
      <c r="N711" s="13">
        <v>41288</v>
      </c>
      <c r="O711" s="8" t="s">
        <v>29</v>
      </c>
      <c r="P711" s="8" t="s">
        <v>2770</v>
      </c>
      <c r="Q711" s="8" t="s">
        <v>2771</v>
      </c>
    </row>
    <row r="712" spans="1:17" s="8" customFormat="1" ht="12.75" x14ac:dyDescent="0.2">
      <c r="A712" s="8" t="s">
        <v>3250</v>
      </c>
      <c r="B712" s="8" t="s">
        <v>19</v>
      </c>
      <c r="C712" s="8" t="s">
        <v>52</v>
      </c>
      <c r="D712" s="9" t="s">
        <v>21</v>
      </c>
      <c r="E712" s="9" t="s">
        <v>21</v>
      </c>
      <c r="F712" s="8" t="s">
        <v>22</v>
      </c>
      <c r="G712" s="8" t="s">
        <v>23</v>
      </c>
      <c r="H712" s="8" t="s">
        <v>53</v>
      </c>
      <c r="I712" s="10" t="s">
        <v>2850</v>
      </c>
      <c r="J712" s="8" t="s">
        <v>114</v>
      </c>
      <c r="K712" s="8" t="s">
        <v>3247</v>
      </c>
      <c r="L712" s="8" t="s">
        <v>27</v>
      </c>
      <c r="M712" s="10">
        <v>2012</v>
      </c>
      <c r="N712" s="13">
        <v>41269</v>
      </c>
      <c r="O712" s="8" t="s">
        <v>29</v>
      </c>
      <c r="P712" s="8" t="s">
        <v>3251</v>
      </c>
      <c r="Q712" s="8" t="s">
        <v>3252</v>
      </c>
    </row>
    <row r="713" spans="1:17" s="8" customFormat="1" ht="12.75" x14ac:dyDescent="0.2">
      <c r="A713" s="8" t="s">
        <v>3700</v>
      </c>
      <c r="B713" s="8" t="s">
        <v>19</v>
      </c>
      <c r="C713" s="8" t="s">
        <v>52</v>
      </c>
      <c r="D713" s="9" t="s">
        <v>21</v>
      </c>
      <c r="E713" s="9" t="s">
        <v>21</v>
      </c>
      <c r="F713" s="8" t="s">
        <v>22</v>
      </c>
      <c r="G713" s="8" t="s">
        <v>23</v>
      </c>
      <c r="H713" s="8" t="s">
        <v>53</v>
      </c>
      <c r="I713" s="10" t="s">
        <v>3258</v>
      </c>
      <c r="J713" s="8" t="s">
        <v>114</v>
      </c>
      <c r="K713" s="8" t="s">
        <v>3317</v>
      </c>
      <c r="L713" s="8" t="s">
        <v>27</v>
      </c>
      <c r="M713" s="15">
        <v>2004</v>
      </c>
      <c r="N713" s="11" t="s">
        <v>3701</v>
      </c>
      <c r="O713" s="8" t="s">
        <v>29</v>
      </c>
      <c r="P713" s="8" t="s">
        <v>3702</v>
      </c>
      <c r="Q713" s="8" t="s">
        <v>3703</v>
      </c>
    </row>
    <row r="714" spans="1:17" s="8" customFormat="1" ht="12.75" x14ac:dyDescent="0.2">
      <c r="A714" s="8" t="s">
        <v>2772</v>
      </c>
      <c r="B714" s="8" t="s">
        <v>19</v>
      </c>
      <c r="C714" s="8" t="s">
        <v>52</v>
      </c>
      <c r="D714" s="9" t="s">
        <v>21</v>
      </c>
      <c r="E714" s="9" t="s">
        <v>21</v>
      </c>
      <c r="F714" s="8" t="s">
        <v>22</v>
      </c>
      <c r="G714" s="8" t="s">
        <v>23</v>
      </c>
      <c r="H714" s="8" t="s">
        <v>53</v>
      </c>
      <c r="I714" s="10" t="s">
        <v>25</v>
      </c>
      <c r="J714" s="8" t="s">
        <v>114</v>
      </c>
      <c r="K714" s="8" t="s">
        <v>483</v>
      </c>
      <c r="L714" s="8" t="s">
        <v>27</v>
      </c>
      <c r="M714" s="10">
        <v>2012</v>
      </c>
      <c r="N714" s="13">
        <v>40940</v>
      </c>
      <c r="O714" s="8" t="s">
        <v>29</v>
      </c>
      <c r="P714" s="8" t="s">
        <v>2773</v>
      </c>
      <c r="Q714" s="8" t="s">
        <v>2774</v>
      </c>
    </row>
    <row r="715" spans="1:17" s="8" customFormat="1" ht="12.75" x14ac:dyDescent="0.2">
      <c r="A715" s="8" t="s">
        <v>3253</v>
      </c>
      <c r="B715" s="8" t="s">
        <v>19</v>
      </c>
      <c r="C715" s="8" t="s">
        <v>52</v>
      </c>
      <c r="D715" s="9" t="s">
        <v>21</v>
      </c>
      <c r="E715" s="9" t="s">
        <v>21</v>
      </c>
      <c r="F715" s="8" t="s">
        <v>22</v>
      </c>
      <c r="G715" s="8" t="s">
        <v>23</v>
      </c>
      <c r="H715" s="8" t="s">
        <v>53</v>
      </c>
      <c r="I715" s="10" t="s">
        <v>2850</v>
      </c>
      <c r="J715" s="8" t="s">
        <v>114</v>
      </c>
      <c r="K715" s="8" t="s">
        <v>2851</v>
      </c>
      <c r="L715" s="8" t="s">
        <v>27</v>
      </c>
      <c r="M715" s="10">
        <v>2012</v>
      </c>
      <c r="N715" s="13">
        <v>40992</v>
      </c>
      <c r="O715" s="8" t="s">
        <v>29</v>
      </c>
      <c r="P715" s="8" t="s">
        <v>3254</v>
      </c>
      <c r="Q715" s="8" t="s">
        <v>3255</v>
      </c>
    </row>
    <row r="716" spans="1:17" s="8" customFormat="1" ht="12.75" x14ac:dyDescent="0.2">
      <c r="A716" s="8" t="s">
        <v>4293</v>
      </c>
      <c r="B716" s="8" t="s">
        <v>19</v>
      </c>
      <c r="C716" s="8" t="s">
        <v>52</v>
      </c>
      <c r="D716" s="9" t="s">
        <v>21</v>
      </c>
      <c r="E716" s="9" t="s">
        <v>21</v>
      </c>
      <c r="F716" s="8" t="s">
        <v>22</v>
      </c>
      <c r="G716" s="8" t="s">
        <v>23</v>
      </c>
      <c r="H716" s="8" t="s">
        <v>53</v>
      </c>
      <c r="I716" s="10" t="s">
        <v>3258</v>
      </c>
      <c r="J716" s="8" t="s">
        <v>114</v>
      </c>
      <c r="K716" s="8" t="s">
        <v>3277</v>
      </c>
      <c r="L716" s="8" t="s">
        <v>27</v>
      </c>
      <c r="M716" s="15">
        <v>2009</v>
      </c>
      <c r="N716" s="13">
        <v>40107</v>
      </c>
      <c r="O716" s="8" t="s">
        <v>29</v>
      </c>
      <c r="P716" s="8" t="s">
        <v>4294</v>
      </c>
      <c r="Q716" s="8" t="s">
        <v>4295</v>
      </c>
    </row>
    <row r="717" spans="1:17" s="8" customFormat="1" ht="12.75" x14ac:dyDescent="0.2">
      <c r="A717" s="8" t="s">
        <v>3707</v>
      </c>
      <c r="B717" s="8" t="s">
        <v>19</v>
      </c>
      <c r="C717" s="8" t="s">
        <v>52</v>
      </c>
      <c r="D717" s="9" t="s">
        <v>21</v>
      </c>
      <c r="E717" s="9" t="s">
        <v>21</v>
      </c>
      <c r="F717" s="8" t="s">
        <v>22</v>
      </c>
      <c r="G717" s="8" t="s">
        <v>23</v>
      </c>
      <c r="H717" s="8" t="s">
        <v>53</v>
      </c>
      <c r="I717" s="10" t="s">
        <v>3258</v>
      </c>
      <c r="J717" s="8" t="s">
        <v>114</v>
      </c>
      <c r="K717" s="8" t="s">
        <v>3317</v>
      </c>
      <c r="L717" s="8" t="s">
        <v>27</v>
      </c>
      <c r="M717" s="15">
        <v>2004</v>
      </c>
      <c r="N717" s="13">
        <v>38102</v>
      </c>
      <c r="O717" s="8" t="s">
        <v>29</v>
      </c>
      <c r="P717" s="8" t="s">
        <v>3708</v>
      </c>
      <c r="Q717" s="8" t="s">
        <v>3709</v>
      </c>
    </row>
    <row r="718" spans="1:17" s="8" customFormat="1" ht="12.75" x14ac:dyDescent="0.2">
      <c r="A718" s="8" t="s">
        <v>4278</v>
      </c>
      <c r="B718" s="8" t="s">
        <v>19</v>
      </c>
      <c r="C718" s="8" t="s">
        <v>52</v>
      </c>
      <c r="D718" s="9" t="s">
        <v>21</v>
      </c>
      <c r="E718" s="9" t="s">
        <v>21</v>
      </c>
      <c r="F718" s="8" t="s">
        <v>22</v>
      </c>
      <c r="G718" s="8" t="s">
        <v>23</v>
      </c>
      <c r="H718" s="8" t="s">
        <v>53</v>
      </c>
      <c r="I718" s="10" t="s">
        <v>3258</v>
      </c>
      <c r="J718" s="8" t="s">
        <v>114</v>
      </c>
      <c r="K718" s="8" t="s">
        <v>3277</v>
      </c>
      <c r="L718" s="8" t="s">
        <v>27</v>
      </c>
      <c r="M718" s="15">
        <v>2009</v>
      </c>
      <c r="N718" s="13">
        <v>40049</v>
      </c>
      <c r="O718" s="8" t="s">
        <v>29</v>
      </c>
      <c r="P718" s="8" t="s">
        <v>4279</v>
      </c>
      <c r="Q718" s="8" t="s">
        <v>4280</v>
      </c>
    </row>
    <row r="719" spans="1:17" s="8" customFormat="1" ht="12.75" x14ac:dyDescent="0.2">
      <c r="A719" s="8" t="s">
        <v>3704</v>
      </c>
      <c r="B719" s="8" t="s">
        <v>19</v>
      </c>
      <c r="C719" s="8" t="s">
        <v>52</v>
      </c>
      <c r="D719" s="9" t="s">
        <v>21</v>
      </c>
      <c r="E719" s="9" t="s">
        <v>21</v>
      </c>
      <c r="F719" s="8" t="s">
        <v>22</v>
      </c>
      <c r="G719" s="8" t="s">
        <v>23</v>
      </c>
      <c r="H719" s="8" t="s">
        <v>53</v>
      </c>
      <c r="I719" s="10" t="s">
        <v>3258</v>
      </c>
      <c r="J719" s="8" t="s">
        <v>114</v>
      </c>
      <c r="K719" s="8" t="s">
        <v>762</v>
      </c>
      <c r="L719" s="8" t="s">
        <v>27</v>
      </c>
      <c r="M719" s="15">
        <v>2004</v>
      </c>
      <c r="N719" s="13">
        <v>38172</v>
      </c>
      <c r="O719" s="8" t="s">
        <v>29</v>
      </c>
      <c r="P719" s="8" t="s">
        <v>3705</v>
      </c>
      <c r="Q719" s="8" t="s">
        <v>3706</v>
      </c>
    </row>
    <row r="720" spans="1:17" s="8" customFormat="1" ht="12.75" x14ac:dyDescent="0.2">
      <c r="A720" s="8" t="s">
        <v>2775</v>
      </c>
      <c r="B720" s="8" t="s">
        <v>19</v>
      </c>
      <c r="C720" s="8" t="s">
        <v>52</v>
      </c>
      <c r="D720" s="9" t="s">
        <v>21</v>
      </c>
      <c r="E720" s="9" t="s">
        <v>21</v>
      </c>
      <c r="F720" s="8" t="s">
        <v>22</v>
      </c>
      <c r="G720" s="8" t="s">
        <v>23</v>
      </c>
      <c r="H720" s="8" t="s">
        <v>53</v>
      </c>
      <c r="I720" s="10" t="s">
        <v>25</v>
      </c>
      <c r="J720" s="8" t="s">
        <v>114</v>
      </c>
      <c r="K720" s="8" t="s">
        <v>126</v>
      </c>
      <c r="L720" s="8" t="s">
        <v>27</v>
      </c>
      <c r="M720" s="10">
        <v>2009</v>
      </c>
      <c r="N720" s="13">
        <v>40071</v>
      </c>
      <c r="O720" s="8" t="s">
        <v>29</v>
      </c>
      <c r="P720" s="8" t="s">
        <v>2776</v>
      </c>
      <c r="Q720" s="8" t="s">
        <v>2777</v>
      </c>
    </row>
    <row r="721" spans="1:17" s="8" customFormat="1" ht="12.75" x14ac:dyDescent="0.2">
      <c r="A721" s="8" t="s">
        <v>2778</v>
      </c>
      <c r="B721" s="8" t="s">
        <v>19</v>
      </c>
      <c r="C721" s="8" t="s">
        <v>52</v>
      </c>
      <c r="D721" s="9" t="s">
        <v>21</v>
      </c>
      <c r="E721" s="9" t="s">
        <v>21</v>
      </c>
      <c r="F721" s="8" t="s">
        <v>22</v>
      </c>
      <c r="G721" s="8" t="s">
        <v>23</v>
      </c>
      <c r="H721" s="8" t="s">
        <v>53</v>
      </c>
      <c r="I721" s="10" t="s">
        <v>25</v>
      </c>
      <c r="J721" s="8" t="s">
        <v>114</v>
      </c>
      <c r="K721" s="8" t="s">
        <v>126</v>
      </c>
      <c r="L721" s="8" t="s">
        <v>27</v>
      </c>
      <c r="M721" s="10">
        <v>2008</v>
      </c>
      <c r="N721" s="13">
        <v>39647</v>
      </c>
      <c r="O721" s="8" t="s">
        <v>29</v>
      </c>
      <c r="P721" s="8" t="s">
        <v>2779</v>
      </c>
      <c r="Q721" s="8" t="s">
        <v>2780</v>
      </c>
    </row>
    <row r="722" spans="1:17" s="8" customFormat="1" ht="12.75" x14ac:dyDescent="0.2">
      <c r="A722" s="8" t="s">
        <v>6089</v>
      </c>
      <c r="B722" s="8" t="s">
        <v>19</v>
      </c>
      <c r="C722" s="8" t="s">
        <v>52</v>
      </c>
      <c r="D722" s="9" t="s">
        <v>21</v>
      </c>
      <c r="E722" s="9" t="s">
        <v>21</v>
      </c>
      <c r="F722" s="8" t="s">
        <v>22</v>
      </c>
      <c r="G722" s="8" t="s">
        <v>23</v>
      </c>
      <c r="H722" s="8" t="s">
        <v>53</v>
      </c>
      <c r="I722" s="10" t="s">
        <v>5662</v>
      </c>
      <c r="J722" s="8" t="s">
        <v>5834</v>
      </c>
      <c r="K722" s="8" t="s">
        <v>5834</v>
      </c>
      <c r="L722" s="8" t="s">
        <v>27</v>
      </c>
      <c r="M722" s="15">
        <v>2011</v>
      </c>
      <c r="N722" s="13">
        <v>40577</v>
      </c>
      <c r="O722" s="8" t="s">
        <v>29</v>
      </c>
      <c r="P722" s="8" t="s">
        <v>6090</v>
      </c>
      <c r="Q722" s="8" t="s">
        <v>6091</v>
      </c>
    </row>
    <row r="723" spans="1:17" s="8" customFormat="1" ht="12.75" x14ac:dyDescent="0.2">
      <c r="A723" s="8" t="s">
        <v>5853</v>
      </c>
      <c r="B723" s="8" t="s">
        <v>19</v>
      </c>
      <c r="C723" s="8" t="s">
        <v>52</v>
      </c>
      <c r="D723" s="9" t="s">
        <v>21</v>
      </c>
      <c r="E723" s="9" t="s">
        <v>21</v>
      </c>
      <c r="F723" s="8" t="s">
        <v>22</v>
      </c>
      <c r="G723" s="8" t="s">
        <v>23</v>
      </c>
      <c r="H723" s="8" t="s">
        <v>53</v>
      </c>
      <c r="I723" s="10" t="s">
        <v>5662</v>
      </c>
      <c r="J723" s="8" t="s">
        <v>5834</v>
      </c>
      <c r="K723" s="8" t="s">
        <v>5834</v>
      </c>
      <c r="L723" s="8" t="s">
        <v>27</v>
      </c>
      <c r="M723" s="15">
        <v>1998</v>
      </c>
      <c r="N723" s="13">
        <v>35828</v>
      </c>
      <c r="O723" s="8" t="s">
        <v>29</v>
      </c>
      <c r="P723" s="8" t="s">
        <v>5854</v>
      </c>
      <c r="Q723" s="8" t="s">
        <v>5855</v>
      </c>
    </row>
    <row r="724" spans="1:17" s="8" customFormat="1" ht="12.75" x14ac:dyDescent="0.2">
      <c r="A724" s="8" t="s">
        <v>5814</v>
      </c>
      <c r="B724" s="8" t="s">
        <v>19</v>
      </c>
      <c r="C724" s="8" t="s">
        <v>52</v>
      </c>
      <c r="D724" s="9" t="s">
        <v>21</v>
      </c>
      <c r="E724" s="9" t="s">
        <v>21</v>
      </c>
      <c r="F724" s="8" t="s">
        <v>22</v>
      </c>
      <c r="G724" s="8" t="s">
        <v>23</v>
      </c>
      <c r="H724" s="8" t="s">
        <v>53</v>
      </c>
      <c r="I724" s="10" t="s">
        <v>5662</v>
      </c>
      <c r="J724" s="8" t="s">
        <v>5663</v>
      </c>
      <c r="K724" s="8" t="s">
        <v>5663</v>
      </c>
      <c r="L724" s="8" t="s">
        <v>27</v>
      </c>
      <c r="M724" s="15">
        <v>2013</v>
      </c>
      <c r="N724" s="13">
        <v>41373</v>
      </c>
      <c r="O724" s="8" t="s">
        <v>29</v>
      </c>
      <c r="P724" s="8" t="s">
        <v>5815</v>
      </c>
      <c r="Q724" s="8" t="s">
        <v>5816</v>
      </c>
    </row>
    <row r="725" spans="1:17" s="8" customFormat="1" ht="12.75" x14ac:dyDescent="0.2">
      <c r="A725" s="8" t="s">
        <v>5799</v>
      </c>
      <c r="B725" s="8" t="s">
        <v>19</v>
      </c>
      <c r="C725" s="8" t="s">
        <v>52</v>
      </c>
      <c r="D725" s="9" t="s">
        <v>21</v>
      </c>
      <c r="E725" s="9" t="s">
        <v>21</v>
      </c>
      <c r="F725" s="8" t="s">
        <v>22</v>
      </c>
      <c r="G725" s="8" t="s">
        <v>23</v>
      </c>
      <c r="H725" s="8" t="s">
        <v>53</v>
      </c>
      <c r="I725" s="10" t="s">
        <v>5662</v>
      </c>
      <c r="J725" s="8" t="s">
        <v>5663</v>
      </c>
      <c r="K725" s="8" t="s">
        <v>5663</v>
      </c>
      <c r="L725" s="8" t="s">
        <v>27</v>
      </c>
      <c r="M725" s="15">
        <v>2013</v>
      </c>
      <c r="N725" s="13">
        <v>41310</v>
      </c>
      <c r="O725" s="8" t="s">
        <v>29</v>
      </c>
      <c r="P725" s="8" t="s">
        <v>5800</v>
      </c>
      <c r="Q725" s="8" t="s">
        <v>5801</v>
      </c>
    </row>
    <row r="726" spans="1:17" s="8" customFormat="1" ht="12.75" x14ac:dyDescent="0.2">
      <c r="A726" s="8" t="s">
        <v>5760</v>
      </c>
      <c r="B726" s="8" t="s">
        <v>19</v>
      </c>
      <c r="C726" s="8" t="s">
        <v>52</v>
      </c>
      <c r="D726" s="9" t="s">
        <v>21</v>
      </c>
      <c r="E726" s="9" t="s">
        <v>21</v>
      </c>
      <c r="F726" s="8" t="s">
        <v>22</v>
      </c>
      <c r="G726" s="8" t="s">
        <v>23</v>
      </c>
      <c r="H726" s="8" t="s">
        <v>53</v>
      </c>
      <c r="I726" s="10" t="s">
        <v>5662</v>
      </c>
      <c r="J726" s="8" t="s">
        <v>5663</v>
      </c>
      <c r="K726" s="8" t="s">
        <v>5663</v>
      </c>
      <c r="L726" s="8" t="s">
        <v>27</v>
      </c>
      <c r="M726" s="15">
        <v>2012</v>
      </c>
      <c r="N726" s="13">
        <v>40993</v>
      </c>
      <c r="O726" s="8" t="s">
        <v>29</v>
      </c>
      <c r="P726" s="8" t="s">
        <v>5761</v>
      </c>
      <c r="Q726" s="8" t="s">
        <v>5762</v>
      </c>
    </row>
    <row r="727" spans="1:17" s="8" customFormat="1" ht="12.75" x14ac:dyDescent="0.2">
      <c r="A727" s="8" t="s">
        <v>5817</v>
      </c>
      <c r="B727" s="8" t="s">
        <v>19</v>
      </c>
      <c r="C727" s="8" t="s">
        <v>52</v>
      </c>
      <c r="D727" s="9" t="s">
        <v>21</v>
      </c>
      <c r="E727" s="9" t="s">
        <v>21</v>
      </c>
      <c r="F727" s="8" t="s">
        <v>22</v>
      </c>
      <c r="G727" s="8" t="s">
        <v>23</v>
      </c>
      <c r="H727" s="8" t="s">
        <v>53</v>
      </c>
      <c r="I727" s="10" t="s">
        <v>5662</v>
      </c>
      <c r="J727" s="8" t="s">
        <v>5663</v>
      </c>
      <c r="K727" s="8" t="s">
        <v>5663</v>
      </c>
      <c r="L727" s="8" t="s">
        <v>27</v>
      </c>
      <c r="M727" s="15">
        <v>2013</v>
      </c>
      <c r="N727" s="13">
        <v>41323</v>
      </c>
      <c r="O727" s="8" t="s">
        <v>29</v>
      </c>
      <c r="P727" s="8" t="s">
        <v>5818</v>
      </c>
      <c r="Q727" s="8" t="s">
        <v>5819</v>
      </c>
    </row>
    <row r="728" spans="1:17" s="8" customFormat="1" ht="12.75" x14ac:dyDescent="0.2">
      <c r="A728" s="8" t="s">
        <v>5751</v>
      </c>
      <c r="B728" s="8" t="s">
        <v>19</v>
      </c>
      <c r="C728" s="8" t="s">
        <v>52</v>
      </c>
      <c r="D728" s="9" t="s">
        <v>21</v>
      </c>
      <c r="E728" s="9" t="s">
        <v>21</v>
      </c>
      <c r="F728" s="8" t="s">
        <v>22</v>
      </c>
      <c r="G728" s="8" t="s">
        <v>23</v>
      </c>
      <c r="H728" s="8" t="s">
        <v>53</v>
      </c>
      <c r="I728" s="10" t="s">
        <v>5662</v>
      </c>
      <c r="J728" s="8" t="s">
        <v>5663</v>
      </c>
      <c r="K728" s="8" t="s">
        <v>5663</v>
      </c>
      <c r="L728" s="8" t="s">
        <v>27</v>
      </c>
      <c r="M728" s="15">
        <v>2012</v>
      </c>
      <c r="N728" s="13">
        <v>41055</v>
      </c>
      <c r="O728" s="8" t="s">
        <v>29</v>
      </c>
      <c r="P728" s="8" t="s">
        <v>5752</v>
      </c>
      <c r="Q728" s="8" t="s">
        <v>5753</v>
      </c>
    </row>
    <row r="729" spans="1:17" s="8" customFormat="1" ht="12.75" x14ac:dyDescent="0.2">
      <c r="A729" s="8" t="s">
        <v>5805</v>
      </c>
      <c r="B729" s="8" t="s">
        <v>19</v>
      </c>
      <c r="C729" s="8" t="s">
        <v>52</v>
      </c>
      <c r="D729" s="9" t="s">
        <v>21</v>
      </c>
      <c r="E729" s="9" t="s">
        <v>21</v>
      </c>
      <c r="F729" s="8" t="s">
        <v>22</v>
      </c>
      <c r="G729" s="8" t="s">
        <v>23</v>
      </c>
      <c r="H729" s="8" t="s">
        <v>53</v>
      </c>
      <c r="I729" s="10" t="s">
        <v>5662</v>
      </c>
      <c r="J729" s="8" t="s">
        <v>5663</v>
      </c>
      <c r="K729" s="8" t="s">
        <v>5663</v>
      </c>
      <c r="L729" s="8" t="s">
        <v>27</v>
      </c>
      <c r="M729" s="15">
        <v>2013</v>
      </c>
      <c r="N729" s="13">
        <v>41332</v>
      </c>
      <c r="O729" s="8" t="s">
        <v>29</v>
      </c>
      <c r="P729" s="8" t="s">
        <v>5806</v>
      </c>
      <c r="Q729" s="8" t="s">
        <v>5807</v>
      </c>
    </row>
    <row r="730" spans="1:17" s="8" customFormat="1" ht="12.75" x14ac:dyDescent="0.2">
      <c r="A730" s="8" t="s">
        <v>5811</v>
      </c>
      <c r="B730" s="8" t="s">
        <v>19</v>
      </c>
      <c r="C730" s="8" t="s">
        <v>52</v>
      </c>
      <c r="D730" s="9" t="s">
        <v>21</v>
      </c>
      <c r="E730" s="9" t="s">
        <v>21</v>
      </c>
      <c r="F730" s="8" t="s">
        <v>22</v>
      </c>
      <c r="G730" s="8" t="s">
        <v>23</v>
      </c>
      <c r="H730" s="8" t="s">
        <v>53</v>
      </c>
      <c r="I730" s="10" t="s">
        <v>5662</v>
      </c>
      <c r="J730" s="8" t="s">
        <v>5663</v>
      </c>
      <c r="K730" s="8" t="s">
        <v>5663</v>
      </c>
      <c r="L730" s="8" t="s">
        <v>27</v>
      </c>
      <c r="M730" s="15">
        <v>2013</v>
      </c>
      <c r="N730" s="13">
        <v>41276</v>
      </c>
      <c r="O730" s="8" t="s">
        <v>29</v>
      </c>
      <c r="P730" s="8" t="s">
        <v>5812</v>
      </c>
      <c r="Q730" s="8" t="s">
        <v>5813</v>
      </c>
    </row>
    <row r="731" spans="1:17" s="8" customFormat="1" ht="12.75" x14ac:dyDescent="0.2">
      <c r="A731" s="8" t="s">
        <v>5778</v>
      </c>
      <c r="B731" s="8" t="s">
        <v>19</v>
      </c>
      <c r="C731" s="8" t="s">
        <v>52</v>
      </c>
      <c r="D731" s="9" t="s">
        <v>21</v>
      </c>
      <c r="E731" s="9" t="s">
        <v>21</v>
      </c>
      <c r="F731" s="8" t="s">
        <v>22</v>
      </c>
      <c r="G731" s="8" t="s">
        <v>23</v>
      </c>
      <c r="H731" s="8" t="s">
        <v>53</v>
      </c>
      <c r="I731" s="10" t="s">
        <v>5662</v>
      </c>
      <c r="J731" s="8" t="s">
        <v>5663</v>
      </c>
      <c r="K731" s="8" t="s">
        <v>5663</v>
      </c>
      <c r="L731" s="8" t="s">
        <v>27</v>
      </c>
      <c r="M731" s="15">
        <v>2012</v>
      </c>
      <c r="N731" s="13">
        <v>41055</v>
      </c>
      <c r="O731" s="8" t="s">
        <v>29</v>
      </c>
      <c r="P731" s="8" t="s">
        <v>5779</v>
      </c>
      <c r="Q731" s="8" t="s">
        <v>5780</v>
      </c>
    </row>
    <row r="732" spans="1:17" s="8" customFormat="1" ht="12.75" x14ac:dyDescent="0.2">
      <c r="A732" s="8" t="s">
        <v>6599</v>
      </c>
      <c r="B732" s="8" t="s">
        <v>19</v>
      </c>
      <c r="C732" s="8" t="s">
        <v>52</v>
      </c>
      <c r="D732" s="9" t="s">
        <v>21</v>
      </c>
      <c r="E732" s="9" t="s">
        <v>21</v>
      </c>
      <c r="F732" s="8" t="s">
        <v>22</v>
      </c>
      <c r="G732" s="8" t="s">
        <v>23</v>
      </c>
      <c r="H732" s="8" t="s">
        <v>53</v>
      </c>
      <c r="I732" s="10" t="s">
        <v>5662</v>
      </c>
      <c r="J732" s="8" t="s">
        <v>6109</v>
      </c>
      <c r="K732" s="8" t="s">
        <v>6109</v>
      </c>
      <c r="L732" s="8" t="s">
        <v>27</v>
      </c>
      <c r="M732" s="15">
        <v>2013</v>
      </c>
      <c r="N732" s="11" t="s">
        <v>5001</v>
      </c>
      <c r="O732" s="8" t="s">
        <v>29</v>
      </c>
      <c r="P732" s="8" t="s">
        <v>6600</v>
      </c>
      <c r="Q732" s="8" t="s">
        <v>6601</v>
      </c>
    </row>
    <row r="733" spans="1:17" s="8" customFormat="1" ht="12.75" x14ac:dyDescent="0.2">
      <c r="A733" s="8" t="s">
        <v>6596</v>
      </c>
      <c r="B733" s="8" t="s">
        <v>19</v>
      </c>
      <c r="C733" s="8" t="s">
        <v>52</v>
      </c>
      <c r="D733" s="9" t="s">
        <v>21</v>
      </c>
      <c r="E733" s="9" t="s">
        <v>21</v>
      </c>
      <c r="F733" s="8" t="s">
        <v>22</v>
      </c>
      <c r="G733" s="8" t="s">
        <v>23</v>
      </c>
      <c r="H733" s="8" t="s">
        <v>53</v>
      </c>
      <c r="I733" s="10" t="s">
        <v>5662</v>
      </c>
      <c r="J733" s="8" t="s">
        <v>6109</v>
      </c>
      <c r="K733" s="8" t="s">
        <v>6109</v>
      </c>
      <c r="L733" s="8" t="s">
        <v>27</v>
      </c>
      <c r="M733" s="15">
        <v>2013</v>
      </c>
      <c r="N733" s="11" t="s">
        <v>2683</v>
      </c>
      <c r="O733" s="8" t="s">
        <v>29</v>
      </c>
      <c r="P733" s="8" t="s">
        <v>6597</v>
      </c>
      <c r="Q733" s="8" t="s">
        <v>6598</v>
      </c>
    </row>
    <row r="734" spans="1:17" s="8" customFormat="1" ht="12.75" x14ac:dyDescent="0.2">
      <c r="A734" s="8" t="s">
        <v>5757</v>
      </c>
      <c r="B734" s="8" t="s">
        <v>19</v>
      </c>
      <c r="C734" s="8" t="s">
        <v>52</v>
      </c>
      <c r="D734" s="9" t="s">
        <v>21</v>
      </c>
      <c r="E734" s="9" t="s">
        <v>21</v>
      </c>
      <c r="F734" s="8" t="s">
        <v>22</v>
      </c>
      <c r="G734" s="8" t="s">
        <v>23</v>
      </c>
      <c r="H734" s="8" t="s">
        <v>53</v>
      </c>
      <c r="I734" s="10" t="s">
        <v>5662</v>
      </c>
      <c r="J734" s="8" t="s">
        <v>5663</v>
      </c>
      <c r="K734" s="8" t="s">
        <v>5663</v>
      </c>
      <c r="L734" s="8" t="s">
        <v>27</v>
      </c>
      <c r="M734" s="15">
        <v>2012</v>
      </c>
      <c r="N734" s="13">
        <v>40964</v>
      </c>
      <c r="O734" s="8" t="s">
        <v>29</v>
      </c>
      <c r="P734" s="8" t="s">
        <v>5758</v>
      </c>
      <c r="Q734" s="8" t="s">
        <v>5759</v>
      </c>
    </row>
    <row r="735" spans="1:17" s="8" customFormat="1" ht="12.75" x14ac:dyDescent="0.2">
      <c r="A735" s="8" t="s">
        <v>5766</v>
      </c>
      <c r="B735" s="8" t="s">
        <v>19</v>
      </c>
      <c r="C735" s="8" t="s">
        <v>52</v>
      </c>
      <c r="D735" s="9" t="s">
        <v>21</v>
      </c>
      <c r="E735" s="9" t="s">
        <v>21</v>
      </c>
      <c r="F735" s="8" t="s">
        <v>22</v>
      </c>
      <c r="G735" s="8" t="s">
        <v>23</v>
      </c>
      <c r="H735" s="8" t="s">
        <v>53</v>
      </c>
      <c r="I735" s="10" t="s">
        <v>5662</v>
      </c>
      <c r="J735" s="8" t="s">
        <v>5663</v>
      </c>
      <c r="K735" s="8" t="s">
        <v>5663</v>
      </c>
      <c r="L735" s="8" t="s">
        <v>27</v>
      </c>
      <c r="M735" s="15">
        <v>2012</v>
      </c>
      <c r="N735" s="13">
        <v>41001</v>
      </c>
      <c r="O735" s="8" t="s">
        <v>29</v>
      </c>
      <c r="P735" s="8" t="s">
        <v>5767</v>
      </c>
      <c r="Q735" s="8" t="s">
        <v>5768</v>
      </c>
    </row>
    <row r="736" spans="1:17" s="8" customFormat="1" ht="12.75" x14ac:dyDescent="0.2">
      <c r="A736" s="8" t="s">
        <v>5787</v>
      </c>
      <c r="B736" s="8" t="s">
        <v>19</v>
      </c>
      <c r="C736" s="8" t="s">
        <v>52</v>
      </c>
      <c r="D736" s="9" t="s">
        <v>21</v>
      </c>
      <c r="E736" s="9" t="s">
        <v>21</v>
      </c>
      <c r="F736" s="8" t="s">
        <v>22</v>
      </c>
      <c r="G736" s="8" t="s">
        <v>23</v>
      </c>
      <c r="H736" s="8" t="s">
        <v>53</v>
      </c>
      <c r="I736" s="10" t="s">
        <v>5662</v>
      </c>
      <c r="J736" s="8" t="s">
        <v>5663</v>
      </c>
      <c r="K736" s="8" t="s">
        <v>5663</v>
      </c>
      <c r="L736" s="8" t="s">
        <v>27</v>
      </c>
      <c r="M736" s="15">
        <v>2012</v>
      </c>
      <c r="N736" s="13">
        <v>41001</v>
      </c>
      <c r="O736" s="8" t="s">
        <v>29</v>
      </c>
      <c r="P736" s="8" t="s">
        <v>5788</v>
      </c>
      <c r="Q736" s="8" t="s">
        <v>5789</v>
      </c>
    </row>
    <row r="737" spans="1:17" s="8" customFormat="1" ht="12.75" x14ac:dyDescent="0.2">
      <c r="A737" s="8" t="s">
        <v>5754</v>
      </c>
      <c r="B737" s="8" t="s">
        <v>19</v>
      </c>
      <c r="C737" s="8" t="s">
        <v>52</v>
      </c>
      <c r="D737" s="9" t="s">
        <v>21</v>
      </c>
      <c r="E737" s="9" t="s">
        <v>21</v>
      </c>
      <c r="F737" s="8" t="s">
        <v>22</v>
      </c>
      <c r="G737" s="8" t="s">
        <v>23</v>
      </c>
      <c r="H737" s="8" t="s">
        <v>53</v>
      </c>
      <c r="I737" s="10" t="s">
        <v>5662</v>
      </c>
      <c r="J737" s="8" t="s">
        <v>5663</v>
      </c>
      <c r="K737" s="8" t="s">
        <v>5663</v>
      </c>
      <c r="L737" s="8" t="s">
        <v>27</v>
      </c>
      <c r="M737" s="15">
        <v>2012</v>
      </c>
      <c r="N737" s="13">
        <v>41071</v>
      </c>
      <c r="O737" s="8" t="s">
        <v>29</v>
      </c>
      <c r="P737" s="8" t="s">
        <v>5755</v>
      </c>
      <c r="Q737" s="8" t="s">
        <v>5756</v>
      </c>
    </row>
    <row r="738" spans="1:17" s="8" customFormat="1" ht="12.75" x14ac:dyDescent="0.2">
      <c r="A738" s="8" t="s">
        <v>4886</v>
      </c>
      <c r="B738" s="8" t="s">
        <v>19</v>
      </c>
      <c r="C738" s="8" t="s">
        <v>52</v>
      </c>
      <c r="D738" s="9" t="s">
        <v>21</v>
      </c>
      <c r="E738" s="9" t="s">
        <v>21</v>
      </c>
      <c r="F738" s="8" t="s">
        <v>22</v>
      </c>
      <c r="G738" s="8" t="s">
        <v>23</v>
      </c>
      <c r="H738" s="8" t="s">
        <v>53</v>
      </c>
      <c r="I738" s="10" t="s">
        <v>3258</v>
      </c>
      <c r="J738" s="8" t="s">
        <v>114</v>
      </c>
      <c r="K738" s="8" t="s">
        <v>3277</v>
      </c>
      <c r="L738" s="8" t="s">
        <v>27</v>
      </c>
      <c r="M738" s="15">
        <v>2011</v>
      </c>
      <c r="N738" s="13">
        <v>40598</v>
      </c>
      <c r="O738" s="8" t="s">
        <v>29</v>
      </c>
      <c r="P738" s="8" t="s">
        <v>4887</v>
      </c>
      <c r="Q738" s="8" t="s">
        <v>4888</v>
      </c>
    </row>
    <row r="739" spans="1:17" s="8" customFormat="1" ht="12.75" x14ac:dyDescent="0.2">
      <c r="A739" s="8" t="s">
        <v>5113</v>
      </c>
      <c r="B739" s="8" t="s">
        <v>19</v>
      </c>
      <c r="C739" s="8" t="s">
        <v>52</v>
      </c>
      <c r="D739" s="9" t="s">
        <v>21</v>
      </c>
      <c r="E739" s="9" t="s">
        <v>21</v>
      </c>
      <c r="F739" s="8" t="s">
        <v>22</v>
      </c>
      <c r="G739" s="8" t="s">
        <v>23</v>
      </c>
      <c r="H739" s="8" t="s">
        <v>53</v>
      </c>
      <c r="I739" s="10" t="s">
        <v>3258</v>
      </c>
      <c r="J739" s="8" t="s">
        <v>114</v>
      </c>
      <c r="K739" s="8" t="s">
        <v>3277</v>
      </c>
      <c r="L739" s="8" t="s">
        <v>27</v>
      </c>
      <c r="M739" s="15">
        <v>2013</v>
      </c>
      <c r="N739" s="13">
        <v>41399</v>
      </c>
      <c r="O739" s="8" t="s">
        <v>29</v>
      </c>
      <c r="P739" s="8" t="s">
        <v>5114</v>
      </c>
      <c r="Q739" s="8" t="s">
        <v>5115</v>
      </c>
    </row>
    <row r="740" spans="1:17" s="8" customFormat="1" ht="12.75" x14ac:dyDescent="0.2">
      <c r="A740" s="8" t="s">
        <v>4908</v>
      </c>
      <c r="B740" s="8" t="s">
        <v>19</v>
      </c>
      <c r="C740" s="8" t="s">
        <v>52</v>
      </c>
      <c r="D740" s="9" t="s">
        <v>21</v>
      </c>
      <c r="E740" s="9" t="s">
        <v>21</v>
      </c>
      <c r="F740" s="8" t="s">
        <v>22</v>
      </c>
      <c r="G740" s="8" t="s">
        <v>23</v>
      </c>
      <c r="H740" s="8" t="s">
        <v>53</v>
      </c>
      <c r="I740" s="10" t="s">
        <v>3258</v>
      </c>
      <c r="J740" s="8" t="s">
        <v>114</v>
      </c>
      <c r="K740" s="8" t="s">
        <v>3277</v>
      </c>
      <c r="L740" s="8" t="s">
        <v>27</v>
      </c>
      <c r="M740" s="15">
        <v>2011</v>
      </c>
      <c r="N740" s="13">
        <v>40862</v>
      </c>
      <c r="O740" s="8" t="s">
        <v>29</v>
      </c>
      <c r="P740" s="8" t="s">
        <v>4909</v>
      </c>
      <c r="Q740" s="8" t="s">
        <v>4910</v>
      </c>
    </row>
    <row r="741" spans="1:17" s="8" customFormat="1" ht="12.75" x14ac:dyDescent="0.2">
      <c r="A741" s="8" t="s">
        <v>5125</v>
      </c>
      <c r="B741" s="8" t="s">
        <v>19</v>
      </c>
      <c r="C741" s="8" t="s">
        <v>5126</v>
      </c>
      <c r="D741" s="9" t="s">
        <v>5127</v>
      </c>
      <c r="E741" s="8" t="s">
        <v>5128</v>
      </c>
      <c r="F741" s="9" t="s">
        <v>4919</v>
      </c>
      <c r="G741" s="16" t="s">
        <v>2303</v>
      </c>
      <c r="H741" s="8" t="s">
        <v>2304</v>
      </c>
      <c r="I741" s="10" t="s">
        <v>3258</v>
      </c>
      <c r="J741" s="8" t="s">
        <v>5129</v>
      </c>
      <c r="K741" s="8" t="s">
        <v>5130</v>
      </c>
      <c r="L741" s="8" t="s">
        <v>27</v>
      </c>
      <c r="M741" s="15">
        <v>1997</v>
      </c>
      <c r="N741" s="11" t="s">
        <v>54</v>
      </c>
      <c r="O741" s="8" t="s">
        <v>29</v>
      </c>
      <c r="P741" s="8" t="s">
        <v>5131</v>
      </c>
      <c r="Q741" s="8" t="s">
        <v>5132</v>
      </c>
    </row>
    <row r="742" spans="1:17" s="8" customFormat="1" ht="12.75" x14ac:dyDescent="0.2">
      <c r="A742" s="8" t="s">
        <v>5145</v>
      </c>
      <c r="B742" s="8" t="s">
        <v>19</v>
      </c>
      <c r="C742" s="8" t="s">
        <v>5126</v>
      </c>
      <c r="D742" s="9" t="s">
        <v>5127</v>
      </c>
      <c r="E742" s="8" t="s">
        <v>5128</v>
      </c>
      <c r="F742" s="9" t="s">
        <v>4919</v>
      </c>
      <c r="G742" s="16" t="s">
        <v>2303</v>
      </c>
      <c r="H742" s="8" t="s">
        <v>2304</v>
      </c>
      <c r="I742" s="10" t="s">
        <v>3258</v>
      </c>
      <c r="J742" s="8" t="s">
        <v>5129</v>
      </c>
      <c r="K742" s="8" t="s">
        <v>5146</v>
      </c>
      <c r="L742" s="8" t="s">
        <v>27</v>
      </c>
      <c r="M742" s="15">
        <v>1998</v>
      </c>
      <c r="N742" s="11" t="s">
        <v>48</v>
      </c>
      <c r="O742" s="8" t="s">
        <v>29</v>
      </c>
      <c r="P742" s="8" t="s">
        <v>5147</v>
      </c>
      <c r="Q742" s="8" t="s">
        <v>5148</v>
      </c>
    </row>
    <row r="743" spans="1:17" s="8" customFormat="1" ht="12.75" x14ac:dyDescent="0.2">
      <c r="A743" s="8" t="s">
        <v>5609</v>
      </c>
      <c r="B743" s="8" t="s">
        <v>19</v>
      </c>
      <c r="C743" s="8" t="s">
        <v>4929</v>
      </c>
      <c r="D743" s="9" t="s">
        <v>2323</v>
      </c>
      <c r="E743" s="9" t="s">
        <v>2323</v>
      </c>
      <c r="F743" s="8" t="s">
        <v>2302</v>
      </c>
      <c r="G743" s="8" t="s">
        <v>2303</v>
      </c>
      <c r="H743" s="9" t="s">
        <v>2323</v>
      </c>
      <c r="I743" s="10" t="s">
        <v>5525</v>
      </c>
      <c r="J743" s="8" t="s">
        <v>5543</v>
      </c>
      <c r="K743" s="8" t="s">
        <v>5543</v>
      </c>
      <c r="L743" s="8" t="s">
        <v>5610</v>
      </c>
      <c r="M743" s="11">
        <v>1993</v>
      </c>
      <c r="N743" s="11" t="s">
        <v>5611</v>
      </c>
      <c r="O743" s="8" t="s">
        <v>29</v>
      </c>
      <c r="P743" s="8" t="s">
        <v>5612</v>
      </c>
      <c r="Q743" s="8" t="s">
        <v>5613</v>
      </c>
    </row>
    <row r="744" spans="1:17" s="8" customFormat="1" ht="12.75" x14ac:dyDescent="0.2">
      <c r="A744" s="8" t="s">
        <v>5209</v>
      </c>
      <c r="B744" s="8" t="s">
        <v>19</v>
      </c>
      <c r="C744" s="6" t="s">
        <v>5134</v>
      </c>
      <c r="D744" s="9" t="s">
        <v>68</v>
      </c>
      <c r="E744" s="9" t="s">
        <v>5135</v>
      </c>
      <c r="F744" s="8" t="s">
        <v>832</v>
      </c>
      <c r="G744" s="16" t="s">
        <v>2303</v>
      </c>
      <c r="H744" s="9" t="s">
        <v>2323</v>
      </c>
      <c r="I744" s="10" t="s">
        <v>3258</v>
      </c>
      <c r="J744" s="8" t="s">
        <v>5129</v>
      </c>
      <c r="K744" s="8" t="s">
        <v>5136</v>
      </c>
      <c r="L744" s="8" t="s">
        <v>27</v>
      </c>
      <c r="M744" s="15">
        <v>2006</v>
      </c>
      <c r="N744" s="11" t="s">
        <v>1087</v>
      </c>
      <c r="O744" s="8" t="s">
        <v>29</v>
      </c>
      <c r="P744" s="8" t="s">
        <v>5210</v>
      </c>
      <c r="Q744" s="8" t="s">
        <v>5211</v>
      </c>
    </row>
    <row r="745" spans="1:17" s="8" customFormat="1" ht="12.75" x14ac:dyDescent="0.2">
      <c r="A745" s="8" t="s">
        <v>5212</v>
      </c>
      <c r="B745" s="8" t="s">
        <v>19</v>
      </c>
      <c r="C745" s="6" t="s">
        <v>5134</v>
      </c>
      <c r="D745" s="9" t="s">
        <v>68</v>
      </c>
      <c r="E745" s="9" t="s">
        <v>5135</v>
      </c>
      <c r="F745" s="8" t="s">
        <v>832</v>
      </c>
      <c r="G745" s="16" t="s">
        <v>2303</v>
      </c>
      <c r="H745" s="9" t="s">
        <v>2323</v>
      </c>
      <c r="I745" s="10" t="s">
        <v>3258</v>
      </c>
      <c r="J745" s="8" t="s">
        <v>5129</v>
      </c>
      <c r="K745" s="8" t="s">
        <v>5136</v>
      </c>
      <c r="L745" s="8" t="s">
        <v>27</v>
      </c>
      <c r="M745" s="15">
        <v>2006</v>
      </c>
      <c r="N745" s="11" t="s">
        <v>1087</v>
      </c>
      <c r="O745" s="8" t="s">
        <v>29</v>
      </c>
      <c r="P745" s="8" t="s">
        <v>5213</v>
      </c>
      <c r="Q745" s="8" t="s">
        <v>5214</v>
      </c>
    </row>
    <row r="746" spans="1:17" s="8" customFormat="1" ht="12.75" x14ac:dyDescent="0.2">
      <c r="A746" s="8" t="s">
        <v>7492</v>
      </c>
      <c r="B746" s="8" t="s">
        <v>19</v>
      </c>
      <c r="C746" s="8" t="s">
        <v>7493</v>
      </c>
      <c r="D746" s="9" t="s">
        <v>2536</v>
      </c>
      <c r="E746" s="9" t="s">
        <v>2536</v>
      </c>
      <c r="F746" s="8" t="s">
        <v>2302</v>
      </c>
      <c r="G746" s="8" t="s">
        <v>2303</v>
      </c>
      <c r="H746" s="8" t="s">
        <v>2304</v>
      </c>
      <c r="I746" s="10" t="s">
        <v>7462</v>
      </c>
      <c r="J746" s="8" t="s">
        <v>7463</v>
      </c>
      <c r="K746" s="8" t="s">
        <v>7464</v>
      </c>
      <c r="L746" s="8" t="s">
        <v>27</v>
      </c>
      <c r="M746" s="11">
        <v>2009</v>
      </c>
      <c r="N746" s="11" t="s">
        <v>1459</v>
      </c>
      <c r="O746" s="8" t="s">
        <v>29</v>
      </c>
      <c r="P746" s="8" t="s">
        <v>7494</v>
      </c>
      <c r="Q746" s="8" t="s">
        <v>7495</v>
      </c>
    </row>
    <row r="747" spans="1:17" s="8" customFormat="1" ht="12.75" x14ac:dyDescent="0.2">
      <c r="A747" s="8" t="s">
        <v>5215</v>
      </c>
      <c r="B747" s="8" t="s">
        <v>19</v>
      </c>
      <c r="C747" s="6" t="s">
        <v>5134</v>
      </c>
      <c r="D747" s="9" t="s">
        <v>68</v>
      </c>
      <c r="E747" s="9" t="s">
        <v>5135</v>
      </c>
      <c r="F747" s="8" t="s">
        <v>832</v>
      </c>
      <c r="G747" s="16" t="s">
        <v>2303</v>
      </c>
      <c r="H747" s="9" t="s">
        <v>2323</v>
      </c>
      <c r="I747" s="10" t="s">
        <v>3258</v>
      </c>
      <c r="J747" s="8" t="s">
        <v>5129</v>
      </c>
      <c r="K747" s="8" t="s">
        <v>5130</v>
      </c>
      <c r="L747" s="8" t="s">
        <v>27</v>
      </c>
      <c r="M747" s="15">
        <v>2007</v>
      </c>
      <c r="N747" s="11" t="s">
        <v>1106</v>
      </c>
      <c r="O747" s="8" t="s">
        <v>29</v>
      </c>
      <c r="P747" s="8" t="s">
        <v>5216</v>
      </c>
      <c r="Q747" s="8" t="s">
        <v>5217</v>
      </c>
    </row>
    <row r="748" spans="1:17" s="8" customFormat="1" ht="12.75" x14ac:dyDescent="0.2">
      <c r="A748" s="8" t="s">
        <v>2299</v>
      </c>
      <c r="B748" s="8" t="s">
        <v>19</v>
      </c>
      <c r="C748" s="12" t="s">
        <v>2300</v>
      </c>
      <c r="D748" s="9" t="s">
        <v>68</v>
      </c>
      <c r="E748" s="9" t="s">
        <v>2301</v>
      </c>
      <c r="F748" s="8" t="s">
        <v>2302</v>
      </c>
      <c r="G748" s="8" t="s">
        <v>2303</v>
      </c>
      <c r="H748" s="8" t="s">
        <v>2304</v>
      </c>
      <c r="I748" s="10" t="s">
        <v>25</v>
      </c>
      <c r="J748" s="8" t="s">
        <v>26</v>
      </c>
      <c r="K748" s="8" t="s">
        <v>26</v>
      </c>
      <c r="L748" s="8" t="s">
        <v>27</v>
      </c>
      <c r="M748" s="10">
        <v>1997</v>
      </c>
      <c r="N748" s="11" t="s">
        <v>54</v>
      </c>
      <c r="O748" s="8" t="s">
        <v>29</v>
      </c>
      <c r="P748" s="8" t="s">
        <v>2305</v>
      </c>
      <c r="Q748" s="8" t="s">
        <v>2306</v>
      </c>
    </row>
    <row r="749" spans="1:17" s="8" customFormat="1" ht="12.75" x14ac:dyDescent="0.2">
      <c r="A749" s="11" t="s">
        <v>6790</v>
      </c>
      <c r="B749" s="8" t="s">
        <v>19</v>
      </c>
      <c r="C749" s="8" t="s">
        <v>6791</v>
      </c>
      <c r="D749" s="9" t="s">
        <v>6792</v>
      </c>
      <c r="E749" s="9" t="s">
        <v>6792</v>
      </c>
      <c r="F749" s="8" t="s">
        <v>2302</v>
      </c>
      <c r="G749" s="17" t="s">
        <v>2303</v>
      </c>
      <c r="H749" s="20" t="s">
        <v>5657</v>
      </c>
      <c r="I749" s="10" t="s">
        <v>6784</v>
      </c>
      <c r="J749" s="8" t="s">
        <v>6785</v>
      </c>
      <c r="K749" s="8" t="s">
        <v>6793</v>
      </c>
      <c r="L749" s="8" t="s">
        <v>27</v>
      </c>
      <c r="M749" s="11">
        <v>1996</v>
      </c>
      <c r="N749" s="11" t="s">
        <v>3270</v>
      </c>
      <c r="O749" s="8" t="s">
        <v>29</v>
      </c>
      <c r="P749" s="8" t="s">
        <v>6794</v>
      </c>
      <c r="Q749" s="8" t="s">
        <v>6795</v>
      </c>
    </row>
    <row r="750" spans="1:17" s="8" customFormat="1" ht="12.75" x14ac:dyDescent="0.2">
      <c r="A750" s="8" t="s">
        <v>2316</v>
      </c>
      <c r="B750" s="8" t="s">
        <v>19</v>
      </c>
      <c r="C750" s="12" t="s">
        <v>2300</v>
      </c>
      <c r="D750" s="9" t="s">
        <v>68</v>
      </c>
      <c r="E750" s="9" t="s">
        <v>2301</v>
      </c>
      <c r="F750" s="8" t="s">
        <v>2302</v>
      </c>
      <c r="G750" s="8" t="s">
        <v>2303</v>
      </c>
      <c r="H750" s="8" t="s">
        <v>2304</v>
      </c>
      <c r="I750" s="10" t="s">
        <v>25</v>
      </c>
      <c r="J750" s="8" t="s">
        <v>26</v>
      </c>
      <c r="K750" s="8" t="s">
        <v>26</v>
      </c>
      <c r="L750" s="8" t="s">
        <v>27</v>
      </c>
      <c r="M750" s="10">
        <v>1999</v>
      </c>
      <c r="N750" s="11" t="s">
        <v>41</v>
      </c>
      <c r="O750" s="8" t="s">
        <v>29</v>
      </c>
      <c r="P750" s="8" t="s">
        <v>2317</v>
      </c>
      <c r="Q750" s="8" t="s">
        <v>2318</v>
      </c>
    </row>
    <row r="751" spans="1:17" s="8" customFormat="1" ht="12.75" x14ac:dyDescent="0.2">
      <c r="A751" s="8" t="s">
        <v>5614</v>
      </c>
      <c r="B751" s="8" t="s">
        <v>19</v>
      </c>
      <c r="C751" s="12" t="s">
        <v>20</v>
      </c>
      <c r="D751" s="9" t="s">
        <v>68</v>
      </c>
      <c r="E751" s="9" t="s">
        <v>5135</v>
      </c>
      <c r="F751" s="8" t="s">
        <v>2302</v>
      </c>
      <c r="G751" s="8" t="s">
        <v>2303</v>
      </c>
      <c r="H751" s="9" t="s">
        <v>2323</v>
      </c>
      <c r="I751" s="10" t="s">
        <v>5525</v>
      </c>
      <c r="J751" s="8" t="s">
        <v>5530</v>
      </c>
      <c r="K751" s="8" t="s">
        <v>5530</v>
      </c>
      <c r="L751" s="8" t="s">
        <v>27</v>
      </c>
      <c r="M751" s="11">
        <v>1995</v>
      </c>
      <c r="N751" s="11" t="s">
        <v>3265</v>
      </c>
      <c r="O751" s="8" t="s">
        <v>29</v>
      </c>
      <c r="P751" s="8" t="s">
        <v>5615</v>
      </c>
      <c r="Q751" s="8" t="s">
        <v>5616</v>
      </c>
    </row>
    <row r="752" spans="1:17" s="8" customFormat="1" ht="12.75" x14ac:dyDescent="0.2">
      <c r="A752" s="8" t="s">
        <v>2321</v>
      </c>
      <c r="B752" s="8" t="s">
        <v>19</v>
      </c>
      <c r="C752" s="8" t="s">
        <v>2322</v>
      </c>
      <c r="D752" s="9" t="s">
        <v>2323</v>
      </c>
      <c r="E752" s="9" t="s">
        <v>2323</v>
      </c>
      <c r="F752" s="8" t="s">
        <v>2302</v>
      </c>
      <c r="G752" s="8" t="s">
        <v>2303</v>
      </c>
      <c r="H752" s="9" t="s">
        <v>2323</v>
      </c>
      <c r="I752" s="10" t="s">
        <v>25</v>
      </c>
      <c r="J752" s="8" t="s">
        <v>114</v>
      </c>
      <c r="K752" s="8" t="s">
        <v>143</v>
      </c>
      <c r="L752" s="8" t="s">
        <v>27</v>
      </c>
      <c r="M752" s="10">
        <v>2001</v>
      </c>
      <c r="N752" s="11" t="s">
        <v>156</v>
      </c>
      <c r="O752" s="8" t="s">
        <v>29</v>
      </c>
      <c r="P752" s="8" t="s">
        <v>2324</v>
      </c>
      <c r="Q752" s="8" t="s">
        <v>2325</v>
      </c>
    </row>
    <row r="753" spans="1:17" s="8" customFormat="1" ht="12.75" x14ac:dyDescent="0.2">
      <c r="A753" s="8" t="s">
        <v>5916</v>
      </c>
      <c r="B753" s="8" t="s">
        <v>19</v>
      </c>
      <c r="C753" s="8" t="s">
        <v>5917</v>
      </c>
      <c r="D753" s="9" t="s">
        <v>2323</v>
      </c>
      <c r="E753" s="9" t="s">
        <v>2323</v>
      </c>
      <c r="F753" s="8" t="s">
        <v>2302</v>
      </c>
      <c r="G753" s="8" t="s">
        <v>2303</v>
      </c>
      <c r="H753" s="9" t="s">
        <v>2323</v>
      </c>
      <c r="I753" s="10" t="s">
        <v>5662</v>
      </c>
      <c r="J753" s="8" t="s">
        <v>5834</v>
      </c>
      <c r="K753" s="8" t="s">
        <v>5834</v>
      </c>
      <c r="L753" s="8" t="s">
        <v>2672</v>
      </c>
      <c r="M753" s="15">
        <v>2003</v>
      </c>
      <c r="N753" s="11" t="s">
        <v>248</v>
      </c>
      <c r="O753" s="8" t="s">
        <v>29</v>
      </c>
      <c r="P753" s="8" t="s">
        <v>5918</v>
      </c>
      <c r="Q753" s="8" t="s">
        <v>5919</v>
      </c>
    </row>
    <row r="754" spans="1:17" s="8" customFormat="1" ht="12.75" x14ac:dyDescent="0.2">
      <c r="A754" s="8" t="s">
        <v>5920</v>
      </c>
      <c r="B754" s="8" t="s">
        <v>19</v>
      </c>
      <c r="C754" s="8" t="s">
        <v>5921</v>
      </c>
      <c r="D754" s="9" t="s">
        <v>2323</v>
      </c>
      <c r="E754" s="9" t="s">
        <v>2323</v>
      </c>
      <c r="F754" s="8" t="s">
        <v>22</v>
      </c>
      <c r="G754" s="8" t="s">
        <v>2303</v>
      </c>
      <c r="H754" s="9" t="s">
        <v>2323</v>
      </c>
      <c r="I754" s="10" t="s">
        <v>5662</v>
      </c>
      <c r="J754" s="8" t="s">
        <v>5834</v>
      </c>
      <c r="K754" s="8" t="s">
        <v>5834</v>
      </c>
      <c r="L754" s="8" t="s">
        <v>2672</v>
      </c>
      <c r="M754" s="15">
        <v>2003</v>
      </c>
      <c r="N754" s="11" t="s">
        <v>248</v>
      </c>
      <c r="O754" s="8" t="s">
        <v>29</v>
      </c>
      <c r="P754" s="8" t="s">
        <v>5922</v>
      </c>
      <c r="Q754" s="8" t="s">
        <v>5923</v>
      </c>
    </row>
    <row r="755" spans="1:17" s="8" customFormat="1" ht="12.75" x14ac:dyDescent="0.2">
      <c r="A755" s="8" t="s">
        <v>5162</v>
      </c>
      <c r="B755" s="8" t="s">
        <v>19</v>
      </c>
      <c r="C755" s="6" t="s">
        <v>5134</v>
      </c>
      <c r="D755" s="9" t="s">
        <v>68</v>
      </c>
      <c r="E755" s="9" t="s">
        <v>5135</v>
      </c>
      <c r="F755" s="8" t="s">
        <v>832</v>
      </c>
      <c r="G755" s="16" t="s">
        <v>2303</v>
      </c>
      <c r="H755" s="9" t="s">
        <v>2323</v>
      </c>
      <c r="I755" s="10" t="s">
        <v>3258</v>
      </c>
      <c r="J755" s="8" t="s">
        <v>5129</v>
      </c>
      <c r="K755" s="8" t="s">
        <v>5136</v>
      </c>
      <c r="L755" s="8" t="s">
        <v>27</v>
      </c>
      <c r="M755" s="15">
        <v>1999</v>
      </c>
      <c r="N755" s="11" t="s">
        <v>41</v>
      </c>
      <c r="O755" s="8" t="s">
        <v>29</v>
      </c>
      <c r="P755" s="8" t="s">
        <v>5155</v>
      </c>
      <c r="Q755" s="8" t="s">
        <v>5163</v>
      </c>
    </row>
    <row r="756" spans="1:17" s="8" customFormat="1" ht="12.75" x14ac:dyDescent="0.2">
      <c r="A756" s="8" t="s">
        <v>5152</v>
      </c>
      <c r="B756" s="8" t="s">
        <v>19</v>
      </c>
      <c r="C756" s="6" t="s">
        <v>5134</v>
      </c>
      <c r="D756" s="9" t="s">
        <v>68</v>
      </c>
      <c r="E756" s="9" t="s">
        <v>5135</v>
      </c>
      <c r="F756" s="8" t="s">
        <v>832</v>
      </c>
      <c r="G756" s="16" t="s">
        <v>2303</v>
      </c>
      <c r="H756" s="9" t="s">
        <v>2323</v>
      </c>
      <c r="I756" s="10" t="s">
        <v>3258</v>
      </c>
      <c r="J756" s="8" t="s">
        <v>5129</v>
      </c>
      <c r="K756" s="8" t="s">
        <v>5136</v>
      </c>
      <c r="L756" s="8" t="s">
        <v>27</v>
      </c>
      <c r="M756" s="15">
        <v>1998</v>
      </c>
      <c r="N756" s="11" t="s">
        <v>48</v>
      </c>
      <c r="O756" s="8" t="s">
        <v>29</v>
      </c>
      <c r="P756" s="8" t="s">
        <v>5150</v>
      </c>
      <c r="Q756" s="8" t="s">
        <v>5153</v>
      </c>
    </row>
    <row r="757" spans="1:17" s="8" customFormat="1" ht="12.75" x14ac:dyDescent="0.2">
      <c r="A757" s="8" t="s">
        <v>5164</v>
      </c>
      <c r="B757" s="8" t="s">
        <v>19</v>
      </c>
      <c r="C757" s="6" t="s">
        <v>5134</v>
      </c>
      <c r="D757" s="9" t="s">
        <v>68</v>
      </c>
      <c r="E757" s="9" t="s">
        <v>5135</v>
      </c>
      <c r="F757" s="8" t="s">
        <v>832</v>
      </c>
      <c r="G757" s="16" t="s">
        <v>2303</v>
      </c>
      <c r="H757" s="9" t="s">
        <v>2323</v>
      </c>
      <c r="I757" s="10" t="s">
        <v>3258</v>
      </c>
      <c r="J757" s="8" t="s">
        <v>5129</v>
      </c>
      <c r="K757" s="8" t="s">
        <v>5136</v>
      </c>
      <c r="L757" s="8" t="s">
        <v>27</v>
      </c>
      <c r="M757" s="15">
        <v>1999</v>
      </c>
      <c r="N757" s="11" t="s">
        <v>41</v>
      </c>
      <c r="O757" s="8" t="s">
        <v>29</v>
      </c>
      <c r="P757" s="8" t="s">
        <v>5158</v>
      </c>
      <c r="Q757" s="8" t="s">
        <v>5165</v>
      </c>
    </row>
    <row r="758" spans="1:17" s="8" customFormat="1" ht="12.75" x14ac:dyDescent="0.2">
      <c r="A758" s="8" t="s">
        <v>5171</v>
      </c>
      <c r="B758" s="8" t="s">
        <v>19</v>
      </c>
      <c r="C758" s="8" t="s">
        <v>5134</v>
      </c>
      <c r="D758" s="9" t="s">
        <v>21</v>
      </c>
      <c r="E758" s="9" t="s">
        <v>21</v>
      </c>
      <c r="F758" s="8" t="s">
        <v>22</v>
      </c>
      <c r="G758" s="16" t="s">
        <v>2303</v>
      </c>
      <c r="H758" s="9" t="s">
        <v>2323</v>
      </c>
      <c r="I758" s="10" t="s">
        <v>3258</v>
      </c>
      <c r="J758" s="8" t="s">
        <v>5129</v>
      </c>
      <c r="K758" s="8" t="s">
        <v>5136</v>
      </c>
      <c r="L758" s="8" t="s">
        <v>27</v>
      </c>
      <c r="M758" s="15">
        <v>2000</v>
      </c>
      <c r="N758" s="11" t="s">
        <v>133</v>
      </c>
      <c r="O758" s="8" t="s">
        <v>29</v>
      </c>
      <c r="P758" s="8" t="s">
        <v>5167</v>
      </c>
      <c r="Q758" s="8" t="s">
        <v>5172</v>
      </c>
    </row>
    <row r="759" spans="1:17" s="8" customFormat="1" ht="12.75" x14ac:dyDescent="0.2">
      <c r="A759" s="8" t="s">
        <v>5143</v>
      </c>
      <c r="B759" s="8" t="s">
        <v>19</v>
      </c>
      <c r="C759" s="6" t="s">
        <v>5134</v>
      </c>
      <c r="D759" s="9" t="s">
        <v>68</v>
      </c>
      <c r="E759" s="9" t="s">
        <v>5135</v>
      </c>
      <c r="F759" s="8" t="s">
        <v>832</v>
      </c>
      <c r="G759" s="16" t="s">
        <v>2303</v>
      </c>
      <c r="H759" s="9" t="s">
        <v>2323</v>
      </c>
      <c r="I759" s="10" t="s">
        <v>3258</v>
      </c>
      <c r="J759" s="8" t="s">
        <v>5129</v>
      </c>
      <c r="K759" s="8" t="s">
        <v>5136</v>
      </c>
      <c r="L759" s="8" t="s">
        <v>27</v>
      </c>
      <c r="M759" s="15">
        <v>1997</v>
      </c>
      <c r="N759" s="11" t="s">
        <v>54</v>
      </c>
      <c r="O759" s="8" t="s">
        <v>29</v>
      </c>
      <c r="P759" s="8" t="s">
        <v>5137</v>
      </c>
      <c r="Q759" s="8" t="s">
        <v>5144</v>
      </c>
    </row>
    <row r="760" spans="1:17" s="8" customFormat="1" ht="12.75" x14ac:dyDescent="0.2">
      <c r="A760" s="8" t="s">
        <v>2337</v>
      </c>
      <c r="B760" s="8" t="s">
        <v>19</v>
      </c>
      <c r="C760" s="12" t="s">
        <v>2300</v>
      </c>
      <c r="D760" s="9" t="s">
        <v>68</v>
      </c>
      <c r="E760" s="9" t="s">
        <v>2301</v>
      </c>
      <c r="F760" s="8" t="s">
        <v>2302</v>
      </c>
      <c r="G760" s="8" t="s">
        <v>2303</v>
      </c>
      <c r="H760" s="8" t="s">
        <v>2304</v>
      </c>
      <c r="I760" s="10" t="s">
        <v>25</v>
      </c>
      <c r="J760" s="8" t="s">
        <v>26</v>
      </c>
      <c r="K760" s="8" t="s">
        <v>26</v>
      </c>
      <c r="L760" s="8" t="s">
        <v>27</v>
      </c>
      <c r="M760" s="10">
        <v>2003</v>
      </c>
      <c r="N760" s="11" t="s">
        <v>248</v>
      </c>
      <c r="O760" s="8" t="s">
        <v>29</v>
      </c>
      <c r="P760" s="8" t="s">
        <v>2338</v>
      </c>
      <c r="Q760" s="8" t="s">
        <v>2339</v>
      </c>
    </row>
    <row r="761" spans="1:17" s="8" customFormat="1" ht="12.75" x14ac:dyDescent="0.2">
      <c r="A761" s="8" t="s">
        <v>6288</v>
      </c>
      <c r="B761" s="8" t="s">
        <v>19</v>
      </c>
      <c r="C761" s="12" t="s">
        <v>6289</v>
      </c>
      <c r="D761" s="9" t="s">
        <v>68</v>
      </c>
      <c r="E761" s="9" t="s">
        <v>6290</v>
      </c>
      <c r="F761" s="8" t="s">
        <v>2302</v>
      </c>
      <c r="G761" s="8" t="s">
        <v>2303</v>
      </c>
      <c r="H761" s="8" t="s">
        <v>2304</v>
      </c>
      <c r="I761" s="10" t="s">
        <v>5662</v>
      </c>
      <c r="J761" s="8" t="s">
        <v>6109</v>
      </c>
      <c r="K761" s="8" t="s">
        <v>6291</v>
      </c>
      <c r="L761" s="8" t="s">
        <v>27</v>
      </c>
      <c r="M761" s="15">
        <v>2003</v>
      </c>
      <c r="N761" s="13">
        <v>37924</v>
      </c>
      <c r="O761" s="8" t="s">
        <v>29</v>
      </c>
      <c r="P761" s="8" t="s">
        <v>6292</v>
      </c>
      <c r="Q761" s="8" t="s">
        <v>6293</v>
      </c>
    </row>
    <row r="762" spans="1:17" s="8" customFormat="1" ht="12.75" x14ac:dyDescent="0.2">
      <c r="A762" s="8" t="s">
        <v>5282</v>
      </c>
      <c r="B762" s="8" t="s">
        <v>19</v>
      </c>
      <c r="C762" s="12" t="s">
        <v>5283</v>
      </c>
      <c r="D762" s="9" t="s">
        <v>68</v>
      </c>
      <c r="E762" s="9" t="s">
        <v>2301</v>
      </c>
      <c r="F762" s="8" t="s">
        <v>2302</v>
      </c>
      <c r="G762" s="16" t="s">
        <v>2303</v>
      </c>
      <c r="H762" s="8" t="s">
        <v>2304</v>
      </c>
      <c r="I762" s="10" t="s">
        <v>3258</v>
      </c>
      <c r="J762" s="8" t="s">
        <v>5222</v>
      </c>
      <c r="K762" s="8" t="s">
        <v>5223</v>
      </c>
      <c r="L762" s="8" t="s">
        <v>27</v>
      </c>
      <c r="M762" s="15">
        <v>2003</v>
      </c>
      <c r="N762" s="11" t="s">
        <v>248</v>
      </c>
      <c r="O762" s="8" t="s">
        <v>29</v>
      </c>
      <c r="P762" s="8" t="s">
        <v>5284</v>
      </c>
      <c r="Q762" s="8" t="s">
        <v>5285</v>
      </c>
    </row>
    <row r="763" spans="1:17" s="8" customFormat="1" ht="12.75" x14ac:dyDescent="0.2">
      <c r="A763" s="11" t="s">
        <v>6833</v>
      </c>
      <c r="B763" s="8" t="s">
        <v>19</v>
      </c>
      <c r="C763" s="8" t="s">
        <v>6834</v>
      </c>
      <c r="D763" s="9" t="s">
        <v>6792</v>
      </c>
      <c r="E763" s="9" t="s">
        <v>6792</v>
      </c>
      <c r="F763" s="8" t="s">
        <v>2302</v>
      </c>
      <c r="G763" s="17" t="s">
        <v>2303</v>
      </c>
      <c r="H763" s="20" t="s">
        <v>5657</v>
      </c>
      <c r="I763" s="10" t="s">
        <v>6784</v>
      </c>
      <c r="J763" s="8" t="s">
        <v>6785</v>
      </c>
      <c r="K763" s="8" t="s">
        <v>6835</v>
      </c>
      <c r="L763" s="8" t="s">
        <v>185</v>
      </c>
      <c r="M763" s="11">
        <v>2003</v>
      </c>
      <c r="N763" s="13">
        <v>37760</v>
      </c>
      <c r="O763" s="8" t="s">
        <v>29</v>
      </c>
      <c r="P763" s="8" t="s">
        <v>6836</v>
      </c>
      <c r="Q763" s="8" t="s">
        <v>6837</v>
      </c>
    </row>
    <row r="764" spans="1:17" s="8" customFormat="1" ht="12.75" x14ac:dyDescent="0.2">
      <c r="A764" s="11" t="s">
        <v>6841</v>
      </c>
      <c r="B764" s="8" t="s">
        <v>19</v>
      </c>
      <c r="C764" s="8" t="s">
        <v>4929</v>
      </c>
      <c r="D764" s="9" t="s">
        <v>6806</v>
      </c>
      <c r="E764" s="9" t="s">
        <v>6806</v>
      </c>
      <c r="F764" s="8" t="s">
        <v>2302</v>
      </c>
      <c r="G764" s="17" t="s">
        <v>2303</v>
      </c>
      <c r="H764" s="20" t="s">
        <v>6806</v>
      </c>
      <c r="I764" s="10" t="s">
        <v>6784</v>
      </c>
      <c r="J764" s="8" t="s">
        <v>6819</v>
      </c>
      <c r="K764" s="8" t="s">
        <v>6820</v>
      </c>
      <c r="L764" s="8" t="s">
        <v>185</v>
      </c>
      <c r="M764" s="11">
        <v>1983</v>
      </c>
      <c r="N764" s="13">
        <v>30535</v>
      </c>
      <c r="O764" s="8" t="s">
        <v>29</v>
      </c>
      <c r="P764" s="8" t="s">
        <v>6842</v>
      </c>
      <c r="Q764" s="8" t="s">
        <v>6843</v>
      </c>
    </row>
    <row r="765" spans="1:17" s="8" customFormat="1" ht="12.75" x14ac:dyDescent="0.2">
      <c r="A765" s="11" t="s">
        <v>6856</v>
      </c>
      <c r="B765" s="8" t="s">
        <v>19</v>
      </c>
      <c r="C765" s="8" t="s">
        <v>6834</v>
      </c>
      <c r="D765" s="9" t="s">
        <v>6792</v>
      </c>
      <c r="E765" s="9" t="s">
        <v>6792</v>
      </c>
      <c r="F765" s="8" t="s">
        <v>2302</v>
      </c>
      <c r="G765" s="17" t="s">
        <v>2303</v>
      </c>
      <c r="H765" s="20" t="s">
        <v>5657</v>
      </c>
      <c r="I765" s="10" t="s">
        <v>6784</v>
      </c>
      <c r="J765" s="8" t="s">
        <v>6785</v>
      </c>
      <c r="K765" s="8" t="s">
        <v>6835</v>
      </c>
      <c r="L765" s="8" t="s">
        <v>33</v>
      </c>
      <c r="M765" s="11">
        <v>1987</v>
      </c>
      <c r="N765" s="13">
        <v>31937</v>
      </c>
      <c r="O765" s="8" t="s">
        <v>29</v>
      </c>
      <c r="P765" s="8" t="s">
        <v>6857</v>
      </c>
      <c r="Q765" s="8" t="s">
        <v>6858</v>
      </c>
    </row>
    <row r="766" spans="1:17" s="8" customFormat="1" ht="12.75" x14ac:dyDescent="0.2">
      <c r="A766" s="11" t="s">
        <v>6871</v>
      </c>
      <c r="B766" s="8" t="s">
        <v>19</v>
      </c>
      <c r="C766" s="8" t="s">
        <v>6791</v>
      </c>
      <c r="D766" s="9" t="s">
        <v>6792</v>
      </c>
      <c r="E766" s="9" t="s">
        <v>6792</v>
      </c>
      <c r="F766" s="8" t="s">
        <v>2302</v>
      </c>
      <c r="G766" s="17" t="s">
        <v>2303</v>
      </c>
      <c r="H766" s="20" t="s">
        <v>5657</v>
      </c>
      <c r="I766" s="10" t="s">
        <v>6784</v>
      </c>
      <c r="J766" s="8" t="s">
        <v>6785</v>
      </c>
      <c r="K766" s="8" t="s">
        <v>6793</v>
      </c>
      <c r="L766" s="8" t="s">
        <v>33</v>
      </c>
      <c r="M766" s="11">
        <v>2003</v>
      </c>
      <c r="N766" s="13">
        <v>37761</v>
      </c>
      <c r="O766" s="8" t="s">
        <v>29</v>
      </c>
      <c r="P766" s="8" t="s">
        <v>6872</v>
      </c>
      <c r="Q766" s="8" t="s">
        <v>6873</v>
      </c>
    </row>
    <row r="767" spans="1:17" s="8" customFormat="1" ht="12.75" x14ac:dyDescent="0.2">
      <c r="A767" s="8" t="s">
        <v>3468</v>
      </c>
      <c r="B767" s="8" t="s">
        <v>19</v>
      </c>
      <c r="C767" s="8" t="s">
        <v>2322</v>
      </c>
      <c r="D767" s="9" t="s">
        <v>2323</v>
      </c>
      <c r="E767" s="9" t="s">
        <v>2323</v>
      </c>
      <c r="F767" s="8" t="s">
        <v>2302</v>
      </c>
      <c r="G767" s="16" t="s">
        <v>2303</v>
      </c>
      <c r="H767" s="9" t="s">
        <v>2323</v>
      </c>
      <c r="I767" s="10" t="s">
        <v>3258</v>
      </c>
      <c r="J767" s="8" t="s">
        <v>114</v>
      </c>
      <c r="K767" s="8" t="s">
        <v>3425</v>
      </c>
      <c r="L767" s="8" t="s">
        <v>27</v>
      </c>
      <c r="M767" s="15">
        <v>2000</v>
      </c>
      <c r="N767" s="13">
        <v>36573</v>
      </c>
      <c r="O767" s="8" t="s">
        <v>29</v>
      </c>
      <c r="P767" s="8" t="s">
        <v>3469</v>
      </c>
      <c r="Q767" s="8" t="s">
        <v>3470</v>
      </c>
    </row>
    <row r="768" spans="1:17" s="8" customFormat="1" ht="12.75" x14ac:dyDescent="0.2">
      <c r="A768" s="8" t="s">
        <v>3471</v>
      </c>
      <c r="B768" s="8" t="s">
        <v>19</v>
      </c>
      <c r="C768" s="12" t="s">
        <v>2300</v>
      </c>
      <c r="D768" s="9" t="s">
        <v>68</v>
      </c>
      <c r="E768" s="9" t="s">
        <v>2301</v>
      </c>
      <c r="F768" s="8" t="s">
        <v>2302</v>
      </c>
      <c r="G768" s="16" t="s">
        <v>2303</v>
      </c>
      <c r="H768" s="8" t="s">
        <v>2304</v>
      </c>
      <c r="I768" s="10" t="s">
        <v>3258</v>
      </c>
      <c r="J768" s="8" t="s">
        <v>114</v>
      </c>
      <c r="K768" s="8" t="s">
        <v>3425</v>
      </c>
      <c r="L768" s="8" t="s">
        <v>27</v>
      </c>
      <c r="M768" s="15">
        <v>2000</v>
      </c>
      <c r="N768" s="13">
        <v>36573</v>
      </c>
      <c r="O768" s="8" t="s">
        <v>29</v>
      </c>
      <c r="P768" s="8" t="s">
        <v>3472</v>
      </c>
      <c r="Q768" s="8" t="s">
        <v>3473</v>
      </c>
    </row>
    <row r="769" spans="1:17" s="8" customFormat="1" ht="12.75" x14ac:dyDescent="0.2">
      <c r="A769" s="8" t="s">
        <v>5627</v>
      </c>
      <c r="B769" s="8" t="s">
        <v>19</v>
      </c>
      <c r="C769" s="8" t="s">
        <v>5628</v>
      </c>
      <c r="D769" s="9" t="s">
        <v>2323</v>
      </c>
      <c r="E769" s="9" t="s">
        <v>2323</v>
      </c>
      <c r="F769" s="8" t="s">
        <v>2302</v>
      </c>
      <c r="G769" s="8" t="s">
        <v>2303</v>
      </c>
      <c r="H769" s="9" t="s">
        <v>2323</v>
      </c>
      <c r="I769" s="10" t="s">
        <v>5525</v>
      </c>
      <c r="J769" s="8" t="s">
        <v>5566</v>
      </c>
      <c r="K769" s="8" t="s">
        <v>5566</v>
      </c>
      <c r="L769" s="8" t="s">
        <v>27</v>
      </c>
      <c r="M769" s="11">
        <v>2006</v>
      </c>
      <c r="N769" s="11" t="s">
        <v>1087</v>
      </c>
      <c r="O769" s="8" t="s">
        <v>29</v>
      </c>
      <c r="P769" s="8" t="s">
        <v>5629</v>
      </c>
      <c r="Q769" s="8" t="s">
        <v>5630</v>
      </c>
    </row>
    <row r="770" spans="1:17" s="8" customFormat="1" ht="12.75" x14ac:dyDescent="0.2">
      <c r="A770" s="8" t="s">
        <v>5638</v>
      </c>
      <c r="B770" s="8" t="s">
        <v>19</v>
      </c>
      <c r="C770" s="8" t="s">
        <v>5639</v>
      </c>
      <c r="D770" s="9" t="s">
        <v>2323</v>
      </c>
      <c r="E770" s="9" t="s">
        <v>2323</v>
      </c>
      <c r="F770" s="8" t="s">
        <v>2302</v>
      </c>
      <c r="G770" s="8" t="s">
        <v>2303</v>
      </c>
      <c r="H770" s="9" t="s">
        <v>2323</v>
      </c>
      <c r="I770" s="10" t="s">
        <v>5525</v>
      </c>
      <c r="J770" s="8" t="s">
        <v>5566</v>
      </c>
      <c r="K770" s="8" t="s">
        <v>5566</v>
      </c>
      <c r="L770" s="8" t="s">
        <v>27</v>
      </c>
      <c r="M770" s="11">
        <v>2007</v>
      </c>
      <c r="N770" s="11" t="s">
        <v>1106</v>
      </c>
      <c r="O770" s="8" t="s">
        <v>29</v>
      </c>
      <c r="P770" s="8" t="s">
        <v>5640</v>
      </c>
      <c r="Q770" s="8" t="s">
        <v>5641</v>
      </c>
    </row>
    <row r="771" spans="1:17" s="8" customFormat="1" ht="12.75" x14ac:dyDescent="0.2">
      <c r="A771" s="11" t="s">
        <v>6879</v>
      </c>
      <c r="B771" s="8" t="s">
        <v>19</v>
      </c>
      <c r="C771" s="8" t="s">
        <v>6834</v>
      </c>
      <c r="D771" s="9" t="s">
        <v>6792</v>
      </c>
      <c r="E771" s="9" t="s">
        <v>6792</v>
      </c>
      <c r="F771" s="8" t="s">
        <v>2302</v>
      </c>
      <c r="G771" s="17" t="s">
        <v>2303</v>
      </c>
      <c r="H771" s="20" t="s">
        <v>5657</v>
      </c>
      <c r="I771" s="10" t="s">
        <v>6784</v>
      </c>
      <c r="J771" s="8" t="s">
        <v>6785</v>
      </c>
      <c r="K771" s="8" t="s">
        <v>6793</v>
      </c>
      <c r="L771" s="8" t="s">
        <v>27</v>
      </c>
      <c r="M771" s="11">
        <v>2006</v>
      </c>
      <c r="N771" s="13">
        <v>38859</v>
      </c>
      <c r="O771" s="8" t="s">
        <v>29</v>
      </c>
      <c r="P771" s="8" t="s">
        <v>6880</v>
      </c>
      <c r="Q771" s="8" t="s">
        <v>6881</v>
      </c>
    </row>
    <row r="772" spans="1:17" s="8" customFormat="1" ht="12.75" x14ac:dyDescent="0.2">
      <c r="A772" s="11" t="s">
        <v>6882</v>
      </c>
      <c r="B772" s="8" t="s">
        <v>19</v>
      </c>
      <c r="C772" s="8" t="s">
        <v>6883</v>
      </c>
      <c r="D772" s="9" t="s">
        <v>6792</v>
      </c>
      <c r="E772" s="9" t="s">
        <v>6792</v>
      </c>
      <c r="F772" s="8" t="s">
        <v>2302</v>
      </c>
      <c r="G772" s="17" t="s">
        <v>2303</v>
      </c>
      <c r="H772" s="20" t="s">
        <v>5657</v>
      </c>
      <c r="I772" s="10" t="s">
        <v>6784</v>
      </c>
      <c r="J772" s="8" t="s">
        <v>6785</v>
      </c>
      <c r="K772" s="8" t="s">
        <v>6793</v>
      </c>
      <c r="L772" s="8" t="s">
        <v>27</v>
      </c>
      <c r="M772" s="11">
        <v>2006</v>
      </c>
      <c r="N772" s="13">
        <v>38860</v>
      </c>
      <c r="O772" s="8" t="s">
        <v>29</v>
      </c>
      <c r="P772" s="8" t="s">
        <v>6884</v>
      </c>
      <c r="Q772" s="8" t="s">
        <v>6885</v>
      </c>
    </row>
    <row r="773" spans="1:17" s="8" customFormat="1" ht="12.75" x14ac:dyDescent="0.2">
      <c r="A773" s="8" t="s">
        <v>5619</v>
      </c>
      <c r="B773" s="8" t="s">
        <v>19</v>
      </c>
      <c r="C773" s="8" t="s">
        <v>5620</v>
      </c>
      <c r="D773" s="9" t="s">
        <v>2323</v>
      </c>
      <c r="E773" s="9" t="s">
        <v>2323</v>
      </c>
      <c r="F773" s="8" t="s">
        <v>2302</v>
      </c>
      <c r="G773" s="8" t="s">
        <v>2303</v>
      </c>
      <c r="H773" s="9" t="s">
        <v>2323</v>
      </c>
      <c r="I773" s="10" t="s">
        <v>5525</v>
      </c>
      <c r="J773" s="8" t="s">
        <v>5566</v>
      </c>
      <c r="K773" s="8" t="s">
        <v>5566</v>
      </c>
      <c r="L773" s="8" t="s">
        <v>27</v>
      </c>
      <c r="M773" s="11">
        <v>2005</v>
      </c>
      <c r="N773" s="11" t="s">
        <v>421</v>
      </c>
      <c r="O773" s="8" t="s">
        <v>29</v>
      </c>
      <c r="P773" s="8" t="s">
        <v>5621</v>
      </c>
      <c r="Q773" s="8" t="s">
        <v>5622</v>
      </c>
    </row>
    <row r="774" spans="1:17" s="8" customFormat="1" ht="12.75" x14ac:dyDescent="0.2">
      <c r="A774" s="8" t="s">
        <v>5631</v>
      </c>
      <c r="B774" s="8" t="s">
        <v>19</v>
      </c>
      <c r="C774" s="8" t="s">
        <v>5632</v>
      </c>
      <c r="D774" s="9" t="s">
        <v>2323</v>
      </c>
      <c r="E774" s="9" t="s">
        <v>2323</v>
      </c>
      <c r="F774" s="8" t="s">
        <v>2302</v>
      </c>
      <c r="G774" s="8" t="s">
        <v>2303</v>
      </c>
      <c r="H774" s="9" t="s">
        <v>2323</v>
      </c>
      <c r="I774" s="10" t="s">
        <v>5525</v>
      </c>
      <c r="J774" s="8" t="s">
        <v>5566</v>
      </c>
      <c r="K774" s="8" t="s">
        <v>5566</v>
      </c>
      <c r="L774" s="8" t="s">
        <v>27</v>
      </c>
      <c r="M774" s="11">
        <v>2006</v>
      </c>
      <c r="N774" s="11" t="s">
        <v>1087</v>
      </c>
      <c r="O774" s="8" t="s">
        <v>29</v>
      </c>
      <c r="P774" s="8" t="s">
        <v>5633</v>
      </c>
      <c r="Q774" s="8" t="s">
        <v>5634</v>
      </c>
    </row>
    <row r="775" spans="1:17" s="8" customFormat="1" ht="12.75" x14ac:dyDescent="0.2">
      <c r="A775" s="11" t="s">
        <v>6886</v>
      </c>
      <c r="B775" s="8" t="s">
        <v>19</v>
      </c>
      <c r="C775" s="8" t="s">
        <v>6791</v>
      </c>
      <c r="D775" s="9" t="s">
        <v>6792</v>
      </c>
      <c r="E775" s="9" t="s">
        <v>6792</v>
      </c>
      <c r="F775" s="8" t="s">
        <v>2302</v>
      </c>
      <c r="G775" s="17" t="s">
        <v>2303</v>
      </c>
      <c r="H775" s="20" t="s">
        <v>5657</v>
      </c>
      <c r="I775" s="10" t="s">
        <v>6784</v>
      </c>
      <c r="J775" s="8" t="s">
        <v>6785</v>
      </c>
      <c r="K775" s="8" t="s">
        <v>6793</v>
      </c>
      <c r="L775" s="8" t="s">
        <v>27</v>
      </c>
      <c r="M775" s="11">
        <v>2006</v>
      </c>
      <c r="N775" s="13">
        <v>38859</v>
      </c>
      <c r="O775" s="8" t="s">
        <v>29</v>
      </c>
      <c r="P775" s="8" t="s">
        <v>6887</v>
      </c>
      <c r="Q775" s="8" t="s">
        <v>6888</v>
      </c>
    </row>
    <row r="776" spans="1:17" s="8" customFormat="1" ht="12.75" x14ac:dyDescent="0.2">
      <c r="A776" s="11" t="s">
        <v>6889</v>
      </c>
      <c r="B776" s="8" t="s">
        <v>19</v>
      </c>
      <c r="C776" s="8" t="s">
        <v>6890</v>
      </c>
      <c r="D776" s="9" t="s">
        <v>6792</v>
      </c>
      <c r="E776" s="9" t="s">
        <v>6792</v>
      </c>
      <c r="F776" s="8" t="s">
        <v>2302</v>
      </c>
      <c r="G776" s="17" t="s">
        <v>2303</v>
      </c>
      <c r="H776" s="20" t="s">
        <v>5657</v>
      </c>
      <c r="I776" s="10" t="s">
        <v>6784</v>
      </c>
      <c r="J776" s="8" t="s">
        <v>6785</v>
      </c>
      <c r="K776" s="8" t="s">
        <v>6891</v>
      </c>
      <c r="L776" s="8" t="s">
        <v>33</v>
      </c>
      <c r="M776" s="11">
        <v>2005</v>
      </c>
      <c r="N776" s="13">
        <v>38558</v>
      </c>
      <c r="O776" s="8" t="s">
        <v>29</v>
      </c>
      <c r="P776" s="8" t="s">
        <v>6892</v>
      </c>
      <c r="Q776" s="8" t="s">
        <v>6893</v>
      </c>
    </row>
    <row r="777" spans="1:17" s="8" customFormat="1" ht="12.75" x14ac:dyDescent="0.2">
      <c r="A777" s="11" t="s">
        <v>6894</v>
      </c>
      <c r="B777" s="8" t="s">
        <v>19</v>
      </c>
      <c r="C777" s="8" t="s">
        <v>6895</v>
      </c>
      <c r="D777" s="9" t="s">
        <v>6806</v>
      </c>
      <c r="E777" s="9" t="s">
        <v>6806</v>
      </c>
      <c r="F777" s="8" t="s">
        <v>2302</v>
      </c>
      <c r="G777" s="17" t="s">
        <v>2303</v>
      </c>
      <c r="H777" s="20" t="s">
        <v>6806</v>
      </c>
      <c r="I777" s="10" t="s">
        <v>6784</v>
      </c>
      <c r="J777" s="8" t="s">
        <v>6785</v>
      </c>
      <c r="K777" s="8" t="s">
        <v>6896</v>
      </c>
      <c r="L777" s="8" t="s">
        <v>27</v>
      </c>
      <c r="M777" s="11">
        <v>2006</v>
      </c>
      <c r="N777" s="13">
        <v>39016</v>
      </c>
      <c r="O777" s="8" t="s">
        <v>29</v>
      </c>
      <c r="P777" s="8" t="s">
        <v>6897</v>
      </c>
      <c r="Q777" s="8" t="s">
        <v>6898</v>
      </c>
    </row>
    <row r="778" spans="1:17" s="8" customFormat="1" ht="12.75" x14ac:dyDescent="0.2">
      <c r="A778" s="11" t="s">
        <v>6899</v>
      </c>
      <c r="B778" s="8" t="s">
        <v>19</v>
      </c>
      <c r="C778" s="8" t="s">
        <v>6895</v>
      </c>
      <c r="D778" s="9" t="s">
        <v>6806</v>
      </c>
      <c r="E778" s="9" t="s">
        <v>6806</v>
      </c>
      <c r="F778" s="8" t="s">
        <v>2302</v>
      </c>
      <c r="G778" s="17" t="s">
        <v>2303</v>
      </c>
      <c r="H778" s="20" t="s">
        <v>6806</v>
      </c>
      <c r="I778" s="10" t="s">
        <v>6784</v>
      </c>
      <c r="J778" s="8" t="s">
        <v>6785</v>
      </c>
      <c r="K778" s="8" t="s">
        <v>6811</v>
      </c>
      <c r="L778" s="8" t="s">
        <v>27</v>
      </c>
      <c r="M778" s="11">
        <v>2007</v>
      </c>
      <c r="N778" s="13">
        <v>39389</v>
      </c>
      <c r="O778" s="8" t="s">
        <v>29</v>
      </c>
      <c r="P778" s="8" t="s">
        <v>6900</v>
      </c>
      <c r="Q778" s="8" t="s">
        <v>6901</v>
      </c>
    </row>
    <row r="779" spans="1:17" s="8" customFormat="1" ht="12.75" x14ac:dyDescent="0.2">
      <c r="A779" s="11" t="s">
        <v>6902</v>
      </c>
      <c r="B779" s="8" t="s">
        <v>19</v>
      </c>
      <c r="C779" s="8" t="s">
        <v>6791</v>
      </c>
      <c r="D779" s="9" t="s">
        <v>6792</v>
      </c>
      <c r="E779" s="9" t="s">
        <v>6792</v>
      </c>
      <c r="F779" s="8" t="s">
        <v>2302</v>
      </c>
      <c r="G779" s="17" t="s">
        <v>2303</v>
      </c>
      <c r="H779" s="20" t="s">
        <v>5657</v>
      </c>
      <c r="I779" s="10" t="s">
        <v>6784</v>
      </c>
      <c r="J779" s="8" t="s">
        <v>6785</v>
      </c>
      <c r="K779" s="8" t="s">
        <v>6793</v>
      </c>
      <c r="L779" s="8" t="s">
        <v>185</v>
      </c>
      <c r="M779" s="11">
        <v>2007</v>
      </c>
      <c r="N779" s="13">
        <v>39226</v>
      </c>
      <c r="O779" s="8" t="s">
        <v>29</v>
      </c>
      <c r="P779" s="8" t="s">
        <v>6903</v>
      </c>
      <c r="Q779" s="8" t="s">
        <v>6904</v>
      </c>
    </row>
    <row r="780" spans="1:17" s="8" customFormat="1" ht="12.75" x14ac:dyDescent="0.2">
      <c r="A780" s="11" t="s">
        <v>6905</v>
      </c>
      <c r="B780" s="8" t="s">
        <v>19</v>
      </c>
      <c r="C780" s="8" t="s">
        <v>6895</v>
      </c>
      <c r="D780" s="9" t="s">
        <v>6806</v>
      </c>
      <c r="E780" s="9" t="s">
        <v>6806</v>
      </c>
      <c r="F780" s="8" t="s">
        <v>2302</v>
      </c>
      <c r="G780" s="17" t="s">
        <v>2303</v>
      </c>
      <c r="H780" s="20" t="s">
        <v>6806</v>
      </c>
      <c r="I780" s="10" t="s">
        <v>6784</v>
      </c>
      <c r="J780" s="8" t="s">
        <v>6785</v>
      </c>
      <c r="K780" s="8" t="s">
        <v>6906</v>
      </c>
      <c r="L780" s="8" t="s">
        <v>27</v>
      </c>
      <c r="M780" s="11">
        <v>2008</v>
      </c>
      <c r="N780" s="13">
        <v>39692</v>
      </c>
      <c r="O780" s="8" t="s">
        <v>29</v>
      </c>
      <c r="P780" s="8" t="s">
        <v>6907</v>
      </c>
      <c r="Q780" s="8" t="s">
        <v>6908</v>
      </c>
    </row>
    <row r="781" spans="1:17" s="8" customFormat="1" ht="12.75" x14ac:dyDescent="0.2">
      <c r="A781" s="8" t="s">
        <v>5650</v>
      </c>
      <c r="B781" s="8" t="s">
        <v>19</v>
      </c>
      <c r="C781" s="8" t="s">
        <v>4929</v>
      </c>
      <c r="D781" s="9" t="s">
        <v>2323</v>
      </c>
      <c r="E781" s="9" t="s">
        <v>2323</v>
      </c>
      <c r="F781" s="8" t="s">
        <v>2302</v>
      </c>
      <c r="G781" s="8" t="s">
        <v>2303</v>
      </c>
      <c r="H781" s="9" t="s">
        <v>2323</v>
      </c>
      <c r="I781" s="10" t="s">
        <v>5525</v>
      </c>
      <c r="J781" s="8" t="s">
        <v>5651</v>
      </c>
      <c r="K781" s="8" t="s">
        <v>5651</v>
      </c>
      <c r="L781" s="8" t="s">
        <v>27</v>
      </c>
      <c r="M781" s="11">
        <v>2009</v>
      </c>
      <c r="N781" s="11" t="s">
        <v>4188</v>
      </c>
      <c r="O781" s="8" t="s">
        <v>29</v>
      </c>
      <c r="P781" s="8" t="s">
        <v>5652</v>
      </c>
      <c r="Q781" s="8" t="s">
        <v>5653</v>
      </c>
    </row>
    <row r="782" spans="1:17" s="8" customFormat="1" ht="12.75" x14ac:dyDescent="0.2">
      <c r="A782" s="11" t="s">
        <v>6909</v>
      </c>
      <c r="B782" s="8" t="s">
        <v>19</v>
      </c>
      <c r="C782" s="8" t="s">
        <v>4929</v>
      </c>
      <c r="D782" s="9" t="s">
        <v>6806</v>
      </c>
      <c r="E782" s="9" t="s">
        <v>6806</v>
      </c>
      <c r="F782" s="8" t="s">
        <v>2302</v>
      </c>
      <c r="G782" s="17" t="s">
        <v>2303</v>
      </c>
      <c r="H782" s="20" t="s">
        <v>6806</v>
      </c>
      <c r="I782" s="10" t="s">
        <v>6784</v>
      </c>
      <c r="J782" s="8" t="s">
        <v>6785</v>
      </c>
      <c r="K782" s="8" t="s">
        <v>6910</v>
      </c>
      <c r="L782" s="8" t="s">
        <v>6911</v>
      </c>
      <c r="M782" s="11">
        <v>2007</v>
      </c>
      <c r="N782" s="11" t="s">
        <v>1106</v>
      </c>
      <c r="O782" s="8" t="s">
        <v>29</v>
      </c>
      <c r="P782" s="8" t="s">
        <v>6912</v>
      </c>
      <c r="Q782" s="8" t="s">
        <v>6913</v>
      </c>
    </row>
    <row r="783" spans="1:17" s="8" customFormat="1" ht="12.75" x14ac:dyDescent="0.2">
      <c r="A783" s="11" t="s">
        <v>6914</v>
      </c>
      <c r="B783" s="8" t="s">
        <v>19</v>
      </c>
      <c r="C783" s="8" t="s">
        <v>4929</v>
      </c>
      <c r="D783" s="9" t="s">
        <v>6806</v>
      </c>
      <c r="E783" s="9" t="s">
        <v>6806</v>
      </c>
      <c r="F783" s="8" t="s">
        <v>2302</v>
      </c>
      <c r="G783" s="17" t="s">
        <v>2303</v>
      </c>
      <c r="H783" s="20" t="s">
        <v>6806</v>
      </c>
      <c r="I783" s="10" t="s">
        <v>6784</v>
      </c>
      <c r="J783" s="8" t="s">
        <v>6785</v>
      </c>
      <c r="K783" s="8" t="s">
        <v>6910</v>
      </c>
      <c r="L783" s="8" t="s">
        <v>6911</v>
      </c>
      <c r="M783" s="11">
        <v>2007</v>
      </c>
      <c r="N783" s="11" t="s">
        <v>1106</v>
      </c>
      <c r="O783" s="8" t="s">
        <v>29</v>
      </c>
      <c r="P783" s="8" t="s">
        <v>6915</v>
      </c>
      <c r="Q783" s="8" t="s">
        <v>6916</v>
      </c>
    </row>
    <row r="784" spans="1:17" s="8" customFormat="1" ht="12.75" x14ac:dyDescent="0.2">
      <c r="A784" s="11" t="s">
        <v>6919</v>
      </c>
      <c r="B784" s="8" t="s">
        <v>19</v>
      </c>
      <c r="C784" s="8" t="s">
        <v>6895</v>
      </c>
      <c r="D784" s="9" t="s">
        <v>6806</v>
      </c>
      <c r="E784" s="9" t="s">
        <v>6806</v>
      </c>
      <c r="F784" s="8" t="s">
        <v>2302</v>
      </c>
      <c r="G784" s="17" t="s">
        <v>2303</v>
      </c>
      <c r="H784" s="20" t="s">
        <v>6806</v>
      </c>
      <c r="I784" s="10" t="s">
        <v>6784</v>
      </c>
      <c r="J784" s="8" t="s">
        <v>6785</v>
      </c>
      <c r="K784" s="8" t="s">
        <v>6920</v>
      </c>
      <c r="L784" s="8" t="s">
        <v>27</v>
      </c>
      <c r="M784" s="11">
        <v>2009</v>
      </c>
      <c r="N784" s="13">
        <v>40153</v>
      </c>
      <c r="O784" s="8" t="s">
        <v>29</v>
      </c>
      <c r="P784" s="8" t="s">
        <v>6921</v>
      </c>
      <c r="Q784" s="8" t="s">
        <v>6922</v>
      </c>
    </row>
    <row r="785" spans="1:17" s="8" customFormat="1" ht="12.75" x14ac:dyDescent="0.2">
      <c r="A785" s="11" t="s">
        <v>6929</v>
      </c>
      <c r="B785" s="8" t="s">
        <v>19</v>
      </c>
      <c r="C785" s="8" t="s">
        <v>6791</v>
      </c>
      <c r="D785" s="9" t="s">
        <v>6792</v>
      </c>
      <c r="E785" s="9" t="s">
        <v>6792</v>
      </c>
      <c r="F785" s="8" t="s">
        <v>2302</v>
      </c>
      <c r="G785" s="17" t="s">
        <v>2303</v>
      </c>
      <c r="H785" s="20" t="s">
        <v>5657</v>
      </c>
      <c r="I785" s="10" t="s">
        <v>6784</v>
      </c>
      <c r="J785" s="8" t="s">
        <v>6785</v>
      </c>
      <c r="K785" s="8" t="s">
        <v>6835</v>
      </c>
      <c r="L785" s="8" t="s">
        <v>185</v>
      </c>
      <c r="M785" s="11">
        <v>2002</v>
      </c>
      <c r="N785" s="13">
        <v>37397</v>
      </c>
      <c r="O785" s="8" t="s">
        <v>29</v>
      </c>
      <c r="P785" s="8" t="s">
        <v>6930</v>
      </c>
      <c r="Q785" s="8" t="s">
        <v>6931</v>
      </c>
    </row>
    <row r="786" spans="1:17" s="8" customFormat="1" ht="12.75" x14ac:dyDescent="0.2">
      <c r="A786" s="11" t="s">
        <v>6940</v>
      </c>
      <c r="B786" s="8" t="s">
        <v>19</v>
      </c>
      <c r="C786" s="8" t="s">
        <v>6848</v>
      </c>
      <c r="D786" s="9" t="s">
        <v>6792</v>
      </c>
      <c r="E786" s="9" t="s">
        <v>6792</v>
      </c>
      <c r="F786" s="8" t="s">
        <v>2302</v>
      </c>
      <c r="G786" s="17" t="s">
        <v>2303</v>
      </c>
      <c r="H786" s="20" t="s">
        <v>5657</v>
      </c>
      <c r="I786" s="10" t="s">
        <v>6784</v>
      </c>
      <c r="J786" s="8" t="s">
        <v>6785</v>
      </c>
      <c r="K786" s="8" t="s">
        <v>6835</v>
      </c>
      <c r="L786" s="8" t="s">
        <v>33</v>
      </c>
      <c r="M786" s="11">
        <v>1987</v>
      </c>
      <c r="N786" s="13">
        <v>31916</v>
      </c>
      <c r="O786" s="8" t="s">
        <v>29</v>
      </c>
      <c r="P786" s="8" t="s">
        <v>6941</v>
      </c>
      <c r="Q786" s="8" t="s">
        <v>6942</v>
      </c>
    </row>
    <row r="787" spans="1:17" s="8" customFormat="1" ht="12.75" x14ac:dyDescent="0.2">
      <c r="A787" s="11" t="s">
        <v>6946</v>
      </c>
      <c r="B787" s="8" t="s">
        <v>19</v>
      </c>
      <c r="C787" s="8" t="s">
        <v>6848</v>
      </c>
      <c r="D787" s="9" t="s">
        <v>6792</v>
      </c>
      <c r="E787" s="9" t="s">
        <v>6792</v>
      </c>
      <c r="F787" s="8" t="s">
        <v>2302</v>
      </c>
      <c r="G787" s="17" t="s">
        <v>2303</v>
      </c>
      <c r="H787" s="20" t="s">
        <v>5657</v>
      </c>
      <c r="I787" s="10" t="s">
        <v>6784</v>
      </c>
      <c r="J787" s="8" t="s">
        <v>6785</v>
      </c>
      <c r="K787" s="8" t="s">
        <v>6947</v>
      </c>
      <c r="L787" s="8" t="s">
        <v>5658</v>
      </c>
      <c r="M787" s="11">
        <v>1988</v>
      </c>
      <c r="N787" s="13">
        <v>32291</v>
      </c>
      <c r="O787" s="8" t="s">
        <v>29</v>
      </c>
      <c r="P787" s="8" t="s">
        <v>6948</v>
      </c>
      <c r="Q787" s="8" t="s">
        <v>6949</v>
      </c>
    </row>
    <row r="788" spans="1:17" s="8" customFormat="1" ht="12.75" x14ac:dyDescent="0.2">
      <c r="A788" s="11" t="s">
        <v>6953</v>
      </c>
      <c r="B788" s="8" t="s">
        <v>19</v>
      </c>
      <c r="C788" s="8" t="s">
        <v>6791</v>
      </c>
      <c r="D788" s="9" t="s">
        <v>6792</v>
      </c>
      <c r="E788" s="9" t="s">
        <v>6792</v>
      </c>
      <c r="F788" s="8" t="s">
        <v>2302</v>
      </c>
      <c r="G788" s="17" t="s">
        <v>2303</v>
      </c>
      <c r="H788" s="20" t="s">
        <v>5657</v>
      </c>
      <c r="I788" s="10" t="s">
        <v>6784</v>
      </c>
      <c r="J788" s="8" t="s">
        <v>6785</v>
      </c>
      <c r="K788" s="8" t="s">
        <v>6835</v>
      </c>
      <c r="L788" s="8" t="s">
        <v>6954</v>
      </c>
      <c r="M788" s="11">
        <v>1996</v>
      </c>
      <c r="N788" s="13">
        <v>35199</v>
      </c>
      <c r="O788" s="8" t="s">
        <v>29</v>
      </c>
      <c r="P788" s="8" t="s">
        <v>6955</v>
      </c>
      <c r="Q788" s="8" t="s">
        <v>6956</v>
      </c>
    </row>
    <row r="789" spans="1:17" s="8" customFormat="1" ht="12.75" x14ac:dyDescent="0.2">
      <c r="A789" s="11" t="s">
        <v>6960</v>
      </c>
      <c r="B789" s="8" t="s">
        <v>19</v>
      </c>
      <c r="C789" s="8" t="s">
        <v>6791</v>
      </c>
      <c r="D789" s="9" t="s">
        <v>6792</v>
      </c>
      <c r="E789" s="9" t="s">
        <v>6792</v>
      </c>
      <c r="F789" s="8" t="s">
        <v>2302</v>
      </c>
      <c r="G789" s="17" t="s">
        <v>2303</v>
      </c>
      <c r="H789" s="20" t="s">
        <v>5657</v>
      </c>
      <c r="I789" s="10" t="s">
        <v>6784</v>
      </c>
      <c r="J789" s="8" t="s">
        <v>6785</v>
      </c>
      <c r="K789" s="8" t="s">
        <v>6835</v>
      </c>
      <c r="L789" s="8" t="s">
        <v>6954</v>
      </c>
      <c r="M789" s="11">
        <v>2000</v>
      </c>
      <c r="N789" s="13">
        <v>36661</v>
      </c>
      <c r="O789" s="8" t="s">
        <v>29</v>
      </c>
      <c r="P789" s="8" t="s">
        <v>6961</v>
      </c>
      <c r="Q789" s="8" t="s">
        <v>6962</v>
      </c>
    </row>
    <row r="790" spans="1:17" s="8" customFormat="1" ht="12.75" x14ac:dyDescent="0.2">
      <c r="A790" s="11" t="s">
        <v>6963</v>
      </c>
      <c r="B790" s="8" t="s">
        <v>19</v>
      </c>
      <c r="C790" s="8" t="s">
        <v>6834</v>
      </c>
      <c r="D790" s="9" t="s">
        <v>6792</v>
      </c>
      <c r="E790" s="9" t="s">
        <v>6792</v>
      </c>
      <c r="F790" s="8" t="s">
        <v>2302</v>
      </c>
      <c r="G790" s="17" t="s">
        <v>2303</v>
      </c>
      <c r="H790" s="20" t="s">
        <v>5657</v>
      </c>
      <c r="I790" s="10" t="s">
        <v>6784</v>
      </c>
      <c r="J790" s="8" t="s">
        <v>6785</v>
      </c>
      <c r="K790" s="8" t="s">
        <v>6835</v>
      </c>
      <c r="L790" s="8" t="s">
        <v>185</v>
      </c>
      <c r="M790" s="11">
        <v>2003</v>
      </c>
      <c r="N790" s="13">
        <v>37760</v>
      </c>
      <c r="O790" s="8" t="s">
        <v>29</v>
      </c>
      <c r="P790" s="8" t="s">
        <v>6836</v>
      </c>
      <c r="Q790" s="8" t="s">
        <v>6964</v>
      </c>
    </row>
    <row r="791" spans="1:17" s="8" customFormat="1" ht="12.75" x14ac:dyDescent="0.2">
      <c r="A791" s="8" t="s">
        <v>5597</v>
      </c>
      <c r="B791" s="8" t="s">
        <v>19</v>
      </c>
      <c r="C791" s="8" t="s">
        <v>4929</v>
      </c>
      <c r="D791" s="9" t="s">
        <v>2323</v>
      </c>
      <c r="E791" s="9" t="s">
        <v>2323</v>
      </c>
      <c r="F791" s="8" t="s">
        <v>2302</v>
      </c>
      <c r="G791" s="8" t="s">
        <v>2303</v>
      </c>
      <c r="H791" s="9" t="s">
        <v>2323</v>
      </c>
      <c r="I791" s="10" t="s">
        <v>5525</v>
      </c>
      <c r="J791" s="8" t="s">
        <v>5570</v>
      </c>
      <c r="K791" s="8" t="s">
        <v>5570</v>
      </c>
      <c r="L791" s="8" t="s">
        <v>27</v>
      </c>
      <c r="M791" s="11">
        <v>2009</v>
      </c>
      <c r="N791" s="13">
        <v>39981</v>
      </c>
      <c r="O791" s="8" t="s">
        <v>29</v>
      </c>
      <c r="P791" s="8" t="s">
        <v>5598</v>
      </c>
      <c r="Q791" s="8" t="s">
        <v>5599</v>
      </c>
    </row>
    <row r="792" spans="1:17" s="8" customFormat="1" ht="12.75" x14ac:dyDescent="0.2">
      <c r="A792" s="8" t="s">
        <v>5600</v>
      </c>
      <c r="B792" s="8" t="s">
        <v>19</v>
      </c>
      <c r="C792" s="8" t="s">
        <v>4929</v>
      </c>
      <c r="D792" s="9" t="s">
        <v>2323</v>
      </c>
      <c r="E792" s="9" t="s">
        <v>2323</v>
      </c>
      <c r="F792" s="8" t="s">
        <v>2302</v>
      </c>
      <c r="G792" s="8" t="s">
        <v>2303</v>
      </c>
      <c r="H792" s="9" t="s">
        <v>2323</v>
      </c>
      <c r="I792" s="10" t="s">
        <v>5525</v>
      </c>
      <c r="J792" s="8" t="s">
        <v>5570</v>
      </c>
      <c r="K792" s="8" t="s">
        <v>5570</v>
      </c>
      <c r="L792" s="8" t="s">
        <v>27</v>
      </c>
      <c r="M792" s="11">
        <v>2009</v>
      </c>
      <c r="N792" s="13">
        <v>40033</v>
      </c>
      <c r="O792" s="8" t="s">
        <v>29</v>
      </c>
      <c r="P792" s="8" t="s">
        <v>5601</v>
      </c>
      <c r="Q792" s="8" t="s">
        <v>5602</v>
      </c>
    </row>
    <row r="793" spans="1:17" s="8" customFormat="1" ht="12.75" x14ac:dyDescent="0.2">
      <c r="A793" s="8" t="s">
        <v>5603</v>
      </c>
      <c r="B793" s="8" t="s">
        <v>19</v>
      </c>
      <c r="C793" s="8" t="s">
        <v>4929</v>
      </c>
      <c r="D793" s="9" t="s">
        <v>2323</v>
      </c>
      <c r="E793" s="9" t="s">
        <v>2323</v>
      </c>
      <c r="F793" s="8" t="s">
        <v>2302</v>
      </c>
      <c r="G793" s="8" t="s">
        <v>2303</v>
      </c>
      <c r="H793" s="9" t="s">
        <v>2323</v>
      </c>
      <c r="I793" s="10" t="s">
        <v>5525</v>
      </c>
      <c r="J793" s="8" t="s">
        <v>5570</v>
      </c>
      <c r="K793" s="8" t="s">
        <v>5570</v>
      </c>
      <c r="L793" s="8" t="s">
        <v>27</v>
      </c>
      <c r="M793" s="11">
        <v>2009</v>
      </c>
      <c r="N793" s="13">
        <v>40033</v>
      </c>
      <c r="O793" s="8" t="s">
        <v>29</v>
      </c>
      <c r="P793" s="8" t="s">
        <v>5604</v>
      </c>
      <c r="Q793" s="8" t="s">
        <v>5605</v>
      </c>
    </row>
    <row r="794" spans="1:17" s="8" customFormat="1" ht="12.75" x14ac:dyDescent="0.2">
      <c r="A794" s="8" t="s">
        <v>5606</v>
      </c>
      <c r="B794" s="8" t="s">
        <v>19</v>
      </c>
      <c r="C794" s="8" t="s">
        <v>4929</v>
      </c>
      <c r="D794" s="9" t="s">
        <v>2323</v>
      </c>
      <c r="E794" s="9" t="s">
        <v>2323</v>
      </c>
      <c r="F794" s="8" t="s">
        <v>2302</v>
      </c>
      <c r="G794" s="8" t="s">
        <v>2303</v>
      </c>
      <c r="H794" s="9" t="s">
        <v>2323</v>
      </c>
      <c r="I794" s="10" t="s">
        <v>5525</v>
      </c>
      <c r="J794" s="8" t="s">
        <v>5570</v>
      </c>
      <c r="K794" s="8" t="s">
        <v>5570</v>
      </c>
      <c r="L794" s="8" t="s">
        <v>27</v>
      </c>
      <c r="M794" s="11">
        <v>2009</v>
      </c>
      <c r="N794" s="13">
        <v>40033</v>
      </c>
      <c r="O794" s="8" t="s">
        <v>29</v>
      </c>
      <c r="P794" s="8" t="s">
        <v>5607</v>
      </c>
      <c r="Q794" s="8" t="s">
        <v>5608</v>
      </c>
    </row>
    <row r="795" spans="1:17" s="8" customFormat="1" ht="12.75" x14ac:dyDescent="0.2">
      <c r="A795" s="11" t="s">
        <v>6993</v>
      </c>
      <c r="B795" s="8" t="s">
        <v>19</v>
      </c>
      <c r="C795" s="8" t="s">
        <v>6994</v>
      </c>
      <c r="D795" s="9" t="s">
        <v>6806</v>
      </c>
      <c r="E795" s="9" t="s">
        <v>6806</v>
      </c>
      <c r="F795" s="8" t="s">
        <v>2302</v>
      </c>
      <c r="G795" s="17" t="s">
        <v>2303</v>
      </c>
      <c r="H795" s="20" t="s">
        <v>6806</v>
      </c>
      <c r="I795" s="10" t="s">
        <v>6784</v>
      </c>
      <c r="J795" s="8" t="s">
        <v>6785</v>
      </c>
      <c r="K795" s="8" t="s">
        <v>6906</v>
      </c>
      <c r="L795" s="8" t="s">
        <v>6911</v>
      </c>
      <c r="M795" s="11">
        <v>2010</v>
      </c>
      <c r="N795" s="13">
        <v>40427</v>
      </c>
      <c r="O795" s="8" t="s">
        <v>29</v>
      </c>
      <c r="P795" s="8" t="s">
        <v>6995</v>
      </c>
      <c r="Q795" s="8" t="s">
        <v>6996</v>
      </c>
    </row>
    <row r="796" spans="1:17" s="8" customFormat="1" ht="12.75" x14ac:dyDescent="0.2">
      <c r="A796" s="11" t="s">
        <v>6997</v>
      </c>
      <c r="B796" s="8" t="s">
        <v>19</v>
      </c>
      <c r="C796" s="8" t="s">
        <v>6998</v>
      </c>
      <c r="D796" s="9" t="s">
        <v>6806</v>
      </c>
      <c r="E796" s="9" t="s">
        <v>6806</v>
      </c>
      <c r="F796" s="8" t="s">
        <v>2302</v>
      </c>
      <c r="G796" s="17" t="s">
        <v>2303</v>
      </c>
      <c r="H796" s="20" t="s">
        <v>6806</v>
      </c>
      <c r="I796" s="10" t="s">
        <v>6784</v>
      </c>
      <c r="J796" s="8" t="s">
        <v>6785</v>
      </c>
      <c r="K796" s="8" t="s">
        <v>6906</v>
      </c>
      <c r="L796" s="8" t="s">
        <v>27</v>
      </c>
      <c r="M796" s="11">
        <v>2010</v>
      </c>
      <c r="N796" s="13">
        <v>40408</v>
      </c>
      <c r="O796" s="8" t="s">
        <v>29</v>
      </c>
      <c r="P796" s="8" t="s">
        <v>6999</v>
      </c>
      <c r="Q796" s="8" t="s">
        <v>7000</v>
      </c>
    </row>
    <row r="797" spans="1:17" s="8" customFormat="1" ht="12.75" x14ac:dyDescent="0.2">
      <c r="A797" s="11" t="s">
        <v>7001</v>
      </c>
      <c r="B797" s="8" t="s">
        <v>19</v>
      </c>
      <c r="C797" s="8" t="s">
        <v>6895</v>
      </c>
      <c r="D797" s="9" t="s">
        <v>6806</v>
      </c>
      <c r="E797" s="9" t="s">
        <v>6806</v>
      </c>
      <c r="F797" s="8" t="s">
        <v>2302</v>
      </c>
      <c r="G797" s="17" t="s">
        <v>2303</v>
      </c>
      <c r="H797" s="20" t="s">
        <v>6806</v>
      </c>
      <c r="I797" s="10" t="s">
        <v>6784</v>
      </c>
      <c r="J797" s="8" t="s">
        <v>6785</v>
      </c>
      <c r="K797" s="8" t="s">
        <v>6906</v>
      </c>
      <c r="L797" s="8" t="s">
        <v>27</v>
      </c>
      <c r="M797" s="11">
        <v>2010</v>
      </c>
      <c r="N797" s="13">
        <v>40429</v>
      </c>
      <c r="O797" s="8" t="s">
        <v>29</v>
      </c>
      <c r="P797" s="8" t="s">
        <v>7002</v>
      </c>
      <c r="Q797" s="8" t="s">
        <v>7003</v>
      </c>
    </row>
    <row r="798" spans="1:17" s="8" customFormat="1" ht="12.75" x14ac:dyDescent="0.2">
      <c r="A798" s="11" t="s">
        <v>7009</v>
      </c>
      <c r="B798" s="8" t="s">
        <v>19</v>
      </c>
      <c r="C798" s="8" t="s">
        <v>4929</v>
      </c>
      <c r="D798" s="9" t="s">
        <v>6806</v>
      </c>
      <c r="E798" s="9" t="s">
        <v>6806</v>
      </c>
      <c r="F798" s="8" t="s">
        <v>2302</v>
      </c>
      <c r="G798" s="17" t="s">
        <v>2303</v>
      </c>
      <c r="H798" s="20" t="s">
        <v>6806</v>
      </c>
      <c r="I798" s="10" t="s">
        <v>6784</v>
      </c>
      <c r="J798" s="8" t="s">
        <v>6785</v>
      </c>
      <c r="K798" s="8" t="s">
        <v>6906</v>
      </c>
      <c r="L798" s="8" t="s">
        <v>27</v>
      </c>
      <c r="M798" s="11">
        <v>2010</v>
      </c>
      <c r="N798" s="13">
        <v>40361</v>
      </c>
      <c r="O798" s="8" t="s">
        <v>29</v>
      </c>
      <c r="P798" s="8" t="s">
        <v>7010</v>
      </c>
      <c r="Q798" s="8" t="s">
        <v>7011</v>
      </c>
    </row>
    <row r="799" spans="1:17" s="8" customFormat="1" ht="12.75" x14ac:dyDescent="0.2">
      <c r="A799" s="11" t="s">
        <v>7012</v>
      </c>
      <c r="B799" s="8" t="s">
        <v>19</v>
      </c>
      <c r="C799" s="8" t="s">
        <v>4929</v>
      </c>
      <c r="D799" s="9" t="s">
        <v>6806</v>
      </c>
      <c r="E799" s="9" t="s">
        <v>6806</v>
      </c>
      <c r="F799" s="8" t="s">
        <v>2302</v>
      </c>
      <c r="G799" s="17" t="s">
        <v>2303</v>
      </c>
      <c r="H799" s="20" t="s">
        <v>6806</v>
      </c>
      <c r="I799" s="10" t="s">
        <v>6784</v>
      </c>
      <c r="J799" s="8" t="s">
        <v>6785</v>
      </c>
      <c r="K799" s="8" t="s">
        <v>6920</v>
      </c>
      <c r="L799" s="8" t="s">
        <v>27</v>
      </c>
      <c r="M799" s="11">
        <v>2010</v>
      </c>
      <c r="N799" s="13">
        <v>40524</v>
      </c>
      <c r="O799" s="8" t="s">
        <v>29</v>
      </c>
      <c r="P799" s="8" t="s">
        <v>7013</v>
      </c>
      <c r="Q799" s="8" t="s">
        <v>7014</v>
      </c>
    </row>
    <row r="800" spans="1:17" s="8" customFormat="1" ht="12.75" x14ac:dyDescent="0.2">
      <c r="A800" s="11" t="s">
        <v>7015</v>
      </c>
      <c r="B800" s="8" t="s">
        <v>19</v>
      </c>
      <c r="C800" s="8" t="s">
        <v>6895</v>
      </c>
      <c r="D800" s="9" t="s">
        <v>6806</v>
      </c>
      <c r="E800" s="9" t="s">
        <v>6806</v>
      </c>
      <c r="F800" s="8" t="s">
        <v>2302</v>
      </c>
      <c r="G800" s="17" t="s">
        <v>2303</v>
      </c>
      <c r="H800" s="20" t="s">
        <v>6806</v>
      </c>
      <c r="I800" s="10" t="s">
        <v>6784</v>
      </c>
      <c r="J800" s="8" t="s">
        <v>6785</v>
      </c>
      <c r="K800" s="8" t="s">
        <v>6802</v>
      </c>
      <c r="L800" s="8" t="s">
        <v>27</v>
      </c>
      <c r="M800" s="11">
        <v>2011</v>
      </c>
      <c r="N800" s="13">
        <v>40555</v>
      </c>
      <c r="O800" s="8" t="s">
        <v>29</v>
      </c>
      <c r="P800" s="8" t="s">
        <v>7016</v>
      </c>
      <c r="Q800" s="8" t="s">
        <v>7017</v>
      </c>
    </row>
    <row r="801" spans="1:17" s="8" customFormat="1" ht="12.75" x14ac:dyDescent="0.2">
      <c r="A801" s="11" t="s">
        <v>7021</v>
      </c>
      <c r="B801" s="8" t="s">
        <v>19</v>
      </c>
      <c r="C801" s="8" t="s">
        <v>6848</v>
      </c>
      <c r="D801" s="9" t="s">
        <v>6792</v>
      </c>
      <c r="E801" s="9" t="s">
        <v>6792</v>
      </c>
      <c r="F801" s="8" t="s">
        <v>2302</v>
      </c>
      <c r="G801" s="17" t="s">
        <v>2303</v>
      </c>
      <c r="H801" s="20" t="s">
        <v>5657</v>
      </c>
      <c r="I801" s="10" t="s">
        <v>6784</v>
      </c>
      <c r="J801" s="8" t="s">
        <v>6785</v>
      </c>
      <c r="K801" s="8" t="s">
        <v>6793</v>
      </c>
      <c r="L801" s="8" t="s">
        <v>33</v>
      </c>
      <c r="M801" s="11">
        <v>2003</v>
      </c>
      <c r="N801" s="13">
        <v>37762</v>
      </c>
      <c r="O801" s="8" t="s">
        <v>29</v>
      </c>
      <c r="P801" s="8" t="s">
        <v>7022</v>
      </c>
      <c r="Q801" s="8" t="s">
        <v>7023</v>
      </c>
    </row>
    <row r="802" spans="1:17" s="8" customFormat="1" ht="12.75" x14ac:dyDescent="0.2">
      <c r="A802" s="11" t="s">
        <v>7024</v>
      </c>
      <c r="B802" s="8" t="s">
        <v>19</v>
      </c>
      <c r="C802" s="8" t="s">
        <v>6848</v>
      </c>
      <c r="D802" s="9" t="s">
        <v>6792</v>
      </c>
      <c r="E802" s="9" t="s">
        <v>6792</v>
      </c>
      <c r="F802" s="8" t="s">
        <v>2302</v>
      </c>
      <c r="G802" s="17" t="s">
        <v>2303</v>
      </c>
      <c r="H802" s="20" t="s">
        <v>5657</v>
      </c>
      <c r="I802" s="10" t="s">
        <v>6784</v>
      </c>
      <c r="J802" s="8" t="s">
        <v>6785</v>
      </c>
      <c r="K802" s="8" t="s">
        <v>7025</v>
      </c>
      <c r="L802" s="8" t="s">
        <v>5658</v>
      </c>
      <c r="M802" s="11">
        <v>2002</v>
      </c>
      <c r="N802" s="13">
        <v>37397</v>
      </c>
      <c r="O802" s="8" t="s">
        <v>29</v>
      </c>
      <c r="P802" s="8" t="s">
        <v>7026</v>
      </c>
      <c r="Q802" s="8" t="s">
        <v>7027</v>
      </c>
    </row>
    <row r="803" spans="1:17" s="8" customFormat="1" ht="12.75" x14ac:dyDescent="0.2">
      <c r="A803" s="11" t="s">
        <v>7028</v>
      </c>
      <c r="B803" s="8" t="s">
        <v>19</v>
      </c>
      <c r="C803" s="8" t="s">
        <v>6848</v>
      </c>
      <c r="D803" s="9" t="s">
        <v>6792</v>
      </c>
      <c r="E803" s="9" t="s">
        <v>6792</v>
      </c>
      <c r="F803" s="8" t="s">
        <v>2302</v>
      </c>
      <c r="G803" s="17" t="s">
        <v>2303</v>
      </c>
      <c r="H803" s="20" t="s">
        <v>5657</v>
      </c>
      <c r="I803" s="10" t="s">
        <v>6784</v>
      </c>
      <c r="J803" s="8" t="s">
        <v>6785</v>
      </c>
      <c r="K803" s="8" t="s">
        <v>6793</v>
      </c>
      <c r="L803" s="8" t="s">
        <v>5658</v>
      </c>
      <c r="M803" s="11">
        <v>2002</v>
      </c>
      <c r="N803" s="13">
        <v>37399</v>
      </c>
      <c r="O803" s="8" t="s">
        <v>29</v>
      </c>
      <c r="P803" s="8" t="s">
        <v>7029</v>
      </c>
      <c r="Q803" s="8" t="s">
        <v>7030</v>
      </c>
    </row>
    <row r="804" spans="1:17" s="8" customFormat="1" ht="12.75" x14ac:dyDescent="0.2">
      <c r="A804" s="11" t="s">
        <v>7037</v>
      </c>
      <c r="B804" s="8" t="s">
        <v>19</v>
      </c>
      <c r="C804" s="8" t="s">
        <v>6848</v>
      </c>
      <c r="D804" s="9" t="s">
        <v>6792</v>
      </c>
      <c r="E804" s="9" t="s">
        <v>6792</v>
      </c>
      <c r="F804" s="8" t="s">
        <v>2302</v>
      </c>
      <c r="G804" s="17" t="s">
        <v>2303</v>
      </c>
      <c r="H804" s="20" t="s">
        <v>5657</v>
      </c>
      <c r="I804" s="10" t="s">
        <v>6784</v>
      </c>
      <c r="J804" s="8" t="s">
        <v>6785</v>
      </c>
      <c r="K804" s="8" t="s">
        <v>6793</v>
      </c>
      <c r="L804" s="8" t="s">
        <v>6911</v>
      </c>
      <c r="M804" s="11">
        <v>2003</v>
      </c>
      <c r="N804" s="13">
        <v>37762</v>
      </c>
      <c r="O804" s="8" t="s">
        <v>29</v>
      </c>
      <c r="P804" s="8" t="s">
        <v>7038</v>
      </c>
      <c r="Q804" s="8" t="s">
        <v>7039</v>
      </c>
    </row>
    <row r="805" spans="1:17" s="8" customFormat="1" ht="12.75" x14ac:dyDescent="0.2">
      <c r="A805" s="11" t="s">
        <v>7043</v>
      </c>
      <c r="B805" s="8" t="s">
        <v>19</v>
      </c>
      <c r="C805" s="8" t="s">
        <v>6848</v>
      </c>
      <c r="D805" s="9" t="s">
        <v>6792</v>
      </c>
      <c r="E805" s="9" t="s">
        <v>6792</v>
      </c>
      <c r="F805" s="8" t="s">
        <v>2302</v>
      </c>
      <c r="G805" s="17" t="s">
        <v>2303</v>
      </c>
      <c r="H805" s="20" t="s">
        <v>5657</v>
      </c>
      <c r="I805" s="10" t="s">
        <v>6784</v>
      </c>
      <c r="J805" s="8" t="s">
        <v>6785</v>
      </c>
      <c r="K805" s="8" t="s">
        <v>7025</v>
      </c>
      <c r="L805" s="8" t="s">
        <v>5658</v>
      </c>
      <c r="M805" s="11">
        <v>2003</v>
      </c>
      <c r="N805" s="13">
        <v>37761</v>
      </c>
      <c r="O805" s="8" t="s">
        <v>29</v>
      </c>
      <c r="P805" s="8" t="s">
        <v>7044</v>
      </c>
      <c r="Q805" s="8" t="s">
        <v>7045</v>
      </c>
    </row>
    <row r="806" spans="1:17" s="8" customFormat="1" ht="12.75" x14ac:dyDescent="0.2">
      <c r="A806" s="11" t="s">
        <v>7046</v>
      </c>
      <c r="B806" s="8" t="s">
        <v>19</v>
      </c>
      <c r="C806" s="8" t="s">
        <v>6848</v>
      </c>
      <c r="D806" s="9" t="s">
        <v>6792</v>
      </c>
      <c r="E806" s="9" t="s">
        <v>6792</v>
      </c>
      <c r="F806" s="8" t="s">
        <v>2302</v>
      </c>
      <c r="G806" s="17" t="s">
        <v>2303</v>
      </c>
      <c r="H806" s="20" t="s">
        <v>5657</v>
      </c>
      <c r="I806" s="10" t="s">
        <v>6784</v>
      </c>
      <c r="J806" s="8" t="s">
        <v>6785</v>
      </c>
      <c r="K806" s="8" t="s">
        <v>6793</v>
      </c>
      <c r="L806" s="8" t="s">
        <v>5658</v>
      </c>
      <c r="M806" s="11">
        <v>2003</v>
      </c>
      <c r="N806" s="13">
        <v>37762</v>
      </c>
      <c r="O806" s="8" t="s">
        <v>29</v>
      </c>
      <c r="P806" s="8" t="s">
        <v>7047</v>
      </c>
      <c r="Q806" s="8" t="s">
        <v>7048</v>
      </c>
    </row>
    <row r="807" spans="1:17" s="8" customFormat="1" ht="12.75" x14ac:dyDescent="0.2">
      <c r="A807" s="11" t="s">
        <v>7049</v>
      </c>
      <c r="B807" s="8" t="s">
        <v>19</v>
      </c>
      <c r="C807" s="8" t="s">
        <v>6848</v>
      </c>
      <c r="D807" s="9" t="s">
        <v>6792</v>
      </c>
      <c r="E807" s="9" t="s">
        <v>6792</v>
      </c>
      <c r="F807" s="8" t="s">
        <v>2302</v>
      </c>
      <c r="G807" s="17" t="s">
        <v>2303</v>
      </c>
      <c r="H807" s="20" t="s">
        <v>5657</v>
      </c>
      <c r="I807" s="10" t="s">
        <v>6784</v>
      </c>
      <c r="J807" s="8" t="s">
        <v>6785</v>
      </c>
      <c r="K807" s="8" t="s">
        <v>7025</v>
      </c>
      <c r="L807" s="8" t="s">
        <v>6954</v>
      </c>
      <c r="M807" s="11">
        <v>2003</v>
      </c>
      <c r="N807" s="13">
        <v>37762</v>
      </c>
      <c r="O807" s="8" t="s">
        <v>29</v>
      </c>
      <c r="P807" s="8" t="s">
        <v>7050</v>
      </c>
      <c r="Q807" s="8" t="s">
        <v>7051</v>
      </c>
    </row>
    <row r="808" spans="1:17" s="8" customFormat="1" ht="12.75" x14ac:dyDescent="0.2">
      <c r="A808" s="11" t="s">
        <v>7052</v>
      </c>
      <c r="B808" s="8" t="s">
        <v>19</v>
      </c>
      <c r="C808" s="8" t="s">
        <v>6848</v>
      </c>
      <c r="D808" s="9" t="s">
        <v>6792</v>
      </c>
      <c r="E808" s="9" t="s">
        <v>6792</v>
      </c>
      <c r="F808" s="8" t="s">
        <v>2302</v>
      </c>
      <c r="G808" s="17" t="s">
        <v>2303</v>
      </c>
      <c r="H808" s="20" t="s">
        <v>5657</v>
      </c>
      <c r="I808" s="10" t="s">
        <v>6784</v>
      </c>
      <c r="J808" s="8" t="s">
        <v>6785</v>
      </c>
      <c r="K808" s="8" t="s">
        <v>6793</v>
      </c>
      <c r="L808" s="8" t="s">
        <v>5317</v>
      </c>
      <c r="M808" s="11">
        <v>2003</v>
      </c>
      <c r="N808" s="13">
        <v>37762</v>
      </c>
      <c r="O808" s="8" t="s">
        <v>29</v>
      </c>
      <c r="P808" s="8" t="s">
        <v>7053</v>
      </c>
      <c r="Q808" s="8" t="s">
        <v>7054</v>
      </c>
    </row>
    <row r="809" spans="1:17" s="8" customFormat="1" ht="12.75" x14ac:dyDescent="0.2">
      <c r="A809" s="11" t="s">
        <v>7058</v>
      </c>
      <c r="B809" s="8" t="s">
        <v>19</v>
      </c>
      <c r="C809" s="8" t="s">
        <v>6848</v>
      </c>
      <c r="D809" s="9" t="s">
        <v>6792</v>
      </c>
      <c r="E809" s="9" t="s">
        <v>6792</v>
      </c>
      <c r="F809" s="8" t="s">
        <v>2302</v>
      </c>
      <c r="G809" s="17" t="s">
        <v>2303</v>
      </c>
      <c r="H809" s="20" t="s">
        <v>5657</v>
      </c>
      <c r="I809" s="10" t="s">
        <v>6784</v>
      </c>
      <c r="J809" s="8" t="s">
        <v>6785</v>
      </c>
      <c r="K809" s="8" t="s">
        <v>6793</v>
      </c>
      <c r="L809" s="8" t="s">
        <v>5658</v>
      </c>
      <c r="M809" s="11">
        <v>2003</v>
      </c>
      <c r="N809" s="13">
        <v>37762</v>
      </c>
      <c r="O809" s="8" t="s">
        <v>29</v>
      </c>
      <c r="P809" s="8" t="s">
        <v>7059</v>
      </c>
      <c r="Q809" s="8" t="s">
        <v>7060</v>
      </c>
    </row>
    <row r="810" spans="1:17" s="8" customFormat="1" ht="12.75" x14ac:dyDescent="0.2">
      <c r="A810" s="11" t="s">
        <v>7061</v>
      </c>
      <c r="B810" s="8" t="s">
        <v>19</v>
      </c>
      <c r="C810" s="8" t="s">
        <v>6848</v>
      </c>
      <c r="D810" s="9" t="s">
        <v>6792</v>
      </c>
      <c r="E810" s="9" t="s">
        <v>6792</v>
      </c>
      <c r="F810" s="8" t="s">
        <v>2302</v>
      </c>
      <c r="G810" s="17" t="s">
        <v>2303</v>
      </c>
      <c r="H810" s="20" t="s">
        <v>5657</v>
      </c>
      <c r="I810" s="10" t="s">
        <v>6784</v>
      </c>
      <c r="J810" s="8" t="s">
        <v>6785</v>
      </c>
      <c r="K810" s="8" t="s">
        <v>7025</v>
      </c>
      <c r="L810" s="8" t="s">
        <v>27</v>
      </c>
      <c r="M810" s="11">
        <v>2006</v>
      </c>
      <c r="N810" s="13">
        <v>38861</v>
      </c>
      <c r="O810" s="8" t="s">
        <v>29</v>
      </c>
      <c r="P810" s="8" t="s">
        <v>7062</v>
      </c>
      <c r="Q810" s="8" t="s">
        <v>7063</v>
      </c>
    </row>
    <row r="811" spans="1:17" s="8" customFormat="1" ht="12.75" x14ac:dyDescent="0.2">
      <c r="A811" s="11" t="s">
        <v>7064</v>
      </c>
      <c r="B811" s="8" t="s">
        <v>19</v>
      </c>
      <c r="C811" s="8" t="s">
        <v>6848</v>
      </c>
      <c r="D811" s="9" t="s">
        <v>6792</v>
      </c>
      <c r="E811" s="9" t="s">
        <v>6792</v>
      </c>
      <c r="F811" s="8" t="s">
        <v>2302</v>
      </c>
      <c r="G811" s="17" t="s">
        <v>2303</v>
      </c>
      <c r="H811" s="20" t="s">
        <v>5657</v>
      </c>
      <c r="I811" s="10" t="s">
        <v>6784</v>
      </c>
      <c r="J811" s="8" t="s">
        <v>6785</v>
      </c>
      <c r="K811" s="8" t="s">
        <v>7025</v>
      </c>
      <c r="L811" s="8" t="s">
        <v>185</v>
      </c>
      <c r="M811" s="11">
        <v>2007</v>
      </c>
      <c r="N811" s="13">
        <v>39149</v>
      </c>
      <c r="O811" s="8" t="s">
        <v>29</v>
      </c>
      <c r="P811" s="8" t="s">
        <v>7065</v>
      </c>
      <c r="Q811" s="8" t="s">
        <v>7066</v>
      </c>
    </row>
    <row r="812" spans="1:17" s="8" customFormat="1" ht="12.75" x14ac:dyDescent="0.2">
      <c r="A812" s="11" t="s">
        <v>7067</v>
      </c>
      <c r="B812" s="8" t="s">
        <v>19</v>
      </c>
      <c r="C812" s="8" t="s">
        <v>4929</v>
      </c>
      <c r="D812" s="9" t="s">
        <v>6806</v>
      </c>
      <c r="E812" s="9" t="s">
        <v>6806</v>
      </c>
      <c r="F812" s="8" t="s">
        <v>2302</v>
      </c>
      <c r="G812" s="17" t="s">
        <v>2303</v>
      </c>
      <c r="H812" s="20" t="s">
        <v>6806</v>
      </c>
      <c r="I812" s="10" t="s">
        <v>6784</v>
      </c>
      <c r="J812" s="8" t="s">
        <v>6785</v>
      </c>
      <c r="K812" s="8" t="s">
        <v>6802</v>
      </c>
      <c r="L812" s="8" t="s">
        <v>27</v>
      </c>
      <c r="M812" s="11">
        <v>2009</v>
      </c>
      <c r="N812" s="13">
        <v>40158</v>
      </c>
      <c r="O812" s="8" t="s">
        <v>29</v>
      </c>
      <c r="P812" s="8" t="s">
        <v>7068</v>
      </c>
      <c r="Q812" s="8" t="s">
        <v>7069</v>
      </c>
    </row>
    <row r="813" spans="1:17" s="8" customFormat="1" ht="12.75" x14ac:dyDescent="0.2">
      <c r="A813" s="11" t="s">
        <v>7070</v>
      </c>
      <c r="B813" s="8" t="s">
        <v>19</v>
      </c>
      <c r="C813" s="8" t="s">
        <v>6998</v>
      </c>
      <c r="D813" s="9" t="s">
        <v>6806</v>
      </c>
      <c r="E813" s="9" t="s">
        <v>6806</v>
      </c>
      <c r="F813" s="8" t="s">
        <v>2302</v>
      </c>
      <c r="G813" s="17" t="s">
        <v>2303</v>
      </c>
      <c r="H813" s="20" t="s">
        <v>6806</v>
      </c>
      <c r="I813" s="10" t="s">
        <v>6784</v>
      </c>
      <c r="J813" s="8" t="s">
        <v>6785</v>
      </c>
      <c r="K813" s="8" t="s">
        <v>6811</v>
      </c>
      <c r="L813" s="8" t="s">
        <v>27</v>
      </c>
      <c r="M813" s="11">
        <v>2009</v>
      </c>
      <c r="N813" s="13">
        <v>39831</v>
      </c>
      <c r="O813" s="8" t="s">
        <v>29</v>
      </c>
      <c r="P813" s="8" t="s">
        <v>7071</v>
      </c>
      <c r="Q813" s="8" t="s">
        <v>7072</v>
      </c>
    </row>
    <row r="814" spans="1:17" s="8" customFormat="1" ht="12.75" x14ac:dyDescent="0.2">
      <c r="A814" s="11" t="s">
        <v>7073</v>
      </c>
      <c r="B814" s="8" t="s">
        <v>19</v>
      </c>
      <c r="C814" s="8" t="s">
        <v>4929</v>
      </c>
      <c r="D814" s="9" t="s">
        <v>6806</v>
      </c>
      <c r="E814" s="9" t="s">
        <v>6806</v>
      </c>
      <c r="F814" s="8" t="s">
        <v>2302</v>
      </c>
      <c r="G814" s="17" t="s">
        <v>2303</v>
      </c>
      <c r="H814" s="20" t="s">
        <v>6806</v>
      </c>
      <c r="I814" s="10" t="s">
        <v>6784</v>
      </c>
      <c r="J814" s="8" t="s">
        <v>6785</v>
      </c>
      <c r="K814" s="8" t="s">
        <v>6811</v>
      </c>
      <c r="L814" s="8" t="s">
        <v>27</v>
      </c>
      <c r="M814" s="11">
        <v>2009</v>
      </c>
      <c r="N814" s="13">
        <v>40110</v>
      </c>
      <c r="O814" s="8" t="s">
        <v>29</v>
      </c>
      <c r="P814" s="8" t="s">
        <v>7074</v>
      </c>
      <c r="Q814" s="56" t="s">
        <v>8670</v>
      </c>
    </row>
    <row r="815" spans="1:17" s="8" customFormat="1" ht="12.75" x14ac:dyDescent="0.2">
      <c r="A815" s="11" t="s">
        <v>7075</v>
      </c>
      <c r="B815" s="8" t="s">
        <v>19</v>
      </c>
      <c r="C815" s="8" t="s">
        <v>6895</v>
      </c>
      <c r="D815" s="9" t="s">
        <v>6806</v>
      </c>
      <c r="E815" s="9" t="s">
        <v>6806</v>
      </c>
      <c r="F815" s="8" t="s">
        <v>2302</v>
      </c>
      <c r="G815" s="17" t="s">
        <v>2303</v>
      </c>
      <c r="H815" s="20" t="s">
        <v>6806</v>
      </c>
      <c r="I815" s="10" t="s">
        <v>6784</v>
      </c>
      <c r="J815" s="8" t="s">
        <v>6785</v>
      </c>
      <c r="K815" s="8" t="s">
        <v>6811</v>
      </c>
      <c r="L815" s="8" t="s">
        <v>27</v>
      </c>
      <c r="M815" s="11">
        <v>2009</v>
      </c>
      <c r="N815" s="13">
        <v>40110</v>
      </c>
      <c r="O815" s="8" t="s">
        <v>29</v>
      </c>
      <c r="P815" s="8" t="s">
        <v>7076</v>
      </c>
      <c r="Q815" s="8" t="s">
        <v>7077</v>
      </c>
    </row>
    <row r="816" spans="1:17" s="8" customFormat="1" ht="12.75" x14ac:dyDescent="0.2">
      <c r="A816" s="11" t="s">
        <v>7078</v>
      </c>
      <c r="B816" s="8" t="s">
        <v>19</v>
      </c>
      <c r="C816" s="8" t="s">
        <v>6994</v>
      </c>
      <c r="D816" s="9" t="s">
        <v>6806</v>
      </c>
      <c r="E816" s="9" t="s">
        <v>6806</v>
      </c>
      <c r="F816" s="8" t="s">
        <v>2302</v>
      </c>
      <c r="G816" s="17" t="s">
        <v>2303</v>
      </c>
      <c r="H816" s="20" t="s">
        <v>6806</v>
      </c>
      <c r="I816" s="10" t="s">
        <v>6784</v>
      </c>
      <c r="J816" s="8" t="s">
        <v>6785</v>
      </c>
      <c r="K816" s="8" t="s">
        <v>6811</v>
      </c>
      <c r="L816" s="8" t="s">
        <v>27</v>
      </c>
      <c r="M816" s="11">
        <v>2009</v>
      </c>
      <c r="N816" s="13">
        <v>40110</v>
      </c>
      <c r="O816" s="8" t="s">
        <v>29</v>
      </c>
      <c r="P816" s="8" t="s">
        <v>7079</v>
      </c>
      <c r="Q816" s="8" t="s">
        <v>7080</v>
      </c>
    </row>
    <row r="817" spans="1:17" s="8" customFormat="1" ht="12.75" x14ac:dyDescent="0.2">
      <c r="A817" s="11" t="s">
        <v>7081</v>
      </c>
      <c r="B817" s="8" t="s">
        <v>19</v>
      </c>
      <c r="C817" s="8" t="s">
        <v>6998</v>
      </c>
      <c r="D817" s="9" t="s">
        <v>6806</v>
      </c>
      <c r="E817" s="9" t="s">
        <v>6806</v>
      </c>
      <c r="F817" s="8" t="s">
        <v>2302</v>
      </c>
      <c r="G817" s="17" t="s">
        <v>2303</v>
      </c>
      <c r="H817" s="20" t="s">
        <v>6806</v>
      </c>
      <c r="I817" s="10" t="s">
        <v>6784</v>
      </c>
      <c r="J817" s="8" t="s">
        <v>6785</v>
      </c>
      <c r="K817" s="8" t="s">
        <v>6811</v>
      </c>
      <c r="L817" s="8" t="s">
        <v>27</v>
      </c>
      <c r="M817" s="11">
        <v>2011</v>
      </c>
      <c r="N817" s="13">
        <v>40845</v>
      </c>
      <c r="O817" s="8" t="s">
        <v>29</v>
      </c>
      <c r="P817" s="8" t="s">
        <v>7082</v>
      </c>
      <c r="Q817" s="8" t="s">
        <v>7083</v>
      </c>
    </row>
    <row r="818" spans="1:17" s="8" customFormat="1" ht="12.75" x14ac:dyDescent="0.2">
      <c r="A818" s="11" t="s">
        <v>7084</v>
      </c>
      <c r="B818" s="8" t="s">
        <v>19</v>
      </c>
      <c r="C818" s="8" t="s">
        <v>6998</v>
      </c>
      <c r="D818" s="9" t="s">
        <v>6806</v>
      </c>
      <c r="E818" s="9" t="s">
        <v>6806</v>
      </c>
      <c r="F818" s="8" t="s">
        <v>2302</v>
      </c>
      <c r="G818" s="17" t="s">
        <v>2303</v>
      </c>
      <c r="H818" s="20" t="s">
        <v>6806</v>
      </c>
      <c r="I818" s="10" t="s">
        <v>6784</v>
      </c>
      <c r="J818" s="8" t="s">
        <v>6785</v>
      </c>
      <c r="K818" s="8" t="s">
        <v>6811</v>
      </c>
      <c r="L818" s="8" t="s">
        <v>27</v>
      </c>
      <c r="M818" s="11">
        <v>2011</v>
      </c>
      <c r="N818" s="13">
        <v>40884</v>
      </c>
      <c r="O818" s="8" t="s">
        <v>29</v>
      </c>
      <c r="P818" s="8" t="s">
        <v>7085</v>
      </c>
      <c r="Q818" s="8" t="s">
        <v>7086</v>
      </c>
    </row>
    <row r="819" spans="1:17" s="8" customFormat="1" ht="12.75" x14ac:dyDescent="0.2">
      <c r="A819" s="11" t="s">
        <v>7087</v>
      </c>
      <c r="B819" s="8" t="s">
        <v>19</v>
      </c>
      <c r="C819" s="8" t="s">
        <v>4929</v>
      </c>
      <c r="D819" s="9" t="s">
        <v>6806</v>
      </c>
      <c r="E819" s="9" t="s">
        <v>6806</v>
      </c>
      <c r="F819" s="8" t="s">
        <v>2302</v>
      </c>
      <c r="G819" s="17" t="s">
        <v>2303</v>
      </c>
      <c r="H819" s="20" t="s">
        <v>6806</v>
      </c>
      <c r="I819" s="10" t="s">
        <v>6784</v>
      </c>
      <c r="J819" s="8" t="s">
        <v>6785</v>
      </c>
      <c r="K819" s="8" t="s">
        <v>6811</v>
      </c>
      <c r="L819" s="8" t="s">
        <v>27</v>
      </c>
      <c r="M819" s="11">
        <v>2012</v>
      </c>
      <c r="N819" s="13">
        <v>41145</v>
      </c>
      <c r="O819" s="8" t="s">
        <v>29</v>
      </c>
      <c r="P819" s="8" t="s">
        <v>7088</v>
      </c>
      <c r="Q819" s="8" t="s">
        <v>7089</v>
      </c>
    </row>
    <row r="820" spans="1:17" s="8" customFormat="1" ht="12.75" x14ac:dyDescent="0.2">
      <c r="A820" s="8" t="s">
        <v>6505</v>
      </c>
      <c r="B820" s="8" t="s">
        <v>19</v>
      </c>
      <c r="C820" s="12" t="s">
        <v>6506</v>
      </c>
      <c r="D820" s="9" t="s">
        <v>1072</v>
      </c>
      <c r="E820" s="9" t="s">
        <v>1073</v>
      </c>
      <c r="F820" s="8" t="s">
        <v>832</v>
      </c>
      <c r="G820" s="8" t="s">
        <v>2303</v>
      </c>
      <c r="H820" s="8" t="s">
        <v>1074</v>
      </c>
      <c r="I820" s="10" t="s">
        <v>5662</v>
      </c>
      <c r="J820" s="8" t="s">
        <v>6109</v>
      </c>
      <c r="K820" s="8" t="s">
        <v>6109</v>
      </c>
      <c r="L820" s="8" t="s">
        <v>27</v>
      </c>
      <c r="M820" s="15">
        <v>2008</v>
      </c>
      <c r="N820" s="11" t="s">
        <v>1167</v>
      </c>
      <c r="O820" s="8" t="s">
        <v>29</v>
      </c>
      <c r="P820" s="8" t="s">
        <v>6507</v>
      </c>
      <c r="Q820" s="8" t="s">
        <v>6508</v>
      </c>
    </row>
    <row r="821" spans="1:17" s="8" customFormat="1" ht="12.75" x14ac:dyDescent="0.2">
      <c r="A821" s="8" t="s">
        <v>6509</v>
      </c>
      <c r="B821" s="8" t="s">
        <v>19</v>
      </c>
      <c r="C821" s="12" t="s">
        <v>6506</v>
      </c>
      <c r="D821" s="9" t="s">
        <v>1072</v>
      </c>
      <c r="E821" s="9" t="s">
        <v>1073</v>
      </c>
      <c r="F821" s="8" t="s">
        <v>832</v>
      </c>
      <c r="G821" s="8" t="s">
        <v>2303</v>
      </c>
      <c r="H821" s="8" t="s">
        <v>1074</v>
      </c>
      <c r="I821" s="10" t="s">
        <v>5662</v>
      </c>
      <c r="J821" s="8" t="s">
        <v>6109</v>
      </c>
      <c r="K821" s="8" t="s">
        <v>6109</v>
      </c>
      <c r="L821" s="8" t="s">
        <v>27</v>
      </c>
      <c r="M821" s="15">
        <v>2008</v>
      </c>
      <c r="N821" s="11" t="s">
        <v>1167</v>
      </c>
      <c r="O821" s="8" t="s">
        <v>29</v>
      </c>
      <c r="P821" s="8" t="s">
        <v>6510</v>
      </c>
      <c r="Q821" s="8" t="s">
        <v>6511</v>
      </c>
    </row>
    <row r="822" spans="1:17" s="8" customFormat="1" ht="12.75" x14ac:dyDescent="0.2">
      <c r="A822" s="8" t="s">
        <v>7251</v>
      </c>
      <c r="B822" s="8" t="s">
        <v>19</v>
      </c>
      <c r="C822" s="12" t="s">
        <v>7252</v>
      </c>
      <c r="D822" s="9" t="s">
        <v>68</v>
      </c>
      <c r="E822" s="9" t="s">
        <v>7253</v>
      </c>
      <c r="F822" s="8" t="s">
        <v>2302</v>
      </c>
      <c r="G822" s="8" t="s">
        <v>2303</v>
      </c>
      <c r="H822" s="8" t="s">
        <v>2304</v>
      </c>
      <c r="I822" s="10" t="s">
        <v>7164</v>
      </c>
      <c r="J822" s="8" t="s">
        <v>7211</v>
      </c>
      <c r="K822" s="8" t="s">
        <v>7220</v>
      </c>
      <c r="L822" s="8" t="s">
        <v>27</v>
      </c>
      <c r="M822" s="11">
        <v>2005</v>
      </c>
      <c r="N822" s="11" t="s">
        <v>5624</v>
      </c>
      <c r="O822" s="8" t="s">
        <v>29</v>
      </c>
      <c r="P822" s="8" t="s">
        <v>7254</v>
      </c>
      <c r="Q822" s="8" t="s">
        <v>7255</v>
      </c>
    </row>
    <row r="823" spans="1:17" s="8" customFormat="1" ht="12.75" x14ac:dyDescent="0.2">
      <c r="A823" s="8" t="s">
        <v>5924</v>
      </c>
      <c r="B823" s="8" t="s">
        <v>19</v>
      </c>
      <c r="C823" s="8" t="s">
        <v>5925</v>
      </c>
      <c r="D823" s="9" t="s">
        <v>2323</v>
      </c>
      <c r="E823" s="9" t="s">
        <v>2323</v>
      </c>
      <c r="F823" s="8" t="s">
        <v>2302</v>
      </c>
      <c r="G823" s="8" t="s">
        <v>2303</v>
      </c>
      <c r="H823" s="9" t="s">
        <v>2323</v>
      </c>
      <c r="I823" s="10" t="s">
        <v>5662</v>
      </c>
      <c r="J823" s="8" t="s">
        <v>5834</v>
      </c>
      <c r="K823" s="8" t="s">
        <v>5834</v>
      </c>
      <c r="L823" s="8" t="s">
        <v>27</v>
      </c>
      <c r="M823" s="15">
        <v>2003</v>
      </c>
      <c r="N823" s="11" t="s">
        <v>248</v>
      </c>
      <c r="O823" s="8" t="s">
        <v>29</v>
      </c>
      <c r="P823" s="8" t="s">
        <v>5926</v>
      </c>
      <c r="Q823" s="8" t="s">
        <v>5927</v>
      </c>
    </row>
    <row r="824" spans="1:17" s="8" customFormat="1" ht="12.75" x14ac:dyDescent="0.2">
      <c r="A824" s="8" t="s">
        <v>6012</v>
      </c>
      <c r="B824" s="8" t="s">
        <v>19</v>
      </c>
      <c r="C824" s="8" t="s">
        <v>4929</v>
      </c>
      <c r="D824" s="9" t="s">
        <v>2323</v>
      </c>
      <c r="E824" s="9" t="s">
        <v>2323</v>
      </c>
      <c r="F824" s="8" t="s">
        <v>2302</v>
      </c>
      <c r="G824" s="8" t="s">
        <v>2303</v>
      </c>
      <c r="H824" s="9" t="s">
        <v>2323</v>
      </c>
      <c r="I824" s="10" t="s">
        <v>5662</v>
      </c>
      <c r="J824" s="8" t="s">
        <v>5834</v>
      </c>
      <c r="K824" s="8" t="s">
        <v>5834</v>
      </c>
      <c r="L824" s="8" t="s">
        <v>27</v>
      </c>
      <c r="M824" s="15">
        <v>2007</v>
      </c>
      <c r="N824" s="11" t="s">
        <v>1106</v>
      </c>
      <c r="O824" s="8" t="s">
        <v>29</v>
      </c>
      <c r="P824" s="8" t="s">
        <v>6013</v>
      </c>
      <c r="Q824" s="8" t="s">
        <v>6014</v>
      </c>
    </row>
    <row r="825" spans="1:17" s="8" customFormat="1" ht="12.75" x14ac:dyDescent="0.2">
      <c r="A825" s="8" t="s">
        <v>6015</v>
      </c>
      <c r="B825" s="8" t="s">
        <v>19</v>
      </c>
      <c r="C825" s="8" t="s">
        <v>4929</v>
      </c>
      <c r="D825" s="9" t="s">
        <v>2323</v>
      </c>
      <c r="E825" s="9" t="s">
        <v>2323</v>
      </c>
      <c r="F825" s="8" t="s">
        <v>2302</v>
      </c>
      <c r="G825" s="8" t="s">
        <v>2303</v>
      </c>
      <c r="H825" s="9" t="s">
        <v>2323</v>
      </c>
      <c r="I825" s="10" t="s">
        <v>5662</v>
      </c>
      <c r="J825" s="8" t="s">
        <v>5834</v>
      </c>
      <c r="K825" s="8" t="s">
        <v>5834</v>
      </c>
      <c r="L825" s="8" t="s">
        <v>27</v>
      </c>
      <c r="M825" s="15">
        <v>2007</v>
      </c>
      <c r="N825" s="11" t="s">
        <v>1106</v>
      </c>
      <c r="O825" s="8" t="s">
        <v>29</v>
      </c>
      <c r="P825" s="8" t="s">
        <v>6016</v>
      </c>
      <c r="Q825" s="8" t="s">
        <v>6017</v>
      </c>
    </row>
    <row r="826" spans="1:17" s="8" customFormat="1" ht="12.75" x14ac:dyDescent="0.2">
      <c r="A826" s="11" t="s">
        <v>7103</v>
      </c>
      <c r="B826" s="8" t="s">
        <v>19</v>
      </c>
      <c r="C826" s="8" t="s">
        <v>6848</v>
      </c>
      <c r="D826" s="9" t="s">
        <v>6792</v>
      </c>
      <c r="E826" s="9" t="s">
        <v>6792</v>
      </c>
      <c r="F826" s="8" t="s">
        <v>2302</v>
      </c>
      <c r="G826" s="17" t="s">
        <v>2303</v>
      </c>
      <c r="H826" s="20" t="s">
        <v>5657</v>
      </c>
      <c r="I826" s="10" t="s">
        <v>6784</v>
      </c>
      <c r="J826" s="8" t="s">
        <v>6785</v>
      </c>
      <c r="K826" s="8" t="s">
        <v>7025</v>
      </c>
      <c r="L826" s="8" t="s">
        <v>27</v>
      </c>
      <c r="M826" s="11">
        <v>2003</v>
      </c>
      <c r="N826" s="11" t="s">
        <v>248</v>
      </c>
      <c r="O826" s="8" t="s">
        <v>29</v>
      </c>
      <c r="P826" s="8" t="s">
        <v>7104</v>
      </c>
      <c r="Q826" s="8" t="s">
        <v>7105</v>
      </c>
    </row>
    <row r="827" spans="1:17" s="8" customFormat="1" ht="12.75" x14ac:dyDescent="0.2">
      <c r="A827" s="10" t="s">
        <v>7106</v>
      </c>
      <c r="B827" s="8" t="s">
        <v>19</v>
      </c>
      <c r="C827" s="8" t="s">
        <v>6848</v>
      </c>
      <c r="D827" s="9" t="s">
        <v>6792</v>
      </c>
      <c r="E827" s="9" t="s">
        <v>6792</v>
      </c>
      <c r="F827" s="8" t="s">
        <v>2302</v>
      </c>
      <c r="G827" s="17" t="s">
        <v>2303</v>
      </c>
      <c r="H827" s="20" t="s">
        <v>5657</v>
      </c>
      <c r="I827" s="10" t="s">
        <v>6784</v>
      </c>
      <c r="J827" s="8" t="s">
        <v>6785</v>
      </c>
      <c r="K827" s="8" t="s">
        <v>6793</v>
      </c>
      <c r="L827" s="8" t="s">
        <v>27</v>
      </c>
      <c r="M827" s="11">
        <v>2003</v>
      </c>
      <c r="N827" s="11" t="s">
        <v>248</v>
      </c>
      <c r="O827" s="8" t="s">
        <v>29</v>
      </c>
      <c r="P827" s="8" t="s">
        <v>7107</v>
      </c>
      <c r="Q827" s="8" t="s">
        <v>7108</v>
      </c>
    </row>
    <row r="828" spans="1:17" s="8" customFormat="1" ht="12.75" x14ac:dyDescent="0.2">
      <c r="A828" s="11" t="s">
        <v>7109</v>
      </c>
      <c r="B828" s="8" t="s">
        <v>19</v>
      </c>
      <c r="C828" s="8" t="s">
        <v>6848</v>
      </c>
      <c r="D828" s="9" t="s">
        <v>6792</v>
      </c>
      <c r="E828" s="9" t="s">
        <v>6792</v>
      </c>
      <c r="F828" s="8" t="s">
        <v>2302</v>
      </c>
      <c r="G828" s="17" t="s">
        <v>2303</v>
      </c>
      <c r="H828" s="20" t="s">
        <v>5657</v>
      </c>
      <c r="I828" s="10" t="s">
        <v>6784</v>
      </c>
      <c r="J828" s="8" t="s">
        <v>6785</v>
      </c>
      <c r="K828" s="8" t="s">
        <v>6793</v>
      </c>
      <c r="L828" s="8" t="s">
        <v>5206</v>
      </c>
      <c r="M828" s="11">
        <v>2002</v>
      </c>
      <c r="N828" s="11" t="s">
        <v>314</v>
      </c>
      <c r="O828" s="8" t="s">
        <v>29</v>
      </c>
      <c r="P828" s="8" t="s">
        <v>7110</v>
      </c>
      <c r="Q828" s="8" t="s">
        <v>7111</v>
      </c>
    </row>
    <row r="829" spans="1:17" s="8" customFormat="1" ht="12.75" x14ac:dyDescent="0.2">
      <c r="A829" s="8" t="s">
        <v>2534</v>
      </c>
      <c r="B829" s="8" t="s">
        <v>19</v>
      </c>
      <c r="C829" s="8" t="s">
        <v>2535</v>
      </c>
      <c r="D829" s="9" t="s">
        <v>2536</v>
      </c>
      <c r="E829" s="9" t="s">
        <v>2536</v>
      </c>
      <c r="F829" s="8" t="s">
        <v>2302</v>
      </c>
      <c r="G829" s="8" t="s">
        <v>2303</v>
      </c>
      <c r="H829" s="8" t="s">
        <v>2304</v>
      </c>
      <c r="I829" s="10" t="s">
        <v>25</v>
      </c>
      <c r="J829" s="8" t="s">
        <v>114</v>
      </c>
      <c r="K829" s="8" t="s">
        <v>458</v>
      </c>
      <c r="L829" s="8" t="s">
        <v>27</v>
      </c>
      <c r="M829" s="10">
        <v>2005</v>
      </c>
      <c r="N829" s="11" t="s">
        <v>2537</v>
      </c>
      <c r="O829" s="8" t="s">
        <v>29</v>
      </c>
      <c r="P829" s="8" t="s">
        <v>2538</v>
      </c>
      <c r="Q829" s="8" t="s">
        <v>2539</v>
      </c>
    </row>
    <row r="830" spans="1:17" s="8" customFormat="1" ht="12.75" x14ac:dyDescent="0.2">
      <c r="A830" s="8" t="s">
        <v>5573</v>
      </c>
      <c r="B830" s="8" t="s">
        <v>19</v>
      </c>
      <c r="C830" s="8" t="s">
        <v>5574</v>
      </c>
      <c r="D830" s="9" t="s">
        <v>2323</v>
      </c>
      <c r="E830" s="9" t="s">
        <v>2323</v>
      </c>
      <c r="F830" s="8" t="s">
        <v>2302</v>
      </c>
      <c r="G830" s="8" t="s">
        <v>2303</v>
      </c>
      <c r="H830" s="9" t="s">
        <v>2323</v>
      </c>
      <c r="I830" s="10" t="s">
        <v>5525</v>
      </c>
      <c r="J830" s="8" t="s">
        <v>5575</v>
      </c>
      <c r="K830" s="8" t="s">
        <v>5575</v>
      </c>
      <c r="L830" s="8" t="s">
        <v>27</v>
      </c>
      <c r="M830" s="11">
        <v>2007</v>
      </c>
      <c r="N830" s="13">
        <v>39361</v>
      </c>
      <c r="O830" s="8" t="s">
        <v>29</v>
      </c>
      <c r="P830" s="8" t="s">
        <v>5576</v>
      </c>
      <c r="Q830" s="8" t="s">
        <v>5577</v>
      </c>
    </row>
    <row r="831" spans="1:17" s="8" customFormat="1" ht="12.75" x14ac:dyDescent="0.2">
      <c r="A831" s="8" t="s">
        <v>5582</v>
      </c>
      <c r="B831" s="8" t="s">
        <v>19</v>
      </c>
      <c r="C831" s="8" t="s">
        <v>4929</v>
      </c>
      <c r="D831" s="9" t="s">
        <v>2323</v>
      </c>
      <c r="E831" s="9" t="s">
        <v>2323</v>
      </c>
      <c r="F831" s="8" t="s">
        <v>2302</v>
      </c>
      <c r="G831" s="8" t="s">
        <v>2303</v>
      </c>
      <c r="H831" s="9" t="s">
        <v>2323</v>
      </c>
      <c r="I831" s="10" t="s">
        <v>5525</v>
      </c>
      <c r="J831" s="8" t="s">
        <v>5575</v>
      </c>
      <c r="K831" s="8" t="s">
        <v>5575</v>
      </c>
      <c r="L831" s="8" t="s">
        <v>27</v>
      </c>
      <c r="M831" s="11">
        <v>2007</v>
      </c>
      <c r="N831" s="13">
        <v>39384</v>
      </c>
      <c r="O831" s="8" t="s">
        <v>29</v>
      </c>
      <c r="P831" s="8" t="s">
        <v>5583</v>
      </c>
      <c r="Q831" s="8" t="s">
        <v>5584</v>
      </c>
    </row>
    <row r="832" spans="1:17" s="8" customFormat="1" ht="12.75" x14ac:dyDescent="0.2">
      <c r="A832" s="8" t="s">
        <v>5585</v>
      </c>
      <c r="B832" s="8" t="s">
        <v>19</v>
      </c>
      <c r="C832" s="8" t="s">
        <v>4929</v>
      </c>
      <c r="D832" s="9" t="s">
        <v>2323</v>
      </c>
      <c r="E832" s="9" t="s">
        <v>2323</v>
      </c>
      <c r="F832" s="8" t="s">
        <v>2302</v>
      </c>
      <c r="G832" s="8" t="s">
        <v>2303</v>
      </c>
      <c r="H832" s="9" t="s">
        <v>2323</v>
      </c>
      <c r="I832" s="10" t="s">
        <v>5525</v>
      </c>
      <c r="J832" s="8" t="s">
        <v>5575</v>
      </c>
      <c r="K832" s="8" t="s">
        <v>5575</v>
      </c>
      <c r="L832" s="8" t="s">
        <v>27</v>
      </c>
      <c r="M832" s="11">
        <v>2007</v>
      </c>
      <c r="N832" s="13">
        <v>39387</v>
      </c>
      <c r="O832" s="8" t="s">
        <v>29</v>
      </c>
      <c r="P832" s="8" t="s">
        <v>5586</v>
      </c>
      <c r="Q832" s="8" t="s">
        <v>5587</v>
      </c>
    </row>
    <row r="833" spans="1:17" s="8" customFormat="1" ht="12.75" x14ac:dyDescent="0.2">
      <c r="A833" s="8" t="s">
        <v>5594</v>
      </c>
      <c r="B833" s="8" t="s">
        <v>19</v>
      </c>
      <c r="C833" s="8" t="s">
        <v>4929</v>
      </c>
      <c r="D833" s="9" t="s">
        <v>2323</v>
      </c>
      <c r="E833" s="9" t="s">
        <v>2323</v>
      </c>
      <c r="F833" s="8" t="s">
        <v>2302</v>
      </c>
      <c r="G833" s="8" t="s">
        <v>2303</v>
      </c>
      <c r="H833" s="9" t="s">
        <v>2323</v>
      </c>
      <c r="I833" s="10" t="s">
        <v>5525</v>
      </c>
      <c r="J833" s="8" t="s">
        <v>5575</v>
      </c>
      <c r="K833" s="8" t="s">
        <v>5575</v>
      </c>
      <c r="L833" s="8" t="s">
        <v>27</v>
      </c>
      <c r="M833" s="11">
        <v>2008</v>
      </c>
      <c r="N833" s="13">
        <v>39686</v>
      </c>
      <c r="O833" s="8" t="s">
        <v>29</v>
      </c>
      <c r="P833" s="8" t="s">
        <v>5595</v>
      </c>
      <c r="Q833" s="8" t="s">
        <v>5596</v>
      </c>
    </row>
    <row r="834" spans="1:17" s="8" customFormat="1" ht="12.75" x14ac:dyDescent="0.2">
      <c r="A834" s="8" t="s">
        <v>5578</v>
      </c>
      <c r="B834" s="8" t="s">
        <v>19</v>
      </c>
      <c r="C834" s="8" t="s">
        <v>4929</v>
      </c>
      <c r="D834" s="9" t="s">
        <v>2323</v>
      </c>
      <c r="E834" s="9" t="s">
        <v>2323</v>
      </c>
      <c r="F834" s="8" t="s">
        <v>2302</v>
      </c>
      <c r="G834" s="8" t="s">
        <v>2303</v>
      </c>
      <c r="H834" s="9" t="s">
        <v>2323</v>
      </c>
      <c r="I834" s="10" t="s">
        <v>5525</v>
      </c>
      <c r="J834" s="8" t="s">
        <v>5579</v>
      </c>
      <c r="K834" s="8" t="s">
        <v>5579</v>
      </c>
      <c r="L834" s="8" t="s">
        <v>27</v>
      </c>
      <c r="M834" s="11">
        <v>2007</v>
      </c>
      <c r="N834" s="13">
        <v>39372</v>
      </c>
      <c r="O834" s="8" t="s">
        <v>29</v>
      </c>
      <c r="P834" s="8" t="s">
        <v>5580</v>
      </c>
      <c r="Q834" s="8" t="s">
        <v>5581</v>
      </c>
    </row>
    <row r="835" spans="1:17" s="8" customFormat="1" ht="12.75" x14ac:dyDescent="0.2">
      <c r="A835" s="8" t="s">
        <v>5588</v>
      </c>
      <c r="B835" s="8" t="s">
        <v>19</v>
      </c>
      <c r="C835" s="8" t="s">
        <v>4929</v>
      </c>
      <c r="D835" s="9" t="s">
        <v>2323</v>
      </c>
      <c r="E835" s="9" t="s">
        <v>2323</v>
      </c>
      <c r="F835" s="8" t="s">
        <v>2302</v>
      </c>
      <c r="G835" s="8" t="s">
        <v>2303</v>
      </c>
      <c r="H835" s="9" t="s">
        <v>2323</v>
      </c>
      <c r="I835" s="10" t="s">
        <v>5525</v>
      </c>
      <c r="J835" s="8" t="s">
        <v>5575</v>
      </c>
      <c r="K835" s="8" t="s">
        <v>5575</v>
      </c>
      <c r="L835" s="8" t="s">
        <v>27</v>
      </c>
      <c r="M835" s="11">
        <v>2007</v>
      </c>
      <c r="N835" s="13">
        <v>39445</v>
      </c>
      <c r="O835" s="8" t="s">
        <v>29</v>
      </c>
      <c r="P835" s="8" t="s">
        <v>5589</v>
      </c>
      <c r="Q835" s="8" t="s">
        <v>5590</v>
      </c>
    </row>
    <row r="836" spans="1:17" s="8" customFormat="1" ht="12.75" x14ac:dyDescent="0.2">
      <c r="A836" s="8" t="s">
        <v>5591</v>
      </c>
      <c r="B836" s="8" t="s">
        <v>19</v>
      </c>
      <c r="C836" s="8" t="s">
        <v>4929</v>
      </c>
      <c r="D836" s="9" t="s">
        <v>2323</v>
      </c>
      <c r="E836" s="9" t="s">
        <v>2323</v>
      </c>
      <c r="F836" s="8" t="s">
        <v>2302</v>
      </c>
      <c r="G836" s="8" t="s">
        <v>2303</v>
      </c>
      <c r="H836" s="9" t="s">
        <v>2323</v>
      </c>
      <c r="I836" s="10" t="s">
        <v>5525</v>
      </c>
      <c r="J836" s="8" t="s">
        <v>5575</v>
      </c>
      <c r="K836" s="8" t="s">
        <v>5575</v>
      </c>
      <c r="L836" s="8" t="s">
        <v>27</v>
      </c>
      <c r="M836" s="11">
        <v>2008</v>
      </c>
      <c r="N836" s="13">
        <v>39462</v>
      </c>
      <c r="O836" s="8" t="s">
        <v>29</v>
      </c>
      <c r="P836" s="8" t="s">
        <v>5592</v>
      </c>
      <c r="Q836" s="8" t="s">
        <v>5593</v>
      </c>
    </row>
    <row r="837" spans="1:17" s="8" customFormat="1" ht="12.75" x14ac:dyDescent="0.2">
      <c r="A837" s="8" t="s">
        <v>2567</v>
      </c>
      <c r="B837" s="8" t="s">
        <v>19</v>
      </c>
      <c r="C837" s="8" t="s">
        <v>2568</v>
      </c>
      <c r="D837" s="9" t="s">
        <v>2536</v>
      </c>
      <c r="E837" s="9" t="s">
        <v>2536</v>
      </c>
      <c r="F837" s="8" t="s">
        <v>2302</v>
      </c>
      <c r="G837" s="8" t="s">
        <v>2303</v>
      </c>
      <c r="H837" s="8" t="s">
        <v>2304</v>
      </c>
      <c r="I837" s="10" t="s">
        <v>25</v>
      </c>
      <c r="J837" s="8" t="s">
        <v>114</v>
      </c>
      <c r="K837" s="8" t="s">
        <v>458</v>
      </c>
      <c r="L837" s="8" t="s">
        <v>27</v>
      </c>
      <c r="M837" s="10">
        <v>2005</v>
      </c>
      <c r="N837" s="13">
        <v>38611</v>
      </c>
      <c r="O837" s="8" t="s">
        <v>29</v>
      </c>
      <c r="P837" s="8" t="s">
        <v>2569</v>
      </c>
      <c r="Q837" s="8" t="s">
        <v>2570</v>
      </c>
    </row>
    <row r="838" spans="1:17" s="8" customFormat="1" ht="12.75" x14ac:dyDescent="0.2">
      <c r="A838" s="8" t="s">
        <v>2571</v>
      </c>
      <c r="B838" s="8" t="s">
        <v>19</v>
      </c>
      <c r="C838" s="8" t="s">
        <v>2568</v>
      </c>
      <c r="D838" s="9" t="s">
        <v>2536</v>
      </c>
      <c r="E838" s="9" t="s">
        <v>2536</v>
      </c>
      <c r="F838" s="8" t="s">
        <v>2302</v>
      </c>
      <c r="G838" s="8" t="s">
        <v>2303</v>
      </c>
      <c r="H838" s="8" t="s">
        <v>2304</v>
      </c>
      <c r="I838" s="10" t="s">
        <v>25</v>
      </c>
      <c r="J838" s="8" t="s">
        <v>114</v>
      </c>
      <c r="K838" s="8" t="s">
        <v>458</v>
      </c>
      <c r="L838" s="8" t="s">
        <v>27</v>
      </c>
      <c r="M838" s="10">
        <v>2005</v>
      </c>
      <c r="N838" s="13">
        <v>38659</v>
      </c>
      <c r="O838" s="8" t="s">
        <v>29</v>
      </c>
      <c r="P838" s="8" t="s">
        <v>2572</v>
      </c>
      <c r="Q838" s="8" t="s">
        <v>2573</v>
      </c>
    </row>
    <row r="839" spans="1:17" s="8" customFormat="1" ht="12.75" x14ac:dyDescent="0.2">
      <c r="A839" s="8" t="s">
        <v>2574</v>
      </c>
      <c r="B839" s="8" t="s">
        <v>19</v>
      </c>
      <c r="C839" s="8" t="s">
        <v>2568</v>
      </c>
      <c r="D839" s="9" t="s">
        <v>2536</v>
      </c>
      <c r="E839" s="9" t="s">
        <v>2536</v>
      </c>
      <c r="F839" s="8" t="s">
        <v>2302</v>
      </c>
      <c r="G839" s="8" t="s">
        <v>2303</v>
      </c>
      <c r="H839" s="8" t="s">
        <v>2304</v>
      </c>
      <c r="I839" s="10" t="s">
        <v>25</v>
      </c>
      <c r="J839" s="8" t="s">
        <v>114</v>
      </c>
      <c r="K839" s="8" t="s">
        <v>458</v>
      </c>
      <c r="L839" s="8" t="s">
        <v>27</v>
      </c>
      <c r="M839" s="10">
        <v>2006</v>
      </c>
      <c r="N839" s="13">
        <v>38895</v>
      </c>
      <c r="O839" s="8" t="s">
        <v>29</v>
      </c>
      <c r="P839" s="8" t="s">
        <v>2575</v>
      </c>
      <c r="Q839" s="8" t="s">
        <v>2576</v>
      </c>
    </row>
    <row r="840" spans="1:17" s="8" customFormat="1" ht="12.75" x14ac:dyDescent="0.2">
      <c r="A840" s="8" t="s">
        <v>2577</v>
      </c>
      <c r="B840" s="8" t="s">
        <v>19</v>
      </c>
      <c r="C840" s="8" t="s">
        <v>2568</v>
      </c>
      <c r="D840" s="9" t="s">
        <v>2536</v>
      </c>
      <c r="E840" s="9" t="s">
        <v>2536</v>
      </c>
      <c r="F840" s="8" t="s">
        <v>2302</v>
      </c>
      <c r="G840" s="8" t="s">
        <v>2303</v>
      </c>
      <c r="H840" s="8" t="s">
        <v>2304</v>
      </c>
      <c r="I840" s="10" t="s">
        <v>25</v>
      </c>
      <c r="J840" s="8" t="s">
        <v>114</v>
      </c>
      <c r="K840" s="8" t="s">
        <v>458</v>
      </c>
      <c r="L840" s="8" t="s">
        <v>27</v>
      </c>
      <c r="M840" s="10">
        <v>2006</v>
      </c>
      <c r="N840" s="13">
        <v>38971</v>
      </c>
      <c r="O840" s="8" t="s">
        <v>29</v>
      </c>
      <c r="P840" s="8" t="s">
        <v>2578</v>
      </c>
      <c r="Q840" s="8" t="s">
        <v>2579</v>
      </c>
    </row>
    <row r="841" spans="1:17" s="8" customFormat="1" ht="12.75" x14ac:dyDescent="0.2">
      <c r="A841" s="8" t="s">
        <v>2580</v>
      </c>
      <c r="B841" s="8" t="s">
        <v>19</v>
      </c>
      <c r="C841" s="8" t="s">
        <v>2568</v>
      </c>
      <c r="D841" s="9" t="s">
        <v>2536</v>
      </c>
      <c r="E841" s="9" t="s">
        <v>2536</v>
      </c>
      <c r="F841" s="8" t="s">
        <v>2302</v>
      </c>
      <c r="G841" s="8" t="s">
        <v>2303</v>
      </c>
      <c r="H841" s="8" t="s">
        <v>2304</v>
      </c>
      <c r="I841" s="10" t="s">
        <v>25</v>
      </c>
      <c r="J841" s="8" t="s">
        <v>114</v>
      </c>
      <c r="K841" s="8" t="s">
        <v>458</v>
      </c>
      <c r="L841" s="8" t="s">
        <v>27</v>
      </c>
      <c r="M841" s="10">
        <v>2006</v>
      </c>
      <c r="N841" s="13">
        <v>39070</v>
      </c>
      <c r="O841" s="8" t="s">
        <v>29</v>
      </c>
      <c r="P841" s="8" t="s">
        <v>2581</v>
      </c>
      <c r="Q841" s="8" t="s">
        <v>2582</v>
      </c>
    </row>
    <row r="842" spans="1:17" s="8" customFormat="1" ht="12.75" x14ac:dyDescent="0.2">
      <c r="A842" s="8" t="s">
        <v>2583</v>
      </c>
      <c r="B842" s="8" t="s">
        <v>19</v>
      </c>
      <c r="C842" s="8" t="s">
        <v>2568</v>
      </c>
      <c r="D842" s="9" t="s">
        <v>2536</v>
      </c>
      <c r="E842" s="9" t="s">
        <v>2536</v>
      </c>
      <c r="F842" s="8" t="s">
        <v>2302</v>
      </c>
      <c r="G842" s="8" t="s">
        <v>2303</v>
      </c>
      <c r="H842" s="8" t="s">
        <v>2304</v>
      </c>
      <c r="I842" s="10" t="s">
        <v>25</v>
      </c>
      <c r="J842" s="8" t="s">
        <v>114</v>
      </c>
      <c r="K842" s="8" t="s">
        <v>458</v>
      </c>
      <c r="L842" s="8" t="s">
        <v>27</v>
      </c>
      <c r="M842" s="10">
        <v>2007</v>
      </c>
      <c r="N842" s="13">
        <v>39291</v>
      </c>
      <c r="O842" s="8" t="s">
        <v>29</v>
      </c>
      <c r="P842" s="8" t="s">
        <v>2584</v>
      </c>
      <c r="Q842" s="8" t="s">
        <v>2585</v>
      </c>
    </row>
    <row r="843" spans="1:17" s="8" customFormat="1" ht="12.75" x14ac:dyDescent="0.2">
      <c r="A843" s="8" t="s">
        <v>5617</v>
      </c>
      <c r="B843" s="8" t="s">
        <v>19</v>
      </c>
      <c r="C843" s="12" t="s">
        <v>20</v>
      </c>
      <c r="D843" s="9" t="s">
        <v>68</v>
      </c>
      <c r="E843" s="9" t="s">
        <v>5135</v>
      </c>
      <c r="F843" s="8" t="s">
        <v>2302</v>
      </c>
      <c r="G843" s="8" t="s">
        <v>2303</v>
      </c>
      <c r="H843" s="9" t="s">
        <v>2323</v>
      </c>
      <c r="I843" s="10" t="s">
        <v>5525</v>
      </c>
      <c r="J843" s="8" t="s">
        <v>5530</v>
      </c>
      <c r="K843" s="8" t="s">
        <v>5530</v>
      </c>
      <c r="L843" s="8" t="s">
        <v>27</v>
      </c>
      <c r="M843" s="11">
        <v>1995</v>
      </c>
      <c r="N843" s="11" t="s">
        <v>3265</v>
      </c>
      <c r="O843" s="8" t="s">
        <v>29</v>
      </c>
      <c r="P843" s="8" t="s">
        <v>5615</v>
      </c>
      <c r="Q843" s="8" t="s">
        <v>5618</v>
      </c>
    </row>
    <row r="844" spans="1:17" s="8" customFormat="1" ht="12.75" x14ac:dyDescent="0.2">
      <c r="A844" s="8" t="s">
        <v>5646</v>
      </c>
      <c r="B844" s="8" t="s">
        <v>19</v>
      </c>
      <c r="C844" s="8" t="s">
        <v>4929</v>
      </c>
      <c r="D844" s="9" t="s">
        <v>2323</v>
      </c>
      <c r="E844" s="9" t="s">
        <v>2323</v>
      </c>
      <c r="F844" s="8" t="s">
        <v>2302</v>
      </c>
      <c r="G844" s="8" t="s">
        <v>2303</v>
      </c>
      <c r="H844" s="9" t="s">
        <v>2323</v>
      </c>
      <c r="I844" s="10" t="s">
        <v>5525</v>
      </c>
      <c r="J844" s="8" t="s">
        <v>5647</v>
      </c>
      <c r="K844" s="8" t="s">
        <v>5647</v>
      </c>
      <c r="L844" s="8" t="s">
        <v>27</v>
      </c>
      <c r="M844" s="11">
        <v>2009</v>
      </c>
      <c r="N844" s="11" t="s">
        <v>1397</v>
      </c>
      <c r="O844" s="8" t="s">
        <v>29</v>
      </c>
      <c r="P844" s="8" t="s">
        <v>5648</v>
      </c>
      <c r="Q844" s="8" t="s">
        <v>5649</v>
      </c>
    </row>
    <row r="845" spans="1:17" s="8" customFormat="1" ht="12.75" x14ac:dyDescent="0.2">
      <c r="A845" s="11" t="s">
        <v>7115</v>
      </c>
      <c r="B845" s="8" t="s">
        <v>19</v>
      </c>
      <c r="C845" s="8" t="s">
        <v>7116</v>
      </c>
      <c r="D845" s="9" t="s">
        <v>6792</v>
      </c>
      <c r="E845" s="9" t="s">
        <v>6792</v>
      </c>
      <c r="F845" s="8" t="s">
        <v>2302</v>
      </c>
      <c r="G845" s="17" t="s">
        <v>2303</v>
      </c>
      <c r="H845" s="20" t="s">
        <v>5657</v>
      </c>
      <c r="I845" s="10" t="s">
        <v>6784</v>
      </c>
      <c r="J845" s="8" t="s">
        <v>6785</v>
      </c>
      <c r="K845" s="8" t="s">
        <v>7117</v>
      </c>
      <c r="L845" s="8" t="s">
        <v>27</v>
      </c>
      <c r="M845" s="11">
        <v>2006</v>
      </c>
      <c r="N845" s="13">
        <v>38875</v>
      </c>
      <c r="O845" s="8" t="s">
        <v>29</v>
      </c>
      <c r="P845" s="8" t="s">
        <v>7118</v>
      </c>
      <c r="Q845" s="8" t="s">
        <v>7119</v>
      </c>
    </row>
    <row r="846" spans="1:17" s="8" customFormat="1" ht="12.75" x14ac:dyDescent="0.2">
      <c r="A846" s="11" t="s">
        <v>7120</v>
      </c>
      <c r="B846" s="8" t="s">
        <v>19</v>
      </c>
      <c r="C846" s="8" t="s">
        <v>7116</v>
      </c>
      <c r="D846" s="9" t="s">
        <v>6792</v>
      </c>
      <c r="E846" s="9" t="s">
        <v>6792</v>
      </c>
      <c r="F846" s="8" t="s">
        <v>2302</v>
      </c>
      <c r="G846" s="17" t="s">
        <v>2303</v>
      </c>
      <c r="H846" s="20" t="s">
        <v>5657</v>
      </c>
      <c r="I846" s="10" t="s">
        <v>6784</v>
      </c>
      <c r="J846" s="8" t="s">
        <v>6785</v>
      </c>
      <c r="K846" s="8" t="s">
        <v>7117</v>
      </c>
      <c r="L846" s="8" t="s">
        <v>27</v>
      </c>
      <c r="M846" s="11">
        <v>2006</v>
      </c>
      <c r="N846" s="13">
        <v>38876</v>
      </c>
      <c r="O846" s="8" t="s">
        <v>29</v>
      </c>
      <c r="P846" s="8" t="s">
        <v>7121</v>
      </c>
      <c r="Q846" s="8" t="s">
        <v>7122</v>
      </c>
    </row>
    <row r="847" spans="1:17" s="8" customFormat="1" ht="12.75" x14ac:dyDescent="0.2">
      <c r="A847" s="8" t="s">
        <v>5623</v>
      </c>
      <c r="B847" s="8" t="s">
        <v>19</v>
      </c>
      <c r="C847" s="8" t="s">
        <v>5620</v>
      </c>
      <c r="D847" s="9" t="s">
        <v>2323</v>
      </c>
      <c r="E847" s="9" t="s">
        <v>2323</v>
      </c>
      <c r="F847" s="8" t="s">
        <v>2302</v>
      </c>
      <c r="G847" s="8" t="s">
        <v>2303</v>
      </c>
      <c r="H847" s="9" t="s">
        <v>2323</v>
      </c>
      <c r="I847" s="10" t="s">
        <v>5525</v>
      </c>
      <c r="J847" s="8" t="s">
        <v>5566</v>
      </c>
      <c r="K847" s="8" t="s">
        <v>5566</v>
      </c>
      <c r="L847" s="8" t="s">
        <v>27</v>
      </c>
      <c r="M847" s="11">
        <v>2005</v>
      </c>
      <c r="N847" s="11" t="s">
        <v>5624</v>
      </c>
      <c r="O847" s="8" t="s">
        <v>29</v>
      </c>
      <c r="P847" s="8" t="s">
        <v>5625</v>
      </c>
      <c r="Q847" s="8" t="s">
        <v>5626</v>
      </c>
    </row>
    <row r="848" spans="1:17" s="8" customFormat="1" ht="12.75" x14ac:dyDescent="0.2">
      <c r="A848" s="8" t="s">
        <v>2586</v>
      </c>
      <c r="B848" s="8" t="s">
        <v>19</v>
      </c>
      <c r="C848" s="8" t="s">
        <v>2535</v>
      </c>
      <c r="D848" s="9" t="s">
        <v>2536</v>
      </c>
      <c r="E848" s="9" t="s">
        <v>2536</v>
      </c>
      <c r="F848" s="8" t="s">
        <v>2302</v>
      </c>
      <c r="G848" s="8" t="s">
        <v>2303</v>
      </c>
      <c r="H848" s="8" t="s">
        <v>2304</v>
      </c>
      <c r="I848" s="10" t="s">
        <v>25</v>
      </c>
      <c r="J848" s="8" t="s">
        <v>114</v>
      </c>
      <c r="K848" s="8" t="s">
        <v>458</v>
      </c>
      <c r="L848" s="8" t="s">
        <v>27</v>
      </c>
      <c r="M848" s="10">
        <v>2005</v>
      </c>
      <c r="N848" s="11" t="s">
        <v>2587</v>
      </c>
      <c r="O848" s="8" t="s">
        <v>29</v>
      </c>
      <c r="P848" s="8" t="s">
        <v>2588</v>
      </c>
      <c r="Q848" s="8" t="s">
        <v>2589</v>
      </c>
    </row>
    <row r="849" spans="1:17" s="8" customFormat="1" ht="12.75" x14ac:dyDescent="0.2">
      <c r="A849" s="8" t="s">
        <v>2590</v>
      </c>
      <c r="B849" s="8" t="s">
        <v>19</v>
      </c>
      <c r="C849" s="8" t="s">
        <v>2535</v>
      </c>
      <c r="D849" s="9" t="s">
        <v>2536</v>
      </c>
      <c r="E849" s="9" t="s">
        <v>2536</v>
      </c>
      <c r="F849" s="8" t="s">
        <v>2302</v>
      </c>
      <c r="G849" s="8" t="s">
        <v>2303</v>
      </c>
      <c r="H849" s="8" t="s">
        <v>2304</v>
      </c>
      <c r="I849" s="10" t="s">
        <v>25</v>
      </c>
      <c r="J849" s="8" t="s">
        <v>114</v>
      </c>
      <c r="K849" s="8" t="s">
        <v>458</v>
      </c>
      <c r="L849" s="8" t="s">
        <v>27</v>
      </c>
      <c r="M849" s="10">
        <v>2005</v>
      </c>
      <c r="N849" s="11" t="s">
        <v>2587</v>
      </c>
      <c r="O849" s="8" t="s">
        <v>29</v>
      </c>
      <c r="P849" s="8" t="s">
        <v>2591</v>
      </c>
      <c r="Q849" s="8" t="s">
        <v>2592</v>
      </c>
    </row>
    <row r="850" spans="1:17" s="8" customFormat="1" ht="12.75" x14ac:dyDescent="0.2">
      <c r="A850" s="8" t="s">
        <v>5328</v>
      </c>
      <c r="B850" s="8" t="s">
        <v>19</v>
      </c>
      <c r="C850" s="8" t="s">
        <v>5329</v>
      </c>
      <c r="D850" s="9" t="s">
        <v>2323</v>
      </c>
      <c r="E850" s="9" t="s">
        <v>2323</v>
      </c>
      <c r="F850" s="8" t="s">
        <v>2302</v>
      </c>
      <c r="G850" s="16" t="s">
        <v>2303</v>
      </c>
      <c r="H850" s="9" t="s">
        <v>2323</v>
      </c>
      <c r="I850" s="10" t="s">
        <v>3258</v>
      </c>
      <c r="J850" s="8" t="s">
        <v>5222</v>
      </c>
      <c r="K850" s="8" t="s">
        <v>5223</v>
      </c>
      <c r="L850" s="8" t="s">
        <v>27</v>
      </c>
      <c r="M850" s="15">
        <v>2004</v>
      </c>
      <c r="N850" s="11" t="s">
        <v>5330</v>
      </c>
      <c r="O850" s="8" t="s">
        <v>29</v>
      </c>
      <c r="P850" s="8" t="s">
        <v>5331</v>
      </c>
      <c r="Q850" s="8" t="s">
        <v>5332</v>
      </c>
    </row>
    <row r="851" spans="1:17" s="8" customFormat="1" ht="12.75" x14ac:dyDescent="0.2">
      <c r="A851" s="8" t="s">
        <v>5336</v>
      </c>
      <c r="B851" s="8" t="s">
        <v>19</v>
      </c>
      <c r="C851" s="8" t="s">
        <v>5329</v>
      </c>
      <c r="D851" s="9" t="s">
        <v>2323</v>
      </c>
      <c r="E851" s="9" t="s">
        <v>2323</v>
      </c>
      <c r="F851" s="8" t="s">
        <v>2302</v>
      </c>
      <c r="G851" s="16" t="s">
        <v>2303</v>
      </c>
      <c r="H851" s="9" t="s">
        <v>2323</v>
      </c>
      <c r="I851" s="10" t="s">
        <v>3258</v>
      </c>
      <c r="J851" s="8" t="s">
        <v>5222</v>
      </c>
      <c r="K851" s="8" t="s">
        <v>5223</v>
      </c>
      <c r="L851" s="8" t="s">
        <v>27</v>
      </c>
      <c r="M851" s="15">
        <v>2005</v>
      </c>
      <c r="N851" s="11" t="s">
        <v>5337</v>
      </c>
      <c r="O851" s="8" t="s">
        <v>29</v>
      </c>
      <c r="P851" s="8" t="s">
        <v>5338</v>
      </c>
      <c r="Q851" s="8" t="s">
        <v>5339</v>
      </c>
    </row>
    <row r="852" spans="1:17" s="8" customFormat="1" ht="12.75" x14ac:dyDescent="0.2">
      <c r="A852" s="8" t="s">
        <v>6683</v>
      </c>
      <c r="B852" s="8" t="s">
        <v>19</v>
      </c>
      <c r="C852" s="12" t="s">
        <v>6684</v>
      </c>
      <c r="D852" s="9" t="s">
        <v>68</v>
      </c>
      <c r="E852" s="9" t="s">
        <v>1073</v>
      </c>
      <c r="F852" s="8" t="s">
        <v>2302</v>
      </c>
      <c r="G852" s="8" t="s">
        <v>2303</v>
      </c>
      <c r="H852" s="8" t="s">
        <v>1074</v>
      </c>
      <c r="I852" s="10" t="s">
        <v>5662</v>
      </c>
      <c r="J852" s="8" t="s">
        <v>6674</v>
      </c>
      <c r="K852" s="8" t="s">
        <v>6674</v>
      </c>
      <c r="L852" s="8" t="s">
        <v>27</v>
      </c>
      <c r="M852" s="15">
        <v>2010</v>
      </c>
      <c r="N852" s="11" t="s">
        <v>4412</v>
      </c>
      <c r="O852" s="8" t="s">
        <v>29</v>
      </c>
      <c r="P852" s="8" t="s">
        <v>6685</v>
      </c>
      <c r="Q852" s="8" t="s">
        <v>6686</v>
      </c>
    </row>
    <row r="853" spans="1:17" s="8" customFormat="1" ht="12.75" x14ac:dyDescent="0.2">
      <c r="A853" s="8" t="s">
        <v>5569</v>
      </c>
      <c r="B853" s="8" t="s">
        <v>19</v>
      </c>
      <c r="C853" s="8" t="s">
        <v>4929</v>
      </c>
      <c r="D853" s="9" t="s">
        <v>2323</v>
      </c>
      <c r="E853" s="9" t="s">
        <v>2323</v>
      </c>
      <c r="F853" s="8" t="s">
        <v>2302</v>
      </c>
      <c r="G853" s="8" t="s">
        <v>2303</v>
      </c>
      <c r="H853" s="9" t="s">
        <v>2323</v>
      </c>
      <c r="I853" s="10" t="s">
        <v>5525</v>
      </c>
      <c r="J853" s="8" t="s">
        <v>5570</v>
      </c>
      <c r="K853" s="8" t="s">
        <v>5570</v>
      </c>
      <c r="L853" s="8" t="s">
        <v>27</v>
      </c>
      <c r="M853" s="11">
        <v>2007</v>
      </c>
      <c r="N853" s="13">
        <v>39331</v>
      </c>
      <c r="O853" s="8" t="s">
        <v>29</v>
      </c>
      <c r="P853" s="8" t="s">
        <v>5571</v>
      </c>
      <c r="Q853" s="8" t="s">
        <v>5572</v>
      </c>
    </row>
    <row r="854" spans="1:17" s="8" customFormat="1" ht="12.75" x14ac:dyDescent="0.2">
      <c r="A854" s="8" t="s">
        <v>4914</v>
      </c>
      <c r="B854" s="8" t="s">
        <v>19</v>
      </c>
      <c r="C854" s="12" t="s">
        <v>2300</v>
      </c>
      <c r="D854" s="9" t="s">
        <v>68</v>
      </c>
      <c r="E854" s="9" t="s">
        <v>2301</v>
      </c>
      <c r="F854" s="8" t="s">
        <v>2302</v>
      </c>
      <c r="G854" s="16" t="s">
        <v>2303</v>
      </c>
      <c r="H854" s="8" t="s">
        <v>2304</v>
      </c>
      <c r="I854" s="10" t="s">
        <v>3258</v>
      </c>
      <c r="J854" s="8" t="s">
        <v>114</v>
      </c>
      <c r="K854" s="8" t="s">
        <v>3555</v>
      </c>
      <c r="L854" s="8" t="s">
        <v>27</v>
      </c>
      <c r="M854" s="15">
        <v>2011</v>
      </c>
      <c r="N854" s="13">
        <v>40574</v>
      </c>
      <c r="O854" s="8" t="s">
        <v>29</v>
      </c>
      <c r="P854" s="8" t="s">
        <v>4915</v>
      </c>
      <c r="Q854" s="8" t="s">
        <v>4916</v>
      </c>
    </row>
    <row r="855" spans="1:17" s="8" customFormat="1" ht="12.75" x14ac:dyDescent="0.2">
      <c r="A855" s="11" t="s">
        <v>7123</v>
      </c>
      <c r="B855" s="8" t="s">
        <v>19</v>
      </c>
      <c r="C855" s="8" t="s">
        <v>6994</v>
      </c>
      <c r="D855" s="9" t="s">
        <v>6806</v>
      </c>
      <c r="E855" s="9" t="s">
        <v>6806</v>
      </c>
      <c r="F855" s="8" t="s">
        <v>2302</v>
      </c>
      <c r="G855" s="17" t="s">
        <v>2303</v>
      </c>
      <c r="H855" s="20" t="s">
        <v>6806</v>
      </c>
      <c r="I855" s="10" t="s">
        <v>6784</v>
      </c>
      <c r="J855" s="8" t="s">
        <v>6785</v>
      </c>
      <c r="K855" s="8" t="s">
        <v>7095</v>
      </c>
      <c r="L855" s="8" t="s">
        <v>27</v>
      </c>
      <c r="M855" s="11">
        <v>2009</v>
      </c>
      <c r="N855" s="11">
        <v>2009</v>
      </c>
      <c r="O855" s="8" t="s">
        <v>29</v>
      </c>
      <c r="P855" s="8" t="s">
        <v>7124</v>
      </c>
      <c r="Q855" s="8" t="s">
        <v>7125</v>
      </c>
    </row>
    <row r="856" spans="1:17" s="8" customFormat="1" ht="12.75" x14ac:dyDescent="0.2">
      <c r="A856" s="8" t="s">
        <v>4917</v>
      </c>
      <c r="B856" s="8" t="s">
        <v>19</v>
      </c>
      <c r="C856" s="8" t="s">
        <v>4918</v>
      </c>
      <c r="D856" s="9" t="s">
        <v>2323</v>
      </c>
      <c r="E856" s="9" t="s">
        <v>2323</v>
      </c>
      <c r="F856" s="9" t="s">
        <v>4919</v>
      </c>
      <c r="G856" s="16" t="s">
        <v>2303</v>
      </c>
      <c r="H856" s="9" t="s">
        <v>2323</v>
      </c>
      <c r="I856" s="10" t="s">
        <v>3258</v>
      </c>
      <c r="J856" s="8" t="s">
        <v>114</v>
      </c>
      <c r="K856" s="8" t="s">
        <v>3731</v>
      </c>
      <c r="L856" s="8" t="s">
        <v>27</v>
      </c>
      <c r="M856" s="15">
        <v>2011</v>
      </c>
      <c r="N856" s="11" t="s">
        <v>1321</v>
      </c>
      <c r="O856" s="8" t="s">
        <v>29</v>
      </c>
      <c r="P856" s="8" t="s">
        <v>4920</v>
      </c>
      <c r="Q856" s="8" t="s">
        <v>4921</v>
      </c>
    </row>
    <row r="857" spans="1:17" s="8" customFormat="1" ht="12.75" x14ac:dyDescent="0.2">
      <c r="A857" s="8" t="s">
        <v>4922</v>
      </c>
      <c r="B857" s="8" t="s">
        <v>19</v>
      </c>
      <c r="C857" s="8" t="s">
        <v>4918</v>
      </c>
      <c r="D857" s="9" t="s">
        <v>2323</v>
      </c>
      <c r="E857" s="9" t="s">
        <v>2323</v>
      </c>
      <c r="F857" s="9" t="s">
        <v>4919</v>
      </c>
      <c r="G857" s="16" t="s">
        <v>2303</v>
      </c>
      <c r="H857" s="9" t="s">
        <v>2323</v>
      </c>
      <c r="I857" s="10" t="s">
        <v>3258</v>
      </c>
      <c r="J857" s="8" t="s">
        <v>114</v>
      </c>
      <c r="K857" s="8" t="s">
        <v>3731</v>
      </c>
      <c r="L857" s="8" t="s">
        <v>27</v>
      </c>
      <c r="M857" s="15">
        <v>2011</v>
      </c>
      <c r="N857" s="11" t="s">
        <v>1321</v>
      </c>
      <c r="O857" s="8" t="s">
        <v>29</v>
      </c>
      <c r="P857" s="8" t="s">
        <v>4923</v>
      </c>
      <c r="Q857" s="8" t="s">
        <v>4924</v>
      </c>
    </row>
    <row r="858" spans="1:17" s="8" customFormat="1" ht="12.75" x14ac:dyDescent="0.2">
      <c r="A858" s="8" t="s">
        <v>4925</v>
      </c>
      <c r="B858" s="8" t="s">
        <v>19</v>
      </c>
      <c r="C858" s="8" t="s">
        <v>4918</v>
      </c>
      <c r="D858" s="9" t="s">
        <v>2323</v>
      </c>
      <c r="E858" s="9" t="s">
        <v>2323</v>
      </c>
      <c r="F858" s="9" t="s">
        <v>4919</v>
      </c>
      <c r="G858" s="16" t="s">
        <v>2303</v>
      </c>
      <c r="H858" s="9" t="s">
        <v>2323</v>
      </c>
      <c r="I858" s="10" t="s">
        <v>3258</v>
      </c>
      <c r="J858" s="8" t="s">
        <v>114</v>
      </c>
      <c r="K858" s="8" t="s">
        <v>3731</v>
      </c>
      <c r="L858" s="8" t="s">
        <v>27</v>
      </c>
      <c r="M858" s="15">
        <v>2011</v>
      </c>
      <c r="N858" s="11" t="s">
        <v>1321</v>
      </c>
      <c r="O858" s="8" t="s">
        <v>29</v>
      </c>
      <c r="P858" s="8" t="s">
        <v>4926</v>
      </c>
      <c r="Q858" s="8" t="s">
        <v>4927</v>
      </c>
    </row>
    <row r="859" spans="1:17" s="8" customFormat="1" ht="12.75" x14ac:dyDescent="0.2">
      <c r="A859" s="8" t="s">
        <v>4928</v>
      </c>
      <c r="B859" s="8" t="s">
        <v>19</v>
      </c>
      <c r="C859" s="8" t="s">
        <v>4929</v>
      </c>
      <c r="D859" s="9" t="s">
        <v>2323</v>
      </c>
      <c r="E859" s="9" t="s">
        <v>2323</v>
      </c>
      <c r="F859" s="8" t="s">
        <v>2302</v>
      </c>
      <c r="G859" s="16" t="s">
        <v>2303</v>
      </c>
      <c r="H859" s="9" t="s">
        <v>2323</v>
      </c>
      <c r="I859" s="10" t="s">
        <v>3258</v>
      </c>
      <c r="J859" s="8" t="s">
        <v>114</v>
      </c>
      <c r="K859" s="8" t="s">
        <v>3731</v>
      </c>
      <c r="L859" s="8" t="s">
        <v>27</v>
      </c>
      <c r="M859" s="15">
        <v>2011</v>
      </c>
      <c r="N859" s="11" t="s">
        <v>1321</v>
      </c>
      <c r="O859" s="8" t="s">
        <v>29</v>
      </c>
      <c r="P859" s="8" t="s">
        <v>4930</v>
      </c>
      <c r="Q859" s="8" t="s">
        <v>4931</v>
      </c>
    </row>
    <row r="860" spans="1:17" s="8" customFormat="1" ht="12.75" x14ac:dyDescent="0.2">
      <c r="A860" s="8" t="s">
        <v>4932</v>
      </c>
      <c r="B860" s="8" t="s">
        <v>19</v>
      </c>
      <c r="C860" s="8" t="s">
        <v>4929</v>
      </c>
      <c r="D860" s="9" t="s">
        <v>2323</v>
      </c>
      <c r="E860" s="9" t="s">
        <v>2323</v>
      </c>
      <c r="F860" s="8" t="s">
        <v>2302</v>
      </c>
      <c r="G860" s="16" t="s">
        <v>2303</v>
      </c>
      <c r="H860" s="9" t="s">
        <v>2323</v>
      </c>
      <c r="I860" s="10" t="s">
        <v>3258</v>
      </c>
      <c r="J860" s="8" t="s">
        <v>114</v>
      </c>
      <c r="K860" s="8" t="s">
        <v>3731</v>
      </c>
      <c r="L860" s="8" t="s">
        <v>27</v>
      </c>
      <c r="M860" s="15">
        <v>2011</v>
      </c>
      <c r="N860" s="11" t="s">
        <v>1321</v>
      </c>
      <c r="O860" s="8" t="s">
        <v>29</v>
      </c>
      <c r="P860" s="8" t="s">
        <v>4933</v>
      </c>
      <c r="Q860" s="8" t="s">
        <v>4934</v>
      </c>
    </row>
    <row r="861" spans="1:17" s="8" customFormat="1" ht="12.75" x14ac:dyDescent="0.2">
      <c r="A861" s="8" t="s">
        <v>4935</v>
      </c>
      <c r="B861" s="8" t="s">
        <v>19</v>
      </c>
      <c r="C861" s="8" t="s">
        <v>4929</v>
      </c>
      <c r="D861" s="9" t="s">
        <v>2323</v>
      </c>
      <c r="E861" s="9" t="s">
        <v>2323</v>
      </c>
      <c r="F861" s="8" t="s">
        <v>2302</v>
      </c>
      <c r="G861" s="16" t="s">
        <v>2303</v>
      </c>
      <c r="H861" s="9" t="s">
        <v>2323</v>
      </c>
      <c r="I861" s="10" t="s">
        <v>3258</v>
      </c>
      <c r="J861" s="8" t="s">
        <v>114</v>
      </c>
      <c r="K861" s="8" t="s">
        <v>3731</v>
      </c>
      <c r="L861" s="8" t="s">
        <v>27</v>
      </c>
      <c r="M861" s="15">
        <v>2011</v>
      </c>
      <c r="N861" s="11" t="s">
        <v>1321</v>
      </c>
      <c r="O861" s="8" t="s">
        <v>29</v>
      </c>
      <c r="P861" s="8" t="s">
        <v>4936</v>
      </c>
      <c r="Q861" s="8" t="s">
        <v>4937</v>
      </c>
    </row>
    <row r="862" spans="1:17" s="8" customFormat="1" ht="12.75" x14ac:dyDescent="0.2">
      <c r="A862" s="8" t="s">
        <v>4938</v>
      </c>
      <c r="B862" s="8" t="s">
        <v>19</v>
      </c>
      <c r="C862" s="8" t="s">
        <v>4929</v>
      </c>
      <c r="D862" s="9" t="s">
        <v>2323</v>
      </c>
      <c r="E862" s="9" t="s">
        <v>2323</v>
      </c>
      <c r="F862" s="8" t="s">
        <v>2302</v>
      </c>
      <c r="G862" s="16" t="s">
        <v>2303</v>
      </c>
      <c r="H862" s="9" t="s">
        <v>2323</v>
      </c>
      <c r="I862" s="10" t="s">
        <v>3258</v>
      </c>
      <c r="J862" s="8" t="s">
        <v>114</v>
      </c>
      <c r="K862" s="8" t="s">
        <v>3731</v>
      </c>
      <c r="L862" s="8" t="s">
        <v>27</v>
      </c>
      <c r="M862" s="15">
        <v>2011</v>
      </c>
      <c r="N862" s="11" t="s">
        <v>1321</v>
      </c>
      <c r="O862" s="8" t="s">
        <v>29</v>
      </c>
      <c r="P862" s="8" t="s">
        <v>4939</v>
      </c>
      <c r="Q862" s="8" t="s">
        <v>4940</v>
      </c>
    </row>
    <row r="863" spans="1:17" s="8" customFormat="1" ht="12.75" x14ac:dyDescent="0.2">
      <c r="A863" s="8" t="s">
        <v>5654</v>
      </c>
      <c r="B863" s="8" t="s">
        <v>19</v>
      </c>
      <c r="C863" s="8" t="s">
        <v>5655</v>
      </c>
      <c r="D863" s="9" t="s">
        <v>5656</v>
      </c>
      <c r="E863" s="9" t="s">
        <v>5656</v>
      </c>
      <c r="F863" s="8" t="s">
        <v>2302</v>
      </c>
      <c r="G863" s="8" t="s">
        <v>2303</v>
      </c>
      <c r="H863" s="9" t="s">
        <v>5657</v>
      </c>
      <c r="I863" s="10" t="s">
        <v>5525</v>
      </c>
      <c r="J863" s="8" t="s">
        <v>5538</v>
      </c>
      <c r="K863" s="8" t="s">
        <v>5539</v>
      </c>
      <c r="L863" s="8" t="s">
        <v>5658</v>
      </c>
      <c r="M863" s="11">
        <v>2002</v>
      </c>
      <c r="N863" s="11" t="s">
        <v>314</v>
      </c>
      <c r="O863" s="8" t="s">
        <v>29</v>
      </c>
      <c r="P863" s="8" t="s">
        <v>5659</v>
      </c>
      <c r="Q863" s="8" t="s">
        <v>5660</v>
      </c>
    </row>
    <row r="864" spans="1:17" s="8" customFormat="1" ht="12.75" x14ac:dyDescent="0.2">
      <c r="A864" s="8" t="s">
        <v>5635</v>
      </c>
      <c r="B864" s="8" t="s">
        <v>19</v>
      </c>
      <c r="C864" s="8" t="s">
        <v>4929</v>
      </c>
      <c r="D864" s="9" t="s">
        <v>2323</v>
      </c>
      <c r="E864" s="9" t="s">
        <v>2323</v>
      </c>
      <c r="F864" s="8" t="s">
        <v>2302</v>
      </c>
      <c r="G864" s="8" t="s">
        <v>2303</v>
      </c>
      <c r="H864" s="9" t="s">
        <v>2323</v>
      </c>
      <c r="I864" s="10" t="s">
        <v>5525</v>
      </c>
      <c r="J864" s="8" t="s">
        <v>5538</v>
      </c>
      <c r="K864" s="8" t="s">
        <v>5539</v>
      </c>
      <c r="L864" s="8" t="s">
        <v>27</v>
      </c>
      <c r="M864" s="11">
        <v>2006</v>
      </c>
      <c r="N864" s="11" t="s">
        <v>1087</v>
      </c>
      <c r="O864" s="8" t="s">
        <v>29</v>
      </c>
      <c r="P864" s="8" t="s">
        <v>5636</v>
      </c>
      <c r="Q864" s="8" t="s">
        <v>5637</v>
      </c>
    </row>
    <row r="865" spans="1:17" s="8" customFormat="1" ht="12.75" x14ac:dyDescent="0.2">
      <c r="A865" s="8" t="s">
        <v>5642</v>
      </c>
      <c r="B865" s="8" t="s">
        <v>19</v>
      </c>
      <c r="C865" s="8" t="s">
        <v>5574</v>
      </c>
      <c r="D865" s="9" t="s">
        <v>2323</v>
      </c>
      <c r="E865" s="9" t="s">
        <v>2323</v>
      </c>
      <c r="F865" s="8" t="s">
        <v>2302</v>
      </c>
      <c r="G865" s="8" t="s">
        <v>2303</v>
      </c>
      <c r="H865" s="9" t="s">
        <v>2323</v>
      </c>
      <c r="I865" s="10" t="s">
        <v>5525</v>
      </c>
      <c r="J865" s="8" t="s">
        <v>5538</v>
      </c>
      <c r="K865" s="8" t="s">
        <v>5643</v>
      </c>
      <c r="L865" s="8" t="s">
        <v>185</v>
      </c>
      <c r="M865" s="11">
        <v>2007</v>
      </c>
      <c r="N865" s="11" t="s">
        <v>1106</v>
      </c>
      <c r="O865" s="8" t="s">
        <v>29</v>
      </c>
      <c r="P865" s="8" t="s">
        <v>5644</v>
      </c>
      <c r="Q865" s="8" t="s">
        <v>5645</v>
      </c>
    </row>
    <row r="866" spans="1:17" s="8" customFormat="1" ht="12.75" x14ac:dyDescent="0.2">
      <c r="A866" s="8" t="s">
        <v>2662</v>
      </c>
      <c r="B866" s="8" t="s">
        <v>19</v>
      </c>
      <c r="C866" s="12" t="s">
        <v>2663</v>
      </c>
      <c r="D866" s="9" t="s">
        <v>68</v>
      </c>
      <c r="E866" s="9" t="s">
        <v>2664</v>
      </c>
      <c r="F866" s="8" t="s">
        <v>2302</v>
      </c>
      <c r="G866" s="8" t="s">
        <v>2303</v>
      </c>
      <c r="H866" s="8" t="s">
        <v>2304</v>
      </c>
      <c r="I866" s="10" t="s">
        <v>25</v>
      </c>
      <c r="J866" s="8" t="s">
        <v>114</v>
      </c>
      <c r="K866" s="8" t="s">
        <v>483</v>
      </c>
      <c r="L866" s="8" t="s">
        <v>27</v>
      </c>
      <c r="M866" s="10">
        <v>2012</v>
      </c>
      <c r="N866" s="13">
        <v>40913</v>
      </c>
      <c r="O866" s="8" t="s">
        <v>29</v>
      </c>
      <c r="P866" s="8" t="s">
        <v>2665</v>
      </c>
      <c r="Q866" s="8" t="s">
        <v>2666</v>
      </c>
    </row>
    <row r="867" spans="1:17" s="8" customFormat="1" ht="12.75" x14ac:dyDescent="0.2">
      <c r="A867" s="8" t="s">
        <v>4941</v>
      </c>
      <c r="B867" s="8" t="s">
        <v>19</v>
      </c>
      <c r="C867" s="8" t="s">
        <v>4942</v>
      </c>
      <c r="D867" s="9" t="s">
        <v>2323</v>
      </c>
      <c r="E867" s="9" t="s">
        <v>2323</v>
      </c>
      <c r="F867" s="8" t="s">
        <v>2302</v>
      </c>
      <c r="G867" s="16" t="s">
        <v>2303</v>
      </c>
      <c r="H867" s="9" t="s">
        <v>2323</v>
      </c>
      <c r="I867" s="10" t="s">
        <v>3258</v>
      </c>
      <c r="J867" s="8" t="s">
        <v>114</v>
      </c>
      <c r="K867" s="8" t="s">
        <v>4943</v>
      </c>
      <c r="L867" s="8" t="s">
        <v>27</v>
      </c>
      <c r="M867" s="15">
        <v>2011</v>
      </c>
      <c r="N867" s="11" t="s">
        <v>1910</v>
      </c>
      <c r="O867" s="8" t="s">
        <v>29</v>
      </c>
      <c r="P867" s="8" t="s">
        <v>4944</v>
      </c>
      <c r="Q867" s="8" t="s">
        <v>4945</v>
      </c>
    </row>
    <row r="868" spans="1:17" s="8" customFormat="1" ht="12.75" x14ac:dyDescent="0.2">
      <c r="A868" s="8" t="s">
        <v>5340</v>
      </c>
      <c r="B868" s="8" t="s">
        <v>19</v>
      </c>
      <c r="C868" s="8" t="s">
        <v>5329</v>
      </c>
      <c r="D868" s="9" t="s">
        <v>2323</v>
      </c>
      <c r="E868" s="9" t="s">
        <v>2323</v>
      </c>
      <c r="F868" s="8" t="s">
        <v>2302</v>
      </c>
      <c r="G868" s="16" t="s">
        <v>2303</v>
      </c>
      <c r="H868" s="9" t="s">
        <v>2323</v>
      </c>
      <c r="I868" s="10" t="s">
        <v>3258</v>
      </c>
      <c r="J868" s="8" t="s">
        <v>5222</v>
      </c>
      <c r="K868" s="8" t="s">
        <v>5223</v>
      </c>
      <c r="L868" s="8" t="s">
        <v>27</v>
      </c>
      <c r="M868" s="15">
        <v>2005</v>
      </c>
      <c r="N868" s="13">
        <v>38661</v>
      </c>
      <c r="O868" s="8" t="s">
        <v>29</v>
      </c>
      <c r="P868" s="8" t="s">
        <v>5338</v>
      </c>
      <c r="Q868" s="8" t="s">
        <v>5341</v>
      </c>
    </row>
    <row r="869" spans="1:17" s="8" customFormat="1" ht="12.75" x14ac:dyDescent="0.2">
      <c r="A869" s="8" t="s">
        <v>4988</v>
      </c>
      <c r="B869" s="8" t="s">
        <v>19</v>
      </c>
      <c r="C869" s="8" t="s">
        <v>4989</v>
      </c>
      <c r="D869" s="9" t="s">
        <v>2536</v>
      </c>
      <c r="E869" s="9" t="s">
        <v>2536</v>
      </c>
      <c r="F869" s="8" t="s">
        <v>2302</v>
      </c>
      <c r="G869" s="16" t="s">
        <v>2303</v>
      </c>
      <c r="H869" s="8" t="s">
        <v>2304</v>
      </c>
      <c r="I869" s="10" t="s">
        <v>3258</v>
      </c>
      <c r="J869" s="8" t="s">
        <v>114</v>
      </c>
      <c r="K869" s="8" t="s">
        <v>3259</v>
      </c>
      <c r="L869" s="8" t="s">
        <v>27</v>
      </c>
      <c r="M869" s="15">
        <v>2012</v>
      </c>
      <c r="N869" s="13">
        <v>41220</v>
      </c>
      <c r="O869" s="8" t="s">
        <v>29</v>
      </c>
      <c r="P869" s="8" t="s">
        <v>4990</v>
      </c>
      <c r="Q869" s="8" t="s">
        <v>4991</v>
      </c>
    </row>
    <row r="870" spans="1:17" s="8" customFormat="1" ht="12.75" x14ac:dyDescent="0.2">
      <c r="A870" s="8" t="s">
        <v>5820</v>
      </c>
      <c r="B870" s="8" t="s">
        <v>19</v>
      </c>
      <c r="C870" s="8" t="s">
        <v>5821</v>
      </c>
      <c r="D870" s="9" t="s">
        <v>5657</v>
      </c>
      <c r="E870" s="9" t="s">
        <v>5657</v>
      </c>
      <c r="F870" s="8" t="s">
        <v>2302</v>
      </c>
      <c r="G870" s="8" t="s">
        <v>2303</v>
      </c>
      <c r="H870" s="8" t="s">
        <v>2304</v>
      </c>
      <c r="I870" s="10" t="s">
        <v>5662</v>
      </c>
      <c r="J870" s="8" t="s">
        <v>5822</v>
      </c>
      <c r="K870" s="8" t="s">
        <v>5822</v>
      </c>
      <c r="L870" s="8" t="s">
        <v>185</v>
      </c>
      <c r="M870" s="15">
        <v>2011</v>
      </c>
      <c r="N870" s="13">
        <v>40652</v>
      </c>
      <c r="O870" s="8" t="s">
        <v>29</v>
      </c>
      <c r="P870" s="8" t="s">
        <v>5823</v>
      </c>
      <c r="Q870" s="8" t="s">
        <v>5824</v>
      </c>
    </row>
    <row r="871" spans="1:17" s="8" customFormat="1" ht="12.75" x14ac:dyDescent="0.2">
      <c r="A871" s="8" t="s">
        <v>5825</v>
      </c>
      <c r="B871" s="8" t="s">
        <v>19</v>
      </c>
      <c r="C871" s="8" t="s">
        <v>5821</v>
      </c>
      <c r="D871" s="9" t="s">
        <v>5657</v>
      </c>
      <c r="E871" s="9" t="s">
        <v>5657</v>
      </c>
      <c r="F871" s="8" t="s">
        <v>2302</v>
      </c>
      <c r="G871" s="8" t="s">
        <v>2303</v>
      </c>
      <c r="H871" s="9" t="s">
        <v>5657</v>
      </c>
      <c r="I871" s="10" t="s">
        <v>5662</v>
      </c>
      <c r="J871" s="8" t="s">
        <v>5822</v>
      </c>
      <c r="K871" s="8" t="s">
        <v>5822</v>
      </c>
      <c r="L871" s="8" t="s">
        <v>5610</v>
      </c>
      <c r="M871" s="15">
        <v>2011</v>
      </c>
      <c r="N871" s="13">
        <v>40664</v>
      </c>
      <c r="O871" s="8" t="s">
        <v>29</v>
      </c>
      <c r="P871" s="8" t="s">
        <v>5826</v>
      </c>
      <c r="Q871" s="8" t="s">
        <v>5827</v>
      </c>
    </row>
    <row r="872" spans="1:17" s="8" customFormat="1" ht="12.75" x14ac:dyDescent="0.2">
      <c r="A872" s="8" t="s">
        <v>5828</v>
      </c>
      <c r="B872" s="8" t="s">
        <v>19</v>
      </c>
      <c r="C872" s="8" t="s">
        <v>5829</v>
      </c>
      <c r="D872" s="9" t="s">
        <v>5656</v>
      </c>
      <c r="E872" s="9" t="s">
        <v>5656</v>
      </c>
      <c r="F872" s="8" t="s">
        <v>2302</v>
      </c>
      <c r="G872" s="8" t="s">
        <v>2303</v>
      </c>
      <c r="H872" s="9" t="s">
        <v>5657</v>
      </c>
      <c r="I872" s="10" t="s">
        <v>5662</v>
      </c>
      <c r="J872" s="8" t="s">
        <v>5822</v>
      </c>
      <c r="K872" s="8" t="s">
        <v>5822</v>
      </c>
      <c r="L872" s="8" t="s">
        <v>5610</v>
      </c>
      <c r="M872" s="15">
        <v>2011</v>
      </c>
      <c r="N872" s="13">
        <v>40665</v>
      </c>
      <c r="O872" s="8" t="s">
        <v>29</v>
      </c>
      <c r="P872" s="8" t="s">
        <v>5831</v>
      </c>
      <c r="Q872" s="8" t="s">
        <v>5832</v>
      </c>
    </row>
    <row r="873" spans="1:17" s="8" customFormat="1" ht="12.75" x14ac:dyDescent="0.2">
      <c r="A873" s="8" t="s">
        <v>6779</v>
      </c>
      <c r="B873" s="8" t="s">
        <v>19</v>
      </c>
      <c r="C873" s="12" t="s">
        <v>6732</v>
      </c>
      <c r="D873" s="9" t="s">
        <v>68</v>
      </c>
      <c r="E873" s="9" t="s">
        <v>6733</v>
      </c>
      <c r="F873" s="9" t="s">
        <v>4919</v>
      </c>
      <c r="G873" s="8" t="s">
        <v>2303</v>
      </c>
      <c r="H873" s="8" t="s">
        <v>2304</v>
      </c>
      <c r="I873" s="10" t="s">
        <v>5662</v>
      </c>
      <c r="J873" s="8" t="s">
        <v>6694</v>
      </c>
      <c r="K873" s="8" t="s">
        <v>6694</v>
      </c>
      <c r="L873" s="8" t="s">
        <v>27</v>
      </c>
      <c r="M873" s="15">
        <v>2011</v>
      </c>
      <c r="N873" s="13">
        <v>40748</v>
      </c>
      <c r="O873" s="8" t="s">
        <v>29</v>
      </c>
      <c r="P873" s="8" t="s">
        <v>6780</v>
      </c>
      <c r="Q873" s="8" t="s">
        <v>6781</v>
      </c>
    </row>
    <row r="874" spans="1:17" s="8" customFormat="1" ht="12.75" x14ac:dyDescent="0.2">
      <c r="A874" s="8" t="s">
        <v>5433</v>
      </c>
      <c r="B874" s="8" t="s">
        <v>19</v>
      </c>
      <c r="C874" s="8" t="s">
        <v>5434</v>
      </c>
      <c r="D874" s="9" t="s">
        <v>2323</v>
      </c>
      <c r="E874" s="9" t="s">
        <v>2323</v>
      </c>
      <c r="F874" s="8" t="s">
        <v>2302</v>
      </c>
      <c r="G874" s="16" t="s">
        <v>2303</v>
      </c>
      <c r="H874" s="9" t="s">
        <v>2323</v>
      </c>
      <c r="I874" s="10" t="s">
        <v>3258</v>
      </c>
      <c r="J874" s="8" t="s">
        <v>5222</v>
      </c>
      <c r="K874" s="8" t="s">
        <v>5223</v>
      </c>
      <c r="L874" s="8" t="s">
        <v>27</v>
      </c>
      <c r="M874" s="15">
        <v>2007</v>
      </c>
      <c r="N874" s="13">
        <v>39430</v>
      </c>
      <c r="O874" s="8" t="s">
        <v>29</v>
      </c>
      <c r="P874" s="8" t="s">
        <v>5435</v>
      </c>
      <c r="Q874" s="8" t="s">
        <v>5436</v>
      </c>
    </row>
    <row r="875" spans="1:17" s="8" customFormat="1" ht="12.75" x14ac:dyDescent="0.2">
      <c r="A875" s="8" t="s">
        <v>7385</v>
      </c>
      <c r="B875" s="8" t="s">
        <v>19</v>
      </c>
      <c r="C875" s="12" t="s">
        <v>2300</v>
      </c>
      <c r="D875" s="9" t="s">
        <v>68</v>
      </c>
      <c r="E875" s="9" t="s">
        <v>2301</v>
      </c>
      <c r="F875" s="8" t="s">
        <v>2302</v>
      </c>
      <c r="G875" s="8" t="s">
        <v>2303</v>
      </c>
      <c r="H875" s="8" t="s">
        <v>2304</v>
      </c>
      <c r="I875" s="10" t="s">
        <v>7164</v>
      </c>
      <c r="J875" s="8" t="s">
        <v>7281</v>
      </c>
      <c r="K875" s="8" t="s">
        <v>7281</v>
      </c>
      <c r="L875" s="8" t="s">
        <v>27</v>
      </c>
      <c r="M875" s="11">
        <v>2009</v>
      </c>
      <c r="N875" s="13">
        <v>40035</v>
      </c>
      <c r="O875" s="8" t="s">
        <v>29</v>
      </c>
      <c r="P875" s="8" t="s">
        <v>7386</v>
      </c>
      <c r="Q875" s="8" t="s">
        <v>7387</v>
      </c>
    </row>
    <row r="876" spans="1:17" s="8" customFormat="1" ht="12.75" x14ac:dyDescent="0.2">
      <c r="A876" s="8" t="s">
        <v>6731</v>
      </c>
      <c r="B876" s="8" t="s">
        <v>19</v>
      </c>
      <c r="C876" s="12" t="s">
        <v>6732</v>
      </c>
      <c r="D876" s="9" t="s">
        <v>68</v>
      </c>
      <c r="E876" s="9" t="s">
        <v>6733</v>
      </c>
      <c r="F876" s="9" t="s">
        <v>4919</v>
      </c>
      <c r="G876" s="8" t="s">
        <v>2303</v>
      </c>
      <c r="H876" s="8" t="s">
        <v>2304</v>
      </c>
      <c r="I876" s="10" t="s">
        <v>5662</v>
      </c>
      <c r="J876" s="8" t="s">
        <v>6694</v>
      </c>
      <c r="K876" s="8" t="s">
        <v>6694</v>
      </c>
      <c r="L876" s="8" t="s">
        <v>27</v>
      </c>
      <c r="M876" s="15">
        <v>2005</v>
      </c>
      <c r="N876" s="11" t="s">
        <v>421</v>
      </c>
      <c r="O876" s="8" t="s">
        <v>29</v>
      </c>
      <c r="P876" s="8" t="s">
        <v>6734</v>
      </c>
      <c r="Q876" s="8" t="s">
        <v>6735</v>
      </c>
    </row>
    <row r="877" spans="1:17" s="8" customFormat="1" ht="12.75" x14ac:dyDescent="0.2">
      <c r="A877" s="8" t="s">
        <v>6755</v>
      </c>
      <c r="B877" s="8" t="s">
        <v>19</v>
      </c>
      <c r="C877" s="12" t="s">
        <v>5283</v>
      </c>
      <c r="D877" s="9" t="s">
        <v>68</v>
      </c>
      <c r="E877" s="9" t="s">
        <v>2301</v>
      </c>
      <c r="F877" s="8" t="s">
        <v>4919</v>
      </c>
      <c r="G877" s="8" t="s">
        <v>2303</v>
      </c>
      <c r="H877" s="8" t="s">
        <v>2304</v>
      </c>
      <c r="I877" s="10" t="s">
        <v>5662</v>
      </c>
      <c r="J877" s="8" t="s">
        <v>6694</v>
      </c>
      <c r="K877" s="8" t="s">
        <v>6694</v>
      </c>
      <c r="L877" s="8" t="s">
        <v>27</v>
      </c>
      <c r="M877" s="15">
        <v>2006</v>
      </c>
      <c r="N877" s="11" t="s">
        <v>1087</v>
      </c>
      <c r="O877" s="8" t="s">
        <v>29</v>
      </c>
      <c r="P877" s="8" t="s">
        <v>6756</v>
      </c>
      <c r="Q877" s="8" t="s">
        <v>6757</v>
      </c>
    </row>
    <row r="878" spans="1:17" s="8" customFormat="1" ht="12.75" x14ac:dyDescent="0.2">
      <c r="A878" s="8" t="s">
        <v>6763</v>
      </c>
      <c r="B878" s="8" t="s">
        <v>19</v>
      </c>
      <c r="C878" s="12" t="s">
        <v>6764</v>
      </c>
      <c r="D878" s="9" t="s">
        <v>68</v>
      </c>
      <c r="E878" s="9" t="s">
        <v>6760</v>
      </c>
      <c r="F878" s="8" t="s">
        <v>4919</v>
      </c>
      <c r="G878" s="8" t="s">
        <v>2303</v>
      </c>
      <c r="H878" s="8" t="s">
        <v>2304</v>
      </c>
      <c r="I878" s="10" t="s">
        <v>5662</v>
      </c>
      <c r="J878" s="8" t="s">
        <v>6694</v>
      </c>
      <c r="K878" s="8" t="s">
        <v>6694</v>
      </c>
      <c r="L878" s="8" t="s">
        <v>27</v>
      </c>
      <c r="M878" s="15">
        <v>2007</v>
      </c>
      <c r="N878" s="11" t="s">
        <v>1106</v>
      </c>
      <c r="O878" s="8" t="s">
        <v>29</v>
      </c>
      <c r="P878" s="8" t="s">
        <v>6765</v>
      </c>
      <c r="Q878" s="8" t="s">
        <v>6766</v>
      </c>
    </row>
    <row r="879" spans="1:17" s="8" customFormat="1" ht="12.75" x14ac:dyDescent="0.2">
      <c r="A879" s="8" t="s">
        <v>6736</v>
      </c>
      <c r="B879" s="8" t="s">
        <v>19</v>
      </c>
      <c r="C879" s="12" t="s">
        <v>6732</v>
      </c>
      <c r="D879" s="9" t="s">
        <v>68</v>
      </c>
      <c r="E879" s="9" t="s">
        <v>6733</v>
      </c>
      <c r="F879" s="9" t="s">
        <v>4919</v>
      </c>
      <c r="G879" s="8" t="s">
        <v>2303</v>
      </c>
      <c r="H879" s="8" t="s">
        <v>2304</v>
      </c>
      <c r="I879" s="10" t="s">
        <v>5662</v>
      </c>
      <c r="J879" s="8" t="s">
        <v>6694</v>
      </c>
      <c r="K879" s="8" t="s">
        <v>6694</v>
      </c>
      <c r="L879" s="8" t="s">
        <v>27</v>
      </c>
      <c r="M879" s="15">
        <v>2005</v>
      </c>
      <c r="N879" s="11" t="s">
        <v>421</v>
      </c>
      <c r="O879" s="8" t="s">
        <v>29</v>
      </c>
      <c r="P879" s="8" t="s">
        <v>6737</v>
      </c>
      <c r="Q879" s="8" t="s">
        <v>6738</v>
      </c>
    </row>
    <row r="880" spans="1:17" s="8" customFormat="1" ht="12.75" x14ac:dyDescent="0.2">
      <c r="A880" s="11" t="s">
        <v>7126</v>
      </c>
      <c r="B880" s="8" t="s">
        <v>19</v>
      </c>
      <c r="C880" s="8" t="s">
        <v>6791</v>
      </c>
      <c r="D880" s="9" t="s">
        <v>6792</v>
      </c>
      <c r="E880" s="9" t="s">
        <v>6792</v>
      </c>
      <c r="F880" s="8" t="s">
        <v>2302</v>
      </c>
      <c r="G880" s="17" t="s">
        <v>2303</v>
      </c>
      <c r="H880" s="20" t="s">
        <v>5657</v>
      </c>
      <c r="I880" s="10" t="s">
        <v>6784</v>
      </c>
      <c r="J880" s="8" t="s">
        <v>6785</v>
      </c>
      <c r="K880" s="8" t="s">
        <v>6835</v>
      </c>
      <c r="L880" s="8" t="s">
        <v>27</v>
      </c>
      <c r="M880" s="11">
        <v>2003</v>
      </c>
      <c r="N880" s="11" t="s">
        <v>248</v>
      </c>
      <c r="O880" s="8" t="s">
        <v>29</v>
      </c>
      <c r="P880" s="8" t="s">
        <v>7127</v>
      </c>
      <c r="Q880" s="8" t="s">
        <v>7128</v>
      </c>
    </row>
    <row r="881" spans="1:17" s="8" customFormat="1" ht="12.75" x14ac:dyDescent="0.2">
      <c r="A881" s="8" t="s">
        <v>6739</v>
      </c>
      <c r="B881" s="8" t="s">
        <v>19</v>
      </c>
      <c r="C881" s="12" t="s">
        <v>6732</v>
      </c>
      <c r="D881" s="9" t="s">
        <v>68</v>
      </c>
      <c r="E881" s="9" t="s">
        <v>6733</v>
      </c>
      <c r="F881" s="9" t="s">
        <v>4919</v>
      </c>
      <c r="G881" s="8" t="s">
        <v>2303</v>
      </c>
      <c r="H881" s="8" t="s">
        <v>2304</v>
      </c>
      <c r="I881" s="10" t="s">
        <v>5662</v>
      </c>
      <c r="J881" s="8" t="s">
        <v>6694</v>
      </c>
      <c r="K881" s="8" t="s">
        <v>6694</v>
      </c>
      <c r="L881" s="8" t="s">
        <v>27</v>
      </c>
      <c r="M881" s="15">
        <v>2005</v>
      </c>
      <c r="N881" s="11" t="s">
        <v>421</v>
      </c>
      <c r="O881" s="8" t="s">
        <v>29</v>
      </c>
      <c r="P881" s="8" t="s">
        <v>6740</v>
      </c>
      <c r="Q881" s="8" t="s">
        <v>6741</v>
      </c>
    </row>
    <row r="882" spans="1:17" s="8" customFormat="1" ht="12.75" x14ac:dyDescent="0.2">
      <c r="A882" s="8" t="s">
        <v>6742</v>
      </c>
      <c r="B882" s="8" t="s">
        <v>19</v>
      </c>
      <c r="C882" s="12" t="s">
        <v>6732</v>
      </c>
      <c r="D882" s="9" t="s">
        <v>68</v>
      </c>
      <c r="E882" s="9" t="s">
        <v>6733</v>
      </c>
      <c r="F882" s="9" t="s">
        <v>4919</v>
      </c>
      <c r="G882" s="8" t="s">
        <v>2303</v>
      </c>
      <c r="H882" s="8" t="s">
        <v>2304</v>
      </c>
      <c r="I882" s="10" t="s">
        <v>5662</v>
      </c>
      <c r="J882" s="8" t="s">
        <v>6694</v>
      </c>
      <c r="K882" s="8" t="s">
        <v>6694</v>
      </c>
      <c r="L882" s="8" t="s">
        <v>27</v>
      </c>
      <c r="M882" s="15">
        <v>2005</v>
      </c>
      <c r="N882" s="11" t="s">
        <v>421</v>
      </c>
      <c r="O882" s="8" t="s">
        <v>29</v>
      </c>
      <c r="P882" s="8" t="s">
        <v>6743</v>
      </c>
      <c r="Q882" s="8" t="s">
        <v>6744</v>
      </c>
    </row>
    <row r="883" spans="1:17" s="8" customFormat="1" ht="12.75" x14ac:dyDescent="0.2">
      <c r="A883" s="11" t="s">
        <v>7135</v>
      </c>
      <c r="B883" s="8" t="s">
        <v>19</v>
      </c>
      <c r="C883" s="8" t="s">
        <v>6791</v>
      </c>
      <c r="D883" s="9" t="s">
        <v>6792</v>
      </c>
      <c r="E883" s="9" t="s">
        <v>6792</v>
      </c>
      <c r="F883" s="8" t="s">
        <v>2302</v>
      </c>
      <c r="G883" s="17" t="s">
        <v>2303</v>
      </c>
      <c r="H883" s="20" t="s">
        <v>5657</v>
      </c>
      <c r="I883" s="10" t="s">
        <v>6784</v>
      </c>
      <c r="J883" s="8" t="s">
        <v>6785</v>
      </c>
      <c r="K883" s="8" t="s">
        <v>6835</v>
      </c>
      <c r="L883" s="8" t="s">
        <v>27</v>
      </c>
      <c r="M883" s="11">
        <v>2003</v>
      </c>
      <c r="N883" s="11" t="s">
        <v>248</v>
      </c>
      <c r="O883" s="8" t="s">
        <v>29</v>
      </c>
      <c r="P883" s="8" t="s">
        <v>7136</v>
      </c>
      <c r="Q883" s="8" t="s">
        <v>7137</v>
      </c>
    </row>
    <row r="884" spans="1:17" s="8" customFormat="1" ht="12.75" x14ac:dyDescent="0.2">
      <c r="A884" s="8" t="s">
        <v>6758</v>
      </c>
      <c r="B884" s="8" t="s">
        <v>19</v>
      </c>
      <c r="C884" s="12" t="s">
        <v>6759</v>
      </c>
      <c r="D884" s="9" t="s">
        <v>68</v>
      </c>
      <c r="E884" s="9" t="s">
        <v>6760</v>
      </c>
      <c r="F884" s="9" t="s">
        <v>4919</v>
      </c>
      <c r="G884" s="8" t="s">
        <v>2303</v>
      </c>
      <c r="H884" s="8" t="s">
        <v>2304</v>
      </c>
      <c r="I884" s="10" t="s">
        <v>5662</v>
      </c>
      <c r="J884" s="8" t="s">
        <v>6694</v>
      </c>
      <c r="K884" s="8" t="s">
        <v>6694</v>
      </c>
      <c r="L884" s="8" t="s">
        <v>27</v>
      </c>
      <c r="M884" s="15">
        <v>2006</v>
      </c>
      <c r="N884" s="11" t="s">
        <v>1087</v>
      </c>
      <c r="O884" s="8" t="s">
        <v>29</v>
      </c>
      <c r="P884" s="8" t="s">
        <v>6761</v>
      </c>
      <c r="Q884" s="8" t="s">
        <v>6762</v>
      </c>
    </row>
    <row r="885" spans="1:17" s="8" customFormat="1" ht="12.75" x14ac:dyDescent="0.2">
      <c r="A885" s="8" t="s">
        <v>6745</v>
      </c>
      <c r="B885" s="8" t="s">
        <v>19</v>
      </c>
      <c r="C885" s="8" t="s">
        <v>6746</v>
      </c>
      <c r="D885" s="9" t="s">
        <v>5656</v>
      </c>
      <c r="E885" s="9" t="s">
        <v>5656</v>
      </c>
      <c r="F885" s="8" t="s">
        <v>2302</v>
      </c>
      <c r="G885" s="8" t="s">
        <v>2303</v>
      </c>
      <c r="H885" s="9" t="s">
        <v>5657</v>
      </c>
      <c r="I885" s="10" t="s">
        <v>5662</v>
      </c>
      <c r="J885" s="8" t="s">
        <v>6694</v>
      </c>
      <c r="K885" s="8" t="s">
        <v>6694</v>
      </c>
      <c r="L885" s="8" t="s">
        <v>27</v>
      </c>
      <c r="M885" s="15">
        <v>2005</v>
      </c>
      <c r="N885" s="11" t="s">
        <v>421</v>
      </c>
      <c r="O885" s="8" t="s">
        <v>29</v>
      </c>
      <c r="P885" s="8" t="s">
        <v>6747</v>
      </c>
      <c r="Q885" s="8" t="s">
        <v>6748</v>
      </c>
    </row>
    <row r="886" spans="1:17" s="8" customFormat="1" ht="12.75" x14ac:dyDescent="0.2">
      <c r="A886" s="11" t="s">
        <v>7150</v>
      </c>
      <c r="B886" s="8" t="s">
        <v>19</v>
      </c>
      <c r="C886" s="8" t="s">
        <v>2280</v>
      </c>
      <c r="D886" s="9" t="s">
        <v>6806</v>
      </c>
      <c r="E886" s="9" t="s">
        <v>6806</v>
      </c>
      <c r="F886" s="8" t="s">
        <v>2302</v>
      </c>
      <c r="G886" s="17" t="s">
        <v>2303</v>
      </c>
      <c r="H886" s="20" t="s">
        <v>6806</v>
      </c>
      <c r="I886" s="10" t="s">
        <v>6784</v>
      </c>
      <c r="J886" s="8" t="s">
        <v>6785</v>
      </c>
      <c r="K886" s="8" t="s">
        <v>6797</v>
      </c>
      <c r="L886" s="8" t="s">
        <v>27</v>
      </c>
      <c r="M886" s="11">
        <v>1980</v>
      </c>
      <c r="N886" s="11" t="s">
        <v>6807</v>
      </c>
      <c r="O886" s="8" t="s">
        <v>29</v>
      </c>
      <c r="P886" s="8" t="s">
        <v>7151</v>
      </c>
      <c r="Q886" s="8" t="s">
        <v>7152</v>
      </c>
    </row>
    <row r="887" spans="1:17" s="8" customFormat="1" ht="12.75" x14ac:dyDescent="0.2">
      <c r="A887" s="8" t="s">
        <v>6749</v>
      </c>
      <c r="B887" s="8" t="s">
        <v>19</v>
      </c>
      <c r="C887" s="8" t="s">
        <v>6746</v>
      </c>
      <c r="D887" s="9" t="s">
        <v>5656</v>
      </c>
      <c r="E887" s="9" t="s">
        <v>5656</v>
      </c>
      <c r="F887" s="8" t="s">
        <v>2302</v>
      </c>
      <c r="G887" s="8" t="s">
        <v>2303</v>
      </c>
      <c r="H887" s="9" t="s">
        <v>5657</v>
      </c>
      <c r="I887" s="10" t="s">
        <v>5662</v>
      </c>
      <c r="J887" s="8" t="s">
        <v>6694</v>
      </c>
      <c r="K887" s="8" t="s">
        <v>6694</v>
      </c>
      <c r="L887" s="8" t="s">
        <v>27</v>
      </c>
      <c r="M887" s="15">
        <v>2005</v>
      </c>
      <c r="N887" s="11" t="s">
        <v>421</v>
      </c>
      <c r="O887" s="8" t="s">
        <v>29</v>
      </c>
      <c r="P887" s="8" t="s">
        <v>6750</v>
      </c>
      <c r="Q887" s="8" t="s">
        <v>6751</v>
      </c>
    </row>
    <row r="888" spans="1:17" s="8" customFormat="1" ht="12.75" x14ac:dyDescent="0.2">
      <c r="A888" s="8" t="s">
        <v>2723</v>
      </c>
      <c r="B888" s="8" t="s">
        <v>19</v>
      </c>
      <c r="C888" s="12" t="s">
        <v>2300</v>
      </c>
      <c r="D888" s="9" t="s">
        <v>68</v>
      </c>
      <c r="E888" s="9" t="s">
        <v>2301</v>
      </c>
      <c r="F888" s="8" t="s">
        <v>2302</v>
      </c>
      <c r="G888" s="8" t="s">
        <v>2303</v>
      </c>
      <c r="H888" s="8" t="s">
        <v>2304</v>
      </c>
      <c r="I888" s="10" t="s">
        <v>25</v>
      </c>
      <c r="J888" s="8" t="s">
        <v>26</v>
      </c>
      <c r="K888" s="8" t="s">
        <v>26</v>
      </c>
      <c r="L888" s="8" t="s">
        <v>27</v>
      </c>
      <c r="M888" s="10">
        <v>2007</v>
      </c>
      <c r="N888" s="11" t="s">
        <v>1106</v>
      </c>
      <c r="O888" s="8" t="s">
        <v>29</v>
      </c>
      <c r="P888" s="8" t="s">
        <v>2724</v>
      </c>
      <c r="Q888" s="8" t="s">
        <v>2725</v>
      </c>
    </row>
    <row r="889" spans="1:17" s="8" customFormat="1" ht="12.75" x14ac:dyDescent="0.2">
      <c r="A889" s="8" t="s">
        <v>2726</v>
      </c>
      <c r="B889" s="8" t="s">
        <v>19</v>
      </c>
      <c r="C889" s="12" t="s">
        <v>2300</v>
      </c>
      <c r="D889" s="9" t="s">
        <v>68</v>
      </c>
      <c r="E889" s="9" t="s">
        <v>2301</v>
      </c>
      <c r="F889" s="8" t="s">
        <v>2302</v>
      </c>
      <c r="G889" s="8" t="s">
        <v>2303</v>
      </c>
      <c r="H889" s="8" t="s">
        <v>2304</v>
      </c>
      <c r="I889" s="10" t="s">
        <v>25</v>
      </c>
      <c r="J889" s="8" t="s">
        <v>26</v>
      </c>
      <c r="K889" s="8" t="s">
        <v>26</v>
      </c>
      <c r="L889" s="8" t="s">
        <v>27</v>
      </c>
      <c r="M889" s="10">
        <v>2007</v>
      </c>
      <c r="N889" s="11" t="s">
        <v>1106</v>
      </c>
      <c r="O889" s="8" t="s">
        <v>29</v>
      </c>
      <c r="P889" s="8" t="s">
        <v>2727</v>
      </c>
      <c r="Q889" s="8" t="s">
        <v>2728</v>
      </c>
    </row>
    <row r="890" spans="1:17" s="8" customFormat="1" ht="12.75" x14ac:dyDescent="0.2">
      <c r="A890" s="8" t="s">
        <v>2781</v>
      </c>
      <c r="B890" s="8" t="s">
        <v>19</v>
      </c>
      <c r="C890" s="8" t="s">
        <v>2782</v>
      </c>
      <c r="D890" s="9" t="s">
        <v>2323</v>
      </c>
      <c r="E890" s="9" t="s">
        <v>2323</v>
      </c>
      <c r="F890" s="8" t="s">
        <v>2302</v>
      </c>
      <c r="G890" s="8" t="s">
        <v>2303</v>
      </c>
      <c r="H890" s="9" t="s">
        <v>2323</v>
      </c>
      <c r="I890" s="10" t="s">
        <v>25</v>
      </c>
      <c r="J890" s="8" t="s">
        <v>114</v>
      </c>
      <c r="K890" s="8" t="s">
        <v>2783</v>
      </c>
      <c r="L890" s="8" t="s">
        <v>27</v>
      </c>
      <c r="M890" s="10">
        <v>2011</v>
      </c>
      <c r="N890" s="13">
        <v>40848</v>
      </c>
      <c r="O890" s="8" t="s">
        <v>29</v>
      </c>
      <c r="P890" s="8" t="s">
        <v>2784</v>
      </c>
      <c r="Q890" s="8" t="s">
        <v>2785</v>
      </c>
    </row>
    <row r="891" spans="1:17" s="8" customFormat="1" ht="12.75" x14ac:dyDescent="0.2">
      <c r="A891" s="8" t="s">
        <v>2786</v>
      </c>
      <c r="B891" s="8" t="s">
        <v>19</v>
      </c>
      <c r="C891" s="8" t="s">
        <v>2782</v>
      </c>
      <c r="D891" s="9" t="s">
        <v>2323</v>
      </c>
      <c r="E891" s="9" t="s">
        <v>2323</v>
      </c>
      <c r="F891" s="8" t="s">
        <v>2302</v>
      </c>
      <c r="G891" s="8" t="s">
        <v>2303</v>
      </c>
      <c r="H891" s="9" t="s">
        <v>2323</v>
      </c>
      <c r="I891" s="10" t="s">
        <v>25</v>
      </c>
      <c r="J891" s="8" t="s">
        <v>114</v>
      </c>
      <c r="K891" s="8" t="s">
        <v>2783</v>
      </c>
      <c r="L891" s="8" t="s">
        <v>27</v>
      </c>
      <c r="M891" s="10">
        <v>2011</v>
      </c>
      <c r="N891" s="13">
        <v>40848</v>
      </c>
      <c r="O891" s="8" t="s">
        <v>29</v>
      </c>
      <c r="P891" s="8" t="s">
        <v>2787</v>
      </c>
      <c r="Q891" s="8" t="s">
        <v>2788</v>
      </c>
    </row>
    <row r="892" spans="1:17" s="8" customFormat="1" ht="12.75" x14ac:dyDescent="0.2">
      <c r="A892" s="8" t="s">
        <v>2789</v>
      </c>
      <c r="B892" s="8" t="s">
        <v>19</v>
      </c>
      <c r="C892" s="8" t="s">
        <v>2782</v>
      </c>
      <c r="D892" s="9" t="s">
        <v>2323</v>
      </c>
      <c r="E892" s="9" t="s">
        <v>2323</v>
      </c>
      <c r="F892" s="8" t="s">
        <v>2302</v>
      </c>
      <c r="G892" s="8" t="s">
        <v>2303</v>
      </c>
      <c r="H892" s="9" t="s">
        <v>2323</v>
      </c>
      <c r="I892" s="10" t="s">
        <v>25</v>
      </c>
      <c r="J892" s="8" t="s">
        <v>114</v>
      </c>
      <c r="K892" s="8" t="s">
        <v>2783</v>
      </c>
      <c r="L892" s="8" t="s">
        <v>27</v>
      </c>
      <c r="M892" s="10">
        <v>2011</v>
      </c>
      <c r="N892" s="13">
        <v>40848</v>
      </c>
      <c r="O892" s="8" t="s">
        <v>29</v>
      </c>
      <c r="P892" s="8" t="s">
        <v>2790</v>
      </c>
      <c r="Q892" s="8" t="s">
        <v>2791</v>
      </c>
    </row>
    <row r="893" spans="1:17" s="8" customFormat="1" ht="12.75" x14ac:dyDescent="0.2">
      <c r="A893" s="8" t="s">
        <v>2792</v>
      </c>
      <c r="B893" s="8" t="s">
        <v>19</v>
      </c>
      <c r="C893" s="8" t="s">
        <v>2782</v>
      </c>
      <c r="D893" s="9" t="s">
        <v>2323</v>
      </c>
      <c r="E893" s="9" t="s">
        <v>2323</v>
      </c>
      <c r="F893" s="8" t="s">
        <v>2302</v>
      </c>
      <c r="G893" s="8" t="s">
        <v>2303</v>
      </c>
      <c r="H893" s="9" t="s">
        <v>2323</v>
      </c>
      <c r="I893" s="10" t="s">
        <v>25</v>
      </c>
      <c r="J893" s="8" t="s">
        <v>114</v>
      </c>
      <c r="K893" s="8" t="s">
        <v>2783</v>
      </c>
      <c r="L893" s="8" t="s">
        <v>27</v>
      </c>
      <c r="M893" s="10">
        <v>2011</v>
      </c>
      <c r="N893" s="13">
        <v>40848</v>
      </c>
      <c r="O893" s="8" t="s">
        <v>29</v>
      </c>
      <c r="P893" s="8" t="s">
        <v>2793</v>
      </c>
      <c r="Q893" s="8" t="s">
        <v>2794</v>
      </c>
    </row>
    <row r="894" spans="1:17" s="8" customFormat="1" ht="12.75" x14ac:dyDescent="0.2">
      <c r="A894" s="8" t="s">
        <v>2795</v>
      </c>
      <c r="B894" s="8" t="s">
        <v>19</v>
      </c>
      <c r="C894" s="8" t="s">
        <v>2782</v>
      </c>
      <c r="D894" s="9" t="s">
        <v>2323</v>
      </c>
      <c r="E894" s="9" t="s">
        <v>2323</v>
      </c>
      <c r="F894" s="8" t="s">
        <v>2302</v>
      </c>
      <c r="G894" s="8" t="s">
        <v>2303</v>
      </c>
      <c r="H894" s="9" t="s">
        <v>2323</v>
      </c>
      <c r="I894" s="10" t="s">
        <v>25</v>
      </c>
      <c r="J894" s="8" t="s">
        <v>114</v>
      </c>
      <c r="K894" s="8" t="s">
        <v>2783</v>
      </c>
      <c r="L894" s="8" t="s">
        <v>27</v>
      </c>
      <c r="M894" s="10">
        <v>2011</v>
      </c>
      <c r="N894" s="13">
        <v>40848</v>
      </c>
      <c r="O894" s="8" t="s">
        <v>29</v>
      </c>
      <c r="P894" s="8" t="s">
        <v>2796</v>
      </c>
      <c r="Q894" s="8" t="s">
        <v>2797</v>
      </c>
    </row>
    <row r="895" spans="1:17" s="8" customFormat="1" ht="12.75" x14ac:dyDescent="0.2">
      <c r="A895" s="8" t="s">
        <v>2798</v>
      </c>
      <c r="B895" s="8" t="s">
        <v>19</v>
      </c>
      <c r="C895" s="8" t="s">
        <v>2782</v>
      </c>
      <c r="D895" s="9" t="s">
        <v>2323</v>
      </c>
      <c r="E895" s="9" t="s">
        <v>2323</v>
      </c>
      <c r="F895" s="8" t="s">
        <v>2302</v>
      </c>
      <c r="G895" s="8" t="s">
        <v>2303</v>
      </c>
      <c r="H895" s="9" t="s">
        <v>2323</v>
      </c>
      <c r="I895" s="10" t="s">
        <v>25</v>
      </c>
      <c r="J895" s="8" t="s">
        <v>114</v>
      </c>
      <c r="K895" s="8" t="s">
        <v>2783</v>
      </c>
      <c r="L895" s="8" t="s">
        <v>27</v>
      </c>
      <c r="M895" s="10">
        <v>2011</v>
      </c>
      <c r="N895" s="13">
        <v>40848</v>
      </c>
      <c r="O895" s="8" t="s">
        <v>29</v>
      </c>
      <c r="P895" s="8" t="s">
        <v>2799</v>
      </c>
      <c r="Q895" s="8" t="s">
        <v>2800</v>
      </c>
    </row>
    <row r="896" spans="1:17" s="8" customFormat="1" ht="12.75" x14ac:dyDescent="0.2">
      <c r="A896" s="8" t="s">
        <v>2801</v>
      </c>
      <c r="B896" s="8" t="s">
        <v>19</v>
      </c>
      <c r="C896" s="8" t="s">
        <v>2782</v>
      </c>
      <c r="D896" s="9" t="s">
        <v>2323</v>
      </c>
      <c r="E896" s="9" t="s">
        <v>2323</v>
      </c>
      <c r="F896" s="8" t="s">
        <v>2302</v>
      </c>
      <c r="G896" s="8" t="s">
        <v>2303</v>
      </c>
      <c r="H896" s="9" t="s">
        <v>2323</v>
      </c>
      <c r="I896" s="10" t="s">
        <v>25</v>
      </c>
      <c r="J896" s="8" t="s">
        <v>114</v>
      </c>
      <c r="K896" s="8" t="s">
        <v>2783</v>
      </c>
      <c r="L896" s="8" t="s">
        <v>27</v>
      </c>
      <c r="M896" s="10">
        <v>2011</v>
      </c>
      <c r="N896" s="13">
        <v>40848</v>
      </c>
      <c r="O896" s="8" t="s">
        <v>29</v>
      </c>
      <c r="P896" s="8" t="s">
        <v>2802</v>
      </c>
      <c r="Q896" s="8" t="s">
        <v>2803</v>
      </c>
    </row>
    <row r="897" spans="1:17" s="8" customFormat="1" ht="12.75" x14ac:dyDescent="0.2">
      <c r="A897" s="8" t="s">
        <v>2804</v>
      </c>
      <c r="B897" s="8" t="s">
        <v>19</v>
      </c>
      <c r="C897" s="8" t="s">
        <v>2782</v>
      </c>
      <c r="D897" s="9" t="s">
        <v>2323</v>
      </c>
      <c r="E897" s="9" t="s">
        <v>2323</v>
      </c>
      <c r="F897" s="8" t="s">
        <v>2302</v>
      </c>
      <c r="G897" s="8" t="s">
        <v>2303</v>
      </c>
      <c r="H897" s="9" t="s">
        <v>2323</v>
      </c>
      <c r="I897" s="10" t="s">
        <v>25</v>
      </c>
      <c r="J897" s="8" t="s">
        <v>114</v>
      </c>
      <c r="K897" s="8" t="s">
        <v>2783</v>
      </c>
      <c r="L897" s="8" t="s">
        <v>27</v>
      </c>
      <c r="M897" s="10">
        <v>2012</v>
      </c>
      <c r="N897" s="13">
        <v>40969</v>
      </c>
      <c r="O897" s="8" t="s">
        <v>29</v>
      </c>
      <c r="P897" s="8" t="s">
        <v>2805</v>
      </c>
      <c r="Q897" s="8" t="s">
        <v>2806</v>
      </c>
    </row>
    <row r="898" spans="1:17" s="8" customFormat="1" ht="12.75" x14ac:dyDescent="0.2">
      <c r="A898" s="8" t="s">
        <v>2807</v>
      </c>
      <c r="B898" s="8" t="s">
        <v>19</v>
      </c>
      <c r="C898" s="8" t="s">
        <v>2782</v>
      </c>
      <c r="D898" s="9" t="s">
        <v>2323</v>
      </c>
      <c r="E898" s="9" t="s">
        <v>2323</v>
      </c>
      <c r="F898" s="8" t="s">
        <v>2302</v>
      </c>
      <c r="G898" s="8" t="s">
        <v>2303</v>
      </c>
      <c r="H898" s="9" t="s">
        <v>2323</v>
      </c>
      <c r="I898" s="10" t="s">
        <v>25</v>
      </c>
      <c r="J898" s="8" t="s">
        <v>114</v>
      </c>
      <c r="K898" s="8" t="s">
        <v>2783</v>
      </c>
      <c r="L898" s="8" t="s">
        <v>27</v>
      </c>
      <c r="M898" s="10">
        <v>2012</v>
      </c>
      <c r="N898" s="13">
        <v>40969</v>
      </c>
      <c r="O898" s="8" t="s">
        <v>29</v>
      </c>
      <c r="P898" s="8" t="s">
        <v>2808</v>
      </c>
      <c r="Q898" s="8" t="s">
        <v>2809</v>
      </c>
    </row>
    <row r="899" spans="1:17" s="8" customFormat="1" ht="12.75" x14ac:dyDescent="0.2">
      <c r="A899" s="8" t="s">
        <v>2810</v>
      </c>
      <c r="B899" s="8" t="s">
        <v>19</v>
      </c>
      <c r="C899" s="8" t="s">
        <v>2782</v>
      </c>
      <c r="D899" s="9" t="s">
        <v>2323</v>
      </c>
      <c r="E899" s="9" t="s">
        <v>2323</v>
      </c>
      <c r="F899" s="8" t="s">
        <v>2302</v>
      </c>
      <c r="G899" s="8" t="s">
        <v>2303</v>
      </c>
      <c r="H899" s="9" t="s">
        <v>2323</v>
      </c>
      <c r="I899" s="10" t="s">
        <v>25</v>
      </c>
      <c r="J899" s="8" t="s">
        <v>114</v>
      </c>
      <c r="K899" s="8" t="s">
        <v>2783</v>
      </c>
      <c r="L899" s="8" t="s">
        <v>27</v>
      </c>
      <c r="M899" s="10">
        <v>2012</v>
      </c>
      <c r="N899" s="13">
        <v>40969</v>
      </c>
      <c r="O899" s="8" t="s">
        <v>29</v>
      </c>
      <c r="P899" s="8" t="s">
        <v>2811</v>
      </c>
      <c r="Q899" s="8" t="s">
        <v>2812</v>
      </c>
    </row>
    <row r="900" spans="1:17" s="8" customFormat="1" ht="12.75" x14ac:dyDescent="0.2">
      <c r="A900" s="8" t="s">
        <v>2813</v>
      </c>
      <c r="B900" s="8" t="s">
        <v>19</v>
      </c>
      <c r="C900" s="8" t="s">
        <v>2782</v>
      </c>
      <c r="D900" s="9" t="s">
        <v>2323</v>
      </c>
      <c r="E900" s="9" t="s">
        <v>2323</v>
      </c>
      <c r="F900" s="8" t="s">
        <v>2302</v>
      </c>
      <c r="G900" s="8" t="s">
        <v>2303</v>
      </c>
      <c r="H900" s="9" t="s">
        <v>2323</v>
      </c>
      <c r="I900" s="10" t="s">
        <v>25</v>
      </c>
      <c r="J900" s="8" t="s">
        <v>114</v>
      </c>
      <c r="K900" s="8" t="s">
        <v>2783</v>
      </c>
      <c r="L900" s="8" t="s">
        <v>27</v>
      </c>
      <c r="M900" s="10">
        <v>2012</v>
      </c>
      <c r="N900" s="13">
        <v>40969</v>
      </c>
      <c r="O900" s="8" t="s">
        <v>29</v>
      </c>
      <c r="P900" s="8" t="s">
        <v>2814</v>
      </c>
      <c r="Q900" s="8" t="s">
        <v>2815</v>
      </c>
    </row>
    <row r="901" spans="1:17" s="8" customFormat="1" ht="12.75" x14ac:dyDescent="0.2">
      <c r="A901" s="8" t="s">
        <v>2816</v>
      </c>
      <c r="B901" s="8" t="s">
        <v>19</v>
      </c>
      <c r="C901" s="8" t="s">
        <v>2782</v>
      </c>
      <c r="D901" s="9" t="s">
        <v>2323</v>
      </c>
      <c r="E901" s="9" t="s">
        <v>2323</v>
      </c>
      <c r="F901" s="8" t="s">
        <v>2302</v>
      </c>
      <c r="G901" s="8" t="s">
        <v>2303</v>
      </c>
      <c r="H901" s="9" t="s">
        <v>2323</v>
      </c>
      <c r="I901" s="10" t="s">
        <v>25</v>
      </c>
      <c r="J901" s="8" t="s">
        <v>114</v>
      </c>
      <c r="K901" s="8" t="s">
        <v>2783</v>
      </c>
      <c r="L901" s="8" t="s">
        <v>27</v>
      </c>
      <c r="M901" s="10">
        <v>2012</v>
      </c>
      <c r="N901" s="13">
        <v>40969</v>
      </c>
      <c r="O901" s="8" t="s">
        <v>29</v>
      </c>
      <c r="P901" s="8" t="s">
        <v>2817</v>
      </c>
      <c r="Q901" s="8" t="s">
        <v>2818</v>
      </c>
    </row>
    <row r="902" spans="1:17" s="8" customFormat="1" ht="12.75" x14ac:dyDescent="0.2">
      <c r="A902" s="8" t="s">
        <v>2819</v>
      </c>
      <c r="B902" s="8" t="s">
        <v>19</v>
      </c>
      <c r="C902" s="8" t="s">
        <v>2782</v>
      </c>
      <c r="D902" s="9" t="s">
        <v>2323</v>
      </c>
      <c r="E902" s="9" t="s">
        <v>2323</v>
      </c>
      <c r="F902" s="8" t="s">
        <v>2302</v>
      </c>
      <c r="G902" s="8" t="s">
        <v>2303</v>
      </c>
      <c r="H902" s="9" t="s">
        <v>2323</v>
      </c>
      <c r="I902" s="10" t="s">
        <v>25</v>
      </c>
      <c r="J902" s="8" t="s">
        <v>114</v>
      </c>
      <c r="K902" s="8" t="s">
        <v>2783</v>
      </c>
      <c r="L902" s="8" t="s">
        <v>27</v>
      </c>
      <c r="M902" s="10">
        <v>2012</v>
      </c>
      <c r="N902" s="13">
        <v>40969</v>
      </c>
      <c r="O902" s="8" t="s">
        <v>29</v>
      </c>
      <c r="P902" s="8" t="s">
        <v>2820</v>
      </c>
      <c r="Q902" s="8" t="s">
        <v>2821</v>
      </c>
    </row>
    <row r="903" spans="1:17" s="8" customFormat="1" ht="12.75" x14ac:dyDescent="0.2">
      <c r="A903" s="8" t="s">
        <v>2822</v>
      </c>
      <c r="B903" s="8" t="s">
        <v>19</v>
      </c>
      <c r="C903" s="8" t="s">
        <v>2782</v>
      </c>
      <c r="D903" s="9" t="s">
        <v>2323</v>
      </c>
      <c r="E903" s="9" t="s">
        <v>2323</v>
      </c>
      <c r="F903" s="8" t="s">
        <v>2302</v>
      </c>
      <c r="G903" s="8" t="s">
        <v>2303</v>
      </c>
      <c r="H903" s="9" t="s">
        <v>2323</v>
      </c>
      <c r="I903" s="10" t="s">
        <v>25</v>
      </c>
      <c r="J903" s="8" t="s">
        <v>114</v>
      </c>
      <c r="K903" s="8" t="s">
        <v>2783</v>
      </c>
      <c r="L903" s="8" t="s">
        <v>27</v>
      </c>
      <c r="M903" s="10">
        <v>2012</v>
      </c>
      <c r="N903" s="13">
        <v>40969</v>
      </c>
      <c r="O903" s="8" t="s">
        <v>29</v>
      </c>
      <c r="P903" s="8" t="s">
        <v>2823</v>
      </c>
      <c r="Q903" s="8" t="s">
        <v>2824</v>
      </c>
    </row>
    <row r="904" spans="1:17" s="8" customFormat="1" ht="12.75" x14ac:dyDescent="0.2">
      <c r="A904" s="8" t="s">
        <v>2825</v>
      </c>
      <c r="B904" s="8" t="s">
        <v>19</v>
      </c>
      <c r="C904" s="8" t="s">
        <v>2782</v>
      </c>
      <c r="D904" s="9" t="s">
        <v>2323</v>
      </c>
      <c r="E904" s="9" t="s">
        <v>2323</v>
      </c>
      <c r="F904" s="8" t="s">
        <v>2302</v>
      </c>
      <c r="G904" s="8" t="s">
        <v>2303</v>
      </c>
      <c r="H904" s="9" t="s">
        <v>2323</v>
      </c>
      <c r="I904" s="10" t="s">
        <v>25</v>
      </c>
      <c r="J904" s="8" t="s">
        <v>114</v>
      </c>
      <c r="K904" s="8" t="s">
        <v>2783</v>
      </c>
      <c r="L904" s="8" t="s">
        <v>27</v>
      </c>
      <c r="M904" s="10">
        <v>2012</v>
      </c>
      <c r="N904" s="13">
        <v>40969</v>
      </c>
      <c r="O904" s="8" t="s">
        <v>29</v>
      </c>
      <c r="P904" s="8" t="s">
        <v>2826</v>
      </c>
      <c r="Q904" s="8" t="s">
        <v>2827</v>
      </c>
    </row>
    <row r="905" spans="1:17" s="8" customFormat="1" ht="12.75" x14ac:dyDescent="0.2">
      <c r="A905" s="8" t="s">
        <v>2828</v>
      </c>
      <c r="B905" s="8" t="s">
        <v>19</v>
      </c>
      <c r="C905" s="8" t="s">
        <v>2782</v>
      </c>
      <c r="D905" s="9" t="s">
        <v>2323</v>
      </c>
      <c r="E905" s="9" t="s">
        <v>2323</v>
      </c>
      <c r="F905" s="8" t="s">
        <v>2302</v>
      </c>
      <c r="G905" s="8" t="s">
        <v>2303</v>
      </c>
      <c r="H905" s="9" t="s">
        <v>2323</v>
      </c>
      <c r="I905" s="10" t="s">
        <v>25</v>
      </c>
      <c r="J905" s="8" t="s">
        <v>114</v>
      </c>
      <c r="K905" s="8" t="s">
        <v>2783</v>
      </c>
      <c r="L905" s="8" t="s">
        <v>27</v>
      </c>
      <c r="M905" s="10">
        <v>2012</v>
      </c>
      <c r="N905" s="13">
        <v>40969</v>
      </c>
      <c r="O905" s="8" t="s">
        <v>29</v>
      </c>
      <c r="P905" s="8" t="s">
        <v>2829</v>
      </c>
      <c r="Q905" s="8" t="s">
        <v>2830</v>
      </c>
    </row>
    <row r="906" spans="1:17" s="8" customFormat="1" ht="12.75" x14ac:dyDescent="0.2">
      <c r="A906" s="8" t="s">
        <v>2831</v>
      </c>
      <c r="B906" s="8" t="s">
        <v>19</v>
      </c>
      <c r="C906" s="8" t="s">
        <v>2782</v>
      </c>
      <c r="D906" s="9" t="s">
        <v>2323</v>
      </c>
      <c r="E906" s="9" t="s">
        <v>2323</v>
      </c>
      <c r="F906" s="8" t="s">
        <v>2302</v>
      </c>
      <c r="G906" s="8" t="s">
        <v>2303</v>
      </c>
      <c r="H906" s="9" t="s">
        <v>2323</v>
      </c>
      <c r="I906" s="10" t="s">
        <v>25</v>
      </c>
      <c r="J906" s="8" t="s">
        <v>114</v>
      </c>
      <c r="K906" s="8" t="s">
        <v>2783</v>
      </c>
      <c r="L906" s="8" t="s">
        <v>27</v>
      </c>
      <c r="M906" s="10">
        <v>2012</v>
      </c>
      <c r="N906" s="13">
        <v>40969</v>
      </c>
      <c r="O906" s="8" t="s">
        <v>29</v>
      </c>
      <c r="P906" s="8" t="s">
        <v>2832</v>
      </c>
      <c r="Q906" s="8" t="s">
        <v>2833</v>
      </c>
    </row>
    <row r="907" spans="1:17" s="8" customFormat="1" ht="12.75" x14ac:dyDescent="0.2">
      <c r="A907" s="8" t="s">
        <v>2834</v>
      </c>
      <c r="B907" s="8" t="s">
        <v>19</v>
      </c>
      <c r="C907" s="8" t="s">
        <v>2782</v>
      </c>
      <c r="D907" s="9" t="s">
        <v>2323</v>
      </c>
      <c r="E907" s="9" t="s">
        <v>2323</v>
      </c>
      <c r="F907" s="8" t="s">
        <v>2302</v>
      </c>
      <c r="G907" s="8" t="s">
        <v>2303</v>
      </c>
      <c r="H907" s="9" t="s">
        <v>2323</v>
      </c>
      <c r="I907" s="10" t="s">
        <v>25</v>
      </c>
      <c r="J907" s="8" t="s">
        <v>114</v>
      </c>
      <c r="K907" s="8" t="s">
        <v>2783</v>
      </c>
      <c r="L907" s="8" t="s">
        <v>27</v>
      </c>
      <c r="M907" s="10">
        <v>2012</v>
      </c>
      <c r="N907" s="13">
        <v>40969</v>
      </c>
      <c r="O907" s="8" t="s">
        <v>29</v>
      </c>
      <c r="P907" s="8" t="s">
        <v>2835</v>
      </c>
      <c r="Q907" s="8" t="s">
        <v>2836</v>
      </c>
    </row>
    <row r="908" spans="1:17" s="8" customFormat="1" ht="12.75" x14ac:dyDescent="0.2">
      <c r="A908" s="8" t="s">
        <v>2837</v>
      </c>
      <c r="B908" s="8" t="s">
        <v>19</v>
      </c>
      <c r="C908" s="8" t="s">
        <v>2782</v>
      </c>
      <c r="D908" s="9" t="s">
        <v>2323</v>
      </c>
      <c r="E908" s="9" t="s">
        <v>2323</v>
      </c>
      <c r="F908" s="8" t="s">
        <v>2302</v>
      </c>
      <c r="G908" s="8" t="s">
        <v>2303</v>
      </c>
      <c r="H908" s="9" t="s">
        <v>2323</v>
      </c>
      <c r="I908" s="10" t="s">
        <v>25</v>
      </c>
      <c r="J908" s="8" t="s">
        <v>114</v>
      </c>
      <c r="K908" s="8" t="s">
        <v>2783</v>
      </c>
      <c r="L908" s="8" t="s">
        <v>27</v>
      </c>
      <c r="M908" s="10">
        <v>2012</v>
      </c>
      <c r="N908" s="13">
        <v>40969</v>
      </c>
      <c r="O908" s="8" t="s">
        <v>29</v>
      </c>
      <c r="P908" s="8" t="s">
        <v>2838</v>
      </c>
      <c r="Q908" s="8" t="s">
        <v>2839</v>
      </c>
    </row>
    <row r="909" spans="1:17" s="8" customFormat="1" ht="12.75" x14ac:dyDescent="0.2">
      <c r="A909" s="8" t="s">
        <v>2840</v>
      </c>
      <c r="B909" s="8" t="s">
        <v>19</v>
      </c>
      <c r="C909" s="8" t="s">
        <v>2782</v>
      </c>
      <c r="D909" s="9" t="s">
        <v>2323</v>
      </c>
      <c r="E909" s="9" t="s">
        <v>2323</v>
      </c>
      <c r="F909" s="8" t="s">
        <v>2302</v>
      </c>
      <c r="G909" s="8" t="s">
        <v>2303</v>
      </c>
      <c r="H909" s="9" t="s">
        <v>2323</v>
      </c>
      <c r="I909" s="10" t="s">
        <v>25</v>
      </c>
      <c r="J909" s="8" t="s">
        <v>114</v>
      </c>
      <c r="K909" s="8" t="s">
        <v>2783</v>
      </c>
      <c r="L909" s="8" t="s">
        <v>27</v>
      </c>
      <c r="M909" s="10">
        <v>2012</v>
      </c>
      <c r="N909" s="13">
        <v>40969</v>
      </c>
      <c r="O909" s="8" t="s">
        <v>29</v>
      </c>
      <c r="P909" s="8" t="s">
        <v>2841</v>
      </c>
      <c r="Q909" s="8" t="s">
        <v>2842</v>
      </c>
    </row>
    <row r="910" spans="1:17" s="8" customFormat="1" ht="12.75" x14ac:dyDescent="0.2">
      <c r="A910" s="8" t="s">
        <v>2843</v>
      </c>
      <c r="B910" s="8" t="s">
        <v>19</v>
      </c>
      <c r="C910" s="8" t="s">
        <v>2782</v>
      </c>
      <c r="D910" s="9" t="s">
        <v>2323</v>
      </c>
      <c r="E910" s="9" t="s">
        <v>2323</v>
      </c>
      <c r="F910" s="8" t="s">
        <v>2302</v>
      </c>
      <c r="G910" s="8" t="s">
        <v>2303</v>
      </c>
      <c r="H910" s="9" t="s">
        <v>2323</v>
      </c>
      <c r="I910" s="10" t="s">
        <v>25</v>
      </c>
      <c r="J910" s="8" t="s">
        <v>114</v>
      </c>
      <c r="K910" s="8" t="s">
        <v>2783</v>
      </c>
      <c r="L910" s="8" t="s">
        <v>27</v>
      </c>
      <c r="M910" s="10">
        <v>2012</v>
      </c>
      <c r="N910" s="13">
        <v>40969</v>
      </c>
      <c r="O910" s="8" t="s">
        <v>29</v>
      </c>
      <c r="P910" s="8" t="s">
        <v>2844</v>
      </c>
      <c r="Q910" s="8" t="s">
        <v>2845</v>
      </c>
    </row>
    <row r="911" spans="1:17" s="8" customFormat="1" ht="12.75" x14ac:dyDescent="0.2">
      <c r="A911" s="8" t="s">
        <v>2846</v>
      </c>
      <c r="B911" s="8" t="s">
        <v>19</v>
      </c>
      <c r="C911" s="8" t="s">
        <v>2782</v>
      </c>
      <c r="D911" s="9" t="s">
        <v>2323</v>
      </c>
      <c r="E911" s="9" t="s">
        <v>2323</v>
      </c>
      <c r="F911" s="8" t="s">
        <v>2302</v>
      </c>
      <c r="G911" s="8" t="s">
        <v>2303</v>
      </c>
      <c r="H911" s="9" t="s">
        <v>2323</v>
      </c>
      <c r="I911" s="10" t="s">
        <v>25</v>
      </c>
      <c r="J911" s="8" t="s">
        <v>114</v>
      </c>
      <c r="K911" s="8" t="s">
        <v>2783</v>
      </c>
      <c r="L911" s="8" t="s">
        <v>27</v>
      </c>
      <c r="M911" s="10">
        <v>2012</v>
      </c>
      <c r="N911" s="13">
        <v>40969</v>
      </c>
      <c r="O911" s="8" t="s">
        <v>29</v>
      </c>
      <c r="P911" s="8" t="s">
        <v>2847</v>
      </c>
      <c r="Q911" s="8" t="s">
        <v>2848</v>
      </c>
    </row>
    <row r="912" spans="1:17" s="8" customFormat="1" ht="12.75" x14ac:dyDescent="0.2">
      <c r="A912" s="8" t="s">
        <v>5520</v>
      </c>
      <c r="B912" s="8" t="s">
        <v>19</v>
      </c>
      <c r="C912" s="8" t="s">
        <v>5521</v>
      </c>
      <c r="D912" s="9" t="s">
        <v>2323</v>
      </c>
      <c r="E912" s="9" t="s">
        <v>2323</v>
      </c>
      <c r="F912" s="8" t="s">
        <v>2302</v>
      </c>
      <c r="G912" s="16" t="s">
        <v>2303</v>
      </c>
      <c r="H912" s="9" t="s">
        <v>2323</v>
      </c>
      <c r="I912" s="10" t="s">
        <v>3258</v>
      </c>
      <c r="J912" s="8" t="s">
        <v>5222</v>
      </c>
      <c r="K912" s="8" t="s">
        <v>5223</v>
      </c>
      <c r="L912" s="8" t="s">
        <v>27</v>
      </c>
      <c r="M912" s="15">
        <v>2011</v>
      </c>
      <c r="N912" s="13">
        <v>40827</v>
      </c>
      <c r="O912" s="8" t="s">
        <v>29</v>
      </c>
      <c r="P912" s="8" t="s">
        <v>5522</v>
      </c>
      <c r="Q912" s="8" t="s">
        <v>5523</v>
      </c>
    </row>
    <row r="913" spans="1:17" s="8" customFormat="1" ht="12.75" x14ac:dyDescent="0.2">
      <c r="A913" s="8" t="s">
        <v>5122</v>
      </c>
      <c r="B913" s="8" t="s">
        <v>19</v>
      </c>
      <c r="C913" s="12" t="s">
        <v>2300</v>
      </c>
      <c r="D913" s="9" t="s">
        <v>68</v>
      </c>
      <c r="E913" s="9" t="s">
        <v>2301</v>
      </c>
      <c r="F913" s="8" t="s">
        <v>2302</v>
      </c>
      <c r="G913" s="16" t="s">
        <v>2303</v>
      </c>
      <c r="H913" s="8" t="s">
        <v>2304</v>
      </c>
      <c r="I913" s="10" t="s">
        <v>3258</v>
      </c>
      <c r="J913" s="8" t="s">
        <v>114</v>
      </c>
      <c r="K913" s="8" t="s">
        <v>3281</v>
      </c>
      <c r="L913" s="8" t="s">
        <v>27</v>
      </c>
      <c r="M913" s="15">
        <v>2013</v>
      </c>
      <c r="N913" s="11" t="s">
        <v>5001</v>
      </c>
      <c r="O913" s="8" t="s">
        <v>29</v>
      </c>
      <c r="P913" s="8" t="s">
        <v>5123</v>
      </c>
      <c r="Q913" s="8" t="s">
        <v>5124</v>
      </c>
    </row>
    <row r="914" spans="1:17" s="8" customFormat="1" ht="12.75" x14ac:dyDescent="0.2">
      <c r="A914" s="7" t="s">
        <v>5133</v>
      </c>
      <c r="B914" s="8" t="s">
        <v>19</v>
      </c>
      <c r="C914" s="18" t="s">
        <v>5134</v>
      </c>
      <c r="D914" s="9" t="s">
        <v>68</v>
      </c>
      <c r="E914" s="9" t="s">
        <v>5135</v>
      </c>
      <c r="F914" s="8" t="s">
        <v>832</v>
      </c>
      <c r="G914" s="6" t="s">
        <v>1073</v>
      </c>
      <c r="H914" s="8" t="s">
        <v>1074</v>
      </c>
      <c r="I914" s="10" t="s">
        <v>3258</v>
      </c>
      <c r="J914" s="8" t="s">
        <v>5129</v>
      </c>
      <c r="K914" s="8" t="s">
        <v>5136</v>
      </c>
      <c r="L914" s="8" t="s">
        <v>27</v>
      </c>
      <c r="M914" s="15">
        <v>1997</v>
      </c>
      <c r="N914" s="11" t="s">
        <v>54</v>
      </c>
      <c r="O914" s="8" t="s">
        <v>29</v>
      </c>
      <c r="P914" s="8" t="s">
        <v>5137</v>
      </c>
      <c r="Q914" s="8" t="s">
        <v>5138</v>
      </c>
    </row>
    <row r="915" spans="1:17" s="8" customFormat="1" ht="12.75" x14ac:dyDescent="0.2">
      <c r="A915" s="7" t="s">
        <v>5149</v>
      </c>
      <c r="B915" s="8" t="s">
        <v>19</v>
      </c>
      <c r="C915" s="18" t="s">
        <v>5134</v>
      </c>
      <c r="D915" s="9" t="s">
        <v>68</v>
      </c>
      <c r="E915" s="9" t="s">
        <v>5135</v>
      </c>
      <c r="F915" s="8" t="s">
        <v>832</v>
      </c>
      <c r="G915" s="6" t="s">
        <v>1073</v>
      </c>
      <c r="H915" s="8" t="s">
        <v>1074</v>
      </c>
      <c r="I915" s="10" t="s">
        <v>3258</v>
      </c>
      <c r="J915" s="8" t="s">
        <v>5129</v>
      </c>
      <c r="K915" s="8" t="s">
        <v>5136</v>
      </c>
      <c r="L915" s="8" t="s">
        <v>27</v>
      </c>
      <c r="M915" s="15">
        <v>1998</v>
      </c>
      <c r="N915" s="11" t="s">
        <v>48</v>
      </c>
      <c r="O915" s="8" t="s">
        <v>29</v>
      </c>
      <c r="P915" s="8" t="s">
        <v>5150</v>
      </c>
      <c r="Q915" s="8" t="s">
        <v>5151</v>
      </c>
    </row>
    <row r="916" spans="1:17" s="8" customFormat="1" ht="12.75" x14ac:dyDescent="0.2">
      <c r="A916" s="7" t="s">
        <v>5154</v>
      </c>
      <c r="B916" s="8" t="s">
        <v>19</v>
      </c>
      <c r="C916" s="18" t="s">
        <v>5134</v>
      </c>
      <c r="D916" s="9" t="s">
        <v>68</v>
      </c>
      <c r="E916" s="9" t="s">
        <v>5135</v>
      </c>
      <c r="F916" s="8" t="s">
        <v>832</v>
      </c>
      <c r="G916" s="6" t="s">
        <v>1073</v>
      </c>
      <c r="H916" s="8" t="s">
        <v>1074</v>
      </c>
      <c r="I916" s="10" t="s">
        <v>3258</v>
      </c>
      <c r="J916" s="8" t="s">
        <v>5129</v>
      </c>
      <c r="K916" s="8" t="s">
        <v>5136</v>
      </c>
      <c r="L916" s="8" t="s">
        <v>27</v>
      </c>
      <c r="M916" s="15">
        <v>1999</v>
      </c>
      <c r="N916" s="11" t="s">
        <v>41</v>
      </c>
      <c r="O916" s="8" t="s">
        <v>29</v>
      </c>
      <c r="P916" s="8" t="s">
        <v>5155</v>
      </c>
      <c r="Q916" s="8" t="s">
        <v>5156</v>
      </c>
    </row>
    <row r="917" spans="1:17" s="8" customFormat="1" ht="12.75" x14ac:dyDescent="0.2">
      <c r="A917" s="7" t="s">
        <v>5157</v>
      </c>
      <c r="B917" s="8" t="s">
        <v>19</v>
      </c>
      <c r="C917" s="18" t="s">
        <v>5134</v>
      </c>
      <c r="D917" s="9" t="s">
        <v>68</v>
      </c>
      <c r="E917" s="9" t="s">
        <v>5135</v>
      </c>
      <c r="F917" s="8" t="s">
        <v>832</v>
      </c>
      <c r="G917" s="6" t="s">
        <v>1073</v>
      </c>
      <c r="H917" s="8" t="s">
        <v>1074</v>
      </c>
      <c r="I917" s="10" t="s">
        <v>3258</v>
      </c>
      <c r="J917" s="8" t="s">
        <v>5129</v>
      </c>
      <c r="K917" s="8" t="s">
        <v>5136</v>
      </c>
      <c r="L917" s="8" t="s">
        <v>27</v>
      </c>
      <c r="M917" s="15">
        <v>1999</v>
      </c>
      <c r="N917" s="11" t="s">
        <v>41</v>
      </c>
      <c r="O917" s="8" t="s">
        <v>29</v>
      </c>
      <c r="P917" s="8" t="s">
        <v>5158</v>
      </c>
      <c r="Q917" s="8" t="s">
        <v>5159</v>
      </c>
    </row>
    <row r="918" spans="1:17" s="8" customFormat="1" ht="12.75" x14ac:dyDescent="0.2">
      <c r="A918" s="7" t="s">
        <v>5166</v>
      </c>
      <c r="B918" s="8" t="s">
        <v>19</v>
      </c>
      <c r="C918" s="6" t="s">
        <v>5134</v>
      </c>
      <c r="D918" s="9" t="s">
        <v>21</v>
      </c>
      <c r="E918" s="9" t="s">
        <v>21</v>
      </c>
      <c r="F918" s="8" t="s">
        <v>22</v>
      </c>
      <c r="G918" s="19" t="s">
        <v>1073</v>
      </c>
      <c r="H918" s="19" t="s">
        <v>1074</v>
      </c>
      <c r="I918" s="10" t="s">
        <v>3258</v>
      </c>
      <c r="J918" s="8" t="s">
        <v>5129</v>
      </c>
      <c r="K918" s="8" t="s">
        <v>5136</v>
      </c>
      <c r="L918" s="8" t="s">
        <v>27</v>
      </c>
      <c r="M918" s="15">
        <v>2000</v>
      </c>
      <c r="N918" s="11" t="s">
        <v>133</v>
      </c>
      <c r="O918" s="8" t="s">
        <v>29</v>
      </c>
      <c r="P918" s="8" t="s">
        <v>5167</v>
      </c>
      <c r="Q918" s="8" t="s">
        <v>5168</v>
      </c>
    </row>
    <row r="919" spans="1:17" s="8" customFormat="1" ht="12.75" x14ac:dyDescent="0.2">
      <c r="A919" s="7" t="s">
        <v>5160</v>
      </c>
      <c r="B919" s="8" t="s">
        <v>19</v>
      </c>
      <c r="C919" s="18" t="s">
        <v>5134</v>
      </c>
      <c r="D919" s="9" t="s">
        <v>68</v>
      </c>
      <c r="E919" s="9" t="s">
        <v>5135</v>
      </c>
      <c r="F919" s="8" t="s">
        <v>832</v>
      </c>
      <c r="G919" s="6" t="s">
        <v>1073</v>
      </c>
      <c r="H919" s="8" t="s">
        <v>1074</v>
      </c>
      <c r="I919" s="10" t="s">
        <v>3258</v>
      </c>
      <c r="J919" s="8" t="s">
        <v>5129</v>
      </c>
      <c r="K919" s="8" t="s">
        <v>5136</v>
      </c>
      <c r="L919" s="8" t="s">
        <v>27</v>
      </c>
      <c r="M919" s="15">
        <v>1999</v>
      </c>
      <c r="N919" s="11" t="s">
        <v>41</v>
      </c>
      <c r="O919" s="8" t="s">
        <v>29</v>
      </c>
      <c r="P919" s="8" t="s">
        <v>5155</v>
      </c>
      <c r="Q919" s="8" t="s">
        <v>5161</v>
      </c>
    </row>
    <row r="920" spans="1:17" s="8" customFormat="1" ht="12.75" x14ac:dyDescent="0.2">
      <c r="A920" s="7" t="s">
        <v>5169</v>
      </c>
      <c r="B920" s="8" t="s">
        <v>19</v>
      </c>
      <c r="C920" s="6" t="s">
        <v>5134</v>
      </c>
      <c r="D920" s="9" t="s">
        <v>21</v>
      </c>
      <c r="E920" s="9" t="s">
        <v>21</v>
      </c>
      <c r="F920" s="8" t="s">
        <v>22</v>
      </c>
      <c r="G920" s="19" t="s">
        <v>1073</v>
      </c>
      <c r="H920" s="19" t="s">
        <v>1074</v>
      </c>
      <c r="I920" s="10" t="s">
        <v>3258</v>
      </c>
      <c r="J920" s="8" t="s">
        <v>5129</v>
      </c>
      <c r="K920" s="8" t="s">
        <v>5136</v>
      </c>
      <c r="L920" s="8" t="s">
        <v>27</v>
      </c>
      <c r="M920" s="15">
        <v>2000</v>
      </c>
      <c r="N920" s="11" t="s">
        <v>133</v>
      </c>
      <c r="O920" s="8" t="s">
        <v>29</v>
      </c>
      <c r="P920" s="8" t="s">
        <v>5167</v>
      </c>
      <c r="Q920" s="8" t="s">
        <v>5170</v>
      </c>
    </row>
    <row r="921" spans="1:17" s="8" customFormat="1" ht="12.75" x14ac:dyDescent="0.2">
      <c r="A921" s="7" t="s">
        <v>5205</v>
      </c>
      <c r="B921" s="8" t="s">
        <v>19</v>
      </c>
      <c r="C921" s="18" t="s">
        <v>5134</v>
      </c>
      <c r="D921" s="9" t="s">
        <v>68</v>
      </c>
      <c r="E921" s="9" t="s">
        <v>5135</v>
      </c>
      <c r="F921" s="8" t="s">
        <v>832</v>
      </c>
      <c r="G921" s="6" t="s">
        <v>1073</v>
      </c>
      <c r="H921" s="8" t="s">
        <v>1074</v>
      </c>
      <c r="I921" s="10" t="s">
        <v>3258</v>
      </c>
      <c r="J921" s="8" t="s">
        <v>5129</v>
      </c>
      <c r="K921" s="8" t="s">
        <v>5136</v>
      </c>
      <c r="L921" s="8" t="s">
        <v>5206</v>
      </c>
      <c r="M921" s="15">
        <v>2005</v>
      </c>
      <c r="N921" s="11" t="s">
        <v>421</v>
      </c>
      <c r="O921" s="8" t="s">
        <v>29</v>
      </c>
      <c r="P921" s="8" t="s">
        <v>5207</v>
      </c>
      <c r="Q921" s="8" t="s">
        <v>5208</v>
      </c>
    </row>
    <row r="922" spans="1:17" s="8" customFormat="1" ht="12.75" x14ac:dyDescent="0.2">
      <c r="A922" s="7" t="s">
        <v>5218</v>
      </c>
      <c r="B922" s="8" t="s">
        <v>19</v>
      </c>
      <c r="C922" s="18" t="s">
        <v>5134</v>
      </c>
      <c r="D922" s="9" t="s">
        <v>68</v>
      </c>
      <c r="E922" s="9" t="s">
        <v>5135</v>
      </c>
      <c r="F922" s="8" t="s">
        <v>832</v>
      </c>
      <c r="G922" s="6" t="s">
        <v>1073</v>
      </c>
      <c r="H922" s="8" t="s">
        <v>1074</v>
      </c>
      <c r="I922" s="10" t="s">
        <v>3258</v>
      </c>
      <c r="J922" s="8" t="s">
        <v>5129</v>
      </c>
      <c r="K922" s="8" t="s">
        <v>5136</v>
      </c>
      <c r="L922" s="8" t="s">
        <v>27</v>
      </c>
      <c r="M922" s="15">
        <v>2008</v>
      </c>
      <c r="N922" s="11" t="s">
        <v>1167</v>
      </c>
      <c r="O922" s="8" t="s">
        <v>29</v>
      </c>
      <c r="P922" s="8" t="s">
        <v>5219</v>
      </c>
      <c r="Q922" s="8" t="s">
        <v>5220</v>
      </c>
    </row>
    <row r="923" spans="1:17" s="8" customFormat="1" ht="12.75" x14ac:dyDescent="0.2">
      <c r="A923" s="7" t="s">
        <v>1070</v>
      </c>
      <c r="B923" s="8" t="s">
        <v>19</v>
      </c>
      <c r="C923" s="12" t="s">
        <v>1071</v>
      </c>
      <c r="D923" s="9" t="s">
        <v>1072</v>
      </c>
      <c r="E923" s="9" t="s">
        <v>1073</v>
      </c>
      <c r="F923" s="8" t="s">
        <v>832</v>
      </c>
      <c r="G923" s="9" t="s">
        <v>1073</v>
      </c>
      <c r="H923" s="8" t="s">
        <v>1074</v>
      </c>
      <c r="I923" s="10" t="s">
        <v>25</v>
      </c>
      <c r="J923" s="8" t="s">
        <v>114</v>
      </c>
      <c r="K923" s="8" t="s">
        <v>458</v>
      </c>
      <c r="L923" s="8" t="s">
        <v>27</v>
      </c>
      <c r="M923" s="10">
        <v>2005</v>
      </c>
      <c r="N923" s="11" t="s">
        <v>421</v>
      </c>
      <c r="O923" s="8" t="s">
        <v>29</v>
      </c>
      <c r="P923" s="8" t="s">
        <v>1075</v>
      </c>
      <c r="Q923" s="8" t="s">
        <v>1076</v>
      </c>
    </row>
    <row r="924" spans="1:17" s="8" customFormat="1" ht="12.75" x14ac:dyDescent="0.2">
      <c r="A924" s="7" t="s">
        <v>1077</v>
      </c>
      <c r="B924" s="8" t="s">
        <v>19</v>
      </c>
      <c r="C924" s="12" t="s">
        <v>1071</v>
      </c>
      <c r="D924" s="9" t="s">
        <v>1072</v>
      </c>
      <c r="E924" s="9" t="s">
        <v>1073</v>
      </c>
      <c r="F924" s="8" t="s">
        <v>832</v>
      </c>
      <c r="G924" s="9" t="s">
        <v>1073</v>
      </c>
      <c r="H924" s="8" t="s">
        <v>1074</v>
      </c>
      <c r="I924" s="10" t="s">
        <v>25</v>
      </c>
      <c r="J924" s="8" t="s">
        <v>114</v>
      </c>
      <c r="K924" s="8" t="s">
        <v>458</v>
      </c>
      <c r="L924" s="8" t="s">
        <v>27</v>
      </c>
      <c r="M924" s="10">
        <v>2005</v>
      </c>
      <c r="N924" s="11" t="s">
        <v>421</v>
      </c>
      <c r="O924" s="8" t="s">
        <v>29</v>
      </c>
      <c r="P924" s="8" t="s">
        <v>1078</v>
      </c>
      <c r="Q924" s="8" t="s">
        <v>1079</v>
      </c>
    </row>
    <row r="925" spans="1:17" s="8" customFormat="1" ht="12.75" x14ac:dyDescent="0.2">
      <c r="A925" s="7" t="s">
        <v>1080</v>
      </c>
      <c r="B925" s="8" t="s">
        <v>19</v>
      </c>
      <c r="C925" s="12" t="s">
        <v>1071</v>
      </c>
      <c r="D925" s="9" t="s">
        <v>1072</v>
      </c>
      <c r="E925" s="9" t="s">
        <v>1073</v>
      </c>
      <c r="F925" s="8" t="s">
        <v>832</v>
      </c>
      <c r="G925" s="9" t="s">
        <v>1073</v>
      </c>
      <c r="H925" s="8" t="s">
        <v>1074</v>
      </c>
      <c r="I925" s="10" t="s">
        <v>25</v>
      </c>
      <c r="J925" s="8" t="s">
        <v>114</v>
      </c>
      <c r="K925" s="8" t="s">
        <v>458</v>
      </c>
      <c r="L925" s="8" t="s">
        <v>27</v>
      </c>
      <c r="M925" s="10">
        <v>2005</v>
      </c>
      <c r="N925" s="11" t="s">
        <v>421</v>
      </c>
      <c r="O925" s="8" t="s">
        <v>29</v>
      </c>
      <c r="P925" s="8" t="s">
        <v>1081</v>
      </c>
      <c r="Q925" s="8" t="s">
        <v>1082</v>
      </c>
    </row>
    <row r="926" spans="1:17" s="8" customFormat="1" ht="12.75" x14ac:dyDescent="0.2">
      <c r="A926" s="7" t="s">
        <v>1083</v>
      </c>
      <c r="B926" s="8" t="s">
        <v>19</v>
      </c>
      <c r="C926" s="12" t="s">
        <v>1071</v>
      </c>
      <c r="D926" s="9" t="s">
        <v>1072</v>
      </c>
      <c r="E926" s="9" t="s">
        <v>1073</v>
      </c>
      <c r="F926" s="8" t="s">
        <v>832</v>
      </c>
      <c r="G926" s="9" t="s">
        <v>1073</v>
      </c>
      <c r="H926" s="8" t="s">
        <v>1074</v>
      </c>
      <c r="I926" s="10" t="s">
        <v>25</v>
      </c>
      <c r="J926" s="8" t="s">
        <v>114</v>
      </c>
      <c r="K926" s="8" t="s">
        <v>458</v>
      </c>
      <c r="L926" s="8" t="s">
        <v>27</v>
      </c>
      <c r="M926" s="10">
        <v>2005</v>
      </c>
      <c r="N926" s="11" t="s">
        <v>421</v>
      </c>
      <c r="O926" s="8" t="s">
        <v>29</v>
      </c>
      <c r="P926" s="8" t="s">
        <v>1084</v>
      </c>
      <c r="Q926" s="8" t="s">
        <v>1085</v>
      </c>
    </row>
    <row r="927" spans="1:17" s="8" customFormat="1" ht="12.75" x14ac:dyDescent="0.2">
      <c r="A927" s="7" t="s">
        <v>1086</v>
      </c>
      <c r="B927" s="8" t="s">
        <v>19</v>
      </c>
      <c r="C927" s="12" t="s">
        <v>1071</v>
      </c>
      <c r="D927" s="9" t="s">
        <v>1072</v>
      </c>
      <c r="E927" s="9" t="s">
        <v>1073</v>
      </c>
      <c r="F927" s="8" t="s">
        <v>832</v>
      </c>
      <c r="G927" s="9" t="s">
        <v>1073</v>
      </c>
      <c r="H927" s="8" t="s">
        <v>1074</v>
      </c>
      <c r="I927" s="10" t="s">
        <v>25</v>
      </c>
      <c r="J927" s="8" t="s">
        <v>114</v>
      </c>
      <c r="K927" s="8" t="s">
        <v>458</v>
      </c>
      <c r="L927" s="8" t="s">
        <v>27</v>
      </c>
      <c r="M927" s="10">
        <v>2006</v>
      </c>
      <c r="N927" s="11" t="s">
        <v>1087</v>
      </c>
      <c r="O927" s="8" t="s">
        <v>29</v>
      </c>
      <c r="P927" s="8" t="s">
        <v>1088</v>
      </c>
      <c r="Q927" s="8" t="s">
        <v>1089</v>
      </c>
    </row>
    <row r="928" spans="1:17" s="8" customFormat="1" ht="12.75" x14ac:dyDescent="0.2">
      <c r="A928" s="7" t="s">
        <v>1093</v>
      </c>
      <c r="B928" s="8" t="s">
        <v>19</v>
      </c>
      <c r="C928" s="12" t="s">
        <v>1071</v>
      </c>
      <c r="D928" s="9" t="s">
        <v>1072</v>
      </c>
      <c r="E928" s="9" t="s">
        <v>1073</v>
      </c>
      <c r="F928" s="8" t="s">
        <v>832</v>
      </c>
      <c r="G928" s="9" t="s">
        <v>1073</v>
      </c>
      <c r="H928" s="8" t="s">
        <v>1074</v>
      </c>
      <c r="I928" s="10" t="s">
        <v>25</v>
      </c>
      <c r="J928" s="8" t="s">
        <v>114</v>
      </c>
      <c r="K928" s="8" t="s">
        <v>458</v>
      </c>
      <c r="L928" s="8" t="s">
        <v>27</v>
      </c>
      <c r="M928" s="10">
        <v>2006</v>
      </c>
      <c r="N928" s="11" t="s">
        <v>1087</v>
      </c>
      <c r="O928" s="8" t="s">
        <v>29</v>
      </c>
      <c r="P928" s="8" t="s">
        <v>1094</v>
      </c>
      <c r="Q928" s="8" t="s">
        <v>1095</v>
      </c>
    </row>
    <row r="929" spans="1:17" s="8" customFormat="1" ht="12.75" x14ac:dyDescent="0.2">
      <c r="A929" s="7" t="s">
        <v>7519</v>
      </c>
      <c r="B929" s="8" t="s">
        <v>19</v>
      </c>
      <c r="C929" s="12" t="s">
        <v>5134</v>
      </c>
      <c r="D929" s="9" t="s">
        <v>7486</v>
      </c>
      <c r="E929" s="9" t="s">
        <v>5135</v>
      </c>
      <c r="F929" s="8" t="s">
        <v>832</v>
      </c>
      <c r="G929" s="8" t="s">
        <v>1073</v>
      </c>
      <c r="H929" s="8" t="s">
        <v>1074</v>
      </c>
      <c r="I929" s="10" t="s">
        <v>7462</v>
      </c>
      <c r="J929" s="8" t="s">
        <v>7510</v>
      </c>
      <c r="K929" s="8" t="s">
        <v>7510</v>
      </c>
      <c r="L929" s="8" t="s">
        <v>27</v>
      </c>
      <c r="M929" s="11">
        <v>1998</v>
      </c>
      <c r="N929" s="13">
        <v>35801</v>
      </c>
      <c r="O929" s="8" t="s">
        <v>29</v>
      </c>
      <c r="P929" s="8" t="s">
        <v>7520</v>
      </c>
      <c r="Q929" s="8" t="s">
        <v>7521</v>
      </c>
    </row>
    <row r="930" spans="1:17" s="8" customFormat="1" ht="12.75" x14ac:dyDescent="0.2">
      <c r="A930" s="7" t="s">
        <v>5524</v>
      </c>
      <c r="B930" s="8" t="s">
        <v>19</v>
      </c>
      <c r="C930" s="6" t="s">
        <v>20</v>
      </c>
      <c r="D930" s="9" t="s">
        <v>68</v>
      </c>
      <c r="E930" s="9" t="s">
        <v>5135</v>
      </c>
      <c r="F930" s="8" t="s">
        <v>832</v>
      </c>
      <c r="G930" s="6" t="s">
        <v>1073</v>
      </c>
      <c r="H930" s="8" t="s">
        <v>1074</v>
      </c>
      <c r="I930" s="10" t="s">
        <v>5525</v>
      </c>
      <c r="J930" s="8" t="s">
        <v>5526</v>
      </c>
      <c r="K930" s="8" t="s">
        <v>5526</v>
      </c>
      <c r="L930" s="8" t="s">
        <v>5317</v>
      </c>
      <c r="M930" s="11">
        <v>2004</v>
      </c>
      <c r="N930" s="11" t="s">
        <v>366</v>
      </c>
      <c r="O930" s="8" t="s">
        <v>29</v>
      </c>
      <c r="P930" s="8" t="s">
        <v>5527</v>
      </c>
      <c r="Q930" s="8" t="s">
        <v>5528</v>
      </c>
    </row>
    <row r="931" spans="1:17" s="8" customFormat="1" ht="12.75" x14ac:dyDescent="0.2">
      <c r="A931" s="7" t="s">
        <v>18</v>
      </c>
      <c r="B931" s="8" t="s">
        <v>19</v>
      </c>
      <c r="C931" s="8" t="s">
        <v>20</v>
      </c>
      <c r="D931" s="9" t="s">
        <v>21</v>
      </c>
      <c r="E931" s="9" t="s">
        <v>21</v>
      </c>
      <c r="F931" s="8" t="s">
        <v>22</v>
      </c>
      <c r="G931" s="8" t="s">
        <v>23</v>
      </c>
      <c r="H931" s="8" t="s">
        <v>24</v>
      </c>
      <c r="I931" s="10" t="s">
        <v>25</v>
      </c>
      <c r="J931" s="8" t="s">
        <v>26</v>
      </c>
      <c r="K931" s="8" t="s">
        <v>26</v>
      </c>
      <c r="L931" s="8" t="s">
        <v>27</v>
      </c>
      <c r="M931" s="10">
        <v>1978</v>
      </c>
      <c r="N931" s="11" t="s">
        <v>28</v>
      </c>
      <c r="O931" s="8" t="s">
        <v>29</v>
      </c>
      <c r="P931" s="8" t="s">
        <v>30</v>
      </c>
      <c r="Q931" s="8" t="s">
        <v>31</v>
      </c>
    </row>
    <row r="932" spans="1:17" s="8" customFormat="1" ht="12.75" x14ac:dyDescent="0.2">
      <c r="A932" s="7" t="s">
        <v>32</v>
      </c>
      <c r="B932" s="8" t="s">
        <v>19</v>
      </c>
      <c r="C932" s="8" t="s">
        <v>20</v>
      </c>
      <c r="D932" s="9" t="s">
        <v>21</v>
      </c>
      <c r="E932" s="9" t="s">
        <v>21</v>
      </c>
      <c r="F932" s="8" t="s">
        <v>22</v>
      </c>
      <c r="G932" s="8" t="s">
        <v>23</v>
      </c>
      <c r="H932" s="8" t="s">
        <v>24</v>
      </c>
      <c r="I932" s="10" t="s">
        <v>25</v>
      </c>
      <c r="J932" s="8" t="s">
        <v>26</v>
      </c>
      <c r="K932" s="8" t="s">
        <v>26</v>
      </c>
      <c r="L932" s="8" t="s">
        <v>33</v>
      </c>
      <c r="M932" s="10">
        <v>1979</v>
      </c>
      <c r="N932" s="11" t="s">
        <v>34</v>
      </c>
      <c r="O932" s="8" t="s">
        <v>29</v>
      </c>
      <c r="P932" s="8" t="s">
        <v>35</v>
      </c>
      <c r="Q932" s="8" t="s">
        <v>36</v>
      </c>
    </row>
    <row r="933" spans="1:17" s="8" customFormat="1" ht="12.75" x14ac:dyDescent="0.2">
      <c r="A933" s="7" t="s">
        <v>37</v>
      </c>
      <c r="B933" s="8" t="s">
        <v>38</v>
      </c>
      <c r="C933" s="11" t="s">
        <v>38</v>
      </c>
      <c r="D933" s="9" t="s">
        <v>39</v>
      </c>
      <c r="E933" s="9" t="s">
        <v>40</v>
      </c>
      <c r="F933" s="9" t="s">
        <v>38</v>
      </c>
      <c r="G933" s="8" t="s">
        <v>23</v>
      </c>
      <c r="H933" s="9" t="s">
        <v>38</v>
      </c>
      <c r="I933" s="10" t="s">
        <v>25</v>
      </c>
      <c r="J933" s="8" t="s">
        <v>26</v>
      </c>
      <c r="K933" s="8" t="s">
        <v>26</v>
      </c>
      <c r="L933" s="8" t="s">
        <v>27</v>
      </c>
      <c r="M933" s="10">
        <v>1999</v>
      </c>
      <c r="N933" s="11" t="s">
        <v>41</v>
      </c>
      <c r="O933" s="8" t="s">
        <v>29</v>
      </c>
      <c r="P933" s="8" t="s">
        <v>42</v>
      </c>
      <c r="Q933" s="8" t="s">
        <v>43</v>
      </c>
    </row>
    <row r="934" spans="1:17" s="8" customFormat="1" ht="12.75" x14ac:dyDescent="0.2">
      <c r="A934" s="7" t="s">
        <v>44</v>
      </c>
      <c r="B934" s="8" t="s">
        <v>45</v>
      </c>
      <c r="C934" s="8" t="s">
        <v>46</v>
      </c>
      <c r="D934" s="9" t="s">
        <v>47</v>
      </c>
      <c r="E934" s="9" t="s">
        <v>40</v>
      </c>
      <c r="F934" s="8" t="s">
        <v>22</v>
      </c>
      <c r="G934" s="8" t="s">
        <v>23</v>
      </c>
      <c r="H934" s="8" t="s">
        <v>40</v>
      </c>
      <c r="I934" s="10" t="s">
        <v>25</v>
      </c>
      <c r="J934" s="8" t="s">
        <v>26</v>
      </c>
      <c r="K934" s="8" t="s">
        <v>26</v>
      </c>
      <c r="L934" s="8" t="s">
        <v>27</v>
      </c>
      <c r="M934" s="10">
        <v>1998</v>
      </c>
      <c r="N934" s="11" t="s">
        <v>48</v>
      </c>
      <c r="O934" s="8" t="s">
        <v>29</v>
      </c>
      <c r="P934" s="8" t="s">
        <v>49</v>
      </c>
      <c r="Q934" s="8" t="s">
        <v>50</v>
      </c>
    </row>
    <row r="935" spans="1:17" s="8" customFormat="1" ht="12.75" x14ac:dyDescent="0.2">
      <c r="A935" s="7" t="s">
        <v>5139</v>
      </c>
      <c r="B935" s="8" t="s">
        <v>19</v>
      </c>
      <c r="C935" s="8" t="s">
        <v>52</v>
      </c>
      <c r="D935" s="9" t="s">
        <v>21</v>
      </c>
      <c r="E935" s="9" t="s">
        <v>21</v>
      </c>
      <c r="F935" s="8" t="s">
        <v>22</v>
      </c>
      <c r="G935" s="8" t="s">
        <v>23</v>
      </c>
      <c r="H935" s="8" t="s">
        <v>53</v>
      </c>
      <c r="I935" s="10" t="s">
        <v>3258</v>
      </c>
      <c r="J935" s="8" t="s">
        <v>5129</v>
      </c>
      <c r="K935" s="8" t="s">
        <v>5140</v>
      </c>
      <c r="L935" s="8" t="s">
        <v>27</v>
      </c>
      <c r="M935" s="15">
        <v>1997</v>
      </c>
      <c r="N935" s="11" t="s">
        <v>54</v>
      </c>
      <c r="O935" s="8" t="s">
        <v>29</v>
      </c>
      <c r="P935" s="8" t="s">
        <v>5141</v>
      </c>
      <c r="Q935" s="8" t="s">
        <v>5142</v>
      </c>
    </row>
    <row r="936" spans="1:17" s="8" customFormat="1" ht="12.75" x14ac:dyDescent="0.2">
      <c r="A936" s="7" t="s">
        <v>5183</v>
      </c>
      <c r="B936" s="8" t="s">
        <v>19</v>
      </c>
      <c r="C936" s="8" t="s">
        <v>52</v>
      </c>
      <c r="D936" s="9" t="s">
        <v>21</v>
      </c>
      <c r="E936" s="9" t="s">
        <v>21</v>
      </c>
      <c r="F936" s="8" t="s">
        <v>22</v>
      </c>
      <c r="G936" s="8" t="s">
        <v>23</v>
      </c>
      <c r="H936" s="8" t="s">
        <v>53</v>
      </c>
      <c r="I936" s="10" t="s">
        <v>3258</v>
      </c>
      <c r="J936" s="8" t="s">
        <v>5129</v>
      </c>
      <c r="K936" s="8" t="s">
        <v>5184</v>
      </c>
      <c r="L936" s="8" t="s">
        <v>27</v>
      </c>
      <c r="M936" s="15">
        <v>2001</v>
      </c>
      <c r="N936" s="11" t="s">
        <v>156</v>
      </c>
      <c r="O936" s="8" t="s">
        <v>29</v>
      </c>
      <c r="P936" s="8" t="s">
        <v>5185</v>
      </c>
      <c r="Q936" s="8" t="s">
        <v>5186</v>
      </c>
    </row>
    <row r="937" spans="1:17" s="8" customFormat="1" ht="12.75" x14ac:dyDescent="0.2">
      <c r="A937" s="7" t="s">
        <v>5180</v>
      </c>
      <c r="B937" s="8" t="s">
        <v>19</v>
      </c>
      <c r="C937" s="8" t="s">
        <v>52</v>
      </c>
      <c r="D937" s="9" t="s">
        <v>21</v>
      </c>
      <c r="E937" s="9" t="s">
        <v>21</v>
      </c>
      <c r="F937" s="8" t="s">
        <v>22</v>
      </c>
      <c r="G937" s="8" t="s">
        <v>23</v>
      </c>
      <c r="H937" s="8" t="s">
        <v>53</v>
      </c>
      <c r="I937" s="10" t="s">
        <v>3258</v>
      </c>
      <c r="J937" s="8" t="s">
        <v>5129</v>
      </c>
      <c r="K937" s="8" t="s">
        <v>5140</v>
      </c>
      <c r="L937" s="8" t="s">
        <v>27</v>
      </c>
      <c r="M937" s="15">
        <v>2001</v>
      </c>
      <c r="N937" s="11" t="s">
        <v>156</v>
      </c>
      <c r="O937" s="8" t="s">
        <v>29</v>
      </c>
      <c r="P937" s="8" t="s">
        <v>5181</v>
      </c>
      <c r="Q937" s="8" t="s">
        <v>5182</v>
      </c>
    </row>
    <row r="938" spans="1:17" s="8" customFormat="1" ht="12.75" x14ac:dyDescent="0.2">
      <c r="A938" s="7" t="s">
        <v>5199</v>
      </c>
      <c r="B938" s="8" t="s">
        <v>19</v>
      </c>
      <c r="C938" s="8" t="s">
        <v>52</v>
      </c>
      <c r="D938" s="9" t="s">
        <v>21</v>
      </c>
      <c r="E938" s="9" t="s">
        <v>21</v>
      </c>
      <c r="F938" s="8" t="s">
        <v>22</v>
      </c>
      <c r="G938" s="8" t="s">
        <v>23</v>
      </c>
      <c r="H938" s="8" t="s">
        <v>53</v>
      </c>
      <c r="I938" s="10" t="s">
        <v>3258</v>
      </c>
      <c r="J938" s="8" t="s">
        <v>5129</v>
      </c>
      <c r="K938" s="8" t="s">
        <v>5174</v>
      </c>
      <c r="L938" s="8" t="s">
        <v>27</v>
      </c>
      <c r="M938" s="15">
        <v>2002</v>
      </c>
      <c r="N938" s="11" t="s">
        <v>314</v>
      </c>
      <c r="O938" s="8" t="s">
        <v>29</v>
      </c>
      <c r="P938" s="8" t="s">
        <v>5200</v>
      </c>
      <c r="Q938" s="8" t="s">
        <v>5201</v>
      </c>
    </row>
    <row r="939" spans="1:17" s="8" customFormat="1" ht="12.75" x14ac:dyDescent="0.2">
      <c r="A939" s="7" t="s">
        <v>5177</v>
      </c>
      <c r="B939" s="8" t="s">
        <v>19</v>
      </c>
      <c r="C939" s="8" t="s">
        <v>52</v>
      </c>
      <c r="D939" s="9" t="s">
        <v>21</v>
      </c>
      <c r="E939" s="9" t="s">
        <v>21</v>
      </c>
      <c r="F939" s="8" t="s">
        <v>22</v>
      </c>
      <c r="G939" s="8" t="s">
        <v>23</v>
      </c>
      <c r="H939" s="8" t="s">
        <v>53</v>
      </c>
      <c r="I939" s="10" t="s">
        <v>3258</v>
      </c>
      <c r="J939" s="8" t="s">
        <v>5129</v>
      </c>
      <c r="K939" s="8" t="s">
        <v>5174</v>
      </c>
      <c r="L939" s="8" t="s">
        <v>27</v>
      </c>
      <c r="M939" s="15">
        <v>2001</v>
      </c>
      <c r="N939" s="11" t="s">
        <v>156</v>
      </c>
      <c r="O939" s="8" t="s">
        <v>29</v>
      </c>
      <c r="P939" s="8" t="s">
        <v>5178</v>
      </c>
      <c r="Q939" s="8" t="s">
        <v>5179</v>
      </c>
    </row>
    <row r="940" spans="1:17" s="8" customFormat="1" ht="12.75" x14ac:dyDescent="0.2">
      <c r="A940" s="7" t="s">
        <v>5173</v>
      </c>
      <c r="B940" s="8" t="s">
        <v>19</v>
      </c>
      <c r="C940" s="8" t="s">
        <v>52</v>
      </c>
      <c r="D940" s="9" t="s">
        <v>21</v>
      </c>
      <c r="E940" s="9" t="s">
        <v>21</v>
      </c>
      <c r="F940" s="8" t="s">
        <v>22</v>
      </c>
      <c r="G940" s="8" t="s">
        <v>23</v>
      </c>
      <c r="H940" s="8" t="s">
        <v>53</v>
      </c>
      <c r="I940" s="10" t="s">
        <v>3258</v>
      </c>
      <c r="J940" s="8" t="s">
        <v>5129</v>
      </c>
      <c r="K940" s="8" t="s">
        <v>5174</v>
      </c>
      <c r="L940" s="8" t="s">
        <v>27</v>
      </c>
      <c r="M940" s="15">
        <v>2001</v>
      </c>
      <c r="N940" s="11" t="s">
        <v>156</v>
      </c>
      <c r="O940" s="8" t="s">
        <v>29</v>
      </c>
      <c r="P940" s="8" t="s">
        <v>5175</v>
      </c>
      <c r="Q940" s="8" t="s">
        <v>5176</v>
      </c>
    </row>
    <row r="941" spans="1:17" s="8" customFormat="1" ht="12.75" x14ac:dyDescent="0.2">
      <c r="A941" s="21" t="s">
        <v>6782</v>
      </c>
      <c r="B941" s="8" t="s">
        <v>19</v>
      </c>
      <c r="C941" s="8" t="s">
        <v>5547</v>
      </c>
      <c r="D941" s="9" t="s">
        <v>6783</v>
      </c>
      <c r="E941" s="9" t="s">
        <v>6783</v>
      </c>
      <c r="F941" s="8" t="s">
        <v>22</v>
      </c>
      <c r="G941" s="17" t="s">
        <v>23</v>
      </c>
      <c r="H941" s="17" t="s">
        <v>5548</v>
      </c>
      <c r="I941" s="10" t="s">
        <v>6784</v>
      </c>
      <c r="J941" s="8" t="s">
        <v>6785</v>
      </c>
      <c r="K941" s="8" t="s">
        <v>6786</v>
      </c>
      <c r="L941" s="8" t="s">
        <v>27</v>
      </c>
      <c r="M941" s="11">
        <v>1966</v>
      </c>
      <c r="N941" s="11" t="s">
        <v>6787</v>
      </c>
      <c r="O941" s="8" t="s">
        <v>29</v>
      </c>
      <c r="P941" s="8" t="s">
        <v>6788</v>
      </c>
      <c r="Q941" s="8" t="s">
        <v>6789</v>
      </c>
    </row>
    <row r="942" spans="1:17" s="8" customFormat="1" ht="12.75" x14ac:dyDescent="0.2">
      <c r="A942" s="7" t="s">
        <v>3537</v>
      </c>
      <c r="B942" s="8" t="s">
        <v>19</v>
      </c>
      <c r="C942" s="8" t="s">
        <v>52</v>
      </c>
      <c r="D942" s="9" t="s">
        <v>21</v>
      </c>
      <c r="E942" s="9" t="s">
        <v>21</v>
      </c>
      <c r="F942" s="8" t="s">
        <v>22</v>
      </c>
      <c r="G942" s="8" t="s">
        <v>23</v>
      </c>
      <c r="H942" s="8" t="s">
        <v>53</v>
      </c>
      <c r="I942" s="10" t="s">
        <v>3258</v>
      </c>
      <c r="J942" s="8" t="s">
        <v>114</v>
      </c>
      <c r="K942" s="8" t="s">
        <v>3317</v>
      </c>
      <c r="L942" s="8" t="s">
        <v>27</v>
      </c>
      <c r="M942" s="15">
        <v>2001</v>
      </c>
      <c r="N942" s="13">
        <v>37234</v>
      </c>
      <c r="O942" s="8" t="s">
        <v>29</v>
      </c>
      <c r="P942" s="8" t="s">
        <v>3538</v>
      </c>
      <c r="Q942" s="8" t="s">
        <v>3539</v>
      </c>
    </row>
    <row r="943" spans="1:17" s="8" customFormat="1" ht="12.75" x14ac:dyDescent="0.2">
      <c r="A943" s="7" t="s">
        <v>51</v>
      </c>
      <c r="B943" s="8" t="s">
        <v>19</v>
      </c>
      <c r="C943" s="8" t="s">
        <v>52</v>
      </c>
      <c r="D943" s="9" t="s">
        <v>21</v>
      </c>
      <c r="E943" s="9" t="s">
        <v>21</v>
      </c>
      <c r="F943" s="8" t="s">
        <v>22</v>
      </c>
      <c r="G943" s="8" t="s">
        <v>23</v>
      </c>
      <c r="H943" s="8" t="s">
        <v>53</v>
      </c>
      <c r="I943" s="10" t="s">
        <v>25</v>
      </c>
      <c r="J943" s="8" t="s">
        <v>26</v>
      </c>
      <c r="K943" s="8" t="s">
        <v>26</v>
      </c>
      <c r="L943" s="8" t="s">
        <v>27</v>
      </c>
      <c r="M943" s="10">
        <v>1997</v>
      </c>
      <c r="N943" s="11" t="s">
        <v>54</v>
      </c>
      <c r="O943" s="8" t="s">
        <v>29</v>
      </c>
      <c r="P943" s="8" t="s">
        <v>55</v>
      </c>
      <c r="Q943" s="8" t="s">
        <v>56</v>
      </c>
    </row>
    <row r="944" spans="1:17" s="8" customFormat="1" ht="12.75" x14ac:dyDescent="0.2">
      <c r="A944" s="7" t="s">
        <v>57</v>
      </c>
      <c r="B944" s="8" t="s">
        <v>19</v>
      </c>
      <c r="C944" s="8" t="s">
        <v>52</v>
      </c>
      <c r="D944" s="9" t="s">
        <v>21</v>
      </c>
      <c r="E944" s="9" t="s">
        <v>21</v>
      </c>
      <c r="F944" s="8" t="s">
        <v>22</v>
      </c>
      <c r="G944" s="8" t="s">
        <v>23</v>
      </c>
      <c r="H944" s="8" t="s">
        <v>53</v>
      </c>
      <c r="I944" s="10" t="s">
        <v>25</v>
      </c>
      <c r="J944" s="8" t="s">
        <v>26</v>
      </c>
      <c r="K944" s="8" t="s">
        <v>26</v>
      </c>
      <c r="L944" s="8" t="s">
        <v>27</v>
      </c>
      <c r="M944" s="10">
        <v>1997</v>
      </c>
      <c r="N944" s="11" t="s">
        <v>54</v>
      </c>
      <c r="O944" s="8" t="s">
        <v>29</v>
      </c>
      <c r="P944" s="8" t="s">
        <v>58</v>
      </c>
      <c r="Q944" s="8" t="s">
        <v>59</v>
      </c>
    </row>
    <row r="945" spans="1:17" s="8" customFormat="1" ht="12.75" x14ac:dyDescent="0.2">
      <c r="A945" s="7" t="s">
        <v>63</v>
      </c>
      <c r="B945" s="8" t="s">
        <v>19</v>
      </c>
      <c r="C945" s="8" t="s">
        <v>20</v>
      </c>
      <c r="D945" s="9" t="s">
        <v>21</v>
      </c>
      <c r="E945" s="9" t="s">
        <v>21</v>
      </c>
      <c r="F945" s="8" t="s">
        <v>22</v>
      </c>
      <c r="G945" s="8" t="s">
        <v>23</v>
      </c>
      <c r="H945" s="8" t="s">
        <v>24</v>
      </c>
      <c r="I945" s="10" t="s">
        <v>25</v>
      </c>
      <c r="J945" s="8" t="s">
        <v>26</v>
      </c>
      <c r="K945" s="8" t="s">
        <v>26</v>
      </c>
      <c r="L945" s="8" t="s">
        <v>27</v>
      </c>
      <c r="M945" s="10">
        <v>1997</v>
      </c>
      <c r="N945" s="11" t="s">
        <v>54</v>
      </c>
      <c r="O945" s="8" t="s">
        <v>29</v>
      </c>
      <c r="P945" s="8" t="s">
        <v>64</v>
      </c>
      <c r="Q945" s="8" t="s">
        <v>65</v>
      </c>
    </row>
    <row r="946" spans="1:17" s="8" customFormat="1" ht="12.75" x14ac:dyDescent="0.2">
      <c r="A946" s="7" t="s">
        <v>73</v>
      </c>
      <c r="B946" s="8" t="s">
        <v>19</v>
      </c>
      <c r="C946" s="12" t="s">
        <v>67</v>
      </c>
      <c r="D946" s="9" t="s">
        <v>68</v>
      </c>
      <c r="E946" s="9" t="s">
        <v>69</v>
      </c>
      <c r="F946" s="8" t="s">
        <v>22</v>
      </c>
      <c r="G946" s="8" t="s">
        <v>23</v>
      </c>
      <c r="H946" s="8" t="s">
        <v>70</v>
      </c>
      <c r="I946" s="10" t="s">
        <v>25</v>
      </c>
      <c r="J946" s="8" t="s">
        <v>26</v>
      </c>
      <c r="K946" s="8" t="s">
        <v>26</v>
      </c>
      <c r="L946" s="8" t="s">
        <v>27</v>
      </c>
      <c r="M946" s="10">
        <v>1992</v>
      </c>
      <c r="N946" s="11" t="s">
        <v>74</v>
      </c>
      <c r="O946" s="8" t="s">
        <v>29</v>
      </c>
      <c r="P946" s="8" t="s">
        <v>75</v>
      </c>
      <c r="Q946" s="8" t="s">
        <v>76</v>
      </c>
    </row>
    <row r="947" spans="1:17" s="8" customFormat="1" ht="12.75" x14ac:dyDescent="0.2">
      <c r="A947" s="7" t="s">
        <v>77</v>
      </c>
      <c r="B947" s="8" t="s">
        <v>19</v>
      </c>
      <c r="C947" s="8" t="s">
        <v>20</v>
      </c>
      <c r="D947" s="9" t="s">
        <v>21</v>
      </c>
      <c r="E947" s="9" t="s">
        <v>21</v>
      </c>
      <c r="F947" s="8" t="s">
        <v>22</v>
      </c>
      <c r="G947" s="8" t="s">
        <v>23</v>
      </c>
      <c r="H947" s="8" t="s">
        <v>24</v>
      </c>
      <c r="I947" s="10" t="s">
        <v>25</v>
      </c>
      <c r="J947" s="8" t="s">
        <v>26</v>
      </c>
      <c r="K947" s="8" t="s">
        <v>26</v>
      </c>
      <c r="L947" s="8" t="s">
        <v>27</v>
      </c>
      <c r="M947" s="10">
        <v>1977</v>
      </c>
      <c r="N947" s="11" t="s">
        <v>78</v>
      </c>
      <c r="O947" s="8" t="s">
        <v>29</v>
      </c>
      <c r="P947" s="8" t="s">
        <v>79</v>
      </c>
      <c r="Q947" s="8" t="s">
        <v>80</v>
      </c>
    </row>
    <row r="948" spans="1:17" s="8" customFormat="1" ht="12.75" x14ac:dyDescent="0.2">
      <c r="A948" s="7" t="s">
        <v>81</v>
      </c>
      <c r="B948" s="8" t="s">
        <v>19</v>
      </c>
      <c r="C948" s="8" t="s">
        <v>20</v>
      </c>
      <c r="D948" s="9" t="s">
        <v>21</v>
      </c>
      <c r="E948" s="9" t="s">
        <v>21</v>
      </c>
      <c r="F948" s="8" t="s">
        <v>22</v>
      </c>
      <c r="G948" s="8" t="s">
        <v>23</v>
      </c>
      <c r="H948" s="8" t="s">
        <v>24</v>
      </c>
      <c r="I948" s="10" t="s">
        <v>25</v>
      </c>
      <c r="J948" s="8" t="s">
        <v>26</v>
      </c>
      <c r="K948" s="8" t="s">
        <v>26</v>
      </c>
      <c r="L948" s="8" t="s">
        <v>27</v>
      </c>
      <c r="M948" s="10">
        <v>1979</v>
      </c>
      <c r="N948" s="11" t="s">
        <v>34</v>
      </c>
      <c r="O948" s="8" t="s">
        <v>29</v>
      </c>
      <c r="P948" s="8" t="s">
        <v>82</v>
      </c>
      <c r="Q948" s="8" t="s">
        <v>83</v>
      </c>
    </row>
    <row r="949" spans="1:17" s="8" customFormat="1" ht="12.75" x14ac:dyDescent="0.2">
      <c r="A949" s="7" t="s">
        <v>5221</v>
      </c>
      <c r="B949" s="8" t="s">
        <v>19</v>
      </c>
      <c r="C949" s="8" t="s">
        <v>52</v>
      </c>
      <c r="D949" s="9" t="s">
        <v>21</v>
      </c>
      <c r="E949" s="9" t="s">
        <v>21</v>
      </c>
      <c r="F949" s="8" t="s">
        <v>22</v>
      </c>
      <c r="G949" s="8" t="s">
        <v>23</v>
      </c>
      <c r="H949" s="8" t="s">
        <v>53</v>
      </c>
      <c r="I949" s="10" t="s">
        <v>3258</v>
      </c>
      <c r="J949" s="8" t="s">
        <v>5222</v>
      </c>
      <c r="K949" s="8" t="s">
        <v>5223</v>
      </c>
      <c r="L949" s="8" t="s">
        <v>27</v>
      </c>
      <c r="M949" s="15">
        <v>1996</v>
      </c>
      <c r="N949" s="11" t="s">
        <v>3270</v>
      </c>
      <c r="O949" s="8" t="s">
        <v>29</v>
      </c>
      <c r="P949" s="8" t="s">
        <v>5224</v>
      </c>
      <c r="Q949" s="8" t="s">
        <v>5225</v>
      </c>
    </row>
    <row r="950" spans="1:17" s="8" customFormat="1" ht="12.75" x14ac:dyDescent="0.2">
      <c r="A950" s="21" t="s">
        <v>6796</v>
      </c>
      <c r="B950" s="8" t="s">
        <v>19</v>
      </c>
      <c r="C950" s="8" t="s">
        <v>5547</v>
      </c>
      <c r="D950" s="9" t="s">
        <v>6783</v>
      </c>
      <c r="E950" s="9" t="s">
        <v>6783</v>
      </c>
      <c r="F950" s="8" t="s">
        <v>22</v>
      </c>
      <c r="G950" s="17" t="s">
        <v>23</v>
      </c>
      <c r="H950" s="17" t="s">
        <v>5548</v>
      </c>
      <c r="I950" s="10" t="s">
        <v>6784</v>
      </c>
      <c r="J950" s="8" t="s">
        <v>6785</v>
      </c>
      <c r="K950" s="8" t="s">
        <v>6797</v>
      </c>
      <c r="L950" s="8" t="s">
        <v>27</v>
      </c>
      <c r="M950" s="11">
        <v>1995</v>
      </c>
      <c r="N950" s="11" t="s">
        <v>3265</v>
      </c>
      <c r="O950" s="8" t="s">
        <v>29</v>
      </c>
      <c r="P950" s="8" t="s">
        <v>6798</v>
      </c>
      <c r="Q950" s="8" t="s">
        <v>6799</v>
      </c>
    </row>
    <row r="951" spans="1:17" s="8" customFormat="1" ht="12.75" x14ac:dyDescent="0.2">
      <c r="A951" s="21" t="s">
        <v>6810</v>
      </c>
      <c r="B951" s="8" t="s">
        <v>19</v>
      </c>
      <c r="C951" s="8" t="s">
        <v>5547</v>
      </c>
      <c r="D951" s="9" t="s">
        <v>6783</v>
      </c>
      <c r="E951" s="9" t="s">
        <v>6783</v>
      </c>
      <c r="F951" s="8" t="s">
        <v>22</v>
      </c>
      <c r="G951" s="17" t="s">
        <v>23</v>
      </c>
      <c r="H951" s="17" t="s">
        <v>5548</v>
      </c>
      <c r="I951" s="10" t="s">
        <v>6784</v>
      </c>
      <c r="J951" s="8" t="s">
        <v>6785</v>
      </c>
      <c r="K951" s="8" t="s">
        <v>6811</v>
      </c>
      <c r="L951" s="8" t="s">
        <v>27</v>
      </c>
      <c r="M951" s="11">
        <v>1966</v>
      </c>
      <c r="N951" s="11" t="s">
        <v>6787</v>
      </c>
      <c r="O951" s="8" t="s">
        <v>29</v>
      </c>
      <c r="P951" s="8" t="s">
        <v>6812</v>
      </c>
      <c r="Q951" s="8" t="s">
        <v>6813</v>
      </c>
    </row>
    <row r="952" spans="1:17" s="8" customFormat="1" ht="12.75" x14ac:dyDescent="0.2">
      <c r="A952" s="7" t="s">
        <v>84</v>
      </c>
      <c r="B952" s="8" t="s">
        <v>19</v>
      </c>
      <c r="C952" s="12" t="s">
        <v>67</v>
      </c>
      <c r="D952" s="9" t="s">
        <v>68</v>
      </c>
      <c r="E952" s="9" t="s">
        <v>69</v>
      </c>
      <c r="F952" s="8" t="s">
        <v>22</v>
      </c>
      <c r="G952" s="8" t="s">
        <v>23</v>
      </c>
      <c r="H952" s="8" t="s">
        <v>70</v>
      </c>
      <c r="I952" s="10" t="s">
        <v>25</v>
      </c>
      <c r="J952" s="8" t="s">
        <v>26</v>
      </c>
      <c r="K952" s="8" t="s">
        <v>26</v>
      </c>
      <c r="L952" s="8" t="s">
        <v>27</v>
      </c>
      <c r="M952" s="10">
        <v>1999</v>
      </c>
      <c r="N952" s="11" t="s">
        <v>41</v>
      </c>
      <c r="O952" s="8" t="s">
        <v>29</v>
      </c>
      <c r="P952" s="8" t="s">
        <v>85</v>
      </c>
      <c r="Q952" s="8" t="s">
        <v>86</v>
      </c>
    </row>
    <row r="953" spans="1:17" s="8" customFormat="1" ht="12.75" x14ac:dyDescent="0.2">
      <c r="A953" s="7" t="s">
        <v>87</v>
      </c>
      <c r="B953" s="8" t="s">
        <v>19</v>
      </c>
      <c r="C953" s="8" t="s">
        <v>88</v>
      </c>
      <c r="D953" s="9" t="s">
        <v>21</v>
      </c>
      <c r="E953" s="9" t="s">
        <v>21</v>
      </c>
      <c r="F953" s="8" t="s">
        <v>22</v>
      </c>
      <c r="G953" s="8" t="s">
        <v>23</v>
      </c>
      <c r="H953" s="8" t="s">
        <v>53</v>
      </c>
      <c r="I953" s="10" t="s">
        <v>25</v>
      </c>
      <c r="J953" s="8" t="s">
        <v>26</v>
      </c>
      <c r="K953" s="8" t="s">
        <v>26</v>
      </c>
      <c r="L953" s="8" t="s">
        <v>27</v>
      </c>
      <c r="M953" s="10">
        <v>1999</v>
      </c>
      <c r="N953" s="11" t="s">
        <v>41</v>
      </c>
      <c r="O953" s="8" t="s">
        <v>29</v>
      </c>
      <c r="P953" s="8" t="s">
        <v>89</v>
      </c>
      <c r="Q953" s="8" t="s">
        <v>90</v>
      </c>
    </row>
    <row r="954" spans="1:17" s="8" customFormat="1" ht="12.75" x14ac:dyDescent="0.2">
      <c r="A954" s="7" t="s">
        <v>5229</v>
      </c>
      <c r="B954" s="8" t="s">
        <v>19</v>
      </c>
      <c r="C954" s="8" t="s">
        <v>52</v>
      </c>
      <c r="D954" s="9" t="s">
        <v>21</v>
      </c>
      <c r="E954" s="9" t="s">
        <v>21</v>
      </c>
      <c r="F954" s="8" t="s">
        <v>22</v>
      </c>
      <c r="G954" s="8" t="s">
        <v>23</v>
      </c>
      <c r="H954" s="8" t="s">
        <v>53</v>
      </c>
      <c r="I954" s="10" t="s">
        <v>3258</v>
      </c>
      <c r="J954" s="8" t="s">
        <v>5222</v>
      </c>
      <c r="K954" s="8" t="s">
        <v>5223</v>
      </c>
      <c r="L954" s="8" t="s">
        <v>27</v>
      </c>
      <c r="M954" s="15">
        <v>1996</v>
      </c>
      <c r="N954" s="11" t="s">
        <v>3270</v>
      </c>
      <c r="O954" s="8" t="s">
        <v>29</v>
      </c>
      <c r="P954" s="8" t="s">
        <v>5230</v>
      </c>
      <c r="Q954" s="8" t="s">
        <v>5231</v>
      </c>
    </row>
    <row r="955" spans="1:17" s="8" customFormat="1" ht="12.75" x14ac:dyDescent="0.2">
      <c r="A955" s="7" t="s">
        <v>91</v>
      </c>
      <c r="B955" s="8" t="s">
        <v>19</v>
      </c>
      <c r="C955" s="8" t="s">
        <v>52</v>
      </c>
      <c r="D955" s="9" t="s">
        <v>21</v>
      </c>
      <c r="E955" s="9" t="s">
        <v>21</v>
      </c>
      <c r="F955" s="8" t="s">
        <v>22</v>
      </c>
      <c r="G955" s="8" t="s">
        <v>23</v>
      </c>
      <c r="H955" s="8" t="s">
        <v>53</v>
      </c>
      <c r="I955" s="10" t="s">
        <v>25</v>
      </c>
      <c r="J955" s="8" t="s">
        <v>26</v>
      </c>
      <c r="K955" s="8" t="s">
        <v>26</v>
      </c>
      <c r="L955" s="8" t="s">
        <v>27</v>
      </c>
      <c r="M955" s="10">
        <v>1999</v>
      </c>
      <c r="N955" s="11" t="s">
        <v>41</v>
      </c>
      <c r="O955" s="8" t="s">
        <v>29</v>
      </c>
      <c r="P955" s="8" t="s">
        <v>92</v>
      </c>
      <c r="Q955" s="8" t="s">
        <v>93</v>
      </c>
    </row>
    <row r="956" spans="1:17" s="8" customFormat="1" ht="12.75" x14ac:dyDescent="0.2">
      <c r="A956" s="7" t="s">
        <v>94</v>
      </c>
      <c r="B956" s="8" t="s">
        <v>19</v>
      </c>
      <c r="C956" s="12" t="s">
        <v>95</v>
      </c>
      <c r="D956" s="9" t="s">
        <v>68</v>
      </c>
      <c r="E956" s="9" t="s">
        <v>69</v>
      </c>
      <c r="F956" s="8" t="s">
        <v>22</v>
      </c>
      <c r="G956" s="8" t="s">
        <v>23</v>
      </c>
      <c r="H956" s="8" t="s">
        <v>96</v>
      </c>
      <c r="I956" s="10" t="s">
        <v>25</v>
      </c>
      <c r="J956" s="8" t="s">
        <v>26</v>
      </c>
      <c r="K956" s="8" t="s">
        <v>26</v>
      </c>
      <c r="L956" s="8" t="s">
        <v>27</v>
      </c>
      <c r="M956" s="10">
        <v>1999</v>
      </c>
      <c r="N956" s="11" t="s">
        <v>41</v>
      </c>
      <c r="O956" s="8" t="s">
        <v>29</v>
      </c>
      <c r="P956" s="8" t="s">
        <v>97</v>
      </c>
      <c r="Q956" s="8" t="s">
        <v>98</v>
      </c>
    </row>
    <row r="957" spans="1:17" s="8" customFormat="1" ht="12.75" x14ac:dyDescent="0.2">
      <c r="A957" s="7" t="s">
        <v>99</v>
      </c>
      <c r="B957" s="8" t="s">
        <v>19</v>
      </c>
      <c r="C957" s="8" t="s">
        <v>52</v>
      </c>
      <c r="D957" s="9" t="s">
        <v>21</v>
      </c>
      <c r="E957" s="9" t="s">
        <v>21</v>
      </c>
      <c r="F957" s="8" t="s">
        <v>22</v>
      </c>
      <c r="G957" s="8" t="s">
        <v>23</v>
      </c>
      <c r="H957" s="8" t="s">
        <v>53</v>
      </c>
      <c r="I957" s="10" t="s">
        <v>25</v>
      </c>
      <c r="J957" s="8" t="s">
        <v>26</v>
      </c>
      <c r="K957" s="8" t="s">
        <v>26</v>
      </c>
      <c r="L957" s="8" t="s">
        <v>27</v>
      </c>
      <c r="M957" s="10">
        <v>1999</v>
      </c>
      <c r="N957" s="11" t="s">
        <v>41</v>
      </c>
      <c r="O957" s="8" t="s">
        <v>29</v>
      </c>
      <c r="P957" s="8" t="s">
        <v>100</v>
      </c>
      <c r="Q957" s="8" t="s">
        <v>101</v>
      </c>
    </row>
    <row r="958" spans="1:17" s="8" customFormat="1" ht="12.75" x14ac:dyDescent="0.2">
      <c r="A958" s="7" t="s">
        <v>102</v>
      </c>
      <c r="B958" s="8" t="s">
        <v>19</v>
      </c>
      <c r="C958" s="8" t="s">
        <v>52</v>
      </c>
      <c r="D958" s="9" t="s">
        <v>21</v>
      </c>
      <c r="E958" s="9" t="s">
        <v>21</v>
      </c>
      <c r="F958" s="8" t="s">
        <v>22</v>
      </c>
      <c r="G958" s="8" t="s">
        <v>23</v>
      </c>
      <c r="H958" s="8" t="s">
        <v>53</v>
      </c>
      <c r="I958" s="10" t="s">
        <v>25</v>
      </c>
      <c r="J958" s="8" t="s">
        <v>26</v>
      </c>
      <c r="K958" s="8" t="s">
        <v>26</v>
      </c>
      <c r="L958" s="8" t="s">
        <v>27</v>
      </c>
      <c r="M958" s="10">
        <v>1999</v>
      </c>
      <c r="N958" s="11" t="s">
        <v>41</v>
      </c>
      <c r="O958" s="8" t="s">
        <v>29</v>
      </c>
      <c r="P958" s="8" t="s">
        <v>103</v>
      </c>
      <c r="Q958" s="8" t="s">
        <v>104</v>
      </c>
    </row>
    <row r="959" spans="1:17" s="8" customFormat="1" ht="12.75" x14ac:dyDescent="0.2">
      <c r="A959" s="7" t="s">
        <v>105</v>
      </c>
      <c r="B959" s="8" t="s">
        <v>19</v>
      </c>
      <c r="C959" s="8" t="s">
        <v>88</v>
      </c>
      <c r="D959" s="9" t="s">
        <v>21</v>
      </c>
      <c r="E959" s="9" t="s">
        <v>21</v>
      </c>
      <c r="F959" s="8" t="s">
        <v>22</v>
      </c>
      <c r="G959" s="8" t="s">
        <v>23</v>
      </c>
      <c r="H959" s="8" t="s">
        <v>53</v>
      </c>
      <c r="I959" s="10" t="s">
        <v>25</v>
      </c>
      <c r="J959" s="8" t="s">
        <v>26</v>
      </c>
      <c r="K959" s="8" t="s">
        <v>26</v>
      </c>
      <c r="L959" s="8" t="s">
        <v>27</v>
      </c>
      <c r="M959" s="10">
        <v>1999</v>
      </c>
      <c r="N959" s="11" t="s">
        <v>41</v>
      </c>
      <c r="O959" s="8" t="s">
        <v>29</v>
      </c>
      <c r="P959" s="8" t="s">
        <v>106</v>
      </c>
      <c r="Q959" s="8" t="s">
        <v>107</v>
      </c>
    </row>
    <row r="960" spans="1:17" s="8" customFormat="1" ht="12.75" x14ac:dyDescent="0.2">
      <c r="A960" s="7" t="s">
        <v>108</v>
      </c>
      <c r="B960" s="8" t="s">
        <v>45</v>
      </c>
      <c r="C960" s="8" t="s">
        <v>46</v>
      </c>
      <c r="D960" s="9" t="s">
        <v>47</v>
      </c>
      <c r="E960" s="9" t="s">
        <v>40</v>
      </c>
      <c r="F960" s="8" t="s">
        <v>22</v>
      </c>
      <c r="G960" s="8" t="s">
        <v>23</v>
      </c>
      <c r="H960" s="8" t="s">
        <v>40</v>
      </c>
      <c r="I960" s="10" t="s">
        <v>25</v>
      </c>
      <c r="J960" s="8" t="s">
        <v>26</v>
      </c>
      <c r="K960" s="8" t="s">
        <v>26</v>
      </c>
      <c r="L960" s="8" t="s">
        <v>27</v>
      </c>
      <c r="M960" s="10">
        <v>1998</v>
      </c>
      <c r="N960" s="11" t="s">
        <v>48</v>
      </c>
      <c r="O960" s="8" t="s">
        <v>29</v>
      </c>
      <c r="P960" s="8" t="s">
        <v>109</v>
      </c>
      <c r="Q960" s="8" t="s">
        <v>110</v>
      </c>
    </row>
    <row r="961" spans="1:17" s="8" customFormat="1" ht="12.75" x14ac:dyDescent="0.2">
      <c r="A961" s="7" t="s">
        <v>111</v>
      </c>
      <c r="B961" s="8" t="s">
        <v>45</v>
      </c>
      <c r="C961" s="8" t="s">
        <v>46</v>
      </c>
      <c r="D961" s="9" t="s">
        <v>47</v>
      </c>
      <c r="E961" s="9" t="s">
        <v>40</v>
      </c>
      <c r="F961" s="8" t="s">
        <v>22</v>
      </c>
      <c r="G961" s="8" t="s">
        <v>23</v>
      </c>
      <c r="H961" s="8" t="s">
        <v>40</v>
      </c>
      <c r="I961" s="10" t="s">
        <v>25</v>
      </c>
      <c r="J961" s="8" t="s">
        <v>26</v>
      </c>
      <c r="K961" s="8" t="s">
        <v>26</v>
      </c>
      <c r="L961" s="8" t="s">
        <v>27</v>
      </c>
      <c r="M961" s="10">
        <v>1998</v>
      </c>
      <c r="N961" s="11" t="s">
        <v>48</v>
      </c>
      <c r="O961" s="8" t="s">
        <v>29</v>
      </c>
      <c r="P961" s="8" t="s">
        <v>49</v>
      </c>
      <c r="Q961" s="8" t="s">
        <v>112</v>
      </c>
    </row>
    <row r="962" spans="1:17" s="8" customFormat="1" ht="12.75" x14ac:dyDescent="0.2">
      <c r="A962" s="7" t="s">
        <v>113</v>
      </c>
      <c r="B962" s="8" t="s">
        <v>19</v>
      </c>
      <c r="C962" s="8" t="s">
        <v>52</v>
      </c>
      <c r="D962" s="9" t="s">
        <v>21</v>
      </c>
      <c r="E962" s="9" t="s">
        <v>21</v>
      </c>
      <c r="F962" s="8" t="s">
        <v>22</v>
      </c>
      <c r="G962" s="8" t="s">
        <v>23</v>
      </c>
      <c r="H962" s="8" t="s">
        <v>53</v>
      </c>
      <c r="I962" s="10" t="s">
        <v>25</v>
      </c>
      <c r="J962" s="8" t="s">
        <v>114</v>
      </c>
      <c r="K962" s="8" t="s">
        <v>115</v>
      </c>
      <c r="L962" s="8" t="s">
        <v>27</v>
      </c>
      <c r="M962" s="10">
        <v>1994</v>
      </c>
      <c r="N962" s="11" t="s">
        <v>116</v>
      </c>
      <c r="O962" s="8" t="s">
        <v>29</v>
      </c>
      <c r="P962" s="8" t="s">
        <v>117</v>
      </c>
      <c r="Q962" s="8" t="s">
        <v>118</v>
      </c>
    </row>
    <row r="963" spans="1:17" s="8" customFormat="1" ht="12.75" x14ac:dyDescent="0.2">
      <c r="A963" s="7" t="s">
        <v>119</v>
      </c>
      <c r="B963" s="8" t="s">
        <v>45</v>
      </c>
      <c r="C963" s="8" t="s">
        <v>46</v>
      </c>
      <c r="D963" s="9" t="s">
        <v>47</v>
      </c>
      <c r="E963" s="9" t="s">
        <v>40</v>
      </c>
      <c r="F963" s="8" t="s">
        <v>22</v>
      </c>
      <c r="G963" s="8" t="s">
        <v>23</v>
      </c>
      <c r="H963" s="8" t="s">
        <v>40</v>
      </c>
      <c r="I963" s="10" t="s">
        <v>25</v>
      </c>
      <c r="J963" s="8" t="s">
        <v>26</v>
      </c>
      <c r="K963" s="8" t="s">
        <v>26</v>
      </c>
      <c r="L963" s="8" t="s">
        <v>27</v>
      </c>
      <c r="M963" s="10">
        <v>1998</v>
      </c>
      <c r="N963" s="11" t="s">
        <v>48</v>
      </c>
      <c r="O963" s="8" t="s">
        <v>29</v>
      </c>
      <c r="P963" s="8" t="s">
        <v>120</v>
      </c>
      <c r="Q963" s="8" t="s">
        <v>121</v>
      </c>
    </row>
    <row r="964" spans="1:17" s="8" customFormat="1" ht="12.75" x14ac:dyDescent="0.2">
      <c r="A964" s="7" t="s">
        <v>122</v>
      </c>
      <c r="B964" s="8" t="s">
        <v>45</v>
      </c>
      <c r="C964" s="8" t="s">
        <v>46</v>
      </c>
      <c r="D964" s="9" t="s">
        <v>47</v>
      </c>
      <c r="E964" s="9" t="s">
        <v>40</v>
      </c>
      <c r="F964" s="8" t="s">
        <v>22</v>
      </c>
      <c r="G964" s="8" t="s">
        <v>23</v>
      </c>
      <c r="H964" s="8" t="s">
        <v>40</v>
      </c>
      <c r="I964" s="10" t="s">
        <v>25</v>
      </c>
      <c r="J964" s="8" t="s">
        <v>26</v>
      </c>
      <c r="K964" s="8" t="s">
        <v>26</v>
      </c>
      <c r="L964" s="8" t="s">
        <v>27</v>
      </c>
      <c r="M964" s="10">
        <v>1998</v>
      </c>
      <c r="N964" s="11" t="s">
        <v>48</v>
      </c>
      <c r="O964" s="8" t="s">
        <v>29</v>
      </c>
      <c r="P964" s="8" t="s">
        <v>123</v>
      </c>
      <c r="Q964" s="8" t="s">
        <v>124</v>
      </c>
    </row>
    <row r="965" spans="1:17" s="8" customFormat="1" ht="12.75" x14ac:dyDescent="0.2">
      <c r="A965" s="7" t="s">
        <v>3376</v>
      </c>
      <c r="B965" s="8" t="s">
        <v>19</v>
      </c>
      <c r="C965" s="8" t="s">
        <v>52</v>
      </c>
      <c r="D965" s="9" t="s">
        <v>21</v>
      </c>
      <c r="E965" s="9" t="s">
        <v>21</v>
      </c>
      <c r="F965" s="8" t="s">
        <v>22</v>
      </c>
      <c r="G965" s="8" t="s">
        <v>23</v>
      </c>
      <c r="H965" s="8" t="s">
        <v>53</v>
      </c>
      <c r="I965" s="10" t="s">
        <v>3258</v>
      </c>
      <c r="J965" s="8" t="s">
        <v>114</v>
      </c>
      <c r="K965" s="8" t="s">
        <v>3317</v>
      </c>
      <c r="L965" s="8" t="s">
        <v>27</v>
      </c>
      <c r="M965" s="15">
        <v>1999</v>
      </c>
      <c r="N965" s="11" t="s">
        <v>41</v>
      </c>
      <c r="O965" s="8" t="s">
        <v>29</v>
      </c>
      <c r="P965" s="8" t="s">
        <v>3377</v>
      </c>
      <c r="Q965" s="8" t="s">
        <v>3378</v>
      </c>
    </row>
    <row r="966" spans="1:17" s="8" customFormat="1" ht="12.75" x14ac:dyDescent="0.2">
      <c r="A966" s="7" t="s">
        <v>3320</v>
      </c>
      <c r="B966" s="8" t="s">
        <v>19</v>
      </c>
      <c r="C966" s="8" t="s">
        <v>52</v>
      </c>
      <c r="D966" s="9" t="s">
        <v>21</v>
      </c>
      <c r="E966" s="9" t="s">
        <v>21</v>
      </c>
      <c r="F966" s="8" t="s">
        <v>22</v>
      </c>
      <c r="G966" s="8" t="s">
        <v>23</v>
      </c>
      <c r="H966" s="8" t="s">
        <v>53</v>
      </c>
      <c r="I966" s="10" t="s">
        <v>3258</v>
      </c>
      <c r="J966" s="8" t="s">
        <v>114</v>
      </c>
      <c r="K966" s="8" t="s">
        <v>3321</v>
      </c>
      <c r="L966" s="8" t="s">
        <v>27</v>
      </c>
      <c r="M966" s="15">
        <v>1998</v>
      </c>
      <c r="N966" s="11" t="s">
        <v>48</v>
      </c>
      <c r="O966" s="8" t="s">
        <v>29</v>
      </c>
      <c r="P966" s="8" t="s">
        <v>3322</v>
      </c>
      <c r="Q966" s="8" t="s">
        <v>3323</v>
      </c>
    </row>
    <row r="967" spans="1:17" s="8" customFormat="1" ht="12.75" x14ac:dyDescent="0.2">
      <c r="A967" s="7" t="s">
        <v>3434</v>
      </c>
      <c r="B967" s="8" t="s">
        <v>19</v>
      </c>
      <c r="C967" s="8" t="s">
        <v>52</v>
      </c>
      <c r="D967" s="9" t="s">
        <v>21</v>
      </c>
      <c r="E967" s="9" t="s">
        <v>21</v>
      </c>
      <c r="F967" s="8" t="s">
        <v>22</v>
      </c>
      <c r="G967" s="8" t="s">
        <v>23</v>
      </c>
      <c r="H967" s="8" t="s">
        <v>53</v>
      </c>
      <c r="I967" s="10" t="s">
        <v>3258</v>
      </c>
      <c r="J967" s="8" t="s">
        <v>114</v>
      </c>
      <c r="K967" s="8" t="s">
        <v>3435</v>
      </c>
      <c r="L967" s="8" t="s">
        <v>27</v>
      </c>
      <c r="M967" s="15">
        <v>2000</v>
      </c>
      <c r="N967" s="11" t="s">
        <v>133</v>
      </c>
      <c r="O967" s="8" t="s">
        <v>29</v>
      </c>
      <c r="P967" s="8" t="s">
        <v>3436</v>
      </c>
      <c r="Q967" s="8" t="s">
        <v>3437</v>
      </c>
    </row>
    <row r="968" spans="1:17" s="8" customFormat="1" ht="12.75" x14ac:dyDescent="0.2">
      <c r="A968" s="7" t="s">
        <v>125</v>
      </c>
      <c r="B968" s="8" t="s">
        <v>19</v>
      </c>
      <c r="C968" s="8" t="s">
        <v>52</v>
      </c>
      <c r="D968" s="9" t="s">
        <v>21</v>
      </c>
      <c r="E968" s="9" t="s">
        <v>21</v>
      </c>
      <c r="F968" s="8" t="s">
        <v>22</v>
      </c>
      <c r="G968" s="8" t="s">
        <v>23</v>
      </c>
      <c r="H968" s="8" t="s">
        <v>53</v>
      </c>
      <c r="I968" s="10" t="s">
        <v>25</v>
      </c>
      <c r="J968" s="8" t="s">
        <v>114</v>
      </c>
      <c r="K968" s="8" t="s">
        <v>126</v>
      </c>
      <c r="L968" s="8" t="s">
        <v>27</v>
      </c>
      <c r="M968" s="10">
        <v>1999</v>
      </c>
      <c r="N968" s="11" t="s">
        <v>41</v>
      </c>
      <c r="O968" s="8" t="s">
        <v>29</v>
      </c>
      <c r="P968" s="8" t="s">
        <v>127</v>
      </c>
      <c r="Q968" s="8" t="s">
        <v>128</v>
      </c>
    </row>
    <row r="969" spans="1:17" s="8" customFormat="1" ht="12.75" x14ac:dyDescent="0.2">
      <c r="A969" s="7" t="s">
        <v>129</v>
      </c>
      <c r="B969" s="8" t="s">
        <v>19</v>
      </c>
      <c r="C969" s="8" t="s">
        <v>52</v>
      </c>
      <c r="D969" s="9" t="s">
        <v>21</v>
      </c>
      <c r="E969" s="9" t="s">
        <v>21</v>
      </c>
      <c r="F969" s="8" t="s">
        <v>22</v>
      </c>
      <c r="G969" s="8" t="s">
        <v>23</v>
      </c>
      <c r="H969" s="8" t="s">
        <v>53</v>
      </c>
      <c r="I969" s="10" t="s">
        <v>25</v>
      </c>
      <c r="J969" s="8" t="s">
        <v>114</v>
      </c>
      <c r="K969" s="8" t="s">
        <v>126</v>
      </c>
      <c r="L969" s="8" t="s">
        <v>27</v>
      </c>
      <c r="M969" s="10">
        <v>1998</v>
      </c>
      <c r="N969" s="11" t="s">
        <v>48</v>
      </c>
      <c r="O969" s="8" t="s">
        <v>29</v>
      </c>
      <c r="P969" s="8" t="s">
        <v>130</v>
      </c>
      <c r="Q969" s="8" t="s">
        <v>131</v>
      </c>
    </row>
    <row r="970" spans="1:17" s="8" customFormat="1" ht="12.75" x14ac:dyDescent="0.2">
      <c r="A970" s="7" t="s">
        <v>3324</v>
      </c>
      <c r="B970" s="8" t="s">
        <v>19</v>
      </c>
      <c r="C970" s="8" t="s">
        <v>52</v>
      </c>
      <c r="D970" s="9" t="s">
        <v>21</v>
      </c>
      <c r="E970" s="9" t="s">
        <v>21</v>
      </c>
      <c r="F970" s="8" t="s">
        <v>22</v>
      </c>
      <c r="G970" s="8" t="s">
        <v>23</v>
      </c>
      <c r="H970" s="8" t="s">
        <v>53</v>
      </c>
      <c r="I970" s="10" t="s">
        <v>3258</v>
      </c>
      <c r="J970" s="8" t="s">
        <v>114</v>
      </c>
      <c r="K970" s="8" t="s">
        <v>3277</v>
      </c>
      <c r="L970" s="8" t="s">
        <v>27</v>
      </c>
      <c r="M970" s="15">
        <v>1998</v>
      </c>
      <c r="N970" s="11" t="s">
        <v>48</v>
      </c>
      <c r="O970" s="8" t="s">
        <v>29</v>
      </c>
      <c r="P970" s="8" t="s">
        <v>3325</v>
      </c>
      <c r="Q970" s="8" t="s">
        <v>3326</v>
      </c>
    </row>
    <row r="971" spans="1:17" s="8" customFormat="1" ht="12.75" x14ac:dyDescent="0.2">
      <c r="A971" s="7" t="s">
        <v>3379</v>
      </c>
      <c r="B971" s="8" t="s">
        <v>19</v>
      </c>
      <c r="C971" s="8" t="s">
        <v>52</v>
      </c>
      <c r="D971" s="9" t="s">
        <v>21</v>
      </c>
      <c r="E971" s="9" t="s">
        <v>21</v>
      </c>
      <c r="F971" s="8" t="s">
        <v>22</v>
      </c>
      <c r="G971" s="8" t="s">
        <v>23</v>
      </c>
      <c r="H971" s="8" t="s">
        <v>53</v>
      </c>
      <c r="I971" s="10" t="s">
        <v>3258</v>
      </c>
      <c r="J971" s="8" t="s">
        <v>114</v>
      </c>
      <c r="K971" s="8" t="s">
        <v>3277</v>
      </c>
      <c r="L971" s="8" t="s">
        <v>27</v>
      </c>
      <c r="M971" s="15">
        <v>1999</v>
      </c>
      <c r="N971" s="11" t="s">
        <v>41</v>
      </c>
      <c r="O971" s="8" t="s">
        <v>29</v>
      </c>
      <c r="P971" s="8" t="s">
        <v>3380</v>
      </c>
      <c r="Q971" s="8" t="s">
        <v>3381</v>
      </c>
    </row>
    <row r="972" spans="1:17" s="8" customFormat="1" ht="12.75" x14ac:dyDescent="0.2">
      <c r="A972" s="7" t="s">
        <v>3382</v>
      </c>
      <c r="B972" s="8" t="s">
        <v>19</v>
      </c>
      <c r="C972" s="8" t="s">
        <v>52</v>
      </c>
      <c r="D972" s="9" t="s">
        <v>21</v>
      </c>
      <c r="E972" s="9" t="s">
        <v>21</v>
      </c>
      <c r="F972" s="8" t="s">
        <v>22</v>
      </c>
      <c r="G972" s="8" t="s">
        <v>23</v>
      </c>
      <c r="H972" s="8" t="s">
        <v>53</v>
      </c>
      <c r="I972" s="10" t="s">
        <v>3258</v>
      </c>
      <c r="J972" s="8" t="s">
        <v>114</v>
      </c>
      <c r="K972" s="8" t="s">
        <v>3281</v>
      </c>
      <c r="L972" s="8" t="s">
        <v>27</v>
      </c>
      <c r="M972" s="15">
        <v>1999</v>
      </c>
      <c r="N972" s="11" t="s">
        <v>41</v>
      </c>
      <c r="O972" s="8" t="s">
        <v>29</v>
      </c>
      <c r="P972" s="8" t="s">
        <v>3383</v>
      </c>
      <c r="Q972" s="8" t="s">
        <v>3384</v>
      </c>
    </row>
    <row r="973" spans="1:17" s="8" customFormat="1" ht="12.75" x14ac:dyDescent="0.2">
      <c r="A973" s="7" t="s">
        <v>3530</v>
      </c>
      <c r="B973" s="8" t="s">
        <v>19</v>
      </c>
      <c r="C973" s="8" t="s">
        <v>52</v>
      </c>
      <c r="D973" s="9" t="s">
        <v>21</v>
      </c>
      <c r="E973" s="9" t="s">
        <v>21</v>
      </c>
      <c r="F973" s="8" t="s">
        <v>22</v>
      </c>
      <c r="G973" s="8" t="s">
        <v>23</v>
      </c>
      <c r="H973" s="8" t="s">
        <v>53</v>
      </c>
      <c r="I973" s="10" t="s">
        <v>3258</v>
      </c>
      <c r="J973" s="8" t="s">
        <v>114</v>
      </c>
      <c r="K973" s="8" t="s">
        <v>3281</v>
      </c>
      <c r="L973" s="8" t="s">
        <v>27</v>
      </c>
      <c r="M973" s="15">
        <v>2001</v>
      </c>
      <c r="N973" s="11" t="s">
        <v>156</v>
      </c>
      <c r="O973" s="8" t="s">
        <v>29</v>
      </c>
      <c r="P973" s="8" t="s">
        <v>3531</v>
      </c>
      <c r="Q973" s="8" t="s">
        <v>3532</v>
      </c>
    </row>
    <row r="974" spans="1:17" s="8" customFormat="1" ht="12.75" x14ac:dyDescent="0.2">
      <c r="A974" s="7" t="s">
        <v>3268</v>
      </c>
      <c r="B974" s="8" t="s">
        <v>19</v>
      </c>
      <c r="C974" s="8" t="s">
        <v>52</v>
      </c>
      <c r="D974" s="9" t="s">
        <v>21</v>
      </c>
      <c r="E974" s="9" t="s">
        <v>21</v>
      </c>
      <c r="F974" s="8" t="s">
        <v>22</v>
      </c>
      <c r="G974" s="8" t="s">
        <v>23</v>
      </c>
      <c r="H974" s="8" t="s">
        <v>53</v>
      </c>
      <c r="I974" s="10" t="s">
        <v>3258</v>
      </c>
      <c r="J974" s="8" t="s">
        <v>114</v>
      </c>
      <c r="K974" s="8" t="s">
        <v>3269</v>
      </c>
      <c r="L974" s="8" t="s">
        <v>27</v>
      </c>
      <c r="M974" s="15">
        <v>1996</v>
      </c>
      <c r="N974" s="11" t="s">
        <v>3270</v>
      </c>
      <c r="O974" s="8" t="s">
        <v>29</v>
      </c>
      <c r="P974" s="8" t="s">
        <v>3271</v>
      </c>
      <c r="Q974" s="8" t="s">
        <v>3272</v>
      </c>
    </row>
    <row r="975" spans="1:17" s="8" customFormat="1" ht="12.75" x14ac:dyDescent="0.2">
      <c r="A975" s="7" t="s">
        <v>3273</v>
      </c>
      <c r="B975" s="8" t="s">
        <v>19</v>
      </c>
      <c r="C975" s="8" t="s">
        <v>52</v>
      </c>
      <c r="D975" s="9" t="s">
        <v>21</v>
      </c>
      <c r="E975" s="9" t="s">
        <v>21</v>
      </c>
      <c r="F975" s="8" t="s">
        <v>22</v>
      </c>
      <c r="G975" s="8" t="s">
        <v>23</v>
      </c>
      <c r="H975" s="8" t="s">
        <v>53</v>
      </c>
      <c r="I975" s="10" t="s">
        <v>3258</v>
      </c>
      <c r="J975" s="8" t="s">
        <v>114</v>
      </c>
      <c r="K975" s="8" t="s">
        <v>3269</v>
      </c>
      <c r="L975" s="8" t="s">
        <v>27</v>
      </c>
      <c r="M975" s="15">
        <v>1996</v>
      </c>
      <c r="N975" s="11" t="s">
        <v>3270</v>
      </c>
      <c r="O975" s="8" t="s">
        <v>29</v>
      </c>
      <c r="P975" s="8" t="s">
        <v>3274</v>
      </c>
      <c r="Q975" s="8" t="s">
        <v>3275</v>
      </c>
    </row>
    <row r="976" spans="1:17" s="8" customFormat="1" ht="12.75" x14ac:dyDescent="0.2">
      <c r="A976" s="7" t="s">
        <v>3292</v>
      </c>
      <c r="B976" s="8" t="s">
        <v>19</v>
      </c>
      <c r="C976" s="8" t="s">
        <v>52</v>
      </c>
      <c r="D976" s="9" t="s">
        <v>21</v>
      </c>
      <c r="E976" s="9" t="s">
        <v>21</v>
      </c>
      <c r="F976" s="8" t="s">
        <v>22</v>
      </c>
      <c r="G976" s="8" t="s">
        <v>23</v>
      </c>
      <c r="H976" s="8" t="s">
        <v>53</v>
      </c>
      <c r="I976" s="10" t="s">
        <v>3258</v>
      </c>
      <c r="J976" s="8" t="s">
        <v>114</v>
      </c>
      <c r="K976" s="8" t="s">
        <v>3259</v>
      </c>
      <c r="L976" s="8" t="s">
        <v>27</v>
      </c>
      <c r="M976" s="15">
        <v>1997</v>
      </c>
      <c r="N976" s="11" t="s">
        <v>54</v>
      </c>
      <c r="O976" s="8" t="s">
        <v>29</v>
      </c>
      <c r="P976" s="8" t="s">
        <v>3293</v>
      </c>
      <c r="Q976" s="8" t="s">
        <v>3294</v>
      </c>
    </row>
    <row r="977" spans="1:17" s="8" customFormat="1" ht="12.75" x14ac:dyDescent="0.2">
      <c r="A977" s="7" t="s">
        <v>5856</v>
      </c>
      <c r="B977" s="8" t="s">
        <v>19</v>
      </c>
      <c r="C977" s="8" t="s">
        <v>52</v>
      </c>
      <c r="D977" s="9" t="s">
        <v>21</v>
      </c>
      <c r="E977" s="9" t="s">
        <v>21</v>
      </c>
      <c r="F977" s="8" t="s">
        <v>22</v>
      </c>
      <c r="G977" s="8" t="s">
        <v>23</v>
      </c>
      <c r="H977" s="8" t="s">
        <v>53</v>
      </c>
      <c r="I977" s="10" t="s">
        <v>5662</v>
      </c>
      <c r="J977" s="8" t="s">
        <v>5834</v>
      </c>
      <c r="K977" s="8" t="s">
        <v>5834</v>
      </c>
      <c r="L977" s="8" t="s">
        <v>27</v>
      </c>
      <c r="M977" s="15">
        <v>1999</v>
      </c>
      <c r="N977" s="11" t="s">
        <v>41</v>
      </c>
      <c r="O977" s="8" t="s">
        <v>29</v>
      </c>
      <c r="P977" s="8" t="s">
        <v>5857</v>
      </c>
      <c r="Q977" s="8" t="s">
        <v>5858</v>
      </c>
    </row>
    <row r="978" spans="1:17" s="8" customFormat="1" ht="12.75" x14ac:dyDescent="0.2">
      <c r="A978" s="7" t="s">
        <v>6634</v>
      </c>
      <c r="B978" s="8" t="s">
        <v>19</v>
      </c>
      <c r="C978" s="8" t="s">
        <v>52</v>
      </c>
      <c r="D978" s="9" t="s">
        <v>21</v>
      </c>
      <c r="E978" s="9" t="s">
        <v>21</v>
      </c>
      <c r="F978" s="8" t="s">
        <v>22</v>
      </c>
      <c r="G978" s="8" t="s">
        <v>23</v>
      </c>
      <c r="H978" s="8" t="s">
        <v>53</v>
      </c>
      <c r="I978" s="10" t="s">
        <v>5662</v>
      </c>
      <c r="J978" s="8" t="s">
        <v>6631</v>
      </c>
      <c r="K978" s="8" t="s">
        <v>6631</v>
      </c>
      <c r="L978" s="8" t="s">
        <v>27</v>
      </c>
      <c r="M978" s="15">
        <v>1999</v>
      </c>
      <c r="N978" s="11" t="s">
        <v>41</v>
      </c>
      <c r="O978" s="8" t="s">
        <v>29</v>
      </c>
      <c r="P978" s="8" t="s">
        <v>6635</v>
      </c>
      <c r="Q978" s="8" t="s">
        <v>6636</v>
      </c>
    </row>
    <row r="979" spans="1:17" s="8" customFormat="1" ht="12.75" x14ac:dyDescent="0.2">
      <c r="A979" s="7" t="s">
        <v>5243</v>
      </c>
      <c r="B979" s="8" t="s">
        <v>19</v>
      </c>
      <c r="C979" s="8" t="s">
        <v>52</v>
      </c>
      <c r="D979" s="9" t="s">
        <v>21</v>
      </c>
      <c r="E979" s="9" t="s">
        <v>21</v>
      </c>
      <c r="F979" s="8" t="s">
        <v>22</v>
      </c>
      <c r="G979" s="8" t="s">
        <v>23</v>
      </c>
      <c r="H979" s="8" t="s">
        <v>53</v>
      </c>
      <c r="I979" s="10" t="s">
        <v>3258</v>
      </c>
      <c r="J979" s="8" t="s">
        <v>5222</v>
      </c>
      <c r="K979" s="8" t="s">
        <v>5223</v>
      </c>
      <c r="L979" s="8" t="s">
        <v>27</v>
      </c>
      <c r="M979" s="15">
        <v>1999</v>
      </c>
      <c r="N979" s="11" t="s">
        <v>41</v>
      </c>
      <c r="O979" s="8" t="s">
        <v>29</v>
      </c>
      <c r="P979" s="8" t="s">
        <v>5244</v>
      </c>
      <c r="Q979" s="8" t="s">
        <v>5245</v>
      </c>
    </row>
    <row r="980" spans="1:17" s="8" customFormat="1" ht="12.75" x14ac:dyDescent="0.2">
      <c r="A980" s="7" t="s">
        <v>3330</v>
      </c>
      <c r="B980" s="8" t="s">
        <v>19</v>
      </c>
      <c r="C980" s="8" t="s">
        <v>52</v>
      </c>
      <c r="D980" s="9" t="s">
        <v>21</v>
      </c>
      <c r="E980" s="9" t="s">
        <v>21</v>
      </c>
      <c r="F980" s="8" t="s">
        <v>22</v>
      </c>
      <c r="G980" s="8" t="s">
        <v>23</v>
      </c>
      <c r="H980" s="8" t="s">
        <v>53</v>
      </c>
      <c r="I980" s="10" t="s">
        <v>3258</v>
      </c>
      <c r="J980" s="8" t="s">
        <v>114</v>
      </c>
      <c r="K980" s="8" t="s">
        <v>3259</v>
      </c>
      <c r="L980" s="8" t="s">
        <v>27</v>
      </c>
      <c r="M980" s="15">
        <v>1998</v>
      </c>
      <c r="N980" s="11" t="s">
        <v>48</v>
      </c>
      <c r="O980" s="8" t="s">
        <v>29</v>
      </c>
      <c r="P980" s="8" t="s">
        <v>3331</v>
      </c>
      <c r="Q980" s="8" t="s">
        <v>3332</v>
      </c>
    </row>
    <row r="981" spans="1:17" s="8" customFormat="1" ht="12.75" x14ac:dyDescent="0.2">
      <c r="A981" s="7" t="s">
        <v>132</v>
      </c>
      <c r="B981" s="8" t="s">
        <v>19</v>
      </c>
      <c r="C981" s="8" t="s">
        <v>52</v>
      </c>
      <c r="D981" s="9" t="s">
        <v>21</v>
      </c>
      <c r="E981" s="9" t="s">
        <v>21</v>
      </c>
      <c r="F981" s="8" t="s">
        <v>22</v>
      </c>
      <c r="G981" s="8" t="s">
        <v>23</v>
      </c>
      <c r="H981" s="8" t="s">
        <v>53</v>
      </c>
      <c r="I981" s="10" t="s">
        <v>25</v>
      </c>
      <c r="J981" s="8" t="s">
        <v>114</v>
      </c>
      <c r="K981" s="8" t="s">
        <v>115</v>
      </c>
      <c r="L981" s="8" t="s">
        <v>27</v>
      </c>
      <c r="M981" s="10">
        <v>2000</v>
      </c>
      <c r="N981" s="11" t="s">
        <v>133</v>
      </c>
      <c r="O981" s="8" t="s">
        <v>29</v>
      </c>
      <c r="P981" s="8" t="s">
        <v>134</v>
      </c>
      <c r="Q981" s="8" t="s">
        <v>135</v>
      </c>
    </row>
    <row r="982" spans="1:17" s="8" customFormat="1" ht="12.75" x14ac:dyDescent="0.2">
      <c r="A982" s="7" t="s">
        <v>136</v>
      </c>
      <c r="B982" s="8" t="s">
        <v>19</v>
      </c>
      <c r="C982" s="8" t="s">
        <v>52</v>
      </c>
      <c r="D982" s="9" t="s">
        <v>21</v>
      </c>
      <c r="E982" s="9" t="s">
        <v>21</v>
      </c>
      <c r="F982" s="8" t="s">
        <v>22</v>
      </c>
      <c r="G982" s="8" t="s">
        <v>23</v>
      </c>
      <c r="H982" s="8" t="s">
        <v>53</v>
      </c>
      <c r="I982" s="10" t="s">
        <v>25</v>
      </c>
      <c r="J982" s="8" t="s">
        <v>114</v>
      </c>
      <c r="K982" s="8" t="s">
        <v>115</v>
      </c>
      <c r="L982" s="8" t="s">
        <v>27</v>
      </c>
      <c r="M982" s="10">
        <v>1997</v>
      </c>
      <c r="N982" s="11" t="s">
        <v>54</v>
      </c>
      <c r="O982" s="8" t="s">
        <v>29</v>
      </c>
      <c r="P982" s="8" t="s">
        <v>137</v>
      </c>
      <c r="Q982" s="8" t="s">
        <v>138</v>
      </c>
    </row>
    <row r="983" spans="1:17" s="8" customFormat="1" ht="12.75" x14ac:dyDescent="0.2">
      <c r="A983" s="7" t="s">
        <v>3333</v>
      </c>
      <c r="B983" s="8" t="s">
        <v>19</v>
      </c>
      <c r="C983" s="8" t="s">
        <v>52</v>
      </c>
      <c r="D983" s="9" t="s">
        <v>21</v>
      </c>
      <c r="E983" s="9" t="s">
        <v>21</v>
      </c>
      <c r="F983" s="8" t="s">
        <v>22</v>
      </c>
      <c r="G983" s="8" t="s">
        <v>23</v>
      </c>
      <c r="H983" s="8" t="s">
        <v>53</v>
      </c>
      <c r="I983" s="10" t="s">
        <v>3258</v>
      </c>
      <c r="J983" s="8" t="s">
        <v>114</v>
      </c>
      <c r="K983" s="8" t="s">
        <v>762</v>
      </c>
      <c r="L983" s="8" t="s">
        <v>27</v>
      </c>
      <c r="M983" s="15">
        <v>1998</v>
      </c>
      <c r="N983" s="11" t="s">
        <v>48</v>
      </c>
      <c r="O983" s="8" t="s">
        <v>29</v>
      </c>
      <c r="P983" s="8" t="s">
        <v>3334</v>
      </c>
      <c r="Q983" s="8" t="s">
        <v>3335</v>
      </c>
    </row>
    <row r="984" spans="1:17" s="8" customFormat="1" ht="12.75" x14ac:dyDescent="0.2">
      <c r="A984" s="7" t="s">
        <v>3295</v>
      </c>
      <c r="B984" s="8" t="s">
        <v>19</v>
      </c>
      <c r="C984" s="8" t="s">
        <v>52</v>
      </c>
      <c r="D984" s="9" t="s">
        <v>21</v>
      </c>
      <c r="E984" s="9" t="s">
        <v>21</v>
      </c>
      <c r="F984" s="8" t="s">
        <v>22</v>
      </c>
      <c r="G984" s="8" t="s">
        <v>23</v>
      </c>
      <c r="H984" s="8" t="s">
        <v>53</v>
      </c>
      <c r="I984" s="10" t="s">
        <v>3258</v>
      </c>
      <c r="J984" s="8" t="s">
        <v>114</v>
      </c>
      <c r="K984" s="8" t="s">
        <v>3296</v>
      </c>
      <c r="L984" s="8" t="s">
        <v>27</v>
      </c>
      <c r="M984" s="15">
        <v>1997</v>
      </c>
      <c r="N984" s="11" t="s">
        <v>54</v>
      </c>
      <c r="O984" s="8" t="s">
        <v>29</v>
      </c>
      <c r="P984" s="8" t="s">
        <v>3297</v>
      </c>
      <c r="Q984" s="8" t="s">
        <v>3298</v>
      </c>
    </row>
    <row r="985" spans="1:17" s="8" customFormat="1" ht="12.75" x14ac:dyDescent="0.2">
      <c r="A985" s="7" t="s">
        <v>139</v>
      </c>
      <c r="B985" s="8" t="s">
        <v>19</v>
      </c>
      <c r="C985" s="8" t="s">
        <v>52</v>
      </c>
      <c r="D985" s="9" t="s">
        <v>21</v>
      </c>
      <c r="E985" s="9" t="s">
        <v>21</v>
      </c>
      <c r="F985" s="8" t="s">
        <v>22</v>
      </c>
      <c r="G985" s="8" t="s">
        <v>23</v>
      </c>
      <c r="H985" s="8" t="s">
        <v>53</v>
      </c>
      <c r="I985" s="10" t="s">
        <v>25</v>
      </c>
      <c r="J985" s="8" t="s">
        <v>114</v>
      </c>
      <c r="K985" s="8" t="s">
        <v>126</v>
      </c>
      <c r="L985" s="8" t="s">
        <v>27</v>
      </c>
      <c r="M985" s="10">
        <v>2000</v>
      </c>
      <c r="N985" s="11" t="s">
        <v>133</v>
      </c>
      <c r="O985" s="8" t="s">
        <v>29</v>
      </c>
      <c r="P985" s="8" t="s">
        <v>140</v>
      </c>
      <c r="Q985" s="8" t="s">
        <v>141</v>
      </c>
    </row>
    <row r="986" spans="1:17" s="8" customFormat="1" ht="12.75" x14ac:dyDescent="0.2">
      <c r="A986" s="7" t="s">
        <v>3276</v>
      </c>
      <c r="B986" s="8" t="s">
        <v>19</v>
      </c>
      <c r="C986" s="8" t="s">
        <v>52</v>
      </c>
      <c r="D986" s="9" t="s">
        <v>21</v>
      </c>
      <c r="E986" s="9" t="s">
        <v>21</v>
      </c>
      <c r="F986" s="8" t="s">
        <v>22</v>
      </c>
      <c r="G986" s="8" t="s">
        <v>23</v>
      </c>
      <c r="H986" s="8" t="s">
        <v>53</v>
      </c>
      <c r="I986" s="10" t="s">
        <v>3258</v>
      </c>
      <c r="J986" s="8" t="s">
        <v>114</v>
      </c>
      <c r="K986" s="8" t="s">
        <v>3277</v>
      </c>
      <c r="L986" s="8" t="s">
        <v>27</v>
      </c>
      <c r="M986" s="15">
        <v>1996</v>
      </c>
      <c r="N986" s="11" t="s">
        <v>3270</v>
      </c>
      <c r="O986" s="8" t="s">
        <v>29</v>
      </c>
      <c r="P986" s="8" t="s">
        <v>3278</v>
      </c>
      <c r="Q986" s="8" t="s">
        <v>3279</v>
      </c>
    </row>
    <row r="987" spans="1:17" s="8" customFormat="1" ht="12.75" x14ac:dyDescent="0.2">
      <c r="A987" s="7" t="s">
        <v>3299</v>
      </c>
      <c r="B987" s="8" t="s">
        <v>19</v>
      </c>
      <c r="C987" s="8" t="s">
        <v>20</v>
      </c>
      <c r="D987" s="9" t="s">
        <v>21</v>
      </c>
      <c r="E987" s="9" t="s">
        <v>21</v>
      </c>
      <c r="F987" s="8" t="s">
        <v>22</v>
      </c>
      <c r="G987" s="8" t="s">
        <v>23</v>
      </c>
      <c r="H987" s="8" t="s">
        <v>24</v>
      </c>
      <c r="I987" s="10" t="s">
        <v>3258</v>
      </c>
      <c r="J987" s="8" t="s">
        <v>114</v>
      </c>
      <c r="K987" s="8" t="s">
        <v>3300</v>
      </c>
      <c r="L987" s="8" t="s">
        <v>27</v>
      </c>
      <c r="M987" s="15">
        <v>1997</v>
      </c>
      <c r="N987" s="11" t="s">
        <v>54</v>
      </c>
      <c r="O987" s="8" t="s">
        <v>29</v>
      </c>
      <c r="P987" s="8" t="s">
        <v>3301</v>
      </c>
      <c r="Q987" s="8" t="s">
        <v>3302</v>
      </c>
    </row>
    <row r="988" spans="1:17" s="8" customFormat="1" ht="12.75" x14ac:dyDescent="0.2">
      <c r="A988" s="7" t="s">
        <v>3280</v>
      </c>
      <c r="B988" s="8" t="s">
        <v>19</v>
      </c>
      <c r="C988" s="12" t="s">
        <v>67</v>
      </c>
      <c r="D988" s="9" t="s">
        <v>68</v>
      </c>
      <c r="E988" s="9" t="s">
        <v>69</v>
      </c>
      <c r="F988" s="8" t="s">
        <v>22</v>
      </c>
      <c r="G988" s="8" t="s">
        <v>23</v>
      </c>
      <c r="H988" s="8" t="s">
        <v>70</v>
      </c>
      <c r="I988" s="10" t="s">
        <v>3258</v>
      </c>
      <c r="J988" s="8" t="s">
        <v>114</v>
      </c>
      <c r="K988" s="8" t="s">
        <v>3281</v>
      </c>
      <c r="L988" s="8" t="s">
        <v>27</v>
      </c>
      <c r="M988" s="15">
        <v>1996</v>
      </c>
      <c r="N988" s="11" t="s">
        <v>3270</v>
      </c>
      <c r="O988" s="8" t="s">
        <v>29</v>
      </c>
      <c r="P988" s="8" t="s">
        <v>3282</v>
      </c>
      <c r="Q988" s="8" t="s">
        <v>3283</v>
      </c>
    </row>
    <row r="989" spans="1:17" s="8" customFormat="1" ht="12.75" x14ac:dyDescent="0.2">
      <c r="A989" s="7" t="s">
        <v>142</v>
      </c>
      <c r="B989" s="8" t="s">
        <v>19</v>
      </c>
      <c r="C989" s="8" t="s">
        <v>20</v>
      </c>
      <c r="D989" s="9" t="s">
        <v>21</v>
      </c>
      <c r="E989" s="9" t="s">
        <v>21</v>
      </c>
      <c r="F989" s="8" t="s">
        <v>22</v>
      </c>
      <c r="G989" s="8" t="s">
        <v>23</v>
      </c>
      <c r="H989" s="8" t="s">
        <v>24</v>
      </c>
      <c r="I989" s="10" t="s">
        <v>25</v>
      </c>
      <c r="J989" s="8" t="s">
        <v>114</v>
      </c>
      <c r="K989" s="8" t="s">
        <v>143</v>
      </c>
      <c r="L989" s="8" t="s">
        <v>27</v>
      </c>
      <c r="M989" s="10">
        <v>2000</v>
      </c>
      <c r="N989" s="11" t="s">
        <v>133</v>
      </c>
      <c r="O989" s="8" t="s">
        <v>29</v>
      </c>
      <c r="P989" s="8" t="s">
        <v>144</v>
      </c>
      <c r="Q989" s="8" t="s">
        <v>145</v>
      </c>
    </row>
    <row r="990" spans="1:17" s="8" customFormat="1" ht="12.75" x14ac:dyDescent="0.2">
      <c r="A990" s="7" t="s">
        <v>146</v>
      </c>
      <c r="B990" s="8" t="s">
        <v>19</v>
      </c>
      <c r="C990" s="8" t="s">
        <v>20</v>
      </c>
      <c r="D990" s="9" t="s">
        <v>21</v>
      </c>
      <c r="E990" s="9" t="s">
        <v>21</v>
      </c>
      <c r="F990" s="8" t="s">
        <v>22</v>
      </c>
      <c r="G990" s="8" t="s">
        <v>23</v>
      </c>
      <c r="H990" s="8" t="s">
        <v>24</v>
      </c>
      <c r="I990" s="10" t="s">
        <v>25</v>
      </c>
      <c r="J990" s="8" t="s">
        <v>114</v>
      </c>
      <c r="K990" s="8" t="s">
        <v>143</v>
      </c>
      <c r="L990" s="8" t="s">
        <v>27</v>
      </c>
      <c r="M990" s="10">
        <v>2000</v>
      </c>
      <c r="N990" s="11" t="s">
        <v>133</v>
      </c>
      <c r="O990" s="8" t="s">
        <v>29</v>
      </c>
      <c r="P990" s="8" t="s">
        <v>147</v>
      </c>
      <c r="Q990" s="8" t="s">
        <v>148</v>
      </c>
    </row>
    <row r="991" spans="1:17" s="8" customFormat="1" ht="12.75" x14ac:dyDescent="0.2">
      <c r="A991" s="7" t="s">
        <v>149</v>
      </c>
      <c r="B991" s="8" t="s">
        <v>19</v>
      </c>
      <c r="C991" s="8" t="s">
        <v>20</v>
      </c>
      <c r="D991" s="9" t="s">
        <v>21</v>
      </c>
      <c r="E991" s="9" t="s">
        <v>21</v>
      </c>
      <c r="F991" s="8" t="s">
        <v>22</v>
      </c>
      <c r="G991" s="8" t="s">
        <v>23</v>
      </c>
      <c r="H991" s="8" t="s">
        <v>24</v>
      </c>
      <c r="I991" s="10" t="s">
        <v>25</v>
      </c>
      <c r="J991" s="8" t="s">
        <v>114</v>
      </c>
      <c r="K991" s="8" t="s">
        <v>143</v>
      </c>
      <c r="L991" s="8" t="s">
        <v>27</v>
      </c>
      <c r="M991" s="10">
        <v>2000</v>
      </c>
      <c r="N991" s="11" t="s">
        <v>133</v>
      </c>
      <c r="O991" s="8" t="s">
        <v>29</v>
      </c>
      <c r="P991" s="8" t="s">
        <v>150</v>
      </c>
      <c r="Q991" s="8" t="s">
        <v>151</v>
      </c>
    </row>
    <row r="992" spans="1:17" s="8" customFormat="1" ht="12.75" x14ac:dyDescent="0.2">
      <c r="A992" s="7" t="s">
        <v>152</v>
      </c>
      <c r="B992" s="8" t="s">
        <v>19</v>
      </c>
      <c r="C992" s="8" t="s">
        <v>20</v>
      </c>
      <c r="D992" s="9" t="s">
        <v>21</v>
      </c>
      <c r="E992" s="9" t="s">
        <v>21</v>
      </c>
      <c r="F992" s="8" t="s">
        <v>22</v>
      </c>
      <c r="G992" s="8" t="s">
        <v>23</v>
      </c>
      <c r="H992" s="8" t="s">
        <v>24</v>
      </c>
      <c r="I992" s="10" t="s">
        <v>25</v>
      </c>
      <c r="J992" s="8" t="s">
        <v>114</v>
      </c>
      <c r="K992" s="8" t="s">
        <v>143</v>
      </c>
      <c r="L992" s="8" t="s">
        <v>27</v>
      </c>
      <c r="M992" s="10">
        <v>2000</v>
      </c>
      <c r="N992" s="11" t="s">
        <v>133</v>
      </c>
      <c r="O992" s="8" t="s">
        <v>29</v>
      </c>
      <c r="P992" s="8" t="s">
        <v>153</v>
      </c>
      <c r="Q992" s="8" t="s">
        <v>154</v>
      </c>
    </row>
    <row r="993" spans="1:17" s="8" customFormat="1" ht="12.75" x14ac:dyDescent="0.2">
      <c r="A993" s="7" t="s">
        <v>155</v>
      </c>
      <c r="B993" s="8" t="s">
        <v>19</v>
      </c>
      <c r="C993" s="8" t="s">
        <v>20</v>
      </c>
      <c r="D993" s="9" t="s">
        <v>21</v>
      </c>
      <c r="E993" s="9" t="s">
        <v>21</v>
      </c>
      <c r="F993" s="8" t="s">
        <v>22</v>
      </c>
      <c r="G993" s="8" t="s">
        <v>23</v>
      </c>
      <c r="H993" s="8" t="s">
        <v>24</v>
      </c>
      <c r="I993" s="10" t="s">
        <v>25</v>
      </c>
      <c r="J993" s="8" t="s">
        <v>114</v>
      </c>
      <c r="K993" s="8" t="s">
        <v>143</v>
      </c>
      <c r="L993" s="8" t="s">
        <v>27</v>
      </c>
      <c r="M993" s="10">
        <v>2001</v>
      </c>
      <c r="N993" s="11" t="s">
        <v>156</v>
      </c>
      <c r="O993" s="8" t="s">
        <v>29</v>
      </c>
      <c r="P993" s="8" t="s">
        <v>157</v>
      </c>
      <c r="Q993" s="8" t="s">
        <v>158</v>
      </c>
    </row>
    <row r="994" spans="1:17" s="8" customFormat="1" ht="12.75" x14ac:dyDescent="0.2">
      <c r="A994" s="7" t="s">
        <v>159</v>
      </c>
      <c r="B994" s="8" t="s">
        <v>19</v>
      </c>
      <c r="C994" s="8" t="s">
        <v>20</v>
      </c>
      <c r="D994" s="9" t="s">
        <v>21</v>
      </c>
      <c r="E994" s="9" t="s">
        <v>21</v>
      </c>
      <c r="F994" s="8" t="s">
        <v>22</v>
      </c>
      <c r="G994" s="8" t="s">
        <v>23</v>
      </c>
      <c r="H994" s="8" t="s">
        <v>24</v>
      </c>
      <c r="I994" s="10" t="s">
        <v>25</v>
      </c>
      <c r="J994" s="8" t="s">
        <v>114</v>
      </c>
      <c r="K994" s="8" t="s">
        <v>143</v>
      </c>
      <c r="L994" s="8" t="s">
        <v>27</v>
      </c>
      <c r="M994" s="10">
        <v>2000</v>
      </c>
      <c r="N994" s="11" t="s">
        <v>133</v>
      </c>
      <c r="O994" s="8" t="s">
        <v>29</v>
      </c>
      <c r="P994" s="8" t="s">
        <v>160</v>
      </c>
      <c r="Q994" s="8" t="s">
        <v>161</v>
      </c>
    </row>
    <row r="995" spans="1:17" s="8" customFormat="1" ht="12.75" x14ac:dyDescent="0.2">
      <c r="A995" s="7" t="s">
        <v>162</v>
      </c>
      <c r="B995" s="8" t="s">
        <v>19</v>
      </c>
      <c r="C995" s="8" t="s">
        <v>20</v>
      </c>
      <c r="D995" s="9" t="s">
        <v>21</v>
      </c>
      <c r="E995" s="9" t="s">
        <v>21</v>
      </c>
      <c r="F995" s="8" t="s">
        <v>22</v>
      </c>
      <c r="G995" s="8" t="s">
        <v>23</v>
      </c>
      <c r="H995" s="8" t="s">
        <v>24</v>
      </c>
      <c r="I995" s="10" t="s">
        <v>25</v>
      </c>
      <c r="J995" s="8" t="s">
        <v>114</v>
      </c>
      <c r="K995" s="8" t="s">
        <v>143</v>
      </c>
      <c r="L995" s="8" t="s">
        <v>27</v>
      </c>
      <c r="M995" s="10">
        <v>2000</v>
      </c>
      <c r="N995" s="11" t="s">
        <v>133</v>
      </c>
      <c r="O995" s="8" t="s">
        <v>29</v>
      </c>
      <c r="P995" s="8" t="s">
        <v>163</v>
      </c>
      <c r="Q995" s="8" t="s">
        <v>164</v>
      </c>
    </row>
    <row r="996" spans="1:17" s="8" customFormat="1" ht="12.75" x14ac:dyDescent="0.2">
      <c r="A996" s="7" t="s">
        <v>165</v>
      </c>
      <c r="B996" s="8" t="s">
        <v>19</v>
      </c>
      <c r="C996" s="8" t="s">
        <v>20</v>
      </c>
      <c r="D996" s="9" t="s">
        <v>21</v>
      </c>
      <c r="E996" s="9" t="s">
        <v>21</v>
      </c>
      <c r="F996" s="8" t="s">
        <v>22</v>
      </c>
      <c r="G996" s="8" t="s">
        <v>23</v>
      </c>
      <c r="H996" s="8" t="s">
        <v>24</v>
      </c>
      <c r="I996" s="10" t="s">
        <v>25</v>
      </c>
      <c r="J996" s="8" t="s">
        <v>114</v>
      </c>
      <c r="K996" s="8" t="s">
        <v>143</v>
      </c>
      <c r="L996" s="8" t="s">
        <v>27</v>
      </c>
      <c r="M996" s="10">
        <v>2001</v>
      </c>
      <c r="N996" s="11" t="s">
        <v>156</v>
      </c>
      <c r="O996" s="8" t="s">
        <v>29</v>
      </c>
      <c r="P996" s="8" t="s">
        <v>166</v>
      </c>
      <c r="Q996" s="8" t="s">
        <v>167</v>
      </c>
    </row>
    <row r="997" spans="1:17" s="8" customFormat="1" ht="12.75" x14ac:dyDescent="0.2">
      <c r="A997" s="7" t="s">
        <v>168</v>
      </c>
      <c r="B997" s="8" t="s">
        <v>19</v>
      </c>
      <c r="C997" s="8" t="s">
        <v>20</v>
      </c>
      <c r="D997" s="9" t="s">
        <v>21</v>
      </c>
      <c r="E997" s="9" t="s">
        <v>21</v>
      </c>
      <c r="F997" s="8" t="s">
        <v>22</v>
      </c>
      <c r="G997" s="8" t="s">
        <v>23</v>
      </c>
      <c r="H997" s="8" t="s">
        <v>24</v>
      </c>
      <c r="I997" s="10" t="s">
        <v>25</v>
      </c>
      <c r="J997" s="8" t="s">
        <v>114</v>
      </c>
      <c r="K997" s="8" t="s">
        <v>143</v>
      </c>
      <c r="L997" s="8" t="s">
        <v>27</v>
      </c>
      <c r="M997" s="10">
        <v>2000</v>
      </c>
      <c r="N997" s="11" t="s">
        <v>133</v>
      </c>
      <c r="O997" s="8" t="s">
        <v>29</v>
      </c>
      <c r="P997" s="8" t="s">
        <v>169</v>
      </c>
      <c r="Q997" s="8" t="s">
        <v>170</v>
      </c>
    </row>
    <row r="998" spans="1:17" s="8" customFormat="1" ht="12.75" x14ac:dyDescent="0.2">
      <c r="A998" s="7" t="s">
        <v>171</v>
      </c>
      <c r="B998" s="8" t="s">
        <v>19</v>
      </c>
      <c r="C998" s="8" t="s">
        <v>20</v>
      </c>
      <c r="D998" s="9" t="s">
        <v>21</v>
      </c>
      <c r="E998" s="9" t="s">
        <v>21</v>
      </c>
      <c r="F998" s="8" t="s">
        <v>22</v>
      </c>
      <c r="G998" s="8" t="s">
        <v>23</v>
      </c>
      <c r="H998" s="8" t="s">
        <v>24</v>
      </c>
      <c r="I998" s="10" t="s">
        <v>25</v>
      </c>
      <c r="J998" s="8" t="s">
        <v>114</v>
      </c>
      <c r="K998" s="8" t="s">
        <v>143</v>
      </c>
      <c r="L998" s="8" t="s">
        <v>27</v>
      </c>
      <c r="M998" s="10">
        <v>2000</v>
      </c>
      <c r="N998" s="11" t="s">
        <v>133</v>
      </c>
      <c r="O998" s="8" t="s">
        <v>29</v>
      </c>
      <c r="P998" s="8" t="s">
        <v>172</v>
      </c>
      <c r="Q998" s="8" t="s">
        <v>173</v>
      </c>
    </row>
    <row r="999" spans="1:17" s="8" customFormat="1" ht="12.75" x14ac:dyDescent="0.2">
      <c r="A999" s="7" t="s">
        <v>174</v>
      </c>
      <c r="B999" s="8" t="s">
        <v>19</v>
      </c>
      <c r="C999" s="8" t="s">
        <v>20</v>
      </c>
      <c r="D999" s="9" t="s">
        <v>21</v>
      </c>
      <c r="E999" s="9" t="s">
        <v>21</v>
      </c>
      <c r="F999" s="8" t="s">
        <v>22</v>
      </c>
      <c r="G999" s="8" t="s">
        <v>23</v>
      </c>
      <c r="H999" s="8" t="s">
        <v>24</v>
      </c>
      <c r="I999" s="10" t="s">
        <v>25</v>
      </c>
      <c r="J999" s="8" t="s">
        <v>26</v>
      </c>
      <c r="K999" s="8" t="s">
        <v>26</v>
      </c>
      <c r="L999" s="8" t="s">
        <v>27</v>
      </c>
      <c r="M999" s="10">
        <v>1978</v>
      </c>
      <c r="N999" s="11" t="s">
        <v>28</v>
      </c>
      <c r="O999" s="8" t="s">
        <v>29</v>
      </c>
      <c r="P999" s="8" t="s">
        <v>175</v>
      </c>
      <c r="Q999" s="8" t="s">
        <v>176</v>
      </c>
    </row>
    <row r="1000" spans="1:17" s="8" customFormat="1" ht="12.75" x14ac:dyDescent="0.2">
      <c r="A1000" s="7" t="s">
        <v>177</v>
      </c>
      <c r="B1000" s="8" t="s">
        <v>19</v>
      </c>
      <c r="C1000" s="8" t="s">
        <v>20</v>
      </c>
      <c r="D1000" s="9" t="s">
        <v>21</v>
      </c>
      <c r="E1000" s="9" t="s">
        <v>21</v>
      </c>
      <c r="F1000" s="8" t="s">
        <v>22</v>
      </c>
      <c r="G1000" s="8" t="s">
        <v>23</v>
      </c>
      <c r="H1000" s="8" t="s">
        <v>24</v>
      </c>
      <c r="I1000" s="10" t="s">
        <v>25</v>
      </c>
      <c r="J1000" s="8" t="s">
        <v>26</v>
      </c>
      <c r="K1000" s="8" t="s">
        <v>26</v>
      </c>
      <c r="L1000" s="8" t="s">
        <v>27</v>
      </c>
      <c r="M1000" s="10">
        <v>1976</v>
      </c>
      <c r="N1000" s="11" t="s">
        <v>178</v>
      </c>
      <c r="O1000" s="8" t="s">
        <v>29</v>
      </c>
      <c r="P1000" s="8" t="s">
        <v>179</v>
      </c>
      <c r="Q1000" s="8" t="s">
        <v>180</v>
      </c>
    </row>
    <row r="1001" spans="1:17" s="8" customFormat="1" ht="12.75" x14ac:dyDescent="0.2">
      <c r="A1001" s="7" t="s">
        <v>181</v>
      </c>
      <c r="B1001" s="8" t="s">
        <v>19</v>
      </c>
      <c r="C1001" s="8" t="s">
        <v>20</v>
      </c>
      <c r="D1001" s="9" t="s">
        <v>21</v>
      </c>
      <c r="E1001" s="9" t="s">
        <v>21</v>
      </c>
      <c r="F1001" s="8" t="s">
        <v>22</v>
      </c>
      <c r="G1001" s="8" t="s">
        <v>23</v>
      </c>
      <c r="H1001" s="8" t="s">
        <v>24</v>
      </c>
      <c r="I1001" s="10" t="s">
        <v>25</v>
      </c>
      <c r="J1001" s="8" t="s">
        <v>26</v>
      </c>
      <c r="K1001" s="8" t="s">
        <v>26</v>
      </c>
      <c r="L1001" s="8" t="s">
        <v>27</v>
      </c>
      <c r="M1001" s="10">
        <v>1979</v>
      </c>
      <c r="N1001" s="11" t="s">
        <v>34</v>
      </c>
      <c r="O1001" s="8" t="s">
        <v>29</v>
      </c>
      <c r="P1001" s="8" t="s">
        <v>182</v>
      </c>
      <c r="Q1001" s="8" t="s">
        <v>183</v>
      </c>
    </row>
    <row r="1002" spans="1:17" s="8" customFormat="1" ht="12.75" x14ac:dyDescent="0.2">
      <c r="A1002" s="7" t="s">
        <v>184</v>
      </c>
      <c r="B1002" s="8" t="s">
        <v>19</v>
      </c>
      <c r="C1002" s="8" t="s">
        <v>20</v>
      </c>
      <c r="D1002" s="9" t="s">
        <v>21</v>
      </c>
      <c r="E1002" s="9" t="s">
        <v>21</v>
      </c>
      <c r="F1002" s="8" t="s">
        <v>22</v>
      </c>
      <c r="G1002" s="8" t="s">
        <v>23</v>
      </c>
      <c r="H1002" s="8" t="s">
        <v>24</v>
      </c>
      <c r="I1002" s="10" t="s">
        <v>25</v>
      </c>
      <c r="J1002" s="8" t="s">
        <v>114</v>
      </c>
      <c r="K1002" s="8" t="s">
        <v>143</v>
      </c>
      <c r="L1002" s="8" t="s">
        <v>185</v>
      </c>
      <c r="M1002" s="10">
        <v>2000</v>
      </c>
      <c r="N1002" s="11" t="s">
        <v>133</v>
      </c>
      <c r="O1002" s="8" t="s">
        <v>29</v>
      </c>
      <c r="P1002" s="8" t="s">
        <v>186</v>
      </c>
      <c r="Q1002" s="8" t="s">
        <v>187</v>
      </c>
    </row>
    <row r="1003" spans="1:17" s="8" customFormat="1" ht="12.75" x14ac:dyDescent="0.2">
      <c r="A1003" s="7" t="s">
        <v>188</v>
      </c>
      <c r="B1003" s="8" t="s">
        <v>19</v>
      </c>
      <c r="C1003" s="8" t="s">
        <v>20</v>
      </c>
      <c r="D1003" s="9" t="s">
        <v>21</v>
      </c>
      <c r="E1003" s="9" t="s">
        <v>21</v>
      </c>
      <c r="F1003" s="8" t="s">
        <v>22</v>
      </c>
      <c r="G1003" s="8" t="s">
        <v>23</v>
      </c>
      <c r="H1003" s="8" t="s">
        <v>24</v>
      </c>
      <c r="I1003" s="10" t="s">
        <v>25</v>
      </c>
      <c r="J1003" s="8" t="s">
        <v>114</v>
      </c>
      <c r="K1003" s="8" t="s">
        <v>143</v>
      </c>
      <c r="L1003" s="8" t="s">
        <v>185</v>
      </c>
      <c r="M1003" s="10">
        <v>2000</v>
      </c>
      <c r="N1003" s="11" t="s">
        <v>133</v>
      </c>
      <c r="O1003" s="8" t="s">
        <v>29</v>
      </c>
      <c r="P1003" s="8" t="s">
        <v>189</v>
      </c>
      <c r="Q1003" s="8" t="s">
        <v>190</v>
      </c>
    </row>
    <row r="1004" spans="1:17" s="8" customFormat="1" ht="12.75" x14ac:dyDescent="0.2">
      <c r="A1004" s="7" t="s">
        <v>3264</v>
      </c>
      <c r="B1004" s="8" t="s">
        <v>19</v>
      </c>
      <c r="C1004" s="8" t="s">
        <v>52</v>
      </c>
      <c r="D1004" s="9" t="s">
        <v>21</v>
      </c>
      <c r="E1004" s="9" t="s">
        <v>21</v>
      </c>
      <c r="F1004" s="8" t="s">
        <v>22</v>
      </c>
      <c r="G1004" s="8" t="s">
        <v>23</v>
      </c>
      <c r="H1004" s="8" t="s">
        <v>53</v>
      </c>
      <c r="I1004" s="10" t="s">
        <v>3258</v>
      </c>
      <c r="J1004" s="8" t="s">
        <v>114</v>
      </c>
      <c r="K1004" s="8" t="s">
        <v>3259</v>
      </c>
      <c r="L1004" s="8" t="s">
        <v>27</v>
      </c>
      <c r="M1004" s="15">
        <v>1995</v>
      </c>
      <c r="N1004" s="11" t="s">
        <v>3265</v>
      </c>
      <c r="O1004" s="8" t="s">
        <v>29</v>
      </c>
      <c r="P1004" s="8" t="s">
        <v>3266</v>
      </c>
      <c r="Q1004" s="8" t="s">
        <v>3267</v>
      </c>
    </row>
    <row r="1005" spans="1:17" s="8" customFormat="1" ht="12.75" x14ac:dyDescent="0.2">
      <c r="A1005" s="7" t="s">
        <v>3303</v>
      </c>
      <c r="B1005" s="8" t="s">
        <v>19</v>
      </c>
      <c r="C1005" s="8" t="s">
        <v>52</v>
      </c>
      <c r="D1005" s="9" t="s">
        <v>21</v>
      </c>
      <c r="E1005" s="9" t="s">
        <v>21</v>
      </c>
      <c r="F1005" s="8" t="s">
        <v>22</v>
      </c>
      <c r="G1005" s="8" t="s">
        <v>23</v>
      </c>
      <c r="H1005" s="8" t="s">
        <v>53</v>
      </c>
      <c r="I1005" s="10" t="s">
        <v>3258</v>
      </c>
      <c r="J1005" s="8" t="s">
        <v>114</v>
      </c>
      <c r="K1005" s="8" t="s">
        <v>3259</v>
      </c>
      <c r="L1005" s="8" t="s">
        <v>27</v>
      </c>
      <c r="M1005" s="15">
        <v>1997</v>
      </c>
      <c r="N1005" s="11" t="s">
        <v>54</v>
      </c>
      <c r="O1005" s="8" t="s">
        <v>29</v>
      </c>
      <c r="P1005" s="8" t="s">
        <v>3304</v>
      </c>
      <c r="Q1005" s="8" t="s">
        <v>3305</v>
      </c>
    </row>
    <row r="1006" spans="1:17" s="8" customFormat="1" ht="12.75" x14ac:dyDescent="0.2">
      <c r="A1006" s="7" t="s">
        <v>3388</v>
      </c>
      <c r="B1006" s="8" t="s">
        <v>19</v>
      </c>
      <c r="C1006" s="8" t="s">
        <v>52</v>
      </c>
      <c r="D1006" s="9" t="s">
        <v>21</v>
      </c>
      <c r="E1006" s="9" t="s">
        <v>21</v>
      </c>
      <c r="F1006" s="8" t="s">
        <v>22</v>
      </c>
      <c r="G1006" s="8" t="s">
        <v>23</v>
      </c>
      <c r="H1006" s="8" t="s">
        <v>53</v>
      </c>
      <c r="I1006" s="10" t="s">
        <v>3258</v>
      </c>
      <c r="J1006" s="8" t="s">
        <v>114</v>
      </c>
      <c r="K1006" s="8" t="s">
        <v>3259</v>
      </c>
      <c r="L1006" s="8" t="s">
        <v>27</v>
      </c>
      <c r="M1006" s="15">
        <v>1999</v>
      </c>
      <c r="N1006" s="11" t="s">
        <v>41</v>
      </c>
      <c r="O1006" s="8" t="s">
        <v>29</v>
      </c>
      <c r="P1006" s="8" t="s">
        <v>3389</v>
      </c>
      <c r="Q1006" s="8" t="s">
        <v>3390</v>
      </c>
    </row>
    <row r="1007" spans="1:17" s="8" customFormat="1" ht="12.75" x14ac:dyDescent="0.2">
      <c r="A1007" s="7" t="s">
        <v>3336</v>
      </c>
      <c r="B1007" s="8" t="s">
        <v>19</v>
      </c>
      <c r="C1007" s="8" t="s">
        <v>52</v>
      </c>
      <c r="D1007" s="9" t="s">
        <v>21</v>
      </c>
      <c r="E1007" s="9" t="s">
        <v>21</v>
      </c>
      <c r="F1007" s="8" t="s">
        <v>22</v>
      </c>
      <c r="G1007" s="8" t="s">
        <v>23</v>
      </c>
      <c r="H1007" s="8" t="s">
        <v>53</v>
      </c>
      <c r="I1007" s="10" t="s">
        <v>3258</v>
      </c>
      <c r="J1007" s="8" t="s">
        <v>114</v>
      </c>
      <c r="K1007" s="8" t="s">
        <v>762</v>
      </c>
      <c r="L1007" s="8" t="s">
        <v>27</v>
      </c>
      <c r="M1007" s="15">
        <v>1998</v>
      </c>
      <c r="N1007" s="11" t="s">
        <v>48</v>
      </c>
      <c r="O1007" s="8" t="s">
        <v>29</v>
      </c>
      <c r="P1007" s="8" t="s">
        <v>3337</v>
      </c>
      <c r="Q1007" s="8" t="s">
        <v>3338</v>
      </c>
    </row>
    <row r="1008" spans="1:17" s="8" customFormat="1" ht="12.75" x14ac:dyDescent="0.2">
      <c r="A1008" s="7" t="s">
        <v>3339</v>
      </c>
      <c r="B1008" s="8" t="s">
        <v>19</v>
      </c>
      <c r="C1008" s="8" t="s">
        <v>52</v>
      </c>
      <c r="D1008" s="9" t="s">
        <v>21</v>
      </c>
      <c r="E1008" s="9" t="s">
        <v>21</v>
      </c>
      <c r="F1008" s="8" t="s">
        <v>22</v>
      </c>
      <c r="G1008" s="8" t="s">
        <v>23</v>
      </c>
      <c r="H1008" s="8" t="s">
        <v>53</v>
      </c>
      <c r="I1008" s="10" t="s">
        <v>3258</v>
      </c>
      <c r="J1008" s="8" t="s">
        <v>114</v>
      </c>
      <c r="K1008" s="8" t="s">
        <v>762</v>
      </c>
      <c r="L1008" s="8" t="s">
        <v>27</v>
      </c>
      <c r="M1008" s="15">
        <v>1998</v>
      </c>
      <c r="N1008" s="11" t="s">
        <v>48</v>
      </c>
      <c r="O1008" s="8" t="s">
        <v>29</v>
      </c>
      <c r="P1008" s="8" t="s">
        <v>3340</v>
      </c>
      <c r="Q1008" s="8" t="s">
        <v>3341</v>
      </c>
    </row>
    <row r="1009" spans="1:17" s="8" customFormat="1" ht="12.75" x14ac:dyDescent="0.2">
      <c r="A1009" s="7" t="s">
        <v>191</v>
      </c>
      <c r="B1009" s="8" t="s">
        <v>19</v>
      </c>
      <c r="C1009" s="8" t="s">
        <v>52</v>
      </c>
      <c r="D1009" s="9" t="s">
        <v>21</v>
      </c>
      <c r="E1009" s="9" t="s">
        <v>21</v>
      </c>
      <c r="F1009" s="8" t="s">
        <v>22</v>
      </c>
      <c r="G1009" s="8" t="s">
        <v>23</v>
      </c>
      <c r="H1009" s="8" t="s">
        <v>53</v>
      </c>
      <c r="I1009" s="10" t="s">
        <v>25</v>
      </c>
      <c r="J1009" s="8" t="s">
        <v>114</v>
      </c>
      <c r="K1009" s="8" t="s">
        <v>126</v>
      </c>
      <c r="L1009" s="8" t="s">
        <v>27</v>
      </c>
      <c r="M1009" s="10">
        <v>1998</v>
      </c>
      <c r="N1009" s="11" t="s">
        <v>48</v>
      </c>
      <c r="O1009" s="8" t="s">
        <v>29</v>
      </c>
      <c r="P1009" s="8" t="s">
        <v>192</v>
      </c>
      <c r="Q1009" s="8" t="s">
        <v>193</v>
      </c>
    </row>
    <row r="1010" spans="1:17" s="8" customFormat="1" ht="12.75" x14ac:dyDescent="0.2">
      <c r="A1010" s="7" t="s">
        <v>3342</v>
      </c>
      <c r="B1010" s="8" t="s">
        <v>19</v>
      </c>
      <c r="C1010" s="8" t="s">
        <v>52</v>
      </c>
      <c r="D1010" s="9" t="s">
        <v>21</v>
      </c>
      <c r="E1010" s="9" t="s">
        <v>21</v>
      </c>
      <c r="F1010" s="8" t="s">
        <v>22</v>
      </c>
      <c r="G1010" s="8" t="s">
        <v>23</v>
      </c>
      <c r="H1010" s="8" t="s">
        <v>53</v>
      </c>
      <c r="I1010" s="10" t="s">
        <v>3258</v>
      </c>
      <c r="J1010" s="8" t="s">
        <v>114</v>
      </c>
      <c r="K1010" s="8" t="s">
        <v>3277</v>
      </c>
      <c r="L1010" s="8" t="s">
        <v>27</v>
      </c>
      <c r="M1010" s="15">
        <v>1998</v>
      </c>
      <c r="N1010" s="11" t="s">
        <v>48</v>
      </c>
      <c r="O1010" s="8" t="s">
        <v>29</v>
      </c>
      <c r="P1010" s="8" t="s">
        <v>3343</v>
      </c>
      <c r="Q1010" s="8" t="s">
        <v>3344</v>
      </c>
    </row>
    <row r="1011" spans="1:17" s="8" customFormat="1" ht="12.75" x14ac:dyDescent="0.2">
      <c r="A1011" s="7" t="s">
        <v>194</v>
      </c>
      <c r="B1011" s="8" t="s">
        <v>38</v>
      </c>
      <c r="C1011" s="11" t="s">
        <v>38</v>
      </c>
      <c r="D1011" s="9" t="s">
        <v>39</v>
      </c>
      <c r="E1011" s="9" t="s">
        <v>40</v>
      </c>
      <c r="F1011" s="9" t="s">
        <v>38</v>
      </c>
      <c r="G1011" s="8" t="s">
        <v>23</v>
      </c>
      <c r="H1011" s="9" t="s">
        <v>38</v>
      </c>
      <c r="I1011" s="10" t="s">
        <v>25</v>
      </c>
      <c r="J1011" s="8" t="s">
        <v>26</v>
      </c>
      <c r="K1011" s="8" t="s">
        <v>26</v>
      </c>
      <c r="L1011" s="8" t="s">
        <v>27</v>
      </c>
      <c r="M1011" s="10">
        <v>1999</v>
      </c>
      <c r="N1011" s="11" t="s">
        <v>41</v>
      </c>
      <c r="O1011" s="8" t="s">
        <v>29</v>
      </c>
      <c r="P1011" s="8" t="s">
        <v>42</v>
      </c>
      <c r="Q1011" s="8" t="s">
        <v>195</v>
      </c>
    </row>
    <row r="1012" spans="1:17" s="8" customFormat="1" ht="12.75" x14ac:dyDescent="0.2">
      <c r="A1012" s="7" t="s">
        <v>196</v>
      </c>
      <c r="B1012" s="8" t="s">
        <v>38</v>
      </c>
      <c r="C1012" s="11" t="s">
        <v>38</v>
      </c>
      <c r="D1012" s="9" t="s">
        <v>39</v>
      </c>
      <c r="E1012" s="9" t="s">
        <v>40</v>
      </c>
      <c r="F1012" s="9" t="s">
        <v>38</v>
      </c>
      <c r="G1012" s="8" t="s">
        <v>23</v>
      </c>
      <c r="H1012" s="9" t="s">
        <v>38</v>
      </c>
      <c r="I1012" s="10" t="s">
        <v>25</v>
      </c>
      <c r="J1012" s="8" t="s">
        <v>26</v>
      </c>
      <c r="K1012" s="8" t="s">
        <v>26</v>
      </c>
      <c r="L1012" s="8" t="s">
        <v>27</v>
      </c>
      <c r="M1012" s="10">
        <v>1999</v>
      </c>
      <c r="N1012" s="11" t="s">
        <v>41</v>
      </c>
      <c r="O1012" s="8" t="s">
        <v>29</v>
      </c>
      <c r="P1012" s="8" t="s">
        <v>197</v>
      </c>
      <c r="Q1012" s="8" t="s">
        <v>198</v>
      </c>
    </row>
    <row r="1013" spans="1:17" s="8" customFormat="1" ht="12.75" x14ac:dyDescent="0.2">
      <c r="A1013" s="7" t="s">
        <v>5871</v>
      </c>
      <c r="B1013" s="8" t="s">
        <v>19</v>
      </c>
      <c r="C1013" s="8" t="s">
        <v>52</v>
      </c>
      <c r="D1013" s="9" t="s">
        <v>21</v>
      </c>
      <c r="E1013" s="9" t="s">
        <v>21</v>
      </c>
      <c r="F1013" s="8" t="s">
        <v>22</v>
      </c>
      <c r="G1013" s="8" t="s">
        <v>23</v>
      </c>
      <c r="H1013" s="8" t="s">
        <v>53</v>
      </c>
      <c r="I1013" s="10" t="s">
        <v>5662</v>
      </c>
      <c r="J1013" s="8" t="s">
        <v>5834</v>
      </c>
      <c r="K1013" s="8" t="s">
        <v>5834</v>
      </c>
      <c r="L1013" s="8" t="s">
        <v>27</v>
      </c>
      <c r="M1013" s="15">
        <v>2000</v>
      </c>
      <c r="N1013" s="11" t="s">
        <v>133</v>
      </c>
      <c r="O1013" s="8" t="s">
        <v>29</v>
      </c>
      <c r="P1013" s="8" t="s">
        <v>5872</v>
      </c>
      <c r="Q1013" s="8" t="s">
        <v>5873</v>
      </c>
    </row>
    <row r="1014" spans="1:17" s="8" customFormat="1" ht="12.75" x14ac:dyDescent="0.2">
      <c r="A1014" s="7" t="s">
        <v>199</v>
      </c>
      <c r="B1014" s="8" t="s">
        <v>19</v>
      </c>
      <c r="C1014" s="8" t="s">
        <v>52</v>
      </c>
      <c r="D1014" s="9" t="s">
        <v>21</v>
      </c>
      <c r="E1014" s="9" t="s">
        <v>21</v>
      </c>
      <c r="F1014" s="8" t="s">
        <v>22</v>
      </c>
      <c r="G1014" s="8" t="s">
        <v>23</v>
      </c>
      <c r="H1014" s="8" t="s">
        <v>53</v>
      </c>
      <c r="I1014" s="10" t="s">
        <v>25</v>
      </c>
      <c r="J1014" s="8" t="s">
        <v>114</v>
      </c>
      <c r="K1014" s="8" t="s">
        <v>200</v>
      </c>
      <c r="L1014" s="8" t="s">
        <v>27</v>
      </c>
      <c r="M1014" s="10">
        <v>1998</v>
      </c>
      <c r="N1014" s="11" t="s">
        <v>48</v>
      </c>
      <c r="O1014" s="8" t="s">
        <v>29</v>
      </c>
      <c r="P1014" s="8" t="s">
        <v>201</v>
      </c>
      <c r="Q1014" s="8" t="s">
        <v>202</v>
      </c>
    </row>
    <row r="1015" spans="1:17" s="8" customFormat="1" ht="12.75" x14ac:dyDescent="0.2">
      <c r="A1015" s="7" t="s">
        <v>203</v>
      </c>
      <c r="B1015" s="8" t="s">
        <v>38</v>
      </c>
      <c r="C1015" s="11" t="s">
        <v>38</v>
      </c>
      <c r="D1015" s="9" t="s">
        <v>39</v>
      </c>
      <c r="E1015" s="9" t="s">
        <v>40</v>
      </c>
      <c r="F1015" s="9" t="s">
        <v>38</v>
      </c>
      <c r="G1015" s="8" t="s">
        <v>23</v>
      </c>
      <c r="H1015" s="9" t="s">
        <v>38</v>
      </c>
      <c r="I1015" s="10" t="s">
        <v>25</v>
      </c>
      <c r="J1015" s="8" t="s">
        <v>114</v>
      </c>
      <c r="K1015" s="8" t="s">
        <v>143</v>
      </c>
      <c r="L1015" s="8" t="s">
        <v>27</v>
      </c>
      <c r="M1015" s="10">
        <v>1998</v>
      </c>
      <c r="N1015" s="11" t="s">
        <v>48</v>
      </c>
      <c r="O1015" s="8" t="s">
        <v>29</v>
      </c>
      <c r="P1015" s="8" t="s">
        <v>204</v>
      </c>
      <c r="Q1015" s="8" t="s">
        <v>205</v>
      </c>
    </row>
    <row r="1016" spans="1:17" s="8" customFormat="1" ht="12.75" x14ac:dyDescent="0.2">
      <c r="A1016" s="7" t="s">
        <v>206</v>
      </c>
      <c r="B1016" s="8" t="s">
        <v>38</v>
      </c>
      <c r="C1016" s="11" t="s">
        <v>38</v>
      </c>
      <c r="D1016" s="9" t="s">
        <v>39</v>
      </c>
      <c r="E1016" s="9" t="s">
        <v>40</v>
      </c>
      <c r="F1016" s="9" t="s">
        <v>38</v>
      </c>
      <c r="G1016" s="8" t="s">
        <v>23</v>
      </c>
      <c r="H1016" s="9" t="s">
        <v>38</v>
      </c>
      <c r="I1016" s="10" t="s">
        <v>25</v>
      </c>
      <c r="J1016" s="8" t="s">
        <v>114</v>
      </c>
      <c r="K1016" s="8" t="s">
        <v>200</v>
      </c>
      <c r="L1016" s="8" t="s">
        <v>27</v>
      </c>
      <c r="M1016" s="10">
        <v>1998</v>
      </c>
      <c r="N1016" s="11" t="s">
        <v>48</v>
      </c>
      <c r="O1016" s="8" t="s">
        <v>29</v>
      </c>
      <c r="P1016" s="8" t="s">
        <v>207</v>
      </c>
      <c r="Q1016" s="8" t="s">
        <v>208</v>
      </c>
    </row>
    <row r="1017" spans="1:17" s="8" customFormat="1" ht="12.75" x14ac:dyDescent="0.2">
      <c r="A1017" s="7" t="s">
        <v>209</v>
      </c>
      <c r="B1017" s="8" t="s">
        <v>38</v>
      </c>
      <c r="C1017" s="11" t="s">
        <v>38</v>
      </c>
      <c r="D1017" s="9" t="s">
        <v>39</v>
      </c>
      <c r="E1017" s="9" t="s">
        <v>40</v>
      </c>
      <c r="F1017" s="9" t="s">
        <v>38</v>
      </c>
      <c r="G1017" s="8" t="s">
        <v>23</v>
      </c>
      <c r="H1017" s="9" t="s">
        <v>38</v>
      </c>
      <c r="I1017" s="10" t="s">
        <v>25</v>
      </c>
      <c r="J1017" s="8" t="s">
        <v>114</v>
      </c>
      <c r="K1017" s="8" t="s">
        <v>200</v>
      </c>
      <c r="L1017" s="8" t="s">
        <v>27</v>
      </c>
      <c r="M1017" s="10">
        <v>1998</v>
      </c>
      <c r="N1017" s="11" t="s">
        <v>48</v>
      </c>
      <c r="O1017" s="8" t="s">
        <v>29</v>
      </c>
      <c r="P1017" s="8" t="s">
        <v>210</v>
      </c>
      <c r="Q1017" s="8" t="s">
        <v>211</v>
      </c>
    </row>
    <row r="1018" spans="1:17" s="8" customFormat="1" ht="12.75" x14ac:dyDescent="0.2">
      <c r="A1018" s="7" t="s">
        <v>212</v>
      </c>
      <c r="B1018" s="8" t="s">
        <v>38</v>
      </c>
      <c r="C1018" s="11" t="s">
        <v>38</v>
      </c>
      <c r="D1018" s="9" t="s">
        <v>39</v>
      </c>
      <c r="E1018" s="9" t="s">
        <v>40</v>
      </c>
      <c r="F1018" s="9" t="s">
        <v>38</v>
      </c>
      <c r="G1018" s="8" t="s">
        <v>23</v>
      </c>
      <c r="H1018" s="9" t="s">
        <v>38</v>
      </c>
      <c r="I1018" s="10" t="s">
        <v>25</v>
      </c>
      <c r="J1018" s="8" t="s">
        <v>114</v>
      </c>
      <c r="K1018" s="8" t="s">
        <v>213</v>
      </c>
      <c r="L1018" s="8" t="s">
        <v>27</v>
      </c>
      <c r="M1018" s="10">
        <v>1999</v>
      </c>
      <c r="N1018" s="11" t="s">
        <v>41</v>
      </c>
      <c r="O1018" s="8" t="s">
        <v>29</v>
      </c>
      <c r="P1018" s="8" t="s">
        <v>214</v>
      </c>
      <c r="Q1018" s="8" t="s">
        <v>215</v>
      </c>
    </row>
    <row r="1019" spans="1:17" s="8" customFormat="1" ht="12.75" x14ac:dyDescent="0.2">
      <c r="A1019" s="7" t="s">
        <v>3487</v>
      </c>
      <c r="B1019" s="8" t="s">
        <v>19</v>
      </c>
      <c r="C1019" s="8" t="s">
        <v>52</v>
      </c>
      <c r="D1019" s="9" t="s">
        <v>21</v>
      </c>
      <c r="E1019" s="9" t="s">
        <v>21</v>
      </c>
      <c r="F1019" s="8" t="s">
        <v>22</v>
      </c>
      <c r="G1019" s="8" t="s">
        <v>23</v>
      </c>
      <c r="H1019" s="8" t="s">
        <v>53</v>
      </c>
      <c r="I1019" s="10" t="s">
        <v>3258</v>
      </c>
      <c r="J1019" s="8" t="s">
        <v>114</v>
      </c>
      <c r="K1019" s="8" t="s">
        <v>3281</v>
      </c>
      <c r="L1019" s="8" t="s">
        <v>27</v>
      </c>
      <c r="M1019" s="15">
        <v>2001</v>
      </c>
      <c r="N1019" s="11" t="s">
        <v>156</v>
      </c>
      <c r="O1019" s="8" t="s">
        <v>29</v>
      </c>
      <c r="P1019" s="8" t="s">
        <v>3488</v>
      </c>
      <c r="Q1019" s="8" t="s">
        <v>3489</v>
      </c>
    </row>
    <row r="1020" spans="1:17" s="8" customFormat="1" ht="12.75" x14ac:dyDescent="0.2">
      <c r="A1020" s="7" t="s">
        <v>3503</v>
      </c>
      <c r="B1020" s="8" t="s">
        <v>19</v>
      </c>
      <c r="C1020" s="8" t="s">
        <v>52</v>
      </c>
      <c r="D1020" s="9" t="s">
        <v>21</v>
      </c>
      <c r="E1020" s="9" t="s">
        <v>21</v>
      </c>
      <c r="F1020" s="8" t="s">
        <v>22</v>
      </c>
      <c r="G1020" s="8" t="s">
        <v>23</v>
      </c>
      <c r="H1020" s="8" t="s">
        <v>53</v>
      </c>
      <c r="I1020" s="10" t="s">
        <v>3258</v>
      </c>
      <c r="J1020" s="8" t="s">
        <v>114</v>
      </c>
      <c r="K1020" s="8" t="s">
        <v>3281</v>
      </c>
      <c r="L1020" s="8" t="s">
        <v>27</v>
      </c>
      <c r="M1020" s="15">
        <v>2001</v>
      </c>
      <c r="N1020" s="11" t="s">
        <v>156</v>
      </c>
      <c r="O1020" s="8" t="s">
        <v>29</v>
      </c>
      <c r="P1020" s="8" t="s">
        <v>3504</v>
      </c>
      <c r="Q1020" s="8" t="s">
        <v>3505</v>
      </c>
    </row>
    <row r="1021" spans="1:17" s="8" customFormat="1" ht="12.75" x14ac:dyDescent="0.2">
      <c r="A1021" s="7" t="s">
        <v>216</v>
      </c>
      <c r="B1021" s="8" t="s">
        <v>19</v>
      </c>
      <c r="C1021" s="8" t="s">
        <v>20</v>
      </c>
      <c r="D1021" s="9" t="s">
        <v>21</v>
      </c>
      <c r="E1021" s="9" t="s">
        <v>21</v>
      </c>
      <c r="F1021" s="8" t="s">
        <v>22</v>
      </c>
      <c r="G1021" s="8" t="s">
        <v>23</v>
      </c>
      <c r="H1021" s="8" t="s">
        <v>24</v>
      </c>
      <c r="I1021" s="10" t="s">
        <v>25</v>
      </c>
      <c r="J1021" s="8" t="s">
        <v>26</v>
      </c>
      <c r="K1021" s="8" t="s">
        <v>26</v>
      </c>
      <c r="L1021" s="8" t="s">
        <v>217</v>
      </c>
      <c r="M1021" s="10">
        <v>1977</v>
      </c>
      <c r="N1021" s="11" t="s">
        <v>78</v>
      </c>
      <c r="O1021" s="8" t="s">
        <v>29</v>
      </c>
      <c r="P1021" s="8" t="s">
        <v>218</v>
      </c>
      <c r="Q1021" s="8" t="s">
        <v>219</v>
      </c>
    </row>
    <row r="1022" spans="1:17" s="8" customFormat="1" ht="12.75" x14ac:dyDescent="0.2">
      <c r="A1022" s="7" t="s">
        <v>220</v>
      </c>
      <c r="B1022" s="8" t="s">
        <v>19</v>
      </c>
      <c r="C1022" s="8" t="s">
        <v>20</v>
      </c>
      <c r="D1022" s="9" t="s">
        <v>21</v>
      </c>
      <c r="E1022" s="9" t="s">
        <v>21</v>
      </c>
      <c r="F1022" s="8" t="s">
        <v>22</v>
      </c>
      <c r="G1022" s="8" t="s">
        <v>23</v>
      </c>
      <c r="H1022" s="8" t="s">
        <v>24</v>
      </c>
      <c r="I1022" s="10" t="s">
        <v>25</v>
      </c>
      <c r="J1022" s="8" t="s">
        <v>26</v>
      </c>
      <c r="K1022" s="8" t="s">
        <v>26</v>
      </c>
      <c r="L1022" s="8" t="s">
        <v>27</v>
      </c>
      <c r="M1022" s="10">
        <v>1979</v>
      </c>
      <c r="N1022" s="11" t="s">
        <v>34</v>
      </c>
      <c r="O1022" s="8" t="s">
        <v>29</v>
      </c>
      <c r="P1022" s="8" t="s">
        <v>221</v>
      </c>
      <c r="Q1022" s="8" t="s">
        <v>222</v>
      </c>
    </row>
    <row r="1023" spans="1:17" s="8" customFormat="1" ht="12.75" x14ac:dyDescent="0.2">
      <c r="A1023" s="7" t="s">
        <v>223</v>
      </c>
      <c r="B1023" s="8" t="s">
        <v>19</v>
      </c>
      <c r="C1023" s="8" t="s">
        <v>20</v>
      </c>
      <c r="D1023" s="9" t="s">
        <v>21</v>
      </c>
      <c r="E1023" s="9" t="s">
        <v>21</v>
      </c>
      <c r="F1023" s="8" t="s">
        <v>22</v>
      </c>
      <c r="G1023" s="8" t="s">
        <v>23</v>
      </c>
      <c r="H1023" s="8" t="s">
        <v>24</v>
      </c>
      <c r="I1023" s="10" t="s">
        <v>25</v>
      </c>
      <c r="J1023" s="8" t="s">
        <v>26</v>
      </c>
      <c r="K1023" s="8" t="s">
        <v>26</v>
      </c>
      <c r="L1023" s="8" t="s">
        <v>27</v>
      </c>
      <c r="M1023" s="10">
        <v>1978</v>
      </c>
      <c r="N1023" s="11" t="s">
        <v>28</v>
      </c>
      <c r="O1023" s="8" t="s">
        <v>29</v>
      </c>
      <c r="P1023" s="8" t="s">
        <v>30</v>
      </c>
      <c r="Q1023" s="8" t="s">
        <v>224</v>
      </c>
    </row>
    <row r="1024" spans="1:17" s="8" customFormat="1" ht="12.75" x14ac:dyDescent="0.2">
      <c r="A1024" s="7" t="s">
        <v>225</v>
      </c>
      <c r="B1024" s="8" t="s">
        <v>19</v>
      </c>
      <c r="C1024" s="8" t="s">
        <v>20</v>
      </c>
      <c r="D1024" s="9" t="s">
        <v>21</v>
      </c>
      <c r="E1024" s="9" t="s">
        <v>21</v>
      </c>
      <c r="F1024" s="8" t="s">
        <v>22</v>
      </c>
      <c r="G1024" s="8" t="s">
        <v>23</v>
      </c>
      <c r="H1024" s="8" t="s">
        <v>24</v>
      </c>
      <c r="I1024" s="10" t="s">
        <v>25</v>
      </c>
      <c r="J1024" s="8" t="s">
        <v>26</v>
      </c>
      <c r="K1024" s="8" t="s">
        <v>26</v>
      </c>
      <c r="L1024" s="8" t="s">
        <v>27</v>
      </c>
      <c r="M1024" s="10">
        <v>1978</v>
      </c>
      <c r="N1024" s="11" t="s">
        <v>28</v>
      </c>
      <c r="O1024" s="8" t="s">
        <v>29</v>
      </c>
      <c r="P1024" s="8" t="s">
        <v>226</v>
      </c>
      <c r="Q1024" s="8" t="s">
        <v>227</v>
      </c>
    </row>
    <row r="1025" spans="1:17" s="8" customFormat="1" ht="12.75" x14ac:dyDescent="0.2">
      <c r="A1025" s="7" t="s">
        <v>228</v>
      </c>
      <c r="B1025" s="8" t="s">
        <v>19</v>
      </c>
      <c r="C1025" s="12" t="s">
        <v>67</v>
      </c>
      <c r="D1025" s="9" t="s">
        <v>68</v>
      </c>
      <c r="E1025" s="9" t="s">
        <v>69</v>
      </c>
      <c r="F1025" s="8" t="s">
        <v>22</v>
      </c>
      <c r="G1025" s="8" t="s">
        <v>23</v>
      </c>
      <c r="H1025" s="8" t="s">
        <v>70</v>
      </c>
      <c r="I1025" s="10" t="s">
        <v>25</v>
      </c>
      <c r="J1025" s="8" t="s">
        <v>26</v>
      </c>
      <c r="K1025" s="8" t="s">
        <v>26</v>
      </c>
      <c r="L1025" s="8" t="s">
        <v>27</v>
      </c>
      <c r="M1025" s="10">
        <v>1988</v>
      </c>
      <c r="N1025" s="11" t="s">
        <v>229</v>
      </c>
      <c r="O1025" s="8" t="s">
        <v>29</v>
      </c>
      <c r="P1025" s="8" t="s">
        <v>230</v>
      </c>
      <c r="Q1025" s="8" t="s">
        <v>231</v>
      </c>
    </row>
    <row r="1026" spans="1:17" s="8" customFormat="1" ht="12.75" x14ac:dyDescent="0.2">
      <c r="A1026" s="7" t="s">
        <v>232</v>
      </c>
      <c r="B1026" s="8" t="s">
        <v>19</v>
      </c>
      <c r="C1026" s="12" t="s">
        <v>233</v>
      </c>
      <c r="D1026" s="9" t="s">
        <v>68</v>
      </c>
      <c r="E1026" s="9" t="s">
        <v>69</v>
      </c>
      <c r="F1026" s="9" t="s">
        <v>22</v>
      </c>
      <c r="G1026" s="8" t="s">
        <v>23</v>
      </c>
      <c r="H1026" s="8" t="s">
        <v>96</v>
      </c>
      <c r="I1026" s="10" t="s">
        <v>25</v>
      </c>
      <c r="J1026" s="8" t="s">
        <v>26</v>
      </c>
      <c r="K1026" s="8" t="s">
        <v>26</v>
      </c>
      <c r="L1026" s="8" t="s">
        <v>27</v>
      </c>
      <c r="M1026" s="10">
        <v>1999</v>
      </c>
      <c r="N1026" s="11" t="s">
        <v>41</v>
      </c>
      <c r="O1026" s="8" t="s">
        <v>29</v>
      </c>
      <c r="P1026" s="8" t="s">
        <v>234</v>
      </c>
      <c r="Q1026" s="8" t="s">
        <v>235</v>
      </c>
    </row>
    <row r="1027" spans="1:17" s="8" customFormat="1" ht="12.75" x14ac:dyDescent="0.2">
      <c r="A1027" s="7" t="s">
        <v>236</v>
      </c>
      <c r="B1027" s="8" t="s">
        <v>19</v>
      </c>
      <c r="C1027" s="8" t="s">
        <v>52</v>
      </c>
      <c r="D1027" s="9" t="s">
        <v>21</v>
      </c>
      <c r="E1027" s="9" t="s">
        <v>21</v>
      </c>
      <c r="F1027" s="8" t="s">
        <v>22</v>
      </c>
      <c r="G1027" s="8" t="s">
        <v>23</v>
      </c>
      <c r="H1027" s="8" t="s">
        <v>53</v>
      </c>
      <c r="I1027" s="10" t="s">
        <v>25</v>
      </c>
      <c r="J1027" s="8" t="s">
        <v>26</v>
      </c>
      <c r="K1027" s="8" t="s">
        <v>26</v>
      </c>
      <c r="L1027" s="8" t="s">
        <v>27</v>
      </c>
      <c r="M1027" s="10">
        <v>1999</v>
      </c>
      <c r="N1027" s="11" t="s">
        <v>41</v>
      </c>
      <c r="O1027" s="8" t="s">
        <v>29</v>
      </c>
      <c r="P1027" s="8" t="s">
        <v>237</v>
      </c>
      <c r="Q1027" s="8" t="s">
        <v>238</v>
      </c>
    </row>
    <row r="1028" spans="1:17" s="8" customFormat="1" ht="12.75" x14ac:dyDescent="0.2">
      <c r="A1028" s="7" t="s">
        <v>239</v>
      </c>
      <c r="B1028" s="8" t="s">
        <v>19</v>
      </c>
      <c r="C1028" s="8" t="s">
        <v>20</v>
      </c>
      <c r="D1028" s="9" t="s">
        <v>21</v>
      </c>
      <c r="E1028" s="9" t="s">
        <v>21</v>
      </c>
      <c r="F1028" s="8" t="s">
        <v>22</v>
      </c>
      <c r="G1028" s="8" t="s">
        <v>23</v>
      </c>
      <c r="H1028" s="8" t="s">
        <v>24</v>
      </c>
      <c r="I1028" s="10" t="s">
        <v>25</v>
      </c>
      <c r="J1028" s="8" t="s">
        <v>26</v>
      </c>
      <c r="K1028" s="8" t="s">
        <v>26</v>
      </c>
      <c r="L1028" s="8" t="s">
        <v>27</v>
      </c>
      <c r="M1028" s="10">
        <v>1979</v>
      </c>
      <c r="N1028" s="11" t="s">
        <v>34</v>
      </c>
      <c r="O1028" s="8" t="s">
        <v>29</v>
      </c>
      <c r="P1028" s="8" t="s">
        <v>240</v>
      </c>
      <c r="Q1028" s="8" t="s">
        <v>241</v>
      </c>
    </row>
    <row r="1029" spans="1:17" s="8" customFormat="1" ht="12.75" x14ac:dyDescent="0.2">
      <c r="A1029" s="7" t="s">
        <v>242</v>
      </c>
      <c r="B1029" s="8" t="s">
        <v>19</v>
      </c>
      <c r="C1029" s="8" t="s">
        <v>20</v>
      </c>
      <c r="D1029" s="9" t="s">
        <v>21</v>
      </c>
      <c r="E1029" s="9" t="s">
        <v>21</v>
      </c>
      <c r="F1029" s="8" t="s">
        <v>22</v>
      </c>
      <c r="G1029" s="8" t="s">
        <v>23</v>
      </c>
      <c r="H1029" s="8" t="s">
        <v>24</v>
      </c>
      <c r="I1029" s="10" t="s">
        <v>25</v>
      </c>
      <c r="J1029" s="8" t="s">
        <v>26</v>
      </c>
      <c r="K1029" s="8" t="s">
        <v>26</v>
      </c>
      <c r="L1029" s="8" t="s">
        <v>27</v>
      </c>
      <c r="M1029" s="10">
        <v>1979</v>
      </c>
      <c r="N1029" s="11" t="s">
        <v>34</v>
      </c>
      <c r="O1029" s="8" t="s">
        <v>29</v>
      </c>
      <c r="P1029" s="8" t="s">
        <v>243</v>
      </c>
      <c r="Q1029" s="8" t="s">
        <v>244</v>
      </c>
    </row>
    <row r="1030" spans="1:17" s="8" customFormat="1" ht="12.75" x14ac:dyDescent="0.2">
      <c r="A1030" s="7" t="s">
        <v>245</v>
      </c>
      <c r="B1030" s="8" t="s">
        <v>19</v>
      </c>
      <c r="C1030" s="8" t="s">
        <v>20</v>
      </c>
      <c r="D1030" s="9" t="s">
        <v>21</v>
      </c>
      <c r="E1030" s="9" t="s">
        <v>21</v>
      </c>
      <c r="F1030" s="8" t="s">
        <v>22</v>
      </c>
      <c r="G1030" s="8" t="s">
        <v>23</v>
      </c>
      <c r="H1030" s="8" t="s">
        <v>24</v>
      </c>
      <c r="I1030" s="10" t="s">
        <v>25</v>
      </c>
      <c r="J1030" s="8" t="s">
        <v>26</v>
      </c>
      <c r="K1030" s="8" t="s">
        <v>26</v>
      </c>
      <c r="L1030" s="8" t="s">
        <v>27</v>
      </c>
      <c r="M1030" s="10">
        <v>1979</v>
      </c>
      <c r="N1030" s="11" t="s">
        <v>34</v>
      </c>
      <c r="O1030" s="8" t="s">
        <v>29</v>
      </c>
      <c r="P1030" s="8" t="s">
        <v>182</v>
      </c>
      <c r="Q1030" s="8" t="s">
        <v>246</v>
      </c>
    </row>
    <row r="1031" spans="1:17" s="8" customFormat="1" ht="12.75" x14ac:dyDescent="0.2">
      <c r="A1031" s="7" t="s">
        <v>3592</v>
      </c>
      <c r="B1031" s="8" t="s">
        <v>19</v>
      </c>
      <c r="C1031" s="8" t="s">
        <v>52</v>
      </c>
      <c r="D1031" s="9" t="s">
        <v>21</v>
      </c>
      <c r="E1031" s="9" t="s">
        <v>21</v>
      </c>
      <c r="F1031" s="8" t="s">
        <v>22</v>
      </c>
      <c r="G1031" s="8" t="s">
        <v>23</v>
      </c>
      <c r="H1031" s="8" t="s">
        <v>53</v>
      </c>
      <c r="I1031" s="10" t="s">
        <v>3258</v>
      </c>
      <c r="J1031" s="8" t="s">
        <v>114</v>
      </c>
      <c r="K1031" s="8" t="s">
        <v>3281</v>
      </c>
      <c r="L1031" s="8" t="s">
        <v>27</v>
      </c>
      <c r="M1031" s="15">
        <v>2002</v>
      </c>
      <c r="N1031" s="11" t="s">
        <v>314</v>
      </c>
      <c r="O1031" s="8" t="s">
        <v>29</v>
      </c>
      <c r="P1031" s="8" t="s">
        <v>3587</v>
      </c>
      <c r="Q1031" s="8" t="s">
        <v>3588</v>
      </c>
    </row>
    <row r="1032" spans="1:17" s="8" customFormat="1" ht="12.75" x14ac:dyDescent="0.2">
      <c r="A1032" s="7" t="s">
        <v>3669</v>
      </c>
      <c r="B1032" s="8" t="s">
        <v>45</v>
      </c>
      <c r="C1032" s="8" t="s">
        <v>46</v>
      </c>
      <c r="D1032" s="9" t="s">
        <v>47</v>
      </c>
      <c r="E1032" s="9" t="s">
        <v>40</v>
      </c>
      <c r="F1032" s="8" t="s">
        <v>22</v>
      </c>
      <c r="G1032" s="8" t="s">
        <v>23</v>
      </c>
      <c r="H1032" s="8" t="s">
        <v>40</v>
      </c>
      <c r="I1032" s="10" t="s">
        <v>3258</v>
      </c>
      <c r="J1032" s="8" t="s">
        <v>114</v>
      </c>
      <c r="K1032" s="8" t="s">
        <v>3670</v>
      </c>
      <c r="L1032" s="8" t="s">
        <v>27</v>
      </c>
      <c r="M1032" s="15">
        <v>2003</v>
      </c>
      <c r="N1032" s="11" t="s">
        <v>248</v>
      </c>
      <c r="O1032" s="8" t="s">
        <v>29</v>
      </c>
      <c r="P1032" s="8" t="s">
        <v>3671</v>
      </c>
      <c r="Q1032" s="8" t="s">
        <v>3672</v>
      </c>
    </row>
    <row r="1033" spans="1:17" s="8" customFormat="1" ht="12.75" x14ac:dyDescent="0.2">
      <c r="A1033" s="7" t="s">
        <v>3593</v>
      </c>
      <c r="B1033" s="8" t="s">
        <v>19</v>
      </c>
      <c r="C1033" s="8" t="s">
        <v>52</v>
      </c>
      <c r="D1033" s="9" t="s">
        <v>21</v>
      </c>
      <c r="E1033" s="9" t="s">
        <v>21</v>
      </c>
      <c r="F1033" s="8" t="s">
        <v>22</v>
      </c>
      <c r="G1033" s="8" t="s">
        <v>23</v>
      </c>
      <c r="H1033" s="8" t="s">
        <v>53</v>
      </c>
      <c r="I1033" s="10" t="s">
        <v>3258</v>
      </c>
      <c r="J1033" s="8" t="s">
        <v>114</v>
      </c>
      <c r="K1033" s="8" t="s">
        <v>3317</v>
      </c>
      <c r="L1033" s="8" t="s">
        <v>27</v>
      </c>
      <c r="M1033" s="15">
        <v>2002</v>
      </c>
      <c r="N1033" s="11" t="s">
        <v>314</v>
      </c>
      <c r="O1033" s="8" t="s">
        <v>29</v>
      </c>
      <c r="P1033" s="8" t="s">
        <v>3594</v>
      </c>
      <c r="Q1033" s="8" t="s">
        <v>3595</v>
      </c>
    </row>
    <row r="1034" spans="1:17" s="8" customFormat="1" ht="12.75" x14ac:dyDescent="0.2">
      <c r="A1034" s="7" t="s">
        <v>3431</v>
      </c>
      <c r="B1034" s="8" t="s">
        <v>19</v>
      </c>
      <c r="C1034" s="8" t="s">
        <v>52</v>
      </c>
      <c r="D1034" s="9" t="s">
        <v>21</v>
      </c>
      <c r="E1034" s="9" t="s">
        <v>21</v>
      </c>
      <c r="F1034" s="8" t="s">
        <v>22</v>
      </c>
      <c r="G1034" s="8" t="s">
        <v>23</v>
      </c>
      <c r="H1034" s="8" t="s">
        <v>53</v>
      </c>
      <c r="I1034" s="10" t="s">
        <v>3258</v>
      </c>
      <c r="J1034" s="8" t="s">
        <v>114</v>
      </c>
      <c r="K1034" s="8" t="s">
        <v>3259</v>
      </c>
      <c r="L1034" s="8" t="s">
        <v>27</v>
      </c>
      <c r="M1034" s="15">
        <v>2000</v>
      </c>
      <c r="N1034" s="11" t="s">
        <v>133</v>
      </c>
      <c r="O1034" s="8" t="s">
        <v>29</v>
      </c>
      <c r="P1034" s="8" t="s">
        <v>3432</v>
      </c>
      <c r="Q1034" s="8" t="s">
        <v>3433</v>
      </c>
    </row>
    <row r="1035" spans="1:17" s="8" customFormat="1" ht="12.75" x14ac:dyDescent="0.2">
      <c r="A1035" s="7" t="s">
        <v>3490</v>
      </c>
      <c r="B1035" s="8" t="s">
        <v>19</v>
      </c>
      <c r="C1035" s="8" t="s">
        <v>52</v>
      </c>
      <c r="D1035" s="9" t="s">
        <v>21</v>
      </c>
      <c r="E1035" s="9" t="s">
        <v>21</v>
      </c>
      <c r="F1035" s="8" t="s">
        <v>22</v>
      </c>
      <c r="G1035" s="8" t="s">
        <v>23</v>
      </c>
      <c r="H1035" s="8" t="s">
        <v>53</v>
      </c>
      <c r="I1035" s="10" t="s">
        <v>3258</v>
      </c>
      <c r="J1035" s="8" t="s">
        <v>114</v>
      </c>
      <c r="K1035" s="8" t="s">
        <v>762</v>
      </c>
      <c r="L1035" s="8" t="s">
        <v>27</v>
      </c>
      <c r="M1035" s="15">
        <v>2001</v>
      </c>
      <c r="N1035" s="11" t="s">
        <v>156</v>
      </c>
      <c r="O1035" s="8" t="s">
        <v>29</v>
      </c>
      <c r="P1035" s="8" t="s">
        <v>3491</v>
      </c>
      <c r="Q1035" s="8" t="s">
        <v>3492</v>
      </c>
    </row>
    <row r="1036" spans="1:17" s="8" customFormat="1" ht="12.75" x14ac:dyDescent="0.2">
      <c r="A1036" s="7" t="s">
        <v>3345</v>
      </c>
      <c r="B1036" s="8" t="s">
        <v>19</v>
      </c>
      <c r="C1036" s="8" t="s">
        <v>52</v>
      </c>
      <c r="D1036" s="9" t="s">
        <v>21</v>
      </c>
      <c r="E1036" s="9" t="s">
        <v>21</v>
      </c>
      <c r="F1036" s="8" t="s">
        <v>22</v>
      </c>
      <c r="G1036" s="8" t="s">
        <v>23</v>
      </c>
      <c r="H1036" s="8" t="s">
        <v>53</v>
      </c>
      <c r="I1036" s="10" t="s">
        <v>3258</v>
      </c>
      <c r="J1036" s="8" t="s">
        <v>114</v>
      </c>
      <c r="K1036" s="8" t="s">
        <v>3259</v>
      </c>
      <c r="L1036" s="8" t="s">
        <v>27</v>
      </c>
      <c r="M1036" s="15">
        <v>1998</v>
      </c>
      <c r="N1036" s="11" t="s">
        <v>48</v>
      </c>
      <c r="O1036" s="8" t="s">
        <v>29</v>
      </c>
      <c r="P1036" s="8" t="s">
        <v>3346</v>
      </c>
      <c r="Q1036" s="8" t="s">
        <v>3347</v>
      </c>
    </row>
    <row r="1037" spans="1:17" s="8" customFormat="1" ht="12.75" x14ac:dyDescent="0.2">
      <c r="A1037" s="7" t="s">
        <v>247</v>
      </c>
      <c r="B1037" s="8" t="s">
        <v>19</v>
      </c>
      <c r="C1037" s="8" t="s">
        <v>52</v>
      </c>
      <c r="D1037" s="9" t="s">
        <v>21</v>
      </c>
      <c r="E1037" s="9" t="s">
        <v>21</v>
      </c>
      <c r="F1037" s="8" t="s">
        <v>22</v>
      </c>
      <c r="G1037" s="8" t="s">
        <v>23</v>
      </c>
      <c r="H1037" s="8" t="s">
        <v>53</v>
      </c>
      <c r="I1037" s="10" t="s">
        <v>25</v>
      </c>
      <c r="J1037" s="8" t="s">
        <v>26</v>
      </c>
      <c r="K1037" s="8" t="s">
        <v>26</v>
      </c>
      <c r="L1037" s="8" t="s">
        <v>27</v>
      </c>
      <c r="M1037" s="10">
        <v>2003</v>
      </c>
      <c r="N1037" s="11" t="s">
        <v>248</v>
      </c>
      <c r="O1037" s="8" t="s">
        <v>29</v>
      </c>
      <c r="P1037" s="8" t="s">
        <v>249</v>
      </c>
      <c r="Q1037" s="8" t="s">
        <v>250</v>
      </c>
    </row>
    <row r="1038" spans="1:17" s="8" customFormat="1" ht="12.75" x14ac:dyDescent="0.2">
      <c r="A1038" s="7" t="s">
        <v>251</v>
      </c>
      <c r="B1038" s="8" t="s">
        <v>19</v>
      </c>
      <c r="C1038" s="8" t="s">
        <v>52</v>
      </c>
      <c r="D1038" s="9" t="s">
        <v>21</v>
      </c>
      <c r="E1038" s="9" t="s">
        <v>21</v>
      </c>
      <c r="F1038" s="8" t="s">
        <v>22</v>
      </c>
      <c r="G1038" s="8" t="s">
        <v>23</v>
      </c>
      <c r="H1038" s="8" t="s">
        <v>53</v>
      </c>
      <c r="I1038" s="10" t="s">
        <v>25</v>
      </c>
      <c r="J1038" s="8" t="s">
        <v>26</v>
      </c>
      <c r="K1038" s="8" t="s">
        <v>26</v>
      </c>
      <c r="L1038" s="8" t="s">
        <v>27</v>
      </c>
      <c r="M1038" s="10">
        <v>2003</v>
      </c>
      <c r="N1038" s="11" t="s">
        <v>248</v>
      </c>
      <c r="O1038" s="8" t="s">
        <v>29</v>
      </c>
      <c r="P1038" s="8" t="s">
        <v>252</v>
      </c>
      <c r="Q1038" s="8" t="s">
        <v>253</v>
      </c>
    </row>
    <row r="1039" spans="1:17" s="8" customFormat="1" ht="12.75" x14ac:dyDescent="0.2">
      <c r="A1039" s="7" t="s">
        <v>254</v>
      </c>
      <c r="B1039" s="8" t="s">
        <v>19</v>
      </c>
      <c r="C1039" s="8" t="s">
        <v>52</v>
      </c>
      <c r="D1039" s="9" t="s">
        <v>21</v>
      </c>
      <c r="E1039" s="9" t="s">
        <v>21</v>
      </c>
      <c r="F1039" s="8" t="s">
        <v>22</v>
      </c>
      <c r="G1039" s="8" t="s">
        <v>23</v>
      </c>
      <c r="H1039" s="8" t="s">
        <v>53</v>
      </c>
      <c r="I1039" s="10" t="s">
        <v>25</v>
      </c>
      <c r="J1039" s="8" t="s">
        <v>26</v>
      </c>
      <c r="K1039" s="8" t="s">
        <v>26</v>
      </c>
      <c r="L1039" s="8" t="s">
        <v>27</v>
      </c>
      <c r="M1039" s="10">
        <v>2003</v>
      </c>
      <c r="N1039" s="11" t="s">
        <v>248</v>
      </c>
      <c r="O1039" s="8" t="s">
        <v>29</v>
      </c>
      <c r="P1039" s="8" t="s">
        <v>255</v>
      </c>
      <c r="Q1039" s="8" t="s">
        <v>256</v>
      </c>
    </row>
    <row r="1040" spans="1:17" s="8" customFormat="1" ht="12.75" x14ac:dyDescent="0.2">
      <c r="A1040" s="7" t="s">
        <v>257</v>
      </c>
      <c r="B1040" s="8" t="s">
        <v>19</v>
      </c>
      <c r="C1040" s="8" t="s">
        <v>52</v>
      </c>
      <c r="D1040" s="9" t="s">
        <v>21</v>
      </c>
      <c r="E1040" s="9" t="s">
        <v>21</v>
      </c>
      <c r="F1040" s="8" t="s">
        <v>22</v>
      </c>
      <c r="G1040" s="8" t="s">
        <v>23</v>
      </c>
      <c r="H1040" s="8" t="s">
        <v>53</v>
      </c>
      <c r="I1040" s="10" t="s">
        <v>25</v>
      </c>
      <c r="J1040" s="8" t="s">
        <v>26</v>
      </c>
      <c r="K1040" s="8" t="s">
        <v>26</v>
      </c>
      <c r="L1040" s="8" t="s">
        <v>27</v>
      </c>
      <c r="M1040" s="10">
        <v>2003</v>
      </c>
      <c r="N1040" s="11" t="s">
        <v>248</v>
      </c>
      <c r="O1040" s="8" t="s">
        <v>29</v>
      </c>
      <c r="P1040" s="8" t="s">
        <v>258</v>
      </c>
      <c r="Q1040" s="8" t="s">
        <v>259</v>
      </c>
    </row>
    <row r="1041" spans="1:17" s="8" customFormat="1" ht="12.75" x14ac:dyDescent="0.2">
      <c r="A1041" s="7" t="s">
        <v>260</v>
      </c>
      <c r="B1041" s="8" t="s">
        <v>19</v>
      </c>
      <c r="C1041" s="8" t="s">
        <v>52</v>
      </c>
      <c r="D1041" s="9" t="s">
        <v>21</v>
      </c>
      <c r="E1041" s="9" t="s">
        <v>21</v>
      </c>
      <c r="F1041" s="8" t="s">
        <v>22</v>
      </c>
      <c r="G1041" s="8" t="s">
        <v>23</v>
      </c>
      <c r="H1041" s="8" t="s">
        <v>53</v>
      </c>
      <c r="I1041" s="10" t="s">
        <v>25</v>
      </c>
      <c r="J1041" s="8" t="s">
        <v>26</v>
      </c>
      <c r="K1041" s="8" t="s">
        <v>26</v>
      </c>
      <c r="L1041" s="8" t="s">
        <v>27</v>
      </c>
      <c r="M1041" s="10">
        <v>2003</v>
      </c>
      <c r="N1041" s="11" t="s">
        <v>248</v>
      </c>
      <c r="O1041" s="8" t="s">
        <v>29</v>
      </c>
      <c r="P1041" s="8" t="s">
        <v>261</v>
      </c>
      <c r="Q1041" s="8" t="s">
        <v>262</v>
      </c>
    </row>
    <row r="1042" spans="1:17" s="8" customFormat="1" ht="12.75" x14ac:dyDescent="0.2">
      <c r="A1042" s="7" t="s">
        <v>263</v>
      </c>
      <c r="B1042" s="8" t="s">
        <v>19</v>
      </c>
      <c r="C1042" s="8" t="s">
        <v>52</v>
      </c>
      <c r="D1042" s="9" t="s">
        <v>21</v>
      </c>
      <c r="E1042" s="9" t="s">
        <v>21</v>
      </c>
      <c r="F1042" s="8" t="s">
        <v>22</v>
      </c>
      <c r="G1042" s="8" t="s">
        <v>23</v>
      </c>
      <c r="H1042" s="8" t="s">
        <v>53</v>
      </c>
      <c r="I1042" s="10" t="s">
        <v>25</v>
      </c>
      <c r="J1042" s="8" t="s">
        <v>26</v>
      </c>
      <c r="K1042" s="8" t="s">
        <v>26</v>
      </c>
      <c r="L1042" s="8" t="s">
        <v>27</v>
      </c>
      <c r="M1042" s="10">
        <v>2003</v>
      </c>
      <c r="N1042" s="11" t="s">
        <v>248</v>
      </c>
      <c r="O1042" s="8" t="s">
        <v>29</v>
      </c>
      <c r="P1042" s="8" t="s">
        <v>264</v>
      </c>
      <c r="Q1042" s="8" t="s">
        <v>265</v>
      </c>
    </row>
    <row r="1043" spans="1:17" s="8" customFormat="1" ht="12.75" x14ac:dyDescent="0.2">
      <c r="A1043" s="7" t="s">
        <v>266</v>
      </c>
      <c r="B1043" s="8" t="s">
        <v>19</v>
      </c>
      <c r="C1043" s="12" t="s">
        <v>233</v>
      </c>
      <c r="D1043" s="9" t="s">
        <v>68</v>
      </c>
      <c r="E1043" s="9" t="s">
        <v>69</v>
      </c>
      <c r="F1043" s="9" t="s">
        <v>22</v>
      </c>
      <c r="G1043" s="8" t="s">
        <v>23</v>
      </c>
      <c r="H1043" s="8" t="s">
        <v>96</v>
      </c>
      <c r="I1043" s="10" t="s">
        <v>25</v>
      </c>
      <c r="J1043" s="8" t="s">
        <v>26</v>
      </c>
      <c r="K1043" s="8" t="s">
        <v>26</v>
      </c>
      <c r="L1043" s="8" t="s">
        <v>27</v>
      </c>
      <c r="M1043" s="10">
        <v>2003</v>
      </c>
      <c r="N1043" s="11" t="s">
        <v>248</v>
      </c>
      <c r="O1043" s="8" t="s">
        <v>29</v>
      </c>
      <c r="P1043" s="8" t="s">
        <v>267</v>
      </c>
      <c r="Q1043" s="8" t="s">
        <v>268</v>
      </c>
    </row>
    <row r="1044" spans="1:17" s="8" customFormat="1" ht="12.75" x14ac:dyDescent="0.2">
      <c r="A1044" s="7" t="s">
        <v>269</v>
      </c>
      <c r="B1044" s="8" t="s">
        <v>19</v>
      </c>
      <c r="C1044" s="8" t="s">
        <v>52</v>
      </c>
      <c r="D1044" s="9" t="s">
        <v>21</v>
      </c>
      <c r="E1044" s="9" t="s">
        <v>21</v>
      </c>
      <c r="F1044" s="8" t="s">
        <v>22</v>
      </c>
      <c r="G1044" s="8" t="s">
        <v>23</v>
      </c>
      <c r="H1044" s="8" t="s">
        <v>53</v>
      </c>
      <c r="I1044" s="10" t="s">
        <v>25</v>
      </c>
      <c r="J1044" s="8" t="s">
        <v>26</v>
      </c>
      <c r="K1044" s="8" t="s">
        <v>26</v>
      </c>
      <c r="L1044" s="8" t="s">
        <v>27</v>
      </c>
      <c r="M1044" s="10">
        <v>2003</v>
      </c>
      <c r="N1044" s="11" t="s">
        <v>248</v>
      </c>
      <c r="O1044" s="8" t="s">
        <v>29</v>
      </c>
      <c r="P1044" s="8" t="s">
        <v>270</v>
      </c>
      <c r="Q1044" s="8" t="s">
        <v>271</v>
      </c>
    </row>
    <row r="1045" spans="1:17" s="8" customFormat="1" ht="12.75" x14ac:dyDescent="0.2">
      <c r="A1045" s="7" t="s">
        <v>272</v>
      </c>
      <c r="B1045" s="8" t="s">
        <v>19</v>
      </c>
      <c r="C1045" s="8" t="s">
        <v>52</v>
      </c>
      <c r="D1045" s="9" t="s">
        <v>21</v>
      </c>
      <c r="E1045" s="9" t="s">
        <v>21</v>
      </c>
      <c r="F1045" s="8" t="s">
        <v>22</v>
      </c>
      <c r="G1045" s="8" t="s">
        <v>23</v>
      </c>
      <c r="H1045" s="8" t="s">
        <v>53</v>
      </c>
      <c r="I1045" s="10" t="s">
        <v>25</v>
      </c>
      <c r="J1045" s="8" t="s">
        <v>26</v>
      </c>
      <c r="K1045" s="8" t="s">
        <v>26</v>
      </c>
      <c r="L1045" s="8" t="s">
        <v>27</v>
      </c>
      <c r="M1045" s="10">
        <v>2003</v>
      </c>
      <c r="N1045" s="11" t="s">
        <v>248</v>
      </c>
      <c r="O1045" s="8" t="s">
        <v>29</v>
      </c>
      <c r="P1045" s="8" t="s">
        <v>273</v>
      </c>
      <c r="Q1045" s="8" t="s">
        <v>274</v>
      </c>
    </row>
    <row r="1046" spans="1:17" s="8" customFormat="1" ht="12.75" x14ac:dyDescent="0.2">
      <c r="A1046" s="7" t="s">
        <v>275</v>
      </c>
      <c r="B1046" s="8" t="s">
        <v>19</v>
      </c>
      <c r="C1046" s="8" t="s">
        <v>52</v>
      </c>
      <c r="D1046" s="9" t="s">
        <v>21</v>
      </c>
      <c r="E1046" s="9" t="s">
        <v>21</v>
      </c>
      <c r="F1046" s="8" t="s">
        <v>22</v>
      </c>
      <c r="G1046" s="8" t="s">
        <v>23</v>
      </c>
      <c r="H1046" s="8" t="s">
        <v>53</v>
      </c>
      <c r="I1046" s="10" t="s">
        <v>25</v>
      </c>
      <c r="J1046" s="8" t="s">
        <v>26</v>
      </c>
      <c r="K1046" s="8" t="s">
        <v>26</v>
      </c>
      <c r="L1046" s="8" t="s">
        <v>27</v>
      </c>
      <c r="M1046" s="10">
        <v>2003</v>
      </c>
      <c r="N1046" s="11" t="s">
        <v>248</v>
      </c>
      <c r="O1046" s="8" t="s">
        <v>29</v>
      </c>
      <c r="P1046" s="8" t="s">
        <v>276</v>
      </c>
      <c r="Q1046" s="8" t="s">
        <v>277</v>
      </c>
    </row>
    <row r="1047" spans="1:17" s="8" customFormat="1" ht="12.75" x14ac:dyDescent="0.2">
      <c r="A1047" s="7" t="s">
        <v>278</v>
      </c>
      <c r="B1047" s="8" t="s">
        <v>19</v>
      </c>
      <c r="C1047" s="8" t="s">
        <v>52</v>
      </c>
      <c r="D1047" s="9" t="s">
        <v>21</v>
      </c>
      <c r="E1047" s="9" t="s">
        <v>21</v>
      </c>
      <c r="F1047" s="8" t="s">
        <v>22</v>
      </c>
      <c r="G1047" s="8" t="s">
        <v>23</v>
      </c>
      <c r="H1047" s="8" t="s">
        <v>53</v>
      </c>
      <c r="I1047" s="10" t="s">
        <v>25</v>
      </c>
      <c r="J1047" s="8" t="s">
        <v>26</v>
      </c>
      <c r="K1047" s="8" t="s">
        <v>26</v>
      </c>
      <c r="L1047" s="8" t="s">
        <v>27</v>
      </c>
      <c r="M1047" s="10">
        <v>2003</v>
      </c>
      <c r="N1047" s="11" t="s">
        <v>248</v>
      </c>
      <c r="O1047" s="8" t="s">
        <v>29</v>
      </c>
      <c r="P1047" s="8" t="s">
        <v>279</v>
      </c>
      <c r="Q1047" s="8" t="s">
        <v>280</v>
      </c>
    </row>
    <row r="1048" spans="1:17" s="8" customFormat="1" ht="12.75" x14ac:dyDescent="0.2">
      <c r="A1048" s="7" t="s">
        <v>281</v>
      </c>
      <c r="B1048" s="8" t="s">
        <v>19</v>
      </c>
      <c r="C1048" s="8" t="s">
        <v>52</v>
      </c>
      <c r="D1048" s="9" t="s">
        <v>21</v>
      </c>
      <c r="E1048" s="9" t="s">
        <v>21</v>
      </c>
      <c r="F1048" s="8" t="s">
        <v>22</v>
      </c>
      <c r="G1048" s="8" t="s">
        <v>23</v>
      </c>
      <c r="H1048" s="8" t="s">
        <v>53</v>
      </c>
      <c r="I1048" s="10" t="s">
        <v>25</v>
      </c>
      <c r="J1048" s="8" t="s">
        <v>26</v>
      </c>
      <c r="K1048" s="8" t="s">
        <v>26</v>
      </c>
      <c r="L1048" s="8" t="s">
        <v>27</v>
      </c>
      <c r="M1048" s="10">
        <v>2003</v>
      </c>
      <c r="N1048" s="11" t="s">
        <v>248</v>
      </c>
      <c r="O1048" s="8" t="s">
        <v>29</v>
      </c>
      <c r="P1048" s="8" t="s">
        <v>282</v>
      </c>
      <c r="Q1048" s="8" t="s">
        <v>283</v>
      </c>
    </row>
    <row r="1049" spans="1:17" s="8" customFormat="1" ht="12.75" x14ac:dyDescent="0.2">
      <c r="A1049" s="7" t="s">
        <v>284</v>
      </c>
      <c r="B1049" s="8" t="s">
        <v>19</v>
      </c>
      <c r="C1049" s="12" t="s">
        <v>95</v>
      </c>
      <c r="D1049" s="9" t="s">
        <v>68</v>
      </c>
      <c r="E1049" s="9" t="s">
        <v>69</v>
      </c>
      <c r="F1049" s="8" t="s">
        <v>22</v>
      </c>
      <c r="G1049" s="8" t="s">
        <v>23</v>
      </c>
      <c r="H1049" s="8" t="s">
        <v>96</v>
      </c>
      <c r="I1049" s="10" t="s">
        <v>25</v>
      </c>
      <c r="J1049" s="8" t="s">
        <v>26</v>
      </c>
      <c r="K1049" s="8" t="s">
        <v>26</v>
      </c>
      <c r="L1049" s="8" t="s">
        <v>27</v>
      </c>
      <c r="M1049" s="10">
        <v>2003</v>
      </c>
      <c r="N1049" s="11" t="s">
        <v>248</v>
      </c>
      <c r="O1049" s="8" t="s">
        <v>29</v>
      </c>
      <c r="P1049" s="8" t="s">
        <v>285</v>
      </c>
      <c r="Q1049" s="8" t="s">
        <v>286</v>
      </c>
    </row>
    <row r="1050" spans="1:17" s="8" customFormat="1" ht="12.75" x14ac:dyDescent="0.2">
      <c r="A1050" s="7" t="s">
        <v>287</v>
      </c>
      <c r="B1050" s="8" t="s">
        <v>19</v>
      </c>
      <c r="C1050" s="12" t="s">
        <v>233</v>
      </c>
      <c r="D1050" s="9" t="s">
        <v>68</v>
      </c>
      <c r="E1050" s="9" t="s">
        <v>69</v>
      </c>
      <c r="F1050" s="9" t="s">
        <v>22</v>
      </c>
      <c r="G1050" s="8" t="s">
        <v>23</v>
      </c>
      <c r="H1050" s="8" t="s">
        <v>96</v>
      </c>
      <c r="I1050" s="10" t="s">
        <v>25</v>
      </c>
      <c r="J1050" s="8" t="s">
        <v>26</v>
      </c>
      <c r="K1050" s="8" t="s">
        <v>26</v>
      </c>
      <c r="L1050" s="8" t="s">
        <v>27</v>
      </c>
      <c r="M1050" s="10">
        <v>2003</v>
      </c>
      <c r="N1050" s="11" t="s">
        <v>248</v>
      </c>
      <c r="O1050" s="8" t="s">
        <v>29</v>
      </c>
      <c r="P1050" s="8" t="s">
        <v>288</v>
      </c>
      <c r="Q1050" s="8" t="s">
        <v>289</v>
      </c>
    </row>
    <row r="1051" spans="1:17" s="8" customFormat="1" ht="12.75" x14ac:dyDescent="0.2">
      <c r="A1051" s="7" t="s">
        <v>290</v>
      </c>
      <c r="B1051" s="8" t="s">
        <v>19</v>
      </c>
      <c r="C1051" s="8" t="s">
        <v>52</v>
      </c>
      <c r="D1051" s="9" t="s">
        <v>21</v>
      </c>
      <c r="E1051" s="9" t="s">
        <v>21</v>
      </c>
      <c r="F1051" s="8" t="s">
        <v>22</v>
      </c>
      <c r="G1051" s="8" t="s">
        <v>23</v>
      </c>
      <c r="H1051" s="8" t="s">
        <v>53</v>
      </c>
      <c r="I1051" s="10" t="s">
        <v>25</v>
      </c>
      <c r="J1051" s="8" t="s">
        <v>26</v>
      </c>
      <c r="K1051" s="8" t="s">
        <v>26</v>
      </c>
      <c r="L1051" s="8" t="s">
        <v>27</v>
      </c>
      <c r="M1051" s="10">
        <v>2003</v>
      </c>
      <c r="N1051" s="11" t="s">
        <v>248</v>
      </c>
      <c r="O1051" s="8" t="s">
        <v>29</v>
      </c>
      <c r="P1051" s="8" t="s">
        <v>291</v>
      </c>
      <c r="Q1051" s="8" t="s">
        <v>292</v>
      </c>
    </row>
    <row r="1052" spans="1:17" s="8" customFormat="1" ht="12.75" x14ac:dyDescent="0.2">
      <c r="A1052" s="7" t="s">
        <v>293</v>
      </c>
      <c r="B1052" s="8" t="s">
        <v>19</v>
      </c>
      <c r="C1052" s="8" t="s">
        <v>52</v>
      </c>
      <c r="D1052" s="9" t="s">
        <v>21</v>
      </c>
      <c r="E1052" s="9" t="s">
        <v>21</v>
      </c>
      <c r="F1052" s="8" t="s">
        <v>22</v>
      </c>
      <c r="G1052" s="8" t="s">
        <v>23</v>
      </c>
      <c r="H1052" s="8" t="s">
        <v>53</v>
      </c>
      <c r="I1052" s="10" t="s">
        <v>25</v>
      </c>
      <c r="J1052" s="8" t="s">
        <v>26</v>
      </c>
      <c r="K1052" s="8" t="s">
        <v>26</v>
      </c>
      <c r="L1052" s="8" t="s">
        <v>27</v>
      </c>
      <c r="M1052" s="10">
        <v>2003</v>
      </c>
      <c r="N1052" s="11" t="s">
        <v>248</v>
      </c>
      <c r="O1052" s="8" t="s">
        <v>29</v>
      </c>
      <c r="P1052" s="8" t="s">
        <v>294</v>
      </c>
      <c r="Q1052" s="8" t="s">
        <v>295</v>
      </c>
    </row>
    <row r="1053" spans="1:17" s="8" customFormat="1" ht="12.75" x14ac:dyDescent="0.2">
      <c r="A1053" s="7" t="s">
        <v>296</v>
      </c>
      <c r="B1053" s="8" t="s">
        <v>19</v>
      </c>
      <c r="C1053" s="8" t="s">
        <v>52</v>
      </c>
      <c r="D1053" s="9" t="s">
        <v>21</v>
      </c>
      <c r="E1053" s="9" t="s">
        <v>21</v>
      </c>
      <c r="F1053" s="8" t="s">
        <v>22</v>
      </c>
      <c r="G1053" s="8" t="s">
        <v>23</v>
      </c>
      <c r="H1053" s="8" t="s">
        <v>53</v>
      </c>
      <c r="I1053" s="10" t="s">
        <v>25</v>
      </c>
      <c r="J1053" s="8" t="s">
        <v>26</v>
      </c>
      <c r="K1053" s="8" t="s">
        <v>26</v>
      </c>
      <c r="L1053" s="8" t="s">
        <v>27</v>
      </c>
      <c r="M1053" s="10">
        <v>2003</v>
      </c>
      <c r="N1053" s="11" t="s">
        <v>248</v>
      </c>
      <c r="O1053" s="8" t="s">
        <v>29</v>
      </c>
      <c r="P1053" s="8" t="s">
        <v>297</v>
      </c>
      <c r="Q1053" s="8" t="s">
        <v>298</v>
      </c>
    </row>
    <row r="1054" spans="1:17" s="8" customFormat="1" ht="12.75" x14ac:dyDescent="0.2">
      <c r="A1054" s="7" t="s">
        <v>299</v>
      </c>
      <c r="B1054" s="8" t="s">
        <v>19</v>
      </c>
      <c r="C1054" s="8" t="s">
        <v>52</v>
      </c>
      <c r="D1054" s="9" t="s">
        <v>21</v>
      </c>
      <c r="E1054" s="9" t="s">
        <v>21</v>
      </c>
      <c r="F1054" s="8" t="s">
        <v>22</v>
      </c>
      <c r="G1054" s="8" t="s">
        <v>23</v>
      </c>
      <c r="H1054" s="8" t="s">
        <v>53</v>
      </c>
      <c r="I1054" s="10" t="s">
        <v>25</v>
      </c>
      <c r="J1054" s="8" t="s">
        <v>26</v>
      </c>
      <c r="K1054" s="8" t="s">
        <v>26</v>
      </c>
      <c r="L1054" s="8" t="s">
        <v>27</v>
      </c>
      <c r="M1054" s="10">
        <v>2003</v>
      </c>
      <c r="N1054" s="11" t="s">
        <v>248</v>
      </c>
      <c r="O1054" s="8" t="s">
        <v>29</v>
      </c>
      <c r="P1054" s="8" t="s">
        <v>300</v>
      </c>
      <c r="Q1054" s="8" t="s">
        <v>301</v>
      </c>
    </row>
    <row r="1055" spans="1:17" s="8" customFormat="1" ht="12.75" x14ac:dyDescent="0.2">
      <c r="A1055" s="7" t="s">
        <v>6161</v>
      </c>
      <c r="B1055" s="8" t="s">
        <v>19</v>
      </c>
      <c r="C1055" s="8" t="s">
        <v>5547</v>
      </c>
      <c r="D1055" s="9" t="s">
        <v>21</v>
      </c>
      <c r="E1055" s="9" t="s">
        <v>21</v>
      </c>
      <c r="F1055" s="8" t="s">
        <v>22</v>
      </c>
      <c r="G1055" s="8" t="s">
        <v>23</v>
      </c>
      <c r="H1055" s="8" t="s">
        <v>5548</v>
      </c>
      <c r="I1055" s="10" t="s">
        <v>5662</v>
      </c>
      <c r="J1055" s="8" t="s">
        <v>6109</v>
      </c>
      <c r="K1055" s="8" t="s">
        <v>6131</v>
      </c>
      <c r="L1055" s="8" t="s">
        <v>27</v>
      </c>
      <c r="M1055" s="15">
        <v>2002</v>
      </c>
      <c r="N1055" s="13">
        <v>37332</v>
      </c>
      <c r="O1055" s="8" t="s">
        <v>29</v>
      </c>
      <c r="P1055" s="8" t="s">
        <v>6162</v>
      </c>
      <c r="Q1055" s="8" t="s">
        <v>6163</v>
      </c>
    </row>
    <row r="1056" spans="1:17" s="8" customFormat="1" ht="12.75" x14ac:dyDescent="0.2">
      <c r="A1056" s="7" t="s">
        <v>6326</v>
      </c>
      <c r="B1056" s="8" t="s">
        <v>19</v>
      </c>
      <c r="C1056" s="8" t="s">
        <v>5547</v>
      </c>
      <c r="D1056" s="9" t="s">
        <v>21</v>
      </c>
      <c r="E1056" s="9" t="s">
        <v>21</v>
      </c>
      <c r="F1056" s="8" t="s">
        <v>22</v>
      </c>
      <c r="G1056" s="8" t="s">
        <v>23</v>
      </c>
      <c r="H1056" s="8" t="s">
        <v>5548</v>
      </c>
      <c r="I1056" s="10" t="s">
        <v>5662</v>
      </c>
      <c r="J1056" s="8" t="s">
        <v>6109</v>
      </c>
      <c r="K1056" s="8" t="s">
        <v>6327</v>
      </c>
      <c r="L1056" s="8" t="s">
        <v>27</v>
      </c>
      <c r="M1056" s="15">
        <v>2004</v>
      </c>
      <c r="N1056" s="13">
        <v>38349</v>
      </c>
      <c r="O1056" s="8" t="s">
        <v>29</v>
      </c>
      <c r="P1056" s="8" t="s">
        <v>6328</v>
      </c>
      <c r="Q1056" s="8" t="s">
        <v>6329</v>
      </c>
    </row>
    <row r="1057" spans="1:17" s="8" customFormat="1" ht="12.75" x14ac:dyDescent="0.2">
      <c r="A1057" s="7" t="s">
        <v>6265</v>
      </c>
      <c r="B1057" s="8" t="s">
        <v>19</v>
      </c>
      <c r="C1057" s="8" t="s">
        <v>52</v>
      </c>
      <c r="D1057" s="9" t="s">
        <v>21</v>
      </c>
      <c r="E1057" s="9" t="s">
        <v>21</v>
      </c>
      <c r="F1057" s="8" t="s">
        <v>22</v>
      </c>
      <c r="G1057" s="8" t="s">
        <v>23</v>
      </c>
      <c r="H1057" s="8" t="s">
        <v>53</v>
      </c>
      <c r="I1057" s="10" t="s">
        <v>5662</v>
      </c>
      <c r="J1057" s="8" t="s">
        <v>6109</v>
      </c>
      <c r="K1057" s="8" t="s">
        <v>6266</v>
      </c>
      <c r="L1057" s="8" t="s">
        <v>27</v>
      </c>
      <c r="M1057" s="15">
        <v>2003</v>
      </c>
      <c r="N1057" s="13">
        <v>37746</v>
      </c>
      <c r="O1057" s="8" t="s">
        <v>29</v>
      </c>
      <c r="P1057" s="8" t="s">
        <v>6267</v>
      </c>
      <c r="Q1057" s="8" t="s">
        <v>6268</v>
      </c>
    </row>
    <row r="1058" spans="1:17" s="8" customFormat="1" ht="12.75" x14ac:dyDescent="0.2">
      <c r="A1058" s="7" t="s">
        <v>5322</v>
      </c>
      <c r="B1058" s="8" t="s">
        <v>45</v>
      </c>
      <c r="C1058" s="8" t="s">
        <v>46</v>
      </c>
      <c r="D1058" s="9" t="s">
        <v>47</v>
      </c>
      <c r="E1058" s="9" t="s">
        <v>40</v>
      </c>
      <c r="F1058" s="8" t="s">
        <v>22</v>
      </c>
      <c r="G1058" s="8" t="s">
        <v>23</v>
      </c>
      <c r="H1058" s="8" t="s">
        <v>40</v>
      </c>
      <c r="I1058" s="10" t="s">
        <v>3258</v>
      </c>
      <c r="J1058" s="8" t="s">
        <v>5222</v>
      </c>
      <c r="K1058" s="8" t="s">
        <v>5223</v>
      </c>
      <c r="L1058" s="8" t="s">
        <v>27</v>
      </c>
      <c r="M1058" s="15">
        <v>2004</v>
      </c>
      <c r="N1058" s="11" t="s">
        <v>366</v>
      </c>
      <c r="O1058" s="8" t="s">
        <v>29</v>
      </c>
      <c r="P1058" s="8" t="s">
        <v>5323</v>
      </c>
      <c r="Q1058" s="8" t="s">
        <v>5324</v>
      </c>
    </row>
    <row r="1059" spans="1:17" s="8" customFormat="1" ht="12.75" x14ac:dyDescent="0.2">
      <c r="A1059" s="7" t="s">
        <v>5325</v>
      </c>
      <c r="B1059" s="8" t="s">
        <v>45</v>
      </c>
      <c r="C1059" s="8" t="s">
        <v>46</v>
      </c>
      <c r="D1059" s="9" t="s">
        <v>47</v>
      </c>
      <c r="E1059" s="9" t="s">
        <v>40</v>
      </c>
      <c r="F1059" s="8" t="s">
        <v>22</v>
      </c>
      <c r="G1059" s="8" t="s">
        <v>23</v>
      </c>
      <c r="H1059" s="8" t="s">
        <v>40</v>
      </c>
      <c r="I1059" s="10" t="s">
        <v>3258</v>
      </c>
      <c r="J1059" s="8" t="s">
        <v>5222</v>
      </c>
      <c r="K1059" s="8" t="s">
        <v>5223</v>
      </c>
      <c r="L1059" s="8" t="s">
        <v>27</v>
      </c>
      <c r="M1059" s="15">
        <v>2004</v>
      </c>
      <c r="N1059" s="11" t="s">
        <v>366</v>
      </c>
      <c r="O1059" s="8" t="s">
        <v>29</v>
      </c>
      <c r="P1059" s="8" t="s">
        <v>5326</v>
      </c>
      <c r="Q1059" s="8" t="s">
        <v>5327</v>
      </c>
    </row>
    <row r="1060" spans="1:17" s="8" customFormat="1" ht="12.75" x14ac:dyDescent="0.2">
      <c r="A1060" s="7" t="s">
        <v>302</v>
      </c>
      <c r="B1060" s="8" t="s">
        <v>19</v>
      </c>
      <c r="C1060" s="8" t="s">
        <v>20</v>
      </c>
      <c r="D1060" s="9" t="s">
        <v>21</v>
      </c>
      <c r="E1060" s="9" t="s">
        <v>21</v>
      </c>
      <c r="F1060" s="8" t="s">
        <v>22</v>
      </c>
      <c r="G1060" s="8" t="s">
        <v>23</v>
      </c>
      <c r="H1060" s="8" t="s">
        <v>24</v>
      </c>
      <c r="I1060" s="10" t="s">
        <v>25</v>
      </c>
      <c r="J1060" s="8" t="s">
        <v>26</v>
      </c>
      <c r="K1060" s="8" t="s">
        <v>26</v>
      </c>
      <c r="L1060" s="8" t="s">
        <v>27</v>
      </c>
      <c r="M1060" s="10">
        <v>1979</v>
      </c>
      <c r="N1060" s="13">
        <v>29138</v>
      </c>
      <c r="O1060" s="8" t="s">
        <v>29</v>
      </c>
      <c r="P1060" s="8" t="s">
        <v>82</v>
      </c>
      <c r="Q1060" s="8" t="s">
        <v>303</v>
      </c>
    </row>
    <row r="1061" spans="1:17" s="8" customFormat="1" ht="12.75" x14ac:dyDescent="0.2">
      <c r="A1061" s="7" t="s">
        <v>304</v>
      </c>
      <c r="B1061" s="8" t="s">
        <v>19</v>
      </c>
      <c r="C1061" s="8" t="s">
        <v>20</v>
      </c>
      <c r="D1061" s="9" t="s">
        <v>21</v>
      </c>
      <c r="E1061" s="9" t="s">
        <v>21</v>
      </c>
      <c r="F1061" s="8" t="s">
        <v>22</v>
      </c>
      <c r="G1061" s="8" t="s">
        <v>23</v>
      </c>
      <c r="H1061" s="8" t="s">
        <v>24</v>
      </c>
      <c r="I1061" s="10" t="s">
        <v>25</v>
      </c>
      <c r="J1061" s="8" t="s">
        <v>26</v>
      </c>
      <c r="K1061" s="8" t="s">
        <v>26</v>
      </c>
      <c r="L1061" s="8" t="s">
        <v>217</v>
      </c>
      <c r="M1061" s="10">
        <v>1977</v>
      </c>
      <c r="N1061" s="11" t="s">
        <v>78</v>
      </c>
      <c r="O1061" s="8" t="s">
        <v>29</v>
      </c>
      <c r="P1061" s="8" t="s">
        <v>218</v>
      </c>
      <c r="Q1061" s="8" t="s">
        <v>305</v>
      </c>
    </row>
    <row r="1062" spans="1:17" s="8" customFormat="1" ht="12.75" x14ac:dyDescent="0.2">
      <c r="A1062" s="7" t="s">
        <v>3424</v>
      </c>
      <c r="B1062" s="8" t="s">
        <v>19</v>
      </c>
      <c r="C1062" s="12" t="s">
        <v>67</v>
      </c>
      <c r="D1062" s="9" t="s">
        <v>68</v>
      </c>
      <c r="E1062" s="9" t="s">
        <v>69</v>
      </c>
      <c r="F1062" s="8" t="s">
        <v>22</v>
      </c>
      <c r="G1062" s="8" t="s">
        <v>23</v>
      </c>
      <c r="H1062" s="8" t="s">
        <v>70</v>
      </c>
      <c r="I1062" s="10" t="s">
        <v>3258</v>
      </c>
      <c r="J1062" s="8" t="s">
        <v>114</v>
      </c>
      <c r="K1062" s="8" t="s">
        <v>3425</v>
      </c>
      <c r="L1062" s="8" t="s">
        <v>27</v>
      </c>
      <c r="M1062" s="15">
        <v>2000</v>
      </c>
      <c r="N1062" s="13">
        <v>36573</v>
      </c>
      <c r="O1062" s="8" t="s">
        <v>29</v>
      </c>
      <c r="P1062" s="8" t="s">
        <v>3426</v>
      </c>
      <c r="Q1062" s="8" t="s">
        <v>3427</v>
      </c>
    </row>
    <row r="1063" spans="1:17" s="8" customFormat="1" ht="12.75" x14ac:dyDescent="0.2">
      <c r="A1063" s="7" t="s">
        <v>3512</v>
      </c>
      <c r="B1063" s="8" t="s">
        <v>19</v>
      </c>
      <c r="C1063" s="8" t="s">
        <v>20</v>
      </c>
      <c r="D1063" s="9" t="s">
        <v>21</v>
      </c>
      <c r="E1063" s="9" t="s">
        <v>21</v>
      </c>
      <c r="F1063" s="8" t="s">
        <v>22</v>
      </c>
      <c r="G1063" s="8" t="s">
        <v>23</v>
      </c>
      <c r="H1063" s="8" t="s">
        <v>24</v>
      </c>
      <c r="I1063" s="10" t="s">
        <v>3258</v>
      </c>
      <c r="J1063" s="8" t="s">
        <v>114</v>
      </c>
      <c r="K1063" s="8" t="s">
        <v>3425</v>
      </c>
      <c r="L1063" s="8" t="s">
        <v>27</v>
      </c>
      <c r="M1063" s="15">
        <v>2001</v>
      </c>
      <c r="N1063" s="13">
        <v>37008</v>
      </c>
      <c r="O1063" s="8" t="s">
        <v>29</v>
      </c>
      <c r="P1063" s="8" t="s">
        <v>3513</v>
      </c>
      <c r="Q1063" s="8" t="s">
        <v>3514</v>
      </c>
    </row>
    <row r="1064" spans="1:17" s="8" customFormat="1" ht="12.75" x14ac:dyDescent="0.2">
      <c r="A1064" s="21" t="s">
        <v>6877</v>
      </c>
      <c r="B1064" s="8" t="s">
        <v>19</v>
      </c>
      <c r="C1064" s="8" t="s">
        <v>5547</v>
      </c>
      <c r="D1064" s="9" t="s">
        <v>6783</v>
      </c>
      <c r="E1064" s="9" t="s">
        <v>6783</v>
      </c>
      <c r="F1064" s="8" t="s">
        <v>22</v>
      </c>
      <c r="G1064" s="17" t="s">
        <v>23</v>
      </c>
      <c r="H1064" s="17" t="s">
        <v>5548</v>
      </c>
      <c r="I1064" s="10" t="s">
        <v>6784</v>
      </c>
      <c r="J1064" s="8" t="s">
        <v>6785</v>
      </c>
      <c r="K1064" s="8" t="s">
        <v>6786</v>
      </c>
      <c r="L1064" s="8" t="s">
        <v>27</v>
      </c>
      <c r="M1064" s="11">
        <v>1966</v>
      </c>
      <c r="N1064" s="11" t="s">
        <v>6787</v>
      </c>
      <c r="O1064" s="8" t="s">
        <v>29</v>
      </c>
      <c r="P1064" s="8" t="s">
        <v>6788</v>
      </c>
      <c r="Q1064" s="8" t="s">
        <v>6878</v>
      </c>
    </row>
    <row r="1065" spans="1:17" s="8" customFormat="1" ht="12.75" x14ac:dyDescent="0.2">
      <c r="A1065" s="7" t="s">
        <v>306</v>
      </c>
      <c r="B1065" s="8" t="s">
        <v>19</v>
      </c>
      <c r="C1065" s="12" t="s">
        <v>307</v>
      </c>
      <c r="D1065" s="9" t="s">
        <v>68</v>
      </c>
      <c r="E1065" s="9" t="s">
        <v>69</v>
      </c>
      <c r="F1065" s="8" t="s">
        <v>22</v>
      </c>
      <c r="G1065" s="8" t="s">
        <v>23</v>
      </c>
      <c r="H1065" s="8" t="s">
        <v>96</v>
      </c>
      <c r="I1065" s="10" t="s">
        <v>25</v>
      </c>
      <c r="J1065" s="8" t="s">
        <v>114</v>
      </c>
      <c r="K1065" s="8" t="s">
        <v>143</v>
      </c>
      <c r="L1065" s="8" t="s">
        <v>27</v>
      </c>
      <c r="M1065" s="10">
        <v>2000</v>
      </c>
      <c r="N1065" s="11" t="s">
        <v>133</v>
      </c>
      <c r="O1065" s="8" t="s">
        <v>29</v>
      </c>
      <c r="P1065" s="8" t="s">
        <v>308</v>
      </c>
      <c r="Q1065" s="8" t="s">
        <v>309</v>
      </c>
    </row>
    <row r="1066" spans="1:17" s="8" customFormat="1" ht="12.75" x14ac:dyDescent="0.2">
      <c r="A1066" s="7" t="s">
        <v>310</v>
      </c>
      <c r="B1066" s="8" t="s">
        <v>19</v>
      </c>
      <c r="C1066" s="12" t="s">
        <v>307</v>
      </c>
      <c r="D1066" s="9" t="s">
        <v>68</v>
      </c>
      <c r="E1066" s="9" t="s">
        <v>69</v>
      </c>
      <c r="F1066" s="8" t="s">
        <v>22</v>
      </c>
      <c r="G1066" s="8" t="s">
        <v>23</v>
      </c>
      <c r="H1066" s="8" t="s">
        <v>96</v>
      </c>
      <c r="I1066" s="10" t="s">
        <v>25</v>
      </c>
      <c r="J1066" s="8" t="s">
        <v>114</v>
      </c>
      <c r="K1066" s="8" t="s">
        <v>143</v>
      </c>
      <c r="L1066" s="8" t="s">
        <v>27</v>
      </c>
      <c r="M1066" s="10">
        <v>2001</v>
      </c>
      <c r="N1066" s="11" t="s">
        <v>156</v>
      </c>
      <c r="O1066" s="8" t="s">
        <v>29</v>
      </c>
      <c r="P1066" s="8" t="s">
        <v>311</v>
      </c>
      <c r="Q1066" s="8" t="s">
        <v>312</v>
      </c>
    </row>
    <row r="1067" spans="1:17" s="8" customFormat="1" ht="12.75" x14ac:dyDescent="0.2">
      <c r="A1067" s="7" t="s">
        <v>313</v>
      </c>
      <c r="B1067" s="8" t="s">
        <v>19</v>
      </c>
      <c r="C1067" s="8" t="s">
        <v>52</v>
      </c>
      <c r="D1067" s="9" t="s">
        <v>21</v>
      </c>
      <c r="E1067" s="9" t="s">
        <v>21</v>
      </c>
      <c r="F1067" s="8" t="s">
        <v>22</v>
      </c>
      <c r="G1067" s="8" t="s">
        <v>23</v>
      </c>
      <c r="H1067" s="8" t="s">
        <v>53</v>
      </c>
      <c r="I1067" s="10" t="s">
        <v>25</v>
      </c>
      <c r="J1067" s="8" t="s">
        <v>114</v>
      </c>
      <c r="K1067" s="8" t="s">
        <v>143</v>
      </c>
      <c r="L1067" s="8" t="s">
        <v>27</v>
      </c>
      <c r="M1067" s="10">
        <v>2002</v>
      </c>
      <c r="N1067" s="11" t="s">
        <v>314</v>
      </c>
      <c r="O1067" s="8" t="s">
        <v>29</v>
      </c>
      <c r="P1067" s="8" t="s">
        <v>315</v>
      </c>
      <c r="Q1067" s="8" t="s">
        <v>316</v>
      </c>
    </row>
    <row r="1068" spans="1:17" s="8" customFormat="1" ht="12.75" x14ac:dyDescent="0.2">
      <c r="A1068" s="7" t="s">
        <v>317</v>
      </c>
      <c r="B1068" s="8" t="s">
        <v>19</v>
      </c>
      <c r="C1068" s="8" t="s">
        <v>52</v>
      </c>
      <c r="D1068" s="9" t="s">
        <v>21</v>
      </c>
      <c r="E1068" s="9" t="s">
        <v>21</v>
      </c>
      <c r="F1068" s="8" t="s">
        <v>22</v>
      </c>
      <c r="G1068" s="8" t="s">
        <v>23</v>
      </c>
      <c r="H1068" s="8" t="s">
        <v>53</v>
      </c>
      <c r="I1068" s="10" t="s">
        <v>25</v>
      </c>
      <c r="J1068" s="8" t="s">
        <v>114</v>
      </c>
      <c r="K1068" s="8" t="s">
        <v>143</v>
      </c>
      <c r="L1068" s="8" t="s">
        <v>27</v>
      </c>
      <c r="M1068" s="10">
        <v>2002</v>
      </c>
      <c r="N1068" s="11" t="s">
        <v>314</v>
      </c>
      <c r="O1068" s="8" t="s">
        <v>29</v>
      </c>
      <c r="P1068" s="8" t="s">
        <v>318</v>
      </c>
      <c r="Q1068" s="8" t="s">
        <v>319</v>
      </c>
    </row>
    <row r="1069" spans="1:17" s="8" customFormat="1" ht="12.75" x14ac:dyDescent="0.2">
      <c r="A1069" s="7" t="s">
        <v>320</v>
      </c>
      <c r="B1069" s="8" t="s">
        <v>19</v>
      </c>
      <c r="C1069" s="8" t="s">
        <v>52</v>
      </c>
      <c r="D1069" s="9" t="s">
        <v>21</v>
      </c>
      <c r="E1069" s="9" t="s">
        <v>21</v>
      </c>
      <c r="F1069" s="8" t="s">
        <v>22</v>
      </c>
      <c r="G1069" s="8" t="s">
        <v>23</v>
      </c>
      <c r="H1069" s="8" t="s">
        <v>53</v>
      </c>
      <c r="I1069" s="10" t="s">
        <v>25</v>
      </c>
      <c r="J1069" s="8" t="s">
        <v>114</v>
      </c>
      <c r="K1069" s="8" t="s">
        <v>143</v>
      </c>
      <c r="L1069" s="8" t="s">
        <v>27</v>
      </c>
      <c r="M1069" s="10">
        <v>2002</v>
      </c>
      <c r="N1069" s="11" t="s">
        <v>314</v>
      </c>
      <c r="O1069" s="8" t="s">
        <v>29</v>
      </c>
      <c r="P1069" s="8" t="s">
        <v>321</v>
      </c>
      <c r="Q1069" s="8" t="s">
        <v>322</v>
      </c>
    </row>
    <row r="1070" spans="1:17" s="8" customFormat="1" ht="12.75" x14ac:dyDescent="0.2">
      <c r="A1070" s="7" t="s">
        <v>323</v>
      </c>
      <c r="B1070" s="8" t="s">
        <v>19</v>
      </c>
      <c r="C1070" s="8" t="s">
        <v>52</v>
      </c>
      <c r="D1070" s="9" t="s">
        <v>21</v>
      </c>
      <c r="E1070" s="9" t="s">
        <v>21</v>
      </c>
      <c r="F1070" s="8" t="s">
        <v>22</v>
      </c>
      <c r="G1070" s="8" t="s">
        <v>23</v>
      </c>
      <c r="H1070" s="8" t="s">
        <v>53</v>
      </c>
      <c r="I1070" s="10" t="s">
        <v>25</v>
      </c>
      <c r="J1070" s="8" t="s">
        <v>114</v>
      </c>
      <c r="K1070" s="8" t="s">
        <v>143</v>
      </c>
      <c r="L1070" s="8" t="s">
        <v>27</v>
      </c>
      <c r="M1070" s="10">
        <v>2002</v>
      </c>
      <c r="N1070" s="11" t="s">
        <v>314</v>
      </c>
      <c r="O1070" s="8" t="s">
        <v>29</v>
      </c>
      <c r="P1070" s="8" t="s">
        <v>324</v>
      </c>
      <c r="Q1070" s="8" t="s">
        <v>325</v>
      </c>
    </row>
    <row r="1071" spans="1:17" s="8" customFormat="1" ht="12.75" x14ac:dyDescent="0.2">
      <c r="A1071" s="7" t="s">
        <v>326</v>
      </c>
      <c r="B1071" s="8" t="s">
        <v>19</v>
      </c>
      <c r="C1071" s="8" t="s">
        <v>52</v>
      </c>
      <c r="D1071" s="9" t="s">
        <v>21</v>
      </c>
      <c r="E1071" s="9" t="s">
        <v>21</v>
      </c>
      <c r="F1071" s="8" t="s">
        <v>22</v>
      </c>
      <c r="G1071" s="8" t="s">
        <v>23</v>
      </c>
      <c r="H1071" s="8" t="s">
        <v>53</v>
      </c>
      <c r="I1071" s="10" t="s">
        <v>25</v>
      </c>
      <c r="J1071" s="8" t="s">
        <v>114</v>
      </c>
      <c r="K1071" s="8" t="s">
        <v>143</v>
      </c>
      <c r="L1071" s="8" t="s">
        <v>27</v>
      </c>
      <c r="M1071" s="10">
        <v>2002</v>
      </c>
      <c r="N1071" s="11" t="s">
        <v>314</v>
      </c>
      <c r="O1071" s="8" t="s">
        <v>29</v>
      </c>
      <c r="P1071" s="8" t="s">
        <v>327</v>
      </c>
      <c r="Q1071" s="8" t="s">
        <v>328</v>
      </c>
    </row>
    <row r="1072" spans="1:17" s="8" customFormat="1" ht="12.75" x14ac:dyDescent="0.2">
      <c r="A1072" s="7" t="s">
        <v>329</v>
      </c>
      <c r="B1072" s="8" t="s">
        <v>19</v>
      </c>
      <c r="C1072" s="8" t="s">
        <v>52</v>
      </c>
      <c r="D1072" s="9" t="s">
        <v>21</v>
      </c>
      <c r="E1072" s="9" t="s">
        <v>21</v>
      </c>
      <c r="F1072" s="8" t="s">
        <v>22</v>
      </c>
      <c r="G1072" s="8" t="s">
        <v>23</v>
      </c>
      <c r="H1072" s="8" t="s">
        <v>53</v>
      </c>
      <c r="I1072" s="10" t="s">
        <v>25</v>
      </c>
      <c r="J1072" s="8" t="s">
        <v>114</v>
      </c>
      <c r="K1072" s="8" t="s">
        <v>143</v>
      </c>
      <c r="L1072" s="8" t="s">
        <v>27</v>
      </c>
      <c r="M1072" s="10">
        <v>2002</v>
      </c>
      <c r="N1072" s="11" t="s">
        <v>314</v>
      </c>
      <c r="O1072" s="8" t="s">
        <v>29</v>
      </c>
      <c r="P1072" s="8" t="s">
        <v>330</v>
      </c>
      <c r="Q1072" s="8" t="s">
        <v>331</v>
      </c>
    </row>
    <row r="1073" spans="1:17" s="8" customFormat="1" ht="12.75" x14ac:dyDescent="0.2">
      <c r="A1073" s="7" t="s">
        <v>332</v>
      </c>
      <c r="B1073" s="8" t="s">
        <v>19</v>
      </c>
      <c r="C1073" s="8" t="s">
        <v>52</v>
      </c>
      <c r="D1073" s="9" t="s">
        <v>21</v>
      </c>
      <c r="E1073" s="9" t="s">
        <v>21</v>
      </c>
      <c r="F1073" s="8" t="s">
        <v>22</v>
      </c>
      <c r="G1073" s="8" t="s">
        <v>23</v>
      </c>
      <c r="H1073" s="8" t="s">
        <v>53</v>
      </c>
      <c r="I1073" s="10" t="s">
        <v>25</v>
      </c>
      <c r="J1073" s="8" t="s">
        <v>114</v>
      </c>
      <c r="K1073" s="8" t="s">
        <v>143</v>
      </c>
      <c r="L1073" s="8" t="s">
        <v>27</v>
      </c>
      <c r="M1073" s="10">
        <v>2003</v>
      </c>
      <c r="N1073" s="11" t="s">
        <v>248</v>
      </c>
      <c r="O1073" s="8" t="s">
        <v>29</v>
      </c>
      <c r="P1073" s="8" t="s">
        <v>333</v>
      </c>
      <c r="Q1073" s="8" t="s">
        <v>334</v>
      </c>
    </row>
    <row r="1074" spans="1:17" s="8" customFormat="1" ht="12.75" x14ac:dyDescent="0.2">
      <c r="A1074" s="7" t="s">
        <v>335</v>
      </c>
      <c r="B1074" s="8" t="s">
        <v>19</v>
      </c>
      <c r="C1074" s="8" t="s">
        <v>52</v>
      </c>
      <c r="D1074" s="9" t="s">
        <v>21</v>
      </c>
      <c r="E1074" s="9" t="s">
        <v>21</v>
      </c>
      <c r="F1074" s="8" t="s">
        <v>22</v>
      </c>
      <c r="G1074" s="8" t="s">
        <v>23</v>
      </c>
      <c r="H1074" s="8" t="s">
        <v>53</v>
      </c>
      <c r="I1074" s="10" t="s">
        <v>25</v>
      </c>
      <c r="J1074" s="8" t="s">
        <v>114</v>
      </c>
      <c r="K1074" s="8" t="s">
        <v>143</v>
      </c>
      <c r="L1074" s="8" t="s">
        <v>27</v>
      </c>
      <c r="M1074" s="10">
        <v>2003</v>
      </c>
      <c r="N1074" s="11" t="s">
        <v>248</v>
      </c>
      <c r="O1074" s="8" t="s">
        <v>29</v>
      </c>
      <c r="P1074" s="8" t="s">
        <v>336</v>
      </c>
      <c r="Q1074" s="8" t="s">
        <v>337</v>
      </c>
    </row>
    <row r="1075" spans="1:17" s="8" customFormat="1" ht="12.75" x14ac:dyDescent="0.2">
      <c r="A1075" s="7" t="s">
        <v>338</v>
      </c>
      <c r="B1075" s="8" t="s">
        <v>19</v>
      </c>
      <c r="C1075" s="12" t="s">
        <v>307</v>
      </c>
      <c r="D1075" s="9" t="s">
        <v>68</v>
      </c>
      <c r="E1075" s="9" t="s">
        <v>69</v>
      </c>
      <c r="F1075" s="8" t="s">
        <v>22</v>
      </c>
      <c r="G1075" s="8" t="s">
        <v>23</v>
      </c>
      <c r="H1075" s="8" t="s">
        <v>96</v>
      </c>
      <c r="I1075" s="10" t="s">
        <v>25</v>
      </c>
      <c r="J1075" s="8" t="s">
        <v>114</v>
      </c>
      <c r="K1075" s="8" t="s">
        <v>143</v>
      </c>
      <c r="L1075" s="8" t="s">
        <v>27</v>
      </c>
      <c r="M1075" s="10">
        <v>2001</v>
      </c>
      <c r="N1075" s="11" t="s">
        <v>156</v>
      </c>
      <c r="O1075" s="8" t="s">
        <v>29</v>
      </c>
      <c r="P1075" s="8" t="s">
        <v>339</v>
      </c>
      <c r="Q1075" s="8" t="s">
        <v>340</v>
      </c>
    </row>
    <row r="1076" spans="1:17" s="8" customFormat="1" ht="12.75" x14ac:dyDescent="0.2">
      <c r="A1076" s="7" t="s">
        <v>341</v>
      </c>
      <c r="B1076" s="8" t="s">
        <v>19</v>
      </c>
      <c r="C1076" s="8" t="s">
        <v>52</v>
      </c>
      <c r="D1076" s="9" t="s">
        <v>21</v>
      </c>
      <c r="E1076" s="9" t="s">
        <v>21</v>
      </c>
      <c r="F1076" s="8" t="s">
        <v>22</v>
      </c>
      <c r="G1076" s="8" t="s">
        <v>23</v>
      </c>
      <c r="H1076" s="8" t="s">
        <v>53</v>
      </c>
      <c r="I1076" s="10" t="s">
        <v>25</v>
      </c>
      <c r="J1076" s="8" t="s">
        <v>114</v>
      </c>
      <c r="K1076" s="8" t="s">
        <v>143</v>
      </c>
      <c r="L1076" s="8" t="s">
        <v>27</v>
      </c>
      <c r="M1076" s="10">
        <v>2003</v>
      </c>
      <c r="N1076" s="11" t="s">
        <v>248</v>
      </c>
      <c r="O1076" s="8" t="s">
        <v>29</v>
      </c>
      <c r="P1076" s="8" t="s">
        <v>342</v>
      </c>
      <c r="Q1076" s="8" t="s">
        <v>343</v>
      </c>
    </row>
    <row r="1077" spans="1:17" s="8" customFormat="1" ht="12.75" x14ac:dyDescent="0.2">
      <c r="A1077" s="7" t="s">
        <v>344</v>
      </c>
      <c r="B1077" s="8" t="s">
        <v>19</v>
      </c>
      <c r="C1077" s="8" t="s">
        <v>52</v>
      </c>
      <c r="D1077" s="9" t="s">
        <v>21</v>
      </c>
      <c r="E1077" s="9" t="s">
        <v>21</v>
      </c>
      <c r="F1077" s="8" t="s">
        <v>22</v>
      </c>
      <c r="G1077" s="8" t="s">
        <v>23</v>
      </c>
      <c r="H1077" s="8" t="s">
        <v>53</v>
      </c>
      <c r="I1077" s="10" t="s">
        <v>25</v>
      </c>
      <c r="J1077" s="8" t="s">
        <v>114</v>
      </c>
      <c r="K1077" s="8" t="s">
        <v>143</v>
      </c>
      <c r="L1077" s="8" t="s">
        <v>27</v>
      </c>
      <c r="M1077" s="10">
        <v>2003</v>
      </c>
      <c r="N1077" s="11" t="s">
        <v>248</v>
      </c>
      <c r="O1077" s="8" t="s">
        <v>29</v>
      </c>
      <c r="P1077" s="8" t="s">
        <v>345</v>
      </c>
      <c r="Q1077" s="8" t="s">
        <v>346</v>
      </c>
    </row>
    <row r="1078" spans="1:17" s="8" customFormat="1" ht="12.75" x14ac:dyDescent="0.2">
      <c r="A1078" s="7" t="s">
        <v>347</v>
      </c>
      <c r="B1078" s="8" t="s">
        <v>19</v>
      </c>
      <c r="C1078" s="8" t="s">
        <v>52</v>
      </c>
      <c r="D1078" s="9" t="s">
        <v>21</v>
      </c>
      <c r="E1078" s="9" t="s">
        <v>21</v>
      </c>
      <c r="F1078" s="8" t="s">
        <v>22</v>
      </c>
      <c r="G1078" s="8" t="s">
        <v>23</v>
      </c>
      <c r="H1078" s="8" t="s">
        <v>53</v>
      </c>
      <c r="I1078" s="10" t="s">
        <v>25</v>
      </c>
      <c r="J1078" s="8" t="s">
        <v>114</v>
      </c>
      <c r="K1078" s="8" t="s">
        <v>143</v>
      </c>
      <c r="L1078" s="8" t="s">
        <v>27</v>
      </c>
      <c r="M1078" s="10">
        <v>2003</v>
      </c>
      <c r="N1078" s="11" t="s">
        <v>248</v>
      </c>
      <c r="O1078" s="8" t="s">
        <v>29</v>
      </c>
      <c r="P1078" s="8" t="s">
        <v>348</v>
      </c>
      <c r="Q1078" s="8" t="s">
        <v>349</v>
      </c>
    </row>
    <row r="1079" spans="1:17" s="8" customFormat="1" ht="12.75" x14ac:dyDescent="0.2">
      <c r="A1079" s="7" t="s">
        <v>350</v>
      </c>
      <c r="B1079" s="8" t="s">
        <v>19</v>
      </c>
      <c r="C1079" s="8" t="s">
        <v>52</v>
      </c>
      <c r="D1079" s="9" t="s">
        <v>21</v>
      </c>
      <c r="E1079" s="9" t="s">
        <v>21</v>
      </c>
      <c r="F1079" s="8" t="s">
        <v>22</v>
      </c>
      <c r="G1079" s="8" t="s">
        <v>23</v>
      </c>
      <c r="H1079" s="8" t="s">
        <v>53</v>
      </c>
      <c r="I1079" s="10" t="s">
        <v>25</v>
      </c>
      <c r="J1079" s="8" t="s">
        <v>114</v>
      </c>
      <c r="K1079" s="8" t="s">
        <v>143</v>
      </c>
      <c r="L1079" s="8" t="s">
        <v>27</v>
      </c>
      <c r="M1079" s="10">
        <v>2003</v>
      </c>
      <c r="N1079" s="11" t="s">
        <v>248</v>
      </c>
      <c r="O1079" s="8" t="s">
        <v>29</v>
      </c>
      <c r="P1079" s="8" t="s">
        <v>351</v>
      </c>
      <c r="Q1079" s="8" t="s">
        <v>352</v>
      </c>
    </row>
    <row r="1080" spans="1:17" s="8" customFormat="1" ht="12.75" x14ac:dyDescent="0.2">
      <c r="A1080" s="7" t="s">
        <v>353</v>
      </c>
      <c r="B1080" s="8" t="s">
        <v>19</v>
      </c>
      <c r="C1080" s="8" t="s">
        <v>52</v>
      </c>
      <c r="D1080" s="9" t="s">
        <v>21</v>
      </c>
      <c r="E1080" s="9" t="s">
        <v>21</v>
      </c>
      <c r="F1080" s="8" t="s">
        <v>22</v>
      </c>
      <c r="G1080" s="8" t="s">
        <v>23</v>
      </c>
      <c r="H1080" s="8" t="s">
        <v>53</v>
      </c>
      <c r="I1080" s="10" t="s">
        <v>25</v>
      </c>
      <c r="J1080" s="8" t="s">
        <v>114</v>
      </c>
      <c r="K1080" s="8" t="s">
        <v>143</v>
      </c>
      <c r="L1080" s="8" t="s">
        <v>27</v>
      </c>
      <c r="M1080" s="10">
        <v>2003</v>
      </c>
      <c r="N1080" s="11" t="s">
        <v>248</v>
      </c>
      <c r="O1080" s="8" t="s">
        <v>29</v>
      </c>
      <c r="P1080" s="8" t="s">
        <v>354</v>
      </c>
      <c r="Q1080" s="8" t="s">
        <v>355</v>
      </c>
    </row>
    <row r="1081" spans="1:17" s="8" customFormat="1" ht="12.75" customHeight="1" x14ac:dyDescent="0.2">
      <c r="A1081" s="7" t="s">
        <v>356</v>
      </c>
      <c r="B1081" s="8" t="s">
        <v>19</v>
      </c>
      <c r="C1081" s="8" t="s">
        <v>52</v>
      </c>
      <c r="D1081" s="9" t="s">
        <v>21</v>
      </c>
      <c r="E1081" s="9" t="s">
        <v>21</v>
      </c>
      <c r="F1081" s="8" t="s">
        <v>22</v>
      </c>
      <c r="G1081" s="8" t="s">
        <v>23</v>
      </c>
      <c r="H1081" s="8" t="s">
        <v>53</v>
      </c>
      <c r="I1081" s="10" t="s">
        <v>25</v>
      </c>
      <c r="J1081" s="8" t="s">
        <v>114</v>
      </c>
      <c r="K1081" s="8" t="s">
        <v>143</v>
      </c>
      <c r="L1081" s="8" t="s">
        <v>27</v>
      </c>
      <c r="M1081" s="10">
        <v>2003</v>
      </c>
      <c r="N1081" s="11" t="s">
        <v>248</v>
      </c>
      <c r="O1081" s="8" t="s">
        <v>29</v>
      </c>
      <c r="P1081" s="8" t="s">
        <v>357</v>
      </c>
      <c r="Q1081" s="8" t="s">
        <v>358</v>
      </c>
    </row>
    <row r="1082" spans="1:17" s="8" customFormat="1" ht="12.75" customHeight="1" x14ac:dyDescent="0.2">
      <c r="A1082" s="7" t="s">
        <v>359</v>
      </c>
      <c r="B1082" s="8" t="s">
        <v>19</v>
      </c>
      <c r="C1082" s="8" t="s">
        <v>88</v>
      </c>
      <c r="D1082" s="9" t="s">
        <v>21</v>
      </c>
      <c r="E1082" s="9" t="s">
        <v>21</v>
      </c>
      <c r="F1082" s="8" t="s">
        <v>22</v>
      </c>
      <c r="G1082" s="8" t="s">
        <v>23</v>
      </c>
      <c r="H1082" s="8" t="s">
        <v>53</v>
      </c>
      <c r="I1082" s="10" t="s">
        <v>25</v>
      </c>
      <c r="J1082" s="8" t="s">
        <v>114</v>
      </c>
      <c r="K1082" s="8" t="s">
        <v>143</v>
      </c>
      <c r="L1082" s="8" t="s">
        <v>27</v>
      </c>
      <c r="M1082" s="10">
        <v>2003</v>
      </c>
      <c r="N1082" s="11" t="s">
        <v>248</v>
      </c>
      <c r="O1082" s="8" t="s">
        <v>29</v>
      </c>
      <c r="P1082" s="8" t="s">
        <v>360</v>
      </c>
      <c r="Q1082" s="8" t="s">
        <v>361</v>
      </c>
    </row>
    <row r="1083" spans="1:17" s="8" customFormat="1" ht="12.75" customHeight="1" x14ac:dyDescent="0.2">
      <c r="A1083" s="7" t="s">
        <v>362</v>
      </c>
      <c r="B1083" s="8" t="s">
        <v>19</v>
      </c>
      <c r="C1083" s="8" t="s">
        <v>52</v>
      </c>
      <c r="D1083" s="9" t="s">
        <v>21</v>
      </c>
      <c r="E1083" s="9" t="s">
        <v>21</v>
      </c>
      <c r="F1083" s="8" t="s">
        <v>22</v>
      </c>
      <c r="G1083" s="8" t="s">
        <v>23</v>
      </c>
      <c r="H1083" s="8" t="s">
        <v>53</v>
      </c>
      <c r="I1083" s="10" t="s">
        <v>25</v>
      </c>
      <c r="J1083" s="8" t="s">
        <v>114</v>
      </c>
      <c r="K1083" s="8" t="s">
        <v>143</v>
      </c>
      <c r="L1083" s="8" t="s">
        <v>27</v>
      </c>
      <c r="M1083" s="10">
        <v>2003</v>
      </c>
      <c r="N1083" s="11" t="s">
        <v>248</v>
      </c>
      <c r="O1083" s="8" t="s">
        <v>29</v>
      </c>
      <c r="P1083" s="8" t="s">
        <v>363</v>
      </c>
      <c r="Q1083" s="8" t="s">
        <v>364</v>
      </c>
    </row>
    <row r="1084" spans="1:17" s="8" customFormat="1" ht="12.75" customHeight="1" x14ac:dyDescent="0.2">
      <c r="A1084" s="7" t="s">
        <v>365</v>
      </c>
      <c r="B1084" s="8" t="s">
        <v>19</v>
      </c>
      <c r="C1084" s="8" t="s">
        <v>52</v>
      </c>
      <c r="D1084" s="9" t="s">
        <v>21</v>
      </c>
      <c r="E1084" s="9" t="s">
        <v>21</v>
      </c>
      <c r="F1084" s="8" t="s">
        <v>22</v>
      </c>
      <c r="G1084" s="8" t="s">
        <v>23</v>
      </c>
      <c r="H1084" s="8" t="s">
        <v>53</v>
      </c>
      <c r="I1084" s="10" t="s">
        <v>25</v>
      </c>
      <c r="J1084" s="8" t="s">
        <v>114</v>
      </c>
      <c r="K1084" s="8" t="s">
        <v>143</v>
      </c>
      <c r="L1084" s="8" t="s">
        <v>27</v>
      </c>
      <c r="M1084" s="10">
        <v>2004</v>
      </c>
      <c r="N1084" s="11" t="s">
        <v>366</v>
      </c>
      <c r="O1084" s="8" t="s">
        <v>29</v>
      </c>
      <c r="P1084" s="8" t="s">
        <v>367</v>
      </c>
      <c r="Q1084" s="8" t="s">
        <v>368</v>
      </c>
    </row>
    <row r="1085" spans="1:17" s="8" customFormat="1" ht="12.75" customHeight="1" x14ac:dyDescent="0.2">
      <c r="A1085" s="7" t="s">
        <v>369</v>
      </c>
      <c r="B1085" s="8" t="s">
        <v>19</v>
      </c>
      <c r="C1085" s="12" t="s">
        <v>307</v>
      </c>
      <c r="D1085" s="9" t="s">
        <v>68</v>
      </c>
      <c r="E1085" s="9" t="s">
        <v>69</v>
      </c>
      <c r="F1085" s="8" t="s">
        <v>22</v>
      </c>
      <c r="G1085" s="8" t="s">
        <v>23</v>
      </c>
      <c r="H1085" s="8" t="s">
        <v>96</v>
      </c>
      <c r="I1085" s="10" t="s">
        <v>25</v>
      </c>
      <c r="J1085" s="8" t="s">
        <v>114</v>
      </c>
      <c r="K1085" s="8" t="s">
        <v>143</v>
      </c>
      <c r="L1085" s="8" t="s">
        <v>27</v>
      </c>
      <c r="M1085" s="10">
        <v>2001</v>
      </c>
      <c r="N1085" s="11" t="s">
        <v>156</v>
      </c>
      <c r="O1085" s="8" t="s">
        <v>29</v>
      </c>
      <c r="P1085" s="8" t="s">
        <v>370</v>
      </c>
      <c r="Q1085" s="8" t="s">
        <v>371</v>
      </c>
    </row>
    <row r="1086" spans="1:17" s="8" customFormat="1" ht="12.75" customHeight="1" x14ac:dyDescent="0.2">
      <c r="A1086" s="7" t="s">
        <v>372</v>
      </c>
      <c r="B1086" s="8" t="s">
        <v>19</v>
      </c>
      <c r="C1086" s="8" t="s">
        <v>88</v>
      </c>
      <c r="D1086" s="9" t="s">
        <v>21</v>
      </c>
      <c r="E1086" s="9" t="s">
        <v>21</v>
      </c>
      <c r="F1086" s="8" t="s">
        <v>22</v>
      </c>
      <c r="G1086" s="8" t="s">
        <v>23</v>
      </c>
      <c r="H1086" s="8" t="s">
        <v>53</v>
      </c>
      <c r="I1086" s="10" t="s">
        <v>25</v>
      </c>
      <c r="J1086" s="8" t="s">
        <v>114</v>
      </c>
      <c r="K1086" s="8" t="s">
        <v>143</v>
      </c>
      <c r="L1086" s="8" t="s">
        <v>27</v>
      </c>
      <c r="M1086" s="10">
        <v>2004</v>
      </c>
      <c r="N1086" s="11" t="s">
        <v>366</v>
      </c>
      <c r="O1086" s="8" t="s">
        <v>29</v>
      </c>
      <c r="P1086" s="8" t="s">
        <v>373</v>
      </c>
      <c r="Q1086" s="8" t="s">
        <v>374</v>
      </c>
    </row>
    <row r="1087" spans="1:17" s="8" customFormat="1" ht="12.75" customHeight="1" x14ac:dyDescent="0.2">
      <c r="A1087" s="7" t="s">
        <v>375</v>
      </c>
      <c r="B1087" s="8" t="s">
        <v>19</v>
      </c>
      <c r="C1087" s="8" t="s">
        <v>88</v>
      </c>
      <c r="D1087" s="9" t="s">
        <v>21</v>
      </c>
      <c r="E1087" s="9" t="s">
        <v>21</v>
      </c>
      <c r="F1087" s="8" t="s">
        <v>22</v>
      </c>
      <c r="G1087" s="8" t="s">
        <v>23</v>
      </c>
      <c r="H1087" s="8" t="s">
        <v>53</v>
      </c>
      <c r="I1087" s="10" t="s">
        <v>25</v>
      </c>
      <c r="J1087" s="8" t="s">
        <v>114</v>
      </c>
      <c r="K1087" s="8" t="s">
        <v>143</v>
      </c>
      <c r="L1087" s="8" t="s">
        <v>27</v>
      </c>
      <c r="M1087" s="10">
        <v>2004</v>
      </c>
      <c r="N1087" s="11" t="s">
        <v>366</v>
      </c>
      <c r="O1087" s="8" t="s">
        <v>29</v>
      </c>
      <c r="P1087" s="8" t="s">
        <v>376</v>
      </c>
      <c r="Q1087" s="8" t="s">
        <v>377</v>
      </c>
    </row>
    <row r="1088" spans="1:17" s="8" customFormat="1" ht="12.75" customHeight="1" x14ac:dyDescent="0.2">
      <c r="A1088" s="7" t="s">
        <v>378</v>
      </c>
      <c r="B1088" s="8" t="s">
        <v>19</v>
      </c>
      <c r="C1088" s="8" t="s">
        <v>52</v>
      </c>
      <c r="D1088" s="9" t="s">
        <v>21</v>
      </c>
      <c r="E1088" s="9" t="s">
        <v>21</v>
      </c>
      <c r="F1088" s="8" t="s">
        <v>22</v>
      </c>
      <c r="G1088" s="8" t="s">
        <v>23</v>
      </c>
      <c r="H1088" s="8" t="s">
        <v>53</v>
      </c>
      <c r="I1088" s="10" t="s">
        <v>25</v>
      </c>
      <c r="J1088" s="8" t="s">
        <v>114</v>
      </c>
      <c r="K1088" s="8" t="s">
        <v>143</v>
      </c>
      <c r="L1088" s="8" t="s">
        <v>27</v>
      </c>
      <c r="M1088" s="10">
        <v>2004</v>
      </c>
      <c r="N1088" s="11" t="s">
        <v>366</v>
      </c>
      <c r="O1088" s="8" t="s">
        <v>29</v>
      </c>
      <c r="P1088" s="8" t="s">
        <v>379</v>
      </c>
      <c r="Q1088" s="8" t="s">
        <v>380</v>
      </c>
    </row>
    <row r="1089" spans="1:17" s="8" customFormat="1" ht="12.75" customHeight="1" x14ac:dyDescent="0.2">
      <c r="A1089" s="7" t="s">
        <v>381</v>
      </c>
      <c r="B1089" s="8" t="s">
        <v>19</v>
      </c>
      <c r="C1089" s="8" t="s">
        <v>88</v>
      </c>
      <c r="D1089" s="9" t="s">
        <v>21</v>
      </c>
      <c r="E1089" s="9" t="s">
        <v>21</v>
      </c>
      <c r="F1089" s="8" t="s">
        <v>22</v>
      </c>
      <c r="G1089" s="8" t="s">
        <v>23</v>
      </c>
      <c r="H1089" s="8" t="s">
        <v>53</v>
      </c>
      <c r="I1089" s="10" t="s">
        <v>25</v>
      </c>
      <c r="J1089" s="8" t="s">
        <v>114</v>
      </c>
      <c r="K1089" s="8" t="s">
        <v>143</v>
      </c>
      <c r="L1089" s="8" t="s">
        <v>27</v>
      </c>
      <c r="M1089" s="10">
        <v>2004</v>
      </c>
      <c r="N1089" s="11" t="s">
        <v>366</v>
      </c>
      <c r="O1089" s="8" t="s">
        <v>29</v>
      </c>
      <c r="P1089" s="8" t="s">
        <v>382</v>
      </c>
      <c r="Q1089" s="8" t="s">
        <v>383</v>
      </c>
    </row>
    <row r="1090" spans="1:17" s="8" customFormat="1" ht="12.75" customHeight="1" x14ac:dyDescent="0.2">
      <c r="A1090" s="7" t="s">
        <v>384</v>
      </c>
      <c r="B1090" s="8" t="s">
        <v>19</v>
      </c>
      <c r="C1090" s="8" t="s">
        <v>52</v>
      </c>
      <c r="D1090" s="9" t="s">
        <v>21</v>
      </c>
      <c r="E1090" s="9" t="s">
        <v>21</v>
      </c>
      <c r="F1090" s="8" t="s">
        <v>22</v>
      </c>
      <c r="G1090" s="8" t="s">
        <v>23</v>
      </c>
      <c r="H1090" s="8" t="s">
        <v>53</v>
      </c>
      <c r="I1090" s="10" t="s">
        <v>25</v>
      </c>
      <c r="J1090" s="8" t="s">
        <v>114</v>
      </c>
      <c r="K1090" s="8" t="s">
        <v>143</v>
      </c>
      <c r="L1090" s="8" t="s">
        <v>27</v>
      </c>
      <c r="M1090" s="10">
        <v>2004</v>
      </c>
      <c r="N1090" s="11" t="s">
        <v>366</v>
      </c>
      <c r="O1090" s="8" t="s">
        <v>29</v>
      </c>
      <c r="P1090" s="8" t="s">
        <v>385</v>
      </c>
      <c r="Q1090" s="8" t="s">
        <v>386</v>
      </c>
    </row>
    <row r="1091" spans="1:17" s="8" customFormat="1" ht="12.75" customHeight="1" x14ac:dyDescent="0.2">
      <c r="A1091" s="7" t="s">
        <v>387</v>
      </c>
      <c r="B1091" s="8" t="s">
        <v>19</v>
      </c>
      <c r="C1091" s="8" t="s">
        <v>52</v>
      </c>
      <c r="D1091" s="9" t="s">
        <v>21</v>
      </c>
      <c r="E1091" s="9" t="s">
        <v>21</v>
      </c>
      <c r="F1091" s="8" t="s">
        <v>22</v>
      </c>
      <c r="G1091" s="8" t="s">
        <v>23</v>
      </c>
      <c r="H1091" s="8" t="s">
        <v>53</v>
      </c>
      <c r="I1091" s="10" t="s">
        <v>25</v>
      </c>
      <c r="J1091" s="8" t="s">
        <v>114</v>
      </c>
      <c r="K1091" s="8" t="s">
        <v>143</v>
      </c>
      <c r="L1091" s="8" t="s">
        <v>27</v>
      </c>
      <c r="M1091" s="10">
        <v>2004</v>
      </c>
      <c r="N1091" s="11" t="s">
        <v>366</v>
      </c>
      <c r="O1091" s="8" t="s">
        <v>29</v>
      </c>
      <c r="P1091" s="8" t="s">
        <v>388</v>
      </c>
      <c r="Q1091" s="8" t="s">
        <v>389</v>
      </c>
    </row>
    <row r="1092" spans="1:17" s="8" customFormat="1" ht="12.75" customHeight="1" x14ac:dyDescent="0.2">
      <c r="A1092" s="7" t="s">
        <v>390</v>
      </c>
      <c r="B1092" s="8" t="s">
        <v>19</v>
      </c>
      <c r="C1092" s="8" t="s">
        <v>52</v>
      </c>
      <c r="D1092" s="9" t="s">
        <v>21</v>
      </c>
      <c r="E1092" s="9" t="s">
        <v>21</v>
      </c>
      <c r="F1092" s="8" t="s">
        <v>22</v>
      </c>
      <c r="G1092" s="8" t="s">
        <v>23</v>
      </c>
      <c r="H1092" s="8" t="s">
        <v>53</v>
      </c>
      <c r="I1092" s="10" t="s">
        <v>25</v>
      </c>
      <c r="J1092" s="8" t="s">
        <v>114</v>
      </c>
      <c r="K1092" s="8" t="s">
        <v>143</v>
      </c>
      <c r="L1092" s="8" t="s">
        <v>27</v>
      </c>
      <c r="M1092" s="10">
        <v>2004</v>
      </c>
      <c r="N1092" s="11" t="s">
        <v>366</v>
      </c>
      <c r="O1092" s="8" t="s">
        <v>29</v>
      </c>
      <c r="P1092" s="8" t="s">
        <v>391</v>
      </c>
      <c r="Q1092" s="8" t="s">
        <v>392</v>
      </c>
    </row>
    <row r="1093" spans="1:17" s="8" customFormat="1" ht="12.75" customHeight="1" x14ac:dyDescent="0.2">
      <c r="A1093" s="7" t="s">
        <v>393</v>
      </c>
      <c r="B1093" s="8" t="s">
        <v>19</v>
      </c>
      <c r="C1093" s="8" t="s">
        <v>52</v>
      </c>
      <c r="D1093" s="9" t="s">
        <v>21</v>
      </c>
      <c r="E1093" s="9" t="s">
        <v>21</v>
      </c>
      <c r="F1093" s="8" t="s">
        <v>22</v>
      </c>
      <c r="G1093" s="8" t="s">
        <v>23</v>
      </c>
      <c r="H1093" s="8" t="s">
        <v>53</v>
      </c>
      <c r="I1093" s="10" t="s">
        <v>25</v>
      </c>
      <c r="J1093" s="8" t="s">
        <v>114</v>
      </c>
      <c r="K1093" s="8" t="s">
        <v>143</v>
      </c>
      <c r="L1093" s="8" t="s">
        <v>27</v>
      </c>
      <c r="M1093" s="10">
        <v>2004</v>
      </c>
      <c r="N1093" s="11" t="s">
        <v>366</v>
      </c>
      <c r="O1093" s="8" t="s">
        <v>29</v>
      </c>
      <c r="P1093" s="8" t="s">
        <v>394</v>
      </c>
      <c r="Q1093" s="8" t="s">
        <v>395</v>
      </c>
    </row>
    <row r="1094" spans="1:17" s="8" customFormat="1" ht="12.75" customHeight="1" x14ac:dyDescent="0.2">
      <c r="A1094" s="7" t="s">
        <v>396</v>
      </c>
      <c r="B1094" s="8" t="s">
        <v>19</v>
      </c>
      <c r="C1094" s="8" t="s">
        <v>52</v>
      </c>
      <c r="D1094" s="9" t="s">
        <v>21</v>
      </c>
      <c r="E1094" s="9" t="s">
        <v>21</v>
      </c>
      <c r="F1094" s="8" t="s">
        <v>22</v>
      </c>
      <c r="G1094" s="8" t="s">
        <v>23</v>
      </c>
      <c r="H1094" s="8" t="s">
        <v>53</v>
      </c>
      <c r="I1094" s="10" t="s">
        <v>25</v>
      </c>
      <c r="J1094" s="8" t="s">
        <v>114</v>
      </c>
      <c r="K1094" s="8" t="s">
        <v>143</v>
      </c>
      <c r="L1094" s="8" t="s">
        <v>27</v>
      </c>
      <c r="M1094" s="10">
        <v>2004</v>
      </c>
      <c r="N1094" s="11" t="s">
        <v>366</v>
      </c>
      <c r="O1094" s="8" t="s">
        <v>29</v>
      </c>
      <c r="P1094" s="8" t="s">
        <v>397</v>
      </c>
      <c r="Q1094" s="8" t="s">
        <v>398</v>
      </c>
    </row>
    <row r="1095" spans="1:17" s="8" customFormat="1" ht="12.75" customHeight="1" x14ac:dyDescent="0.2">
      <c r="A1095" s="7" t="s">
        <v>399</v>
      </c>
      <c r="B1095" s="8" t="s">
        <v>19</v>
      </c>
      <c r="C1095" s="12" t="s">
        <v>307</v>
      </c>
      <c r="D1095" s="9" t="s">
        <v>68</v>
      </c>
      <c r="E1095" s="9" t="s">
        <v>69</v>
      </c>
      <c r="F1095" s="8" t="s">
        <v>22</v>
      </c>
      <c r="G1095" s="8" t="s">
        <v>23</v>
      </c>
      <c r="H1095" s="8" t="s">
        <v>96</v>
      </c>
      <c r="I1095" s="10" t="s">
        <v>25</v>
      </c>
      <c r="J1095" s="8" t="s">
        <v>114</v>
      </c>
      <c r="K1095" s="8" t="s">
        <v>143</v>
      </c>
      <c r="L1095" s="8" t="s">
        <v>27</v>
      </c>
      <c r="M1095" s="10">
        <v>2001</v>
      </c>
      <c r="N1095" s="11" t="s">
        <v>156</v>
      </c>
      <c r="O1095" s="8" t="s">
        <v>29</v>
      </c>
      <c r="P1095" s="8" t="s">
        <v>400</v>
      </c>
      <c r="Q1095" s="8" t="s">
        <v>401</v>
      </c>
    </row>
    <row r="1096" spans="1:17" s="8" customFormat="1" ht="12.75" customHeight="1" x14ac:dyDescent="0.2">
      <c r="A1096" s="7" t="s">
        <v>402</v>
      </c>
      <c r="B1096" s="8" t="s">
        <v>19</v>
      </c>
      <c r="C1096" s="8" t="s">
        <v>88</v>
      </c>
      <c r="D1096" s="9" t="s">
        <v>21</v>
      </c>
      <c r="E1096" s="9" t="s">
        <v>21</v>
      </c>
      <c r="F1096" s="8" t="s">
        <v>22</v>
      </c>
      <c r="G1096" s="8" t="s">
        <v>23</v>
      </c>
      <c r="H1096" s="8" t="s">
        <v>53</v>
      </c>
      <c r="I1096" s="10" t="s">
        <v>25</v>
      </c>
      <c r="J1096" s="8" t="s">
        <v>114</v>
      </c>
      <c r="K1096" s="8" t="s">
        <v>143</v>
      </c>
      <c r="L1096" s="8" t="s">
        <v>27</v>
      </c>
      <c r="M1096" s="10">
        <v>2004</v>
      </c>
      <c r="N1096" s="11" t="s">
        <v>366</v>
      </c>
      <c r="O1096" s="8" t="s">
        <v>29</v>
      </c>
      <c r="P1096" s="8" t="s">
        <v>403</v>
      </c>
      <c r="Q1096" s="8" t="s">
        <v>404</v>
      </c>
    </row>
    <row r="1097" spans="1:17" s="8" customFormat="1" ht="12.75" customHeight="1" x14ac:dyDescent="0.2">
      <c r="A1097" s="7" t="s">
        <v>405</v>
      </c>
      <c r="B1097" s="8" t="s">
        <v>19</v>
      </c>
      <c r="C1097" s="8" t="s">
        <v>52</v>
      </c>
      <c r="D1097" s="9" t="s">
        <v>21</v>
      </c>
      <c r="E1097" s="9" t="s">
        <v>21</v>
      </c>
      <c r="F1097" s="8" t="s">
        <v>22</v>
      </c>
      <c r="G1097" s="8" t="s">
        <v>23</v>
      </c>
      <c r="H1097" s="8" t="s">
        <v>53</v>
      </c>
      <c r="I1097" s="10" t="s">
        <v>25</v>
      </c>
      <c r="J1097" s="8" t="s">
        <v>114</v>
      </c>
      <c r="K1097" s="8" t="s">
        <v>143</v>
      </c>
      <c r="L1097" s="8" t="s">
        <v>27</v>
      </c>
      <c r="M1097" s="10">
        <v>2004</v>
      </c>
      <c r="N1097" s="11" t="s">
        <v>366</v>
      </c>
      <c r="O1097" s="8" t="s">
        <v>29</v>
      </c>
      <c r="P1097" s="8" t="s">
        <v>406</v>
      </c>
      <c r="Q1097" s="8" t="s">
        <v>407</v>
      </c>
    </row>
    <row r="1098" spans="1:17" s="8" customFormat="1" ht="12.75" customHeight="1" x14ac:dyDescent="0.2">
      <c r="A1098" s="7" t="s">
        <v>408</v>
      </c>
      <c r="B1098" s="8" t="s">
        <v>19</v>
      </c>
      <c r="C1098" s="8" t="s">
        <v>52</v>
      </c>
      <c r="D1098" s="9" t="s">
        <v>21</v>
      </c>
      <c r="E1098" s="9" t="s">
        <v>21</v>
      </c>
      <c r="F1098" s="8" t="s">
        <v>22</v>
      </c>
      <c r="G1098" s="8" t="s">
        <v>23</v>
      </c>
      <c r="H1098" s="8" t="s">
        <v>53</v>
      </c>
      <c r="I1098" s="10" t="s">
        <v>25</v>
      </c>
      <c r="J1098" s="8" t="s">
        <v>114</v>
      </c>
      <c r="K1098" s="8" t="s">
        <v>143</v>
      </c>
      <c r="L1098" s="8" t="s">
        <v>27</v>
      </c>
      <c r="M1098" s="10">
        <v>2004</v>
      </c>
      <c r="N1098" s="11" t="s">
        <v>366</v>
      </c>
      <c r="O1098" s="8" t="s">
        <v>29</v>
      </c>
      <c r="P1098" s="8" t="s">
        <v>409</v>
      </c>
      <c r="Q1098" s="8" t="s">
        <v>410</v>
      </c>
    </row>
    <row r="1099" spans="1:17" s="8" customFormat="1" ht="12.75" customHeight="1" x14ac:dyDescent="0.2">
      <c r="A1099" s="7" t="s">
        <v>411</v>
      </c>
      <c r="B1099" s="8" t="s">
        <v>19</v>
      </c>
      <c r="C1099" s="8" t="s">
        <v>52</v>
      </c>
      <c r="D1099" s="9" t="s">
        <v>21</v>
      </c>
      <c r="E1099" s="9" t="s">
        <v>21</v>
      </c>
      <c r="F1099" s="8" t="s">
        <v>22</v>
      </c>
      <c r="G1099" s="8" t="s">
        <v>23</v>
      </c>
      <c r="H1099" s="8" t="s">
        <v>53</v>
      </c>
      <c r="I1099" s="10" t="s">
        <v>25</v>
      </c>
      <c r="J1099" s="8" t="s">
        <v>114</v>
      </c>
      <c r="K1099" s="8" t="s">
        <v>143</v>
      </c>
      <c r="L1099" s="8" t="s">
        <v>27</v>
      </c>
      <c r="M1099" s="10">
        <v>2004</v>
      </c>
      <c r="N1099" s="11" t="s">
        <v>366</v>
      </c>
      <c r="O1099" s="8" t="s">
        <v>29</v>
      </c>
      <c r="P1099" s="8" t="s">
        <v>412</v>
      </c>
      <c r="Q1099" s="8" t="s">
        <v>413</v>
      </c>
    </row>
    <row r="1100" spans="1:17" s="8" customFormat="1" ht="12.75" customHeight="1" x14ac:dyDescent="0.2">
      <c r="A1100" s="7" t="s">
        <v>414</v>
      </c>
      <c r="B1100" s="8" t="s">
        <v>19</v>
      </c>
      <c r="C1100" s="8" t="s">
        <v>88</v>
      </c>
      <c r="D1100" s="9" t="s">
        <v>21</v>
      </c>
      <c r="E1100" s="9" t="s">
        <v>21</v>
      </c>
      <c r="F1100" s="8" t="s">
        <v>22</v>
      </c>
      <c r="G1100" s="8" t="s">
        <v>23</v>
      </c>
      <c r="H1100" s="8" t="s">
        <v>53</v>
      </c>
      <c r="I1100" s="10" t="s">
        <v>25</v>
      </c>
      <c r="J1100" s="8" t="s">
        <v>114</v>
      </c>
      <c r="K1100" s="8" t="s">
        <v>143</v>
      </c>
      <c r="L1100" s="8" t="s">
        <v>27</v>
      </c>
      <c r="M1100" s="10">
        <v>2004</v>
      </c>
      <c r="N1100" s="11" t="s">
        <v>366</v>
      </c>
      <c r="O1100" s="8" t="s">
        <v>29</v>
      </c>
      <c r="P1100" s="8" t="s">
        <v>415</v>
      </c>
      <c r="Q1100" s="8" t="s">
        <v>416</v>
      </c>
    </row>
    <row r="1101" spans="1:17" s="8" customFormat="1" ht="12.75" x14ac:dyDescent="0.2">
      <c r="A1101" s="7" t="s">
        <v>417</v>
      </c>
      <c r="B1101" s="8" t="s">
        <v>19</v>
      </c>
      <c r="C1101" s="8" t="s">
        <v>52</v>
      </c>
      <c r="D1101" s="9" t="s">
        <v>21</v>
      </c>
      <c r="E1101" s="9" t="s">
        <v>21</v>
      </c>
      <c r="F1101" s="8" t="s">
        <v>22</v>
      </c>
      <c r="G1101" s="8" t="s">
        <v>23</v>
      </c>
      <c r="H1101" s="8" t="s">
        <v>53</v>
      </c>
      <c r="I1101" s="10" t="s">
        <v>25</v>
      </c>
      <c r="J1101" s="8" t="s">
        <v>114</v>
      </c>
      <c r="K1101" s="8" t="s">
        <v>143</v>
      </c>
      <c r="L1101" s="8" t="s">
        <v>27</v>
      </c>
      <c r="M1101" s="10">
        <v>2004</v>
      </c>
      <c r="N1101" s="11" t="s">
        <v>366</v>
      </c>
      <c r="O1101" s="8" t="s">
        <v>29</v>
      </c>
      <c r="P1101" s="8" t="s">
        <v>418</v>
      </c>
      <c r="Q1101" s="8" t="s">
        <v>419</v>
      </c>
    </row>
    <row r="1102" spans="1:17" s="8" customFormat="1" ht="12.75" x14ac:dyDescent="0.2">
      <c r="A1102" s="7" t="s">
        <v>420</v>
      </c>
      <c r="B1102" s="8" t="s">
        <v>19</v>
      </c>
      <c r="C1102" s="8" t="s">
        <v>88</v>
      </c>
      <c r="D1102" s="9" t="s">
        <v>21</v>
      </c>
      <c r="E1102" s="9" t="s">
        <v>21</v>
      </c>
      <c r="F1102" s="8" t="s">
        <v>22</v>
      </c>
      <c r="G1102" s="8" t="s">
        <v>23</v>
      </c>
      <c r="H1102" s="8" t="s">
        <v>53</v>
      </c>
      <c r="I1102" s="10" t="s">
        <v>25</v>
      </c>
      <c r="J1102" s="8" t="s">
        <v>114</v>
      </c>
      <c r="K1102" s="8" t="s">
        <v>143</v>
      </c>
      <c r="L1102" s="8" t="s">
        <v>27</v>
      </c>
      <c r="M1102" s="10">
        <v>2005</v>
      </c>
      <c r="N1102" s="11" t="s">
        <v>421</v>
      </c>
      <c r="O1102" s="8" t="s">
        <v>29</v>
      </c>
      <c r="P1102" s="8" t="s">
        <v>422</v>
      </c>
      <c r="Q1102" s="8" t="s">
        <v>423</v>
      </c>
    </row>
    <row r="1103" spans="1:17" s="8" customFormat="1" ht="12.75" x14ac:dyDescent="0.2">
      <c r="A1103" s="7" t="s">
        <v>424</v>
      </c>
      <c r="B1103" s="8" t="s">
        <v>19</v>
      </c>
      <c r="C1103" s="12" t="s">
        <v>307</v>
      </c>
      <c r="D1103" s="9" t="s">
        <v>68</v>
      </c>
      <c r="E1103" s="9" t="s">
        <v>69</v>
      </c>
      <c r="F1103" s="8" t="s">
        <v>22</v>
      </c>
      <c r="G1103" s="8" t="s">
        <v>23</v>
      </c>
      <c r="H1103" s="8" t="s">
        <v>96</v>
      </c>
      <c r="I1103" s="10" t="s">
        <v>25</v>
      </c>
      <c r="J1103" s="8" t="s">
        <v>114</v>
      </c>
      <c r="K1103" s="8" t="s">
        <v>143</v>
      </c>
      <c r="L1103" s="8" t="s">
        <v>27</v>
      </c>
      <c r="M1103" s="10">
        <v>2002</v>
      </c>
      <c r="N1103" s="11" t="s">
        <v>314</v>
      </c>
      <c r="O1103" s="8" t="s">
        <v>29</v>
      </c>
      <c r="P1103" s="8" t="s">
        <v>425</v>
      </c>
      <c r="Q1103" s="8" t="s">
        <v>426</v>
      </c>
    </row>
    <row r="1104" spans="1:17" s="8" customFormat="1" ht="12.75" x14ac:dyDescent="0.2">
      <c r="A1104" s="7" t="s">
        <v>427</v>
      </c>
      <c r="B1104" s="8" t="s">
        <v>19</v>
      </c>
      <c r="C1104" s="8" t="s">
        <v>88</v>
      </c>
      <c r="D1104" s="9" t="s">
        <v>21</v>
      </c>
      <c r="E1104" s="9" t="s">
        <v>21</v>
      </c>
      <c r="F1104" s="8" t="s">
        <v>22</v>
      </c>
      <c r="G1104" s="8" t="s">
        <v>23</v>
      </c>
      <c r="H1104" s="8" t="s">
        <v>53</v>
      </c>
      <c r="I1104" s="10" t="s">
        <v>25</v>
      </c>
      <c r="J1104" s="8" t="s">
        <v>114</v>
      </c>
      <c r="K1104" s="8" t="s">
        <v>143</v>
      </c>
      <c r="L1104" s="8" t="s">
        <v>27</v>
      </c>
      <c r="M1104" s="10">
        <v>2005</v>
      </c>
      <c r="N1104" s="11" t="s">
        <v>421</v>
      </c>
      <c r="O1104" s="8" t="s">
        <v>29</v>
      </c>
      <c r="P1104" s="8" t="s">
        <v>428</v>
      </c>
      <c r="Q1104" s="8" t="s">
        <v>429</v>
      </c>
    </row>
    <row r="1105" spans="1:17" s="8" customFormat="1" ht="12.75" x14ac:dyDescent="0.2">
      <c r="A1105" s="7" t="s">
        <v>430</v>
      </c>
      <c r="B1105" s="8" t="s">
        <v>19</v>
      </c>
      <c r="C1105" s="8" t="s">
        <v>52</v>
      </c>
      <c r="D1105" s="9" t="s">
        <v>21</v>
      </c>
      <c r="E1105" s="9" t="s">
        <v>21</v>
      </c>
      <c r="F1105" s="8" t="s">
        <v>22</v>
      </c>
      <c r="G1105" s="8" t="s">
        <v>23</v>
      </c>
      <c r="H1105" s="8" t="s">
        <v>53</v>
      </c>
      <c r="I1105" s="10" t="s">
        <v>25</v>
      </c>
      <c r="J1105" s="8" t="s">
        <v>114</v>
      </c>
      <c r="K1105" s="8" t="s">
        <v>143</v>
      </c>
      <c r="L1105" s="8" t="s">
        <v>27</v>
      </c>
      <c r="M1105" s="10">
        <v>2005</v>
      </c>
      <c r="N1105" s="11" t="s">
        <v>421</v>
      </c>
      <c r="O1105" s="8" t="s">
        <v>29</v>
      </c>
      <c r="P1105" s="8" t="s">
        <v>431</v>
      </c>
      <c r="Q1105" s="8" t="s">
        <v>432</v>
      </c>
    </row>
    <row r="1106" spans="1:17" s="8" customFormat="1" ht="12.75" x14ac:dyDescent="0.2">
      <c r="A1106" s="7" t="s">
        <v>433</v>
      </c>
      <c r="B1106" s="8" t="s">
        <v>19</v>
      </c>
      <c r="C1106" s="8" t="s">
        <v>52</v>
      </c>
      <c r="D1106" s="9" t="s">
        <v>21</v>
      </c>
      <c r="E1106" s="9" t="s">
        <v>21</v>
      </c>
      <c r="F1106" s="8" t="s">
        <v>22</v>
      </c>
      <c r="G1106" s="8" t="s">
        <v>23</v>
      </c>
      <c r="H1106" s="8" t="s">
        <v>53</v>
      </c>
      <c r="I1106" s="10" t="s">
        <v>25</v>
      </c>
      <c r="J1106" s="8" t="s">
        <v>114</v>
      </c>
      <c r="K1106" s="8" t="s">
        <v>143</v>
      </c>
      <c r="L1106" s="8" t="s">
        <v>27</v>
      </c>
      <c r="M1106" s="10">
        <v>2005</v>
      </c>
      <c r="N1106" s="11" t="s">
        <v>421</v>
      </c>
      <c r="O1106" s="8" t="s">
        <v>29</v>
      </c>
      <c r="P1106" s="8" t="s">
        <v>434</v>
      </c>
      <c r="Q1106" s="8" t="s">
        <v>435</v>
      </c>
    </row>
    <row r="1107" spans="1:17" s="8" customFormat="1" ht="12.75" x14ac:dyDescent="0.2">
      <c r="A1107" s="7" t="s">
        <v>436</v>
      </c>
      <c r="B1107" s="8" t="s">
        <v>19</v>
      </c>
      <c r="C1107" s="8" t="s">
        <v>52</v>
      </c>
      <c r="D1107" s="9" t="s">
        <v>21</v>
      </c>
      <c r="E1107" s="9" t="s">
        <v>21</v>
      </c>
      <c r="F1107" s="8" t="s">
        <v>22</v>
      </c>
      <c r="G1107" s="8" t="s">
        <v>23</v>
      </c>
      <c r="H1107" s="8" t="s">
        <v>53</v>
      </c>
      <c r="I1107" s="10" t="s">
        <v>25</v>
      </c>
      <c r="J1107" s="8" t="s">
        <v>114</v>
      </c>
      <c r="K1107" s="8" t="s">
        <v>143</v>
      </c>
      <c r="L1107" s="8" t="s">
        <v>27</v>
      </c>
      <c r="M1107" s="10">
        <v>2005</v>
      </c>
      <c r="N1107" s="11" t="s">
        <v>421</v>
      </c>
      <c r="O1107" s="8" t="s">
        <v>29</v>
      </c>
      <c r="P1107" s="8" t="s">
        <v>437</v>
      </c>
      <c r="Q1107" s="8" t="s">
        <v>438</v>
      </c>
    </row>
    <row r="1108" spans="1:17" s="8" customFormat="1" ht="12.75" x14ac:dyDescent="0.2">
      <c r="A1108" s="7" t="s">
        <v>439</v>
      </c>
      <c r="B1108" s="8" t="s">
        <v>19</v>
      </c>
      <c r="C1108" s="8" t="s">
        <v>52</v>
      </c>
      <c r="D1108" s="9" t="s">
        <v>21</v>
      </c>
      <c r="E1108" s="9" t="s">
        <v>21</v>
      </c>
      <c r="F1108" s="8" t="s">
        <v>22</v>
      </c>
      <c r="G1108" s="8" t="s">
        <v>23</v>
      </c>
      <c r="H1108" s="8" t="s">
        <v>53</v>
      </c>
      <c r="I1108" s="10" t="s">
        <v>25</v>
      </c>
      <c r="J1108" s="8" t="s">
        <v>114</v>
      </c>
      <c r="K1108" s="8" t="s">
        <v>143</v>
      </c>
      <c r="L1108" s="8" t="s">
        <v>27</v>
      </c>
      <c r="M1108" s="10">
        <v>2005</v>
      </c>
      <c r="N1108" s="11" t="s">
        <v>421</v>
      </c>
      <c r="O1108" s="8" t="s">
        <v>29</v>
      </c>
      <c r="P1108" s="8" t="s">
        <v>440</v>
      </c>
      <c r="Q1108" s="8" t="s">
        <v>441</v>
      </c>
    </row>
    <row r="1109" spans="1:17" s="8" customFormat="1" ht="12.75" x14ac:dyDescent="0.2">
      <c r="A1109" s="7" t="s">
        <v>442</v>
      </c>
      <c r="B1109" s="8" t="s">
        <v>19</v>
      </c>
      <c r="C1109" s="8" t="s">
        <v>52</v>
      </c>
      <c r="D1109" s="9" t="s">
        <v>21</v>
      </c>
      <c r="E1109" s="9" t="s">
        <v>21</v>
      </c>
      <c r="F1109" s="8" t="s">
        <v>22</v>
      </c>
      <c r="G1109" s="8" t="s">
        <v>23</v>
      </c>
      <c r="H1109" s="8" t="s">
        <v>53</v>
      </c>
      <c r="I1109" s="10" t="s">
        <v>25</v>
      </c>
      <c r="J1109" s="8" t="s">
        <v>114</v>
      </c>
      <c r="K1109" s="8" t="s">
        <v>143</v>
      </c>
      <c r="L1109" s="8" t="s">
        <v>27</v>
      </c>
      <c r="M1109" s="10">
        <v>2005</v>
      </c>
      <c r="N1109" s="11" t="s">
        <v>421</v>
      </c>
      <c r="O1109" s="8" t="s">
        <v>29</v>
      </c>
      <c r="P1109" s="8" t="s">
        <v>443</v>
      </c>
      <c r="Q1109" s="8" t="s">
        <v>444</v>
      </c>
    </row>
    <row r="1110" spans="1:17" s="8" customFormat="1" ht="12.75" x14ac:dyDescent="0.2">
      <c r="A1110" s="7" t="s">
        <v>445</v>
      </c>
      <c r="B1110" s="8" t="s">
        <v>19</v>
      </c>
      <c r="C1110" s="8" t="s">
        <v>52</v>
      </c>
      <c r="D1110" s="9" t="s">
        <v>21</v>
      </c>
      <c r="E1110" s="9" t="s">
        <v>21</v>
      </c>
      <c r="F1110" s="8" t="s">
        <v>22</v>
      </c>
      <c r="G1110" s="8" t="s">
        <v>23</v>
      </c>
      <c r="H1110" s="8" t="s">
        <v>53</v>
      </c>
      <c r="I1110" s="10" t="s">
        <v>25</v>
      </c>
      <c r="J1110" s="8" t="s">
        <v>114</v>
      </c>
      <c r="K1110" s="8" t="s">
        <v>143</v>
      </c>
      <c r="L1110" s="8" t="s">
        <v>27</v>
      </c>
      <c r="M1110" s="10">
        <v>2005</v>
      </c>
      <c r="N1110" s="11" t="s">
        <v>421</v>
      </c>
      <c r="O1110" s="8" t="s">
        <v>29</v>
      </c>
      <c r="P1110" s="8" t="s">
        <v>446</v>
      </c>
      <c r="Q1110" s="8" t="s">
        <v>447</v>
      </c>
    </row>
    <row r="1111" spans="1:17" s="8" customFormat="1" ht="12.75" x14ac:dyDescent="0.2">
      <c r="A1111" s="7" t="s">
        <v>448</v>
      </c>
      <c r="B1111" s="8" t="s">
        <v>19</v>
      </c>
      <c r="C1111" s="8" t="s">
        <v>52</v>
      </c>
      <c r="D1111" s="9" t="s">
        <v>21</v>
      </c>
      <c r="E1111" s="9" t="s">
        <v>21</v>
      </c>
      <c r="F1111" s="8" t="s">
        <v>22</v>
      </c>
      <c r="G1111" s="8" t="s">
        <v>23</v>
      </c>
      <c r="H1111" s="8" t="s">
        <v>53</v>
      </c>
      <c r="I1111" s="10" t="s">
        <v>25</v>
      </c>
      <c r="J1111" s="8" t="s">
        <v>114</v>
      </c>
      <c r="K1111" s="8" t="s">
        <v>143</v>
      </c>
      <c r="L1111" s="8" t="s">
        <v>27</v>
      </c>
      <c r="M1111" s="10">
        <v>2005</v>
      </c>
      <c r="N1111" s="11" t="s">
        <v>421</v>
      </c>
      <c r="O1111" s="8" t="s">
        <v>29</v>
      </c>
      <c r="P1111" s="8" t="s">
        <v>449</v>
      </c>
      <c r="Q1111" s="8" t="s">
        <v>450</v>
      </c>
    </row>
    <row r="1112" spans="1:17" s="8" customFormat="1" ht="12.75" x14ac:dyDescent="0.2">
      <c r="A1112" s="7" t="s">
        <v>451</v>
      </c>
      <c r="B1112" s="8" t="s">
        <v>19</v>
      </c>
      <c r="C1112" s="8" t="s">
        <v>52</v>
      </c>
      <c r="D1112" s="9" t="s">
        <v>21</v>
      </c>
      <c r="E1112" s="9" t="s">
        <v>21</v>
      </c>
      <c r="F1112" s="8" t="s">
        <v>22</v>
      </c>
      <c r="G1112" s="8" t="s">
        <v>23</v>
      </c>
      <c r="H1112" s="8" t="s">
        <v>53</v>
      </c>
      <c r="I1112" s="10" t="s">
        <v>25</v>
      </c>
      <c r="J1112" s="8" t="s">
        <v>114</v>
      </c>
      <c r="K1112" s="8" t="s">
        <v>143</v>
      </c>
      <c r="L1112" s="8" t="s">
        <v>27</v>
      </c>
      <c r="M1112" s="10">
        <v>2005</v>
      </c>
      <c r="N1112" s="11" t="s">
        <v>421</v>
      </c>
      <c r="O1112" s="8" t="s">
        <v>29</v>
      </c>
      <c r="P1112" s="8" t="s">
        <v>452</v>
      </c>
      <c r="Q1112" s="8" t="s">
        <v>453</v>
      </c>
    </row>
    <row r="1113" spans="1:17" s="8" customFormat="1" ht="12.75" x14ac:dyDescent="0.2">
      <c r="A1113" s="7" t="s">
        <v>3765</v>
      </c>
      <c r="B1113" s="8" t="s">
        <v>19</v>
      </c>
      <c r="C1113" s="8" t="s">
        <v>52</v>
      </c>
      <c r="D1113" s="9" t="s">
        <v>21</v>
      </c>
      <c r="E1113" s="9" t="s">
        <v>21</v>
      </c>
      <c r="F1113" s="8" t="s">
        <v>22</v>
      </c>
      <c r="G1113" s="8" t="s">
        <v>23</v>
      </c>
      <c r="H1113" s="8" t="s">
        <v>53</v>
      </c>
      <c r="I1113" s="10" t="s">
        <v>3258</v>
      </c>
      <c r="J1113" s="8" t="s">
        <v>114</v>
      </c>
      <c r="K1113" s="8" t="s">
        <v>3313</v>
      </c>
      <c r="L1113" s="8" t="s">
        <v>27</v>
      </c>
      <c r="M1113" s="15">
        <v>2005</v>
      </c>
      <c r="N1113" s="11" t="s">
        <v>421</v>
      </c>
      <c r="O1113" s="8" t="s">
        <v>29</v>
      </c>
      <c r="P1113" s="8" t="s">
        <v>3766</v>
      </c>
      <c r="Q1113" s="8" t="s">
        <v>3767</v>
      </c>
    </row>
    <row r="1114" spans="1:17" s="8" customFormat="1" ht="12.75" x14ac:dyDescent="0.2">
      <c r="A1114" s="7" t="s">
        <v>3753</v>
      </c>
      <c r="B1114" s="8" t="s">
        <v>19</v>
      </c>
      <c r="C1114" s="8" t="s">
        <v>52</v>
      </c>
      <c r="D1114" s="9" t="s">
        <v>21</v>
      </c>
      <c r="E1114" s="9" t="s">
        <v>21</v>
      </c>
      <c r="F1114" s="8" t="s">
        <v>22</v>
      </c>
      <c r="G1114" s="8" t="s">
        <v>23</v>
      </c>
      <c r="H1114" s="8" t="s">
        <v>53</v>
      </c>
      <c r="I1114" s="10" t="s">
        <v>3258</v>
      </c>
      <c r="J1114" s="8" t="s">
        <v>114</v>
      </c>
      <c r="K1114" s="8" t="s">
        <v>3313</v>
      </c>
      <c r="L1114" s="8" t="s">
        <v>27</v>
      </c>
      <c r="M1114" s="15">
        <v>2005</v>
      </c>
      <c r="N1114" s="11" t="s">
        <v>421</v>
      </c>
      <c r="O1114" s="8" t="s">
        <v>29</v>
      </c>
      <c r="P1114" s="8" t="s">
        <v>3754</v>
      </c>
      <c r="Q1114" s="8" t="s">
        <v>3755</v>
      </c>
    </row>
    <row r="1115" spans="1:17" s="8" customFormat="1" ht="12.75" x14ac:dyDescent="0.2">
      <c r="A1115" s="7" t="s">
        <v>3780</v>
      </c>
      <c r="B1115" s="8" t="s">
        <v>19</v>
      </c>
      <c r="C1115" s="8" t="s">
        <v>52</v>
      </c>
      <c r="D1115" s="9" t="s">
        <v>21</v>
      </c>
      <c r="E1115" s="9" t="s">
        <v>21</v>
      </c>
      <c r="F1115" s="8" t="s">
        <v>22</v>
      </c>
      <c r="G1115" s="8" t="s">
        <v>23</v>
      </c>
      <c r="H1115" s="8" t="s">
        <v>53</v>
      </c>
      <c r="I1115" s="10" t="s">
        <v>3258</v>
      </c>
      <c r="J1115" s="8" t="s">
        <v>114</v>
      </c>
      <c r="K1115" s="8" t="s">
        <v>3313</v>
      </c>
      <c r="L1115" s="8" t="s">
        <v>27</v>
      </c>
      <c r="M1115" s="15">
        <v>2005</v>
      </c>
      <c r="N1115" s="11" t="s">
        <v>421</v>
      </c>
      <c r="O1115" s="8" t="s">
        <v>29</v>
      </c>
      <c r="P1115" s="8" t="s">
        <v>3781</v>
      </c>
      <c r="Q1115" s="8" t="s">
        <v>3782</v>
      </c>
    </row>
    <row r="1116" spans="1:17" s="8" customFormat="1" ht="12.75" x14ac:dyDescent="0.2">
      <c r="A1116" s="7" t="s">
        <v>3750</v>
      </c>
      <c r="B1116" s="8" t="s">
        <v>19</v>
      </c>
      <c r="C1116" s="8" t="s">
        <v>52</v>
      </c>
      <c r="D1116" s="9" t="s">
        <v>21</v>
      </c>
      <c r="E1116" s="9" t="s">
        <v>21</v>
      </c>
      <c r="F1116" s="8" t="s">
        <v>22</v>
      </c>
      <c r="G1116" s="8" t="s">
        <v>23</v>
      </c>
      <c r="H1116" s="8" t="s">
        <v>53</v>
      </c>
      <c r="I1116" s="10" t="s">
        <v>3258</v>
      </c>
      <c r="J1116" s="8" t="s">
        <v>114</v>
      </c>
      <c r="K1116" s="8" t="s">
        <v>3313</v>
      </c>
      <c r="L1116" s="8" t="s">
        <v>27</v>
      </c>
      <c r="M1116" s="15">
        <v>2005</v>
      </c>
      <c r="N1116" s="11" t="s">
        <v>421</v>
      </c>
      <c r="O1116" s="8" t="s">
        <v>29</v>
      </c>
      <c r="P1116" s="8" t="s">
        <v>3751</v>
      </c>
      <c r="Q1116" s="8" t="s">
        <v>3752</v>
      </c>
    </row>
    <row r="1117" spans="1:17" s="8" customFormat="1" ht="12.75" x14ac:dyDescent="0.2">
      <c r="A1117" s="7" t="s">
        <v>3783</v>
      </c>
      <c r="B1117" s="8" t="s">
        <v>19</v>
      </c>
      <c r="C1117" s="8" t="s">
        <v>52</v>
      </c>
      <c r="D1117" s="9" t="s">
        <v>21</v>
      </c>
      <c r="E1117" s="9" t="s">
        <v>21</v>
      </c>
      <c r="F1117" s="8" t="s">
        <v>22</v>
      </c>
      <c r="G1117" s="8" t="s">
        <v>23</v>
      </c>
      <c r="H1117" s="8" t="s">
        <v>53</v>
      </c>
      <c r="I1117" s="10" t="s">
        <v>3258</v>
      </c>
      <c r="J1117" s="8" t="s">
        <v>114</v>
      </c>
      <c r="K1117" s="8" t="s">
        <v>3313</v>
      </c>
      <c r="L1117" s="8" t="s">
        <v>27</v>
      </c>
      <c r="M1117" s="15">
        <v>2005</v>
      </c>
      <c r="N1117" s="11" t="s">
        <v>421</v>
      </c>
      <c r="O1117" s="8" t="s">
        <v>29</v>
      </c>
      <c r="P1117" s="8" t="s">
        <v>3784</v>
      </c>
      <c r="Q1117" s="8" t="s">
        <v>3785</v>
      </c>
    </row>
    <row r="1118" spans="1:17" s="8" customFormat="1" ht="12.75" x14ac:dyDescent="0.2">
      <c r="A1118" s="7" t="s">
        <v>454</v>
      </c>
      <c r="B1118" s="8" t="s">
        <v>19</v>
      </c>
      <c r="C1118" s="12" t="s">
        <v>307</v>
      </c>
      <c r="D1118" s="9" t="s">
        <v>68</v>
      </c>
      <c r="E1118" s="9" t="s">
        <v>69</v>
      </c>
      <c r="F1118" s="8" t="s">
        <v>22</v>
      </c>
      <c r="G1118" s="8" t="s">
        <v>23</v>
      </c>
      <c r="H1118" s="8" t="s">
        <v>96</v>
      </c>
      <c r="I1118" s="10" t="s">
        <v>25</v>
      </c>
      <c r="J1118" s="8" t="s">
        <v>114</v>
      </c>
      <c r="K1118" s="8" t="s">
        <v>143</v>
      </c>
      <c r="L1118" s="8" t="s">
        <v>27</v>
      </c>
      <c r="M1118" s="10">
        <v>2002</v>
      </c>
      <c r="N1118" s="11" t="s">
        <v>314</v>
      </c>
      <c r="O1118" s="8" t="s">
        <v>29</v>
      </c>
      <c r="P1118" s="8" t="s">
        <v>455</v>
      </c>
      <c r="Q1118" s="8" t="s">
        <v>456</v>
      </c>
    </row>
    <row r="1119" spans="1:17" s="8" customFormat="1" ht="12.75" x14ac:dyDescent="0.2">
      <c r="A1119" s="7" t="s">
        <v>3792</v>
      </c>
      <c r="B1119" s="8" t="s">
        <v>19</v>
      </c>
      <c r="C1119" s="8" t="s">
        <v>52</v>
      </c>
      <c r="D1119" s="9" t="s">
        <v>21</v>
      </c>
      <c r="E1119" s="9" t="s">
        <v>21</v>
      </c>
      <c r="F1119" s="8" t="s">
        <v>22</v>
      </c>
      <c r="G1119" s="8" t="s">
        <v>23</v>
      </c>
      <c r="H1119" s="8" t="s">
        <v>53</v>
      </c>
      <c r="I1119" s="10" t="s">
        <v>3258</v>
      </c>
      <c r="J1119" s="8" t="s">
        <v>114</v>
      </c>
      <c r="K1119" s="8" t="s">
        <v>3313</v>
      </c>
      <c r="L1119" s="8" t="s">
        <v>27</v>
      </c>
      <c r="M1119" s="15">
        <v>2005</v>
      </c>
      <c r="N1119" s="11" t="s">
        <v>421</v>
      </c>
      <c r="O1119" s="8" t="s">
        <v>29</v>
      </c>
      <c r="P1119" s="8" t="s">
        <v>3793</v>
      </c>
      <c r="Q1119" s="8" t="s">
        <v>3794</v>
      </c>
    </row>
    <row r="1120" spans="1:17" s="8" customFormat="1" ht="12.75" x14ac:dyDescent="0.2">
      <c r="A1120" s="7" t="s">
        <v>3756</v>
      </c>
      <c r="B1120" s="8" t="s">
        <v>19</v>
      </c>
      <c r="C1120" s="8" t="s">
        <v>52</v>
      </c>
      <c r="D1120" s="9" t="s">
        <v>21</v>
      </c>
      <c r="E1120" s="9" t="s">
        <v>21</v>
      </c>
      <c r="F1120" s="8" t="s">
        <v>22</v>
      </c>
      <c r="G1120" s="8" t="s">
        <v>23</v>
      </c>
      <c r="H1120" s="8" t="s">
        <v>53</v>
      </c>
      <c r="I1120" s="10" t="s">
        <v>3258</v>
      </c>
      <c r="J1120" s="8" t="s">
        <v>114</v>
      </c>
      <c r="K1120" s="8" t="s">
        <v>3313</v>
      </c>
      <c r="L1120" s="8" t="s">
        <v>27</v>
      </c>
      <c r="M1120" s="15">
        <v>2005</v>
      </c>
      <c r="N1120" s="11" t="s">
        <v>421</v>
      </c>
      <c r="O1120" s="8" t="s">
        <v>29</v>
      </c>
      <c r="P1120" s="8" t="s">
        <v>3757</v>
      </c>
      <c r="Q1120" s="8" t="s">
        <v>3758</v>
      </c>
    </row>
    <row r="1121" spans="1:17" s="8" customFormat="1" ht="12.75" x14ac:dyDescent="0.2">
      <c r="A1121" s="7" t="s">
        <v>3768</v>
      </c>
      <c r="B1121" s="8" t="s">
        <v>19</v>
      </c>
      <c r="C1121" s="8" t="s">
        <v>52</v>
      </c>
      <c r="D1121" s="9" t="s">
        <v>21</v>
      </c>
      <c r="E1121" s="9" t="s">
        <v>21</v>
      </c>
      <c r="F1121" s="8" t="s">
        <v>22</v>
      </c>
      <c r="G1121" s="8" t="s">
        <v>23</v>
      </c>
      <c r="H1121" s="8" t="s">
        <v>53</v>
      </c>
      <c r="I1121" s="10" t="s">
        <v>3258</v>
      </c>
      <c r="J1121" s="8" t="s">
        <v>114</v>
      </c>
      <c r="K1121" s="8" t="s">
        <v>3313</v>
      </c>
      <c r="L1121" s="8" t="s">
        <v>27</v>
      </c>
      <c r="M1121" s="15">
        <v>2005</v>
      </c>
      <c r="N1121" s="11" t="s">
        <v>421</v>
      </c>
      <c r="O1121" s="8" t="s">
        <v>29</v>
      </c>
      <c r="P1121" s="8" t="s">
        <v>3769</v>
      </c>
      <c r="Q1121" s="8" t="s">
        <v>3770</v>
      </c>
    </row>
    <row r="1122" spans="1:17" s="8" customFormat="1" ht="12.75" x14ac:dyDescent="0.2">
      <c r="A1122" s="7" t="s">
        <v>3759</v>
      </c>
      <c r="B1122" s="8" t="s">
        <v>19</v>
      </c>
      <c r="C1122" s="8" t="s">
        <v>52</v>
      </c>
      <c r="D1122" s="9" t="s">
        <v>21</v>
      </c>
      <c r="E1122" s="9" t="s">
        <v>21</v>
      </c>
      <c r="F1122" s="8" t="s">
        <v>22</v>
      </c>
      <c r="G1122" s="8" t="s">
        <v>23</v>
      </c>
      <c r="H1122" s="8" t="s">
        <v>53</v>
      </c>
      <c r="I1122" s="10" t="s">
        <v>3258</v>
      </c>
      <c r="J1122" s="8" t="s">
        <v>114</v>
      </c>
      <c r="K1122" s="8" t="s">
        <v>3313</v>
      </c>
      <c r="L1122" s="8" t="s">
        <v>27</v>
      </c>
      <c r="M1122" s="15">
        <v>2005</v>
      </c>
      <c r="N1122" s="11" t="s">
        <v>421</v>
      </c>
      <c r="O1122" s="8" t="s">
        <v>29</v>
      </c>
      <c r="P1122" s="8" t="s">
        <v>3760</v>
      </c>
      <c r="Q1122" s="8" t="s">
        <v>3761</v>
      </c>
    </row>
    <row r="1123" spans="1:17" s="8" customFormat="1" ht="12.75" x14ac:dyDescent="0.2">
      <c r="A1123" s="7" t="s">
        <v>3737</v>
      </c>
      <c r="B1123" s="8" t="s">
        <v>19</v>
      </c>
      <c r="C1123" s="8" t="s">
        <v>52</v>
      </c>
      <c r="D1123" s="9" t="s">
        <v>21</v>
      </c>
      <c r="E1123" s="9" t="s">
        <v>21</v>
      </c>
      <c r="F1123" s="8" t="s">
        <v>22</v>
      </c>
      <c r="G1123" s="8" t="s">
        <v>23</v>
      </c>
      <c r="H1123" s="8" t="s">
        <v>53</v>
      </c>
      <c r="I1123" s="10" t="s">
        <v>3258</v>
      </c>
      <c r="J1123" s="8" t="s">
        <v>114</v>
      </c>
      <c r="K1123" s="8" t="s">
        <v>3313</v>
      </c>
      <c r="L1123" s="8" t="s">
        <v>27</v>
      </c>
      <c r="M1123" s="15">
        <v>2005</v>
      </c>
      <c r="N1123" s="11" t="s">
        <v>421</v>
      </c>
      <c r="O1123" s="8" t="s">
        <v>29</v>
      </c>
      <c r="P1123" s="8" t="s">
        <v>3738</v>
      </c>
      <c r="Q1123" s="8" t="s">
        <v>3739</v>
      </c>
    </row>
    <row r="1124" spans="1:17" s="8" customFormat="1" ht="12.75" x14ac:dyDescent="0.2">
      <c r="A1124" s="7" t="s">
        <v>457</v>
      </c>
      <c r="B1124" s="8" t="s">
        <v>19</v>
      </c>
      <c r="C1124" s="8" t="s">
        <v>52</v>
      </c>
      <c r="D1124" s="9" t="s">
        <v>21</v>
      </c>
      <c r="E1124" s="9" t="s">
        <v>21</v>
      </c>
      <c r="F1124" s="8" t="s">
        <v>22</v>
      </c>
      <c r="G1124" s="8" t="s">
        <v>23</v>
      </c>
      <c r="H1124" s="8" t="s">
        <v>53</v>
      </c>
      <c r="I1124" s="10" t="s">
        <v>25</v>
      </c>
      <c r="J1124" s="8" t="s">
        <v>114</v>
      </c>
      <c r="K1124" s="8" t="s">
        <v>458</v>
      </c>
      <c r="L1124" s="8" t="s">
        <v>27</v>
      </c>
      <c r="M1124" s="10">
        <v>2004</v>
      </c>
      <c r="N1124" s="11" t="s">
        <v>366</v>
      </c>
      <c r="O1124" s="8" t="s">
        <v>29</v>
      </c>
      <c r="P1124" s="8" t="s">
        <v>459</v>
      </c>
      <c r="Q1124" s="8" t="s">
        <v>460</v>
      </c>
    </row>
    <row r="1125" spans="1:17" s="8" customFormat="1" ht="12.75" x14ac:dyDescent="0.2">
      <c r="A1125" s="7" t="s">
        <v>461</v>
      </c>
      <c r="B1125" s="8" t="s">
        <v>19</v>
      </c>
      <c r="C1125" s="8" t="s">
        <v>52</v>
      </c>
      <c r="D1125" s="9" t="s">
        <v>21</v>
      </c>
      <c r="E1125" s="9" t="s">
        <v>21</v>
      </c>
      <c r="F1125" s="8" t="s">
        <v>22</v>
      </c>
      <c r="G1125" s="8" t="s">
        <v>23</v>
      </c>
      <c r="H1125" s="8" t="s">
        <v>53</v>
      </c>
      <c r="I1125" s="10" t="s">
        <v>25</v>
      </c>
      <c r="J1125" s="8" t="s">
        <v>114</v>
      </c>
      <c r="K1125" s="8" t="s">
        <v>458</v>
      </c>
      <c r="L1125" s="8" t="s">
        <v>27</v>
      </c>
      <c r="M1125" s="10">
        <v>2004</v>
      </c>
      <c r="N1125" s="11" t="s">
        <v>366</v>
      </c>
      <c r="O1125" s="8" t="s">
        <v>29</v>
      </c>
      <c r="P1125" s="8" t="s">
        <v>462</v>
      </c>
      <c r="Q1125" s="8" t="s">
        <v>463</v>
      </c>
    </row>
    <row r="1126" spans="1:17" s="8" customFormat="1" ht="12.75" x14ac:dyDescent="0.2">
      <c r="A1126" s="7" t="s">
        <v>464</v>
      </c>
      <c r="B1126" s="8" t="s">
        <v>19</v>
      </c>
      <c r="C1126" s="8" t="s">
        <v>52</v>
      </c>
      <c r="D1126" s="9" t="s">
        <v>21</v>
      </c>
      <c r="E1126" s="9" t="s">
        <v>21</v>
      </c>
      <c r="F1126" s="8" t="s">
        <v>22</v>
      </c>
      <c r="G1126" s="8" t="s">
        <v>23</v>
      </c>
      <c r="H1126" s="8" t="s">
        <v>53</v>
      </c>
      <c r="I1126" s="10" t="s">
        <v>25</v>
      </c>
      <c r="J1126" s="8" t="s">
        <v>114</v>
      </c>
      <c r="K1126" s="8" t="s">
        <v>458</v>
      </c>
      <c r="L1126" s="8" t="s">
        <v>27</v>
      </c>
      <c r="M1126" s="10">
        <v>2005</v>
      </c>
      <c r="N1126" s="11" t="s">
        <v>421</v>
      </c>
      <c r="O1126" s="8" t="s">
        <v>29</v>
      </c>
      <c r="P1126" s="8" t="s">
        <v>465</v>
      </c>
      <c r="Q1126" s="8" t="s">
        <v>466</v>
      </c>
    </row>
    <row r="1127" spans="1:17" s="8" customFormat="1" ht="12.75" x14ac:dyDescent="0.2">
      <c r="A1127" s="7" t="s">
        <v>467</v>
      </c>
      <c r="B1127" s="8" t="s">
        <v>19</v>
      </c>
      <c r="C1127" s="8" t="s">
        <v>52</v>
      </c>
      <c r="D1127" s="9" t="s">
        <v>21</v>
      </c>
      <c r="E1127" s="9" t="s">
        <v>21</v>
      </c>
      <c r="F1127" s="8" t="s">
        <v>22</v>
      </c>
      <c r="G1127" s="8" t="s">
        <v>23</v>
      </c>
      <c r="H1127" s="8" t="s">
        <v>53</v>
      </c>
      <c r="I1127" s="10" t="s">
        <v>25</v>
      </c>
      <c r="J1127" s="8" t="s">
        <v>114</v>
      </c>
      <c r="K1127" s="8" t="s">
        <v>458</v>
      </c>
      <c r="L1127" s="8" t="s">
        <v>27</v>
      </c>
      <c r="M1127" s="10">
        <v>2005</v>
      </c>
      <c r="N1127" s="11" t="s">
        <v>421</v>
      </c>
      <c r="O1127" s="8" t="s">
        <v>29</v>
      </c>
      <c r="P1127" s="8" t="s">
        <v>468</v>
      </c>
      <c r="Q1127" s="8" t="s">
        <v>469</v>
      </c>
    </row>
    <row r="1128" spans="1:17" s="8" customFormat="1" ht="12.75" x14ac:dyDescent="0.2">
      <c r="A1128" s="7" t="s">
        <v>470</v>
      </c>
      <c r="B1128" s="8" t="s">
        <v>19</v>
      </c>
      <c r="C1128" s="8" t="s">
        <v>52</v>
      </c>
      <c r="D1128" s="9" t="s">
        <v>21</v>
      </c>
      <c r="E1128" s="9" t="s">
        <v>21</v>
      </c>
      <c r="F1128" s="8" t="s">
        <v>22</v>
      </c>
      <c r="G1128" s="8" t="s">
        <v>23</v>
      </c>
      <c r="H1128" s="8" t="s">
        <v>53</v>
      </c>
      <c r="I1128" s="10" t="s">
        <v>25</v>
      </c>
      <c r="J1128" s="8" t="s">
        <v>114</v>
      </c>
      <c r="K1128" s="8" t="s">
        <v>458</v>
      </c>
      <c r="L1128" s="8" t="s">
        <v>27</v>
      </c>
      <c r="M1128" s="10">
        <v>2005</v>
      </c>
      <c r="N1128" s="11" t="s">
        <v>421</v>
      </c>
      <c r="O1128" s="8" t="s">
        <v>29</v>
      </c>
      <c r="P1128" s="8" t="s">
        <v>471</v>
      </c>
      <c r="Q1128" s="8" t="s">
        <v>472</v>
      </c>
    </row>
    <row r="1129" spans="1:17" s="8" customFormat="1" ht="12.75" x14ac:dyDescent="0.2">
      <c r="A1129" s="7" t="s">
        <v>473</v>
      </c>
      <c r="B1129" s="8" t="s">
        <v>19</v>
      </c>
      <c r="C1129" s="8" t="s">
        <v>52</v>
      </c>
      <c r="D1129" s="9" t="s">
        <v>21</v>
      </c>
      <c r="E1129" s="9" t="s">
        <v>21</v>
      </c>
      <c r="F1129" s="8" t="s">
        <v>22</v>
      </c>
      <c r="G1129" s="8" t="s">
        <v>23</v>
      </c>
      <c r="H1129" s="8" t="s">
        <v>53</v>
      </c>
      <c r="I1129" s="10" t="s">
        <v>25</v>
      </c>
      <c r="J1129" s="8" t="s">
        <v>114</v>
      </c>
      <c r="K1129" s="8" t="s">
        <v>458</v>
      </c>
      <c r="L1129" s="8" t="s">
        <v>27</v>
      </c>
      <c r="M1129" s="10">
        <v>2005</v>
      </c>
      <c r="N1129" s="11" t="s">
        <v>421</v>
      </c>
      <c r="O1129" s="8" t="s">
        <v>29</v>
      </c>
      <c r="P1129" s="8" t="s">
        <v>474</v>
      </c>
      <c r="Q1129" s="8" t="s">
        <v>475</v>
      </c>
    </row>
    <row r="1130" spans="1:17" s="8" customFormat="1" ht="12.75" x14ac:dyDescent="0.2">
      <c r="A1130" s="7" t="s">
        <v>476</v>
      </c>
      <c r="B1130" s="8" t="s">
        <v>19</v>
      </c>
      <c r="C1130" s="8" t="s">
        <v>52</v>
      </c>
      <c r="D1130" s="9" t="s">
        <v>21</v>
      </c>
      <c r="E1130" s="9" t="s">
        <v>21</v>
      </c>
      <c r="F1130" s="8" t="s">
        <v>22</v>
      </c>
      <c r="G1130" s="8" t="s">
        <v>23</v>
      </c>
      <c r="H1130" s="8" t="s">
        <v>53</v>
      </c>
      <c r="I1130" s="10" t="s">
        <v>25</v>
      </c>
      <c r="J1130" s="8" t="s">
        <v>114</v>
      </c>
      <c r="K1130" s="8" t="s">
        <v>458</v>
      </c>
      <c r="L1130" s="8" t="s">
        <v>27</v>
      </c>
      <c r="M1130" s="10">
        <v>2005</v>
      </c>
      <c r="N1130" s="11" t="s">
        <v>421</v>
      </c>
      <c r="O1130" s="8" t="s">
        <v>29</v>
      </c>
      <c r="P1130" s="8" t="s">
        <v>477</v>
      </c>
      <c r="Q1130" s="8" t="s">
        <v>478</v>
      </c>
    </row>
    <row r="1131" spans="1:17" s="8" customFormat="1" ht="12.75" x14ac:dyDescent="0.2">
      <c r="A1131" s="7" t="s">
        <v>479</v>
      </c>
      <c r="B1131" s="8" t="s">
        <v>19</v>
      </c>
      <c r="C1131" s="8" t="s">
        <v>52</v>
      </c>
      <c r="D1131" s="9" t="s">
        <v>21</v>
      </c>
      <c r="E1131" s="9" t="s">
        <v>21</v>
      </c>
      <c r="F1131" s="8" t="s">
        <v>22</v>
      </c>
      <c r="G1131" s="8" t="s">
        <v>23</v>
      </c>
      <c r="H1131" s="8" t="s">
        <v>53</v>
      </c>
      <c r="I1131" s="10" t="s">
        <v>25</v>
      </c>
      <c r="J1131" s="8" t="s">
        <v>114</v>
      </c>
      <c r="K1131" s="8" t="s">
        <v>458</v>
      </c>
      <c r="L1131" s="8" t="s">
        <v>27</v>
      </c>
      <c r="M1131" s="10">
        <v>2005</v>
      </c>
      <c r="N1131" s="11" t="s">
        <v>421</v>
      </c>
      <c r="O1131" s="8" t="s">
        <v>29</v>
      </c>
      <c r="P1131" s="8" t="s">
        <v>480</v>
      </c>
      <c r="Q1131" s="8" t="s">
        <v>481</v>
      </c>
    </row>
    <row r="1132" spans="1:17" s="8" customFormat="1" ht="12.75" x14ac:dyDescent="0.2">
      <c r="A1132" s="7" t="s">
        <v>482</v>
      </c>
      <c r="B1132" s="8" t="s">
        <v>19</v>
      </c>
      <c r="C1132" s="8" t="s">
        <v>52</v>
      </c>
      <c r="D1132" s="9" t="s">
        <v>21</v>
      </c>
      <c r="E1132" s="9" t="s">
        <v>21</v>
      </c>
      <c r="F1132" s="8" t="s">
        <v>22</v>
      </c>
      <c r="G1132" s="8" t="s">
        <v>23</v>
      </c>
      <c r="H1132" s="8" t="s">
        <v>53</v>
      </c>
      <c r="I1132" s="10" t="s">
        <v>25</v>
      </c>
      <c r="J1132" s="8" t="s">
        <v>114</v>
      </c>
      <c r="K1132" s="8" t="s">
        <v>483</v>
      </c>
      <c r="L1132" s="8" t="s">
        <v>27</v>
      </c>
      <c r="M1132" s="10">
        <v>2002</v>
      </c>
      <c r="N1132" s="11" t="s">
        <v>314</v>
      </c>
      <c r="O1132" s="8" t="s">
        <v>29</v>
      </c>
      <c r="P1132" s="8" t="s">
        <v>484</v>
      </c>
      <c r="Q1132" s="8" t="s">
        <v>485</v>
      </c>
    </row>
    <row r="1133" spans="1:17" s="8" customFormat="1" ht="12.75" x14ac:dyDescent="0.2">
      <c r="A1133" s="7" t="s">
        <v>486</v>
      </c>
      <c r="B1133" s="8" t="s">
        <v>19</v>
      </c>
      <c r="C1133" s="8" t="s">
        <v>52</v>
      </c>
      <c r="D1133" s="9" t="s">
        <v>21</v>
      </c>
      <c r="E1133" s="9" t="s">
        <v>21</v>
      </c>
      <c r="F1133" s="8" t="s">
        <v>22</v>
      </c>
      <c r="G1133" s="8" t="s">
        <v>23</v>
      </c>
      <c r="H1133" s="8" t="s">
        <v>53</v>
      </c>
      <c r="I1133" s="10" t="s">
        <v>25</v>
      </c>
      <c r="J1133" s="8" t="s">
        <v>114</v>
      </c>
      <c r="K1133" s="8" t="s">
        <v>483</v>
      </c>
      <c r="L1133" s="8" t="s">
        <v>27</v>
      </c>
      <c r="M1133" s="10">
        <v>2005</v>
      </c>
      <c r="N1133" s="11" t="s">
        <v>421</v>
      </c>
      <c r="O1133" s="8" t="s">
        <v>29</v>
      </c>
      <c r="P1133" s="8" t="s">
        <v>487</v>
      </c>
      <c r="Q1133" s="8" t="s">
        <v>488</v>
      </c>
    </row>
    <row r="1134" spans="1:17" s="8" customFormat="1" ht="12.75" x14ac:dyDescent="0.2">
      <c r="A1134" s="7" t="s">
        <v>489</v>
      </c>
      <c r="B1134" s="8" t="s">
        <v>19</v>
      </c>
      <c r="C1134" s="8" t="s">
        <v>52</v>
      </c>
      <c r="D1134" s="9" t="s">
        <v>21</v>
      </c>
      <c r="E1134" s="9" t="s">
        <v>21</v>
      </c>
      <c r="F1134" s="8" t="s">
        <v>22</v>
      </c>
      <c r="G1134" s="8" t="s">
        <v>23</v>
      </c>
      <c r="H1134" s="8" t="s">
        <v>53</v>
      </c>
      <c r="I1134" s="10" t="s">
        <v>25</v>
      </c>
      <c r="J1134" s="8" t="s">
        <v>114</v>
      </c>
      <c r="K1134" s="8" t="s">
        <v>483</v>
      </c>
      <c r="L1134" s="8" t="s">
        <v>27</v>
      </c>
      <c r="M1134" s="10">
        <v>2005</v>
      </c>
      <c r="N1134" s="11" t="s">
        <v>421</v>
      </c>
      <c r="O1134" s="8" t="s">
        <v>29</v>
      </c>
      <c r="P1134" s="8" t="s">
        <v>490</v>
      </c>
      <c r="Q1134" s="8" t="s">
        <v>491</v>
      </c>
    </row>
    <row r="1135" spans="1:17" s="8" customFormat="1" ht="12.75" x14ac:dyDescent="0.2">
      <c r="A1135" s="7" t="s">
        <v>492</v>
      </c>
      <c r="B1135" s="8" t="s">
        <v>19</v>
      </c>
      <c r="C1135" s="8" t="s">
        <v>52</v>
      </c>
      <c r="D1135" s="9" t="s">
        <v>21</v>
      </c>
      <c r="E1135" s="9" t="s">
        <v>21</v>
      </c>
      <c r="F1135" s="8" t="s">
        <v>22</v>
      </c>
      <c r="G1135" s="8" t="s">
        <v>23</v>
      </c>
      <c r="H1135" s="8" t="s">
        <v>53</v>
      </c>
      <c r="I1135" s="10" t="s">
        <v>25</v>
      </c>
      <c r="J1135" s="8" t="s">
        <v>114</v>
      </c>
      <c r="K1135" s="8" t="s">
        <v>483</v>
      </c>
      <c r="L1135" s="8" t="s">
        <v>27</v>
      </c>
      <c r="M1135" s="10">
        <v>2005</v>
      </c>
      <c r="N1135" s="11" t="s">
        <v>421</v>
      </c>
      <c r="O1135" s="8" t="s">
        <v>29</v>
      </c>
      <c r="P1135" s="8" t="s">
        <v>493</v>
      </c>
      <c r="Q1135" s="8" t="s">
        <v>494</v>
      </c>
    </row>
    <row r="1136" spans="1:17" s="8" customFormat="1" ht="12.75" x14ac:dyDescent="0.2">
      <c r="A1136" s="7" t="s">
        <v>495</v>
      </c>
      <c r="B1136" s="8" t="s">
        <v>19</v>
      </c>
      <c r="C1136" s="8" t="s">
        <v>52</v>
      </c>
      <c r="D1136" s="9" t="s">
        <v>21</v>
      </c>
      <c r="E1136" s="9" t="s">
        <v>21</v>
      </c>
      <c r="F1136" s="8" t="s">
        <v>22</v>
      </c>
      <c r="G1136" s="8" t="s">
        <v>23</v>
      </c>
      <c r="H1136" s="8" t="s">
        <v>53</v>
      </c>
      <c r="I1136" s="10" t="s">
        <v>25</v>
      </c>
      <c r="J1136" s="8" t="s">
        <v>114</v>
      </c>
      <c r="K1136" s="8" t="s">
        <v>483</v>
      </c>
      <c r="L1136" s="8" t="s">
        <v>27</v>
      </c>
      <c r="M1136" s="10">
        <v>2005</v>
      </c>
      <c r="N1136" s="11" t="s">
        <v>421</v>
      </c>
      <c r="O1136" s="8" t="s">
        <v>29</v>
      </c>
      <c r="P1136" s="8" t="s">
        <v>496</v>
      </c>
      <c r="Q1136" s="8" t="s">
        <v>497</v>
      </c>
    </row>
    <row r="1137" spans="1:17" s="8" customFormat="1" ht="12.75" x14ac:dyDescent="0.2">
      <c r="A1137" s="7" t="s">
        <v>498</v>
      </c>
      <c r="B1137" s="8" t="s">
        <v>19</v>
      </c>
      <c r="C1137" s="8" t="s">
        <v>52</v>
      </c>
      <c r="D1137" s="9" t="s">
        <v>21</v>
      </c>
      <c r="E1137" s="9" t="s">
        <v>21</v>
      </c>
      <c r="F1137" s="8" t="s">
        <v>22</v>
      </c>
      <c r="G1137" s="8" t="s">
        <v>23</v>
      </c>
      <c r="H1137" s="8" t="s">
        <v>53</v>
      </c>
      <c r="I1137" s="10" t="s">
        <v>25</v>
      </c>
      <c r="J1137" s="8" t="s">
        <v>114</v>
      </c>
      <c r="K1137" s="8" t="s">
        <v>483</v>
      </c>
      <c r="L1137" s="8" t="s">
        <v>27</v>
      </c>
      <c r="M1137" s="10">
        <v>2005</v>
      </c>
      <c r="N1137" s="11" t="s">
        <v>421</v>
      </c>
      <c r="O1137" s="8" t="s">
        <v>29</v>
      </c>
      <c r="P1137" s="8" t="s">
        <v>499</v>
      </c>
      <c r="Q1137" s="8" t="s">
        <v>500</v>
      </c>
    </row>
    <row r="1138" spans="1:17" s="8" customFormat="1" ht="12.75" x14ac:dyDescent="0.2">
      <c r="A1138" s="7" t="s">
        <v>501</v>
      </c>
      <c r="B1138" s="8" t="s">
        <v>19</v>
      </c>
      <c r="C1138" s="8" t="s">
        <v>52</v>
      </c>
      <c r="D1138" s="9" t="s">
        <v>21</v>
      </c>
      <c r="E1138" s="9" t="s">
        <v>21</v>
      </c>
      <c r="F1138" s="8" t="s">
        <v>22</v>
      </c>
      <c r="G1138" s="8" t="s">
        <v>23</v>
      </c>
      <c r="H1138" s="8" t="s">
        <v>53</v>
      </c>
      <c r="I1138" s="10" t="s">
        <v>25</v>
      </c>
      <c r="J1138" s="8" t="s">
        <v>114</v>
      </c>
      <c r="K1138" s="8" t="s">
        <v>483</v>
      </c>
      <c r="L1138" s="8" t="s">
        <v>27</v>
      </c>
      <c r="M1138" s="10">
        <v>2005</v>
      </c>
      <c r="N1138" s="11" t="s">
        <v>421</v>
      </c>
      <c r="O1138" s="8" t="s">
        <v>29</v>
      </c>
      <c r="P1138" s="8" t="s">
        <v>502</v>
      </c>
      <c r="Q1138" s="8" t="s">
        <v>503</v>
      </c>
    </row>
    <row r="1139" spans="1:17" s="8" customFormat="1" ht="12.75" x14ac:dyDescent="0.2">
      <c r="A1139" s="7" t="s">
        <v>504</v>
      </c>
      <c r="B1139" s="8" t="s">
        <v>19</v>
      </c>
      <c r="C1139" s="8" t="s">
        <v>52</v>
      </c>
      <c r="D1139" s="9" t="s">
        <v>21</v>
      </c>
      <c r="E1139" s="9" t="s">
        <v>21</v>
      </c>
      <c r="F1139" s="8" t="s">
        <v>22</v>
      </c>
      <c r="G1139" s="8" t="s">
        <v>23</v>
      </c>
      <c r="H1139" s="8" t="s">
        <v>53</v>
      </c>
      <c r="I1139" s="10" t="s">
        <v>25</v>
      </c>
      <c r="J1139" s="8" t="s">
        <v>114</v>
      </c>
      <c r="K1139" s="8" t="s">
        <v>483</v>
      </c>
      <c r="L1139" s="8" t="s">
        <v>27</v>
      </c>
      <c r="M1139" s="10">
        <v>2005</v>
      </c>
      <c r="N1139" s="11" t="s">
        <v>421</v>
      </c>
      <c r="O1139" s="8" t="s">
        <v>29</v>
      </c>
      <c r="P1139" s="8" t="s">
        <v>505</v>
      </c>
      <c r="Q1139" s="8" t="s">
        <v>506</v>
      </c>
    </row>
    <row r="1140" spans="1:17" s="8" customFormat="1" ht="12.75" x14ac:dyDescent="0.2">
      <c r="A1140" s="7" t="s">
        <v>507</v>
      </c>
      <c r="B1140" s="8" t="s">
        <v>19</v>
      </c>
      <c r="C1140" s="12" t="s">
        <v>307</v>
      </c>
      <c r="D1140" s="9" t="s">
        <v>68</v>
      </c>
      <c r="E1140" s="9" t="s">
        <v>69</v>
      </c>
      <c r="F1140" s="8" t="s">
        <v>22</v>
      </c>
      <c r="G1140" s="8" t="s">
        <v>23</v>
      </c>
      <c r="H1140" s="8" t="s">
        <v>96</v>
      </c>
      <c r="I1140" s="10" t="s">
        <v>25</v>
      </c>
      <c r="J1140" s="8" t="s">
        <v>114</v>
      </c>
      <c r="K1140" s="8" t="s">
        <v>143</v>
      </c>
      <c r="L1140" s="8" t="s">
        <v>27</v>
      </c>
      <c r="M1140" s="10">
        <v>2002</v>
      </c>
      <c r="N1140" s="11" t="s">
        <v>314</v>
      </c>
      <c r="O1140" s="8" t="s">
        <v>29</v>
      </c>
      <c r="P1140" s="8" t="s">
        <v>508</v>
      </c>
      <c r="Q1140" s="8" t="s">
        <v>509</v>
      </c>
    </row>
    <row r="1141" spans="1:17" s="8" customFormat="1" ht="12.75" x14ac:dyDescent="0.2">
      <c r="A1141" s="7" t="s">
        <v>510</v>
      </c>
      <c r="B1141" s="8" t="s">
        <v>19</v>
      </c>
      <c r="C1141" s="8" t="s">
        <v>20</v>
      </c>
      <c r="D1141" s="9" t="s">
        <v>21</v>
      </c>
      <c r="E1141" s="9" t="s">
        <v>21</v>
      </c>
      <c r="F1141" s="8" t="s">
        <v>22</v>
      </c>
      <c r="G1141" s="8" t="s">
        <v>23</v>
      </c>
      <c r="H1141" s="8" t="s">
        <v>24</v>
      </c>
      <c r="I1141" s="10" t="s">
        <v>25</v>
      </c>
      <c r="J1141" s="8" t="s">
        <v>114</v>
      </c>
      <c r="K1141" s="8" t="s">
        <v>143</v>
      </c>
      <c r="L1141" s="8" t="s">
        <v>27</v>
      </c>
      <c r="M1141" s="10">
        <v>2001</v>
      </c>
      <c r="N1141" s="11" t="s">
        <v>156</v>
      </c>
      <c r="O1141" s="8" t="s">
        <v>29</v>
      </c>
      <c r="P1141" s="8" t="s">
        <v>511</v>
      </c>
      <c r="Q1141" s="8" t="s">
        <v>512</v>
      </c>
    </row>
    <row r="1142" spans="1:17" s="8" customFormat="1" ht="12.75" x14ac:dyDescent="0.2">
      <c r="A1142" s="7" t="s">
        <v>513</v>
      </c>
      <c r="B1142" s="8" t="s">
        <v>19</v>
      </c>
      <c r="C1142" s="8" t="s">
        <v>20</v>
      </c>
      <c r="D1142" s="9" t="s">
        <v>21</v>
      </c>
      <c r="E1142" s="9" t="s">
        <v>21</v>
      </c>
      <c r="F1142" s="8" t="s">
        <v>22</v>
      </c>
      <c r="G1142" s="8" t="s">
        <v>23</v>
      </c>
      <c r="H1142" s="8" t="s">
        <v>24</v>
      </c>
      <c r="I1142" s="10" t="s">
        <v>25</v>
      </c>
      <c r="J1142" s="8" t="s">
        <v>114</v>
      </c>
      <c r="K1142" s="8" t="s">
        <v>143</v>
      </c>
      <c r="L1142" s="8" t="s">
        <v>27</v>
      </c>
      <c r="M1142" s="10">
        <v>2001</v>
      </c>
      <c r="N1142" s="11" t="s">
        <v>156</v>
      </c>
      <c r="O1142" s="8" t="s">
        <v>29</v>
      </c>
      <c r="P1142" s="8" t="s">
        <v>514</v>
      </c>
      <c r="Q1142" s="8" t="s">
        <v>515</v>
      </c>
    </row>
    <row r="1143" spans="1:17" s="8" customFormat="1" ht="12.75" x14ac:dyDescent="0.2">
      <c r="A1143" s="7" t="s">
        <v>516</v>
      </c>
      <c r="B1143" s="8" t="s">
        <v>19</v>
      </c>
      <c r="C1143" s="8" t="s">
        <v>20</v>
      </c>
      <c r="D1143" s="9" t="s">
        <v>21</v>
      </c>
      <c r="E1143" s="9" t="s">
        <v>21</v>
      </c>
      <c r="F1143" s="8" t="s">
        <v>22</v>
      </c>
      <c r="G1143" s="8" t="s">
        <v>23</v>
      </c>
      <c r="H1143" s="8" t="s">
        <v>24</v>
      </c>
      <c r="I1143" s="10" t="s">
        <v>25</v>
      </c>
      <c r="J1143" s="8" t="s">
        <v>114</v>
      </c>
      <c r="K1143" s="8" t="s">
        <v>143</v>
      </c>
      <c r="L1143" s="8" t="s">
        <v>27</v>
      </c>
      <c r="M1143" s="10">
        <v>2001</v>
      </c>
      <c r="N1143" s="11" t="s">
        <v>156</v>
      </c>
      <c r="O1143" s="8" t="s">
        <v>29</v>
      </c>
      <c r="P1143" s="8" t="s">
        <v>517</v>
      </c>
      <c r="Q1143" s="8" t="s">
        <v>518</v>
      </c>
    </row>
    <row r="1144" spans="1:17" s="8" customFormat="1" ht="12.75" x14ac:dyDescent="0.2">
      <c r="A1144" s="7" t="s">
        <v>519</v>
      </c>
      <c r="B1144" s="8" t="s">
        <v>19</v>
      </c>
      <c r="C1144" s="8" t="s">
        <v>20</v>
      </c>
      <c r="D1144" s="9" t="s">
        <v>21</v>
      </c>
      <c r="E1144" s="9" t="s">
        <v>21</v>
      </c>
      <c r="F1144" s="8" t="s">
        <v>22</v>
      </c>
      <c r="G1144" s="8" t="s">
        <v>23</v>
      </c>
      <c r="H1144" s="8" t="s">
        <v>24</v>
      </c>
      <c r="I1144" s="10" t="s">
        <v>25</v>
      </c>
      <c r="J1144" s="8" t="s">
        <v>114</v>
      </c>
      <c r="K1144" s="8" t="s">
        <v>143</v>
      </c>
      <c r="L1144" s="8" t="s">
        <v>27</v>
      </c>
      <c r="M1144" s="10">
        <v>2002</v>
      </c>
      <c r="N1144" s="11" t="s">
        <v>314</v>
      </c>
      <c r="O1144" s="8" t="s">
        <v>29</v>
      </c>
      <c r="P1144" s="8" t="s">
        <v>520</v>
      </c>
      <c r="Q1144" s="8" t="s">
        <v>521</v>
      </c>
    </row>
    <row r="1145" spans="1:17" s="8" customFormat="1" ht="12.75" x14ac:dyDescent="0.2">
      <c r="A1145" s="7" t="s">
        <v>522</v>
      </c>
      <c r="B1145" s="8" t="s">
        <v>19</v>
      </c>
      <c r="C1145" s="8" t="s">
        <v>20</v>
      </c>
      <c r="D1145" s="9" t="s">
        <v>21</v>
      </c>
      <c r="E1145" s="9" t="s">
        <v>21</v>
      </c>
      <c r="F1145" s="8" t="s">
        <v>22</v>
      </c>
      <c r="G1145" s="8" t="s">
        <v>23</v>
      </c>
      <c r="H1145" s="8" t="s">
        <v>24</v>
      </c>
      <c r="I1145" s="10" t="s">
        <v>25</v>
      </c>
      <c r="J1145" s="8" t="s">
        <v>114</v>
      </c>
      <c r="K1145" s="8" t="s">
        <v>143</v>
      </c>
      <c r="L1145" s="8" t="s">
        <v>27</v>
      </c>
      <c r="M1145" s="10">
        <v>2002</v>
      </c>
      <c r="N1145" s="11" t="s">
        <v>314</v>
      </c>
      <c r="O1145" s="8" t="s">
        <v>29</v>
      </c>
      <c r="P1145" s="8" t="s">
        <v>523</v>
      </c>
      <c r="Q1145" s="8" t="s">
        <v>524</v>
      </c>
    </row>
    <row r="1146" spans="1:17" s="8" customFormat="1" ht="12.75" x14ac:dyDescent="0.2">
      <c r="A1146" s="7" t="s">
        <v>525</v>
      </c>
      <c r="B1146" s="8" t="s">
        <v>19</v>
      </c>
      <c r="C1146" s="8" t="s">
        <v>20</v>
      </c>
      <c r="D1146" s="9" t="s">
        <v>21</v>
      </c>
      <c r="E1146" s="9" t="s">
        <v>21</v>
      </c>
      <c r="F1146" s="8" t="s">
        <v>22</v>
      </c>
      <c r="G1146" s="8" t="s">
        <v>23</v>
      </c>
      <c r="H1146" s="8" t="s">
        <v>24</v>
      </c>
      <c r="I1146" s="10" t="s">
        <v>25</v>
      </c>
      <c r="J1146" s="8" t="s">
        <v>114</v>
      </c>
      <c r="K1146" s="8" t="s">
        <v>143</v>
      </c>
      <c r="L1146" s="8" t="s">
        <v>27</v>
      </c>
      <c r="M1146" s="10">
        <v>2003</v>
      </c>
      <c r="N1146" s="11" t="s">
        <v>248</v>
      </c>
      <c r="O1146" s="8" t="s">
        <v>29</v>
      </c>
      <c r="P1146" s="8" t="s">
        <v>526</v>
      </c>
      <c r="Q1146" s="8" t="s">
        <v>527</v>
      </c>
    </row>
    <row r="1147" spans="1:17" s="8" customFormat="1" ht="12.75" x14ac:dyDescent="0.2">
      <c r="A1147" s="7" t="s">
        <v>528</v>
      </c>
      <c r="B1147" s="8" t="s">
        <v>19</v>
      </c>
      <c r="C1147" s="12" t="s">
        <v>529</v>
      </c>
      <c r="D1147" s="9" t="s">
        <v>68</v>
      </c>
      <c r="E1147" s="9" t="s">
        <v>69</v>
      </c>
      <c r="F1147" s="8" t="s">
        <v>22</v>
      </c>
      <c r="G1147" s="8" t="s">
        <v>23</v>
      </c>
      <c r="H1147" s="8" t="s">
        <v>96</v>
      </c>
      <c r="I1147" s="10" t="s">
        <v>25</v>
      </c>
      <c r="J1147" s="8" t="s">
        <v>114</v>
      </c>
      <c r="K1147" s="8" t="s">
        <v>143</v>
      </c>
      <c r="L1147" s="8" t="s">
        <v>27</v>
      </c>
      <c r="M1147" s="10">
        <v>2002</v>
      </c>
      <c r="N1147" s="11" t="s">
        <v>314</v>
      </c>
      <c r="O1147" s="8" t="s">
        <v>29</v>
      </c>
      <c r="P1147" s="8" t="s">
        <v>530</v>
      </c>
      <c r="Q1147" s="8" t="s">
        <v>531</v>
      </c>
    </row>
    <row r="1148" spans="1:17" s="8" customFormat="1" ht="12.75" x14ac:dyDescent="0.2">
      <c r="A1148" s="7" t="s">
        <v>532</v>
      </c>
      <c r="B1148" s="8" t="s">
        <v>19</v>
      </c>
      <c r="C1148" s="8" t="s">
        <v>20</v>
      </c>
      <c r="D1148" s="9" t="s">
        <v>21</v>
      </c>
      <c r="E1148" s="9" t="s">
        <v>21</v>
      </c>
      <c r="F1148" s="8" t="s">
        <v>22</v>
      </c>
      <c r="G1148" s="8" t="s">
        <v>23</v>
      </c>
      <c r="H1148" s="8" t="s">
        <v>24</v>
      </c>
      <c r="I1148" s="10" t="s">
        <v>25</v>
      </c>
      <c r="J1148" s="8" t="s">
        <v>114</v>
      </c>
      <c r="K1148" s="8" t="s">
        <v>143</v>
      </c>
      <c r="L1148" s="8" t="s">
        <v>27</v>
      </c>
      <c r="M1148" s="10">
        <v>2003</v>
      </c>
      <c r="N1148" s="11" t="s">
        <v>248</v>
      </c>
      <c r="O1148" s="8" t="s">
        <v>29</v>
      </c>
      <c r="P1148" s="8" t="s">
        <v>533</v>
      </c>
      <c r="Q1148" s="8" t="s">
        <v>534</v>
      </c>
    </row>
    <row r="1149" spans="1:17" s="8" customFormat="1" ht="12.75" x14ac:dyDescent="0.2">
      <c r="A1149" s="7" t="s">
        <v>535</v>
      </c>
      <c r="B1149" s="8" t="s">
        <v>19</v>
      </c>
      <c r="C1149" s="8" t="s">
        <v>20</v>
      </c>
      <c r="D1149" s="9" t="s">
        <v>21</v>
      </c>
      <c r="E1149" s="9" t="s">
        <v>21</v>
      </c>
      <c r="F1149" s="8" t="s">
        <v>22</v>
      </c>
      <c r="G1149" s="8" t="s">
        <v>23</v>
      </c>
      <c r="H1149" s="8" t="s">
        <v>24</v>
      </c>
      <c r="I1149" s="10" t="s">
        <v>25</v>
      </c>
      <c r="J1149" s="8" t="s">
        <v>114</v>
      </c>
      <c r="K1149" s="8" t="s">
        <v>143</v>
      </c>
      <c r="L1149" s="8" t="s">
        <v>27</v>
      </c>
      <c r="M1149" s="10">
        <v>2003</v>
      </c>
      <c r="N1149" s="11" t="s">
        <v>248</v>
      </c>
      <c r="O1149" s="8" t="s">
        <v>29</v>
      </c>
      <c r="P1149" s="8" t="s">
        <v>536</v>
      </c>
      <c r="Q1149" s="8" t="s">
        <v>537</v>
      </c>
    </row>
    <row r="1150" spans="1:17" s="8" customFormat="1" ht="12.75" x14ac:dyDescent="0.2">
      <c r="A1150" s="7" t="s">
        <v>538</v>
      </c>
      <c r="B1150" s="8" t="s">
        <v>19</v>
      </c>
      <c r="C1150" s="8" t="s">
        <v>20</v>
      </c>
      <c r="D1150" s="9" t="s">
        <v>21</v>
      </c>
      <c r="E1150" s="9" t="s">
        <v>21</v>
      </c>
      <c r="F1150" s="8" t="s">
        <v>22</v>
      </c>
      <c r="G1150" s="8" t="s">
        <v>23</v>
      </c>
      <c r="H1150" s="8" t="s">
        <v>24</v>
      </c>
      <c r="I1150" s="10" t="s">
        <v>25</v>
      </c>
      <c r="J1150" s="8" t="s">
        <v>114</v>
      </c>
      <c r="K1150" s="8" t="s">
        <v>143</v>
      </c>
      <c r="L1150" s="8" t="s">
        <v>27</v>
      </c>
      <c r="M1150" s="10">
        <v>2003</v>
      </c>
      <c r="N1150" s="11" t="s">
        <v>248</v>
      </c>
      <c r="O1150" s="8" t="s">
        <v>29</v>
      </c>
      <c r="P1150" s="8" t="s">
        <v>539</v>
      </c>
      <c r="Q1150" s="8" t="s">
        <v>540</v>
      </c>
    </row>
    <row r="1151" spans="1:17" s="8" customFormat="1" ht="12.75" x14ac:dyDescent="0.2">
      <c r="A1151" s="7" t="s">
        <v>541</v>
      </c>
      <c r="B1151" s="8" t="s">
        <v>19</v>
      </c>
      <c r="C1151" s="8" t="s">
        <v>20</v>
      </c>
      <c r="D1151" s="9" t="s">
        <v>21</v>
      </c>
      <c r="E1151" s="9" t="s">
        <v>21</v>
      </c>
      <c r="F1151" s="8" t="s">
        <v>22</v>
      </c>
      <c r="G1151" s="8" t="s">
        <v>23</v>
      </c>
      <c r="H1151" s="8" t="s">
        <v>24</v>
      </c>
      <c r="I1151" s="10" t="s">
        <v>25</v>
      </c>
      <c r="J1151" s="8" t="s">
        <v>114</v>
      </c>
      <c r="K1151" s="8" t="s">
        <v>143</v>
      </c>
      <c r="L1151" s="8" t="s">
        <v>27</v>
      </c>
      <c r="M1151" s="10">
        <v>2004</v>
      </c>
      <c r="N1151" s="11" t="s">
        <v>366</v>
      </c>
      <c r="O1151" s="8" t="s">
        <v>29</v>
      </c>
      <c r="P1151" s="8" t="s">
        <v>542</v>
      </c>
      <c r="Q1151" s="8" t="s">
        <v>543</v>
      </c>
    </row>
    <row r="1152" spans="1:17" s="8" customFormat="1" ht="12.75" x14ac:dyDescent="0.2">
      <c r="A1152" s="7" t="s">
        <v>544</v>
      </c>
      <c r="B1152" s="8" t="s">
        <v>19</v>
      </c>
      <c r="C1152" s="8" t="s">
        <v>20</v>
      </c>
      <c r="D1152" s="9" t="s">
        <v>21</v>
      </c>
      <c r="E1152" s="9" t="s">
        <v>21</v>
      </c>
      <c r="F1152" s="8" t="s">
        <v>22</v>
      </c>
      <c r="G1152" s="8" t="s">
        <v>23</v>
      </c>
      <c r="H1152" s="8" t="s">
        <v>24</v>
      </c>
      <c r="I1152" s="10" t="s">
        <v>25</v>
      </c>
      <c r="J1152" s="8" t="s">
        <v>114</v>
      </c>
      <c r="K1152" s="8" t="s">
        <v>143</v>
      </c>
      <c r="L1152" s="8" t="s">
        <v>27</v>
      </c>
      <c r="M1152" s="10">
        <v>2004</v>
      </c>
      <c r="N1152" s="11" t="s">
        <v>366</v>
      </c>
      <c r="O1152" s="8" t="s">
        <v>29</v>
      </c>
      <c r="P1152" s="8" t="s">
        <v>545</v>
      </c>
      <c r="Q1152" s="8" t="s">
        <v>546</v>
      </c>
    </row>
    <row r="1153" spans="1:17" s="8" customFormat="1" ht="12.75" x14ac:dyDescent="0.2">
      <c r="A1153" s="7" t="s">
        <v>547</v>
      </c>
      <c r="B1153" s="8" t="s">
        <v>19</v>
      </c>
      <c r="C1153" s="8" t="s">
        <v>20</v>
      </c>
      <c r="D1153" s="9" t="s">
        <v>21</v>
      </c>
      <c r="E1153" s="9" t="s">
        <v>21</v>
      </c>
      <c r="F1153" s="8" t="s">
        <v>22</v>
      </c>
      <c r="G1153" s="8" t="s">
        <v>23</v>
      </c>
      <c r="H1153" s="8" t="s">
        <v>24</v>
      </c>
      <c r="I1153" s="10" t="s">
        <v>25</v>
      </c>
      <c r="J1153" s="8" t="s">
        <v>114</v>
      </c>
      <c r="K1153" s="8" t="s">
        <v>143</v>
      </c>
      <c r="L1153" s="8" t="s">
        <v>27</v>
      </c>
      <c r="M1153" s="10">
        <v>2004</v>
      </c>
      <c r="N1153" s="11" t="s">
        <v>366</v>
      </c>
      <c r="O1153" s="8" t="s">
        <v>29</v>
      </c>
      <c r="P1153" s="8" t="s">
        <v>548</v>
      </c>
      <c r="Q1153" s="8" t="s">
        <v>549</v>
      </c>
    </row>
    <row r="1154" spans="1:17" s="8" customFormat="1" ht="12.75" x14ac:dyDescent="0.2">
      <c r="A1154" s="7" t="s">
        <v>550</v>
      </c>
      <c r="B1154" s="8" t="s">
        <v>19</v>
      </c>
      <c r="C1154" s="8" t="s">
        <v>20</v>
      </c>
      <c r="D1154" s="9" t="s">
        <v>21</v>
      </c>
      <c r="E1154" s="9" t="s">
        <v>21</v>
      </c>
      <c r="F1154" s="8" t="s">
        <v>22</v>
      </c>
      <c r="G1154" s="8" t="s">
        <v>23</v>
      </c>
      <c r="H1154" s="8" t="s">
        <v>24</v>
      </c>
      <c r="I1154" s="10" t="s">
        <v>25</v>
      </c>
      <c r="J1154" s="8" t="s">
        <v>114</v>
      </c>
      <c r="K1154" s="8" t="s">
        <v>143</v>
      </c>
      <c r="L1154" s="8" t="s">
        <v>27</v>
      </c>
      <c r="M1154" s="10">
        <v>2005</v>
      </c>
      <c r="N1154" s="11" t="s">
        <v>421</v>
      </c>
      <c r="O1154" s="8" t="s">
        <v>29</v>
      </c>
      <c r="P1154" s="8" t="s">
        <v>551</v>
      </c>
      <c r="Q1154" s="8" t="s">
        <v>552</v>
      </c>
    </row>
    <row r="1155" spans="1:17" s="8" customFormat="1" ht="12.75" x14ac:dyDescent="0.2">
      <c r="A1155" s="7" t="s">
        <v>553</v>
      </c>
      <c r="B1155" s="8" t="s">
        <v>19</v>
      </c>
      <c r="C1155" s="12" t="s">
        <v>307</v>
      </c>
      <c r="D1155" s="9" t="s">
        <v>68</v>
      </c>
      <c r="E1155" s="9" t="s">
        <v>69</v>
      </c>
      <c r="F1155" s="8" t="s">
        <v>22</v>
      </c>
      <c r="G1155" s="8" t="s">
        <v>23</v>
      </c>
      <c r="H1155" s="8" t="s">
        <v>96</v>
      </c>
      <c r="I1155" s="10" t="s">
        <v>25</v>
      </c>
      <c r="J1155" s="8" t="s">
        <v>114</v>
      </c>
      <c r="K1155" s="8" t="s">
        <v>143</v>
      </c>
      <c r="L1155" s="8" t="s">
        <v>27</v>
      </c>
      <c r="M1155" s="10">
        <v>2002</v>
      </c>
      <c r="N1155" s="11" t="s">
        <v>314</v>
      </c>
      <c r="O1155" s="8" t="s">
        <v>29</v>
      </c>
      <c r="P1155" s="8" t="s">
        <v>554</v>
      </c>
      <c r="Q1155" s="8" t="s">
        <v>555</v>
      </c>
    </row>
    <row r="1156" spans="1:17" s="8" customFormat="1" ht="12.75" x14ac:dyDescent="0.2">
      <c r="A1156" s="7" t="s">
        <v>556</v>
      </c>
      <c r="B1156" s="8" t="s">
        <v>19</v>
      </c>
      <c r="C1156" s="12" t="s">
        <v>307</v>
      </c>
      <c r="D1156" s="9" t="s">
        <v>68</v>
      </c>
      <c r="E1156" s="9" t="s">
        <v>69</v>
      </c>
      <c r="F1156" s="8" t="s">
        <v>22</v>
      </c>
      <c r="G1156" s="8" t="s">
        <v>23</v>
      </c>
      <c r="H1156" s="8" t="s">
        <v>96</v>
      </c>
      <c r="I1156" s="10" t="s">
        <v>25</v>
      </c>
      <c r="J1156" s="8" t="s">
        <v>114</v>
      </c>
      <c r="K1156" s="8" t="s">
        <v>143</v>
      </c>
      <c r="L1156" s="8" t="s">
        <v>27</v>
      </c>
      <c r="M1156" s="10">
        <v>2002</v>
      </c>
      <c r="N1156" s="11" t="s">
        <v>314</v>
      </c>
      <c r="O1156" s="8" t="s">
        <v>29</v>
      </c>
      <c r="P1156" s="8" t="s">
        <v>557</v>
      </c>
      <c r="Q1156" s="8" t="s">
        <v>558</v>
      </c>
    </row>
    <row r="1157" spans="1:17" s="8" customFormat="1" ht="12.75" x14ac:dyDescent="0.2">
      <c r="A1157" s="7" t="s">
        <v>559</v>
      </c>
      <c r="B1157" s="8" t="s">
        <v>19</v>
      </c>
      <c r="C1157" s="12" t="s">
        <v>95</v>
      </c>
      <c r="D1157" s="9" t="s">
        <v>68</v>
      </c>
      <c r="E1157" s="9" t="s">
        <v>69</v>
      </c>
      <c r="F1157" s="8" t="s">
        <v>22</v>
      </c>
      <c r="G1157" s="8" t="s">
        <v>23</v>
      </c>
      <c r="H1157" s="8" t="s">
        <v>96</v>
      </c>
      <c r="I1157" s="10" t="s">
        <v>25</v>
      </c>
      <c r="J1157" s="8" t="s">
        <v>114</v>
      </c>
      <c r="K1157" s="8" t="s">
        <v>143</v>
      </c>
      <c r="L1157" s="8" t="s">
        <v>27</v>
      </c>
      <c r="M1157" s="10">
        <v>2003</v>
      </c>
      <c r="N1157" s="11" t="s">
        <v>248</v>
      </c>
      <c r="O1157" s="8" t="s">
        <v>29</v>
      </c>
      <c r="P1157" s="8" t="s">
        <v>560</v>
      </c>
      <c r="Q1157" s="8" t="s">
        <v>561</v>
      </c>
    </row>
    <row r="1158" spans="1:17" s="8" customFormat="1" ht="12.75" x14ac:dyDescent="0.2">
      <c r="A1158" s="7" t="s">
        <v>562</v>
      </c>
      <c r="B1158" s="8" t="s">
        <v>19</v>
      </c>
      <c r="C1158" s="12" t="s">
        <v>307</v>
      </c>
      <c r="D1158" s="9" t="s">
        <v>68</v>
      </c>
      <c r="E1158" s="9" t="s">
        <v>69</v>
      </c>
      <c r="F1158" s="8" t="s">
        <v>22</v>
      </c>
      <c r="G1158" s="8" t="s">
        <v>23</v>
      </c>
      <c r="H1158" s="8" t="s">
        <v>96</v>
      </c>
      <c r="I1158" s="10" t="s">
        <v>25</v>
      </c>
      <c r="J1158" s="8" t="s">
        <v>114</v>
      </c>
      <c r="K1158" s="8" t="s">
        <v>143</v>
      </c>
      <c r="L1158" s="8" t="s">
        <v>27</v>
      </c>
      <c r="M1158" s="10">
        <v>2003</v>
      </c>
      <c r="N1158" s="11" t="s">
        <v>248</v>
      </c>
      <c r="O1158" s="8" t="s">
        <v>29</v>
      </c>
      <c r="P1158" s="8" t="s">
        <v>563</v>
      </c>
      <c r="Q1158" s="8" t="s">
        <v>564</v>
      </c>
    </row>
    <row r="1159" spans="1:17" s="8" customFormat="1" ht="12.75" x14ac:dyDescent="0.2">
      <c r="A1159" s="7" t="s">
        <v>565</v>
      </c>
      <c r="B1159" s="8" t="s">
        <v>19</v>
      </c>
      <c r="C1159" s="12" t="s">
        <v>529</v>
      </c>
      <c r="D1159" s="9" t="s">
        <v>68</v>
      </c>
      <c r="E1159" s="9" t="s">
        <v>69</v>
      </c>
      <c r="F1159" s="8" t="s">
        <v>22</v>
      </c>
      <c r="G1159" s="8" t="s">
        <v>23</v>
      </c>
      <c r="H1159" s="8" t="s">
        <v>96</v>
      </c>
      <c r="I1159" s="10" t="s">
        <v>25</v>
      </c>
      <c r="J1159" s="8" t="s">
        <v>114</v>
      </c>
      <c r="K1159" s="8" t="s">
        <v>143</v>
      </c>
      <c r="L1159" s="8" t="s">
        <v>27</v>
      </c>
      <c r="M1159" s="10">
        <v>2003</v>
      </c>
      <c r="N1159" s="11" t="s">
        <v>248</v>
      </c>
      <c r="O1159" s="8" t="s">
        <v>29</v>
      </c>
      <c r="P1159" s="8" t="s">
        <v>566</v>
      </c>
      <c r="Q1159" s="8" t="s">
        <v>567</v>
      </c>
    </row>
    <row r="1160" spans="1:17" s="8" customFormat="1" ht="12.75" x14ac:dyDescent="0.2">
      <c r="A1160" s="7" t="s">
        <v>568</v>
      </c>
      <c r="B1160" s="8" t="s">
        <v>19</v>
      </c>
      <c r="C1160" s="12" t="s">
        <v>95</v>
      </c>
      <c r="D1160" s="9" t="s">
        <v>68</v>
      </c>
      <c r="E1160" s="9" t="s">
        <v>69</v>
      </c>
      <c r="F1160" s="8" t="s">
        <v>22</v>
      </c>
      <c r="G1160" s="8" t="s">
        <v>23</v>
      </c>
      <c r="H1160" s="8" t="s">
        <v>96</v>
      </c>
      <c r="I1160" s="10" t="s">
        <v>25</v>
      </c>
      <c r="J1160" s="8" t="s">
        <v>114</v>
      </c>
      <c r="K1160" s="8" t="s">
        <v>143</v>
      </c>
      <c r="L1160" s="8" t="s">
        <v>27</v>
      </c>
      <c r="M1160" s="10">
        <v>2003</v>
      </c>
      <c r="N1160" s="11" t="s">
        <v>248</v>
      </c>
      <c r="O1160" s="8" t="s">
        <v>29</v>
      </c>
      <c r="P1160" s="8" t="s">
        <v>569</v>
      </c>
      <c r="Q1160" s="8" t="s">
        <v>570</v>
      </c>
    </row>
    <row r="1161" spans="1:17" s="8" customFormat="1" ht="12.75" x14ac:dyDescent="0.2">
      <c r="A1161" s="7" t="s">
        <v>571</v>
      </c>
      <c r="B1161" s="8" t="s">
        <v>19</v>
      </c>
      <c r="C1161" s="12" t="s">
        <v>307</v>
      </c>
      <c r="D1161" s="9" t="s">
        <v>68</v>
      </c>
      <c r="E1161" s="9" t="s">
        <v>69</v>
      </c>
      <c r="F1161" s="8" t="s">
        <v>22</v>
      </c>
      <c r="G1161" s="8" t="s">
        <v>23</v>
      </c>
      <c r="H1161" s="8" t="s">
        <v>96</v>
      </c>
      <c r="I1161" s="10" t="s">
        <v>25</v>
      </c>
      <c r="J1161" s="8" t="s">
        <v>114</v>
      </c>
      <c r="K1161" s="8" t="s">
        <v>143</v>
      </c>
      <c r="L1161" s="8" t="s">
        <v>27</v>
      </c>
      <c r="M1161" s="10">
        <v>2000</v>
      </c>
      <c r="N1161" s="11" t="s">
        <v>133</v>
      </c>
      <c r="O1161" s="8" t="s">
        <v>29</v>
      </c>
      <c r="P1161" s="8" t="s">
        <v>572</v>
      </c>
      <c r="Q1161" s="8" t="s">
        <v>573</v>
      </c>
    </row>
    <row r="1162" spans="1:17" s="8" customFormat="1" ht="12.75" x14ac:dyDescent="0.2">
      <c r="A1162" s="7" t="s">
        <v>574</v>
      </c>
      <c r="B1162" s="8" t="s">
        <v>19</v>
      </c>
      <c r="C1162" s="12" t="s">
        <v>95</v>
      </c>
      <c r="D1162" s="9" t="s">
        <v>68</v>
      </c>
      <c r="E1162" s="9" t="s">
        <v>69</v>
      </c>
      <c r="F1162" s="8" t="s">
        <v>22</v>
      </c>
      <c r="G1162" s="8" t="s">
        <v>23</v>
      </c>
      <c r="H1162" s="8" t="s">
        <v>96</v>
      </c>
      <c r="I1162" s="10" t="s">
        <v>25</v>
      </c>
      <c r="J1162" s="8" t="s">
        <v>114</v>
      </c>
      <c r="K1162" s="8" t="s">
        <v>143</v>
      </c>
      <c r="L1162" s="8" t="s">
        <v>27</v>
      </c>
      <c r="M1162" s="10">
        <v>2003</v>
      </c>
      <c r="N1162" s="11" t="s">
        <v>248</v>
      </c>
      <c r="O1162" s="8" t="s">
        <v>29</v>
      </c>
      <c r="P1162" s="8" t="s">
        <v>575</v>
      </c>
      <c r="Q1162" s="8" t="s">
        <v>576</v>
      </c>
    </row>
    <row r="1163" spans="1:17" s="8" customFormat="1" ht="12.75" x14ac:dyDescent="0.2">
      <c r="A1163" s="7" t="s">
        <v>577</v>
      </c>
      <c r="B1163" s="8" t="s">
        <v>19</v>
      </c>
      <c r="C1163" s="12" t="s">
        <v>529</v>
      </c>
      <c r="D1163" s="9" t="s">
        <v>68</v>
      </c>
      <c r="E1163" s="9" t="s">
        <v>69</v>
      </c>
      <c r="F1163" s="8" t="s">
        <v>22</v>
      </c>
      <c r="G1163" s="8" t="s">
        <v>23</v>
      </c>
      <c r="H1163" s="8" t="s">
        <v>96</v>
      </c>
      <c r="I1163" s="10" t="s">
        <v>25</v>
      </c>
      <c r="J1163" s="8" t="s">
        <v>114</v>
      </c>
      <c r="K1163" s="8" t="s">
        <v>143</v>
      </c>
      <c r="L1163" s="8" t="s">
        <v>27</v>
      </c>
      <c r="M1163" s="10">
        <v>2003</v>
      </c>
      <c r="N1163" s="11" t="s">
        <v>248</v>
      </c>
      <c r="O1163" s="8" t="s">
        <v>29</v>
      </c>
      <c r="P1163" s="8" t="s">
        <v>578</v>
      </c>
      <c r="Q1163" s="8" t="s">
        <v>579</v>
      </c>
    </row>
    <row r="1164" spans="1:17" s="8" customFormat="1" ht="12.75" x14ac:dyDescent="0.2">
      <c r="A1164" s="7" t="s">
        <v>580</v>
      </c>
      <c r="B1164" s="8" t="s">
        <v>19</v>
      </c>
      <c r="C1164" s="12" t="s">
        <v>307</v>
      </c>
      <c r="D1164" s="9" t="s">
        <v>68</v>
      </c>
      <c r="E1164" s="9" t="s">
        <v>69</v>
      </c>
      <c r="F1164" s="8" t="s">
        <v>22</v>
      </c>
      <c r="G1164" s="8" t="s">
        <v>23</v>
      </c>
      <c r="H1164" s="8" t="s">
        <v>96</v>
      </c>
      <c r="I1164" s="10" t="s">
        <v>25</v>
      </c>
      <c r="J1164" s="8" t="s">
        <v>114</v>
      </c>
      <c r="K1164" s="8" t="s">
        <v>143</v>
      </c>
      <c r="L1164" s="8" t="s">
        <v>27</v>
      </c>
      <c r="M1164" s="10">
        <v>2003</v>
      </c>
      <c r="N1164" s="11" t="s">
        <v>248</v>
      </c>
      <c r="O1164" s="8" t="s">
        <v>29</v>
      </c>
      <c r="P1164" s="8" t="s">
        <v>581</v>
      </c>
      <c r="Q1164" s="8" t="s">
        <v>582</v>
      </c>
    </row>
    <row r="1165" spans="1:17" s="8" customFormat="1" ht="12.75" x14ac:dyDescent="0.2">
      <c r="A1165" s="7" t="s">
        <v>583</v>
      </c>
      <c r="B1165" s="8" t="s">
        <v>19</v>
      </c>
      <c r="C1165" s="12" t="s">
        <v>307</v>
      </c>
      <c r="D1165" s="9" t="s">
        <v>68</v>
      </c>
      <c r="E1165" s="9" t="s">
        <v>69</v>
      </c>
      <c r="F1165" s="8" t="s">
        <v>22</v>
      </c>
      <c r="G1165" s="8" t="s">
        <v>23</v>
      </c>
      <c r="H1165" s="8" t="s">
        <v>96</v>
      </c>
      <c r="I1165" s="10" t="s">
        <v>25</v>
      </c>
      <c r="J1165" s="8" t="s">
        <v>114</v>
      </c>
      <c r="K1165" s="8" t="s">
        <v>143</v>
      </c>
      <c r="L1165" s="8" t="s">
        <v>27</v>
      </c>
      <c r="M1165" s="10">
        <v>2003</v>
      </c>
      <c r="N1165" s="11" t="s">
        <v>248</v>
      </c>
      <c r="O1165" s="8" t="s">
        <v>29</v>
      </c>
      <c r="P1165" s="8" t="s">
        <v>584</v>
      </c>
      <c r="Q1165" s="8" t="s">
        <v>585</v>
      </c>
    </row>
    <row r="1166" spans="1:17" s="8" customFormat="1" ht="12.75" x14ac:dyDescent="0.2">
      <c r="A1166" s="7" t="s">
        <v>586</v>
      </c>
      <c r="B1166" s="8" t="s">
        <v>19</v>
      </c>
      <c r="C1166" s="12" t="s">
        <v>95</v>
      </c>
      <c r="D1166" s="9" t="s">
        <v>68</v>
      </c>
      <c r="E1166" s="9" t="s">
        <v>69</v>
      </c>
      <c r="F1166" s="8" t="s">
        <v>22</v>
      </c>
      <c r="G1166" s="8" t="s">
        <v>23</v>
      </c>
      <c r="H1166" s="8" t="s">
        <v>96</v>
      </c>
      <c r="I1166" s="10" t="s">
        <v>25</v>
      </c>
      <c r="J1166" s="8" t="s">
        <v>114</v>
      </c>
      <c r="K1166" s="8" t="s">
        <v>143</v>
      </c>
      <c r="L1166" s="8" t="s">
        <v>27</v>
      </c>
      <c r="M1166" s="10">
        <v>2003</v>
      </c>
      <c r="N1166" s="11" t="s">
        <v>248</v>
      </c>
      <c r="O1166" s="8" t="s">
        <v>29</v>
      </c>
      <c r="P1166" s="8" t="s">
        <v>587</v>
      </c>
      <c r="Q1166" s="8" t="s">
        <v>588</v>
      </c>
    </row>
    <row r="1167" spans="1:17" s="8" customFormat="1" ht="12.75" x14ac:dyDescent="0.2">
      <c r="A1167" s="7" t="s">
        <v>589</v>
      </c>
      <c r="B1167" s="8" t="s">
        <v>19</v>
      </c>
      <c r="C1167" s="12" t="s">
        <v>95</v>
      </c>
      <c r="D1167" s="9" t="s">
        <v>68</v>
      </c>
      <c r="E1167" s="9" t="s">
        <v>69</v>
      </c>
      <c r="F1167" s="8" t="s">
        <v>22</v>
      </c>
      <c r="G1167" s="8" t="s">
        <v>23</v>
      </c>
      <c r="H1167" s="8" t="s">
        <v>96</v>
      </c>
      <c r="I1167" s="10" t="s">
        <v>25</v>
      </c>
      <c r="J1167" s="8" t="s">
        <v>114</v>
      </c>
      <c r="K1167" s="8" t="s">
        <v>143</v>
      </c>
      <c r="L1167" s="8" t="s">
        <v>27</v>
      </c>
      <c r="M1167" s="10">
        <v>2003</v>
      </c>
      <c r="N1167" s="11" t="s">
        <v>248</v>
      </c>
      <c r="O1167" s="8" t="s">
        <v>29</v>
      </c>
      <c r="P1167" s="8" t="s">
        <v>590</v>
      </c>
      <c r="Q1167" s="8" t="s">
        <v>591</v>
      </c>
    </row>
    <row r="1168" spans="1:17" s="8" customFormat="1" ht="12.75" x14ac:dyDescent="0.2">
      <c r="A1168" s="7" t="s">
        <v>592</v>
      </c>
      <c r="B1168" s="8" t="s">
        <v>19</v>
      </c>
      <c r="C1168" s="12" t="s">
        <v>529</v>
      </c>
      <c r="D1168" s="9" t="s">
        <v>68</v>
      </c>
      <c r="E1168" s="9" t="s">
        <v>69</v>
      </c>
      <c r="F1168" s="8" t="s">
        <v>22</v>
      </c>
      <c r="G1168" s="8" t="s">
        <v>23</v>
      </c>
      <c r="H1168" s="8" t="s">
        <v>96</v>
      </c>
      <c r="I1168" s="10" t="s">
        <v>25</v>
      </c>
      <c r="J1168" s="8" t="s">
        <v>114</v>
      </c>
      <c r="K1168" s="8" t="s">
        <v>143</v>
      </c>
      <c r="L1168" s="8" t="s">
        <v>27</v>
      </c>
      <c r="M1168" s="10">
        <v>2003</v>
      </c>
      <c r="N1168" s="11" t="s">
        <v>248</v>
      </c>
      <c r="O1168" s="8" t="s">
        <v>29</v>
      </c>
      <c r="P1168" s="8" t="s">
        <v>593</v>
      </c>
      <c r="Q1168" s="8" t="s">
        <v>594</v>
      </c>
    </row>
    <row r="1169" spans="1:17" s="8" customFormat="1" ht="12.75" x14ac:dyDescent="0.2">
      <c r="A1169" s="7" t="s">
        <v>595</v>
      </c>
      <c r="B1169" s="8" t="s">
        <v>19</v>
      </c>
      <c r="C1169" s="12" t="s">
        <v>95</v>
      </c>
      <c r="D1169" s="9" t="s">
        <v>68</v>
      </c>
      <c r="E1169" s="9" t="s">
        <v>69</v>
      </c>
      <c r="F1169" s="8" t="s">
        <v>22</v>
      </c>
      <c r="G1169" s="8" t="s">
        <v>23</v>
      </c>
      <c r="H1169" s="8" t="s">
        <v>96</v>
      </c>
      <c r="I1169" s="10" t="s">
        <v>25</v>
      </c>
      <c r="J1169" s="8" t="s">
        <v>114</v>
      </c>
      <c r="K1169" s="8" t="s">
        <v>143</v>
      </c>
      <c r="L1169" s="8" t="s">
        <v>27</v>
      </c>
      <c r="M1169" s="10">
        <v>2003</v>
      </c>
      <c r="N1169" s="11" t="s">
        <v>248</v>
      </c>
      <c r="O1169" s="8" t="s">
        <v>29</v>
      </c>
      <c r="P1169" s="8" t="s">
        <v>596</v>
      </c>
      <c r="Q1169" s="8" t="s">
        <v>597</v>
      </c>
    </row>
    <row r="1170" spans="1:17" s="8" customFormat="1" ht="12.75" x14ac:dyDescent="0.2">
      <c r="A1170" s="7" t="s">
        <v>598</v>
      </c>
      <c r="B1170" s="8" t="s">
        <v>19</v>
      </c>
      <c r="C1170" s="12" t="s">
        <v>529</v>
      </c>
      <c r="D1170" s="9" t="s">
        <v>68</v>
      </c>
      <c r="E1170" s="9" t="s">
        <v>69</v>
      </c>
      <c r="F1170" s="8" t="s">
        <v>22</v>
      </c>
      <c r="G1170" s="8" t="s">
        <v>23</v>
      </c>
      <c r="H1170" s="8" t="s">
        <v>96</v>
      </c>
      <c r="I1170" s="10" t="s">
        <v>25</v>
      </c>
      <c r="J1170" s="8" t="s">
        <v>114</v>
      </c>
      <c r="K1170" s="8" t="s">
        <v>143</v>
      </c>
      <c r="L1170" s="8" t="s">
        <v>27</v>
      </c>
      <c r="M1170" s="10">
        <v>2003</v>
      </c>
      <c r="N1170" s="11" t="s">
        <v>248</v>
      </c>
      <c r="O1170" s="8" t="s">
        <v>29</v>
      </c>
      <c r="P1170" s="8" t="s">
        <v>599</v>
      </c>
      <c r="Q1170" s="8" t="s">
        <v>600</v>
      </c>
    </row>
    <row r="1171" spans="1:17" s="8" customFormat="1" ht="12.75" x14ac:dyDescent="0.2">
      <c r="A1171" s="7" t="s">
        <v>601</v>
      </c>
      <c r="B1171" s="8" t="s">
        <v>19</v>
      </c>
      <c r="C1171" s="12" t="s">
        <v>307</v>
      </c>
      <c r="D1171" s="9" t="s">
        <v>68</v>
      </c>
      <c r="E1171" s="9" t="s">
        <v>69</v>
      </c>
      <c r="F1171" s="8" t="s">
        <v>22</v>
      </c>
      <c r="G1171" s="8" t="s">
        <v>23</v>
      </c>
      <c r="H1171" s="8" t="s">
        <v>96</v>
      </c>
      <c r="I1171" s="10" t="s">
        <v>25</v>
      </c>
      <c r="J1171" s="8" t="s">
        <v>114</v>
      </c>
      <c r="K1171" s="8" t="s">
        <v>143</v>
      </c>
      <c r="L1171" s="8" t="s">
        <v>27</v>
      </c>
      <c r="M1171" s="10">
        <v>2000</v>
      </c>
      <c r="N1171" s="11" t="s">
        <v>133</v>
      </c>
      <c r="O1171" s="8" t="s">
        <v>29</v>
      </c>
      <c r="P1171" s="8" t="s">
        <v>602</v>
      </c>
      <c r="Q1171" s="8" t="s">
        <v>603</v>
      </c>
    </row>
    <row r="1172" spans="1:17" s="8" customFormat="1" ht="12.75" x14ac:dyDescent="0.2">
      <c r="A1172" s="7" t="s">
        <v>604</v>
      </c>
      <c r="B1172" s="8" t="s">
        <v>19</v>
      </c>
      <c r="C1172" s="12" t="s">
        <v>95</v>
      </c>
      <c r="D1172" s="9" t="s">
        <v>68</v>
      </c>
      <c r="E1172" s="9" t="s">
        <v>69</v>
      </c>
      <c r="F1172" s="8" t="s">
        <v>22</v>
      </c>
      <c r="G1172" s="8" t="s">
        <v>23</v>
      </c>
      <c r="H1172" s="8" t="s">
        <v>96</v>
      </c>
      <c r="I1172" s="10" t="s">
        <v>25</v>
      </c>
      <c r="J1172" s="8" t="s">
        <v>114</v>
      </c>
      <c r="K1172" s="8" t="s">
        <v>143</v>
      </c>
      <c r="L1172" s="8" t="s">
        <v>27</v>
      </c>
      <c r="M1172" s="10">
        <v>2003</v>
      </c>
      <c r="N1172" s="11" t="s">
        <v>248</v>
      </c>
      <c r="O1172" s="8" t="s">
        <v>29</v>
      </c>
      <c r="P1172" s="8" t="s">
        <v>605</v>
      </c>
      <c r="Q1172" s="8" t="s">
        <v>606</v>
      </c>
    </row>
    <row r="1173" spans="1:17" s="8" customFormat="1" ht="12.75" x14ac:dyDescent="0.2">
      <c r="A1173" s="7" t="s">
        <v>607</v>
      </c>
      <c r="B1173" s="8" t="s">
        <v>19</v>
      </c>
      <c r="C1173" s="12" t="s">
        <v>307</v>
      </c>
      <c r="D1173" s="9" t="s">
        <v>68</v>
      </c>
      <c r="E1173" s="9" t="s">
        <v>69</v>
      </c>
      <c r="F1173" s="8" t="s">
        <v>22</v>
      </c>
      <c r="G1173" s="8" t="s">
        <v>23</v>
      </c>
      <c r="H1173" s="8" t="s">
        <v>96</v>
      </c>
      <c r="I1173" s="10" t="s">
        <v>25</v>
      </c>
      <c r="J1173" s="8" t="s">
        <v>114</v>
      </c>
      <c r="K1173" s="8" t="s">
        <v>143</v>
      </c>
      <c r="L1173" s="8" t="s">
        <v>27</v>
      </c>
      <c r="M1173" s="10">
        <v>2003</v>
      </c>
      <c r="N1173" s="11" t="s">
        <v>248</v>
      </c>
      <c r="O1173" s="8" t="s">
        <v>29</v>
      </c>
      <c r="P1173" s="8" t="s">
        <v>608</v>
      </c>
      <c r="Q1173" s="8" t="s">
        <v>609</v>
      </c>
    </row>
    <row r="1174" spans="1:17" s="8" customFormat="1" ht="12.75" x14ac:dyDescent="0.2">
      <c r="A1174" s="7" t="s">
        <v>610</v>
      </c>
      <c r="B1174" s="8" t="s">
        <v>19</v>
      </c>
      <c r="C1174" s="12" t="s">
        <v>307</v>
      </c>
      <c r="D1174" s="9" t="s">
        <v>68</v>
      </c>
      <c r="E1174" s="9" t="s">
        <v>69</v>
      </c>
      <c r="F1174" s="8" t="s">
        <v>22</v>
      </c>
      <c r="G1174" s="8" t="s">
        <v>23</v>
      </c>
      <c r="H1174" s="8" t="s">
        <v>96</v>
      </c>
      <c r="I1174" s="10" t="s">
        <v>25</v>
      </c>
      <c r="J1174" s="8" t="s">
        <v>114</v>
      </c>
      <c r="K1174" s="8" t="s">
        <v>143</v>
      </c>
      <c r="L1174" s="8" t="s">
        <v>27</v>
      </c>
      <c r="M1174" s="10">
        <v>2004</v>
      </c>
      <c r="N1174" s="11" t="s">
        <v>366</v>
      </c>
      <c r="O1174" s="8" t="s">
        <v>29</v>
      </c>
      <c r="P1174" s="8" t="s">
        <v>611</v>
      </c>
      <c r="Q1174" s="8" t="s">
        <v>612</v>
      </c>
    </row>
    <row r="1175" spans="1:17" s="8" customFormat="1" ht="12.75" x14ac:dyDescent="0.2">
      <c r="A1175" s="7" t="s">
        <v>613</v>
      </c>
      <c r="B1175" s="8" t="s">
        <v>19</v>
      </c>
      <c r="C1175" s="12" t="s">
        <v>95</v>
      </c>
      <c r="D1175" s="9" t="s">
        <v>68</v>
      </c>
      <c r="E1175" s="9" t="s">
        <v>69</v>
      </c>
      <c r="F1175" s="8" t="s">
        <v>22</v>
      </c>
      <c r="G1175" s="8" t="s">
        <v>23</v>
      </c>
      <c r="H1175" s="8" t="s">
        <v>96</v>
      </c>
      <c r="I1175" s="10" t="s">
        <v>25</v>
      </c>
      <c r="J1175" s="8" t="s">
        <v>114</v>
      </c>
      <c r="K1175" s="8" t="s">
        <v>143</v>
      </c>
      <c r="L1175" s="8" t="s">
        <v>27</v>
      </c>
      <c r="M1175" s="10">
        <v>2004</v>
      </c>
      <c r="N1175" s="11" t="s">
        <v>366</v>
      </c>
      <c r="O1175" s="8" t="s">
        <v>29</v>
      </c>
      <c r="P1175" s="8" t="s">
        <v>614</v>
      </c>
      <c r="Q1175" s="8" t="s">
        <v>615</v>
      </c>
    </row>
    <row r="1176" spans="1:17" s="8" customFormat="1" ht="12.75" x14ac:dyDescent="0.2">
      <c r="A1176" s="7" t="s">
        <v>616</v>
      </c>
      <c r="B1176" s="8" t="s">
        <v>19</v>
      </c>
      <c r="C1176" s="12" t="s">
        <v>529</v>
      </c>
      <c r="D1176" s="9" t="s">
        <v>68</v>
      </c>
      <c r="E1176" s="9" t="s">
        <v>69</v>
      </c>
      <c r="F1176" s="8" t="s">
        <v>22</v>
      </c>
      <c r="G1176" s="8" t="s">
        <v>23</v>
      </c>
      <c r="H1176" s="8" t="s">
        <v>96</v>
      </c>
      <c r="I1176" s="10" t="s">
        <v>25</v>
      </c>
      <c r="J1176" s="8" t="s">
        <v>114</v>
      </c>
      <c r="K1176" s="8" t="s">
        <v>143</v>
      </c>
      <c r="L1176" s="8" t="s">
        <v>27</v>
      </c>
      <c r="M1176" s="10">
        <v>2004</v>
      </c>
      <c r="N1176" s="11" t="s">
        <v>366</v>
      </c>
      <c r="O1176" s="8" t="s">
        <v>29</v>
      </c>
      <c r="P1176" s="8" t="s">
        <v>617</v>
      </c>
      <c r="Q1176" s="8" t="s">
        <v>618</v>
      </c>
    </row>
    <row r="1177" spans="1:17" s="8" customFormat="1" ht="12.75" x14ac:dyDescent="0.2">
      <c r="A1177" s="7" t="s">
        <v>619</v>
      </c>
      <c r="B1177" s="8" t="s">
        <v>19</v>
      </c>
      <c r="C1177" s="12" t="s">
        <v>307</v>
      </c>
      <c r="D1177" s="9" t="s">
        <v>68</v>
      </c>
      <c r="E1177" s="9" t="s">
        <v>69</v>
      </c>
      <c r="F1177" s="8" t="s">
        <v>22</v>
      </c>
      <c r="G1177" s="8" t="s">
        <v>23</v>
      </c>
      <c r="H1177" s="8" t="s">
        <v>96</v>
      </c>
      <c r="I1177" s="10" t="s">
        <v>25</v>
      </c>
      <c r="J1177" s="8" t="s">
        <v>114</v>
      </c>
      <c r="K1177" s="8" t="s">
        <v>143</v>
      </c>
      <c r="L1177" s="8" t="s">
        <v>27</v>
      </c>
      <c r="M1177" s="10">
        <v>2004</v>
      </c>
      <c r="N1177" s="11" t="s">
        <v>366</v>
      </c>
      <c r="O1177" s="8" t="s">
        <v>29</v>
      </c>
      <c r="P1177" s="8" t="s">
        <v>620</v>
      </c>
      <c r="Q1177" s="8" t="s">
        <v>621</v>
      </c>
    </row>
    <row r="1178" spans="1:17" s="8" customFormat="1" ht="12.75" x14ac:dyDescent="0.2">
      <c r="A1178" s="7" t="s">
        <v>622</v>
      </c>
      <c r="B1178" s="8" t="s">
        <v>19</v>
      </c>
      <c r="C1178" s="12" t="s">
        <v>307</v>
      </c>
      <c r="D1178" s="9" t="s">
        <v>68</v>
      </c>
      <c r="E1178" s="9" t="s">
        <v>69</v>
      </c>
      <c r="F1178" s="8" t="s">
        <v>22</v>
      </c>
      <c r="G1178" s="8" t="s">
        <v>23</v>
      </c>
      <c r="H1178" s="8" t="s">
        <v>96</v>
      </c>
      <c r="I1178" s="10" t="s">
        <v>25</v>
      </c>
      <c r="J1178" s="8" t="s">
        <v>114</v>
      </c>
      <c r="K1178" s="8" t="s">
        <v>143</v>
      </c>
      <c r="L1178" s="8" t="s">
        <v>27</v>
      </c>
      <c r="M1178" s="10">
        <v>2004</v>
      </c>
      <c r="N1178" s="11" t="s">
        <v>366</v>
      </c>
      <c r="O1178" s="8" t="s">
        <v>29</v>
      </c>
      <c r="P1178" s="8" t="s">
        <v>623</v>
      </c>
      <c r="Q1178" s="8" t="s">
        <v>624</v>
      </c>
    </row>
    <row r="1179" spans="1:17" s="8" customFormat="1" ht="12.75" x14ac:dyDescent="0.2">
      <c r="A1179" s="7" t="s">
        <v>625</v>
      </c>
      <c r="B1179" s="8" t="s">
        <v>19</v>
      </c>
      <c r="C1179" s="12" t="s">
        <v>307</v>
      </c>
      <c r="D1179" s="9" t="s">
        <v>68</v>
      </c>
      <c r="E1179" s="9" t="s">
        <v>69</v>
      </c>
      <c r="F1179" s="8" t="s">
        <v>22</v>
      </c>
      <c r="G1179" s="8" t="s">
        <v>23</v>
      </c>
      <c r="H1179" s="8" t="s">
        <v>96</v>
      </c>
      <c r="I1179" s="10" t="s">
        <v>25</v>
      </c>
      <c r="J1179" s="8" t="s">
        <v>114</v>
      </c>
      <c r="K1179" s="8" t="s">
        <v>143</v>
      </c>
      <c r="L1179" s="8" t="s">
        <v>27</v>
      </c>
      <c r="M1179" s="10">
        <v>2004</v>
      </c>
      <c r="N1179" s="11" t="s">
        <v>366</v>
      </c>
      <c r="O1179" s="8" t="s">
        <v>29</v>
      </c>
      <c r="P1179" s="8" t="s">
        <v>626</v>
      </c>
      <c r="Q1179" s="8" t="s">
        <v>627</v>
      </c>
    </row>
    <row r="1180" spans="1:17" s="8" customFormat="1" ht="12.75" x14ac:dyDescent="0.2">
      <c r="A1180" s="7" t="s">
        <v>628</v>
      </c>
      <c r="B1180" s="8" t="s">
        <v>19</v>
      </c>
      <c r="C1180" s="12" t="s">
        <v>529</v>
      </c>
      <c r="D1180" s="9" t="s">
        <v>68</v>
      </c>
      <c r="E1180" s="9" t="s">
        <v>69</v>
      </c>
      <c r="F1180" s="8" t="s">
        <v>22</v>
      </c>
      <c r="G1180" s="8" t="s">
        <v>23</v>
      </c>
      <c r="H1180" s="8" t="s">
        <v>96</v>
      </c>
      <c r="I1180" s="10" t="s">
        <v>25</v>
      </c>
      <c r="J1180" s="8" t="s">
        <v>114</v>
      </c>
      <c r="K1180" s="8" t="s">
        <v>143</v>
      </c>
      <c r="L1180" s="8" t="s">
        <v>27</v>
      </c>
      <c r="M1180" s="10">
        <v>2004</v>
      </c>
      <c r="N1180" s="11" t="s">
        <v>366</v>
      </c>
      <c r="O1180" s="8" t="s">
        <v>29</v>
      </c>
      <c r="P1180" s="8" t="s">
        <v>629</v>
      </c>
      <c r="Q1180" s="8" t="s">
        <v>630</v>
      </c>
    </row>
    <row r="1181" spans="1:17" s="8" customFormat="1" ht="12.75" x14ac:dyDescent="0.2">
      <c r="A1181" s="7" t="s">
        <v>631</v>
      </c>
      <c r="B1181" s="8" t="s">
        <v>19</v>
      </c>
      <c r="C1181" s="12" t="s">
        <v>307</v>
      </c>
      <c r="D1181" s="9" t="s">
        <v>68</v>
      </c>
      <c r="E1181" s="9" t="s">
        <v>69</v>
      </c>
      <c r="F1181" s="8" t="s">
        <v>22</v>
      </c>
      <c r="G1181" s="8" t="s">
        <v>23</v>
      </c>
      <c r="H1181" s="8" t="s">
        <v>96</v>
      </c>
      <c r="I1181" s="10" t="s">
        <v>25</v>
      </c>
      <c r="J1181" s="8" t="s">
        <v>114</v>
      </c>
      <c r="K1181" s="8" t="s">
        <v>143</v>
      </c>
      <c r="L1181" s="8" t="s">
        <v>27</v>
      </c>
      <c r="M1181" s="10">
        <v>2004</v>
      </c>
      <c r="N1181" s="11" t="s">
        <v>366</v>
      </c>
      <c r="O1181" s="8" t="s">
        <v>29</v>
      </c>
      <c r="P1181" s="8" t="s">
        <v>632</v>
      </c>
      <c r="Q1181" s="8" t="s">
        <v>633</v>
      </c>
    </row>
    <row r="1182" spans="1:17" s="8" customFormat="1" ht="12.75" x14ac:dyDescent="0.2">
      <c r="A1182" s="7" t="s">
        <v>634</v>
      </c>
      <c r="B1182" s="8" t="s">
        <v>19</v>
      </c>
      <c r="C1182" s="12" t="s">
        <v>95</v>
      </c>
      <c r="D1182" s="9" t="s">
        <v>68</v>
      </c>
      <c r="E1182" s="9" t="s">
        <v>69</v>
      </c>
      <c r="F1182" s="8" t="s">
        <v>22</v>
      </c>
      <c r="G1182" s="8" t="s">
        <v>23</v>
      </c>
      <c r="H1182" s="8" t="s">
        <v>96</v>
      </c>
      <c r="I1182" s="10" t="s">
        <v>25</v>
      </c>
      <c r="J1182" s="8" t="s">
        <v>114</v>
      </c>
      <c r="K1182" s="8" t="s">
        <v>143</v>
      </c>
      <c r="L1182" s="8" t="s">
        <v>27</v>
      </c>
      <c r="M1182" s="10">
        <v>2004</v>
      </c>
      <c r="N1182" s="11" t="s">
        <v>366</v>
      </c>
      <c r="O1182" s="8" t="s">
        <v>29</v>
      </c>
      <c r="P1182" s="8" t="s">
        <v>635</v>
      </c>
      <c r="Q1182" s="8" t="s">
        <v>636</v>
      </c>
    </row>
    <row r="1183" spans="1:17" s="8" customFormat="1" ht="12.75" x14ac:dyDescent="0.2">
      <c r="A1183" s="7" t="s">
        <v>637</v>
      </c>
      <c r="B1183" s="8" t="s">
        <v>19</v>
      </c>
      <c r="C1183" s="12" t="s">
        <v>233</v>
      </c>
      <c r="D1183" s="9" t="s">
        <v>68</v>
      </c>
      <c r="E1183" s="9" t="s">
        <v>69</v>
      </c>
      <c r="F1183" s="9" t="s">
        <v>22</v>
      </c>
      <c r="G1183" s="8" t="s">
        <v>23</v>
      </c>
      <c r="H1183" s="8" t="s">
        <v>96</v>
      </c>
      <c r="I1183" s="10" t="s">
        <v>25</v>
      </c>
      <c r="J1183" s="8" t="s">
        <v>114</v>
      </c>
      <c r="K1183" s="8" t="s">
        <v>143</v>
      </c>
      <c r="L1183" s="8" t="s">
        <v>27</v>
      </c>
      <c r="M1183" s="10">
        <v>2004</v>
      </c>
      <c r="N1183" s="11" t="s">
        <v>366</v>
      </c>
      <c r="O1183" s="8" t="s">
        <v>29</v>
      </c>
      <c r="P1183" s="8" t="s">
        <v>638</v>
      </c>
      <c r="Q1183" s="8" t="s">
        <v>639</v>
      </c>
    </row>
    <row r="1184" spans="1:17" s="8" customFormat="1" ht="12.75" x14ac:dyDescent="0.2">
      <c r="A1184" s="7" t="s">
        <v>640</v>
      </c>
      <c r="B1184" s="8" t="s">
        <v>19</v>
      </c>
      <c r="C1184" s="12" t="s">
        <v>307</v>
      </c>
      <c r="D1184" s="9" t="s">
        <v>68</v>
      </c>
      <c r="E1184" s="9" t="s">
        <v>69</v>
      </c>
      <c r="F1184" s="8" t="s">
        <v>22</v>
      </c>
      <c r="G1184" s="8" t="s">
        <v>23</v>
      </c>
      <c r="H1184" s="8" t="s">
        <v>96</v>
      </c>
      <c r="I1184" s="10" t="s">
        <v>25</v>
      </c>
      <c r="J1184" s="8" t="s">
        <v>114</v>
      </c>
      <c r="K1184" s="8" t="s">
        <v>143</v>
      </c>
      <c r="L1184" s="8" t="s">
        <v>27</v>
      </c>
      <c r="M1184" s="10">
        <v>2004</v>
      </c>
      <c r="N1184" s="11" t="s">
        <v>366</v>
      </c>
      <c r="O1184" s="8" t="s">
        <v>29</v>
      </c>
      <c r="P1184" s="8" t="s">
        <v>641</v>
      </c>
      <c r="Q1184" s="8" t="s">
        <v>642</v>
      </c>
    </row>
    <row r="1185" spans="1:17" s="8" customFormat="1" ht="12.75" x14ac:dyDescent="0.2">
      <c r="A1185" s="7" t="s">
        <v>643</v>
      </c>
      <c r="B1185" s="8" t="s">
        <v>19</v>
      </c>
      <c r="C1185" s="12" t="s">
        <v>307</v>
      </c>
      <c r="D1185" s="9" t="s">
        <v>68</v>
      </c>
      <c r="E1185" s="9" t="s">
        <v>69</v>
      </c>
      <c r="F1185" s="8" t="s">
        <v>22</v>
      </c>
      <c r="G1185" s="8" t="s">
        <v>23</v>
      </c>
      <c r="H1185" s="8" t="s">
        <v>96</v>
      </c>
      <c r="I1185" s="10" t="s">
        <v>25</v>
      </c>
      <c r="J1185" s="8" t="s">
        <v>114</v>
      </c>
      <c r="K1185" s="8" t="s">
        <v>143</v>
      </c>
      <c r="L1185" s="8" t="s">
        <v>27</v>
      </c>
      <c r="M1185" s="10">
        <v>2004</v>
      </c>
      <c r="N1185" s="11" t="s">
        <v>366</v>
      </c>
      <c r="O1185" s="8" t="s">
        <v>29</v>
      </c>
      <c r="P1185" s="8" t="s">
        <v>644</v>
      </c>
      <c r="Q1185" s="8" t="s">
        <v>645</v>
      </c>
    </row>
    <row r="1186" spans="1:17" s="8" customFormat="1" ht="12.75" x14ac:dyDescent="0.2">
      <c r="A1186" s="7" t="s">
        <v>646</v>
      </c>
      <c r="B1186" s="8" t="s">
        <v>19</v>
      </c>
      <c r="C1186" s="12" t="s">
        <v>529</v>
      </c>
      <c r="D1186" s="9" t="s">
        <v>68</v>
      </c>
      <c r="E1186" s="9" t="s">
        <v>69</v>
      </c>
      <c r="F1186" s="8" t="s">
        <v>22</v>
      </c>
      <c r="G1186" s="8" t="s">
        <v>23</v>
      </c>
      <c r="H1186" s="8" t="s">
        <v>96</v>
      </c>
      <c r="I1186" s="10" t="s">
        <v>25</v>
      </c>
      <c r="J1186" s="8" t="s">
        <v>114</v>
      </c>
      <c r="K1186" s="8" t="s">
        <v>143</v>
      </c>
      <c r="L1186" s="8" t="s">
        <v>27</v>
      </c>
      <c r="M1186" s="10">
        <v>2004</v>
      </c>
      <c r="N1186" s="11" t="s">
        <v>366</v>
      </c>
      <c r="O1186" s="8" t="s">
        <v>29</v>
      </c>
      <c r="P1186" s="8" t="s">
        <v>647</v>
      </c>
      <c r="Q1186" s="8" t="s">
        <v>648</v>
      </c>
    </row>
    <row r="1187" spans="1:17" s="8" customFormat="1" ht="12.75" x14ac:dyDescent="0.2">
      <c r="A1187" s="7" t="s">
        <v>649</v>
      </c>
      <c r="B1187" s="8" t="s">
        <v>19</v>
      </c>
      <c r="C1187" s="12" t="s">
        <v>307</v>
      </c>
      <c r="D1187" s="9" t="s">
        <v>68</v>
      </c>
      <c r="E1187" s="9" t="s">
        <v>69</v>
      </c>
      <c r="F1187" s="8" t="s">
        <v>22</v>
      </c>
      <c r="G1187" s="8" t="s">
        <v>23</v>
      </c>
      <c r="H1187" s="8" t="s">
        <v>96</v>
      </c>
      <c r="I1187" s="10" t="s">
        <v>25</v>
      </c>
      <c r="J1187" s="8" t="s">
        <v>114</v>
      </c>
      <c r="K1187" s="8" t="s">
        <v>143</v>
      </c>
      <c r="L1187" s="8" t="s">
        <v>27</v>
      </c>
      <c r="M1187" s="10">
        <v>2000</v>
      </c>
      <c r="N1187" s="11" t="s">
        <v>133</v>
      </c>
      <c r="O1187" s="8" t="s">
        <v>29</v>
      </c>
      <c r="P1187" s="8" t="s">
        <v>650</v>
      </c>
      <c r="Q1187" s="8" t="s">
        <v>651</v>
      </c>
    </row>
    <row r="1188" spans="1:17" s="8" customFormat="1" ht="12.75" x14ac:dyDescent="0.2">
      <c r="A1188" s="7" t="s">
        <v>652</v>
      </c>
      <c r="B1188" s="8" t="s">
        <v>19</v>
      </c>
      <c r="C1188" s="12" t="s">
        <v>529</v>
      </c>
      <c r="D1188" s="9" t="s">
        <v>68</v>
      </c>
      <c r="E1188" s="9" t="s">
        <v>69</v>
      </c>
      <c r="F1188" s="8" t="s">
        <v>22</v>
      </c>
      <c r="G1188" s="8" t="s">
        <v>23</v>
      </c>
      <c r="H1188" s="8" t="s">
        <v>96</v>
      </c>
      <c r="I1188" s="10" t="s">
        <v>25</v>
      </c>
      <c r="J1188" s="8" t="s">
        <v>114</v>
      </c>
      <c r="K1188" s="8" t="s">
        <v>143</v>
      </c>
      <c r="L1188" s="8" t="s">
        <v>27</v>
      </c>
      <c r="M1188" s="10">
        <v>2004</v>
      </c>
      <c r="N1188" s="11" t="s">
        <v>366</v>
      </c>
      <c r="O1188" s="8" t="s">
        <v>29</v>
      </c>
      <c r="P1188" s="8" t="s">
        <v>653</v>
      </c>
      <c r="Q1188" s="8" t="s">
        <v>654</v>
      </c>
    </row>
    <row r="1189" spans="1:17" s="8" customFormat="1" ht="12.75" x14ac:dyDescent="0.2">
      <c r="A1189" s="7" t="s">
        <v>655</v>
      </c>
      <c r="B1189" s="8" t="s">
        <v>19</v>
      </c>
      <c r="C1189" s="12" t="s">
        <v>233</v>
      </c>
      <c r="D1189" s="9" t="s">
        <v>68</v>
      </c>
      <c r="E1189" s="9" t="s">
        <v>69</v>
      </c>
      <c r="F1189" s="9" t="s">
        <v>22</v>
      </c>
      <c r="G1189" s="8" t="s">
        <v>23</v>
      </c>
      <c r="H1189" s="8" t="s">
        <v>96</v>
      </c>
      <c r="I1189" s="10" t="s">
        <v>25</v>
      </c>
      <c r="J1189" s="8" t="s">
        <v>114</v>
      </c>
      <c r="K1189" s="8" t="s">
        <v>143</v>
      </c>
      <c r="L1189" s="8" t="s">
        <v>27</v>
      </c>
      <c r="M1189" s="10">
        <v>2004</v>
      </c>
      <c r="N1189" s="11" t="s">
        <v>366</v>
      </c>
      <c r="O1189" s="8" t="s">
        <v>29</v>
      </c>
      <c r="P1189" s="8" t="s">
        <v>656</v>
      </c>
      <c r="Q1189" s="8" t="s">
        <v>657</v>
      </c>
    </row>
    <row r="1190" spans="1:17" s="8" customFormat="1" ht="12.75" x14ac:dyDescent="0.2">
      <c r="A1190" s="7" t="s">
        <v>658</v>
      </c>
      <c r="B1190" s="8" t="s">
        <v>19</v>
      </c>
      <c r="C1190" s="12" t="s">
        <v>307</v>
      </c>
      <c r="D1190" s="9" t="s">
        <v>68</v>
      </c>
      <c r="E1190" s="9" t="s">
        <v>69</v>
      </c>
      <c r="F1190" s="8" t="s">
        <v>22</v>
      </c>
      <c r="G1190" s="8" t="s">
        <v>23</v>
      </c>
      <c r="H1190" s="8" t="s">
        <v>96</v>
      </c>
      <c r="I1190" s="10" t="s">
        <v>25</v>
      </c>
      <c r="J1190" s="8" t="s">
        <v>114</v>
      </c>
      <c r="K1190" s="8" t="s">
        <v>143</v>
      </c>
      <c r="L1190" s="8" t="s">
        <v>27</v>
      </c>
      <c r="M1190" s="10">
        <v>2004</v>
      </c>
      <c r="N1190" s="11" t="s">
        <v>366</v>
      </c>
      <c r="O1190" s="8" t="s">
        <v>29</v>
      </c>
      <c r="P1190" s="8" t="s">
        <v>659</v>
      </c>
      <c r="Q1190" s="8" t="s">
        <v>660</v>
      </c>
    </row>
    <row r="1191" spans="1:17" s="8" customFormat="1" ht="12.75" x14ac:dyDescent="0.2">
      <c r="A1191" s="7" t="s">
        <v>661</v>
      </c>
      <c r="B1191" s="8" t="s">
        <v>19</v>
      </c>
      <c r="C1191" s="12" t="s">
        <v>95</v>
      </c>
      <c r="D1191" s="9" t="s">
        <v>68</v>
      </c>
      <c r="E1191" s="9" t="s">
        <v>69</v>
      </c>
      <c r="F1191" s="8" t="s">
        <v>22</v>
      </c>
      <c r="G1191" s="8" t="s">
        <v>23</v>
      </c>
      <c r="H1191" s="8" t="s">
        <v>96</v>
      </c>
      <c r="I1191" s="10" t="s">
        <v>25</v>
      </c>
      <c r="J1191" s="8" t="s">
        <v>114</v>
      </c>
      <c r="K1191" s="8" t="s">
        <v>143</v>
      </c>
      <c r="L1191" s="8" t="s">
        <v>27</v>
      </c>
      <c r="M1191" s="10">
        <v>2004</v>
      </c>
      <c r="N1191" s="11" t="s">
        <v>366</v>
      </c>
      <c r="O1191" s="8" t="s">
        <v>29</v>
      </c>
      <c r="P1191" s="8" t="s">
        <v>662</v>
      </c>
      <c r="Q1191" s="8" t="s">
        <v>663</v>
      </c>
    </row>
    <row r="1192" spans="1:17" s="8" customFormat="1" ht="12.75" x14ac:dyDescent="0.2">
      <c r="A1192" s="7" t="s">
        <v>664</v>
      </c>
      <c r="B1192" s="8" t="s">
        <v>19</v>
      </c>
      <c r="C1192" s="12" t="s">
        <v>307</v>
      </c>
      <c r="D1192" s="9" t="s">
        <v>68</v>
      </c>
      <c r="E1192" s="9" t="s">
        <v>69</v>
      </c>
      <c r="F1192" s="8" t="s">
        <v>22</v>
      </c>
      <c r="G1192" s="8" t="s">
        <v>23</v>
      </c>
      <c r="H1192" s="8" t="s">
        <v>96</v>
      </c>
      <c r="I1192" s="10" t="s">
        <v>25</v>
      </c>
      <c r="J1192" s="8" t="s">
        <v>114</v>
      </c>
      <c r="K1192" s="8" t="s">
        <v>143</v>
      </c>
      <c r="L1192" s="8" t="s">
        <v>27</v>
      </c>
      <c r="M1192" s="10">
        <v>2004</v>
      </c>
      <c r="N1192" s="11" t="s">
        <v>366</v>
      </c>
      <c r="O1192" s="8" t="s">
        <v>29</v>
      </c>
      <c r="P1192" s="8" t="s">
        <v>665</v>
      </c>
      <c r="Q1192" s="8" t="s">
        <v>666</v>
      </c>
    </row>
    <row r="1193" spans="1:17" s="8" customFormat="1" ht="12.75" x14ac:dyDescent="0.2">
      <c r="A1193" s="7" t="s">
        <v>667</v>
      </c>
      <c r="B1193" s="8" t="s">
        <v>19</v>
      </c>
      <c r="C1193" s="12" t="s">
        <v>95</v>
      </c>
      <c r="D1193" s="9" t="s">
        <v>68</v>
      </c>
      <c r="E1193" s="9" t="s">
        <v>69</v>
      </c>
      <c r="F1193" s="8" t="s">
        <v>22</v>
      </c>
      <c r="G1193" s="8" t="s">
        <v>23</v>
      </c>
      <c r="H1193" s="8" t="s">
        <v>96</v>
      </c>
      <c r="I1193" s="10" t="s">
        <v>25</v>
      </c>
      <c r="J1193" s="8" t="s">
        <v>114</v>
      </c>
      <c r="K1193" s="8" t="s">
        <v>143</v>
      </c>
      <c r="L1193" s="8" t="s">
        <v>27</v>
      </c>
      <c r="M1193" s="10">
        <v>2004</v>
      </c>
      <c r="N1193" s="11" t="s">
        <v>366</v>
      </c>
      <c r="O1193" s="8" t="s">
        <v>29</v>
      </c>
      <c r="P1193" s="8" t="s">
        <v>668</v>
      </c>
      <c r="Q1193" s="8" t="s">
        <v>669</v>
      </c>
    </row>
    <row r="1194" spans="1:17" s="8" customFormat="1" ht="12.75" x14ac:dyDescent="0.2">
      <c r="A1194" s="7" t="s">
        <v>670</v>
      </c>
      <c r="B1194" s="8" t="s">
        <v>19</v>
      </c>
      <c r="C1194" s="12" t="s">
        <v>95</v>
      </c>
      <c r="D1194" s="9" t="s">
        <v>68</v>
      </c>
      <c r="E1194" s="9" t="s">
        <v>69</v>
      </c>
      <c r="F1194" s="8" t="s">
        <v>22</v>
      </c>
      <c r="G1194" s="8" t="s">
        <v>23</v>
      </c>
      <c r="H1194" s="8" t="s">
        <v>96</v>
      </c>
      <c r="I1194" s="10" t="s">
        <v>25</v>
      </c>
      <c r="J1194" s="8" t="s">
        <v>114</v>
      </c>
      <c r="K1194" s="8" t="s">
        <v>143</v>
      </c>
      <c r="L1194" s="8" t="s">
        <v>27</v>
      </c>
      <c r="M1194" s="10">
        <v>2004</v>
      </c>
      <c r="N1194" s="11" t="s">
        <v>366</v>
      </c>
      <c r="O1194" s="8" t="s">
        <v>29</v>
      </c>
      <c r="P1194" s="8" t="s">
        <v>671</v>
      </c>
      <c r="Q1194" s="8" t="s">
        <v>672</v>
      </c>
    </row>
    <row r="1195" spans="1:17" s="8" customFormat="1" ht="12.75" x14ac:dyDescent="0.2">
      <c r="A1195" s="7" t="s">
        <v>673</v>
      </c>
      <c r="B1195" s="8" t="s">
        <v>19</v>
      </c>
      <c r="C1195" s="12" t="s">
        <v>307</v>
      </c>
      <c r="D1195" s="9" t="s">
        <v>68</v>
      </c>
      <c r="E1195" s="9" t="s">
        <v>69</v>
      </c>
      <c r="F1195" s="8" t="s">
        <v>22</v>
      </c>
      <c r="G1195" s="8" t="s">
        <v>23</v>
      </c>
      <c r="H1195" s="8" t="s">
        <v>96</v>
      </c>
      <c r="I1195" s="10" t="s">
        <v>25</v>
      </c>
      <c r="J1195" s="8" t="s">
        <v>114</v>
      </c>
      <c r="K1195" s="8" t="s">
        <v>143</v>
      </c>
      <c r="L1195" s="8" t="s">
        <v>27</v>
      </c>
      <c r="M1195" s="10">
        <v>2001</v>
      </c>
      <c r="N1195" s="11" t="s">
        <v>156</v>
      </c>
      <c r="O1195" s="8" t="s">
        <v>29</v>
      </c>
      <c r="P1195" s="8" t="s">
        <v>674</v>
      </c>
      <c r="Q1195" s="8" t="s">
        <v>675</v>
      </c>
    </row>
    <row r="1196" spans="1:17" s="8" customFormat="1" ht="12.75" x14ac:dyDescent="0.2">
      <c r="A1196" s="7" t="s">
        <v>676</v>
      </c>
      <c r="B1196" s="8" t="s">
        <v>19</v>
      </c>
      <c r="C1196" s="12" t="s">
        <v>307</v>
      </c>
      <c r="D1196" s="9" t="s">
        <v>68</v>
      </c>
      <c r="E1196" s="9" t="s">
        <v>69</v>
      </c>
      <c r="F1196" s="8" t="s">
        <v>22</v>
      </c>
      <c r="G1196" s="8" t="s">
        <v>23</v>
      </c>
      <c r="H1196" s="8" t="s">
        <v>96</v>
      </c>
      <c r="I1196" s="10" t="s">
        <v>25</v>
      </c>
      <c r="J1196" s="8" t="s">
        <v>114</v>
      </c>
      <c r="K1196" s="8" t="s">
        <v>143</v>
      </c>
      <c r="L1196" s="8" t="s">
        <v>27</v>
      </c>
      <c r="M1196" s="10">
        <v>2004</v>
      </c>
      <c r="N1196" s="11" t="s">
        <v>366</v>
      </c>
      <c r="O1196" s="8" t="s">
        <v>29</v>
      </c>
      <c r="P1196" s="8" t="s">
        <v>677</v>
      </c>
      <c r="Q1196" s="8" t="s">
        <v>678</v>
      </c>
    </row>
    <row r="1197" spans="1:17" s="8" customFormat="1" ht="12.75" x14ac:dyDescent="0.2">
      <c r="A1197" s="7" t="s">
        <v>679</v>
      </c>
      <c r="B1197" s="8" t="s">
        <v>19</v>
      </c>
      <c r="C1197" s="12" t="s">
        <v>95</v>
      </c>
      <c r="D1197" s="9" t="s">
        <v>68</v>
      </c>
      <c r="E1197" s="9" t="s">
        <v>69</v>
      </c>
      <c r="F1197" s="8" t="s">
        <v>22</v>
      </c>
      <c r="G1197" s="8" t="s">
        <v>23</v>
      </c>
      <c r="H1197" s="8" t="s">
        <v>96</v>
      </c>
      <c r="I1197" s="10" t="s">
        <v>25</v>
      </c>
      <c r="J1197" s="8" t="s">
        <v>114</v>
      </c>
      <c r="K1197" s="8" t="s">
        <v>143</v>
      </c>
      <c r="L1197" s="8" t="s">
        <v>27</v>
      </c>
      <c r="M1197" s="10">
        <v>2005</v>
      </c>
      <c r="N1197" s="11" t="s">
        <v>421</v>
      </c>
      <c r="O1197" s="8" t="s">
        <v>29</v>
      </c>
      <c r="P1197" s="8" t="s">
        <v>680</v>
      </c>
      <c r="Q1197" s="8" t="s">
        <v>681</v>
      </c>
    </row>
    <row r="1198" spans="1:17" s="8" customFormat="1" ht="12.75" x14ac:dyDescent="0.2">
      <c r="A1198" s="7" t="s">
        <v>682</v>
      </c>
      <c r="B1198" s="8" t="s">
        <v>19</v>
      </c>
      <c r="C1198" s="12" t="s">
        <v>233</v>
      </c>
      <c r="D1198" s="9" t="s">
        <v>68</v>
      </c>
      <c r="E1198" s="9" t="s">
        <v>69</v>
      </c>
      <c r="F1198" s="9" t="s">
        <v>22</v>
      </c>
      <c r="G1198" s="8" t="s">
        <v>23</v>
      </c>
      <c r="H1198" s="8" t="s">
        <v>96</v>
      </c>
      <c r="I1198" s="10" t="s">
        <v>25</v>
      </c>
      <c r="J1198" s="8" t="s">
        <v>114</v>
      </c>
      <c r="K1198" s="8" t="s">
        <v>143</v>
      </c>
      <c r="L1198" s="8" t="s">
        <v>27</v>
      </c>
      <c r="M1198" s="10">
        <v>2005</v>
      </c>
      <c r="N1198" s="11" t="s">
        <v>421</v>
      </c>
      <c r="O1198" s="8" t="s">
        <v>29</v>
      </c>
      <c r="P1198" s="8" t="s">
        <v>683</v>
      </c>
      <c r="Q1198" s="8" t="s">
        <v>684</v>
      </c>
    </row>
    <row r="1199" spans="1:17" s="8" customFormat="1" ht="12.75" x14ac:dyDescent="0.2">
      <c r="A1199" s="7" t="s">
        <v>685</v>
      </c>
      <c r="B1199" s="8" t="s">
        <v>19</v>
      </c>
      <c r="C1199" s="12" t="s">
        <v>95</v>
      </c>
      <c r="D1199" s="9" t="s">
        <v>68</v>
      </c>
      <c r="E1199" s="9" t="s">
        <v>69</v>
      </c>
      <c r="F1199" s="8" t="s">
        <v>22</v>
      </c>
      <c r="G1199" s="8" t="s">
        <v>23</v>
      </c>
      <c r="H1199" s="8" t="s">
        <v>96</v>
      </c>
      <c r="I1199" s="10" t="s">
        <v>25</v>
      </c>
      <c r="J1199" s="8" t="s">
        <v>114</v>
      </c>
      <c r="K1199" s="8" t="s">
        <v>143</v>
      </c>
      <c r="L1199" s="8" t="s">
        <v>27</v>
      </c>
      <c r="M1199" s="10">
        <v>2005</v>
      </c>
      <c r="N1199" s="11" t="s">
        <v>421</v>
      </c>
      <c r="O1199" s="8" t="s">
        <v>29</v>
      </c>
      <c r="P1199" s="8" t="s">
        <v>686</v>
      </c>
      <c r="Q1199" s="8" t="s">
        <v>687</v>
      </c>
    </row>
    <row r="1200" spans="1:17" s="8" customFormat="1" ht="12.75" x14ac:dyDescent="0.2">
      <c r="A1200" s="7" t="s">
        <v>688</v>
      </c>
      <c r="B1200" s="8" t="s">
        <v>19</v>
      </c>
      <c r="C1200" s="12" t="s">
        <v>307</v>
      </c>
      <c r="D1200" s="9" t="s">
        <v>68</v>
      </c>
      <c r="E1200" s="9" t="s">
        <v>69</v>
      </c>
      <c r="F1200" s="8" t="s">
        <v>22</v>
      </c>
      <c r="G1200" s="8" t="s">
        <v>23</v>
      </c>
      <c r="H1200" s="8" t="s">
        <v>96</v>
      </c>
      <c r="I1200" s="10" t="s">
        <v>25</v>
      </c>
      <c r="J1200" s="8" t="s">
        <v>114</v>
      </c>
      <c r="K1200" s="8" t="s">
        <v>143</v>
      </c>
      <c r="L1200" s="8" t="s">
        <v>27</v>
      </c>
      <c r="M1200" s="10">
        <v>2005</v>
      </c>
      <c r="N1200" s="11" t="s">
        <v>421</v>
      </c>
      <c r="O1200" s="8" t="s">
        <v>29</v>
      </c>
      <c r="P1200" s="8" t="s">
        <v>689</v>
      </c>
      <c r="Q1200" s="8" t="s">
        <v>690</v>
      </c>
    </row>
    <row r="1201" spans="1:17" s="8" customFormat="1" ht="12.75" x14ac:dyDescent="0.2">
      <c r="A1201" s="7" t="s">
        <v>691</v>
      </c>
      <c r="B1201" s="8" t="s">
        <v>19</v>
      </c>
      <c r="C1201" s="12" t="s">
        <v>529</v>
      </c>
      <c r="D1201" s="9" t="s">
        <v>68</v>
      </c>
      <c r="E1201" s="9" t="s">
        <v>69</v>
      </c>
      <c r="F1201" s="8" t="s">
        <v>22</v>
      </c>
      <c r="G1201" s="8" t="s">
        <v>23</v>
      </c>
      <c r="H1201" s="8" t="s">
        <v>96</v>
      </c>
      <c r="I1201" s="10" t="s">
        <v>25</v>
      </c>
      <c r="J1201" s="8" t="s">
        <v>114</v>
      </c>
      <c r="K1201" s="8" t="s">
        <v>143</v>
      </c>
      <c r="L1201" s="8" t="s">
        <v>27</v>
      </c>
      <c r="M1201" s="10">
        <v>2005</v>
      </c>
      <c r="N1201" s="11" t="s">
        <v>421</v>
      </c>
      <c r="O1201" s="8" t="s">
        <v>29</v>
      </c>
      <c r="P1201" s="8" t="s">
        <v>692</v>
      </c>
      <c r="Q1201" s="8" t="s">
        <v>693</v>
      </c>
    </row>
    <row r="1202" spans="1:17" s="8" customFormat="1" ht="12.75" x14ac:dyDescent="0.2">
      <c r="A1202" s="7" t="s">
        <v>694</v>
      </c>
      <c r="B1202" s="8" t="s">
        <v>19</v>
      </c>
      <c r="C1202" s="12" t="s">
        <v>233</v>
      </c>
      <c r="D1202" s="9" t="s">
        <v>68</v>
      </c>
      <c r="E1202" s="9" t="s">
        <v>69</v>
      </c>
      <c r="F1202" s="9" t="s">
        <v>22</v>
      </c>
      <c r="G1202" s="8" t="s">
        <v>23</v>
      </c>
      <c r="H1202" s="8" t="s">
        <v>96</v>
      </c>
      <c r="I1202" s="10" t="s">
        <v>25</v>
      </c>
      <c r="J1202" s="8" t="s">
        <v>114</v>
      </c>
      <c r="K1202" s="8" t="s">
        <v>143</v>
      </c>
      <c r="L1202" s="8" t="s">
        <v>27</v>
      </c>
      <c r="M1202" s="10">
        <v>2001</v>
      </c>
      <c r="N1202" s="11" t="s">
        <v>156</v>
      </c>
      <c r="O1202" s="8" t="s">
        <v>29</v>
      </c>
      <c r="P1202" s="8" t="s">
        <v>695</v>
      </c>
      <c r="Q1202" s="8" t="s">
        <v>696</v>
      </c>
    </row>
    <row r="1203" spans="1:17" s="8" customFormat="1" ht="12.75" x14ac:dyDescent="0.2">
      <c r="A1203" s="7" t="s">
        <v>697</v>
      </c>
      <c r="B1203" s="8" t="s">
        <v>19</v>
      </c>
      <c r="C1203" s="8" t="s">
        <v>52</v>
      </c>
      <c r="D1203" s="9" t="s">
        <v>21</v>
      </c>
      <c r="E1203" s="9" t="s">
        <v>21</v>
      </c>
      <c r="F1203" s="8" t="s">
        <v>22</v>
      </c>
      <c r="G1203" s="8" t="s">
        <v>23</v>
      </c>
      <c r="H1203" s="8" t="s">
        <v>53</v>
      </c>
      <c r="I1203" s="10" t="s">
        <v>25</v>
      </c>
      <c r="J1203" s="8" t="s">
        <v>114</v>
      </c>
      <c r="K1203" s="8" t="s">
        <v>143</v>
      </c>
      <c r="L1203" s="8" t="s">
        <v>27</v>
      </c>
      <c r="M1203" s="10">
        <v>2000</v>
      </c>
      <c r="N1203" s="11" t="s">
        <v>133</v>
      </c>
      <c r="O1203" s="8" t="s">
        <v>29</v>
      </c>
      <c r="P1203" s="8" t="s">
        <v>698</v>
      </c>
      <c r="Q1203" s="8" t="s">
        <v>699</v>
      </c>
    </row>
    <row r="1204" spans="1:17" s="8" customFormat="1" ht="12.75" x14ac:dyDescent="0.2">
      <c r="A1204" s="7" t="s">
        <v>700</v>
      </c>
      <c r="B1204" s="8" t="s">
        <v>19</v>
      </c>
      <c r="C1204" s="8" t="s">
        <v>52</v>
      </c>
      <c r="D1204" s="9" t="s">
        <v>21</v>
      </c>
      <c r="E1204" s="9" t="s">
        <v>21</v>
      </c>
      <c r="F1204" s="8" t="s">
        <v>22</v>
      </c>
      <c r="G1204" s="8" t="s">
        <v>23</v>
      </c>
      <c r="H1204" s="8" t="s">
        <v>53</v>
      </c>
      <c r="I1204" s="10" t="s">
        <v>25</v>
      </c>
      <c r="J1204" s="8" t="s">
        <v>114</v>
      </c>
      <c r="K1204" s="8" t="s">
        <v>143</v>
      </c>
      <c r="L1204" s="8" t="s">
        <v>27</v>
      </c>
      <c r="M1204" s="10">
        <v>2000</v>
      </c>
      <c r="N1204" s="11" t="s">
        <v>133</v>
      </c>
      <c r="O1204" s="8" t="s">
        <v>29</v>
      </c>
      <c r="P1204" s="8" t="s">
        <v>701</v>
      </c>
      <c r="Q1204" s="8" t="s">
        <v>702</v>
      </c>
    </row>
    <row r="1205" spans="1:17" s="8" customFormat="1" ht="12.75" x14ac:dyDescent="0.2">
      <c r="A1205" s="7" t="s">
        <v>703</v>
      </c>
      <c r="B1205" s="8" t="s">
        <v>19</v>
      </c>
      <c r="C1205" s="8" t="s">
        <v>52</v>
      </c>
      <c r="D1205" s="9" t="s">
        <v>21</v>
      </c>
      <c r="E1205" s="9" t="s">
        <v>21</v>
      </c>
      <c r="F1205" s="8" t="s">
        <v>22</v>
      </c>
      <c r="G1205" s="8" t="s">
        <v>23</v>
      </c>
      <c r="H1205" s="8" t="s">
        <v>53</v>
      </c>
      <c r="I1205" s="10" t="s">
        <v>25</v>
      </c>
      <c r="J1205" s="8" t="s">
        <v>114</v>
      </c>
      <c r="K1205" s="8" t="s">
        <v>143</v>
      </c>
      <c r="L1205" s="8" t="s">
        <v>27</v>
      </c>
      <c r="M1205" s="10">
        <v>2000</v>
      </c>
      <c r="N1205" s="11" t="s">
        <v>133</v>
      </c>
      <c r="O1205" s="8" t="s">
        <v>29</v>
      </c>
      <c r="P1205" s="8" t="s">
        <v>704</v>
      </c>
      <c r="Q1205" s="8" t="s">
        <v>705</v>
      </c>
    </row>
    <row r="1206" spans="1:17" s="8" customFormat="1" ht="12.75" x14ac:dyDescent="0.2">
      <c r="A1206" s="7" t="s">
        <v>706</v>
      </c>
      <c r="B1206" s="8" t="s">
        <v>19</v>
      </c>
      <c r="C1206" s="8" t="s">
        <v>88</v>
      </c>
      <c r="D1206" s="9" t="s">
        <v>21</v>
      </c>
      <c r="E1206" s="9" t="s">
        <v>21</v>
      </c>
      <c r="F1206" s="8" t="s">
        <v>22</v>
      </c>
      <c r="G1206" s="8" t="s">
        <v>23</v>
      </c>
      <c r="H1206" s="8" t="s">
        <v>53</v>
      </c>
      <c r="I1206" s="10" t="s">
        <v>25</v>
      </c>
      <c r="J1206" s="8" t="s">
        <v>114</v>
      </c>
      <c r="K1206" s="8" t="s">
        <v>143</v>
      </c>
      <c r="L1206" s="8" t="s">
        <v>27</v>
      </c>
      <c r="M1206" s="10">
        <v>2000</v>
      </c>
      <c r="N1206" s="11" t="s">
        <v>133</v>
      </c>
      <c r="O1206" s="8" t="s">
        <v>29</v>
      </c>
      <c r="P1206" s="8" t="s">
        <v>707</v>
      </c>
      <c r="Q1206" s="8" t="s">
        <v>708</v>
      </c>
    </row>
    <row r="1207" spans="1:17" s="8" customFormat="1" ht="12.75" x14ac:dyDescent="0.2">
      <c r="A1207" s="7" t="s">
        <v>709</v>
      </c>
      <c r="B1207" s="8" t="s">
        <v>19</v>
      </c>
      <c r="C1207" s="8" t="s">
        <v>52</v>
      </c>
      <c r="D1207" s="9" t="s">
        <v>21</v>
      </c>
      <c r="E1207" s="9" t="s">
        <v>21</v>
      </c>
      <c r="F1207" s="8" t="s">
        <v>22</v>
      </c>
      <c r="G1207" s="8" t="s">
        <v>23</v>
      </c>
      <c r="H1207" s="8" t="s">
        <v>53</v>
      </c>
      <c r="I1207" s="10" t="s">
        <v>25</v>
      </c>
      <c r="J1207" s="8" t="s">
        <v>114</v>
      </c>
      <c r="K1207" s="8" t="s">
        <v>143</v>
      </c>
      <c r="L1207" s="8" t="s">
        <v>27</v>
      </c>
      <c r="M1207" s="10">
        <v>2000</v>
      </c>
      <c r="N1207" s="11" t="s">
        <v>133</v>
      </c>
      <c r="O1207" s="8" t="s">
        <v>29</v>
      </c>
      <c r="P1207" s="8" t="s">
        <v>710</v>
      </c>
      <c r="Q1207" s="8" t="s">
        <v>711</v>
      </c>
    </row>
    <row r="1208" spans="1:17" s="8" customFormat="1" ht="12.75" x14ac:dyDescent="0.2">
      <c r="A1208" s="7" t="s">
        <v>712</v>
      </c>
      <c r="B1208" s="8" t="s">
        <v>19</v>
      </c>
      <c r="C1208" s="8" t="s">
        <v>52</v>
      </c>
      <c r="D1208" s="9" t="s">
        <v>21</v>
      </c>
      <c r="E1208" s="9" t="s">
        <v>21</v>
      </c>
      <c r="F1208" s="8" t="s">
        <v>22</v>
      </c>
      <c r="G1208" s="8" t="s">
        <v>23</v>
      </c>
      <c r="H1208" s="8" t="s">
        <v>53</v>
      </c>
      <c r="I1208" s="10" t="s">
        <v>25</v>
      </c>
      <c r="J1208" s="8" t="s">
        <v>114</v>
      </c>
      <c r="K1208" s="8" t="s">
        <v>143</v>
      </c>
      <c r="L1208" s="8" t="s">
        <v>27</v>
      </c>
      <c r="M1208" s="10">
        <v>2001</v>
      </c>
      <c r="N1208" s="11" t="s">
        <v>156</v>
      </c>
      <c r="O1208" s="8" t="s">
        <v>29</v>
      </c>
      <c r="P1208" s="8" t="s">
        <v>713</v>
      </c>
      <c r="Q1208" s="8" t="s">
        <v>714</v>
      </c>
    </row>
    <row r="1209" spans="1:17" s="8" customFormat="1" ht="12.75" x14ac:dyDescent="0.2">
      <c r="A1209" s="7" t="s">
        <v>715</v>
      </c>
      <c r="B1209" s="8" t="s">
        <v>19</v>
      </c>
      <c r="C1209" s="8" t="s">
        <v>52</v>
      </c>
      <c r="D1209" s="9" t="s">
        <v>21</v>
      </c>
      <c r="E1209" s="9" t="s">
        <v>21</v>
      </c>
      <c r="F1209" s="8" t="s">
        <v>22</v>
      </c>
      <c r="G1209" s="8" t="s">
        <v>23</v>
      </c>
      <c r="H1209" s="8" t="s">
        <v>53</v>
      </c>
      <c r="I1209" s="10" t="s">
        <v>25</v>
      </c>
      <c r="J1209" s="8" t="s">
        <v>114</v>
      </c>
      <c r="K1209" s="8" t="s">
        <v>143</v>
      </c>
      <c r="L1209" s="8" t="s">
        <v>27</v>
      </c>
      <c r="M1209" s="10">
        <v>2001</v>
      </c>
      <c r="N1209" s="11" t="s">
        <v>156</v>
      </c>
      <c r="O1209" s="8" t="s">
        <v>29</v>
      </c>
      <c r="P1209" s="8" t="s">
        <v>716</v>
      </c>
      <c r="Q1209" s="8" t="s">
        <v>717</v>
      </c>
    </row>
    <row r="1210" spans="1:17" s="8" customFormat="1" ht="12.75" x14ac:dyDescent="0.2">
      <c r="A1210" s="7" t="s">
        <v>718</v>
      </c>
      <c r="B1210" s="8" t="s">
        <v>19</v>
      </c>
      <c r="C1210" s="12" t="s">
        <v>307</v>
      </c>
      <c r="D1210" s="9" t="s">
        <v>68</v>
      </c>
      <c r="E1210" s="9" t="s">
        <v>69</v>
      </c>
      <c r="F1210" s="8" t="s">
        <v>22</v>
      </c>
      <c r="G1210" s="8" t="s">
        <v>23</v>
      </c>
      <c r="H1210" s="8" t="s">
        <v>96</v>
      </c>
      <c r="I1210" s="10" t="s">
        <v>25</v>
      </c>
      <c r="J1210" s="8" t="s">
        <v>114</v>
      </c>
      <c r="K1210" s="8" t="s">
        <v>143</v>
      </c>
      <c r="L1210" s="8" t="s">
        <v>27</v>
      </c>
      <c r="M1210" s="10">
        <v>2001</v>
      </c>
      <c r="N1210" s="11" t="s">
        <v>156</v>
      </c>
      <c r="O1210" s="8" t="s">
        <v>29</v>
      </c>
      <c r="P1210" s="8" t="s">
        <v>719</v>
      </c>
      <c r="Q1210" s="8" t="s">
        <v>720</v>
      </c>
    </row>
    <row r="1211" spans="1:17" s="8" customFormat="1" ht="12.75" x14ac:dyDescent="0.2">
      <c r="A1211" s="7" t="s">
        <v>721</v>
      </c>
      <c r="B1211" s="8" t="s">
        <v>19</v>
      </c>
      <c r="C1211" s="8" t="s">
        <v>52</v>
      </c>
      <c r="D1211" s="9" t="s">
        <v>21</v>
      </c>
      <c r="E1211" s="9" t="s">
        <v>21</v>
      </c>
      <c r="F1211" s="8" t="s">
        <v>22</v>
      </c>
      <c r="G1211" s="8" t="s">
        <v>23</v>
      </c>
      <c r="H1211" s="8" t="s">
        <v>53</v>
      </c>
      <c r="I1211" s="10" t="s">
        <v>25</v>
      </c>
      <c r="J1211" s="8" t="s">
        <v>114</v>
      </c>
      <c r="K1211" s="8" t="s">
        <v>143</v>
      </c>
      <c r="L1211" s="8" t="s">
        <v>27</v>
      </c>
      <c r="M1211" s="10">
        <v>2001</v>
      </c>
      <c r="N1211" s="11" t="s">
        <v>156</v>
      </c>
      <c r="O1211" s="8" t="s">
        <v>29</v>
      </c>
      <c r="P1211" s="8" t="s">
        <v>722</v>
      </c>
      <c r="Q1211" s="8" t="s">
        <v>723</v>
      </c>
    </row>
    <row r="1212" spans="1:17" s="8" customFormat="1" ht="12.75" x14ac:dyDescent="0.2">
      <c r="A1212" s="7" t="s">
        <v>724</v>
      </c>
      <c r="B1212" s="8" t="s">
        <v>19</v>
      </c>
      <c r="C1212" s="8" t="s">
        <v>52</v>
      </c>
      <c r="D1212" s="9" t="s">
        <v>21</v>
      </c>
      <c r="E1212" s="9" t="s">
        <v>21</v>
      </c>
      <c r="F1212" s="8" t="s">
        <v>22</v>
      </c>
      <c r="G1212" s="8" t="s">
        <v>23</v>
      </c>
      <c r="H1212" s="8" t="s">
        <v>53</v>
      </c>
      <c r="I1212" s="10" t="s">
        <v>25</v>
      </c>
      <c r="J1212" s="8" t="s">
        <v>114</v>
      </c>
      <c r="K1212" s="8" t="s">
        <v>143</v>
      </c>
      <c r="L1212" s="8" t="s">
        <v>27</v>
      </c>
      <c r="M1212" s="10">
        <v>2001</v>
      </c>
      <c r="N1212" s="11" t="s">
        <v>156</v>
      </c>
      <c r="O1212" s="8" t="s">
        <v>29</v>
      </c>
      <c r="P1212" s="8" t="s">
        <v>725</v>
      </c>
      <c r="Q1212" s="8" t="s">
        <v>726</v>
      </c>
    </row>
    <row r="1213" spans="1:17" s="8" customFormat="1" ht="12.75" x14ac:dyDescent="0.2">
      <c r="A1213" s="7" t="s">
        <v>727</v>
      </c>
      <c r="B1213" s="8" t="s">
        <v>19</v>
      </c>
      <c r="C1213" s="8" t="s">
        <v>52</v>
      </c>
      <c r="D1213" s="9" t="s">
        <v>21</v>
      </c>
      <c r="E1213" s="9" t="s">
        <v>21</v>
      </c>
      <c r="F1213" s="8" t="s">
        <v>22</v>
      </c>
      <c r="G1213" s="8" t="s">
        <v>23</v>
      </c>
      <c r="H1213" s="8" t="s">
        <v>53</v>
      </c>
      <c r="I1213" s="10" t="s">
        <v>25</v>
      </c>
      <c r="J1213" s="8" t="s">
        <v>114</v>
      </c>
      <c r="K1213" s="8" t="s">
        <v>143</v>
      </c>
      <c r="L1213" s="8" t="s">
        <v>27</v>
      </c>
      <c r="M1213" s="10">
        <v>2001</v>
      </c>
      <c r="N1213" s="11" t="s">
        <v>156</v>
      </c>
      <c r="O1213" s="8" t="s">
        <v>29</v>
      </c>
      <c r="P1213" s="8" t="s">
        <v>728</v>
      </c>
      <c r="Q1213" s="8" t="s">
        <v>729</v>
      </c>
    </row>
    <row r="1214" spans="1:17" s="8" customFormat="1" ht="12.75" x14ac:dyDescent="0.2">
      <c r="A1214" s="7" t="s">
        <v>730</v>
      </c>
      <c r="B1214" s="8" t="s">
        <v>19</v>
      </c>
      <c r="C1214" s="8" t="s">
        <v>88</v>
      </c>
      <c r="D1214" s="9" t="s">
        <v>21</v>
      </c>
      <c r="E1214" s="9" t="s">
        <v>21</v>
      </c>
      <c r="F1214" s="8" t="s">
        <v>22</v>
      </c>
      <c r="G1214" s="8" t="s">
        <v>23</v>
      </c>
      <c r="H1214" s="8" t="s">
        <v>53</v>
      </c>
      <c r="I1214" s="10" t="s">
        <v>25</v>
      </c>
      <c r="J1214" s="8" t="s">
        <v>114</v>
      </c>
      <c r="K1214" s="8" t="s">
        <v>143</v>
      </c>
      <c r="L1214" s="8" t="s">
        <v>27</v>
      </c>
      <c r="M1214" s="10">
        <v>2001</v>
      </c>
      <c r="N1214" s="11" t="s">
        <v>156</v>
      </c>
      <c r="O1214" s="8" t="s">
        <v>29</v>
      </c>
      <c r="P1214" s="8" t="s">
        <v>731</v>
      </c>
      <c r="Q1214" s="8" t="s">
        <v>732</v>
      </c>
    </row>
    <row r="1215" spans="1:17" s="8" customFormat="1" ht="12.75" x14ac:dyDescent="0.2">
      <c r="A1215" s="7" t="s">
        <v>733</v>
      </c>
      <c r="B1215" s="8" t="s">
        <v>19</v>
      </c>
      <c r="C1215" s="8" t="s">
        <v>52</v>
      </c>
      <c r="D1215" s="9" t="s">
        <v>21</v>
      </c>
      <c r="E1215" s="9" t="s">
        <v>21</v>
      </c>
      <c r="F1215" s="8" t="s">
        <v>22</v>
      </c>
      <c r="G1215" s="8" t="s">
        <v>23</v>
      </c>
      <c r="H1215" s="8" t="s">
        <v>53</v>
      </c>
      <c r="I1215" s="10" t="s">
        <v>25</v>
      </c>
      <c r="J1215" s="8" t="s">
        <v>114</v>
      </c>
      <c r="K1215" s="8" t="s">
        <v>143</v>
      </c>
      <c r="L1215" s="8" t="s">
        <v>27</v>
      </c>
      <c r="M1215" s="10">
        <v>2001</v>
      </c>
      <c r="N1215" s="11" t="s">
        <v>156</v>
      </c>
      <c r="O1215" s="8" t="s">
        <v>29</v>
      </c>
      <c r="P1215" s="8" t="s">
        <v>734</v>
      </c>
      <c r="Q1215" s="8" t="s">
        <v>735</v>
      </c>
    </row>
    <row r="1216" spans="1:17" s="8" customFormat="1" ht="12.75" x14ac:dyDescent="0.2">
      <c r="A1216" s="7" t="s">
        <v>736</v>
      </c>
      <c r="B1216" s="8" t="s">
        <v>19</v>
      </c>
      <c r="C1216" s="8" t="s">
        <v>52</v>
      </c>
      <c r="D1216" s="9" t="s">
        <v>21</v>
      </c>
      <c r="E1216" s="9" t="s">
        <v>21</v>
      </c>
      <c r="F1216" s="8" t="s">
        <v>22</v>
      </c>
      <c r="G1216" s="8" t="s">
        <v>23</v>
      </c>
      <c r="H1216" s="8" t="s">
        <v>53</v>
      </c>
      <c r="I1216" s="10" t="s">
        <v>25</v>
      </c>
      <c r="J1216" s="8" t="s">
        <v>114</v>
      </c>
      <c r="K1216" s="8" t="s">
        <v>143</v>
      </c>
      <c r="L1216" s="8" t="s">
        <v>27</v>
      </c>
      <c r="M1216" s="10">
        <v>2001</v>
      </c>
      <c r="N1216" s="11" t="s">
        <v>156</v>
      </c>
      <c r="O1216" s="8" t="s">
        <v>29</v>
      </c>
      <c r="P1216" s="8" t="s">
        <v>737</v>
      </c>
      <c r="Q1216" s="8" t="s">
        <v>738</v>
      </c>
    </row>
    <row r="1217" spans="1:17" s="8" customFormat="1" ht="12.75" x14ac:dyDescent="0.2">
      <c r="A1217" s="7" t="s">
        <v>739</v>
      </c>
      <c r="B1217" s="8" t="s">
        <v>19</v>
      </c>
      <c r="C1217" s="8" t="s">
        <v>52</v>
      </c>
      <c r="D1217" s="9" t="s">
        <v>21</v>
      </c>
      <c r="E1217" s="9" t="s">
        <v>21</v>
      </c>
      <c r="F1217" s="8" t="s">
        <v>22</v>
      </c>
      <c r="G1217" s="8" t="s">
        <v>23</v>
      </c>
      <c r="H1217" s="8" t="s">
        <v>53</v>
      </c>
      <c r="I1217" s="10" t="s">
        <v>25</v>
      </c>
      <c r="J1217" s="8" t="s">
        <v>114</v>
      </c>
      <c r="K1217" s="8" t="s">
        <v>143</v>
      </c>
      <c r="L1217" s="8" t="s">
        <v>27</v>
      </c>
      <c r="M1217" s="10">
        <v>2001</v>
      </c>
      <c r="N1217" s="11" t="s">
        <v>156</v>
      </c>
      <c r="O1217" s="8" t="s">
        <v>29</v>
      </c>
      <c r="P1217" s="8" t="s">
        <v>740</v>
      </c>
      <c r="Q1217" s="8" t="s">
        <v>741</v>
      </c>
    </row>
    <row r="1218" spans="1:17" s="8" customFormat="1" ht="12.75" x14ac:dyDescent="0.2">
      <c r="A1218" s="7" t="s">
        <v>742</v>
      </c>
      <c r="B1218" s="8" t="s">
        <v>19</v>
      </c>
      <c r="C1218" s="8" t="s">
        <v>20</v>
      </c>
      <c r="D1218" s="9" t="s">
        <v>21</v>
      </c>
      <c r="E1218" s="9" t="s">
        <v>21</v>
      </c>
      <c r="F1218" s="8" t="s">
        <v>22</v>
      </c>
      <c r="G1218" s="8" t="s">
        <v>23</v>
      </c>
      <c r="H1218" s="8" t="s">
        <v>24</v>
      </c>
      <c r="I1218" s="10" t="s">
        <v>25</v>
      </c>
      <c r="J1218" s="8" t="s">
        <v>26</v>
      </c>
      <c r="K1218" s="8" t="s">
        <v>26</v>
      </c>
      <c r="L1218" s="8" t="s">
        <v>27</v>
      </c>
      <c r="M1218" s="10">
        <v>1979</v>
      </c>
      <c r="N1218" s="11" t="s">
        <v>34</v>
      </c>
      <c r="O1218" s="8" t="s">
        <v>29</v>
      </c>
      <c r="P1218" s="8" t="s">
        <v>221</v>
      </c>
      <c r="Q1218" s="8" t="s">
        <v>743</v>
      </c>
    </row>
    <row r="1219" spans="1:17" s="8" customFormat="1" ht="12.75" x14ac:dyDescent="0.2">
      <c r="A1219" s="7" t="s">
        <v>744</v>
      </c>
      <c r="B1219" s="8" t="s">
        <v>19</v>
      </c>
      <c r="C1219" s="12" t="s">
        <v>745</v>
      </c>
      <c r="D1219" s="9" t="s">
        <v>68</v>
      </c>
      <c r="E1219" s="9" t="s">
        <v>21</v>
      </c>
      <c r="F1219" s="8" t="s">
        <v>22</v>
      </c>
      <c r="G1219" s="8" t="s">
        <v>23</v>
      </c>
      <c r="H1219" s="8" t="s">
        <v>53</v>
      </c>
      <c r="I1219" s="10" t="s">
        <v>25</v>
      </c>
      <c r="J1219" s="8" t="s">
        <v>26</v>
      </c>
      <c r="K1219" s="8" t="s">
        <v>26</v>
      </c>
      <c r="L1219" s="8" t="s">
        <v>27</v>
      </c>
      <c r="M1219" s="10">
        <v>1979</v>
      </c>
      <c r="N1219" s="11" t="s">
        <v>34</v>
      </c>
      <c r="O1219" s="8" t="s">
        <v>29</v>
      </c>
      <c r="P1219" s="8" t="s">
        <v>746</v>
      </c>
      <c r="Q1219" s="8" t="s">
        <v>747</v>
      </c>
    </row>
    <row r="1220" spans="1:17" s="8" customFormat="1" ht="12.75" x14ac:dyDescent="0.2">
      <c r="A1220" s="7" t="s">
        <v>748</v>
      </c>
      <c r="B1220" s="8" t="s">
        <v>19</v>
      </c>
      <c r="C1220" s="12" t="s">
        <v>749</v>
      </c>
      <c r="D1220" s="9" t="s">
        <v>68</v>
      </c>
      <c r="E1220" s="9" t="s">
        <v>21</v>
      </c>
      <c r="F1220" s="8" t="s">
        <v>22</v>
      </c>
      <c r="G1220" s="8" t="s">
        <v>23</v>
      </c>
      <c r="H1220" s="8" t="s">
        <v>70</v>
      </c>
      <c r="I1220" s="10" t="s">
        <v>25</v>
      </c>
      <c r="J1220" s="8" t="s">
        <v>26</v>
      </c>
      <c r="K1220" s="8" t="s">
        <v>26</v>
      </c>
      <c r="L1220" s="8" t="s">
        <v>27</v>
      </c>
      <c r="M1220" s="10">
        <v>1979</v>
      </c>
      <c r="N1220" s="11" t="s">
        <v>34</v>
      </c>
      <c r="O1220" s="8" t="s">
        <v>29</v>
      </c>
      <c r="P1220" s="8" t="s">
        <v>750</v>
      </c>
      <c r="Q1220" s="8" t="s">
        <v>751</v>
      </c>
    </row>
    <row r="1221" spans="1:17" s="8" customFormat="1" ht="12.75" x14ac:dyDescent="0.2">
      <c r="A1221" s="7" t="s">
        <v>752</v>
      </c>
      <c r="B1221" s="8" t="s">
        <v>38</v>
      </c>
      <c r="C1221" s="8" t="s">
        <v>38</v>
      </c>
      <c r="D1221" s="9" t="s">
        <v>39</v>
      </c>
      <c r="E1221" s="9" t="s">
        <v>40</v>
      </c>
      <c r="F1221" s="9" t="s">
        <v>38</v>
      </c>
      <c r="G1221" s="8" t="s">
        <v>23</v>
      </c>
      <c r="H1221" s="9" t="s">
        <v>38</v>
      </c>
      <c r="I1221" s="10" t="s">
        <v>25</v>
      </c>
      <c r="J1221" s="8" t="s">
        <v>26</v>
      </c>
      <c r="K1221" s="8" t="s">
        <v>26</v>
      </c>
      <c r="L1221" s="8" t="s">
        <v>27</v>
      </c>
      <c r="M1221" s="10">
        <v>2009</v>
      </c>
      <c r="N1221" s="13">
        <v>40115</v>
      </c>
      <c r="O1221" s="8" t="s">
        <v>29</v>
      </c>
      <c r="P1221" s="8" t="s">
        <v>753</v>
      </c>
      <c r="Q1221" s="8" t="s">
        <v>754</v>
      </c>
    </row>
    <row r="1222" spans="1:17" s="8" customFormat="1" ht="12.75" x14ac:dyDescent="0.2">
      <c r="A1222" s="7" t="s">
        <v>755</v>
      </c>
      <c r="B1222" s="8" t="s">
        <v>38</v>
      </c>
      <c r="C1222" s="8" t="s">
        <v>38</v>
      </c>
      <c r="D1222" s="9" t="s">
        <v>39</v>
      </c>
      <c r="E1222" s="9" t="s">
        <v>40</v>
      </c>
      <c r="F1222" s="9" t="s">
        <v>38</v>
      </c>
      <c r="G1222" s="8" t="s">
        <v>23</v>
      </c>
      <c r="H1222" s="9" t="s">
        <v>38</v>
      </c>
      <c r="I1222" s="10" t="s">
        <v>25</v>
      </c>
      <c r="J1222" s="8" t="s">
        <v>26</v>
      </c>
      <c r="K1222" s="8" t="s">
        <v>26</v>
      </c>
      <c r="L1222" s="8" t="s">
        <v>27</v>
      </c>
      <c r="M1222" s="10">
        <v>2009</v>
      </c>
      <c r="N1222" s="13">
        <v>40151</v>
      </c>
      <c r="O1222" s="8" t="s">
        <v>29</v>
      </c>
      <c r="P1222" s="8" t="s">
        <v>756</v>
      </c>
      <c r="Q1222" s="8" t="s">
        <v>757</v>
      </c>
    </row>
    <row r="1223" spans="1:17" s="8" customFormat="1" ht="12.75" x14ac:dyDescent="0.2">
      <c r="A1223" s="7" t="s">
        <v>758</v>
      </c>
      <c r="B1223" s="8" t="s">
        <v>38</v>
      </c>
      <c r="C1223" s="11" t="s">
        <v>38</v>
      </c>
      <c r="D1223" s="9" t="s">
        <v>39</v>
      </c>
      <c r="E1223" s="9" t="s">
        <v>40</v>
      </c>
      <c r="F1223" s="9" t="s">
        <v>38</v>
      </c>
      <c r="G1223" s="8" t="s">
        <v>23</v>
      </c>
      <c r="H1223" s="9" t="s">
        <v>38</v>
      </c>
      <c r="I1223" s="10" t="s">
        <v>25</v>
      </c>
      <c r="J1223" s="8" t="s">
        <v>26</v>
      </c>
      <c r="K1223" s="8" t="s">
        <v>26</v>
      </c>
      <c r="L1223" s="8" t="s">
        <v>27</v>
      </c>
      <c r="M1223" s="10">
        <v>2008</v>
      </c>
      <c r="N1223" s="13">
        <v>39804</v>
      </c>
      <c r="O1223" s="8" t="s">
        <v>29</v>
      </c>
      <c r="P1223" s="8" t="s">
        <v>759</v>
      </c>
      <c r="Q1223" s="8" t="s">
        <v>760</v>
      </c>
    </row>
    <row r="1224" spans="1:17" s="8" customFormat="1" ht="12.75" x14ac:dyDescent="0.2">
      <c r="A1224" s="7" t="s">
        <v>761</v>
      </c>
      <c r="B1224" s="8" t="s">
        <v>45</v>
      </c>
      <c r="C1224" s="8" t="s">
        <v>46</v>
      </c>
      <c r="D1224" s="9" t="s">
        <v>47</v>
      </c>
      <c r="E1224" s="9" t="s">
        <v>40</v>
      </c>
      <c r="F1224" s="8" t="s">
        <v>22</v>
      </c>
      <c r="G1224" s="8" t="s">
        <v>23</v>
      </c>
      <c r="H1224" s="8" t="s">
        <v>40</v>
      </c>
      <c r="I1224" s="10" t="s">
        <v>25</v>
      </c>
      <c r="J1224" s="8" t="s">
        <v>114</v>
      </c>
      <c r="K1224" s="8" t="s">
        <v>762</v>
      </c>
      <c r="L1224" s="8" t="s">
        <v>27</v>
      </c>
      <c r="M1224" s="10">
        <v>2008</v>
      </c>
      <c r="N1224" s="13">
        <v>39802</v>
      </c>
      <c r="O1224" s="8" t="s">
        <v>29</v>
      </c>
      <c r="P1224" s="8" t="s">
        <v>763</v>
      </c>
      <c r="Q1224" s="8" t="s">
        <v>764</v>
      </c>
    </row>
    <row r="1225" spans="1:17" s="8" customFormat="1" ht="12.75" x14ac:dyDescent="0.2">
      <c r="A1225" s="7" t="s">
        <v>765</v>
      </c>
      <c r="B1225" s="8" t="s">
        <v>45</v>
      </c>
      <c r="C1225" s="8" t="s">
        <v>46</v>
      </c>
      <c r="D1225" s="9" t="s">
        <v>47</v>
      </c>
      <c r="E1225" s="9" t="s">
        <v>40</v>
      </c>
      <c r="F1225" s="8" t="s">
        <v>22</v>
      </c>
      <c r="G1225" s="8" t="s">
        <v>23</v>
      </c>
      <c r="H1225" s="8" t="s">
        <v>40</v>
      </c>
      <c r="I1225" s="10" t="s">
        <v>25</v>
      </c>
      <c r="J1225" s="8" t="s">
        <v>114</v>
      </c>
      <c r="K1225" s="8" t="s">
        <v>458</v>
      </c>
      <c r="L1225" s="8" t="s">
        <v>27</v>
      </c>
      <c r="M1225" s="10">
        <v>2007</v>
      </c>
      <c r="N1225" s="13">
        <v>39114</v>
      </c>
      <c r="O1225" s="8" t="s">
        <v>29</v>
      </c>
      <c r="P1225" s="8" t="s">
        <v>766</v>
      </c>
      <c r="Q1225" s="8" t="s">
        <v>767</v>
      </c>
    </row>
    <row r="1226" spans="1:17" s="8" customFormat="1" ht="12.75" x14ac:dyDescent="0.2">
      <c r="A1226" s="7" t="s">
        <v>768</v>
      </c>
      <c r="B1226" s="8" t="s">
        <v>45</v>
      </c>
      <c r="C1226" s="8" t="s">
        <v>46</v>
      </c>
      <c r="D1226" s="9" t="s">
        <v>47</v>
      </c>
      <c r="E1226" s="9" t="s">
        <v>40</v>
      </c>
      <c r="F1226" s="8" t="s">
        <v>22</v>
      </c>
      <c r="G1226" s="8" t="s">
        <v>23</v>
      </c>
      <c r="H1226" s="8" t="s">
        <v>40</v>
      </c>
      <c r="I1226" s="10" t="s">
        <v>25</v>
      </c>
      <c r="J1226" s="8" t="s">
        <v>114</v>
      </c>
      <c r="K1226" s="8" t="s">
        <v>458</v>
      </c>
      <c r="L1226" s="8" t="s">
        <v>27</v>
      </c>
      <c r="M1226" s="10">
        <v>2007</v>
      </c>
      <c r="N1226" s="13">
        <v>39114</v>
      </c>
      <c r="O1226" s="8" t="s">
        <v>29</v>
      </c>
      <c r="P1226" s="8" t="s">
        <v>769</v>
      </c>
      <c r="Q1226" s="8" t="s">
        <v>770</v>
      </c>
    </row>
    <row r="1227" spans="1:17" s="8" customFormat="1" ht="12.75" x14ac:dyDescent="0.2">
      <c r="A1227" s="7" t="s">
        <v>771</v>
      </c>
      <c r="B1227" s="8" t="s">
        <v>45</v>
      </c>
      <c r="C1227" s="8" t="s">
        <v>46</v>
      </c>
      <c r="D1227" s="9" t="s">
        <v>47</v>
      </c>
      <c r="E1227" s="9" t="s">
        <v>40</v>
      </c>
      <c r="F1227" s="8" t="s">
        <v>22</v>
      </c>
      <c r="G1227" s="8" t="s">
        <v>23</v>
      </c>
      <c r="H1227" s="8" t="s">
        <v>40</v>
      </c>
      <c r="I1227" s="10" t="s">
        <v>25</v>
      </c>
      <c r="J1227" s="8" t="s">
        <v>114</v>
      </c>
      <c r="K1227" s="8" t="s">
        <v>458</v>
      </c>
      <c r="L1227" s="8" t="s">
        <v>27</v>
      </c>
      <c r="M1227" s="10">
        <v>2007</v>
      </c>
      <c r="N1227" s="13">
        <v>39114</v>
      </c>
      <c r="O1227" s="8" t="s">
        <v>29</v>
      </c>
      <c r="P1227" s="8" t="s">
        <v>772</v>
      </c>
      <c r="Q1227" s="8" t="s">
        <v>773</v>
      </c>
    </row>
    <row r="1228" spans="1:17" s="8" customFormat="1" ht="12.75" x14ac:dyDescent="0.2">
      <c r="A1228" s="7" t="s">
        <v>774</v>
      </c>
      <c r="B1228" s="8" t="s">
        <v>45</v>
      </c>
      <c r="C1228" s="8" t="s">
        <v>46</v>
      </c>
      <c r="D1228" s="9" t="s">
        <v>47</v>
      </c>
      <c r="E1228" s="9" t="s">
        <v>40</v>
      </c>
      <c r="F1228" s="8" t="s">
        <v>22</v>
      </c>
      <c r="G1228" s="8" t="s">
        <v>23</v>
      </c>
      <c r="H1228" s="8" t="s">
        <v>40</v>
      </c>
      <c r="I1228" s="10" t="s">
        <v>25</v>
      </c>
      <c r="J1228" s="8" t="s">
        <v>114</v>
      </c>
      <c r="K1228" s="8" t="s">
        <v>458</v>
      </c>
      <c r="L1228" s="8" t="s">
        <v>27</v>
      </c>
      <c r="M1228" s="10">
        <v>2007</v>
      </c>
      <c r="N1228" s="13">
        <v>39114</v>
      </c>
      <c r="O1228" s="8" t="s">
        <v>29</v>
      </c>
      <c r="P1228" s="8" t="s">
        <v>775</v>
      </c>
      <c r="Q1228" s="8" t="s">
        <v>776</v>
      </c>
    </row>
    <row r="1229" spans="1:17" s="8" customFormat="1" ht="12.75" x14ac:dyDescent="0.2">
      <c r="A1229" s="7" t="s">
        <v>777</v>
      </c>
      <c r="B1229" s="8" t="s">
        <v>19</v>
      </c>
      <c r="C1229" s="8" t="s">
        <v>52</v>
      </c>
      <c r="D1229" s="9" t="s">
        <v>21</v>
      </c>
      <c r="E1229" s="9" t="s">
        <v>21</v>
      </c>
      <c r="F1229" s="8" t="s">
        <v>22</v>
      </c>
      <c r="G1229" s="8" t="s">
        <v>23</v>
      </c>
      <c r="H1229" s="8" t="s">
        <v>53</v>
      </c>
      <c r="I1229" s="10" t="s">
        <v>25</v>
      </c>
      <c r="J1229" s="8" t="s">
        <v>114</v>
      </c>
      <c r="K1229" s="8" t="s">
        <v>778</v>
      </c>
      <c r="L1229" s="8" t="s">
        <v>27</v>
      </c>
      <c r="M1229" s="10">
        <v>1999</v>
      </c>
      <c r="N1229" s="13">
        <v>36212</v>
      </c>
      <c r="O1229" s="8" t="s">
        <v>29</v>
      </c>
      <c r="P1229" s="8" t="s">
        <v>779</v>
      </c>
      <c r="Q1229" s="8" t="s">
        <v>780</v>
      </c>
    </row>
    <row r="1230" spans="1:17" s="8" customFormat="1" ht="12.75" x14ac:dyDescent="0.2">
      <c r="A1230" s="21" t="s">
        <v>6917</v>
      </c>
      <c r="B1230" s="8" t="s">
        <v>19</v>
      </c>
      <c r="C1230" s="8" t="s">
        <v>5547</v>
      </c>
      <c r="D1230" s="9" t="s">
        <v>6783</v>
      </c>
      <c r="E1230" s="9" t="s">
        <v>6783</v>
      </c>
      <c r="F1230" s="8" t="s">
        <v>22</v>
      </c>
      <c r="G1230" s="17" t="s">
        <v>23</v>
      </c>
      <c r="H1230" s="17" t="s">
        <v>5548</v>
      </c>
      <c r="I1230" s="10" t="s">
        <v>6784</v>
      </c>
      <c r="J1230" s="8" t="s">
        <v>6785</v>
      </c>
      <c r="K1230" s="8" t="s">
        <v>6786</v>
      </c>
      <c r="L1230" s="8" t="s">
        <v>27</v>
      </c>
      <c r="M1230" s="11">
        <v>1966</v>
      </c>
      <c r="N1230" s="13">
        <v>24269</v>
      </c>
      <c r="O1230" s="8" t="s">
        <v>29</v>
      </c>
      <c r="P1230" s="8" t="s">
        <v>6788</v>
      </c>
      <c r="Q1230" s="8" t="s">
        <v>6918</v>
      </c>
    </row>
    <row r="1231" spans="1:17" s="8" customFormat="1" ht="12.75" x14ac:dyDescent="0.2">
      <c r="A1231" s="7" t="s">
        <v>781</v>
      </c>
      <c r="B1231" s="8" t="s">
        <v>782</v>
      </c>
      <c r="C1231" s="8" t="s">
        <v>783</v>
      </c>
      <c r="D1231" s="9" t="s">
        <v>784</v>
      </c>
      <c r="E1231" s="9" t="s">
        <v>784</v>
      </c>
      <c r="F1231" s="8" t="s">
        <v>784</v>
      </c>
      <c r="G1231" s="8" t="s">
        <v>23</v>
      </c>
      <c r="H1231" s="8" t="s">
        <v>784</v>
      </c>
      <c r="I1231" s="10" t="s">
        <v>25</v>
      </c>
      <c r="J1231" s="8" t="s">
        <v>26</v>
      </c>
      <c r="K1231" s="8" t="s">
        <v>26</v>
      </c>
      <c r="L1231" s="8" t="s">
        <v>27</v>
      </c>
      <c r="M1231" s="10">
        <v>1999</v>
      </c>
      <c r="N1231" s="11" t="s">
        <v>41</v>
      </c>
      <c r="O1231" s="8" t="s">
        <v>29</v>
      </c>
      <c r="P1231" s="8" t="s">
        <v>785</v>
      </c>
      <c r="Q1231" s="8" t="s">
        <v>786</v>
      </c>
    </row>
    <row r="1232" spans="1:17" s="8" customFormat="1" ht="12.75" x14ac:dyDescent="0.2">
      <c r="A1232" s="7" t="s">
        <v>5673</v>
      </c>
      <c r="B1232" s="8" t="s">
        <v>19</v>
      </c>
      <c r="C1232" s="8" t="s">
        <v>52</v>
      </c>
      <c r="D1232" s="9" t="s">
        <v>21</v>
      </c>
      <c r="E1232" s="9" t="s">
        <v>21</v>
      </c>
      <c r="F1232" s="8" t="s">
        <v>22</v>
      </c>
      <c r="G1232" s="8" t="s">
        <v>23</v>
      </c>
      <c r="H1232" s="8" t="s">
        <v>53</v>
      </c>
      <c r="I1232" s="10" t="s">
        <v>5662</v>
      </c>
      <c r="J1232" s="8" t="s">
        <v>5663</v>
      </c>
      <c r="K1232" s="8" t="s">
        <v>5663</v>
      </c>
      <c r="L1232" s="8" t="s">
        <v>27</v>
      </c>
      <c r="M1232" s="15">
        <v>2011</v>
      </c>
      <c r="N1232" s="11" t="s">
        <v>1932</v>
      </c>
      <c r="O1232" s="8" t="s">
        <v>29</v>
      </c>
      <c r="P1232" s="8" t="s">
        <v>5674</v>
      </c>
      <c r="Q1232" s="8" t="s">
        <v>5675</v>
      </c>
    </row>
    <row r="1233" spans="1:17" s="8" customFormat="1" ht="12.75" x14ac:dyDescent="0.2">
      <c r="A1233" s="7" t="s">
        <v>5661</v>
      </c>
      <c r="B1233" s="8" t="s">
        <v>19</v>
      </c>
      <c r="C1233" s="8" t="s">
        <v>52</v>
      </c>
      <c r="D1233" s="9" t="s">
        <v>21</v>
      </c>
      <c r="E1233" s="9" t="s">
        <v>21</v>
      </c>
      <c r="F1233" s="8" t="s">
        <v>22</v>
      </c>
      <c r="G1233" s="8" t="s">
        <v>23</v>
      </c>
      <c r="H1233" s="8" t="s">
        <v>53</v>
      </c>
      <c r="I1233" s="10" t="s">
        <v>5662</v>
      </c>
      <c r="J1233" s="8" t="s">
        <v>5663</v>
      </c>
      <c r="K1233" s="8" t="s">
        <v>5664</v>
      </c>
      <c r="L1233" s="8" t="s">
        <v>27</v>
      </c>
      <c r="M1233" s="15">
        <v>2011</v>
      </c>
      <c r="N1233" s="13">
        <v>40544</v>
      </c>
      <c r="O1233" s="8" t="s">
        <v>29</v>
      </c>
      <c r="P1233" s="8" t="s">
        <v>5665</v>
      </c>
      <c r="Q1233" s="8" t="s">
        <v>5666</v>
      </c>
    </row>
    <row r="1234" spans="1:17" s="8" customFormat="1" ht="12.75" x14ac:dyDescent="0.2">
      <c r="A1234" s="149" t="s">
        <v>7007</v>
      </c>
      <c r="B1234" s="127" t="s">
        <v>19</v>
      </c>
      <c r="C1234" s="127" t="s">
        <v>5547</v>
      </c>
      <c r="D1234" s="128" t="s">
        <v>6783</v>
      </c>
      <c r="E1234" s="128" t="s">
        <v>6783</v>
      </c>
      <c r="F1234" s="127" t="s">
        <v>22</v>
      </c>
      <c r="G1234" s="132" t="s">
        <v>23</v>
      </c>
      <c r="H1234" s="132" t="s">
        <v>5548</v>
      </c>
      <c r="I1234" s="129" t="s">
        <v>6784</v>
      </c>
      <c r="J1234" s="127" t="s">
        <v>6785</v>
      </c>
      <c r="K1234" s="127" t="s">
        <v>6786</v>
      </c>
      <c r="L1234" s="127" t="s">
        <v>27</v>
      </c>
      <c r="M1234" s="131">
        <v>1966</v>
      </c>
      <c r="N1234" s="131" t="s">
        <v>6787</v>
      </c>
      <c r="O1234" s="127" t="s">
        <v>29</v>
      </c>
      <c r="P1234" s="127" t="s">
        <v>6788</v>
      </c>
      <c r="Q1234" s="127" t="s">
        <v>7008</v>
      </c>
    </row>
    <row r="1235" spans="1:17" s="8" customFormat="1" ht="12.75" x14ac:dyDescent="0.2">
      <c r="A1235" s="7" t="s">
        <v>787</v>
      </c>
      <c r="B1235" s="8" t="s">
        <v>19</v>
      </c>
      <c r="C1235" s="8" t="s">
        <v>20</v>
      </c>
      <c r="D1235" s="9" t="s">
        <v>21</v>
      </c>
      <c r="E1235" s="9" t="s">
        <v>21</v>
      </c>
      <c r="F1235" s="8" t="s">
        <v>22</v>
      </c>
      <c r="G1235" s="8" t="s">
        <v>23</v>
      </c>
      <c r="H1235" s="8" t="s">
        <v>24</v>
      </c>
      <c r="I1235" s="10" t="s">
        <v>25</v>
      </c>
      <c r="J1235" s="8" t="s">
        <v>114</v>
      </c>
      <c r="K1235" s="8" t="s">
        <v>483</v>
      </c>
      <c r="L1235" s="8" t="s">
        <v>27</v>
      </c>
      <c r="M1235" s="10">
        <v>2011</v>
      </c>
      <c r="N1235" s="13">
        <v>40858</v>
      </c>
      <c r="O1235" s="8" t="s">
        <v>29</v>
      </c>
      <c r="P1235" s="8" t="s">
        <v>788</v>
      </c>
      <c r="Q1235" s="8" t="s">
        <v>789</v>
      </c>
    </row>
    <row r="1236" spans="1:17" s="8" customFormat="1" ht="12.75" x14ac:dyDescent="0.2">
      <c r="A1236" s="21" t="s">
        <v>7090</v>
      </c>
      <c r="B1236" s="8" t="s">
        <v>19</v>
      </c>
      <c r="C1236" s="8" t="s">
        <v>5547</v>
      </c>
      <c r="D1236" s="9" t="s">
        <v>6783</v>
      </c>
      <c r="E1236" s="9" t="s">
        <v>6783</v>
      </c>
      <c r="F1236" s="8" t="s">
        <v>22</v>
      </c>
      <c r="G1236" s="17" t="s">
        <v>23</v>
      </c>
      <c r="H1236" s="17" t="s">
        <v>5548</v>
      </c>
      <c r="I1236" s="10" t="s">
        <v>6784</v>
      </c>
      <c r="J1236" s="8" t="s">
        <v>6785</v>
      </c>
      <c r="K1236" s="8" t="s">
        <v>6786</v>
      </c>
      <c r="L1236" s="8" t="s">
        <v>27</v>
      </c>
      <c r="M1236" s="11">
        <v>1966</v>
      </c>
      <c r="N1236" s="11" t="s">
        <v>6787</v>
      </c>
      <c r="O1236" s="8" t="s">
        <v>29</v>
      </c>
      <c r="P1236" s="8" t="s">
        <v>6788</v>
      </c>
      <c r="Q1236" s="8" t="s">
        <v>7091</v>
      </c>
    </row>
    <row r="1237" spans="1:17" s="8" customFormat="1" ht="12.75" x14ac:dyDescent="0.2">
      <c r="A1237" s="7" t="s">
        <v>3350</v>
      </c>
      <c r="B1237" s="8" t="s">
        <v>19</v>
      </c>
      <c r="C1237" s="8" t="s">
        <v>52</v>
      </c>
      <c r="D1237" s="9" t="s">
        <v>21</v>
      </c>
      <c r="E1237" s="9" t="s">
        <v>21</v>
      </c>
      <c r="F1237" s="8" t="s">
        <v>22</v>
      </c>
      <c r="G1237" s="8" t="s">
        <v>23</v>
      </c>
      <c r="H1237" s="8" t="s">
        <v>53</v>
      </c>
      <c r="I1237" s="10" t="s">
        <v>3258</v>
      </c>
      <c r="J1237" s="8" t="s">
        <v>114</v>
      </c>
      <c r="K1237" s="8" t="s">
        <v>3259</v>
      </c>
      <c r="L1237" s="8" t="s">
        <v>27</v>
      </c>
      <c r="M1237" s="15">
        <v>1998</v>
      </c>
      <c r="N1237" s="11" t="s">
        <v>48</v>
      </c>
      <c r="O1237" s="8" t="s">
        <v>29</v>
      </c>
      <c r="P1237" s="8" t="s">
        <v>3331</v>
      </c>
      <c r="Q1237" s="8" t="s">
        <v>3351</v>
      </c>
    </row>
    <row r="1238" spans="1:17" s="8" customFormat="1" ht="12.75" x14ac:dyDescent="0.2">
      <c r="A1238" s="7" t="s">
        <v>790</v>
      </c>
      <c r="B1238" s="8" t="s">
        <v>19</v>
      </c>
      <c r="C1238" s="8" t="s">
        <v>52</v>
      </c>
      <c r="D1238" s="9" t="s">
        <v>21</v>
      </c>
      <c r="E1238" s="9" t="s">
        <v>21</v>
      </c>
      <c r="F1238" s="8" t="s">
        <v>22</v>
      </c>
      <c r="G1238" s="8" t="s">
        <v>23</v>
      </c>
      <c r="H1238" s="8" t="s">
        <v>53</v>
      </c>
      <c r="I1238" s="10" t="s">
        <v>25</v>
      </c>
      <c r="J1238" s="8" t="s">
        <v>114</v>
      </c>
      <c r="K1238" s="8" t="s">
        <v>115</v>
      </c>
      <c r="L1238" s="8" t="s">
        <v>27</v>
      </c>
      <c r="M1238" s="10">
        <v>2000</v>
      </c>
      <c r="N1238" s="11" t="s">
        <v>133</v>
      </c>
      <c r="O1238" s="8" t="s">
        <v>29</v>
      </c>
      <c r="P1238" s="8" t="s">
        <v>134</v>
      </c>
      <c r="Q1238" s="8" t="s">
        <v>791</v>
      </c>
    </row>
    <row r="1239" spans="1:17" s="8" customFormat="1" ht="12.75" x14ac:dyDescent="0.2">
      <c r="A1239" s="7" t="s">
        <v>792</v>
      </c>
      <c r="B1239" s="8" t="s">
        <v>19</v>
      </c>
      <c r="C1239" s="8" t="s">
        <v>52</v>
      </c>
      <c r="D1239" s="9" t="s">
        <v>21</v>
      </c>
      <c r="E1239" s="9" t="s">
        <v>21</v>
      </c>
      <c r="F1239" s="8" t="s">
        <v>22</v>
      </c>
      <c r="G1239" s="8" t="s">
        <v>23</v>
      </c>
      <c r="H1239" s="8" t="s">
        <v>53</v>
      </c>
      <c r="I1239" s="10" t="s">
        <v>25</v>
      </c>
      <c r="J1239" s="8" t="s">
        <v>114</v>
      </c>
      <c r="K1239" s="8" t="s">
        <v>115</v>
      </c>
      <c r="L1239" s="8" t="s">
        <v>27</v>
      </c>
      <c r="M1239" s="10">
        <v>2002</v>
      </c>
      <c r="N1239" s="11" t="s">
        <v>314</v>
      </c>
      <c r="O1239" s="8" t="s">
        <v>29</v>
      </c>
      <c r="P1239" s="8" t="s">
        <v>793</v>
      </c>
      <c r="Q1239" s="8" t="s">
        <v>794</v>
      </c>
    </row>
    <row r="1240" spans="1:17" s="8" customFormat="1" ht="12.75" x14ac:dyDescent="0.2">
      <c r="A1240" s="7" t="s">
        <v>795</v>
      </c>
      <c r="B1240" s="8" t="s">
        <v>19</v>
      </c>
      <c r="C1240" s="8" t="s">
        <v>52</v>
      </c>
      <c r="D1240" s="9" t="s">
        <v>21</v>
      </c>
      <c r="E1240" s="9" t="s">
        <v>21</v>
      </c>
      <c r="F1240" s="8" t="s">
        <v>22</v>
      </c>
      <c r="G1240" s="8" t="s">
        <v>23</v>
      </c>
      <c r="H1240" s="8" t="s">
        <v>53</v>
      </c>
      <c r="I1240" s="10" t="s">
        <v>25</v>
      </c>
      <c r="J1240" s="8" t="s">
        <v>114</v>
      </c>
      <c r="K1240" s="8" t="s">
        <v>115</v>
      </c>
      <c r="L1240" s="8" t="s">
        <v>27</v>
      </c>
      <c r="M1240" s="10">
        <v>2000</v>
      </c>
      <c r="N1240" s="11" t="s">
        <v>133</v>
      </c>
      <c r="O1240" s="8" t="s">
        <v>29</v>
      </c>
      <c r="P1240" s="8" t="s">
        <v>796</v>
      </c>
      <c r="Q1240" s="8" t="s">
        <v>797</v>
      </c>
    </row>
    <row r="1241" spans="1:17" s="8" customFormat="1" ht="12.75" x14ac:dyDescent="0.2">
      <c r="A1241" s="7" t="s">
        <v>798</v>
      </c>
      <c r="B1241" s="8" t="s">
        <v>19</v>
      </c>
      <c r="C1241" s="8" t="s">
        <v>52</v>
      </c>
      <c r="D1241" s="9" t="s">
        <v>21</v>
      </c>
      <c r="E1241" s="9" t="s">
        <v>21</v>
      </c>
      <c r="F1241" s="8" t="s">
        <v>22</v>
      </c>
      <c r="G1241" s="8" t="s">
        <v>23</v>
      </c>
      <c r="H1241" s="8" t="s">
        <v>53</v>
      </c>
      <c r="I1241" s="10" t="s">
        <v>25</v>
      </c>
      <c r="J1241" s="8" t="s">
        <v>114</v>
      </c>
      <c r="K1241" s="8" t="s">
        <v>115</v>
      </c>
      <c r="L1241" s="8" t="s">
        <v>27</v>
      </c>
      <c r="M1241" s="10">
        <v>2001</v>
      </c>
      <c r="N1241" s="11" t="s">
        <v>156</v>
      </c>
      <c r="O1241" s="8" t="s">
        <v>29</v>
      </c>
      <c r="P1241" s="8" t="s">
        <v>799</v>
      </c>
      <c r="Q1241" s="8" t="s">
        <v>800</v>
      </c>
    </row>
    <row r="1242" spans="1:17" s="8" customFormat="1" ht="12.75" x14ac:dyDescent="0.2">
      <c r="A1242" s="7" t="s">
        <v>801</v>
      </c>
      <c r="B1242" s="8" t="s">
        <v>19</v>
      </c>
      <c r="C1242" s="8" t="s">
        <v>52</v>
      </c>
      <c r="D1242" s="9" t="s">
        <v>21</v>
      </c>
      <c r="E1242" s="9" t="s">
        <v>21</v>
      </c>
      <c r="F1242" s="8" t="s">
        <v>22</v>
      </c>
      <c r="G1242" s="8" t="s">
        <v>23</v>
      </c>
      <c r="H1242" s="8" t="s">
        <v>53</v>
      </c>
      <c r="I1242" s="10" t="s">
        <v>25</v>
      </c>
      <c r="J1242" s="8" t="s">
        <v>114</v>
      </c>
      <c r="K1242" s="8" t="s">
        <v>115</v>
      </c>
      <c r="L1242" s="8" t="s">
        <v>27</v>
      </c>
      <c r="M1242" s="10">
        <v>2001</v>
      </c>
      <c r="N1242" s="11" t="s">
        <v>156</v>
      </c>
      <c r="O1242" s="8" t="s">
        <v>29</v>
      </c>
      <c r="P1242" s="8" t="s">
        <v>802</v>
      </c>
      <c r="Q1242" s="8" t="s">
        <v>803</v>
      </c>
    </row>
    <row r="1243" spans="1:17" s="8" customFormat="1" ht="12.75" x14ac:dyDescent="0.2">
      <c r="A1243" s="7" t="s">
        <v>804</v>
      </c>
      <c r="B1243" s="8" t="s">
        <v>19</v>
      </c>
      <c r="C1243" s="8" t="s">
        <v>52</v>
      </c>
      <c r="D1243" s="9" t="s">
        <v>21</v>
      </c>
      <c r="E1243" s="9" t="s">
        <v>21</v>
      </c>
      <c r="F1243" s="8" t="s">
        <v>22</v>
      </c>
      <c r="G1243" s="8" t="s">
        <v>23</v>
      </c>
      <c r="H1243" s="8" t="s">
        <v>53</v>
      </c>
      <c r="I1243" s="10" t="s">
        <v>25</v>
      </c>
      <c r="J1243" s="8" t="s">
        <v>114</v>
      </c>
      <c r="K1243" s="8" t="s">
        <v>115</v>
      </c>
      <c r="L1243" s="8" t="s">
        <v>27</v>
      </c>
      <c r="M1243" s="10">
        <v>1997</v>
      </c>
      <c r="N1243" s="11" t="s">
        <v>54</v>
      </c>
      <c r="O1243" s="8" t="s">
        <v>29</v>
      </c>
      <c r="P1243" s="8" t="s">
        <v>805</v>
      </c>
      <c r="Q1243" s="8" t="s">
        <v>806</v>
      </c>
    </row>
    <row r="1244" spans="1:17" s="8" customFormat="1" ht="12.75" x14ac:dyDescent="0.2">
      <c r="A1244" s="7" t="s">
        <v>807</v>
      </c>
      <c r="B1244" s="8" t="s">
        <v>19</v>
      </c>
      <c r="C1244" s="8" t="s">
        <v>52</v>
      </c>
      <c r="D1244" s="9" t="s">
        <v>21</v>
      </c>
      <c r="E1244" s="9" t="s">
        <v>21</v>
      </c>
      <c r="F1244" s="8" t="s">
        <v>22</v>
      </c>
      <c r="G1244" s="8" t="s">
        <v>23</v>
      </c>
      <c r="H1244" s="8" t="s">
        <v>53</v>
      </c>
      <c r="I1244" s="10" t="s">
        <v>25</v>
      </c>
      <c r="J1244" s="8" t="s">
        <v>114</v>
      </c>
      <c r="K1244" s="8" t="s">
        <v>458</v>
      </c>
      <c r="L1244" s="8" t="s">
        <v>27</v>
      </c>
      <c r="M1244" s="10">
        <v>1999</v>
      </c>
      <c r="N1244" s="11" t="s">
        <v>41</v>
      </c>
      <c r="O1244" s="8" t="s">
        <v>29</v>
      </c>
      <c r="P1244" s="8" t="s">
        <v>808</v>
      </c>
      <c r="Q1244" s="8" t="s">
        <v>809</v>
      </c>
    </row>
    <row r="1245" spans="1:17" s="8" customFormat="1" ht="12.75" x14ac:dyDescent="0.2">
      <c r="A1245" s="7" t="s">
        <v>810</v>
      </c>
      <c r="B1245" s="8" t="s">
        <v>19</v>
      </c>
      <c r="C1245" s="8" t="s">
        <v>52</v>
      </c>
      <c r="D1245" s="9" t="s">
        <v>21</v>
      </c>
      <c r="E1245" s="9" t="s">
        <v>21</v>
      </c>
      <c r="F1245" s="8" t="s">
        <v>22</v>
      </c>
      <c r="G1245" s="8" t="s">
        <v>23</v>
      </c>
      <c r="H1245" s="8" t="s">
        <v>53</v>
      </c>
      <c r="I1245" s="10" t="s">
        <v>25</v>
      </c>
      <c r="J1245" s="8" t="s">
        <v>114</v>
      </c>
      <c r="K1245" s="8" t="s">
        <v>458</v>
      </c>
      <c r="L1245" s="8" t="s">
        <v>27</v>
      </c>
      <c r="M1245" s="10">
        <v>1999</v>
      </c>
      <c r="N1245" s="11" t="s">
        <v>41</v>
      </c>
      <c r="O1245" s="8" t="s">
        <v>29</v>
      </c>
      <c r="P1245" s="8" t="s">
        <v>811</v>
      </c>
      <c r="Q1245" s="8" t="s">
        <v>812</v>
      </c>
    </row>
    <row r="1246" spans="1:17" s="8" customFormat="1" ht="12.75" x14ac:dyDescent="0.2">
      <c r="A1246" s="7" t="s">
        <v>3413</v>
      </c>
      <c r="B1246" s="8" t="s">
        <v>19</v>
      </c>
      <c r="C1246" s="8" t="s">
        <v>52</v>
      </c>
      <c r="D1246" s="9" t="s">
        <v>21</v>
      </c>
      <c r="E1246" s="9" t="s">
        <v>21</v>
      </c>
      <c r="F1246" s="8" t="s">
        <v>22</v>
      </c>
      <c r="G1246" s="8" t="s">
        <v>23</v>
      </c>
      <c r="H1246" s="8" t="s">
        <v>53</v>
      </c>
      <c r="I1246" s="10" t="s">
        <v>3258</v>
      </c>
      <c r="J1246" s="8" t="s">
        <v>114</v>
      </c>
      <c r="K1246" s="8" t="s">
        <v>762</v>
      </c>
      <c r="L1246" s="8" t="s">
        <v>27</v>
      </c>
      <c r="M1246" s="15">
        <v>2000</v>
      </c>
      <c r="N1246" s="11" t="s">
        <v>133</v>
      </c>
      <c r="O1246" s="8" t="s">
        <v>29</v>
      </c>
      <c r="P1246" s="8" t="s">
        <v>3414</v>
      </c>
      <c r="Q1246" s="8" t="s">
        <v>3415</v>
      </c>
    </row>
    <row r="1247" spans="1:17" s="8" customFormat="1" ht="12.75" x14ac:dyDescent="0.2">
      <c r="A1247" s="150" t="s">
        <v>3448</v>
      </c>
      <c r="B1247" s="127" t="s">
        <v>19</v>
      </c>
      <c r="C1247" s="127" t="s">
        <v>52</v>
      </c>
      <c r="D1247" s="128" t="s">
        <v>21</v>
      </c>
      <c r="E1247" s="128" t="s">
        <v>21</v>
      </c>
      <c r="F1247" s="127" t="s">
        <v>22</v>
      </c>
      <c r="G1247" s="127" t="s">
        <v>23</v>
      </c>
      <c r="H1247" s="127" t="s">
        <v>53</v>
      </c>
      <c r="I1247" s="129" t="s">
        <v>3258</v>
      </c>
      <c r="J1247" s="127" t="s">
        <v>114</v>
      </c>
      <c r="K1247" s="127" t="s">
        <v>3296</v>
      </c>
      <c r="L1247" s="127" t="s">
        <v>27</v>
      </c>
      <c r="M1247" s="130">
        <v>2000</v>
      </c>
      <c r="N1247" s="131" t="s">
        <v>133</v>
      </c>
      <c r="O1247" s="127" t="s">
        <v>29</v>
      </c>
      <c r="P1247" s="127" t="s">
        <v>3449</v>
      </c>
      <c r="Q1247" s="127" t="s">
        <v>3450</v>
      </c>
    </row>
    <row r="1248" spans="1:17" s="8" customFormat="1" ht="12.75" x14ac:dyDescent="0.2">
      <c r="A1248" s="7" t="s">
        <v>813</v>
      </c>
      <c r="B1248" s="8" t="s">
        <v>19</v>
      </c>
      <c r="C1248" s="8" t="s">
        <v>52</v>
      </c>
      <c r="D1248" s="9" t="s">
        <v>21</v>
      </c>
      <c r="E1248" s="9" t="s">
        <v>21</v>
      </c>
      <c r="F1248" s="8" t="s">
        <v>22</v>
      </c>
      <c r="G1248" s="8" t="s">
        <v>23</v>
      </c>
      <c r="H1248" s="8" t="s">
        <v>53</v>
      </c>
      <c r="I1248" s="10" t="s">
        <v>25</v>
      </c>
      <c r="J1248" s="8" t="s">
        <v>114</v>
      </c>
      <c r="K1248" s="8" t="s">
        <v>126</v>
      </c>
      <c r="L1248" s="8" t="s">
        <v>27</v>
      </c>
      <c r="M1248" s="10">
        <v>2002</v>
      </c>
      <c r="N1248" s="11" t="s">
        <v>314</v>
      </c>
      <c r="O1248" s="8" t="s">
        <v>29</v>
      </c>
      <c r="P1248" s="8" t="s">
        <v>814</v>
      </c>
      <c r="Q1248" s="8" t="s">
        <v>815</v>
      </c>
    </row>
    <row r="1249" spans="1:17" s="8" customFormat="1" ht="12.75" x14ac:dyDescent="0.2">
      <c r="A1249" s="7" t="s">
        <v>816</v>
      </c>
      <c r="B1249" s="8" t="s">
        <v>19</v>
      </c>
      <c r="C1249" s="8" t="s">
        <v>52</v>
      </c>
      <c r="D1249" s="9" t="s">
        <v>21</v>
      </c>
      <c r="E1249" s="9" t="s">
        <v>21</v>
      </c>
      <c r="F1249" s="8" t="s">
        <v>22</v>
      </c>
      <c r="G1249" s="8" t="s">
        <v>23</v>
      </c>
      <c r="H1249" s="8" t="s">
        <v>53</v>
      </c>
      <c r="I1249" s="10" t="s">
        <v>25</v>
      </c>
      <c r="J1249" s="8" t="s">
        <v>114</v>
      </c>
      <c r="K1249" s="8" t="s">
        <v>126</v>
      </c>
      <c r="L1249" s="8" t="s">
        <v>27</v>
      </c>
      <c r="M1249" s="10">
        <v>1998</v>
      </c>
      <c r="N1249" s="11" t="s">
        <v>48</v>
      </c>
      <c r="O1249" s="8" t="s">
        <v>29</v>
      </c>
      <c r="P1249" s="8" t="s">
        <v>817</v>
      </c>
      <c r="Q1249" s="8" t="s">
        <v>818</v>
      </c>
    </row>
    <row r="1250" spans="1:17" s="8" customFormat="1" ht="12.75" x14ac:dyDescent="0.2">
      <c r="A1250" s="7" t="s">
        <v>3533</v>
      </c>
      <c r="B1250" s="8" t="s">
        <v>19</v>
      </c>
      <c r="C1250" s="8" t="s">
        <v>52</v>
      </c>
      <c r="D1250" s="9" t="s">
        <v>21</v>
      </c>
      <c r="E1250" s="9" t="s">
        <v>21</v>
      </c>
      <c r="F1250" s="8" t="s">
        <v>22</v>
      </c>
      <c r="G1250" s="8" t="s">
        <v>23</v>
      </c>
      <c r="H1250" s="8" t="s">
        <v>53</v>
      </c>
      <c r="I1250" s="10" t="s">
        <v>3258</v>
      </c>
      <c r="J1250" s="8" t="s">
        <v>114</v>
      </c>
      <c r="K1250" s="8" t="s">
        <v>3534</v>
      </c>
      <c r="L1250" s="8" t="s">
        <v>27</v>
      </c>
      <c r="M1250" s="15">
        <v>2001</v>
      </c>
      <c r="N1250" s="11" t="s">
        <v>156</v>
      </c>
      <c r="O1250" s="8" t="s">
        <v>29</v>
      </c>
      <c r="P1250" s="8" t="s">
        <v>3535</v>
      </c>
      <c r="Q1250" s="8" t="s">
        <v>3536</v>
      </c>
    </row>
    <row r="1251" spans="1:17" s="8" customFormat="1" ht="12.75" x14ac:dyDescent="0.2">
      <c r="A1251" s="7" t="s">
        <v>3306</v>
      </c>
      <c r="B1251" s="8" t="s">
        <v>19</v>
      </c>
      <c r="C1251" s="8" t="s">
        <v>20</v>
      </c>
      <c r="D1251" s="9" t="s">
        <v>21</v>
      </c>
      <c r="E1251" s="9" t="s">
        <v>21</v>
      </c>
      <c r="F1251" s="8" t="s">
        <v>22</v>
      </c>
      <c r="G1251" s="8" t="s">
        <v>23</v>
      </c>
      <c r="H1251" s="8" t="s">
        <v>24</v>
      </c>
      <c r="I1251" s="10" t="s">
        <v>3258</v>
      </c>
      <c r="J1251" s="8" t="s">
        <v>114</v>
      </c>
      <c r="K1251" s="8" t="s">
        <v>3300</v>
      </c>
      <c r="L1251" s="8" t="s">
        <v>27</v>
      </c>
      <c r="M1251" s="15">
        <v>1997</v>
      </c>
      <c r="N1251" s="11" t="s">
        <v>54</v>
      </c>
      <c r="O1251" s="8" t="s">
        <v>29</v>
      </c>
      <c r="P1251" s="8" t="s">
        <v>3301</v>
      </c>
      <c r="Q1251" s="8" t="s">
        <v>3307</v>
      </c>
    </row>
    <row r="1252" spans="1:17" s="8" customFormat="1" ht="12.75" x14ac:dyDescent="0.2">
      <c r="A1252" s="7" t="s">
        <v>3308</v>
      </c>
      <c r="B1252" s="8" t="s">
        <v>19</v>
      </c>
      <c r="C1252" s="8" t="s">
        <v>20</v>
      </c>
      <c r="D1252" s="9" t="s">
        <v>21</v>
      </c>
      <c r="E1252" s="9" t="s">
        <v>21</v>
      </c>
      <c r="F1252" s="8" t="s">
        <v>22</v>
      </c>
      <c r="G1252" s="8" t="s">
        <v>23</v>
      </c>
      <c r="H1252" s="8" t="s">
        <v>24</v>
      </c>
      <c r="I1252" s="10" t="s">
        <v>3258</v>
      </c>
      <c r="J1252" s="8" t="s">
        <v>114</v>
      </c>
      <c r="K1252" s="8" t="s">
        <v>3300</v>
      </c>
      <c r="L1252" s="8" t="s">
        <v>27</v>
      </c>
      <c r="M1252" s="15">
        <v>1997</v>
      </c>
      <c r="N1252" s="11" t="s">
        <v>54</v>
      </c>
      <c r="O1252" s="8" t="s">
        <v>29</v>
      </c>
      <c r="P1252" s="8" t="s">
        <v>3309</v>
      </c>
      <c r="Q1252" s="8" t="s">
        <v>3310</v>
      </c>
    </row>
    <row r="1253" spans="1:17" s="8" customFormat="1" ht="12.75" x14ac:dyDescent="0.2">
      <c r="A1253" s="7" t="s">
        <v>3287</v>
      </c>
      <c r="B1253" s="8" t="s">
        <v>19</v>
      </c>
      <c r="C1253" s="8" t="s">
        <v>52</v>
      </c>
      <c r="D1253" s="9" t="s">
        <v>21</v>
      </c>
      <c r="E1253" s="9" t="s">
        <v>21</v>
      </c>
      <c r="F1253" s="8" t="s">
        <v>22</v>
      </c>
      <c r="G1253" s="8" t="s">
        <v>23</v>
      </c>
      <c r="H1253" s="8" t="s">
        <v>53</v>
      </c>
      <c r="I1253" s="10" t="s">
        <v>3258</v>
      </c>
      <c r="J1253" s="8" t="s">
        <v>114</v>
      </c>
      <c r="K1253" s="8" t="s">
        <v>3277</v>
      </c>
      <c r="L1253" s="8" t="s">
        <v>27</v>
      </c>
      <c r="M1253" s="15">
        <v>1996</v>
      </c>
      <c r="N1253" s="11" t="s">
        <v>3270</v>
      </c>
      <c r="O1253" s="8" t="s">
        <v>29</v>
      </c>
      <c r="P1253" s="8" t="s">
        <v>3278</v>
      </c>
      <c r="Q1253" s="8" t="s">
        <v>3288</v>
      </c>
    </row>
    <row r="1254" spans="1:17" s="8" customFormat="1" ht="12.75" x14ac:dyDescent="0.2">
      <c r="A1254" s="7" t="s">
        <v>3518</v>
      </c>
      <c r="B1254" s="8" t="s">
        <v>19</v>
      </c>
      <c r="C1254" s="8" t="s">
        <v>52</v>
      </c>
      <c r="D1254" s="9" t="s">
        <v>21</v>
      </c>
      <c r="E1254" s="9" t="s">
        <v>21</v>
      </c>
      <c r="F1254" s="8" t="s">
        <v>22</v>
      </c>
      <c r="G1254" s="8" t="s">
        <v>23</v>
      </c>
      <c r="H1254" s="8" t="s">
        <v>53</v>
      </c>
      <c r="I1254" s="10" t="s">
        <v>3258</v>
      </c>
      <c r="J1254" s="8" t="s">
        <v>114</v>
      </c>
      <c r="K1254" s="8" t="s">
        <v>3281</v>
      </c>
      <c r="L1254" s="8" t="s">
        <v>27</v>
      </c>
      <c r="M1254" s="15">
        <v>2001</v>
      </c>
      <c r="N1254" s="11" t="s">
        <v>156</v>
      </c>
      <c r="O1254" s="8" t="s">
        <v>29</v>
      </c>
      <c r="P1254" s="8" t="s">
        <v>3519</v>
      </c>
      <c r="Q1254" s="8" t="s">
        <v>3520</v>
      </c>
    </row>
    <row r="1255" spans="1:17" s="8" customFormat="1" ht="12.75" x14ac:dyDescent="0.2">
      <c r="A1255" s="7" t="s">
        <v>3352</v>
      </c>
      <c r="B1255" s="8" t="s">
        <v>19</v>
      </c>
      <c r="C1255" s="8" t="s">
        <v>52</v>
      </c>
      <c r="D1255" s="9" t="s">
        <v>21</v>
      </c>
      <c r="E1255" s="9" t="s">
        <v>21</v>
      </c>
      <c r="F1255" s="8" t="s">
        <v>22</v>
      </c>
      <c r="G1255" s="8" t="s">
        <v>23</v>
      </c>
      <c r="H1255" s="8" t="s">
        <v>53</v>
      </c>
      <c r="I1255" s="10" t="s">
        <v>3258</v>
      </c>
      <c r="J1255" s="8" t="s">
        <v>114</v>
      </c>
      <c r="K1255" s="8" t="s">
        <v>3353</v>
      </c>
      <c r="L1255" s="8" t="s">
        <v>27</v>
      </c>
      <c r="M1255" s="15">
        <v>1998</v>
      </c>
      <c r="N1255" s="11" t="s">
        <v>48</v>
      </c>
      <c r="O1255" s="8" t="s">
        <v>29</v>
      </c>
      <c r="P1255" s="8" t="s">
        <v>3354</v>
      </c>
      <c r="Q1255" s="8" t="s">
        <v>3355</v>
      </c>
    </row>
    <row r="1256" spans="1:17" s="8" customFormat="1" ht="12.75" x14ac:dyDescent="0.2">
      <c r="A1256" s="7" t="s">
        <v>819</v>
      </c>
      <c r="B1256" s="8" t="s">
        <v>19</v>
      </c>
      <c r="C1256" s="8" t="s">
        <v>52</v>
      </c>
      <c r="D1256" s="9" t="s">
        <v>21</v>
      </c>
      <c r="E1256" s="9" t="s">
        <v>21</v>
      </c>
      <c r="F1256" s="8" t="s">
        <v>22</v>
      </c>
      <c r="G1256" s="8" t="s">
        <v>23</v>
      </c>
      <c r="H1256" s="8" t="s">
        <v>53</v>
      </c>
      <c r="I1256" s="10" t="s">
        <v>25</v>
      </c>
      <c r="J1256" s="8" t="s">
        <v>114</v>
      </c>
      <c r="K1256" s="8" t="s">
        <v>820</v>
      </c>
      <c r="L1256" s="8" t="s">
        <v>27</v>
      </c>
      <c r="M1256" s="10">
        <v>1997</v>
      </c>
      <c r="N1256" s="11" t="s">
        <v>54</v>
      </c>
      <c r="O1256" s="8" t="s">
        <v>29</v>
      </c>
      <c r="P1256" s="8" t="s">
        <v>821</v>
      </c>
      <c r="Q1256" s="8" t="s">
        <v>822</v>
      </c>
    </row>
    <row r="1257" spans="1:17" s="8" customFormat="1" ht="12.75" x14ac:dyDescent="0.2">
      <c r="A1257" s="21" t="s">
        <v>7092</v>
      </c>
      <c r="B1257" s="8" t="s">
        <v>19</v>
      </c>
      <c r="C1257" s="8" t="s">
        <v>5547</v>
      </c>
      <c r="D1257" s="9" t="s">
        <v>6783</v>
      </c>
      <c r="E1257" s="9" t="s">
        <v>6783</v>
      </c>
      <c r="F1257" s="8" t="s">
        <v>22</v>
      </c>
      <c r="G1257" s="17" t="s">
        <v>23</v>
      </c>
      <c r="H1257" s="17" t="s">
        <v>5548</v>
      </c>
      <c r="I1257" s="10" t="s">
        <v>6784</v>
      </c>
      <c r="J1257" s="8" t="s">
        <v>6785</v>
      </c>
      <c r="K1257" s="8" t="s">
        <v>6786</v>
      </c>
      <c r="L1257" s="8" t="s">
        <v>27</v>
      </c>
      <c r="M1257" s="11">
        <v>1966</v>
      </c>
      <c r="N1257" s="11" t="s">
        <v>6787</v>
      </c>
      <c r="O1257" s="8" t="s">
        <v>29</v>
      </c>
      <c r="P1257" s="8" t="s">
        <v>6788</v>
      </c>
      <c r="Q1257" s="8" t="s">
        <v>7093</v>
      </c>
    </row>
    <row r="1258" spans="1:17" s="8" customFormat="1" ht="12.75" x14ac:dyDescent="0.2">
      <c r="A1258" s="7" t="s">
        <v>6171</v>
      </c>
      <c r="B1258" s="8" t="s">
        <v>19</v>
      </c>
      <c r="C1258" s="8" t="s">
        <v>5547</v>
      </c>
      <c r="D1258" s="9" t="s">
        <v>21</v>
      </c>
      <c r="E1258" s="9" t="s">
        <v>21</v>
      </c>
      <c r="F1258" s="8" t="s">
        <v>22</v>
      </c>
      <c r="G1258" s="8" t="s">
        <v>23</v>
      </c>
      <c r="H1258" s="8" t="s">
        <v>5548</v>
      </c>
      <c r="I1258" s="10" t="s">
        <v>5662</v>
      </c>
      <c r="J1258" s="8" t="s">
        <v>6109</v>
      </c>
      <c r="K1258" s="8" t="s">
        <v>6172</v>
      </c>
      <c r="L1258" s="8" t="s">
        <v>27</v>
      </c>
      <c r="M1258" s="15">
        <v>2002</v>
      </c>
      <c r="N1258" s="11" t="s">
        <v>314</v>
      </c>
      <c r="O1258" s="8" t="s">
        <v>29</v>
      </c>
      <c r="P1258" s="8" t="s">
        <v>6173</v>
      </c>
      <c r="Q1258" s="8" t="s">
        <v>6174</v>
      </c>
    </row>
    <row r="1259" spans="1:17" s="8" customFormat="1" ht="12.75" x14ac:dyDescent="0.2">
      <c r="A1259" s="7" t="s">
        <v>6164</v>
      </c>
      <c r="B1259" s="8" t="s">
        <v>19</v>
      </c>
      <c r="C1259" s="8" t="s">
        <v>5547</v>
      </c>
      <c r="D1259" s="9" t="s">
        <v>21</v>
      </c>
      <c r="E1259" s="9" t="s">
        <v>21</v>
      </c>
      <c r="F1259" s="8" t="s">
        <v>22</v>
      </c>
      <c r="G1259" s="8" t="s">
        <v>23</v>
      </c>
      <c r="H1259" s="8" t="s">
        <v>5548</v>
      </c>
      <c r="I1259" s="10" t="s">
        <v>5662</v>
      </c>
      <c r="J1259" s="8" t="s">
        <v>6109</v>
      </c>
      <c r="K1259" s="8" t="s">
        <v>6165</v>
      </c>
      <c r="L1259" s="8" t="s">
        <v>27</v>
      </c>
      <c r="M1259" s="15">
        <v>2002</v>
      </c>
      <c r="N1259" s="13">
        <v>37286</v>
      </c>
      <c r="O1259" s="8" t="s">
        <v>29</v>
      </c>
      <c r="P1259" s="8" t="s">
        <v>6166</v>
      </c>
      <c r="Q1259" s="8" t="s">
        <v>6167</v>
      </c>
    </row>
    <row r="1260" spans="1:17" s="8" customFormat="1" ht="12.75" x14ac:dyDescent="0.2">
      <c r="A1260" s="7" t="s">
        <v>6183</v>
      </c>
      <c r="B1260" s="8" t="s">
        <v>19</v>
      </c>
      <c r="C1260" s="8" t="s">
        <v>5547</v>
      </c>
      <c r="D1260" s="9" t="s">
        <v>21</v>
      </c>
      <c r="E1260" s="9" t="s">
        <v>21</v>
      </c>
      <c r="F1260" s="8" t="s">
        <v>22</v>
      </c>
      <c r="G1260" s="8" t="s">
        <v>23</v>
      </c>
      <c r="H1260" s="8" t="s">
        <v>5548</v>
      </c>
      <c r="I1260" s="10" t="s">
        <v>5662</v>
      </c>
      <c r="J1260" s="8" t="s">
        <v>6109</v>
      </c>
      <c r="K1260" s="8" t="s">
        <v>6184</v>
      </c>
      <c r="L1260" s="8" t="s">
        <v>27</v>
      </c>
      <c r="M1260" s="15">
        <v>2002</v>
      </c>
      <c r="N1260" s="13">
        <v>37286</v>
      </c>
      <c r="O1260" s="8" t="s">
        <v>29</v>
      </c>
      <c r="P1260" s="8" t="s">
        <v>6185</v>
      </c>
      <c r="Q1260" s="8" t="s">
        <v>6186</v>
      </c>
    </row>
    <row r="1261" spans="1:17" s="8" customFormat="1" ht="12.75" x14ac:dyDescent="0.2">
      <c r="A1261" s="7" t="s">
        <v>6168</v>
      </c>
      <c r="B1261" s="8" t="s">
        <v>19</v>
      </c>
      <c r="C1261" s="8" t="s">
        <v>5547</v>
      </c>
      <c r="D1261" s="9" t="s">
        <v>21</v>
      </c>
      <c r="E1261" s="9" t="s">
        <v>21</v>
      </c>
      <c r="F1261" s="8" t="s">
        <v>22</v>
      </c>
      <c r="G1261" s="8" t="s">
        <v>23</v>
      </c>
      <c r="H1261" s="8" t="s">
        <v>5548</v>
      </c>
      <c r="I1261" s="10" t="s">
        <v>5662</v>
      </c>
      <c r="J1261" s="8" t="s">
        <v>6109</v>
      </c>
      <c r="K1261" s="8" t="s">
        <v>6131</v>
      </c>
      <c r="L1261" s="8" t="s">
        <v>27</v>
      </c>
      <c r="M1261" s="15">
        <v>2002</v>
      </c>
      <c r="N1261" s="11" t="s">
        <v>314</v>
      </c>
      <c r="O1261" s="8" t="s">
        <v>29</v>
      </c>
      <c r="P1261" s="8" t="s">
        <v>6169</v>
      </c>
      <c r="Q1261" s="8" t="s">
        <v>6170</v>
      </c>
    </row>
    <row r="1262" spans="1:17" s="8" customFormat="1" ht="12.75" x14ac:dyDescent="0.2">
      <c r="A1262" s="7" t="s">
        <v>6262</v>
      </c>
      <c r="B1262" s="8" t="s">
        <v>19</v>
      </c>
      <c r="C1262" s="8" t="s">
        <v>52</v>
      </c>
      <c r="D1262" s="9" t="s">
        <v>21</v>
      </c>
      <c r="E1262" s="9" t="s">
        <v>21</v>
      </c>
      <c r="F1262" s="8" t="s">
        <v>22</v>
      </c>
      <c r="G1262" s="8" t="s">
        <v>23</v>
      </c>
      <c r="H1262" s="8" t="s">
        <v>53</v>
      </c>
      <c r="I1262" s="10" t="s">
        <v>5662</v>
      </c>
      <c r="J1262" s="8" t="s">
        <v>6109</v>
      </c>
      <c r="K1262" s="8" t="s">
        <v>6124</v>
      </c>
      <c r="L1262" s="8" t="s">
        <v>27</v>
      </c>
      <c r="M1262" s="15">
        <v>2003</v>
      </c>
      <c r="N1262" s="13">
        <v>37959</v>
      </c>
      <c r="O1262" s="8" t="s">
        <v>29</v>
      </c>
      <c r="P1262" s="8" t="s">
        <v>6263</v>
      </c>
      <c r="Q1262" s="8" t="s">
        <v>6264</v>
      </c>
    </row>
    <row r="1263" spans="1:17" s="8" customFormat="1" ht="12.75" x14ac:dyDescent="0.2">
      <c r="A1263" s="7" t="s">
        <v>6272</v>
      </c>
      <c r="B1263" s="8" t="s">
        <v>19</v>
      </c>
      <c r="C1263" s="8" t="s">
        <v>52</v>
      </c>
      <c r="D1263" s="9" t="s">
        <v>21</v>
      </c>
      <c r="E1263" s="9" t="s">
        <v>21</v>
      </c>
      <c r="F1263" s="8" t="s">
        <v>22</v>
      </c>
      <c r="G1263" s="8" t="s">
        <v>23</v>
      </c>
      <c r="H1263" s="8" t="s">
        <v>53</v>
      </c>
      <c r="I1263" s="10" t="s">
        <v>5662</v>
      </c>
      <c r="J1263" s="8" t="s">
        <v>6109</v>
      </c>
      <c r="K1263" s="8" t="s">
        <v>6273</v>
      </c>
      <c r="L1263" s="8" t="s">
        <v>27</v>
      </c>
      <c r="M1263" s="15">
        <v>2003</v>
      </c>
      <c r="N1263" s="13">
        <v>37956</v>
      </c>
      <c r="O1263" s="8" t="s">
        <v>29</v>
      </c>
      <c r="P1263" s="8" t="s">
        <v>6274</v>
      </c>
      <c r="Q1263" s="8" t="s">
        <v>6275</v>
      </c>
    </row>
    <row r="1264" spans="1:17" s="8" customFormat="1" ht="12.75" x14ac:dyDescent="0.2">
      <c r="A1264" s="7" t="s">
        <v>6234</v>
      </c>
      <c r="B1264" s="8" t="s">
        <v>19</v>
      </c>
      <c r="C1264" s="8" t="s">
        <v>52</v>
      </c>
      <c r="D1264" s="9" t="s">
        <v>21</v>
      </c>
      <c r="E1264" s="9" t="s">
        <v>21</v>
      </c>
      <c r="F1264" s="8" t="s">
        <v>22</v>
      </c>
      <c r="G1264" s="8" t="s">
        <v>23</v>
      </c>
      <c r="H1264" s="8" t="s">
        <v>53</v>
      </c>
      <c r="I1264" s="10" t="s">
        <v>5662</v>
      </c>
      <c r="J1264" s="8" t="s">
        <v>6109</v>
      </c>
      <c r="K1264" s="8" t="s">
        <v>6124</v>
      </c>
      <c r="L1264" s="8" t="s">
        <v>27</v>
      </c>
      <c r="M1264" s="15">
        <v>2003</v>
      </c>
      <c r="N1264" s="11" t="s">
        <v>248</v>
      </c>
      <c r="O1264" s="8" t="s">
        <v>29</v>
      </c>
      <c r="P1264" s="8" t="s">
        <v>6211</v>
      </c>
      <c r="Q1264" s="8" t="s">
        <v>6235</v>
      </c>
    </row>
    <row r="1265" spans="1:17" s="8" customFormat="1" ht="12.75" x14ac:dyDescent="0.2">
      <c r="A1265" s="7" t="s">
        <v>6254</v>
      </c>
      <c r="B1265" s="8" t="s">
        <v>19</v>
      </c>
      <c r="C1265" s="8" t="s">
        <v>52</v>
      </c>
      <c r="D1265" s="9" t="s">
        <v>21</v>
      </c>
      <c r="E1265" s="9" t="s">
        <v>21</v>
      </c>
      <c r="F1265" s="8" t="s">
        <v>22</v>
      </c>
      <c r="G1265" s="8" t="s">
        <v>23</v>
      </c>
      <c r="H1265" s="8" t="s">
        <v>53</v>
      </c>
      <c r="I1265" s="10" t="s">
        <v>5662</v>
      </c>
      <c r="J1265" s="8" t="s">
        <v>6109</v>
      </c>
      <c r="K1265" s="8" t="s">
        <v>6255</v>
      </c>
      <c r="L1265" s="8" t="s">
        <v>27</v>
      </c>
      <c r="M1265" s="15">
        <v>2003</v>
      </c>
      <c r="N1265" s="13">
        <v>37963</v>
      </c>
      <c r="O1265" s="8" t="s">
        <v>29</v>
      </c>
      <c r="P1265" s="8" t="s">
        <v>6256</v>
      </c>
      <c r="Q1265" s="8" t="s">
        <v>6257</v>
      </c>
    </row>
    <row r="1266" spans="1:17" s="8" customFormat="1" ht="12.75" x14ac:dyDescent="0.2">
      <c r="A1266" s="7" t="s">
        <v>6251</v>
      </c>
      <c r="B1266" s="8" t="s">
        <v>19</v>
      </c>
      <c r="C1266" s="8" t="s">
        <v>52</v>
      </c>
      <c r="D1266" s="9" t="s">
        <v>21</v>
      </c>
      <c r="E1266" s="9" t="s">
        <v>21</v>
      </c>
      <c r="F1266" s="8" t="s">
        <v>22</v>
      </c>
      <c r="G1266" s="8" t="s">
        <v>23</v>
      </c>
      <c r="H1266" s="8" t="s">
        <v>53</v>
      </c>
      <c r="I1266" s="10" t="s">
        <v>5662</v>
      </c>
      <c r="J1266" s="8" t="s">
        <v>6109</v>
      </c>
      <c r="K1266" s="8" t="s">
        <v>6124</v>
      </c>
      <c r="L1266" s="8" t="s">
        <v>27</v>
      </c>
      <c r="M1266" s="15">
        <v>2003</v>
      </c>
      <c r="N1266" s="13">
        <v>37767</v>
      </c>
      <c r="O1266" s="8" t="s">
        <v>29</v>
      </c>
      <c r="P1266" s="8" t="s">
        <v>6252</v>
      </c>
      <c r="Q1266" s="8" t="s">
        <v>6253</v>
      </c>
    </row>
    <row r="1267" spans="1:17" s="8" customFormat="1" ht="12.75" x14ac:dyDescent="0.2">
      <c r="A1267" s="7" t="s">
        <v>6240</v>
      </c>
      <c r="B1267" s="8" t="s">
        <v>19</v>
      </c>
      <c r="C1267" s="8" t="s">
        <v>52</v>
      </c>
      <c r="D1267" s="9" t="s">
        <v>21</v>
      </c>
      <c r="E1267" s="9" t="s">
        <v>21</v>
      </c>
      <c r="F1267" s="8" t="s">
        <v>22</v>
      </c>
      <c r="G1267" s="8" t="s">
        <v>23</v>
      </c>
      <c r="H1267" s="8" t="s">
        <v>53</v>
      </c>
      <c r="I1267" s="10" t="s">
        <v>5662</v>
      </c>
      <c r="J1267" s="8" t="s">
        <v>6109</v>
      </c>
      <c r="K1267" s="8" t="s">
        <v>6124</v>
      </c>
      <c r="L1267" s="8" t="s">
        <v>27</v>
      </c>
      <c r="M1267" s="15">
        <v>2003</v>
      </c>
      <c r="N1267" s="11" t="s">
        <v>248</v>
      </c>
      <c r="O1267" s="8" t="s">
        <v>29</v>
      </c>
      <c r="P1267" s="8" t="s">
        <v>6241</v>
      </c>
      <c r="Q1267" s="8" t="s">
        <v>6242</v>
      </c>
    </row>
    <row r="1268" spans="1:17" s="8" customFormat="1" ht="12.75" x14ac:dyDescent="0.2">
      <c r="A1268" s="7" t="s">
        <v>6230</v>
      </c>
      <c r="B1268" s="8" t="s">
        <v>19</v>
      </c>
      <c r="C1268" s="8" t="s">
        <v>52</v>
      </c>
      <c r="D1268" s="9" t="s">
        <v>21</v>
      </c>
      <c r="E1268" s="9" t="s">
        <v>21</v>
      </c>
      <c r="F1268" s="8" t="s">
        <v>22</v>
      </c>
      <c r="G1268" s="8" t="s">
        <v>23</v>
      </c>
      <c r="H1268" s="8" t="s">
        <v>53</v>
      </c>
      <c r="I1268" s="10" t="s">
        <v>5662</v>
      </c>
      <c r="J1268" s="8" t="s">
        <v>6109</v>
      </c>
      <c r="K1268" s="8" t="s">
        <v>6231</v>
      </c>
      <c r="L1268" s="8" t="s">
        <v>27</v>
      </c>
      <c r="M1268" s="15">
        <v>2003</v>
      </c>
      <c r="N1268" s="13">
        <v>37816</v>
      </c>
      <c r="O1268" s="8" t="s">
        <v>29</v>
      </c>
      <c r="P1268" s="8" t="s">
        <v>6232</v>
      </c>
      <c r="Q1268" s="8" t="s">
        <v>6233</v>
      </c>
    </row>
    <row r="1269" spans="1:17" s="8" customFormat="1" ht="12.75" x14ac:dyDescent="0.2">
      <c r="A1269" s="7" t="s">
        <v>6243</v>
      </c>
      <c r="B1269" s="8" t="s">
        <v>19</v>
      </c>
      <c r="C1269" s="8" t="s">
        <v>52</v>
      </c>
      <c r="D1269" s="9" t="s">
        <v>21</v>
      </c>
      <c r="E1269" s="9" t="s">
        <v>21</v>
      </c>
      <c r="F1269" s="8" t="s">
        <v>22</v>
      </c>
      <c r="G1269" s="8" t="s">
        <v>23</v>
      </c>
      <c r="H1269" s="8" t="s">
        <v>53</v>
      </c>
      <c r="I1269" s="10" t="s">
        <v>5662</v>
      </c>
      <c r="J1269" s="8" t="s">
        <v>6109</v>
      </c>
      <c r="K1269" s="8" t="s">
        <v>6244</v>
      </c>
      <c r="L1269" s="8" t="s">
        <v>27</v>
      </c>
      <c r="M1269" s="15">
        <v>2003</v>
      </c>
      <c r="N1269" s="13">
        <v>37979</v>
      </c>
      <c r="O1269" s="8" t="s">
        <v>29</v>
      </c>
      <c r="P1269" s="8" t="s">
        <v>6245</v>
      </c>
      <c r="Q1269" s="8" t="s">
        <v>6246</v>
      </c>
    </row>
    <row r="1270" spans="1:17" s="8" customFormat="1" ht="12.75" x14ac:dyDescent="0.2">
      <c r="A1270" s="7" t="s">
        <v>6330</v>
      </c>
      <c r="B1270" s="8" t="s">
        <v>19</v>
      </c>
      <c r="C1270" s="8" t="s">
        <v>52</v>
      </c>
      <c r="D1270" s="9" t="s">
        <v>21</v>
      </c>
      <c r="E1270" s="9" t="s">
        <v>21</v>
      </c>
      <c r="F1270" s="8" t="s">
        <v>22</v>
      </c>
      <c r="G1270" s="8" t="s">
        <v>23</v>
      </c>
      <c r="H1270" s="8" t="s">
        <v>53</v>
      </c>
      <c r="I1270" s="10" t="s">
        <v>5662</v>
      </c>
      <c r="J1270" s="8" t="s">
        <v>6109</v>
      </c>
      <c r="K1270" s="8" t="s">
        <v>6273</v>
      </c>
      <c r="L1270" s="8" t="s">
        <v>27</v>
      </c>
      <c r="M1270" s="15">
        <v>2004</v>
      </c>
      <c r="N1270" s="11" t="s">
        <v>366</v>
      </c>
      <c r="O1270" s="8" t="s">
        <v>29</v>
      </c>
      <c r="P1270" s="8" t="s">
        <v>6331</v>
      </c>
      <c r="Q1270" s="8" t="s">
        <v>6332</v>
      </c>
    </row>
    <row r="1271" spans="1:17" s="8" customFormat="1" ht="12.75" x14ac:dyDescent="0.2">
      <c r="A1271" s="7" t="s">
        <v>6236</v>
      </c>
      <c r="B1271" s="8" t="s">
        <v>19</v>
      </c>
      <c r="C1271" s="8" t="s">
        <v>5547</v>
      </c>
      <c r="D1271" s="9" t="s">
        <v>21</v>
      </c>
      <c r="E1271" s="9" t="s">
        <v>21</v>
      </c>
      <c r="F1271" s="8" t="s">
        <v>22</v>
      </c>
      <c r="G1271" s="8" t="s">
        <v>23</v>
      </c>
      <c r="H1271" s="8" t="s">
        <v>5548</v>
      </c>
      <c r="I1271" s="10" t="s">
        <v>5662</v>
      </c>
      <c r="J1271" s="8" t="s">
        <v>6109</v>
      </c>
      <c r="K1271" s="8" t="s">
        <v>6237</v>
      </c>
      <c r="L1271" s="8" t="s">
        <v>27</v>
      </c>
      <c r="M1271" s="15">
        <v>2003</v>
      </c>
      <c r="N1271" s="13">
        <v>37983</v>
      </c>
      <c r="O1271" s="8" t="s">
        <v>29</v>
      </c>
      <c r="P1271" s="8" t="s">
        <v>6238</v>
      </c>
      <c r="Q1271" s="8" t="s">
        <v>6239</v>
      </c>
    </row>
    <row r="1272" spans="1:17" s="8" customFormat="1" ht="12.75" x14ac:dyDescent="0.2">
      <c r="A1272" s="7" t="s">
        <v>6226</v>
      </c>
      <c r="B1272" s="8" t="s">
        <v>19</v>
      </c>
      <c r="C1272" s="8" t="s">
        <v>52</v>
      </c>
      <c r="D1272" s="9" t="s">
        <v>21</v>
      </c>
      <c r="E1272" s="9" t="s">
        <v>21</v>
      </c>
      <c r="F1272" s="8" t="s">
        <v>22</v>
      </c>
      <c r="G1272" s="8" t="s">
        <v>23</v>
      </c>
      <c r="H1272" s="8" t="s">
        <v>53</v>
      </c>
      <c r="I1272" s="10" t="s">
        <v>5662</v>
      </c>
      <c r="J1272" s="8" t="s">
        <v>6109</v>
      </c>
      <c r="K1272" s="8" t="s">
        <v>6227</v>
      </c>
      <c r="L1272" s="8" t="s">
        <v>27</v>
      </c>
      <c r="M1272" s="15">
        <v>2003</v>
      </c>
      <c r="N1272" s="11" t="s">
        <v>248</v>
      </c>
      <c r="O1272" s="8" t="s">
        <v>29</v>
      </c>
      <c r="P1272" s="8" t="s">
        <v>6228</v>
      </c>
      <c r="Q1272" s="8" t="s">
        <v>6229</v>
      </c>
    </row>
    <row r="1273" spans="1:17" s="8" customFormat="1" ht="12.75" x14ac:dyDescent="0.2">
      <c r="A1273" s="7" t="s">
        <v>6322</v>
      </c>
      <c r="B1273" s="8" t="s">
        <v>19</v>
      </c>
      <c r="C1273" s="8" t="s">
        <v>5547</v>
      </c>
      <c r="D1273" s="9" t="s">
        <v>21</v>
      </c>
      <c r="E1273" s="9" t="s">
        <v>21</v>
      </c>
      <c r="F1273" s="8" t="s">
        <v>22</v>
      </c>
      <c r="G1273" s="8" t="s">
        <v>23</v>
      </c>
      <c r="H1273" s="8" t="s">
        <v>5548</v>
      </c>
      <c r="I1273" s="10" t="s">
        <v>5662</v>
      </c>
      <c r="J1273" s="8" t="s">
        <v>6109</v>
      </c>
      <c r="K1273" s="8" t="s">
        <v>6323</v>
      </c>
      <c r="L1273" s="8" t="s">
        <v>27</v>
      </c>
      <c r="M1273" s="15">
        <v>2004</v>
      </c>
      <c r="N1273" s="13">
        <v>37999</v>
      </c>
      <c r="O1273" s="8" t="s">
        <v>29</v>
      </c>
      <c r="P1273" s="8" t="s">
        <v>6324</v>
      </c>
      <c r="Q1273" s="8" t="s">
        <v>6325</v>
      </c>
    </row>
    <row r="1274" spans="1:17" s="8" customFormat="1" ht="12.75" x14ac:dyDescent="0.2">
      <c r="A1274" s="7" t="s">
        <v>6349</v>
      </c>
      <c r="B1274" s="8" t="s">
        <v>19</v>
      </c>
      <c r="C1274" s="8" t="s">
        <v>5547</v>
      </c>
      <c r="D1274" s="9" t="s">
        <v>21</v>
      </c>
      <c r="E1274" s="9" t="s">
        <v>21</v>
      </c>
      <c r="F1274" s="8" t="s">
        <v>22</v>
      </c>
      <c r="G1274" s="8" t="s">
        <v>23</v>
      </c>
      <c r="H1274" s="8" t="s">
        <v>5548</v>
      </c>
      <c r="I1274" s="10" t="s">
        <v>5662</v>
      </c>
      <c r="J1274" s="8" t="s">
        <v>6109</v>
      </c>
      <c r="K1274" s="8" t="s">
        <v>6327</v>
      </c>
      <c r="L1274" s="8" t="s">
        <v>27</v>
      </c>
      <c r="M1274" s="15">
        <v>2004</v>
      </c>
      <c r="N1274" s="13">
        <v>38000</v>
      </c>
      <c r="O1274" s="8" t="s">
        <v>29</v>
      </c>
      <c r="P1274" s="8" t="s">
        <v>6350</v>
      </c>
      <c r="Q1274" s="8" t="s">
        <v>6351</v>
      </c>
    </row>
    <row r="1275" spans="1:17" s="8" customFormat="1" ht="12.75" x14ac:dyDescent="0.2">
      <c r="A1275" s="7" t="s">
        <v>6345</v>
      </c>
      <c r="B1275" s="8" t="s">
        <v>19</v>
      </c>
      <c r="C1275" s="8" t="s">
        <v>52</v>
      </c>
      <c r="D1275" s="9" t="s">
        <v>21</v>
      </c>
      <c r="E1275" s="9" t="s">
        <v>21</v>
      </c>
      <c r="F1275" s="8" t="s">
        <v>22</v>
      </c>
      <c r="G1275" s="8" t="s">
        <v>23</v>
      </c>
      <c r="H1275" s="8" t="s">
        <v>53</v>
      </c>
      <c r="I1275" s="10" t="s">
        <v>5662</v>
      </c>
      <c r="J1275" s="8" t="s">
        <v>6109</v>
      </c>
      <c r="K1275" s="8" t="s">
        <v>6346</v>
      </c>
      <c r="L1275" s="8" t="s">
        <v>27</v>
      </c>
      <c r="M1275" s="15">
        <v>2004</v>
      </c>
      <c r="N1275" s="13">
        <v>37995</v>
      </c>
      <c r="O1275" s="8" t="s">
        <v>29</v>
      </c>
      <c r="P1275" s="8" t="s">
        <v>6347</v>
      </c>
      <c r="Q1275" s="8" t="s">
        <v>6348</v>
      </c>
    </row>
    <row r="1276" spans="1:17" s="8" customFormat="1" ht="12.75" x14ac:dyDescent="0.2">
      <c r="A1276" s="7" t="s">
        <v>6317</v>
      </c>
      <c r="B1276" s="8" t="s">
        <v>19</v>
      </c>
      <c r="C1276" s="8" t="s">
        <v>5547</v>
      </c>
      <c r="D1276" s="9" t="s">
        <v>21</v>
      </c>
      <c r="E1276" s="9" t="s">
        <v>21</v>
      </c>
      <c r="F1276" s="8" t="s">
        <v>22</v>
      </c>
      <c r="G1276" s="8" t="s">
        <v>23</v>
      </c>
      <c r="H1276" s="8" t="s">
        <v>5548</v>
      </c>
      <c r="I1276" s="10" t="s">
        <v>5662</v>
      </c>
      <c r="J1276" s="8" t="s">
        <v>6109</v>
      </c>
      <c r="K1276" s="8" t="s">
        <v>6318</v>
      </c>
      <c r="L1276" s="8" t="s">
        <v>27</v>
      </c>
      <c r="M1276" s="15">
        <v>2004</v>
      </c>
      <c r="N1276" s="11" t="s">
        <v>6319</v>
      </c>
      <c r="O1276" s="8" t="s">
        <v>29</v>
      </c>
      <c r="P1276" s="8" t="s">
        <v>6320</v>
      </c>
      <c r="Q1276" s="8" t="s">
        <v>6321</v>
      </c>
    </row>
    <row r="1277" spans="1:17" s="8" customFormat="1" ht="12.75" x14ac:dyDescent="0.2">
      <c r="A1277" s="7" t="s">
        <v>6284</v>
      </c>
      <c r="B1277" s="8" t="s">
        <v>19</v>
      </c>
      <c r="C1277" s="8" t="s">
        <v>52</v>
      </c>
      <c r="D1277" s="9" t="s">
        <v>21</v>
      </c>
      <c r="E1277" s="9" t="s">
        <v>21</v>
      </c>
      <c r="F1277" s="8" t="s">
        <v>22</v>
      </c>
      <c r="G1277" s="8" t="s">
        <v>23</v>
      </c>
      <c r="H1277" s="8" t="s">
        <v>53</v>
      </c>
      <c r="I1277" s="10" t="s">
        <v>5662</v>
      </c>
      <c r="J1277" s="8" t="s">
        <v>6109</v>
      </c>
      <c r="K1277" s="8" t="s">
        <v>6285</v>
      </c>
      <c r="L1277" s="8" t="s">
        <v>27</v>
      </c>
      <c r="M1277" s="15">
        <v>2003</v>
      </c>
      <c r="N1277" s="13">
        <v>37753</v>
      </c>
      <c r="O1277" s="8" t="s">
        <v>29</v>
      </c>
      <c r="P1277" s="8" t="s">
        <v>6286</v>
      </c>
      <c r="Q1277" s="8" t="s">
        <v>6287</v>
      </c>
    </row>
    <row r="1278" spans="1:17" s="8" customFormat="1" ht="12.75" x14ac:dyDescent="0.2">
      <c r="A1278" s="7" t="s">
        <v>823</v>
      </c>
      <c r="B1278" s="8" t="s">
        <v>38</v>
      </c>
      <c r="C1278" s="11" t="s">
        <v>38</v>
      </c>
      <c r="D1278" s="9" t="s">
        <v>39</v>
      </c>
      <c r="E1278" s="9" t="s">
        <v>40</v>
      </c>
      <c r="F1278" s="9" t="s">
        <v>38</v>
      </c>
      <c r="G1278" s="8" t="s">
        <v>23</v>
      </c>
      <c r="H1278" s="9" t="s">
        <v>38</v>
      </c>
      <c r="I1278" s="10" t="s">
        <v>25</v>
      </c>
      <c r="J1278" s="8" t="s">
        <v>26</v>
      </c>
      <c r="K1278" s="8" t="s">
        <v>26</v>
      </c>
      <c r="L1278" s="8" t="s">
        <v>27</v>
      </c>
      <c r="M1278" s="10">
        <v>2003</v>
      </c>
      <c r="N1278" s="11" t="s">
        <v>248</v>
      </c>
      <c r="O1278" s="8" t="s">
        <v>29</v>
      </c>
      <c r="P1278" s="8" t="s">
        <v>824</v>
      </c>
      <c r="Q1278" s="8" t="s">
        <v>825</v>
      </c>
    </row>
    <row r="1279" spans="1:17" s="8" customFormat="1" ht="12.75" x14ac:dyDescent="0.2">
      <c r="A1279" s="7" t="s">
        <v>826</v>
      </c>
      <c r="B1279" s="8" t="s">
        <v>19</v>
      </c>
      <c r="C1279" s="12" t="s">
        <v>827</v>
      </c>
      <c r="D1279" s="9" t="s">
        <v>68</v>
      </c>
      <c r="E1279" s="9" t="s">
        <v>69</v>
      </c>
      <c r="F1279" s="8" t="s">
        <v>22</v>
      </c>
      <c r="G1279" s="8" t="s">
        <v>23</v>
      </c>
      <c r="H1279" s="8" t="s">
        <v>96</v>
      </c>
      <c r="I1279" s="10" t="s">
        <v>25</v>
      </c>
      <c r="J1279" s="8" t="s">
        <v>26</v>
      </c>
      <c r="K1279" s="8" t="s">
        <v>26</v>
      </c>
      <c r="L1279" s="8" t="s">
        <v>27</v>
      </c>
      <c r="M1279" s="10">
        <v>2003</v>
      </c>
      <c r="N1279" s="11" t="s">
        <v>248</v>
      </c>
      <c r="O1279" s="8" t="s">
        <v>29</v>
      </c>
      <c r="P1279" s="8" t="s">
        <v>828</v>
      </c>
      <c r="Q1279" s="8" t="s">
        <v>829</v>
      </c>
    </row>
    <row r="1280" spans="1:17" s="8" customFormat="1" ht="12.75" x14ac:dyDescent="0.2">
      <c r="A1280" s="7" t="s">
        <v>830</v>
      </c>
      <c r="B1280" s="8" t="s">
        <v>19</v>
      </c>
      <c r="C1280" s="12" t="s">
        <v>831</v>
      </c>
      <c r="D1280" s="9" t="s">
        <v>68</v>
      </c>
      <c r="E1280" s="9" t="s">
        <v>832</v>
      </c>
      <c r="F1280" s="9" t="s">
        <v>832</v>
      </c>
      <c r="G1280" s="8" t="s">
        <v>23</v>
      </c>
      <c r="H1280" s="8" t="s">
        <v>96</v>
      </c>
      <c r="I1280" s="10" t="s">
        <v>25</v>
      </c>
      <c r="J1280" s="8" t="s">
        <v>26</v>
      </c>
      <c r="K1280" s="8" t="s">
        <v>26</v>
      </c>
      <c r="L1280" s="8" t="s">
        <v>27</v>
      </c>
      <c r="M1280" s="10">
        <v>2003</v>
      </c>
      <c r="N1280" s="11" t="s">
        <v>248</v>
      </c>
      <c r="O1280" s="8" t="s">
        <v>29</v>
      </c>
      <c r="P1280" s="8" t="s">
        <v>833</v>
      </c>
      <c r="Q1280" s="8" t="s">
        <v>834</v>
      </c>
    </row>
    <row r="1281" spans="1:17" s="8" customFormat="1" ht="12.75" x14ac:dyDescent="0.2">
      <c r="A1281" s="7" t="s">
        <v>835</v>
      </c>
      <c r="B1281" s="8" t="s">
        <v>19</v>
      </c>
      <c r="C1281" s="8" t="s">
        <v>52</v>
      </c>
      <c r="D1281" s="9" t="s">
        <v>21</v>
      </c>
      <c r="E1281" s="9" t="s">
        <v>21</v>
      </c>
      <c r="F1281" s="8" t="s">
        <v>22</v>
      </c>
      <c r="G1281" s="8" t="s">
        <v>23</v>
      </c>
      <c r="H1281" s="8" t="s">
        <v>53</v>
      </c>
      <c r="I1281" s="10" t="s">
        <v>25</v>
      </c>
      <c r="J1281" s="8" t="s">
        <v>26</v>
      </c>
      <c r="K1281" s="8" t="s">
        <v>26</v>
      </c>
      <c r="L1281" s="8" t="s">
        <v>27</v>
      </c>
      <c r="M1281" s="10">
        <v>2003</v>
      </c>
      <c r="N1281" s="11" t="s">
        <v>248</v>
      </c>
      <c r="O1281" s="8" t="s">
        <v>29</v>
      </c>
      <c r="P1281" s="8" t="s">
        <v>282</v>
      </c>
      <c r="Q1281" s="8" t="s">
        <v>836</v>
      </c>
    </row>
    <row r="1282" spans="1:17" s="8" customFormat="1" ht="12.75" x14ac:dyDescent="0.2">
      <c r="A1282" s="7" t="s">
        <v>837</v>
      </c>
      <c r="B1282" s="8" t="s">
        <v>19</v>
      </c>
      <c r="C1282" s="12" t="s">
        <v>838</v>
      </c>
      <c r="D1282" s="9" t="s">
        <v>68</v>
      </c>
      <c r="E1282" s="9" t="s">
        <v>839</v>
      </c>
      <c r="F1282" s="8" t="s">
        <v>22</v>
      </c>
      <c r="G1282" s="8" t="s">
        <v>23</v>
      </c>
      <c r="H1282" s="8" t="s">
        <v>53</v>
      </c>
      <c r="I1282" s="10" t="s">
        <v>25</v>
      </c>
      <c r="J1282" s="8" t="s">
        <v>26</v>
      </c>
      <c r="K1282" s="8" t="s">
        <v>26</v>
      </c>
      <c r="L1282" s="8" t="s">
        <v>27</v>
      </c>
      <c r="M1282" s="10">
        <v>2003</v>
      </c>
      <c r="N1282" s="11" t="s">
        <v>248</v>
      </c>
      <c r="O1282" s="8" t="s">
        <v>29</v>
      </c>
      <c r="P1282" s="8" t="s">
        <v>840</v>
      </c>
      <c r="Q1282" s="8" t="s">
        <v>841</v>
      </c>
    </row>
    <row r="1283" spans="1:17" s="8" customFormat="1" ht="12.75" x14ac:dyDescent="0.2">
      <c r="A1283" s="7" t="s">
        <v>842</v>
      </c>
      <c r="B1283" s="8" t="s">
        <v>19</v>
      </c>
      <c r="C1283" s="8" t="s">
        <v>843</v>
      </c>
      <c r="D1283" s="9" t="s">
        <v>21</v>
      </c>
      <c r="E1283" s="9" t="s">
        <v>21</v>
      </c>
      <c r="F1283" s="8" t="s">
        <v>22</v>
      </c>
      <c r="G1283" s="8" t="s">
        <v>23</v>
      </c>
      <c r="H1283" s="8" t="s">
        <v>53</v>
      </c>
      <c r="I1283" s="10" t="s">
        <v>25</v>
      </c>
      <c r="J1283" s="8" t="s">
        <v>26</v>
      </c>
      <c r="K1283" s="8" t="s">
        <v>26</v>
      </c>
      <c r="L1283" s="8" t="s">
        <v>27</v>
      </c>
      <c r="M1283" s="10">
        <v>2003</v>
      </c>
      <c r="N1283" s="11" t="s">
        <v>248</v>
      </c>
      <c r="O1283" s="8" t="s">
        <v>29</v>
      </c>
      <c r="P1283" s="8" t="s">
        <v>844</v>
      </c>
      <c r="Q1283" s="8" t="s">
        <v>845</v>
      </c>
    </row>
    <row r="1284" spans="1:17" s="8" customFormat="1" ht="12.75" x14ac:dyDescent="0.2">
      <c r="A1284" s="7" t="s">
        <v>846</v>
      </c>
      <c r="B1284" s="8" t="s">
        <v>19</v>
      </c>
      <c r="C1284" s="8" t="s">
        <v>52</v>
      </c>
      <c r="D1284" s="9" t="s">
        <v>21</v>
      </c>
      <c r="E1284" s="9" t="s">
        <v>21</v>
      </c>
      <c r="F1284" s="8" t="s">
        <v>22</v>
      </c>
      <c r="G1284" s="8" t="s">
        <v>23</v>
      </c>
      <c r="H1284" s="8" t="s">
        <v>53</v>
      </c>
      <c r="I1284" s="10" t="s">
        <v>25</v>
      </c>
      <c r="J1284" s="8" t="s">
        <v>26</v>
      </c>
      <c r="K1284" s="8" t="s">
        <v>26</v>
      </c>
      <c r="L1284" s="8" t="s">
        <v>27</v>
      </c>
      <c r="M1284" s="10">
        <v>2003</v>
      </c>
      <c r="N1284" s="11" t="s">
        <v>248</v>
      </c>
      <c r="O1284" s="8" t="s">
        <v>29</v>
      </c>
      <c r="P1284" s="8" t="s">
        <v>847</v>
      </c>
      <c r="Q1284" s="8" t="s">
        <v>848</v>
      </c>
    </row>
    <row r="1285" spans="1:17" s="8" customFormat="1" ht="12.75" x14ac:dyDescent="0.2">
      <c r="A1285" s="7" t="s">
        <v>849</v>
      </c>
      <c r="B1285" s="8" t="s">
        <v>19</v>
      </c>
      <c r="C1285" s="12" t="s">
        <v>233</v>
      </c>
      <c r="D1285" s="9" t="s">
        <v>68</v>
      </c>
      <c r="E1285" s="9" t="s">
        <v>69</v>
      </c>
      <c r="F1285" s="9" t="s">
        <v>22</v>
      </c>
      <c r="G1285" s="8" t="s">
        <v>23</v>
      </c>
      <c r="H1285" s="8" t="s">
        <v>96</v>
      </c>
      <c r="I1285" s="10" t="s">
        <v>25</v>
      </c>
      <c r="J1285" s="8" t="s">
        <v>26</v>
      </c>
      <c r="K1285" s="8" t="s">
        <v>26</v>
      </c>
      <c r="L1285" s="8" t="s">
        <v>27</v>
      </c>
      <c r="M1285" s="10">
        <v>2003</v>
      </c>
      <c r="N1285" s="11" t="s">
        <v>248</v>
      </c>
      <c r="O1285" s="8" t="s">
        <v>29</v>
      </c>
      <c r="P1285" s="8" t="s">
        <v>267</v>
      </c>
      <c r="Q1285" s="8" t="s">
        <v>850</v>
      </c>
    </row>
    <row r="1286" spans="1:17" s="8" customFormat="1" ht="12.75" x14ac:dyDescent="0.2">
      <c r="A1286" s="7" t="s">
        <v>3762</v>
      </c>
      <c r="B1286" s="8" t="s">
        <v>19</v>
      </c>
      <c r="C1286" s="8" t="s">
        <v>20</v>
      </c>
      <c r="D1286" s="9" t="s">
        <v>21</v>
      </c>
      <c r="E1286" s="9" t="s">
        <v>21</v>
      </c>
      <c r="F1286" s="8" t="s">
        <v>22</v>
      </c>
      <c r="G1286" s="8" t="s">
        <v>23</v>
      </c>
      <c r="H1286" s="8" t="s">
        <v>24</v>
      </c>
      <c r="I1286" s="10" t="s">
        <v>3258</v>
      </c>
      <c r="J1286" s="8" t="s">
        <v>114</v>
      </c>
      <c r="K1286" s="8" t="s">
        <v>3281</v>
      </c>
      <c r="L1286" s="8" t="s">
        <v>27</v>
      </c>
      <c r="M1286" s="15">
        <v>2005</v>
      </c>
      <c r="N1286" s="11" t="s">
        <v>421</v>
      </c>
      <c r="O1286" s="8" t="s">
        <v>29</v>
      </c>
      <c r="P1286" s="8" t="s">
        <v>3763</v>
      </c>
      <c r="Q1286" s="8" t="s">
        <v>3764</v>
      </c>
    </row>
    <row r="1287" spans="1:17" s="8" customFormat="1" ht="12.75" x14ac:dyDescent="0.2">
      <c r="A1287" s="7" t="s">
        <v>851</v>
      </c>
      <c r="B1287" s="8" t="s">
        <v>19</v>
      </c>
      <c r="C1287" s="8" t="s">
        <v>52</v>
      </c>
      <c r="D1287" s="9" t="s">
        <v>21</v>
      </c>
      <c r="E1287" s="9" t="s">
        <v>21</v>
      </c>
      <c r="F1287" s="8" t="s">
        <v>22</v>
      </c>
      <c r="G1287" s="8" t="s">
        <v>23</v>
      </c>
      <c r="H1287" s="8" t="s">
        <v>53</v>
      </c>
      <c r="I1287" s="10" t="s">
        <v>25</v>
      </c>
      <c r="J1287" s="8" t="s">
        <v>114</v>
      </c>
      <c r="K1287" s="8" t="s">
        <v>458</v>
      </c>
      <c r="L1287" s="8" t="s">
        <v>27</v>
      </c>
      <c r="M1287" s="10">
        <v>2000</v>
      </c>
      <c r="N1287" s="13">
        <v>36843</v>
      </c>
      <c r="O1287" s="8" t="s">
        <v>29</v>
      </c>
      <c r="P1287" s="8" t="s">
        <v>852</v>
      </c>
      <c r="Q1287" s="8" t="s">
        <v>853</v>
      </c>
    </row>
    <row r="1288" spans="1:17" s="8" customFormat="1" ht="12.75" x14ac:dyDescent="0.2">
      <c r="A1288" s="7" t="s">
        <v>854</v>
      </c>
      <c r="B1288" s="8" t="s">
        <v>19</v>
      </c>
      <c r="C1288" s="8" t="s">
        <v>52</v>
      </c>
      <c r="D1288" s="9" t="s">
        <v>21</v>
      </c>
      <c r="E1288" s="9" t="s">
        <v>21</v>
      </c>
      <c r="F1288" s="8" t="s">
        <v>22</v>
      </c>
      <c r="G1288" s="8" t="s">
        <v>23</v>
      </c>
      <c r="H1288" s="8" t="s">
        <v>53</v>
      </c>
      <c r="I1288" s="10" t="s">
        <v>25</v>
      </c>
      <c r="J1288" s="8" t="s">
        <v>114</v>
      </c>
      <c r="K1288" s="8" t="s">
        <v>458</v>
      </c>
      <c r="L1288" s="8" t="s">
        <v>27</v>
      </c>
      <c r="M1288" s="10">
        <v>2000</v>
      </c>
      <c r="N1288" s="13">
        <v>36850</v>
      </c>
      <c r="O1288" s="8" t="s">
        <v>29</v>
      </c>
      <c r="P1288" s="8" t="s">
        <v>855</v>
      </c>
      <c r="Q1288" s="8" t="s">
        <v>856</v>
      </c>
    </row>
    <row r="1289" spans="1:17" s="8" customFormat="1" ht="12.75" x14ac:dyDescent="0.2">
      <c r="A1289" s="7" t="s">
        <v>3540</v>
      </c>
      <c r="B1289" s="8" t="s">
        <v>19</v>
      </c>
      <c r="C1289" s="8" t="s">
        <v>20</v>
      </c>
      <c r="D1289" s="9" t="s">
        <v>21</v>
      </c>
      <c r="E1289" s="9" t="s">
        <v>21</v>
      </c>
      <c r="F1289" s="8" t="s">
        <v>22</v>
      </c>
      <c r="G1289" s="8" t="s">
        <v>23</v>
      </c>
      <c r="H1289" s="8" t="s">
        <v>24</v>
      </c>
      <c r="I1289" s="10" t="s">
        <v>3258</v>
      </c>
      <c r="J1289" s="8" t="s">
        <v>114</v>
      </c>
      <c r="K1289" s="8" t="s">
        <v>3541</v>
      </c>
      <c r="L1289" s="8" t="s">
        <v>27</v>
      </c>
      <c r="M1289" s="15">
        <v>2001</v>
      </c>
      <c r="N1289" s="11" t="s">
        <v>156</v>
      </c>
      <c r="O1289" s="8" t="s">
        <v>29</v>
      </c>
      <c r="P1289" s="8" t="s">
        <v>3542</v>
      </c>
      <c r="Q1289" s="8" t="s">
        <v>3543</v>
      </c>
    </row>
    <row r="1290" spans="1:17" s="8" customFormat="1" ht="12.75" x14ac:dyDescent="0.2">
      <c r="A1290" s="7" t="s">
        <v>3395</v>
      </c>
      <c r="B1290" s="8" t="s">
        <v>19</v>
      </c>
      <c r="C1290" s="8" t="s">
        <v>20</v>
      </c>
      <c r="D1290" s="9" t="s">
        <v>21</v>
      </c>
      <c r="E1290" s="9" t="s">
        <v>21</v>
      </c>
      <c r="F1290" s="8" t="s">
        <v>22</v>
      </c>
      <c r="G1290" s="8" t="s">
        <v>23</v>
      </c>
      <c r="H1290" s="8" t="s">
        <v>24</v>
      </c>
      <c r="I1290" s="10" t="s">
        <v>3258</v>
      </c>
      <c r="J1290" s="8" t="s">
        <v>114</v>
      </c>
      <c r="K1290" s="8" t="s">
        <v>3300</v>
      </c>
      <c r="L1290" s="8" t="s">
        <v>27</v>
      </c>
      <c r="M1290" s="15">
        <v>1999</v>
      </c>
      <c r="N1290" s="11" t="s">
        <v>41</v>
      </c>
      <c r="O1290" s="8" t="s">
        <v>29</v>
      </c>
      <c r="P1290" s="8" t="s">
        <v>3396</v>
      </c>
      <c r="Q1290" s="8" t="s">
        <v>3397</v>
      </c>
    </row>
    <row r="1291" spans="1:17" s="8" customFormat="1" ht="12.75" x14ac:dyDescent="0.2">
      <c r="A1291" s="7" t="s">
        <v>5910</v>
      </c>
      <c r="B1291" s="8" t="s">
        <v>19</v>
      </c>
      <c r="C1291" s="8" t="s">
        <v>52</v>
      </c>
      <c r="D1291" s="9" t="s">
        <v>21</v>
      </c>
      <c r="E1291" s="9" t="s">
        <v>21</v>
      </c>
      <c r="F1291" s="8" t="s">
        <v>22</v>
      </c>
      <c r="G1291" s="8" t="s">
        <v>23</v>
      </c>
      <c r="H1291" s="8" t="s">
        <v>53</v>
      </c>
      <c r="I1291" s="10" t="s">
        <v>5662</v>
      </c>
      <c r="J1291" s="8" t="s">
        <v>5834</v>
      </c>
      <c r="K1291" s="8" t="s">
        <v>5834</v>
      </c>
      <c r="L1291" s="8" t="s">
        <v>27</v>
      </c>
      <c r="M1291" s="15">
        <v>2003</v>
      </c>
      <c r="N1291" s="11" t="s">
        <v>248</v>
      </c>
      <c r="O1291" s="8" t="s">
        <v>29</v>
      </c>
      <c r="P1291" s="8" t="s">
        <v>5911</v>
      </c>
      <c r="Q1291" s="8" t="s">
        <v>5912</v>
      </c>
    </row>
    <row r="1292" spans="1:17" s="8" customFormat="1" ht="12.75" x14ac:dyDescent="0.2">
      <c r="A1292" s="7" t="s">
        <v>857</v>
      </c>
      <c r="B1292" s="8" t="s">
        <v>45</v>
      </c>
      <c r="C1292" s="8" t="s">
        <v>46</v>
      </c>
      <c r="D1292" s="9" t="s">
        <v>47</v>
      </c>
      <c r="E1292" s="9" t="s">
        <v>40</v>
      </c>
      <c r="F1292" s="8" t="s">
        <v>22</v>
      </c>
      <c r="G1292" s="8" t="s">
        <v>23</v>
      </c>
      <c r="H1292" s="8" t="s">
        <v>40</v>
      </c>
      <c r="I1292" s="10" t="s">
        <v>25</v>
      </c>
      <c r="J1292" s="8" t="s">
        <v>114</v>
      </c>
      <c r="K1292" s="8" t="s">
        <v>126</v>
      </c>
      <c r="L1292" s="8" t="s">
        <v>27</v>
      </c>
      <c r="M1292" s="10">
        <v>2004</v>
      </c>
      <c r="N1292" s="11" t="s">
        <v>366</v>
      </c>
      <c r="O1292" s="8" t="s">
        <v>29</v>
      </c>
      <c r="P1292" s="8" t="s">
        <v>858</v>
      </c>
      <c r="Q1292" s="8" t="s">
        <v>859</v>
      </c>
    </row>
    <row r="1293" spans="1:17" s="8" customFormat="1" ht="12.75" x14ac:dyDescent="0.2">
      <c r="A1293" s="7" t="s">
        <v>860</v>
      </c>
      <c r="B1293" s="8" t="s">
        <v>45</v>
      </c>
      <c r="C1293" s="8" t="s">
        <v>46</v>
      </c>
      <c r="D1293" s="9" t="s">
        <v>47</v>
      </c>
      <c r="E1293" s="9" t="s">
        <v>40</v>
      </c>
      <c r="F1293" s="8" t="s">
        <v>22</v>
      </c>
      <c r="G1293" s="8" t="s">
        <v>23</v>
      </c>
      <c r="H1293" s="8" t="s">
        <v>40</v>
      </c>
      <c r="I1293" s="10" t="s">
        <v>25</v>
      </c>
      <c r="J1293" s="8" t="s">
        <v>114</v>
      </c>
      <c r="K1293" s="8" t="s">
        <v>126</v>
      </c>
      <c r="L1293" s="8" t="s">
        <v>27</v>
      </c>
      <c r="M1293" s="10">
        <v>2004</v>
      </c>
      <c r="N1293" s="11" t="s">
        <v>366</v>
      </c>
      <c r="O1293" s="8" t="s">
        <v>29</v>
      </c>
      <c r="P1293" s="8" t="s">
        <v>861</v>
      </c>
      <c r="Q1293" s="8" t="s">
        <v>862</v>
      </c>
    </row>
    <row r="1294" spans="1:17" s="8" customFormat="1" ht="12.75" x14ac:dyDescent="0.2">
      <c r="A1294" s="7" t="s">
        <v>863</v>
      </c>
      <c r="B1294" s="8" t="s">
        <v>45</v>
      </c>
      <c r="C1294" s="8" t="s">
        <v>46</v>
      </c>
      <c r="D1294" s="9" t="s">
        <v>47</v>
      </c>
      <c r="E1294" s="9" t="s">
        <v>40</v>
      </c>
      <c r="F1294" s="8" t="s">
        <v>22</v>
      </c>
      <c r="G1294" s="8" t="s">
        <v>23</v>
      </c>
      <c r="H1294" s="8" t="s">
        <v>40</v>
      </c>
      <c r="I1294" s="10" t="s">
        <v>25</v>
      </c>
      <c r="J1294" s="8" t="s">
        <v>114</v>
      </c>
      <c r="K1294" s="8" t="s">
        <v>126</v>
      </c>
      <c r="L1294" s="8" t="s">
        <v>27</v>
      </c>
      <c r="M1294" s="10">
        <v>2004</v>
      </c>
      <c r="N1294" s="11" t="s">
        <v>366</v>
      </c>
      <c r="O1294" s="8" t="s">
        <v>29</v>
      </c>
      <c r="P1294" s="8" t="s">
        <v>864</v>
      </c>
      <c r="Q1294" s="8" t="s">
        <v>865</v>
      </c>
    </row>
    <row r="1295" spans="1:17" s="8" customFormat="1" ht="12.75" x14ac:dyDescent="0.2">
      <c r="A1295" s="7" t="s">
        <v>866</v>
      </c>
      <c r="B1295" s="8" t="s">
        <v>45</v>
      </c>
      <c r="C1295" s="8" t="s">
        <v>46</v>
      </c>
      <c r="D1295" s="9" t="s">
        <v>47</v>
      </c>
      <c r="E1295" s="9" t="s">
        <v>40</v>
      </c>
      <c r="F1295" s="8" t="s">
        <v>22</v>
      </c>
      <c r="G1295" s="8" t="s">
        <v>23</v>
      </c>
      <c r="H1295" s="8" t="s">
        <v>40</v>
      </c>
      <c r="I1295" s="10" t="s">
        <v>25</v>
      </c>
      <c r="J1295" s="8" t="s">
        <v>114</v>
      </c>
      <c r="K1295" s="8" t="s">
        <v>126</v>
      </c>
      <c r="L1295" s="8" t="s">
        <v>27</v>
      </c>
      <c r="M1295" s="10">
        <v>2004</v>
      </c>
      <c r="N1295" s="11" t="s">
        <v>366</v>
      </c>
      <c r="O1295" s="8" t="s">
        <v>29</v>
      </c>
      <c r="P1295" s="8" t="s">
        <v>867</v>
      </c>
      <c r="Q1295" s="8" t="s">
        <v>868</v>
      </c>
    </row>
    <row r="1296" spans="1:17" s="8" customFormat="1" ht="12.75" x14ac:dyDescent="0.2">
      <c r="A1296" s="7" t="s">
        <v>869</v>
      </c>
      <c r="B1296" s="8" t="s">
        <v>45</v>
      </c>
      <c r="C1296" s="8" t="s">
        <v>46</v>
      </c>
      <c r="D1296" s="9" t="s">
        <v>47</v>
      </c>
      <c r="E1296" s="9" t="s">
        <v>40</v>
      </c>
      <c r="F1296" s="8" t="s">
        <v>22</v>
      </c>
      <c r="G1296" s="8" t="s">
        <v>23</v>
      </c>
      <c r="H1296" s="8" t="s">
        <v>40</v>
      </c>
      <c r="I1296" s="10" t="s">
        <v>25</v>
      </c>
      <c r="J1296" s="8" t="s">
        <v>114</v>
      </c>
      <c r="K1296" s="8" t="s">
        <v>126</v>
      </c>
      <c r="L1296" s="8" t="s">
        <v>27</v>
      </c>
      <c r="M1296" s="10">
        <v>2004</v>
      </c>
      <c r="N1296" s="11" t="s">
        <v>366</v>
      </c>
      <c r="O1296" s="8" t="s">
        <v>29</v>
      </c>
      <c r="P1296" s="8" t="s">
        <v>870</v>
      </c>
      <c r="Q1296" s="8" t="s">
        <v>871</v>
      </c>
    </row>
    <row r="1297" spans="1:17" s="8" customFormat="1" ht="12.75" x14ac:dyDescent="0.2">
      <c r="A1297" s="7" t="s">
        <v>3673</v>
      </c>
      <c r="B1297" s="8" t="s">
        <v>45</v>
      </c>
      <c r="C1297" s="8" t="s">
        <v>46</v>
      </c>
      <c r="D1297" s="9" t="s">
        <v>47</v>
      </c>
      <c r="E1297" s="9" t="s">
        <v>40</v>
      </c>
      <c r="F1297" s="8" t="s">
        <v>22</v>
      </c>
      <c r="G1297" s="8" t="s">
        <v>23</v>
      </c>
      <c r="H1297" s="8" t="s">
        <v>40</v>
      </c>
      <c r="I1297" s="10" t="s">
        <v>3258</v>
      </c>
      <c r="J1297" s="8" t="s">
        <v>114</v>
      </c>
      <c r="K1297" s="8" t="s">
        <v>3277</v>
      </c>
      <c r="L1297" s="8" t="s">
        <v>27</v>
      </c>
      <c r="M1297" s="15">
        <v>2003</v>
      </c>
      <c r="N1297" s="11" t="s">
        <v>248</v>
      </c>
      <c r="O1297" s="8" t="s">
        <v>29</v>
      </c>
      <c r="P1297" s="8" t="s">
        <v>3674</v>
      </c>
      <c r="Q1297" s="8" t="s">
        <v>3675</v>
      </c>
    </row>
    <row r="1298" spans="1:17" s="8" customFormat="1" ht="12.75" x14ac:dyDescent="0.2">
      <c r="A1298" s="7" t="s">
        <v>872</v>
      </c>
      <c r="B1298" s="8" t="s">
        <v>45</v>
      </c>
      <c r="C1298" s="8" t="s">
        <v>46</v>
      </c>
      <c r="D1298" s="9" t="s">
        <v>47</v>
      </c>
      <c r="E1298" s="9" t="s">
        <v>40</v>
      </c>
      <c r="F1298" s="8" t="s">
        <v>22</v>
      </c>
      <c r="G1298" s="8" t="s">
        <v>23</v>
      </c>
      <c r="H1298" s="8" t="s">
        <v>40</v>
      </c>
      <c r="I1298" s="10" t="s">
        <v>25</v>
      </c>
      <c r="J1298" s="8" t="s">
        <v>114</v>
      </c>
      <c r="K1298" s="8" t="s">
        <v>126</v>
      </c>
      <c r="L1298" s="8" t="s">
        <v>27</v>
      </c>
      <c r="M1298" s="10">
        <v>2004</v>
      </c>
      <c r="N1298" s="11" t="s">
        <v>366</v>
      </c>
      <c r="O1298" s="8" t="s">
        <v>29</v>
      </c>
      <c r="P1298" s="8" t="s">
        <v>873</v>
      </c>
      <c r="Q1298" s="8" t="s">
        <v>874</v>
      </c>
    </row>
    <row r="1299" spans="1:17" s="8" customFormat="1" ht="12.75" x14ac:dyDescent="0.2">
      <c r="A1299" s="7" t="s">
        <v>875</v>
      </c>
      <c r="B1299" s="8" t="s">
        <v>45</v>
      </c>
      <c r="C1299" s="8" t="s">
        <v>46</v>
      </c>
      <c r="D1299" s="9" t="s">
        <v>47</v>
      </c>
      <c r="E1299" s="9" t="s">
        <v>40</v>
      </c>
      <c r="F1299" s="8" t="s">
        <v>22</v>
      </c>
      <c r="G1299" s="8" t="s">
        <v>23</v>
      </c>
      <c r="H1299" s="8" t="s">
        <v>40</v>
      </c>
      <c r="I1299" s="10" t="s">
        <v>25</v>
      </c>
      <c r="J1299" s="8" t="s">
        <v>114</v>
      </c>
      <c r="K1299" s="8" t="s">
        <v>126</v>
      </c>
      <c r="L1299" s="8" t="s">
        <v>27</v>
      </c>
      <c r="M1299" s="10">
        <v>2004</v>
      </c>
      <c r="N1299" s="11" t="s">
        <v>366</v>
      </c>
      <c r="O1299" s="8" t="s">
        <v>29</v>
      </c>
      <c r="P1299" s="8" t="s">
        <v>876</v>
      </c>
      <c r="Q1299" s="8" t="s">
        <v>877</v>
      </c>
    </row>
    <row r="1300" spans="1:17" s="8" customFormat="1" ht="12.75" x14ac:dyDescent="0.2">
      <c r="A1300" s="7" t="s">
        <v>3676</v>
      </c>
      <c r="B1300" s="8" t="s">
        <v>45</v>
      </c>
      <c r="C1300" s="8" t="s">
        <v>46</v>
      </c>
      <c r="D1300" s="9" t="s">
        <v>47</v>
      </c>
      <c r="E1300" s="9" t="s">
        <v>40</v>
      </c>
      <c r="F1300" s="8" t="s">
        <v>22</v>
      </c>
      <c r="G1300" s="8" t="s">
        <v>23</v>
      </c>
      <c r="H1300" s="8" t="s">
        <v>40</v>
      </c>
      <c r="I1300" s="10" t="s">
        <v>3258</v>
      </c>
      <c r="J1300" s="8" t="s">
        <v>114</v>
      </c>
      <c r="K1300" s="8" t="s">
        <v>3277</v>
      </c>
      <c r="L1300" s="8" t="s">
        <v>27</v>
      </c>
      <c r="M1300" s="15">
        <v>2003</v>
      </c>
      <c r="N1300" s="11" t="s">
        <v>248</v>
      </c>
      <c r="O1300" s="8" t="s">
        <v>29</v>
      </c>
      <c r="P1300" s="8" t="s">
        <v>3677</v>
      </c>
      <c r="Q1300" s="8" t="s">
        <v>3678</v>
      </c>
    </row>
    <row r="1301" spans="1:17" s="8" customFormat="1" ht="12.75" x14ac:dyDescent="0.2">
      <c r="A1301" s="7" t="s">
        <v>3679</v>
      </c>
      <c r="B1301" s="8" t="s">
        <v>45</v>
      </c>
      <c r="C1301" s="8" t="s">
        <v>46</v>
      </c>
      <c r="D1301" s="9" t="s">
        <v>47</v>
      </c>
      <c r="E1301" s="9" t="s">
        <v>40</v>
      </c>
      <c r="F1301" s="8" t="s">
        <v>22</v>
      </c>
      <c r="G1301" s="8" t="s">
        <v>23</v>
      </c>
      <c r="H1301" s="8" t="s">
        <v>40</v>
      </c>
      <c r="I1301" s="10" t="s">
        <v>3258</v>
      </c>
      <c r="J1301" s="8" t="s">
        <v>114</v>
      </c>
      <c r="K1301" s="8" t="s">
        <v>3277</v>
      </c>
      <c r="L1301" s="8" t="s">
        <v>27</v>
      </c>
      <c r="M1301" s="15">
        <v>2003</v>
      </c>
      <c r="N1301" s="11" t="s">
        <v>248</v>
      </c>
      <c r="O1301" s="8" t="s">
        <v>29</v>
      </c>
      <c r="P1301" s="8" t="s">
        <v>3680</v>
      </c>
      <c r="Q1301" s="8" t="s">
        <v>3681</v>
      </c>
    </row>
    <row r="1302" spans="1:17" s="8" customFormat="1" ht="12.75" x14ac:dyDescent="0.2">
      <c r="A1302" s="7" t="s">
        <v>3682</v>
      </c>
      <c r="B1302" s="8" t="s">
        <v>45</v>
      </c>
      <c r="C1302" s="8" t="s">
        <v>46</v>
      </c>
      <c r="D1302" s="9" t="s">
        <v>47</v>
      </c>
      <c r="E1302" s="9" t="s">
        <v>40</v>
      </c>
      <c r="F1302" s="8" t="s">
        <v>22</v>
      </c>
      <c r="G1302" s="8" t="s">
        <v>23</v>
      </c>
      <c r="H1302" s="8" t="s">
        <v>40</v>
      </c>
      <c r="I1302" s="10" t="s">
        <v>3258</v>
      </c>
      <c r="J1302" s="8" t="s">
        <v>114</v>
      </c>
      <c r="K1302" s="8" t="s">
        <v>3277</v>
      </c>
      <c r="L1302" s="8" t="s">
        <v>27</v>
      </c>
      <c r="M1302" s="15">
        <v>2003</v>
      </c>
      <c r="N1302" s="11" t="s">
        <v>248</v>
      </c>
      <c r="O1302" s="8" t="s">
        <v>29</v>
      </c>
      <c r="P1302" s="8" t="s">
        <v>3683</v>
      </c>
      <c r="Q1302" s="8" t="s">
        <v>3684</v>
      </c>
    </row>
    <row r="1303" spans="1:17" s="8" customFormat="1" ht="12.75" x14ac:dyDescent="0.2">
      <c r="A1303" s="7" t="s">
        <v>3685</v>
      </c>
      <c r="B1303" s="8" t="s">
        <v>45</v>
      </c>
      <c r="C1303" s="8" t="s">
        <v>46</v>
      </c>
      <c r="D1303" s="9" t="s">
        <v>47</v>
      </c>
      <c r="E1303" s="9" t="s">
        <v>40</v>
      </c>
      <c r="F1303" s="8" t="s">
        <v>22</v>
      </c>
      <c r="G1303" s="8" t="s">
        <v>23</v>
      </c>
      <c r="H1303" s="8" t="s">
        <v>40</v>
      </c>
      <c r="I1303" s="10" t="s">
        <v>3258</v>
      </c>
      <c r="J1303" s="8" t="s">
        <v>114</v>
      </c>
      <c r="K1303" s="8" t="s">
        <v>3277</v>
      </c>
      <c r="L1303" s="8" t="s">
        <v>27</v>
      </c>
      <c r="M1303" s="15">
        <v>2003</v>
      </c>
      <c r="N1303" s="11" t="s">
        <v>248</v>
      </c>
      <c r="O1303" s="8" t="s">
        <v>29</v>
      </c>
      <c r="P1303" s="8" t="s">
        <v>3686</v>
      </c>
      <c r="Q1303" s="8" t="s">
        <v>3687</v>
      </c>
    </row>
    <row r="1304" spans="1:17" s="8" customFormat="1" ht="12.75" x14ac:dyDescent="0.2">
      <c r="A1304" s="7" t="s">
        <v>3688</v>
      </c>
      <c r="B1304" s="8" t="s">
        <v>45</v>
      </c>
      <c r="C1304" s="8" t="s">
        <v>46</v>
      </c>
      <c r="D1304" s="9" t="s">
        <v>47</v>
      </c>
      <c r="E1304" s="9" t="s">
        <v>40</v>
      </c>
      <c r="F1304" s="8" t="s">
        <v>22</v>
      </c>
      <c r="G1304" s="8" t="s">
        <v>23</v>
      </c>
      <c r="H1304" s="8" t="s">
        <v>40</v>
      </c>
      <c r="I1304" s="10" t="s">
        <v>3258</v>
      </c>
      <c r="J1304" s="8" t="s">
        <v>114</v>
      </c>
      <c r="K1304" s="8" t="s">
        <v>3277</v>
      </c>
      <c r="L1304" s="8" t="s">
        <v>27</v>
      </c>
      <c r="M1304" s="15">
        <v>2003</v>
      </c>
      <c r="N1304" s="11" t="s">
        <v>248</v>
      </c>
      <c r="O1304" s="8" t="s">
        <v>29</v>
      </c>
      <c r="P1304" s="8" t="s">
        <v>3689</v>
      </c>
      <c r="Q1304" s="8" t="s">
        <v>3690</v>
      </c>
    </row>
    <row r="1305" spans="1:17" s="8" customFormat="1" ht="12.75" x14ac:dyDescent="0.2">
      <c r="A1305" s="7" t="s">
        <v>3826</v>
      </c>
      <c r="B1305" s="8" t="s">
        <v>45</v>
      </c>
      <c r="C1305" s="8" t="s">
        <v>46</v>
      </c>
      <c r="D1305" s="9" t="s">
        <v>47</v>
      </c>
      <c r="E1305" s="9" t="s">
        <v>40</v>
      </c>
      <c r="F1305" s="8" t="s">
        <v>22</v>
      </c>
      <c r="G1305" s="8" t="s">
        <v>23</v>
      </c>
      <c r="H1305" s="8" t="s">
        <v>40</v>
      </c>
      <c r="I1305" s="10" t="s">
        <v>3258</v>
      </c>
      <c r="J1305" s="8" t="s">
        <v>114</v>
      </c>
      <c r="K1305" s="8" t="s">
        <v>3277</v>
      </c>
      <c r="L1305" s="8" t="s">
        <v>27</v>
      </c>
      <c r="M1305" s="15">
        <v>2005</v>
      </c>
      <c r="N1305" s="11" t="s">
        <v>421</v>
      </c>
      <c r="O1305" s="8" t="s">
        <v>29</v>
      </c>
      <c r="P1305" s="8" t="s">
        <v>3827</v>
      </c>
      <c r="Q1305" s="8" t="s">
        <v>3828</v>
      </c>
    </row>
    <row r="1306" spans="1:17" s="8" customFormat="1" ht="12.75" x14ac:dyDescent="0.2">
      <c r="A1306" s="7" t="s">
        <v>878</v>
      </c>
      <c r="B1306" s="8" t="s">
        <v>19</v>
      </c>
      <c r="C1306" s="8" t="s">
        <v>52</v>
      </c>
      <c r="D1306" s="9" t="s">
        <v>21</v>
      </c>
      <c r="E1306" s="9" t="s">
        <v>21</v>
      </c>
      <c r="F1306" s="8" t="s">
        <v>22</v>
      </c>
      <c r="G1306" s="8" t="s">
        <v>23</v>
      </c>
      <c r="H1306" s="8" t="s">
        <v>53</v>
      </c>
      <c r="I1306" s="10" t="s">
        <v>25</v>
      </c>
      <c r="J1306" s="8" t="s">
        <v>114</v>
      </c>
      <c r="K1306" s="8" t="s">
        <v>126</v>
      </c>
      <c r="L1306" s="8" t="s">
        <v>27</v>
      </c>
      <c r="M1306" s="10">
        <v>1998</v>
      </c>
      <c r="N1306" s="11" t="s">
        <v>48</v>
      </c>
      <c r="O1306" s="8" t="s">
        <v>29</v>
      </c>
      <c r="P1306" s="8" t="s">
        <v>879</v>
      </c>
      <c r="Q1306" s="8" t="s">
        <v>880</v>
      </c>
    </row>
    <row r="1307" spans="1:17" s="8" customFormat="1" ht="12.75" x14ac:dyDescent="0.2">
      <c r="A1307" s="7" t="s">
        <v>3481</v>
      </c>
      <c r="B1307" s="8" t="s">
        <v>19</v>
      </c>
      <c r="C1307" s="8" t="s">
        <v>52</v>
      </c>
      <c r="D1307" s="9" t="s">
        <v>21</v>
      </c>
      <c r="E1307" s="9" t="s">
        <v>21</v>
      </c>
      <c r="F1307" s="8" t="s">
        <v>22</v>
      </c>
      <c r="G1307" s="8" t="s">
        <v>23</v>
      </c>
      <c r="H1307" s="8" t="s">
        <v>53</v>
      </c>
      <c r="I1307" s="10" t="s">
        <v>3258</v>
      </c>
      <c r="J1307" s="8" t="s">
        <v>114</v>
      </c>
      <c r="K1307" s="8" t="s">
        <v>3317</v>
      </c>
      <c r="L1307" s="8" t="s">
        <v>27</v>
      </c>
      <c r="M1307" s="15">
        <v>2001</v>
      </c>
      <c r="N1307" s="11" t="s">
        <v>156</v>
      </c>
      <c r="O1307" s="8" t="s">
        <v>29</v>
      </c>
      <c r="P1307" s="8" t="s">
        <v>3482</v>
      </c>
      <c r="Q1307" s="8" t="s">
        <v>3483</v>
      </c>
    </row>
    <row r="1308" spans="1:17" s="8" customFormat="1" ht="12.75" x14ac:dyDescent="0.2">
      <c r="A1308" s="7" t="s">
        <v>881</v>
      </c>
      <c r="B1308" s="8" t="s">
        <v>19</v>
      </c>
      <c r="C1308" s="8" t="s">
        <v>52</v>
      </c>
      <c r="D1308" s="9" t="s">
        <v>21</v>
      </c>
      <c r="E1308" s="9" t="s">
        <v>21</v>
      </c>
      <c r="F1308" s="8" t="s">
        <v>22</v>
      </c>
      <c r="G1308" s="8" t="s">
        <v>23</v>
      </c>
      <c r="H1308" s="8" t="s">
        <v>53</v>
      </c>
      <c r="I1308" s="10" t="s">
        <v>25</v>
      </c>
      <c r="J1308" s="8" t="s">
        <v>114</v>
      </c>
      <c r="K1308" s="8" t="s">
        <v>126</v>
      </c>
      <c r="L1308" s="8" t="s">
        <v>27</v>
      </c>
      <c r="M1308" s="10">
        <v>2001</v>
      </c>
      <c r="N1308" s="11" t="s">
        <v>156</v>
      </c>
      <c r="O1308" s="8" t="s">
        <v>29</v>
      </c>
      <c r="P1308" s="8" t="s">
        <v>882</v>
      </c>
      <c r="Q1308" s="8" t="s">
        <v>883</v>
      </c>
    </row>
    <row r="1309" spans="1:17" s="8" customFormat="1" ht="12.75" x14ac:dyDescent="0.2">
      <c r="A1309" s="7" t="s">
        <v>3577</v>
      </c>
      <c r="B1309" s="8" t="s">
        <v>19</v>
      </c>
      <c r="C1309" s="8" t="s">
        <v>52</v>
      </c>
      <c r="D1309" s="9" t="s">
        <v>21</v>
      </c>
      <c r="E1309" s="9" t="s">
        <v>21</v>
      </c>
      <c r="F1309" s="8" t="s">
        <v>22</v>
      </c>
      <c r="G1309" s="8" t="s">
        <v>23</v>
      </c>
      <c r="H1309" s="8" t="s">
        <v>53</v>
      </c>
      <c r="I1309" s="10" t="s">
        <v>3258</v>
      </c>
      <c r="J1309" s="8" t="s">
        <v>114</v>
      </c>
      <c r="K1309" s="8" t="s">
        <v>762</v>
      </c>
      <c r="L1309" s="8" t="s">
        <v>27</v>
      </c>
      <c r="M1309" s="15">
        <v>2002</v>
      </c>
      <c r="N1309" s="11" t="s">
        <v>314</v>
      </c>
      <c r="O1309" s="8" t="s">
        <v>29</v>
      </c>
      <c r="P1309" s="8" t="s">
        <v>3578</v>
      </c>
      <c r="Q1309" s="8" t="s">
        <v>3579</v>
      </c>
    </row>
    <row r="1310" spans="1:17" s="8" customFormat="1" ht="12.75" x14ac:dyDescent="0.2">
      <c r="A1310" s="7" t="s">
        <v>3398</v>
      </c>
      <c r="B1310" s="8" t="s">
        <v>19</v>
      </c>
      <c r="C1310" s="8" t="s">
        <v>52</v>
      </c>
      <c r="D1310" s="9" t="s">
        <v>21</v>
      </c>
      <c r="E1310" s="9" t="s">
        <v>21</v>
      </c>
      <c r="F1310" s="8" t="s">
        <v>22</v>
      </c>
      <c r="G1310" s="8" t="s">
        <v>23</v>
      </c>
      <c r="H1310" s="8" t="s">
        <v>53</v>
      </c>
      <c r="I1310" s="10" t="s">
        <v>3258</v>
      </c>
      <c r="J1310" s="8" t="s">
        <v>114</v>
      </c>
      <c r="K1310" s="8" t="s">
        <v>3259</v>
      </c>
      <c r="L1310" s="8" t="s">
        <v>27</v>
      </c>
      <c r="M1310" s="15">
        <v>1999</v>
      </c>
      <c r="N1310" s="11" t="s">
        <v>41</v>
      </c>
      <c r="O1310" s="8" t="s">
        <v>29</v>
      </c>
      <c r="P1310" s="8" t="s">
        <v>3399</v>
      </c>
      <c r="Q1310" s="8" t="s">
        <v>3400</v>
      </c>
    </row>
    <row r="1311" spans="1:17" s="8" customFormat="1" ht="12.75" x14ac:dyDescent="0.2">
      <c r="A1311" s="7" t="s">
        <v>5913</v>
      </c>
      <c r="B1311" s="8" t="s">
        <v>19</v>
      </c>
      <c r="C1311" s="8" t="s">
        <v>52</v>
      </c>
      <c r="D1311" s="9" t="s">
        <v>21</v>
      </c>
      <c r="E1311" s="9" t="s">
        <v>21</v>
      </c>
      <c r="F1311" s="8" t="s">
        <v>22</v>
      </c>
      <c r="G1311" s="8" t="s">
        <v>23</v>
      </c>
      <c r="H1311" s="8" t="s">
        <v>53</v>
      </c>
      <c r="I1311" s="10" t="s">
        <v>5662</v>
      </c>
      <c r="J1311" s="8" t="s">
        <v>5834</v>
      </c>
      <c r="K1311" s="8" t="s">
        <v>5834</v>
      </c>
      <c r="L1311" s="8" t="s">
        <v>27</v>
      </c>
      <c r="M1311" s="15">
        <v>2003</v>
      </c>
      <c r="N1311" s="11" t="s">
        <v>248</v>
      </c>
      <c r="O1311" s="8" t="s">
        <v>29</v>
      </c>
      <c r="P1311" s="8" t="s">
        <v>5914</v>
      </c>
      <c r="Q1311" s="8" t="s">
        <v>5915</v>
      </c>
    </row>
    <row r="1312" spans="1:17" s="8" customFormat="1" ht="12.75" x14ac:dyDescent="0.2">
      <c r="A1312" s="7" t="s">
        <v>5928</v>
      </c>
      <c r="B1312" s="8" t="s">
        <v>19</v>
      </c>
      <c r="C1312" s="8" t="s">
        <v>52</v>
      </c>
      <c r="D1312" s="9" t="s">
        <v>21</v>
      </c>
      <c r="E1312" s="9" t="s">
        <v>21</v>
      </c>
      <c r="F1312" s="8" t="s">
        <v>22</v>
      </c>
      <c r="G1312" s="8" t="s">
        <v>23</v>
      </c>
      <c r="H1312" s="8" t="s">
        <v>53</v>
      </c>
      <c r="I1312" s="10" t="s">
        <v>5662</v>
      </c>
      <c r="J1312" s="8" t="s">
        <v>5834</v>
      </c>
      <c r="K1312" s="8" t="s">
        <v>5834</v>
      </c>
      <c r="L1312" s="8" t="s">
        <v>27</v>
      </c>
      <c r="M1312" s="15">
        <v>2004</v>
      </c>
      <c r="N1312" s="11" t="s">
        <v>366</v>
      </c>
      <c r="O1312" s="8" t="s">
        <v>29</v>
      </c>
      <c r="P1312" s="8" t="s">
        <v>5929</v>
      </c>
      <c r="Q1312" s="8" t="s">
        <v>5930</v>
      </c>
    </row>
    <row r="1313" spans="1:17" s="8" customFormat="1" ht="12.75" x14ac:dyDescent="0.2">
      <c r="A1313" s="7" t="s">
        <v>5949</v>
      </c>
      <c r="B1313" s="8" t="s">
        <v>19</v>
      </c>
      <c r="C1313" s="8" t="s">
        <v>52</v>
      </c>
      <c r="D1313" s="9" t="s">
        <v>21</v>
      </c>
      <c r="E1313" s="9" t="s">
        <v>21</v>
      </c>
      <c r="F1313" s="8" t="s">
        <v>22</v>
      </c>
      <c r="G1313" s="8" t="s">
        <v>23</v>
      </c>
      <c r="H1313" s="8" t="s">
        <v>53</v>
      </c>
      <c r="I1313" s="10" t="s">
        <v>5662</v>
      </c>
      <c r="J1313" s="8" t="s">
        <v>5834</v>
      </c>
      <c r="K1313" s="8" t="s">
        <v>5834</v>
      </c>
      <c r="L1313" s="8" t="s">
        <v>27</v>
      </c>
      <c r="M1313" s="15">
        <v>2005</v>
      </c>
      <c r="N1313" s="11" t="s">
        <v>421</v>
      </c>
      <c r="O1313" s="8" t="s">
        <v>29</v>
      </c>
      <c r="P1313" s="8" t="s">
        <v>5950</v>
      </c>
      <c r="Q1313" s="8" t="s">
        <v>5951</v>
      </c>
    </row>
    <row r="1314" spans="1:17" s="8" customFormat="1" ht="12.75" x14ac:dyDescent="0.2">
      <c r="A1314" s="7" t="s">
        <v>5946</v>
      </c>
      <c r="B1314" s="8" t="s">
        <v>19</v>
      </c>
      <c r="C1314" s="8" t="s">
        <v>52</v>
      </c>
      <c r="D1314" s="9" t="s">
        <v>21</v>
      </c>
      <c r="E1314" s="9" t="s">
        <v>21</v>
      </c>
      <c r="F1314" s="8" t="s">
        <v>22</v>
      </c>
      <c r="G1314" s="8" t="s">
        <v>23</v>
      </c>
      <c r="H1314" s="8" t="s">
        <v>53</v>
      </c>
      <c r="I1314" s="10" t="s">
        <v>5662</v>
      </c>
      <c r="J1314" s="8" t="s">
        <v>5834</v>
      </c>
      <c r="K1314" s="8" t="s">
        <v>5834</v>
      </c>
      <c r="L1314" s="8" t="s">
        <v>27</v>
      </c>
      <c r="M1314" s="15">
        <v>2005</v>
      </c>
      <c r="N1314" s="11" t="s">
        <v>421</v>
      </c>
      <c r="O1314" s="8" t="s">
        <v>29</v>
      </c>
      <c r="P1314" s="8" t="s">
        <v>5947</v>
      </c>
      <c r="Q1314" s="8" t="s">
        <v>5948</v>
      </c>
    </row>
    <row r="1315" spans="1:17" s="8" customFormat="1" ht="12.75" x14ac:dyDescent="0.2">
      <c r="A1315" s="7" t="s">
        <v>884</v>
      </c>
      <c r="B1315" s="8" t="s">
        <v>19</v>
      </c>
      <c r="C1315" s="12" t="s">
        <v>67</v>
      </c>
      <c r="D1315" s="9" t="s">
        <v>68</v>
      </c>
      <c r="E1315" s="9" t="s">
        <v>69</v>
      </c>
      <c r="F1315" s="8" t="s">
        <v>22</v>
      </c>
      <c r="G1315" s="8" t="s">
        <v>23</v>
      </c>
      <c r="H1315" s="8" t="s">
        <v>70</v>
      </c>
      <c r="I1315" s="10" t="s">
        <v>25</v>
      </c>
      <c r="J1315" s="8" t="s">
        <v>114</v>
      </c>
      <c r="K1315" s="8" t="s">
        <v>143</v>
      </c>
      <c r="L1315" s="8" t="s">
        <v>27</v>
      </c>
      <c r="M1315" s="10">
        <v>2000</v>
      </c>
      <c r="N1315" s="11" t="s">
        <v>133</v>
      </c>
      <c r="O1315" s="8" t="s">
        <v>29</v>
      </c>
      <c r="P1315" s="8" t="s">
        <v>885</v>
      </c>
      <c r="Q1315" s="8" t="s">
        <v>886</v>
      </c>
    </row>
    <row r="1316" spans="1:17" s="8" customFormat="1" ht="12.75" x14ac:dyDescent="0.2">
      <c r="A1316" s="7" t="s">
        <v>887</v>
      </c>
      <c r="B1316" s="8" t="s">
        <v>19</v>
      </c>
      <c r="C1316" s="12" t="s">
        <v>67</v>
      </c>
      <c r="D1316" s="9" t="s">
        <v>68</v>
      </c>
      <c r="E1316" s="9" t="s">
        <v>69</v>
      </c>
      <c r="F1316" s="8" t="s">
        <v>22</v>
      </c>
      <c r="G1316" s="8" t="s">
        <v>23</v>
      </c>
      <c r="H1316" s="8" t="s">
        <v>70</v>
      </c>
      <c r="I1316" s="10" t="s">
        <v>25</v>
      </c>
      <c r="J1316" s="8" t="s">
        <v>114</v>
      </c>
      <c r="K1316" s="8" t="s">
        <v>143</v>
      </c>
      <c r="L1316" s="8" t="s">
        <v>27</v>
      </c>
      <c r="M1316" s="10">
        <v>2000</v>
      </c>
      <c r="N1316" s="11" t="s">
        <v>133</v>
      </c>
      <c r="O1316" s="8" t="s">
        <v>29</v>
      </c>
      <c r="P1316" s="8" t="s">
        <v>888</v>
      </c>
      <c r="Q1316" s="8" t="s">
        <v>889</v>
      </c>
    </row>
    <row r="1317" spans="1:17" s="8" customFormat="1" ht="12.75" x14ac:dyDescent="0.2">
      <c r="A1317" s="7" t="s">
        <v>890</v>
      </c>
      <c r="B1317" s="8" t="s">
        <v>19</v>
      </c>
      <c r="C1317" s="12" t="s">
        <v>67</v>
      </c>
      <c r="D1317" s="9" t="s">
        <v>68</v>
      </c>
      <c r="E1317" s="9" t="s">
        <v>69</v>
      </c>
      <c r="F1317" s="8" t="s">
        <v>22</v>
      </c>
      <c r="G1317" s="8" t="s">
        <v>23</v>
      </c>
      <c r="H1317" s="8" t="s">
        <v>70</v>
      </c>
      <c r="I1317" s="10" t="s">
        <v>25</v>
      </c>
      <c r="J1317" s="8" t="s">
        <v>114</v>
      </c>
      <c r="K1317" s="8" t="s">
        <v>143</v>
      </c>
      <c r="L1317" s="8" t="s">
        <v>27</v>
      </c>
      <c r="M1317" s="10">
        <v>2000</v>
      </c>
      <c r="N1317" s="11" t="s">
        <v>133</v>
      </c>
      <c r="O1317" s="8" t="s">
        <v>29</v>
      </c>
      <c r="P1317" s="8" t="s">
        <v>891</v>
      </c>
      <c r="Q1317" s="8" t="s">
        <v>892</v>
      </c>
    </row>
    <row r="1318" spans="1:17" s="8" customFormat="1" ht="12.75" x14ac:dyDescent="0.2">
      <c r="A1318" s="7" t="s">
        <v>893</v>
      </c>
      <c r="B1318" s="8" t="s">
        <v>19</v>
      </c>
      <c r="C1318" s="12" t="s">
        <v>67</v>
      </c>
      <c r="D1318" s="9" t="s">
        <v>68</v>
      </c>
      <c r="E1318" s="9" t="s">
        <v>69</v>
      </c>
      <c r="F1318" s="8" t="s">
        <v>22</v>
      </c>
      <c r="G1318" s="8" t="s">
        <v>23</v>
      </c>
      <c r="H1318" s="8" t="s">
        <v>70</v>
      </c>
      <c r="I1318" s="10" t="s">
        <v>25</v>
      </c>
      <c r="J1318" s="8" t="s">
        <v>114</v>
      </c>
      <c r="K1318" s="8" t="s">
        <v>143</v>
      </c>
      <c r="L1318" s="8" t="s">
        <v>27</v>
      </c>
      <c r="M1318" s="10">
        <v>2000</v>
      </c>
      <c r="N1318" s="11" t="s">
        <v>133</v>
      </c>
      <c r="O1318" s="8" t="s">
        <v>29</v>
      </c>
      <c r="P1318" s="8" t="s">
        <v>894</v>
      </c>
      <c r="Q1318" s="8" t="s">
        <v>895</v>
      </c>
    </row>
    <row r="1319" spans="1:17" s="8" customFormat="1" ht="12.75" x14ac:dyDescent="0.2">
      <c r="A1319" s="7" t="s">
        <v>896</v>
      </c>
      <c r="B1319" s="8" t="s">
        <v>19</v>
      </c>
      <c r="C1319" s="12" t="s">
        <v>67</v>
      </c>
      <c r="D1319" s="9" t="s">
        <v>68</v>
      </c>
      <c r="E1319" s="9" t="s">
        <v>69</v>
      </c>
      <c r="F1319" s="8" t="s">
        <v>22</v>
      </c>
      <c r="G1319" s="8" t="s">
        <v>23</v>
      </c>
      <c r="H1319" s="8" t="s">
        <v>70</v>
      </c>
      <c r="I1319" s="10" t="s">
        <v>25</v>
      </c>
      <c r="J1319" s="8" t="s">
        <v>114</v>
      </c>
      <c r="K1319" s="8" t="s">
        <v>143</v>
      </c>
      <c r="L1319" s="8" t="s">
        <v>27</v>
      </c>
      <c r="M1319" s="10">
        <v>2000</v>
      </c>
      <c r="N1319" s="11" t="s">
        <v>133</v>
      </c>
      <c r="O1319" s="8" t="s">
        <v>29</v>
      </c>
      <c r="P1319" s="8" t="s">
        <v>897</v>
      </c>
      <c r="Q1319" s="8" t="s">
        <v>898</v>
      </c>
    </row>
    <row r="1320" spans="1:17" s="8" customFormat="1" ht="12.75" x14ac:dyDescent="0.2">
      <c r="A1320" s="7" t="s">
        <v>899</v>
      </c>
      <c r="B1320" s="8" t="s">
        <v>19</v>
      </c>
      <c r="C1320" s="12" t="s">
        <v>67</v>
      </c>
      <c r="D1320" s="9" t="s">
        <v>68</v>
      </c>
      <c r="E1320" s="9" t="s">
        <v>69</v>
      </c>
      <c r="F1320" s="8" t="s">
        <v>22</v>
      </c>
      <c r="G1320" s="8" t="s">
        <v>23</v>
      </c>
      <c r="H1320" s="8" t="s">
        <v>70</v>
      </c>
      <c r="I1320" s="10" t="s">
        <v>25</v>
      </c>
      <c r="J1320" s="8" t="s">
        <v>114</v>
      </c>
      <c r="K1320" s="8" t="s">
        <v>143</v>
      </c>
      <c r="L1320" s="8" t="s">
        <v>27</v>
      </c>
      <c r="M1320" s="10">
        <v>2000</v>
      </c>
      <c r="N1320" s="11" t="s">
        <v>133</v>
      </c>
      <c r="O1320" s="8" t="s">
        <v>29</v>
      </c>
      <c r="P1320" s="8" t="s">
        <v>900</v>
      </c>
      <c r="Q1320" s="8" t="s">
        <v>901</v>
      </c>
    </row>
    <row r="1321" spans="1:17" s="8" customFormat="1" ht="12.75" x14ac:dyDescent="0.2">
      <c r="A1321" s="7" t="s">
        <v>902</v>
      </c>
      <c r="B1321" s="8" t="s">
        <v>19</v>
      </c>
      <c r="C1321" s="12" t="s">
        <v>67</v>
      </c>
      <c r="D1321" s="9" t="s">
        <v>68</v>
      </c>
      <c r="E1321" s="9" t="s">
        <v>69</v>
      </c>
      <c r="F1321" s="8" t="s">
        <v>22</v>
      </c>
      <c r="G1321" s="8" t="s">
        <v>23</v>
      </c>
      <c r="H1321" s="8" t="s">
        <v>70</v>
      </c>
      <c r="I1321" s="10" t="s">
        <v>25</v>
      </c>
      <c r="J1321" s="8" t="s">
        <v>114</v>
      </c>
      <c r="K1321" s="8" t="s">
        <v>143</v>
      </c>
      <c r="L1321" s="8" t="s">
        <v>27</v>
      </c>
      <c r="M1321" s="10">
        <v>2001</v>
      </c>
      <c r="N1321" s="11" t="s">
        <v>156</v>
      </c>
      <c r="O1321" s="8" t="s">
        <v>29</v>
      </c>
      <c r="P1321" s="8" t="s">
        <v>903</v>
      </c>
      <c r="Q1321" s="8" t="s">
        <v>904</v>
      </c>
    </row>
    <row r="1322" spans="1:17" s="8" customFormat="1" ht="12.75" x14ac:dyDescent="0.2">
      <c r="A1322" s="7" t="s">
        <v>905</v>
      </c>
      <c r="B1322" s="8" t="s">
        <v>19</v>
      </c>
      <c r="C1322" s="12" t="s">
        <v>67</v>
      </c>
      <c r="D1322" s="9" t="s">
        <v>68</v>
      </c>
      <c r="E1322" s="9" t="s">
        <v>69</v>
      </c>
      <c r="F1322" s="8" t="s">
        <v>22</v>
      </c>
      <c r="G1322" s="8" t="s">
        <v>23</v>
      </c>
      <c r="H1322" s="8" t="s">
        <v>70</v>
      </c>
      <c r="I1322" s="10" t="s">
        <v>25</v>
      </c>
      <c r="J1322" s="8" t="s">
        <v>114</v>
      </c>
      <c r="K1322" s="8" t="s">
        <v>143</v>
      </c>
      <c r="L1322" s="8" t="s">
        <v>27</v>
      </c>
      <c r="M1322" s="10">
        <v>2001</v>
      </c>
      <c r="N1322" s="11" t="s">
        <v>156</v>
      </c>
      <c r="O1322" s="8" t="s">
        <v>29</v>
      </c>
      <c r="P1322" s="8" t="s">
        <v>906</v>
      </c>
      <c r="Q1322" s="8" t="s">
        <v>907</v>
      </c>
    </row>
    <row r="1323" spans="1:17" s="8" customFormat="1" ht="12.75" x14ac:dyDescent="0.2">
      <c r="A1323" s="7" t="s">
        <v>908</v>
      </c>
      <c r="B1323" s="8" t="s">
        <v>19</v>
      </c>
      <c r="C1323" s="12" t="s">
        <v>67</v>
      </c>
      <c r="D1323" s="9" t="s">
        <v>68</v>
      </c>
      <c r="E1323" s="9" t="s">
        <v>69</v>
      </c>
      <c r="F1323" s="8" t="s">
        <v>22</v>
      </c>
      <c r="G1323" s="8" t="s">
        <v>23</v>
      </c>
      <c r="H1323" s="8" t="s">
        <v>70</v>
      </c>
      <c r="I1323" s="10" t="s">
        <v>25</v>
      </c>
      <c r="J1323" s="8" t="s">
        <v>114</v>
      </c>
      <c r="K1323" s="8" t="s">
        <v>143</v>
      </c>
      <c r="L1323" s="8" t="s">
        <v>27</v>
      </c>
      <c r="M1323" s="10">
        <v>2001</v>
      </c>
      <c r="N1323" s="11" t="s">
        <v>156</v>
      </c>
      <c r="O1323" s="8" t="s">
        <v>29</v>
      </c>
      <c r="P1323" s="8" t="s">
        <v>909</v>
      </c>
      <c r="Q1323" s="8" t="s">
        <v>910</v>
      </c>
    </row>
    <row r="1324" spans="1:17" s="8" customFormat="1" ht="12.75" x14ac:dyDescent="0.2">
      <c r="A1324" s="7" t="s">
        <v>911</v>
      </c>
      <c r="B1324" s="8" t="s">
        <v>19</v>
      </c>
      <c r="C1324" s="12" t="s">
        <v>67</v>
      </c>
      <c r="D1324" s="9" t="s">
        <v>68</v>
      </c>
      <c r="E1324" s="9" t="s">
        <v>69</v>
      </c>
      <c r="F1324" s="8" t="s">
        <v>22</v>
      </c>
      <c r="G1324" s="8" t="s">
        <v>23</v>
      </c>
      <c r="H1324" s="8" t="s">
        <v>70</v>
      </c>
      <c r="I1324" s="10" t="s">
        <v>25</v>
      </c>
      <c r="J1324" s="8" t="s">
        <v>114</v>
      </c>
      <c r="K1324" s="8" t="s">
        <v>143</v>
      </c>
      <c r="L1324" s="8" t="s">
        <v>27</v>
      </c>
      <c r="M1324" s="10">
        <v>2001</v>
      </c>
      <c r="N1324" s="11" t="s">
        <v>156</v>
      </c>
      <c r="O1324" s="8" t="s">
        <v>29</v>
      </c>
      <c r="P1324" s="8" t="s">
        <v>912</v>
      </c>
      <c r="Q1324" s="8" t="s">
        <v>913</v>
      </c>
    </row>
    <row r="1325" spans="1:17" s="8" customFormat="1" ht="12.75" x14ac:dyDescent="0.2">
      <c r="A1325" s="7" t="s">
        <v>914</v>
      </c>
      <c r="B1325" s="8" t="s">
        <v>19</v>
      </c>
      <c r="C1325" s="12" t="s">
        <v>67</v>
      </c>
      <c r="D1325" s="9" t="s">
        <v>68</v>
      </c>
      <c r="E1325" s="9" t="s">
        <v>69</v>
      </c>
      <c r="F1325" s="8" t="s">
        <v>22</v>
      </c>
      <c r="G1325" s="8" t="s">
        <v>23</v>
      </c>
      <c r="H1325" s="8" t="s">
        <v>70</v>
      </c>
      <c r="I1325" s="10" t="s">
        <v>25</v>
      </c>
      <c r="J1325" s="8" t="s">
        <v>114</v>
      </c>
      <c r="K1325" s="8" t="s">
        <v>143</v>
      </c>
      <c r="L1325" s="8" t="s">
        <v>27</v>
      </c>
      <c r="M1325" s="10">
        <v>2001</v>
      </c>
      <c r="N1325" s="11" t="s">
        <v>156</v>
      </c>
      <c r="O1325" s="8" t="s">
        <v>29</v>
      </c>
      <c r="P1325" s="8" t="s">
        <v>915</v>
      </c>
      <c r="Q1325" s="8" t="s">
        <v>916</v>
      </c>
    </row>
    <row r="1326" spans="1:17" s="8" customFormat="1" ht="12.75" x14ac:dyDescent="0.2">
      <c r="A1326" s="7" t="s">
        <v>917</v>
      </c>
      <c r="B1326" s="8" t="s">
        <v>19</v>
      </c>
      <c r="C1326" s="12" t="s">
        <v>67</v>
      </c>
      <c r="D1326" s="9" t="s">
        <v>68</v>
      </c>
      <c r="E1326" s="9" t="s">
        <v>69</v>
      </c>
      <c r="F1326" s="8" t="s">
        <v>22</v>
      </c>
      <c r="G1326" s="8" t="s">
        <v>23</v>
      </c>
      <c r="H1326" s="8" t="s">
        <v>70</v>
      </c>
      <c r="I1326" s="10" t="s">
        <v>25</v>
      </c>
      <c r="J1326" s="8" t="s">
        <v>114</v>
      </c>
      <c r="K1326" s="8" t="s">
        <v>143</v>
      </c>
      <c r="L1326" s="8" t="s">
        <v>27</v>
      </c>
      <c r="M1326" s="10">
        <v>2001</v>
      </c>
      <c r="N1326" s="11" t="s">
        <v>156</v>
      </c>
      <c r="O1326" s="8" t="s">
        <v>29</v>
      </c>
      <c r="P1326" s="8" t="s">
        <v>918</v>
      </c>
      <c r="Q1326" s="8" t="s">
        <v>919</v>
      </c>
    </row>
    <row r="1327" spans="1:17" s="8" customFormat="1" ht="12.75" x14ac:dyDescent="0.2">
      <c r="A1327" s="7" t="s">
        <v>920</v>
      </c>
      <c r="B1327" s="8" t="s">
        <v>19</v>
      </c>
      <c r="C1327" s="12" t="s">
        <v>67</v>
      </c>
      <c r="D1327" s="9" t="s">
        <v>68</v>
      </c>
      <c r="E1327" s="9" t="s">
        <v>69</v>
      </c>
      <c r="F1327" s="8" t="s">
        <v>22</v>
      </c>
      <c r="G1327" s="8" t="s">
        <v>23</v>
      </c>
      <c r="H1327" s="8" t="s">
        <v>70</v>
      </c>
      <c r="I1327" s="10" t="s">
        <v>25</v>
      </c>
      <c r="J1327" s="8" t="s">
        <v>114</v>
      </c>
      <c r="K1327" s="8" t="s">
        <v>143</v>
      </c>
      <c r="L1327" s="8" t="s">
        <v>27</v>
      </c>
      <c r="M1327" s="10">
        <v>2001</v>
      </c>
      <c r="N1327" s="11" t="s">
        <v>156</v>
      </c>
      <c r="O1327" s="8" t="s">
        <v>29</v>
      </c>
      <c r="P1327" s="8" t="s">
        <v>921</v>
      </c>
      <c r="Q1327" s="8" t="s">
        <v>922</v>
      </c>
    </row>
    <row r="1328" spans="1:17" s="8" customFormat="1" ht="12.75" x14ac:dyDescent="0.2">
      <c r="A1328" s="7" t="s">
        <v>923</v>
      </c>
      <c r="B1328" s="8" t="s">
        <v>19</v>
      </c>
      <c r="C1328" s="12" t="s">
        <v>67</v>
      </c>
      <c r="D1328" s="9" t="s">
        <v>68</v>
      </c>
      <c r="E1328" s="9" t="s">
        <v>69</v>
      </c>
      <c r="F1328" s="8" t="s">
        <v>22</v>
      </c>
      <c r="G1328" s="8" t="s">
        <v>23</v>
      </c>
      <c r="H1328" s="8" t="s">
        <v>70</v>
      </c>
      <c r="I1328" s="10" t="s">
        <v>25</v>
      </c>
      <c r="J1328" s="8" t="s">
        <v>114</v>
      </c>
      <c r="K1328" s="8" t="s">
        <v>143</v>
      </c>
      <c r="L1328" s="8" t="s">
        <v>27</v>
      </c>
      <c r="M1328" s="10">
        <v>2001</v>
      </c>
      <c r="N1328" s="11" t="s">
        <v>156</v>
      </c>
      <c r="O1328" s="8" t="s">
        <v>29</v>
      </c>
      <c r="P1328" s="8" t="s">
        <v>924</v>
      </c>
      <c r="Q1328" s="8" t="s">
        <v>925</v>
      </c>
    </row>
    <row r="1329" spans="1:17" s="8" customFormat="1" ht="12.75" x14ac:dyDescent="0.2">
      <c r="A1329" s="7" t="s">
        <v>926</v>
      </c>
      <c r="B1329" s="8" t="s">
        <v>19</v>
      </c>
      <c r="C1329" s="12" t="s">
        <v>67</v>
      </c>
      <c r="D1329" s="9" t="s">
        <v>68</v>
      </c>
      <c r="E1329" s="9" t="s">
        <v>69</v>
      </c>
      <c r="F1329" s="8" t="s">
        <v>22</v>
      </c>
      <c r="G1329" s="8" t="s">
        <v>23</v>
      </c>
      <c r="H1329" s="8" t="s">
        <v>70</v>
      </c>
      <c r="I1329" s="10" t="s">
        <v>25</v>
      </c>
      <c r="J1329" s="8" t="s">
        <v>114</v>
      </c>
      <c r="K1329" s="8" t="s">
        <v>143</v>
      </c>
      <c r="L1329" s="8" t="s">
        <v>27</v>
      </c>
      <c r="M1329" s="10">
        <v>2001</v>
      </c>
      <c r="N1329" s="11" t="s">
        <v>156</v>
      </c>
      <c r="O1329" s="8" t="s">
        <v>29</v>
      </c>
      <c r="P1329" s="8" t="s">
        <v>927</v>
      </c>
      <c r="Q1329" s="8" t="s">
        <v>928</v>
      </c>
    </row>
    <row r="1330" spans="1:17" s="8" customFormat="1" ht="12.75" x14ac:dyDescent="0.2">
      <c r="A1330" s="7" t="s">
        <v>929</v>
      </c>
      <c r="B1330" s="8" t="s">
        <v>19</v>
      </c>
      <c r="C1330" s="12" t="s">
        <v>67</v>
      </c>
      <c r="D1330" s="9" t="s">
        <v>68</v>
      </c>
      <c r="E1330" s="9" t="s">
        <v>69</v>
      </c>
      <c r="F1330" s="8" t="s">
        <v>22</v>
      </c>
      <c r="G1330" s="8" t="s">
        <v>23</v>
      </c>
      <c r="H1330" s="8" t="s">
        <v>70</v>
      </c>
      <c r="I1330" s="10" t="s">
        <v>25</v>
      </c>
      <c r="J1330" s="8" t="s">
        <v>114</v>
      </c>
      <c r="K1330" s="8" t="s">
        <v>143</v>
      </c>
      <c r="L1330" s="8" t="s">
        <v>27</v>
      </c>
      <c r="M1330" s="10">
        <v>2001</v>
      </c>
      <c r="N1330" s="11" t="s">
        <v>156</v>
      </c>
      <c r="O1330" s="8" t="s">
        <v>29</v>
      </c>
      <c r="P1330" s="8" t="s">
        <v>930</v>
      </c>
      <c r="Q1330" s="8" t="s">
        <v>931</v>
      </c>
    </row>
    <row r="1331" spans="1:17" s="8" customFormat="1" ht="12.75" x14ac:dyDescent="0.2">
      <c r="A1331" s="7" t="s">
        <v>932</v>
      </c>
      <c r="B1331" s="8" t="s">
        <v>19</v>
      </c>
      <c r="C1331" s="12" t="s">
        <v>67</v>
      </c>
      <c r="D1331" s="9" t="s">
        <v>68</v>
      </c>
      <c r="E1331" s="9" t="s">
        <v>69</v>
      </c>
      <c r="F1331" s="8" t="s">
        <v>22</v>
      </c>
      <c r="G1331" s="8" t="s">
        <v>23</v>
      </c>
      <c r="H1331" s="8" t="s">
        <v>70</v>
      </c>
      <c r="I1331" s="10" t="s">
        <v>25</v>
      </c>
      <c r="J1331" s="8" t="s">
        <v>114</v>
      </c>
      <c r="K1331" s="8" t="s">
        <v>143</v>
      </c>
      <c r="L1331" s="8" t="s">
        <v>27</v>
      </c>
      <c r="M1331" s="10">
        <v>2002</v>
      </c>
      <c r="N1331" s="11" t="s">
        <v>314</v>
      </c>
      <c r="O1331" s="8" t="s">
        <v>29</v>
      </c>
      <c r="P1331" s="8" t="s">
        <v>933</v>
      </c>
      <c r="Q1331" s="8" t="s">
        <v>934</v>
      </c>
    </row>
    <row r="1332" spans="1:17" s="8" customFormat="1" ht="12.75" x14ac:dyDescent="0.2">
      <c r="A1332" s="7" t="s">
        <v>935</v>
      </c>
      <c r="B1332" s="8" t="s">
        <v>19</v>
      </c>
      <c r="C1332" s="12" t="s">
        <v>67</v>
      </c>
      <c r="D1332" s="9" t="s">
        <v>68</v>
      </c>
      <c r="E1332" s="9" t="s">
        <v>69</v>
      </c>
      <c r="F1332" s="8" t="s">
        <v>22</v>
      </c>
      <c r="G1332" s="8" t="s">
        <v>23</v>
      </c>
      <c r="H1332" s="8" t="s">
        <v>70</v>
      </c>
      <c r="I1332" s="10" t="s">
        <v>25</v>
      </c>
      <c r="J1332" s="8" t="s">
        <v>114</v>
      </c>
      <c r="K1332" s="8" t="s">
        <v>143</v>
      </c>
      <c r="L1332" s="8" t="s">
        <v>27</v>
      </c>
      <c r="M1332" s="10">
        <v>2002</v>
      </c>
      <c r="N1332" s="11" t="s">
        <v>314</v>
      </c>
      <c r="O1332" s="8" t="s">
        <v>29</v>
      </c>
      <c r="P1332" s="8" t="s">
        <v>936</v>
      </c>
      <c r="Q1332" s="8" t="s">
        <v>937</v>
      </c>
    </row>
    <row r="1333" spans="1:17" s="8" customFormat="1" ht="12.75" x14ac:dyDescent="0.2">
      <c r="A1333" s="7" t="s">
        <v>938</v>
      </c>
      <c r="B1333" s="8" t="s">
        <v>19</v>
      </c>
      <c r="C1333" s="12" t="s">
        <v>67</v>
      </c>
      <c r="D1333" s="9" t="s">
        <v>68</v>
      </c>
      <c r="E1333" s="9" t="s">
        <v>69</v>
      </c>
      <c r="F1333" s="8" t="s">
        <v>22</v>
      </c>
      <c r="G1333" s="8" t="s">
        <v>23</v>
      </c>
      <c r="H1333" s="8" t="s">
        <v>70</v>
      </c>
      <c r="I1333" s="10" t="s">
        <v>25</v>
      </c>
      <c r="J1333" s="8" t="s">
        <v>114</v>
      </c>
      <c r="K1333" s="8" t="s">
        <v>143</v>
      </c>
      <c r="L1333" s="8" t="s">
        <v>27</v>
      </c>
      <c r="M1333" s="10">
        <v>2002</v>
      </c>
      <c r="N1333" s="11" t="s">
        <v>314</v>
      </c>
      <c r="O1333" s="8" t="s">
        <v>29</v>
      </c>
      <c r="P1333" s="8" t="s">
        <v>939</v>
      </c>
      <c r="Q1333" s="8" t="s">
        <v>940</v>
      </c>
    </row>
    <row r="1334" spans="1:17" s="8" customFormat="1" ht="12.75" x14ac:dyDescent="0.2">
      <c r="A1334" s="7" t="s">
        <v>941</v>
      </c>
      <c r="B1334" s="8" t="s">
        <v>19</v>
      </c>
      <c r="C1334" s="12" t="s">
        <v>67</v>
      </c>
      <c r="D1334" s="9" t="s">
        <v>68</v>
      </c>
      <c r="E1334" s="9" t="s">
        <v>69</v>
      </c>
      <c r="F1334" s="8" t="s">
        <v>22</v>
      </c>
      <c r="G1334" s="8" t="s">
        <v>23</v>
      </c>
      <c r="H1334" s="8" t="s">
        <v>70</v>
      </c>
      <c r="I1334" s="10" t="s">
        <v>25</v>
      </c>
      <c r="J1334" s="8" t="s">
        <v>114</v>
      </c>
      <c r="K1334" s="8" t="s">
        <v>143</v>
      </c>
      <c r="L1334" s="8" t="s">
        <v>27</v>
      </c>
      <c r="M1334" s="10">
        <v>2002</v>
      </c>
      <c r="N1334" s="11" t="s">
        <v>314</v>
      </c>
      <c r="O1334" s="8" t="s">
        <v>29</v>
      </c>
      <c r="P1334" s="8" t="s">
        <v>942</v>
      </c>
      <c r="Q1334" s="8" t="s">
        <v>943</v>
      </c>
    </row>
    <row r="1335" spans="1:17" s="8" customFormat="1" ht="12.75" x14ac:dyDescent="0.2">
      <c r="A1335" s="7" t="s">
        <v>944</v>
      </c>
      <c r="B1335" s="8" t="s">
        <v>19</v>
      </c>
      <c r="C1335" s="12" t="s">
        <v>67</v>
      </c>
      <c r="D1335" s="9" t="s">
        <v>68</v>
      </c>
      <c r="E1335" s="9" t="s">
        <v>69</v>
      </c>
      <c r="F1335" s="8" t="s">
        <v>22</v>
      </c>
      <c r="G1335" s="8" t="s">
        <v>23</v>
      </c>
      <c r="H1335" s="8" t="s">
        <v>70</v>
      </c>
      <c r="I1335" s="10" t="s">
        <v>25</v>
      </c>
      <c r="J1335" s="8" t="s">
        <v>114</v>
      </c>
      <c r="K1335" s="8" t="s">
        <v>143</v>
      </c>
      <c r="L1335" s="8" t="s">
        <v>27</v>
      </c>
      <c r="M1335" s="10">
        <v>2002</v>
      </c>
      <c r="N1335" s="11" t="s">
        <v>314</v>
      </c>
      <c r="O1335" s="8" t="s">
        <v>29</v>
      </c>
      <c r="P1335" s="8" t="s">
        <v>945</v>
      </c>
      <c r="Q1335" s="8" t="s">
        <v>946</v>
      </c>
    </row>
    <row r="1336" spans="1:17" s="8" customFormat="1" ht="12.75" x14ac:dyDescent="0.2">
      <c r="A1336" s="7" t="s">
        <v>947</v>
      </c>
      <c r="B1336" s="8" t="s">
        <v>19</v>
      </c>
      <c r="C1336" s="12" t="s">
        <v>67</v>
      </c>
      <c r="D1336" s="9" t="s">
        <v>68</v>
      </c>
      <c r="E1336" s="9" t="s">
        <v>69</v>
      </c>
      <c r="F1336" s="8" t="s">
        <v>22</v>
      </c>
      <c r="G1336" s="8" t="s">
        <v>23</v>
      </c>
      <c r="H1336" s="8" t="s">
        <v>70</v>
      </c>
      <c r="I1336" s="10" t="s">
        <v>25</v>
      </c>
      <c r="J1336" s="8" t="s">
        <v>114</v>
      </c>
      <c r="K1336" s="8" t="s">
        <v>143</v>
      </c>
      <c r="L1336" s="8" t="s">
        <v>27</v>
      </c>
      <c r="M1336" s="10">
        <v>2002</v>
      </c>
      <c r="N1336" s="11" t="s">
        <v>314</v>
      </c>
      <c r="O1336" s="8" t="s">
        <v>29</v>
      </c>
      <c r="P1336" s="8" t="s">
        <v>948</v>
      </c>
      <c r="Q1336" s="8" t="s">
        <v>949</v>
      </c>
    </row>
    <row r="1337" spans="1:17" s="8" customFormat="1" ht="12.75" x14ac:dyDescent="0.2">
      <c r="A1337" s="7" t="s">
        <v>950</v>
      </c>
      <c r="B1337" s="8" t="s">
        <v>19</v>
      </c>
      <c r="C1337" s="12" t="s">
        <v>67</v>
      </c>
      <c r="D1337" s="9" t="s">
        <v>68</v>
      </c>
      <c r="E1337" s="9" t="s">
        <v>69</v>
      </c>
      <c r="F1337" s="8" t="s">
        <v>22</v>
      </c>
      <c r="G1337" s="8" t="s">
        <v>23</v>
      </c>
      <c r="H1337" s="8" t="s">
        <v>70</v>
      </c>
      <c r="I1337" s="10" t="s">
        <v>25</v>
      </c>
      <c r="J1337" s="8" t="s">
        <v>114</v>
      </c>
      <c r="K1337" s="8" t="s">
        <v>143</v>
      </c>
      <c r="L1337" s="8" t="s">
        <v>27</v>
      </c>
      <c r="M1337" s="10">
        <v>2002</v>
      </c>
      <c r="N1337" s="11" t="s">
        <v>314</v>
      </c>
      <c r="O1337" s="8" t="s">
        <v>29</v>
      </c>
      <c r="P1337" s="8" t="s">
        <v>951</v>
      </c>
      <c r="Q1337" s="8" t="s">
        <v>952</v>
      </c>
    </row>
    <row r="1338" spans="1:17" s="8" customFormat="1" ht="12.75" x14ac:dyDescent="0.2">
      <c r="A1338" s="7" t="s">
        <v>953</v>
      </c>
      <c r="B1338" s="8" t="s">
        <v>19</v>
      </c>
      <c r="C1338" s="12" t="s">
        <v>67</v>
      </c>
      <c r="D1338" s="9" t="s">
        <v>68</v>
      </c>
      <c r="E1338" s="9" t="s">
        <v>69</v>
      </c>
      <c r="F1338" s="8" t="s">
        <v>22</v>
      </c>
      <c r="G1338" s="8" t="s">
        <v>23</v>
      </c>
      <c r="H1338" s="8" t="s">
        <v>70</v>
      </c>
      <c r="I1338" s="10" t="s">
        <v>25</v>
      </c>
      <c r="J1338" s="8" t="s">
        <v>114</v>
      </c>
      <c r="K1338" s="8" t="s">
        <v>143</v>
      </c>
      <c r="L1338" s="8" t="s">
        <v>27</v>
      </c>
      <c r="M1338" s="10">
        <v>2003</v>
      </c>
      <c r="N1338" s="11" t="s">
        <v>248</v>
      </c>
      <c r="O1338" s="8" t="s">
        <v>29</v>
      </c>
      <c r="P1338" s="8" t="s">
        <v>954</v>
      </c>
      <c r="Q1338" s="8" t="s">
        <v>955</v>
      </c>
    </row>
    <row r="1339" spans="1:17" s="8" customFormat="1" ht="12.75" x14ac:dyDescent="0.2">
      <c r="A1339" s="7" t="s">
        <v>956</v>
      </c>
      <c r="B1339" s="8" t="s">
        <v>19</v>
      </c>
      <c r="C1339" s="12" t="s">
        <v>67</v>
      </c>
      <c r="D1339" s="9" t="s">
        <v>68</v>
      </c>
      <c r="E1339" s="9" t="s">
        <v>69</v>
      </c>
      <c r="F1339" s="8" t="s">
        <v>22</v>
      </c>
      <c r="G1339" s="8" t="s">
        <v>23</v>
      </c>
      <c r="H1339" s="8" t="s">
        <v>70</v>
      </c>
      <c r="I1339" s="10" t="s">
        <v>25</v>
      </c>
      <c r="J1339" s="8" t="s">
        <v>114</v>
      </c>
      <c r="K1339" s="8" t="s">
        <v>143</v>
      </c>
      <c r="L1339" s="8" t="s">
        <v>27</v>
      </c>
      <c r="M1339" s="10">
        <v>2003</v>
      </c>
      <c r="N1339" s="11" t="s">
        <v>248</v>
      </c>
      <c r="O1339" s="8" t="s">
        <v>29</v>
      </c>
      <c r="P1339" s="8" t="s">
        <v>957</v>
      </c>
      <c r="Q1339" s="8" t="s">
        <v>958</v>
      </c>
    </row>
    <row r="1340" spans="1:17" s="8" customFormat="1" ht="12.75" x14ac:dyDescent="0.2">
      <c r="A1340" s="7" t="s">
        <v>959</v>
      </c>
      <c r="B1340" s="8" t="s">
        <v>19</v>
      </c>
      <c r="C1340" s="12" t="s">
        <v>67</v>
      </c>
      <c r="D1340" s="9" t="s">
        <v>68</v>
      </c>
      <c r="E1340" s="9" t="s">
        <v>69</v>
      </c>
      <c r="F1340" s="8" t="s">
        <v>22</v>
      </c>
      <c r="G1340" s="8" t="s">
        <v>23</v>
      </c>
      <c r="H1340" s="8" t="s">
        <v>70</v>
      </c>
      <c r="I1340" s="10" t="s">
        <v>25</v>
      </c>
      <c r="J1340" s="8" t="s">
        <v>114</v>
      </c>
      <c r="K1340" s="8" t="s">
        <v>143</v>
      </c>
      <c r="L1340" s="8" t="s">
        <v>27</v>
      </c>
      <c r="M1340" s="10">
        <v>2003</v>
      </c>
      <c r="N1340" s="11" t="s">
        <v>248</v>
      </c>
      <c r="O1340" s="8" t="s">
        <v>29</v>
      </c>
      <c r="P1340" s="8" t="s">
        <v>960</v>
      </c>
      <c r="Q1340" s="8" t="s">
        <v>961</v>
      </c>
    </row>
    <row r="1341" spans="1:17" s="8" customFormat="1" ht="12.75" x14ac:dyDescent="0.2">
      <c r="A1341" s="7" t="s">
        <v>962</v>
      </c>
      <c r="B1341" s="8" t="s">
        <v>19</v>
      </c>
      <c r="C1341" s="12" t="s">
        <v>67</v>
      </c>
      <c r="D1341" s="9" t="s">
        <v>68</v>
      </c>
      <c r="E1341" s="9" t="s">
        <v>69</v>
      </c>
      <c r="F1341" s="8" t="s">
        <v>22</v>
      </c>
      <c r="G1341" s="8" t="s">
        <v>23</v>
      </c>
      <c r="H1341" s="8" t="s">
        <v>70</v>
      </c>
      <c r="I1341" s="10" t="s">
        <v>25</v>
      </c>
      <c r="J1341" s="8" t="s">
        <v>114</v>
      </c>
      <c r="K1341" s="8" t="s">
        <v>143</v>
      </c>
      <c r="L1341" s="8" t="s">
        <v>27</v>
      </c>
      <c r="M1341" s="10">
        <v>2003</v>
      </c>
      <c r="N1341" s="11" t="s">
        <v>248</v>
      </c>
      <c r="O1341" s="8" t="s">
        <v>29</v>
      </c>
      <c r="P1341" s="8" t="s">
        <v>963</v>
      </c>
      <c r="Q1341" s="8" t="s">
        <v>964</v>
      </c>
    </row>
    <row r="1342" spans="1:17" s="8" customFormat="1" ht="12.75" x14ac:dyDescent="0.2">
      <c r="A1342" s="7" t="s">
        <v>965</v>
      </c>
      <c r="B1342" s="8" t="s">
        <v>19</v>
      </c>
      <c r="C1342" s="12" t="s">
        <v>67</v>
      </c>
      <c r="D1342" s="9" t="s">
        <v>68</v>
      </c>
      <c r="E1342" s="9" t="s">
        <v>69</v>
      </c>
      <c r="F1342" s="8" t="s">
        <v>22</v>
      </c>
      <c r="G1342" s="8" t="s">
        <v>23</v>
      </c>
      <c r="H1342" s="8" t="s">
        <v>70</v>
      </c>
      <c r="I1342" s="10" t="s">
        <v>25</v>
      </c>
      <c r="J1342" s="8" t="s">
        <v>114</v>
      </c>
      <c r="K1342" s="8" t="s">
        <v>143</v>
      </c>
      <c r="L1342" s="8" t="s">
        <v>27</v>
      </c>
      <c r="M1342" s="10">
        <v>2003</v>
      </c>
      <c r="N1342" s="11" t="s">
        <v>248</v>
      </c>
      <c r="O1342" s="8" t="s">
        <v>29</v>
      </c>
      <c r="P1342" s="8" t="s">
        <v>966</v>
      </c>
      <c r="Q1342" s="8" t="s">
        <v>967</v>
      </c>
    </row>
    <row r="1343" spans="1:17" s="8" customFormat="1" ht="12.75" x14ac:dyDescent="0.2">
      <c r="A1343" s="7" t="s">
        <v>968</v>
      </c>
      <c r="B1343" s="8" t="s">
        <v>19</v>
      </c>
      <c r="C1343" s="12" t="s">
        <v>67</v>
      </c>
      <c r="D1343" s="9" t="s">
        <v>68</v>
      </c>
      <c r="E1343" s="9" t="s">
        <v>69</v>
      </c>
      <c r="F1343" s="8" t="s">
        <v>22</v>
      </c>
      <c r="G1343" s="8" t="s">
        <v>23</v>
      </c>
      <c r="H1343" s="8" t="s">
        <v>70</v>
      </c>
      <c r="I1343" s="10" t="s">
        <v>25</v>
      </c>
      <c r="J1343" s="8" t="s">
        <v>114</v>
      </c>
      <c r="K1343" s="8" t="s">
        <v>143</v>
      </c>
      <c r="L1343" s="8" t="s">
        <v>27</v>
      </c>
      <c r="M1343" s="10">
        <v>2003</v>
      </c>
      <c r="N1343" s="11" t="s">
        <v>248</v>
      </c>
      <c r="O1343" s="8" t="s">
        <v>29</v>
      </c>
      <c r="P1343" s="8" t="s">
        <v>969</v>
      </c>
      <c r="Q1343" s="8" t="s">
        <v>970</v>
      </c>
    </row>
    <row r="1344" spans="1:17" s="8" customFormat="1" ht="12.75" x14ac:dyDescent="0.2">
      <c r="A1344" s="7" t="s">
        <v>971</v>
      </c>
      <c r="B1344" s="8" t="s">
        <v>19</v>
      </c>
      <c r="C1344" s="12" t="s">
        <v>67</v>
      </c>
      <c r="D1344" s="9" t="s">
        <v>68</v>
      </c>
      <c r="E1344" s="9" t="s">
        <v>69</v>
      </c>
      <c r="F1344" s="8" t="s">
        <v>22</v>
      </c>
      <c r="G1344" s="8" t="s">
        <v>23</v>
      </c>
      <c r="H1344" s="8" t="s">
        <v>70</v>
      </c>
      <c r="I1344" s="10" t="s">
        <v>25</v>
      </c>
      <c r="J1344" s="8" t="s">
        <v>114</v>
      </c>
      <c r="K1344" s="8" t="s">
        <v>143</v>
      </c>
      <c r="L1344" s="8" t="s">
        <v>27</v>
      </c>
      <c r="M1344" s="10">
        <v>2003</v>
      </c>
      <c r="N1344" s="11" t="s">
        <v>248</v>
      </c>
      <c r="O1344" s="8" t="s">
        <v>29</v>
      </c>
      <c r="P1344" s="8" t="s">
        <v>972</v>
      </c>
      <c r="Q1344" s="8" t="s">
        <v>973</v>
      </c>
    </row>
    <row r="1345" spans="1:17" s="8" customFormat="1" ht="12.75" x14ac:dyDescent="0.2">
      <c r="A1345" s="7" t="s">
        <v>974</v>
      </c>
      <c r="B1345" s="8" t="s">
        <v>19</v>
      </c>
      <c r="C1345" s="12" t="s">
        <v>67</v>
      </c>
      <c r="D1345" s="9" t="s">
        <v>68</v>
      </c>
      <c r="E1345" s="9" t="s">
        <v>69</v>
      </c>
      <c r="F1345" s="8" t="s">
        <v>22</v>
      </c>
      <c r="G1345" s="8" t="s">
        <v>23</v>
      </c>
      <c r="H1345" s="8" t="s">
        <v>70</v>
      </c>
      <c r="I1345" s="10" t="s">
        <v>25</v>
      </c>
      <c r="J1345" s="8" t="s">
        <v>114</v>
      </c>
      <c r="K1345" s="8" t="s">
        <v>143</v>
      </c>
      <c r="L1345" s="8" t="s">
        <v>27</v>
      </c>
      <c r="M1345" s="10">
        <v>2003</v>
      </c>
      <c r="N1345" s="11" t="s">
        <v>248</v>
      </c>
      <c r="O1345" s="8" t="s">
        <v>29</v>
      </c>
      <c r="P1345" s="8" t="s">
        <v>975</v>
      </c>
      <c r="Q1345" s="8" t="s">
        <v>976</v>
      </c>
    </row>
    <row r="1346" spans="1:17" s="8" customFormat="1" ht="12.75" x14ac:dyDescent="0.2">
      <c r="A1346" s="7" t="s">
        <v>977</v>
      </c>
      <c r="B1346" s="8" t="s">
        <v>19</v>
      </c>
      <c r="C1346" s="12" t="s">
        <v>67</v>
      </c>
      <c r="D1346" s="9" t="s">
        <v>68</v>
      </c>
      <c r="E1346" s="9" t="s">
        <v>69</v>
      </c>
      <c r="F1346" s="8" t="s">
        <v>22</v>
      </c>
      <c r="G1346" s="8" t="s">
        <v>23</v>
      </c>
      <c r="H1346" s="8" t="s">
        <v>70</v>
      </c>
      <c r="I1346" s="10" t="s">
        <v>25</v>
      </c>
      <c r="J1346" s="8" t="s">
        <v>114</v>
      </c>
      <c r="K1346" s="8" t="s">
        <v>143</v>
      </c>
      <c r="L1346" s="8" t="s">
        <v>27</v>
      </c>
      <c r="M1346" s="10">
        <v>2003</v>
      </c>
      <c r="N1346" s="11" t="s">
        <v>248</v>
      </c>
      <c r="O1346" s="8" t="s">
        <v>29</v>
      </c>
      <c r="P1346" s="8" t="s">
        <v>978</v>
      </c>
      <c r="Q1346" s="8" t="s">
        <v>979</v>
      </c>
    </row>
    <row r="1347" spans="1:17" s="8" customFormat="1" ht="12.75" x14ac:dyDescent="0.2">
      <c r="A1347" s="7" t="s">
        <v>980</v>
      </c>
      <c r="B1347" s="8" t="s">
        <v>19</v>
      </c>
      <c r="C1347" s="12" t="s">
        <v>67</v>
      </c>
      <c r="D1347" s="9" t="s">
        <v>68</v>
      </c>
      <c r="E1347" s="9" t="s">
        <v>69</v>
      </c>
      <c r="F1347" s="8" t="s">
        <v>22</v>
      </c>
      <c r="G1347" s="8" t="s">
        <v>23</v>
      </c>
      <c r="H1347" s="8" t="s">
        <v>70</v>
      </c>
      <c r="I1347" s="10" t="s">
        <v>25</v>
      </c>
      <c r="J1347" s="8" t="s">
        <v>114</v>
      </c>
      <c r="K1347" s="8" t="s">
        <v>143</v>
      </c>
      <c r="L1347" s="8" t="s">
        <v>27</v>
      </c>
      <c r="M1347" s="10">
        <v>2003</v>
      </c>
      <c r="N1347" s="11" t="s">
        <v>248</v>
      </c>
      <c r="O1347" s="8" t="s">
        <v>29</v>
      </c>
      <c r="P1347" s="8" t="s">
        <v>981</v>
      </c>
      <c r="Q1347" s="8" t="s">
        <v>982</v>
      </c>
    </row>
    <row r="1348" spans="1:17" s="8" customFormat="1" ht="12.75" x14ac:dyDescent="0.2">
      <c r="A1348" s="7" t="s">
        <v>983</v>
      </c>
      <c r="B1348" s="8" t="s">
        <v>19</v>
      </c>
      <c r="C1348" s="12" t="s">
        <v>67</v>
      </c>
      <c r="D1348" s="9" t="s">
        <v>68</v>
      </c>
      <c r="E1348" s="9" t="s">
        <v>69</v>
      </c>
      <c r="F1348" s="8" t="s">
        <v>22</v>
      </c>
      <c r="G1348" s="8" t="s">
        <v>23</v>
      </c>
      <c r="H1348" s="8" t="s">
        <v>70</v>
      </c>
      <c r="I1348" s="10" t="s">
        <v>25</v>
      </c>
      <c r="J1348" s="8" t="s">
        <v>114</v>
      </c>
      <c r="K1348" s="8" t="s">
        <v>143</v>
      </c>
      <c r="L1348" s="8" t="s">
        <v>27</v>
      </c>
      <c r="M1348" s="10">
        <v>2003</v>
      </c>
      <c r="N1348" s="11" t="s">
        <v>248</v>
      </c>
      <c r="O1348" s="8" t="s">
        <v>29</v>
      </c>
      <c r="P1348" s="8" t="s">
        <v>984</v>
      </c>
      <c r="Q1348" s="8" t="s">
        <v>985</v>
      </c>
    </row>
    <row r="1349" spans="1:17" s="8" customFormat="1" ht="12.75" x14ac:dyDescent="0.2">
      <c r="A1349" s="7" t="s">
        <v>986</v>
      </c>
      <c r="B1349" s="8" t="s">
        <v>19</v>
      </c>
      <c r="C1349" s="12" t="s">
        <v>67</v>
      </c>
      <c r="D1349" s="9" t="s">
        <v>68</v>
      </c>
      <c r="E1349" s="9" t="s">
        <v>69</v>
      </c>
      <c r="F1349" s="8" t="s">
        <v>22</v>
      </c>
      <c r="G1349" s="8" t="s">
        <v>23</v>
      </c>
      <c r="H1349" s="8" t="s">
        <v>70</v>
      </c>
      <c r="I1349" s="10" t="s">
        <v>25</v>
      </c>
      <c r="J1349" s="8" t="s">
        <v>114</v>
      </c>
      <c r="K1349" s="8" t="s">
        <v>143</v>
      </c>
      <c r="L1349" s="8" t="s">
        <v>27</v>
      </c>
      <c r="M1349" s="10">
        <v>2003</v>
      </c>
      <c r="N1349" s="11" t="s">
        <v>248</v>
      </c>
      <c r="O1349" s="8" t="s">
        <v>29</v>
      </c>
      <c r="P1349" s="8" t="s">
        <v>987</v>
      </c>
      <c r="Q1349" s="8" t="s">
        <v>988</v>
      </c>
    </row>
    <row r="1350" spans="1:17" s="8" customFormat="1" ht="12.75" x14ac:dyDescent="0.2">
      <c r="A1350" s="7" t="s">
        <v>989</v>
      </c>
      <c r="B1350" s="8" t="s">
        <v>19</v>
      </c>
      <c r="C1350" s="12" t="s">
        <v>67</v>
      </c>
      <c r="D1350" s="9" t="s">
        <v>68</v>
      </c>
      <c r="E1350" s="9" t="s">
        <v>69</v>
      </c>
      <c r="F1350" s="8" t="s">
        <v>22</v>
      </c>
      <c r="G1350" s="8" t="s">
        <v>23</v>
      </c>
      <c r="H1350" s="8" t="s">
        <v>70</v>
      </c>
      <c r="I1350" s="10" t="s">
        <v>25</v>
      </c>
      <c r="J1350" s="8" t="s">
        <v>114</v>
      </c>
      <c r="K1350" s="8" t="s">
        <v>143</v>
      </c>
      <c r="L1350" s="8" t="s">
        <v>27</v>
      </c>
      <c r="M1350" s="10">
        <v>2003</v>
      </c>
      <c r="N1350" s="11" t="s">
        <v>248</v>
      </c>
      <c r="O1350" s="8" t="s">
        <v>29</v>
      </c>
      <c r="P1350" s="8" t="s">
        <v>990</v>
      </c>
      <c r="Q1350" s="8" t="s">
        <v>991</v>
      </c>
    </row>
    <row r="1351" spans="1:17" s="8" customFormat="1" ht="12.75" x14ac:dyDescent="0.2">
      <c r="A1351" s="7" t="s">
        <v>992</v>
      </c>
      <c r="B1351" s="8" t="s">
        <v>19</v>
      </c>
      <c r="C1351" s="12" t="s">
        <v>67</v>
      </c>
      <c r="D1351" s="9" t="s">
        <v>68</v>
      </c>
      <c r="E1351" s="9" t="s">
        <v>69</v>
      </c>
      <c r="F1351" s="8" t="s">
        <v>22</v>
      </c>
      <c r="G1351" s="8" t="s">
        <v>23</v>
      </c>
      <c r="H1351" s="8" t="s">
        <v>70</v>
      </c>
      <c r="I1351" s="10" t="s">
        <v>25</v>
      </c>
      <c r="J1351" s="8" t="s">
        <v>114</v>
      </c>
      <c r="K1351" s="8" t="s">
        <v>143</v>
      </c>
      <c r="L1351" s="8" t="s">
        <v>27</v>
      </c>
      <c r="M1351" s="10">
        <v>2004</v>
      </c>
      <c r="N1351" s="11" t="s">
        <v>366</v>
      </c>
      <c r="O1351" s="8" t="s">
        <v>29</v>
      </c>
      <c r="P1351" s="8" t="s">
        <v>993</v>
      </c>
      <c r="Q1351" s="8" t="s">
        <v>994</v>
      </c>
    </row>
    <row r="1352" spans="1:17" s="8" customFormat="1" ht="12.75" x14ac:dyDescent="0.2">
      <c r="A1352" s="7" t="s">
        <v>995</v>
      </c>
      <c r="B1352" s="8" t="s">
        <v>19</v>
      </c>
      <c r="C1352" s="12" t="s">
        <v>67</v>
      </c>
      <c r="D1352" s="9" t="s">
        <v>68</v>
      </c>
      <c r="E1352" s="9" t="s">
        <v>69</v>
      </c>
      <c r="F1352" s="8" t="s">
        <v>22</v>
      </c>
      <c r="G1352" s="8" t="s">
        <v>23</v>
      </c>
      <c r="H1352" s="8" t="s">
        <v>70</v>
      </c>
      <c r="I1352" s="10" t="s">
        <v>25</v>
      </c>
      <c r="J1352" s="8" t="s">
        <v>114</v>
      </c>
      <c r="K1352" s="8" t="s">
        <v>143</v>
      </c>
      <c r="L1352" s="8" t="s">
        <v>27</v>
      </c>
      <c r="M1352" s="10">
        <v>2004</v>
      </c>
      <c r="N1352" s="11" t="s">
        <v>366</v>
      </c>
      <c r="O1352" s="8" t="s">
        <v>29</v>
      </c>
      <c r="P1352" s="8" t="s">
        <v>996</v>
      </c>
      <c r="Q1352" s="8" t="s">
        <v>997</v>
      </c>
    </row>
    <row r="1353" spans="1:17" s="8" customFormat="1" ht="12.75" x14ac:dyDescent="0.2">
      <c r="A1353" s="7" t="s">
        <v>998</v>
      </c>
      <c r="B1353" s="8" t="s">
        <v>19</v>
      </c>
      <c r="C1353" s="12" t="s">
        <v>67</v>
      </c>
      <c r="D1353" s="9" t="s">
        <v>68</v>
      </c>
      <c r="E1353" s="9" t="s">
        <v>69</v>
      </c>
      <c r="F1353" s="8" t="s">
        <v>22</v>
      </c>
      <c r="G1353" s="8" t="s">
        <v>23</v>
      </c>
      <c r="H1353" s="8" t="s">
        <v>70</v>
      </c>
      <c r="I1353" s="10" t="s">
        <v>25</v>
      </c>
      <c r="J1353" s="8" t="s">
        <v>114</v>
      </c>
      <c r="K1353" s="8" t="s">
        <v>143</v>
      </c>
      <c r="L1353" s="8" t="s">
        <v>27</v>
      </c>
      <c r="M1353" s="10">
        <v>2004</v>
      </c>
      <c r="N1353" s="11" t="s">
        <v>366</v>
      </c>
      <c r="O1353" s="8" t="s">
        <v>29</v>
      </c>
      <c r="P1353" s="8" t="s">
        <v>999</v>
      </c>
      <c r="Q1353" s="8" t="s">
        <v>1000</v>
      </c>
    </row>
    <row r="1354" spans="1:17" s="8" customFormat="1" ht="12.75" x14ac:dyDescent="0.2">
      <c r="A1354" s="7" t="s">
        <v>1001</v>
      </c>
      <c r="B1354" s="8" t="s">
        <v>19</v>
      </c>
      <c r="C1354" s="12" t="s">
        <v>67</v>
      </c>
      <c r="D1354" s="9" t="s">
        <v>68</v>
      </c>
      <c r="E1354" s="9" t="s">
        <v>69</v>
      </c>
      <c r="F1354" s="8" t="s">
        <v>22</v>
      </c>
      <c r="G1354" s="8" t="s">
        <v>23</v>
      </c>
      <c r="H1354" s="8" t="s">
        <v>70</v>
      </c>
      <c r="I1354" s="10" t="s">
        <v>25</v>
      </c>
      <c r="J1354" s="8" t="s">
        <v>114</v>
      </c>
      <c r="K1354" s="8" t="s">
        <v>143</v>
      </c>
      <c r="L1354" s="8" t="s">
        <v>27</v>
      </c>
      <c r="M1354" s="10">
        <v>2004</v>
      </c>
      <c r="N1354" s="11" t="s">
        <v>366</v>
      </c>
      <c r="O1354" s="8" t="s">
        <v>29</v>
      </c>
      <c r="P1354" s="8" t="s">
        <v>1002</v>
      </c>
      <c r="Q1354" s="8" t="s">
        <v>1003</v>
      </c>
    </row>
    <row r="1355" spans="1:17" s="8" customFormat="1" ht="12.75" x14ac:dyDescent="0.2">
      <c r="A1355" s="7" t="s">
        <v>1004</v>
      </c>
      <c r="B1355" s="8" t="s">
        <v>19</v>
      </c>
      <c r="C1355" s="12" t="s">
        <v>67</v>
      </c>
      <c r="D1355" s="9" t="s">
        <v>68</v>
      </c>
      <c r="E1355" s="9" t="s">
        <v>69</v>
      </c>
      <c r="F1355" s="8" t="s">
        <v>22</v>
      </c>
      <c r="G1355" s="8" t="s">
        <v>23</v>
      </c>
      <c r="H1355" s="8" t="s">
        <v>70</v>
      </c>
      <c r="I1355" s="10" t="s">
        <v>25</v>
      </c>
      <c r="J1355" s="8" t="s">
        <v>114</v>
      </c>
      <c r="K1355" s="8" t="s">
        <v>143</v>
      </c>
      <c r="L1355" s="8" t="s">
        <v>27</v>
      </c>
      <c r="M1355" s="10">
        <v>2004</v>
      </c>
      <c r="N1355" s="11" t="s">
        <v>366</v>
      </c>
      <c r="O1355" s="8" t="s">
        <v>29</v>
      </c>
      <c r="P1355" s="8" t="s">
        <v>1005</v>
      </c>
      <c r="Q1355" s="8" t="s">
        <v>1006</v>
      </c>
    </row>
    <row r="1356" spans="1:17" s="8" customFormat="1" ht="12.75" x14ac:dyDescent="0.2">
      <c r="A1356" s="7" t="s">
        <v>1007</v>
      </c>
      <c r="B1356" s="8" t="s">
        <v>19</v>
      </c>
      <c r="C1356" s="12" t="s">
        <v>67</v>
      </c>
      <c r="D1356" s="9" t="s">
        <v>68</v>
      </c>
      <c r="E1356" s="9" t="s">
        <v>69</v>
      </c>
      <c r="F1356" s="8" t="s">
        <v>22</v>
      </c>
      <c r="G1356" s="8" t="s">
        <v>23</v>
      </c>
      <c r="H1356" s="8" t="s">
        <v>70</v>
      </c>
      <c r="I1356" s="10" t="s">
        <v>25</v>
      </c>
      <c r="J1356" s="8" t="s">
        <v>114</v>
      </c>
      <c r="K1356" s="8" t="s">
        <v>143</v>
      </c>
      <c r="L1356" s="8" t="s">
        <v>27</v>
      </c>
      <c r="M1356" s="10">
        <v>2004</v>
      </c>
      <c r="N1356" s="11" t="s">
        <v>366</v>
      </c>
      <c r="O1356" s="8" t="s">
        <v>29</v>
      </c>
      <c r="P1356" s="8" t="s">
        <v>1008</v>
      </c>
      <c r="Q1356" s="8" t="s">
        <v>1009</v>
      </c>
    </row>
    <row r="1357" spans="1:17" s="8" customFormat="1" ht="12.75" x14ac:dyDescent="0.2">
      <c r="A1357" s="7" t="s">
        <v>1010</v>
      </c>
      <c r="B1357" s="8" t="s">
        <v>19</v>
      </c>
      <c r="C1357" s="12" t="s">
        <v>67</v>
      </c>
      <c r="D1357" s="9" t="s">
        <v>68</v>
      </c>
      <c r="E1357" s="9" t="s">
        <v>69</v>
      </c>
      <c r="F1357" s="8" t="s">
        <v>22</v>
      </c>
      <c r="G1357" s="8" t="s">
        <v>23</v>
      </c>
      <c r="H1357" s="8" t="s">
        <v>70</v>
      </c>
      <c r="I1357" s="10" t="s">
        <v>25</v>
      </c>
      <c r="J1357" s="8" t="s">
        <v>114</v>
      </c>
      <c r="K1357" s="8" t="s">
        <v>143</v>
      </c>
      <c r="L1357" s="8" t="s">
        <v>27</v>
      </c>
      <c r="M1357" s="10">
        <v>2004</v>
      </c>
      <c r="N1357" s="11" t="s">
        <v>366</v>
      </c>
      <c r="O1357" s="8" t="s">
        <v>29</v>
      </c>
      <c r="P1357" s="8" t="s">
        <v>1011</v>
      </c>
      <c r="Q1357" s="8" t="s">
        <v>1012</v>
      </c>
    </row>
    <row r="1358" spans="1:17" s="8" customFormat="1" ht="12.75" x14ac:dyDescent="0.2">
      <c r="A1358" s="7" t="s">
        <v>1013</v>
      </c>
      <c r="B1358" s="8" t="s">
        <v>19</v>
      </c>
      <c r="C1358" s="12" t="s">
        <v>67</v>
      </c>
      <c r="D1358" s="9" t="s">
        <v>68</v>
      </c>
      <c r="E1358" s="9" t="s">
        <v>69</v>
      </c>
      <c r="F1358" s="8" t="s">
        <v>22</v>
      </c>
      <c r="G1358" s="8" t="s">
        <v>23</v>
      </c>
      <c r="H1358" s="8" t="s">
        <v>70</v>
      </c>
      <c r="I1358" s="10" t="s">
        <v>25</v>
      </c>
      <c r="J1358" s="8" t="s">
        <v>114</v>
      </c>
      <c r="K1358" s="8" t="s">
        <v>143</v>
      </c>
      <c r="L1358" s="8" t="s">
        <v>27</v>
      </c>
      <c r="M1358" s="10">
        <v>2004</v>
      </c>
      <c r="N1358" s="11" t="s">
        <v>366</v>
      </c>
      <c r="O1358" s="8" t="s">
        <v>29</v>
      </c>
      <c r="P1358" s="8" t="s">
        <v>1014</v>
      </c>
      <c r="Q1358" s="8" t="s">
        <v>1015</v>
      </c>
    </row>
    <row r="1359" spans="1:17" s="8" customFormat="1" ht="12.75" x14ac:dyDescent="0.2">
      <c r="A1359" s="7" t="s">
        <v>1016</v>
      </c>
      <c r="B1359" s="8" t="s">
        <v>19</v>
      </c>
      <c r="C1359" s="12" t="s">
        <v>67</v>
      </c>
      <c r="D1359" s="9" t="s">
        <v>68</v>
      </c>
      <c r="E1359" s="9" t="s">
        <v>69</v>
      </c>
      <c r="F1359" s="8" t="s">
        <v>22</v>
      </c>
      <c r="G1359" s="8" t="s">
        <v>23</v>
      </c>
      <c r="H1359" s="8" t="s">
        <v>70</v>
      </c>
      <c r="I1359" s="10" t="s">
        <v>25</v>
      </c>
      <c r="J1359" s="8" t="s">
        <v>114</v>
      </c>
      <c r="K1359" s="8" t="s">
        <v>143</v>
      </c>
      <c r="L1359" s="8" t="s">
        <v>27</v>
      </c>
      <c r="M1359" s="10">
        <v>2004</v>
      </c>
      <c r="N1359" s="11" t="s">
        <v>366</v>
      </c>
      <c r="O1359" s="8" t="s">
        <v>29</v>
      </c>
      <c r="P1359" s="8" t="s">
        <v>1017</v>
      </c>
      <c r="Q1359" s="8" t="s">
        <v>1018</v>
      </c>
    </row>
    <row r="1360" spans="1:17" s="8" customFormat="1" ht="12.75" x14ac:dyDescent="0.2">
      <c r="A1360" s="7" t="s">
        <v>1019</v>
      </c>
      <c r="B1360" s="8" t="s">
        <v>19</v>
      </c>
      <c r="C1360" s="12" t="s">
        <v>67</v>
      </c>
      <c r="D1360" s="9" t="s">
        <v>68</v>
      </c>
      <c r="E1360" s="9" t="s">
        <v>69</v>
      </c>
      <c r="F1360" s="8" t="s">
        <v>22</v>
      </c>
      <c r="G1360" s="8" t="s">
        <v>23</v>
      </c>
      <c r="H1360" s="8" t="s">
        <v>70</v>
      </c>
      <c r="I1360" s="10" t="s">
        <v>25</v>
      </c>
      <c r="J1360" s="8" t="s">
        <v>114</v>
      </c>
      <c r="K1360" s="8" t="s">
        <v>143</v>
      </c>
      <c r="L1360" s="8" t="s">
        <v>27</v>
      </c>
      <c r="M1360" s="10">
        <v>2004</v>
      </c>
      <c r="N1360" s="11" t="s">
        <v>366</v>
      </c>
      <c r="O1360" s="8" t="s">
        <v>29</v>
      </c>
      <c r="P1360" s="8" t="s">
        <v>1020</v>
      </c>
      <c r="Q1360" s="8" t="s">
        <v>1021</v>
      </c>
    </row>
    <row r="1361" spans="1:17" s="8" customFormat="1" ht="12.75" x14ac:dyDescent="0.2">
      <c r="A1361" s="7" t="s">
        <v>1022</v>
      </c>
      <c r="B1361" s="8" t="s">
        <v>19</v>
      </c>
      <c r="C1361" s="12" t="s">
        <v>67</v>
      </c>
      <c r="D1361" s="9" t="s">
        <v>68</v>
      </c>
      <c r="E1361" s="9" t="s">
        <v>69</v>
      </c>
      <c r="F1361" s="8" t="s">
        <v>22</v>
      </c>
      <c r="G1361" s="8" t="s">
        <v>23</v>
      </c>
      <c r="H1361" s="8" t="s">
        <v>70</v>
      </c>
      <c r="I1361" s="10" t="s">
        <v>25</v>
      </c>
      <c r="J1361" s="8" t="s">
        <v>114</v>
      </c>
      <c r="K1361" s="8" t="s">
        <v>143</v>
      </c>
      <c r="L1361" s="8" t="s">
        <v>27</v>
      </c>
      <c r="M1361" s="10">
        <v>2005</v>
      </c>
      <c r="N1361" s="11" t="s">
        <v>421</v>
      </c>
      <c r="O1361" s="8" t="s">
        <v>29</v>
      </c>
      <c r="P1361" s="8" t="s">
        <v>1023</v>
      </c>
      <c r="Q1361" s="8" t="s">
        <v>1024</v>
      </c>
    </row>
    <row r="1362" spans="1:17" s="8" customFormat="1" ht="12.75" x14ac:dyDescent="0.2">
      <c r="A1362" s="7" t="s">
        <v>1025</v>
      </c>
      <c r="B1362" s="8" t="s">
        <v>19</v>
      </c>
      <c r="C1362" s="12" t="s">
        <v>67</v>
      </c>
      <c r="D1362" s="9" t="s">
        <v>68</v>
      </c>
      <c r="E1362" s="9" t="s">
        <v>69</v>
      </c>
      <c r="F1362" s="8" t="s">
        <v>22</v>
      </c>
      <c r="G1362" s="8" t="s">
        <v>23</v>
      </c>
      <c r="H1362" s="8" t="s">
        <v>70</v>
      </c>
      <c r="I1362" s="10" t="s">
        <v>25</v>
      </c>
      <c r="J1362" s="8" t="s">
        <v>114</v>
      </c>
      <c r="K1362" s="8" t="s">
        <v>143</v>
      </c>
      <c r="L1362" s="8" t="s">
        <v>27</v>
      </c>
      <c r="M1362" s="10">
        <v>2005</v>
      </c>
      <c r="N1362" s="11" t="s">
        <v>421</v>
      </c>
      <c r="O1362" s="8" t="s">
        <v>29</v>
      </c>
      <c r="P1362" s="8" t="s">
        <v>1026</v>
      </c>
      <c r="Q1362" s="8" t="s">
        <v>1027</v>
      </c>
    </row>
    <row r="1363" spans="1:17" s="8" customFormat="1" ht="12.75" x14ac:dyDescent="0.2">
      <c r="A1363" s="7" t="s">
        <v>1028</v>
      </c>
      <c r="B1363" s="8" t="s">
        <v>19</v>
      </c>
      <c r="C1363" s="12" t="s">
        <v>67</v>
      </c>
      <c r="D1363" s="9" t="s">
        <v>68</v>
      </c>
      <c r="E1363" s="9" t="s">
        <v>69</v>
      </c>
      <c r="F1363" s="8" t="s">
        <v>22</v>
      </c>
      <c r="G1363" s="8" t="s">
        <v>23</v>
      </c>
      <c r="H1363" s="8" t="s">
        <v>70</v>
      </c>
      <c r="I1363" s="10" t="s">
        <v>25</v>
      </c>
      <c r="J1363" s="8" t="s">
        <v>114</v>
      </c>
      <c r="K1363" s="8" t="s">
        <v>143</v>
      </c>
      <c r="L1363" s="8" t="s">
        <v>27</v>
      </c>
      <c r="M1363" s="10">
        <v>2005</v>
      </c>
      <c r="N1363" s="11" t="s">
        <v>421</v>
      </c>
      <c r="O1363" s="8" t="s">
        <v>29</v>
      </c>
      <c r="P1363" s="8" t="s">
        <v>1029</v>
      </c>
      <c r="Q1363" s="8" t="s">
        <v>1030</v>
      </c>
    </row>
    <row r="1364" spans="1:17" s="8" customFormat="1" ht="12.75" x14ac:dyDescent="0.2">
      <c r="A1364" s="7" t="s">
        <v>1031</v>
      </c>
      <c r="B1364" s="8" t="s">
        <v>19</v>
      </c>
      <c r="C1364" s="12" t="s">
        <v>67</v>
      </c>
      <c r="D1364" s="9" t="s">
        <v>68</v>
      </c>
      <c r="E1364" s="9" t="s">
        <v>69</v>
      </c>
      <c r="F1364" s="8" t="s">
        <v>22</v>
      </c>
      <c r="G1364" s="8" t="s">
        <v>23</v>
      </c>
      <c r="H1364" s="8" t="s">
        <v>70</v>
      </c>
      <c r="I1364" s="10" t="s">
        <v>25</v>
      </c>
      <c r="J1364" s="8" t="s">
        <v>114</v>
      </c>
      <c r="K1364" s="8" t="s">
        <v>143</v>
      </c>
      <c r="L1364" s="8" t="s">
        <v>27</v>
      </c>
      <c r="M1364" s="10">
        <v>2005</v>
      </c>
      <c r="N1364" s="11" t="s">
        <v>421</v>
      </c>
      <c r="O1364" s="8" t="s">
        <v>29</v>
      </c>
      <c r="P1364" s="8" t="s">
        <v>1032</v>
      </c>
      <c r="Q1364" s="8" t="s">
        <v>1033</v>
      </c>
    </row>
    <row r="1365" spans="1:17" s="8" customFormat="1" ht="12.75" x14ac:dyDescent="0.2">
      <c r="A1365" s="7" t="s">
        <v>1034</v>
      </c>
      <c r="B1365" s="8" t="s">
        <v>19</v>
      </c>
      <c r="C1365" s="12" t="s">
        <v>67</v>
      </c>
      <c r="D1365" s="9" t="s">
        <v>68</v>
      </c>
      <c r="E1365" s="9" t="s">
        <v>69</v>
      </c>
      <c r="F1365" s="8" t="s">
        <v>22</v>
      </c>
      <c r="G1365" s="8" t="s">
        <v>23</v>
      </c>
      <c r="H1365" s="8" t="s">
        <v>70</v>
      </c>
      <c r="I1365" s="10" t="s">
        <v>25</v>
      </c>
      <c r="J1365" s="8" t="s">
        <v>114</v>
      </c>
      <c r="K1365" s="8" t="s">
        <v>143</v>
      </c>
      <c r="L1365" s="8" t="s">
        <v>27</v>
      </c>
      <c r="M1365" s="10">
        <v>2005</v>
      </c>
      <c r="N1365" s="11" t="s">
        <v>421</v>
      </c>
      <c r="O1365" s="8" t="s">
        <v>29</v>
      </c>
      <c r="P1365" s="8" t="s">
        <v>1035</v>
      </c>
      <c r="Q1365" s="8" t="s">
        <v>1036</v>
      </c>
    </row>
    <row r="1366" spans="1:17" s="8" customFormat="1" ht="12.75" x14ac:dyDescent="0.2">
      <c r="A1366" s="7" t="s">
        <v>1037</v>
      </c>
      <c r="B1366" s="8" t="s">
        <v>19</v>
      </c>
      <c r="C1366" s="12" t="s">
        <v>67</v>
      </c>
      <c r="D1366" s="9" t="s">
        <v>68</v>
      </c>
      <c r="E1366" s="9" t="s">
        <v>69</v>
      </c>
      <c r="F1366" s="8" t="s">
        <v>22</v>
      </c>
      <c r="G1366" s="8" t="s">
        <v>23</v>
      </c>
      <c r="H1366" s="8" t="s">
        <v>70</v>
      </c>
      <c r="I1366" s="10" t="s">
        <v>25</v>
      </c>
      <c r="J1366" s="8" t="s">
        <v>114</v>
      </c>
      <c r="K1366" s="8" t="s">
        <v>143</v>
      </c>
      <c r="L1366" s="8" t="s">
        <v>27</v>
      </c>
      <c r="M1366" s="10">
        <v>2005</v>
      </c>
      <c r="N1366" s="11" t="s">
        <v>421</v>
      </c>
      <c r="O1366" s="8" t="s">
        <v>29</v>
      </c>
      <c r="P1366" s="8" t="s">
        <v>1038</v>
      </c>
      <c r="Q1366" s="8" t="s">
        <v>1039</v>
      </c>
    </row>
    <row r="1367" spans="1:17" s="8" customFormat="1" ht="12.75" x14ac:dyDescent="0.2">
      <c r="A1367" s="7" t="s">
        <v>1040</v>
      </c>
      <c r="B1367" s="8" t="s">
        <v>19</v>
      </c>
      <c r="C1367" s="12" t="s">
        <v>67</v>
      </c>
      <c r="D1367" s="9" t="s">
        <v>68</v>
      </c>
      <c r="E1367" s="9" t="s">
        <v>69</v>
      </c>
      <c r="F1367" s="8" t="s">
        <v>22</v>
      </c>
      <c r="G1367" s="8" t="s">
        <v>23</v>
      </c>
      <c r="H1367" s="8" t="s">
        <v>70</v>
      </c>
      <c r="I1367" s="10" t="s">
        <v>25</v>
      </c>
      <c r="J1367" s="8" t="s">
        <v>114</v>
      </c>
      <c r="K1367" s="8" t="s">
        <v>143</v>
      </c>
      <c r="L1367" s="8" t="s">
        <v>27</v>
      </c>
      <c r="M1367" s="10">
        <v>2005</v>
      </c>
      <c r="N1367" s="11" t="s">
        <v>421</v>
      </c>
      <c r="O1367" s="8" t="s">
        <v>29</v>
      </c>
      <c r="P1367" s="8" t="s">
        <v>1041</v>
      </c>
      <c r="Q1367" s="8" t="s">
        <v>1042</v>
      </c>
    </row>
    <row r="1368" spans="1:17" s="8" customFormat="1" ht="12.75" x14ac:dyDescent="0.2">
      <c r="A1368" s="7" t="s">
        <v>1043</v>
      </c>
      <c r="B1368" s="8" t="s">
        <v>19</v>
      </c>
      <c r="C1368" s="12" t="s">
        <v>67</v>
      </c>
      <c r="D1368" s="9" t="s">
        <v>68</v>
      </c>
      <c r="E1368" s="9" t="s">
        <v>69</v>
      </c>
      <c r="F1368" s="8" t="s">
        <v>22</v>
      </c>
      <c r="G1368" s="8" t="s">
        <v>23</v>
      </c>
      <c r="H1368" s="8" t="s">
        <v>70</v>
      </c>
      <c r="I1368" s="10" t="s">
        <v>25</v>
      </c>
      <c r="J1368" s="8" t="s">
        <v>114</v>
      </c>
      <c r="K1368" s="8" t="s">
        <v>143</v>
      </c>
      <c r="L1368" s="8" t="s">
        <v>27</v>
      </c>
      <c r="M1368" s="10">
        <v>2005</v>
      </c>
      <c r="N1368" s="11" t="s">
        <v>421</v>
      </c>
      <c r="O1368" s="8" t="s">
        <v>29</v>
      </c>
      <c r="P1368" s="8" t="s">
        <v>1044</v>
      </c>
      <c r="Q1368" s="8" t="s">
        <v>1045</v>
      </c>
    </row>
    <row r="1369" spans="1:17" s="8" customFormat="1" ht="12.75" x14ac:dyDescent="0.2">
      <c r="A1369" s="7" t="s">
        <v>1046</v>
      </c>
      <c r="B1369" s="8" t="s">
        <v>19</v>
      </c>
      <c r="C1369" s="12" t="s">
        <v>67</v>
      </c>
      <c r="D1369" s="9" t="s">
        <v>68</v>
      </c>
      <c r="E1369" s="9" t="s">
        <v>69</v>
      </c>
      <c r="F1369" s="8" t="s">
        <v>22</v>
      </c>
      <c r="G1369" s="8" t="s">
        <v>23</v>
      </c>
      <c r="H1369" s="8" t="s">
        <v>70</v>
      </c>
      <c r="I1369" s="10" t="s">
        <v>25</v>
      </c>
      <c r="J1369" s="8" t="s">
        <v>114</v>
      </c>
      <c r="K1369" s="8" t="s">
        <v>143</v>
      </c>
      <c r="L1369" s="8" t="s">
        <v>27</v>
      </c>
      <c r="M1369" s="10">
        <v>2005</v>
      </c>
      <c r="N1369" s="11" t="s">
        <v>421</v>
      </c>
      <c r="O1369" s="8" t="s">
        <v>29</v>
      </c>
      <c r="P1369" s="8" t="s">
        <v>1047</v>
      </c>
      <c r="Q1369" s="8" t="s">
        <v>1048</v>
      </c>
    </row>
    <row r="1370" spans="1:17" s="8" customFormat="1" ht="12.75" x14ac:dyDescent="0.2">
      <c r="A1370" s="7" t="s">
        <v>1049</v>
      </c>
      <c r="B1370" s="8" t="s">
        <v>19</v>
      </c>
      <c r="C1370" s="12" t="s">
        <v>67</v>
      </c>
      <c r="D1370" s="9" t="s">
        <v>68</v>
      </c>
      <c r="E1370" s="9" t="s">
        <v>69</v>
      </c>
      <c r="F1370" s="8" t="s">
        <v>22</v>
      </c>
      <c r="G1370" s="8" t="s">
        <v>23</v>
      </c>
      <c r="H1370" s="8" t="s">
        <v>70</v>
      </c>
      <c r="I1370" s="10" t="s">
        <v>25</v>
      </c>
      <c r="J1370" s="8" t="s">
        <v>114</v>
      </c>
      <c r="K1370" s="8" t="s">
        <v>143</v>
      </c>
      <c r="L1370" s="8" t="s">
        <v>27</v>
      </c>
      <c r="M1370" s="10">
        <v>2005</v>
      </c>
      <c r="N1370" s="11" t="s">
        <v>421</v>
      </c>
      <c r="O1370" s="8" t="s">
        <v>29</v>
      </c>
      <c r="P1370" s="8" t="s">
        <v>1050</v>
      </c>
      <c r="Q1370" s="8" t="s">
        <v>1051</v>
      </c>
    </row>
    <row r="1371" spans="1:17" s="8" customFormat="1" ht="12.75" x14ac:dyDescent="0.2">
      <c r="A1371" s="7" t="s">
        <v>6389</v>
      </c>
      <c r="B1371" s="8" t="s">
        <v>19</v>
      </c>
      <c r="C1371" s="8" t="s">
        <v>5547</v>
      </c>
      <c r="D1371" s="9" t="s">
        <v>21</v>
      </c>
      <c r="E1371" s="9" t="s">
        <v>21</v>
      </c>
      <c r="F1371" s="8" t="s">
        <v>22</v>
      </c>
      <c r="G1371" s="8" t="s">
        <v>23</v>
      </c>
      <c r="H1371" s="8" t="s">
        <v>5548</v>
      </c>
      <c r="I1371" s="10" t="s">
        <v>5662</v>
      </c>
      <c r="J1371" s="8" t="s">
        <v>6109</v>
      </c>
      <c r="K1371" s="8" t="s">
        <v>6390</v>
      </c>
      <c r="L1371" s="8" t="s">
        <v>27</v>
      </c>
      <c r="M1371" s="15">
        <v>2005</v>
      </c>
      <c r="N1371" s="13">
        <v>38375</v>
      </c>
      <c r="O1371" s="8" t="s">
        <v>29</v>
      </c>
      <c r="P1371" s="8" t="s">
        <v>6391</v>
      </c>
      <c r="Q1371" s="8" t="s">
        <v>6392</v>
      </c>
    </row>
    <row r="1372" spans="1:17" s="8" customFormat="1" ht="12.75" x14ac:dyDescent="0.2">
      <c r="A1372" s="7" t="s">
        <v>6154</v>
      </c>
      <c r="B1372" s="8" t="s">
        <v>19</v>
      </c>
      <c r="C1372" s="8" t="s">
        <v>52</v>
      </c>
      <c r="D1372" s="9" t="s">
        <v>21</v>
      </c>
      <c r="E1372" s="9" t="s">
        <v>21</v>
      </c>
      <c r="F1372" s="8" t="s">
        <v>22</v>
      </c>
      <c r="G1372" s="8" t="s">
        <v>23</v>
      </c>
      <c r="H1372" s="8" t="s">
        <v>53</v>
      </c>
      <c r="I1372" s="10" t="s">
        <v>5662</v>
      </c>
      <c r="J1372" s="8" t="s">
        <v>6109</v>
      </c>
      <c r="K1372" s="8" t="s">
        <v>6155</v>
      </c>
      <c r="L1372" s="8" t="s">
        <v>27</v>
      </c>
      <c r="M1372" s="15">
        <v>2002</v>
      </c>
      <c r="N1372" s="13">
        <v>37304</v>
      </c>
      <c r="O1372" s="8" t="s">
        <v>29</v>
      </c>
      <c r="P1372" s="8" t="s">
        <v>6156</v>
      </c>
      <c r="Q1372" s="8" t="s">
        <v>6157</v>
      </c>
    </row>
    <row r="1373" spans="1:17" s="8" customFormat="1" ht="12.75" x14ac:dyDescent="0.2">
      <c r="A1373" s="7" t="s">
        <v>6175</v>
      </c>
      <c r="B1373" s="8" t="s">
        <v>19</v>
      </c>
      <c r="C1373" s="8" t="s">
        <v>5547</v>
      </c>
      <c r="D1373" s="9" t="s">
        <v>21</v>
      </c>
      <c r="E1373" s="9" t="s">
        <v>21</v>
      </c>
      <c r="F1373" s="8" t="s">
        <v>22</v>
      </c>
      <c r="G1373" s="8" t="s">
        <v>23</v>
      </c>
      <c r="H1373" s="8" t="s">
        <v>5548</v>
      </c>
      <c r="I1373" s="10" t="s">
        <v>5662</v>
      </c>
      <c r="J1373" s="8" t="s">
        <v>6109</v>
      </c>
      <c r="K1373" s="8" t="s">
        <v>6176</v>
      </c>
      <c r="L1373" s="8" t="s">
        <v>27</v>
      </c>
      <c r="M1373" s="15">
        <v>2002</v>
      </c>
      <c r="N1373" s="13">
        <v>37422</v>
      </c>
      <c r="O1373" s="8" t="s">
        <v>29</v>
      </c>
      <c r="P1373" s="8" t="s">
        <v>6177</v>
      </c>
      <c r="Q1373" s="8" t="s">
        <v>6178</v>
      </c>
    </row>
    <row r="1374" spans="1:17" s="8" customFormat="1" ht="12.75" x14ac:dyDescent="0.2">
      <c r="A1374" s="7" t="s">
        <v>6179</v>
      </c>
      <c r="B1374" s="8" t="s">
        <v>19</v>
      </c>
      <c r="C1374" s="8" t="s">
        <v>5547</v>
      </c>
      <c r="D1374" s="9" t="s">
        <v>21</v>
      </c>
      <c r="E1374" s="9" t="s">
        <v>21</v>
      </c>
      <c r="F1374" s="8" t="s">
        <v>22</v>
      </c>
      <c r="G1374" s="8" t="s">
        <v>23</v>
      </c>
      <c r="H1374" s="8" t="s">
        <v>5548</v>
      </c>
      <c r="I1374" s="10" t="s">
        <v>5662</v>
      </c>
      <c r="J1374" s="8" t="s">
        <v>6109</v>
      </c>
      <c r="K1374" s="8" t="s">
        <v>6180</v>
      </c>
      <c r="L1374" s="8" t="s">
        <v>27</v>
      </c>
      <c r="M1374" s="15">
        <v>2002</v>
      </c>
      <c r="N1374" s="13">
        <v>37365</v>
      </c>
      <c r="O1374" s="8" t="s">
        <v>29</v>
      </c>
      <c r="P1374" s="8" t="s">
        <v>6181</v>
      </c>
      <c r="Q1374" s="8" t="s">
        <v>6182</v>
      </c>
    </row>
    <row r="1375" spans="1:17" s="8" customFormat="1" ht="12.75" x14ac:dyDescent="0.2">
      <c r="A1375" s="7" t="s">
        <v>6280</v>
      </c>
      <c r="B1375" s="8" t="s">
        <v>19</v>
      </c>
      <c r="C1375" s="8" t="s">
        <v>5547</v>
      </c>
      <c r="D1375" s="9" t="s">
        <v>21</v>
      </c>
      <c r="E1375" s="9" t="s">
        <v>21</v>
      </c>
      <c r="F1375" s="8" t="s">
        <v>22</v>
      </c>
      <c r="G1375" s="8" t="s">
        <v>23</v>
      </c>
      <c r="H1375" s="8" t="s">
        <v>5548</v>
      </c>
      <c r="I1375" s="10" t="s">
        <v>5662</v>
      </c>
      <c r="J1375" s="8" t="s">
        <v>6109</v>
      </c>
      <c r="K1375" s="8" t="s">
        <v>6281</v>
      </c>
      <c r="L1375" s="8" t="s">
        <v>27</v>
      </c>
      <c r="M1375" s="15">
        <v>2003</v>
      </c>
      <c r="N1375" s="13">
        <v>37626</v>
      </c>
      <c r="O1375" s="8" t="s">
        <v>29</v>
      </c>
      <c r="P1375" s="8" t="s">
        <v>6282</v>
      </c>
      <c r="Q1375" s="8" t="s">
        <v>6283</v>
      </c>
    </row>
    <row r="1376" spans="1:17" s="8" customFormat="1" ht="12.75" x14ac:dyDescent="0.2">
      <c r="A1376" s="7" t="s">
        <v>6276</v>
      </c>
      <c r="B1376" s="8" t="s">
        <v>19</v>
      </c>
      <c r="C1376" s="8" t="s">
        <v>5547</v>
      </c>
      <c r="D1376" s="9" t="s">
        <v>21</v>
      </c>
      <c r="E1376" s="9" t="s">
        <v>21</v>
      </c>
      <c r="F1376" s="8" t="s">
        <v>22</v>
      </c>
      <c r="G1376" s="8" t="s">
        <v>23</v>
      </c>
      <c r="H1376" s="8" t="s">
        <v>5548</v>
      </c>
      <c r="I1376" s="10" t="s">
        <v>5662</v>
      </c>
      <c r="J1376" s="8" t="s">
        <v>6109</v>
      </c>
      <c r="K1376" s="8" t="s">
        <v>6277</v>
      </c>
      <c r="L1376" s="8" t="s">
        <v>27</v>
      </c>
      <c r="M1376" s="15">
        <v>2003</v>
      </c>
      <c r="N1376" s="13">
        <v>37668</v>
      </c>
      <c r="O1376" s="8" t="s">
        <v>29</v>
      </c>
      <c r="P1376" s="8" t="s">
        <v>6278</v>
      </c>
      <c r="Q1376" s="8" t="s">
        <v>6279</v>
      </c>
    </row>
    <row r="1377" spans="1:17" s="8" customFormat="1" ht="12.75" x14ac:dyDescent="0.2">
      <c r="A1377" s="7" t="s">
        <v>6269</v>
      </c>
      <c r="B1377" s="8" t="s">
        <v>19</v>
      </c>
      <c r="C1377" s="8" t="s">
        <v>5547</v>
      </c>
      <c r="D1377" s="9" t="s">
        <v>21</v>
      </c>
      <c r="E1377" s="9" t="s">
        <v>21</v>
      </c>
      <c r="F1377" s="8" t="s">
        <v>22</v>
      </c>
      <c r="G1377" s="8" t="s">
        <v>23</v>
      </c>
      <c r="H1377" s="8" t="s">
        <v>5548</v>
      </c>
      <c r="I1377" s="10" t="s">
        <v>5662</v>
      </c>
      <c r="J1377" s="8" t="s">
        <v>6109</v>
      </c>
      <c r="K1377" s="8" t="s">
        <v>6259</v>
      </c>
      <c r="L1377" s="8" t="s">
        <v>27</v>
      </c>
      <c r="M1377" s="15">
        <v>2003</v>
      </c>
      <c r="N1377" s="13">
        <v>37676</v>
      </c>
      <c r="O1377" s="8" t="s">
        <v>29</v>
      </c>
      <c r="P1377" s="8" t="s">
        <v>6270</v>
      </c>
      <c r="Q1377" s="8" t="s">
        <v>6271</v>
      </c>
    </row>
    <row r="1378" spans="1:17" s="8" customFormat="1" ht="12.75" x14ac:dyDescent="0.2">
      <c r="A1378" s="7" t="s">
        <v>6258</v>
      </c>
      <c r="B1378" s="8" t="s">
        <v>19</v>
      </c>
      <c r="C1378" s="8" t="s">
        <v>5547</v>
      </c>
      <c r="D1378" s="9" t="s">
        <v>21</v>
      </c>
      <c r="E1378" s="9" t="s">
        <v>21</v>
      </c>
      <c r="F1378" s="8" t="s">
        <v>22</v>
      </c>
      <c r="G1378" s="8" t="s">
        <v>23</v>
      </c>
      <c r="H1378" s="8" t="s">
        <v>5548</v>
      </c>
      <c r="I1378" s="10" t="s">
        <v>5662</v>
      </c>
      <c r="J1378" s="8" t="s">
        <v>6109</v>
      </c>
      <c r="K1378" s="8" t="s">
        <v>6259</v>
      </c>
      <c r="L1378" s="8" t="s">
        <v>27</v>
      </c>
      <c r="M1378" s="15">
        <v>2003</v>
      </c>
      <c r="N1378" s="13">
        <v>37717</v>
      </c>
      <c r="O1378" s="8" t="s">
        <v>29</v>
      </c>
      <c r="P1378" s="8" t="s">
        <v>6260</v>
      </c>
      <c r="Q1378" s="8" t="s">
        <v>6261</v>
      </c>
    </row>
    <row r="1379" spans="1:17" s="8" customFormat="1" ht="12.75" x14ac:dyDescent="0.2">
      <c r="A1379" s="7" t="s">
        <v>6213</v>
      </c>
      <c r="B1379" s="8" t="s">
        <v>19</v>
      </c>
      <c r="C1379" s="8" t="s">
        <v>5547</v>
      </c>
      <c r="D1379" s="9" t="s">
        <v>21</v>
      </c>
      <c r="E1379" s="9" t="s">
        <v>21</v>
      </c>
      <c r="F1379" s="8" t="s">
        <v>22</v>
      </c>
      <c r="G1379" s="8" t="s">
        <v>23</v>
      </c>
      <c r="H1379" s="8" t="s">
        <v>5548</v>
      </c>
      <c r="I1379" s="10" t="s">
        <v>5662</v>
      </c>
      <c r="J1379" s="8" t="s">
        <v>6109</v>
      </c>
      <c r="K1379" s="8" t="s">
        <v>6214</v>
      </c>
      <c r="L1379" s="8" t="s">
        <v>27</v>
      </c>
      <c r="M1379" s="15">
        <v>2003</v>
      </c>
      <c r="N1379" s="13">
        <v>37713</v>
      </c>
      <c r="O1379" s="8" t="s">
        <v>29</v>
      </c>
      <c r="P1379" s="8" t="s">
        <v>6215</v>
      </c>
      <c r="Q1379" s="8" t="s">
        <v>6216</v>
      </c>
    </row>
    <row r="1380" spans="1:17" s="8" customFormat="1" ht="12.75" x14ac:dyDescent="0.2">
      <c r="A1380" s="7" t="s">
        <v>6247</v>
      </c>
      <c r="B1380" s="8" t="s">
        <v>19</v>
      </c>
      <c r="C1380" s="8" t="s">
        <v>52</v>
      </c>
      <c r="D1380" s="9" t="s">
        <v>21</v>
      </c>
      <c r="E1380" s="9" t="s">
        <v>21</v>
      </c>
      <c r="F1380" s="8" t="s">
        <v>22</v>
      </c>
      <c r="G1380" s="8" t="s">
        <v>23</v>
      </c>
      <c r="H1380" s="8" t="s">
        <v>53</v>
      </c>
      <c r="I1380" s="10" t="s">
        <v>5662</v>
      </c>
      <c r="J1380" s="8" t="s">
        <v>6109</v>
      </c>
      <c r="K1380" s="8" t="s">
        <v>6248</v>
      </c>
      <c r="L1380" s="8" t="s">
        <v>27</v>
      </c>
      <c r="M1380" s="15">
        <v>2003</v>
      </c>
      <c r="N1380" s="13">
        <v>37724</v>
      </c>
      <c r="O1380" s="8" t="s">
        <v>29</v>
      </c>
      <c r="P1380" s="8" t="s">
        <v>6249</v>
      </c>
      <c r="Q1380" s="8" t="s">
        <v>6250</v>
      </c>
    </row>
    <row r="1381" spans="1:17" s="8" customFormat="1" ht="12.75" x14ac:dyDescent="0.2">
      <c r="A1381" s="7" t="s">
        <v>6313</v>
      </c>
      <c r="B1381" s="8" t="s">
        <v>19</v>
      </c>
      <c r="C1381" s="8" t="s">
        <v>52</v>
      </c>
      <c r="D1381" s="9" t="s">
        <v>21</v>
      </c>
      <c r="E1381" s="9" t="s">
        <v>21</v>
      </c>
      <c r="F1381" s="8" t="s">
        <v>22</v>
      </c>
      <c r="G1381" s="8" t="s">
        <v>23</v>
      </c>
      <c r="H1381" s="8" t="s">
        <v>53</v>
      </c>
      <c r="I1381" s="10" t="s">
        <v>5662</v>
      </c>
      <c r="J1381" s="8" t="s">
        <v>6109</v>
      </c>
      <c r="K1381" s="8" t="s">
        <v>6314</v>
      </c>
      <c r="L1381" s="8" t="s">
        <v>27</v>
      </c>
      <c r="M1381" s="15">
        <v>2004</v>
      </c>
      <c r="N1381" s="13">
        <v>38049</v>
      </c>
      <c r="O1381" s="8" t="s">
        <v>29</v>
      </c>
      <c r="P1381" s="8" t="s">
        <v>6315</v>
      </c>
      <c r="Q1381" s="8" t="s">
        <v>6316</v>
      </c>
    </row>
    <row r="1382" spans="1:17" s="8" customFormat="1" ht="12.75" x14ac:dyDescent="0.2">
      <c r="A1382" s="7" t="s">
        <v>6333</v>
      </c>
      <c r="B1382" s="8" t="s">
        <v>19</v>
      </c>
      <c r="C1382" s="8" t="s">
        <v>52</v>
      </c>
      <c r="D1382" s="9" t="s">
        <v>21</v>
      </c>
      <c r="E1382" s="9" t="s">
        <v>21</v>
      </c>
      <c r="F1382" s="8" t="s">
        <v>22</v>
      </c>
      <c r="G1382" s="8" t="s">
        <v>23</v>
      </c>
      <c r="H1382" s="8" t="s">
        <v>53</v>
      </c>
      <c r="I1382" s="10" t="s">
        <v>5662</v>
      </c>
      <c r="J1382" s="8" t="s">
        <v>6109</v>
      </c>
      <c r="K1382" s="8" t="s">
        <v>6207</v>
      </c>
      <c r="L1382" s="8" t="s">
        <v>27</v>
      </c>
      <c r="M1382" s="15">
        <v>2004</v>
      </c>
      <c r="N1382" s="13">
        <v>38307</v>
      </c>
      <c r="O1382" s="8" t="s">
        <v>29</v>
      </c>
      <c r="P1382" s="8" t="s">
        <v>6334</v>
      </c>
      <c r="Q1382" s="8" t="s">
        <v>6335</v>
      </c>
    </row>
    <row r="1383" spans="1:17" s="8" customFormat="1" ht="12.75" x14ac:dyDescent="0.2">
      <c r="A1383" s="7" t="s">
        <v>6377</v>
      </c>
      <c r="B1383" s="8" t="s">
        <v>19</v>
      </c>
      <c r="C1383" s="8" t="s">
        <v>5547</v>
      </c>
      <c r="D1383" s="9" t="s">
        <v>21</v>
      </c>
      <c r="E1383" s="9" t="s">
        <v>21</v>
      </c>
      <c r="F1383" s="8" t="s">
        <v>22</v>
      </c>
      <c r="G1383" s="8" t="s">
        <v>23</v>
      </c>
      <c r="H1383" s="8" t="s">
        <v>5548</v>
      </c>
      <c r="I1383" s="10" t="s">
        <v>5662</v>
      </c>
      <c r="J1383" s="8" t="s">
        <v>6109</v>
      </c>
      <c r="K1383" s="8" t="s">
        <v>6109</v>
      </c>
      <c r="L1383" s="8" t="s">
        <v>27</v>
      </c>
      <c r="M1383" s="15">
        <v>2005</v>
      </c>
      <c r="N1383" s="11" t="s">
        <v>421</v>
      </c>
      <c r="O1383" s="8" t="s">
        <v>29</v>
      </c>
      <c r="P1383" s="8" t="s">
        <v>6378</v>
      </c>
      <c r="Q1383" s="8" t="s">
        <v>6379</v>
      </c>
    </row>
    <row r="1384" spans="1:17" s="8" customFormat="1" ht="12.75" x14ac:dyDescent="0.2">
      <c r="A1384" s="7" t="s">
        <v>6374</v>
      </c>
      <c r="B1384" s="8" t="s">
        <v>19</v>
      </c>
      <c r="C1384" s="8" t="s">
        <v>5547</v>
      </c>
      <c r="D1384" s="9" t="s">
        <v>21</v>
      </c>
      <c r="E1384" s="9" t="s">
        <v>21</v>
      </c>
      <c r="F1384" s="8" t="s">
        <v>22</v>
      </c>
      <c r="G1384" s="8" t="s">
        <v>23</v>
      </c>
      <c r="H1384" s="8" t="s">
        <v>5548</v>
      </c>
      <c r="I1384" s="10" t="s">
        <v>5662</v>
      </c>
      <c r="J1384" s="8" t="s">
        <v>6109</v>
      </c>
      <c r="K1384" s="8" t="s">
        <v>6109</v>
      </c>
      <c r="L1384" s="8" t="s">
        <v>27</v>
      </c>
      <c r="M1384" s="15">
        <v>2005</v>
      </c>
      <c r="N1384" s="11" t="s">
        <v>421</v>
      </c>
      <c r="O1384" s="8" t="s">
        <v>29</v>
      </c>
      <c r="P1384" s="8" t="s">
        <v>6375</v>
      </c>
      <c r="Q1384" s="8" t="s">
        <v>6376</v>
      </c>
    </row>
    <row r="1385" spans="1:17" s="8" customFormat="1" ht="12.75" x14ac:dyDescent="0.2">
      <c r="A1385" s="7" t="s">
        <v>6383</v>
      </c>
      <c r="B1385" s="8" t="s">
        <v>19</v>
      </c>
      <c r="C1385" s="8" t="s">
        <v>52</v>
      </c>
      <c r="D1385" s="9" t="s">
        <v>21</v>
      </c>
      <c r="E1385" s="9" t="s">
        <v>21</v>
      </c>
      <c r="F1385" s="8" t="s">
        <v>22</v>
      </c>
      <c r="G1385" s="8" t="s">
        <v>23</v>
      </c>
      <c r="H1385" s="8" t="s">
        <v>53</v>
      </c>
      <c r="I1385" s="10" t="s">
        <v>5662</v>
      </c>
      <c r="J1385" s="8" t="s">
        <v>6109</v>
      </c>
      <c r="K1385" s="8" t="s">
        <v>6109</v>
      </c>
      <c r="L1385" s="8" t="s">
        <v>27</v>
      </c>
      <c r="M1385" s="15">
        <v>2005</v>
      </c>
      <c r="N1385" s="11" t="s">
        <v>421</v>
      </c>
      <c r="O1385" s="8" t="s">
        <v>29</v>
      </c>
      <c r="P1385" s="8" t="s">
        <v>6384</v>
      </c>
      <c r="Q1385" s="8" t="s">
        <v>6385</v>
      </c>
    </row>
    <row r="1386" spans="1:17" s="8" customFormat="1" ht="12.75" x14ac:dyDescent="0.2">
      <c r="A1386" s="7" t="s">
        <v>6386</v>
      </c>
      <c r="B1386" s="8" t="s">
        <v>19</v>
      </c>
      <c r="C1386" s="8" t="s">
        <v>52</v>
      </c>
      <c r="D1386" s="9" t="s">
        <v>21</v>
      </c>
      <c r="E1386" s="9" t="s">
        <v>21</v>
      </c>
      <c r="F1386" s="8" t="s">
        <v>22</v>
      </c>
      <c r="G1386" s="8" t="s">
        <v>23</v>
      </c>
      <c r="H1386" s="8" t="s">
        <v>53</v>
      </c>
      <c r="I1386" s="10" t="s">
        <v>5662</v>
      </c>
      <c r="J1386" s="8" t="s">
        <v>6109</v>
      </c>
      <c r="K1386" s="8" t="s">
        <v>6109</v>
      </c>
      <c r="L1386" s="8" t="s">
        <v>27</v>
      </c>
      <c r="M1386" s="15">
        <v>2005</v>
      </c>
      <c r="N1386" s="11" t="s">
        <v>421</v>
      </c>
      <c r="O1386" s="8" t="s">
        <v>29</v>
      </c>
      <c r="P1386" s="8" t="s">
        <v>6387</v>
      </c>
      <c r="Q1386" s="8" t="s">
        <v>6388</v>
      </c>
    </row>
    <row r="1387" spans="1:17" s="8" customFormat="1" ht="12.75" x14ac:dyDescent="0.2">
      <c r="A1387" s="7" t="s">
        <v>6380</v>
      </c>
      <c r="B1387" s="8" t="s">
        <v>19</v>
      </c>
      <c r="C1387" s="8" t="s">
        <v>5547</v>
      </c>
      <c r="D1387" s="9" t="s">
        <v>21</v>
      </c>
      <c r="E1387" s="9" t="s">
        <v>21</v>
      </c>
      <c r="F1387" s="8" t="s">
        <v>22</v>
      </c>
      <c r="G1387" s="8" t="s">
        <v>23</v>
      </c>
      <c r="H1387" s="8" t="s">
        <v>5548</v>
      </c>
      <c r="I1387" s="10" t="s">
        <v>5662</v>
      </c>
      <c r="J1387" s="8" t="s">
        <v>6109</v>
      </c>
      <c r="K1387" s="8" t="s">
        <v>6109</v>
      </c>
      <c r="L1387" s="8" t="s">
        <v>27</v>
      </c>
      <c r="M1387" s="15">
        <v>2005</v>
      </c>
      <c r="N1387" s="11" t="s">
        <v>421</v>
      </c>
      <c r="O1387" s="8" t="s">
        <v>29</v>
      </c>
      <c r="P1387" s="8" t="s">
        <v>6381</v>
      </c>
      <c r="Q1387" s="8" t="s">
        <v>6382</v>
      </c>
    </row>
    <row r="1388" spans="1:17" s="8" customFormat="1" ht="12.75" x14ac:dyDescent="0.2">
      <c r="A1388" s="7" t="s">
        <v>6158</v>
      </c>
      <c r="B1388" s="8" t="s">
        <v>19</v>
      </c>
      <c r="C1388" s="8" t="s">
        <v>5547</v>
      </c>
      <c r="D1388" s="9" t="s">
        <v>21</v>
      </c>
      <c r="E1388" s="9" t="s">
        <v>21</v>
      </c>
      <c r="F1388" s="8" t="s">
        <v>22</v>
      </c>
      <c r="G1388" s="8" t="s">
        <v>23</v>
      </c>
      <c r="H1388" s="8" t="s">
        <v>5548</v>
      </c>
      <c r="I1388" s="10" t="s">
        <v>5662</v>
      </c>
      <c r="J1388" s="8" t="s">
        <v>6109</v>
      </c>
      <c r="K1388" s="8" t="s">
        <v>6109</v>
      </c>
      <c r="L1388" s="8" t="s">
        <v>27</v>
      </c>
      <c r="M1388" s="15">
        <v>2002</v>
      </c>
      <c r="N1388" s="11" t="s">
        <v>314</v>
      </c>
      <c r="O1388" s="8" t="s">
        <v>29</v>
      </c>
      <c r="P1388" s="8" t="s">
        <v>6159</v>
      </c>
      <c r="Q1388" s="8" t="s">
        <v>6160</v>
      </c>
    </row>
    <row r="1389" spans="1:17" s="8" customFormat="1" ht="12.75" x14ac:dyDescent="0.2">
      <c r="A1389" s="7" t="s">
        <v>6217</v>
      </c>
      <c r="B1389" s="8" t="s">
        <v>19</v>
      </c>
      <c r="C1389" s="8" t="s">
        <v>5547</v>
      </c>
      <c r="D1389" s="9" t="s">
        <v>21</v>
      </c>
      <c r="E1389" s="9" t="s">
        <v>21</v>
      </c>
      <c r="F1389" s="8" t="s">
        <v>22</v>
      </c>
      <c r="G1389" s="8" t="s">
        <v>23</v>
      </c>
      <c r="H1389" s="8" t="s">
        <v>5548</v>
      </c>
      <c r="I1389" s="10" t="s">
        <v>5662</v>
      </c>
      <c r="J1389" s="8" t="s">
        <v>6109</v>
      </c>
      <c r="K1389" s="8" t="s">
        <v>6109</v>
      </c>
      <c r="L1389" s="8" t="s">
        <v>27</v>
      </c>
      <c r="M1389" s="15">
        <v>2003</v>
      </c>
      <c r="N1389" s="11" t="s">
        <v>248</v>
      </c>
      <c r="O1389" s="8" t="s">
        <v>29</v>
      </c>
      <c r="P1389" s="8" t="s">
        <v>6218</v>
      </c>
      <c r="Q1389" s="8" t="s">
        <v>6219</v>
      </c>
    </row>
    <row r="1390" spans="1:17" s="8" customFormat="1" ht="12.75" x14ac:dyDescent="0.2">
      <c r="A1390" s="7" t="s">
        <v>6220</v>
      </c>
      <c r="B1390" s="8" t="s">
        <v>19</v>
      </c>
      <c r="C1390" s="8" t="s">
        <v>52</v>
      </c>
      <c r="D1390" s="9" t="s">
        <v>21</v>
      </c>
      <c r="E1390" s="9" t="s">
        <v>21</v>
      </c>
      <c r="F1390" s="8" t="s">
        <v>22</v>
      </c>
      <c r="G1390" s="8" t="s">
        <v>23</v>
      </c>
      <c r="H1390" s="8" t="s">
        <v>53</v>
      </c>
      <c r="I1390" s="10" t="s">
        <v>5662</v>
      </c>
      <c r="J1390" s="8" t="s">
        <v>6109</v>
      </c>
      <c r="K1390" s="8" t="s">
        <v>6109</v>
      </c>
      <c r="L1390" s="8" t="s">
        <v>27</v>
      </c>
      <c r="M1390" s="15">
        <v>2003</v>
      </c>
      <c r="N1390" s="11" t="s">
        <v>248</v>
      </c>
      <c r="O1390" s="8" t="s">
        <v>29</v>
      </c>
      <c r="P1390" s="8" t="s">
        <v>6221</v>
      </c>
      <c r="Q1390" s="8" t="s">
        <v>6222</v>
      </c>
    </row>
    <row r="1391" spans="1:17" s="8" customFormat="1" ht="12.75" x14ac:dyDescent="0.2">
      <c r="A1391" s="7" t="s">
        <v>6223</v>
      </c>
      <c r="B1391" s="8" t="s">
        <v>19</v>
      </c>
      <c r="C1391" s="8" t="s">
        <v>52</v>
      </c>
      <c r="D1391" s="9" t="s">
        <v>21</v>
      </c>
      <c r="E1391" s="9" t="s">
        <v>21</v>
      </c>
      <c r="F1391" s="8" t="s">
        <v>22</v>
      </c>
      <c r="G1391" s="8" t="s">
        <v>23</v>
      </c>
      <c r="H1391" s="8" t="s">
        <v>53</v>
      </c>
      <c r="I1391" s="10" t="s">
        <v>5662</v>
      </c>
      <c r="J1391" s="8" t="s">
        <v>6109</v>
      </c>
      <c r="K1391" s="8" t="s">
        <v>6109</v>
      </c>
      <c r="L1391" s="8" t="s">
        <v>27</v>
      </c>
      <c r="M1391" s="15">
        <v>2003</v>
      </c>
      <c r="N1391" s="11" t="s">
        <v>248</v>
      </c>
      <c r="O1391" s="8" t="s">
        <v>29</v>
      </c>
      <c r="P1391" s="8" t="s">
        <v>6224</v>
      </c>
      <c r="Q1391" s="8" t="s">
        <v>6225</v>
      </c>
    </row>
    <row r="1392" spans="1:17" s="8" customFormat="1" ht="12.75" x14ac:dyDescent="0.2">
      <c r="A1392" s="7" t="s">
        <v>6339</v>
      </c>
      <c r="B1392" s="8" t="s">
        <v>19</v>
      </c>
      <c r="C1392" s="8" t="s">
        <v>5547</v>
      </c>
      <c r="D1392" s="9" t="s">
        <v>21</v>
      </c>
      <c r="E1392" s="9" t="s">
        <v>21</v>
      </c>
      <c r="F1392" s="8" t="s">
        <v>22</v>
      </c>
      <c r="G1392" s="8" t="s">
        <v>23</v>
      </c>
      <c r="H1392" s="8" t="s">
        <v>5548</v>
      </c>
      <c r="I1392" s="10" t="s">
        <v>5662</v>
      </c>
      <c r="J1392" s="8" t="s">
        <v>6109</v>
      </c>
      <c r="K1392" s="8" t="s">
        <v>6109</v>
      </c>
      <c r="L1392" s="8" t="s">
        <v>27</v>
      </c>
      <c r="M1392" s="15">
        <v>2004</v>
      </c>
      <c r="N1392" s="11" t="s">
        <v>366</v>
      </c>
      <c r="O1392" s="8" t="s">
        <v>29</v>
      </c>
      <c r="P1392" s="8" t="s">
        <v>6340</v>
      </c>
      <c r="Q1392" s="8" t="s">
        <v>6341</v>
      </c>
    </row>
    <row r="1393" spans="1:17" s="8" customFormat="1" ht="12.75" x14ac:dyDescent="0.2">
      <c r="A1393" s="7" t="s">
        <v>6342</v>
      </c>
      <c r="B1393" s="8" t="s">
        <v>19</v>
      </c>
      <c r="C1393" s="8" t="s">
        <v>52</v>
      </c>
      <c r="D1393" s="9" t="s">
        <v>21</v>
      </c>
      <c r="E1393" s="9" t="s">
        <v>21</v>
      </c>
      <c r="F1393" s="8" t="s">
        <v>22</v>
      </c>
      <c r="G1393" s="8" t="s">
        <v>23</v>
      </c>
      <c r="H1393" s="8" t="s">
        <v>53</v>
      </c>
      <c r="I1393" s="10" t="s">
        <v>5662</v>
      </c>
      <c r="J1393" s="8" t="s">
        <v>6109</v>
      </c>
      <c r="K1393" s="8" t="s">
        <v>6109</v>
      </c>
      <c r="L1393" s="8" t="s">
        <v>27</v>
      </c>
      <c r="M1393" s="15">
        <v>2004</v>
      </c>
      <c r="N1393" s="11" t="s">
        <v>366</v>
      </c>
      <c r="O1393" s="8" t="s">
        <v>29</v>
      </c>
      <c r="P1393" s="8" t="s">
        <v>6343</v>
      </c>
      <c r="Q1393" s="8" t="s">
        <v>6344</v>
      </c>
    </row>
    <row r="1394" spans="1:17" s="8" customFormat="1" ht="12.75" x14ac:dyDescent="0.2">
      <c r="A1394" s="7" t="s">
        <v>6352</v>
      </c>
      <c r="B1394" s="8" t="s">
        <v>19</v>
      </c>
      <c r="C1394" s="8" t="s">
        <v>52</v>
      </c>
      <c r="D1394" s="9" t="s">
        <v>21</v>
      </c>
      <c r="E1394" s="9" t="s">
        <v>21</v>
      </c>
      <c r="F1394" s="8" t="s">
        <v>22</v>
      </c>
      <c r="G1394" s="8" t="s">
        <v>23</v>
      </c>
      <c r="H1394" s="8" t="s">
        <v>53</v>
      </c>
      <c r="I1394" s="10" t="s">
        <v>5662</v>
      </c>
      <c r="J1394" s="8" t="s">
        <v>6109</v>
      </c>
      <c r="K1394" s="8" t="s">
        <v>6109</v>
      </c>
      <c r="L1394" s="8" t="s">
        <v>27</v>
      </c>
      <c r="M1394" s="15">
        <v>2004</v>
      </c>
      <c r="N1394" s="11" t="s">
        <v>366</v>
      </c>
      <c r="O1394" s="8" t="s">
        <v>29</v>
      </c>
      <c r="P1394" s="8" t="s">
        <v>6353</v>
      </c>
      <c r="Q1394" s="8" t="s">
        <v>6354</v>
      </c>
    </row>
    <row r="1395" spans="1:17" s="8" customFormat="1" ht="12.75" x14ac:dyDescent="0.2">
      <c r="A1395" s="7" t="s">
        <v>1052</v>
      </c>
      <c r="B1395" s="8" t="s">
        <v>45</v>
      </c>
      <c r="C1395" s="8" t="s">
        <v>46</v>
      </c>
      <c r="D1395" s="9" t="s">
        <v>47</v>
      </c>
      <c r="E1395" s="9" t="s">
        <v>40</v>
      </c>
      <c r="F1395" s="8" t="s">
        <v>22</v>
      </c>
      <c r="G1395" s="8" t="s">
        <v>23</v>
      </c>
      <c r="H1395" s="8" t="s">
        <v>40</v>
      </c>
      <c r="I1395" s="10" t="s">
        <v>25</v>
      </c>
      <c r="J1395" s="8" t="s">
        <v>114</v>
      </c>
      <c r="K1395" s="8" t="s">
        <v>458</v>
      </c>
      <c r="L1395" s="8" t="s">
        <v>27</v>
      </c>
      <c r="M1395" s="10">
        <v>2005</v>
      </c>
      <c r="N1395" s="11" t="s">
        <v>421</v>
      </c>
      <c r="O1395" s="8" t="s">
        <v>29</v>
      </c>
      <c r="P1395" s="8" t="s">
        <v>1053</v>
      </c>
      <c r="Q1395" s="8" t="s">
        <v>1054</v>
      </c>
    </row>
    <row r="1396" spans="1:17" s="8" customFormat="1" ht="12.75" x14ac:dyDescent="0.2">
      <c r="A1396" s="7" t="s">
        <v>1055</v>
      </c>
      <c r="B1396" s="8" t="s">
        <v>19</v>
      </c>
      <c r="C1396" s="8" t="s">
        <v>52</v>
      </c>
      <c r="D1396" s="9" t="s">
        <v>21</v>
      </c>
      <c r="E1396" s="9" t="s">
        <v>21</v>
      </c>
      <c r="F1396" s="8" t="s">
        <v>22</v>
      </c>
      <c r="G1396" s="8" t="s">
        <v>23</v>
      </c>
      <c r="H1396" s="8" t="s">
        <v>53</v>
      </c>
      <c r="I1396" s="10" t="s">
        <v>25</v>
      </c>
      <c r="J1396" s="8" t="s">
        <v>114</v>
      </c>
      <c r="K1396" s="8" t="s">
        <v>458</v>
      </c>
      <c r="L1396" s="8" t="s">
        <v>27</v>
      </c>
      <c r="M1396" s="10">
        <v>1999</v>
      </c>
      <c r="N1396" s="11" t="s">
        <v>41</v>
      </c>
      <c r="O1396" s="8" t="s">
        <v>29</v>
      </c>
      <c r="P1396" s="8" t="s">
        <v>1056</v>
      </c>
      <c r="Q1396" s="8" t="s">
        <v>1057</v>
      </c>
    </row>
    <row r="1397" spans="1:17" s="8" customFormat="1" ht="12.75" x14ac:dyDescent="0.2">
      <c r="A1397" s="7" t="s">
        <v>1058</v>
      </c>
      <c r="B1397" s="8" t="s">
        <v>19</v>
      </c>
      <c r="C1397" s="8" t="s">
        <v>52</v>
      </c>
      <c r="D1397" s="9" t="s">
        <v>21</v>
      </c>
      <c r="E1397" s="9" t="s">
        <v>21</v>
      </c>
      <c r="F1397" s="8" t="s">
        <v>22</v>
      </c>
      <c r="G1397" s="8" t="s">
        <v>23</v>
      </c>
      <c r="H1397" s="8" t="s">
        <v>53</v>
      </c>
      <c r="I1397" s="10" t="s">
        <v>25</v>
      </c>
      <c r="J1397" s="8" t="s">
        <v>114</v>
      </c>
      <c r="K1397" s="8" t="s">
        <v>458</v>
      </c>
      <c r="L1397" s="8" t="s">
        <v>27</v>
      </c>
      <c r="M1397" s="10">
        <v>2005</v>
      </c>
      <c r="N1397" s="11" t="s">
        <v>421</v>
      </c>
      <c r="O1397" s="8" t="s">
        <v>29</v>
      </c>
      <c r="P1397" s="8" t="s">
        <v>1059</v>
      </c>
      <c r="Q1397" s="8" t="s">
        <v>1060</v>
      </c>
    </row>
    <row r="1398" spans="1:17" s="8" customFormat="1" ht="12.75" x14ac:dyDescent="0.2">
      <c r="A1398" s="7" t="s">
        <v>1061</v>
      </c>
      <c r="B1398" s="8" t="s">
        <v>19</v>
      </c>
      <c r="C1398" s="8" t="s">
        <v>20</v>
      </c>
      <c r="D1398" s="9" t="s">
        <v>21</v>
      </c>
      <c r="E1398" s="9" t="s">
        <v>21</v>
      </c>
      <c r="F1398" s="8" t="s">
        <v>22</v>
      </c>
      <c r="G1398" s="8" t="s">
        <v>23</v>
      </c>
      <c r="H1398" s="8" t="s">
        <v>24</v>
      </c>
      <c r="I1398" s="10" t="s">
        <v>25</v>
      </c>
      <c r="J1398" s="8" t="s">
        <v>114</v>
      </c>
      <c r="K1398" s="8" t="s">
        <v>458</v>
      </c>
      <c r="L1398" s="8" t="s">
        <v>27</v>
      </c>
      <c r="M1398" s="10">
        <v>2005</v>
      </c>
      <c r="N1398" s="11" t="s">
        <v>421</v>
      </c>
      <c r="O1398" s="8" t="s">
        <v>29</v>
      </c>
      <c r="P1398" s="8" t="s">
        <v>1062</v>
      </c>
      <c r="Q1398" s="8" t="s">
        <v>1063</v>
      </c>
    </row>
    <row r="1399" spans="1:17" s="8" customFormat="1" ht="12.75" x14ac:dyDescent="0.2">
      <c r="A1399" s="7" t="s">
        <v>1064</v>
      </c>
      <c r="B1399" s="8" t="s">
        <v>19</v>
      </c>
      <c r="C1399" s="8" t="s">
        <v>52</v>
      </c>
      <c r="D1399" s="9" t="s">
        <v>21</v>
      </c>
      <c r="E1399" s="9" t="s">
        <v>21</v>
      </c>
      <c r="F1399" s="8" t="s">
        <v>22</v>
      </c>
      <c r="G1399" s="8" t="s">
        <v>23</v>
      </c>
      <c r="H1399" s="8" t="s">
        <v>53</v>
      </c>
      <c r="I1399" s="10" t="s">
        <v>25</v>
      </c>
      <c r="J1399" s="8" t="s">
        <v>114</v>
      </c>
      <c r="K1399" s="8" t="s">
        <v>458</v>
      </c>
      <c r="L1399" s="8" t="s">
        <v>27</v>
      </c>
      <c r="M1399" s="10">
        <v>2000</v>
      </c>
      <c r="N1399" s="11" t="s">
        <v>133</v>
      </c>
      <c r="O1399" s="8" t="s">
        <v>29</v>
      </c>
      <c r="P1399" s="8" t="s">
        <v>1065</v>
      </c>
      <c r="Q1399" s="8" t="s">
        <v>1066</v>
      </c>
    </row>
    <row r="1400" spans="1:17" s="8" customFormat="1" ht="12.75" x14ac:dyDescent="0.2">
      <c r="A1400" s="7" t="s">
        <v>1067</v>
      </c>
      <c r="B1400" s="8" t="s">
        <v>19</v>
      </c>
      <c r="C1400" s="8" t="s">
        <v>52</v>
      </c>
      <c r="D1400" s="9" t="s">
        <v>21</v>
      </c>
      <c r="E1400" s="9" t="s">
        <v>21</v>
      </c>
      <c r="F1400" s="8" t="s">
        <v>22</v>
      </c>
      <c r="G1400" s="8" t="s">
        <v>23</v>
      </c>
      <c r="H1400" s="8" t="s">
        <v>53</v>
      </c>
      <c r="I1400" s="10" t="s">
        <v>25</v>
      </c>
      <c r="J1400" s="8" t="s">
        <v>114</v>
      </c>
      <c r="K1400" s="8" t="s">
        <v>458</v>
      </c>
      <c r="L1400" s="8" t="s">
        <v>27</v>
      </c>
      <c r="M1400" s="10">
        <v>2005</v>
      </c>
      <c r="N1400" s="11" t="s">
        <v>421</v>
      </c>
      <c r="O1400" s="8" t="s">
        <v>29</v>
      </c>
      <c r="P1400" s="8" t="s">
        <v>1068</v>
      </c>
      <c r="Q1400" s="8" t="s">
        <v>1069</v>
      </c>
    </row>
    <row r="1401" spans="1:17" s="8" customFormat="1" ht="12.75" x14ac:dyDescent="0.2">
      <c r="A1401" s="7" t="s">
        <v>1090</v>
      </c>
      <c r="B1401" s="8" t="s">
        <v>45</v>
      </c>
      <c r="C1401" s="8" t="s">
        <v>46</v>
      </c>
      <c r="D1401" s="9" t="s">
        <v>47</v>
      </c>
      <c r="E1401" s="9" t="s">
        <v>40</v>
      </c>
      <c r="F1401" s="8" t="s">
        <v>22</v>
      </c>
      <c r="G1401" s="8" t="s">
        <v>23</v>
      </c>
      <c r="H1401" s="8" t="s">
        <v>40</v>
      </c>
      <c r="I1401" s="10" t="s">
        <v>25</v>
      </c>
      <c r="J1401" s="8" t="s">
        <v>114</v>
      </c>
      <c r="K1401" s="8" t="s">
        <v>458</v>
      </c>
      <c r="L1401" s="8" t="s">
        <v>27</v>
      </c>
      <c r="M1401" s="10">
        <v>2005</v>
      </c>
      <c r="N1401" s="11" t="s">
        <v>421</v>
      </c>
      <c r="O1401" s="8" t="s">
        <v>29</v>
      </c>
      <c r="P1401" s="8" t="s">
        <v>1091</v>
      </c>
      <c r="Q1401" s="8" t="s">
        <v>1092</v>
      </c>
    </row>
    <row r="1402" spans="1:17" s="8" customFormat="1" ht="12.75" x14ac:dyDescent="0.2">
      <c r="A1402" s="7" t="s">
        <v>1096</v>
      </c>
      <c r="B1402" s="8" t="s">
        <v>45</v>
      </c>
      <c r="C1402" s="8" t="s">
        <v>46</v>
      </c>
      <c r="D1402" s="9" t="s">
        <v>47</v>
      </c>
      <c r="E1402" s="9" t="s">
        <v>40</v>
      </c>
      <c r="F1402" s="8" t="s">
        <v>22</v>
      </c>
      <c r="G1402" s="8" t="s">
        <v>23</v>
      </c>
      <c r="H1402" s="8" t="s">
        <v>40</v>
      </c>
      <c r="I1402" s="10" t="s">
        <v>25</v>
      </c>
      <c r="J1402" s="8" t="s">
        <v>114</v>
      </c>
      <c r="K1402" s="8" t="s">
        <v>458</v>
      </c>
      <c r="L1402" s="8" t="s">
        <v>27</v>
      </c>
      <c r="M1402" s="10">
        <v>2005</v>
      </c>
      <c r="N1402" s="11" t="s">
        <v>421</v>
      </c>
      <c r="O1402" s="8" t="s">
        <v>29</v>
      </c>
      <c r="P1402" s="8" t="s">
        <v>1097</v>
      </c>
      <c r="Q1402" s="8" t="s">
        <v>1098</v>
      </c>
    </row>
    <row r="1403" spans="1:17" s="8" customFormat="1" ht="12.75" x14ac:dyDescent="0.2">
      <c r="A1403" s="7" t="s">
        <v>1099</v>
      </c>
      <c r="B1403" s="8" t="s">
        <v>45</v>
      </c>
      <c r="C1403" s="8" t="s">
        <v>46</v>
      </c>
      <c r="D1403" s="9" t="s">
        <v>47</v>
      </c>
      <c r="E1403" s="9" t="s">
        <v>40</v>
      </c>
      <c r="F1403" s="8" t="s">
        <v>22</v>
      </c>
      <c r="G1403" s="8" t="s">
        <v>23</v>
      </c>
      <c r="H1403" s="8" t="s">
        <v>40</v>
      </c>
      <c r="I1403" s="10" t="s">
        <v>25</v>
      </c>
      <c r="J1403" s="8" t="s">
        <v>114</v>
      </c>
      <c r="K1403" s="8" t="s">
        <v>458</v>
      </c>
      <c r="L1403" s="8" t="s">
        <v>27</v>
      </c>
      <c r="M1403" s="10">
        <v>2005</v>
      </c>
      <c r="N1403" s="11" t="s">
        <v>421</v>
      </c>
      <c r="O1403" s="8" t="s">
        <v>29</v>
      </c>
      <c r="P1403" s="8" t="s">
        <v>1100</v>
      </c>
      <c r="Q1403" s="8" t="s">
        <v>1101</v>
      </c>
    </row>
    <row r="1404" spans="1:17" s="8" customFormat="1" ht="12.75" x14ac:dyDescent="0.2">
      <c r="A1404" s="7" t="s">
        <v>1102</v>
      </c>
      <c r="B1404" s="8" t="s">
        <v>19</v>
      </c>
      <c r="C1404" s="8" t="s">
        <v>52</v>
      </c>
      <c r="D1404" s="9" t="s">
        <v>21</v>
      </c>
      <c r="E1404" s="9" t="s">
        <v>21</v>
      </c>
      <c r="F1404" s="8" t="s">
        <v>22</v>
      </c>
      <c r="G1404" s="8" t="s">
        <v>23</v>
      </c>
      <c r="H1404" s="8" t="s">
        <v>53</v>
      </c>
      <c r="I1404" s="10" t="s">
        <v>25</v>
      </c>
      <c r="J1404" s="8" t="s">
        <v>114</v>
      </c>
      <c r="K1404" s="8" t="s">
        <v>115</v>
      </c>
      <c r="L1404" s="8" t="s">
        <v>27</v>
      </c>
      <c r="M1404" s="10">
        <v>2002</v>
      </c>
      <c r="N1404" s="11" t="s">
        <v>314</v>
      </c>
      <c r="O1404" s="8" t="s">
        <v>29</v>
      </c>
      <c r="P1404" s="8" t="s">
        <v>1103</v>
      </c>
      <c r="Q1404" s="8" t="s">
        <v>1104</v>
      </c>
    </row>
    <row r="1405" spans="1:17" s="8" customFormat="1" ht="12.75" x14ac:dyDescent="0.2">
      <c r="A1405" s="7" t="s">
        <v>1105</v>
      </c>
      <c r="B1405" s="8" t="s">
        <v>19</v>
      </c>
      <c r="C1405" s="8" t="s">
        <v>52</v>
      </c>
      <c r="D1405" s="9" t="s">
        <v>21</v>
      </c>
      <c r="E1405" s="9" t="s">
        <v>21</v>
      </c>
      <c r="F1405" s="8" t="s">
        <v>22</v>
      </c>
      <c r="G1405" s="8" t="s">
        <v>23</v>
      </c>
      <c r="H1405" s="8" t="s">
        <v>53</v>
      </c>
      <c r="I1405" s="10" t="s">
        <v>25</v>
      </c>
      <c r="J1405" s="8" t="s">
        <v>114</v>
      </c>
      <c r="K1405" s="8" t="s">
        <v>778</v>
      </c>
      <c r="L1405" s="8" t="s">
        <v>27</v>
      </c>
      <c r="M1405" s="10">
        <v>2007</v>
      </c>
      <c r="N1405" s="11" t="s">
        <v>1106</v>
      </c>
      <c r="O1405" s="8" t="s">
        <v>29</v>
      </c>
      <c r="P1405" s="8" t="s">
        <v>1107</v>
      </c>
      <c r="Q1405" s="8" t="s">
        <v>1108</v>
      </c>
    </row>
    <row r="1406" spans="1:17" s="8" customFormat="1" ht="12.75" x14ac:dyDescent="0.2">
      <c r="A1406" s="7" t="s">
        <v>5833</v>
      </c>
      <c r="B1406" s="8" t="s">
        <v>19</v>
      </c>
      <c r="C1406" s="8" t="s">
        <v>52</v>
      </c>
      <c r="D1406" s="9" t="s">
        <v>21</v>
      </c>
      <c r="E1406" s="9" t="s">
        <v>21</v>
      </c>
      <c r="F1406" s="8" t="s">
        <v>22</v>
      </c>
      <c r="G1406" s="8" t="s">
        <v>23</v>
      </c>
      <c r="H1406" s="8" t="s">
        <v>53</v>
      </c>
      <c r="I1406" s="10" t="s">
        <v>5662</v>
      </c>
      <c r="J1406" s="8" t="s">
        <v>5834</v>
      </c>
      <c r="K1406" s="8" t="s">
        <v>5834</v>
      </c>
      <c r="L1406" s="8" t="s">
        <v>27</v>
      </c>
      <c r="M1406" s="15">
        <v>1998</v>
      </c>
      <c r="N1406" s="11" t="s">
        <v>48</v>
      </c>
      <c r="O1406" s="8" t="s">
        <v>29</v>
      </c>
      <c r="P1406" s="8" t="s">
        <v>5835</v>
      </c>
      <c r="Q1406" s="8" t="s">
        <v>5836</v>
      </c>
    </row>
    <row r="1407" spans="1:17" s="8" customFormat="1" ht="12.75" x14ac:dyDescent="0.2">
      <c r="A1407" s="7" t="s">
        <v>5982</v>
      </c>
      <c r="B1407" s="8" t="s">
        <v>19</v>
      </c>
      <c r="C1407" s="8" t="s">
        <v>52</v>
      </c>
      <c r="D1407" s="9" t="s">
        <v>21</v>
      </c>
      <c r="E1407" s="9" t="s">
        <v>21</v>
      </c>
      <c r="F1407" s="8" t="s">
        <v>22</v>
      </c>
      <c r="G1407" s="8" t="s">
        <v>23</v>
      </c>
      <c r="H1407" s="8" t="s">
        <v>53</v>
      </c>
      <c r="I1407" s="10" t="s">
        <v>5662</v>
      </c>
      <c r="J1407" s="8" t="s">
        <v>5834</v>
      </c>
      <c r="K1407" s="8" t="s">
        <v>5834</v>
      </c>
      <c r="L1407" s="8" t="s">
        <v>27</v>
      </c>
      <c r="M1407" s="15">
        <v>2007</v>
      </c>
      <c r="N1407" s="11" t="s">
        <v>1106</v>
      </c>
      <c r="O1407" s="8" t="s">
        <v>29</v>
      </c>
      <c r="P1407" s="8" t="s">
        <v>5983</v>
      </c>
      <c r="Q1407" s="8" t="s">
        <v>5984</v>
      </c>
    </row>
    <row r="1408" spans="1:17" s="8" customFormat="1" ht="12.75" x14ac:dyDescent="0.2">
      <c r="A1408" s="7" t="s">
        <v>5979</v>
      </c>
      <c r="B1408" s="8" t="s">
        <v>19</v>
      </c>
      <c r="C1408" s="8" t="s">
        <v>52</v>
      </c>
      <c r="D1408" s="9" t="s">
        <v>21</v>
      </c>
      <c r="E1408" s="9" t="s">
        <v>21</v>
      </c>
      <c r="F1408" s="8" t="s">
        <v>22</v>
      </c>
      <c r="G1408" s="8" t="s">
        <v>23</v>
      </c>
      <c r="H1408" s="8" t="s">
        <v>53</v>
      </c>
      <c r="I1408" s="10" t="s">
        <v>5662</v>
      </c>
      <c r="J1408" s="8" t="s">
        <v>5834</v>
      </c>
      <c r="K1408" s="8" t="s">
        <v>5834</v>
      </c>
      <c r="L1408" s="8" t="s">
        <v>27</v>
      </c>
      <c r="M1408" s="15">
        <v>2007</v>
      </c>
      <c r="N1408" s="11" t="s">
        <v>1106</v>
      </c>
      <c r="O1408" s="8" t="s">
        <v>29</v>
      </c>
      <c r="P1408" s="8" t="s">
        <v>5980</v>
      </c>
      <c r="Q1408" s="8" t="s">
        <v>5981</v>
      </c>
    </row>
    <row r="1409" spans="1:17" s="8" customFormat="1" ht="12.75" x14ac:dyDescent="0.2">
      <c r="A1409" s="7" t="s">
        <v>5988</v>
      </c>
      <c r="B1409" s="8" t="s">
        <v>19</v>
      </c>
      <c r="C1409" s="8" t="s">
        <v>52</v>
      </c>
      <c r="D1409" s="9" t="s">
        <v>21</v>
      </c>
      <c r="E1409" s="9" t="s">
        <v>21</v>
      </c>
      <c r="F1409" s="8" t="s">
        <v>22</v>
      </c>
      <c r="G1409" s="8" t="s">
        <v>23</v>
      </c>
      <c r="H1409" s="8" t="s">
        <v>53</v>
      </c>
      <c r="I1409" s="10" t="s">
        <v>5662</v>
      </c>
      <c r="J1409" s="8" t="s">
        <v>5834</v>
      </c>
      <c r="K1409" s="8" t="s">
        <v>5834</v>
      </c>
      <c r="L1409" s="8" t="s">
        <v>27</v>
      </c>
      <c r="M1409" s="15">
        <v>2007</v>
      </c>
      <c r="N1409" s="11" t="s">
        <v>1106</v>
      </c>
      <c r="O1409" s="8" t="s">
        <v>29</v>
      </c>
      <c r="P1409" s="8" t="s">
        <v>5989</v>
      </c>
      <c r="Q1409" s="8" t="s">
        <v>5990</v>
      </c>
    </row>
    <row r="1410" spans="1:17" s="8" customFormat="1" ht="12.75" x14ac:dyDescent="0.2">
      <c r="A1410" s="7" t="s">
        <v>5859</v>
      </c>
      <c r="B1410" s="8" t="s">
        <v>19</v>
      </c>
      <c r="C1410" s="8" t="s">
        <v>52</v>
      </c>
      <c r="D1410" s="9" t="s">
        <v>21</v>
      </c>
      <c r="E1410" s="9" t="s">
        <v>21</v>
      </c>
      <c r="F1410" s="8" t="s">
        <v>22</v>
      </c>
      <c r="G1410" s="8" t="s">
        <v>23</v>
      </c>
      <c r="H1410" s="8" t="s">
        <v>53</v>
      </c>
      <c r="I1410" s="10" t="s">
        <v>5662</v>
      </c>
      <c r="J1410" s="8" t="s">
        <v>5834</v>
      </c>
      <c r="K1410" s="8" t="s">
        <v>5834</v>
      </c>
      <c r="L1410" s="8" t="s">
        <v>27</v>
      </c>
      <c r="M1410" s="15">
        <v>1999</v>
      </c>
      <c r="N1410" s="11" t="s">
        <v>41</v>
      </c>
      <c r="O1410" s="8" t="s">
        <v>29</v>
      </c>
      <c r="P1410" s="8" t="s">
        <v>5860</v>
      </c>
      <c r="Q1410" s="8" t="s">
        <v>5861</v>
      </c>
    </row>
    <row r="1411" spans="1:17" s="8" customFormat="1" ht="12.75" x14ac:dyDescent="0.2">
      <c r="A1411" s="7" t="s">
        <v>3730</v>
      </c>
      <c r="B1411" s="8" t="s">
        <v>45</v>
      </c>
      <c r="C1411" s="8" t="s">
        <v>46</v>
      </c>
      <c r="D1411" s="9" t="s">
        <v>47</v>
      </c>
      <c r="E1411" s="9" t="s">
        <v>40</v>
      </c>
      <c r="F1411" s="8" t="s">
        <v>22</v>
      </c>
      <c r="G1411" s="8" t="s">
        <v>23</v>
      </c>
      <c r="H1411" s="8" t="s">
        <v>40</v>
      </c>
      <c r="I1411" s="10" t="s">
        <v>3258</v>
      </c>
      <c r="J1411" s="8" t="s">
        <v>114</v>
      </c>
      <c r="K1411" s="8" t="s">
        <v>3731</v>
      </c>
      <c r="L1411" s="8" t="s">
        <v>27</v>
      </c>
      <c r="M1411" s="15">
        <v>2004</v>
      </c>
      <c r="N1411" s="11" t="s">
        <v>366</v>
      </c>
      <c r="O1411" s="8" t="s">
        <v>29</v>
      </c>
      <c r="P1411" s="8" t="s">
        <v>3732</v>
      </c>
      <c r="Q1411" s="8" t="s">
        <v>3733</v>
      </c>
    </row>
    <row r="1412" spans="1:17" s="8" customFormat="1" ht="12.75" x14ac:dyDescent="0.2">
      <c r="A1412" s="7" t="s">
        <v>3734</v>
      </c>
      <c r="B1412" s="8" t="s">
        <v>45</v>
      </c>
      <c r="C1412" s="8" t="s">
        <v>46</v>
      </c>
      <c r="D1412" s="9" t="s">
        <v>47</v>
      </c>
      <c r="E1412" s="9" t="s">
        <v>40</v>
      </c>
      <c r="F1412" s="8" t="s">
        <v>22</v>
      </c>
      <c r="G1412" s="8" t="s">
        <v>23</v>
      </c>
      <c r="H1412" s="8" t="s">
        <v>40</v>
      </c>
      <c r="I1412" s="10" t="s">
        <v>3258</v>
      </c>
      <c r="J1412" s="8" t="s">
        <v>114</v>
      </c>
      <c r="K1412" s="8" t="s">
        <v>3731</v>
      </c>
      <c r="L1412" s="8" t="s">
        <v>27</v>
      </c>
      <c r="M1412" s="15">
        <v>2004</v>
      </c>
      <c r="N1412" s="11" t="s">
        <v>366</v>
      </c>
      <c r="O1412" s="8" t="s">
        <v>29</v>
      </c>
      <c r="P1412" s="8" t="s">
        <v>3735</v>
      </c>
      <c r="Q1412" s="8" t="s">
        <v>3736</v>
      </c>
    </row>
    <row r="1413" spans="1:17" s="8" customFormat="1" ht="12.75" x14ac:dyDescent="0.2">
      <c r="A1413" s="7" t="s">
        <v>3691</v>
      </c>
      <c r="B1413" s="8" t="s">
        <v>45</v>
      </c>
      <c r="C1413" s="8" t="s">
        <v>46</v>
      </c>
      <c r="D1413" s="9" t="s">
        <v>47</v>
      </c>
      <c r="E1413" s="9" t="s">
        <v>40</v>
      </c>
      <c r="F1413" s="8" t="s">
        <v>22</v>
      </c>
      <c r="G1413" s="8" t="s">
        <v>23</v>
      </c>
      <c r="H1413" s="8" t="s">
        <v>40</v>
      </c>
      <c r="I1413" s="10" t="s">
        <v>3258</v>
      </c>
      <c r="J1413" s="8" t="s">
        <v>114</v>
      </c>
      <c r="K1413" s="8" t="s">
        <v>3277</v>
      </c>
      <c r="L1413" s="8" t="s">
        <v>27</v>
      </c>
      <c r="M1413" s="15">
        <v>2003</v>
      </c>
      <c r="N1413" s="11" t="s">
        <v>248</v>
      </c>
      <c r="O1413" s="8" t="s">
        <v>29</v>
      </c>
      <c r="P1413" s="8" t="s">
        <v>3692</v>
      </c>
      <c r="Q1413" s="8" t="s">
        <v>3693</v>
      </c>
    </row>
    <row r="1414" spans="1:17" s="8" customFormat="1" ht="12.75" x14ac:dyDescent="0.2">
      <c r="A1414" s="7" t="s">
        <v>1109</v>
      </c>
      <c r="B1414" s="8" t="s">
        <v>45</v>
      </c>
      <c r="C1414" s="8" t="s">
        <v>46</v>
      </c>
      <c r="D1414" s="9" t="s">
        <v>47</v>
      </c>
      <c r="E1414" s="9" t="s">
        <v>40</v>
      </c>
      <c r="F1414" s="8" t="s">
        <v>22</v>
      </c>
      <c r="G1414" s="8" t="s">
        <v>23</v>
      </c>
      <c r="H1414" s="8" t="s">
        <v>40</v>
      </c>
      <c r="I1414" s="10" t="s">
        <v>25</v>
      </c>
      <c r="J1414" s="8" t="s">
        <v>114</v>
      </c>
      <c r="K1414" s="8" t="s">
        <v>115</v>
      </c>
      <c r="L1414" s="8" t="s">
        <v>27</v>
      </c>
      <c r="M1414" s="10">
        <v>2004</v>
      </c>
      <c r="N1414" s="11" t="s">
        <v>366</v>
      </c>
      <c r="O1414" s="8" t="s">
        <v>29</v>
      </c>
      <c r="P1414" s="8" t="s">
        <v>1110</v>
      </c>
      <c r="Q1414" s="8" t="s">
        <v>1111</v>
      </c>
    </row>
    <row r="1415" spans="1:17" s="8" customFormat="1" ht="12.75" x14ac:dyDescent="0.2">
      <c r="A1415" s="7" t="s">
        <v>3527</v>
      </c>
      <c r="B1415" s="8" t="s">
        <v>19</v>
      </c>
      <c r="C1415" s="8" t="s">
        <v>52</v>
      </c>
      <c r="D1415" s="9" t="s">
        <v>21</v>
      </c>
      <c r="E1415" s="9" t="s">
        <v>21</v>
      </c>
      <c r="F1415" s="8" t="s">
        <v>22</v>
      </c>
      <c r="G1415" s="8" t="s">
        <v>23</v>
      </c>
      <c r="H1415" s="8" t="s">
        <v>53</v>
      </c>
      <c r="I1415" s="10" t="s">
        <v>3258</v>
      </c>
      <c r="J1415" s="8" t="s">
        <v>114</v>
      </c>
      <c r="K1415" s="8" t="s">
        <v>762</v>
      </c>
      <c r="L1415" s="8" t="s">
        <v>27</v>
      </c>
      <c r="M1415" s="15">
        <v>2001</v>
      </c>
      <c r="N1415" s="11" t="s">
        <v>156</v>
      </c>
      <c r="O1415" s="8" t="s">
        <v>29</v>
      </c>
      <c r="P1415" s="8" t="s">
        <v>3528</v>
      </c>
      <c r="Q1415" s="8" t="s">
        <v>3529</v>
      </c>
    </row>
    <row r="1416" spans="1:17" s="8" customFormat="1" ht="12.75" x14ac:dyDescent="0.2">
      <c r="A1416" s="7" t="s">
        <v>3356</v>
      </c>
      <c r="B1416" s="8" t="s">
        <v>19</v>
      </c>
      <c r="C1416" s="8" t="s">
        <v>52</v>
      </c>
      <c r="D1416" s="9" t="s">
        <v>21</v>
      </c>
      <c r="E1416" s="9" t="s">
        <v>21</v>
      </c>
      <c r="F1416" s="8" t="s">
        <v>22</v>
      </c>
      <c r="G1416" s="8" t="s">
        <v>23</v>
      </c>
      <c r="H1416" s="8" t="s">
        <v>53</v>
      </c>
      <c r="I1416" s="10" t="s">
        <v>3258</v>
      </c>
      <c r="J1416" s="8" t="s">
        <v>114</v>
      </c>
      <c r="K1416" s="8" t="s">
        <v>3277</v>
      </c>
      <c r="L1416" s="8" t="s">
        <v>27</v>
      </c>
      <c r="M1416" s="15">
        <v>1998</v>
      </c>
      <c r="N1416" s="11" t="s">
        <v>48</v>
      </c>
      <c r="O1416" s="8" t="s">
        <v>29</v>
      </c>
      <c r="P1416" s="8" t="s">
        <v>3357</v>
      </c>
      <c r="Q1416" s="8" t="s">
        <v>3358</v>
      </c>
    </row>
    <row r="1417" spans="1:17" s="8" customFormat="1" ht="12.75" x14ac:dyDescent="0.2">
      <c r="A1417" s="7" t="s">
        <v>3774</v>
      </c>
      <c r="B1417" s="8" t="s">
        <v>19</v>
      </c>
      <c r="C1417" s="8" t="s">
        <v>52</v>
      </c>
      <c r="D1417" s="9" t="s">
        <v>21</v>
      </c>
      <c r="E1417" s="9" t="s">
        <v>21</v>
      </c>
      <c r="F1417" s="8" t="s">
        <v>22</v>
      </c>
      <c r="G1417" s="8" t="s">
        <v>23</v>
      </c>
      <c r="H1417" s="8" t="s">
        <v>53</v>
      </c>
      <c r="I1417" s="10" t="s">
        <v>3258</v>
      </c>
      <c r="J1417" s="8" t="s">
        <v>114</v>
      </c>
      <c r="K1417" s="8" t="s">
        <v>3259</v>
      </c>
      <c r="L1417" s="8" t="s">
        <v>27</v>
      </c>
      <c r="M1417" s="15">
        <v>2005</v>
      </c>
      <c r="N1417" s="11" t="s">
        <v>421</v>
      </c>
      <c r="O1417" s="8" t="s">
        <v>29</v>
      </c>
      <c r="P1417" s="8" t="s">
        <v>3775</v>
      </c>
      <c r="Q1417" s="8" t="s">
        <v>3776</v>
      </c>
    </row>
    <row r="1418" spans="1:17" s="8" customFormat="1" ht="12.75" x14ac:dyDescent="0.2">
      <c r="A1418" s="7" t="s">
        <v>3401</v>
      </c>
      <c r="B1418" s="8" t="s">
        <v>19</v>
      </c>
      <c r="C1418" s="8" t="s">
        <v>52</v>
      </c>
      <c r="D1418" s="9" t="s">
        <v>21</v>
      </c>
      <c r="E1418" s="9" t="s">
        <v>21</v>
      </c>
      <c r="F1418" s="8" t="s">
        <v>22</v>
      </c>
      <c r="G1418" s="8" t="s">
        <v>23</v>
      </c>
      <c r="H1418" s="8" t="s">
        <v>53</v>
      </c>
      <c r="I1418" s="10" t="s">
        <v>3258</v>
      </c>
      <c r="J1418" s="8" t="s">
        <v>114</v>
      </c>
      <c r="K1418" s="8" t="s">
        <v>3281</v>
      </c>
      <c r="L1418" s="8" t="s">
        <v>27</v>
      </c>
      <c r="M1418" s="15">
        <v>1999</v>
      </c>
      <c r="N1418" s="11" t="s">
        <v>41</v>
      </c>
      <c r="O1418" s="8" t="s">
        <v>29</v>
      </c>
      <c r="P1418" s="8" t="s">
        <v>3383</v>
      </c>
      <c r="Q1418" s="8" t="s">
        <v>3384</v>
      </c>
    </row>
    <row r="1419" spans="1:17" s="8" customFormat="1" ht="12.75" x14ac:dyDescent="0.2">
      <c r="A1419" s="7" t="s">
        <v>3416</v>
      </c>
      <c r="B1419" s="8" t="s">
        <v>19</v>
      </c>
      <c r="C1419" s="8" t="s">
        <v>52</v>
      </c>
      <c r="D1419" s="9" t="s">
        <v>21</v>
      </c>
      <c r="E1419" s="9" t="s">
        <v>21</v>
      </c>
      <c r="F1419" s="8" t="s">
        <v>22</v>
      </c>
      <c r="G1419" s="8" t="s">
        <v>23</v>
      </c>
      <c r="H1419" s="8" t="s">
        <v>53</v>
      </c>
      <c r="I1419" s="10" t="s">
        <v>3258</v>
      </c>
      <c r="J1419" s="8" t="s">
        <v>114</v>
      </c>
      <c r="K1419" s="8" t="s">
        <v>3281</v>
      </c>
      <c r="L1419" s="8" t="s">
        <v>27</v>
      </c>
      <c r="M1419" s="15">
        <v>2000</v>
      </c>
      <c r="N1419" s="11" t="s">
        <v>133</v>
      </c>
      <c r="O1419" s="8" t="s">
        <v>29</v>
      </c>
      <c r="P1419" s="8" t="s">
        <v>3417</v>
      </c>
      <c r="Q1419" s="8" t="s">
        <v>3418</v>
      </c>
    </row>
    <row r="1420" spans="1:17" s="8" customFormat="1" ht="12.75" x14ac:dyDescent="0.2">
      <c r="A1420" s="7" t="s">
        <v>3496</v>
      </c>
      <c r="B1420" s="8" t="s">
        <v>19</v>
      </c>
      <c r="C1420" s="8" t="s">
        <v>52</v>
      </c>
      <c r="D1420" s="9" t="s">
        <v>21</v>
      </c>
      <c r="E1420" s="9" t="s">
        <v>21</v>
      </c>
      <c r="F1420" s="8" t="s">
        <v>22</v>
      </c>
      <c r="G1420" s="8" t="s">
        <v>23</v>
      </c>
      <c r="H1420" s="8" t="s">
        <v>53</v>
      </c>
      <c r="I1420" s="10" t="s">
        <v>3258</v>
      </c>
      <c r="J1420" s="8" t="s">
        <v>114</v>
      </c>
      <c r="K1420" s="8" t="s">
        <v>3281</v>
      </c>
      <c r="L1420" s="8" t="s">
        <v>27</v>
      </c>
      <c r="M1420" s="15">
        <v>2001</v>
      </c>
      <c r="N1420" s="11" t="s">
        <v>156</v>
      </c>
      <c r="O1420" s="8" t="s">
        <v>29</v>
      </c>
      <c r="P1420" s="8" t="s">
        <v>3497</v>
      </c>
      <c r="Q1420" s="8" t="s">
        <v>3498</v>
      </c>
    </row>
    <row r="1421" spans="1:17" s="8" customFormat="1" ht="12.75" x14ac:dyDescent="0.2">
      <c r="A1421" s="7" t="s">
        <v>3509</v>
      </c>
      <c r="B1421" s="8" t="s">
        <v>19</v>
      </c>
      <c r="C1421" s="8" t="s">
        <v>52</v>
      </c>
      <c r="D1421" s="9" t="s">
        <v>21</v>
      </c>
      <c r="E1421" s="9" t="s">
        <v>21</v>
      </c>
      <c r="F1421" s="8" t="s">
        <v>22</v>
      </c>
      <c r="G1421" s="8" t="s">
        <v>23</v>
      </c>
      <c r="H1421" s="8" t="s">
        <v>53</v>
      </c>
      <c r="I1421" s="10" t="s">
        <v>3258</v>
      </c>
      <c r="J1421" s="8" t="s">
        <v>114</v>
      </c>
      <c r="K1421" s="8" t="s">
        <v>3281</v>
      </c>
      <c r="L1421" s="8" t="s">
        <v>27</v>
      </c>
      <c r="M1421" s="15">
        <v>2001</v>
      </c>
      <c r="N1421" s="11" t="s">
        <v>156</v>
      </c>
      <c r="O1421" s="8" t="s">
        <v>29</v>
      </c>
      <c r="P1421" s="8" t="s">
        <v>3510</v>
      </c>
      <c r="Q1421" s="8" t="s">
        <v>3511</v>
      </c>
    </row>
    <row r="1422" spans="1:17" s="8" customFormat="1" ht="12.75" x14ac:dyDescent="0.2">
      <c r="A1422" s="7" t="s">
        <v>3484</v>
      </c>
      <c r="B1422" s="8" t="s">
        <v>19</v>
      </c>
      <c r="C1422" s="8" t="s">
        <v>52</v>
      </c>
      <c r="D1422" s="9" t="s">
        <v>21</v>
      </c>
      <c r="E1422" s="9" t="s">
        <v>21</v>
      </c>
      <c r="F1422" s="8" t="s">
        <v>22</v>
      </c>
      <c r="G1422" s="8" t="s">
        <v>23</v>
      </c>
      <c r="H1422" s="8" t="s">
        <v>53</v>
      </c>
      <c r="I1422" s="10" t="s">
        <v>3258</v>
      </c>
      <c r="J1422" s="8" t="s">
        <v>114</v>
      </c>
      <c r="K1422" s="8" t="s">
        <v>3281</v>
      </c>
      <c r="L1422" s="8" t="s">
        <v>27</v>
      </c>
      <c r="M1422" s="15">
        <v>2001</v>
      </c>
      <c r="N1422" s="11" t="s">
        <v>156</v>
      </c>
      <c r="O1422" s="8" t="s">
        <v>29</v>
      </c>
      <c r="P1422" s="8" t="s">
        <v>3485</v>
      </c>
      <c r="Q1422" s="8" t="s">
        <v>3486</v>
      </c>
    </row>
    <row r="1423" spans="1:17" s="8" customFormat="1" ht="12.75" x14ac:dyDescent="0.2">
      <c r="A1423" s="7" t="s">
        <v>3506</v>
      </c>
      <c r="B1423" s="8" t="s">
        <v>19</v>
      </c>
      <c r="C1423" s="8" t="s">
        <v>52</v>
      </c>
      <c r="D1423" s="9" t="s">
        <v>21</v>
      </c>
      <c r="E1423" s="9" t="s">
        <v>21</v>
      </c>
      <c r="F1423" s="8" t="s">
        <v>22</v>
      </c>
      <c r="G1423" s="8" t="s">
        <v>23</v>
      </c>
      <c r="H1423" s="8" t="s">
        <v>53</v>
      </c>
      <c r="I1423" s="10" t="s">
        <v>3258</v>
      </c>
      <c r="J1423" s="8" t="s">
        <v>114</v>
      </c>
      <c r="K1423" s="8" t="s">
        <v>3281</v>
      </c>
      <c r="L1423" s="8" t="s">
        <v>27</v>
      </c>
      <c r="M1423" s="15">
        <v>2001</v>
      </c>
      <c r="N1423" s="11" t="s">
        <v>156</v>
      </c>
      <c r="O1423" s="8" t="s">
        <v>29</v>
      </c>
      <c r="P1423" s="8" t="s">
        <v>3507</v>
      </c>
      <c r="Q1423" s="8" t="s">
        <v>3508</v>
      </c>
    </row>
    <row r="1424" spans="1:17" s="8" customFormat="1" ht="12.75" x14ac:dyDescent="0.2">
      <c r="A1424" s="7" t="s">
        <v>3524</v>
      </c>
      <c r="B1424" s="8" t="s">
        <v>19</v>
      </c>
      <c r="C1424" s="8" t="s">
        <v>52</v>
      </c>
      <c r="D1424" s="9" t="s">
        <v>21</v>
      </c>
      <c r="E1424" s="9" t="s">
        <v>21</v>
      </c>
      <c r="F1424" s="8" t="s">
        <v>22</v>
      </c>
      <c r="G1424" s="8" t="s">
        <v>23</v>
      </c>
      <c r="H1424" s="8" t="s">
        <v>53</v>
      </c>
      <c r="I1424" s="10" t="s">
        <v>3258</v>
      </c>
      <c r="J1424" s="8" t="s">
        <v>114</v>
      </c>
      <c r="K1424" s="8" t="s">
        <v>3281</v>
      </c>
      <c r="L1424" s="8" t="s">
        <v>27</v>
      </c>
      <c r="M1424" s="15">
        <v>2001</v>
      </c>
      <c r="N1424" s="11" t="s">
        <v>156</v>
      </c>
      <c r="O1424" s="8" t="s">
        <v>29</v>
      </c>
      <c r="P1424" s="8" t="s">
        <v>3525</v>
      </c>
      <c r="Q1424" s="8" t="s">
        <v>3526</v>
      </c>
    </row>
    <row r="1425" spans="1:17" s="8" customFormat="1" ht="12.75" x14ac:dyDescent="0.2">
      <c r="A1425" s="7" t="s">
        <v>3586</v>
      </c>
      <c r="B1425" s="8" t="s">
        <v>19</v>
      </c>
      <c r="C1425" s="8" t="s">
        <v>52</v>
      </c>
      <c r="D1425" s="9" t="s">
        <v>21</v>
      </c>
      <c r="E1425" s="9" t="s">
        <v>21</v>
      </c>
      <c r="F1425" s="8" t="s">
        <v>22</v>
      </c>
      <c r="G1425" s="8" t="s">
        <v>23</v>
      </c>
      <c r="H1425" s="8" t="s">
        <v>53</v>
      </c>
      <c r="I1425" s="10" t="s">
        <v>3258</v>
      </c>
      <c r="J1425" s="8" t="s">
        <v>114</v>
      </c>
      <c r="K1425" s="8" t="s">
        <v>3281</v>
      </c>
      <c r="L1425" s="8" t="s">
        <v>27</v>
      </c>
      <c r="M1425" s="15">
        <v>2002</v>
      </c>
      <c r="N1425" s="11" t="s">
        <v>314</v>
      </c>
      <c r="O1425" s="8" t="s">
        <v>29</v>
      </c>
      <c r="P1425" s="8" t="s">
        <v>3587</v>
      </c>
      <c r="Q1425" s="8" t="s">
        <v>3588</v>
      </c>
    </row>
    <row r="1426" spans="1:17" s="8" customFormat="1" ht="12.75" x14ac:dyDescent="0.2">
      <c r="A1426" s="7" t="s">
        <v>3570</v>
      </c>
      <c r="B1426" s="8" t="s">
        <v>19</v>
      </c>
      <c r="C1426" s="8" t="s">
        <v>52</v>
      </c>
      <c r="D1426" s="9" t="s">
        <v>21</v>
      </c>
      <c r="E1426" s="9" t="s">
        <v>21</v>
      </c>
      <c r="F1426" s="8" t="s">
        <v>22</v>
      </c>
      <c r="G1426" s="8" t="s">
        <v>23</v>
      </c>
      <c r="H1426" s="8" t="s">
        <v>53</v>
      </c>
      <c r="I1426" s="10" t="s">
        <v>3258</v>
      </c>
      <c r="J1426" s="8" t="s">
        <v>114</v>
      </c>
      <c r="K1426" s="8" t="s">
        <v>3281</v>
      </c>
      <c r="L1426" s="8" t="s">
        <v>27</v>
      </c>
      <c r="M1426" s="15">
        <v>2002</v>
      </c>
      <c r="N1426" s="11" t="s">
        <v>314</v>
      </c>
      <c r="O1426" s="8" t="s">
        <v>29</v>
      </c>
      <c r="P1426" s="8" t="s">
        <v>3571</v>
      </c>
      <c r="Q1426" s="8" t="s">
        <v>3572</v>
      </c>
    </row>
    <row r="1427" spans="1:17" s="8" customFormat="1" ht="12.75" x14ac:dyDescent="0.2">
      <c r="A1427" s="7" t="s">
        <v>1112</v>
      </c>
      <c r="B1427" s="8" t="s">
        <v>19</v>
      </c>
      <c r="C1427" s="8" t="s">
        <v>20</v>
      </c>
      <c r="D1427" s="9" t="s">
        <v>21</v>
      </c>
      <c r="E1427" s="9" t="s">
        <v>21</v>
      </c>
      <c r="F1427" s="8" t="s">
        <v>22</v>
      </c>
      <c r="G1427" s="8" t="s">
        <v>23</v>
      </c>
      <c r="H1427" s="8" t="s">
        <v>24</v>
      </c>
      <c r="I1427" s="10" t="s">
        <v>25</v>
      </c>
      <c r="J1427" s="8" t="s">
        <v>114</v>
      </c>
      <c r="K1427" s="8" t="s">
        <v>115</v>
      </c>
      <c r="L1427" s="8" t="s">
        <v>27</v>
      </c>
      <c r="M1427" s="10">
        <v>2007</v>
      </c>
      <c r="N1427" s="11" t="s">
        <v>1106</v>
      </c>
      <c r="O1427" s="8" t="s">
        <v>29</v>
      </c>
      <c r="P1427" s="8" t="s">
        <v>1113</v>
      </c>
      <c r="Q1427" s="8" t="s">
        <v>1114</v>
      </c>
    </row>
    <row r="1428" spans="1:17" s="8" customFormat="1" ht="12.75" x14ac:dyDescent="0.2">
      <c r="A1428" s="7" t="s">
        <v>3902</v>
      </c>
      <c r="B1428" s="8" t="s">
        <v>19</v>
      </c>
      <c r="C1428" s="8" t="s">
        <v>52</v>
      </c>
      <c r="D1428" s="9" t="s">
        <v>21</v>
      </c>
      <c r="E1428" s="9" t="s">
        <v>21</v>
      </c>
      <c r="F1428" s="8" t="s">
        <v>22</v>
      </c>
      <c r="G1428" s="8" t="s">
        <v>23</v>
      </c>
      <c r="H1428" s="8" t="s">
        <v>53</v>
      </c>
      <c r="I1428" s="10" t="s">
        <v>3258</v>
      </c>
      <c r="J1428" s="8" t="s">
        <v>114</v>
      </c>
      <c r="K1428" s="8" t="s">
        <v>3277</v>
      </c>
      <c r="L1428" s="8" t="s">
        <v>27</v>
      </c>
      <c r="M1428" s="15">
        <v>2007</v>
      </c>
      <c r="N1428" s="11" t="s">
        <v>1106</v>
      </c>
      <c r="O1428" s="8" t="s">
        <v>29</v>
      </c>
      <c r="P1428" s="8" t="s">
        <v>3903</v>
      </c>
      <c r="Q1428" s="8" t="s">
        <v>3904</v>
      </c>
    </row>
    <row r="1429" spans="1:17" s="8" customFormat="1" ht="12.75" x14ac:dyDescent="0.2">
      <c r="A1429" s="7" t="s">
        <v>3884</v>
      </c>
      <c r="B1429" s="8" t="s">
        <v>19</v>
      </c>
      <c r="C1429" s="8" t="s">
        <v>52</v>
      </c>
      <c r="D1429" s="9" t="s">
        <v>21</v>
      </c>
      <c r="E1429" s="9" t="s">
        <v>21</v>
      </c>
      <c r="F1429" s="8" t="s">
        <v>22</v>
      </c>
      <c r="G1429" s="8" t="s">
        <v>23</v>
      </c>
      <c r="H1429" s="8" t="s">
        <v>53</v>
      </c>
      <c r="I1429" s="10" t="s">
        <v>3258</v>
      </c>
      <c r="J1429" s="8" t="s">
        <v>114</v>
      </c>
      <c r="K1429" s="8" t="s">
        <v>3277</v>
      </c>
      <c r="L1429" s="8" t="s">
        <v>27</v>
      </c>
      <c r="M1429" s="15">
        <v>2007</v>
      </c>
      <c r="N1429" s="11" t="s">
        <v>1106</v>
      </c>
      <c r="O1429" s="8" t="s">
        <v>29</v>
      </c>
      <c r="P1429" s="8" t="s">
        <v>3885</v>
      </c>
      <c r="Q1429" s="8" t="s">
        <v>3886</v>
      </c>
    </row>
    <row r="1430" spans="1:17" s="8" customFormat="1" ht="12.75" x14ac:dyDescent="0.2">
      <c r="A1430" s="7" t="s">
        <v>3967</v>
      </c>
      <c r="B1430" s="8" t="s">
        <v>19</v>
      </c>
      <c r="C1430" s="8" t="s">
        <v>52</v>
      </c>
      <c r="D1430" s="9" t="s">
        <v>21</v>
      </c>
      <c r="E1430" s="9" t="s">
        <v>21</v>
      </c>
      <c r="F1430" s="8" t="s">
        <v>22</v>
      </c>
      <c r="G1430" s="8" t="s">
        <v>23</v>
      </c>
      <c r="H1430" s="8" t="s">
        <v>53</v>
      </c>
      <c r="I1430" s="10" t="s">
        <v>3258</v>
      </c>
      <c r="J1430" s="8" t="s">
        <v>114</v>
      </c>
      <c r="K1430" s="8" t="s">
        <v>3277</v>
      </c>
      <c r="L1430" s="8" t="s">
        <v>27</v>
      </c>
      <c r="M1430" s="15">
        <v>2007</v>
      </c>
      <c r="N1430" s="11" t="s">
        <v>1106</v>
      </c>
      <c r="O1430" s="8" t="s">
        <v>29</v>
      </c>
      <c r="P1430" s="8" t="s">
        <v>3968</v>
      </c>
      <c r="Q1430" s="8" t="s">
        <v>3969</v>
      </c>
    </row>
    <row r="1431" spans="1:17" s="8" customFormat="1" ht="12.75" x14ac:dyDescent="0.2">
      <c r="A1431" s="7" t="s">
        <v>4088</v>
      </c>
      <c r="B1431" s="8" t="s">
        <v>19</v>
      </c>
      <c r="C1431" s="8" t="s">
        <v>52</v>
      </c>
      <c r="D1431" s="9" t="s">
        <v>21</v>
      </c>
      <c r="E1431" s="9" t="s">
        <v>21</v>
      </c>
      <c r="F1431" s="8" t="s">
        <v>22</v>
      </c>
      <c r="G1431" s="8" t="s">
        <v>23</v>
      </c>
      <c r="H1431" s="8" t="s">
        <v>53</v>
      </c>
      <c r="I1431" s="10" t="s">
        <v>3258</v>
      </c>
      <c r="J1431" s="8" t="s">
        <v>114</v>
      </c>
      <c r="K1431" s="8" t="s">
        <v>4089</v>
      </c>
      <c r="L1431" s="8" t="s">
        <v>27</v>
      </c>
      <c r="M1431" s="15">
        <v>2008</v>
      </c>
      <c r="N1431" s="11" t="s">
        <v>1167</v>
      </c>
      <c r="O1431" s="8" t="s">
        <v>29</v>
      </c>
      <c r="P1431" s="8" t="s">
        <v>4090</v>
      </c>
      <c r="Q1431" s="8" t="s">
        <v>4091</v>
      </c>
    </row>
    <row r="1432" spans="1:17" s="8" customFormat="1" ht="12.75" x14ac:dyDescent="0.2">
      <c r="A1432" s="7" t="s">
        <v>3789</v>
      </c>
      <c r="B1432" s="8" t="s">
        <v>19</v>
      </c>
      <c r="C1432" s="8" t="s">
        <v>52</v>
      </c>
      <c r="D1432" s="9" t="s">
        <v>21</v>
      </c>
      <c r="E1432" s="9" t="s">
        <v>21</v>
      </c>
      <c r="F1432" s="8" t="s">
        <v>22</v>
      </c>
      <c r="G1432" s="8" t="s">
        <v>23</v>
      </c>
      <c r="H1432" s="8" t="s">
        <v>53</v>
      </c>
      <c r="I1432" s="10" t="s">
        <v>3258</v>
      </c>
      <c r="J1432" s="8" t="s">
        <v>114</v>
      </c>
      <c r="K1432" s="8" t="s">
        <v>3317</v>
      </c>
      <c r="L1432" s="8" t="s">
        <v>27</v>
      </c>
      <c r="M1432" s="15">
        <v>2005</v>
      </c>
      <c r="N1432" s="11" t="s">
        <v>421</v>
      </c>
      <c r="O1432" s="8" t="s">
        <v>29</v>
      </c>
      <c r="P1432" s="8" t="s">
        <v>3790</v>
      </c>
      <c r="Q1432" s="8" t="s">
        <v>3791</v>
      </c>
    </row>
    <row r="1433" spans="1:17" s="8" customFormat="1" ht="12.75" x14ac:dyDescent="0.2">
      <c r="A1433" s="21" t="s">
        <v>7094</v>
      </c>
      <c r="B1433" s="8" t="s">
        <v>19</v>
      </c>
      <c r="C1433" s="8" t="s">
        <v>5547</v>
      </c>
      <c r="D1433" s="9" t="s">
        <v>6783</v>
      </c>
      <c r="E1433" s="9" t="s">
        <v>6783</v>
      </c>
      <c r="F1433" s="8" t="s">
        <v>22</v>
      </c>
      <c r="G1433" s="17" t="s">
        <v>23</v>
      </c>
      <c r="H1433" s="17" t="s">
        <v>5548</v>
      </c>
      <c r="I1433" s="10" t="s">
        <v>6784</v>
      </c>
      <c r="J1433" s="8" t="s">
        <v>6785</v>
      </c>
      <c r="K1433" s="8" t="s">
        <v>7095</v>
      </c>
      <c r="L1433" s="8" t="s">
        <v>27</v>
      </c>
      <c r="M1433" s="11">
        <v>1989</v>
      </c>
      <c r="N1433" s="11" t="s">
        <v>7096</v>
      </c>
      <c r="O1433" s="8" t="s">
        <v>29</v>
      </c>
      <c r="P1433" s="8" t="s">
        <v>7097</v>
      </c>
      <c r="Q1433" s="8" t="s">
        <v>7098</v>
      </c>
    </row>
    <row r="1434" spans="1:17" s="8" customFormat="1" ht="12.75" x14ac:dyDescent="0.2">
      <c r="A1434" s="21" t="s">
        <v>7099</v>
      </c>
      <c r="B1434" s="8" t="s">
        <v>19</v>
      </c>
      <c r="C1434" s="8" t="s">
        <v>5547</v>
      </c>
      <c r="D1434" s="9" t="s">
        <v>6783</v>
      </c>
      <c r="E1434" s="9" t="s">
        <v>6783</v>
      </c>
      <c r="F1434" s="8" t="s">
        <v>22</v>
      </c>
      <c r="G1434" s="17" t="s">
        <v>23</v>
      </c>
      <c r="H1434" s="17" t="s">
        <v>5548</v>
      </c>
      <c r="I1434" s="10" t="s">
        <v>6784</v>
      </c>
      <c r="J1434" s="8" t="s">
        <v>6785</v>
      </c>
      <c r="K1434" s="8" t="s">
        <v>7095</v>
      </c>
      <c r="L1434" s="8" t="s">
        <v>27</v>
      </c>
      <c r="M1434" s="11">
        <v>1981</v>
      </c>
      <c r="N1434" s="11" t="s">
        <v>7100</v>
      </c>
      <c r="O1434" s="8" t="s">
        <v>29</v>
      </c>
      <c r="P1434" s="8" t="s">
        <v>7101</v>
      </c>
      <c r="Q1434" s="8" t="s">
        <v>7102</v>
      </c>
    </row>
    <row r="1435" spans="1:17" s="8" customFormat="1" ht="12.75" x14ac:dyDescent="0.2">
      <c r="A1435" s="7" t="s">
        <v>3499</v>
      </c>
      <c r="B1435" s="8" t="s">
        <v>19</v>
      </c>
      <c r="C1435" s="8" t="s">
        <v>52</v>
      </c>
      <c r="D1435" s="9" t="s">
        <v>21</v>
      </c>
      <c r="E1435" s="9" t="s">
        <v>21</v>
      </c>
      <c r="F1435" s="8" t="s">
        <v>22</v>
      </c>
      <c r="G1435" s="8" t="s">
        <v>23</v>
      </c>
      <c r="H1435" s="8" t="s">
        <v>53</v>
      </c>
      <c r="I1435" s="10" t="s">
        <v>3258</v>
      </c>
      <c r="J1435" s="8" t="s">
        <v>114</v>
      </c>
      <c r="K1435" s="8" t="s">
        <v>3259</v>
      </c>
      <c r="L1435" s="8" t="s">
        <v>27</v>
      </c>
      <c r="M1435" s="15">
        <v>2001</v>
      </c>
      <c r="N1435" s="11" t="s">
        <v>3500</v>
      </c>
      <c r="O1435" s="8" t="s">
        <v>29</v>
      </c>
      <c r="P1435" s="8" t="s">
        <v>3501</v>
      </c>
      <c r="Q1435" s="8" t="s">
        <v>3502</v>
      </c>
    </row>
    <row r="1436" spans="1:17" s="8" customFormat="1" ht="12.75" x14ac:dyDescent="0.2">
      <c r="A1436" s="7" t="s">
        <v>1115</v>
      </c>
      <c r="B1436" s="8" t="s">
        <v>19</v>
      </c>
      <c r="C1436" s="8" t="s">
        <v>52</v>
      </c>
      <c r="D1436" s="9" t="s">
        <v>21</v>
      </c>
      <c r="E1436" s="9" t="s">
        <v>21</v>
      </c>
      <c r="F1436" s="8" t="s">
        <v>22</v>
      </c>
      <c r="G1436" s="8" t="s">
        <v>23</v>
      </c>
      <c r="H1436" s="8" t="s">
        <v>53</v>
      </c>
      <c r="I1436" s="10" t="s">
        <v>25</v>
      </c>
      <c r="J1436" s="8" t="s">
        <v>114</v>
      </c>
      <c r="K1436" s="8" t="s">
        <v>115</v>
      </c>
      <c r="L1436" s="8" t="s">
        <v>27</v>
      </c>
      <c r="M1436" s="10">
        <v>1999</v>
      </c>
      <c r="N1436" s="11" t="s">
        <v>1116</v>
      </c>
      <c r="O1436" s="8" t="s">
        <v>29</v>
      </c>
      <c r="P1436" s="8" t="s">
        <v>1117</v>
      </c>
      <c r="Q1436" s="8" t="s">
        <v>1118</v>
      </c>
    </row>
    <row r="1437" spans="1:17" s="8" customFormat="1" ht="12.75" x14ac:dyDescent="0.2">
      <c r="A1437" s="7" t="s">
        <v>3359</v>
      </c>
      <c r="B1437" s="8" t="s">
        <v>19</v>
      </c>
      <c r="C1437" s="8" t="s">
        <v>52</v>
      </c>
      <c r="D1437" s="9" t="s">
        <v>21</v>
      </c>
      <c r="E1437" s="9" t="s">
        <v>21</v>
      </c>
      <c r="F1437" s="8" t="s">
        <v>22</v>
      </c>
      <c r="G1437" s="8" t="s">
        <v>23</v>
      </c>
      <c r="H1437" s="8" t="s">
        <v>53</v>
      </c>
      <c r="I1437" s="10" t="s">
        <v>3258</v>
      </c>
      <c r="J1437" s="8" t="s">
        <v>114</v>
      </c>
      <c r="K1437" s="8" t="s">
        <v>3296</v>
      </c>
      <c r="L1437" s="8" t="s">
        <v>27</v>
      </c>
      <c r="M1437" s="15">
        <v>1998</v>
      </c>
      <c r="N1437" s="11" t="s">
        <v>48</v>
      </c>
      <c r="O1437" s="8" t="s">
        <v>29</v>
      </c>
      <c r="P1437" s="8" t="s">
        <v>3360</v>
      </c>
      <c r="Q1437" s="8" t="s">
        <v>3361</v>
      </c>
    </row>
    <row r="1438" spans="1:17" s="8" customFormat="1" ht="12.75" x14ac:dyDescent="0.2">
      <c r="A1438" s="7" t="s">
        <v>1119</v>
      </c>
      <c r="B1438" s="8" t="s">
        <v>19</v>
      </c>
      <c r="C1438" s="8" t="s">
        <v>52</v>
      </c>
      <c r="D1438" s="9" t="s">
        <v>21</v>
      </c>
      <c r="E1438" s="9" t="s">
        <v>21</v>
      </c>
      <c r="F1438" s="8" t="s">
        <v>22</v>
      </c>
      <c r="G1438" s="8" t="s">
        <v>23</v>
      </c>
      <c r="H1438" s="8" t="s">
        <v>53</v>
      </c>
      <c r="I1438" s="10" t="s">
        <v>25</v>
      </c>
      <c r="J1438" s="8" t="s">
        <v>114</v>
      </c>
      <c r="K1438" s="8" t="s">
        <v>126</v>
      </c>
      <c r="L1438" s="8" t="s">
        <v>27</v>
      </c>
      <c r="M1438" s="10">
        <v>2001</v>
      </c>
      <c r="N1438" s="11" t="s">
        <v>1120</v>
      </c>
      <c r="O1438" s="8" t="s">
        <v>29</v>
      </c>
      <c r="P1438" s="8" t="s">
        <v>1121</v>
      </c>
      <c r="Q1438" s="8" t="s">
        <v>1122</v>
      </c>
    </row>
    <row r="1439" spans="1:17" s="8" customFormat="1" ht="12.75" x14ac:dyDescent="0.2">
      <c r="A1439" s="7" t="s">
        <v>1123</v>
      </c>
      <c r="B1439" s="8" t="s">
        <v>19</v>
      </c>
      <c r="C1439" s="8" t="s">
        <v>52</v>
      </c>
      <c r="D1439" s="9" t="s">
        <v>21</v>
      </c>
      <c r="E1439" s="9" t="s">
        <v>21</v>
      </c>
      <c r="F1439" s="8" t="s">
        <v>22</v>
      </c>
      <c r="G1439" s="8" t="s">
        <v>23</v>
      </c>
      <c r="H1439" s="8" t="s">
        <v>53</v>
      </c>
      <c r="I1439" s="10" t="s">
        <v>25</v>
      </c>
      <c r="J1439" s="8" t="s">
        <v>114</v>
      </c>
      <c r="K1439" s="8" t="s">
        <v>126</v>
      </c>
      <c r="L1439" s="8" t="s">
        <v>27</v>
      </c>
      <c r="M1439" s="10">
        <v>2001</v>
      </c>
      <c r="N1439" s="11" t="s">
        <v>1124</v>
      </c>
      <c r="O1439" s="8" t="s">
        <v>29</v>
      </c>
      <c r="P1439" s="8" t="s">
        <v>1125</v>
      </c>
      <c r="Q1439" s="8" t="s">
        <v>1126</v>
      </c>
    </row>
    <row r="1440" spans="1:17" s="8" customFormat="1" ht="12.75" x14ac:dyDescent="0.2">
      <c r="A1440" s="7" t="s">
        <v>1127</v>
      </c>
      <c r="B1440" s="8" t="s">
        <v>19</v>
      </c>
      <c r="C1440" s="8" t="s">
        <v>52</v>
      </c>
      <c r="D1440" s="9" t="s">
        <v>21</v>
      </c>
      <c r="E1440" s="9" t="s">
        <v>21</v>
      </c>
      <c r="F1440" s="8" t="s">
        <v>22</v>
      </c>
      <c r="G1440" s="8" t="s">
        <v>23</v>
      </c>
      <c r="H1440" s="8" t="s">
        <v>53</v>
      </c>
      <c r="I1440" s="10" t="s">
        <v>25</v>
      </c>
      <c r="J1440" s="8" t="s">
        <v>114</v>
      </c>
      <c r="K1440" s="8" t="s">
        <v>126</v>
      </c>
      <c r="L1440" s="8" t="s">
        <v>27</v>
      </c>
      <c r="M1440" s="10">
        <v>2006</v>
      </c>
      <c r="N1440" s="13">
        <v>38890</v>
      </c>
      <c r="O1440" s="8" t="s">
        <v>29</v>
      </c>
      <c r="P1440" s="8" t="s">
        <v>1128</v>
      </c>
      <c r="Q1440" s="8" t="s">
        <v>1129</v>
      </c>
    </row>
    <row r="1441" spans="1:17" s="8" customFormat="1" ht="12.75" x14ac:dyDescent="0.2">
      <c r="A1441" s="7" t="s">
        <v>4016</v>
      </c>
      <c r="B1441" s="8" t="s">
        <v>19</v>
      </c>
      <c r="C1441" s="8" t="s">
        <v>52</v>
      </c>
      <c r="D1441" s="9" t="s">
        <v>21</v>
      </c>
      <c r="E1441" s="9" t="s">
        <v>21</v>
      </c>
      <c r="F1441" s="8" t="s">
        <v>22</v>
      </c>
      <c r="G1441" s="8" t="s">
        <v>23</v>
      </c>
      <c r="H1441" s="8" t="s">
        <v>53</v>
      </c>
      <c r="I1441" s="10" t="s">
        <v>3258</v>
      </c>
      <c r="J1441" s="8" t="s">
        <v>114</v>
      </c>
      <c r="K1441" s="8" t="s">
        <v>3277</v>
      </c>
      <c r="L1441" s="8" t="s">
        <v>27</v>
      </c>
      <c r="M1441" s="15">
        <v>2007</v>
      </c>
      <c r="N1441" s="13">
        <v>39193</v>
      </c>
      <c r="O1441" s="8" t="s">
        <v>29</v>
      </c>
      <c r="P1441" s="8" t="s">
        <v>4017</v>
      </c>
      <c r="Q1441" s="8" t="s">
        <v>4018</v>
      </c>
    </row>
    <row r="1442" spans="1:17" s="8" customFormat="1" ht="12.75" x14ac:dyDescent="0.2">
      <c r="A1442" s="7" t="s">
        <v>3875</v>
      </c>
      <c r="B1442" s="8" t="s">
        <v>19</v>
      </c>
      <c r="C1442" s="8" t="s">
        <v>52</v>
      </c>
      <c r="D1442" s="9" t="s">
        <v>21</v>
      </c>
      <c r="E1442" s="9" t="s">
        <v>21</v>
      </c>
      <c r="F1442" s="8" t="s">
        <v>22</v>
      </c>
      <c r="G1442" s="8" t="s">
        <v>23</v>
      </c>
      <c r="H1442" s="8" t="s">
        <v>53</v>
      </c>
      <c r="I1442" s="10" t="s">
        <v>3258</v>
      </c>
      <c r="J1442" s="8" t="s">
        <v>114</v>
      </c>
      <c r="K1442" s="8" t="s">
        <v>3277</v>
      </c>
      <c r="L1442" s="8" t="s">
        <v>27</v>
      </c>
      <c r="M1442" s="15">
        <v>2007</v>
      </c>
      <c r="N1442" s="13">
        <v>39157</v>
      </c>
      <c r="O1442" s="8" t="s">
        <v>29</v>
      </c>
      <c r="P1442" s="8" t="s">
        <v>3876</v>
      </c>
      <c r="Q1442" s="8" t="s">
        <v>3877</v>
      </c>
    </row>
    <row r="1443" spans="1:17" s="8" customFormat="1" ht="12.75" x14ac:dyDescent="0.2">
      <c r="A1443" s="7" t="s">
        <v>3992</v>
      </c>
      <c r="B1443" s="8" t="s">
        <v>19</v>
      </c>
      <c r="C1443" s="8" t="s">
        <v>52</v>
      </c>
      <c r="D1443" s="9" t="s">
        <v>21</v>
      </c>
      <c r="E1443" s="9" t="s">
        <v>21</v>
      </c>
      <c r="F1443" s="8" t="s">
        <v>22</v>
      </c>
      <c r="G1443" s="8" t="s">
        <v>23</v>
      </c>
      <c r="H1443" s="8" t="s">
        <v>53</v>
      </c>
      <c r="I1443" s="10" t="s">
        <v>3258</v>
      </c>
      <c r="J1443" s="8" t="s">
        <v>114</v>
      </c>
      <c r="K1443" s="8" t="s">
        <v>3277</v>
      </c>
      <c r="L1443" s="8" t="s">
        <v>27</v>
      </c>
      <c r="M1443" s="15">
        <v>2007</v>
      </c>
      <c r="N1443" s="13">
        <v>39354</v>
      </c>
      <c r="O1443" s="8" t="s">
        <v>29</v>
      </c>
      <c r="P1443" s="8" t="s">
        <v>3993</v>
      </c>
      <c r="Q1443" s="8" t="s">
        <v>3994</v>
      </c>
    </row>
    <row r="1444" spans="1:17" s="8" customFormat="1" ht="12.75" x14ac:dyDescent="0.2">
      <c r="A1444" s="7" t="s">
        <v>3995</v>
      </c>
      <c r="B1444" s="8" t="s">
        <v>19</v>
      </c>
      <c r="C1444" s="8" t="s">
        <v>52</v>
      </c>
      <c r="D1444" s="9" t="s">
        <v>21</v>
      </c>
      <c r="E1444" s="9" t="s">
        <v>21</v>
      </c>
      <c r="F1444" s="8" t="s">
        <v>22</v>
      </c>
      <c r="G1444" s="8" t="s">
        <v>23</v>
      </c>
      <c r="H1444" s="8" t="s">
        <v>53</v>
      </c>
      <c r="I1444" s="10" t="s">
        <v>3258</v>
      </c>
      <c r="J1444" s="8" t="s">
        <v>114</v>
      </c>
      <c r="K1444" s="8" t="s">
        <v>3277</v>
      </c>
      <c r="L1444" s="8" t="s">
        <v>27</v>
      </c>
      <c r="M1444" s="15">
        <v>2007</v>
      </c>
      <c r="N1444" s="13">
        <v>39321</v>
      </c>
      <c r="O1444" s="8" t="s">
        <v>29</v>
      </c>
      <c r="P1444" s="8" t="s">
        <v>3996</v>
      </c>
      <c r="Q1444" s="8" t="s">
        <v>3997</v>
      </c>
    </row>
    <row r="1445" spans="1:17" s="8" customFormat="1" ht="12.75" x14ac:dyDescent="0.2">
      <c r="A1445" s="7" t="s">
        <v>3589</v>
      </c>
      <c r="B1445" s="8" t="s">
        <v>19</v>
      </c>
      <c r="C1445" s="8" t="s">
        <v>52</v>
      </c>
      <c r="D1445" s="9" t="s">
        <v>21</v>
      </c>
      <c r="E1445" s="9" t="s">
        <v>21</v>
      </c>
      <c r="F1445" s="8" t="s">
        <v>22</v>
      </c>
      <c r="G1445" s="8" t="s">
        <v>23</v>
      </c>
      <c r="H1445" s="8" t="s">
        <v>53</v>
      </c>
      <c r="I1445" s="10" t="s">
        <v>3258</v>
      </c>
      <c r="J1445" s="8" t="s">
        <v>114</v>
      </c>
      <c r="K1445" s="8" t="s">
        <v>3313</v>
      </c>
      <c r="L1445" s="8" t="s">
        <v>27</v>
      </c>
      <c r="M1445" s="15">
        <v>2002</v>
      </c>
      <c r="N1445" s="11" t="s">
        <v>3574</v>
      </c>
      <c r="O1445" s="8" t="s">
        <v>29</v>
      </c>
      <c r="P1445" s="8" t="s">
        <v>3590</v>
      </c>
      <c r="Q1445" s="8" t="s">
        <v>3591</v>
      </c>
    </row>
    <row r="1446" spans="1:17" s="8" customFormat="1" ht="12.75" x14ac:dyDescent="0.2">
      <c r="A1446" s="7" t="s">
        <v>1130</v>
      </c>
      <c r="B1446" s="8" t="s">
        <v>19</v>
      </c>
      <c r="C1446" s="8" t="s">
        <v>52</v>
      </c>
      <c r="D1446" s="9" t="s">
        <v>21</v>
      </c>
      <c r="E1446" s="9" t="s">
        <v>21</v>
      </c>
      <c r="F1446" s="8" t="s">
        <v>22</v>
      </c>
      <c r="G1446" s="8" t="s">
        <v>23</v>
      </c>
      <c r="H1446" s="8" t="s">
        <v>53</v>
      </c>
      <c r="I1446" s="10" t="s">
        <v>25</v>
      </c>
      <c r="J1446" s="8" t="s">
        <v>114</v>
      </c>
      <c r="K1446" s="8" t="s">
        <v>115</v>
      </c>
      <c r="L1446" s="8" t="s">
        <v>27</v>
      </c>
      <c r="M1446" s="10">
        <v>2001</v>
      </c>
      <c r="N1446" s="11" t="s">
        <v>1131</v>
      </c>
      <c r="O1446" s="8" t="s">
        <v>29</v>
      </c>
      <c r="P1446" s="8" t="s">
        <v>1132</v>
      </c>
      <c r="Q1446" s="8" t="s">
        <v>1133</v>
      </c>
    </row>
    <row r="1447" spans="1:17" s="8" customFormat="1" ht="12.75" x14ac:dyDescent="0.2">
      <c r="A1447" s="7" t="s">
        <v>1134</v>
      </c>
      <c r="B1447" s="8" t="s">
        <v>19</v>
      </c>
      <c r="C1447" s="8" t="s">
        <v>52</v>
      </c>
      <c r="D1447" s="9" t="s">
        <v>21</v>
      </c>
      <c r="E1447" s="9" t="s">
        <v>21</v>
      </c>
      <c r="F1447" s="8" t="s">
        <v>22</v>
      </c>
      <c r="G1447" s="8" t="s">
        <v>23</v>
      </c>
      <c r="H1447" s="8" t="s">
        <v>53</v>
      </c>
      <c r="I1447" s="10" t="s">
        <v>25</v>
      </c>
      <c r="J1447" s="8" t="s">
        <v>114</v>
      </c>
      <c r="K1447" s="8" t="s">
        <v>115</v>
      </c>
      <c r="L1447" s="8" t="s">
        <v>27</v>
      </c>
      <c r="M1447" s="10">
        <v>1999</v>
      </c>
      <c r="N1447" s="11" t="s">
        <v>1116</v>
      </c>
      <c r="O1447" s="8" t="s">
        <v>29</v>
      </c>
      <c r="P1447" s="8" t="s">
        <v>1135</v>
      </c>
      <c r="Q1447" s="8" t="s">
        <v>1136</v>
      </c>
    </row>
    <row r="1448" spans="1:17" s="8" customFormat="1" ht="12.75" x14ac:dyDescent="0.2">
      <c r="A1448" s="7" t="s">
        <v>1137</v>
      </c>
      <c r="B1448" s="8" t="s">
        <v>19</v>
      </c>
      <c r="C1448" s="8" t="s">
        <v>52</v>
      </c>
      <c r="D1448" s="9" t="s">
        <v>21</v>
      </c>
      <c r="E1448" s="9" t="s">
        <v>21</v>
      </c>
      <c r="F1448" s="8" t="s">
        <v>22</v>
      </c>
      <c r="G1448" s="8" t="s">
        <v>23</v>
      </c>
      <c r="H1448" s="8" t="s">
        <v>53</v>
      </c>
      <c r="I1448" s="10" t="s">
        <v>25</v>
      </c>
      <c r="J1448" s="8" t="s">
        <v>114</v>
      </c>
      <c r="K1448" s="8" t="s">
        <v>115</v>
      </c>
      <c r="L1448" s="8" t="s">
        <v>27</v>
      </c>
      <c r="M1448" s="10">
        <v>2001</v>
      </c>
      <c r="N1448" s="11" t="s">
        <v>1131</v>
      </c>
      <c r="O1448" s="8" t="s">
        <v>29</v>
      </c>
      <c r="P1448" s="8" t="s">
        <v>1138</v>
      </c>
      <c r="Q1448" s="8" t="s">
        <v>1139</v>
      </c>
    </row>
    <row r="1449" spans="1:17" s="8" customFormat="1" ht="12.75" x14ac:dyDescent="0.2">
      <c r="A1449" s="7" t="s">
        <v>3573</v>
      </c>
      <c r="B1449" s="8" t="s">
        <v>19</v>
      </c>
      <c r="C1449" s="8" t="s">
        <v>52</v>
      </c>
      <c r="D1449" s="9" t="s">
        <v>21</v>
      </c>
      <c r="E1449" s="9" t="s">
        <v>21</v>
      </c>
      <c r="F1449" s="8" t="s">
        <v>22</v>
      </c>
      <c r="G1449" s="8" t="s">
        <v>23</v>
      </c>
      <c r="H1449" s="8" t="s">
        <v>53</v>
      </c>
      <c r="I1449" s="10" t="s">
        <v>3258</v>
      </c>
      <c r="J1449" s="8" t="s">
        <v>114</v>
      </c>
      <c r="K1449" s="8" t="s">
        <v>3296</v>
      </c>
      <c r="L1449" s="8" t="s">
        <v>27</v>
      </c>
      <c r="M1449" s="15">
        <v>2002</v>
      </c>
      <c r="N1449" s="11" t="s">
        <v>3574</v>
      </c>
      <c r="O1449" s="8" t="s">
        <v>29</v>
      </c>
      <c r="P1449" s="8" t="s">
        <v>3575</v>
      </c>
      <c r="Q1449" s="8" t="s">
        <v>3576</v>
      </c>
    </row>
    <row r="1450" spans="1:17" s="8" customFormat="1" ht="12.75" x14ac:dyDescent="0.2">
      <c r="A1450" s="7" t="s">
        <v>3515</v>
      </c>
      <c r="B1450" s="8" t="s">
        <v>19</v>
      </c>
      <c r="C1450" s="8" t="s">
        <v>52</v>
      </c>
      <c r="D1450" s="9" t="s">
        <v>21</v>
      </c>
      <c r="E1450" s="9" t="s">
        <v>21</v>
      </c>
      <c r="F1450" s="8" t="s">
        <v>22</v>
      </c>
      <c r="G1450" s="8" t="s">
        <v>23</v>
      </c>
      <c r="H1450" s="8" t="s">
        <v>53</v>
      </c>
      <c r="I1450" s="10" t="s">
        <v>3258</v>
      </c>
      <c r="J1450" s="8" t="s">
        <v>114</v>
      </c>
      <c r="K1450" s="8" t="s">
        <v>3317</v>
      </c>
      <c r="L1450" s="8" t="s">
        <v>27</v>
      </c>
      <c r="M1450" s="15">
        <v>2001</v>
      </c>
      <c r="N1450" s="11" t="s">
        <v>156</v>
      </c>
      <c r="O1450" s="8" t="s">
        <v>29</v>
      </c>
      <c r="P1450" s="8" t="s">
        <v>3516</v>
      </c>
      <c r="Q1450" s="8" t="s">
        <v>3517</v>
      </c>
    </row>
    <row r="1451" spans="1:17" s="8" customFormat="1" ht="12.75" x14ac:dyDescent="0.2">
      <c r="A1451" s="7" t="s">
        <v>3878</v>
      </c>
      <c r="B1451" s="8" t="s">
        <v>19</v>
      </c>
      <c r="C1451" s="8" t="s">
        <v>52</v>
      </c>
      <c r="D1451" s="9" t="s">
        <v>21</v>
      </c>
      <c r="E1451" s="9" t="s">
        <v>21</v>
      </c>
      <c r="F1451" s="8" t="s">
        <v>22</v>
      </c>
      <c r="G1451" s="8" t="s">
        <v>23</v>
      </c>
      <c r="H1451" s="8" t="s">
        <v>53</v>
      </c>
      <c r="I1451" s="10" t="s">
        <v>3258</v>
      </c>
      <c r="J1451" s="8" t="s">
        <v>114</v>
      </c>
      <c r="K1451" s="8" t="s">
        <v>3392</v>
      </c>
      <c r="L1451" s="8" t="s">
        <v>27</v>
      </c>
      <c r="M1451" s="15">
        <v>2007</v>
      </c>
      <c r="N1451" s="13">
        <v>39379</v>
      </c>
      <c r="O1451" s="8" t="s">
        <v>29</v>
      </c>
      <c r="P1451" s="8" t="s">
        <v>3879</v>
      </c>
      <c r="Q1451" s="8" t="s">
        <v>3880</v>
      </c>
    </row>
    <row r="1452" spans="1:17" s="8" customFormat="1" ht="12.75" x14ac:dyDescent="0.2">
      <c r="A1452" s="7" t="s">
        <v>3933</v>
      </c>
      <c r="B1452" s="8" t="s">
        <v>19</v>
      </c>
      <c r="C1452" s="8" t="s">
        <v>52</v>
      </c>
      <c r="D1452" s="9" t="s">
        <v>21</v>
      </c>
      <c r="E1452" s="9" t="s">
        <v>21</v>
      </c>
      <c r="F1452" s="8" t="s">
        <v>22</v>
      </c>
      <c r="G1452" s="8" t="s">
        <v>23</v>
      </c>
      <c r="H1452" s="8" t="s">
        <v>53</v>
      </c>
      <c r="I1452" s="10" t="s">
        <v>3258</v>
      </c>
      <c r="J1452" s="8" t="s">
        <v>114</v>
      </c>
      <c r="K1452" s="8" t="s">
        <v>3277</v>
      </c>
      <c r="L1452" s="8" t="s">
        <v>27</v>
      </c>
      <c r="M1452" s="15">
        <v>2007</v>
      </c>
      <c r="N1452" s="13">
        <v>39180</v>
      </c>
      <c r="O1452" s="8" t="s">
        <v>29</v>
      </c>
      <c r="P1452" s="8" t="s">
        <v>3934</v>
      </c>
      <c r="Q1452" s="8" t="s">
        <v>3935</v>
      </c>
    </row>
    <row r="1453" spans="1:17" s="8" customFormat="1" ht="12.75" x14ac:dyDescent="0.2">
      <c r="A1453" s="7" t="s">
        <v>3943</v>
      </c>
      <c r="B1453" s="8" t="s">
        <v>19</v>
      </c>
      <c r="C1453" s="8" t="s">
        <v>52</v>
      </c>
      <c r="D1453" s="9" t="s">
        <v>21</v>
      </c>
      <c r="E1453" s="9" t="s">
        <v>21</v>
      </c>
      <c r="F1453" s="8" t="s">
        <v>22</v>
      </c>
      <c r="G1453" s="8" t="s">
        <v>23</v>
      </c>
      <c r="H1453" s="8" t="s">
        <v>53</v>
      </c>
      <c r="I1453" s="10" t="s">
        <v>3258</v>
      </c>
      <c r="J1453" s="8" t="s">
        <v>114</v>
      </c>
      <c r="K1453" s="8" t="s">
        <v>3277</v>
      </c>
      <c r="L1453" s="8" t="s">
        <v>27</v>
      </c>
      <c r="M1453" s="15">
        <v>2007</v>
      </c>
      <c r="N1453" s="13">
        <v>39168</v>
      </c>
      <c r="O1453" s="8" t="s">
        <v>29</v>
      </c>
      <c r="P1453" s="8" t="s">
        <v>3944</v>
      </c>
      <c r="Q1453" s="8" t="s">
        <v>3945</v>
      </c>
    </row>
    <row r="1454" spans="1:17" s="8" customFormat="1" ht="12.75" x14ac:dyDescent="0.2">
      <c r="A1454" s="7" t="s">
        <v>3955</v>
      </c>
      <c r="B1454" s="8" t="s">
        <v>19</v>
      </c>
      <c r="C1454" s="8" t="s">
        <v>52</v>
      </c>
      <c r="D1454" s="9" t="s">
        <v>21</v>
      </c>
      <c r="E1454" s="9" t="s">
        <v>21</v>
      </c>
      <c r="F1454" s="8" t="s">
        <v>22</v>
      </c>
      <c r="G1454" s="8" t="s">
        <v>23</v>
      </c>
      <c r="H1454" s="8" t="s">
        <v>53</v>
      </c>
      <c r="I1454" s="10" t="s">
        <v>3258</v>
      </c>
      <c r="J1454" s="8" t="s">
        <v>114</v>
      </c>
      <c r="K1454" s="8" t="s">
        <v>3277</v>
      </c>
      <c r="L1454" s="8" t="s">
        <v>27</v>
      </c>
      <c r="M1454" s="15">
        <v>2007</v>
      </c>
      <c r="N1454" s="13">
        <v>39172</v>
      </c>
      <c r="O1454" s="8" t="s">
        <v>29</v>
      </c>
      <c r="P1454" s="8" t="s">
        <v>3956</v>
      </c>
      <c r="Q1454" s="8" t="s">
        <v>3957</v>
      </c>
    </row>
    <row r="1455" spans="1:17" s="8" customFormat="1" ht="12.75" x14ac:dyDescent="0.2">
      <c r="A1455" s="7" t="s">
        <v>3961</v>
      </c>
      <c r="B1455" s="8" t="s">
        <v>19</v>
      </c>
      <c r="C1455" s="8" t="s">
        <v>52</v>
      </c>
      <c r="D1455" s="9" t="s">
        <v>21</v>
      </c>
      <c r="E1455" s="9" t="s">
        <v>21</v>
      </c>
      <c r="F1455" s="8" t="s">
        <v>22</v>
      </c>
      <c r="G1455" s="8" t="s">
        <v>23</v>
      </c>
      <c r="H1455" s="8" t="s">
        <v>53</v>
      </c>
      <c r="I1455" s="10" t="s">
        <v>3258</v>
      </c>
      <c r="J1455" s="8" t="s">
        <v>114</v>
      </c>
      <c r="K1455" s="8" t="s">
        <v>3277</v>
      </c>
      <c r="L1455" s="8" t="s">
        <v>27</v>
      </c>
      <c r="M1455" s="15">
        <v>2007</v>
      </c>
      <c r="N1455" s="13">
        <v>39186</v>
      </c>
      <c r="O1455" s="8" t="s">
        <v>29</v>
      </c>
      <c r="P1455" s="8" t="s">
        <v>3962</v>
      </c>
      <c r="Q1455" s="8" t="s">
        <v>3963</v>
      </c>
    </row>
    <row r="1456" spans="1:17" s="8" customFormat="1" ht="12.75" x14ac:dyDescent="0.2">
      <c r="A1456" s="7" t="s">
        <v>3936</v>
      </c>
      <c r="B1456" s="8" t="s">
        <v>19</v>
      </c>
      <c r="C1456" s="8" t="s">
        <v>52</v>
      </c>
      <c r="D1456" s="9" t="s">
        <v>21</v>
      </c>
      <c r="E1456" s="9" t="s">
        <v>21</v>
      </c>
      <c r="F1456" s="8" t="s">
        <v>22</v>
      </c>
      <c r="G1456" s="8" t="s">
        <v>23</v>
      </c>
      <c r="H1456" s="8" t="s">
        <v>53</v>
      </c>
      <c r="I1456" s="10" t="s">
        <v>3258</v>
      </c>
      <c r="J1456" s="8" t="s">
        <v>114</v>
      </c>
      <c r="K1456" s="8" t="s">
        <v>3277</v>
      </c>
      <c r="L1456" s="8" t="s">
        <v>27</v>
      </c>
      <c r="M1456" s="15">
        <v>2007</v>
      </c>
      <c r="N1456" s="13">
        <v>39378</v>
      </c>
      <c r="O1456" s="8" t="s">
        <v>29</v>
      </c>
      <c r="P1456" s="8" t="s">
        <v>3937</v>
      </c>
      <c r="Q1456" s="8" t="s">
        <v>3938</v>
      </c>
    </row>
    <row r="1457" spans="1:17" s="2" customFormat="1" ht="12.75" x14ac:dyDescent="0.2">
      <c r="A1457" s="7" t="s">
        <v>3908</v>
      </c>
      <c r="B1457" s="8" t="s">
        <v>19</v>
      </c>
      <c r="C1457" s="8" t="s">
        <v>52</v>
      </c>
      <c r="D1457" s="9" t="s">
        <v>21</v>
      </c>
      <c r="E1457" s="9" t="s">
        <v>21</v>
      </c>
      <c r="F1457" s="8" t="s">
        <v>22</v>
      </c>
      <c r="G1457" s="8" t="s">
        <v>23</v>
      </c>
      <c r="H1457" s="8" t="s">
        <v>53</v>
      </c>
      <c r="I1457" s="10" t="s">
        <v>3258</v>
      </c>
      <c r="J1457" s="8" t="s">
        <v>114</v>
      </c>
      <c r="K1457" s="8" t="s">
        <v>3277</v>
      </c>
      <c r="L1457" s="8" t="s">
        <v>27</v>
      </c>
      <c r="M1457" s="15">
        <v>2007</v>
      </c>
      <c r="N1457" s="13">
        <v>39382</v>
      </c>
      <c r="O1457" s="8" t="s">
        <v>29</v>
      </c>
      <c r="P1457" s="8" t="s">
        <v>3909</v>
      </c>
      <c r="Q1457" s="8" t="s">
        <v>3910</v>
      </c>
    </row>
    <row r="1458" spans="1:17" s="8" customFormat="1" ht="12.75" x14ac:dyDescent="0.2">
      <c r="A1458" s="7" t="s">
        <v>3857</v>
      </c>
      <c r="B1458" s="8" t="s">
        <v>19</v>
      </c>
      <c r="C1458" s="8" t="s">
        <v>52</v>
      </c>
      <c r="D1458" s="9" t="s">
        <v>21</v>
      </c>
      <c r="E1458" s="9" t="s">
        <v>21</v>
      </c>
      <c r="F1458" s="8" t="s">
        <v>22</v>
      </c>
      <c r="G1458" s="8" t="s">
        <v>23</v>
      </c>
      <c r="H1458" s="8" t="s">
        <v>53</v>
      </c>
      <c r="I1458" s="10" t="s">
        <v>3258</v>
      </c>
      <c r="J1458" s="8" t="s">
        <v>114</v>
      </c>
      <c r="K1458" s="8" t="s">
        <v>3277</v>
      </c>
      <c r="L1458" s="8" t="s">
        <v>27</v>
      </c>
      <c r="M1458" s="15">
        <v>2007</v>
      </c>
      <c r="N1458" s="13">
        <v>39415</v>
      </c>
      <c r="O1458" s="8" t="s">
        <v>29</v>
      </c>
      <c r="P1458" s="8" t="s">
        <v>3858</v>
      </c>
      <c r="Q1458" s="8" t="s">
        <v>3859</v>
      </c>
    </row>
    <row r="1459" spans="1:17" s="8" customFormat="1" ht="12.75" x14ac:dyDescent="0.2">
      <c r="A1459" s="7" t="s">
        <v>3924</v>
      </c>
      <c r="B1459" s="8" t="s">
        <v>19</v>
      </c>
      <c r="C1459" s="8" t="s">
        <v>52</v>
      </c>
      <c r="D1459" s="9" t="s">
        <v>21</v>
      </c>
      <c r="E1459" s="9" t="s">
        <v>21</v>
      </c>
      <c r="F1459" s="8" t="s">
        <v>22</v>
      </c>
      <c r="G1459" s="8" t="s">
        <v>23</v>
      </c>
      <c r="H1459" s="8" t="s">
        <v>53</v>
      </c>
      <c r="I1459" s="10" t="s">
        <v>3258</v>
      </c>
      <c r="J1459" s="8" t="s">
        <v>114</v>
      </c>
      <c r="K1459" s="8" t="s">
        <v>3277</v>
      </c>
      <c r="L1459" s="8" t="s">
        <v>27</v>
      </c>
      <c r="M1459" s="15">
        <v>2007</v>
      </c>
      <c r="N1459" s="13">
        <v>39440</v>
      </c>
      <c r="O1459" s="8" t="s">
        <v>29</v>
      </c>
      <c r="P1459" s="8" t="s">
        <v>3925</v>
      </c>
      <c r="Q1459" s="8" t="s">
        <v>3926</v>
      </c>
    </row>
    <row r="1460" spans="1:17" s="8" customFormat="1" ht="12.75" x14ac:dyDescent="0.2">
      <c r="A1460" s="7" t="s">
        <v>3905</v>
      </c>
      <c r="B1460" s="8" t="s">
        <v>19</v>
      </c>
      <c r="C1460" s="8" t="s">
        <v>52</v>
      </c>
      <c r="D1460" s="9" t="s">
        <v>21</v>
      </c>
      <c r="E1460" s="9" t="s">
        <v>21</v>
      </c>
      <c r="F1460" s="8" t="s">
        <v>22</v>
      </c>
      <c r="G1460" s="8" t="s">
        <v>23</v>
      </c>
      <c r="H1460" s="8" t="s">
        <v>53</v>
      </c>
      <c r="I1460" s="10" t="s">
        <v>3258</v>
      </c>
      <c r="J1460" s="8" t="s">
        <v>114</v>
      </c>
      <c r="K1460" s="8" t="s">
        <v>3277</v>
      </c>
      <c r="L1460" s="8" t="s">
        <v>27</v>
      </c>
      <c r="M1460" s="15">
        <v>2007</v>
      </c>
      <c r="N1460" s="13">
        <v>39391</v>
      </c>
      <c r="O1460" s="8" t="s">
        <v>29</v>
      </c>
      <c r="P1460" s="8" t="s">
        <v>3906</v>
      </c>
      <c r="Q1460" s="8" t="s">
        <v>3907</v>
      </c>
    </row>
    <row r="1461" spans="1:17" s="8" customFormat="1" ht="12.75" x14ac:dyDescent="0.2">
      <c r="A1461" s="7" t="s">
        <v>1140</v>
      </c>
      <c r="B1461" s="8" t="s">
        <v>19</v>
      </c>
      <c r="C1461" s="8" t="s">
        <v>52</v>
      </c>
      <c r="D1461" s="9" t="s">
        <v>21</v>
      </c>
      <c r="E1461" s="9" t="s">
        <v>21</v>
      </c>
      <c r="F1461" s="8" t="s">
        <v>22</v>
      </c>
      <c r="G1461" s="8" t="s">
        <v>23</v>
      </c>
      <c r="H1461" s="8" t="s">
        <v>53</v>
      </c>
      <c r="I1461" s="10" t="s">
        <v>25</v>
      </c>
      <c r="J1461" s="8" t="s">
        <v>114</v>
      </c>
      <c r="K1461" s="8" t="s">
        <v>820</v>
      </c>
      <c r="L1461" s="8" t="s">
        <v>27</v>
      </c>
      <c r="M1461" s="10">
        <v>1999</v>
      </c>
      <c r="N1461" s="11" t="s">
        <v>41</v>
      </c>
      <c r="O1461" s="8" t="s">
        <v>29</v>
      </c>
      <c r="P1461" s="8" t="s">
        <v>1141</v>
      </c>
      <c r="Q1461" s="8" t="s">
        <v>1142</v>
      </c>
    </row>
    <row r="1462" spans="1:17" s="8" customFormat="1" ht="12.75" x14ac:dyDescent="0.2">
      <c r="A1462" s="7" t="s">
        <v>1143</v>
      </c>
      <c r="B1462" s="8" t="s">
        <v>19</v>
      </c>
      <c r="C1462" s="8" t="s">
        <v>52</v>
      </c>
      <c r="D1462" s="9" t="s">
        <v>21</v>
      </c>
      <c r="E1462" s="9" t="s">
        <v>21</v>
      </c>
      <c r="F1462" s="8" t="s">
        <v>22</v>
      </c>
      <c r="G1462" s="8" t="s">
        <v>23</v>
      </c>
      <c r="H1462" s="8" t="s">
        <v>53</v>
      </c>
      <c r="I1462" s="10" t="s">
        <v>25</v>
      </c>
      <c r="J1462" s="8" t="s">
        <v>114</v>
      </c>
      <c r="K1462" s="8" t="s">
        <v>115</v>
      </c>
      <c r="L1462" s="8" t="s">
        <v>27</v>
      </c>
      <c r="M1462" s="10">
        <v>2007</v>
      </c>
      <c r="N1462" s="11" t="s">
        <v>1144</v>
      </c>
      <c r="O1462" s="8" t="s">
        <v>29</v>
      </c>
      <c r="P1462" s="8" t="s">
        <v>1145</v>
      </c>
      <c r="Q1462" s="8" t="s">
        <v>1146</v>
      </c>
    </row>
    <row r="1463" spans="1:17" s="8" customFormat="1" ht="12.75" x14ac:dyDescent="0.2">
      <c r="A1463" s="7" t="s">
        <v>1147</v>
      </c>
      <c r="B1463" s="8" t="s">
        <v>19</v>
      </c>
      <c r="C1463" s="8" t="s">
        <v>52</v>
      </c>
      <c r="D1463" s="9" t="s">
        <v>21</v>
      </c>
      <c r="E1463" s="9" t="s">
        <v>21</v>
      </c>
      <c r="F1463" s="8" t="s">
        <v>22</v>
      </c>
      <c r="G1463" s="8" t="s">
        <v>23</v>
      </c>
      <c r="H1463" s="8" t="s">
        <v>53</v>
      </c>
      <c r="I1463" s="10" t="s">
        <v>25</v>
      </c>
      <c r="J1463" s="8" t="s">
        <v>114</v>
      </c>
      <c r="K1463" s="8" t="s">
        <v>126</v>
      </c>
      <c r="L1463" s="8" t="s">
        <v>27</v>
      </c>
      <c r="M1463" s="10">
        <v>2007</v>
      </c>
      <c r="N1463" s="13">
        <v>39263</v>
      </c>
      <c r="O1463" s="8" t="s">
        <v>29</v>
      </c>
      <c r="P1463" s="8" t="s">
        <v>1148</v>
      </c>
      <c r="Q1463" s="8" t="s">
        <v>1149</v>
      </c>
    </row>
    <row r="1464" spans="1:17" s="8" customFormat="1" ht="12.75" x14ac:dyDescent="0.2">
      <c r="A1464" s="7" t="s">
        <v>3964</v>
      </c>
      <c r="B1464" s="8" t="s">
        <v>19</v>
      </c>
      <c r="C1464" s="8" t="s">
        <v>52</v>
      </c>
      <c r="D1464" s="9" t="s">
        <v>21</v>
      </c>
      <c r="E1464" s="9" t="s">
        <v>21</v>
      </c>
      <c r="F1464" s="8" t="s">
        <v>22</v>
      </c>
      <c r="G1464" s="8" t="s">
        <v>23</v>
      </c>
      <c r="H1464" s="8" t="s">
        <v>53</v>
      </c>
      <c r="I1464" s="10" t="s">
        <v>3258</v>
      </c>
      <c r="J1464" s="8" t="s">
        <v>114</v>
      </c>
      <c r="K1464" s="8" t="s">
        <v>3277</v>
      </c>
      <c r="L1464" s="8" t="s">
        <v>27</v>
      </c>
      <c r="M1464" s="15">
        <v>2007</v>
      </c>
      <c r="N1464" s="13">
        <v>39259</v>
      </c>
      <c r="O1464" s="8" t="s">
        <v>29</v>
      </c>
      <c r="P1464" s="8" t="s">
        <v>3965</v>
      </c>
      <c r="Q1464" s="8" t="s">
        <v>3966</v>
      </c>
    </row>
    <row r="1465" spans="1:17" s="8" customFormat="1" ht="12.75" x14ac:dyDescent="0.2">
      <c r="A1465" s="7" t="s">
        <v>3866</v>
      </c>
      <c r="B1465" s="8" t="s">
        <v>19</v>
      </c>
      <c r="C1465" s="8" t="s">
        <v>52</v>
      </c>
      <c r="D1465" s="9" t="s">
        <v>21</v>
      </c>
      <c r="E1465" s="9" t="s">
        <v>21</v>
      </c>
      <c r="F1465" s="8" t="s">
        <v>22</v>
      </c>
      <c r="G1465" s="8" t="s">
        <v>23</v>
      </c>
      <c r="H1465" s="8" t="s">
        <v>53</v>
      </c>
      <c r="I1465" s="10" t="s">
        <v>3258</v>
      </c>
      <c r="J1465" s="8" t="s">
        <v>114</v>
      </c>
      <c r="K1465" s="8" t="s">
        <v>3277</v>
      </c>
      <c r="L1465" s="8" t="s">
        <v>27</v>
      </c>
      <c r="M1465" s="15">
        <v>2007</v>
      </c>
      <c r="N1465" s="11" t="s">
        <v>1144</v>
      </c>
      <c r="O1465" s="8" t="s">
        <v>29</v>
      </c>
      <c r="P1465" s="8" t="s">
        <v>3867</v>
      </c>
      <c r="Q1465" s="8" t="s">
        <v>3868</v>
      </c>
    </row>
    <row r="1466" spans="1:17" s="8" customFormat="1" ht="12.75" x14ac:dyDescent="0.2">
      <c r="A1466" s="7" t="s">
        <v>3872</v>
      </c>
      <c r="B1466" s="8" t="s">
        <v>19</v>
      </c>
      <c r="C1466" s="8" t="s">
        <v>52</v>
      </c>
      <c r="D1466" s="9" t="s">
        <v>21</v>
      </c>
      <c r="E1466" s="9" t="s">
        <v>21</v>
      </c>
      <c r="F1466" s="8" t="s">
        <v>22</v>
      </c>
      <c r="G1466" s="8" t="s">
        <v>23</v>
      </c>
      <c r="H1466" s="8" t="s">
        <v>53</v>
      </c>
      <c r="I1466" s="10" t="s">
        <v>3258</v>
      </c>
      <c r="J1466" s="8" t="s">
        <v>114</v>
      </c>
      <c r="K1466" s="8" t="s">
        <v>3277</v>
      </c>
      <c r="L1466" s="8" t="s">
        <v>27</v>
      </c>
      <c r="M1466" s="15">
        <v>2007</v>
      </c>
      <c r="N1466" s="11" t="s">
        <v>1144</v>
      </c>
      <c r="O1466" s="8" t="s">
        <v>29</v>
      </c>
      <c r="P1466" s="8" t="s">
        <v>3873</v>
      </c>
      <c r="Q1466" s="8" t="s">
        <v>3874</v>
      </c>
    </row>
    <row r="1467" spans="1:17" s="8" customFormat="1" ht="12.75" x14ac:dyDescent="0.2">
      <c r="A1467" s="7" t="s">
        <v>3602</v>
      </c>
      <c r="B1467" s="8" t="s">
        <v>19</v>
      </c>
      <c r="C1467" s="8" t="s">
        <v>52</v>
      </c>
      <c r="D1467" s="9" t="s">
        <v>21</v>
      </c>
      <c r="E1467" s="9" t="s">
        <v>21</v>
      </c>
      <c r="F1467" s="8" t="s">
        <v>22</v>
      </c>
      <c r="G1467" s="8" t="s">
        <v>23</v>
      </c>
      <c r="H1467" s="8" t="s">
        <v>53</v>
      </c>
      <c r="I1467" s="10" t="s">
        <v>3258</v>
      </c>
      <c r="J1467" s="8" t="s">
        <v>114</v>
      </c>
      <c r="K1467" s="8" t="s">
        <v>3317</v>
      </c>
      <c r="L1467" s="8" t="s">
        <v>27</v>
      </c>
      <c r="M1467" s="15">
        <v>2002</v>
      </c>
      <c r="N1467" s="11" t="s">
        <v>314</v>
      </c>
      <c r="O1467" s="8" t="s">
        <v>29</v>
      </c>
      <c r="P1467" s="8" t="s">
        <v>3603</v>
      </c>
      <c r="Q1467" s="8" t="s">
        <v>3604</v>
      </c>
    </row>
    <row r="1468" spans="1:17" s="8" customFormat="1" ht="12.75" x14ac:dyDescent="0.2">
      <c r="A1468" s="7" t="s">
        <v>1150</v>
      </c>
      <c r="B1468" s="8" t="s">
        <v>19</v>
      </c>
      <c r="C1468" s="8" t="s">
        <v>52</v>
      </c>
      <c r="D1468" s="9" t="s">
        <v>21</v>
      </c>
      <c r="E1468" s="9" t="s">
        <v>21</v>
      </c>
      <c r="F1468" s="8" t="s">
        <v>22</v>
      </c>
      <c r="G1468" s="8" t="s">
        <v>23</v>
      </c>
      <c r="H1468" s="8" t="s">
        <v>53</v>
      </c>
      <c r="I1468" s="10" t="s">
        <v>25</v>
      </c>
      <c r="J1468" s="8" t="s">
        <v>114</v>
      </c>
      <c r="K1468" s="8" t="s">
        <v>483</v>
      </c>
      <c r="L1468" s="8" t="s">
        <v>27</v>
      </c>
      <c r="M1468" s="10">
        <v>2007</v>
      </c>
      <c r="N1468" s="11" t="s">
        <v>1151</v>
      </c>
      <c r="O1468" s="8" t="s">
        <v>29</v>
      </c>
      <c r="P1468" s="8" t="s">
        <v>1152</v>
      </c>
      <c r="Q1468" s="8" t="s">
        <v>1153</v>
      </c>
    </row>
    <row r="1469" spans="1:17" s="8" customFormat="1" ht="12.75" x14ac:dyDescent="0.2">
      <c r="A1469" s="7" t="s">
        <v>1154</v>
      </c>
      <c r="B1469" s="8" t="s">
        <v>19</v>
      </c>
      <c r="C1469" s="8" t="s">
        <v>52</v>
      </c>
      <c r="D1469" s="9" t="s">
        <v>21</v>
      </c>
      <c r="E1469" s="9" t="s">
        <v>21</v>
      </c>
      <c r="F1469" s="8" t="s">
        <v>22</v>
      </c>
      <c r="G1469" s="8" t="s">
        <v>23</v>
      </c>
      <c r="H1469" s="8" t="s">
        <v>53</v>
      </c>
      <c r="I1469" s="10" t="s">
        <v>25</v>
      </c>
      <c r="J1469" s="8" t="s">
        <v>114</v>
      </c>
      <c r="K1469" s="8" t="s">
        <v>483</v>
      </c>
      <c r="L1469" s="8" t="s">
        <v>27</v>
      </c>
      <c r="M1469" s="10">
        <v>2007</v>
      </c>
      <c r="N1469" s="11" t="s">
        <v>1151</v>
      </c>
      <c r="O1469" s="8" t="s">
        <v>29</v>
      </c>
      <c r="P1469" s="8" t="s">
        <v>1155</v>
      </c>
      <c r="Q1469" s="8" t="s">
        <v>1156</v>
      </c>
    </row>
    <row r="1470" spans="1:17" s="8" customFormat="1" ht="12.75" x14ac:dyDescent="0.2">
      <c r="A1470" s="7" t="s">
        <v>1157</v>
      </c>
      <c r="B1470" s="8" t="s">
        <v>19</v>
      </c>
      <c r="C1470" s="8" t="s">
        <v>52</v>
      </c>
      <c r="D1470" s="9" t="s">
        <v>21</v>
      </c>
      <c r="E1470" s="9" t="s">
        <v>21</v>
      </c>
      <c r="F1470" s="8" t="s">
        <v>22</v>
      </c>
      <c r="G1470" s="8" t="s">
        <v>23</v>
      </c>
      <c r="H1470" s="8" t="s">
        <v>53</v>
      </c>
      <c r="I1470" s="10" t="s">
        <v>25</v>
      </c>
      <c r="J1470" s="8" t="s">
        <v>114</v>
      </c>
      <c r="K1470" s="8" t="s">
        <v>483</v>
      </c>
      <c r="L1470" s="8" t="s">
        <v>27</v>
      </c>
      <c r="M1470" s="10">
        <v>2007</v>
      </c>
      <c r="N1470" s="11" t="s">
        <v>1151</v>
      </c>
      <c r="O1470" s="8" t="s">
        <v>29</v>
      </c>
      <c r="P1470" s="8" t="s">
        <v>1158</v>
      </c>
      <c r="Q1470" s="8" t="s">
        <v>1159</v>
      </c>
    </row>
    <row r="1471" spans="1:17" s="8" customFormat="1" ht="12.75" x14ac:dyDescent="0.2">
      <c r="A1471" s="7" t="s">
        <v>1160</v>
      </c>
      <c r="B1471" s="8" t="s">
        <v>19</v>
      </c>
      <c r="C1471" s="8" t="s">
        <v>52</v>
      </c>
      <c r="D1471" s="9" t="s">
        <v>21</v>
      </c>
      <c r="E1471" s="9" t="s">
        <v>21</v>
      </c>
      <c r="F1471" s="8" t="s">
        <v>22</v>
      </c>
      <c r="G1471" s="8" t="s">
        <v>23</v>
      </c>
      <c r="H1471" s="8" t="s">
        <v>53</v>
      </c>
      <c r="I1471" s="10" t="s">
        <v>25</v>
      </c>
      <c r="J1471" s="8" t="s">
        <v>114</v>
      </c>
      <c r="K1471" s="8" t="s">
        <v>483</v>
      </c>
      <c r="L1471" s="8" t="s">
        <v>27</v>
      </c>
      <c r="M1471" s="10">
        <v>2007</v>
      </c>
      <c r="N1471" s="11" t="s">
        <v>1151</v>
      </c>
      <c r="O1471" s="8" t="s">
        <v>29</v>
      </c>
      <c r="P1471" s="8" t="s">
        <v>1161</v>
      </c>
      <c r="Q1471" s="8" t="s">
        <v>1162</v>
      </c>
    </row>
    <row r="1472" spans="1:17" s="8" customFormat="1" ht="12.75" x14ac:dyDescent="0.2">
      <c r="A1472" s="7" t="s">
        <v>3979</v>
      </c>
      <c r="B1472" s="8" t="s">
        <v>19</v>
      </c>
      <c r="C1472" s="8" t="s">
        <v>52</v>
      </c>
      <c r="D1472" s="9" t="s">
        <v>21</v>
      </c>
      <c r="E1472" s="9" t="s">
        <v>21</v>
      </c>
      <c r="F1472" s="8" t="s">
        <v>22</v>
      </c>
      <c r="G1472" s="8" t="s">
        <v>23</v>
      </c>
      <c r="H1472" s="8" t="s">
        <v>53</v>
      </c>
      <c r="I1472" s="10" t="s">
        <v>3258</v>
      </c>
      <c r="J1472" s="8" t="s">
        <v>114</v>
      </c>
      <c r="K1472" s="8" t="s">
        <v>3313</v>
      </c>
      <c r="L1472" s="8" t="s">
        <v>27</v>
      </c>
      <c r="M1472" s="15">
        <v>2007</v>
      </c>
      <c r="N1472" s="11" t="s">
        <v>1151</v>
      </c>
      <c r="O1472" s="8" t="s">
        <v>29</v>
      </c>
      <c r="P1472" s="8" t="s">
        <v>3980</v>
      </c>
      <c r="Q1472" s="8" t="s">
        <v>3981</v>
      </c>
    </row>
    <row r="1473" spans="1:17" s="8" customFormat="1" ht="12.75" x14ac:dyDescent="0.2">
      <c r="A1473" s="7" t="s">
        <v>3989</v>
      </c>
      <c r="B1473" s="8" t="s">
        <v>19</v>
      </c>
      <c r="C1473" s="8" t="s">
        <v>52</v>
      </c>
      <c r="D1473" s="9" t="s">
        <v>21</v>
      </c>
      <c r="E1473" s="9" t="s">
        <v>21</v>
      </c>
      <c r="F1473" s="8" t="s">
        <v>22</v>
      </c>
      <c r="G1473" s="8" t="s">
        <v>23</v>
      </c>
      <c r="H1473" s="8" t="s">
        <v>53</v>
      </c>
      <c r="I1473" s="10" t="s">
        <v>3258</v>
      </c>
      <c r="J1473" s="8" t="s">
        <v>114</v>
      </c>
      <c r="K1473" s="8" t="s">
        <v>3313</v>
      </c>
      <c r="L1473" s="8" t="s">
        <v>27</v>
      </c>
      <c r="M1473" s="15">
        <v>2007</v>
      </c>
      <c r="N1473" s="11" t="s">
        <v>1151</v>
      </c>
      <c r="O1473" s="8" t="s">
        <v>29</v>
      </c>
      <c r="P1473" s="8" t="s">
        <v>3990</v>
      </c>
      <c r="Q1473" s="8" t="s">
        <v>3991</v>
      </c>
    </row>
    <row r="1474" spans="1:17" s="8" customFormat="1" ht="12.75" x14ac:dyDescent="0.2">
      <c r="A1474" s="7" t="s">
        <v>3998</v>
      </c>
      <c r="B1474" s="8" t="s">
        <v>19</v>
      </c>
      <c r="C1474" s="8" t="s">
        <v>52</v>
      </c>
      <c r="D1474" s="9" t="s">
        <v>21</v>
      </c>
      <c r="E1474" s="9" t="s">
        <v>21</v>
      </c>
      <c r="F1474" s="8" t="s">
        <v>22</v>
      </c>
      <c r="G1474" s="8" t="s">
        <v>23</v>
      </c>
      <c r="H1474" s="8" t="s">
        <v>53</v>
      </c>
      <c r="I1474" s="10" t="s">
        <v>3258</v>
      </c>
      <c r="J1474" s="8" t="s">
        <v>114</v>
      </c>
      <c r="K1474" s="8" t="s">
        <v>3313</v>
      </c>
      <c r="L1474" s="8" t="s">
        <v>27</v>
      </c>
      <c r="M1474" s="15">
        <v>2007</v>
      </c>
      <c r="N1474" s="11" t="s">
        <v>1151</v>
      </c>
      <c r="O1474" s="8" t="s">
        <v>29</v>
      </c>
      <c r="P1474" s="8" t="s">
        <v>3999</v>
      </c>
      <c r="Q1474" s="8" t="s">
        <v>4000</v>
      </c>
    </row>
    <row r="1475" spans="1:17" s="8" customFormat="1" ht="12.75" x14ac:dyDescent="0.2">
      <c r="A1475" s="7" t="s">
        <v>3881</v>
      </c>
      <c r="B1475" s="8" t="s">
        <v>19</v>
      </c>
      <c r="C1475" s="8" t="s">
        <v>52</v>
      </c>
      <c r="D1475" s="9" t="s">
        <v>21</v>
      </c>
      <c r="E1475" s="9" t="s">
        <v>21</v>
      </c>
      <c r="F1475" s="8" t="s">
        <v>22</v>
      </c>
      <c r="G1475" s="8" t="s">
        <v>23</v>
      </c>
      <c r="H1475" s="8" t="s">
        <v>53</v>
      </c>
      <c r="I1475" s="10" t="s">
        <v>3258</v>
      </c>
      <c r="J1475" s="8" t="s">
        <v>114</v>
      </c>
      <c r="K1475" s="8" t="s">
        <v>3313</v>
      </c>
      <c r="L1475" s="8" t="s">
        <v>27</v>
      </c>
      <c r="M1475" s="15">
        <v>2007</v>
      </c>
      <c r="N1475" s="11" t="s">
        <v>1151</v>
      </c>
      <c r="O1475" s="8" t="s">
        <v>29</v>
      </c>
      <c r="P1475" s="8" t="s">
        <v>3882</v>
      </c>
      <c r="Q1475" s="8" t="s">
        <v>3883</v>
      </c>
    </row>
    <row r="1476" spans="1:17" s="8" customFormat="1" ht="12.75" x14ac:dyDescent="0.2">
      <c r="A1476" s="7" t="s">
        <v>3952</v>
      </c>
      <c r="B1476" s="8" t="s">
        <v>19</v>
      </c>
      <c r="C1476" s="8" t="s">
        <v>52</v>
      </c>
      <c r="D1476" s="9" t="s">
        <v>21</v>
      </c>
      <c r="E1476" s="9" t="s">
        <v>21</v>
      </c>
      <c r="F1476" s="8" t="s">
        <v>22</v>
      </c>
      <c r="G1476" s="8" t="s">
        <v>23</v>
      </c>
      <c r="H1476" s="8" t="s">
        <v>53</v>
      </c>
      <c r="I1476" s="10" t="s">
        <v>3258</v>
      </c>
      <c r="J1476" s="8" t="s">
        <v>114</v>
      </c>
      <c r="K1476" s="8" t="s">
        <v>3313</v>
      </c>
      <c r="L1476" s="8" t="s">
        <v>27</v>
      </c>
      <c r="M1476" s="15">
        <v>2007</v>
      </c>
      <c r="N1476" s="11" t="s">
        <v>1151</v>
      </c>
      <c r="O1476" s="8" t="s">
        <v>29</v>
      </c>
      <c r="P1476" s="8" t="s">
        <v>3953</v>
      </c>
      <c r="Q1476" s="8" t="s">
        <v>3954</v>
      </c>
    </row>
    <row r="1477" spans="1:17" s="8" customFormat="1" ht="12.75" x14ac:dyDescent="0.2">
      <c r="A1477" s="7" t="s">
        <v>3976</v>
      </c>
      <c r="B1477" s="8" t="s">
        <v>19</v>
      </c>
      <c r="C1477" s="8" t="s">
        <v>52</v>
      </c>
      <c r="D1477" s="9" t="s">
        <v>21</v>
      </c>
      <c r="E1477" s="9" t="s">
        <v>21</v>
      </c>
      <c r="F1477" s="8" t="s">
        <v>22</v>
      </c>
      <c r="G1477" s="8" t="s">
        <v>23</v>
      </c>
      <c r="H1477" s="8" t="s">
        <v>53</v>
      </c>
      <c r="I1477" s="10" t="s">
        <v>3258</v>
      </c>
      <c r="J1477" s="8" t="s">
        <v>114</v>
      </c>
      <c r="K1477" s="8" t="s">
        <v>3313</v>
      </c>
      <c r="L1477" s="8" t="s">
        <v>27</v>
      </c>
      <c r="M1477" s="15">
        <v>2007</v>
      </c>
      <c r="N1477" s="11" t="s">
        <v>1151</v>
      </c>
      <c r="O1477" s="8" t="s">
        <v>29</v>
      </c>
      <c r="P1477" s="8" t="s">
        <v>3977</v>
      </c>
      <c r="Q1477" s="8" t="s">
        <v>3978</v>
      </c>
    </row>
    <row r="1478" spans="1:17" s="8" customFormat="1" ht="12.75" x14ac:dyDescent="0.2">
      <c r="A1478" s="7" t="s">
        <v>4019</v>
      </c>
      <c r="B1478" s="8" t="s">
        <v>19</v>
      </c>
      <c r="C1478" s="8" t="s">
        <v>52</v>
      </c>
      <c r="D1478" s="9" t="s">
        <v>21</v>
      </c>
      <c r="E1478" s="9" t="s">
        <v>21</v>
      </c>
      <c r="F1478" s="8" t="s">
        <v>22</v>
      </c>
      <c r="G1478" s="8" t="s">
        <v>23</v>
      </c>
      <c r="H1478" s="8" t="s">
        <v>53</v>
      </c>
      <c r="I1478" s="10" t="s">
        <v>3258</v>
      </c>
      <c r="J1478" s="8" t="s">
        <v>114</v>
      </c>
      <c r="K1478" s="8" t="s">
        <v>3392</v>
      </c>
      <c r="L1478" s="8" t="s">
        <v>27</v>
      </c>
      <c r="M1478" s="15">
        <v>2007</v>
      </c>
      <c r="N1478" s="11" t="s">
        <v>1151</v>
      </c>
      <c r="O1478" s="8" t="s">
        <v>29</v>
      </c>
      <c r="P1478" s="8" t="s">
        <v>4020</v>
      </c>
      <c r="Q1478" s="8" t="s">
        <v>4021</v>
      </c>
    </row>
    <row r="1479" spans="1:17" s="8" customFormat="1" ht="12.75" x14ac:dyDescent="0.2">
      <c r="A1479" s="7" t="s">
        <v>3921</v>
      </c>
      <c r="B1479" s="8" t="s">
        <v>19</v>
      </c>
      <c r="C1479" s="8" t="s">
        <v>52</v>
      </c>
      <c r="D1479" s="9" t="s">
        <v>21</v>
      </c>
      <c r="E1479" s="9" t="s">
        <v>21</v>
      </c>
      <c r="F1479" s="8" t="s">
        <v>22</v>
      </c>
      <c r="G1479" s="8" t="s">
        <v>23</v>
      </c>
      <c r="H1479" s="8" t="s">
        <v>53</v>
      </c>
      <c r="I1479" s="10" t="s">
        <v>3258</v>
      </c>
      <c r="J1479" s="8" t="s">
        <v>114</v>
      </c>
      <c r="K1479" s="8" t="s">
        <v>3392</v>
      </c>
      <c r="L1479" s="8" t="s">
        <v>27</v>
      </c>
      <c r="M1479" s="15">
        <v>2007</v>
      </c>
      <c r="N1479" s="11" t="s">
        <v>1151</v>
      </c>
      <c r="O1479" s="8" t="s">
        <v>29</v>
      </c>
      <c r="P1479" s="8" t="s">
        <v>3922</v>
      </c>
      <c r="Q1479" s="8" t="s">
        <v>3923</v>
      </c>
    </row>
    <row r="1480" spans="1:17" s="8" customFormat="1" ht="12.75" x14ac:dyDescent="0.2">
      <c r="A1480" s="7" t="s">
        <v>4004</v>
      </c>
      <c r="B1480" s="8" t="s">
        <v>19</v>
      </c>
      <c r="C1480" s="8" t="s">
        <v>52</v>
      </c>
      <c r="D1480" s="9" t="s">
        <v>21</v>
      </c>
      <c r="E1480" s="9" t="s">
        <v>21</v>
      </c>
      <c r="F1480" s="8" t="s">
        <v>22</v>
      </c>
      <c r="G1480" s="8" t="s">
        <v>23</v>
      </c>
      <c r="H1480" s="8" t="s">
        <v>53</v>
      </c>
      <c r="I1480" s="10" t="s">
        <v>3258</v>
      </c>
      <c r="J1480" s="8" t="s">
        <v>114</v>
      </c>
      <c r="K1480" s="8" t="s">
        <v>3392</v>
      </c>
      <c r="L1480" s="8" t="s">
        <v>27</v>
      </c>
      <c r="M1480" s="15">
        <v>2007</v>
      </c>
      <c r="N1480" s="11" t="s">
        <v>1151</v>
      </c>
      <c r="O1480" s="8" t="s">
        <v>29</v>
      </c>
      <c r="P1480" s="8" t="s">
        <v>4005</v>
      </c>
      <c r="Q1480" s="8" t="s">
        <v>4006</v>
      </c>
    </row>
    <row r="1481" spans="1:17" s="8" customFormat="1" ht="12.75" x14ac:dyDescent="0.2">
      <c r="A1481" s="7" t="s">
        <v>4065</v>
      </c>
      <c r="B1481" s="8" t="s">
        <v>19</v>
      </c>
      <c r="C1481" s="8" t="s">
        <v>52</v>
      </c>
      <c r="D1481" s="9" t="s">
        <v>21</v>
      </c>
      <c r="E1481" s="9" t="s">
        <v>21</v>
      </c>
      <c r="F1481" s="8" t="s">
        <v>22</v>
      </c>
      <c r="G1481" s="8" t="s">
        <v>23</v>
      </c>
      <c r="H1481" s="8" t="s">
        <v>53</v>
      </c>
      <c r="I1481" s="10" t="s">
        <v>3258</v>
      </c>
      <c r="J1481" s="8" t="s">
        <v>114</v>
      </c>
      <c r="K1481" s="8" t="s">
        <v>3321</v>
      </c>
      <c r="L1481" s="8" t="s">
        <v>27</v>
      </c>
      <c r="M1481" s="15">
        <v>2008</v>
      </c>
      <c r="N1481" s="11" t="s">
        <v>2766</v>
      </c>
      <c r="O1481" s="8" t="s">
        <v>29</v>
      </c>
      <c r="P1481" s="8" t="s">
        <v>4066</v>
      </c>
      <c r="Q1481" s="8" t="s">
        <v>4067</v>
      </c>
    </row>
    <row r="1482" spans="1:17" s="8" customFormat="1" ht="12.75" x14ac:dyDescent="0.2">
      <c r="A1482" s="7" t="s">
        <v>4124</v>
      </c>
      <c r="B1482" s="8" t="s">
        <v>19</v>
      </c>
      <c r="C1482" s="8" t="s">
        <v>52</v>
      </c>
      <c r="D1482" s="9" t="s">
        <v>21</v>
      </c>
      <c r="E1482" s="9" t="s">
        <v>21</v>
      </c>
      <c r="F1482" s="8" t="s">
        <v>22</v>
      </c>
      <c r="G1482" s="8" t="s">
        <v>23</v>
      </c>
      <c r="H1482" s="8" t="s">
        <v>53</v>
      </c>
      <c r="I1482" s="10" t="s">
        <v>3258</v>
      </c>
      <c r="J1482" s="8" t="s">
        <v>114</v>
      </c>
      <c r="K1482" s="8" t="s">
        <v>3321</v>
      </c>
      <c r="L1482" s="8" t="s">
        <v>27</v>
      </c>
      <c r="M1482" s="15">
        <v>2008</v>
      </c>
      <c r="N1482" s="11" t="s">
        <v>2766</v>
      </c>
      <c r="O1482" s="8" t="s">
        <v>29</v>
      </c>
      <c r="P1482" s="8" t="s">
        <v>4125</v>
      </c>
      <c r="Q1482" s="8" t="s">
        <v>4126</v>
      </c>
    </row>
    <row r="1483" spans="1:17" s="8" customFormat="1" ht="12.75" x14ac:dyDescent="0.2">
      <c r="A1483" s="7" t="s">
        <v>4121</v>
      </c>
      <c r="B1483" s="8" t="s">
        <v>19</v>
      </c>
      <c r="C1483" s="8" t="s">
        <v>52</v>
      </c>
      <c r="D1483" s="9" t="s">
        <v>21</v>
      </c>
      <c r="E1483" s="9" t="s">
        <v>21</v>
      </c>
      <c r="F1483" s="8" t="s">
        <v>22</v>
      </c>
      <c r="G1483" s="8" t="s">
        <v>23</v>
      </c>
      <c r="H1483" s="8" t="s">
        <v>53</v>
      </c>
      <c r="I1483" s="10" t="s">
        <v>3258</v>
      </c>
      <c r="J1483" s="8" t="s">
        <v>114</v>
      </c>
      <c r="K1483" s="8" t="s">
        <v>3321</v>
      </c>
      <c r="L1483" s="8" t="s">
        <v>27</v>
      </c>
      <c r="M1483" s="15">
        <v>2008</v>
      </c>
      <c r="N1483" s="11" t="s">
        <v>2766</v>
      </c>
      <c r="O1483" s="8" t="s">
        <v>29</v>
      </c>
      <c r="P1483" s="8" t="s">
        <v>4122</v>
      </c>
      <c r="Q1483" s="8" t="s">
        <v>4123</v>
      </c>
    </row>
    <row r="1484" spans="1:17" s="8" customFormat="1" ht="12.75" x14ac:dyDescent="0.2">
      <c r="A1484" s="7" t="s">
        <v>4056</v>
      </c>
      <c r="B1484" s="8" t="s">
        <v>19</v>
      </c>
      <c r="C1484" s="8" t="s">
        <v>52</v>
      </c>
      <c r="D1484" s="9" t="s">
        <v>21</v>
      </c>
      <c r="E1484" s="9" t="s">
        <v>21</v>
      </c>
      <c r="F1484" s="8" t="s">
        <v>22</v>
      </c>
      <c r="G1484" s="8" t="s">
        <v>23</v>
      </c>
      <c r="H1484" s="8" t="s">
        <v>53</v>
      </c>
      <c r="I1484" s="10" t="s">
        <v>3258</v>
      </c>
      <c r="J1484" s="8" t="s">
        <v>114</v>
      </c>
      <c r="K1484" s="8" t="s">
        <v>3321</v>
      </c>
      <c r="L1484" s="8" t="s">
        <v>27</v>
      </c>
      <c r="M1484" s="15">
        <v>2008</v>
      </c>
      <c r="N1484" s="11" t="s">
        <v>2766</v>
      </c>
      <c r="O1484" s="8" t="s">
        <v>29</v>
      </c>
      <c r="P1484" s="8" t="s">
        <v>4057</v>
      </c>
      <c r="Q1484" s="8" t="s">
        <v>4058</v>
      </c>
    </row>
    <row r="1485" spans="1:17" s="8" customFormat="1" ht="12.75" x14ac:dyDescent="0.2">
      <c r="A1485" s="7" t="s">
        <v>1163</v>
      </c>
      <c r="B1485" s="8" t="s">
        <v>19</v>
      </c>
      <c r="C1485" s="8" t="s">
        <v>52</v>
      </c>
      <c r="D1485" s="9" t="s">
        <v>21</v>
      </c>
      <c r="E1485" s="9" t="s">
        <v>21</v>
      </c>
      <c r="F1485" s="8" t="s">
        <v>22</v>
      </c>
      <c r="G1485" s="8" t="s">
        <v>23</v>
      </c>
      <c r="H1485" s="8" t="s">
        <v>53</v>
      </c>
      <c r="I1485" s="10" t="s">
        <v>25</v>
      </c>
      <c r="J1485" s="8" t="s">
        <v>114</v>
      </c>
      <c r="K1485" s="8" t="s">
        <v>483</v>
      </c>
      <c r="L1485" s="8" t="s">
        <v>27</v>
      </c>
      <c r="M1485" s="10">
        <v>2007</v>
      </c>
      <c r="N1485" s="11" t="s">
        <v>1151</v>
      </c>
      <c r="O1485" s="8" t="s">
        <v>29</v>
      </c>
      <c r="P1485" s="8" t="s">
        <v>1164</v>
      </c>
      <c r="Q1485" s="8" t="s">
        <v>1165</v>
      </c>
    </row>
    <row r="1486" spans="1:17" s="8" customFormat="1" ht="12.75" x14ac:dyDescent="0.2">
      <c r="A1486" s="7" t="s">
        <v>4013</v>
      </c>
      <c r="B1486" s="8" t="s">
        <v>19</v>
      </c>
      <c r="C1486" s="8" t="s">
        <v>52</v>
      </c>
      <c r="D1486" s="9" t="s">
        <v>21</v>
      </c>
      <c r="E1486" s="9" t="s">
        <v>21</v>
      </c>
      <c r="F1486" s="8" t="s">
        <v>22</v>
      </c>
      <c r="G1486" s="8" t="s">
        <v>23</v>
      </c>
      <c r="H1486" s="8" t="s">
        <v>53</v>
      </c>
      <c r="I1486" s="10" t="s">
        <v>3258</v>
      </c>
      <c r="J1486" s="8" t="s">
        <v>114</v>
      </c>
      <c r="K1486" s="8" t="s">
        <v>3541</v>
      </c>
      <c r="L1486" s="8" t="s">
        <v>27</v>
      </c>
      <c r="M1486" s="15">
        <v>2007</v>
      </c>
      <c r="N1486" s="11" t="s">
        <v>1151</v>
      </c>
      <c r="O1486" s="8" t="s">
        <v>29</v>
      </c>
      <c r="P1486" s="8" t="s">
        <v>4014</v>
      </c>
      <c r="Q1486" s="8" t="s">
        <v>4015</v>
      </c>
    </row>
    <row r="1487" spans="1:17" s="8" customFormat="1" ht="12.75" x14ac:dyDescent="0.2">
      <c r="A1487" s="7" t="s">
        <v>6411</v>
      </c>
      <c r="B1487" s="8" t="s">
        <v>19</v>
      </c>
      <c r="C1487" s="8" t="s">
        <v>52</v>
      </c>
      <c r="D1487" s="9" t="s">
        <v>21</v>
      </c>
      <c r="E1487" s="9" t="s">
        <v>21</v>
      </c>
      <c r="F1487" s="8" t="s">
        <v>22</v>
      </c>
      <c r="G1487" s="8" t="s">
        <v>23</v>
      </c>
      <c r="H1487" s="8" t="s">
        <v>53</v>
      </c>
      <c r="I1487" s="10" t="s">
        <v>5662</v>
      </c>
      <c r="J1487" s="8" t="s">
        <v>6109</v>
      </c>
      <c r="K1487" s="8" t="s">
        <v>6109</v>
      </c>
      <c r="L1487" s="8" t="s">
        <v>27</v>
      </c>
      <c r="M1487" s="15">
        <v>2007</v>
      </c>
      <c r="N1487" s="13">
        <v>39093</v>
      </c>
      <c r="O1487" s="8" t="s">
        <v>29</v>
      </c>
      <c r="P1487" s="8" t="s">
        <v>6412</v>
      </c>
      <c r="Q1487" s="8" t="s">
        <v>6413</v>
      </c>
    </row>
    <row r="1488" spans="1:17" s="8" customFormat="1" ht="12.75" x14ac:dyDescent="0.2">
      <c r="A1488" s="7" t="s">
        <v>6432</v>
      </c>
      <c r="B1488" s="8" t="s">
        <v>19</v>
      </c>
      <c r="C1488" s="8" t="s">
        <v>52</v>
      </c>
      <c r="D1488" s="9" t="s">
        <v>21</v>
      </c>
      <c r="E1488" s="9" t="s">
        <v>21</v>
      </c>
      <c r="F1488" s="8" t="s">
        <v>22</v>
      </c>
      <c r="G1488" s="8" t="s">
        <v>23</v>
      </c>
      <c r="H1488" s="8" t="s">
        <v>53</v>
      </c>
      <c r="I1488" s="10" t="s">
        <v>5662</v>
      </c>
      <c r="J1488" s="8" t="s">
        <v>6109</v>
      </c>
      <c r="K1488" s="8" t="s">
        <v>6109</v>
      </c>
      <c r="L1488" s="8" t="s">
        <v>27</v>
      </c>
      <c r="M1488" s="15">
        <v>2007</v>
      </c>
      <c r="N1488" s="13">
        <v>39114</v>
      </c>
      <c r="O1488" s="8" t="s">
        <v>29</v>
      </c>
      <c r="P1488" s="8" t="s">
        <v>6433</v>
      </c>
      <c r="Q1488" s="8" t="s">
        <v>6434</v>
      </c>
    </row>
    <row r="1489" spans="1:17" s="8" customFormat="1" ht="12.75" x14ac:dyDescent="0.2">
      <c r="A1489" s="7" t="s">
        <v>6465</v>
      </c>
      <c r="B1489" s="8" t="s">
        <v>19</v>
      </c>
      <c r="C1489" s="8" t="s">
        <v>52</v>
      </c>
      <c r="D1489" s="9" t="s">
        <v>21</v>
      </c>
      <c r="E1489" s="9" t="s">
        <v>21</v>
      </c>
      <c r="F1489" s="8" t="s">
        <v>22</v>
      </c>
      <c r="G1489" s="8" t="s">
        <v>23</v>
      </c>
      <c r="H1489" s="8" t="s">
        <v>53</v>
      </c>
      <c r="I1489" s="10" t="s">
        <v>5662</v>
      </c>
      <c r="J1489" s="8" t="s">
        <v>6109</v>
      </c>
      <c r="K1489" s="8" t="s">
        <v>6109</v>
      </c>
      <c r="L1489" s="8" t="s">
        <v>27</v>
      </c>
      <c r="M1489" s="15">
        <v>2008</v>
      </c>
      <c r="N1489" s="13">
        <v>39472</v>
      </c>
      <c r="O1489" s="8" t="s">
        <v>29</v>
      </c>
      <c r="P1489" s="8" t="s">
        <v>6466</v>
      </c>
      <c r="Q1489" s="8" t="s">
        <v>6467</v>
      </c>
    </row>
    <row r="1490" spans="1:17" s="8" customFormat="1" ht="12.75" x14ac:dyDescent="0.2">
      <c r="A1490" s="7" t="s">
        <v>6414</v>
      </c>
      <c r="B1490" s="8" t="s">
        <v>19</v>
      </c>
      <c r="C1490" s="8" t="s">
        <v>52</v>
      </c>
      <c r="D1490" s="9" t="s">
        <v>21</v>
      </c>
      <c r="E1490" s="9" t="s">
        <v>21</v>
      </c>
      <c r="F1490" s="8" t="s">
        <v>22</v>
      </c>
      <c r="G1490" s="8" t="s">
        <v>23</v>
      </c>
      <c r="H1490" s="8" t="s">
        <v>53</v>
      </c>
      <c r="I1490" s="10" t="s">
        <v>5662</v>
      </c>
      <c r="J1490" s="8" t="s">
        <v>6109</v>
      </c>
      <c r="K1490" s="8" t="s">
        <v>6109</v>
      </c>
      <c r="L1490" s="8" t="s">
        <v>27</v>
      </c>
      <c r="M1490" s="15">
        <v>2007</v>
      </c>
      <c r="N1490" s="13">
        <v>39148</v>
      </c>
      <c r="O1490" s="8" t="s">
        <v>29</v>
      </c>
      <c r="P1490" s="8" t="s">
        <v>6415</v>
      </c>
      <c r="Q1490" s="8" t="s">
        <v>6416</v>
      </c>
    </row>
    <row r="1491" spans="1:17" s="8" customFormat="1" ht="12.75" x14ac:dyDescent="0.2">
      <c r="A1491" s="7" t="s">
        <v>6426</v>
      </c>
      <c r="B1491" s="8" t="s">
        <v>19</v>
      </c>
      <c r="C1491" s="8" t="s">
        <v>52</v>
      </c>
      <c r="D1491" s="9" t="s">
        <v>21</v>
      </c>
      <c r="E1491" s="9" t="s">
        <v>21</v>
      </c>
      <c r="F1491" s="8" t="s">
        <v>22</v>
      </c>
      <c r="G1491" s="8" t="s">
        <v>23</v>
      </c>
      <c r="H1491" s="8" t="s">
        <v>53</v>
      </c>
      <c r="I1491" s="10" t="s">
        <v>5662</v>
      </c>
      <c r="J1491" s="8" t="s">
        <v>6109</v>
      </c>
      <c r="K1491" s="8" t="s">
        <v>6109</v>
      </c>
      <c r="L1491" s="8" t="s">
        <v>27</v>
      </c>
      <c r="M1491" s="15">
        <v>2007</v>
      </c>
      <c r="N1491" s="13">
        <v>39155</v>
      </c>
      <c r="O1491" s="8" t="s">
        <v>29</v>
      </c>
      <c r="P1491" s="8" t="s">
        <v>6427</v>
      </c>
      <c r="Q1491" s="8" t="s">
        <v>6428</v>
      </c>
    </row>
    <row r="1492" spans="1:17" s="8" customFormat="1" ht="12.75" x14ac:dyDescent="0.2">
      <c r="A1492" s="7" t="s">
        <v>6417</v>
      </c>
      <c r="B1492" s="8" t="s">
        <v>19</v>
      </c>
      <c r="C1492" s="8" t="s">
        <v>52</v>
      </c>
      <c r="D1492" s="9" t="s">
        <v>21</v>
      </c>
      <c r="E1492" s="9" t="s">
        <v>21</v>
      </c>
      <c r="F1492" s="8" t="s">
        <v>22</v>
      </c>
      <c r="G1492" s="8" t="s">
        <v>23</v>
      </c>
      <c r="H1492" s="8" t="s">
        <v>53</v>
      </c>
      <c r="I1492" s="10" t="s">
        <v>5662</v>
      </c>
      <c r="J1492" s="8" t="s">
        <v>6109</v>
      </c>
      <c r="K1492" s="8" t="s">
        <v>6109</v>
      </c>
      <c r="L1492" s="8" t="s">
        <v>27</v>
      </c>
      <c r="M1492" s="15">
        <v>2007</v>
      </c>
      <c r="N1492" s="13">
        <v>39176</v>
      </c>
      <c r="O1492" s="8" t="s">
        <v>29</v>
      </c>
      <c r="P1492" s="8" t="s">
        <v>6418</v>
      </c>
      <c r="Q1492" s="8" t="s">
        <v>6419</v>
      </c>
    </row>
    <row r="1493" spans="1:17" s="8" customFormat="1" ht="12.75" x14ac:dyDescent="0.2">
      <c r="A1493" s="7" t="s">
        <v>6489</v>
      </c>
      <c r="B1493" s="8" t="s">
        <v>19</v>
      </c>
      <c r="C1493" s="8" t="s">
        <v>52</v>
      </c>
      <c r="D1493" s="9" t="s">
        <v>21</v>
      </c>
      <c r="E1493" s="9" t="s">
        <v>21</v>
      </c>
      <c r="F1493" s="8" t="s">
        <v>22</v>
      </c>
      <c r="G1493" s="8" t="s">
        <v>23</v>
      </c>
      <c r="H1493" s="8" t="s">
        <v>53</v>
      </c>
      <c r="I1493" s="10" t="s">
        <v>5662</v>
      </c>
      <c r="J1493" s="8" t="s">
        <v>6109</v>
      </c>
      <c r="K1493" s="8" t="s">
        <v>6109</v>
      </c>
      <c r="L1493" s="8" t="s">
        <v>27</v>
      </c>
      <c r="M1493" s="15">
        <v>2008</v>
      </c>
      <c r="N1493" s="13">
        <v>39516</v>
      </c>
      <c r="O1493" s="8" t="s">
        <v>29</v>
      </c>
      <c r="P1493" s="8" t="s">
        <v>6490</v>
      </c>
      <c r="Q1493" s="8" t="s">
        <v>6491</v>
      </c>
    </row>
    <row r="1494" spans="1:17" s="8" customFormat="1" ht="12.75" x14ac:dyDescent="0.2">
      <c r="A1494" s="7" t="s">
        <v>6408</v>
      </c>
      <c r="B1494" s="8" t="s">
        <v>19</v>
      </c>
      <c r="C1494" s="8" t="s">
        <v>52</v>
      </c>
      <c r="D1494" s="9" t="s">
        <v>21</v>
      </c>
      <c r="E1494" s="9" t="s">
        <v>21</v>
      </c>
      <c r="F1494" s="8" t="s">
        <v>22</v>
      </c>
      <c r="G1494" s="8" t="s">
        <v>23</v>
      </c>
      <c r="H1494" s="8" t="s">
        <v>53</v>
      </c>
      <c r="I1494" s="10" t="s">
        <v>5662</v>
      </c>
      <c r="J1494" s="8" t="s">
        <v>6109</v>
      </c>
      <c r="K1494" s="8" t="s">
        <v>6109</v>
      </c>
      <c r="L1494" s="8" t="s">
        <v>27</v>
      </c>
      <c r="M1494" s="15">
        <v>2007</v>
      </c>
      <c r="N1494" s="13">
        <v>39289</v>
      </c>
      <c r="O1494" s="8" t="s">
        <v>29</v>
      </c>
      <c r="P1494" s="8" t="s">
        <v>6409</v>
      </c>
      <c r="Q1494" s="8" t="s">
        <v>6410</v>
      </c>
    </row>
    <row r="1495" spans="1:17" s="8" customFormat="1" ht="12.75" x14ac:dyDescent="0.2">
      <c r="A1495" s="7" t="s">
        <v>6423</v>
      </c>
      <c r="B1495" s="8" t="s">
        <v>19</v>
      </c>
      <c r="C1495" s="8" t="s">
        <v>5547</v>
      </c>
      <c r="D1495" s="9" t="s">
        <v>21</v>
      </c>
      <c r="E1495" s="9" t="s">
        <v>21</v>
      </c>
      <c r="F1495" s="8" t="s">
        <v>22</v>
      </c>
      <c r="G1495" s="8" t="s">
        <v>23</v>
      </c>
      <c r="H1495" s="8" t="s">
        <v>5548</v>
      </c>
      <c r="I1495" s="10" t="s">
        <v>5662</v>
      </c>
      <c r="J1495" s="8" t="s">
        <v>6109</v>
      </c>
      <c r="K1495" s="8" t="s">
        <v>6109</v>
      </c>
      <c r="L1495" s="8" t="s">
        <v>27</v>
      </c>
      <c r="M1495" s="15">
        <v>2007</v>
      </c>
      <c r="N1495" s="11" t="s">
        <v>1106</v>
      </c>
      <c r="O1495" s="8" t="s">
        <v>29</v>
      </c>
      <c r="P1495" s="8" t="s">
        <v>6424</v>
      </c>
      <c r="Q1495" s="8" t="s">
        <v>6425</v>
      </c>
    </row>
    <row r="1496" spans="1:17" s="8" customFormat="1" ht="12.75" x14ac:dyDescent="0.2">
      <c r="A1496" s="7" t="s">
        <v>4104</v>
      </c>
      <c r="B1496" s="8" t="s">
        <v>19</v>
      </c>
      <c r="C1496" s="8" t="s">
        <v>52</v>
      </c>
      <c r="D1496" s="9" t="s">
        <v>21</v>
      </c>
      <c r="E1496" s="9" t="s">
        <v>21</v>
      </c>
      <c r="F1496" s="8" t="s">
        <v>22</v>
      </c>
      <c r="G1496" s="8" t="s">
        <v>23</v>
      </c>
      <c r="H1496" s="8" t="s">
        <v>53</v>
      </c>
      <c r="I1496" s="10" t="s">
        <v>3258</v>
      </c>
      <c r="J1496" s="8" t="s">
        <v>114</v>
      </c>
      <c r="K1496" s="8" t="s">
        <v>762</v>
      </c>
      <c r="L1496" s="8" t="s">
        <v>27</v>
      </c>
      <c r="M1496" s="15">
        <v>2008</v>
      </c>
      <c r="N1496" s="13">
        <v>39448</v>
      </c>
      <c r="O1496" s="8" t="s">
        <v>29</v>
      </c>
      <c r="P1496" s="8" t="s">
        <v>4105</v>
      </c>
      <c r="Q1496" s="8" t="s">
        <v>4106</v>
      </c>
    </row>
    <row r="1497" spans="1:17" s="8" customFormat="1" ht="12.75" x14ac:dyDescent="0.2">
      <c r="A1497" s="7" t="s">
        <v>4071</v>
      </c>
      <c r="B1497" s="8" t="s">
        <v>19</v>
      </c>
      <c r="C1497" s="8" t="s">
        <v>52</v>
      </c>
      <c r="D1497" s="9" t="s">
        <v>21</v>
      </c>
      <c r="E1497" s="9" t="s">
        <v>21</v>
      </c>
      <c r="F1497" s="8" t="s">
        <v>22</v>
      </c>
      <c r="G1497" s="8" t="s">
        <v>23</v>
      </c>
      <c r="H1497" s="8" t="s">
        <v>53</v>
      </c>
      <c r="I1497" s="10" t="s">
        <v>3258</v>
      </c>
      <c r="J1497" s="8" t="s">
        <v>114</v>
      </c>
      <c r="K1497" s="8" t="s">
        <v>762</v>
      </c>
      <c r="L1497" s="8" t="s">
        <v>27</v>
      </c>
      <c r="M1497" s="15">
        <v>2008</v>
      </c>
      <c r="N1497" s="11" t="s">
        <v>4072</v>
      </c>
      <c r="O1497" s="8" t="s">
        <v>29</v>
      </c>
      <c r="P1497" s="8" t="s">
        <v>4073</v>
      </c>
      <c r="Q1497" s="8" t="s">
        <v>4074</v>
      </c>
    </row>
    <row r="1498" spans="1:17" s="8" customFormat="1" ht="12.75" x14ac:dyDescent="0.2">
      <c r="A1498" s="7" t="s">
        <v>1166</v>
      </c>
      <c r="B1498" s="8" t="s">
        <v>19</v>
      </c>
      <c r="C1498" s="8" t="s">
        <v>52</v>
      </c>
      <c r="D1498" s="9" t="s">
        <v>21</v>
      </c>
      <c r="E1498" s="9" t="s">
        <v>21</v>
      </c>
      <c r="F1498" s="8" t="s">
        <v>22</v>
      </c>
      <c r="G1498" s="8" t="s">
        <v>23</v>
      </c>
      <c r="H1498" s="8" t="s">
        <v>53</v>
      </c>
      <c r="I1498" s="10" t="s">
        <v>25</v>
      </c>
      <c r="J1498" s="8" t="s">
        <v>114</v>
      </c>
      <c r="K1498" s="8" t="s">
        <v>126</v>
      </c>
      <c r="L1498" s="8" t="s">
        <v>27</v>
      </c>
      <c r="M1498" s="10">
        <v>2008</v>
      </c>
      <c r="N1498" s="11" t="s">
        <v>1167</v>
      </c>
      <c r="O1498" s="8" t="s">
        <v>29</v>
      </c>
      <c r="P1498" s="8" t="s">
        <v>1168</v>
      </c>
      <c r="Q1498" s="8" t="s">
        <v>1169</v>
      </c>
    </row>
    <row r="1499" spans="1:17" s="8" customFormat="1" ht="12.75" x14ac:dyDescent="0.2">
      <c r="A1499" s="7" t="s">
        <v>3927</v>
      </c>
      <c r="B1499" s="8" t="s">
        <v>19</v>
      </c>
      <c r="C1499" s="8" t="s">
        <v>52</v>
      </c>
      <c r="D1499" s="9" t="s">
        <v>21</v>
      </c>
      <c r="E1499" s="9" t="s">
        <v>21</v>
      </c>
      <c r="F1499" s="8" t="s">
        <v>22</v>
      </c>
      <c r="G1499" s="8" t="s">
        <v>23</v>
      </c>
      <c r="H1499" s="8" t="s">
        <v>53</v>
      </c>
      <c r="I1499" s="10" t="s">
        <v>3258</v>
      </c>
      <c r="J1499" s="8" t="s">
        <v>114</v>
      </c>
      <c r="K1499" s="8" t="s">
        <v>3541</v>
      </c>
      <c r="L1499" s="8" t="s">
        <v>27</v>
      </c>
      <c r="M1499" s="15">
        <v>2007</v>
      </c>
      <c r="N1499" s="11" t="s">
        <v>1106</v>
      </c>
      <c r="O1499" s="8" t="s">
        <v>29</v>
      </c>
      <c r="P1499" s="8" t="s">
        <v>3928</v>
      </c>
      <c r="Q1499" s="8" t="s">
        <v>3929</v>
      </c>
    </row>
    <row r="1500" spans="1:17" s="8" customFormat="1" ht="12.75" x14ac:dyDescent="0.2">
      <c r="A1500" s="7" t="s">
        <v>3771</v>
      </c>
      <c r="B1500" s="8" t="s">
        <v>19</v>
      </c>
      <c r="C1500" s="8" t="s">
        <v>20</v>
      </c>
      <c r="D1500" s="9" t="s">
        <v>21</v>
      </c>
      <c r="E1500" s="9" t="s">
        <v>21</v>
      </c>
      <c r="F1500" s="8" t="s">
        <v>22</v>
      </c>
      <c r="G1500" s="8" t="s">
        <v>23</v>
      </c>
      <c r="H1500" s="8" t="s">
        <v>24</v>
      </c>
      <c r="I1500" s="10" t="s">
        <v>3258</v>
      </c>
      <c r="J1500" s="8" t="s">
        <v>114</v>
      </c>
      <c r="K1500" s="8" t="s">
        <v>3317</v>
      </c>
      <c r="L1500" s="8" t="s">
        <v>27</v>
      </c>
      <c r="M1500" s="15">
        <v>2005</v>
      </c>
      <c r="N1500" s="13">
        <v>38362</v>
      </c>
      <c r="O1500" s="8" t="s">
        <v>29</v>
      </c>
      <c r="P1500" s="8" t="s">
        <v>3772</v>
      </c>
      <c r="Q1500" s="8" t="s">
        <v>3773</v>
      </c>
    </row>
    <row r="1501" spans="1:17" s="8" customFormat="1" ht="12.75" x14ac:dyDescent="0.2">
      <c r="A1501" s="7" t="s">
        <v>3580</v>
      </c>
      <c r="B1501" s="8" t="s">
        <v>19</v>
      </c>
      <c r="C1501" s="8" t="s">
        <v>20</v>
      </c>
      <c r="D1501" s="9" t="s">
        <v>21</v>
      </c>
      <c r="E1501" s="9" t="s">
        <v>21</v>
      </c>
      <c r="F1501" s="8" t="s">
        <v>22</v>
      </c>
      <c r="G1501" s="8" t="s">
        <v>23</v>
      </c>
      <c r="H1501" s="8" t="s">
        <v>24</v>
      </c>
      <c r="I1501" s="10" t="s">
        <v>3258</v>
      </c>
      <c r="J1501" s="8" t="s">
        <v>114</v>
      </c>
      <c r="K1501" s="8" t="s">
        <v>3541</v>
      </c>
      <c r="L1501" s="8" t="s">
        <v>27</v>
      </c>
      <c r="M1501" s="15">
        <v>2002</v>
      </c>
      <c r="N1501" s="13">
        <v>37570</v>
      </c>
      <c r="O1501" s="8" t="s">
        <v>29</v>
      </c>
      <c r="P1501" s="8" t="s">
        <v>3581</v>
      </c>
      <c r="Q1501" s="8" t="s">
        <v>3582</v>
      </c>
    </row>
    <row r="1502" spans="1:17" s="8" customFormat="1" ht="12.75" x14ac:dyDescent="0.2">
      <c r="A1502" s="7" t="s">
        <v>3362</v>
      </c>
      <c r="B1502" s="8" t="s">
        <v>19</v>
      </c>
      <c r="C1502" s="8" t="s">
        <v>52</v>
      </c>
      <c r="D1502" s="9" t="s">
        <v>21</v>
      </c>
      <c r="E1502" s="9" t="s">
        <v>21</v>
      </c>
      <c r="F1502" s="8" t="s">
        <v>22</v>
      </c>
      <c r="G1502" s="8" t="s">
        <v>23</v>
      </c>
      <c r="H1502" s="8" t="s">
        <v>53</v>
      </c>
      <c r="I1502" s="10" t="s">
        <v>3258</v>
      </c>
      <c r="J1502" s="8" t="s">
        <v>114</v>
      </c>
      <c r="K1502" s="8" t="s">
        <v>3321</v>
      </c>
      <c r="L1502" s="8" t="s">
        <v>27</v>
      </c>
      <c r="M1502" s="15">
        <v>1998</v>
      </c>
      <c r="N1502" s="13">
        <v>35874</v>
      </c>
      <c r="O1502" s="8" t="s">
        <v>29</v>
      </c>
      <c r="P1502" s="8" t="s">
        <v>3322</v>
      </c>
      <c r="Q1502" s="8" t="s">
        <v>3363</v>
      </c>
    </row>
    <row r="1503" spans="1:17" s="8" customFormat="1" ht="12.75" x14ac:dyDescent="0.2">
      <c r="A1503" s="7" t="s">
        <v>1170</v>
      </c>
      <c r="B1503" s="8" t="s">
        <v>19</v>
      </c>
      <c r="C1503" s="8" t="s">
        <v>52</v>
      </c>
      <c r="D1503" s="9" t="s">
        <v>21</v>
      </c>
      <c r="E1503" s="9" t="s">
        <v>21</v>
      </c>
      <c r="F1503" s="8" t="s">
        <v>22</v>
      </c>
      <c r="G1503" s="8" t="s">
        <v>23</v>
      </c>
      <c r="H1503" s="8" t="s">
        <v>53</v>
      </c>
      <c r="I1503" s="10" t="s">
        <v>25</v>
      </c>
      <c r="J1503" s="8" t="s">
        <v>114</v>
      </c>
      <c r="K1503" s="8" t="s">
        <v>126</v>
      </c>
      <c r="L1503" s="8" t="s">
        <v>27</v>
      </c>
      <c r="M1503" s="10">
        <v>2002</v>
      </c>
      <c r="N1503" s="13">
        <v>37297</v>
      </c>
      <c r="O1503" s="8" t="s">
        <v>29</v>
      </c>
      <c r="P1503" s="8" t="s">
        <v>1171</v>
      </c>
      <c r="Q1503" s="8" t="s">
        <v>1172</v>
      </c>
    </row>
    <row r="1504" spans="1:17" s="8" customFormat="1" ht="12.75" x14ac:dyDescent="0.2">
      <c r="A1504" s="7" t="s">
        <v>1173</v>
      </c>
      <c r="B1504" s="8" t="s">
        <v>19</v>
      </c>
      <c r="C1504" s="8" t="s">
        <v>52</v>
      </c>
      <c r="D1504" s="9" t="s">
        <v>21</v>
      </c>
      <c r="E1504" s="9" t="s">
        <v>21</v>
      </c>
      <c r="F1504" s="8" t="s">
        <v>22</v>
      </c>
      <c r="G1504" s="8" t="s">
        <v>23</v>
      </c>
      <c r="H1504" s="8" t="s">
        <v>53</v>
      </c>
      <c r="I1504" s="10" t="s">
        <v>25</v>
      </c>
      <c r="J1504" s="8" t="s">
        <v>114</v>
      </c>
      <c r="K1504" s="8" t="s">
        <v>126</v>
      </c>
      <c r="L1504" s="8" t="s">
        <v>27</v>
      </c>
      <c r="M1504" s="10">
        <v>2003</v>
      </c>
      <c r="N1504" s="13">
        <v>37700</v>
      </c>
      <c r="O1504" s="8" t="s">
        <v>29</v>
      </c>
      <c r="P1504" s="8" t="s">
        <v>1174</v>
      </c>
      <c r="Q1504" s="8" t="s">
        <v>1175</v>
      </c>
    </row>
    <row r="1505" spans="1:17" s="8" customFormat="1" ht="12.75" x14ac:dyDescent="0.2">
      <c r="A1505" s="7" t="s">
        <v>1176</v>
      </c>
      <c r="B1505" s="8" t="s">
        <v>19</v>
      </c>
      <c r="C1505" s="8" t="s">
        <v>52</v>
      </c>
      <c r="D1505" s="9" t="s">
        <v>21</v>
      </c>
      <c r="E1505" s="9" t="s">
        <v>21</v>
      </c>
      <c r="F1505" s="8" t="s">
        <v>22</v>
      </c>
      <c r="G1505" s="8" t="s">
        <v>23</v>
      </c>
      <c r="H1505" s="8" t="s">
        <v>53</v>
      </c>
      <c r="I1505" s="10" t="s">
        <v>25</v>
      </c>
      <c r="J1505" s="8" t="s">
        <v>114</v>
      </c>
      <c r="K1505" s="8" t="s">
        <v>126</v>
      </c>
      <c r="L1505" s="8" t="s">
        <v>27</v>
      </c>
      <c r="M1505" s="10">
        <v>2005</v>
      </c>
      <c r="N1505" s="13">
        <v>38372</v>
      </c>
      <c r="O1505" s="8" t="s">
        <v>29</v>
      </c>
      <c r="P1505" s="8" t="s">
        <v>1177</v>
      </c>
      <c r="Q1505" s="8" t="s">
        <v>1178</v>
      </c>
    </row>
    <row r="1506" spans="1:17" s="8" customFormat="1" ht="12.75" x14ac:dyDescent="0.2">
      <c r="A1506" s="7" t="s">
        <v>1179</v>
      </c>
      <c r="B1506" s="8" t="s">
        <v>19</v>
      </c>
      <c r="C1506" s="8" t="s">
        <v>52</v>
      </c>
      <c r="D1506" s="9" t="s">
        <v>21</v>
      </c>
      <c r="E1506" s="9" t="s">
        <v>21</v>
      </c>
      <c r="F1506" s="8" t="s">
        <v>22</v>
      </c>
      <c r="G1506" s="8" t="s">
        <v>23</v>
      </c>
      <c r="H1506" s="8" t="s">
        <v>53</v>
      </c>
      <c r="I1506" s="10" t="s">
        <v>25</v>
      </c>
      <c r="J1506" s="8" t="s">
        <v>114</v>
      </c>
      <c r="K1506" s="8" t="s">
        <v>126</v>
      </c>
      <c r="L1506" s="8" t="s">
        <v>27</v>
      </c>
      <c r="M1506" s="10">
        <v>2004</v>
      </c>
      <c r="N1506" s="13">
        <v>38311</v>
      </c>
      <c r="O1506" s="8" t="s">
        <v>29</v>
      </c>
      <c r="P1506" s="8" t="s">
        <v>1180</v>
      </c>
      <c r="Q1506" s="8" t="s">
        <v>1181</v>
      </c>
    </row>
    <row r="1507" spans="1:17" s="8" customFormat="1" ht="12.75" x14ac:dyDescent="0.2">
      <c r="A1507" s="7" t="s">
        <v>3583</v>
      </c>
      <c r="B1507" s="8" t="s">
        <v>19</v>
      </c>
      <c r="C1507" s="8" t="s">
        <v>52</v>
      </c>
      <c r="D1507" s="9" t="s">
        <v>21</v>
      </c>
      <c r="E1507" s="9" t="s">
        <v>21</v>
      </c>
      <c r="F1507" s="8" t="s">
        <v>22</v>
      </c>
      <c r="G1507" s="8" t="s">
        <v>23</v>
      </c>
      <c r="H1507" s="8" t="s">
        <v>53</v>
      </c>
      <c r="I1507" s="10" t="s">
        <v>3258</v>
      </c>
      <c r="J1507" s="8" t="s">
        <v>114</v>
      </c>
      <c r="K1507" s="8" t="s">
        <v>3317</v>
      </c>
      <c r="L1507" s="8" t="s">
        <v>27</v>
      </c>
      <c r="M1507" s="15">
        <v>2002</v>
      </c>
      <c r="N1507" s="13">
        <v>37483</v>
      </c>
      <c r="O1507" s="8" t="s">
        <v>29</v>
      </c>
      <c r="P1507" s="8" t="s">
        <v>3584</v>
      </c>
      <c r="Q1507" s="8" t="s">
        <v>3585</v>
      </c>
    </row>
    <row r="1508" spans="1:17" s="8" customFormat="1" ht="12.75" x14ac:dyDescent="0.2">
      <c r="A1508" s="7" t="s">
        <v>3364</v>
      </c>
      <c r="B1508" s="8" t="s">
        <v>19</v>
      </c>
      <c r="C1508" s="8" t="s">
        <v>52</v>
      </c>
      <c r="D1508" s="9" t="s">
        <v>21</v>
      </c>
      <c r="E1508" s="9" t="s">
        <v>21</v>
      </c>
      <c r="F1508" s="8" t="s">
        <v>22</v>
      </c>
      <c r="G1508" s="8" t="s">
        <v>23</v>
      </c>
      <c r="H1508" s="8" t="s">
        <v>53</v>
      </c>
      <c r="I1508" s="10" t="s">
        <v>3258</v>
      </c>
      <c r="J1508" s="8" t="s">
        <v>114</v>
      </c>
      <c r="K1508" s="8" t="s">
        <v>3317</v>
      </c>
      <c r="L1508" s="8" t="s">
        <v>27</v>
      </c>
      <c r="M1508" s="15">
        <v>1998</v>
      </c>
      <c r="N1508" s="13">
        <v>35905</v>
      </c>
      <c r="O1508" s="8" t="s">
        <v>29</v>
      </c>
      <c r="P1508" s="8" t="s">
        <v>3365</v>
      </c>
      <c r="Q1508" s="8" t="s">
        <v>3366</v>
      </c>
    </row>
    <row r="1509" spans="1:17" s="8" customFormat="1" ht="12.75" x14ac:dyDescent="0.2">
      <c r="A1509" s="7" t="s">
        <v>3402</v>
      </c>
      <c r="B1509" s="8" t="s">
        <v>19</v>
      </c>
      <c r="C1509" s="8" t="s">
        <v>52</v>
      </c>
      <c r="D1509" s="9" t="s">
        <v>21</v>
      </c>
      <c r="E1509" s="9" t="s">
        <v>21</v>
      </c>
      <c r="F1509" s="8" t="s">
        <v>22</v>
      </c>
      <c r="G1509" s="8" t="s">
        <v>23</v>
      </c>
      <c r="H1509" s="8" t="s">
        <v>53</v>
      </c>
      <c r="I1509" s="10" t="s">
        <v>3258</v>
      </c>
      <c r="J1509" s="8" t="s">
        <v>114</v>
      </c>
      <c r="K1509" s="8" t="s">
        <v>3317</v>
      </c>
      <c r="L1509" s="8" t="s">
        <v>27</v>
      </c>
      <c r="M1509" s="15">
        <v>1999</v>
      </c>
      <c r="N1509" s="13">
        <v>36260</v>
      </c>
      <c r="O1509" s="8" t="s">
        <v>29</v>
      </c>
      <c r="P1509" s="8" t="s">
        <v>3377</v>
      </c>
      <c r="Q1509" s="8" t="s">
        <v>3403</v>
      </c>
    </row>
    <row r="1510" spans="1:17" s="8" customFormat="1" ht="12.75" x14ac:dyDescent="0.2">
      <c r="A1510" s="7" t="s">
        <v>3367</v>
      </c>
      <c r="B1510" s="8" t="s">
        <v>19</v>
      </c>
      <c r="C1510" s="8" t="s">
        <v>52</v>
      </c>
      <c r="D1510" s="9" t="s">
        <v>21</v>
      </c>
      <c r="E1510" s="9" t="s">
        <v>21</v>
      </c>
      <c r="F1510" s="8" t="s">
        <v>22</v>
      </c>
      <c r="G1510" s="8" t="s">
        <v>23</v>
      </c>
      <c r="H1510" s="8" t="s">
        <v>53</v>
      </c>
      <c r="I1510" s="10" t="s">
        <v>3258</v>
      </c>
      <c r="J1510" s="8" t="s">
        <v>114</v>
      </c>
      <c r="K1510" s="8" t="s">
        <v>3277</v>
      </c>
      <c r="L1510" s="8" t="s">
        <v>27</v>
      </c>
      <c r="M1510" s="15">
        <v>1998</v>
      </c>
      <c r="N1510" s="13">
        <v>35986</v>
      </c>
      <c r="O1510" s="8" t="s">
        <v>29</v>
      </c>
      <c r="P1510" s="8" t="s">
        <v>3325</v>
      </c>
      <c r="Q1510" s="8" t="s">
        <v>3368</v>
      </c>
    </row>
    <row r="1511" spans="1:17" s="8" customFormat="1" ht="12.75" x14ac:dyDescent="0.2">
      <c r="A1511" s="7" t="s">
        <v>3404</v>
      </c>
      <c r="B1511" s="8" t="s">
        <v>19</v>
      </c>
      <c r="C1511" s="8" t="s">
        <v>52</v>
      </c>
      <c r="D1511" s="9" t="s">
        <v>21</v>
      </c>
      <c r="E1511" s="9" t="s">
        <v>21</v>
      </c>
      <c r="F1511" s="8" t="s">
        <v>22</v>
      </c>
      <c r="G1511" s="8" t="s">
        <v>23</v>
      </c>
      <c r="H1511" s="8" t="s">
        <v>53</v>
      </c>
      <c r="I1511" s="10" t="s">
        <v>3258</v>
      </c>
      <c r="J1511" s="8" t="s">
        <v>114</v>
      </c>
      <c r="K1511" s="8" t="s">
        <v>3277</v>
      </c>
      <c r="L1511" s="8" t="s">
        <v>27</v>
      </c>
      <c r="M1511" s="15">
        <v>1999</v>
      </c>
      <c r="N1511" s="13">
        <v>36229</v>
      </c>
      <c r="O1511" s="8" t="s">
        <v>29</v>
      </c>
      <c r="P1511" s="8" t="s">
        <v>3405</v>
      </c>
      <c r="Q1511" s="8" t="s">
        <v>3406</v>
      </c>
    </row>
    <row r="1512" spans="1:17" s="8" customFormat="1" ht="12.75" x14ac:dyDescent="0.2">
      <c r="A1512" s="7" t="s">
        <v>4092</v>
      </c>
      <c r="B1512" s="8" t="s">
        <v>19</v>
      </c>
      <c r="C1512" s="8" t="s">
        <v>52</v>
      </c>
      <c r="D1512" s="9" t="s">
        <v>21</v>
      </c>
      <c r="E1512" s="9" t="s">
        <v>21</v>
      </c>
      <c r="F1512" s="8" t="s">
        <v>22</v>
      </c>
      <c r="G1512" s="8" t="s">
        <v>23</v>
      </c>
      <c r="H1512" s="8" t="s">
        <v>53</v>
      </c>
      <c r="I1512" s="10" t="s">
        <v>3258</v>
      </c>
      <c r="J1512" s="8" t="s">
        <v>114</v>
      </c>
      <c r="K1512" s="8" t="s">
        <v>3321</v>
      </c>
      <c r="L1512" s="8" t="s">
        <v>27</v>
      </c>
      <c r="M1512" s="15">
        <v>2008</v>
      </c>
      <c r="N1512" s="13">
        <v>39731</v>
      </c>
      <c r="O1512" s="8" t="s">
        <v>29</v>
      </c>
      <c r="P1512" s="8" t="s">
        <v>4093</v>
      </c>
      <c r="Q1512" s="8" t="s">
        <v>4094</v>
      </c>
    </row>
    <row r="1513" spans="1:17" s="8" customFormat="1" ht="12.75" x14ac:dyDescent="0.2">
      <c r="A1513" s="7" t="s">
        <v>1182</v>
      </c>
      <c r="B1513" s="8" t="s">
        <v>19</v>
      </c>
      <c r="C1513" s="8" t="s">
        <v>20</v>
      </c>
      <c r="D1513" s="9" t="s">
        <v>21</v>
      </c>
      <c r="E1513" s="9" t="s">
        <v>21</v>
      </c>
      <c r="F1513" s="8" t="s">
        <v>22</v>
      </c>
      <c r="G1513" s="8" t="s">
        <v>23</v>
      </c>
      <c r="H1513" s="8" t="s">
        <v>24</v>
      </c>
      <c r="I1513" s="10" t="s">
        <v>25</v>
      </c>
      <c r="J1513" s="8" t="s">
        <v>114</v>
      </c>
      <c r="K1513" s="8" t="s">
        <v>778</v>
      </c>
      <c r="L1513" s="8" t="s">
        <v>27</v>
      </c>
      <c r="M1513" s="10">
        <v>2008</v>
      </c>
      <c r="N1513" s="13">
        <v>39731</v>
      </c>
      <c r="O1513" s="8" t="s">
        <v>29</v>
      </c>
      <c r="P1513" s="8" t="s">
        <v>1183</v>
      </c>
      <c r="Q1513" s="8" t="s">
        <v>1184</v>
      </c>
    </row>
    <row r="1514" spans="1:17" s="8" customFormat="1" ht="12.75" x14ac:dyDescent="0.2">
      <c r="A1514" s="7" t="s">
        <v>4098</v>
      </c>
      <c r="B1514" s="8" t="s">
        <v>19</v>
      </c>
      <c r="C1514" s="8" t="s">
        <v>52</v>
      </c>
      <c r="D1514" s="9" t="s">
        <v>21</v>
      </c>
      <c r="E1514" s="9" t="s">
        <v>21</v>
      </c>
      <c r="F1514" s="8" t="s">
        <v>22</v>
      </c>
      <c r="G1514" s="8" t="s">
        <v>23</v>
      </c>
      <c r="H1514" s="8" t="s">
        <v>53</v>
      </c>
      <c r="I1514" s="10" t="s">
        <v>3258</v>
      </c>
      <c r="J1514" s="8" t="s">
        <v>114</v>
      </c>
      <c r="K1514" s="8" t="s">
        <v>3321</v>
      </c>
      <c r="L1514" s="8" t="s">
        <v>27</v>
      </c>
      <c r="M1514" s="15">
        <v>2008</v>
      </c>
      <c r="N1514" s="13">
        <v>39797</v>
      </c>
      <c r="O1514" s="8" t="s">
        <v>29</v>
      </c>
      <c r="P1514" s="8" t="s">
        <v>4099</v>
      </c>
      <c r="Q1514" s="8" t="s">
        <v>4100</v>
      </c>
    </row>
    <row r="1515" spans="1:17" s="8" customFormat="1" ht="12.75" x14ac:dyDescent="0.2">
      <c r="A1515" s="7" t="s">
        <v>4068</v>
      </c>
      <c r="B1515" s="8" t="s">
        <v>19</v>
      </c>
      <c r="C1515" s="8" t="s">
        <v>52</v>
      </c>
      <c r="D1515" s="9" t="s">
        <v>21</v>
      </c>
      <c r="E1515" s="9" t="s">
        <v>21</v>
      </c>
      <c r="F1515" s="8" t="s">
        <v>22</v>
      </c>
      <c r="G1515" s="8" t="s">
        <v>23</v>
      </c>
      <c r="H1515" s="8" t="s">
        <v>53</v>
      </c>
      <c r="I1515" s="10" t="s">
        <v>3258</v>
      </c>
      <c r="J1515" s="8" t="s">
        <v>114</v>
      </c>
      <c r="K1515" s="8" t="s">
        <v>3321</v>
      </c>
      <c r="L1515" s="8" t="s">
        <v>27</v>
      </c>
      <c r="M1515" s="15">
        <v>2008</v>
      </c>
      <c r="N1515" s="13">
        <v>39797</v>
      </c>
      <c r="O1515" s="8" t="s">
        <v>29</v>
      </c>
      <c r="P1515" s="8" t="s">
        <v>4069</v>
      </c>
      <c r="Q1515" s="8" t="s">
        <v>4070</v>
      </c>
    </row>
    <row r="1516" spans="1:17" s="8" customFormat="1" ht="12.75" x14ac:dyDescent="0.2">
      <c r="A1516" s="7" t="s">
        <v>4062</v>
      </c>
      <c r="B1516" s="8" t="s">
        <v>19</v>
      </c>
      <c r="C1516" s="8" t="s">
        <v>52</v>
      </c>
      <c r="D1516" s="9" t="s">
        <v>21</v>
      </c>
      <c r="E1516" s="9" t="s">
        <v>21</v>
      </c>
      <c r="F1516" s="8" t="s">
        <v>22</v>
      </c>
      <c r="G1516" s="8" t="s">
        <v>23</v>
      </c>
      <c r="H1516" s="8" t="s">
        <v>53</v>
      </c>
      <c r="I1516" s="10" t="s">
        <v>3258</v>
      </c>
      <c r="J1516" s="8" t="s">
        <v>114</v>
      </c>
      <c r="K1516" s="8" t="s">
        <v>3321</v>
      </c>
      <c r="L1516" s="8" t="s">
        <v>27</v>
      </c>
      <c r="M1516" s="15">
        <v>2008</v>
      </c>
      <c r="N1516" s="13">
        <v>39797</v>
      </c>
      <c r="O1516" s="8" t="s">
        <v>29</v>
      </c>
      <c r="P1516" s="8" t="s">
        <v>4063</v>
      </c>
      <c r="Q1516" s="8" t="s">
        <v>4064</v>
      </c>
    </row>
    <row r="1517" spans="1:17" s="8" customFormat="1" ht="12.75" x14ac:dyDescent="0.2">
      <c r="A1517" s="7" t="s">
        <v>4127</v>
      </c>
      <c r="B1517" s="8" t="s">
        <v>19</v>
      </c>
      <c r="C1517" s="8" t="s">
        <v>52</v>
      </c>
      <c r="D1517" s="9" t="s">
        <v>21</v>
      </c>
      <c r="E1517" s="9" t="s">
        <v>21</v>
      </c>
      <c r="F1517" s="8" t="s">
        <v>22</v>
      </c>
      <c r="G1517" s="8" t="s">
        <v>23</v>
      </c>
      <c r="H1517" s="8" t="s">
        <v>53</v>
      </c>
      <c r="I1517" s="10" t="s">
        <v>3258</v>
      </c>
      <c r="J1517" s="8" t="s">
        <v>114</v>
      </c>
      <c r="K1517" s="8" t="s">
        <v>3321</v>
      </c>
      <c r="L1517" s="8" t="s">
        <v>27</v>
      </c>
      <c r="M1517" s="15">
        <v>2008</v>
      </c>
      <c r="N1517" s="13">
        <v>39797</v>
      </c>
      <c r="O1517" s="8" t="s">
        <v>29</v>
      </c>
      <c r="P1517" s="8" t="s">
        <v>4128</v>
      </c>
      <c r="Q1517" s="8" t="s">
        <v>4129</v>
      </c>
    </row>
    <row r="1518" spans="1:17" s="8" customFormat="1" ht="12.75" x14ac:dyDescent="0.2">
      <c r="A1518" s="7" t="s">
        <v>4049</v>
      </c>
      <c r="B1518" s="8" t="s">
        <v>19</v>
      </c>
      <c r="C1518" s="8" t="s">
        <v>52</v>
      </c>
      <c r="D1518" s="9" t="s">
        <v>21</v>
      </c>
      <c r="E1518" s="9" t="s">
        <v>21</v>
      </c>
      <c r="F1518" s="8" t="s">
        <v>22</v>
      </c>
      <c r="G1518" s="8" t="s">
        <v>23</v>
      </c>
      <c r="H1518" s="8" t="s">
        <v>53</v>
      </c>
      <c r="I1518" s="10" t="s">
        <v>3258</v>
      </c>
      <c r="J1518" s="8" t="s">
        <v>114</v>
      </c>
      <c r="K1518" s="8" t="s">
        <v>3321</v>
      </c>
      <c r="L1518" s="8" t="s">
        <v>27</v>
      </c>
      <c r="M1518" s="15">
        <v>2008</v>
      </c>
      <c r="N1518" s="13">
        <v>39797</v>
      </c>
      <c r="O1518" s="8" t="s">
        <v>29</v>
      </c>
      <c r="P1518" s="8" t="s">
        <v>4050</v>
      </c>
      <c r="Q1518" s="8" t="s">
        <v>4051</v>
      </c>
    </row>
    <row r="1519" spans="1:17" s="8" customFormat="1" ht="12.75" x14ac:dyDescent="0.2">
      <c r="A1519" s="7" t="s">
        <v>4082</v>
      </c>
      <c r="B1519" s="8" t="s">
        <v>19</v>
      </c>
      <c r="C1519" s="8" t="s">
        <v>52</v>
      </c>
      <c r="D1519" s="9" t="s">
        <v>21</v>
      </c>
      <c r="E1519" s="9" t="s">
        <v>21</v>
      </c>
      <c r="F1519" s="8" t="s">
        <v>22</v>
      </c>
      <c r="G1519" s="8" t="s">
        <v>23</v>
      </c>
      <c r="H1519" s="8" t="s">
        <v>53</v>
      </c>
      <c r="I1519" s="10" t="s">
        <v>3258</v>
      </c>
      <c r="J1519" s="8" t="s">
        <v>114</v>
      </c>
      <c r="K1519" s="8" t="s">
        <v>3321</v>
      </c>
      <c r="L1519" s="8" t="s">
        <v>27</v>
      </c>
      <c r="M1519" s="15">
        <v>2008</v>
      </c>
      <c r="N1519" s="13">
        <v>39797</v>
      </c>
      <c r="O1519" s="8" t="s">
        <v>29</v>
      </c>
      <c r="P1519" s="8" t="s">
        <v>4083</v>
      </c>
      <c r="Q1519" s="8" t="s">
        <v>4084</v>
      </c>
    </row>
    <row r="1520" spans="1:17" s="8" customFormat="1" ht="12.75" x14ac:dyDescent="0.2">
      <c r="A1520" s="7" t="s">
        <v>4101</v>
      </c>
      <c r="B1520" s="8" t="s">
        <v>19</v>
      </c>
      <c r="C1520" s="8" t="s">
        <v>52</v>
      </c>
      <c r="D1520" s="9" t="s">
        <v>21</v>
      </c>
      <c r="E1520" s="9" t="s">
        <v>21</v>
      </c>
      <c r="F1520" s="8" t="s">
        <v>22</v>
      </c>
      <c r="G1520" s="8" t="s">
        <v>23</v>
      </c>
      <c r="H1520" s="8" t="s">
        <v>53</v>
      </c>
      <c r="I1520" s="10" t="s">
        <v>3258</v>
      </c>
      <c r="J1520" s="8" t="s">
        <v>114</v>
      </c>
      <c r="K1520" s="8" t="s">
        <v>3321</v>
      </c>
      <c r="L1520" s="8" t="s">
        <v>27</v>
      </c>
      <c r="M1520" s="15">
        <v>2008</v>
      </c>
      <c r="N1520" s="13">
        <v>39797</v>
      </c>
      <c r="O1520" s="8" t="s">
        <v>29</v>
      </c>
      <c r="P1520" s="8" t="s">
        <v>4102</v>
      </c>
      <c r="Q1520" s="8" t="s">
        <v>4103</v>
      </c>
    </row>
    <row r="1521" spans="1:17" s="8" customFormat="1" ht="12.75" x14ac:dyDescent="0.2">
      <c r="A1521" s="7" t="s">
        <v>6486</v>
      </c>
      <c r="B1521" s="8" t="s">
        <v>19</v>
      </c>
      <c r="C1521" s="8" t="s">
        <v>52</v>
      </c>
      <c r="D1521" s="9" t="s">
        <v>21</v>
      </c>
      <c r="E1521" s="9" t="s">
        <v>21</v>
      </c>
      <c r="F1521" s="8" t="s">
        <v>22</v>
      </c>
      <c r="G1521" s="8" t="s">
        <v>23</v>
      </c>
      <c r="H1521" s="8" t="s">
        <v>53</v>
      </c>
      <c r="I1521" s="10" t="s">
        <v>5662</v>
      </c>
      <c r="J1521" s="8" t="s">
        <v>6109</v>
      </c>
      <c r="K1521" s="8" t="s">
        <v>6109</v>
      </c>
      <c r="L1521" s="8" t="s">
        <v>27</v>
      </c>
      <c r="M1521" s="15">
        <v>2008</v>
      </c>
      <c r="N1521" s="13">
        <v>39600</v>
      </c>
      <c r="O1521" s="8" t="s">
        <v>29</v>
      </c>
      <c r="P1521" s="8" t="s">
        <v>6487</v>
      </c>
      <c r="Q1521" s="8" t="s">
        <v>6488</v>
      </c>
    </row>
    <row r="1522" spans="1:17" s="8" customFormat="1" ht="12.75" x14ac:dyDescent="0.2">
      <c r="A1522" s="7" t="s">
        <v>6468</v>
      </c>
      <c r="B1522" s="8" t="s">
        <v>19</v>
      </c>
      <c r="C1522" s="8" t="s">
        <v>52</v>
      </c>
      <c r="D1522" s="9" t="s">
        <v>21</v>
      </c>
      <c r="E1522" s="9" t="s">
        <v>21</v>
      </c>
      <c r="F1522" s="8" t="s">
        <v>22</v>
      </c>
      <c r="G1522" s="8" t="s">
        <v>23</v>
      </c>
      <c r="H1522" s="8" t="s">
        <v>53</v>
      </c>
      <c r="I1522" s="10" t="s">
        <v>5662</v>
      </c>
      <c r="J1522" s="8" t="s">
        <v>6109</v>
      </c>
      <c r="K1522" s="8" t="s">
        <v>6109</v>
      </c>
      <c r="L1522" s="8" t="s">
        <v>27</v>
      </c>
      <c r="M1522" s="15">
        <v>2008</v>
      </c>
      <c r="N1522" s="13">
        <v>39609</v>
      </c>
      <c r="O1522" s="8" t="s">
        <v>29</v>
      </c>
      <c r="P1522" s="8" t="s">
        <v>6469</v>
      </c>
      <c r="Q1522" s="8" t="s">
        <v>6470</v>
      </c>
    </row>
    <row r="1523" spans="1:17" s="8" customFormat="1" ht="12.75" x14ac:dyDescent="0.2">
      <c r="A1523" s="7" t="s">
        <v>6548</v>
      </c>
      <c r="B1523" s="8" t="s">
        <v>19</v>
      </c>
      <c r="C1523" s="8" t="s">
        <v>52</v>
      </c>
      <c r="D1523" s="9" t="s">
        <v>21</v>
      </c>
      <c r="E1523" s="9" t="s">
        <v>21</v>
      </c>
      <c r="F1523" s="8" t="s">
        <v>22</v>
      </c>
      <c r="G1523" s="8" t="s">
        <v>23</v>
      </c>
      <c r="H1523" s="8" t="s">
        <v>53</v>
      </c>
      <c r="I1523" s="10" t="s">
        <v>5662</v>
      </c>
      <c r="J1523" s="8" t="s">
        <v>6109</v>
      </c>
      <c r="K1523" s="8" t="s">
        <v>6109</v>
      </c>
      <c r="L1523" s="8" t="s">
        <v>27</v>
      </c>
      <c r="M1523" s="15">
        <v>2009</v>
      </c>
      <c r="N1523" s="13">
        <v>39859</v>
      </c>
      <c r="O1523" s="8" t="s">
        <v>29</v>
      </c>
      <c r="P1523" s="8" t="s">
        <v>6549</v>
      </c>
      <c r="Q1523" s="8" t="s">
        <v>6550</v>
      </c>
    </row>
    <row r="1524" spans="1:17" s="8" customFormat="1" ht="12.75" x14ac:dyDescent="0.2">
      <c r="A1524" s="7" t="s">
        <v>6471</v>
      </c>
      <c r="B1524" s="8" t="s">
        <v>19</v>
      </c>
      <c r="C1524" s="8" t="s">
        <v>52</v>
      </c>
      <c r="D1524" s="9" t="s">
        <v>21</v>
      </c>
      <c r="E1524" s="9" t="s">
        <v>21</v>
      </c>
      <c r="F1524" s="8" t="s">
        <v>22</v>
      </c>
      <c r="G1524" s="8" t="s">
        <v>23</v>
      </c>
      <c r="H1524" s="8" t="s">
        <v>53</v>
      </c>
      <c r="I1524" s="10" t="s">
        <v>5662</v>
      </c>
      <c r="J1524" s="8" t="s">
        <v>6109</v>
      </c>
      <c r="K1524" s="8" t="s">
        <v>6109</v>
      </c>
      <c r="L1524" s="8" t="s">
        <v>27</v>
      </c>
      <c r="M1524" s="15">
        <v>2008</v>
      </c>
      <c r="N1524" s="13">
        <v>39626</v>
      </c>
      <c r="O1524" s="8" t="s">
        <v>29</v>
      </c>
      <c r="P1524" s="8" t="s">
        <v>6472</v>
      </c>
      <c r="Q1524" s="8" t="s">
        <v>6473</v>
      </c>
    </row>
    <row r="1525" spans="1:17" s="8" customFormat="1" ht="12.75" x14ac:dyDescent="0.2">
      <c r="A1525" s="7" t="s">
        <v>6420</v>
      </c>
      <c r="B1525" s="8" t="s">
        <v>19</v>
      </c>
      <c r="C1525" s="8" t="s">
        <v>52</v>
      </c>
      <c r="D1525" s="9" t="s">
        <v>21</v>
      </c>
      <c r="E1525" s="9" t="s">
        <v>21</v>
      </c>
      <c r="F1525" s="8" t="s">
        <v>22</v>
      </c>
      <c r="G1525" s="8" t="s">
        <v>23</v>
      </c>
      <c r="H1525" s="8" t="s">
        <v>53</v>
      </c>
      <c r="I1525" s="10" t="s">
        <v>5662</v>
      </c>
      <c r="J1525" s="8" t="s">
        <v>6109</v>
      </c>
      <c r="K1525" s="8" t="s">
        <v>6109</v>
      </c>
      <c r="L1525" s="8" t="s">
        <v>27</v>
      </c>
      <c r="M1525" s="15">
        <v>2007</v>
      </c>
      <c r="N1525" s="13">
        <v>39147</v>
      </c>
      <c r="O1525" s="8" t="s">
        <v>29</v>
      </c>
      <c r="P1525" s="8" t="s">
        <v>6421</v>
      </c>
      <c r="Q1525" s="8" t="s">
        <v>6422</v>
      </c>
    </row>
    <row r="1526" spans="1:17" s="8" customFormat="1" ht="12.75" x14ac:dyDescent="0.2">
      <c r="A1526" s="7" t="s">
        <v>6480</v>
      </c>
      <c r="B1526" s="8" t="s">
        <v>19</v>
      </c>
      <c r="C1526" s="8" t="s">
        <v>5547</v>
      </c>
      <c r="D1526" s="9" t="s">
        <v>21</v>
      </c>
      <c r="E1526" s="9" t="s">
        <v>21</v>
      </c>
      <c r="F1526" s="8" t="s">
        <v>22</v>
      </c>
      <c r="G1526" s="8" t="s">
        <v>23</v>
      </c>
      <c r="H1526" s="8" t="s">
        <v>5548</v>
      </c>
      <c r="I1526" s="10" t="s">
        <v>5662</v>
      </c>
      <c r="J1526" s="8" t="s">
        <v>6109</v>
      </c>
      <c r="K1526" s="8" t="s">
        <v>6109</v>
      </c>
      <c r="L1526" s="8" t="s">
        <v>27</v>
      </c>
      <c r="M1526" s="15">
        <v>2008</v>
      </c>
      <c r="N1526" s="13">
        <v>39553</v>
      </c>
      <c r="O1526" s="8" t="s">
        <v>29</v>
      </c>
      <c r="P1526" s="8" t="s">
        <v>6481</v>
      </c>
      <c r="Q1526" s="8" t="s">
        <v>6482</v>
      </c>
    </row>
    <row r="1527" spans="1:17" s="8" customFormat="1" ht="12.75" x14ac:dyDescent="0.2">
      <c r="A1527" s="7" t="s">
        <v>6477</v>
      </c>
      <c r="B1527" s="8" t="s">
        <v>19</v>
      </c>
      <c r="C1527" s="8" t="s">
        <v>52</v>
      </c>
      <c r="D1527" s="9" t="s">
        <v>21</v>
      </c>
      <c r="E1527" s="9" t="s">
        <v>21</v>
      </c>
      <c r="F1527" s="8" t="s">
        <v>22</v>
      </c>
      <c r="G1527" s="8" t="s">
        <v>23</v>
      </c>
      <c r="H1527" s="8" t="s">
        <v>53</v>
      </c>
      <c r="I1527" s="10" t="s">
        <v>5662</v>
      </c>
      <c r="J1527" s="8" t="s">
        <v>6109</v>
      </c>
      <c r="K1527" s="8" t="s">
        <v>6109</v>
      </c>
      <c r="L1527" s="8" t="s">
        <v>27</v>
      </c>
      <c r="M1527" s="15">
        <v>2008</v>
      </c>
      <c r="N1527" s="13">
        <v>39556</v>
      </c>
      <c r="O1527" s="8" t="s">
        <v>29</v>
      </c>
      <c r="P1527" s="8" t="s">
        <v>6478</v>
      </c>
      <c r="Q1527" s="8" t="s">
        <v>6479</v>
      </c>
    </row>
    <row r="1528" spans="1:17" s="8" customFormat="1" ht="12.75" x14ac:dyDescent="0.2">
      <c r="A1528" s="7" t="s">
        <v>6474</v>
      </c>
      <c r="B1528" s="8" t="s">
        <v>19</v>
      </c>
      <c r="C1528" s="8" t="s">
        <v>52</v>
      </c>
      <c r="D1528" s="9" t="s">
        <v>21</v>
      </c>
      <c r="E1528" s="9" t="s">
        <v>21</v>
      </c>
      <c r="F1528" s="8" t="s">
        <v>22</v>
      </c>
      <c r="G1528" s="8" t="s">
        <v>23</v>
      </c>
      <c r="H1528" s="8" t="s">
        <v>53</v>
      </c>
      <c r="I1528" s="10" t="s">
        <v>5662</v>
      </c>
      <c r="J1528" s="8" t="s">
        <v>6109</v>
      </c>
      <c r="K1528" s="8" t="s">
        <v>6109</v>
      </c>
      <c r="L1528" s="8" t="s">
        <v>27</v>
      </c>
      <c r="M1528" s="15">
        <v>2008</v>
      </c>
      <c r="N1528" s="13">
        <v>39559</v>
      </c>
      <c r="O1528" s="8" t="s">
        <v>29</v>
      </c>
      <c r="P1528" s="8" t="s">
        <v>6475</v>
      </c>
      <c r="Q1528" s="8" t="s">
        <v>6476</v>
      </c>
    </row>
    <row r="1529" spans="1:17" s="8" customFormat="1" ht="12.75" x14ac:dyDescent="0.2">
      <c r="A1529" s="7" t="s">
        <v>6429</v>
      </c>
      <c r="B1529" s="8" t="s">
        <v>19</v>
      </c>
      <c r="C1529" s="8" t="s">
        <v>52</v>
      </c>
      <c r="D1529" s="9" t="s">
        <v>21</v>
      </c>
      <c r="E1529" s="9" t="s">
        <v>21</v>
      </c>
      <c r="F1529" s="8" t="s">
        <v>22</v>
      </c>
      <c r="G1529" s="8" t="s">
        <v>23</v>
      </c>
      <c r="H1529" s="8" t="s">
        <v>53</v>
      </c>
      <c r="I1529" s="10" t="s">
        <v>5662</v>
      </c>
      <c r="J1529" s="8" t="s">
        <v>6109</v>
      </c>
      <c r="K1529" s="8" t="s">
        <v>6109</v>
      </c>
      <c r="L1529" s="8" t="s">
        <v>27</v>
      </c>
      <c r="M1529" s="15">
        <v>2007</v>
      </c>
      <c r="N1529" s="13">
        <v>39390</v>
      </c>
      <c r="O1529" s="8" t="s">
        <v>29</v>
      </c>
      <c r="P1529" s="8" t="s">
        <v>6430</v>
      </c>
      <c r="Q1529" s="8" t="s">
        <v>6431</v>
      </c>
    </row>
    <row r="1530" spans="1:17" s="8" customFormat="1" ht="12.75" x14ac:dyDescent="0.2">
      <c r="A1530" s="7" t="s">
        <v>6492</v>
      </c>
      <c r="B1530" s="8" t="s">
        <v>19</v>
      </c>
      <c r="C1530" s="8" t="s">
        <v>52</v>
      </c>
      <c r="D1530" s="9" t="s">
        <v>21</v>
      </c>
      <c r="E1530" s="9" t="s">
        <v>21</v>
      </c>
      <c r="F1530" s="8" t="s">
        <v>22</v>
      </c>
      <c r="G1530" s="8" t="s">
        <v>23</v>
      </c>
      <c r="H1530" s="8" t="s">
        <v>53</v>
      </c>
      <c r="I1530" s="10" t="s">
        <v>5662</v>
      </c>
      <c r="J1530" s="8" t="s">
        <v>6109</v>
      </c>
      <c r="K1530" s="8" t="s">
        <v>6109</v>
      </c>
      <c r="L1530" s="8" t="s">
        <v>27</v>
      </c>
      <c r="M1530" s="15">
        <v>2008</v>
      </c>
      <c r="N1530" s="13">
        <v>39612</v>
      </c>
      <c r="O1530" s="8" t="s">
        <v>29</v>
      </c>
      <c r="P1530" s="8" t="s">
        <v>6493</v>
      </c>
      <c r="Q1530" s="8" t="s">
        <v>6494</v>
      </c>
    </row>
    <row r="1531" spans="1:17" s="8" customFormat="1" ht="12.75" x14ac:dyDescent="0.2">
      <c r="A1531" s="7" t="s">
        <v>4247</v>
      </c>
      <c r="B1531" s="8" t="s">
        <v>19</v>
      </c>
      <c r="C1531" s="8" t="s">
        <v>52</v>
      </c>
      <c r="D1531" s="9" t="s">
        <v>21</v>
      </c>
      <c r="E1531" s="9" t="s">
        <v>21</v>
      </c>
      <c r="F1531" s="8" t="s">
        <v>22</v>
      </c>
      <c r="G1531" s="8" t="s">
        <v>23</v>
      </c>
      <c r="H1531" s="8" t="s">
        <v>53</v>
      </c>
      <c r="I1531" s="10" t="s">
        <v>3258</v>
      </c>
      <c r="J1531" s="8" t="s">
        <v>114</v>
      </c>
      <c r="K1531" s="8" t="s">
        <v>762</v>
      </c>
      <c r="L1531" s="8" t="s">
        <v>27</v>
      </c>
      <c r="M1531" s="15">
        <v>2009</v>
      </c>
      <c r="N1531" s="11" t="s">
        <v>4214</v>
      </c>
      <c r="O1531" s="8" t="s">
        <v>29</v>
      </c>
      <c r="P1531" s="8" t="s">
        <v>4248</v>
      </c>
      <c r="Q1531" s="8" t="s">
        <v>4249</v>
      </c>
    </row>
    <row r="1532" spans="1:17" s="8" customFormat="1" ht="12.75" x14ac:dyDescent="0.2">
      <c r="A1532" s="7" t="s">
        <v>3917</v>
      </c>
      <c r="B1532" s="8" t="s">
        <v>19</v>
      </c>
      <c r="C1532" s="8" t="s">
        <v>52</v>
      </c>
      <c r="D1532" s="9" t="s">
        <v>21</v>
      </c>
      <c r="E1532" s="9" t="s">
        <v>21</v>
      </c>
      <c r="F1532" s="8" t="s">
        <v>22</v>
      </c>
      <c r="G1532" s="8" t="s">
        <v>23</v>
      </c>
      <c r="H1532" s="8" t="s">
        <v>53</v>
      </c>
      <c r="I1532" s="10" t="s">
        <v>3258</v>
      </c>
      <c r="J1532" s="8" t="s">
        <v>114</v>
      </c>
      <c r="K1532" s="8" t="s">
        <v>762</v>
      </c>
      <c r="L1532" s="8" t="s">
        <v>27</v>
      </c>
      <c r="M1532" s="15">
        <v>2007</v>
      </c>
      <c r="N1532" s="11" t="s">
        <v>3918</v>
      </c>
      <c r="O1532" s="8" t="s">
        <v>29</v>
      </c>
      <c r="P1532" s="8" t="s">
        <v>3919</v>
      </c>
      <c r="Q1532" s="8" t="s">
        <v>3920</v>
      </c>
    </row>
    <row r="1533" spans="1:17" s="8" customFormat="1" ht="12.75" x14ac:dyDescent="0.2">
      <c r="A1533" s="21" t="s">
        <v>7112</v>
      </c>
      <c r="B1533" s="8" t="s">
        <v>19</v>
      </c>
      <c r="C1533" s="8" t="s">
        <v>5547</v>
      </c>
      <c r="D1533" s="9" t="s">
        <v>6783</v>
      </c>
      <c r="E1533" s="9" t="s">
        <v>6783</v>
      </c>
      <c r="F1533" s="8" t="s">
        <v>22</v>
      </c>
      <c r="G1533" s="17" t="s">
        <v>23</v>
      </c>
      <c r="H1533" s="17" t="s">
        <v>5548</v>
      </c>
      <c r="I1533" s="10" t="s">
        <v>6784</v>
      </c>
      <c r="J1533" s="8" t="s">
        <v>6785</v>
      </c>
      <c r="K1533" s="8" t="s">
        <v>6786</v>
      </c>
      <c r="L1533" s="8" t="s">
        <v>27</v>
      </c>
      <c r="M1533" s="11">
        <v>1966</v>
      </c>
      <c r="N1533" s="11" t="s">
        <v>6787</v>
      </c>
      <c r="O1533" s="8" t="s">
        <v>29</v>
      </c>
      <c r="P1533" s="8" t="s">
        <v>7113</v>
      </c>
      <c r="Q1533" s="8" t="s">
        <v>7114</v>
      </c>
    </row>
    <row r="1534" spans="1:17" s="8" customFormat="1" ht="12.75" x14ac:dyDescent="0.2">
      <c r="A1534" s="7" t="s">
        <v>3599</v>
      </c>
      <c r="B1534" s="8" t="s">
        <v>19</v>
      </c>
      <c r="C1534" s="8" t="s">
        <v>52</v>
      </c>
      <c r="D1534" s="9" t="s">
        <v>21</v>
      </c>
      <c r="E1534" s="9" t="s">
        <v>21</v>
      </c>
      <c r="F1534" s="8" t="s">
        <v>22</v>
      </c>
      <c r="G1534" s="8" t="s">
        <v>23</v>
      </c>
      <c r="H1534" s="8" t="s">
        <v>53</v>
      </c>
      <c r="I1534" s="10" t="s">
        <v>3258</v>
      </c>
      <c r="J1534" s="8" t="s">
        <v>114</v>
      </c>
      <c r="K1534" s="8" t="s">
        <v>3281</v>
      </c>
      <c r="L1534" s="8" t="s">
        <v>27</v>
      </c>
      <c r="M1534" s="15">
        <v>2002</v>
      </c>
      <c r="N1534" s="11" t="s">
        <v>314</v>
      </c>
      <c r="O1534" s="8" t="s">
        <v>29</v>
      </c>
      <c r="P1534" s="8" t="s">
        <v>3600</v>
      </c>
      <c r="Q1534" s="8" t="s">
        <v>3601</v>
      </c>
    </row>
    <row r="1535" spans="1:17" s="8" customFormat="1" ht="12.75" x14ac:dyDescent="0.2">
      <c r="A1535" s="7" t="s">
        <v>3860</v>
      </c>
      <c r="B1535" s="8" t="s">
        <v>19</v>
      </c>
      <c r="C1535" s="8" t="s">
        <v>52</v>
      </c>
      <c r="D1535" s="9" t="s">
        <v>21</v>
      </c>
      <c r="E1535" s="9" t="s">
        <v>21</v>
      </c>
      <c r="F1535" s="8" t="s">
        <v>22</v>
      </c>
      <c r="G1535" s="8" t="s">
        <v>23</v>
      </c>
      <c r="H1535" s="8" t="s">
        <v>53</v>
      </c>
      <c r="I1535" s="10" t="s">
        <v>3258</v>
      </c>
      <c r="J1535" s="8" t="s">
        <v>114</v>
      </c>
      <c r="K1535" s="8" t="s">
        <v>3281</v>
      </c>
      <c r="L1535" s="8" t="s">
        <v>27</v>
      </c>
      <c r="M1535" s="15">
        <v>2007</v>
      </c>
      <c r="N1535" s="11" t="s">
        <v>1106</v>
      </c>
      <c r="O1535" s="8" t="s">
        <v>29</v>
      </c>
      <c r="P1535" s="8" t="s">
        <v>3861</v>
      </c>
      <c r="Q1535" s="8" t="s">
        <v>3862</v>
      </c>
    </row>
    <row r="1536" spans="1:17" s="8" customFormat="1" ht="12.75" x14ac:dyDescent="0.2">
      <c r="A1536" s="7" t="s">
        <v>3740</v>
      </c>
      <c r="B1536" s="8" t="s">
        <v>19</v>
      </c>
      <c r="C1536" s="8" t="s">
        <v>20</v>
      </c>
      <c r="D1536" s="9" t="s">
        <v>21</v>
      </c>
      <c r="E1536" s="9" t="s">
        <v>21</v>
      </c>
      <c r="F1536" s="8" t="s">
        <v>22</v>
      </c>
      <c r="G1536" s="8" t="s">
        <v>23</v>
      </c>
      <c r="H1536" s="8" t="s">
        <v>24</v>
      </c>
      <c r="I1536" s="10" t="s">
        <v>3258</v>
      </c>
      <c r="J1536" s="8" t="s">
        <v>114</v>
      </c>
      <c r="K1536" s="8" t="s">
        <v>3259</v>
      </c>
      <c r="L1536" s="8" t="s">
        <v>27</v>
      </c>
      <c r="M1536" s="15">
        <v>2005</v>
      </c>
      <c r="N1536" s="11" t="s">
        <v>421</v>
      </c>
      <c r="O1536" s="8" t="s">
        <v>29</v>
      </c>
      <c r="P1536" s="8" t="s">
        <v>3741</v>
      </c>
      <c r="Q1536" s="8" t="s">
        <v>3742</v>
      </c>
    </row>
    <row r="1537" spans="1:17" s="8" customFormat="1" ht="12.75" x14ac:dyDescent="0.2">
      <c r="A1537" s="7" t="s">
        <v>3863</v>
      </c>
      <c r="B1537" s="8" t="s">
        <v>19</v>
      </c>
      <c r="C1537" s="8" t="s">
        <v>52</v>
      </c>
      <c r="D1537" s="9" t="s">
        <v>21</v>
      </c>
      <c r="E1537" s="9" t="s">
        <v>21</v>
      </c>
      <c r="F1537" s="8" t="s">
        <v>22</v>
      </c>
      <c r="G1537" s="8" t="s">
        <v>23</v>
      </c>
      <c r="H1537" s="8" t="s">
        <v>53</v>
      </c>
      <c r="I1537" s="10" t="s">
        <v>3258</v>
      </c>
      <c r="J1537" s="8" t="s">
        <v>114</v>
      </c>
      <c r="K1537" s="8" t="s">
        <v>3277</v>
      </c>
      <c r="L1537" s="8" t="s">
        <v>27</v>
      </c>
      <c r="M1537" s="15">
        <v>2007</v>
      </c>
      <c r="N1537" s="11" t="s">
        <v>1106</v>
      </c>
      <c r="O1537" s="8" t="s">
        <v>29</v>
      </c>
      <c r="P1537" s="8" t="s">
        <v>3864</v>
      </c>
      <c r="Q1537" s="8" t="s">
        <v>3865</v>
      </c>
    </row>
    <row r="1538" spans="1:17" s="8" customFormat="1" ht="12.75" x14ac:dyDescent="0.2">
      <c r="A1538" s="7" t="s">
        <v>4107</v>
      </c>
      <c r="B1538" s="8" t="s">
        <v>19</v>
      </c>
      <c r="C1538" s="8" t="s">
        <v>52</v>
      </c>
      <c r="D1538" s="9" t="s">
        <v>21</v>
      </c>
      <c r="E1538" s="9" t="s">
        <v>21</v>
      </c>
      <c r="F1538" s="8" t="s">
        <v>22</v>
      </c>
      <c r="G1538" s="8" t="s">
        <v>23</v>
      </c>
      <c r="H1538" s="8" t="s">
        <v>53</v>
      </c>
      <c r="I1538" s="10" t="s">
        <v>3258</v>
      </c>
      <c r="J1538" s="8" t="s">
        <v>114</v>
      </c>
      <c r="K1538" s="8" t="s">
        <v>3277</v>
      </c>
      <c r="L1538" s="8" t="s">
        <v>27</v>
      </c>
      <c r="M1538" s="15">
        <v>2008</v>
      </c>
      <c r="N1538" s="11" t="s">
        <v>1167</v>
      </c>
      <c r="O1538" s="8" t="s">
        <v>29</v>
      </c>
      <c r="P1538" s="8" t="s">
        <v>4108</v>
      </c>
      <c r="Q1538" s="8" t="s">
        <v>4109</v>
      </c>
    </row>
    <row r="1539" spans="1:17" s="8" customFormat="1" ht="12.75" x14ac:dyDescent="0.2">
      <c r="A1539" s="7" t="s">
        <v>4075</v>
      </c>
      <c r="B1539" s="8" t="s">
        <v>19</v>
      </c>
      <c r="C1539" s="8" t="s">
        <v>52</v>
      </c>
      <c r="D1539" s="9" t="s">
        <v>21</v>
      </c>
      <c r="E1539" s="9" t="s">
        <v>21</v>
      </c>
      <c r="F1539" s="8" t="s">
        <v>22</v>
      </c>
      <c r="G1539" s="8" t="s">
        <v>23</v>
      </c>
      <c r="H1539" s="8" t="s">
        <v>53</v>
      </c>
      <c r="I1539" s="10" t="s">
        <v>3258</v>
      </c>
      <c r="J1539" s="8" t="s">
        <v>114</v>
      </c>
      <c r="K1539" s="8" t="s">
        <v>3277</v>
      </c>
      <c r="L1539" s="8" t="s">
        <v>27</v>
      </c>
      <c r="M1539" s="15">
        <v>2008</v>
      </c>
      <c r="N1539" s="11" t="s">
        <v>1167</v>
      </c>
      <c r="O1539" s="8" t="s">
        <v>29</v>
      </c>
      <c r="P1539" s="8" t="s">
        <v>4076</v>
      </c>
      <c r="Q1539" s="8" t="s">
        <v>4077</v>
      </c>
    </row>
    <row r="1540" spans="1:17" s="8" customFormat="1" ht="12.75" x14ac:dyDescent="0.2">
      <c r="A1540" s="7" t="s">
        <v>4010</v>
      </c>
      <c r="B1540" s="8" t="s">
        <v>19</v>
      </c>
      <c r="C1540" s="8" t="s">
        <v>52</v>
      </c>
      <c r="D1540" s="9" t="s">
        <v>21</v>
      </c>
      <c r="E1540" s="9" t="s">
        <v>21</v>
      </c>
      <c r="F1540" s="8" t="s">
        <v>22</v>
      </c>
      <c r="G1540" s="8" t="s">
        <v>23</v>
      </c>
      <c r="H1540" s="8" t="s">
        <v>53</v>
      </c>
      <c r="I1540" s="10" t="s">
        <v>3258</v>
      </c>
      <c r="J1540" s="8" t="s">
        <v>114</v>
      </c>
      <c r="K1540" s="8" t="s">
        <v>3731</v>
      </c>
      <c r="L1540" s="8" t="s">
        <v>27</v>
      </c>
      <c r="M1540" s="15">
        <v>2007</v>
      </c>
      <c r="N1540" s="11" t="s">
        <v>1106</v>
      </c>
      <c r="O1540" s="8" t="s">
        <v>29</v>
      </c>
      <c r="P1540" s="8" t="s">
        <v>4011</v>
      </c>
      <c r="Q1540" s="8" t="s">
        <v>4012</v>
      </c>
    </row>
    <row r="1541" spans="1:17" s="8" customFormat="1" ht="12.75" x14ac:dyDescent="0.2">
      <c r="A1541" s="7" t="s">
        <v>4095</v>
      </c>
      <c r="B1541" s="8" t="s">
        <v>19</v>
      </c>
      <c r="C1541" s="8" t="s">
        <v>52</v>
      </c>
      <c r="D1541" s="9" t="s">
        <v>21</v>
      </c>
      <c r="E1541" s="9" t="s">
        <v>21</v>
      </c>
      <c r="F1541" s="8" t="s">
        <v>22</v>
      </c>
      <c r="G1541" s="8" t="s">
        <v>23</v>
      </c>
      <c r="H1541" s="8" t="s">
        <v>53</v>
      </c>
      <c r="I1541" s="10" t="s">
        <v>3258</v>
      </c>
      <c r="J1541" s="8" t="s">
        <v>114</v>
      </c>
      <c r="K1541" s="8" t="s">
        <v>762</v>
      </c>
      <c r="L1541" s="8" t="s">
        <v>27</v>
      </c>
      <c r="M1541" s="15">
        <v>2008</v>
      </c>
      <c r="N1541" s="11" t="s">
        <v>1167</v>
      </c>
      <c r="O1541" s="8" t="s">
        <v>29</v>
      </c>
      <c r="P1541" s="8" t="s">
        <v>4096</v>
      </c>
      <c r="Q1541" s="8" t="s">
        <v>4097</v>
      </c>
    </row>
    <row r="1542" spans="1:17" s="8" customFormat="1" ht="12.75" x14ac:dyDescent="0.2">
      <c r="A1542" s="7" t="s">
        <v>3970</v>
      </c>
      <c r="B1542" s="8" t="s">
        <v>19</v>
      </c>
      <c r="C1542" s="8" t="s">
        <v>52</v>
      </c>
      <c r="D1542" s="9" t="s">
        <v>21</v>
      </c>
      <c r="E1542" s="9" t="s">
        <v>21</v>
      </c>
      <c r="F1542" s="8" t="s">
        <v>22</v>
      </c>
      <c r="G1542" s="8" t="s">
        <v>23</v>
      </c>
      <c r="H1542" s="8" t="s">
        <v>53</v>
      </c>
      <c r="I1542" s="10" t="s">
        <v>3258</v>
      </c>
      <c r="J1542" s="8" t="s">
        <v>114</v>
      </c>
      <c r="K1542" s="8" t="s">
        <v>762</v>
      </c>
      <c r="L1542" s="8" t="s">
        <v>27</v>
      </c>
      <c r="M1542" s="15">
        <v>2007</v>
      </c>
      <c r="N1542" s="11" t="s">
        <v>1106</v>
      </c>
      <c r="O1542" s="8" t="s">
        <v>29</v>
      </c>
      <c r="P1542" s="8" t="s">
        <v>3971</v>
      </c>
      <c r="Q1542" s="8" t="s">
        <v>3972</v>
      </c>
    </row>
    <row r="1543" spans="1:17" s="8" customFormat="1" ht="12.75" x14ac:dyDescent="0.2">
      <c r="A1543" s="7" t="s">
        <v>3911</v>
      </c>
      <c r="B1543" s="8" t="s">
        <v>19</v>
      </c>
      <c r="C1543" s="8" t="s">
        <v>52</v>
      </c>
      <c r="D1543" s="9" t="s">
        <v>21</v>
      </c>
      <c r="E1543" s="9" t="s">
        <v>21</v>
      </c>
      <c r="F1543" s="8" t="s">
        <v>22</v>
      </c>
      <c r="G1543" s="8" t="s">
        <v>23</v>
      </c>
      <c r="H1543" s="8" t="s">
        <v>53</v>
      </c>
      <c r="I1543" s="10" t="s">
        <v>3258</v>
      </c>
      <c r="J1543" s="8" t="s">
        <v>114</v>
      </c>
      <c r="K1543" s="8" t="s">
        <v>762</v>
      </c>
      <c r="L1543" s="8" t="s">
        <v>27</v>
      </c>
      <c r="M1543" s="15">
        <v>2007</v>
      </c>
      <c r="N1543" s="11" t="s">
        <v>1106</v>
      </c>
      <c r="O1543" s="8" t="s">
        <v>29</v>
      </c>
      <c r="P1543" s="8" t="s">
        <v>3912</v>
      </c>
      <c r="Q1543" s="8" t="s">
        <v>3913</v>
      </c>
    </row>
    <row r="1544" spans="1:17" s="8" customFormat="1" ht="12.75" x14ac:dyDescent="0.2">
      <c r="A1544" s="7" t="s">
        <v>3973</v>
      </c>
      <c r="B1544" s="8" t="s">
        <v>19</v>
      </c>
      <c r="C1544" s="8" t="s">
        <v>52</v>
      </c>
      <c r="D1544" s="9" t="s">
        <v>21</v>
      </c>
      <c r="E1544" s="9" t="s">
        <v>21</v>
      </c>
      <c r="F1544" s="8" t="s">
        <v>22</v>
      </c>
      <c r="G1544" s="8" t="s">
        <v>23</v>
      </c>
      <c r="H1544" s="8" t="s">
        <v>53</v>
      </c>
      <c r="I1544" s="10" t="s">
        <v>3258</v>
      </c>
      <c r="J1544" s="8" t="s">
        <v>114</v>
      </c>
      <c r="K1544" s="8" t="s">
        <v>762</v>
      </c>
      <c r="L1544" s="8" t="s">
        <v>27</v>
      </c>
      <c r="M1544" s="15">
        <v>2007</v>
      </c>
      <c r="N1544" s="11" t="s">
        <v>1106</v>
      </c>
      <c r="O1544" s="8" t="s">
        <v>29</v>
      </c>
      <c r="P1544" s="8" t="s">
        <v>3974</v>
      </c>
      <c r="Q1544" s="8" t="s">
        <v>3975</v>
      </c>
    </row>
    <row r="1545" spans="1:17" s="8" customFormat="1" ht="12.75" x14ac:dyDescent="0.2">
      <c r="A1545" s="7" t="s">
        <v>4001</v>
      </c>
      <c r="B1545" s="8" t="s">
        <v>19</v>
      </c>
      <c r="C1545" s="8" t="s">
        <v>52</v>
      </c>
      <c r="D1545" s="9" t="s">
        <v>21</v>
      </c>
      <c r="E1545" s="9" t="s">
        <v>21</v>
      </c>
      <c r="F1545" s="8" t="s">
        <v>22</v>
      </c>
      <c r="G1545" s="8" t="s">
        <v>23</v>
      </c>
      <c r="H1545" s="8" t="s">
        <v>53</v>
      </c>
      <c r="I1545" s="10" t="s">
        <v>3258</v>
      </c>
      <c r="J1545" s="8" t="s">
        <v>114</v>
      </c>
      <c r="K1545" s="8" t="s">
        <v>762</v>
      </c>
      <c r="L1545" s="8" t="s">
        <v>27</v>
      </c>
      <c r="M1545" s="15">
        <v>2007</v>
      </c>
      <c r="N1545" s="11" t="s">
        <v>1106</v>
      </c>
      <c r="O1545" s="8" t="s">
        <v>29</v>
      </c>
      <c r="P1545" s="8" t="s">
        <v>4002</v>
      </c>
      <c r="Q1545" s="8" t="s">
        <v>4003</v>
      </c>
    </row>
    <row r="1546" spans="1:17" s="8" customFormat="1" ht="12.75" x14ac:dyDescent="0.2">
      <c r="A1546" s="7" t="s">
        <v>3786</v>
      </c>
      <c r="B1546" s="8" t="s">
        <v>19</v>
      </c>
      <c r="C1546" s="8" t="s">
        <v>52</v>
      </c>
      <c r="D1546" s="9" t="s">
        <v>21</v>
      </c>
      <c r="E1546" s="9" t="s">
        <v>21</v>
      </c>
      <c r="F1546" s="8" t="s">
        <v>22</v>
      </c>
      <c r="G1546" s="8" t="s">
        <v>23</v>
      </c>
      <c r="H1546" s="8" t="s">
        <v>53</v>
      </c>
      <c r="I1546" s="10" t="s">
        <v>3258</v>
      </c>
      <c r="J1546" s="8" t="s">
        <v>114</v>
      </c>
      <c r="K1546" s="8" t="s">
        <v>3259</v>
      </c>
      <c r="L1546" s="8" t="s">
        <v>27</v>
      </c>
      <c r="M1546" s="15">
        <v>2005</v>
      </c>
      <c r="N1546" s="11" t="s">
        <v>421</v>
      </c>
      <c r="O1546" s="8" t="s">
        <v>29</v>
      </c>
      <c r="P1546" s="8" t="s">
        <v>3787</v>
      </c>
      <c r="Q1546" s="8" t="s">
        <v>3788</v>
      </c>
    </row>
    <row r="1547" spans="1:17" s="8" customFormat="1" ht="12.75" x14ac:dyDescent="0.2">
      <c r="A1547" s="7" t="s">
        <v>3005</v>
      </c>
      <c r="B1547" s="8" t="s">
        <v>19</v>
      </c>
      <c r="C1547" s="8" t="s">
        <v>52</v>
      </c>
      <c r="D1547" s="9" t="s">
        <v>21</v>
      </c>
      <c r="E1547" s="9" t="s">
        <v>21</v>
      </c>
      <c r="F1547" s="8" t="s">
        <v>22</v>
      </c>
      <c r="G1547" s="8" t="s">
        <v>23</v>
      </c>
      <c r="H1547" s="8" t="s">
        <v>53</v>
      </c>
      <c r="I1547" s="10" t="s">
        <v>2850</v>
      </c>
      <c r="J1547" s="8" t="s">
        <v>114</v>
      </c>
      <c r="K1547" s="8" t="s">
        <v>2862</v>
      </c>
      <c r="L1547" s="8" t="s">
        <v>27</v>
      </c>
      <c r="M1547" s="10">
        <v>2009</v>
      </c>
      <c r="N1547" s="11" t="s">
        <v>2528</v>
      </c>
      <c r="O1547" s="8" t="s">
        <v>29</v>
      </c>
      <c r="P1547" s="8" t="s">
        <v>3006</v>
      </c>
      <c r="Q1547" s="8" t="s">
        <v>3007</v>
      </c>
    </row>
    <row r="1548" spans="1:17" s="8" customFormat="1" ht="12.75" x14ac:dyDescent="0.2">
      <c r="A1548" s="7" t="s">
        <v>1185</v>
      </c>
      <c r="B1548" s="8" t="s">
        <v>19</v>
      </c>
      <c r="C1548" s="8" t="s">
        <v>52</v>
      </c>
      <c r="D1548" s="9" t="s">
        <v>21</v>
      </c>
      <c r="E1548" s="9" t="s">
        <v>21</v>
      </c>
      <c r="F1548" s="8" t="s">
        <v>22</v>
      </c>
      <c r="G1548" s="8" t="s">
        <v>23</v>
      </c>
      <c r="H1548" s="8" t="s">
        <v>53</v>
      </c>
      <c r="I1548" s="10" t="s">
        <v>25</v>
      </c>
      <c r="J1548" s="8" t="s">
        <v>114</v>
      </c>
      <c r="K1548" s="8" t="s">
        <v>115</v>
      </c>
      <c r="L1548" s="8" t="s">
        <v>27</v>
      </c>
      <c r="M1548" s="10">
        <v>2009</v>
      </c>
      <c r="N1548" s="11" t="s">
        <v>1186</v>
      </c>
      <c r="O1548" s="8" t="s">
        <v>29</v>
      </c>
      <c r="P1548" s="8" t="s">
        <v>1187</v>
      </c>
      <c r="Q1548" s="8" t="s">
        <v>1188</v>
      </c>
    </row>
    <row r="1549" spans="1:17" s="8" customFormat="1" ht="12.75" x14ac:dyDescent="0.2">
      <c r="A1549" s="7" t="s">
        <v>1189</v>
      </c>
      <c r="B1549" s="8" t="s">
        <v>19</v>
      </c>
      <c r="C1549" s="8" t="s">
        <v>52</v>
      </c>
      <c r="D1549" s="9" t="s">
        <v>21</v>
      </c>
      <c r="E1549" s="9" t="s">
        <v>21</v>
      </c>
      <c r="F1549" s="8" t="s">
        <v>22</v>
      </c>
      <c r="G1549" s="8" t="s">
        <v>23</v>
      </c>
      <c r="H1549" s="8" t="s">
        <v>53</v>
      </c>
      <c r="I1549" s="10" t="s">
        <v>25</v>
      </c>
      <c r="J1549" s="8" t="s">
        <v>114</v>
      </c>
      <c r="K1549" s="8" t="s">
        <v>115</v>
      </c>
      <c r="L1549" s="8" t="s">
        <v>27</v>
      </c>
      <c r="M1549" s="10">
        <v>2009</v>
      </c>
      <c r="N1549" s="11" t="s">
        <v>1186</v>
      </c>
      <c r="O1549" s="8" t="s">
        <v>29</v>
      </c>
      <c r="P1549" s="8" t="s">
        <v>1190</v>
      </c>
      <c r="Q1549" s="8" t="s">
        <v>1191</v>
      </c>
    </row>
    <row r="1550" spans="1:17" s="8" customFormat="1" ht="12.75" x14ac:dyDescent="0.2">
      <c r="A1550" s="7" t="s">
        <v>3694</v>
      </c>
      <c r="B1550" s="8" t="s">
        <v>45</v>
      </c>
      <c r="C1550" s="8" t="s">
        <v>46</v>
      </c>
      <c r="D1550" s="9" t="s">
        <v>47</v>
      </c>
      <c r="E1550" s="9" t="s">
        <v>40</v>
      </c>
      <c r="F1550" s="8" t="s">
        <v>22</v>
      </c>
      <c r="G1550" s="8" t="s">
        <v>23</v>
      </c>
      <c r="H1550" s="8" t="s">
        <v>40</v>
      </c>
      <c r="I1550" s="10" t="s">
        <v>3258</v>
      </c>
      <c r="J1550" s="8" t="s">
        <v>114</v>
      </c>
      <c r="K1550" s="8" t="s">
        <v>3277</v>
      </c>
      <c r="L1550" s="8" t="s">
        <v>27</v>
      </c>
      <c r="M1550" s="15">
        <v>2003</v>
      </c>
      <c r="N1550" s="11" t="s">
        <v>248</v>
      </c>
      <c r="O1550" s="8" t="s">
        <v>29</v>
      </c>
      <c r="P1550" s="8" t="s">
        <v>3695</v>
      </c>
      <c r="Q1550" s="8" t="s">
        <v>3696</v>
      </c>
    </row>
    <row r="1551" spans="1:17" s="8" customFormat="1" ht="12.75" x14ac:dyDescent="0.2">
      <c r="A1551" s="7" t="s">
        <v>3521</v>
      </c>
      <c r="B1551" s="8" t="s">
        <v>19</v>
      </c>
      <c r="C1551" s="8" t="s">
        <v>52</v>
      </c>
      <c r="D1551" s="9" t="s">
        <v>21</v>
      </c>
      <c r="E1551" s="9" t="s">
        <v>21</v>
      </c>
      <c r="F1551" s="8" t="s">
        <v>22</v>
      </c>
      <c r="G1551" s="8" t="s">
        <v>23</v>
      </c>
      <c r="H1551" s="8" t="s">
        <v>53</v>
      </c>
      <c r="I1551" s="10" t="s">
        <v>3258</v>
      </c>
      <c r="J1551" s="8" t="s">
        <v>114</v>
      </c>
      <c r="K1551" s="8" t="s">
        <v>3277</v>
      </c>
      <c r="L1551" s="8" t="s">
        <v>27</v>
      </c>
      <c r="M1551" s="15">
        <v>2001</v>
      </c>
      <c r="N1551" s="11" t="s">
        <v>156</v>
      </c>
      <c r="O1551" s="8" t="s">
        <v>29</v>
      </c>
      <c r="P1551" s="8" t="s">
        <v>3522</v>
      </c>
      <c r="Q1551" s="8" t="s">
        <v>3523</v>
      </c>
    </row>
    <row r="1552" spans="1:17" s="8" customFormat="1" ht="12.75" x14ac:dyDescent="0.2">
      <c r="A1552" s="7" t="s">
        <v>3407</v>
      </c>
      <c r="B1552" s="8" t="s">
        <v>19</v>
      </c>
      <c r="C1552" s="8" t="s">
        <v>52</v>
      </c>
      <c r="D1552" s="9" t="s">
        <v>21</v>
      </c>
      <c r="E1552" s="9" t="s">
        <v>21</v>
      </c>
      <c r="F1552" s="8" t="s">
        <v>22</v>
      </c>
      <c r="G1552" s="8" t="s">
        <v>23</v>
      </c>
      <c r="H1552" s="8" t="s">
        <v>53</v>
      </c>
      <c r="I1552" s="10" t="s">
        <v>3258</v>
      </c>
      <c r="J1552" s="8" t="s">
        <v>114</v>
      </c>
      <c r="K1552" s="8" t="s">
        <v>762</v>
      </c>
      <c r="L1552" s="8" t="s">
        <v>27</v>
      </c>
      <c r="M1552" s="15">
        <v>1999</v>
      </c>
      <c r="N1552" s="11" t="s">
        <v>41</v>
      </c>
      <c r="O1552" s="8" t="s">
        <v>29</v>
      </c>
      <c r="P1552" s="8" t="s">
        <v>3408</v>
      </c>
      <c r="Q1552" s="8" t="s">
        <v>3409</v>
      </c>
    </row>
    <row r="1553" spans="1:17" s="8" customFormat="1" ht="12.75" x14ac:dyDescent="0.2">
      <c r="A1553" s="7" t="s">
        <v>3596</v>
      </c>
      <c r="B1553" s="8" t="s">
        <v>19</v>
      </c>
      <c r="C1553" s="8" t="s">
        <v>52</v>
      </c>
      <c r="D1553" s="9" t="s">
        <v>21</v>
      </c>
      <c r="E1553" s="9" t="s">
        <v>21</v>
      </c>
      <c r="F1553" s="8" t="s">
        <v>22</v>
      </c>
      <c r="G1553" s="8" t="s">
        <v>23</v>
      </c>
      <c r="H1553" s="8" t="s">
        <v>53</v>
      </c>
      <c r="I1553" s="10" t="s">
        <v>3258</v>
      </c>
      <c r="J1553" s="8" t="s">
        <v>114</v>
      </c>
      <c r="K1553" s="8" t="s">
        <v>3321</v>
      </c>
      <c r="L1553" s="8" t="s">
        <v>27</v>
      </c>
      <c r="M1553" s="15">
        <v>2002</v>
      </c>
      <c r="N1553" s="11" t="s">
        <v>314</v>
      </c>
      <c r="O1553" s="8" t="s">
        <v>29</v>
      </c>
      <c r="P1553" s="8" t="s">
        <v>3597</v>
      </c>
      <c r="Q1553" s="8" t="s">
        <v>3598</v>
      </c>
    </row>
    <row r="1554" spans="1:17" s="8" customFormat="1" ht="12.75" x14ac:dyDescent="0.2">
      <c r="A1554" s="7" t="s">
        <v>3697</v>
      </c>
      <c r="B1554" s="8" t="s">
        <v>45</v>
      </c>
      <c r="C1554" s="8" t="s">
        <v>46</v>
      </c>
      <c r="D1554" s="9" t="s">
        <v>47</v>
      </c>
      <c r="E1554" s="9" t="s">
        <v>40</v>
      </c>
      <c r="F1554" s="8" t="s">
        <v>22</v>
      </c>
      <c r="G1554" s="8" t="s">
        <v>23</v>
      </c>
      <c r="H1554" s="8" t="s">
        <v>40</v>
      </c>
      <c r="I1554" s="10" t="s">
        <v>3258</v>
      </c>
      <c r="J1554" s="8" t="s">
        <v>114</v>
      </c>
      <c r="K1554" s="8" t="s">
        <v>3277</v>
      </c>
      <c r="L1554" s="8" t="s">
        <v>27</v>
      </c>
      <c r="M1554" s="15">
        <v>2003</v>
      </c>
      <c r="N1554" s="11" t="s">
        <v>248</v>
      </c>
      <c r="O1554" s="8" t="s">
        <v>29</v>
      </c>
      <c r="P1554" s="8" t="s">
        <v>3698</v>
      </c>
      <c r="Q1554" s="8" t="s">
        <v>3699</v>
      </c>
    </row>
    <row r="1555" spans="1:17" s="8" customFormat="1" ht="12.75" x14ac:dyDescent="0.2">
      <c r="A1555" s="7" t="s">
        <v>5840</v>
      </c>
      <c r="B1555" s="8" t="s">
        <v>19</v>
      </c>
      <c r="C1555" s="8" t="s">
        <v>52</v>
      </c>
      <c r="D1555" s="9" t="s">
        <v>21</v>
      </c>
      <c r="E1555" s="9" t="s">
        <v>21</v>
      </c>
      <c r="F1555" s="8" t="s">
        <v>22</v>
      </c>
      <c r="G1555" s="8" t="s">
        <v>23</v>
      </c>
      <c r="H1555" s="8" t="s">
        <v>53</v>
      </c>
      <c r="I1555" s="10" t="s">
        <v>5662</v>
      </c>
      <c r="J1555" s="8" t="s">
        <v>5834</v>
      </c>
      <c r="K1555" s="8" t="s">
        <v>5834</v>
      </c>
      <c r="L1555" s="8" t="s">
        <v>27</v>
      </c>
      <c r="M1555" s="15">
        <v>1998</v>
      </c>
      <c r="N1555" s="13">
        <v>36114</v>
      </c>
      <c r="O1555" s="8" t="s">
        <v>29</v>
      </c>
      <c r="P1555" s="8" t="s">
        <v>5841</v>
      </c>
      <c r="Q1555" s="8" t="s">
        <v>5842</v>
      </c>
    </row>
    <row r="1556" spans="1:17" s="8" customFormat="1" ht="12.75" x14ac:dyDescent="0.2">
      <c r="A1556" s="7" t="s">
        <v>5868</v>
      </c>
      <c r="B1556" s="8" t="s">
        <v>19</v>
      </c>
      <c r="C1556" s="8" t="s">
        <v>52</v>
      </c>
      <c r="D1556" s="9" t="s">
        <v>21</v>
      </c>
      <c r="E1556" s="9" t="s">
        <v>21</v>
      </c>
      <c r="F1556" s="8" t="s">
        <v>22</v>
      </c>
      <c r="G1556" s="8" t="s">
        <v>23</v>
      </c>
      <c r="H1556" s="8" t="s">
        <v>53</v>
      </c>
      <c r="I1556" s="10" t="s">
        <v>5662</v>
      </c>
      <c r="J1556" s="8" t="s">
        <v>5834</v>
      </c>
      <c r="K1556" s="8" t="s">
        <v>5834</v>
      </c>
      <c r="L1556" s="8" t="s">
        <v>27</v>
      </c>
      <c r="M1556" s="15">
        <v>2000</v>
      </c>
      <c r="N1556" s="13">
        <v>36783</v>
      </c>
      <c r="O1556" s="8" t="s">
        <v>29</v>
      </c>
      <c r="P1556" s="8" t="s">
        <v>5869</v>
      </c>
      <c r="Q1556" s="8" t="s">
        <v>5870</v>
      </c>
    </row>
    <row r="1557" spans="1:17" s="8" customFormat="1" ht="12.75" x14ac:dyDescent="0.2">
      <c r="A1557" s="7" t="s">
        <v>5931</v>
      </c>
      <c r="B1557" s="8" t="s">
        <v>19</v>
      </c>
      <c r="C1557" s="8" t="s">
        <v>52</v>
      </c>
      <c r="D1557" s="9" t="s">
        <v>21</v>
      </c>
      <c r="E1557" s="9" t="s">
        <v>21</v>
      </c>
      <c r="F1557" s="8" t="s">
        <v>22</v>
      </c>
      <c r="G1557" s="8" t="s">
        <v>23</v>
      </c>
      <c r="H1557" s="8" t="s">
        <v>53</v>
      </c>
      <c r="I1557" s="10" t="s">
        <v>5662</v>
      </c>
      <c r="J1557" s="8" t="s">
        <v>5834</v>
      </c>
      <c r="K1557" s="8" t="s">
        <v>5834</v>
      </c>
      <c r="L1557" s="8" t="s">
        <v>27</v>
      </c>
      <c r="M1557" s="15">
        <v>2004</v>
      </c>
      <c r="N1557" s="13">
        <v>38176</v>
      </c>
      <c r="O1557" s="8" t="s">
        <v>29</v>
      </c>
      <c r="P1557" s="8" t="s">
        <v>5932</v>
      </c>
      <c r="Q1557" s="8" t="s">
        <v>5933</v>
      </c>
    </row>
    <row r="1558" spans="1:17" s="8" customFormat="1" ht="12.75" x14ac:dyDescent="0.2">
      <c r="A1558" s="7" t="s">
        <v>5934</v>
      </c>
      <c r="B1558" s="8" t="s">
        <v>19</v>
      </c>
      <c r="C1558" s="8" t="s">
        <v>52</v>
      </c>
      <c r="D1558" s="9" t="s">
        <v>21</v>
      </c>
      <c r="E1558" s="9" t="s">
        <v>21</v>
      </c>
      <c r="F1558" s="8" t="s">
        <v>22</v>
      </c>
      <c r="G1558" s="8" t="s">
        <v>23</v>
      </c>
      <c r="H1558" s="8" t="s">
        <v>53</v>
      </c>
      <c r="I1558" s="10" t="s">
        <v>5662</v>
      </c>
      <c r="J1558" s="8" t="s">
        <v>5834</v>
      </c>
      <c r="K1558" s="8" t="s">
        <v>5834</v>
      </c>
      <c r="L1558" s="8" t="s">
        <v>27</v>
      </c>
      <c r="M1558" s="15">
        <v>2004</v>
      </c>
      <c r="N1558" s="13">
        <v>38299</v>
      </c>
      <c r="O1558" s="8" t="s">
        <v>29</v>
      </c>
      <c r="P1558" s="8" t="s">
        <v>5935</v>
      </c>
      <c r="Q1558" s="8" t="s">
        <v>5936</v>
      </c>
    </row>
    <row r="1559" spans="1:17" s="8" customFormat="1" ht="12.75" x14ac:dyDescent="0.2">
      <c r="A1559" s="7" t="s">
        <v>5952</v>
      </c>
      <c r="B1559" s="8" t="s">
        <v>19</v>
      </c>
      <c r="C1559" s="8" t="s">
        <v>52</v>
      </c>
      <c r="D1559" s="9" t="s">
        <v>21</v>
      </c>
      <c r="E1559" s="9" t="s">
        <v>21</v>
      </c>
      <c r="F1559" s="8" t="s">
        <v>22</v>
      </c>
      <c r="G1559" s="8" t="s">
        <v>23</v>
      </c>
      <c r="H1559" s="8" t="s">
        <v>53</v>
      </c>
      <c r="I1559" s="10" t="s">
        <v>5662</v>
      </c>
      <c r="J1559" s="8" t="s">
        <v>5834</v>
      </c>
      <c r="K1559" s="8" t="s">
        <v>5834</v>
      </c>
      <c r="L1559" s="8" t="s">
        <v>27</v>
      </c>
      <c r="M1559" s="15">
        <v>2005</v>
      </c>
      <c r="N1559" s="13">
        <v>38707</v>
      </c>
      <c r="O1559" s="8" t="s">
        <v>29</v>
      </c>
      <c r="P1559" s="8" t="s">
        <v>5953</v>
      </c>
      <c r="Q1559" s="8" t="s">
        <v>5954</v>
      </c>
    </row>
    <row r="1560" spans="1:17" s="8" customFormat="1" ht="12.75" x14ac:dyDescent="0.2">
      <c r="A1560" s="7" t="s">
        <v>1192</v>
      </c>
      <c r="B1560" s="8" t="s">
        <v>38</v>
      </c>
      <c r="C1560" s="8" t="s">
        <v>38</v>
      </c>
      <c r="D1560" s="9" t="s">
        <v>39</v>
      </c>
      <c r="E1560" s="9" t="s">
        <v>40</v>
      </c>
      <c r="F1560" s="9" t="s">
        <v>38</v>
      </c>
      <c r="G1560" s="8" t="s">
        <v>23</v>
      </c>
      <c r="H1560" s="9" t="s">
        <v>38</v>
      </c>
      <c r="I1560" s="10" t="s">
        <v>25</v>
      </c>
      <c r="J1560" s="8" t="s">
        <v>26</v>
      </c>
      <c r="K1560" s="8" t="s">
        <v>26</v>
      </c>
      <c r="L1560" s="8" t="s">
        <v>27</v>
      </c>
      <c r="M1560" s="10">
        <v>1997</v>
      </c>
      <c r="N1560" s="11" t="s">
        <v>54</v>
      </c>
      <c r="O1560" s="8" t="s">
        <v>29</v>
      </c>
      <c r="P1560" s="8" t="s">
        <v>1193</v>
      </c>
      <c r="Q1560" s="8" t="s">
        <v>1194</v>
      </c>
    </row>
    <row r="1561" spans="1:17" s="8" customFormat="1" ht="12.75" x14ac:dyDescent="0.2">
      <c r="A1561" s="7" t="s">
        <v>5235</v>
      </c>
      <c r="B1561" s="8" t="s">
        <v>19</v>
      </c>
      <c r="C1561" s="8" t="s">
        <v>52</v>
      </c>
      <c r="D1561" s="9" t="s">
        <v>21</v>
      </c>
      <c r="E1561" s="9" t="s">
        <v>21</v>
      </c>
      <c r="F1561" s="8" t="s">
        <v>22</v>
      </c>
      <c r="G1561" s="8" t="s">
        <v>23</v>
      </c>
      <c r="H1561" s="8" t="s">
        <v>53</v>
      </c>
      <c r="I1561" s="10" t="s">
        <v>3258</v>
      </c>
      <c r="J1561" s="8" t="s">
        <v>5222</v>
      </c>
      <c r="K1561" s="8" t="s">
        <v>5223</v>
      </c>
      <c r="L1561" s="8" t="s">
        <v>27</v>
      </c>
      <c r="M1561" s="15">
        <v>1996</v>
      </c>
      <c r="N1561" s="11" t="s">
        <v>3270</v>
      </c>
      <c r="O1561" s="8" t="s">
        <v>29</v>
      </c>
      <c r="P1561" s="8" t="s">
        <v>5236</v>
      </c>
      <c r="Q1561" s="8" t="s">
        <v>5237</v>
      </c>
    </row>
    <row r="1562" spans="1:17" s="8" customFormat="1" ht="12.75" x14ac:dyDescent="0.2">
      <c r="A1562" s="7" t="s">
        <v>6021</v>
      </c>
      <c r="B1562" s="8" t="s">
        <v>19</v>
      </c>
      <c r="C1562" s="8" t="s">
        <v>52</v>
      </c>
      <c r="D1562" s="9" t="s">
        <v>21</v>
      </c>
      <c r="E1562" s="9" t="s">
        <v>21</v>
      </c>
      <c r="F1562" s="8" t="s">
        <v>22</v>
      </c>
      <c r="G1562" s="8" t="s">
        <v>23</v>
      </c>
      <c r="H1562" s="8" t="s">
        <v>53</v>
      </c>
      <c r="I1562" s="10" t="s">
        <v>5662</v>
      </c>
      <c r="J1562" s="8" t="s">
        <v>5834</v>
      </c>
      <c r="K1562" s="8" t="s">
        <v>5834</v>
      </c>
      <c r="L1562" s="8" t="s">
        <v>27</v>
      </c>
      <c r="M1562" s="15">
        <v>2008</v>
      </c>
      <c r="N1562" s="13">
        <v>39656</v>
      </c>
      <c r="O1562" s="8" t="s">
        <v>29</v>
      </c>
      <c r="P1562" s="8" t="s">
        <v>6022</v>
      </c>
      <c r="Q1562" s="8" t="s">
        <v>6023</v>
      </c>
    </row>
    <row r="1563" spans="1:17" s="8" customFormat="1" ht="12.75" x14ac:dyDescent="0.2">
      <c r="A1563" s="7" t="s">
        <v>6024</v>
      </c>
      <c r="B1563" s="8" t="s">
        <v>19</v>
      </c>
      <c r="C1563" s="8" t="s">
        <v>52</v>
      </c>
      <c r="D1563" s="9" t="s">
        <v>21</v>
      </c>
      <c r="E1563" s="9" t="s">
        <v>21</v>
      </c>
      <c r="F1563" s="8" t="s">
        <v>22</v>
      </c>
      <c r="G1563" s="8" t="s">
        <v>23</v>
      </c>
      <c r="H1563" s="8" t="s">
        <v>53</v>
      </c>
      <c r="I1563" s="10" t="s">
        <v>5662</v>
      </c>
      <c r="J1563" s="8" t="s">
        <v>5834</v>
      </c>
      <c r="K1563" s="8" t="s">
        <v>5834</v>
      </c>
      <c r="L1563" s="8" t="s">
        <v>27</v>
      </c>
      <c r="M1563" s="15">
        <v>2008</v>
      </c>
      <c r="N1563" s="13">
        <v>39720</v>
      </c>
      <c r="O1563" s="8" t="s">
        <v>29</v>
      </c>
      <c r="P1563" s="8" t="s">
        <v>6025</v>
      </c>
      <c r="Q1563" s="8" t="s">
        <v>6026</v>
      </c>
    </row>
    <row r="1564" spans="1:17" s="8" customFormat="1" ht="12.75" x14ac:dyDescent="0.2">
      <c r="A1564" s="7" t="s">
        <v>6018</v>
      </c>
      <c r="B1564" s="8" t="s">
        <v>19</v>
      </c>
      <c r="C1564" s="8" t="s">
        <v>52</v>
      </c>
      <c r="D1564" s="9" t="s">
        <v>21</v>
      </c>
      <c r="E1564" s="9" t="s">
        <v>21</v>
      </c>
      <c r="F1564" s="8" t="s">
        <v>22</v>
      </c>
      <c r="G1564" s="8" t="s">
        <v>23</v>
      </c>
      <c r="H1564" s="8" t="s">
        <v>53</v>
      </c>
      <c r="I1564" s="10" t="s">
        <v>5662</v>
      </c>
      <c r="J1564" s="8" t="s">
        <v>5834</v>
      </c>
      <c r="K1564" s="8" t="s">
        <v>5834</v>
      </c>
      <c r="L1564" s="8" t="s">
        <v>27</v>
      </c>
      <c r="M1564" s="15">
        <v>2008</v>
      </c>
      <c r="N1564" s="13">
        <v>39733</v>
      </c>
      <c r="O1564" s="8" t="s">
        <v>29</v>
      </c>
      <c r="P1564" s="8" t="s">
        <v>6019</v>
      </c>
      <c r="Q1564" s="8" t="s">
        <v>6020</v>
      </c>
    </row>
    <row r="1565" spans="1:17" s="8" customFormat="1" ht="12.75" x14ac:dyDescent="0.2">
      <c r="A1565" s="7" t="s">
        <v>5991</v>
      </c>
      <c r="B1565" s="8" t="s">
        <v>19</v>
      </c>
      <c r="C1565" s="8" t="s">
        <v>52</v>
      </c>
      <c r="D1565" s="9" t="s">
        <v>21</v>
      </c>
      <c r="E1565" s="9" t="s">
        <v>21</v>
      </c>
      <c r="F1565" s="8" t="s">
        <v>22</v>
      </c>
      <c r="G1565" s="8" t="s">
        <v>23</v>
      </c>
      <c r="H1565" s="8" t="s">
        <v>53</v>
      </c>
      <c r="I1565" s="10" t="s">
        <v>5662</v>
      </c>
      <c r="J1565" s="8" t="s">
        <v>5834</v>
      </c>
      <c r="K1565" s="8" t="s">
        <v>5834</v>
      </c>
      <c r="L1565" s="8" t="s">
        <v>27</v>
      </c>
      <c r="M1565" s="15">
        <v>2007</v>
      </c>
      <c r="N1565" s="11" t="s">
        <v>1277</v>
      </c>
      <c r="O1565" s="8" t="s">
        <v>29</v>
      </c>
      <c r="P1565" s="8" t="s">
        <v>5992</v>
      </c>
      <c r="Q1565" s="8" t="s">
        <v>5993</v>
      </c>
    </row>
    <row r="1566" spans="1:17" s="8" customFormat="1" ht="12.75" x14ac:dyDescent="0.2">
      <c r="A1566" s="7" t="s">
        <v>5970</v>
      </c>
      <c r="B1566" s="8" t="s">
        <v>19</v>
      </c>
      <c r="C1566" s="8" t="s">
        <v>52</v>
      </c>
      <c r="D1566" s="9" t="s">
        <v>21</v>
      </c>
      <c r="E1566" s="9" t="s">
        <v>21</v>
      </c>
      <c r="F1566" s="8" t="s">
        <v>22</v>
      </c>
      <c r="G1566" s="8" t="s">
        <v>23</v>
      </c>
      <c r="H1566" s="8" t="s">
        <v>53</v>
      </c>
      <c r="I1566" s="10" t="s">
        <v>5662</v>
      </c>
      <c r="J1566" s="8" t="s">
        <v>5834</v>
      </c>
      <c r="K1566" s="8" t="s">
        <v>5834</v>
      </c>
      <c r="L1566" s="8" t="s">
        <v>27</v>
      </c>
      <c r="M1566" s="15">
        <v>2007</v>
      </c>
      <c r="N1566" s="11" t="s">
        <v>3918</v>
      </c>
      <c r="O1566" s="8" t="s">
        <v>29</v>
      </c>
      <c r="P1566" s="8" t="s">
        <v>5971</v>
      </c>
      <c r="Q1566" s="8" t="s">
        <v>5972</v>
      </c>
    </row>
    <row r="1567" spans="1:17" s="8" customFormat="1" ht="12.75" x14ac:dyDescent="0.2">
      <c r="A1567" s="7" t="s">
        <v>5985</v>
      </c>
      <c r="B1567" s="8" t="s">
        <v>19</v>
      </c>
      <c r="C1567" s="8" t="s">
        <v>52</v>
      </c>
      <c r="D1567" s="9" t="s">
        <v>21</v>
      </c>
      <c r="E1567" s="9" t="s">
        <v>21</v>
      </c>
      <c r="F1567" s="8" t="s">
        <v>22</v>
      </c>
      <c r="G1567" s="8" t="s">
        <v>23</v>
      </c>
      <c r="H1567" s="8" t="s">
        <v>53</v>
      </c>
      <c r="I1567" s="10" t="s">
        <v>5662</v>
      </c>
      <c r="J1567" s="8" t="s">
        <v>5834</v>
      </c>
      <c r="K1567" s="8" t="s">
        <v>5834</v>
      </c>
      <c r="L1567" s="8" t="s">
        <v>27</v>
      </c>
      <c r="M1567" s="15">
        <v>2007</v>
      </c>
      <c r="N1567" s="11" t="s">
        <v>3918</v>
      </c>
      <c r="O1567" s="8" t="s">
        <v>29</v>
      </c>
      <c r="P1567" s="8" t="s">
        <v>5986</v>
      </c>
      <c r="Q1567" s="8" t="s">
        <v>5987</v>
      </c>
    </row>
    <row r="1568" spans="1:17" s="8" customFormat="1" ht="12.75" x14ac:dyDescent="0.2">
      <c r="A1568" s="7" t="s">
        <v>5976</v>
      </c>
      <c r="B1568" s="8" t="s">
        <v>19</v>
      </c>
      <c r="C1568" s="8" t="s">
        <v>52</v>
      </c>
      <c r="D1568" s="9" t="s">
        <v>21</v>
      </c>
      <c r="E1568" s="9" t="s">
        <v>21</v>
      </c>
      <c r="F1568" s="8" t="s">
        <v>22</v>
      </c>
      <c r="G1568" s="8" t="s">
        <v>23</v>
      </c>
      <c r="H1568" s="8" t="s">
        <v>53</v>
      </c>
      <c r="I1568" s="10" t="s">
        <v>5662</v>
      </c>
      <c r="J1568" s="8" t="s">
        <v>5834</v>
      </c>
      <c r="K1568" s="8" t="s">
        <v>5834</v>
      </c>
      <c r="L1568" s="8" t="s">
        <v>27</v>
      </c>
      <c r="M1568" s="15">
        <v>2007</v>
      </c>
      <c r="N1568" s="11" t="s">
        <v>3918</v>
      </c>
      <c r="O1568" s="8" t="s">
        <v>29</v>
      </c>
      <c r="P1568" s="8" t="s">
        <v>5977</v>
      </c>
      <c r="Q1568" s="8" t="s">
        <v>5978</v>
      </c>
    </row>
    <row r="1569" spans="1:17" s="8" customFormat="1" ht="12.75" x14ac:dyDescent="0.2">
      <c r="A1569" s="7" t="s">
        <v>5973</v>
      </c>
      <c r="B1569" s="8" t="s">
        <v>19</v>
      </c>
      <c r="C1569" s="8" t="s">
        <v>52</v>
      </c>
      <c r="D1569" s="9" t="s">
        <v>21</v>
      </c>
      <c r="E1569" s="9" t="s">
        <v>21</v>
      </c>
      <c r="F1569" s="8" t="s">
        <v>22</v>
      </c>
      <c r="G1569" s="8" t="s">
        <v>23</v>
      </c>
      <c r="H1569" s="8" t="s">
        <v>53</v>
      </c>
      <c r="I1569" s="10" t="s">
        <v>5662</v>
      </c>
      <c r="J1569" s="8" t="s">
        <v>5834</v>
      </c>
      <c r="K1569" s="8" t="s">
        <v>5834</v>
      </c>
      <c r="L1569" s="8" t="s">
        <v>27</v>
      </c>
      <c r="M1569" s="15">
        <v>2007</v>
      </c>
      <c r="N1569" s="11" t="s">
        <v>1281</v>
      </c>
      <c r="O1569" s="8" t="s">
        <v>29</v>
      </c>
      <c r="P1569" s="8" t="s">
        <v>5974</v>
      </c>
      <c r="Q1569" s="8" t="s">
        <v>5975</v>
      </c>
    </row>
    <row r="1570" spans="1:17" s="8" customFormat="1" ht="12.75" x14ac:dyDescent="0.2">
      <c r="A1570" s="7" t="s">
        <v>5469</v>
      </c>
      <c r="B1570" s="8" t="s">
        <v>19</v>
      </c>
      <c r="C1570" s="17" t="s">
        <v>5134</v>
      </c>
      <c r="D1570" s="9" t="s">
        <v>68</v>
      </c>
      <c r="E1570" s="9" t="s">
        <v>5135</v>
      </c>
      <c r="F1570" s="8" t="s">
        <v>832</v>
      </c>
      <c r="G1570" s="17" t="s">
        <v>23</v>
      </c>
      <c r="H1570" s="17" t="s">
        <v>24</v>
      </c>
      <c r="I1570" s="10" t="s">
        <v>3258</v>
      </c>
      <c r="J1570" s="8" t="s">
        <v>5222</v>
      </c>
      <c r="K1570" s="8" t="s">
        <v>5223</v>
      </c>
      <c r="L1570" s="8" t="s">
        <v>27</v>
      </c>
      <c r="M1570" s="15">
        <v>2009</v>
      </c>
      <c r="N1570" s="13">
        <v>39983</v>
      </c>
      <c r="O1570" s="8" t="s">
        <v>29</v>
      </c>
      <c r="P1570" s="8" t="s">
        <v>5470</v>
      </c>
      <c r="Q1570" s="8" t="s">
        <v>5471</v>
      </c>
    </row>
    <row r="1571" spans="1:17" s="8" customFormat="1" ht="12.75" x14ac:dyDescent="0.2">
      <c r="A1571" s="7" t="s">
        <v>5417</v>
      </c>
      <c r="B1571" s="8" t="s">
        <v>19</v>
      </c>
      <c r="C1571" s="12" t="s">
        <v>5411</v>
      </c>
      <c r="D1571" s="9" t="s">
        <v>68</v>
      </c>
      <c r="E1571" s="9" t="s">
        <v>69</v>
      </c>
      <c r="F1571" s="9" t="s">
        <v>22</v>
      </c>
      <c r="G1571" s="8" t="s">
        <v>23</v>
      </c>
      <c r="H1571" s="8" t="s">
        <v>53</v>
      </c>
      <c r="I1571" s="10" t="s">
        <v>3258</v>
      </c>
      <c r="J1571" s="8" t="s">
        <v>5222</v>
      </c>
      <c r="K1571" s="8" t="s">
        <v>5223</v>
      </c>
      <c r="L1571" s="8" t="s">
        <v>27</v>
      </c>
      <c r="M1571" s="15">
        <v>2007</v>
      </c>
      <c r="N1571" s="11" t="s">
        <v>1259</v>
      </c>
      <c r="O1571" s="8" t="s">
        <v>29</v>
      </c>
      <c r="P1571" s="8" t="s">
        <v>5418</v>
      </c>
      <c r="Q1571" s="8" t="s">
        <v>5419</v>
      </c>
    </row>
    <row r="1572" spans="1:17" s="8" customFormat="1" ht="12.75" x14ac:dyDescent="0.2">
      <c r="A1572" s="7" t="s">
        <v>5390</v>
      </c>
      <c r="B1572" s="8" t="s">
        <v>19</v>
      </c>
      <c r="C1572" s="8" t="s">
        <v>5391</v>
      </c>
      <c r="D1572" s="9" t="s">
        <v>21</v>
      </c>
      <c r="E1572" s="9" t="s">
        <v>21</v>
      </c>
      <c r="F1572" s="8" t="s">
        <v>22</v>
      </c>
      <c r="G1572" s="8" t="s">
        <v>23</v>
      </c>
      <c r="H1572" s="8" t="s">
        <v>24</v>
      </c>
      <c r="I1572" s="10" t="s">
        <v>3258</v>
      </c>
      <c r="J1572" s="8" t="s">
        <v>5222</v>
      </c>
      <c r="K1572" s="8" t="s">
        <v>5223</v>
      </c>
      <c r="L1572" s="8" t="s">
        <v>27</v>
      </c>
      <c r="M1572" s="15">
        <v>2007</v>
      </c>
      <c r="N1572" s="11" t="s">
        <v>3986</v>
      </c>
      <c r="O1572" s="8" t="s">
        <v>29</v>
      </c>
      <c r="P1572" s="8" t="s">
        <v>5392</v>
      </c>
      <c r="Q1572" s="8" t="s">
        <v>5393</v>
      </c>
    </row>
    <row r="1573" spans="1:17" s="8" customFormat="1" ht="12.75" x14ac:dyDescent="0.2">
      <c r="A1573" s="7" t="s">
        <v>5423</v>
      </c>
      <c r="B1573" s="8" t="s">
        <v>19</v>
      </c>
      <c r="C1573" s="8" t="s">
        <v>52</v>
      </c>
      <c r="D1573" s="9" t="s">
        <v>21</v>
      </c>
      <c r="E1573" s="9" t="s">
        <v>21</v>
      </c>
      <c r="F1573" s="8" t="s">
        <v>22</v>
      </c>
      <c r="G1573" s="8" t="s">
        <v>23</v>
      </c>
      <c r="H1573" s="8" t="s">
        <v>53</v>
      </c>
      <c r="I1573" s="10" t="s">
        <v>3258</v>
      </c>
      <c r="J1573" s="8" t="s">
        <v>5222</v>
      </c>
      <c r="K1573" s="8" t="s">
        <v>5223</v>
      </c>
      <c r="L1573" s="8" t="s">
        <v>27</v>
      </c>
      <c r="M1573" s="15">
        <v>2007</v>
      </c>
      <c r="N1573" s="11" t="s">
        <v>5424</v>
      </c>
      <c r="O1573" s="8" t="s">
        <v>29</v>
      </c>
      <c r="P1573" s="8" t="s">
        <v>5425</v>
      </c>
      <c r="Q1573" s="8" t="s">
        <v>5426</v>
      </c>
    </row>
    <row r="1574" spans="1:17" s="8" customFormat="1" ht="12.75" x14ac:dyDescent="0.2">
      <c r="A1574" s="7" t="s">
        <v>5333</v>
      </c>
      <c r="B1574" s="8" t="s">
        <v>19</v>
      </c>
      <c r="C1574" s="8" t="s">
        <v>52</v>
      </c>
      <c r="D1574" s="9" t="s">
        <v>21</v>
      </c>
      <c r="E1574" s="9" t="s">
        <v>21</v>
      </c>
      <c r="F1574" s="8" t="s">
        <v>22</v>
      </c>
      <c r="G1574" s="8" t="s">
        <v>23</v>
      </c>
      <c r="H1574" s="8" t="s">
        <v>53</v>
      </c>
      <c r="I1574" s="10" t="s">
        <v>3258</v>
      </c>
      <c r="J1574" s="8" t="s">
        <v>5222</v>
      </c>
      <c r="K1574" s="8" t="s">
        <v>5223</v>
      </c>
      <c r="L1574" s="8" t="s">
        <v>27</v>
      </c>
      <c r="M1574" s="15">
        <v>2005</v>
      </c>
      <c r="N1574" s="13">
        <v>38653</v>
      </c>
      <c r="O1574" s="8" t="s">
        <v>29</v>
      </c>
      <c r="P1574" s="8" t="s">
        <v>5334</v>
      </c>
      <c r="Q1574" s="8" t="s">
        <v>5335</v>
      </c>
    </row>
    <row r="1575" spans="1:17" s="8" customFormat="1" ht="12.75" x14ac:dyDescent="0.2">
      <c r="A1575" s="7" t="s">
        <v>5404</v>
      </c>
      <c r="B1575" s="8" t="s">
        <v>19</v>
      </c>
      <c r="C1575" s="8" t="s">
        <v>52</v>
      </c>
      <c r="D1575" s="9" t="s">
        <v>21</v>
      </c>
      <c r="E1575" s="9" t="s">
        <v>21</v>
      </c>
      <c r="F1575" s="8" t="s">
        <v>22</v>
      </c>
      <c r="G1575" s="8" t="s">
        <v>23</v>
      </c>
      <c r="H1575" s="8" t="s">
        <v>53</v>
      </c>
      <c r="I1575" s="10" t="s">
        <v>3258</v>
      </c>
      <c r="J1575" s="8" t="s">
        <v>5222</v>
      </c>
      <c r="K1575" s="8" t="s">
        <v>5223</v>
      </c>
      <c r="L1575" s="8" t="s">
        <v>27</v>
      </c>
      <c r="M1575" s="15">
        <v>2007</v>
      </c>
      <c r="N1575" s="13">
        <v>39098</v>
      </c>
      <c r="O1575" s="8" t="s">
        <v>29</v>
      </c>
      <c r="P1575" s="8" t="s">
        <v>5405</v>
      </c>
      <c r="Q1575" s="8" t="s">
        <v>5406</v>
      </c>
    </row>
    <row r="1576" spans="1:17" s="8" customFormat="1" ht="12.75" x14ac:dyDescent="0.2">
      <c r="A1576" s="7" t="s">
        <v>5401</v>
      </c>
      <c r="B1576" s="8" t="s">
        <v>19</v>
      </c>
      <c r="C1576" s="8" t="s">
        <v>52</v>
      </c>
      <c r="D1576" s="9" t="s">
        <v>21</v>
      </c>
      <c r="E1576" s="9" t="s">
        <v>21</v>
      </c>
      <c r="F1576" s="8" t="s">
        <v>22</v>
      </c>
      <c r="G1576" s="8" t="s">
        <v>23</v>
      </c>
      <c r="H1576" s="8" t="s">
        <v>53</v>
      </c>
      <c r="I1576" s="10" t="s">
        <v>3258</v>
      </c>
      <c r="J1576" s="8" t="s">
        <v>5222</v>
      </c>
      <c r="K1576" s="8" t="s">
        <v>5223</v>
      </c>
      <c r="L1576" s="8" t="s">
        <v>27</v>
      </c>
      <c r="M1576" s="15">
        <v>2007</v>
      </c>
      <c r="N1576" s="13">
        <v>39104</v>
      </c>
      <c r="O1576" s="8" t="s">
        <v>29</v>
      </c>
      <c r="P1576" s="8" t="s">
        <v>5402</v>
      </c>
      <c r="Q1576" s="8" t="s">
        <v>5403</v>
      </c>
    </row>
    <row r="1577" spans="1:17" s="8" customFormat="1" ht="12.75" x14ac:dyDescent="0.2">
      <c r="A1577" s="7" t="s">
        <v>5394</v>
      </c>
      <c r="B1577" s="8" t="s">
        <v>19</v>
      </c>
      <c r="C1577" s="8" t="s">
        <v>52</v>
      </c>
      <c r="D1577" s="9" t="s">
        <v>21</v>
      </c>
      <c r="E1577" s="9" t="s">
        <v>21</v>
      </c>
      <c r="F1577" s="8" t="s">
        <v>22</v>
      </c>
      <c r="G1577" s="8" t="s">
        <v>23</v>
      </c>
      <c r="H1577" s="8" t="s">
        <v>53</v>
      </c>
      <c r="I1577" s="10" t="s">
        <v>3258</v>
      </c>
      <c r="J1577" s="8" t="s">
        <v>5222</v>
      </c>
      <c r="K1577" s="8" t="s">
        <v>5223</v>
      </c>
      <c r="L1577" s="8" t="s">
        <v>27</v>
      </c>
      <c r="M1577" s="15">
        <v>2007</v>
      </c>
      <c r="N1577" s="13">
        <v>39156</v>
      </c>
      <c r="O1577" s="8" t="s">
        <v>29</v>
      </c>
      <c r="P1577" s="8" t="s">
        <v>5395</v>
      </c>
      <c r="Q1577" s="8" t="s">
        <v>5396</v>
      </c>
    </row>
    <row r="1578" spans="1:17" s="8" customFormat="1" ht="12.75" x14ac:dyDescent="0.2">
      <c r="A1578" s="7" t="s">
        <v>5414</v>
      </c>
      <c r="B1578" s="8" t="s">
        <v>19</v>
      </c>
      <c r="C1578" s="8" t="s">
        <v>52</v>
      </c>
      <c r="D1578" s="9" t="s">
        <v>21</v>
      </c>
      <c r="E1578" s="9" t="s">
        <v>21</v>
      </c>
      <c r="F1578" s="8" t="s">
        <v>22</v>
      </c>
      <c r="G1578" s="8" t="s">
        <v>23</v>
      </c>
      <c r="H1578" s="8" t="s">
        <v>53</v>
      </c>
      <c r="I1578" s="10" t="s">
        <v>3258</v>
      </c>
      <c r="J1578" s="8" t="s">
        <v>5222</v>
      </c>
      <c r="K1578" s="8" t="s">
        <v>5223</v>
      </c>
      <c r="L1578" s="8" t="s">
        <v>27</v>
      </c>
      <c r="M1578" s="15">
        <v>2007</v>
      </c>
      <c r="N1578" s="13">
        <v>39182</v>
      </c>
      <c r="O1578" s="8" t="s">
        <v>29</v>
      </c>
      <c r="P1578" s="8" t="s">
        <v>5415</v>
      </c>
      <c r="Q1578" s="8" t="s">
        <v>5416</v>
      </c>
    </row>
    <row r="1579" spans="1:17" s="8" customFormat="1" ht="12.75" x14ac:dyDescent="0.2">
      <c r="A1579" s="7" t="s">
        <v>5387</v>
      </c>
      <c r="B1579" s="8" t="s">
        <v>19</v>
      </c>
      <c r="C1579" s="8" t="s">
        <v>52</v>
      </c>
      <c r="D1579" s="9" t="s">
        <v>21</v>
      </c>
      <c r="E1579" s="9" t="s">
        <v>21</v>
      </c>
      <c r="F1579" s="8" t="s">
        <v>22</v>
      </c>
      <c r="G1579" s="8" t="s">
        <v>23</v>
      </c>
      <c r="H1579" s="8" t="s">
        <v>53</v>
      </c>
      <c r="I1579" s="10" t="s">
        <v>3258</v>
      </c>
      <c r="J1579" s="8" t="s">
        <v>5222</v>
      </c>
      <c r="K1579" s="8" t="s">
        <v>5223</v>
      </c>
      <c r="L1579" s="8" t="s">
        <v>27</v>
      </c>
      <c r="M1579" s="15">
        <v>2007</v>
      </c>
      <c r="N1579" s="13">
        <v>39300</v>
      </c>
      <c r="O1579" s="8" t="s">
        <v>29</v>
      </c>
      <c r="P1579" s="8" t="s">
        <v>5388</v>
      </c>
      <c r="Q1579" s="8" t="s">
        <v>5389</v>
      </c>
    </row>
    <row r="1580" spans="1:17" s="8" customFormat="1" ht="12.75" x14ac:dyDescent="0.2">
      <c r="A1580" s="7" t="s">
        <v>1195</v>
      </c>
      <c r="B1580" s="8" t="s">
        <v>19</v>
      </c>
      <c r="C1580" s="8" t="s">
        <v>52</v>
      </c>
      <c r="D1580" s="9" t="s">
        <v>21</v>
      </c>
      <c r="E1580" s="9" t="s">
        <v>21</v>
      </c>
      <c r="F1580" s="8" t="s">
        <v>22</v>
      </c>
      <c r="G1580" s="8" t="s">
        <v>23</v>
      </c>
      <c r="H1580" s="8" t="s">
        <v>53</v>
      </c>
      <c r="I1580" s="10" t="s">
        <v>25</v>
      </c>
      <c r="J1580" s="8" t="s">
        <v>114</v>
      </c>
      <c r="K1580" s="8" t="s">
        <v>778</v>
      </c>
      <c r="L1580" s="8" t="s">
        <v>27</v>
      </c>
      <c r="M1580" s="10">
        <v>2008</v>
      </c>
      <c r="N1580" s="13">
        <v>39810</v>
      </c>
      <c r="O1580" s="8" t="s">
        <v>29</v>
      </c>
      <c r="P1580" s="8" t="s">
        <v>1196</v>
      </c>
      <c r="Q1580" s="8" t="s">
        <v>1197</v>
      </c>
    </row>
    <row r="1581" spans="1:17" s="8" customFormat="1" ht="12.75" x14ac:dyDescent="0.2">
      <c r="A1581" s="7" t="s">
        <v>1198</v>
      </c>
      <c r="B1581" s="8" t="s">
        <v>19</v>
      </c>
      <c r="C1581" s="8" t="s">
        <v>52</v>
      </c>
      <c r="D1581" s="9" t="s">
        <v>21</v>
      </c>
      <c r="E1581" s="9" t="s">
        <v>21</v>
      </c>
      <c r="F1581" s="8" t="s">
        <v>22</v>
      </c>
      <c r="G1581" s="8" t="s">
        <v>23</v>
      </c>
      <c r="H1581" s="8" t="s">
        <v>53</v>
      </c>
      <c r="I1581" s="10" t="s">
        <v>25</v>
      </c>
      <c r="J1581" s="8" t="s">
        <v>114</v>
      </c>
      <c r="K1581" s="8" t="s">
        <v>778</v>
      </c>
      <c r="L1581" s="8" t="s">
        <v>27</v>
      </c>
      <c r="M1581" s="10">
        <v>2008</v>
      </c>
      <c r="N1581" s="13">
        <v>39810</v>
      </c>
      <c r="O1581" s="8" t="s">
        <v>29</v>
      </c>
      <c r="P1581" s="8" t="s">
        <v>1199</v>
      </c>
      <c r="Q1581" s="8" t="s">
        <v>1200</v>
      </c>
    </row>
    <row r="1582" spans="1:17" s="8" customFormat="1" ht="12.75" x14ac:dyDescent="0.2">
      <c r="A1582" s="7" t="s">
        <v>3869</v>
      </c>
      <c r="B1582" s="8" t="s">
        <v>19</v>
      </c>
      <c r="C1582" s="8" t="s">
        <v>52</v>
      </c>
      <c r="D1582" s="9" t="s">
        <v>21</v>
      </c>
      <c r="E1582" s="9" t="s">
        <v>21</v>
      </c>
      <c r="F1582" s="8" t="s">
        <v>22</v>
      </c>
      <c r="G1582" s="8" t="s">
        <v>23</v>
      </c>
      <c r="H1582" s="8" t="s">
        <v>53</v>
      </c>
      <c r="I1582" s="10" t="s">
        <v>3258</v>
      </c>
      <c r="J1582" s="8" t="s">
        <v>114</v>
      </c>
      <c r="K1582" s="8" t="s">
        <v>3317</v>
      </c>
      <c r="L1582" s="8" t="s">
        <v>27</v>
      </c>
      <c r="M1582" s="15">
        <v>2007</v>
      </c>
      <c r="N1582" s="13">
        <v>39275</v>
      </c>
      <c r="O1582" s="8" t="s">
        <v>29</v>
      </c>
      <c r="P1582" s="8" t="s">
        <v>3870</v>
      </c>
      <c r="Q1582" s="8" t="s">
        <v>3871</v>
      </c>
    </row>
    <row r="1583" spans="1:17" s="8" customFormat="1" ht="12.75" x14ac:dyDescent="0.2">
      <c r="A1583" s="7" t="s">
        <v>1201</v>
      </c>
      <c r="B1583" s="8" t="s">
        <v>19</v>
      </c>
      <c r="C1583" s="8" t="s">
        <v>52</v>
      </c>
      <c r="D1583" s="9" t="s">
        <v>21</v>
      </c>
      <c r="E1583" s="9" t="s">
        <v>21</v>
      </c>
      <c r="F1583" s="8" t="s">
        <v>22</v>
      </c>
      <c r="G1583" s="8" t="s">
        <v>23</v>
      </c>
      <c r="H1583" s="8" t="s">
        <v>53</v>
      </c>
      <c r="I1583" s="10" t="s">
        <v>25</v>
      </c>
      <c r="J1583" s="8" t="s">
        <v>114</v>
      </c>
      <c r="K1583" s="8" t="s">
        <v>778</v>
      </c>
      <c r="L1583" s="8" t="s">
        <v>27</v>
      </c>
      <c r="M1583" s="10">
        <v>2008</v>
      </c>
      <c r="N1583" s="13">
        <v>39661</v>
      </c>
      <c r="O1583" s="8" t="s">
        <v>29</v>
      </c>
      <c r="P1583" s="8" t="s">
        <v>1202</v>
      </c>
      <c r="Q1583" s="8" t="s">
        <v>1203</v>
      </c>
    </row>
    <row r="1584" spans="1:17" s="8" customFormat="1" ht="12.75" x14ac:dyDescent="0.2">
      <c r="A1584" s="7" t="s">
        <v>3958</v>
      </c>
      <c r="B1584" s="8" t="s">
        <v>19</v>
      </c>
      <c r="C1584" s="8" t="s">
        <v>20</v>
      </c>
      <c r="D1584" s="9" t="s">
        <v>21</v>
      </c>
      <c r="E1584" s="9" t="s">
        <v>21</v>
      </c>
      <c r="F1584" s="8" t="s">
        <v>22</v>
      </c>
      <c r="G1584" s="8" t="s">
        <v>23</v>
      </c>
      <c r="H1584" s="8" t="s">
        <v>24</v>
      </c>
      <c r="I1584" s="10" t="s">
        <v>3258</v>
      </c>
      <c r="J1584" s="8" t="s">
        <v>114</v>
      </c>
      <c r="K1584" s="8" t="s">
        <v>3313</v>
      </c>
      <c r="L1584" s="8" t="s">
        <v>27</v>
      </c>
      <c r="M1584" s="15">
        <v>2007</v>
      </c>
      <c r="N1584" s="13">
        <v>39269</v>
      </c>
      <c r="O1584" s="8" t="s">
        <v>29</v>
      </c>
      <c r="P1584" s="8" t="s">
        <v>3959</v>
      </c>
      <c r="Q1584" s="8" t="s">
        <v>3960</v>
      </c>
    </row>
    <row r="1585" spans="1:17" s="8" customFormat="1" ht="12.75" x14ac:dyDescent="0.2">
      <c r="A1585" s="7" t="s">
        <v>3896</v>
      </c>
      <c r="B1585" s="8" t="s">
        <v>19</v>
      </c>
      <c r="C1585" s="8" t="s">
        <v>20</v>
      </c>
      <c r="D1585" s="9" t="s">
        <v>21</v>
      </c>
      <c r="E1585" s="9" t="s">
        <v>21</v>
      </c>
      <c r="F1585" s="8" t="s">
        <v>22</v>
      </c>
      <c r="G1585" s="8" t="s">
        <v>23</v>
      </c>
      <c r="H1585" s="8" t="s">
        <v>24</v>
      </c>
      <c r="I1585" s="10" t="s">
        <v>3258</v>
      </c>
      <c r="J1585" s="8" t="s">
        <v>114</v>
      </c>
      <c r="K1585" s="8" t="s">
        <v>3313</v>
      </c>
      <c r="L1585" s="8" t="s">
        <v>27</v>
      </c>
      <c r="M1585" s="15">
        <v>2007</v>
      </c>
      <c r="N1585" s="13">
        <v>39270</v>
      </c>
      <c r="O1585" s="8" t="s">
        <v>29</v>
      </c>
      <c r="P1585" s="8" t="s">
        <v>3897</v>
      </c>
      <c r="Q1585" s="8" t="s">
        <v>3898</v>
      </c>
    </row>
    <row r="1586" spans="1:17" s="8" customFormat="1" ht="12.75" x14ac:dyDescent="0.2">
      <c r="A1586" s="7" t="s">
        <v>3020</v>
      </c>
      <c r="B1586" s="8" t="s">
        <v>19</v>
      </c>
      <c r="C1586" s="8" t="s">
        <v>52</v>
      </c>
      <c r="D1586" s="9" t="s">
        <v>21</v>
      </c>
      <c r="E1586" s="9" t="s">
        <v>21</v>
      </c>
      <c r="F1586" s="8" t="s">
        <v>22</v>
      </c>
      <c r="G1586" s="8" t="s">
        <v>23</v>
      </c>
      <c r="H1586" s="8" t="s">
        <v>53</v>
      </c>
      <c r="I1586" s="10" t="s">
        <v>2850</v>
      </c>
      <c r="J1586" s="8" t="s">
        <v>114</v>
      </c>
      <c r="K1586" s="8" t="s">
        <v>2866</v>
      </c>
      <c r="L1586" s="8" t="s">
        <v>27</v>
      </c>
      <c r="M1586" s="10">
        <v>2009</v>
      </c>
      <c r="N1586" s="13">
        <v>40067</v>
      </c>
      <c r="O1586" s="8" t="s">
        <v>29</v>
      </c>
      <c r="P1586" s="8" t="s">
        <v>3021</v>
      </c>
      <c r="Q1586" s="8" t="s">
        <v>3022</v>
      </c>
    </row>
    <row r="1587" spans="1:17" s="8" customFormat="1" ht="12.75" x14ac:dyDescent="0.2">
      <c r="A1587" s="7" t="s">
        <v>3023</v>
      </c>
      <c r="B1587" s="8" t="s">
        <v>19</v>
      </c>
      <c r="C1587" s="8" t="s">
        <v>52</v>
      </c>
      <c r="D1587" s="9" t="s">
        <v>21</v>
      </c>
      <c r="E1587" s="9" t="s">
        <v>21</v>
      </c>
      <c r="F1587" s="8" t="s">
        <v>22</v>
      </c>
      <c r="G1587" s="8" t="s">
        <v>23</v>
      </c>
      <c r="H1587" s="8" t="s">
        <v>53</v>
      </c>
      <c r="I1587" s="10" t="s">
        <v>2850</v>
      </c>
      <c r="J1587" s="8" t="s">
        <v>114</v>
      </c>
      <c r="K1587" s="8" t="s">
        <v>2866</v>
      </c>
      <c r="L1587" s="8" t="s">
        <v>27</v>
      </c>
      <c r="M1587" s="10">
        <v>2009</v>
      </c>
      <c r="N1587" s="13">
        <v>40068</v>
      </c>
      <c r="O1587" s="8" t="s">
        <v>29</v>
      </c>
      <c r="P1587" s="8" t="s">
        <v>3024</v>
      </c>
      <c r="Q1587" s="8" t="s">
        <v>3025</v>
      </c>
    </row>
    <row r="1588" spans="1:17" s="8" customFormat="1" ht="12.75" x14ac:dyDescent="0.2">
      <c r="A1588" s="7" t="s">
        <v>1204</v>
      </c>
      <c r="B1588" s="8" t="s">
        <v>19</v>
      </c>
      <c r="C1588" s="8" t="s">
        <v>52</v>
      </c>
      <c r="D1588" s="9" t="s">
        <v>21</v>
      </c>
      <c r="E1588" s="9" t="s">
        <v>21</v>
      </c>
      <c r="F1588" s="8" t="s">
        <v>22</v>
      </c>
      <c r="G1588" s="8" t="s">
        <v>23</v>
      </c>
      <c r="H1588" s="8" t="s">
        <v>53</v>
      </c>
      <c r="I1588" s="10" t="s">
        <v>25</v>
      </c>
      <c r="J1588" s="8" t="s">
        <v>114</v>
      </c>
      <c r="K1588" s="8" t="s">
        <v>458</v>
      </c>
      <c r="L1588" s="8" t="s">
        <v>27</v>
      </c>
      <c r="M1588" s="10">
        <v>2009</v>
      </c>
      <c r="N1588" s="13">
        <v>40124</v>
      </c>
      <c r="O1588" s="8" t="s">
        <v>29</v>
      </c>
      <c r="P1588" s="8" t="s">
        <v>1205</v>
      </c>
      <c r="Q1588" s="8" t="s">
        <v>1206</v>
      </c>
    </row>
    <row r="1589" spans="1:17" s="8" customFormat="1" ht="12.75" x14ac:dyDescent="0.2">
      <c r="A1589" s="7" t="s">
        <v>4232</v>
      </c>
      <c r="B1589" s="8" t="s">
        <v>19</v>
      </c>
      <c r="C1589" s="8" t="s">
        <v>52</v>
      </c>
      <c r="D1589" s="9" t="s">
        <v>21</v>
      </c>
      <c r="E1589" s="9" t="s">
        <v>21</v>
      </c>
      <c r="F1589" s="8" t="s">
        <v>22</v>
      </c>
      <c r="G1589" s="8" t="s">
        <v>23</v>
      </c>
      <c r="H1589" s="8" t="s">
        <v>53</v>
      </c>
      <c r="I1589" s="10" t="s">
        <v>3258</v>
      </c>
      <c r="J1589" s="8" t="s">
        <v>114</v>
      </c>
      <c r="K1589" s="8" t="s">
        <v>3541</v>
      </c>
      <c r="L1589" s="8" t="s">
        <v>27</v>
      </c>
      <c r="M1589" s="15">
        <v>2009</v>
      </c>
      <c r="N1589" s="13">
        <v>40063</v>
      </c>
      <c r="O1589" s="8" t="s">
        <v>29</v>
      </c>
      <c r="P1589" s="8" t="s">
        <v>4233</v>
      </c>
      <c r="Q1589" s="8" t="s">
        <v>4234</v>
      </c>
    </row>
    <row r="1590" spans="1:17" s="8" customFormat="1" ht="12.75" x14ac:dyDescent="0.2">
      <c r="A1590" s="7" t="s">
        <v>4217</v>
      </c>
      <c r="B1590" s="8" t="s">
        <v>19</v>
      </c>
      <c r="C1590" s="8" t="s">
        <v>52</v>
      </c>
      <c r="D1590" s="9" t="s">
        <v>21</v>
      </c>
      <c r="E1590" s="9" t="s">
        <v>21</v>
      </c>
      <c r="F1590" s="8" t="s">
        <v>22</v>
      </c>
      <c r="G1590" s="8" t="s">
        <v>23</v>
      </c>
      <c r="H1590" s="8" t="s">
        <v>53</v>
      </c>
      <c r="I1590" s="10" t="s">
        <v>3258</v>
      </c>
      <c r="J1590" s="8" t="s">
        <v>114</v>
      </c>
      <c r="K1590" s="8" t="s">
        <v>3541</v>
      </c>
      <c r="L1590" s="8" t="s">
        <v>27</v>
      </c>
      <c r="M1590" s="15">
        <v>2009</v>
      </c>
      <c r="N1590" s="13">
        <v>40063</v>
      </c>
      <c r="O1590" s="8" t="s">
        <v>29</v>
      </c>
      <c r="P1590" s="8" t="s">
        <v>4218</v>
      </c>
      <c r="Q1590" s="8" t="s">
        <v>4219</v>
      </c>
    </row>
    <row r="1591" spans="1:17" s="8" customFormat="1" ht="12.75" x14ac:dyDescent="0.2">
      <c r="A1591" s="7" t="s">
        <v>4207</v>
      </c>
      <c r="B1591" s="8" t="s">
        <v>19</v>
      </c>
      <c r="C1591" s="8" t="s">
        <v>52</v>
      </c>
      <c r="D1591" s="9" t="s">
        <v>21</v>
      </c>
      <c r="E1591" s="9" t="s">
        <v>21</v>
      </c>
      <c r="F1591" s="8" t="s">
        <v>22</v>
      </c>
      <c r="G1591" s="8" t="s">
        <v>23</v>
      </c>
      <c r="H1591" s="8" t="s">
        <v>53</v>
      </c>
      <c r="I1591" s="10" t="s">
        <v>3258</v>
      </c>
      <c r="J1591" s="8" t="s">
        <v>114</v>
      </c>
      <c r="K1591" s="8" t="s">
        <v>3541</v>
      </c>
      <c r="L1591" s="8" t="s">
        <v>27</v>
      </c>
      <c r="M1591" s="15">
        <v>2009</v>
      </c>
      <c r="N1591" s="13">
        <v>40063</v>
      </c>
      <c r="O1591" s="8" t="s">
        <v>29</v>
      </c>
      <c r="P1591" s="8" t="s">
        <v>4208</v>
      </c>
      <c r="Q1591" s="8" t="s">
        <v>4209</v>
      </c>
    </row>
    <row r="1592" spans="1:17" s="8" customFormat="1" ht="12.75" x14ac:dyDescent="0.2">
      <c r="A1592" s="7" t="s">
        <v>4194</v>
      </c>
      <c r="B1592" s="8" t="s">
        <v>19</v>
      </c>
      <c r="C1592" s="8" t="s">
        <v>52</v>
      </c>
      <c r="D1592" s="9" t="s">
        <v>21</v>
      </c>
      <c r="E1592" s="9" t="s">
        <v>21</v>
      </c>
      <c r="F1592" s="8" t="s">
        <v>22</v>
      </c>
      <c r="G1592" s="8" t="s">
        <v>23</v>
      </c>
      <c r="H1592" s="8" t="s">
        <v>53</v>
      </c>
      <c r="I1592" s="10" t="s">
        <v>3258</v>
      </c>
      <c r="J1592" s="8" t="s">
        <v>114</v>
      </c>
      <c r="K1592" s="8" t="s">
        <v>3541</v>
      </c>
      <c r="L1592" s="8" t="s">
        <v>27</v>
      </c>
      <c r="M1592" s="15">
        <v>2009</v>
      </c>
      <c r="N1592" s="13">
        <v>40063</v>
      </c>
      <c r="O1592" s="8" t="s">
        <v>29</v>
      </c>
      <c r="P1592" s="8" t="s">
        <v>4195</v>
      </c>
      <c r="Q1592" s="8" t="s">
        <v>4196</v>
      </c>
    </row>
    <row r="1593" spans="1:17" s="8" customFormat="1" ht="12.75" x14ac:dyDescent="0.2">
      <c r="A1593" s="7" t="s">
        <v>4272</v>
      </c>
      <c r="B1593" s="8" t="s">
        <v>19</v>
      </c>
      <c r="C1593" s="8" t="s">
        <v>52</v>
      </c>
      <c r="D1593" s="9" t="s">
        <v>21</v>
      </c>
      <c r="E1593" s="9" t="s">
        <v>21</v>
      </c>
      <c r="F1593" s="8" t="s">
        <v>22</v>
      </c>
      <c r="G1593" s="8" t="s">
        <v>23</v>
      </c>
      <c r="H1593" s="8" t="s">
        <v>53</v>
      </c>
      <c r="I1593" s="10" t="s">
        <v>3258</v>
      </c>
      <c r="J1593" s="8" t="s">
        <v>114</v>
      </c>
      <c r="K1593" s="8" t="s">
        <v>3541</v>
      </c>
      <c r="L1593" s="8" t="s">
        <v>27</v>
      </c>
      <c r="M1593" s="15">
        <v>2009</v>
      </c>
      <c r="N1593" s="13">
        <v>40013</v>
      </c>
      <c r="O1593" s="8" t="s">
        <v>29</v>
      </c>
      <c r="P1593" s="8" t="s">
        <v>4273</v>
      </c>
      <c r="Q1593" s="8" t="s">
        <v>4274</v>
      </c>
    </row>
    <row r="1594" spans="1:17" s="8" customFormat="1" ht="12.75" x14ac:dyDescent="0.2">
      <c r="A1594" s="7" t="s">
        <v>4238</v>
      </c>
      <c r="B1594" s="8" t="s">
        <v>19</v>
      </c>
      <c r="C1594" s="8" t="s">
        <v>52</v>
      </c>
      <c r="D1594" s="9" t="s">
        <v>21</v>
      </c>
      <c r="E1594" s="9" t="s">
        <v>21</v>
      </c>
      <c r="F1594" s="8" t="s">
        <v>22</v>
      </c>
      <c r="G1594" s="8" t="s">
        <v>23</v>
      </c>
      <c r="H1594" s="8" t="s">
        <v>53</v>
      </c>
      <c r="I1594" s="10" t="s">
        <v>3258</v>
      </c>
      <c r="J1594" s="8" t="s">
        <v>114</v>
      </c>
      <c r="K1594" s="8" t="s">
        <v>3541</v>
      </c>
      <c r="L1594" s="8" t="s">
        <v>27</v>
      </c>
      <c r="M1594" s="15">
        <v>2009</v>
      </c>
      <c r="N1594" s="13">
        <v>40060</v>
      </c>
      <c r="O1594" s="8" t="s">
        <v>29</v>
      </c>
      <c r="P1594" s="8" t="s">
        <v>4239</v>
      </c>
      <c r="Q1594" s="8" t="s">
        <v>4240</v>
      </c>
    </row>
    <row r="1595" spans="1:17" s="8" customFormat="1" ht="12.75" x14ac:dyDescent="0.2">
      <c r="A1595" s="7" t="s">
        <v>4165</v>
      </c>
      <c r="B1595" s="8" t="s">
        <v>19</v>
      </c>
      <c r="C1595" s="8" t="s">
        <v>52</v>
      </c>
      <c r="D1595" s="9" t="s">
        <v>21</v>
      </c>
      <c r="E1595" s="9" t="s">
        <v>21</v>
      </c>
      <c r="F1595" s="8" t="s">
        <v>22</v>
      </c>
      <c r="G1595" s="8" t="s">
        <v>23</v>
      </c>
      <c r="H1595" s="8" t="s">
        <v>53</v>
      </c>
      <c r="I1595" s="10" t="s">
        <v>3258</v>
      </c>
      <c r="J1595" s="8" t="s">
        <v>114</v>
      </c>
      <c r="K1595" s="8" t="s">
        <v>3541</v>
      </c>
      <c r="L1595" s="8" t="s">
        <v>27</v>
      </c>
      <c r="M1595" s="15">
        <v>2009</v>
      </c>
      <c r="N1595" s="13">
        <v>39909</v>
      </c>
      <c r="O1595" s="8" t="s">
        <v>29</v>
      </c>
      <c r="P1595" s="8" t="s">
        <v>4166</v>
      </c>
      <c r="Q1595" s="8" t="s">
        <v>4167</v>
      </c>
    </row>
    <row r="1596" spans="1:17" s="8" customFormat="1" ht="12.75" x14ac:dyDescent="0.2">
      <c r="A1596" s="7" t="s">
        <v>1207</v>
      </c>
      <c r="B1596" s="8" t="s">
        <v>19</v>
      </c>
      <c r="C1596" s="8" t="s">
        <v>52</v>
      </c>
      <c r="D1596" s="9" t="s">
        <v>21</v>
      </c>
      <c r="E1596" s="9" t="s">
        <v>21</v>
      </c>
      <c r="F1596" s="8" t="s">
        <v>22</v>
      </c>
      <c r="G1596" s="8" t="s">
        <v>23</v>
      </c>
      <c r="H1596" s="8" t="s">
        <v>53</v>
      </c>
      <c r="I1596" s="10" t="s">
        <v>25</v>
      </c>
      <c r="J1596" s="8" t="s">
        <v>114</v>
      </c>
      <c r="K1596" s="8" t="s">
        <v>115</v>
      </c>
      <c r="L1596" s="8" t="s">
        <v>27</v>
      </c>
      <c r="M1596" s="10">
        <v>2008</v>
      </c>
      <c r="N1596" s="13">
        <v>39663</v>
      </c>
      <c r="O1596" s="8" t="s">
        <v>29</v>
      </c>
      <c r="P1596" s="8" t="s">
        <v>1208</v>
      </c>
      <c r="Q1596" s="8" t="s">
        <v>1209</v>
      </c>
    </row>
    <row r="1597" spans="1:17" s="8" customFormat="1" ht="12.75" x14ac:dyDescent="0.2">
      <c r="A1597" s="7" t="s">
        <v>1210</v>
      </c>
      <c r="B1597" s="8" t="s">
        <v>19</v>
      </c>
      <c r="C1597" s="8" t="s">
        <v>52</v>
      </c>
      <c r="D1597" s="9" t="s">
        <v>21</v>
      </c>
      <c r="E1597" s="9" t="s">
        <v>21</v>
      </c>
      <c r="F1597" s="8" t="s">
        <v>22</v>
      </c>
      <c r="G1597" s="8" t="s">
        <v>23</v>
      </c>
      <c r="H1597" s="8" t="s">
        <v>53</v>
      </c>
      <c r="I1597" s="10" t="s">
        <v>25</v>
      </c>
      <c r="J1597" s="8" t="s">
        <v>114</v>
      </c>
      <c r="K1597" s="8" t="s">
        <v>115</v>
      </c>
      <c r="L1597" s="8" t="s">
        <v>27</v>
      </c>
      <c r="M1597" s="10">
        <v>2008</v>
      </c>
      <c r="N1597" s="13">
        <v>39661</v>
      </c>
      <c r="O1597" s="8" t="s">
        <v>29</v>
      </c>
      <c r="P1597" s="8" t="s">
        <v>1211</v>
      </c>
      <c r="Q1597" s="8" t="s">
        <v>1212</v>
      </c>
    </row>
    <row r="1598" spans="1:17" s="8" customFormat="1" ht="12.75" x14ac:dyDescent="0.2">
      <c r="A1598" s="7" t="s">
        <v>1213</v>
      </c>
      <c r="B1598" s="8" t="s">
        <v>19</v>
      </c>
      <c r="C1598" s="8" t="s">
        <v>52</v>
      </c>
      <c r="D1598" s="9" t="s">
        <v>21</v>
      </c>
      <c r="E1598" s="9" t="s">
        <v>21</v>
      </c>
      <c r="F1598" s="8" t="s">
        <v>22</v>
      </c>
      <c r="G1598" s="8" t="s">
        <v>23</v>
      </c>
      <c r="H1598" s="8" t="s">
        <v>53</v>
      </c>
      <c r="I1598" s="10" t="s">
        <v>25</v>
      </c>
      <c r="J1598" s="8" t="s">
        <v>114</v>
      </c>
      <c r="K1598" s="8" t="s">
        <v>115</v>
      </c>
      <c r="L1598" s="8" t="s">
        <v>27</v>
      </c>
      <c r="M1598" s="10">
        <v>2008</v>
      </c>
      <c r="N1598" s="13">
        <v>39663</v>
      </c>
      <c r="O1598" s="8" t="s">
        <v>29</v>
      </c>
      <c r="P1598" s="8" t="s">
        <v>1214</v>
      </c>
      <c r="Q1598" s="8" t="s">
        <v>1215</v>
      </c>
    </row>
    <row r="1599" spans="1:17" s="8" customFormat="1" ht="12.75" x14ac:dyDescent="0.2">
      <c r="A1599" s="7" t="s">
        <v>1216</v>
      </c>
      <c r="B1599" s="8" t="s">
        <v>19</v>
      </c>
      <c r="C1599" s="8" t="s">
        <v>52</v>
      </c>
      <c r="D1599" s="9" t="s">
        <v>21</v>
      </c>
      <c r="E1599" s="9" t="s">
        <v>21</v>
      </c>
      <c r="F1599" s="8" t="s">
        <v>22</v>
      </c>
      <c r="G1599" s="8" t="s">
        <v>23</v>
      </c>
      <c r="H1599" s="8" t="s">
        <v>53</v>
      </c>
      <c r="I1599" s="10" t="s">
        <v>25</v>
      </c>
      <c r="J1599" s="8" t="s">
        <v>114</v>
      </c>
      <c r="K1599" s="8" t="s">
        <v>115</v>
      </c>
      <c r="L1599" s="8" t="s">
        <v>27</v>
      </c>
      <c r="M1599" s="10">
        <v>2009</v>
      </c>
      <c r="N1599" s="13">
        <v>40057</v>
      </c>
      <c r="O1599" s="8" t="s">
        <v>29</v>
      </c>
      <c r="P1599" s="8" t="s">
        <v>1217</v>
      </c>
      <c r="Q1599" s="8" t="s">
        <v>1218</v>
      </c>
    </row>
    <row r="1600" spans="1:17" s="8" customFormat="1" ht="12.75" x14ac:dyDescent="0.2">
      <c r="A1600" s="7" t="s">
        <v>1219</v>
      </c>
      <c r="B1600" s="8" t="s">
        <v>19</v>
      </c>
      <c r="C1600" s="8" t="s">
        <v>52</v>
      </c>
      <c r="D1600" s="9" t="s">
        <v>21</v>
      </c>
      <c r="E1600" s="9" t="s">
        <v>21</v>
      </c>
      <c r="F1600" s="8" t="s">
        <v>22</v>
      </c>
      <c r="G1600" s="8" t="s">
        <v>23</v>
      </c>
      <c r="H1600" s="8" t="s">
        <v>53</v>
      </c>
      <c r="I1600" s="10" t="s">
        <v>25</v>
      </c>
      <c r="J1600" s="8" t="s">
        <v>114</v>
      </c>
      <c r="K1600" s="8" t="s">
        <v>115</v>
      </c>
      <c r="L1600" s="8" t="s">
        <v>27</v>
      </c>
      <c r="M1600" s="10">
        <v>2002</v>
      </c>
      <c r="N1600" s="13">
        <v>37592</v>
      </c>
      <c r="O1600" s="8" t="s">
        <v>29</v>
      </c>
      <c r="P1600" s="8" t="s">
        <v>1220</v>
      </c>
      <c r="Q1600" s="8" t="s">
        <v>1221</v>
      </c>
    </row>
    <row r="1601" spans="1:17" s="8" customFormat="1" ht="12.75" x14ac:dyDescent="0.2">
      <c r="A1601" s="7" t="s">
        <v>1222</v>
      </c>
      <c r="B1601" s="8" t="s">
        <v>19</v>
      </c>
      <c r="C1601" s="8" t="s">
        <v>52</v>
      </c>
      <c r="D1601" s="9" t="s">
        <v>21</v>
      </c>
      <c r="E1601" s="9" t="s">
        <v>21</v>
      </c>
      <c r="F1601" s="8" t="s">
        <v>22</v>
      </c>
      <c r="G1601" s="8" t="s">
        <v>23</v>
      </c>
      <c r="H1601" s="8" t="s">
        <v>53</v>
      </c>
      <c r="I1601" s="10" t="s">
        <v>25</v>
      </c>
      <c r="J1601" s="8" t="s">
        <v>114</v>
      </c>
      <c r="K1601" s="8" t="s">
        <v>115</v>
      </c>
      <c r="L1601" s="8" t="s">
        <v>27</v>
      </c>
      <c r="M1601" s="10">
        <v>2006</v>
      </c>
      <c r="N1601" s="13">
        <v>38876</v>
      </c>
      <c r="O1601" s="8" t="s">
        <v>29</v>
      </c>
      <c r="P1601" s="8" t="s">
        <v>1223</v>
      </c>
      <c r="Q1601" s="8" t="s">
        <v>1224</v>
      </c>
    </row>
    <row r="1602" spans="1:17" s="8" customFormat="1" ht="12.75" x14ac:dyDescent="0.2">
      <c r="A1602" s="7" t="s">
        <v>1225</v>
      </c>
      <c r="B1602" s="8" t="s">
        <v>19</v>
      </c>
      <c r="C1602" s="8" t="s">
        <v>52</v>
      </c>
      <c r="D1602" s="9" t="s">
        <v>21</v>
      </c>
      <c r="E1602" s="9" t="s">
        <v>21</v>
      </c>
      <c r="F1602" s="8" t="s">
        <v>22</v>
      </c>
      <c r="G1602" s="8" t="s">
        <v>23</v>
      </c>
      <c r="H1602" s="8" t="s">
        <v>53</v>
      </c>
      <c r="I1602" s="10" t="s">
        <v>25</v>
      </c>
      <c r="J1602" s="8" t="s">
        <v>114</v>
      </c>
      <c r="K1602" s="8" t="s">
        <v>115</v>
      </c>
      <c r="L1602" s="8" t="s">
        <v>27</v>
      </c>
      <c r="M1602" s="10">
        <v>2002</v>
      </c>
      <c r="N1602" s="13">
        <v>37564</v>
      </c>
      <c r="O1602" s="8" t="s">
        <v>29</v>
      </c>
      <c r="P1602" s="8" t="s">
        <v>1226</v>
      </c>
      <c r="Q1602" s="8" t="s">
        <v>1227</v>
      </c>
    </row>
    <row r="1603" spans="1:17" s="8" customFormat="1" ht="12.75" x14ac:dyDescent="0.2">
      <c r="A1603" s="7" t="s">
        <v>1228</v>
      </c>
      <c r="B1603" s="8" t="s">
        <v>19</v>
      </c>
      <c r="C1603" s="8" t="s">
        <v>52</v>
      </c>
      <c r="D1603" s="9" t="s">
        <v>21</v>
      </c>
      <c r="E1603" s="9" t="s">
        <v>21</v>
      </c>
      <c r="F1603" s="8" t="s">
        <v>22</v>
      </c>
      <c r="G1603" s="8" t="s">
        <v>23</v>
      </c>
      <c r="H1603" s="8" t="s">
        <v>53</v>
      </c>
      <c r="I1603" s="10" t="s">
        <v>25</v>
      </c>
      <c r="J1603" s="8" t="s">
        <v>114</v>
      </c>
      <c r="K1603" s="8" t="s">
        <v>115</v>
      </c>
      <c r="L1603" s="8" t="s">
        <v>27</v>
      </c>
      <c r="M1603" s="10">
        <v>2003</v>
      </c>
      <c r="N1603" s="13">
        <v>37685</v>
      </c>
      <c r="O1603" s="8" t="s">
        <v>29</v>
      </c>
      <c r="P1603" s="8" t="s">
        <v>1229</v>
      </c>
      <c r="Q1603" s="8" t="s">
        <v>1230</v>
      </c>
    </row>
    <row r="1604" spans="1:17" s="8" customFormat="1" ht="12.75" x14ac:dyDescent="0.2">
      <c r="A1604" s="7" t="s">
        <v>1231</v>
      </c>
      <c r="B1604" s="8" t="s">
        <v>19</v>
      </c>
      <c r="C1604" s="8" t="s">
        <v>20</v>
      </c>
      <c r="D1604" s="9" t="s">
        <v>21</v>
      </c>
      <c r="E1604" s="9" t="s">
        <v>21</v>
      </c>
      <c r="F1604" s="8" t="s">
        <v>22</v>
      </c>
      <c r="G1604" s="8" t="s">
        <v>23</v>
      </c>
      <c r="H1604" s="8" t="s">
        <v>24</v>
      </c>
      <c r="I1604" s="10" t="s">
        <v>25</v>
      </c>
      <c r="J1604" s="8" t="s">
        <v>114</v>
      </c>
      <c r="K1604" s="8" t="s">
        <v>115</v>
      </c>
      <c r="L1604" s="8" t="s">
        <v>27</v>
      </c>
      <c r="M1604" s="10">
        <v>2009</v>
      </c>
      <c r="N1604" s="13">
        <v>40066</v>
      </c>
      <c r="O1604" s="8" t="s">
        <v>29</v>
      </c>
      <c r="P1604" s="8" t="s">
        <v>1232</v>
      </c>
      <c r="Q1604" s="8" t="s">
        <v>1233</v>
      </c>
    </row>
    <row r="1605" spans="1:17" s="8" customFormat="1" ht="12.75" x14ac:dyDescent="0.2">
      <c r="A1605" s="7" t="s">
        <v>1234</v>
      </c>
      <c r="B1605" s="8" t="s">
        <v>19</v>
      </c>
      <c r="C1605" s="8" t="s">
        <v>52</v>
      </c>
      <c r="D1605" s="9" t="s">
        <v>21</v>
      </c>
      <c r="E1605" s="9" t="s">
        <v>21</v>
      </c>
      <c r="F1605" s="8" t="s">
        <v>22</v>
      </c>
      <c r="G1605" s="8" t="s">
        <v>23</v>
      </c>
      <c r="H1605" s="8" t="s">
        <v>53</v>
      </c>
      <c r="I1605" s="10" t="s">
        <v>25</v>
      </c>
      <c r="J1605" s="8" t="s">
        <v>114</v>
      </c>
      <c r="K1605" s="8" t="s">
        <v>115</v>
      </c>
      <c r="L1605" s="8" t="s">
        <v>27</v>
      </c>
      <c r="M1605" s="10">
        <v>2003</v>
      </c>
      <c r="N1605" s="13">
        <v>37747</v>
      </c>
      <c r="O1605" s="8" t="s">
        <v>29</v>
      </c>
      <c r="P1605" s="8" t="s">
        <v>1235</v>
      </c>
      <c r="Q1605" s="8" t="s">
        <v>1236</v>
      </c>
    </row>
    <row r="1606" spans="1:17" s="8" customFormat="1" ht="12.75" x14ac:dyDescent="0.2">
      <c r="A1606" s="7" t="s">
        <v>1237</v>
      </c>
      <c r="B1606" s="8" t="s">
        <v>19</v>
      </c>
      <c r="C1606" s="8" t="s">
        <v>52</v>
      </c>
      <c r="D1606" s="9" t="s">
        <v>21</v>
      </c>
      <c r="E1606" s="9" t="s">
        <v>21</v>
      </c>
      <c r="F1606" s="8" t="s">
        <v>22</v>
      </c>
      <c r="G1606" s="8" t="s">
        <v>23</v>
      </c>
      <c r="H1606" s="8" t="s">
        <v>53</v>
      </c>
      <c r="I1606" s="10" t="s">
        <v>25</v>
      </c>
      <c r="J1606" s="8" t="s">
        <v>114</v>
      </c>
      <c r="K1606" s="8" t="s">
        <v>115</v>
      </c>
      <c r="L1606" s="8" t="s">
        <v>27</v>
      </c>
      <c r="M1606" s="10">
        <v>2005</v>
      </c>
      <c r="N1606" s="13">
        <v>38476</v>
      </c>
      <c r="O1606" s="8" t="s">
        <v>29</v>
      </c>
      <c r="P1606" s="8" t="s">
        <v>1238</v>
      </c>
      <c r="Q1606" s="8" t="s">
        <v>1239</v>
      </c>
    </row>
    <row r="1607" spans="1:17" s="8" customFormat="1" ht="12.75" x14ac:dyDescent="0.2">
      <c r="A1607" s="7" t="s">
        <v>1240</v>
      </c>
      <c r="B1607" s="8" t="s">
        <v>19</v>
      </c>
      <c r="C1607" s="8" t="s">
        <v>52</v>
      </c>
      <c r="D1607" s="9" t="s">
        <v>21</v>
      </c>
      <c r="E1607" s="9" t="s">
        <v>21</v>
      </c>
      <c r="F1607" s="8" t="s">
        <v>22</v>
      </c>
      <c r="G1607" s="8" t="s">
        <v>23</v>
      </c>
      <c r="H1607" s="8" t="s">
        <v>53</v>
      </c>
      <c r="I1607" s="10" t="s">
        <v>25</v>
      </c>
      <c r="J1607" s="8" t="s">
        <v>114</v>
      </c>
      <c r="K1607" s="8" t="s">
        <v>115</v>
      </c>
      <c r="L1607" s="8" t="s">
        <v>27</v>
      </c>
      <c r="M1607" s="10">
        <v>2008</v>
      </c>
      <c r="N1607" s="13">
        <v>39663</v>
      </c>
      <c r="O1607" s="8" t="s">
        <v>29</v>
      </c>
      <c r="P1607" s="8" t="s">
        <v>1241</v>
      </c>
      <c r="Q1607" s="8" t="s">
        <v>1242</v>
      </c>
    </row>
    <row r="1608" spans="1:17" s="8" customFormat="1" ht="12.75" x14ac:dyDescent="0.2">
      <c r="A1608" s="7" t="s">
        <v>1243</v>
      </c>
      <c r="B1608" s="8" t="s">
        <v>19</v>
      </c>
      <c r="C1608" s="8" t="s">
        <v>52</v>
      </c>
      <c r="D1608" s="9" t="s">
        <v>21</v>
      </c>
      <c r="E1608" s="9" t="s">
        <v>21</v>
      </c>
      <c r="F1608" s="8" t="s">
        <v>22</v>
      </c>
      <c r="G1608" s="8" t="s">
        <v>23</v>
      </c>
      <c r="H1608" s="8" t="s">
        <v>53</v>
      </c>
      <c r="I1608" s="10" t="s">
        <v>25</v>
      </c>
      <c r="J1608" s="8" t="s">
        <v>114</v>
      </c>
      <c r="K1608" s="8" t="s">
        <v>115</v>
      </c>
      <c r="L1608" s="8" t="s">
        <v>27</v>
      </c>
      <c r="M1608" s="10">
        <v>2008</v>
      </c>
      <c r="N1608" s="13">
        <v>39471</v>
      </c>
      <c r="O1608" s="8" t="s">
        <v>29</v>
      </c>
      <c r="P1608" s="8" t="s">
        <v>1244</v>
      </c>
      <c r="Q1608" s="8" t="s">
        <v>1245</v>
      </c>
    </row>
    <row r="1609" spans="1:17" s="8" customFormat="1" ht="12.75" x14ac:dyDescent="0.2">
      <c r="A1609" s="7" t="s">
        <v>1246</v>
      </c>
      <c r="B1609" s="8" t="s">
        <v>19</v>
      </c>
      <c r="C1609" s="8" t="s">
        <v>52</v>
      </c>
      <c r="D1609" s="9" t="s">
        <v>21</v>
      </c>
      <c r="E1609" s="9" t="s">
        <v>21</v>
      </c>
      <c r="F1609" s="8" t="s">
        <v>22</v>
      </c>
      <c r="G1609" s="8" t="s">
        <v>23</v>
      </c>
      <c r="H1609" s="8" t="s">
        <v>53</v>
      </c>
      <c r="I1609" s="10" t="s">
        <v>25</v>
      </c>
      <c r="J1609" s="8" t="s">
        <v>114</v>
      </c>
      <c r="K1609" s="8" t="s">
        <v>115</v>
      </c>
      <c r="L1609" s="8" t="s">
        <v>27</v>
      </c>
      <c r="M1609" s="10">
        <v>2003</v>
      </c>
      <c r="N1609" s="13">
        <v>37685</v>
      </c>
      <c r="O1609" s="8" t="s">
        <v>29</v>
      </c>
      <c r="P1609" s="8" t="s">
        <v>1247</v>
      </c>
      <c r="Q1609" s="8" t="s">
        <v>1248</v>
      </c>
    </row>
    <row r="1610" spans="1:17" s="8" customFormat="1" ht="12.75" x14ac:dyDescent="0.2">
      <c r="A1610" s="7" t="s">
        <v>1249</v>
      </c>
      <c r="B1610" s="8" t="s">
        <v>19</v>
      </c>
      <c r="C1610" s="8" t="s">
        <v>52</v>
      </c>
      <c r="D1610" s="9" t="s">
        <v>21</v>
      </c>
      <c r="E1610" s="9" t="s">
        <v>21</v>
      </c>
      <c r="F1610" s="8" t="s">
        <v>22</v>
      </c>
      <c r="G1610" s="8" t="s">
        <v>23</v>
      </c>
      <c r="H1610" s="8" t="s">
        <v>53</v>
      </c>
      <c r="I1610" s="10" t="s">
        <v>25</v>
      </c>
      <c r="J1610" s="8" t="s">
        <v>114</v>
      </c>
      <c r="K1610" s="8" t="s">
        <v>115</v>
      </c>
      <c r="L1610" s="8" t="s">
        <v>27</v>
      </c>
      <c r="M1610" s="10">
        <v>2003</v>
      </c>
      <c r="N1610" s="13">
        <v>37747</v>
      </c>
      <c r="O1610" s="8" t="s">
        <v>29</v>
      </c>
      <c r="P1610" s="8" t="s">
        <v>1250</v>
      </c>
      <c r="Q1610" s="8" t="s">
        <v>1251</v>
      </c>
    </row>
    <row r="1611" spans="1:17" s="8" customFormat="1" ht="12.75" x14ac:dyDescent="0.2">
      <c r="A1611" s="7" t="s">
        <v>1252</v>
      </c>
      <c r="B1611" s="8" t="s">
        <v>19</v>
      </c>
      <c r="C1611" s="8" t="s">
        <v>52</v>
      </c>
      <c r="D1611" s="9" t="s">
        <v>21</v>
      </c>
      <c r="E1611" s="9" t="s">
        <v>21</v>
      </c>
      <c r="F1611" s="8" t="s">
        <v>22</v>
      </c>
      <c r="G1611" s="8" t="s">
        <v>23</v>
      </c>
      <c r="H1611" s="8" t="s">
        <v>53</v>
      </c>
      <c r="I1611" s="10" t="s">
        <v>25</v>
      </c>
      <c r="J1611" s="8" t="s">
        <v>114</v>
      </c>
      <c r="K1611" s="8" t="s">
        <v>115</v>
      </c>
      <c r="L1611" s="8" t="s">
        <v>27</v>
      </c>
      <c r="M1611" s="10">
        <v>2003</v>
      </c>
      <c r="N1611" s="13">
        <v>37669</v>
      </c>
      <c r="O1611" s="8" t="s">
        <v>29</v>
      </c>
      <c r="P1611" s="8" t="s">
        <v>1253</v>
      </c>
      <c r="Q1611" s="8" t="s">
        <v>1254</v>
      </c>
    </row>
    <row r="1612" spans="1:17" s="8" customFormat="1" ht="12.75" x14ac:dyDescent="0.2">
      <c r="A1612" s="7" t="s">
        <v>1255</v>
      </c>
      <c r="B1612" s="8" t="s">
        <v>19</v>
      </c>
      <c r="C1612" s="8" t="s">
        <v>52</v>
      </c>
      <c r="D1612" s="9" t="s">
        <v>21</v>
      </c>
      <c r="E1612" s="9" t="s">
        <v>21</v>
      </c>
      <c r="F1612" s="8" t="s">
        <v>22</v>
      </c>
      <c r="G1612" s="8" t="s">
        <v>23</v>
      </c>
      <c r="H1612" s="8" t="s">
        <v>53</v>
      </c>
      <c r="I1612" s="10" t="s">
        <v>25</v>
      </c>
      <c r="J1612" s="8" t="s">
        <v>114</v>
      </c>
      <c r="K1612" s="8" t="s">
        <v>115</v>
      </c>
      <c r="L1612" s="8" t="s">
        <v>27</v>
      </c>
      <c r="M1612" s="10">
        <v>2009</v>
      </c>
      <c r="N1612" s="13">
        <v>40113</v>
      </c>
      <c r="O1612" s="8" t="s">
        <v>29</v>
      </c>
      <c r="P1612" s="8" t="s">
        <v>1256</v>
      </c>
      <c r="Q1612" s="8" t="s">
        <v>1257</v>
      </c>
    </row>
    <row r="1613" spans="1:17" s="8" customFormat="1" ht="12.75" x14ac:dyDescent="0.2">
      <c r="A1613" s="7" t="s">
        <v>1258</v>
      </c>
      <c r="B1613" s="8" t="s">
        <v>782</v>
      </c>
      <c r="C1613" s="8" t="s">
        <v>783</v>
      </c>
      <c r="D1613" s="9" t="s">
        <v>784</v>
      </c>
      <c r="E1613" s="9" t="s">
        <v>784</v>
      </c>
      <c r="F1613" s="8" t="s">
        <v>784</v>
      </c>
      <c r="G1613" s="8" t="s">
        <v>23</v>
      </c>
      <c r="H1613" s="8" t="s">
        <v>784</v>
      </c>
      <c r="I1613" s="10" t="s">
        <v>25</v>
      </c>
      <c r="J1613" s="8" t="s">
        <v>114</v>
      </c>
      <c r="K1613" s="8" t="s">
        <v>483</v>
      </c>
      <c r="L1613" s="8" t="s">
        <v>27</v>
      </c>
      <c r="M1613" s="10">
        <v>2007</v>
      </c>
      <c r="N1613" s="11" t="s">
        <v>1259</v>
      </c>
      <c r="O1613" s="8" t="s">
        <v>29</v>
      </c>
      <c r="P1613" s="8" t="s">
        <v>1260</v>
      </c>
      <c r="Q1613" s="8" t="s">
        <v>1261</v>
      </c>
    </row>
    <row r="1614" spans="1:17" s="8" customFormat="1" ht="12.75" x14ac:dyDescent="0.2">
      <c r="A1614" s="7" t="s">
        <v>1262</v>
      </c>
      <c r="B1614" s="8" t="s">
        <v>782</v>
      </c>
      <c r="C1614" s="8" t="s">
        <v>783</v>
      </c>
      <c r="D1614" s="9" t="s">
        <v>784</v>
      </c>
      <c r="E1614" s="9" t="s">
        <v>784</v>
      </c>
      <c r="F1614" s="8" t="s">
        <v>784</v>
      </c>
      <c r="G1614" s="8" t="s">
        <v>23</v>
      </c>
      <c r="H1614" s="8" t="s">
        <v>784</v>
      </c>
      <c r="I1614" s="10" t="s">
        <v>25</v>
      </c>
      <c r="J1614" s="8" t="s">
        <v>114</v>
      </c>
      <c r="K1614" s="8" t="s">
        <v>483</v>
      </c>
      <c r="L1614" s="8" t="s">
        <v>27</v>
      </c>
      <c r="M1614" s="10">
        <v>2007</v>
      </c>
      <c r="N1614" s="11" t="s">
        <v>1259</v>
      </c>
      <c r="O1614" s="8" t="s">
        <v>29</v>
      </c>
      <c r="P1614" s="8" t="s">
        <v>1263</v>
      </c>
      <c r="Q1614" s="8" t="s">
        <v>1264</v>
      </c>
    </row>
    <row r="1615" spans="1:17" s="8" customFormat="1" ht="12.75" x14ac:dyDescent="0.2">
      <c r="A1615" s="7" t="s">
        <v>1265</v>
      </c>
      <c r="B1615" s="8" t="s">
        <v>782</v>
      </c>
      <c r="C1615" s="8" t="s">
        <v>783</v>
      </c>
      <c r="D1615" s="9" t="s">
        <v>784</v>
      </c>
      <c r="E1615" s="9" t="s">
        <v>784</v>
      </c>
      <c r="F1615" s="8" t="s">
        <v>784</v>
      </c>
      <c r="G1615" s="8" t="s">
        <v>23</v>
      </c>
      <c r="H1615" s="8" t="s">
        <v>784</v>
      </c>
      <c r="I1615" s="10" t="s">
        <v>25</v>
      </c>
      <c r="J1615" s="8" t="s">
        <v>114</v>
      </c>
      <c r="K1615" s="8" t="s">
        <v>483</v>
      </c>
      <c r="L1615" s="8" t="s">
        <v>27</v>
      </c>
      <c r="M1615" s="10">
        <v>2007</v>
      </c>
      <c r="N1615" s="11" t="s">
        <v>1259</v>
      </c>
      <c r="O1615" s="8" t="s">
        <v>29</v>
      </c>
      <c r="P1615" s="8" t="s">
        <v>1266</v>
      </c>
      <c r="Q1615" s="8" t="s">
        <v>1267</v>
      </c>
    </row>
    <row r="1616" spans="1:17" s="8" customFormat="1" ht="12.75" x14ac:dyDescent="0.2">
      <c r="A1616" s="7" t="s">
        <v>1268</v>
      </c>
      <c r="B1616" s="8" t="s">
        <v>782</v>
      </c>
      <c r="C1616" s="8" t="s">
        <v>783</v>
      </c>
      <c r="D1616" s="9" t="s">
        <v>784</v>
      </c>
      <c r="E1616" s="9" t="s">
        <v>784</v>
      </c>
      <c r="F1616" s="8" t="s">
        <v>784</v>
      </c>
      <c r="G1616" s="8" t="s">
        <v>23</v>
      </c>
      <c r="H1616" s="8" t="s">
        <v>784</v>
      </c>
      <c r="I1616" s="10" t="s">
        <v>25</v>
      </c>
      <c r="J1616" s="8" t="s">
        <v>114</v>
      </c>
      <c r="K1616" s="8" t="s">
        <v>483</v>
      </c>
      <c r="L1616" s="8" t="s">
        <v>27</v>
      </c>
      <c r="M1616" s="10">
        <v>2007</v>
      </c>
      <c r="N1616" s="11" t="s">
        <v>1259</v>
      </c>
      <c r="O1616" s="8" t="s">
        <v>29</v>
      </c>
      <c r="P1616" s="8" t="s">
        <v>1269</v>
      </c>
      <c r="Q1616" s="8" t="s">
        <v>1270</v>
      </c>
    </row>
    <row r="1617" spans="1:17" s="8" customFormat="1" ht="12.75" x14ac:dyDescent="0.2">
      <c r="A1617" s="7" t="s">
        <v>1271</v>
      </c>
      <c r="B1617" s="8" t="s">
        <v>782</v>
      </c>
      <c r="C1617" s="8" t="s">
        <v>1272</v>
      </c>
      <c r="D1617" s="9" t="s">
        <v>784</v>
      </c>
      <c r="E1617" s="9" t="s">
        <v>784</v>
      </c>
      <c r="F1617" s="8" t="s">
        <v>784</v>
      </c>
      <c r="G1617" s="8" t="s">
        <v>23</v>
      </c>
      <c r="H1617" s="8" t="s">
        <v>784</v>
      </c>
      <c r="I1617" s="10" t="s">
        <v>25</v>
      </c>
      <c r="J1617" s="8" t="s">
        <v>114</v>
      </c>
      <c r="K1617" s="8" t="s">
        <v>483</v>
      </c>
      <c r="L1617" s="8" t="s">
        <v>27</v>
      </c>
      <c r="M1617" s="10">
        <v>2007</v>
      </c>
      <c r="N1617" s="11" t="s">
        <v>1273</v>
      </c>
      <c r="O1617" s="8" t="s">
        <v>29</v>
      </c>
      <c r="P1617" s="8" t="s">
        <v>1274</v>
      </c>
      <c r="Q1617" s="8" t="s">
        <v>1275</v>
      </c>
    </row>
    <row r="1618" spans="1:17" s="8" customFormat="1" ht="12.75" x14ac:dyDescent="0.2">
      <c r="A1618" s="7" t="s">
        <v>1276</v>
      </c>
      <c r="B1618" s="8" t="s">
        <v>782</v>
      </c>
      <c r="C1618" s="8" t="s">
        <v>1272</v>
      </c>
      <c r="D1618" s="9" t="s">
        <v>784</v>
      </c>
      <c r="E1618" s="9" t="s">
        <v>784</v>
      </c>
      <c r="F1618" s="8" t="s">
        <v>784</v>
      </c>
      <c r="G1618" s="8" t="s">
        <v>23</v>
      </c>
      <c r="H1618" s="8" t="s">
        <v>784</v>
      </c>
      <c r="I1618" s="10" t="s">
        <v>25</v>
      </c>
      <c r="J1618" s="8" t="s">
        <v>114</v>
      </c>
      <c r="K1618" s="8" t="s">
        <v>483</v>
      </c>
      <c r="L1618" s="8" t="s">
        <v>27</v>
      </c>
      <c r="M1618" s="10">
        <v>2007</v>
      </c>
      <c r="N1618" s="11" t="s">
        <v>1277</v>
      </c>
      <c r="O1618" s="8" t="s">
        <v>29</v>
      </c>
      <c r="P1618" s="8" t="s">
        <v>1278</v>
      </c>
      <c r="Q1618" s="8" t="s">
        <v>1279</v>
      </c>
    </row>
    <row r="1619" spans="1:17" s="8" customFormat="1" ht="12.75" x14ac:dyDescent="0.2">
      <c r="A1619" s="7" t="s">
        <v>1280</v>
      </c>
      <c r="B1619" s="8" t="s">
        <v>782</v>
      </c>
      <c r="C1619" s="8" t="s">
        <v>783</v>
      </c>
      <c r="D1619" s="9" t="s">
        <v>784</v>
      </c>
      <c r="E1619" s="9" t="s">
        <v>784</v>
      </c>
      <c r="F1619" s="8" t="s">
        <v>784</v>
      </c>
      <c r="G1619" s="8" t="s">
        <v>23</v>
      </c>
      <c r="H1619" s="8" t="s">
        <v>784</v>
      </c>
      <c r="I1619" s="10" t="s">
        <v>25</v>
      </c>
      <c r="J1619" s="8" t="s">
        <v>114</v>
      </c>
      <c r="K1619" s="8" t="s">
        <v>483</v>
      </c>
      <c r="L1619" s="8" t="s">
        <v>27</v>
      </c>
      <c r="M1619" s="10">
        <v>2007</v>
      </c>
      <c r="N1619" s="11" t="s">
        <v>1281</v>
      </c>
      <c r="O1619" s="8" t="s">
        <v>29</v>
      </c>
      <c r="P1619" s="8" t="s">
        <v>1282</v>
      </c>
      <c r="Q1619" s="8" t="s">
        <v>1283</v>
      </c>
    </row>
    <row r="1620" spans="1:17" s="8" customFormat="1" ht="12.75" x14ac:dyDescent="0.2">
      <c r="A1620" s="7" t="s">
        <v>1284</v>
      </c>
      <c r="B1620" s="8" t="s">
        <v>19</v>
      </c>
      <c r="C1620" s="8" t="s">
        <v>52</v>
      </c>
      <c r="D1620" s="9" t="s">
        <v>21</v>
      </c>
      <c r="E1620" s="9" t="s">
        <v>21</v>
      </c>
      <c r="F1620" s="8" t="s">
        <v>22</v>
      </c>
      <c r="G1620" s="8" t="s">
        <v>23</v>
      </c>
      <c r="H1620" s="8" t="s">
        <v>53</v>
      </c>
      <c r="I1620" s="10" t="s">
        <v>25</v>
      </c>
      <c r="J1620" s="8" t="s">
        <v>114</v>
      </c>
      <c r="K1620" s="8" t="s">
        <v>458</v>
      </c>
      <c r="L1620" s="8" t="s">
        <v>27</v>
      </c>
      <c r="M1620" s="10">
        <v>2007</v>
      </c>
      <c r="N1620" s="13">
        <v>39238</v>
      </c>
      <c r="O1620" s="8" t="s">
        <v>29</v>
      </c>
      <c r="P1620" s="8" t="s">
        <v>1285</v>
      </c>
      <c r="Q1620" s="8" t="s">
        <v>1286</v>
      </c>
    </row>
    <row r="1621" spans="1:17" s="8" customFormat="1" ht="12.75" x14ac:dyDescent="0.2">
      <c r="A1621" s="7" t="s">
        <v>1287</v>
      </c>
      <c r="B1621" s="8" t="s">
        <v>19</v>
      </c>
      <c r="C1621" s="8" t="s">
        <v>52</v>
      </c>
      <c r="D1621" s="9" t="s">
        <v>21</v>
      </c>
      <c r="E1621" s="9" t="s">
        <v>21</v>
      </c>
      <c r="F1621" s="8" t="s">
        <v>22</v>
      </c>
      <c r="G1621" s="8" t="s">
        <v>23</v>
      </c>
      <c r="H1621" s="8" t="s">
        <v>53</v>
      </c>
      <c r="I1621" s="10" t="s">
        <v>25</v>
      </c>
      <c r="J1621" s="8" t="s">
        <v>114</v>
      </c>
      <c r="K1621" s="8" t="s">
        <v>458</v>
      </c>
      <c r="L1621" s="8" t="s">
        <v>27</v>
      </c>
      <c r="M1621" s="10">
        <v>2007</v>
      </c>
      <c r="N1621" s="13">
        <v>39307</v>
      </c>
      <c r="O1621" s="8" t="s">
        <v>29</v>
      </c>
      <c r="P1621" s="8" t="s">
        <v>1288</v>
      </c>
      <c r="Q1621" s="8" t="s">
        <v>1289</v>
      </c>
    </row>
    <row r="1622" spans="1:17" s="8" customFormat="1" ht="12.75" x14ac:dyDescent="0.2">
      <c r="A1622" s="7" t="s">
        <v>1290</v>
      </c>
      <c r="B1622" s="8" t="s">
        <v>19</v>
      </c>
      <c r="C1622" s="8" t="s">
        <v>52</v>
      </c>
      <c r="D1622" s="9" t="s">
        <v>21</v>
      </c>
      <c r="E1622" s="9" t="s">
        <v>21</v>
      </c>
      <c r="F1622" s="8" t="s">
        <v>22</v>
      </c>
      <c r="G1622" s="8" t="s">
        <v>23</v>
      </c>
      <c r="H1622" s="8" t="s">
        <v>53</v>
      </c>
      <c r="I1622" s="10" t="s">
        <v>25</v>
      </c>
      <c r="J1622" s="8" t="s">
        <v>114</v>
      </c>
      <c r="K1622" s="8" t="s">
        <v>115</v>
      </c>
      <c r="L1622" s="8" t="s">
        <v>27</v>
      </c>
      <c r="M1622" s="10">
        <v>2003</v>
      </c>
      <c r="N1622" s="11" t="s">
        <v>248</v>
      </c>
      <c r="O1622" s="8" t="s">
        <v>29</v>
      </c>
      <c r="P1622" s="8" t="s">
        <v>1291</v>
      </c>
      <c r="Q1622" s="8" t="s">
        <v>1292</v>
      </c>
    </row>
    <row r="1623" spans="1:17" s="8" customFormat="1" ht="12.75" x14ac:dyDescent="0.2">
      <c r="A1623" s="7" t="s">
        <v>4253</v>
      </c>
      <c r="B1623" s="8" t="s">
        <v>19</v>
      </c>
      <c r="C1623" s="8" t="s">
        <v>52</v>
      </c>
      <c r="D1623" s="9" t="s">
        <v>21</v>
      </c>
      <c r="E1623" s="9" t="s">
        <v>21</v>
      </c>
      <c r="F1623" s="8" t="s">
        <v>22</v>
      </c>
      <c r="G1623" s="8" t="s">
        <v>23</v>
      </c>
      <c r="H1623" s="8" t="s">
        <v>53</v>
      </c>
      <c r="I1623" s="10" t="s">
        <v>3258</v>
      </c>
      <c r="J1623" s="8" t="s">
        <v>114</v>
      </c>
      <c r="K1623" s="8" t="s">
        <v>4254</v>
      </c>
      <c r="L1623" s="8" t="s">
        <v>27</v>
      </c>
      <c r="M1623" s="15">
        <v>2009</v>
      </c>
      <c r="N1623" s="13">
        <v>40137</v>
      </c>
      <c r="O1623" s="8" t="s">
        <v>29</v>
      </c>
      <c r="P1623" s="8" t="s">
        <v>4255</v>
      </c>
      <c r="Q1623" s="8" t="s">
        <v>4256</v>
      </c>
    </row>
    <row r="1624" spans="1:17" s="8" customFormat="1" ht="12.75" x14ac:dyDescent="0.2">
      <c r="A1624" s="7" t="s">
        <v>4241</v>
      </c>
      <c r="B1624" s="8" t="s">
        <v>19</v>
      </c>
      <c r="C1624" s="8" t="s">
        <v>52</v>
      </c>
      <c r="D1624" s="9" t="s">
        <v>21</v>
      </c>
      <c r="E1624" s="9" t="s">
        <v>21</v>
      </c>
      <c r="F1624" s="8" t="s">
        <v>22</v>
      </c>
      <c r="G1624" s="8" t="s">
        <v>23</v>
      </c>
      <c r="H1624" s="8" t="s">
        <v>53</v>
      </c>
      <c r="I1624" s="10" t="s">
        <v>3258</v>
      </c>
      <c r="J1624" s="8" t="s">
        <v>114</v>
      </c>
      <c r="K1624" s="8" t="s">
        <v>3277</v>
      </c>
      <c r="L1624" s="8" t="s">
        <v>27</v>
      </c>
      <c r="M1624" s="15">
        <v>2009</v>
      </c>
      <c r="N1624" s="13">
        <v>39823</v>
      </c>
      <c r="O1624" s="8" t="s">
        <v>29</v>
      </c>
      <c r="P1624" s="8" t="s">
        <v>4242</v>
      </c>
      <c r="Q1624" s="8" t="s">
        <v>4243</v>
      </c>
    </row>
    <row r="1625" spans="1:17" s="8" customFormat="1" ht="12.75" x14ac:dyDescent="0.2">
      <c r="A1625" s="7" t="s">
        <v>4263</v>
      </c>
      <c r="B1625" s="8" t="s">
        <v>19</v>
      </c>
      <c r="C1625" s="8" t="s">
        <v>52</v>
      </c>
      <c r="D1625" s="9" t="s">
        <v>21</v>
      </c>
      <c r="E1625" s="9" t="s">
        <v>21</v>
      </c>
      <c r="F1625" s="8" t="s">
        <v>22</v>
      </c>
      <c r="G1625" s="8" t="s">
        <v>23</v>
      </c>
      <c r="H1625" s="8" t="s">
        <v>53</v>
      </c>
      <c r="I1625" s="10" t="s">
        <v>3258</v>
      </c>
      <c r="J1625" s="8" t="s">
        <v>114</v>
      </c>
      <c r="K1625" s="8" t="s">
        <v>3277</v>
      </c>
      <c r="L1625" s="8" t="s">
        <v>27</v>
      </c>
      <c r="M1625" s="15">
        <v>2009</v>
      </c>
      <c r="N1625" s="13">
        <v>40048</v>
      </c>
      <c r="O1625" s="8" t="s">
        <v>29</v>
      </c>
      <c r="P1625" s="8" t="s">
        <v>4264</v>
      </c>
      <c r="Q1625" s="8" t="s">
        <v>4265</v>
      </c>
    </row>
    <row r="1626" spans="1:17" s="8" customFormat="1" ht="12.75" x14ac:dyDescent="0.2">
      <c r="A1626" s="7" t="s">
        <v>4184</v>
      </c>
      <c r="B1626" s="8" t="s">
        <v>19</v>
      </c>
      <c r="C1626" s="8" t="s">
        <v>52</v>
      </c>
      <c r="D1626" s="9" t="s">
        <v>21</v>
      </c>
      <c r="E1626" s="9" t="s">
        <v>21</v>
      </c>
      <c r="F1626" s="8" t="s">
        <v>22</v>
      </c>
      <c r="G1626" s="8" t="s">
        <v>23</v>
      </c>
      <c r="H1626" s="8" t="s">
        <v>53</v>
      </c>
      <c r="I1626" s="10" t="s">
        <v>3258</v>
      </c>
      <c r="J1626" s="8" t="s">
        <v>114</v>
      </c>
      <c r="K1626" s="8" t="s">
        <v>3277</v>
      </c>
      <c r="L1626" s="8" t="s">
        <v>27</v>
      </c>
      <c r="M1626" s="15">
        <v>2009</v>
      </c>
      <c r="N1626" s="13">
        <v>40144</v>
      </c>
      <c r="O1626" s="8" t="s">
        <v>29</v>
      </c>
      <c r="P1626" s="8" t="s">
        <v>4185</v>
      </c>
      <c r="Q1626" s="8" t="s">
        <v>4186</v>
      </c>
    </row>
    <row r="1627" spans="1:17" s="8" customFormat="1" ht="12.75" x14ac:dyDescent="0.2">
      <c r="A1627" s="7" t="s">
        <v>1293</v>
      </c>
      <c r="B1627" s="8" t="s">
        <v>19</v>
      </c>
      <c r="C1627" s="8" t="s">
        <v>52</v>
      </c>
      <c r="D1627" s="9" t="s">
        <v>21</v>
      </c>
      <c r="E1627" s="9" t="s">
        <v>21</v>
      </c>
      <c r="F1627" s="8" t="s">
        <v>22</v>
      </c>
      <c r="G1627" s="8" t="s">
        <v>23</v>
      </c>
      <c r="H1627" s="8" t="s">
        <v>53</v>
      </c>
      <c r="I1627" s="10" t="s">
        <v>25</v>
      </c>
      <c r="J1627" s="8" t="s">
        <v>114</v>
      </c>
      <c r="K1627" s="8" t="s">
        <v>213</v>
      </c>
      <c r="L1627" s="8" t="s">
        <v>27</v>
      </c>
      <c r="M1627" s="10">
        <v>2005</v>
      </c>
      <c r="N1627" s="11" t="s">
        <v>1294</v>
      </c>
      <c r="O1627" s="8" t="s">
        <v>29</v>
      </c>
      <c r="P1627" s="8" t="s">
        <v>1295</v>
      </c>
      <c r="Q1627" s="8" t="s">
        <v>1296</v>
      </c>
    </row>
    <row r="1628" spans="1:17" s="8" customFormat="1" ht="12.75" x14ac:dyDescent="0.2">
      <c r="A1628" s="7" t="s">
        <v>3410</v>
      </c>
      <c r="B1628" s="8" t="s">
        <v>19</v>
      </c>
      <c r="C1628" s="8" t="s">
        <v>52</v>
      </c>
      <c r="D1628" s="9" t="s">
        <v>21</v>
      </c>
      <c r="E1628" s="9" t="s">
        <v>21</v>
      </c>
      <c r="F1628" s="8" t="s">
        <v>22</v>
      </c>
      <c r="G1628" s="8" t="s">
        <v>23</v>
      </c>
      <c r="H1628" s="8" t="s">
        <v>53</v>
      </c>
      <c r="I1628" s="10" t="s">
        <v>3258</v>
      </c>
      <c r="J1628" s="8" t="s">
        <v>114</v>
      </c>
      <c r="K1628" s="8" t="s">
        <v>3277</v>
      </c>
      <c r="L1628" s="8" t="s">
        <v>27</v>
      </c>
      <c r="M1628" s="15">
        <v>1999</v>
      </c>
      <c r="N1628" s="11" t="s">
        <v>1116</v>
      </c>
      <c r="O1628" s="8" t="s">
        <v>29</v>
      </c>
      <c r="P1628" s="8" t="s">
        <v>3411</v>
      </c>
      <c r="Q1628" s="8" t="s">
        <v>3412</v>
      </c>
    </row>
    <row r="1629" spans="1:17" s="8" customFormat="1" ht="12.75" x14ac:dyDescent="0.2">
      <c r="A1629" s="7" t="s">
        <v>4059</v>
      </c>
      <c r="B1629" s="8" t="s">
        <v>19</v>
      </c>
      <c r="C1629" s="8" t="s">
        <v>52</v>
      </c>
      <c r="D1629" s="9" t="s">
        <v>21</v>
      </c>
      <c r="E1629" s="9" t="s">
        <v>21</v>
      </c>
      <c r="F1629" s="8" t="s">
        <v>22</v>
      </c>
      <c r="G1629" s="8" t="s">
        <v>23</v>
      </c>
      <c r="H1629" s="8" t="s">
        <v>53</v>
      </c>
      <c r="I1629" s="10" t="s">
        <v>3258</v>
      </c>
      <c r="J1629" s="8" t="s">
        <v>114</v>
      </c>
      <c r="K1629" s="8" t="s">
        <v>3277</v>
      </c>
      <c r="L1629" s="8" t="s">
        <v>27</v>
      </c>
      <c r="M1629" s="15">
        <v>2008</v>
      </c>
      <c r="N1629" s="11" t="s">
        <v>4053</v>
      </c>
      <c r="O1629" s="8" t="s">
        <v>29</v>
      </c>
      <c r="P1629" s="8" t="s">
        <v>4060</v>
      </c>
      <c r="Q1629" s="8" t="s">
        <v>4061</v>
      </c>
    </row>
    <row r="1630" spans="1:17" s="8" customFormat="1" ht="12.75" x14ac:dyDescent="0.2">
      <c r="A1630" s="7" t="s">
        <v>3743</v>
      </c>
      <c r="B1630" s="8" t="s">
        <v>19</v>
      </c>
      <c r="C1630" s="8" t="s">
        <v>52</v>
      </c>
      <c r="D1630" s="9" t="s">
        <v>21</v>
      </c>
      <c r="E1630" s="9" t="s">
        <v>21</v>
      </c>
      <c r="F1630" s="8" t="s">
        <v>22</v>
      </c>
      <c r="G1630" s="8" t="s">
        <v>23</v>
      </c>
      <c r="H1630" s="8" t="s">
        <v>53</v>
      </c>
      <c r="I1630" s="10" t="s">
        <v>3258</v>
      </c>
      <c r="J1630" s="8" t="s">
        <v>114</v>
      </c>
      <c r="K1630" s="8" t="s">
        <v>3277</v>
      </c>
      <c r="L1630" s="8" t="s">
        <v>27</v>
      </c>
      <c r="M1630" s="15">
        <v>2005</v>
      </c>
      <c r="N1630" s="11" t="s">
        <v>3744</v>
      </c>
      <c r="O1630" s="8" t="s">
        <v>29</v>
      </c>
      <c r="P1630" s="8" t="s">
        <v>3745</v>
      </c>
      <c r="Q1630" s="8" t="s">
        <v>3746</v>
      </c>
    </row>
    <row r="1631" spans="1:17" s="8" customFormat="1" ht="15" customHeight="1" x14ac:dyDescent="0.2">
      <c r="A1631" s="7" t="s">
        <v>3419</v>
      </c>
      <c r="B1631" s="8" t="s">
        <v>19</v>
      </c>
      <c r="C1631" s="8" t="s">
        <v>52</v>
      </c>
      <c r="D1631" s="9" t="s">
        <v>21</v>
      </c>
      <c r="E1631" s="9" t="s">
        <v>21</v>
      </c>
      <c r="F1631" s="8" t="s">
        <v>22</v>
      </c>
      <c r="G1631" s="8" t="s">
        <v>23</v>
      </c>
      <c r="H1631" s="8" t="s">
        <v>53</v>
      </c>
      <c r="I1631" s="10" t="s">
        <v>3258</v>
      </c>
      <c r="J1631" s="8" t="s">
        <v>114</v>
      </c>
      <c r="K1631" s="8" t="s">
        <v>3420</v>
      </c>
      <c r="L1631" s="8" t="s">
        <v>27</v>
      </c>
      <c r="M1631" s="15">
        <v>2000</v>
      </c>
      <c r="N1631" s="11" t="s">
        <v>3421</v>
      </c>
      <c r="O1631" s="8" t="s">
        <v>29</v>
      </c>
      <c r="P1631" s="8" t="s">
        <v>3422</v>
      </c>
      <c r="Q1631" s="8" t="s">
        <v>3423</v>
      </c>
    </row>
    <row r="1632" spans="1:17" s="8" customFormat="1" ht="15" customHeight="1" x14ac:dyDescent="0.2">
      <c r="A1632" s="7" t="s">
        <v>4157</v>
      </c>
      <c r="B1632" s="8" t="s">
        <v>45</v>
      </c>
      <c r="C1632" s="8" t="s">
        <v>46</v>
      </c>
      <c r="D1632" s="9" t="s">
        <v>47</v>
      </c>
      <c r="E1632" s="9" t="s">
        <v>40</v>
      </c>
      <c r="F1632" s="8" t="s">
        <v>22</v>
      </c>
      <c r="G1632" s="8" t="s">
        <v>23</v>
      </c>
      <c r="H1632" s="8" t="s">
        <v>40</v>
      </c>
      <c r="I1632" s="10" t="s">
        <v>3258</v>
      </c>
      <c r="J1632" s="8" t="s">
        <v>114</v>
      </c>
      <c r="K1632" s="8" t="s">
        <v>4158</v>
      </c>
      <c r="L1632" s="8" t="s">
        <v>27</v>
      </c>
      <c r="M1632" s="15">
        <v>2008</v>
      </c>
      <c r="N1632" s="11" t="s">
        <v>3042</v>
      </c>
      <c r="O1632" s="8" t="s">
        <v>29</v>
      </c>
      <c r="P1632" s="8" t="s">
        <v>4159</v>
      </c>
      <c r="Q1632" s="8" t="s">
        <v>4160</v>
      </c>
    </row>
    <row r="1633" spans="1:17" s="8" customFormat="1" ht="15" customHeight="1" x14ac:dyDescent="0.2">
      <c r="A1633" s="7" t="s">
        <v>4161</v>
      </c>
      <c r="B1633" s="8" t="s">
        <v>45</v>
      </c>
      <c r="C1633" s="8" t="s">
        <v>46</v>
      </c>
      <c r="D1633" s="9" t="s">
        <v>47</v>
      </c>
      <c r="E1633" s="9" t="s">
        <v>40</v>
      </c>
      <c r="F1633" s="8" t="s">
        <v>22</v>
      </c>
      <c r="G1633" s="8" t="s">
        <v>23</v>
      </c>
      <c r="H1633" s="8" t="s">
        <v>40</v>
      </c>
      <c r="I1633" s="10" t="s">
        <v>3258</v>
      </c>
      <c r="J1633" s="8" t="s">
        <v>114</v>
      </c>
      <c r="K1633" s="8" t="s">
        <v>3420</v>
      </c>
      <c r="L1633" s="8" t="s">
        <v>27</v>
      </c>
      <c r="M1633" s="15">
        <v>2008</v>
      </c>
      <c r="N1633" s="11" t="s">
        <v>4162</v>
      </c>
      <c r="O1633" s="8" t="s">
        <v>29</v>
      </c>
      <c r="P1633" s="8" t="s">
        <v>4163</v>
      </c>
      <c r="Q1633" s="8" t="s">
        <v>4164</v>
      </c>
    </row>
    <row r="1634" spans="1:17" s="8" customFormat="1" ht="15" customHeight="1" x14ac:dyDescent="0.2">
      <c r="A1634" s="7" t="s">
        <v>1297</v>
      </c>
      <c r="B1634" s="8" t="s">
        <v>19</v>
      </c>
      <c r="C1634" s="8" t="s">
        <v>52</v>
      </c>
      <c r="D1634" s="9" t="s">
        <v>21</v>
      </c>
      <c r="E1634" s="9" t="s">
        <v>21</v>
      </c>
      <c r="F1634" s="8" t="s">
        <v>22</v>
      </c>
      <c r="G1634" s="8" t="s">
        <v>23</v>
      </c>
      <c r="H1634" s="8" t="s">
        <v>53</v>
      </c>
      <c r="I1634" s="10" t="s">
        <v>25</v>
      </c>
      <c r="J1634" s="8" t="s">
        <v>114</v>
      </c>
      <c r="K1634" s="8" t="s">
        <v>458</v>
      </c>
      <c r="L1634" s="8" t="s">
        <v>27</v>
      </c>
      <c r="M1634" s="10">
        <v>1999</v>
      </c>
      <c r="N1634" s="11" t="s">
        <v>41</v>
      </c>
      <c r="O1634" s="8" t="s">
        <v>29</v>
      </c>
      <c r="P1634" s="8" t="s">
        <v>1298</v>
      </c>
      <c r="Q1634" s="8" t="s">
        <v>1299</v>
      </c>
    </row>
    <row r="1635" spans="1:17" s="8" customFormat="1" ht="15" customHeight="1" x14ac:dyDescent="0.2">
      <c r="A1635" s="7" t="s">
        <v>5384</v>
      </c>
      <c r="B1635" s="8" t="s">
        <v>19</v>
      </c>
      <c r="C1635" s="18" t="s">
        <v>5134</v>
      </c>
      <c r="D1635" s="9" t="s">
        <v>68</v>
      </c>
      <c r="E1635" s="9" t="s">
        <v>5135</v>
      </c>
      <c r="F1635" s="8" t="s">
        <v>832</v>
      </c>
      <c r="G1635" s="17" t="s">
        <v>23</v>
      </c>
      <c r="H1635" s="17" t="s">
        <v>24</v>
      </c>
      <c r="I1635" s="10" t="s">
        <v>3258</v>
      </c>
      <c r="J1635" s="8" t="s">
        <v>5222</v>
      </c>
      <c r="K1635" s="8" t="s">
        <v>5223</v>
      </c>
      <c r="L1635" s="8" t="s">
        <v>27</v>
      </c>
      <c r="M1635" s="15">
        <v>2007</v>
      </c>
      <c r="N1635" s="11" t="s">
        <v>1273</v>
      </c>
      <c r="O1635" s="8" t="s">
        <v>29</v>
      </c>
      <c r="P1635" s="8" t="s">
        <v>5385</v>
      </c>
      <c r="Q1635" s="8" t="s">
        <v>5386</v>
      </c>
    </row>
    <row r="1636" spans="1:17" s="8" customFormat="1" ht="15" customHeight="1" x14ac:dyDescent="0.2">
      <c r="A1636" s="7" t="s">
        <v>5410</v>
      </c>
      <c r="B1636" s="8" t="s">
        <v>19</v>
      </c>
      <c r="C1636" s="12" t="s">
        <v>5411</v>
      </c>
      <c r="D1636" s="9" t="s">
        <v>68</v>
      </c>
      <c r="E1636" s="9" t="s">
        <v>69</v>
      </c>
      <c r="F1636" s="9" t="s">
        <v>22</v>
      </c>
      <c r="G1636" s="8" t="s">
        <v>23</v>
      </c>
      <c r="H1636" s="8" t="s">
        <v>53</v>
      </c>
      <c r="I1636" s="10" t="s">
        <v>3258</v>
      </c>
      <c r="J1636" s="8" t="s">
        <v>5222</v>
      </c>
      <c r="K1636" s="8" t="s">
        <v>5223</v>
      </c>
      <c r="L1636" s="8" t="s">
        <v>27</v>
      </c>
      <c r="M1636" s="15">
        <v>2007</v>
      </c>
      <c r="N1636" s="11" t="s">
        <v>3986</v>
      </c>
      <c r="O1636" s="8" t="s">
        <v>29</v>
      </c>
      <c r="P1636" s="8" t="s">
        <v>5412</v>
      </c>
      <c r="Q1636" s="8" t="s">
        <v>5413</v>
      </c>
    </row>
    <row r="1637" spans="1:17" s="8" customFormat="1" ht="15" customHeight="1" x14ac:dyDescent="0.2">
      <c r="A1637" s="7" t="s">
        <v>5397</v>
      </c>
      <c r="B1637" s="8" t="s">
        <v>19</v>
      </c>
      <c r="C1637" s="8" t="s">
        <v>5398</v>
      </c>
      <c r="G1637" s="8" t="s">
        <v>23</v>
      </c>
      <c r="H1637" s="8" t="s">
        <v>53</v>
      </c>
      <c r="I1637" s="10" t="s">
        <v>3258</v>
      </c>
      <c r="J1637" s="8" t="s">
        <v>5222</v>
      </c>
      <c r="K1637" s="8" t="s">
        <v>5223</v>
      </c>
      <c r="L1637" s="8" t="s">
        <v>27</v>
      </c>
      <c r="M1637" s="15">
        <v>2007</v>
      </c>
      <c r="N1637" s="11" t="s">
        <v>3986</v>
      </c>
      <c r="O1637" s="8" t="s">
        <v>29</v>
      </c>
      <c r="P1637" s="8" t="s">
        <v>5399</v>
      </c>
      <c r="Q1637" s="8" t="s">
        <v>5400</v>
      </c>
    </row>
    <row r="1638" spans="1:17" s="8" customFormat="1" ht="15" customHeight="1" x14ac:dyDescent="0.2">
      <c r="A1638" s="7" t="s">
        <v>5478</v>
      </c>
      <c r="B1638" s="8" t="s">
        <v>19</v>
      </c>
      <c r="C1638" s="8" t="s">
        <v>52</v>
      </c>
      <c r="D1638" s="9" t="s">
        <v>21</v>
      </c>
      <c r="E1638" s="9" t="s">
        <v>21</v>
      </c>
      <c r="F1638" s="8" t="s">
        <v>22</v>
      </c>
      <c r="G1638" s="8" t="s">
        <v>23</v>
      </c>
      <c r="H1638" s="8" t="s">
        <v>53</v>
      </c>
      <c r="I1638" s="10" t="s">
        <v>3258</v>
      </c>
      <c r="J1638" s="8" t="s">
        <v>5222</v>
      </c>
      <c r="K1638" s="8" t="s">
        <v>5223</v>
      </c>
      <c r="L1638" s="8" t="s">
        <v>27</v>
      </c>
      <c r="M1638" s="15">
        <v>2009</v>
      </c>
      <c r="N1638" s="11" t="s">
        <v>4214</v>
      </c>
      <c r="O1638" s="8" t="s">
        <v>29</v>
      </c>
      <c r="P1638" s="8" t="s">
        <v>5479</v>
      </c>
      <c r="Q1638" s="8" t="s">
        <v>5480</v>
      </c>
    </row>
    <row r="1639" spans="1:17" s="8" customFormat="1" ht="15" customHeight="1" x14ac:dyDescent="0.2">
      <c r="A1639" s="7" t="s">
        <v>5481</v>
      </c>
      <c r="B1639" s="8" t="s">
        <v>19</v>
      </c>
      <c r="C1639" s="18" t="s">
        <v>5134</v>
      </c>
      <c r="D1639" s="9" t="s">
        <v>68</v>
      </c>
      <c r="E1639" s="9" t="s">
        <v>5135</v>
      </c>
      <c r="F1639" s="8" t="s">
        <v>832</v>
      </c>
      <c r="G1639" s="17" t="s">
        <v>23</v>
      </c>
      <c r="H1639" s="8" t="s">
        <v>1074</v>
      </c>
      <c r="I1639" s="10" t="s">
        <v>3258</v>
      </c>
      <c r="J1639" s="8" t="s">
        <v>5222</v>
      </c>
      <c r="K1639" s="8" t="s">
        <v>5223</v>
      </c>
      <c r="L1639" s="8" t="s">
        <v>27</v>
      </c>
      <c r="M1639" s="15">
        <v>2009</v>
      </c>
      <c r="N1639" s="11" t="s">
        <v>2528</v>
      </c>
      <c r="O1639" s="8" t="s">
        <v>29</v>
      </c>
      <c r="P1639" s="8" t="s">
        <v>5482</v>
      </c>
      <c r="Q1639" s="8" t="s">
        <v>5483</v>
      </c>
    </row>
    <row r="1640" spans="1:17" s="8" customFormat="1" ht="15" customHeight="1" x14ac:dyDescent="0.2">
      <c r="A1640" s="7" t="s">
        <v>5456</v>
      </c>
      <c r="B1640" s="8" t="s">
        <v>19</v>
      </c>
      <c r="C1640" s="8" t="s">
        <v>52</v>
      </c>
      <c r="D1640" s="9" t="s">
        <v>21</v>
      </c>
      <c r="E1640" s="9" t="s">
        <v>21</v>
      </c>
      <c r="F1640" s="8" t="s">
        <v>22</v>
      </c>
      <c r="G1640" s="8" t="s">
        <v>23</v>
      </c>
      <c r="H1640" s="8" t="s">
        <v>53</v>
      </c>
      <c r="I1640" s="10" t="s">
        <v>3258</v>
      </c>
      <c r="J1640" s="8" t="s">
        <v>5222</v>
      </c>
      <c r="K1640" s="8" t="s">
        <v>5223</v>
      </c>
      <c r="L1640" s="8" t="s">
        <v>27</v>
      </c>
      <c r="M1640" s="15">
        <v>2009</v>
      </c>
      <c r="N1640" s="11" t="s">
        <v>2528</v>
      </c>
      <c r="O1640" s="8" t="s">
        <v>29</v>
      </c>
      <c r="P1640" s="8" t="s">
        <v>5457</v>
      </c>
      <c r="Q1640" s="8" t="s">
        <v>5458</v>
      </c>
    </row>
    <row r="1641" spans="1:17" s="8" customFormat="1" ht="15" customHeight="1" x14ac:dyDescent="0.2">
      <c r="A1641" s="7" t="s">
        <v>5496</v>
      </c>
      <c r="B1641" s="8" t="s">
        <v>19</v>
      </c>
      <c r="C1641" s="8" t="s">
        <v>52</v>
      </c>
      <c r="D1641" s="9" t="s">
        <v>21</v>
      </c>
      <c r="E1641" s="9" t="s">
        <v>21</v>
      </c>
      <c r="F1641" s="8" t="s">
        <v>22</v>
      </c>
      <c r="G1641" s="8" t="s">
        <v>23</v>
      </c>
      <c r="H1641" s="8" t="s">
        <v>53</v>
      </c>
      <c r="I1641" s="10" t="s">
        <v>3258</v>
      </c>
      <c r="J1641" s="8" t="s">
        <v>5222</v>
      </c>
      <c r="K1641" s="8" t="s">
        <v>5223</v>
      </c>
      <c r="L1641" s="8" t="s">
        <v>27</v>
      </c>
      <c r="M1641" s="15">
        <v>2009</v>
      </c>
      <c r="N1641" s="11" t="s">
        <v>2528</v>
      </c>
      <c r="O1641" s="8" t="s">
        <v>29</v>
      </c>
      <c r="P1641" s="8" t="s">
        <v>5497</v>
      </c>
      <c r="Q1641" s="8" t="s">
        <v>5498</v>
      </c>
    </row>
    <row r="1642" spans="1:17" s="8" customFormat="1" ht="15" customHeight="1" x14ac:dyDescent="0.2">
      <c r="A1642" s="7" t="s">
        <v>5487</v>
      </c>
      <c r="B1642" s="8" t="s">
        <v>19</v>
      </c>
      <c r="C1642" s="8" t="s">
        <v>52</v>
      </c>
      <c r="D1642" s="9" t="s">
        <v>21</v>
      </c>
      <c r="E1642" s="9" t="s">
        <v>21</v>
      </c>
      <c r="F1642" s="8" t="s">
        <v>22</v>
      </c>
      <c r="G1642" s="8" t="s">
        <v>23</v>
      </c>
      <c r="H1642" s="8" t="s">
        <v>53</v>
      </c>
      <c r="I1642" s="10" t="s">
        <v>3258</v>
      </c>
      <c r="J1642" s="8" t="s">
        <v>5222</v>
      </c>
      <c r="K1642" s="8" t="s">
        <v>5223</v>
      </c>
      <c r="L1642" s="8" t="s">
        <v>27</v>
      </c>
      <c r="M1642" s="15">
        <v>2009</v>
      </c>
      <c r="N1642" s="11" t="s">
        <v>2990</v>
      </c>
      <c r="O1642" s="8" t="s">
        <v>29</v>
      </c>
      <c r="P1642" s="8" t="s">
        <v>5488</v>
      </c>
      <c r="Q1642" s="8" t="s">
        <v>5489</v>
      </c>
    </row>
    <row r="1643" spans="1:17" s="8" customFormat="1" ht="12.75" x14ac:dyDescent="0.2">
      <c r="A1643" s="7" t="s">
        <v>5459</v>
      </c>
      <c r="B1643" s="8" t="s">
        <v>19</v>
      </c>
      <c r="C1643" s="18" t="s">
        <v>5134</v>
      </c>
      <c r="D1643" s="9" t="s">
        <v>68</v>
      </c>
      <c r="E1643" s="9" t="s">
        <v>5135</v>
      </c>
      <c r="F1643" s="8" t="s">
        <v>832</v>
      </c>
      <c r="G1643" s="17" t="s">
        <v>23</v>
      </c>
      <c r="H1643" s="8" t="s">
        <v>1074</v>
      </c>
      <c r="I1643" s="10" t="s">
        <v>3258</v>
      </c>
      <c r="J1643" s="8" t="s">
        <v>5222</v>
      </c>
      <c r="K1643" s="8" t="s">
        <v>5223</v>
      </c>
      <c r="L1643" s="8" t="s">
        <v>27</v>
      </c>
      <c r="M1643" s="15">
        <v>2009</v>
      </c>
      <c r="N1643" s="11" t="s">
        <v>2990</v>
      </c>
      <c r="O1643" s="8" t="s">
        <v>29</v>
      </c>
      <c r="P1643" s="8" t="s">
        <v>5460</v>
      </c>
      <c r="Q1643" s="8" t="s">
        <v>5461</v>
      </c>
    </row>
    <row r="1644" spans="1:17" s="8" customFormat="1" ht="12.75" x14ac:dyDescent="0.2">
      <c r="A1644" s="7" t="s">
        <v>5453</v>
      </c>
      <c r="B1644" s="8" t="s">
        <v>19</v>
      </c>
      <c r="C1644" s="8" t="s">
        <v>52</v>
      </c>
      <c r="D1644" s="9" t="s">
        <v>21</v>
      </c>
      <c r="E1644" s="9" t="s">
        <v>21</v>
      </c>
      <c r="F1644" s="8" t="s">
        <v>22</v>
      </c>
      <c r="G1644" s="8" t="s">
        <v>23</v>
      </c>
      <c r="H1644" s="8" t="s">
        <v>53</v>
      </c>
      <c r="I1644" s="10" t="s">
        <v>3258</v>
      </c>
      <c r="J1644" s="8" t="s">
        <v>5222</v>
      </c>
      <c r="K1644" s="8" t="s">
        <v>5223</v>
      </c>
      <c r="L1644" s="8" t="s">
        <v>27</v>
      </c>
      <c r="M1644" s="15">
        <v>2009</v>
      </c>
      <c r="N1644" s="11" t="s">
        <v>2990</v>
      </c>
      <c r="O1644" s="8" t="s">
        <v>29</v>
      </c>
      <c r="P1644" s="8" t="s">
        <v>5454</v>
      </c>
      <c r="Q1644" s="8" t="s">
        <v>5455</v>
      </c>
    </row>
    <row r="1645" spans="1:17" s="8" customFormat="1" ht="12.75" x14ac:dyDescent="0.2">
      <c r="A1645" s="7" t="s">
        <v>5466</v>
      </c>
      <c r="B1645" s="8" t="s">
        <v>19</v>
      </c>
      <c r="C1645" s="8" t="s">
        <v>52</v>
      </c>
      <c r="D1645" s="9" t="s">
        <v>21</v>
      </c>
      <c r="E1645" s="9" t="s">
        <v>21</v>
      </c>
      <c r="F1645" s="8" t="s">
        <v>22</v>
      </c>
      <c r="G1645" s="8" t="s">
        <v>23</v>
      </c>
      <c r="H1645" s="8" t="s">
        <v>53</v>
      </c>
      <c r="I1645" s="10" t="s">
        <v>3258</v>
      </c>
      <c r="J1645" s="8" t="s">
        <v>5222</v>
      </c>
      <c r="K1645" s="8" t="s">
        <v>5223</v>
      </c>
      <c r="L1645" s="8" t="s">
        <v>27</v>
      </c>
      <c r="M1645" s="15">
        <v>2009</v>
      </c>
      <c r="N1645" s="11" t="s">
        <v>5463</v>
      </c>
      <c r="O1645" s="8" t="s">
        <v>29</v>
      </c>
      <c r="P1645" s="8" t="s">
        <v>5467</v>
      </c>
      <c r="Q1645" s="8" t="s">
        <v>5468</v>
      </c>
    </row>
    <row r="1646" spans="1:17" s="8" customFormat="1" ht="12.75" x14ac:dyDescent="0.2">
      <c r="A1646" s="7" t="s">
        <v>5462</v>
      </c>
      <c r="B1646" s="8" t="s">
        <v>19</v>
      </c>
      <c r="C1646" s="18" t="s">
        <v>5134</v>
      </c>
      <c r="D1646" s="9" t="s">
        <v>68</v>
      </c>
      <c r="E1646" s="9" t="s">
        <v>5135</v>
      </c>
      <c r="F1646" s="8" t="s">
        <v>832</v>
      </c>
      <c r="G1646" s="17" t="s">
        <v>23</v>
      </c>
      <c r="H1646" s="8" t="s">
        <v>1074</v>
      </c>
      <c r="I1646" s="10" t="s">
        <v>3258</v>
      </c>
      <c r="J1646" s="8" t="s">
        <v>5222</v>
      </c>
      <c r="K1646" s="8" t="s">
        <v>5223</v>
      </c>
      <c r="L1646" s="8" t="s">
        <v>27</v>
      </c>
      <c r="M1646" s="15">
        <v>2009</v>
      </c>
      <c r="N1646" s="11" t="s">
        <v>5463</v>
      </c>
      <c r="O1646" s="8" t="s">
        <v>29</v>
      </c>
      <c r="P1646" s="8" t="s">
        <v>5464</v>
      </c>
      <c r="Q1646" s="8" t="s">
        <v>5465</v>
      </c>
    </row>
    <row r="1647" spans="1:17" s="8" customFormat="1" ht="12.75" x14ac:dyDescent="0.2">
      <c r="A1647" s="7" t="s">
        <v>5484</v>
      </c>
      <c r="B1647" s="8" t="s">
        <v>19</v>
      </c>
      <c r="C1647" s="8" t="s">
        <v>52</v>
      </c>
      <c r="D1647" s="9" t="s">
        <v>21</v>
      </c>
      <c r="E1647" s="9" t="s">
        <v>21</v>
      </c>
      <c r="F1647" s="8" t="s">
        <v>22</v>
      </c>
      <c r="G1647" s="8" t="s">
        <v>23</v>
      </c>
      <c r="H1647" s="8" t="s">
        <v>53</v>
      </c>
      <c r="I1647" s="10" t="s">
        <v>3258</v>
      </c>
      <c r="J1647" s="8" t="s">
        <v>5222</v>
      </c>
      <c r="K1647" s="8" t="s">
        <v>5223</v>
      </c>
      <c r="L1647" s="8" t="s">
        <v>27</v>
      </c>
      <c r="M1647" s="15">
        <v>2009</v>
      </c>
      <c r="N1647" s="11" t="s">
        <v>1416</v>
      </c>
      <c r="O1647" s="8" t="s">
        <v>29</v>
      </c>
      <c r="P1647" s="8" t="s">
        <v>5485</v>
      </c>
      <c r="Q1647" s="8" t="s">
        <v>5486</v>
      </c>
    </row>
    <row r="1648" spans="1:17" s="8" customFormat="1" ht="12.75" x14ac:dyDescent="0.2">
      <c r="A1648" s="7" t="s">
        <v>5493</v>
      </c>
      <c r="B1648" s="8" t="s">
        <v>19</v>
      </c>
      <c r="C1648" s="8" t="s">
        <v>52</v>
      </c>
      <c r="D1648" s="9" t="s">
        <v>21</v>
      </c>
      <c r="E1648" s="9" t="s">
        <v>21</v>
      </c>
      <c r="F1648" s="8" t="s">
        <v>22</v>
      </c>
      <c r="G1648" s="8" t="s">
        <v>23</v>
      </c>
      <c r="H1648" s="8" t="s">
        <v>53</v>
      </c>
      <c r="I1648" s="10" t="s">
        <v>3258</v>
      </c>
      <c r="J1648" s="8" t="s">
        <v>5222</v>
      </c>
      <c r="K1648" s="8" t="s">
        <v>5223</v>
      </c>
      <c r="L1648" s="8" t="s">
        <v>27</v>
      </c>
      <c r="M1648" s="15">
        <v>2009</v>
      </c>
      <c r="N1648" s="11" t="s">
        <v>4188</v>
      </c>
      <c r="O1648" s="8" t="s">
        <v>29</v>
      </c>
      <c r="P1648" s="8" t="s">
        <v>5494</v>
      </c>
      <c r="Q1648" s="8" t="s">
        <v>5495</v>
      </c>
    </row>
    <row r="1649" spans="1:17" s="8" customFormat="1" ht="12.75" x14ac:dyDescent="0.2">
      <c r="A1649" s="7" t="s">
        <v>5472</v>
      </c>
      <c r="B1649" s="8" t="s">
        <v>19</v>
      </c>
      <c r="C1649" s="8" t="s">
        <v>52</v>
      </c>
      <c r="D1649" s="9" t="s">
        <v>21</v>
      </c>
      <c r="E1649" s="9" t="s">
        <v>21</v>
      </c>
      <c r="F1649" s="8" t="s">
        <v>22</v>
      </c>
      <c r="G1649" s="8" t="s">
        <v>23</v>
      </c>
      <c r="H1649" s="8" t="s">
        <v>53</v>
      </c>
      <c r="I1649" s="10" t="s">
        <v>3258</v>
      </c>
      <c r="J1649" s="8" t="s">
        <v>5222</v>
      </c>
      <c r="K1649" s="8" t="s">
        <v>5223</v>
      </c>
      <c r="L1649" s="8" t="s">
        <v>27</v>
      </c>
      <c r="M1649" s="15">
        <v>2009</v>
      </c>
      <c r="N1649" s="11" t="s">
        <v>1459</v>
      </c>
      <c r="O1649" s="8" t="s">
        <v>29</v>
      </c>
      <c r="P1649" s="8" t="s">
        <v>5473</v>
      </c>
      <c r="Q1649" s="8" t="s">
        <v>5474</v>
      </c>
    </row>
    <row r="1650" spans="1:17" s="8" customFormat="1" ht="12.75" x14ac:dyDescent="0.2">
      <c r="A1650" s="7" t="s">
        <v>4257</v>
      </c>
      <c r="B1650" s="8" t="s">
        <v>19</v>
      </c>
      <c r="C1650" s="8" t="s">
        <v>52</v>
      </c>
      <c r="D1650" s="9" t="s">
        <v>21</v>
      </c>
      <c r="E1650" s="9" t="s">
        <v>21</v>
      </c>
      <c r="F1650" s="8" t="s">
        <v>22</v>
      </c>
      <c r="G1650" s="8" t="s">
        <v>23</v>
      </c>
      <c r="H1650" s="8" t="s">
        <v>53</v>
      </c>
      <c r="I1650" s="10" t="s">
        <v>3258</v>
      </c>
      <c r="J1650" s="8" t="s">
        <v>114</v>
      </c>
      <c r="K1650" s="8" t="s">
        <v>3277</v>
      </c>
      <c r="L1650" s="8" t="s">
        <v>27</v>
      </c>
      <c r="M1650" s="15">
        <v>2009</v>
      </c>
      <c r="N1650" s="11" t="s">
        <v>1416</v>
      </c>
      <c r="O1650" s="8" t="s">
        <v>29</v>
      </c>
      <c r="P1650" s="8" t="s">
        <v>4258</v>
      </c>
      <c r="Q1650" s="8" t="s">
        <v>4259</v>
      </c>
    </row>
    <row r="1651" spans="1:17" s="8" customFormat="1" ht="12.75" x14ac:dyDescent="0.2">
      <c r="A1651" s="7" t="s">
        <v>4168</v>
      </c>
      <c r="B1651" s="8" t="s">
        <v>19</v>
      </c>
      <c r="C1651" s="8" t="s">
        <v>52</v>
      </c>
      <c r="D1651" s="9" t="s">
        <v>21</v>
      </c>
      <c r="E1651" s="9" t="s">
        <v>21</v>
      </c>
      <c r="F1651" s="8" t="s">
        <v>22</v>
      </c>
      <c r="G1651" s="8" t="s">
        <v>23</v>
      </c>
      <c r="H1651" s="8" t="s">
        <v>53</v>
      </c>
      <c r="I1651" s="10" t="s">
        <v>3258</v>
      </c>
      <c r="J1651" s="8" t="s">
        <v>114</v>
      </c>
      <c r="K1651" s="8" t="s">
        <v>3277</v>
      </c>
      <c r="L1651" s="8" t="s">
        <v>27</v>
      </c>
      <c r="M1651" s="15">
        <v>2009</v>
      </c>
      <c r="N1651" s="11" t="s">
        <v>1416</v>
      </c>
      <c r="O1651" s="8" t="s">
        <v>29</v>
      </c>
      <c r="P1651" s="8" t="s">
        <v>4169</v>
      </c>
      <c r="Q1651" s="8" t="s">
        <v>4170</v>
      </c>
    </row>
    <row r="1652" spans="1:17" s="8" customFormat="1" ht="12.75" x14ac:dyDescent="0.2">
      <c r="A1652" s="7" t="s">
        <v>4203</v>
      </c>
      <c r="B1652" s="8" t="s">
        <v>19</v>
      </c>
      <c r="C1652" s="8" t="s">
        <v>52</v>
      </c>
      <c r="D1652" s="9" t="s">
        <v>21</v>
      </c>
      <c r="E1652" s="9" t="s">
        <v>21</v>
      </c>
      <c r="F1652" s="8" t="s">
        <v>22</v>
      </c>
      <c r="G1652" s="8" t="s">
        <v>23</v>
      </c>
      <c r="H1652" s="8" t="s">
        <v>53</v>
      </c>
      <c r="I1652" s="10" t="s">
        <v>3258</v>
      </c>
      <c r="J1652" s="8" t="s">
        <v>114</v>
      </c>
      <c r="K1652" s="8" t="s">
        <v>4204</v>
      </c>
      <c r="L1652" s="8" t="s">
        <v>27</v>
      </c>
      <c r="M1652" s="15">
        <v>2009</v>
      </c>
      <c r="N1652" s="11" t="s">
        <v>2528</v>
      </c>
      <c r="O1652" s="8" t="s">
        <v>29</v>
      </c>
      <c r="P1652" s="8" t="s">
        <v>4205</v>
      </c>
      <c r="Q1652" s="8" t="s">
        <v>4206</v>
      </c>
    </row>
    <row r="1653" spans="1:17" s="8" customFormat="1" ht="12.75" x14ac:dyDescent="0.2">
      <c r="A1653" s="7" t="s">
        <v>3060</v>
      </c>
      <c r="B1653" s="8" t="s">
        <v>19</v>
      </c>
      <c r="C1653" s="8" t="s">
        <v>52</v>
      </c>
      <c r="D1653" s="9" t="s">
        <v>21</v>
      </c>
      <c r="E1653" s="9" t="s">
        <v>21</v>
      </c>
      <c r="F1653" s="8" t="s">
        <v>22</v>
      </c>
      <c r="G1653" s="8" t="s">
        <v>23</v>
      </c>
      <c r="H1653" s="8" t="s">
        <v>53</v>
      </c>
      <c r="I1653" s="10" t="s">
        <v>2850</v>
      </c>
      <c r="J1653" s="8" t="s">
        <v>114</v>
      </c>
      <c r="K1653" s="8" t="s">
        <v>2855</v>
      </c>
      <c r="L1653" s="8" t="s">
        <v>27</v>
      </c>
      <c r="M1653" s="10">
        <v>2009</v>
      </c>
      <c r="N1653" s="11" t="s">
        <v>2528</v>
      </c>
      <c r="O1653" s="8" t="s">
        <v>29</v>
      </c>
      <c r="P1653" s="8" t="s">
        <v>3061</v>
      </c>
      <c r="Q1653" s="8" t="s">
        <v>3062</v>
      </c>
    </row>
    <row r="1654" spans="1:17" s="8" customFormat="1" ht="12.75" x14ac:dyDescent="0.2">
      <c r="A1654" s="7" t="s">
        <v>3063</v>
      </c>
      <c r="B1654" s="8" t="s">
        <v>19</v>
      </c>
      <c r="C1654" s="8" t="s">
        <v>52</v>
      </c>
      <c r="D1654" s="9" t="s">
        <v>21</v>
      </c>
      <c r="E1654" s="9" t="s">
        <v>21</v>
      </c>
      <c r="F1654" s="8" t="s">
        <v>22</v>
      </c>
      <c r="G1654" s="8" t="s">
        <v>23</v>
      </c>
      <c r="H1654" s="8" t="s">
        <v>53</v>
      </c>
      <c r="I1654" s="10" t="s">
        <v>2850</v>
      </c>
      <c r="J1654" s="8" t="s">
        <v>114</v>
      </c>
      <c r="K1654" s="8" t="s">
        <v>3064</v>
      </c>
      <c r="L1654" s="8" t="s">
        <v>27</v>
      </c>
      <c r="M1654" s="10">
        <v>2009</v>
      </c>
      <c r="N1654" s="11" t="s">
        <v>2528</v>
      </c>
      <c r="O1654" s="8" t="s">
        <v>29</v>
      </c>
      <c r="P1654" s="8" t="s">
        <v>3065</v>
      </c>
      <c r="Q1654" s="8" t="s">
        <v>3066</v>
      </c>
    </row>
    <row r="1655" spans="1:17" s="8" customFormat="1" ht="12.75" x14ac:dyDescent="0.2">
      <c r="A1655" s="7" t="s">
        <v>4078</v>
      </c>
      <c r="B1655" s="8" t="s">
        <v>19</v>
      </c>
      <c r="C1655" s="8" t="s">
        <v>52</v>
      </c>
      <c r="D1655" s="9" t="s">
        <v>21</v>
      </c>
      <c r="E1655" s="9" t="s">
        <v>21</v>
      </c>
      <c r="F1655" s="8" t="s">
        <v>22</v>
      </c>
      <c r="G1655" s="8" t="s">
        <v>23</v>
      </c>
      <c r="H1655" s="8" t="s">
        <v>53</v>
      </c>
      <c r="I1655" s="10" t="s">
        <v>3258</v>
      </c>
      <c r="J1655" s="8" t="s">
        <v>114</v>
      </c>
      <c r="K1655" s="8" t="s">
        <v>3277</v>
      </c>
      <c r="L1655" s="8" t="s">
        <v>27</v>
      </c>
      <c r="M1655" s="15">
        <v>2008</v>
      </c>
      <c r="N1655" s="11" t="s">
        <v>4079</v>
      </c>
      <c r="O1655" s="8" t="s">
        <v>29</v>
      </c>
      <c r="P1655" s="8" t="s">
        <v>4080</v>
      </c>
      <c r="Q1655" s="8" t="s">
        <v>4081</v>
      </c>
    </row>
    <row r="1656" spans="1:17" s="8" customFormat="1" ht="12.75" x14ac:dyDescent="0.2">
      <c r="A1656" s="7" t="s">
        <v>3914</v>
      </c>
      <c r="B1656" s="8" t="s">
        <v>19</v>
      </c>
      <c r="C1656" s="8" t="s">
        <v>20</v>
      </c>
      <c r="D1656" s="9" t="s">
        <v>21</v>
      </c>
      <c r="E1656" s="9" t="s">
        <v>21</v>
      </c>
      <c r="F1656" s="8" t="s">
        <v>22</v>
      </c>
      <c r="G1656" s="8" t="s">
        <v>23</v>
      </c>
      <c r="H1656" s="8" t="s">
        <v>24</v>
      </c>
      <c r="I1656" s="10" t="s">
        <v>3258</v>
      </c>
      <c r="J1656" s="8" t="s">
        <v>114</v>
      </c>
      <c r="K1656" s="8" t="s">
        <v>3313</v>
      </c>
      <c r="L1656" s="8" t="s">
        <v>27</v>
      </c>
      <c r="M1656" s="15">
        <v>2007</v>
      </c>
      <c r="N1656" s="11" t="s">
        <v>1281</v>
      </c>
      <c r="O1656" s="8" t="s">
        <v>29</v>
      </c>
      <c r="P1656" s="8" t="s">
        <v>3915</v>
      </c>
      <c r="Q1656" s="8" t="s">
        <v>3916</v>
      </c>
    </row>
    <row r="1657" spans="1:17" s="8" customFormat="1" ht="12.75" x14ac:dyDescent="0.2">
      <c r="A1657" s="7" t="s">
        <v>5407</v>
      </c>
      <c r="B1657" s="8" t="s">
        <v>19</v>
      </c>
      <c r="C1657" s="8" t="s">
        <v>52</v>
      </c>
      <c r="D1657" s="9" t="s">
        <v>21</v>
      </c>
      <c r="E1657" s="9" t="s">
        <v>21</v>
      </c>
      <c r="F1657" s="8" t="s">
        <v>22</v>
      </c>
      <c r="G1657" s="8" t="s">
        <v>23</v>
      </c>
      <c r="H1657" s="8" t="s">
        <v>53</v>
      </c>
      <c r="I1657" s="10" t="s">
        <v>3258</v>
      </c>
      <c r="J1657" s="8" t="s">
        <v>5222</v>
      </c>
      <c r="K1657" s="8" t="s">
        <v>5223</v>
      </c>
      <c r="L1657" s="8" t="s">
        <v>27</v>
      </c>
      <c r="M1657" s="15">
        <v>2007</v>
      </c>
      <c r="N1657" s="13">
        <v>39410</v>
      </c>
      <c r="O1657" s="8" t="s">
        <v>29</v>
      </c>
      <c r="P1657" s="8" t="s">
        <v>5408</v>
      </c>
      <c r="Q1657" s="8" t="s">
        <v>5409</v>
      </c>
    </row>
    <row r="1658" spans="1:17" s="8" customFormat="1" ht="12.75" x14ac:dyDescent="0.2">
      <c r="A1658" s="7" t="s">
        <v>3985</v>
      </c>
      <c r="B1658" s="8" t="s">
        <v>19</v>
      </c>
      <c r="C1658" s="8" t="s">
        <v>52</v>
      </c>
      <c r="D1658" s="9" t="s">
        <v>21</v>
      </c>
      <c r="E1658" s="9" t="s">
        <v>21</v>
      </c>
      <c r="F1658" s="8" t="s">
        <v>22</v>
      </c>
      <c r="G1658" s="8" t="s">
        <v>23</v>
      </c>
      <c r="H1658" s="8" t="s">
        <v>53</v>
      </c>
      <c r="I1658" s="10" t="s">
        <v>3258</v>
      </c>
      <c r="J1658" s="8" t="s">
        <v>114</v>
      </c>
      <c r="K1658" s="8" t="s">
        <v>3281</v>
      </c>
      <c r="L1658" s="8" t="s">
        <v>27</v>
      </c>
      <c r="M1658" s="15">
        <v>2007</v>
      </c>
      <c r="N1658" s="11" t="s">
        <v>3986</v>
      </c>
      <c r="O1658" s="8" t="s">
        <v>29</v>
      </c>
      <c r="P1658" s="8" t="s">
        <v>3987</v>
      </c>
      <c r="Q1658" s="8" t="s">
        <v>3988</v>
      </c>
    </row>
    <row r="1659" spans="1:17" s="8" customFormat="1" ht="12.75" x14ac:dyDescent="0.2">
      <c r="A1659" s="7" t="s">
        <v>3893</v>
      </c>
      <c r="B1659" s="8" t="s">
        <v>19</v>
      </c>
      <c r="C1659" s="8" t="s">
        <v>52</v>
      </c>
      <c r="D1659" s="9" t="s">
        <v>21</v>
      </c>
      <c r="E1659" s="9" t="s">
        <v>21</v>
      </c>
      <c r="F1659" s="8" t="s">
        <v>22</v>
      </c>
      <c r="G1659" s="8" t="s">
        <v>23</v>
      </c>
      <c r="H1659" s="8" t="s">
        <v>53</v>
      </c>
      <c r="I1659" s="10" t="s">
        <v>3258</v>
      </c>
      <c r="J1659" s="8" t="s">
        <v>114</v>
      </c>
      <c r="K1659" s="8" t="s">
        <v>3281</v>
      </c>
      <c r="L1659" s="8" t="s">
        <v>27</v>
      </c>
      <c r="M1659" s="15">
        <v>2007</v>
      </c>
      <c r="N1659" s="11" t="s">
        <v>1273</v>
      </c>
      <c r="O1659" s="8" t="s">
        <v>29</v>
      </c>
      <c r="P1659" s="8" t="s">
        <v>3894</v>
      </c>
      <c r="Q1659" s="8" t="s">
        <v>3895</v>
      </c>
    </row>
    <row r="1660" spans="1:17" s="8" customFormat="1" ht="12.75" x14ac:dyDescent="0.2">
      <c r="A1660" s="7" t="s">
        <v>3982</v>
      </c>
      <c r="B1660" s="8" t="s">
        <v>19</v>
      </c>
      <c r="C1660" s="8" t="s">
        <v>52</v>
      </c>
      <c r="D1660" s="9" t="s">
        <v>21</v>
      </c>
      <c r="E1660" s="9" t="s">
        <v>21</v>
      </c>
      <c r="F1660" s="8" t="s">
        <v>22</v>
      </c>
      <c r="G1660" s="8" t="s">
        <v>23</v>
      </c>
      <c r="H1660" s="8" t="s">
        <v>53</v>
      </c>
      <c r="I1660" s="10" t="s">
        <v>3258</v>
      </c>
      <c r="J1660" s="8" t="s">
        <v>114</v>
      </c>
      <c r="K1660" s="8" t="s">
        <v>3281</v>
      </c>
      <c r="L1660" s="8" t="s">
        <v>27</v>
      </c>
      <c r="M1660" s="15">
        <v>2007</v>
      </c>
      <c r="N1660" s="11" t="s">
        <v>1144</v>
      </c>
      <c r="O1660" s="8" t="s">
        <v>29</v>
      </c>
      <c r="P1660" s="8" t="s">
        <v>3983</v>
      </c>
      <c r="Q1660" s="8" t="s">
        <v>3984</v>
      </c>
    </row>
    <row r="1661" spans="1:17" s="8" customFormat="1" ht="15" customHeight="1" x14ac:dyDescent="0.2">
      <c r="A1661" s="7" t="s">
        <v>3930</v>
      </c>
      <c r="B1661" s="8" t="s">
        <v>19</v>
      </c>
      <c r="C1661" s="8" t="s">
        <v>52</v>
      </c>
      <c r="D1661" s="9" t="s">
        <v>21</v>
      </c>
      <c r="E1661" s="9" t="s">
        <v>21</v>
      </c>
      <c r="F1661" s="8" t="s">
        <v>22</v>
      </c>
      <c r="G1661" s="8" t="s">
        <v>23</v>
      </c>
      <c r="H1661" s="8" t="s">
        <v>53</v>
      </c>
      <c r="I1661" s="10" t="s">
        <v>3258</v>
      </c>
      <c r="J1661" s="8" t="s">
        <v>114</v>
      </c>
      <c r="K1661" s="8" t="s">
        <v>3281</v>
      </c>
      <c r="L1661" s="8" t="s">
        <v>27</v>
      </c>
      <c r="M1661" s="15">
        <v>2007</v>
      </c>
      <c r="N1661" s="11" t="s">
        <v>1151</v>
      </c>
      <c r="O1661" s="8" t="s">
        <v>29</v>
      </c>
      <c r="P1661" s="8" t="s">
        <v>3931</v>
      </c>
      <c r="Q1661" s="8" t="s">
        <v>3932</v>
      </c>
    </row>
    <row r="1662" spans="1:17" s="8" customFormat="1" ht="15" customHeight="1" x14ac:dyDescent="0.2">
      <c r="A1662" s="7" t="s">
        <v>3899</v>
      </c>
      <c r="B1662" s="8" t="s">
        <v>19</v>
      </c>
      <c r="C1662" s="8" t="s">
        <v>52</v>
      </c>
      <c r="D1662" s="9" t="s">
        <v>21</v>
      </c>
      <c r="E1662" s="9" t="s">
        <v>21</v>
      </c>
      <c r="F1662" s="8" t="s">
        <v>22</v>
      </c>
      <c r="G1662" s="8" t="s">
        <v>23</v>
      </c>
      <c r="H1662" s="8" t="s">
        <v>53</v>
      </c>
      <c r="I1662" s="10" t="s">
        <v>3258</v>
      </c>
      <c r="J1662" s="8" t="s">
        <v>114</v>
      </c>
      <c r="K1662" s="8" t="s">
        <v>3281</v>
      </c>
      <c r="L1662" s="8" t="s">
        <v>27</v>
      </c>
      <c r="M1662" s="15">
        <v>2007</v>
      </c>
      <c r="N1662" s="11" t="s">
        <v>1281</v>
      </c>
      <c r="O1662" s="8" t="s">
        <v>29</v>
      </c>
      <c r="P1662" s="8" t="s">
        <v>3900</v>
      </c>
      <c r="Q1662" s="8" t="s">
        <v>3901</v>
      </c>
    </row>
    <row r="1663" spans="1:17" s="8" customFormat="1" ht="15" customHeight="1" x14ac:dyDescent="0.2">
      <c r="A1663" s="7" t="s">
        <v>4114</v>
      </c>
      <c r="B1663" s="8" t="s">
        <v>19</v>
      </c>
      <c r="C1663" s="8" t="s">
        <v>52</v>
      </c>
      <c r="D1663" s="9" t="s">
        <v>21</v>
      </c>
      <c r="E1663" s="9" t="s">
        <v>21</v>
      </c>
      <c r="F1663" s="8" t="s">
        <v>22</v>
      </c>
      <c r="G1663" s="8" t="s">
        <v>23</v>
      </c>
      <c r="H1663" s="8" t="s">
        <v>53</v>
      </c>
      <c r="I1663" s="10" t="s">
        <v>3258</v>
      </c>
      <c r="J1663" s="8" t="s">
        <v>114</v>
      </c>
      <c r="K1663" s="8" t="s">
        <v>3281</v>
      </c>
      <c r="L1663" s="8" t="s">
        <v>27</v>
      </c>
      <c r="M1663" s="15">
        <v>2008</v>
      </c>
      <c r="N1663" s="11" t="s">
        <v>4115</v>
      </c>
      <c r="O1663" s="8" t="s">
        <v>29</v>
      </c>
      <c r="P1663" s="8" t="s">
        <v>4116</v>
      </c>
      <c r="Q1663" s="8" t="s">
        <v>4117</v>
      </c>
    </row>
    <row r="1664" spans="1:17" s="8" customFormat="1" ht="15" customHeight="1" x14ac:dyDescent="0.2">
      <c r="A1664" s="7" t="s">
        <v>4118</v>
      </c>
      <c r="B1664" s="8" t="s">
        <v>19</v>
      </c>
      <c r="C1664" s="8" t="s">
        <v>52</v>
      </c>
      <c r="D1664" s="9" t="s">
        <v>21</v>
      </c>
      <c r="E1664" s="9" t="s">
        <v>21</v>
      </c>
      <c r="F1664" s="8" t="s">
        <v>22</v>
      </c>
      <c r="G1664" s="8" t="s">
        <v>23</v>
      </c>
      <c r="H1664" s="8" t="s">
        <v>53</v>
      </c>
      <c r="I1664" s="10" t="s">
        <v>3258</v>
      </c>
      <c r="J1664" s="8" t="s">
        <v>114</v>
      </c>
      <c r="K1664" s="8" t="s">
        <v>3281</v>
      </c>
      <c r="L1664" s="8" t="s">
        <v>27</v>
      </c>
      <c r="M1664" s="15">
        <v>2008</v>
      </c>
      <c r="N1664" s="11" t="s">
        <v>4111</v>
      </c>
      <c r="O1664" s="8" t="s">
        <v>29</v>
      </c>
      <c r="P1664" s="8" t="s">
        <v>4119</v>
      </c>
      <c r="Q1664" s="8" t="s">
        <v>4120</v>
      </c>
    </row>
    <row r="1665" spans="1:17" s="8" customFormat="1" ht="15" customHeight="1" x14ac:dyDescent="0.2">
      <c r="A1665" s="7" t="s">
        <v>4110</v>
      </c>
      <c r="B1665" s="8" t="s">
        <v>19</v>
      </c>
      <c r="C1665" s="8" t="s">
        <v>52</v>
      </c>
      <c r="D1665" s="9" t="s">
        <v>21</v>
      </c>
      <c r="E1665" s="9" t="s">
        <v>21</v>
      </c>
      <c r="F1665" s="8" t="s">
        <v>22</v>
      </c>
      <c r="G1665" s="8" t="s">
        <v>23</v>
      </c>
      <c r="H1665" s="8" t="s">
        <v>53</v>
      </c>
      <c r="I1665" s="10" t="s">
        <v>3258</v>
      </c>
      <c r="J1665" s="8" t="s">
        <v>114</v>
      </c>
      <c r="K1665" s="8" t="s">
        <v>3281</v>
      </c>
      <c r="L1665" s="8" t="s">
        <v>27</v>
      </c>
      <c r="M1665" s="15">
        <v>2008</v>
      </c>
      <c r="N1665" s="11" t="s">
        <v>4111</v>
      </c>
      <c r="O1665" s="8" t="s">
        <v>29</v>
      </c>
      <c r="P1665" s="8" t="s">
        <v>4112</v>
      </c>
      <c r="Q1665" s="8" t="s">
        <v>4113</v>
      </c>
    </row>
    <row r="1666" spans="1:17" s="8" customFormat="1" ht="15" customHeight="1" x14ac:dyDescent="0.2">
      <c r="A1666" s="7" t="s">
        <v>4052</v>
      </c>
      <c r="B1666" s="8" t="s">
        <v>19</v>
      </c>
      <c r="C1666" s="8" t="s">
        <v>52</v>
      </c>
      <c r="D1666" s="9" t="s">
        <v>21</v>
      </c>
      <c r="E1666" s="9" t="s">
        <v>21</v>
      </c>
      <c r="F1666" s="8" t="s">
        <v>22</v>
      </c>
      <c r="G1666" s="8" t="s">
        <v>23</v>
      </c>
      <c r="H1666" s="8" t="s">
        <v>53</v>
      </c>
      <c r="I1666" s="10" t="s">
        <v>3258</v>
      </c>
      <c r="J1666" s="8" t="s">
        <v>114</v>
      </c>
      <c r="K1666" s="8" t="s">
        <v>3281</v>
      </c>
      <c r="L1666" s="8" t="s">
        <v>27</v>
      </c>
      <c r="M1666" s="15">
        <v>2008</v>
      </c>
      <c r="N1666" s="11" t="s">
        <v>4053</v>
      </c>
      <c r="O1666" s="8" t="s">
        <v>29</v>
      </c>
      <c r="P1666" s="8" t="s">
        <v>4054</v>
      </c>
      <c r="Q1666" s="8" t="s">
        <v>4055</v>
      </c>
    </row>
    <row r="1667" spans="1:17" s="8" customFormat="1" ht="15" customHeight="1" x14ac:dyDescent="0.2">
      <c r="A1667" s="7" t="s">
        <v>1300</v>
      </c>
      <c r="B1667" s="8" t="s">
        <v>19</v>
      </c>
      <c r="C1667" s="8" t="s">
        <v>52</v>
      </c>
      <c r="D1667" s="9" t="s">
        <v>21</v>
      </c>
      <c r="E1667" s="9" t="s">
        <v>21</v>
      </c>
      <c r="F1667" s="8" t="s">
        <v>22</v>
      </c>
      <c r="G1667" s="8" t="s">
        <v>23</v>
      </c>
      <c r="H1667" s="8" t="s">
        <v>53</v>
      </c>
      <c r="I1667" s="10" t="s">
        <v>25</v>
      </c>
      <c r="J1667" s="8" t="s">
        <v>114</v>
      </c>
      <c r="K1667" s="8" t="s">
        <v>115</v>
      </c>
      <c r="L1667" s="8" t="s">
        <v>27</v>
      </c>
      <c r="M1667" s="10">
        <v>2010</v>
      </c>
      <c r="N1667" s="11" t="s">
        <v>1301</v>
      </c>
      <c r="O1667" s="8" t="s">
        <v>29</v>
      </c>
      <c r="P1667" s="8" t="s">
        <v>1302</v>
      </c>
      <c r="Q1667" s="8" t="s">
        <v>1303</v>
      </c>
    </row>
    <row r="1668" spans="1:17" s="8" customFormat="1" ht="15" customHeight="1" x14ac:dyDescent="0.2">
      <c r="A1668" s="7" t="s">
        <v>4336</v>
      </c>
      <c r="B1668" s="8" t="s">
        <v>19</v>
      </c>
      <c r="C1668" s="8" t="s">
        <v>52</v>
      </c>
      <c r="D1668" s="9" t="s">
        <v>21</v>
      </c>
      <c r="E1668" s="9" t="s">
        <v>21</v>
      </c>
      <c r="F1668" s="8" t="s">
        <v>22</v>
      </c>
      <c r="G1668" s="8" t="s">
        <v>23</v>
      </c>
      <c r="H1668" s="8" t="s">
        <v>53</v>
      </c>
      <c r="I1668" s="10" t="s">
        <v>3258</v>
      </c>
      <c r="J1668" s="8" t="s">
        <v>114</v>
      </c>
      <c r="K1668" s="8" t="s">
        <v>3317</v>
      </c>
      <c r="L1668" s="8" t="s">
        <v>27</v>
      </c>
      <c r="M1668" s="15">
        <v>2010</v>
      </c>
      <c r="N1668" s="11" t="s">
        <v>1310</v>
      </c>
      <c r="O1668" s="8" t="s">
        <v>29</v>
      </c>
      <c r="P1668" s="8" t="s">
        <v>4337</v>
      </c>
      <c r="Q1668" s="8" t="s">
        <v>4338</v>
      </c>
    </row>
    <row r="1669" spans="1:17" s="8" customFormat="1" ht="12.75" x14ac:dyDescent="0.2">
      <c r="A1669" s="7" t="s">
        <v>4479</v>
      </c>
      <c r="B1669" s="8" t="s">
        <v>19</v>
      </c>
      <c r="C1669" s="8" t="s">
        <v>52</v>
      </c>
      <c r="D1669" s="9" t="s">
        <v>21</v>
      </c>
      <c r="E1669" s="9" t="s">
        <v>21</v>
      </c>
      <c r="F1669" s="8" t="s">
        <v>22</v>
      </c>
      <c r="G1669" s="8" t="s">
        <v>23</v>
      </c>
      <c r="H1669" s="8" t="s">
        <v>53</v>
      </c>
      <c r="I1669" s="10" t="s">
        <v>3258</v>
      </c>
      <c r="J1669" s="8" t="s">
        <v>114</v>
      </c>
      <c r="K1669" s="8" t="s">
        <v>3317</v>
      </c>
      <c r="L1669" s="8" t="s">
        <v>27</v>
      </c>
      <c r="M1669" s="15">
        <v>2010</v>
      </c>
      <c r="N1669" s="11" t="s">
        <v>1310</v>
      </c>
      <c r="O1669" s="8" t="s">
        <v>29</v>
      </c>
      <c r="P1669" s="8" t="s">
        <v>4480</v>
      </c>
      <c r="Q1669" s="8" t="s">
        <v>4481</v>
      </c>
    </row>
    <row r="1670" spans="1:17" s="8" customFormat="1" ht="12.75" x14ac:dyDescent="0.2">
      <c r="A1670" s="7" t="s">
        <v>4437</v>
      </c>
      <c r="B1670" s="8" t="s">
        <v>19</v>
      </c>
      <c r="C1670" s="8" t="s">
        <v>52</v>
      </c>
      <c r="D1670" s="9" t="s">
        <v>21</v>
      </c>
      <c r="E1670" s="9" t="s">
        <v>21</v>
      </c>
      <c r="F1670" s="8" t="s">
        <v>22</v>
      </c>
      <c r="G1670" s="8" t="s">
        <v>23</v>
      </c>
      <c r="H1670" s="8" t="s">
        <v>53</v>
      </c>
      <c r="I1670" s="10" t="s">
        <v>3258</v>
      </c>
      <c r="J1670" s="8" t="s">
        <v>114</v>
      </c>
      <c r="K1670" s="8" t="s">
        <v>3317</v>
      </c>
      <c r="L1670" s="8" t="s">
        <v>27</v>
      </c>
      <c r="M1670" s="15">
        <v>2010</v>
      </c>
      <c r="N1670" s="11" t="s">
        <v>1310</v>
      </c>
      <c r="O1670" s="8" t="s">
        <v>29</v>
      </c>
      <c r="P1670" s="8" t="s">
        <v>4438</v>
      </c>
      <c r="Q1670" s="8" t="s">
        <v>4439</v>
      </c>
    </row>
    <row r="1671" spans="1:17" s="8" customFormat="1" ht="12.75" x14ac:dyDescent="0.2">
      <c r="A1671" s="7" t="s">
        <v>1304</v>
      </c>
      <c r="B1671" s="8" t="s">
        <v>19</v>
      </c>
      <c r="C1671" s="8" t="s">
        <v>52</v>
      </c>
      <c r="D1671" s="9" t="s">
        <v>21</v>
      </c>
      <c r="E1671" s="9" t="s">
        <v>21</v>
      </c>
      <c r="F1671" s="8" t="s">
        <v>22</v>
      </c>
      <c r="G1671" s="8" t="s">
        <v>23</v>
      </c>
      <c r="H1671" s="8" t="s">
        <v>53</v>
      </c>
      <c r="I1671" s="10" t="s">
        <v>25</v>
      </c>
      <c r="J1671" s="8" t="s">
        <v>114</v>
      </c>
      <c r="K1671" s="8" t="s">
        <v>115</v>
      </c>
      <c r="L1671" s="8" t="s">
        <v>27</v>
      </c>
      <c r="M1671" s="10">
        <v>2010</v>
      </c>
      <c r="N1671" s="11" t="s">
        <v>1305</v>
      </c>
      <c r="O1671" s="8" t="s">
        <v>29</v>
      </c>
      <c r="P1671" s="8" t="s">
        <v>1306</v>
      </c>
      <c r="Q1671" s="8" t="s">
        <v>1307</v>
      </c>
    </row>
    <row r="1672" spans="1:17" s="8" customFormat="1" ht="12.75" x14ac:dyDescent="0.2">
      <c r="A1672" s="7" t="s">
        <v>1308</v>
      </c>
      <c r="B1672" s="8" t="s">
        <v>19</v>
      </c>
      <c r="C1672" s="8" t="s">
        <v>52</v>
      </c>
      <c r="D1672" s="9" t="s">
        <v>21</v>
      </c>
      <c r="E1672" s="9" t="s">
        <v>21</v>
      </c>
      <c r="F1672" s="8" t="s">
        <v>22</v>
      </c>
      <c r="G1672" s="8" t="s">
        <v>23</v>
      </c>
      <c r="H1672" s="8" t="s">
        <v>53</v>
      </c>
      <c r="I1672" s="10" t="s">
        <v>25</v>
      </c>
      <c r="J1672" s="8" t="s">
        <v>114</v>
      </c>
      <c r="K1672" s="8" t="s">
        <v>1309</v>
      </c>
      <c r="L1672" s="8" t="s">
        <v>27</v>
      </c>
      <c r="M1672" s="10">
        <v>2010</v>
      </c>
      <c r="N1672" s="11" t="s">
        <v>1310</v>
      </c>
      <c r="O1672" s="8" t="s">
        <v>29</v>
      </c>
      <c r="P1672" s="8" t="s">
        <v>1311</v>
      </c>
      <c r="Q1672" s="8" t="s">
        <v>1312</v>
      </c>
    </row>
    <row r="1673" spans="1:17" s="8" customFormat="1" ht="12.75" x14ac:dyDescent="0.2">
      <c r="A1673" s="7" t="s">
        <v>4317</v>
      </c>
      <c r="B1673" s="8" t="s">
        <v>19</v>
      </c>
      <c r="C1673" s="8" t="s">
        <v>52</v>
      </c>
      <c r="D1673" s="9" t="s">
        <v>21</v>
      </c>
      <c r="E1673" s="9" t="s">
        <v>21</v>
      </c>
      <c r="F1673" s="8" t="s">
        <v>22</v>
      </c>
      <c r="G1673" s="8" t="s">
        <v>23</v>
      </c>
      <c r="H1673" s="8" t="s">
        <v>53</v>
      </c>
      <c r="I1673" s="10" t="s">
        <v>3258</v>
      </c>
      <c r="J1673" s="8" t="s">
        <v>114</v>
      </c>
      <c r="K1673" s="8" t="s">
        <v>3317</v>
      </c>
      <c r="L1673" s="8" t="s">
        <v>27</v>
      </c>
      <c r="M1673" s="15">
        <v>2010</v>
      </c>
      <c r="N1673" s="11" t="s">
        <v>4318</v>
      </c>
      <c r="O1673" s="8" t="s">
        <v>29</v>
      </c>
      <c r="P1673" s="8" t="s">
        <v>4319</v>
      </c>
      <c r="Q1673" s="8" t="s">
        <v>4320</v>
      </c>
    </row>
    <row r="1674" spans="1:17" s="8" customFormat="1" ht="12.75" x14ac:dyDescent="0.2">
      <c r="A1674" s="7" t="s">
        <v>4449</v>
      </c>
      <c r="B1674" s="8" t="s">
        <v>19</v>
      </c>
      <c r="C1674" s="8" t="s">
        <v>52</v>
      </c>
      <c r="D1674" s="9" t="s">
        <v>21</v>
      </c>
      <c r="E1674" s="9" t="s">
        <v>21</v>
      </c>
      <c r="F1674" s="8" t="s">
        <v>22</v>
      </c>
      <c r="G1674" s="8" t="s">
        <v>23</v>
      </c>
      <c r="H1674" s="8" t="s">
        <v>53</v>
      </c>
      <c r="I1674" s="10" t="s">
        <v>3258</v>
      </c>
      <c r="J1674" s="8" t="s">
        <v>114</v>
      </c>
      <c r="K1674" s="8" t="s">
        <v>3541</v>
      </c>
      <c r="L1674" s="8" t="s">
        <v>27</v>
      </c>
      <c r="M1674" s="15">
        <v>2010</v>
      </c>
      <c r="N1674" s="11" t="s">
        <v>4318</v>
      </c>
      <c r="O1674" s="8" t="s">
        <v>29</v>
      </c>
      <c r="P1674" s="8" t="s">
        <v>4450</v>
      </c>
      <c r="Q1674" s="8" t="s">
        <v>4451</v>
      </c>
    </row>
    <row r="1675" spans="1:17" s="8" customFormat="1" ht="12.75" x14ac:dyDescent="0.2">
      <c r="A1675" s="7" t="s">
        <v>4235</v>
      </c>
      <c r="B1675" s="8" t="s">
        <v>19</v>
      </c>
      <c r="C1675" s="8" t="s">
        <v>52</v>
      </c>
      <c r="D1675" s="9" t="s">
        <v>21</v>
      </c>
      <c r="E1675" s="9" t="s">
        <v>21</v>
      </c>
      <c r="F1675" s="8" t="s">
        <v>22</v>
      </c>
      <c r="G1675" s="8" t="s">
        <v>23</v>
      </c>
      <c r="H1675" s="8" t="s">
        <v>53</v>
      </c>
      <c r="I1675" s="10" t="s">
        <v>3258</v>
      </c>
      <c r="J1675" s="8" t="s">
        <v>114</v>
      </c>
      <c r="K1675" s="8" t="s">
        <v>3313</v>
      </c>
      <c r="L1675" s="8" t="s">
        <v>27</v>
      </c>
      <c r="M1675" s="15">
        <v>2009</v>
      </c>
      <c r="N1675" s="11" t="s">
        <v>1416</v>
      </c>
      <c r="O1675" s="8" t="s">
        <v>29</v>
      </c>
      <c r="P1675" s="8" t="s">
        <v>4236</v>
      </c>
      <c r="Q1675" s="8" t="s">
        <v>4237</v>
      </c>
    </row>
    <row r="1676" spans="1:17" s="8" customFormat="1" ht="12.75" x14ac:dyDescent="0.2">
      <c r="A1676" s="7" t="s">
        <v>4213</v>
      </c>
      <c r="B1676" s="8" t="s">
        <v>19</v>
      </c>
      <c r="C1676" s="8" t="s">
        <v>52</v>
      </c>
      <c r="D1676" s="9" t="s">
        <v>21</v>
      </c>
      <c r="E1676" s="9" t="s">
        <v>21</v>
      </c>
      <c r="F1676" s="8" t="s">
        <v>22</v>
      </c>
      <c r="G1676" s="8" t="s">
        <v>23</v>
      </c>
      <c r="H1676" s="8" t="s">
        <v>53</v>
      </c>
      <c r="I1676" s="10" t="s">
        <v>3258</v>
      </c>
      <c r="J1676" s="8" t="s">
        <v>114</v>
      </c>
      <c r="K1676" s="8" t="s">
        <v>3541</v>
      </c>
      <c r="L1676" s="8" t="s">
        <v>27</v>
      </c>
      <c r="M1676" s="15">
        <v>2009</v>
      </c>
      <c r="N1676" s="11" t="s">
        <v>4214</v>
      </c>
      <c r="O1676" s="8" t="s">
        <v>29</v>
      </c>
      <c r="P1676" s="8" t="s">
        <v>4215</v>
      </c>
      <c r="Q1676" s="8" t="s">
        <v>4216</v>
      </c>
    </row>
    <row r="1677" spans="1:17" s="8" customFormat="1" ht="12.75" x14ac:dyDescent="0.2">
      <c r="A1677" s="7" t="s">
        <v>4446</v>
      </c>
      <c r="B1677" s="8" t="s">
        <v>19</v>
      </c>
      <c r="C1677" s="8" t="s">
        <v>52</v>
      </c>
      <c r="D1677" s="9" t="s">
        <v>21</v>
      </c>
      <c r="E1677" s="9" t="s">
        <v>21</v>
      </c>
      <c r="F1677" s="8" t="s">
        <v>22</v>
      </c>
      <c r="G1677" s="8" t="s">
        <v>23</v>
      </c>
      <c r="H1677" s="8" t="s">
        <v>53</v>
      </c>
      <c r="I1677" s="10" t="s">
        <v>3258</v>
      </c>
      <c r="J1677" s="8" t="s">
        <v>114</v>
      </c>
      <c r="K1677" s="8" t="s">
        <v>3321</v>
      </c>
      <c r="L1677" s="8" t="s">
        <v>27</v>
      </c>
      <c r="M1677" s="15">
        <v>2010</v>
      </c>
      <c r="N1677" s="11" t="s">
        <v>4416</v>
      </c>
      <c r="O1677" s="8" t="s">
        <v>29</v>
      </c>
      <c r="P1677" s="8" t="s">
        <v>4447</v>
      </c>
      <c r="Q1677" s="8" t="s">
        <v>4448</v>
      </c>
    </row>
    <row r="1678" spans="1:17" s="8" customFormat="1" ht="12.75" x14ac:dyDescent="0.2">
      <c r="A1678" s="7" t="s">
        <v>4415</v>
      </c>
      <c r="B1678" s="8" t="s">
        <v>19</v>
      </c>
      <c r="C1678" s="8" t="s">
        <v>52</v>
      </c>
      <c r="D1678" s="9" t="s">
        <v>21</v>
      </c>
      <c r="E1678" s="9" t="s">
        <v>21</v>
      </c>
      <c r="F1678" s="8" t="s">
        <v>22</v>
      </c>
      <c r="G1678" s="8" t="s">
        <v>23</v>
      </c>
      <c r="H1678" s="8" t="s">
        <v>53</v>
      </c>
      <c r="I1678" s="10" t="s">
        <v>3258</v>
      </c>
      <c r="J1678" s="8" t="s">
        <v>114</v>
      </c>
      <c r="K1678" s="8" t="s">
        <v>3541</v>
      </c>
      <c r="L1678" s="8" t="s">
        <v>27</v>
      </c>
      <c r="M1678" s="15">
        <v>2010</v>
      </c>
      <c r="N1678" s="11" t="s">
        <v>4416</v>
      </c>
      <c r="O1678" s="8" t="s">
        <v>29</v>
      </c>
      <c r="P1678" s="8" t="s">
        <v>4417</v>
      </c>
      <c r="Q1678" s="8" t="s">
        <v>4418</v>
      </c>
    </row>
    <row r="1679" spans="1:17" s="8" customFormat="1" ht="12.75" x14ac:dyDescent="0.2">
      <c r="A1679" s="7" t="s">
        <v>1313</v>
      </c>
      <c r="B1679" s="8" t="s">
        <v>19</v>
      </c>
      <c r="C1679" s="8" t="s">
        <v>52</v>
      </c>
      <c r="D1679" s="9" t="s">
        <v>21</v>
      </c>
      <c r="E1679" s="9" t="s">
        <v>21</v>
      </c>
      <c r="F1679" s="8" t="s">
        <v>22</v>
      </c>
      <c r="G1679" s="8" t="s">
        <v>23</v>
      </c>
      <c r="H1679" s="8" t="s">
        <v>53</v>
      </c>
      <c r="I1679" s="10" t="s">
        <v>25</v>
      </c>
      <c r="J1679" s="8" t="s">
        <v>114</v>
      </c>
      <c r="K1679" s="8" t="s">
        <v>115</v>
      </c>
      <c r="L1679" s="8" t="s">
        <v>27</v>
      </c>
      <c r="M1679" s="10">
        <v>2010</v>
      </c>
      <c r="N1679" s="11" t="s">
        <v>1314</v>
      </c>
      <c r="O1679" s="8" t="s">
        <v>29</v>
      </c>
      <c r="P1679" s="8" t="s">
        <v>1315</v>
      </c>
      <c r="Q1679" s="8" t="s">
        <v>1316</v>
      </c>
    </row>
    <row r="1680" spans="1:17" s="8" customFormat="1" ht="12.75" x14ac:dyDescent="0.2">
      <c r="A1680" s="7" t="s">
        <v>1317</v>
      </c>
      <c r="B1680" s="8" t="s">
        <v>19</v>
      </c>
      <c r="C1680" s="8" t="s">
        <v>52</v>
      </c>
      <c r="D1680" s="9" t="s">
        <v>21</v>
      </c>
      <c r="E1680" s="9" t="s">
        <v>21</v>
      </c>
      <c r="F1680" s="8" t="s">
        <v>22</v>
      </c>
      <c r="G1680" s="8" t="s">
        <v>23</v>
      </c>
      <c r="H1680" s="8" t="s">
        <v>53</v>
      </c>
      <c r="I1680" s="10" t="s">
        <v>25</v>
      </c>
      <c r="J1680" s="8" t="s">
        <v>114</v>
      </c>
      <c r="K1680" s="8" t="s">
        <v>115</v>
      </c>
      <c r="L1680" s="8" t="s">
        <v>27</v>
      </c>
      <c r="M1680" s="10">
        <v>2010</v>
      </c>
      <c r="N1680" s="11" t="s">
        <v>1314</v>
      </c>
      <c r="O1680" s="8" t="s">
        <v>29</v>
      </c>
      <c r="P1680" s="8" t="s">
        <v>1318</v>
      </c>
      <c r="Q1680" s="8" t="s">
        <v>1319</v>
      </c>
    </row>
    <row r="1681" spans="1:17" s="8" customFormat="1" ht="12.75" x14ac:dyDescent="0.2">
      <c r="A1681" s="7" t="s">
        <v>4659</v>
      </c>
      <c r="B1681" s="8" t="s">
        <v>19</v>
      </c>
      <c r="C1681" s="8" t="s">
        <v>52</v>
      </c>
      <c r="D1681" s="9" t="s">
        <v>21</v>
      </c>
      <c r="E1681" s="9" t="s">
        <v>21</v>
      </c>
      <c r="F1681" s="8" t="s">
        <v>22</v>
      </c>
      <c r="G1681" s="8" t="s">
        <v>23</v>
      </c>
      <c r="H1681" s="8" t="s">
        <v>53</v>
      </c>
      <c r="I1681" s="10" t="s">
        <v>3258</v>
      </c>
      <c r="J1681" s="8" t="s">
        <v>114</v>
      </c>
      <c r="K1681" s="8" t="s">
        <v>3321</v>
      </c>
      <c r="L1681" s="8" t="s">
        <v>27</v>
      </c>
      <c r="M1681" s="15">
        <v>2011</v>
      </c>
      <c r="N1681" s="11" t="s">
        <v>1321</v>
      </c>
      <c r="O1681" s="8" t="s">
        <v>29</v>
      </c>
      <c r="P1681" s="8" t="s">
        <v>4660</v>
      </c>
      <c r="Q1681" s="8" t="s">
        <v>4661</v>
      </c>
    </row>
    <row r="1682" spans="1:17" s="8" customFormat="1" ht="12.75" x14ac:dyDescent="0.2">
      <c r="A1682" s="7" t="s">
        <v>1320</v>
      </c>
      <c r="B1682" s="8" t="s">
        <v>19</v>
      </c>
      <c r="C1682" s="8" t="s">
        <v>52</v>
      </c>
      <c r="D1682" s="9" t="s">
        <v>21</v>
      </c>
      <c r="E1682" s="9" t="s">
        <v>21</v>
      </c>
      <c r="F1682" s="8" t="s">
        <v>22</v>
      </c>
      <c r="G1682" s="8" t="s">
        <v>23</v>
      </c>
      <c r="H1682" s="8" t="s">
        <v>53</v>
      </c>
      <c r="I1682" s="10" t="s">
        <v>25</v>
      </c>
      <c r="J1682" s="8" t="s">
        <v>114</v>
      </c>
      <c r="K1682" s="8" t="s">
        <v>115</v>
      </c>
      <c r="L1682" s="8" t="s">
        <v>27</v>
      </c>
      <c r="M1682" s="10">
        <v>2011</v>
      </c>
      <c r="N1682" s="11" t="s">
        <v>1321</v>
      </c>
      <c r="O1682" s="8" t="s">
        <v>29</v>
      </c>
      <c r="P1682" s="8" t="s">
        <v>1322</v>
      </c>
      <c r="Q1682" s="8" t="s">
        <v>1323</v>
      </c>
    </row>
    <row r="1683" spans="1:17" s="8" customFormat="1" ht="12.75" x14ac:dyDescent="0.2">
      <c r="A1683" s="7" t="s">
        <v>1324</v>
      </c>
      <c r="B1683" s="8" t="s">
        <v>19</v>
      </c>
      <c r="C1683" s="8" t="s">
        <v>52</v>
      </c>
      <c r="D1683" s="9" t="s">
        <v>21</v>
      </c>
      <c r="E1683" s="9" t="s">
        <v>21</v>
      </c>
      <c r="F1683" s="8" t="s">
        <v>22</v>
      </c>
      <c r="G1683" s="8" t="s">
        <v>23</v>
      </c>
      <c r="H1683" s="8" t="s">
        <v>53</v>
      </c>
      <c r="I1683" s="10" t="s">
        <v>25</v>
      </c>
      <c r="J1683" s="8" t="s">
        <v>114</v>
      </c>
      <c r="K1683" s="8" t="s">
        <v>115</v>
      </c>
      <c r="L1683" s="8" t="s">
        <v>27</v>
      </c>
      <c r="M1683" s="10">
        <v>2011</v>
      </c>
      <c r="N1683" s="11" t="s">
        <v>1321</v>
      </c>
      <c r="O1683" s="8" t="s">
        <v>29</v>
      </c>
      <c r="P1683" s="8" t="s">
        <v>1325</v>
      </c>
      <c r="Q1683" s="8" t="s">
        <v>1326</v>
      </c>
    </row>
    <row r="1684" spans="1:17" s="8" customFormat="1" ht="12.75" x14ac:dyDescent="0.2">
      <c r="A1684" s="7" t="s">
        <v>1327</v>
      </c>
      <c r="B1684" s="8" t="s">
        <v>19</v>
      </c>
      <c r="C1684" s="8" t="s">
        <v>52</v>
      </c>
      <c r="D1684" s="9" t="s">
        <v>21</v>
      </c>
      <c r="E1684" s="9" t="s">
        <v>21</v>
      </c>
      <c r="F1684" s="8" t="s">
        <v>22</v>
      </c>
      <c r="G1684" s="8" t="s">
        <v>23</v>
      </c>
      <c r="H1684" s="8" t="s">
        <v>53</v>
      </c>
      <c r="I1684" s="10" t="s">
        <v>25</v>
      </c>
      <c r="J1684" s="8" t="s">
        <v>114</v>
      </c>
      <c r="K1684" s="8" t="s">
        <v>115</v>
      </c>
      <c r="L1684" s="8" t="s">
        <v>27</v>
      </c>
      <c r="M1684" s="10">
        <v>2011</v>
      </c>
      <c r="N1684" s="11" t="s">
        <v>1321</v>
      </c>
      <c r="O1684" s="8" t="s">
        <v>29</v>
      </c>
      <c r="P1684" s="8" t="s">
        <v>1328</v>
      </c>
      <c r="Q1684" s="8" t="s">
        <v>1329</v>
      </c>
    </row>
    <row r="1685" spans="1:17" s="8" customFormat="1" ht="12.75" x14ac:dyDescent="0.2">
      <c r="A1685" s="7" t="s">
        <v>1330</v>
      </c>
      <c r="B1685" s="8" t="s">
        <v>19</v>
      </c>
      <c r="C1685" s="8" t="s">
        <v>52</v>
      </c>
      <c r="D1685" s="9" t="s">
        <v>21</v>
      </c>
      <c r="E1685" s="9" t="s">
        <v>21</v>
      </c>
      <c r="F1685" s="8" t="s">
        <v>22</v>
      </c>
      <c r="G1685" s="8" t="s">
        <v>23</v>
      </c>
      <c r="H1685" s="8" t="s">
        <v>53</v>
      </c>
      <c r="I1685" s="10" t="s">
        <v>25</v>
      </c>
      <c r="J1685" s="8" t="s">
        <v>114</v>
      </c>
      <c r="K1685" s="8" t="s">
        <v>115</v>
      </c>
      <c r="L1685" s="8" t="s">
        <v>27</v>
      </c>
      <c r="M1685" s="10">
        <v>2011</v>
      </c>
      <c r="N1685" s="11" t="s">
        <v>1321</v>
      </c>
      <c r="O1685" s="8" t="s">
        <v>29</v>
      </c>
      <c r="P1685" s="8" t="s">
        <v>1331</v>
      </c>
      <c r="Q1685" s="8" t="s">
        <v>1332</v>
      </c>
    </row>
    <row r="1686" spans="1:17" s="8" customFormat="1" ht="12.75" x14ac:dyDescent="0.2">
      <c r="A1686" s="7" t="s">
        <v>1333</v>
      </c>
      <c r="B1686" s="8" t="s">
        <v>19</v>
      </c>
      <c r="C1686" s="8" t="s">
        <v>52</v>
      </c>
      <c r="D1686" s="9" t="s">
        <v>21</v>
      </c>
      <c r="E1686" s="9" t="s">
        <v>21</v>
      </c>
      <c r="F1686" s="8" t="s">
        <v>22</v>
      </c>
      <c r="G1686" s="8" t="s">
        <v>23</v>
      </c>
      <c r="H1686" s="8" t="s">
        <v>53</v>
      </c>
      <c r="I1686" s="10" t="s">
        <v>25</v>
      </c>
      <c r="J1686" s="8" t="s">
        <v>114</v>
      </c>
      <c r="K1686" s="8" t="s">
        <v>115</v>
      </c>
      <c r="L1686" s="8" t="s">
        <v>27</v>
      </c>
      <c r="M1686" s="10">
        <v>2011</v>
      </c>
      <c r="N1686" s="11" t="s">
        <v>1321</v>
      </c>
      <c r="O1686" s="8" t="s">
        <v>29</v>
      </c>
      <c r="P1686" s="8" t="s">
        <v>1334</v>
      </c>
      <c r="Q1686" s="8" t="s">
        <v>1335</v>
      </c>
    </row>
    <row r="1687" spans="1:17" s="8" customFormat="1" ht="12.75" x14ac:dyDescent="0.2">
      <c r="A1687" s="7" t="s">
        <v>1336</v>
      </c>
      <c r="B1687" s="8" t="s">
        <v>19</v>
      </c>
      <c r="C1687" s="8" t="s">
        <v>52</v>
      </c>
      <c r="D1687" s="9" t="s">
        <v>21</v>
      </c>
      <c r="E1687" s="9" t="s">
        <v>21</v>
      </c>
      <c r="F1687" s="8" t="s">
        <v>22</v>
      </c>
      <c r="G1687" s="8" t="s">
        <v>23</v>
      </c>
      <c r="H1687" s="8" t="s">
        <v>53</v>
      </c>
      <c r="I1687" s="10" t="s">
        <v>25</v>
      </c>
      <c r="J1687" s="8" t="s">
        <v>114</v>
      </c>
      <c r="K1687" s="8" t="s">
        <v>115</v>
      </c>
      <c r="L1687" s="8" t="s">
        <v>27</v>
      </c>
      <c r="M1687" s="10">
        <v>2011</v>
      </c>
      <c r="N1687" s="11" t="s">
        <v>1321</v>
      </c>
      <c r="O1687" s="8" t="s">
        <v>29</v>
      </c>
      <c r="P1687" s="8" t="s">
        <v>1337</v>
      </c>
      <c r="Q1687" s="8" t="s">
        <v>1338</v>
      </c>
    </row>
    <row r="1688" spans="1:17" s="8" customFormat="1" ht="12.75" x14ac:dyDescent="0.2">
      <c r="A1688" s="7" t="s">
        <v>1339</v>
      </c>
      <c r="B1688" s="8" t="s">
        <v>19</v>
      </c>
      <c r="C1688" s="8" t="s">
        <v>52</v>
      </c>
      <c r="D1688" s="9" t="s">
        <v>21</v>
      </c>
      <c r="E1688" s="9" t="s">
        <v>21</v>
      </c>
      <c r="F1688" s="8" t="s">
        <v>22</v>
      </c>
      <c r="G1688" s="8" t="s">
        <v>23</v>
      </c>
      <c r="H1688" s="8" t="s">
        <v>53</v>
      </c>
      <c r="I1688" s="10" t="s">
        <v>25</v>
      </c>
      <c r="J1688" s="8" t="s">
        <v>114</v>
      </c>
      <c r="K1688" s="8" t="s">
        <v>115</v>
      </c>
      <c r="L1688" s="8" t="s">
        <v>27</v>
      </c>
      <c r="M1688" s="10">
        <v>2011</v>
      </c>
      <c r="N1688" s="11" t="s">
        <v>1321</v>
      </c>
      <c r="O1688" s="8" t="s">
        <v>29</v>
      </c>
      <c r="P1688" s="8" t="s">
        <v>1340</v>
      </c>
      <c r="Q1688" s="8" t="s">
        <v>1341</v>
      </c>
    </row>
    <row r="1689" spans="1:17" s="8" customFormat="1" ht="12.75" x14ac:dyDescent="0.2">
      <c r="A1689" s="7" t="s">
        <v>1342</v>
      </c>
      <c r="B1689" s="8" t="s">
        <v>19</v>
      </c>
      <c r="C1689" s="8" t="s">
        <v>52</v>
      </c>
      <c r="D1689" s="9" t="s">
        <v>21</v>
      </c>
      <c r="E1689" s="9" t="s">
        <v>21</v>
      </c>
      <c r="F1689" s="8" t="s">
        <v>22</v>
      </c>
      <c r="G1689" s="8" t="s">
        <v>23</v>
      </c>
      <c r="H1689" s="8" t="s">
        <v>53</v>
      </c>
      <c r="I1689" s="10" t="s">
        <v>25</v>
      </c>
      <c r="J1689" s="8" t="s">
        <v>114</v>
      </c>
      <c r="K1689" s="8" t="s">
        <v>778</v>
      </c>
      <c r="L1689" s="8" t="s">
        <v>27</v>
      </c>
      <c r="M1689" s="10">
        <v>2011</v>
      </c>
      <c r="N1689" s="11" t="s">
        <v>1321</v>
      </c>
      <c r="O1689" s="8" t="s">
        <v>29</v>
      </c>
      <c r="P1689" s="8" t="s">
        <v>1343</v>
      </c>
      <c r="Q1689" s="8" t="s">
        <v>1344</v>
      </c>
    </row>
    <row r="1690" spans="1:17" s="8" customFormat="1" ht="12.75" x14ac:dyDescent="0.2">
      <c r="A1690" s="7" t="s">
        <v>1345</v>
      </c>
      <c r="B1690" s="8" t="s">
        <v>19</v>
      </c>
      <c r="C1690" s="8" t="s">
        <v>52</v>
      </c>
      <c r="D1690" s="9" t="s">
        <v>21</v>
      </c>
      <c r="E1690" s="9" t="s">
        <v>21</v>
      </c>
      <c r="F1690" s="8" t="s">
        <v>22</v>
      </c>
      <c r="G1690" s="8" t="s">
        <v>23</v>
      </c>
      <c r="H1690" s="8" t="s">
        <v>53</v>
      </c>
      <c r="I1690" s="10" t="s">
        <v>25</v>
      </c>
      <c r="J1690" s="8" t="s">
        <v>114</v>
      </c>
      <c r="K1690" s="8" t="s">
        <v>115</v>
      </c>
      <c r="L1690" s="8" t="s">
        <v>27</v>
      </c>
      <c r="M1690" s="10">
        <v>2011</v>
      </c>
      <c r="N1690" s="11" t="s">
        <v>1321</v>
      </c>
      <c r="O1690" s="8" t="s">
        <v>29</v>
      </c>
      <c r="P1690" s="8" t="s">
        <v>1346</v>
      </c>
      <c r="Q1690" s="8" t="s">
        <v>1347</v>
      </c>
    </row>
    <row r="1691" spans="1:17" s="8" customFormat="1" ht="12.75" x14ac:dyDescent="0.2">
      <c r="A1691" s="7" t="s">
        <v>1348</v>
      </c>
      <c r="B1691" s="8" t="s">
        <v>19</v>
      </c>
      <c r="C1691" s="8" t="s">
        <v>52</v>
      </c>
      <c r="D1691" s="9" t="s">
        <v>21</v>
      </c>
      <c r="E1691" s="9" t="s">
        <v>21</v>
      </c>
      <c r="F1691" s="8" t="s">
        <v>22</v>
      </c>
      <c r="G1691" s="8" t="s">
        <v>23</v>
      </c>
      <c r="H1691" s="8" t="s">
        <v>53</v>
      </c>
      <c r="I1691" s="10" t="s">
        <v>25</v>
      </c>
      <c r="J1691" s="8" t="s">
        <v>114</v>
      </c>
      <c r="K1691" s="8" t="s">
        <v>115</v>
      </c>
      <c r="L1691" s="8" t="s">
        <v>27</v>
      </c>
      <c r="M1691" s="10">
        <v>2011</v>
      </c>
      <c r="N1691" s="11" t="s">
        <v>1321</v>
      </c>
      <c r="O1691" s="8" t="s">
        <v>29</v>
      </c>
      <c r="P1691" s="8" t="s">
        <v>1349</v>
      </c>
      <c r="Q1691" s="8" t="s">
        <v>1350</v>
      </c>
    </row>
    <row r="1692" spans="1:17" s="8" customFormat="1" ht="12.75" x14ac:dyDescent="0.2">
      <c r="A1692" s="7" t="s">
        <v>4871</v>
      </c>
      <c r="B1692" s="8" t="s">
        <v>19</v>
      </c>
      <c r="C1692" s="8" t="s">
        <v>52</v>
      </c>
      <c r="D1692" s="9" t="s">
        <v>21</v>
      </c>
      <c r="E1692" s="9" t="s">
        <v>21</v>
      </c>
      <c r="F1692" s="8" t="s">
        <v>22</v>
      </c>
      <c r="G1692" s="8" t="s">
        <v>23</v>
      </c>
      <c r="H1692" s="8" t="s">
        <v>53</v>
      </c>
      <c r="I1692" s="10" t="s">
        <v>3258</v>
      </c>
      <c r="J1692" s="8" t="s">
        <v>114</v>
      </c>
      <c r="K1692" s="8" t="s">
        <v>3541</v>
      </c>
      <c r="L1692" s="8" t="s">
        <v>27</v>
      </c>
      <c r="M1692" s="15">
        <v>2011</v>
      </c>
      <c r="N1692" s="11" t="s">
        <v>1352</v>
      </c>
      <c r="O1692" s="8" t="s">
        <v>29</v>
      </c>
      <c r="P1692" s="8" t="s">
        <v>4872</v>
      </c>
      <c r="Q1692" s="8" t="s">
        <v>4873</v>
      </c>
    </row>
    <row r="1693" spans="1:17" s="8" customFormat="1" ht="12.75" x14ac:dyDescent="0.2">
      <c r="A1693" s="7" t="s">
        <v>4745</v>
      </c>
      <c r="B1693" s="8" t="s">
        <v>19</v>
      </c>
      <c r="C1693" s="8" t="s">
        <v>52</v>
      </c>
      <c r="D1693" s="9" t="s">
        <v>21</v>
      </c>
      <c r="E1693" s="9" t="s">
        <v>21</v>
      </c>
      <c r="F1693" s="8" t="s">
        <v>22</v>
      </c>
      <c r="G1693" s="8" t="s">
        <v>23</v>
      </c>
      <c r="H1693" s="8" t="s">
        <v>53</v>
      </c>
      <c r="I1693" s="10" t="s">
        <v>3258</v>
      </c>
      <c r="J1693" s="8" t="s">
        <v>114</v>
      </c>
      <c r="K1693" s="8" t="s">
        <v>3317</v>
      </c>
      <c r="L1693" s="8" t="s">
        <v>27</v>
      </c>
      <c r="M1693" s="15">
        <v>2011</v>
      </c>
      <c r="N1693" s="11" t="s">
        <v>1352</v>
      </c>
      <c r="O1693" s="8" t="s">
        <v>29</v>
      </c>
      <c r="P1693" s="8" t="s">
        <v>4746</v>
      </c>
      <c r="Q1693" s="8" t="s">
        <v>4747</v>
      </c>
    </row>
    <row r="1694" spans="1:17" s="8" customFormat="1" ht="12.75" x14ac:dyDescent="0.2">
      <c r="A1694" s="7" t="s">
        <v>1351</v>
      </c>
      <c r="B1694" s="8" t="s">
        <v>19</v>
      </c>
      <c r="C1694" s="8" t="s">
        <v>52</v>
      </c>
      <c r="D1694" s="9" t="s">
        <v>21</v>
      </c>
      <c r="E1694" s="9" t="s">
        <v>21</v>
      </c>
      <c r="F1694" s="8" t="s">
        <v>22</v>
      </c>
      <c r="G1694" s="8" t="s">
        <v>23</v>
      </c>
      <c r="H1694" s="8" t="s">
        <v>53</v>
      </c>
      <c r="I1694" s="10" t="s">
        <v>25</v>
      </c>
      <c r="J1694" s="8" t="s">
        <v>114</v>
      </c>
      <c r="K1694" s="8" t="s">
        <v>115</v>
      </c>
      <c r="L1694" s="8" t="s">
        <v>27</v>
      </c>
      <c r="M1694" s="10">
        <v>2011</v>
      </c>
      <c r="N1694" s="11" t="s">
        <v>1352</v>
      </c>
      <c r="O1694" s="8" t="s">
        <v>29</v>
      </c>
      <c r="P1694" s="8" t="s">
        <v>1353</v>
      </c>
      <c r="Q1694" s="8" t="s">
        <v>1354</v>
      </c>
    </row>
    <row r="1695" spans="1:17" s="8" customFormat="1" ht="12.75" x14ac:dyDescent="0.2">
      <c r="A1695" s="7" t="s">
        <v>1355</v>
      </c>
      <c r="B1695" s="8" t="s">
        <v>19</v>
      </c>
      <c r="C1695" s="8" t="s">
        <v>52</v>
      </c>
      <c r="D1695" s="9" t="s">
        <v>21</v>
      </c>
      <c r="E1695" s="9" t="s">
        <v>21</v>
      </c>
      <c r="F1695" s="8" t="s">
        <v>22</v>
      </c>
      <c r="G1695" s="8" t="s">
        <v>23</v>
      </c>
      <c r="H1695" s="8" t="s">
        <v>53</v>
      </c>
      <c r="I1695" s="10" t="s">
        <v>25</v>
      </c>
      <c r="J1695" s="8" t="s">
        <v>114</v>
      </c>
      <c r="K1695" s="8" t="s">
        <v>778</v>
      </c>
      <c r="L1695" s="8" t="s">
        <v>27</v>
      </c>
      <c r="M1695" s="10">
        <v>2011</v>
      </c>
      <c r="N1695" s="11" t="s">
        <v>1352</v>
      </c>
      <c r="O1695" s="8" t="s">
        <v>29</v>
      </c>
      <c r="P1695" s="8" t="s">
        <v>1356</v>
      </c>
      <c r="Q1695" s="8" t="s">
        <v>1357</v>
      </c>
    </row>
    <row r="1696" spans="1:17" s="8" customFormat="1" ht="12.75" x14ac:dyDescent="0.2">
      <c r="A1696" s="7" t="s">
        <v>1358</v>
      </c>
      <c r="B1696" s="8" t="s">
        <v>19</v>
      </c>
      <c r="C1696" s="8" t="s">
        <v>52</v>
      </c>
      <c r="D1696" s="9" t="s">
        <v>21</v>
      </c>
      <c r="E1696" s="9" t="s">
        <v>21</v>
      </c>
      <c r="F1696" s="8" t="s">
        <v>22</v>
      </c>
      <c r="G1696" s="8" t="s">
        <v>23</v>
      </c>
      <c r="H1696" s="8" t="s">
        <v>53</v>
      </c>
      <c r="I1696" s="10" t="s">
        <v>25</v>
      </c>
      <c r="J1696" s="8" t="s">
        <v>114</v>
      </c>
      <c r="K1696" s="8" t="s">
        <v>115</v>
      </c>
      <c r="L1696" s="8" t="s">
        <v>27</v>
      </c>
      <c r="M1696" s="10">
        <v>2011</v>
      </c>
      <c r="N1696" s="11" t="s">
        <v>1352</v>
      </c>
      <c r="O1696" s="8" t="s">
        <v>29</v>
      </c>
      <c r="P1696" s="8" t="s">
        <v>1359</v>
      </c>
      <c r="Q1696" s="8" t="s">
        <v>1360</v>
      </c>
    </row>
    <row r="1697" spans="1:17" s="8" customFormat="1" ht="12.75" x14ac:dyDescent="0.2">
      <c r="A1697" s="7" t="s">
        <v>1361</v>
      </c>
      <c r="B1697" s="8" t="s">
        <v>19</v>
      </c>
      <c r="C1697" s="8" t="s">
        <v>52</v>
      </c>
      <c r="D1697" s="9" t="s">
        <v>21</v>
      </c>
      <c r="E1697" s="9" t="s">
        <v>21</v>
      </c>
      <c r="F1697" s="8" t="s">
        <v>22</v>
      </c>
      <c r="G1697" s="8" t="s">
        <v>23</v>
      </c>
      <c r="H1697" s="8" t="s">
        <v>53</v>
      </c>
      <c r="I1697" s="10" t="s">
        <v>25</v>
      </c>
      <c r="J1697" s="8" t="s">
        <v>114</v>
      </c>
      <c r="K1697" s="8" t="s">
        <v>115</v>
      </c>
      <c r="L1697" s="8" t="s">
        <v>27</v>
      </c>
      <c r="M1697" s="10">
        <v>2011</v>
      </c>
      <c r="N1697" s="11" t="s">
        <v>1352</v>
      </c>
      <c r="O1697" s="8" t="s">
        <v>29</v>
      </c>
      <c r="P1697" s="8" t="s">
        <v>1362</v>
      </c>
      <c r="Q1697" s="8" t="s">
        <v>1363</v>
      </c>
    </row>
    <row r="1698" spans="1:17" s="8" customFormat="1" ht="12.75" x14ac:dyDescent="0.2">
      <c r="A1698" s="7" t="s">
        <v>4542</v>
      </c>
      <c r="B1698" s="8" t="s">
        <v>19</v>
      </c>
      <c r="C1698" s="8" t="s">
        <v>52</v>
      </c>
      <c r="D1698" s="9" t="s">
        <v>21</v>
      </c>
      <c r="E1698" s="9" t="s">
        <v>21</v>
      </c>
      <c r="F1698" s="8" t="s">
        <v>22</v>
      </c>
      <c r="G1698" s="8" t="s">
        <v>23</v>
      </c>
      <c r="H1698" s="8" t="s">
        <v>53</v>
      </c>
      <c r="I1698" s="10" t="s">
        <v>3258</v>
      </c>
      <c r="J1698" s="8" t="s">
        <v>114</v>
      </c>
      <c r="K1698" s="8" t="s">
        <v>3317</v>
      </c>
      <c r="L1698" s="8" t="s">
        <v>27</v>
      </c>
      <c r="M1698" s="15">
        <v>2011</v>
      </c>
      <c r="N1698" s="11" t="s">
        <v>1352</v>
      </c>
      <c r="O1698" s="8" t="s">
        <v>29</v>
      </c>
      <c r="P1698" s="8" t="s">
        <v>4543</v>
      </c>
      <c r="Q1698" s="8" t="s">
        <v>4544</v>
      </c>
    </row>
    <row r="1699" spans="1:17" s="8" customFormat="1" ht="12.75" x14ac:dyDescent="0.2">
      <c r="A1699" s="7" t="s">
        <v>1364</v>
      </c>
      <c r="B1699" s="8" t="s">
        <v>19</v>
      </c>
      <c r="C1699" s="8" t="s">
        <v>52</v>
      </c>
      <c r="D1699" s="9" t="s">
        <v>21</v>
      </c>
      <c r="E1699" s="9" t="s">
        <v>21</v>
      </c>
      <c r="F1699" s="8" t="s">
        <v>22</v>
      </c>
      <c r="G1699" s="8" t="s">
        <v>23</v>
      </c>
      <c r="H1699" s="8" t="s">
        <v>53</v>
      </c>
      <c r="I1699" s="10" t="s">
        <v>25</v>
      </c>
      <c r="J1699" s="8" t="s">
        <v>114</v>
      </c>
      <c r="K1699" s="8" t="s">
        <v>115</v>
      </c>
      <c r="L1699" s="8" t="s">
        <v>27</v>
      </c>
      <c r="M1699" s="10">
        <v>2011</v>
      </c>
      <c r="N1699" s="11" t="s">
        <v>1352</v>
      </c>
      <c r="O1699" s="8" t="s">
        <v>29</v>
      </c>
      <c r="P1699" s="8" t="s">
        <v>1365</v>
      </c>
      <c r="Q1699" s="8" t="s">
        <v>1366</v>
      </c>
    </row>
    <row r="1700" spans="1:17" s="8" customFormat="1" ht="12.75" x14ac:dyDescent="0.2">
      <c r="A1700" s="7" t="s">
        <v>4829</v>
      </c>
      <c r="B1700" s="8" t="s">
        <v>19</v>
      </c>
      <c r="C1700" s="8" t="s">
        <v>52</v>
      </c>
      <c r="D1700" s="9" t="s">
        <v>21</v>
      </c>
      <c r="E1700" s="9" t="s">
        <v>21</v>
      </c>
      <c r="F1700" s="8" t="s">
        <v>22</v>
      </c>
      <c r="G1700" s="8" t="s">
        <v>23</v>
      </c>
      <c r="H1700" s="8" t="s">
        <v>53</v>
      </c>
      <c r="I1700" s="10" t="s">
        <v>3258</v>
      </c>
      <c r="J1700" s="8" t="s">
        <v>114</v>
      </c>
      <c r="K1700" s="8" t="s">
        <v>3321</v>
      </c>
      <c r="L1700" s="8" t="s">
        <v>27</v>
      </c>
      <c r="M1700" s="15">
        <v>2011</v>
      </c>
      <c r="N1700" s="11" t="s">
        <v>1352</v>
      </c>
      <c r="O1700" s="8" t="s">
        <v>29</v>
      </c>
      <c r="P1700" s="8" t="s">
        <v>4830</v>
      </c>
      <c r="Q1700" s="8" t="s">
        <v>4831</v>
      </c>
    </row>
    <row r="1701" spans="1:17" s="8" customFormat="1" ht="12.75" x14ac:dyDescent="0.2">
      <c r="A1701" s="7" t="s">
        <v>4727</v>
      </c>
      <c r="B1701" s="8" t="s">
        <v>19</v>
      </c>
      <c r="C1701" s="8" t="s">
        <v>52</v>
      </c>
      <c r="D1701" s="9" t="s">
        <v>21</v>
      </c>
      <c r="E1701" s="9" t="s">
        <v>21</v>
      </c>
      <c r="F1701" s="8" t="s">
        <v>22</v>
      </c>
      <c r="G1701" s="8" t="s">
        <v>23</v>
      </c>
      <c r="H1701" s="8" t="s">
        <v>53</v>
      </c>
      <c r="I1701" s="10" t="s">
        <v>3258</v>
      </c>
      <c r="J1701" s="8" t="s">
        <v>114</v>
      </c>
      <c r="K1701" s="8" t="s">
        <v>3541</v>
      </c>
      <c r="L1701" s="8" t="s">
        <v>27</v>
      </c>
      <c r="M1701" s="15">
        <v>2011</v>
      </c>
      <c r="N1701" s="11" t="s">
        <v>1352</v>
      </c>
      <c r="O1701" s="8" t="s">
        <v>29</v>
      </c>
      <c r="P1701" s="8" t="s">
        <v>4728</v>
      </c>
      <c r="Q1701" s="8" t="s">
        <v>4729</v>
      </c>
    </row>
    <row r="1702" spans="1:17" s="8" customFormat="1" ht="12.75" x14ac:dyDescent="0.2">
      <c r="A1702" s="7" t="s">
        <v>4625</v>
      </c>
      <c r="B1702" s="8" t="s">
        <v>19</v>
      </c>
      <c r="C1702" s="8" t="s">
        <v>52</v>
      </c>
      <c r="D1702" s="9" t="s">
        <v>21</v>
      </c>
      <c r="E1702" s="9" t="s">
        <v>21</v>
      </c>
      <c r="F1702" s="8" t="s">
        <v>22</v>
      </c>
      <c r="G1702" s="8" t="s">
        <v>23</v>
      </c>
      <c r="H1702" s="8" t="s">
        <v>53</v>
      </c>
      <c r="I1702" s="10" t="s">
        <v>3258</v>
      </c>
      <c r="J1702" s="8" t="s">
        <v>114</v>
      </c>
      <c r="K1702" s="8" t="s">
        <v>3541</v>
      </c>
      <c r="L1702" s="8" t="s">
        <v>27</v>
      </c>
      <c r="M1702" s="15">
        <v>2011</v>
      </c>
      <c r="N1702" s="11" t="s">
        <v>1352</v>
      </c>
      <c r="O1702" s="8" t="s">
        <v>29</v>
      </c>
      <c r="P1702" s="8" t="s">
        <v>4626</v>
      </c>
      <c r="Q1702" s="8" t="s">
        <v>4627</v>
      </c>
    </row>
    <row r="1703" spans="1:17" s="8" customFormat="1" ht="12.75" x14ac:dyDescent="0.2">
      <c r="A1703" s="7" t="s">
        <v>1367</v>
      </c>
      <c r="B1703" s="8" t="s">
        <v>19</v>
      </c>
      <c r="C1703" s="8" t="s">
        <v>52</v>
      </c>
      <c r="D1703" s="9" t="s">
        <v>21</v>
      </c>
      <c r="E1703" s="9" t="s">
        <v>21</v>
      </c>
      <c r="F1703" s="8" t="s">
        <v>22</v>
      </c>
      <c r="G1703" s="8" t="s">
        <v>23</v>
      </c>
      <c r="H1703" s="8" t="s">
        <v>53</v>
      </c>
      <c r="I1703" s="10" t="s">
        <v>25</v>
      </c>
      <c r="J1703" s="8" t="s">
        <v>114</v>
      </c>
      <c r="K1703" s="8" t="s">
        <v>115</v>
      </c>
      <c r="L1703" s="8" t="s">
        <v>27</v>
      </c>
      <c r="M1703" s="10">
        <v>2011</v>
      </c>
      <c r="N1703" s="11" t="s">
        <v>1352</v>
      </c>
      <c r="O1703" s="8" t="s">
        <v>29</v>
      </c>
      <c r="P1703" s="8" t="s">
        <v>1368</v>
      </c>
      <c r="Q1703" s="8" t="s">
        <v>1369</v>
      </c>
    </row>
    <row r="1704" spans="1:17" s="8" customFormat="1" ht="12.75" x14ac:dyDescent="0.2">
      <c r="A1704" s="7" t="s">
        <v>4668</v>
      </c>
      <c r="B1704" s="8" t="s">
        <v>19</v>
      </c>
      <c r="C1704" s="8" t="s">
        <v>52</v>
      </c>
      <c r="D1704" s="9" t="s">
        <v>21</v>
      </c>
      <c r="E1704" s="9" t="s">
        <v>21</v>
      </c>
      <c r="F1704" s="8" t="s">
        <v>22</v>
      </c>
      <c r="G1704" s="8" t="s">
        <v>23</v>
      </c>
      <c r="H1704" s="8" t="s">
        <v>53</v>
      </c>
      <c r="I1704" s="10" t="s">
        <v>3258</v>
      </c>
      <c r="J1704" s="8" t="s">
        <v>114</v>
      </c>
      <c r="K1704" s="8" t="s">
        <v>3317</v>
      </c>
      <c r="L1704" s="8" t="s">
        <v>27</v>
      </c>
      <c r="M1704" s="15">
        <v>2011</v>
      </c>
      <c r="N1704" s="11" t="s">
        <v>1352</v>
      </c>
      <c r="O1704" s="8" t="s">
        <v>29</v>
      </c>
      <c r="P1704" s="8" t="s">
        <v>4669</v>
      </c>
      <c r="Q1704" s="8" t="s">
        <v>4670</v>
      </c>
    </row>
    <row r="1705" spans="1:17" s="8" customFormat="1" ht="12.75" x14ac:dyDescent="0.2">
      <c r="A1705" s="7" t="s">
        <v>1370</v>
      </c>
      <c r="B1705" s="8" t="s">
        <v>19</v>
      </c>
      <c r="C1705" s="8" t="s">
        <v>52</v>
      </c>
      <c r="D1705" s="9" t="s">
        <v>21</v>
      </c>
      <c r="E1705" s="9" t="s">
        <v>21</v>
      </c>
      <c r="F1705" s="8" t="s">
        <v>22</v>
      </c>
      <c r="G1705" s="8" t="s">
        <v>23</v>
      </c>
      <c r="H1705" s="8" t="s">
        <v>53</v>
      </c>
      <c r="I1705" s="10" t="s">
        <v>25</v>
      </c>
      <c r="J1705" s="8" t="s">
        <v>114</v>
      </c>
      <c r="K1705" s="8" t="s">
        <v>458</v>
      </c>
      <c r="L1705" s="8" t="s">
        <v>27</v>
      </c>
      <c r="M1705" s="10">
        <v>2011</v>
      </c>
      <c r="N1705" s="11" t="s">
        <v>1352</v>
      </c>
      <c r="O1705" s="8" t="s">
        <v>29</v>
      </c>
      <c r="P1705" s="8" t="s">
        <v>1371</v>
      </c>
      <c r="Q1705" s="8" t="s">
        <v>1372</v>
      </c>
    </row>
    <row r="1706" spans="1:17" s="8" customFormat="1" ht="12.75" x14ac:dyDescent="0.2">
      <c r="A1706" s="7" t="s">
        <v>1373</v>
      </c>
      <c r="B1706" s="8" t="s">
        <v>19</v>
      </c>
      <c r="C1706" s="8" t="s">
        <v>52</v>
      </c>
      <c r="D1706" s="9" t="s">
        <v>21</v>
      </c>
      <c r="E1706" s="9" t="s">
        <v>21</v>
      </c>
      <c r="F1706" s="8" t="s">
        <v>22</v>
      </c>
      <c r="G1706" s="8" t="s">
        <v>23</v>
      </c>
      <c r="H1706" s="8" t="s">
        <v>53</v>
      </c>
      <c r="I1706" s="10" t="s">
        <v>25</v>
      </c>
      <c r="J1706" s="8" t="s">
        <v>114</v>
      </c>
      <c r="K1706" s="8" t="s">
        <v>115</v>
      </c>
      <c r="L1706" s="8" t="s">
        <v>27</v>
      </c>
      <c r="M1706" s="10">
        <v>2011</v>
      </c>
      <c r="N1706" s="11" t="s">
        <v>1352</v>
      </c>
      <c r="O1706" s="8" t="s">
        <v>29</v>
      </c>
      <c r="P1706" s="8" t="s">
        <v>1374</v>
      </c>
      <c r="Q1706" s="8" t="s">
        <v>1375</v>
      </c>
    </row>
    <row r="1707" spans="1:17" s="8" customFormat="1" ht="12.75" x14ac:dyDescent="0.2">
      <c r="A1707" s="7" t="s">
        <v>1376</v>
      </c>
      <c r="B1707" s="8" t="s">
        <v>19</v>
      </c>
      <c r="C1707" s="8" t="s">
        <v>52</v>
      </c>
      <c r="D1707" s="9" t="s">
        <v>21</v>
      </c>
      <c r="E1707" s="9" t="s">
        <v>21</v>
      </c>
      <c r="F1707" s="8" t="s">
        <v>22</v>
      </c>
      <c r="G1707" s="8" t="s">
        <v>23</v>
      </c>
      <c r="H1707" s="8" t="s">
        <v>53</v>
      </c>
      <c r="I1707" s="10" t="s">
        <v>25</v>
      </c>
      <c r="J1707" s="8" t="s">
        <v>114</v>
      </c>
      <c r="K1707" s="8" t="s">
        <v>115</v>
      </c>
      <c r="L1707" s="8" t="s">
        <v>27</v>
      </c>
      <c r="M1707" s="10">
        <v>2011</v>
      </c>
      <c r="N1707" s="11" t="s">
        <v>1352</v>
      </c>
      <c r="O1707" s="8" t="s">
        <v>29</v>
      </c>
      <c r="P1707" s="8" t="s">
        <v>1377</v>
      </c>
      <c r="Q1707" s="8" t="s">
        <v>1378</v>
      </c>
    </row>
    <row r="1708" spans="1:17" s="8" customFormat="1" ht="12.75" x14ac:dyDescent="0.2">
      <c r="A1708" s="7" t="s">
        <v>1379</v>
      </c>
      <c r="B1708" s="8" t="s">
        <v>19</v>
      </c>
      <c r="C1708" s="8" t="s">
        <v>52</v>
      </c>
      <c r="D1708" s="9" t="s">
        <v>21</v>
      </c>
      <c r="E1708" s="9" t="s">
        <v>21</v>
      </c>
      <c r="F1708" s="8" t="s">
        <v>22</v>
      </c>
      <c r="G1708" s="8" t="s">
        <v>23</v>
      </c>
      <c r="H1708" s="8" t="s">
        <v>53</v>
      </c>
      <c r="I1708" s="10" t="s">
        <v>25</v>
      </c>
      <c r="J1708" s="8" t="s">
        <v>114</v>
      </c>
      <c r="K1708" s="8" t="s">
        <v>115</v>
      </c>
      <c r="L1708" s="8" t="s">
        <v>27</v>
      </c>
      <c r="M1708" s="10">
        <v>2011</v>
      </c>
      <c r="N1708" s="11" t="s">
        <v>1352</v>
      </c>
      <c r="O1708" s="8" t="s">
        <v>29</v>
      </c>
      <c r="P1708" s="8" t="s">
        <v>1380</v>
      </c>
      <c r="Q1708" s="8" t="s">
        <v>1381</v>
      </c>
    </row>
    <row r="1709" spans="1:17" s="8" customFormat="1" ht="12.75" x14ac:dyDescent="0.2">
      <c r="A1709" s="7" t="s">
        <v>4694</v>
      </c>
      <c r="B1709" s="8" t="s">
        <v>19</v>
      </c>
      <c r="C1709" s="8" t="s">
        <v>52</v>
      </c>
      <c r="D1709" s="9" t="s">
        <v>21</v>
      </c>
      <c r="E1709" s="9" t="s">
        <v>21</v>
      </c>
      <c r="F1709" s="8" t="s">
        <v>22</v>
      </c>
      <c r="G1709" s="8" t="s">
        <v>23</v>
      </c>
      <c r="H1709" s="8" t="s">
        <v>53</v>
      </c>
      <c r="I1709" s="10" t="s">
        <v>3258</v>
      </c>
      <c r="J1709" s="8" t="s">
        <v>114</v>
      </c>
      <c r="K1709" s="8" t="s">
        <v>3313</v>
      </c>
      <c r="L1709" s="8" t="s">
        <v>27</v>
      </c>
      <c r="M1709" s="15">
        <v>2011</v>
      </c>
      <c r="N1709" s="11" t="s">
        <v>1352</v>
      </c>
      <c r="O1709" s="8" t="s">
        <v>29</v>
      </c>
      <c r="P1709" s="8" t="s">
        <v>4695</v>
      </c>
      <c r="Q1709" s="8" t="s">
        <v>4696</v>
      </c>
    </row>
    <row r="1710" spans="1:17" s="8" customFormat="1" ht="12.75" x14ac:dyDescent="0.2">
      <c r="A1710" s="7" t="s">
        <v>4568</v>
      </c>
      <c r="B1710" s="8" t="s">
        <v>19</v>
      </c>
      <c r="C1710" s="8" t="s">
        <v>52</v>
      </c>
      <c r="D1710" s="9" t="s">
        <v>21</v>
      </c>
      <c r="E1710" s="9" t="s">
        <v>21</v>
      </c>
      <c r="F1710" s="8" t="s">
        <v>22</v>
      </c>
      <c r="G1710" s="8" t="s">
        <v>23</v>
      </c>
      <c r="H1710" s="8" t="s">
        <v>53</v>
      </c>
      <c r="I1710" s="10" t="s">
        <v>3258</v>
      </c>
      <c r="J1710" s="8" t="s">
        <v>114</v>
      </c>
      <c r="K1710" s="8" t="s">
        <v>3321</v>
      </c>
      <c r="L1710" s="8" t="s">
        <v>27</v>
      </c>
      <c r="M1710" s="15">
        <v>2011</v>
      </c>
      <c r="N1710" s="11" t="s">
        <v>1321</v>
      </c>
      <c r="O1710" s="8" t="s">
        <v>29</v>
      </c>
      <c r="P1710" s="8" t="s">
        <v>4569</v>
      </c>
      <c r="Q1710" s="8" t="s">
        <v>4570</v>
      </c>
    </row>
    <row r="1711" spans="1:17" s="8" customFormat="1" ht="12.75" x14ac:dyDescent="0.2">
      <c r="A1711" s="7" t="s">
        <v>4488</v>
      </c>
      <c r="B1711" s="8" t="s">
        <v>19</v>
      </c>
      <c r="C1711" s="8" t="s">
        <v>52</v>
      </c>
      <c r="D1711" s="9" t="s">
        <v>21</v>
      </c>
      <c r="E1711" s="9" t="s">
        <v>21</v>
      </c>
      <c r="F1711" s="8" t="s">
        <v>22</v>
      </c>
      <c r="G1711" s="8" t="s">
        <v>23</v>
      </c>
      <c r="H1711" s="8" t="s">
        <v>53</v>
      </c>
      <c r="I1711" s="10" t="s">
        <v>3258</v>
      </c>
      <c r="J1711" s="8" t="s">
        <v>114</v>
      </c>
      <c r="K1711" s="8" t="s">
        <v>3277</v>
      </c>
      <c r="L1711" s="8" t="s">
        <v>27</v>
      </c>
      <c r="M1711" s="15">
        <v>2010</v>
      </c>
      <c r="N1711" s="11" t="s">
        <v>4412</v>
      </c>
      <c r="O1711" s="8" t="s">
        <v>29</v>
      </c>
      <c r="P1711" s="8" t="s">
        <v>4489</v>
      </c>
      <c r="Q1711" s="8" t="s">
        <v>4490</v>
      </c>
    </row>
    <row r="1712" spans="1:17" s="8" customFormat="1" ht="12.75" x14ac:dyDescent="0.2">
      <c r="A1712" s="7" t="s">
        <v>4130</v>
      </c>
      <c r="B1712" s="8" t="s">
        <v>19</v>
      </c>
      <c r="C1712" s="8" t="s">
        <v>52</v>
      </c>
      <c r="D1712" s="9" t="s">
        <v>21</v>
      </c>
      <c r="E1712" s="9" t="s">
        <v>21</v>
      </c>
      <c r="F1712" s="8" t="s">
        <v>22</v>
      </c>
      <c r="G1712" s="8" t="s">
        <v>23</v>
      </c>
      <c r="H1712" s="8" t="s">
        <v>53</v>
      </c>
      <c r="I1712" s="10" t="s">
        <v>3258</v>
      </c>
      <c r="J1712" s="8" t="s">
        <v>114</v>
      </c>
      <c r="K1712" s="8" t="s">
        <v>3277</v>
      </c>
      <c r="L1712" s="8" t="s">
        <v>27</v>
      </c>
      <c r="M1712" s="15">
        <v>2008</v>
      </c>
      <c r="N1712" s="11" t="s">
        <v>4053</v>
      </c>
      <c r="O1712" s="8" t="s">
        <v>29</v>
      </c>
      <c r="P1712" s="8" t="s">
        <v>4131</v>
      </c>
      <c r="Q1712" s="8" t="s">
        <v>4132</v>
      </c>
    </row>
    <row r="1713" spans="1:17" s="8" customFormat="1" ht="12.75" x14ac:dyDescent="0.2">
      <c r="A1713" s="7" t="s">
        <v>4187</v>
      </c>
      <c r="B1713" s="8" t="s">
        <v>19</v>
      </c>
      <c r="C1713" s="8" t="s">
        <v>52</v>
      </c>
      <c r="D1713" s="9" t="s">
        <v>21</v>
      </c>
      <c r="E1713" s="9" t="s">
        <v>21</v>
      </c>
      <c r="F1713" s="8" t="s">
        <v>22</v>
      </c>
      <c r="G1713" s="8" t="s">
        <v>23</v>
      </c>
      <c r="H1713" s="8" t="s">
        <v>53</v>
      </c>
      <c r="I1713" s="10" t="s">
        <v>3258</v>
      </c>
      <c r="J1713" s="8" t="s">
        <v>114</v>
      </c>
      <c r="K1713" s="8" t="s">
        <v>3277</v>
      </c>
      <c r="L1713" s="8" t="s">
        <v>27</v>
      </c>
      <c r="M1713" s="15">
        <v>2009</v>
      </c>
      <c r="N1713" s="11" t="s">
        <v>4188</v>
      </c>
      <c r="O1713" s="8" t="s">
        <v>29</v>
      </c>
      <c r="P1713" s="8" t="s">
        <v>4189</v>
      </c>
      <c r="Q1713" s="8" t="s">
        <v>4190</v>
      </c>
    </row>
    <row r="1714" spans="1:17" s="8" customFormat="1" ht="12.75" x14ac:dyDescent="0.2">
      <c r="A1714" s="7" t="s">
        <v>4355</v>
      </c>
      <c r="B1714" s="8" t="s">
        <v>19</v>
      </c>
      <c r="C1714" s="8" t="s">
        <v>52</v>
      </c>
      <c r="D1714" s="9" t="s">
        <v>21</v>
      </c>
      <c r="E1714" s="9" t="s">
        <v>21</v>
      </c>
      <c r="F1714" s="8" t="s">
        <v>22</v>
      </c>
      <c r="G1714" s="8" t="s">
        <v>23</v>
      </c>
      <c r="H1714" s="8" t="s">
        <v>53</v>
      </c>
      <c r="I1714" s="10" t="s">
        <v>3258</v>
      </c>
      <c r="J1714" s="8" t="s">
        <v>114</v>
      </c>
      <c r="K1714" s="8" t="s">
        <v>3277</v>
      </c>
      <c r="L1714" s="8" t="s">
        <v>27</v>
      </c>
      <c r="M1714" s="15">
        <v>2010</v>
      </c>
      <c r="N1714" s="11" t="s">
        <v>4318</v>
      </c>
      <c r="O1714" s="8" t="s">
        <v>29</v>
      </c>
      <c r="P1714" s="8" t="s">
        <v>4356</v>
      </c>
      <c r="Q1714" s="8" t="s">
        <v>4357</v>
      </c>
    </row>
    <row r="1715" spans="1:17" s="8" customFormat="1" ht="12.75" x14ac:dyDescent="0.2">
      <c r="A1715" s="7" t="s">
        <v>4497</v>
      </c>
      <c r="B1715" s="8" t="s">
        <v>19</v>
      </c>
      <c r="C1715" s="8" t="s">
        <v>52</v>
      </c>
      <c r="D1715" s="9" t="s">
        <v>21</v>
      </c>
      <c r="E1715" s="9" t="s">
        <v>21</v>
      </c>
      <c r="F1715" s="8" t="s">
        <v>22</v>
      </c>
      <c r="G1715" s="8" t="s">
        <v>23</v>
      </c>
      <c r="H1715" s="8" t="s">
        <v>53</v>
      </c>
      <c r="I1715" s="10" t="s">
        <v>3258</v>
      </c>
      <c r="J1715" s="8" t="s">
        <v>114</v>
      </c>
      <c r="K1715" s="8" t="s">
        <v>3277</v>
      </c>
      <c r="L1715" s="8" t="s">
        <v>27</v>
      </c>
      <c r="M1715" s="15">
        <v>2010</v>
      </c>
      <c r="N1715" s="11" t="s">
        <v>1310</v>
      </c>
      <c r="O1715" s="8" t="s">
        <v>29</v>
      </c>
      <c r="P1715" s="8" t="s">
        <v>4498</v>
      </c>
      <c r="Q1715" s="8" t="s">
        <v>4499</v>
      </c>
    </row>
    <row r="1716" spans="1:17" s="8" customFormat="1" ht="12.75" x14ac:dyDescent="0.2">
      <c r="A1716" s="7" t="s">
        <v>4085</v>
      </c>
      <c r="B1716" s="8" t="s">
        <v>19</v>
      </c>
      <c r="C1716" s="8" t="s">
        <v>52</v>
      </c>
      <c r="D1716" s="9" t="s">
        <v>21</v>
      </c>
      <c r="E1716" s="9" t="s">
        <v>21</v>
      </c>
      <c r="F1716" s="8" t="s">
        <v>22</v>
      </c>
      <c r="G1716" s="8" t="s">
        <v>23</v>
      </c>
      <c r="H1716" s="8" t="s">
        <v>53</v>
      </c>
      <c r="I1716" s="10" t="s">
        <v>3258</v>
      </c>
      <c r="J1716" s="8" t="s">
        <v>114</v>
      </c>
      <c r="K1716" s="8" t="s">
        <v>3277</v>
      </c>
      <c r="L1716" s="8" t="s">
        <v>27</v>
      </c>
      <c r="M1716" s="15">
        <v>2008</v>
      </c>
      <c r="N1716" s="11" t="s">
        <v>4053</v>
      </c>
      <c r="O1716" s="8" t="s">
        <v>29</v>
      </c>
      <c r="P1716" s="8" t="s">
        <v>4086</v>
      </c>
      <c r="Q1716" s="8" t="s">
        <v>4087</v>
      </c>
    </row>
    <row r="1717" spans="1:17" s="8" customFormat="1" ht="12.75" x14ac:dyDescent="0.2">
      <c r="A1717" s="7" t="s">
        <v>4425</v>
      </c>
      <c r="B1717" s="8" t="s">
        <v>19</v>
      </c>
      <c r="C1717" s="8" t="s">
        <v>52</v>
      </c>
      <c r="D1717" s="9" t="s">
        <v>21</v>
      </c>
      <c r="E1717" s="9" t="s">
        <v>21</v>
      </c>
      <c r="F1717" s="8" t="s">
        <v>22</v>
      </c>
      <c r="G1717" s="8" t="s">
        <v>23</v>
      </c>
      <c r="H1717" s="8" t="s">
        <v>53</v>
      </c>
      <c r="I1717" s="10" t="s">
        <v>3258</v>
      </c>
      <c r="J1717" s="8" t="s">
        <v>114</v>
      </c>
      <c r="K1717" s="8" t="s">
        <v>3277</v>
      </c>
      <c r="L1717" s="8" t="s">
        <v>27</v>
      </c>
      <c r="M1717" s="15">
        <v>2010</v>
      </c>
      <c r="N1717" s="11" t="s">
        <v>1310</v>
      </c>
      <c r="O1717" s="8" t="s">
        <v>29</v>
      </c>
      <c r="P1717" s="8" t="s">
        <v>4426</v>
      </c>
      <c r="Q1717" s="8" t="s">
        <v>4427</v>
      </c>
    </row>
    <row r="1718" spans="1:17" s="8" customFormat="1" ht="12.75" x14ac:dyDescent="0.2">
      <c r="A1718" s="7" t="s">
        <v>4250</v>
      </c>
      <c r="B1718" s="8" t="s">
        <v>19</v>
      </c>
      <c r="C1718" s="8" t="s">
        <v>52</v>
      </c>
      <c r="D1718" s="9" t="s">
        <v>21</v>
      </c>
      <c r="E1718" s="9" t="s">
        <v>21</v>
      </c>
      <c r="F1718" s="8" t="s">
        <v>22</v>
      </c>
      <c r="G1718" s="8" t="s">
        <v>23</v>
      </c>
      <c r="H1718" s="8" t="s">
        <v>53</v>
      </c>
      <c r="I1718" s="10" t="s">
        <v>3258</v>
      </c>
      <c r="J1718" s="8" t="s">
        <v>114</v>
      </c>
      <c r="K1718" s="8" t="s">
        <v>3277</v>
      </c>
      <c r="L1718" s="8" t="s">
        <v>27</v>
      </c>
      <c r="M1718" s="15">
        <v>2009</v>
      </c>
      <c r="N1718" s="11" t="s">
        <v>3038</v>
      </c>
      <c r="O1718" s="8" t="s">
        <v>29</v>
      </c>
      <c r="P1718" s="8" t="s">
        <v>4251</v>
      </c>
      <c r="Q1718" s="8" t="s">
        <v>4252</v>
      </c>
    </row>
    <row r="1719" spans="1:17" s="8" customFormat="1" ht="12.75" x14ac:dyDescent="0.2">
      <c r="A1719" s="7" t="s">
        <v>3369</v>
      </c>
      <c r="B1719" s="8" t="s">
        <v>19</v>
      </c>
      <c r="C1719" s="8" t="s">
        <v>52</v>
      </c>
      <c r="D1719" s="9" t="s">
        <v>21</v>
      </c>
      <c r="E1719" s="9" t="s">
        <v>21</v>
      </c>
      <c r="F1719" s="8" t="s">
        <v>22</v>
      </c>
      <c r="G1719" s="8" t="s">
        <v>23</v>
      </c>
      <c r="H1719" s="8" t="s">
        <v>53</v>
      </c>
      <c r="I1719" s="10" t="s">
        <v>3258</v>
      </c>
      <c r="J1719" s="8" t="s">
        <v>114</v>
      </c>
      <c r="K1719" s="8" t="s">
        <v>3277</v>
      </c>
      <c r="L1719" s="8" t="s">
        <v>27</v>
      </c>
      <c r="M1719" s="15">
        <v>1998</v>
      </c>
      <c r="N1719" s="11" t="s">
        <v>48</v>
      </c>
      <c r="O1719" s="8" t="s">
        <v>29</v>
      </c>
      <c r="P1719" s="8" t="s">
        <v>3370</v>
      </c>
      <c r="Q1719" s="8" t="s">
        <v>3371</v>
      </c>
    </row>
    <row r="1720" spans="1:17" s="8" customFormat="1" ht="12.75" x14ac:dyDescent="0.2">
      <c r="A1720" s="7" t="s">
        <v>4177</v>
      </c>
      <c r="B1720" s="8" t="s">
        <v>19</v>
      </c>
      <c r="C1720" s="8" t="s">
        <v>52</v>
      </c>
      <c r="D1720" s="9" t="s">
        <v>21</v>
      </c>
      <c r="E1720" s="9" t="s">
        <v>21</v>
      </c>
      <c r="F1720" s="8" t="s">
        <v>22</v>
      </c>
      <c r="G1720" s="8" t="s">
        <v>23</v>
      </c>
      <c r="H1720" s="8" t="s">
        <v>53</v>
      </c>
      <c r="I1720" s="10" t="s">
        <v>3258</v>
      </c>
      <c r="J1720" s="8" t="s">
        <v>114</v>
      </c>
      <c r="K1720" s="8" t="s">
        <v>3277</v>
      </c>
      <c r="L1720" s="8" t="s">
        <v>27</v>
      </c>
      <c r="M1720" s="15">
        <v>2009</v>
      </c>
      <c r="N1720" s="11" t="s">
        <v>4178</v>
      </c>
      <c r="O1720" s="8" t="s">
        <v>29</v>
      </c>
      <c r="P1720" s="8" t="s">
        <v>4179</v>
      </c>
      <c r="Q1720" s="8" t="s">
        <v>4180</v>
      </c>
    </row>
    <row r="1721" spans="1:17" s="8" customFormat="1" ht="12.75" x14ac:dyDescent="0.2">
      <c r="A1721" s="7" t="s">
        <v>3890</v>
      </c>
      <c r="B1721" s="8" t="s">
        <v>19</v>
      </c>
      <c r="C1721" s="8" t="s">
        <v>20</v>
      </c>
      <c r="D1721" s="9" t="s">
        <v>21</v>
      </c>
      <c r="E1721" s="9" t="s">
        <v>21</v>
      </c>
      <c r="F1721" s="8" t="s">
        <v>22</v>
      </c>
      <c r="G1721" s="8" t="s">
        <v>23</v>
      </c>
      <c r="H1721" s="8" t="s">
        <v>24</v>
      </c>
      <c r="I1721" s="10" t="s">
        <v>3258</v>
      </c>
      <c r="J1721" s="8" t="s">
        <v>114</v>
      </c>
      <c r="K1721" s="8" t="s">
        <v>3313</v>
      </c>
      <c r="L1721" s="8" t="s">
        <v>27</v>
      </c>
      <c r="M1721" s="15">
        <v>2007</v>
      </c>
      <c r="N1721" s="13">
        <v>39173</v>
      </c>
      <c r="O1721" s="8" t="s">
        <v>29</v>
      </c>
      <c r="P1721" s="8" t="s">
        <v>3891</v>
      </c>
      <c r="Q1721" s="8" t="s">
        <v>3892</v>
      </c>
    </row>
    <row r="1722" spans="1:17" s="8" customFormat="1" ht="12.75" x14ac:dyDescent="0.2">
      <c r="A1722" s="7" t="s">
        <v>3311</v>
      </c>
      <c r="B1722" s="8" t="s">
        <v>19</v>
      </c>
      <c r="C1722" s="8" t="s">
        <v>3312</v>
      </c>
      <c r="D1722" s="9" t="s">
        <v>21</v>
      </c>
      <c r="E1722" s="9" t="s">
        <v>21</v>
      </c>
      <c r="F1722" s="9" t="s">
        <v>22</v>
      </c>
      <c r="G1722" s="8" t="s">
        <v>23</v>
      </c>
      <c r="H1722" s="8" t="s">
        <v>24</v>
      </c>
      <c r="I1722" s="10" t="s">
        <v>3258</v>
      </c>
      <c r="J1722" s="8" t="s">
        <v>114</v>
      </c>
      <c r="K1722" s="8" t="s">
        <v>3313</v>
      </c>
      <c r="L1722" s="8" t="s">
        <v>27</v>
      </c>
      <c r="M1722" s="15">
        <v>1997</v>
      </c>
      <c r="N1722" s="13">
        <v>35686</v>
      </c>
      <c r="O1722" s="8" t="s">
        <v>29</v>
      </c>
      <c r="P1722" s="8" t="s">
        <v>3314</v>
      </c>
      <c r="Q1722" s="8" t="s">
        <v>3315</v>
      </c>
    </row>
    <row r="1723" spans="1:17" s="8" customFormat="1" ht="12.75" x14ac:dyDescent="0.2">
      <c r="A1723" s="7" t="s">
        <v>5517</v>
      </c>
      <c r="B1723" s="8" t="s">
        <v>19</v>
      </c>
      <c r="C1723" s="12" t="s">
        <v>5411</v>
      </c>
      <c r="D1723" s="9" t="s">
        <v>68</v>
      </c>
      <c r="E1723" s="9" t="s">
        <v>69</v>
      </c>
      <c r="F1723" s="9" t="s">
        <v>22</v>
      </c>
      <c r="G1723" s="8" t="s">
        <v>23</v>
      </c>
      <c r="H1723" s="8" t="s">
        <v>53</v>
      </c>
      <c r="I1723" s="10" t="s">
        <v>3258</v>
      </c>
      <c r="J1723" s="8" t="s">
        <v>5222</v>
      </c>
      <c r="K1723" s="8" t="s">
        <v>5223</v>
      </c>
      <c r="L1723" s="8" t="s">
        <v>27</v>
      </c>
      <c r="M1723" s="15">
        <v>2010</v>
      </c>
      <c r="N1723" s="13">
        <v>40259</v>
      </c>
      <c r="O1723" s="8" t="s">
        <v>29</v>
      </c>
      <c r="P1723" s="8" t="s">
        <v>5518</v>
      </c>
      <c r="Q1723" s="8" t="s">
        <v>5519</v>
      </c>
    </row>
    <row r="1724" spans="1:17" s="8" customFormat="1" ht="12.75" x14ac:dyDescent="0.2">
      <c r="A1724" s="7" t="s">
        <v>1382</v>
      </c>
      <c r="B1724" s="8" t="s">
        <v>1383</v>
      </c>
      <c r="C1724" s="8" t="s">
        <v>1384</v>
      </c>
      <c r="D1724" s="9" t="s">
        <v>47</v>
      </c>
      <c r="E1724" s="9" t="s">
        <v>40</v>
      </c>
      <c r="F1724" s="8" t="s">
        <v>22</v>
      </c>
      <c r="G1724" s="8" t="s">
        <v>23</v>
      </c>
      <c r="H1724" s="8" t="s">
        <v>40</v>
      </c>
      <c r="I1724" s="10" t="s">
        <v>25</v>
      </c>
      <c r="J1724" s="8" t="s">
        <v>114</v>
      </c>
      <c r="K1724" s="8" t="s">
        <v>458</v>
      </c>
      <c r="L1724" s="8" t="s">
        <v>27</v>
      </c>
      <c r="M1724" s="10">
        <v>2011</v>
      </c>
      <c r="N1724" s="11" t="s">
        <v>1385</v>
      </c>
      <c r="O1724" s="8" t="s">
        <v>29</v>
      </c>
      <c r="P1724" s="8" t="s">
        <v>1386</v>
      </c>
      <c r="Q1724" s="8" t="s">
        <v>1387</v>
      </c>
    </row>
    <row r="1725" spans="1:17" s="8" customFormat="1" ht="12.75" x14ac:dyDescent="0.2">
      <c r="A1725" s="7" t="s">
        <v>1388</v>
      </c>
      <c r="B1725" s="8" t="s">
        <v>19</v>
      </c>
      <c r="C1725" s="8" t="s">
        <v>52</v>
      </c>
      <c r="D1725" s="9" t="s">
        <v>21</v>
      </c>
      <c r="E1725" s="9" t="s">
        <v>21</v>
      </c>
      <c r="F1725" s="8" t="s">
        <v>22</v>
      </c>
      <c r="G1725" s="8" t="s">
        <v>23</v>
      </c>
      <c r="H1725" s="8" t="s">
        <v>53</v>
      </c>
      <c r="I1725" s="10" t="s">
        <v>25</v>
      </c>
      <c r="J1725" s="8" t="s">
        <v>114</v>
      </c>
      <c r="K1725" s="8" t="s">
        <v>126</v>
      </c>
      <c r="L1725" s="8" t="s">
        <v>27</v>
      </c>
      <c r="M1725" s="10">
        <v>1998</v>
      </c>
      <c r="N1725" s="11" t="s">
        <v>1389</v>
      </c>
      <c r="O1725" s="8" t="s">
        <v>29</v>
      </c>
      <c r="P1725" s="8" t="s">
        <v>1390</v>
      </c>
      <c r="Q1725" s="8" t="s">
        <v>1391</v>
      </c>
    </row>
    <row r="1726" spans="1:17" s="8" customFormat="1" ht="12.75" x14ac:dyDescent="0.2">
      <c r="A1726" s="7" t="s">
        <v>1392</v>
      </c>
      <c r="B1726" s="8" t="s">
        <v>19</v>
      </c>
      <c r="C1726" s="8" t="s">
        <v>52</v>
      </c>
      <c r="D1726" s="9" t="s">
        <v>21</v>
      </c>
      <c r="E1726" s="9" t="s">
        <v>21</v>
      </c>
      <c r="F1726" s="8" t="s">
        <v>22</v>
      </c>
      <c r="G1726" s="8" t="s">
        <v>23</v>
      </c>
      <c r="H1726" s="8" t="s">
        <v>53</v>
      </c>
      <c r="I1726" s="10" t="s">
        <v>25</v>
      </c>
      <c r="J1726" s="8" t="s">
        <v>114</v>
      </c>
      <c r="K1726" s="8" t="s">
        <v>126</v>
      </c>
      <c r="L1726" s="8" t="s">
        <v>27</v>
      </c>
      <c r="M1726" s="10">
        <v>2002</v>
      </c>
      <c r="N1726" s="11" t="s">
        <v>1393</v>
      </c>
      <c r="O1726" s="8" t="s">
        <v>29</v>
      </c>
      <c r="P1726" s="8" t="s">
        <v>1394</v>
      </c>
      <c r="Q1726" s="8" t="s">
        <v>1395</v>
      </c>
    </row>
    <row r="1727" spans="1:17" s="8" customFormat="1" ht="12.75" x14ac:dyDescent="0.2">
      <c r="A1727" s="7" t="s">
        <v>3939</v>
      </c>
      <c r="B1727" s="8" t="s">
        <v>19</v>
      </c>
      <c r="C1727" s="8" t="s">
        <v>52</v>
      </c>
      <c r="D1727" s="9" t="s">
        <v>21</v>
      </c>
      <c r="E1727" s="9" t="s">
        <v>21</v>
      </c>
      <c r="F1727" s="8" t="s">
        <v>22</v>
      </c>
      <c r="G1727" s="8" t="s">
        <v>23</v>
      </c>
      <c r="H1727" s="8" t="s">
        <v>53</v>
      </c>
      <c r="I1727" s="10" t="s">
        <v>3258</v>
      </c>
      <c r="J1727" s="8" t="s">
        <v>114</v>
      </c>
      <c r="K1727" s="8" t="s">
        <v>3317</v>
      </c>
      <c r="L1727" s="8" t="s">
        <v>27</v>
      </c>
      <c r="M1727" s="15">
        <v>2007</v>
      </c>
      <c r="N1727" s="11" t="s">
        <v>3940</v>
      </c>
      <c r="O1727" s="8" t="s">
        <v>29</v>
      </c>
      <c r="P1727" s="8" t="s">
        <v>3941</v>
      </c>
      <c r="Q1727" s="8" t="s">
        <v>3942</v>
      </c>
    </row>
    <row r="1728" spans="1:17" s="8" customFormat="1" ht="12.75" x14ac:dyDescent="0.2">
      <c r="A1728" s="7" t="s">
        <v>1396</v>
      </c>
      <c r="B1728" s="8" t="s">
        <v>19</v>
      </c>
      <c r="C1728" s="8" t="s">
        <v>52</v>
      </c>
      <c r="D1728" s="9" t="s">
        <v>21</v>
      </c>
      <c r="E1728" s="9" t="s">
        <v>21</v>
      </c>
      <c r="F1728" s="8" t="s">
        <v>22</v>
      </c>
      <c r="G1728" s="8" t="s">
        <v>23</v>
      </c>
      <c r="H1728" s="8" t="s">
        <v>53</v>
      </c>
      <c r="I1728" s="10" t="s">
        <v>25</v>
      </c>
      <c r="J1728" s="8" t="s">
        <v>114</v>
      </c>
      <c r="K1728" s="8" t="s">
        <v>126</v>
      </c>
      <c r="L1728" s="8" t="s">
        <v>27</v>
      </c>
      <c r="M1728" s="10">
        <v>2009</v>
      </c>
      <c r="N1728" s="11" t="s">
        <v>1397</v>
      </c>
      <c r="O1728" s="8" t="s">
        <v>29</v>
      </c>
      <c r="P1728" s="8" t="s">
        <v>1398</v>
      </c>
      <c r="Q1728" s="8" t="s">
        <v>1399</v>
      </c>
    </row>
    <row r="1729" spans="1:17" s="8" customFormat="1" ht="12.75" x14ac:dyDescent="0.2">
      <c r="A1729" s="7" t="s">
        <v>5420</v>
      </c>
      <c r="B1729" s="8" t="s">
        <v>19</v>
      </c>
      <c r="C1729" s="8" t="s">
        <v>52</v>
      </c>
      <c r="D1729" s="9" t="s">
        <v>21</v>
      </c>
      <c r="E1729" s="9" t="s">
        <v>21</v>
      </c>
      <c r="F1729" s="8" t="s">
        <v>22</v>
      </c>
      <c r="G1729" s="8" t="s">
        <v>23</v>
      </c>
      <c r="H1729" s="8" t="s">
        <v>53</v>
      </c>
      <c r="I1729" s="10" t="s">
        <v>3258</v>
      </c>
      <c r="J1729" s="8" t="s">
        <v>5222</v>
      </c>
      <c r="K1729" s="8" t="s">
        <v>5223</v>
      </c>
      <c r="L1729" s="8" t="s">
        <v>27</v>
      </c>
      <c r="M1729" s="15">
        <v>2007</v>
      </c>
      <c r="N1729" s="13">
        <v>39140</v>
      </c>
      <c r="O1729" s="8" t="s">
        <v>29</v>
      </c>
      <c r="P1729" s="8" t="s">
        <v>5421</v>
      </c>
      <c r="Q1729" s="8" t="s">
        <v>5422</v>
      </c>
    </row>
    <row r="1730" spans="1:17" s="8" customFormat="1" ht="12.75" x14ac:dyDescent="0.2">
      <c r="A1730" s="7" t="s">
        <v>5437</v>
      </c>
      <c r="B1730" s="8" t="s">
        <v>19</v>
      </c>
      <c r="C1730" s="8" t="s">
        <v>52</v>
      </c>
      <c r="D1730" s="9" t="s">
        <v>21</v>
      </c>
      <c r="E1730" s="9" t="s">
        <v>21</v>
      </c>
      <c r="F1730" s="8" t="s">
        <v>22</v>
      </c>
      <c r="G1730" s="8" t="s">
        <v>23</v>
      </c>
      <c r="H1730" s="8" t="s">
        <v>53</v>
      </c>
      <c r="I1730" s="10" t="s">
        <v>3258</v>
      </c>
      <c r="J1730" s="8" t="s">
        <v>5222</v>
      </c>
      <c r="K1730" s="8" t="s">
        <v>5223</v>
      </c>
      <c r="L1730" s="8" t="s">
        <v>27</v>
      </c>
      <c r="M1730" s="15">
        <v>2008</v>
      </c>
      <c r="N1730" s="13">
        <v>39496</v>
      </c>
      <c r="O1730" s="8" t="s">
        <v>29</v>
      </c>
      <c r="P1730" s="8" t="s">
        <v>5438</v>
      </c>
      <c r="Q1730" s="8" t="s">
        <v>5439</v>
      </c>
    </row>
    <row r="1731" spans="1:17" s="8" customFormat="1" ht="12.75" x14ac:dyDescent="0.2">
      <c r="A1731" s="7" t="s">
        <v>4865</v>
      </c>
      <c r="B1731" s="8" t="s">
        <v>19</v>
      </c>
      <c r="C1731" s="8" t="s">
        <v>52</v>
      </c>
      <c r="D1731" s="9" t="s">
        <v>21</v>
      </c>
      <c r="E1731" s="9" t="s">
        <v>21</v>
      </c>
      <c r="F1731" s="8" t="s">
        <v>22</v>
      </c>
      <c r="G1731" s="8" t="s">
        <v>23</v>
      </c>
      <c r="H1731" s="8" t="s">
        <v>53</v>
      </c>
      <c r="I1731" s="10" t="s">
        <v>3258</v>
      </c>
      <c r="J1731" s="8" t="s">
        <v>114</v>
      </c>
      <c r="K1731" s="8" t="s">
        <v>3313</v>
      </c>
      <c r="L1731" s="8" t="s">
        <v>27</v>
      </c>
      <c r="M1731" s="15">
        <v>2011</v>
      </c>
      <c r="N1731" s="11" t="s">
        <v>1352</v>
      </c>
      <c r="O1731" s="8" t="s">
        <v>29</v>
      </c>
      <c r="P1731" s="8" t="s">
        <v>4866</v>
      </c>
      <c r="Q1731" s="8" t="s">
        <v>4867</v>
      </c>
    </row>
    <row r="1732" spans="1:17" s="8" customFormat="1" ht="12.75" x14ac:dyDescent="0.2">
      <c r="A1732" s="7" t="s">
        <v>4739</v>
      </c>
      <c r="B1732" s="8" t="s">
        <v>19</v>
      </c>
      <c r="C1732" s="8" t="s">
        <v>52</v>
      </c>
      <c r="D1732" s="9" t="s">
        <v>21</v>
      </c>
      <c r="E1732" s="9" t="s">
        <v>21</v>
      </c>
      <c r="F1732" s="8" t="s">
        <v>22</v>
      </c>
      <c r="G1732" s="8" t="s">
        <v>23</v>
      </c>
      <c r="H1732" s="8" t="s">
        <v>53</v>
      </c>
      <c r="I1732" s="10" t="s">
        <v>3258</v>
      </c>
      <c r="J1732" s="8" t="s">
        <v>114</v>
      </c>
      <c r="K1732" s="8" t="s">
        <v>3313</v>
      </c>
      <c r="L1732" s="8" t="s">
        <v>27</v>
      </c>
      <c r="M1732" s="15">
        <v>2011</v>
      </c>
      <c r="N1732" s="11" t="s">
        <v>1321</v>
      </c>
      <c r="O1732" s="8" t="s">
        <v>29</v>
      </c>
      <c r="P1732" s="8" t="s">
        <v>4740</v>
      </c>
      <c r="Q1732" s="8" t="s">
        <v>4741</v>
      </c>
    </row>
    <row r="1733" spans="1:17" s="8" customFormat="1" ht="12.75" x14ac:dyDescent="0.2">
      <c r="A1733" s="7" t="s">
        <v>1400</v>
      </c>
      <c r="B1733" s="8" t="s">
        <v>19</v>
      </c>
      <c r="C1733" s="8" t="s">
        <v>52</v>
      </c>
      <c r="D1733" s="9" t="s">
        <v>21</v>
      </c>
      <c r="E1733" s="9" t="s">
        <v>21</v>
      </c>
      <c r="F1733" s="8" t="s">
        <v>22</v>
      </c>
      <c r="G1733" s="8" t="s">
        <v>23</v>
      </c>
      <c r="H1733" s="8" t="s">
        <v>53</v>
      </c>
      <c r="I1733" s="10" t="s">
        <v>25</v>
      </c>
      <c r="J1733" s="8" t="s">
        <v>114</v>
      </c>
      <c r="K1733" s="8" t="s">
        <v>1401</v>
      </c>
      <c r="L1733" s="8" t="s">
        <v>27</v>
      </c>
      <c r="M1733" s="10">
        <v>2011</v>
      </c>
      <c r="N1733" s="13">
        <v>40574</v>
      </c>
      <c r="O1733" s="8" t="s">
        <v>29</v>
      </c>
      <c r="P1733" s="8" t="s">
        <v>1402</v>
      </c>
      <c r="Q1733" s="8" t="s">
        <v>1403</v>
      </c>
    </row>
    <row r="1734" spans="1:17" s="8" customFormat="1" ht="12.75" x14ac:dyDescent="0.2">
      <c r="A1734" s="7" t="s">
        <v>1404</v>
      </c>
      <c r="B1734" s="8" t="s">
        <v>19</v>
      </c>
      <c r="C1734" s="8" t="s">
        <v>52</v>
      </c>
      <c r="D1734" s="9" t="s">
        <v>21</v>
      </c>
      <c r="E1734" s="9" t="s">
        <v>21</v>
      </c>
      <c r="F1734" s="8" t="s">
        <v>22</v>
      </c>
      <c r="G1734" s="8" t="s">
        <v>23</v>
      </c>
      <c r="H1734" s="8" t="s">
        <v>53</v>
      </c>
      <c r="I1734" s="10" t="s">
        <v>25</v>
      </c>
      <c r="J1734" s="8" t="s">
        <v>114</v>
      </c>
      <c r="K1734" s="8" t="s">
        <v>1405</v>
      </c>
      <c r="L1734" s="8" t="s">
        <v>27</v>
      </c>
      <c r="M1734" s="10">
        <v>2011</v>
      </c>
      <c r="N1734" s="13">
        <v>40574</v>
      </c>
      <c r="O1734" s="8" t="s">
        <v>29</v>
      </c>
      <c r="P1734" s="8" t="s">
        <v>1406</v>
      </c>
      <c r="Q1734" s="8" t="s">
        <v>1407</v>
      </c>
    </row>
    <row r="1735" spans="1:17" s="8" customFormat="1" ht="12.75" x14ac:dyDescent="0.2">
      <c r="A1735" s="7" t="s">
        <v>1408</v>
      </c>
      <c r="B1735" s="8" t="s">
        <v>19</v>
      </c>
      <c r="C1735" s="8" t="s">
        <v>52</v>
      </c>
      <c r="D1735" s="9" t="s">
        <v>21</v>
      </c>
      <c r="E1735" s="9" t="s">
        <v>21</v>
      </c>
      <c r="F1735" s="8" t="s">
        <v>22</v>
      </c>
      <c r="G1735" s="8" t="s">
        <v>23</v>
      </c>
      <c r="H1735" s="8" t="s">
        <v>53</v>
      </c>
      <c r="I1735" s="10" t="s">
        <v>25</v>
      </c>
      <c r="J1735" s="8" t="s">
        <v>114</v>
      </c>
      <c r="K1735" s="8" t="s">
        <v>1409</v>
      </c>
      <c r="L1735" s="8" t="s">
        <v>27</v>
      </c>
      <c r="M1735" s="10">
        <v>2011</v>
      </c>
      <c r="N1735" s="13">
        <v>40574</v>
      </c>
      <c r="O1735" s="8" t="s">
        <v>29</v>
      </c>
      <c r="P1735" s="8" t="s">
        <v>1410</v>
      </c>
      <c r="Q1735" s="8" t="s">
        <v>1411</v>
      </c>
    </row>
    <row r="1736" spans="1:17" s="8" customFormat="1" ht="12.75" x14ac:dyDescent="0.2">
      <c r="A1736" s="7" t="s">
        <v>4548</v>
      </c>
      <c r="B1736" s="8" t="s">
        <v>19</v>
      </c>
      <c r="C1736" s="8" t="s">
        <v>52</v>
      </c>
      <c r="D1736" s="9" t="s">
        <v>21</v>
      </c>
      <c r="E1736" s="9" t="s">
        <v>21</v>
      </c>
      <c r="F1736" s="8" t="s">
        <v>22</v>
      </c>
      <c r="G1736" s="8" t="s">
        <v>23</v>
      </c>
      <c r="H1736" s="8" t="s">
        <v>53</v>
      </c>
      <c r="I1736" s="10" t="s">
        <v>3258</v>
      </c>
      <c r="J1736" s="8" t="s">
        <v>114</v>
      </c>
      <c r="K1736" s="8" t="s">
        <v>4549</v>
      </c>
      <c r="L1736" s="8" t="s">
        <v>27</v>
      </c>
      <c r="M1736" s="15">
        <v>2011</v>
      </c>
      <c r="N1736" s="13">
        <v>40574</v>
      </c>
      <c r="O1736" s="8" t="s">
        <v>29</v>
      </c>
      <c r="P1736" s="8" t="s">
        <v>4550</v>
      </c>
      <c r="Q1736" s="8" t="s">
        <v>4551</v>
      </c>
    </row>
    <row r="1737" spans="1:17" s="8" customFormat="1" ht="12.75" x14ac:dyDescent="0.2">
      <c r="A1737" s="7" t="s">
        <v>4561</v>
      </c>
      <c r="B1737" s="8" t="s">
        <v>19</v>
      </c>
      <c r="C1737" s="8" t="s">
        <v>52</v>
      </c>
      <c r="D1737" s="9" t="s">
        <v>21</v>
      </c>
      <c r="E1737" s="9" t="s">
        <v>21</v>
      </c>
      <c r="F1737" s="8" t="s">
        <v>22</v>
      </c>
      <c r="G1737" s="8" t="s">
        <v>23</v>
      </c>
      <c r="H1737" s="8" t="s">
        <v>53</v>
      </c>
      <c r="I1737" s="10" t="s">
        <v>3258</v>
      </c>
      <c r="J1737" s="8" t="s">
        <v>114</v>
      </c>
      <c r="K1737" s="8" t="s">
        <v>4562</v>
      </c>
      <c r="L1737" s="8" t="s">
        <v>27</v>
      </c>
      <c r="M1737" s="15">
        <v>2011</v>
      </c>
      <c r="N1737" s="13">
        <v>40574</v>
      </c>
      <c r="O1737" s="8" t="s">
        <v>29</v>
      </c>
      <c r="P1737" s="8" t="s">
        <v>4563</v>
      </c>
      <c r="Q1737" s="8" t="s">
        <v>4564</v>
      </c>
    </row>
    <row r="1738" spans="1:17" s="8" customFormat="1" ht="12.75" x14ac:dyDescent="0.2">
      <c r="A1738" s="7" t="s">
        <v>4342</v>
      </c>
      <c r="B1738" s="8" t="s">
        <v>19</v>
      </c>
      <c r="C1738" s="8" t="s">
        <v>52</v>
      </c>
      <c r="D1738" s="9" t="s">
        <v>21</v>
      </c>
      <c r="E1738" s="9" t="s">
        <v>21</v>
      </c>
      <c r="F1738" s="8" t="s">
        <v>22</v>
      </c>
      <c r="G1738" s="8" t="s">
        <v>23</v>
      </c>
      <c r="H1738" s="8" t="s">
        <v>53</v>
      </c>
      <c r="I1738" s="10" t="s">
        <v>3258</v>
      </c>
      <c r="J1738" s="8" t="s">
        <v>114</v>
      </c>
      <c r="K1738" s="8" t="s">
        <v>4343</v>
      </c>
      <c r="L1738" s="8" t="s">
        <v>27</v>
      </c>
      <c r="M1738" s="15">
        <v>2010</v>
      </c>
      <c r="N1738" s="13">
        <v>40530</v>
      </c>
      <c r="O1738" s="8" t="s">
        <v>29</v>
      </c>
      <c r="P1738" s="8" t="s">
        <v>4344</v>
      </c>
      <c r="Q1738" s="8" t="s">
        <v>4345</v>
      </c>
    </row>
    <row r="1739" spans="1:17" s="8" customFormat="1" ht="12.75" x14ac:dyDescent="0.2">
      <c r="A1739" s="7" t="s">
        <v>4260</v>
      </c>
      <c r="B1739" s="8" t="s">
        <v>19</v>
      </c>
      <c r="C1739" s="8" t="s">
        <v>52</v>
      </c>
      <c r="D1739" s="9" t="s">
        <v>21</v>
      </c>
      <c r="E1739" s="9" t="s">
        <v>21</v>
      </c>
      <c r="F1739" s="8" t="s">
        <v>22</v>
      </c>
      <c r="G1739" s="8" t="s">
        <v>23</v>
      </c>
      <c r="H1739" s="8" t="s">
        <v>53</v>
      </c>
      <c r="I1739" s="10" t="s">
        <v>3258</v>
      </c>
      <c r="J1739" s="8" t="s">
        <v>114</v>
      </c>
      <c r="K1739" s="8" t="s">
        <v>3321</v>
      </c>
      <c r="L1739" s="8" t="s">
        <v>27</v>
      </c>
      <c r="M1739" s="15">
        <v>2009</v>
      </c>
      <c r="N1739" s="13">
        <v>40102</v>
      </c>
      <c r="O1739" s="8" t="s">
        <v>29</v>
      </c>
      <c r="P1739" s="8" t="s">
        <v>4261</v>
      </c>
      <c r="Q1739" s="8" t="s">
        <v>4262</v>
      </c>
    </row>
    <row r="1740" spans="1:17" s="8" customFormat="1" ht="12.75" x14ac:dyDescent="0.2">
      <c r="A1740" s="7" t="s">
        <v>1412</v>
      </c>
      <c r="B1740" s="8" t="s">
        <v>19</v>
      </c>
      <c r="C1740" s="8" t="s">
        <v>52</v>
      </c>
      <c r="D1740" s="9" t="s">
        <v>21</v>
      </c>
      <c r="E1740" s="9" t="s">
        <v>21</v>
      </c>
      <c r="F1740" s="8" t="s">
        <v>22</v>
      </c>
      <c r="G1740" s="8" t="s">
        <v>23</v>
      </c>
      <c r="H1740" s="8" t="s">
        <v>53</v>
      </c>
      <c r="I1740" s="10" t="s">
        <v>25</v>
      </c>
      <c r="J1740" s="8" t="s">
        <v>114</v>
      </c>
      <c r="K1740" s="8" t="s">
        <v>778</v>
      </c>
      <c r="L1740" s="8" t="s">
        <v>27</v>
      </c>
      <c r="M1740" s="10">
        <v>2009</v>
      </c>
      <c r="N1740" s="13">
        <v>40102</v>
      </c>
      <c r="O1740" s="8" t="s">
        <v>29</v>
      </c>
      <c r="P1740" s="8" t="s">
        <v>1413</v>
      </c>
      <c r="Q1740" s="8" t="s">
        <v>1414</v>
      </c>
    </row>
    <row r="1741" spans="1:17" s="8" customFormat="1" ht="12.75" x14ac:dyDescent="0.2">
      <c r="A1741" s="7" t="s">
        <v>4405</v>
      </c>
      <c r="B1741" s="8" t="s">
        <v>19</v>
      </c>
      <c r="C1741" s="8" t="s">
        <v>52</v>
      </c>
      <c r="D1741" s="9" t="s">
        <v>21</v>
      </c>
      <c r="E1741" s="9" t="s">
        <v>21</v>
      </c>
      <c r="F1741" s="8" t="s">
        <v>22</v>
      </c>
      <c r="G1741" s="8" t="s">
        <v>23</v>
      </c>
      <c r="H1741" s="8" t="s">
        <v>53</v>
      </c>
      <c r="I1741" s="10" t="s">
        <v>3258</v>
      </c>
      <c r="J1741" s="8" t="s">
        <v>114</v>
      </c>
      <c r="K1741" s="8" t="s">
        <v>4389</v>
      </c>
      <c r="L1741" s="8" t="s">
        <v>27</v>
      </c>
      <c r="M1741" s="15">
        <v>2010</v>
      </c>
      <c r="N1741" s="13">
        <v>40369</v>
      </c>
      <c r="O1741" s="8" t="s">
        <v>29</v>
      </c>
      <c r="P1741" s="8" t="s">
        <v>4406</v>
      </c>
      <c r="Q1741" s="8" t="s">
        <v>4407</v>
      </c>
    </row>
    <row r="1742" spans="1:17" s="8" customFormat="1" ht="12.75" x14ac:dyDescent="0.2">
      <c r="A1742" s="7" t="s">
        <v>4464</v>
      </c>
      <c r="B1742" s="8" t="s">
        <v>19</v>
      </c>
      <c r="C1742" s="8" t="s">
        <v>52</v>
      </c>
      <c r="D1742" s="9" t="s">
        <v>21</v>
      </c>
      <c r="E1742" s="9" t="s">
        <v>21</v>
      </c>
      <c r="F1742" s="8" t="s">
        <v>22</v>
      </c>
      <c r="G1742" s="8" t="s">
        <v>23</v>
      </c>
      <c r="H1742" s="8" t="s">
        <v>53</v>
      </c>
      <c r="I1742" s="10" t="s">
        <v>3258</v>
      </c>
      <c r="J1742" s="8" t="s">
        <v>114</v>
      </c>
      <c r="K1742" s="8" t="s">
        <v>3420</v>
      </c>
      <c r="L1742" s="8" t="s">
        <v>27</v>
      </c>
      <c r="M1742" s="15">
        <v>2010</v>
      </c>
      <c r="N1742" s="13">
        <v>40498</v>
      </c>
      <c r="O1742" s="8" t="s">
        <v>29</v>
      </c>
      <c r="P1742" s="8" t="s">
        <v>4465</v>
      </c>
      <c r="Q1742" s="8" t="s">
        <v>4466</v>
      </c>
    </row>
    <row r="1743" spans="1:17" s="8" customFormat="1" ht="12.75" x14ac:dyDescent="0.2">
      <c r="A1743" s="7" t="s">
        <v>4431</v>
      </c>
      <c r="B1743" s="8" t="s">
        <v>19</v>
      </c>
      <c r="C1743" s="8" t="s">
        <v>20</v>
      </c>
      <c r="D1743" s="9" t="s">
        <v>21</v>
      </c>
      <c r="E1743" s="9" t="s">
        <v>21</v>
      </c>
      <c r="F1743" s="8" t="s">
        <v>22</v>
      </c>
      <c r="G1743" s="8" t="s">
        <v>23</v>
      </c>
      <c r="H1743" s="8" t="s">
        <v>24</v>
      </c>
      <c r="I1743" s="10" t="s">
        <v>3258</v>
      </c>
      <c r="J1743" s="8" t="s">
        <v>114</v>
      </c>
      <c r="K1743" s="8" t="s">
        <v>4389</v>
      </c>
      <c r="L1743" s="8" t="s">
        <v>27</v>
      </c>
      <c r="M1743" s="15">
        <v>2010</v>
      </c>
      <c r="N1743" s="13">
        <v>40369</v>
      </c>
      <c r="O1743" s="8" t="s">
        <v>29</v>
      </c>
      <c r="P1743" s="8" t="s">
        <v>4432</v>
      </c>
      <c r="Q1743" s="8" t="s">
        <v>4433</v>
      </c>
    </row>
    <row r="1744" spans="1:17" s="8" customFormat="1" ht="12.75" x14ac:dyDescent="0.2">
      <c r="A1744" s="7" t="s">
        <v>4388</v>
      </c>
      <c r="B1744" s="8" t="s">
        <v>19</v>
      </c>
      <c r="C1744" s="12" t="s">
        <v>67</v>
      </c>
      <c r="D1744" s="9" t="s">
        <v>68</v>
      </c>
      <c r="E1744" s="9" t="s">
        <v>69</v>
      </c>
      <c r="F1744" s="8" t="s">
        <v>22</v>
      </c>
      <c r="G1744" s="8" t="s">
        <v>23</v>
      </c>
      <c r="H1744" s="8" t="s">
        <v>70</v>
      </c>
      <c r="I1744" s="10" t="s">
        <v>3258</v>
      </c>
      <c r="J1744" s="8" t="s">
        <v>114</v>
      </c>
      <c r="K1744" s="8" t="s">
        <v>4389</v>
      </c>
      <c r="L1744" s="8" t="s">
        <v>27</v>
      </c>
      <c r="M1744" s="15">
        <v>2010</v>
      </c>
      <c r="N1744" s="13">
        <v>40369</v>
      </c>
      <c r="O1744" s="8" t="s">
        <v>29</v>
      </c>
      <c r="P1744" s="8" t="s">
        <v>4390</v>
      </c>
      <c r="Q1744" s="8" t="s">
        <v>4391</v>
      </c>
    </row>
    <row r="1745" spans="1:17" s="8" customFormat="1" ht="12.75" x14ac:dyDescent="0.2">
      <c r="A1745" s="7" t="s">
        <v>4398</v>
      </c>
      <c r="B1745" s="8" t="s">
        <v>19</v>
      </c>
      <c r="C1745" s="8" t="s">
        <v>52</v>
      </c>
      <c r="D1745" s="9" t="s">
        <v>21</v>
      </c>
      <c r="E1745" s="9" t="s">
        <v>21</v>
      </c>
      <c r="F1745" s="8" t="s">
        <v>22</v>
      </c>
      <c r="G1745" s="8" t="s">
        <v>23</v>
      </c>
      <c r="H1745" s="8" t="s">
        <v>53</v>
      </c>
      <c r="I1745" s="10" t="s">
        <v>3258</v>
      </c>
      <c r="J1745" s="8" t="s">
        <v>114</v>
      </c>
      <c r="K1745" s="8" t="s">
        <v>4399</v>
      </c>
      <c r="L1745" s="8" t="s">
        <v>27</v>
      </c>
      <c r="M1745" s="15">
        <v>2010</v>
      </c>
      <c r="N1745" s="13">
        <v>40462</v>
      </c>
      <c r="O1745" s="8" t="s">
        <v>29</v>
      </c>
      <c r="P1745" s="8" t="s">
        <v>4400</v>
      </c>
      <c r="Q1745" s="8" t="s">
        <v>4401</v>
      </c>
    </row>
    <row r="1746" spans="1:17" s="8" customFormat="1" ht="12.75" x14ac:dyDescent="0.2">
      <c r="A1746" s="7" t="s">
        <v>4634</v>
      </c>
      <c r="B1746" s="8" t="s">
        <v>19</v>
      </c>
      <c r="C1746" s="8" t="s">
        <v>52</v>
      </c>
      <c r="D1746" s="9" t="s">
        <v>21</v>
      </c>
      <c r="E1746" s="9" t="s">
        <v>21</v>
      </c>
      <c r="F1746" s="8" t="s">
        <v>22</v>
      </c>
      <c r="G1746" s="8" t="s">
        <v>23</v>
      </c>
      <c r="H1746" s="8" t="s">
        <v>53</v>
      </c>
      <c r="I1746" s="10" t="s">
        <v>3258</v>
      </c>
      <c r="J1746" s="8" t="s">
        <v>114</v>
      </c>
      <c r="K1746" s="8" t="s">
        <v>4635</v>
      </c>
      <c r="L1746" s="8" t="s">
        <v>27</v>
      </c>
      <c r="M1746" s="15">
        <v>2011</v>
      </c>
      <c r="N1746" s="13">
        <v>40574</v>
      </c>
      <c r="O1746" s="8" t="s">
        <v>29</v>
      </c>
      <c r="P1746" s="8" t="s">
        <v>4636</v>
      </c>
      <c r="Q1746" s="8" t="s">
        <v>4637</v>
      </c>
    </row>
    <row r="1747" spans="1:17" s="8" customFormat="1" ht="12.75" x14ac:dyDescent="0.2">
      <c r="A1747" s="7" t="s">
        <v>4269</v>
      </c>
      <c r="B1747" s="8" t="s">
        <v>19</v>
      </c>
      <c r="C1747" s="8" t="s">
        <v>52</v>
      </c>
      <c r="D1747" s="9" t="s">
        <v>21</v>
      </c>
      <c r="E1747" s="9" t="s">
        <v>21</v>
      </c>
      <c r="F1747" s="8" t="s">
        <v>22</v>
      </c>
      <c r="G1747" s="8" t="s">
        <v>23</v>
      </c>
      <c r="H1747" s="8" t="s">
        <v>53</v>
      </c>
      <c r="I1747" s="10" t="s">
        <v>3258</v>
      </c>
      <c r="J1747" s="8" t="s">
        <v>114</v>
      </c>
      <c r="K1747" s="8" t="s">
        <v>3277</v>
      </c>
      <c r="L1747" s="8" t="s">
        <v>27</v>
      </c>
      <c r="M1747" s="15">
        <v>2009</v>
      </c>
      <c r="N1747" s="11" t="s">
        <v>1459</v>
      </c>
      <c r="O1747" s="8" t="s">
        <v>29</v>
      </c>
      <c r="P1747" s="8" t="s">
        <v>4270</v>
      </c>
      <c r="Q1747" s="8" t="s">
        <v>4271</v>
      </c>
    </row>
    <row r="1748" spans="1:17" s="8" customFormat="1" ht="12.75" x14ac:dyDescent="0.2">
      <c r="A1748" s="7" t="s">
        <v>4500</v>
      </c>
      <c r="B1748" s="8" t="s">
        <v>19</v>
      </c>
      <c r="C1748" s="8" t="s">
        <v>52</v>
      </c>
      <c r="D1748" s="9" t="s">
        <v>21</v>
      </c>
      <c r="E1748" s="9" t="s">
        <v>21</v>
      </c>
      <c r="F1748" s="8" t="s">
        <v>22</v>
      </c>
      <c r="G1748" s="8" t="s">
        <v>23</v>
      </c>
      <c r="H1748" s="8" t="s">
        <v>53</v>
      </c>
      <c r="I1748" s="10" t="s">
        <v>3258</v>
      </c>
      <c r="J1748" s="8" t="s">
        <v>114</v>
      </c>
      <c r="K1748" s="8" t="s">
        <v>3277</v>
      </c>
      <c r="L1748" s="8" t="s">
        <v>27</v>
      </c>
      <c r="M1748" s="15">
        <v>2010</v>
      </c>
      <c r="N1748" s="11" t="s">
        <v>4412</v>
      </c>
      <c r="O1748" s="8" t="s">
        <v>29</v>
      </c>
      <c r="P1748" s="8" t="s">
        <v>4501</v>
      </c>
      <c r="Q1748" s="8" t="s">
        <v>4502</v>
      </c>
    </row>
    <row r="1749" spans="1:17" s="8" customFormat="1" ht="12.75" x14ac:dyDescent="0.2">
      <c r="A1749" s="7" t="s">
        <v>4422</v>
      </c>
      <c r="B1749" s="8" t="s">
        <v>19</v>
      </c>
      <c r="C1749" s="8" t="s">
        <v>52</v>
      </c>
      <c r="D1749" s="9" t="s">
        <v>21</v>
      </c>
      <c r="E1749" s="9" t="s">
        <v>21</v>
      </c>
      <c r="F1749" s="8" t="s">
        <v>22</v>
      </c>
      <c r="G1749" s="8" t="s">
        <v>23</v>
      </c>
      <c r="H1749" s="8" t="s">
        <v>53</v>
      </c>
      <c r="I1749" s="10" t="s">
        <v>3258</v>
      </c>
      <c r="J1749" s="8" t="s">
        <v>114</v>
      </c>
      <c r="K1749" s="8" t="s">
        <v>3277</v>
      </c>
      <c r="L1749" s="8" t="s">
        <v>27</v>
      </c>
      <c r="M1749" s="15">
        <v>2010</v>
      </c>
      <c r="N1749" s="11" t="s">
        <v>4412</v>
      </c>
      <c r="O1749" s="8" t="s">
        <v>29</v>
      </c>
      <c r="P1749" s="8" t="s">
        <v>4423</v>
      </c>
      <c r="Q1749" s="8" t="s">
        <v>4424</v>
      </c>
    </row>
    <row r="1750" spans="1:17" s="8" customFormat="1" ht="12.75" x14ac:dyDescent="0.2">
      <c r="A1750" s="7" t="s">
        <v>4361</v>
      </c>
      <c r="B1750" s="8" t="s">
        <v>19</v>
      </c>
      <c r="C1750" s="8" t="s">
        <v>52</v>
      </c>
      <c r="D1750" s="9" t="s">
        <v>21</v>
      </c>
      <c r="E1750" s="9" t="s">
        <v>21</v>
      </c>
      <c r="F1750" s="8" t="s">
        <v>22</v>
      </c>
      <c r="G1750" s="8" t="s">
        <v>23</v>
      </c>
      <c r="H1750" s="8" t="s">
        <v>53</v>
      </c>
      <c r="I1750" s="10" t="s">
        <v>3258</v>
      </c>
      <c r="J1750" s="8" t="s">
        <v>114</v>
      </c>
      <c r="K1750" s="8" t="s">
        <v>3277</v>
      </c>
      <c r="L1750" s="8" t="s">
        <v>27</v>
      </c>
      <c r="M1750" s="15">
        <v>2010</v>
      </c>
      <c r="N1750" s="11" t="s">
        <v>4318</v>
      </c>
      <c r="O1750" s="8" t="s">
        <v>29</v>
      </c>
      <c r="P1750" s="8" t="s">
        <v>4362</v>
      </c>
      <c r="Q1750" s="8" t="s">
        <v>4363</v>
      </c>
    </row>
    <row r="1751" spans="1:17" s="8" customFormat="1" ht="12.75" x14ac:dyDescent="0.2">
      <c r="A1751" s="7" t="s">
        <v>4220</v>
      </c>
      <c r="B1751" s="8" t="s">
        <v>19</v>
      </c>
      <c r="C1751" s="8" t="s">
        <v>52</v>
      </c>
      <c r="D1751" s="9" t="s">
        <v>21</v>
      </c>
      <c r="E1751" s="9" t="s">
        <v>21</v>
      </c>
      <c r="F1751" s="8" t="s">
        <v>22</v>
      </c>
      <c r="G1751" s="8" t="s">
        <v>23</v>
      </c>
      <c r="H1751" s="8" t="s">
        <v>53</v>
      </c>
      <c r="I1751" s="10" t="s">
        <v>3258</v>
      </c>
      <c r="J1751" s="8" t="s">
        <v>114</v>
      </c>
      <c r="K1751" s="8" t="s">
        <v>3534</v>
      </c>
      <c r="L1751" s="8" t="s">
        <v>27</v>
      </c>
      <c r="M1751" s="15">
        <v>2009</v>
      </c>
      <c r="N1751" s="11" t="s">
        <v>1459</v>
      </c>
      <c r="O1751" s="8" t="s">
        <v>29</v>
      </c>
      <c r="P1751" s="8" t="s">
        <v>4221</v>
      </c>
      <c r="Q1751" s="8" t="s">
        <v>4222</v>
      </c>
    </row>
    <row r="1752" spans="1:17" s="8" customFormat="1" ht="12.75" x14ac:dyDescent="0.2">
      <c r="A1752" s="7" t="s">
        <v>4223</v>
      </c>
      <c r="B1752" s="8" t="s">
        <v>19</v>
      </c>
      <c r="C1752" s="8" t="s">
        <v>52</v>
      </c>
      <c r="D1752" s="9" t="s">
        <v>21</v>
      </c>
      <c r="E1752" s="9" t="s">
        <v>21</v>
      </c>
      <c r="F1752" s="8" t="s">
        <v>22</v>
      </c>
      <c r="G1752" s="8" t="s">
        <v>23</v>
      </c>
      <c r="H1752" s="8" t="s">
        <v>53</v>
      </c>
      <c r="I1752" s="10" t="s">
        <v>3258</v>
      </c>
      <c r="J1752" s="8" t="s">
        <v>114</v>
      </c>
      <c r="K1752" s="8" t="s">
        <v>3534</v>
      </c>
      <c r="L1752" s="8" t="s">
        <v>27</v>
      </c>
      <c r="M1752" s="15">
        <v>2009</v>
      </c>
      <c r="N1752" s="11" t="s">
        <v>1459</v>
      </c>
      <c r="O1752" s="8" t="s">
        <v>29</v>
      </c>
      <c r="P1752" s="8" t="s">
        <v>4224</v>
      </c>
      <c r="Q1752" s="8" t="s">
        <v>4225</v>
      </c>
    </row>
    <row r="1753" spans="1:17" s="8" customFormat="1" ht="12.75" x14ac:dyDescent="0.2">
      <c r="A1753" s="7" t="s">
        <v>4181</v>
      </c>
      <c r="B1753" s="8" t="s">
        <v>19</v>
      </c>
      <c r="C1753" s="8" t="s">
        <v>52</v>
      </c>
      <c r="D1753" s="9" t="s">
        <v>21</v>
      </c>
      <c r="E1753" s="9" t="s">
        <v>21</v>
      </c>
      <c r="F1753" s="8" t="s">
        <v>22</v>
      </c>
      <c r="G1753" s="8" t="s">
        <v>23</v>
      </c>
      <c r="H1753" s="8" t="s">
        <v>53</v>
      </c>
      <c r="I1753" s="10" t="s">
        <v>3258</v>
      </c>
      <c r="J1753" s="8" t="s">
        <v>114</v>
      </c>
      <c r="K1753" s="8" t="s">
        <v>3534</v>
      </c>
      <c r="L1753" s="8" t="s">
        <v>27</v>
      </c>
      <c r="M1753" s="15">
        <v>2009</v>
      </c>
      <c r="N1753" s="11" t="s">
        <v>1459</v>
      </c>
      <c r="O1753" s="8" t="s">
        <v>29</v>
      </c>
      <c r="P1753" s="8" t="s">
        <v>4182</v>
      </c>
      <c r="Q1753" s="8" t="s">
        <v>4183</v>
      </c>
    </row>
    <row r="1754" spans="1:17" s="8" customFormat="1" ht="12.75" x14ac:dyDescent="0.2">
      <c r="A1754" s="7" t="s">
        <v>4266</v>
      </c>
      <c r="B1754" s="8" t="s">
        <v>19</v>
      </c>
      <c r="C1754" s="8" t="s">
        <v>52</v>
      </c>
      <c r="D1754" s="9" t="s">
        <v>21</v>
      </c>
      <c r="E1754" s="9" t="s">
        <v>21</v>
      </c>
      <c r="F1754" s="8" t="s">
        <v>22</v>
      </c>
      <c r="G1754" s="8" t="s">
        <v>23</v>
      </c>
      <c r="H1754" s="8" t="s">
        <v>53</v>
      </c>
      <c r="I1754" s="10" t="s">
        <v>3258</v>
      </c>
      <c r="J1754" s="8" t="s">
        <v>114</v>
      </c>
      <c r="K1754" s="8" t="s">
        <v>3534</v>
      </c>
      <c r="L1754" s="8" t="s">
        <v>27</v>
      </c>
      <c r="M1754" s="15">
        <v>2009</v>
      </c>
      <c r="N1754" s="11" t="s">
        <v>1459</v>
      </c>
      <c r="O1754" s="8" t="s">
        <v>29</v>
      </c>
      <c r="P1754" s="8" t="s">
        <v>4267</v>
      </c>
      <c r="Q1754" s="8" t="s">
        <v>4268</v>
      </c>
    </row>
    <row r="1755" spans="1:17" s="8" customFormat="1" ht="12.75" x14ac:dyDescent="0.2">
      <c r="A1755" s="7" t="s">
        <v>3067</v>
      </c>
      <c r="B1755" s="8" t="s">
        <v>19</v>
      </c>
      <c r="C1755" s="8" t="s">
        <v>52</v>
      </c>
      <c r="D1755" s="9" t="s">
        <v>21</v>
      </c>
      <c r="E1755" s="9" t="s">
        <v>21</v>
      </c>
      <c r="F1755" s="8" t="s">
        <v>22</v>
      </c>
      <c r="G1755" s="8" t="s">
        <v>23</v>
      </c>
      <c r="H1755" s="8" t="s">
        <v>53</v>
      </c>
      <c r="I1755" s="10" t="s">
        <v>2850</v>
      </c>
      <c r="J1755" s="8" t="s">
        <v>114</v>
      </c>
      <c r="K1755" s="8" t="s">
        <v>2989</v>
      </c>
      <c r="L1755" s="8" t="s">
        <v>27</v>
      </c>
      <c r="M1755" s="10">
        <v>2009</v>
      </c>
      <c r="N1755" s="11" t="s">
        <v>1459</v>
      </c>
      <c r="O1755" s="8" t="s">
        <v>29</v>
      </c>
      <c r="P1755" s="8" t="s">
        <v>3068</v>
      </c>
      <c r="Q1755" s="8" t="s">
        <v>3069</v>
      </c>
    </row>
    <row r="1756" spans="1:17" s="8" customFormat="1" ht="12.75" x14ac:dyDescent="0.2">
      <c r="A1756" s="7" t="s">
        <v>3070</v>
      </c>
      <c r="B1756" s="8" t="s">
        <v>19</v>
      </c>
      <c r="C1756" s="8" t="s">
        <v>52</v>
      </c>
      <c r="D1756" s="9" t="s">
        <v>21</v>
      </c>
      <c r="E1756" s="9" t="s">
        <v>21</v>
      </c>
      <c r="F1756" s="8" t="s">
        <v>22</v>
      </c>
      <c r="G1756" s="8" t="s">
        <v>23</v>
      </c>
      <c r="H1756" s="8" t="s">
        <v>53</v>
      </c>
      <c r="I1756" s="10" t="s">
        <v>2850</v>
      </c>
      <c r="J1756" s="8" t="s">
        <v>114</v>
      </c>
      <c r="K1756" s="8" t="s">
        <v>2862</v>
      </c>
      <c r="L1756" s="8" t="s">
        <v>27</v>
      </c>
      <c r="M1756" s="10">
        <v>2009</v>
      </c>
      <c r="N1756" s="11" t="s">
        <v>1459</v>
      </c>
      <c r="O1756" s="8" t="s">
        <v>29</v>
      </c>
      <c r="P1756" s="8" t="s">
        <v>3071</v>
      </c>
      <c r="Q1756" s="8" t="s">
        <v>3072</v>
      </c>
    </row>
    <row r="1757" spans="1:17" s="8" customFormat="1" ht="12.75" x14ac:dyDescent="0.2">
      <c r="A1757" s="7" t="s">
        <v>1415</v>
      </c>
      <c r="B1757" s="8" t="s">
        <v>19</v>
      </c>
      <c r="C1757" s="8" t="s">
        <v>52</v>
      </c>
      <c r="D1757" s="9" t="s">
        <v>21</v>
      </c>
      <c r="E1757" s="9" t="s">
        <v>21</v>
      </c>
      <c r="F1757" s="8" t="s">
        <v>22</v>
      </c>
      <c r="G1757" s="8" t="s">
        <v>23</v>
      </c>
      <c r="H1757" s="8" t="s">
        <v>53</v>
      </c>
      <c r="I1757" s="10" t="s">
        <v>25</v>
      </c>
      <c r="J1757" s="8" t="s">
        <v>114</v>
      </c>
      <c r="K1757" s="8" t="s">
        <v>115</v>
      </c>
      <c r="L1757" s="8" t="s">
        <v>27</v>
      </c>
      <c r="M1757" s="10">
        <v>2009</v>
      </c>
      <c r="N1757" s="11" t="s">
        <v>1416</v>
      </c>
      <c r="O1757" s="8" t="s">
        <v>29</v>
      </c>
      <c r="P1757" s="8" t="s">
        <v>1417</v>
      </c>
      <c r="Q1757" s="8" t="s">
        <v>1418</v>
      </c>
    </row>
    <row r="1758" spans="1:17" s="8" customFormat="1" ht="12.75" x14ac:dyDescent="0.2">
      <c r="A1758" s="7" t="s">
        <v>1419</v>
      </c>
      <c r="B1758" s="8" t="s">
        <v>19</v>
      </c>
      <c r="C1758" s="8" t="s">
        <v>52</v>
      </c>
      <c r="D1758" s="9" t="s">
        <v>21</v>
      </c>
      <c r="E1758" s="9" t="s">
        <v>21</v>
      </c>
      <c r="F1758" s="8" t="s">
        <v>22</v>
      </c>
      <c r="G1758" s="8" t="s">
        <v>23</v>
      </c>
      <c r="H1758" s="8" t="s">
        <v>53</v>
      </c>
      <c r="I1758" s="10" t="s">
        <v>25</v>
      </c>
      <c r="J1758" s="8" t="s">
        <v>114</v>
      </c>
      <c r="K1758" s="8" t="s">
        <v>115</v>
      </c>
      <c r="L1758" s="8" t="s">
        <v>27</v>
      </c>
      <c r="M1758" s="10">
        <v>2009</v>
      </c>
      <c r="N1758" s="11" t="s">
        <v>1416</v>
      </c>
      <c r="O1758" s="8" t="s">
        <v>29</v>
      </c>
      <c r="P1758" s="8" t="s">
        <v>1420</v>
      </c>
      <c r="Q1758" s="8" t="s">
        <v>1421</v>
      </c>
    </row>
    <row r="1759" spans="1:17" s="8" customFormat="1" ht="12.75" x14ac:dyDescent="0.2">
      <c r="A1759" s="7" t="s">
        <v>4174</v>
      </c>
      <c r="B1759" s="8" t="s">
        <v>19</v>
      </c>
      <c r="C1759" s="8" t="s">
        <v>52</v>
      </c>
      <c r="D1759" s="9" t="s">
        <v>21</v>
      </c>
      <c r="E1759" s="9" t="s">
        <v>21</v>
      </c>
      <c r="F1759" s="8" t="s">
        <v>22</v>
      </c>
      <c r="G1759" s="8" t="s">
        <v>23</v>
      </c>
      <c r="H1759" s="8" t="s">
        <v>53</v>
      </c>
      <c r="I1759" s="10" t="s">
        <v>3258</v>
      </c>
      <c r="J1759" s="8" t="s">
        <v>114</v>
      </c>
      <c r="K1759" s="8" t="s">
        <v>3711</v>
      </c>
      <c r="L1759" s="8" t="s">
        <v>27</v>
      </c>
      <c r="M1759" s="15">
        <v>2009</v>
      </c>
      <c r="N1759" s="11" t="s">
        <v>1459</v>
      </c>
      <c r="O1759" s="8" t="s">
        <v>29</v>
      </c>
      <c r="P1759" s="8" t="s">
        <v>4175</v>
      </c>
      <c r="Q1759" s="8" t="s">
        <v>4176</v>
      </c>
    </row>
    <row r="1760" spans="1:17" s="8" customFormat="1" ht="12.75" x14ac:dyDescent="0.2">
      <c r="A1760" s="7" t="s">
        <v>1422</v>
      </c>
      <c r="B1760" s="8" t="s">
        <v>19</v>
      </c>
      <c r="C1760" s="8" t="s">
        <v>52</v>
      </c>
      <c r="D1760" s="9" t="s">
        <v>21</v>
      </c>
      <c r="E1760" s="9" t="s">
        <v>21</v>
      </c>
      <c r="F1760" s="8" t="s">
        <v>22</v>
      </c>
      <c r="G1760" s="8" t="s">
        <v>23</v>
      </c>
      <c r="H1760" s="8" t="s">
        <v>53</v>
      </c>
      <c r="I1760" s="10" t="s">
        <v>25</v>
      </c>
      <c r="J1760" s="8" t="s">
        <v>114</v>
      </c>
      <c r="K1760" s="8" t="s">
        <v>115</v>
      </c>
      <c r="L1760" s="8" t="s">
        <v>27</v>
      </c>
      <c r="M1760" s="10">
        <v>2009</v>
      </c>
      <c r="N1760" s="11" t="s">
        <v>1416</v>
      </c>
      <c r="O1760" s="8" t="s">
        <v>29</v>
      </c>
      <c r="P1760" s="8" t="s">
        <v>1423</v>
      </c>
      <c r="Q1760" s="8" t="s">
        <v>1424</v>
      </c>
    </row>
    <row r="1761" spans="1:17" s="8" customFormat="1" ht="12.75" x14ac:dyDescent="0.2">
      <c r="A1761" s="7" t="s">
        <v>1425</v>
      </c>
      <c r="B1761" s="8" t="s">
        <v>19</v>
      </c>
      <c r="C1761" s="8" t="s">
        <v>52</v>
      </c>
      <c r="D1761" s="9" t="s">
        <v>21</v>
      </c>
      <c r="E1761" s="9" t="s">
        <v>21</v>
      </c>
      <c r="F1761" s="8" t="s">
        <v>22</v>
      </c>
      <c r="G1761" s="8" t="s">
        <v>23</v>
      </c>
      <c r="H1761" s="8" t="s">
        <v>53</v>
      </c>
      <c r="I1761" s="10" t="s">
        <v>25</v>
      </c>
      <c r="J1761" s="8" t="s">
        <v>114</v>
      </c>
      <c r="K1761" s="8" t="s">
        <v>115</v>
      </c>
      <c r="L1761" s="8" t="s">
        <v>27</v>
      </c>
      <c r="M1761" s="10">
        <v>2009</v>
      </c>
      <c r="N1761" s="11" t="s">
        <v>1416</v>
      </c>
      <c r="O1761" s="8" t="s">
        <v>29</v>
      </c>
      <c r="P1761" s="8" t="s">
        <v>1426</v>
      </c>
      <c r="Q1761" s="8" t="s">
        <v>1427</v>
      </c>
    </row>
    <row r="1762" spans="1:17" s="8" customFormat="1" ht="12.75" x14ac:dyDescent="0.2">
      <c r="A1762" s="7" t="s">
        <v>1428</v>
      </c>
      <c r="B1762" s="8" t="s">
        <v>19</v>
      </c>
      <c r="C1762" s="8" t="s">
        <v>52</v>
      </c>
      <c r="D1762" s="9" t="s">
        <v>21</v>
      </c>
      <c r="E1762" s="9" t="s">
        <v>21</v>
      </c>
      <c r="F1762" s="8" t="s">
        <v>22</v>
      </c>
      <c r="G1762" s="8" t="s">
        <v>23</v>
      </c>
      <c r="H1762" s="8" t="s">
        <v>53</v>
      </c>
      <c r="I1762" s="10" t="s">
        <v>25</v>
      </c>
      <c r="J1762" s="8" t="s">
        <v>114</v>
      </c>
      <c r="K1762" s="8" t="s">
        <v>115</v>
      </c>
      <c r="L1762" s="8" t="s">
        <v>27</v>
      </c>
      <c r="M1762" s="10">
        <v>2009</v>
      </c>
      <c r="N1762" s="11" t="s">
        <v>1416</v>
      </c>
      <c r="O1762" s="8" t="s">
        <v>29</v>
      </c>
      <c r="P1762" s="8" t="s">
        <v>1429</v>
      </c>
      <c r="Q1762" s="8" t="s">
        <v>1430</v>
      </c>
    </row>
    <row r="1763" spans="1:17" s="8" customFormat="1" ht="12.75" x14ac:dyDescent="0.2">
      <c r="A1763" s="7" t="s">
        <v>1431</v>
      </c>
      <c r="B1763" s="8" t="s">
        <v>19</v>
      </c>
      <c r="C1763" s="8" t="s">
        <v>52</v>
      </c>
      <c r="D1763" s="9" t="s">
        <v>21</v>
      </c>
      <c r="E1763" s="9" t="s">
        <v>21</v>
      </c>
      <c r="F1763" s="8" t="s">
        <v>22</v>
      </c>
      <c r="G1763" s="8" t="s">
        <v>23</v>
      </c>
      <c r="H1763" s="8" t="s">
        <v>53</v>
      </c>
      <c r="I1763" s="10" t="s">
        <v>25</v>
      </c>
      <c r="J1763" s="8" t="s">
        <v>114</v>
      </c>
      <c r="K1763" s="8" t="s">
        <v>115</v>
      </c>
      <c r="L1763" s="8" t="s">
        <v>27</v>
      </c>
      <c r="M1763" s="10">
        <v>2009</v>
      </c>
      <c r="N1763" s="11" t="s">
        <v>1416</v>
      </c>
      <c r="O1763" s="8" t="s">
        <v>29</v>
      </c>
      <c r="P1763" s="8" t="s">
        <v>1432</v>
      </c>
      <c r="Q1763" s="8" t="s">
        <v>1433</v>
      </c>
    </row>
    <row r="1764" spans="1:17" s="8" customFormat="1" ht="12.75" x14ac:dyDescent="0.2">
      <c r="A1764" s="7" t="s">
        <v>1434</v>
      </c>
      <c r="B1764" s="8" t="s">
        <v>19</v>
      </c>
      <c r="C1764" s="8" t="s">
        <v>52</v>
      </c>
      <c r="D1764" s="9" t="s">
        <v>21</v>
      </c>
      <c r="E1764" s="9" t="s">
        <v>21</v>
      </c>
      <c r="F1764" s="8" t="s">
        <v>22</v>
      </c>
      <c r="G1764" s="8" t="s">
        <v>23</v>
      </c>
      <c r="H1764" s="8" t="s">
        <v>53</v>
      </c>
      <c r="I1764" s="10" t="s">
        <v>25</v>
      </c>
      <c r="J1764" s="8" t="s">
        <v>114</v>
      </c>
      <c r="K1764" s="8" t="s">
        <v>115</v>
      </c>
      <c r="L1764" s="8" t="s">
        <v>27</v>
      </c>
      <c r="M1764" s="10">
        <v>2009</v>
      </c>
      <c r="N1764" s="11" t="s">
        <v>1416</v>
      </c>
      <c r="O1764" s="8" t="s">
        <v>29</v>
      </c>
      <c r="P1764" s="8" t="s">
        <v>1435</v>
      </c>
      <c r="Q1764" s="8" t="s">
        <v>1436</v>
      </c>
    </row>
    <row r="1765" spans="1:17" s="8" customFormat="1" ht="12.75" x14ac:dyDescent="0.2">
      <c r="A1765" s="7" t="s">
        <v>1437</v>
      </c>
      <c r="B1765" s="8" t="s">
        <v>19</v>
      </c>
      <c r="C1765" s="8" t="s">
        <v>52</v>
      </c>
      <c r="D1765" s="9" t="s">
        <v>21</v>
      </c>
      <c r="E1765" s="9" t="s">
        <v>21</v>
      </c>
      <c r="F1765" s="8" t="s">
        <v>22</v>
      </c>
      <c r="G1765" s="8" t="s">
        <v>23</v>
      </c>
      <c r="H1765" s="8" t="s">
        <v>53</v>
      </c>
      <c r="I1765" s="10" t="s">
        <v>25</v>
      </c>
      <c r="J1765" s="8" t="s">
        <v>114</v>
      </c>
      <c r="K1765" s="8" t="s">
        <v>115</v>
      </c>
      <c r="L1765" s="8" t="s">
        <v>27</v>
      </c>
      <c r="M1765" s="10">
        <v>2009</v>
      </c>
      <c r="N1765" s="11" t="s">
        <v>1416</v>
      </c>
      <c r="O1765" s="8" t="s">
        <v>29</v>
      </c>
      <c r="P1765" s="8" t="s">
        <v>1438</v>
      </c>
      <c r="Q1765" s="8" t="s">
        <v>1439</v>
      </c>
    </row>
    <row r="1766" spans="1:17" s="8" customFormat="1" ht="12.75" x14ac:dyDescent="0.2">
      <c r="A1766" s="7" t="s">
        <v>1440</v>
      </c>
      <c r="B1766" s="8" t="s">
        <v>19</v>
      </c>
      <c r="C1766" s="8" t="s">
        <v>52</v>
      </c>
      <c r="D1766" s="9" t="s">
        <v>21</v>
      </c>
      <c r="E1766" s="9" t="s">
        <v>21</v>
      </c>
      <c r="F1766" s="8" t="s">
        <v>22</v>
      </c>
      <c r="G1766" s="8" t="s">
        <v>23</v>
      </c>
      <c r="H1766" s="8" t="s">
        <v>53</v>
      </c>
      <c r="I1766" s="10" t="s">
        <v>25</v>
      </c>
      <c r="J1766" s="8" t="s">
        <v>114</v>
      </c>
      <c r="K1766" s="8" t="s">
        <v>115</v>
      </c>
      <c r="L1766" s="8" t="s">
        <v>27</v>
      </c>
      <c r="M1766" s="10">
        <v>2009</v>
      </c>
      <c r="N1766" s="11" t="s">
        <v>1416</v>
      </c>
      <c r="O1766" s="8" t="s">
        <v>29</v>
      </c>
      <c r="P1766" s="8" t="s">
        <v>1441</v>
      </c>
      <c r="Q1766" s="8" t="s">
        <v>1442</v>
      </c>
    </row>
    <row r="1767" spans="1:17" s="8" customFormat="1" ht="12.75" x14ac:dyDescent="0.2">
      <c r="A1767" s="7" t="s">
        <v>1443</v>
      </c>
      <c r="B1767" s="8" t="s">
        <v>19</v>
      </c>
      <c r="C1767" s="8" t="s">
        <v>20</v>
      </c>
      <c r="D1767" s="9" t="s">
        <v>21</v>
      </c>
      <c r="E1767" s="9" t="s">
        <v>21</v>
      </c>
      <c r="F1767" s="8" t="s">
        <v>22</v>
      </c>
      <c r="G1767" s="8" t="s">
        <v>23</v>
      </c>
      <c r="H1767" s="8" t="s">
        <v>24</v>
      </c>
      <c r="I1767" s="10" t="s">
        <v>25</v>
      </c>
      <c r="J1767" s="8" t="s">
        <v>114</v>
      </c>
      <c r="K1767" s="8" t="s">
        <v>115</v>
      </c>
      <c r="L1767" s="8" t="s">
        <v>27</v>
      </c>
      <c r="M1767" s="10">
        <v>2009</v>
      </c>
      <c r="N1767" s="11" t="s">
        <v>1416</v>
      </c>
      <c r="O1767" s="8" t="s">
        <v>29</v>
      </c>
      <c r="P1767" s="8" t="s">
        <v>1444</v>
      </c>
      <c r="Q1767" s="8" t="s">
        <v>1445</v>
      </c>
    </row>
    <row r="1768" spans="1:17" s="8" customFormat="1" ht="12.75" x14ac:dyDescent="0.2">
      <c r="A1768" s="7" t="s">
        <v>1446</v>
      </c>
      <c r="B1768" s="8" t="s">
        <v>19</v>
      </c>
      <c r="C1768" s="8" t="s">
        <v>52</v>
      </c>
      <c r="D1768" s="9" t="s">
        <v>21</v>
      </c>
      <c r="E1768" s="9" t="s">
        <v>21</v>
      </c>
      <c r="F1768" s="8" t="s">
        <v>22</v>
      </c>
      <c r="G1768" s="8" t="s">
        <v>23</v>
      </c>
      <c r="H1768" s="8" t="s">
        <v>53</v>
      </c>
      <c r="I1768" s="10" t="s">
        <v>25</v>
      </c>
      <c r="J1768" s="8" t="s">
        <v>114</v>
      </c>
      <c r="K1768" s="8" t="s">
        <v>115</v>
      </c>
      <c r="L1768" s="8" t="s">
        <v>27</v>
      </c>
      <c r="M1768" s="10">
        <v>2009</v>
      </c>
      <c r="N1768" s="11" t="s">
        <v>1416</v>
      </c>
      <c r="O1768" s="8" t="s">
        <v>29</v>
      </c>
      <c r="P1768" s="8" t="s">
        <v>1447</v>
      </c>
      <c r="Q1768" s="8" t="s">
        <v>1448</v>
      </c>
    </row>
    <row r="1769" spans="1:17" s="8" customFormat="1" ht="12.75" x14ac:dyDescent="0.2">
      <c r="A1769" s="7" t="s">
        <v>1449</v>
      </c>
      <c r="B1769" s="8" t="s">
        <v>19</v>
      </c>
      <c r="C1769" s="8" t="s">
        <v>52</v>
      </c>
      <c r="D1769" s="9" t="s">
        <v>21</v>
      </c>
      <c r="E1769" s="9" t="s">
        <v>21</v>
      </c>
      <c r="F1769" s="8" t="s">
        <v>22</v>
      </c>
      <c r="G1769" s="8" t="s">
        <v>23</v>
      </c>
      <c r="H1769" s="8" t="s">
        <v>53</v>
      </c>
      <c r="I1769" s="10" t="s">
        <v>25</v>
      </c>
      <c r="J1769" s="8" t="s">
        <v>114</v>
      </c>
      <c r="K1769" s="8" t="s">
        <v>115</v>
      </c>
      <c r="L1769" s="8" t="s">
        <v>27</v>
      </c>
      <c r="M1769" s="10">
        <v>2009</v>
      </c>
      <c r="N1769" s="11" t="s">
        <v>1416</v>
      </c>
      <c r="O1769" s="8" t="s">
        <v>29</v>
      </c>
      <c r="P1769" s="8" t="s">
        <v>1450</v>
      </c>
      <c r="Q1769" s="8" t="s">
        <v>1451</v>
      </c>
    </row>
    <row r="1770" spans="1:17" s="8" customFormat="1" ht="12.75" x14ac:dyDescent="0.2">
      <c r="A1770" s="7" t="s">
        <v>1452</v>
      </c>
      <c r="B1770" s="8" t="s">
        <v>19</v>
      </c>
      <c r="C1770" s="8" t="s">
        <v>52</v>
      </c>
      <c r="D1770" s="9" t="s">
        <v>21</v>
      </c>
      <c r="E1770" s="9" t="s">
        <v>21</v>
      </c>
      <c r="F1770" s="8" t="s">
        <v>22</v>
      </c>
      <c r="G1770" s="8" t="s">
        <v>23</v>
      </c>
      <c r="H1770" s="8" t="s">
        <v>53</v>
      </c>
      <c r="I1770" s="10" t="s">
        <v>25</v>
      </c>
      <c r="J1770" s="8" t="s">
        <v>114</v>
      </c>
      <c r="K1770" s="8" t="s">
        <v>115</v>
      </c>
      <c r="L1770" s="8" t="s">
        <v>27</v>
      </c>
      <c r="M1770" s="10">
        <v>2009</v>
      </c>
      <c r="N1770" s="11" t="s">
        <v>1416</v>
      </c>
      <c r="O1770" s="8" t="s">
        <v>29</v>
      </c>
      <c r="P1770" s="8" t="s">
        <v>1453</v>
      </c>
      <c r="Q1770" s="8" t="s">
        <v>1454</v>
      </c>
    </row>
    <row r="1771" spans="1:17" s="8" customFormat="1" ht="12.75" x14ac:dyDescent="0.2">
      <c r="A1771" s="7" t="s">
        <v>1455</v>
      </c>
      <c r="B1771" s="8" t="s">
        <v>19</v>
      </c>
      <c r="C1771" s="8" t="s">
        <v>52</v>
      </c>
      <c r="D1771" s="9" t="s">
        <v>21</v>
      </c>
      <c r="E1771" s="9" t="s">
        <v>21</v>
      </c>
      <c r="F1771" s="8" t="s">
        <v>22</v>
      </c>
      <c r="G1771" s="8" t="s">
        <v>23</v>
      </c>
      <c r="H1771" s="8" t="s">
        <v>53</v>
      </c>
      <c r="I1771" s="10" t="s">
        <v>25</v>
      </c>
      <c r="J1771" s="8" t="s">
        <v>114</v>
      </c>
      <c r="K1771" s="8" t="s">
        <v>115</v>
      </c>
      <c r="L1771" s="8" t="s">
        <v>27</v>
      </c>
      <c r="M1771" s="10">
        <v>2009</v>
      </c>
      <c r="N1771" s="11" t="s">
        <v>1416</v>
      </c>
      <c r="O1771" s="8" t="s">
        <v>29</v>
      </c>
      <c r="P1771" s="8" t="s">
        <v>1456</v>
      </c>
      <c r="Q1771" s="8" t="s">
        <v>1457</v>
      </c>
    </row>
    <row r="1772" spans="1:17" s="8" customFormat="1" ht="12.75" x14ac:dyDescent="0.2">
      <c r="A1772" s="7" t="s">
        <v>1458</v>
      </c>
      <c r="B1772" s="8" t="s">
        <v>19</v>
      </c>
      <c r="C1772" s="8" t="s">
        <v>52</v>
      </c>
      <c r="D1772" s="9" t="s">
        <v>21</v>
      </c>
      <c r="E1772" s="9" t="s">
        <v>21</v>
      </c>
      <c r="F1772" s="8" t="s">
        <v>22</v>
      </c>
      <c r="G1772" s="8" t="s">
        <v>23</v>
      </c>
      <c r="H1772" s="8" t="s">
        <v>53</v>
      </c>
      <c r="I1772" s="10" t="s">
        <v>25</v>
      </c>
      <c r="J1772" s="8" t="s">
        <v>114</v>
      </c>
      <c r="K1772" s="8" t="s">
        <v>778</v>
      </c>
      <c r="L1772" s="8" t="s">
        <v>27</v>
      </c>
      <c r="M1772" s="10">
        <v>2009</v>
      </c>
      <c r="N1772" s="11" t="s">
        <v>1459</v>
      </c>
      <c r="O1772" s="8" t="s">
        <v>29</v>
      </c>
      <c r="P1772" s="8" t="s">
        <v>1460</v>
      </c>
      <c r="Q1772" s="8" t="s">
        <v>1461</v>
      </c>
    </row>
    <row r="1773" spans="1:17" s="8" customFormat="1" ht="12.75" x14ac:dyDescent="0.2">
      <c r="A1773" s="7" t="s">
        <v>1462</v>
      </c>
      <c r="B1773" s="8" t="s">
        <v>19</v>
      </c>
      <c r="C1773" s="8" t="s">
        <v>52</v>
      </c>
      <c r="D1773" s="9" t="s">
        <v>21</v>
      </c>
      <c r="E1773" s="9" t="s">
        <v>21</v>
      </c>
      <c r="F1773" s="8" t="s">
        <v>22</v>
      </c>
      <c r="G1773" s="8" t="s">
        <v>23</v>
      </c>
      <c r="H1773" s="8" t="s">
        <v>53</v>
      </c>
      <c r="I1773" s="10" t="s">
        <v>25</v>
      </c>
      <c r="J1773" s="8" t="s">
        <v>114</v>
      </c>
      <c r="K1773" s="8" t="s">
        <v>778</v>
      </c>
      <c r="L1773" s="8" t="s">
        <v>27</v>
      </c>
      <c r="M1773" s="10">
        <v>2009</v>
      </c>
      <c r="N1773" s="11" t="s">
        <v>1459</v>
      </c>
      <c r="O1773" s="8" t="s">
        <v>29</v>
      </c>
      <c r="P1773" s="8" t="s">
        <v>1463</v>
      </c>
      <c r="Q1773" s="8" t="s">
        <v>1464</v>
      </c>
    </row>
    <row r="1774" spans="1:17" s="8" customFormat="1" ht="12.75" x14ac:dyDescent="0.2">
      <c r="A1774" s="7" t="s">
        <v>1465</v>
      </c>
      <c r="B1774" s="8" t="s">
        <v>19</v>
      </c>
      <c r="C1774" s="8" t="s">
        <v>20</v>
      </c>
      <c r="D1774" s="9" t="s">
        <v>21</v>
      </c>
      <c r="E1774" s="9" t="s">
        <v>21</v>
      </c>
      <c r="F1774" s="8" t="s">
        <v>22</v>
      </c>
      <c r="G1774" s="8" t="s">
        <v>23</v>
      </c>
      <c r="H1774" s="8" t="s">
        <v>24</v>
      </c>
      <c r="I1774" s="10" t="s">
        <v>25</v>
      </c>
      <c r="J1774" s="8" t="s">
        <v>114</v>
      </c>
      <c r="K1774" s="8" t="s">
        <v>778</v>
      </c>
      <c r="L1774" s="8" t="s">
        <v>27</v>
      </c>
      <c r="M1774" s="10">
        <v>2009</v>
      </c>
      <c r="N1774" s="11" t="s">
        <v>1459</v>
      </c>
      <c r="O1774" s="8" t="s">
        <v>29</v>
      </c>
      <c r="P1774" s="8" t="s">
        <v>1466</v>
      </c>
      <c r="Q1774" s="8" t="s">
        <v>1467</v>
      </c>
    </row>
    <row r="1775" spans="1:17" s="8" customFormat="1" ht="12.75" x14ac:dyDescent="0.2">
      <c r="A1775" s="7" t="s">
        <v>1468</v>
      </c>
      <c r="B1775" s="8" t="s">
        <v>19</v>
      </c>
      <c r="C1775" s="8" t="s">
        <v>52</v>
      </c>
      <c r="D1775" s="9" t="s">
        <v>21</v>
      </c>
      <c r="E1775" s="9" t="s">
        <v>21</v>
      </c>
      <c r="F1775" s="8" t="s">
        <v>22</v>
      </c>
      <c r="G1775" s="8" t="s">
        <v>23</v>
      </c>
      <c r="H1775" s="8" t="s">
        <v>53</v>
      </c>
      <c r="I1775" s="10" t="s">
        <v>25</v>
      </c>
      <c r="J1775" s="8" t="s">
        <v>114</v>
      </c>
      <c r="K1775" s="8" t="s">
        <v>778</v>
      </c>
      <c r="L1775" s="8" t="s">
        <v>27</v>
      </c>
      <c r="M1775" s="10">
        <v>2009</v>
      </c>
      <c r="N1775" s="11" t="s">
        <v>1459</v>
      </c>
      <c r="O1775" s="8" t="s">
        <v>29</v>
      </c>
      <c r="P1775" s="8" t="s">
        <v>1469</v>
      </c>
      <c r="Q1775" s="8" t="s">
        <v>1470</v>
      </c>
    </row>
    <row r="1776" spans="1:17" s="8" customFormat="1" ht="12.75" x14ac:dyDescent="0.2">
      <c r="A1776" s="7" t="s">
        <v>4191</v>
      </c>
      <c r="B1776" s="8" t="s">
        <v>19</v>
      </c>
      <c r="C1776" s="8" t="s">
        <v>20</v>
      </c>
      <c r="D1776" s="9" t="s">
        <v>21</v>
      </c>
      <c r="E1776" s="9" t="s">
        <v>21</v>
      </c>
      <c r="F1776" s="8" t="s">
        <v>22</v>
      </c>
      <c r="G1776" s="8" t="s">
        <v>23</v>
      </c>
      <c r="H1776" s="8" t="s">
        <v>24</v>
      </c>
      <c r="I1776" s="10" t="s">
        <v>3258</v>
      </c>
      <c r="J1776" s="8" t="s">
        <v>114</v>
      </c>
      <c r="K1776" s="8" t="s">
        <v>3534</v>
      </c>
      <c r="L1776" s="8" t="s">
        <v>27</v>
      </c>
      <c r="M1776" s="15">
        <v>2009</v>
      </c>
      <c r="N1776" s="11" t="s">
        <v>1459</v>
      </c>
      <c r="O1776" s="8" t="s">
        <v>29</v>
      </c>
      <c r="P1776" s="8" t="s">
        <v>4192</v>
      </c>
      <c r="Q1776" s="8" t="s">
        <v>4193</v>
      </c>
    </row>
    <row r="1777" spans="1:17" s="8" customFormat="1" ht="12.75" x14ac:dyDescent="0.2">
      <c r="A1777" s="7" t="s">
        <v>4244</v>
      </c>
      <c r="B1777" s="8" t="s">
        <v>19</v>
      </c>
      <c r="C1777" s="8" t="s">
        <v>52</v>
      </c>
      <c r="D1777" s="9" t="s">
        <v>21</v>
      </c>
      <c r="E1777" s="9" t="s">
        <v>21</v>
      </c>
      <c r="F1777" s="8" t="s">
        <v>22</v>
      </c>
      <c r="G1777" s="8" t="s">
        <v>23</v>
      </c>
      <c r="H1777" s="8" t="s">
        <v>53</v>
      </c>
      <c r="I1777" s="10" t="s">
        <v>3258</v>
      </c>
      <c r="J1777" s="8" t="s">
        <v>114</v>
      </c>
      <c r="K1777" s="8" t="s">
        <v>3711</v>
      </c>
      <c r="L1777" s="8" t="s">
        <v>27</v>
      </c>
      <c r="M1777" s="15">
        <v>2009</v>
      </c>
      <c r="N1777" s="11" t="s">
        <v>1459</v>
      </c>
      <c r="O1777" s="8" t="s">
        <v>29</v>
      </c>
      <c r="P1777" s="8" t="s">
        <v>4245</v>
      </c>
      <c r="Q1777" s="8" t="s">
        <v>4246</v>
      </c>
    </row>
    <row r="1778" spans="1:17" s="8" customFormat="1" ht="12.75" x14ac:dyDescent="0.2">
      <c r="A1778" s="7" t="s">
        <v>4197</v>
      </c>
      <c r="B1778" s="8" t="s">
        <v>19</v>
      </c>
      <c r="C1778" s="8" t="s">
        <v>52</v>
      </c>
      <c r="D1778" s="9" t="s">
        <v>21</v>
      </c>
      <c r="E1778" s="9" t="s">
        <v>21</v>
      </c>
      <c r="F1778" s="8" t="s">
        <v>22</v>
      </c>
      <c r="G1778" s="8" t="s">
        <v>23</v>
      </c>
      <c r="H1778" s="8" t="s">
        <v>53</v>
      </c>
      <c r="I1778" s="10" t="s">
        <v>3258</v>
      </c>
      <c r="J1778" s="8" t="s">
        <v>114</v>
      </c>
      <c r="K1778" s="8" t="s">
        <v>3534</v>
      </c>
      <c r="L1778" s="8" t="s">
        <v>27</v>
      </c>
      <c r="M1778" s="15">
        <v>2009</v>
      </c>
      <c r="N1778" s="11" t="s">
        <v>1459</v>
      </c>
      <c r="O1778" s="8" t="s">
        <v>29</v>
      </c>
      <c r="P1778" s="8" t="s">
        <v>4198</v>
      </c>
      <c r="Q1778" s="8" t="s">
        <v>4199</v>
      </c>
    </row>
    <row r="1779" spans="1:17" s="8" customFormat="1" ht="12.75" x14ac:dyDescent="0.2">
      <c r="A1779" s="7" t="s">
        <v>4200</v>
      </c>
      <c r="B1779" s="8" t="s">
        <v>19</v>
      </c>
      <c r="C1779" s="8" t="s">
        <v>52</v>
      </c>
      <c r="D1779" s="9" t="s">
        <v>21</v>
      </c>
      <c r="E1779" s="9" t="s">
        <v>21</v>
      </c>
      <c r="F1779" s="8" t="s">
        <v>22</v>
      </c>
      <c r="G1779" s="8" t="s">
        <v>23</v>
      </c>
      <c r="H1779" s="8" t="s">
        <v>53</v>
      </c>
      <c r="I1779" s="10" t="s">
        <v>3258</v>
      </c>
      <c r="J1779" s="8" t="s">
        <v>114</v>
      </c>
      <c r="K1779" s="8" t="s">
        <v>3534</v>
      </c>
      <c r="L1779" s="8" t="s">
        <v>27</v>
      </c>
      <c r="M1779" s="15">
        <v>2009</v>
      </c>
      <c r="N1779" s="11" t="s">
        <v>1459</v>
      </c>
      <c r="O1779" s="8" t="s">
        <v>29</v>
      </c>
      <c r="P1779" s="8" t="s">
        <v>4201</v>
      </c>
      <c r="Q1779" s="8" t="s">
        <v>4202</v>
      </c>
    </row>
    <row r="1780" spans="1:17" s="8" customFormat="1" ht="12.75" x14ac:dyDescent="0.2">
      <c r="A1780" s="7" t="s">
        <v>1471</v>
      </c>
      <c r="B1780" s="8" t="s">
        <v>19</v>
      </c>
      <c r="C1780" s="8" t="s">
        <v>52</v>
      </c>
      <c r="D1780" s="9" t="s">
        <v>21</v>
      </c>
      <c r="E1780" s="9" t="s">
        <v>21</v>
      </c>
      <c r="F1780" s="8" t="s">
        <v>22</v>
      </c>
      <c r="G1780" s="8" t="s">
        <v>23</v>
      </c>
      <c r="H1780" s="8" t="s">
        <v>53</v>
      </c>
      <c r="I1780" s="10" t="s">
        <v>25</v>
      </c>
      <c r="J1780" s="8" t="s">
        <v>114</v>
      </c>
      <c r="K1780" s="8" t="s">
        <v>778</v>
      </c>
      <c r="L1780" s="8" t="s">
        <v>27</v>
      </c>
      <c r="M1780" s="10">
        <v>2009</v>
      </c>
      <c r="N1780" s="11" t="s">
        <v>1459</v>
      </c>
      <c r="O1780" s="8" t="s">
        <v>29</v>
      </c>
      <c r="P1780" s="8" t="s">
        <v>1472</v>
      </c>
      <c r="Q1780" s="8" t="s">
        <v>1473</v>
      </c>
    </row>
    <row r="1781" spans="1:17" s="8" customFormat="1" ht="12.75" x14ac:dyDescent="0.2">
      <c r="A1781" s="7" t="s">
        <v>1474</v>
      </c>
      <c r="B1781" s="8" t="s">
        <v>19</v>
      </c>
      <c r="C1781" s="8" t="s">
        <v>52</v>
      </c>
      <c r="D1781" s="9" t="s">
        <v>21</v>
      </c>
      <c r="E1781" s="9" t="s">
        <v>21</v>
      </c>
      <c r="F1781" s="8" t="s">
        <v>22</v>
      </c>
      <c r="G1781" s="8" t="s">
        <v>23</v>
      </c>
      <c r="H1781" s="8" t="s">
        <v>53</v>
      </c>
      <c r="I1781" s="10" t="s">
        <v>25</v>
      </c>
      <c r="J1781" s="8" t="s">
        <v>114</v>
      </c>
      <c r="K1781" s="8" t="s">
        <v>115</v>
      </c>
      <c r="L1781" s="8" t="s">
        <v>27</v>
      </c>
      <c r="M1781" s="10">
        <v>2009</v>
      </c>
      <c r="N1781" s="11" t="s">
        <v>1416</v>
      </c>
      <c r="O1781" s="8" t="s">
        <v>29</v>
      </c>
      <c r="P1781" s="8" t="s">
        <v>1475</v>
      </c>
      <c r="Q1781" s="8" t="s">
        <v>1476</v>
      </c>
    </row>
    <row r="1782" spans="1:17" s="8" customFormat="1" ht="12.75" x14ac:dyDescent="0.2">
      <c r="A1782" s="7" t="s">
        <v>1477</v>
      </c>
      <c r="B1782" s="8" t="s">
        <v>19</v>
      </c>
      <c r="C1782" s="8" t="s">
        <v>52</v>
      </c>
      <c r="D1782" s="9" t="s">
        <v>21</v>
      </c>
      <c r="E1782" s="9" t="s">
        <v>21</v>
      </c>
      <c r="F1782" s="8" t="s">
        <v>22</v>
      </c>
      <c r="G1782" s="8" t="s">
        <v>23</v>
      </c>
      <c r="H1782" s="8" t="s">
        <v>53</v>
      </c>
      <c r="I1782" s="10" t="s">
        <v>25</v>
      </c>
      <c r="J1782" s="8" t="s">
        <v>114</v>
      </c>
      <c r="K1782" s="8" t="s">
        <v>115</v>
      </c>
      <c r="L1782" s="8" t="s">
        <v>27</v>
      </c>
      <c r="M1782" s="10">
        <v>2009</v>
      </c>
      <c r="N1782" s="11" t="s">
        <v>1416</v>
      </c>
      <c r="O1782" s="8" t="s">
        <v>29</v>
      </c>
      <c r="P1782" s="8" t="s">
        <v>1478</v>
      </c>
      <c r="Q1782" s="8" t="s">
        <v>1479</v>
      </c>
    </row>
    <row r="1783" spans="1:17" s="8" customFormat="1" ht="12.75" x14ac:dyDescent="0.2">
      <c r="A1783" s="7" t="s">
        <v>1480</v>
      </c>
      <c r="B1783" s="8" t="s">
        <v>19</v>
      </c>
      <c r="C1783" s="8" t="s">
        <v>20</v>
      </c>
      <c r="D1783" s="9" t="s">
        <v>21</v>
      </c>
      <c r="E1783" s="9" t="s">
        <v>21</v>
      </c>
      <c r="F1783" s="8" t="s">
        <v>22</v>
      </c>
      <c r="G1783" s="8" t="s">
        <v>23</v>
      </c>
      <c r="H1783" s="8" t="s">
        <v>24</v>
      </c>
      <c r="I1783" s="10" t="s">
        <v>25</v>
      </c>
      <c r="J1783" s="8" t="s">
        <v>114</v>
      </c>
      <c r="K1783" s="8" t="s">
        <v>115</v>
      </c>
      <c r="L1783" s="8" t="s">
        <v>27</v>
      </c>
      <c r="M1783" s="10">
        <v>2009</v>
      </c>
      <c r="N1783" s="11" t="s">
        <v>1416</v>
      </c>
      <c r="O1783" s="8" t="s">
        <v>29</v>
      </c>
      <c r="P1783" s="8" t="s">
        <v>1481</v>
      </c>
      <c r="Q1783" s="8" t="s">
        <v>1482</v>
      </c>
    </row>
    <row r="1784" spans="1:17" s="127" customFormat="1" ht="12.75" x14ac:dyDescent="0.2">
      <c r="A1784" s="7" t="s">
        <v>1483</v>
      </c>
      <c r="B1784" s="8" t="s">
        <v>19</v>
      </c>
      <c r="C1784" s="8" t="s">
        <v>52</v>
      </c>
      <c r="D1784" s="9" t="s">
        <v>21</v>
      </c>
      <c r="E1784" s="9" t="s">
        <v>21</v>
      </c>
      <c r="F1784" s="8" t="s">
        <v>22</v>
      </c>
      <c r="G1784" s="8" t="s">
        <v>23</v>
      </c>
      <c r="H1784" s="8" t="s">
        <v>53</v>
      </c>
      <c r="I1784" s="10" t="s">
        <v>25</v>
      </c>
      <c r="J1784" s="8" t="s">
        <v>114</v>
      </c>
      <c r="K1784" s="8" t="s">
        <v>115</v>
      </c>
      <c r="L1784" s="8" t="s">
        <v>27</v>
      </c>
      <c r="M1784" s="10">
        <v>2009</v>
      </c>
      <c r="N1784" s="11" t="s">
        <v>1416</v>
      </c>
      <c r="O1784" s="8" t="s">
        <v>29</v>
      </c>
      <c r="P1784" s="8" t="s">
        <v>1484</v>
      </c>
      <c r="Q1784" s="8" t="s">
        <v>1485</v>
      </c>
    </row>
    <row r="1785" spans="1:17" s="8" customFormat="1" ht="12.75" x14ac:dyDescent="0.2">
      <c r="A1785" s="7" t="s">
        <v>1486</v>
      </c>
      <c r="B1785" s="8" t="s">
        <v>19</v>
      </c>
      <c r="C1785" s="8" t="s">
        <v>52</v>
      </c>
      <c r="D1785" s="9" t="s">
        <v>21</v>
      </c>
      <c r="E1785" s="9" t="s">
        <v>21</v>
      </c>
      <c r="F1785" s="8" t="s">
        <v>22</v>
      </c>
      <c r="G1785" s="8" t="s">
        <v>23</v>
      </c>
      <c r="H1785" s="8" t="s">
        <v>53</v>
      </c>
      <c r="I1785" s="10" t="s">
        <v>25</v>
      </c>
      <c r="J1785" s="8" t="s">
        <v>114</v>
      </c>
      <c r="K1785" s="8" t="s">
        <v>115</v>
      </c>
      <c r="L1785" s="8" t="s">
        <v>27</v>
      </c>
      <c r="M1785" s="10">
        <v>2009</v>
      </c>
      <c r="N1785" s="11" t="s">
        <v>1416</v>
      </c>
      <c r="O1785" s="8" t="s">
        <v>29</v>
      </c>
      <c r="P1785" s="8" t="s">
        <v>1487</v>
      </c>
      <c r="Q1785" s="8" t="s">
        <v>1488</v>
      </c>
    </row>
    <row r="1786" spans="1:17" s="8" customFormat="1" ht="12.75" x14ac:dyDescent="0.2">
      <c r="A1786" s="7" t="s">
        <v>1489</v>
      </c>
      <c r="B1786" s="8" t="s">
        <v>19</v>
      </c>
      <c r="C1786" s="8" t="s">
        <v>52</v>
      </c>
      <c r="D1786" s="9" t="s">
        <v>21</v>
      </c>
      <c r="E1786" s="9" t="s">
        <v>21</v>
      </c>
      <c r="F1786" s="8" t="s">
        <v>22</v>
      </c>
      <c r="G1786" s="8" t="s">
        <v>23</v>
      </c>
      <c r="H1786" s="8" t="s">
        <v>53</v>
      </c>
      <c r="I1786" s="10" t="s">
        <v>25</v>
      </c>
      <c r="J1786" s="8" t="s">
        <v>114</v>
      </c>
      <c r="K1786" s="8" t="s">
        <v>115</v>
      </c>
      <c r="L1786" s="8" t="s">
        <v>27</v>
      </c>
      <c r="M1786" s="10">
        <v>2009</v>
      </c>
      <c r="N1786" s="11" t="s">
        <v>1416</v>
      </c>
      <c r="O1786" s="8" t="s">
        <v>29</v>
      </c>
      <c r="P1786" s="8" t="s">
        <v>1490</v>
      </c>
      <c r="Q1786" s="8" t="s">
        <v>1491</v>
      </c>
    </row>
    <row r="1787" spans="1:17" s="8" customFormat="1" ht="12.75" x14ac:dyDescent="0.2">
      <c r="A1787" s="7" t="s">
        <v>1492</v>
      </c>
      <c r="B1787" s="8" t="s">
        <v>19</v>
      </c>
      <c r="C1787" s="8" t="s">
        <v>52</v>
      </c>
      <c r="D1787" s="9" t="s">
        <v>21</v>
      </c>
      <c r="E1787" s="9" t="s">
        <v>21</v>
      </c>
      <c r="F1787" s="8" t="s">
        <v>22</v>
      </c>
      <c r="G1787" s="8" t="s">
        <v>23</v>
      </c>
      <c r="H1787" s="8" t="s">
        <v>53</v>
      </c>
      <c r="I1787" s="10" t="s">
        <v>25</v>
      </c>
      <c r="J1787" s="8" t="s">
        <v>114</v>
      </c>
      <c r="K1787" s="8" t="s">
        <v>115</v>
      </c>
      <c r="L1787" s="8" t="s">
        <v>27</v>
      </c>
      <c r="M1787" s="10">
        <v>2009</v>
      </c>
      <c r="N1787" s="11" t="s">
        <v>1416</v>
      </c>
      <c r="O1787" s="8" t="s">
        <v>29</v>
      </c>
      <c r="P1787" s="8" t="s">
        <v>1493</v>
      </c>
      <c r="Q1787" s="8" t="s">
        <v>1494</v>
      </c>
    </row>
    <row r="1788" spans="1:17" s="8" customFormat="1" ht="12.75" x14ac:dyDescent="0.2">
      <c r="A1788" s="7" t="s">
        <v>1495</v>
      </c>
      <c r="B1788" s="8" t="s">
        <v>19</v>
      </c>
      <c r="C1788" s="8" t="s">
        <v>52</v>
      </c>
      <c r="D1788" s="9" t="s">
        <v>21</v>
      </c>
      <c r="E1788" s="9" t="s">
        <v>21</v>
      </c>
      <c r="F1788" s="8" t="s">
        <v>22</v>
      </c>
      <c r="G1788" s="8" t="s">
        <v>23</v>
      </c>
      <c r="H1788" s="8" t="s">
        <v>53</v>
      </c>
      <c r="I1788" s="10" t="s">
        <v>25</v>
      </c>
      <c r="J1788" s="8" t="s">
        <v>114</v>
      </c>
      <c r="K1788" s="8" t="s">
        <v>115</v>
      </c>
      <c r="L1788" s="8" t="s">
        <v>27</v>
      </c>
      <c r="M1788" s="10">
        <v>2009</v>
      </c>
      <c r="N1788" s="11" t="s">
        <v>1416</v>
      </c>
      <c r="O1788" s="8" t="s">
        <v>29</v>
      </c>
      <c r="P1788" s="8" t="s">
        <v>1496</v>
      </c>
      <c r="Q1788" s="8" t="s">
        <v>1497</v>
      </c>
    </row>
    <row r="1789" spans="1:17" s="8" customFormat="1" ht="12.75" x14ac:dyDescent="0.2">
      <c r="A1789" s="7" t="s">
        <v>1498</v>
      </c>
      <c r="B1789" s="8" t="s">
        <v>19</v>
      </c>
      <c r="C1789" s="8" t="s">
        <v>52</v>
      </c>
      <c r="D1789" s="9" t="s">
        <v>21</v>
      </c>
      <c r="E1789" s="9" t="s">
        <v>21</v>
      </c>
      <c r="F1789" s="8" t="s">
        <v>22</v>
      </c>
      <c r="G1789" s="8" t="s">
        <v>23</v>
      </c>
      <c r="H1789" s="8" t="s">
        <v>53</v>
      </c>
      <c r="I1789" s="10" t="s">
        <v>25</v>
      </c>
      <c r="J1789" s="8" t="s">
        <v>114</v>
      </c>
      <c r="K1789" s="8" t="s">
        <v>115</v>
      </c>
      <c r="L1789" s="8" t="s">
        <v>27</v>
      </c>
      <c r="M1789" s="10">
        <v>2009</v>
      </c>
      <c r="N1789" s="11" t="s">
        <v>1416</v>
      </c>
      <c r="O1789" s="8" t="s">
        <v>29</v>
      </c>
      <c r="P1789" s="8" t="s">
        <v>1499</v>
      </c>
      <c r="Q1789" s="8" t="s">
        <v>1500</v>
      </c>
    </row>
    <row r="1790" spans="1:17" s="8" customFormat="1" ht="12.75" x14ac:dyDescent="0.2">
      <c r="A1790" s="7" t="s">
        <v>1501</v>
      </c>
      <c r="B1790" s="8" t="s">
        <v>19</v>
      </c>
      <c r="C1790" s="8" t="s">
        <v>52</v>
      </c>
      <c r="D1790" s="9" t="s">
        <v>21</v>
      </c>
      <c r="E1790" s="9" t="s">
        <v>21</v>
      </c>
      <c r="F1790" s="8" t="s">
        <v>22</v>
      </c>
      <c r="G1790" s="8" t="s">
        <v>23</v>
      </c>
      <c r="H1790" s="8" t="s">
        <v>53</v>
      </c>
      <c r="I1790" s="10" t="s">
        <v>25</v>
      </c>
      <c r="J1790" s="8" t="s">
        <v>114</v>
      </c>
      <c r="K1790" s="8" t="s">
        <v>115</v>
      </c>
      <c r="L1790" s="8" t="s">
        <v>27</v>
      </c>
      <c r="M1790" s="10">
        <v>2009</v>
      </c>
      <c r="N1790" s="11" t="s">
        <v>1416</v>
      </c>
      <c r="O1790" s="8" t="s">
        <v>29</v>
      </c>
      <c r="P1790" s="8" t="s">
        <v>1502</v>
      </c>
      <c r="Q1790" s="8" t="s">
        <v>1503</v>
      </c>
    </row>
    <row r="1791" spans="1:17" s="8" customFormat="1" ht="12.75" x14ac:dyDescent="0.2">
      <c r="A1791" s="7" t="s">
        <v>1504</v>
      </c>
      <c r="B1791" s="8" t="s">
        <v>19</v>
      </c>
      <c r="C1791" s="8" t="s">
        <v>20</v>
      </c>
      <c r="D1791" s="9" t="s">
        <v>21</v>
      </c>
      <c r="E1791" s="9" t="s">
        <v>21</v>
      </c>
      <c r="F1791" s="8" t="s">
        <v>22</v>
      </c>
      <c r="G1791" s="8" t="s">
        <v>23</v>
      </c>
      <c r="H1791" s="8" t="s">
        <v>24</v>
      </c>
      <c r="I1791" s="10" t="s">
        <v>25</v>
      </c>
      <c r="J1791" s="8" t="s">
        <v>114</v>
      </c>
      <c r="K1791" s="8" t="s">
        <v>115</v>
      </c>
      <c r="L1791" s="8" t="s">
        <v>27</v>
      </c>
      <c r="M1791" s="10">
        <v>2009</v>
      </c>
      <c r="N1791" s="11" t="s">
        <v>1416</v>
      </c>
      <c r="O1791" s="8" t="s">
        <v>29</v>
      </c>
      <c r="P1791" s="8" t="s">
        <v>1505</v>
      </c>
      <c r="Q1791" s="8" t="s">
        <v>1506</v>
      </c>
    </row>
    <row r="1792" spans="1:17" s="8" customFormat="1" ht="12.75" x14ac:dyDescent="0.2">
      <c r="A1792" s="7" t="s">
        <v>1507</v>
      </c>
      <c r="B1792" s="8" t="s">
        <v>19</v>
      </c>
      <c r="C1792" s="8" t="s">
        <v>52</v>
      </c>
      <c r="D1792" s="9" t="s">
        <v>21</v>
      </c>
      <c r="E1792" s="9" t="s">
        <v>21</v>
      </c>
      <c r="F1792" s="8" t="s">
        <v>22</v>
      </c>
      <c r="G1792" s="8" t="s">
        <v>23</v>
      </c>
      <c r="H1792" s="8" t="s">
        <v>53</v>
      </c>
      <c r="I1792" s="10" t="s">
        <v>25</v>
      </c>
      <c r="J1792" s="8" t="s">
        <v>114</v>
      </c>
      <c r="K1792" s="8" t="s">
        <v>115</v>
      </c>
      <c r="L1792" s="8" t="s">
        <v>27</v>
      </c>
      <c r="M1792" s="10">
        <v>2009</v>
      </c>
      <c r="N1792" s="11" t="s">
        <v>1416</v>
      </c>
      <c r="O1792" s="8" t="s">
        <v>29</v>
      </c>
      <c r="P1792" s="8" t="s">
        <v>1508</v>
      </c>
      <c r="Q1792" s="8" t="s">
        <v>1509</v>
      </c>
    </row>
    <row r="1793" spans="1:17" s="8" customFormat="1" ht="12.75" x14ac:dyDescent="0.2">
      <c r="A1793" s="7" t="s">
        <v>1510</v>
      </c>
      <c r="B1793" s="8" t="s">
        <v>19</v>
      </c>
      <c r="C1793" s="8" t="s">
        <v>52</v>
      </c>
      <c r="D1793" s="9" t="s">
        <v>21</v>
      </c>
      <c r="E1793" s="9" t="s">
        <v>21</v>
      </c>
      <c r="F1793" s="8" t="s">
        <v>22</v>
      </c>
      <c r="G1793" s="8" t="s">
        <v>23</v>
      </c>
      <c r="H1793" s="8" t="s">
        <v>53</v>
      </c>
      <c r="I1793" s="10" t="s">
        <v>25</v>
      </c>
      <c r="J1793" s="8" t="s">
        <v>114</v>
      </c>
      <c r="K1793" s="8" t="s">
        <v>115</v>
      </c>
      <c r="L1793" s="8" t="s">
        <v>27</v>
      </c>
      <c r="M1793" s="10">
        <v>2009</v>
      </c>
      <c r="N1793" s="11" t="s">
        <v>1416</v>
      </c>
      <c r="O1793" s="8" t="s">
        <v>29</v>
      </c>
      <c r="P1793" s="8" t="s">
        <v>1511</v>
      </c>
      <c r="Q1793" s="8" t="s">
        <v>1512</v>
      </c>
    </row>
    <row r="1794" spans="1:17" s="8" customFormat="1" ht="12.75" x14ac:dyDescent="0.2">
      <c r="A1794" s="7" t="s">
        <v>4226</v>
      </c>
      <c r="B1794" s="8" t="s">
        <v>19</v>
      </c>
      <c r="C1794" s="8" t="s">
        <v>52</v>
      </c>
      <c r="D1794" s="9" t="s">
        <v>21</v>
      </c>
      <c r="E1794" s="9" t="s">
        <v>21</v>
      </c>
      <c r="F1794" s="8" t="s">
        <v>22</v>
      </c>
      <c r="G1794" s="8" t="s">
        <v>23</v>
      </c>
      <c r="H1794" s="8" t="s">
        <v>53</v>
      </c>
      <c r="I1794" s="10" t="s">
        <v>3258</v>
      </c>
      <c r="J1794" s="8" t="s">
        <v>114</v>
      </c>
      <c r="K1794" s="8" t="s">
        <v>3534</v>
      </c>
      <c r="L1794" s="8" t="s">
        <v>27</v>
      </c>
      <c r="M1794" s="15">
        <v>2009</v>
      </c>
      <c r="N1794" s="11" t="s">
        <v>1459</v>
      </c>
      <c r="O1794" s="8" t="s">
        <v>29</v>
      </c>
      <c r="P1794" s="8" t="s">
        <v>4227</v>
      </c>
      <c r="Q1794" s="8" t="s">
        <v>4228</v>
      </c>
    </row>
    <row r="1795" spans="1:17" s="8" customFormat="1" ht="12.75" x14ac:dyDescent="0.2">
      <c r="A1795" s="7" t="s">
        <v>4229</v>
      </c>
      <c r="B1795" s="8" t="s">
        <v>19</v>
      </c>
      <c r="C1795" s="8" t="s">
        <v>52</v>
      </c>
      <c r="D1795" s="9" t="s">
        <v>21</v>
      </c>
      <c r="E1795" s="9" t="s">
        <v>21</v>
      </c>
      <c r="F1795" s="8" t="s">
        <v>22</v>
      </c>
      <c r="G1795" s="8" t="s">
        <v>23</v>
      </c>
      <c r="H1795" s="8" t="s">
        <v>53</v>
      </c>
      <c r="I1795" s="10" t="s">
        <v>3258</v>
      </c>
      <c r="J1795" s="8" t="s">
        <v>114</v>
      </c>
      <c r="K1795" s="8" t="s">
        <v>3711</v>
      </c>
      <c r="L1795" s="8" t="s">
        <v>27</v>
      </c>
      <c r="M1795" s="15">
        <v>2009</v>
      </c>
      <c r="N1795" s="11" t="s">
        <v>1459</v>
      </c>
      <c r="O1795" s="8" t="s">
        <v>29</v>
      </c>
      <c r="P1795" s="8" t="s">
        <v>4230</v>
      </c>
      <c r="Q1795" s="8" t="s">
        <v>4231</v>
      </c>
    </row>
    <row r="1796" spans="1:17" s="8" customFormat="1" ht="12.75" x14ac:dyDescent="0.2">
      <c r="A1796" s="7" t="s">
        <v>1513</v>
      </c>
      <c r="B1796" s="8" t="s">
        <v>19</v>
      </c>
      <c r="C1796" s="8" t="s">
        <v>52</v>
      </c>
      <c r="D1796" s="9" t="s">
        <v>21</v>
      </c>
      <c r="E1796" s="9" t="s">
        <v>21</v>
      </c>
      <c r="F1796" s="8" t="s">
        <v>22</v>
      </c>
      <c r="G1796" s="8" t="s">
        <v>23</v>
      </c>
      <c r="H1796" s="8" t="s">
        <v>53</v>
      </c>
      <c r="I1796" s="10" t="s">
        <v>25</v>
      </c>
      <c r="J1796" s="8" t="s">
        <v>114</v>
      </c>
      <c r="K1796" s="8" t="s">
        <v>115</v>
      </c>
      <c r="L1796" s="8" t="s">
        <v>27</v>
      </c>
      <c r="M1796" s="10">
        <v>2009</v>
      </c>
      <c r="N1796" s="11" t="s">
        <v>1416</v>
      </c>
      <c r="O1796" s="8" t="s">
        <v>29</v>
      </c>
      <c r="P1796" s="8" t="s">
        <v>1514</v>
      </c>
      <c r="Q1796" s="8" t="s">
        <v>1515</v>
      </c>
    </row>
    <row r="1797" spans="1:17" s="8" customFormat="1" ht="12.75" x14ac:dyDescent="0.2">
      <c r="A1797" s="7" t="s">
        <v>1516</v>
      </c>
      <c r="B1797" s="8" t="s">
        <v>19</v>
      </c>
      <c r="C1797" s="8" t="s">
        <v>20</v>
      </c>
      <c r="D1797" s="9" t="s">
        <v>21</v>
      </c>
      <c r="E1797" s="9" t="s">
        <v>21</v>
      </c>
      <c r="F1797" s="8" t="s">
        <v>22</v>
      </c>
      <c r="G1797" s="8" t="s">
        <v>23</v>
      </c>
      <c r="H1797" s="8" t="s">
        <v>24</v>
      </c>
      <c r="I1797" s="10" t="s">
        <v>25</v>
      </c>
      <c r="J1797" s="8" t="s">
        <v>114</v>
      </c>
      <c r="K1797" s="8" t="s">
        <v>115</v>
      </c>
      <c r="L1797" s="8" t="s">
        <v>27</v>
      </c>
      <c r="M1797" s="10">
        <v>2009</v>
      </c>
      <c r="N1797" s="11" t="s">
        <v>1416</v>
      </c>
      <c r="O1797" s="8" t="s">
        <v>29</v>
      </c>
      <c r="P1797" s="8" t="s">
        <v>1517</v>
      </c>
      <c r="Q1797" s="8" t="s">
        <v>1518</v>
      </c>
    </row>
    <row r="1798" spans="1:17" s="8" customFormat="1" ht="12.75" x14ac:dyDescent="0.2">
      <c r="A1798" s="7" t="s">
        <v>1519</v>
      </c>
      <c r="B1798" s="8" t="s">
        <v>19</v>
      </c>
      <c r="C1798" s="8" t="s">
        <v>52</v>
      </c>
      <c r="D1798" s="9" t="s">
        <v>21</v>
      </c>
      <c r="E1798" s="9" t="s">
        <v>21</v>
      </c>
      <c r="F1798" s="8" t="s">
        <v>22</v>
      </c>
      <c r="G1798" s="8" t="s">
        <v>23</v>
      </c>
      <c r="H1798" s="8" t="s">
        <v>53</v>
      </c>
      <c r="I1798" s="10" t="s">
        <v>25</v>
      </c>
      <c r="J1798" s="8" t="s">
        <v>114</v>
      </c>
      <c r="K1798" s="8" t="s">
        <v>115</v>
      </c>
      <c r="L1798" s="8" t="s">
        <v>27</v>
      </c>
      <c r="M1798" s="10">
        <v>2009</v>
      </c>
      <c r="N1798" s="11" t="s">
        <v>1416</v>
      </c>
      <c r="O1798" s="8" t="s">
        <v>29</v>
      </c>
      <c r="P1798" s="8" t="s">
        <v>1520</v>
      </c>
      <c r="Q1798" s="8" t="s">
        <v>1521</v>
      </c>
    </row>
    <row r="1799" spans="1:17" s="8" customFormat="1" ht="12.75" x14ac:dyDescent="0.2">
      <c r="A1799" s="7" t="s">
        <v>1522</v>
      </c>
      <c r="B1799" s="8" t="s">
        <v>19</v>
      </c>
      <c r="C1799" s="8" t="s">
        <v>52</v>
      </c>
      <c r="D1799" s="9" t="s">
        <v>21</v>
      </c>
      <c r="E1799" s="9" t="s">
        <v>21</v>
      </c>
      <c r="F1799" s="8" t="s">
        <v>22</v>
      </c>
      <c r="G1799" s="8" t="s">
        <v>23</v>
      </c>
      <c r="H1799" s="8" t="s">
        <v>53</v>
      </c>
      <c r="I1799" s="10" t="s">
        <v>25</v>
      </c>
      <c r="J1799" s="8" t="s">
        <v>114</v>
      </c>
      <c r="K1799" s="8" t="s">
        <v>115</v>
      </c>
      <c r="L1799" s="8" t="s">
        <v>27</v>
      </c>
      <c r="M1799" s="10">
        <v>2009</v>
      </c>
      <c r="N1799" s="11" t="s">
        <v>1416</v>
      </c>
      <c r="O1799" s="8" t="s">
        <v>29</v>
      </c>
      <c r="P1799" s="8" t="s">
        <v>1523</v>
      </c>
      <c r="Q1799" s="8" t="s">
        <v>1524</v>
      </c>
    </row>
    <row r="1800" spans="1:17" s="8" customFormat="1" ht="12.75" x14ac:dyDescent="0.2">
      <c r="A1800" s="7" t="s">
        <v>4367</v>
      </c>
      <c r="B1800" s="8" t="s">
        <v>19</v>
      </c>
      <c r="C1800" s="8" t="s">
        <v>52</v>
      </c>
      <c r="D1800" s="9" t="s">
        <v>21</v>
      </c>
      <c r="E1800" s="9" t="s">
        <v>21</v>
      </c>
      <c r="F1800" s="8" t="s">
        <v>22</v>
      </c>
      <c r="G1800" s="8" t="s">
        <v>23</v>
      </c>
      <c r="H1800" s="8" t="s">
        <v>53</v>
      </c>
      <c r="I1800" s="10" t="s">
        <v>3258</v>
      </c>
      <c r="J1800" s="8" t="s">
        <v>114</v>
      </c>
      <c r="K1800" s="8" t="s">
        <v>3321</v>
      </c>
      <c r="L1800" s="8" t="s">
        <v>27</v>
      </c>
      <c r="M1800" s="15">
        <v>2010</v>
      </c>
      <c r="N1800" s="11" t="s">
        <v>1526</v>
      </c>
      <c r="O1800" s="8" t="s">
        <v>29</v>
      </c>
      <c r="P1800" s="8" t="s">
        <v>4368</v>
      </c>
      <c r="Q1800" s="8" t="s">
        <v>4369</v>
      </c>
    </row>
    <row r="1801" spans="1:17" s="8" customFormat="1" ht="12.75" x14ac:dyDescent="0.2">
      <c r="A1801" s="7" t="s">
        <v>4440</v>
      </c>
      <c r="B1801" s="8" t="s">
        <v>19</v>
      </c>
      <c r="C1801" s="8" t="s">
        <v>52</v>
      </c>
      <c r="D1801" s="9" t="s">
        <v>21</v>
      </c>
      <c r="E1801" s="9" t="s">
        <v>21</v>
      </c>
      <c r="F1801" s="8" t="s">
        <v>22</v>
      </c>
      <c r="G1801" s="8" t="s">
        <v>23</v>
      </c>
      <c r="H1801" s="8" t="s">
        <v>53</v>
      </c>
      <c r="I1801" s="10" t="s">
        <v>3258</v>
      </c>
      <c r="J1801" s="8" t="s">
        <v>114</v>
      </c>
      <c r="K1801" s="8" t="s">
        <v>3321</v>
      </c>
      <c r="L1801" s="8" t="s">
        <v>27</v>
      </c>
      <c r="M1801" s="15">
        <v>2010</v>
      </c>
      <c r="N1801" s="11" t="s">
        <v>1526</v>
      </c>
      <c r="O1801" s="8" t="s">
        <v>29</v>
      </c>
      <c r="P1801" s="8" t="s">
        <v>4441</v>
      </c>
      <c r="Q1801" s="8" t="s">
        <v>4442</v>
      </c>
    </row>
    <row r="1802" spans="1:17" s="8" customFormat="1" ht="12.75" x14ac:dyDescent="0.2">
      <c r="A1802" s="7" t="s">
        <v>4482</v>
      </c>
      <c r="B1802" s="8" t="s">
        <v>19</v>
      </c>
      <c r="C1802" s="8" t="s">
        <v>52</v>
      </c>
      <c r="D1802" s="9" t="s">
        <v>21</v>
      </c>
      <c r="E1802" s="9" t="s">
        <v>21</v>
      </c>
      <c r="F1802" s="8" t="s">
        <v>22</v>
      </c>
      <c r="G1802" s="8" t="s">
        <v>23</v>
      </c>
      <c r="H1802" s="8" t="s">
        <v>53</v>
      </c>
      <c r="I1802" s="10" t="s">
        <v>3258</v>
      </c>
      <c r="J1802" s="8" t="s">
        <v>114</v>
      </c>
      <c r="K1802" s="8" t="s">
        <v>3321</v>
      </c>
      <c r="L1802" s="8" t="s">
        <v>27</v>
      </c>
      <c r="M1802" s="15">
        <v>2010</v>
      </c>
      <c r="N1802" s="11" t="s">
        <v>1526</v>
      </c>
      <c r="O1802" s="8" t="s">
        <v>29</v>
      </c>
      <c r="P1802" s="8" t="s">
        <v>4483</v>
      </c>
      <c r="Q1802" s="8" t="s">
        <v>4484</v>
      </c>
    </row>
    <row r="1803" spans="1:17" s="8" customFormat="1" ht="12.75" x14ac:dyDescent="0.2">
      <c r="A1803" s="7" t="s">
        <v>4376</v>
      </c>
      <c r="B1803" s="8" t="s">
        <v>19</v>
      </c>
      <c r="C1803" s="8" t="s">
        <v>52</v>
      </c>
      <c r="D1803" s="9" t="s">
        <v>21</v>
      </c>
      <c r="E1803" s="9" t="s">
        <v>21</v>
      </c>
      <c r="F1803" s="8" t="s">
        <v>22</v>
      </c>
      <c r="G1803" s="8" t="s">
        <v>23</v>
      </c>
      <c r="H1803" s="8" t="s">
        <v>53</v>
      </c>
      <c r="I1803" s="10" t="s">
        <v>3258</v>
      </c>
      <c r="J1803" s="8" t="s">
        <v>114</v>
      </c>
      <c r="K1803" s="8" t="s">
        <v>3321</v>
      </c>
      <c r="L1803" s="8" t="s">
        <v>27</v>
      </c>
      <c r="M1803" s="15">
        <v>2010</v>
      </c>
      <c r="N1803" s="11" t="s">
        <v>1526</v>
      </c>
      <c r="O1803" s="8" t="s">
        <v>29</v>
      </c>
      <c r="P1803" s="8" t="s">
        <v>4377</v>
      </c>
      <c r="Q1803" s="8" t="s">
        <v>4378</v>
      </c>
    </row>
    <row r="1804" spans="1:17" s="8" customFormat="1" ht="12.75" x14ac:dyDescent="0.2">
      <c r="A1804" s="7" t="s">
        <v>4379</v>
      </c>
      <c r="B1804" s="8" t="s">
        <v>19</v>
      </c>
      <c r="C1804" s="8" t="s">
        <v>52</v>
      </c>
      <c r="D1804" s="9" t="s">
        <v>21</v>
      </c>
      <c r="E1804" s="9" t="s">
        <v>21</v>
      </c>
      <c r="F1804" s="8" t="s">
        <v>22</v>
      </c>
      <c r="G1804" s="8" t="s">
        <v>23</v>
      </c>
      <c r="H1804" s="8" t="s">
        <v>53</v>
      </c>
      <c r="I1804" s="10" t="s">
        <v>3258</v>
      </c>
      <c r="J1804" s="8" t="s">
        <v>114</v>
      </c>
      <c r="K1804" s="8" t="s">
        <v>3321</v>
      </c>
      <c r="L1804" s="8" t="s">
        <v>27</v>
      </c>
      <c r="M1804" s="15">
        <v>2010</v>
      </c>
      <c r="N1804" s="11" t="s">
        <v>1526</v>
      </c>
      <c r="O1804" s="8" t="s">
        <v>29</v>
      </c>
      <c r="P1804" s="8" t="s">
        <v>4380</v>
      </c>
      <c r="Q1804" s="8" t="s">
        <v>4381</v>
      </c>
    </row>
    <row r="1805" spans="1:17" s="8" customFormat="1" ht="12.75" x14ac:dyDescent="0.2">
      <c r="A1805" s="7" t="s">
        <v>4321</v>
      </c>
      <c r="B1805" s="8" t="s">
        <v>19</v>
      </c>
      <c r="C1805" s="8" t="s">
        <v>20</v>
      </c>
      <c r="D1805" s="9" t="s">
        <v>21</v>
      </c>
      <c r="E1805" s="9" t="s">
        <v>21</v>
      </c>
      <c r="F1805" s="8" t="s">
        <v>22</v>
      </c>
      <c r="G1805" s="8" t="s">
        <v>23</v>
      </c>
      <c r="H1805" s="8" t="s">
        <v>24</v>
      </c>
      <c r="I1805" s="10" t="s">
        <v>3258</v>
      </c>
      <c r="J1805" s="8" t="s">
        <v>114</v>
      </c>
      <c r="K1805" s="8" t="s">
        <v>3321</v>
      </c>
      <c r="L1805" s="8" t="s">
        <v>27</v>
      </c>
      <c r="M1805" s="15">
        <v>2010</v>
      </c>
      <c r="N1805" s="11" t="s">
        <v>1526</v>
      </c>
      <c r="O1805" s="8" t="s">
        <v>29</v>
      </c>
      <c r="P1805" s="8" t="s">
        <v>4322</v>
      </c>
      <c r="Q1805" s="8" t="s">
        <v>4323</v>
      </c>
    </row>
    <row r="1806" spans="1:17" s="8" customFormat="1" ht="12.75" x14ac:dyDescent="0.2">
      <c r="A1806" s="7" t="s">
        <v>4402</v>
      </c>
      <c r="B1806" s="8" t="s">
        <v>19</v>
      </c>
      <c r="C1806" s="8" t="s">
        <v>52</v>
      </c>
      <c r="D1806" s="9" t="s">
        <v>21</v>
      </c>
      <c r="E1806" s="9" t="s">
        <v>21</v>
      </c>
      <c r="F1806" s="8" t="s">
        <v>22</v>
      </c>
      <c r="G1806" s="8" t="s">
        <v>23</v>
      </c>
      <c r="H1806" s="8" t="s">
        <v>53</v>
      </c>
      <c r="I1806" s="10" t="s">
        <v>3258</v>
      </c>
      <c r="J1806" s="8" t="s">
        <v>114</v>
      </c>
      <c r="K1806" s="8" t="s">
        <v>3321</v>
      </c>
      <c r="L1806" s="8" t="s">
        <v>27</v>
      </c>
      <c r="M1806" s="15">
        <v>2010</v>
      </c>
      <c r="N1806" s="11" t="s">
        <v>1526</v>
      </c>
      <c r="O1806" s="8" t="s">
        <v>29</v>
      </c>
      <c r="P1806" s="8" t="s">
        <v>4403</v>
      </c>
      <c r="Q1806" s="8" t="s">
        <v>4404</v>
      </c>
    </row>
    <row r="1807" spans="1:17" s="8" customFormat="1" ht="12.75" x14ac:dyDescent="0.2">
      <c r="A1807" s="7" t="s">
        <v>4370</v>
      </c>
      <c r="B1807" s="8" t="s">
        <v>19</v>
      </c>
      <c r="C1807" s="8" t="s">
        <v>52</v>
      </c>
      <c r="D1807" s="9" t="s">
        <v>21</v>
      </c>
      <c r="E1807" s="9" t="s">
        <v>21</v>
      </c>
      <c r="F1807" s="8" t="s">
        <v>22</v>
      </c>
      <c r="G1807" s="8" t="s">
        <v>23</v>
      </c>
      <c r="H1807" s="8" t="s">
        <v>53</v>
      </c>
      <c r="I1807" s="10" t="s">
        <v>3258</v>
      </c>
      <c r="J1807" s="8" t="s">
        <v>114</v>
      </c>
      <c r="K1807" s="8" t="s">
        <v>3321</v>
      </c>
      <c r="L1807" s="8" t="s">
        <v>27</v>
      </c>
      <c r="M1807" s="15">
        <v>2010</v>
      </c>
      <c r="N1807" s="11" t="s">
        <v>1526</v>
      </c>
      <c r="O1807" s="8" t="s">
        <v>29</v>
      </c>
      <c r="P1807" s="8" t="s">
        <v>4371</v>
      </c>
      <c r="Q1807" s="8" t="s">
        <v>4372</v>
      </c>
    </row>
    <row r="1808" spans="1:17" s="8" customFormat="1" ht="12.75" x14ac:dyDescent="0.2">
      <c r="A1808" s="7" t="s">
        <v>4382</v>
      </c>
      <c r="B1808" s="8" t="s">
        <v>19</v>
      </c>
      <c r="C1808" s="8" t="s">
        <v>52</v>
      </c>
      <c r="D1808" s="9" t="s">
        <v>21</v>
      </c>
      <c r="E1808" s="9" t="s">
        <v>21</v>
      </c>
      <c r="F1808" s="8" t="s">
        <v>22</v>
      </c>
      <c r="G1808" s="8" t="s">
        <v>23</v>
      </c>
      <c r="H1808" s="8" t="s">
        <v>53</v>
      </c>
      <c r="I1808" s="10" t="s">
        <v>3258</v>
      </c>
      <c r="J1808" s="8" t="s">
        <v>114</v>
      </c>
      <c r="K1808" s="8" t="s">
        <v>3321</v>
      </c>
      <c r="L1808" s="8" t="s">
        <v>27</v>
      </c>
      <c r="M1808" s="15">
        <v>2010</v>
      </c>
      <c r="N1808" s="11" t="s">
        <v>1526</v>
      </c>
      <c r="O1808" s="8" t="s">
        <v>29</v>
      </c>
      <c r="P1808" s="8" t="s">
        <v>4383</v>
      </c>
      <c r="Q1808" s="8" t="s">
        <v>4384</v>
      </c>
    </row>
    <row r="1809" spans="1:17" s="8" customFormat="1" ht="12.75" x14ac:dyDescent="0.2">
      <c r="A1809" s="7" t="s">
        <v>4408</v>
      </c>
      <c r="B1809" s="8" t="s">
        <v>19</v>
      </c>
      <c r="C1809" s="8" t="s">
        <v>20</v>
      </c>
      <c r="D1809" s="9" t="s">
        <v>21</v>
      </c>
      <c r="E1809" s="9" t="s">
        <v>21</v>
      </c>
      <c r="F1809" s="8" t="s">
        <v>22</v>
      </c>
      <c r="G1809" s="8" t="s">
        <v>23</v>
      </c>
      <c r="H1809" s="8" t="s">
        <v>24</v>
      </c>
      <c r="I1809" s="10" t="s">
        <v>3258</v>
      </c>
      <c r="J1809" s="8" t="s">
        <v>114</v>
      </c>
      <c r="K1809" s="8" t="s">
        <v>3321</v>
      </c>
      <c r="L1809" s="8" t="s">
        <v>27</v>
      </c>
      <c r="M1809" s="15">
        <v>2010</v>
      </c>
      <c r="N1809" s="11" t="s">
        <v>1526</v>
      </c>
      <c r="O1809" s="8" t="s">
        <v>29</v>
      </c>
      <c r="P1809" s="8" t="s">
        <v>4409</v>
      </c>
      <c r="Q1809" s="8" t="s">
        <v>4410</v>
      </c>
    </row>
    <row r="1810" spans="1:17" s="8" customFormat="1" ht="12.75" x14ac:dyDescent="0.2">
      <c r="A1810" s="7" t="s">
        <v>1525</v>
      </c>
      <c r="B1810" s="8" t="s">
        <v>19</v>
      </c>
      <c r="C1810" s="8" t="s">
        <v>52</v>
      </c>
      <c r="D1810" s="9" t="s">
        <v>21</v>
      </c>
      <c r="E1810" s="9" t="s">
        <v>21</v>
      </c>
      <c r="F1810" s="8" t="s">
        <v>22</v>
      </c>
      <c r="G1810" s="8" t="s">
        <v>23</v>
      </c>
      <c r="H1810" s="8" t="s">
        <v>53</v>
      </c>
      <c r="I1810" s="10" t="s">
        <v>25</v>
      </c>
      <c r="J1810" s="8" t="s">
        <v>114</v>
      </c>
      <c r="K1810" s="8" t="s">
        <v>126</v>
      </c>
      <c r="L1810" s="8" t="s">
        <v>27</v>
      </c>
      <c r="M1810" s="10">
        <v>2010</v>
      </c>
      <c r="N1810" s="11" t="s">
        <v>1526</v>
      </c>
      <c r="O1810" s="8" t="s">
        <v>29</v>
      </c>
      <c r="P1810" s="8" t="s">
        <v>1527</v>
      </c>
      <c r="Q1810" s="8" t="s">
        <v>1528</v>
      </c>
    </row>
    <row r="1811" spans="1:17" s="8" customFormat="1" ht="12.75" x14ac:dyDescent="0.2">
      <c r="A1811" s="7" t="s">
        <v>1529</v>
      </c>
      <c r="B1811" s="8" t="s">
        <v>19</v>
      </c>
      <c r="C1811" s="8" t="s">
        <v>52</v>
      </c>
      <c r="D1811" s="9" t="s">
        <v>21</v>
      </c>
      <c r="E1811" s="9" t="s">
        <v>21</v>
      </c>
      <c r="F1811" s="8" t="s">
        <v>22</v>
      </c>
      <c r="G1811" s="8" t="s">
        <v>23</v>
      </c>
      <c r="H1811" s="8" t="s">
        <v>53</v>
      </c>
      <c r="I1811" s="10" t="s">
        <v>25</v>
      </c>
      <c r="J1811" s="8" t="s">
        <v>114</v>
      </c>
      <c r="K1811" s="8" t="s">
        <v>126</v>
      </c>
      <c r="L1811" s="8" t="s">
        <v>27</v>
      </c>
      <c r="M1811" s="10">
        <v>2010</v>
      </c>
      <c r="N1811" s="11" t="s">
        <v>1526</v>
      </c>
      <c r="O1811" s="8" t="s">
        <v>29</v>
      </c>
      <c r="P1811" s="8" t="s">
        <v>1530</v>
      </c>
      <c r="Q1811" s="8" t="s">
        <v>1531</v>
      </c>
    </row>
    <row r="1812" spans="1:17" s="8" customFormat="1" ht="12.75" x14ac:dyDescent="0.2">
      <c r="A1812" s="7" t="s">
        <v>1532</v>
      </c>
      <c r="B1812" s="8" t="s">
        <v>19</v>
      </c>
      <c r="C1812" s="8" t="s">
        <v>52</v>
      </c>
      <c r="D1812" s="9" t="s">
        <v>21</v>
      </c>
      <c r="E1812" s="9" t="s">
        <v>21</v>
      </c>
      <c r="F1812" s="8" t="s">
        <v>22</v>
      </c>
      <c r="G1812" s="8" t="s">
        <v>23</v>
      </c>
      <c r="H1812" s="8" t="s">
        <v>53</v>
      </c>
      <c r="I1812" s="10" t="s">
        <v>25</v>
      </c>
      <c r="J1812" s="8" t="s">
        <v>114</v>
      </c>
      <c r="K1812" s="8" t="s">
        <v>126</v>
      </c>
      <c r="L1812" s="8" t="s">
        <v>27</v>
      </c>
      <c r="M1812" s="10">
        <v>2010</v>
      </c>
      <c r="N1812" s="11" t="s">
        <v>1526</v>
      </c>
      <c r="O1812" s="8" t="s">
        <v>29</v>
      </c>
      <c r="P1812" s="8" t="s">
        <v>1533</v>
      </c>
      <c r="Q1812" s="8" t="s">
        <v>1534</v>
      </c>
    </row>
    <row r="1813" spans="1:17" s="8" customFormat="1" ht="12.75" x14ac:dyDescent="0.2">
      <c r="A1813" s="7" t="s">
        <v>1535</v>
      </c>
      <c r="B1813" s="8" t="s">
        <v>19</v>
      </c>
      <c r="C1813" s="8" t="s">
        <v>52</v>
      </c>
      <c r="D1813" s="9" t="s">
        <v>21</v>
      </c>
      <c r="E1813" s="9" t="s">
        <v>21</v>
      </c>
      <c r="F1813" s="8" t="s">
        <v>22</v>
      </c>
      <c r="G1813" s="8" t="s">
        <v>23</v>
      </c>
      <c r="H1813" s="8" t="s">
        <v>53</v>
      </c>
      <c r="I1813" s="10" t="s">
        <v>25</v>
      </c>
      <c r="J1813" s="8" t="s">
        <v>114</v>
      </c>
      <c r="K1813" s="8" t="s">
        <v>126</v>
      </c>
      <c r="L1813" s="8" t="s">
        <v>27</v>
      </c>
      <c r="M1813" s="10">
        <v>2010</v>
      </c>
      <c r="N1813" s="11" t="s">
        <v>1526</v>
      </c>
      <c r="O1813" s="8" t="s">
        <v>29</v>
      </c>
      <c r="P1813" s="8" t="s">
        <v>1536</v>
      </c>
      <c r="Q1813" s="8" t="s">
        <v>1537</v>
      </c>
    </row>
    <row r="1814" spans="1:17" s="8" customFormat="1" ht="12.75" x14ac:dyDescent="0.2">
      <c r="A1814" s="7" t="s">
        <v>1538</v>
      </c>
      <c r="B1814" s="8" t="s">
        <v>19</v>
      </c>
      <c r="C1814" s="8" t="s">
        <v>52</v>
      </c>
      <c r="D1814" s="9" t="s">
        <v>21</v>
      </c>
      <c r="E1814" s="9" t="s">
        <v>21</v>
      </c>
      <c r="F1814" s="8" t="s">
        <v>22</v>
      </c>
      <c r="G1814" s="8" t="s">
        <v>23</v>
      </c>
      <c r="H1814" s="8" t="s">
        <v>53</v>
      </c>
      <c r="I1814" s="10" t="s">
        <v>25</v>
      </c>
      <c r="J1814" s="8" t="s">
        <v>114</v>
      </c>
      <c r="K1814" s="8" t="s">
        <v>126</v>
      </c>
      <c r="L1814" s="8" t="s">
        <v>27</v>
      </c>
      <c r="M1814" s="10">
        <v>2010</v>
      </c>
      <c r="N1814" s="11" t="s">
        <v>1526</v>
      </c>
      <c r="O1814" s="8" t="s">
        <v>29</v>
      </c>
      <c r="P1814" s="8" t="s">
        <v>1539</v>
      </c>
      <c r="Q1814" s="8" t="s">
        <v>1540</v>
      </c>
    </row>
    <row r="1815" spans="1:17" s="8" customFormat="1" ht="12.75" x14ac:dyDescent="0.2">
      <c r="A1815" s="7" t="s">
        <v>1541</v>
      </c>
      <c r="B1815" s="8" t="s">
        <v>19</v>
      </c>
      <c r="C1815" s="8" t="s">
        <v>52</v>
      </c>
      <c r="D1815" s="9" t="s">
        <v>21</v>
      </c>
      <c r="E1815" s="9" t="s">
        <v>21</v>
      </c>
      <c r="F1815" s="8" t="s">
        <v>22</v>
      </c>
      <c r="G1815" s="8" t="s">
        <v>23</v>
      </c>
      <c r="H1815" s="8" t="s">
        <v>53</v>
      </c>
      <c r="I1815" s="10" t="s">
        <v>25</v>
      </c>
      <c r="J1815" s="8" t="s">
        <v>114</v>
      </c>
      <c r="K1815" s="8" t="s">
        <v>126</v>
      </c>
      <c r="L1815" s="8" t="s">
        <v>27</v>
      </c>
      <c r="M1815" s="10">
        <v>2010</v>
      </c>
      <c r="N1815" s="11" t="s">
        <v>1526</v>
      </c>
      <c r="O1815" s="8" t="s">
        <v>29</v>
      </c>
      <c r="P1815" s="8" t="s">
        <v>1542</v>
      </c>
      <c r="Q1815" s="8" t="s">
        <v>1543</v>
      </c>
    </row>
    <row r="1816" spans="1:17" s="8" customFormat="1" ht="12.75" x14ac:dyDescent="0.2">
      <c r="A1816" s="7" t="s">
        <v>1544</v>
      </c>
      <c r="B1816" s="8" t="s">
        <v>19</v>
      </c>
      <c r="C1816" s="8" t="s">
        <v>52</v>
      </c>
      <c r="D1816" s="9" t="s">
        <v>21</v>
      </c>
      <c r="E1816" s="9" t="s">
        <v>21</v>
      </c>
      <c r="F1816" s="8" t="s">
        <v>22</v>
      </c>
      <c r="G1816" s="8" t="s">
        <v>23</v>
      </c>
      <c r="H1816" s="8" t="s">
        <v>53</v>
      </c>
      <c r="I1816" s="10" t="s">
        <v>25</v>
      </c>
      <c r="J1816" s="8" t="s">
        <v>114</v>
      </c>
      <c r="K1816" s="8" t="s">
        <v>126</v>
      </c>
      <c r="L1816" s="8" t="s">
        <v>27</v>
      </c>
      <c r="M1816" s="10">
        <v>2010</v>
      </c>
      <c r="N1816" s="11" t="s">
        <v>1526</v>
      </c>
      <c r="O1816" s="8" t="s">
        <v>29</v>
      </c>
      <c r="P1816" s="8" t="s">
        <v>1545</v>
      </c>
      <c r="Q1816" s="8" t="s">
        <v>1546</v>
      </c>
    </row>
    <row r="1817" spans="1:17" s="8" customFormat="1" ht="12.75" x14ac:dyDescent="0.2">
      <c r="A1817" s="7" t="s">
        <v>1547</v>
      </c>
      <c r="B1817" s="8" t="s">
        <v>19</v>
      </c>
      <c r="C1817" s="8" t="s">
        <v>52</v>
      </c>
      <c r="D1817" s="9" t="s">
        <v>21</v>
      </c>
      <c r="E1817" s="9" t="s">
        <v>21</v>
      </c>
      <c r="F1817" s="8" t="s">
        <v>22</v>
      </c>
      <c r="G1817" s="8" t="s">
        <v>23</v>
      </c>
      <c r="H1817" s="8" t="s">
        <v>53</v>
      </c>
      <c r="I1817" s="10" t="s">
        <v>25</v>
      </c>
      <c r="J1817" s="8" t="s">
        <v>114</v>
      </c>
      <c r="K1817" s="8" t="s">
        <v>126</v>
      </c>
      <c r="L1817" s="8" t="s">
        <v>27</v>
      </c>
      <c r="M1817" s="10">
        <v>2010</v>
      </c>
      <c r="N1817" s="11" t="s">
        <v>1526</v>
      </c>
      <c r="O1817" s="8" t="s">
        <v>29</v>
      </c>
      <c r="P1817" s="8" t="s">
        <v>1548</v>
      </c>
      <c r="Q1817" s="8" t="s">
        <v>1549</v>
      </c>
    </row>
    <row r="1818" spans="1:17" s="8" customFormat="1" ht="12.75" x14ac:dyDescent="0.2">
      <c r="A1818" s="7" t="s">
        <v>1550</v>
      </c>
      <c r="B1818" s="8" t="s">
        <v>19</v>
      </c>
      <c r="C1818" s="8" t="s">
        <v>52</v>
      </c>
      <c r="D1818" s="9" t="s">
        <v>21</v>
      </c>
      <c r="E1818" s="9" t="s">
        <v>21</v>
      </c>
      <c r="F1818" s="8" t="s">
        <v>22</v>
      </c>
      <c r="G1818" s="8" t="s">
        <v>23</v>
      </c>
      <c r="H1818" s="8" t="s">
        <v>53</v>
      </c>
      <c r="I1818" s="10" t="s">
        <v>25</v>
      </c>
      <c r="J1818" s="8" t="s">
        <v>114</v>
      </c>
      <c r="K1818" s="8" t="s">
        <v>126</v>
      </c>
      <c r="L1818" s="8" t="s">
        <v>27</v>
      </c>
      <c r="M1818" s="10">
        <v>2010</v>
      </c>
      <c r="N1818" s="11" t="s">
        <v>1526</v>
      </c>
      <c r="O1818" s="8" t="s">
        <v>29</v>
      </c>
      <c r="P1818" s="8" t="s">
        <v>1551</v>
      </c>
      <c r="Q1818" s="8" t="s">
        <v>1552</v>
      </c>
    </row>
    <row r="1819" spans="1:17" s="8" customFormat="1" ht="12.75" x14ac:dyDescent="0.2">
      <c r="A1819" s="7" t="s">
        <v>1553</v>
      </c>
      <c r="B1819" s="8" t="s">
        <v>19</v>
      </c>
      <c r="C1819" s="8" t="s">
        <v>52</v>
      </c>
      <c r="D1819" s="9" t="s">
        <v>21</v>
      </c>
      <c r="E1819" s="9" t="s">
        <v>21</v>
      </c>
      <c r="F1819" s="8" t="s">
        <v>22</v>
      </c>
      <c r="G1819" s="8" t="s">
        <v>23</v>
      </c>
      <c r="H1819" s="8" t="s">
        <v>53</v>
      </c>
      <c r="I1819" s="10" t="s">
        <v>25</v>
      </c>
      <c r="J1819" s="8" t="s">
        <v>114</v>
      </c>
      <c r="K1819" s="8" t="s">
        <v>126</v>
      </c>
      <c r="L1819" s="8" t="s">
        <v>27</v>
      </c>
      <c r="M1819" s="10">
        <v>2010</v>
      </c>
      <c r="N1819" s="11" t="s">
        <v>1526</v>
      </c>
      <c r="O1819" s="8" t="s">
        <v>29</v>
      </c>
      <c r="P1819" s="8" t="s">
        <v>1554</v>
      </c>
      <c r="Q1819" s="8" t="s">
        <v>1555</v>
      </c>
    </row>
    <row r="1820" spans="1:17" s="8" customFormat="1" ht="12.75" x14ac:dyDescent="0.2">
      <c r="A1820" s="7" t="s">
        <v>1556</v>
      </c>
      <c r="B1820" s="8" t="s">
        <v>19</v>
      </c>
      <c r="C1820" s="8" t="s">
        <v>52</v>
      </c>
      <c r="D1820" s="9" t="s">
        <v>21</v>
      </c>
      <c r="E1820" s="9" t="s">
        <v>21</v>
      </c>
      <c r="F1820" s="8" t="s">
        <v>22</v>
      </c>
      <c r="G1820" s="8" t="s">
        <v>23</v>
      </c>
      <c r="H1820" s="8" t="s">
        <v>53</v>
      </c>
      <c r="I1820" s="10" t="s">
        <v>25</v>
      </c>
      <c r="J1820" s="8" t="s">
        <v>114</v>
      </c>
      <c r="K1820" s="8" t="s">
        <v>126</v>
      </c>
      <c r="L1820" s="8" t="s">
        <v>27</v>
      </c>
      <c r="M1820" s="10">
        <v>2010</v>
      </c>
      <c r="N1820" s="11" t="s">
        <v>1526</v>
      </c>
      <c r="O1820" s="8" t="s">
        <v>29</v>
      </c>
      <c r="P1820" s="8" t="s">
        <v>1557</v>
      </c>
      <c r="Q1820" s="8" t="s">
        <v>1558</v>
      </c>
    </row>
    <row r="1821" spans="1:17" s="8" customFormat="1" ht="12.75" x14ac:dyDescent="0.2">
      <c r="A1821" s="7" t="s">
        <v>1559</v>
      </c>
      <c r="B1821" s="8" t="s">
        <v>19</v>
      </c>
      <c r="C1821" s="8" t="s">
        <v>52</v>
      </c>
      <c r="D1821" s="9" t="s">
        <v>21</v>
      </c>
      <c r="E1821" s="9" t="s">
        <v>21</v>
      </c>
      <c r="F1821" s="8" t="s">
        <v>22</v>
      </c>
      <c r="G1821" s="8" t="s">
        <v>23</v>
      </c>
      <c r="H1821" s="8" t="s">
        <v>53</v>
      </c>
      <c r="I1821" s="10" t="s">
        <v>25</v>
      </c>
      <c r="J1821" s="8" t="s">
        <v>114</v>
      </c>
      <c r="K1821" s="8" t="s">
        <v>126</v>
      </c>
      <c r="L1821" s="8" t="s">
        <v>27</v>
      </c>
      <c r="M1821" s="10">
        <v>2010</v>
      </c>
      <c r="N1821" s="11" t="s">
        <v>1526</v>
      </c>
      <c r="O1821" s="8" t="s">
        <v>29</v>
      </c>
      <c r="P1821" s="8" t="s">
        <v>1560</v>
      </c>
      <c r="Q1821" s="8" t="s">
        <v>1561</v>
      </c>
    </row>
    <row r="1822" spans="1:17" s="8" customFormat="1" ht="12.75" x14ac:dyDescent="0.2">
      <c r="A1822" s="7" t="s">
        <v>1562</v>
      </c>
      <c r="B1822" s="8" t="s">
        <v>19</v>
      </c>
      <c r="C1822" s="8" t="s">
        <v>52</v>
      </c>
      <c r="D1822" s="9" t="s">
        <v>21</v>
      </c>
      <c r="E1822" s="9" t="s">
        <v>21</v>
      </c>
      <c r="F1822" s="8" t="s">
        <v>22</v>
      </c>
      <c r="G1822" s="8" t="s">
        <v>23</v>
      </c>
      <c r="H1822" s="8" t="s">
        <v>53</v>
      </c>
      <c r="I1822" s="10" t="s">
        <v>25</v>
      </c>
      <c r="J1822" s="8" t="s">
        <v>114</v>
      </c>
      <c r="K1822" s="8" t="s">
        <v>126</v>
      </c>
      <c r="L1822" s="8" t="s">
        <v>27</v>
      </c>
      <c r="M1822" s="10">
        <v>2010</v>
      </c>
      <c r="N1822" s="11" t="s">
        <v>1526</v>
      </c>
      <c r="O1822" s="8" t="s">
        <v>29</v>
      </c>
      <c r="P1822" s="8" t="s">
        <v>1563</v>
      </c>
      <c r="Q1822" s="8" t="s">
        <v>1564</v>
      </c>
    </row>
    <row r="1823" spans="1:17" s="8" customFormat="1" ht="12.75" x14ac:dyDescent="0.2">
      <c r="A1823" s="7" t="s">
        <v>4364</v>
      </c>
      <c r="B1823" s="8" t="s">
        <v>19</v>
      </c>
      <c r="C1823" s="8" t="s">
        <v>52</v>
      </c>
      <c r="D1823" s="9" t="s">
        <v>21</v>
      </c>
      <c r="E1823" s="9" t="s">
        <v>21</v>
      </c>
      <c r="F1823" s="8" t="s">
        <v>22</v>
      </c>
      <c r="G1823" s="8" t="s">
        <v>23</v>
      </c>
      <c r="H1823" s="8" t="s">
        <v>53</v>
      </c>
      <c r="I1823" s="10" t="s">
        <v>3258</v>
      </c>
      <c r="J1823" s="8" t="s">
        <v>114</v>
      </c>
      <c r="K1823" s="8" t="s">
        <v>3317</v>
      </c>
      <c r="L1823" s="8" t="s">
        <v>27</v>
      </c>
      <c r="M1823" s="15">
        <v>2010</v>
      </c>
      <c r="N1823" s="11" t="s">
        <v>1526</v>
      </c>
      <c r="O1823" s="8" t="s">
        <v>29</v>
      </c>
      <c r="P1823" s="8" t="s">
        <v>4365</v>
      </c>
      <c r="Q1823" s="8" t="s">
        <v>4366</v>
      </c>
    </row>
    <row r="1824" spans="1:17" s="8" customFormat="1" ht="12.75" x14ac:dyDescent="0.2">
      <c r="A1824" s="7" t="s">
        <v>1565</v>
      </c>
      <c r="B1824" s="8" t="s">
        <v>19</v>
      </c>
      <c r="C1824" s="8" t="s">
        <v>20</v>
      </c>
      <c r="D1824" s="9" t="s">
        <v>21</v>
      </c>
      <c r="E1824" s="9" t="s">
        <v>21</v>
      </c>
      <c r="F1824" s="8" t="s">
        <v>22</v>
      </c>
      <c r="G1824" s="8" t="s">
        <v>23</v>
      </c>
      <c r="H1824" s="8" t="s">
        <v>24</v>
      </c>
      <c r="I1824" s="10" t="s">
        <v>25</v>
      </c>
      <c r="J1824" s="8" t="s">
        <v>114</v>
      </c>
      <c r="K1824" s="8" t="s">
        <v>115</v>
      </c>
      <c r="L1824" s="8" t="s">
        <v>27</v>
      </c>
      <c r="M1824" s="10">
        <v>2010</v>
      </c>
      <c r="N1824" s="11" t="s">
        <v>1526</v>
      </c>
      <c r="O1824" s="8" t="s">
        <v>29</v>
      </c>
      <c r="P1824" s="8" t="s">
        <v>1566</v>
      </c>
      <c r="Q1824" s="8" t="s">
        <v>1567</v>
      </c>
    </row>
    <row r="1825" spans="1:17" s="8" customFormat="1" ht="12.75" x14ac:dyDescent="0.2">
      <c r="A1825" s="7" t="s">
        <v>4314</v>
      </c>
      <c r="B1825" s="8" t="s">
        <v>19</v>
      </c>
      <c r="C1825" s="8" t="s">
        <v>52</v>
      </c>
      <c r="D1825" s="9" t="s">
        <v>21</v>
      </c>
      <c r="E1825" s="9" t="s">
        <v>21</v>
      </c>
      <c r="F1825" s="8" t="s">
        <v>22</v>
      </c>
      <c r="G1825" s="8" t="s">
        <v>23</v>
      </c>
      <c r="H1825" s="8" t="s">
        <v>53</v>
      </c>
      <c r="I1825" s="10" t="s">
        <v>3258</v>
      </c>
      <c r="J1825" s="8" t="s">
        <v>114</v>
      </c>
      <c r="K1825" s="8" t="s">
        <v>3277</v>
      </c>
      <c r="L1825" s="8" t="s">
        <v>27</v>
      </c>
      <c r="M1825" s="15">
        <v>2010</v>
      </c>
      <c r="N1825" s="11" t="s">
        <v>1526</v>
      </c>
      <c r="O1825" s="8" t="s">
        <v>29</v>
      </c>
      <c r="P1825" s="8" t="s">
        <v>4315</v>
      </c>
      <c r="Q1825" s="8" t="s">
        <v>4316</v>
      </c>
    </row>
    <row r="1826" spans="1:17" s="8" customFormat="1" ht="12.75" x14ac:dyDescent="0.2">
      <c r="A1826" s="7" t="s">
        <v>4330</v>
      </c>
      <c r="B1826" s="8" t="s">
        <v>19</v>
      </c>
      <c r="C1826" s="8" t="s">
        <v>52</v>
      </c>
      <c r="D1826" s="9" t="s">
        <v>21</v>
      </c>
      <c r="E1826" s="9" t="s">
        <v>21</v>
      </c>
      <c r="F1826" s="8" t="s">
        <v>22</v>
      </c>
      <c r="G1826" s="8" t="s">
        <v>23</v>
      </c>
      <c r="H1826" s="8" t="s">
        <v>53</v>
      </c>
      <c r="I1826" s="10" t="s">
        <v>3258</v>
      </c>
      <c r="J1826" s="8" t="s">
        <v>114</v>
      </c>
      <c r="K1826" s="8" t="s">
        <v>3321</v>
      </c>
      <c r="L1826" s="8" t="s">
        <v>27</v>
      </c>
      <c r="M1826" s="15">
        <v>2010</v>
      </c>
      <c r="N1826" s="11" t="s">
        <v>1526</v>
      </c>
      <c r="O1826" s="8" t="s">
        <v>29</v>
      </c>
      <c r="P1826" s="8" t="s">
        <v>4331</v>
      </c>
      <c r="Q1826" s="8" t="s">
        <v>4332</v>
      </c>
    </row>
    <row r="1827" spans="1:17" s="8" customFormat="1" ht="12.75" x14ac:dyDescent="0.2">
      <c r="A1827" s="7" t="s">
        <v>4473</v>
      </c>
      <c r="B1827" s="8" t="s">
        <v>19</v>
      </c>
      <c r="C1827" s="8" t="s">
        <v>52</v>
      </c>
      <c r="D1827" s="9" t="s">
        <v>21</v>
      </c>
      <c r="E1827" s="9" t="s">
        <v>21</v>
      </c>
      <c r="F1827" s="8" t="s">
        <v>22</v>
      </c>
      <c r="G1827" s="8" t="s">
        <v>23</v>
      </c>
      <c r="H1827" s="8" t="s">
        <v>53</v>
      </c>
      <c r="I1827" s="10" t="s">
        <v>3258</v>
      </c>
      <c r="J1827" s="8" t="s">
        <v>114</v>
      </c>
      <c r="K1827" s="8" t="s">
        <v>3321</v>
      </c>
      <c r="L1827" s="8" t="s">
        <v>27</v>
      </c>
      <c r="M1827" s="15">
        <v>2010</v>
      </c>
      <c r="N1827" s="11" t="s">
        <v>1526</v>
      </c>
      <c r="O1827" s="8" t="s">
        <v>29</v>
      </c>
      <c r="P1827" s="8" t="s">
        <v>4474</v>
      </c>
      <c r="Q1827" s="8" t="s">
        <v>4475</v>
      </c>
    </row>
    <row r="1828" spans="1:17" s="8" customFormat="1" ht="12.75" x14ac:dyDescent="0.2">
      <c r="A1828" s="7" t="s">
        <v>4455</v>
      </c>
      <c r="B1828" s="8" t="s">
        <v>19</v>
      </c>
      <c r="C1828" s="8" t="s">
        <v>52</v>
      </c>
      <c r="D1828" s="9" t="s">
        <v>21</v>
      </c>
      <c r="E1828" s="9" t="s">
        <v>21</v>
      </c>
      <c r="F1828" s="8" t="s">
        <v>22</v>
      </c>
      <c r="G1828" s="8" t="s">
        <v>23</v>
      </c>
      <c r="H1828" s="8" t="s">
        <v>53</v>
      </c>
      <c r="I1828" s="10" t="s">
        <v>3258</v>
      </c>
      <c r="J1828" s="8" t="s">
        <v>114</v>
      </c>
      <c r="K1828" s="8" t="s">
        <v>3321</v>
      </c>
      <c r="L1828" s="8" t="s">
        <v>27</v>
      </c>
      <c r="M1828" s="15">
        <v>2010</v>
      </c>
      <c r="N1828" s="11" t="s">
        <v>1526</v>
      </c>
      <c r="O1828" s="8" t="s">
        <v>29</v>
      </c>
      <c r="P1828" s="8" t="s">
        <v>4456</v>
      </c>
      <c r="Q1828" s="8" t="s">
        <v>4457</v>
      </c>
    </row>
    <row r="1829" spans="1:17" s="8" customFormat="1" ht="12.75" x14ac:dyDescent="0.2">
      <c r="A1829" s="7" t="s">
        <v>4327</v>
      </c>
      <c r="B1829" s="8" t="s">
        <v>19</v>
      </c>
      <c r="C1829" s="8" t="s">
        <v>52</v>
      </c>
      <c r="D1829" s="9" t="s">
        <v>21</v>
      </c>
      <c r="E1829" s="9" t="s">
        <v>21</v>
      </c>
      <c r="F1829" s="8" t="s">
        <v>22</v>
      </c>
      <c r="G1829" s="8" t="s">
        <v>23</v>
      </c>
      <c r="H1829" s="8" t="s">
        <v>53</v>
      </c>
      <c r="I1829" s="10" t="s">
        <v>3258</v>
      </c>
      <c r="J1829" s="8" t="s">
        <v>114</v>
      </c>
      <c r="K1829" s="8" t="s">
        <v>3321</v>
      </c>
      <c r="L1829" s="8" t="s">
        <v>27</v>
      </c>
      <c r="M1829" s="15">
        <v>2010</v>
      </c>
      <c r="N1829" s="11" t="s">
        <v>1526</v>
      </c>
      <c r="O1829" s="8" t="s">
        <v>29</v>
      </c>
      <c r="P1829" s="8" t="s">
        <v>4328</v>
      </c>
      <c r="Q1829" s="8" t="s">
        <v>4329</v>
      </c>
    </row>
    <row r="1830" spans="1:17" s="8" customFormat="1" ht="12.75" x14ac:dyDescent="0.2">
      <c r="A1830" s="7" t="s">
        <v>4352</v>
      </c>
      <c r="B1830" s="8" t="s">
        <v>19</v>
      </c>
      <c r="C1830" s="8" t="s">
        <v>20</v>
      </c>
      <c r="D1830" s="9" t="s">
        <v>21</v>
      </c>
      <c r="E1830" s="9" t="s">
        <v>21</v>
      </c>
      <c r="F1830" s="8" t="s">
        <v>22</v>
      </c>
      <c r="G1830" s="8" t="s">
        <v>23</v>
      </c>
      <c r="H1830" s="8" t="s">
        <v>24</v>
      </c>
      <c r="I1830" s="10" t="s">
        <v>3258</v>
      </c>
      <c r="J1830" s="8" t="s">
        <v>114</v>
      </c>
      <c r="K1830" s="8" t="s">
        <v>3321</v>
      </c>
      <c r="L1830" s="8" t="s">
        <v>27</v>
      </c>
      <c r="M1830" s="15">
        <v>2010</v>
      </c>
      <c r="N1830" s="11" t="s">
        <v>1526</v>
      </c>
      <c r="O1830" s="8" t="s">
        <v>29</v>
      </c>
      <c r="P1830" s="8" t="s">
        <v>4353</v>
      </c>
      <c r="Q1830" s="8" t="s">
        <v>4354</v>
      </c>
    </row>
    <row r="1831" spans="1:17" s="8" customFormat="1" ht="12.75" x14ac:dyDescent="0.2">
      <c r="A1831" s="7" t="s">
        <v>4428</v>
      </c>
      <c r="B1831" s="8" t="s">
        <v>19</v>
      </c>
      <c r="C1831" s="8" t="s">
        <v>52</v>
      </c>
      <c r="D1831" s="9" t="s">
        <v>21</v>
      </c>
      <c r="E1831" s="9" t="s">
        <v>21</v>
      </c>
      <c r="F1831" s="8" t="s">
        <v>22</v>
      </c>
      <c r="G1831" s="8" t="s">
        <v>23</v>
      </c>
      <c r="H1831" s="8" t="s">
        <v>53</v>
      </c>
      <c r="I1831" s="10" t="s">
        <v>3258</v>
      </c>
      <c r="J1831" s="8" t="s">
        <v>114</v>
      </c>
      <c r="K1831" s="8" t="s">
        <v>3321</v>
      </c>
      <c r="L1831" s="8" t="s">
        <v>27</v>
      </c>
      <c r="M1831" s="15">
        <v>2010</v>
      </c>
      <c r="N1831" s="11" t="s">
        <v>1526</v>
      </c>
      <c r="O1831" s="8" t="s">
        <v>29</v>
      </c>
      <c r="P1831" s="8" t="s">
        <v>4429</v>
      </c>
      <c r="Q1831" s="8" t="s">
        <v>4430</v>
      </c>
    </row>
    <row r="1832" spans="1:17" s="8" customFormat="1" ht="12.75" x14ac:dyDescent="0.2">
      <c r="A1832" s="7" t="s">
        <v>1568</v>
      </c>
      <c r="B1832" s="8" t="s">
        <v>19</v>
      </c>
      <c r="C1832" s="8" t="s">
        <v>52</v>
      </c>
      <c r="D1832" s="9" t="s">
        <v>21</v>
      </c>
      <c r="E1832" s="9" t="s">
        <v>21</v>
      </c>
      <c r="F1832" s="8" t="s">
        <v>22</v>
      </c>
      <c r="G1832" s="8" t="s">
        <v>23</v>
      </c>
      <c r="H1832" s="8" t="s">
        <v>53</v>
      </c>
      <c r="I1832" s="10" t="s">
        <v>25</v>
      </c>
      <c r="J1832" s="8" t="s">
        <v>114</v>
      </c>
      <c r="K1832" s="8" t="s">
        <v>126</v>
      </c>
      <c r="L1832" s="8" t="s">
        <v>27</v>
      </c>
      <c r="M1832" s="10">
        <v>2010</v>
      </c>
      <c r="N1832" s="11" t="s">
        <v>1526</v>
      </c>
      <c r="O1832" s="8" t="s">
        <v>29</v>
      </c>
      <c r="P1832" s="8" t="s">
        <v>1569</v>
      </c>
      <c r="Q1832" s="8" t="s">
        <v>1570</v>
      </c>
    </row>
    <row r="1833" spans="1:17" s="8" customFormat="1" ht="12.75" x14ac:dyDescent="0.2">
      <c r="A1833" s="7" t="s">
        <v>4358</v>
      </c>
      <c r="B1833" s="8" t="s">
        <v>19</v>
      </c>
      <c r="C1833" s="8" t="s">
        <v>52</v>
      </c>
      <c r="D1833" s="9" t="s">
        <v>21</v>
      </c>
      <c r="E1833" s="9" t="s">
        <v>21</v>
      </c>
      <c r="F1833" s="8" t="s">
        <v>22</v>
      </c>
      <c r="G1833" s="8" t="s">
        <v>23</v>
      </c>
      <c r="H1833" s="8" t="s">
        <v>53</v>
      </c>
      <c r="I1833" s="10" t="s">
        <v>3258</v>
      </c>
      <c r="J1833" s="8" t="s">
        <v>114</v>
      </c>
      <c r="K1833" s="8" t="s">
        <v>3321</v>
      </c>
      <c r="L1833" s="8" t="s">
        <v>27</v>
      </c>
      <c r="M1833" s="15">
        <v>2010</v>
      </c>
      <c r="N1833" s="11" t="s">
        <v>1314</v>
      </c>
      <c r="O1833" s="8" t="s">
        <v>29</v>
      </c>
      <c r="P1833" s="8" t="s">
        <v>4359</v>
      </c>
      <c r="Q1833" s="8" t="s">
        <v>4360</v>
      </c>
    </row>
    <row r="1834" spans="1:17" s="8" customFormat="1" ht="12.75" x14ac:dyDescent="0.2">
      <c r="A1834" s="7" t="s">
        <v>4339</v>
      </c>
      <c r="B1834" s="8" t="s">
        <v>19</v>
      </c>
      <c r="C1834" s="8" t="s">
        <v>20</v>
      </c>
      <c r="D1834" s="9" t="s">
        <v>21</v>
      </c>
      <c r="E1834" s="9" t="s">
        <v>21</v>
      </c>
      <c r="F1834" s="8" t="s">
        <v>22</v>
      </c>
      <c r="G1834" s="8" t="s">
        <v>23</v>
      </c>
      <c r="H1834" s="8" t="s">
        <v>24</v>
      </c>
      <c r="I1834" s="10" t="s">
        <v>3258</v>
      </c>
      <c r="J1834" s="8" t="s">
        <v>114</v>
      </c>
      <c r="K1834" s="8" t="s">
        <v>3321</v>
      </c>
      <c r="L1834" s="8" t="s">
        <v>27</v>
      </c>
      <c r="M1834" s="15">
        <v>2010</v>
      </c>
      <c r="N1834" s="11" t="s">
        <v>1314</v>
      </c>
      <c r="O1834" s="8" t="s">
        <v>29</v>
      </c>
      <c r="P1834" s="8" t="s">
        <v>4340</v>
      </c>
      <c r="Q1834" s="8" t="s">
        <v>4341</v>
      </c>
    </row>
    <row r="1835" spans="1:17" s="8" customFormat="1" ht="12.75" x14ac:dyDescent="0.2">
      <c r="A1835" s="7" t="s">
        <v>4346</v>
      </c>
      <c r="B1835" s="8" t="s">
        <v>19</v>
      </c>
      <c r="C1835" s="8" t="s">
        <v>52</v>
      </c>
      <c r="D1835" s="9" t="s">
        <v>21</v>
      </c>
      <c r="E1835" s="9" t="s">
        <v>21</v>
      </c>
      <c r="F1835" s="8" t="s">
        <v>22</v>
      </c>
      <c r="G1835" s="8" t="s">
        <v>23</v>
      </c>
      <c r="H1835" s="8" t="s">
        <v>53</v>
      </c>
      <c r="I1835" s="10" t="s">
        <v>3258</v>
      </c>
      <c r="J1835" s="8" t="s">
        <v>114</v>
      </c>
      <c r="K1835" s="8" t="s">
        <v>3321</v>
      </c>
      <c r="L1835" s="8" t="s">
        <v>27</v>
      </c>
      <c r="M1835" s="15">
        <v>2010</v>
      </c>
      <c r="N1835" s="11" t="s">
        <v>1314</v>
      </c>
      <c r="O1835" s="8" t="s">
        <v>29</v>
      </c>
      <c r="P1835" s="8" t="s">
        <v>4347</v>
      </c>
      <c r="Q1835" s="8" t="s">
        <v>4348</v>
      </c>
    </row>
    <row r="1836" spans="1:17" s="8" customFormat="1" ht="12.75" x14ac:dyDescent="0.2">
      <c r="A1836" s="7" t="s">
        <v>4385</v>
      </c>
      <c r="B1836" s="8" t="s">
        <v>19</v>
      </c>
      <c r="C1836" s="8" t="s">
        <v>52</v>
      </c>
      <c r="D1836" s="9" t="s">
        <v>21</v>
      </c>
      <c r="E1836" s="9" t="s">
        <v>21</v>
      </c>
      <c r="F1836" s="8" t="s">
        <v>22</v>
      </c>
      <c r="G1836" s="8" t="s">
        <v>23</v>
      </c>
      <c r="H1836" s="8" t="s">
        <v>53</v>
      </c>
      <c r="I1836" s="10" t="s">
        <v>3258</v>
      </c>
      <c r="J1836" s="8" t="s">
        <v>114</v>
      </c>
      <c r="K1836" s="8" t="s">
        <v>3321</v>
      </c>
      <c r="L1836" s="8" t="s">
        <v>27</v>
      </c>
      <c r="M1836" s="15">
        <v>2010</v>
      </c>
      <c r="N1836" s="11" t="s">
        <v>1314</v>
      </c>
      <c r="O1836" s="8" t="s">
        <v>29</v>
      </c>
      <c r="P1836" s="8" t="s">
        <v>4386</v>
      </c>
      <c r="Q1836" s="8" t="s">
        <v>4387</v>
      </c>
    </row>
    <row r="1837" spans="1:17" s="8" customFormat="1" ht="12.75" x14ac:dyDescent="0.2">
      <c r="A1837" s="7" t="s">
        <v>4485</v>
      </c>
      <c r="B1837" s="8" t="s">
        <v>19</v>
      </c>
      <c r="C1837" s="8" t="s">
        <v>52</v>
      </c>
      <c r="D1837" s="9" t="s">
        <v>21</v>
      </c>
      <c r="E1837" s="9" t="s">
        <v>21</v>
      </c>
      <c r="F1837" s="8" t="s">
        <v>22</v>
      </c>
      <c r="G1837" s="8" t="s">
        <v>23</v>
      </c>
      <c r="H1837" s="8" t="s">
        <v>53</v>
      </c>
      <c r="I1837" s="10" t="s">
        <v>3258</v>
      </c>
      <c r="J1837" s="8" t="s">
        <v>114</v>
      </c>
      <c r="K1837" s="8" t="s">
        <v>3321</v>
      </c>
      <c r="L1837" s="8" t="s">
        <v>27</v>
      </c>
      <c r="M1837" s="15">
        <v>2010</v>
      </c>
      <c r="N1837" s="11" t="s">
        <v>1314</v>
      </c>
      <c r="O1837" s="8" t="s">
        <v>29</v>
      </c>
      <c r="P1837" s="8" t="s">
        <v>4486</v>
      </c>
      <c r="Q1837" s="8" t="s">
        <v>4487</v>
      </c>
    </row>
    <row r="1838" spans="1:17" s="8" customFormat="1" ht="12.75" x14ac:dyDescent="0.2">
      <c r="A1838" s="7" t="s">
        <v>1571</v>
      </c>
      <c r="B1838" s="8" t="s">
        <v>19</v>
      </c>
      <c r="C1838" s="8" t="s">
        <v>52</v>
      </c>
      <c r="D1838" s="9" t="s">
        <v>21</v>
      </c>
      <c r="E1838" s="9" t="s">
        <v>21</v>
      </c>
      <c r="F1838" s="8" t="s">
        <v>22</v>
      </c>
      <c r="G1838" s="8" t="s">
        <v>23</v>
      </c>
      <c r="H1838" s="8" t="s">
        <v>53</v>
      </c>
      <c r="I1838" s="10" t="s">
        <v>25</v>
      </c>
      <c r="J1838" s="8" t="s">
        <v>114</v>
      </c>
      <c r="K1838" s="8" t="s">
        <v>126</v>
      </c>
      <c r="L1838" s="8" t="s">
        <v>27</v>
      </c>
      <c r="M1838" s="10">
        <v>2010</v>
      </c>
      <c r="N1838" s="11" t="s">
        <v>1314</v>
      </c>
      <c r="O1838" s="8" t="s">
        <v>29</v>
      </c>
      <c r="P1838" s="8" t="s">
        <v>1572</v>
      </c>
      <c r="Q1838" s="8" t="s">
        <v>1573</v>
      </c>
    </row>
    <row r="1839" spans="1:17" s="8" customFormat="1" ht="12.75" x14ac:dyDescent="0.2">
      <c r="A1839" s="7" t="s">
        <v>4467</v>
      </c>
      <c r="B1839" s="8" t="s">
        <v>19</v>
      </c>
      <c r="C1839" s="8" t="s">
        <v>52</v>
      </c>
      <c r="D1839" s="9" t="s">
        <v>21</v>
      </c>
      <c r="E1839" s="9" t="s">
        <v>21</v>
      </c>
      <c r="F1839" s="8" t="s">
        <v>22</v>
      </c>
      <c r="G1839" s="8" t="s">
        <v>23</v>
      </c>
      <c r="H1839" s="8" t="s">
        <v>53</v>
      </c>
      <c r="I1839" s="10" t="s">
        <v>3258</v>
      </c>
      <c r="J1839" s="8" t="s">
        <v>114</v>
      </c>
      <c r="K1839" s="8" t="s">
        <v>3317</v>
      </c>
      <c r="L1839" s="8" t="s">
        <v>27</v>
      </c>
      <c r="M1839" s="15">
        <v>2010</v>
      </c>
      <c r="N1839" s="11" t="s">
        <v>1314</v>
      </c>
      <c r="O1839" s="8" t="s">
        <v>29</v>
      </c>
      <c r="P1839" s="8" t="s">
        <v>4468</v>
      </c>
      <c r="Q1839" s="8" t="s">
        <v>4469</v>
      </c>
    </row>
    <row r="1840" spans="1:17" s="8" customFormat="1" ht="12.75" x14ac:dyDescent="0.2">
      <c r="A1840" s="7" t="s">
        <v>4491</v>
      </c>
      <c r="B1840" s="8" t="s">
        <v>19</v>
      </c>
      <c r="C1840" s="8" t="s">
        <v>52</v>
      </c>
      <c r="D1840" s="9" t="s">
        <v>21</v>
      </c>
      <c r="E1840" s="9" t="s">
        <v>21</v>
      </c>
      <c r="F1840" s="8" t="s">
        <v>22</v>
      </c>
      <c r="G1840" s="8" t="s">
        <v>23</v>
      </c>
      <c r="H1840" s="8" t="s">
        <v>53</v>
      </c>
      <c r="I1840" s="10" t="s">
        <v>3258</v>
      </c>
      <c r="J1840" s="8" t="s">
        <v>114</v>
      </c>
      <c r="K1840" s="8" t="s">
        <v>3317</v>
      </c>
      <c r="L1840" s="8" t="s">
        <v>27</v>
      </c>
      <c r="M1840" s="15">
        <v>2010</v>
      </c>
      <c r="N1840" s="11" t="s">
        <v>1314</v>
      </c>
      <c r="O1840" s="8" t="s">
        <v>29</v>
      </c>
      <c r="P1840" s="8" t="s">
        <v>4492</v>
      </c>
      <c r="Q1840" s="8" t="s">
        <v>4493</v>
      </c>
    </row>
    <row r="1841" spans="1:17" s="8" customFormat="1" ht="12.75" x14ac:dyDescent="0.2">
      <c r="A1841" s="7" t="s">
        <v>4476</v>
      </c>
      <c r="B1841" s="8" t="s">
        <v>19</v>
      </c>
      <c r="C1841" s="8" t="s">
        <v>52</v>
      </c>
      <c r="D1841" s="9" t="s">
        <v>21</v>
      </c>
      <c r="E1841" s="9" t="s">
        <v>21</v>
      </c>
      <c r="F1841" s="8" t="s">
        <v>22</v>
      </c>
      <c r="G1841" s="8" t="s">
        <v>23</v>
      </c>
      <c r="H1841" s="8" t="s">
        <v>53</v>
      </c>
      <c r="I1841" s="10" t="s">
        <v>3258</v>
      </c>
      <c r="J1841" s="8" t="s">
        <v>114</v>
      </c>
      <c r="K1841" s="8" t="s">
        <v>3317</v>
      </c>
      <c r="L1841" s="8" t="s">
        <v>27</v>
      </c>
      <c r="M1841" s="15">
        <v>2010</v>
      </c>
      <c r="N1841" s="11" t="s">
        <v>1314</v>
      </c>
      <c r="O1841" s="8" t="s">
        <v>29</v>
      </c>
      <c r="P1841" s="8" t="s">
        <v>4477</v>
      </c>
      <c r="Q1841" s="8" t="s">
        <v>4478</v>
      </c>
    </row>
    <row r="1842" spans="1:17" s="8" customFormat="1" ht="12.75" x14ac:dyDescent="0.2">
      <c r="A1842" s="7" t="s">
        <v>4305</v>
      </c>
      <c r="B1842" s="8" t="s">
        <v>19</v>
      </c>
      <c r="C1842" s="8" t="s">
        <v>52</v>
      </c>
      <c r="D1842" s="9" t="s">
        <v>21</v>
      </c>
      <c r="E1842" s="9" t="s">
        <v>21</v>
      </c>
      <c r="F1842" s="8" t="s">
        <v>22</v>
      </c>
      <c r="G1842" s="8" t="s">
        <v>23</v>
      </c>
      <c r="H1842" s="8" t="s">
        <v>53</v>
      </c>
      <c r="I1842" s="10" t="s">
        <v>3258</v>
      </c>
      <c r="J1842" s="8" t="s">
        <v>114</v>
      </c>
      <c r="K1842" s="8" t="s">
        <v>3317</v>
      </c>
      <c r="L1842" s="8" t="s">
        <v>27</v>
      </c>
      <c r="M1842" s="15">
        <v>2010</v>
      </c>
      <c r="N1842" s="11" t="s">
        <v>1314</v>
      </c>
      <c r="O1842" s="8" t="s">
        <v>29</v>
      </c>
      <c r="P1842" s="8" t="s">
        <v>4306</v>
      </c>
      <c r="Q1842" s="8" t="s">
        <v>4307</v>
      </c>
    </row>
    <row r="1843" spans="1:17" s="8" customFormat="1" ht="12.75" x14ac:dyDescent="0.2">
      <c r="A1843" s="7" t="s">
        <v>4419</v>
      </c>
      <c r="B1843" s="8" t="s">
        <v>19</v>
      </c>
      <c r="C1843" s="8" t="s">
        <v>52</v>
      </c>
      <c r="D1843" s="9" t="s">
        <v>21</v>
      </c>
      <c r="E1843" s="9" t="s">
        <v>21</v>
      </c>
      <c r="F1843" s="8" t="s">
        <v>22</v>
      </c>
      <c r="G1843" s="8" t="s">
        <v>23</v>
      </c>
      <c r="H1843" s="8" t="s">
        <v>53</v>
      </c>
      <c r="I1843" s="10" t="s">
        <v>3258</v>
      </c>
      <c r="J1843" s="8" t="s">
        <v>114</v>
      </c>
      <c r="K1843" s="8" t="s">
        <v>3317</v>
      </c>
      <c r="L1843" s="8" t="s">
        <v>27</v>
      </c>
      <c r="M1843" s="15">
        <v>2010</v>
      </c>
      <c r="N1843" s="11" t="s">
        <v>1314</v>
      </c>
      <c r="O1843" s="8" t="s">
        <v>29</v>
      </c>
      <c r="P1843" s="8" t="s">
        <v>4420</v>
      </c>
      <c r="Q1843" s="8" t="s">
        <v>4421</v>
      </c>
    </row>
    <row r="1844" spans="1:17" s="8" customFormat="1" ht="12.75" x14ac:dyDescent="0.2">
      <c r="A1844" s="7" t="s">
        <v>4494</v>
      </c>
      <c r="B1844" s="8" t="s">
        <v>19</v>
      </c>
      <c r="C1844" s="8" t="s">
        <v>52</v>
      </c>
      <c r="D1844" s="9" t="s">
        <v>21</v>
      </c>
      <c r="E1844" s="9" t="s">
        <v>21</v>
      </c>
      <c r="F1844" s="8" t="s">
        <v>22</v>
      </c>
      <c r="G1844" s="8" t="s">
        <v>23</v>
      </c>
      <c r="H1844" s="8" t="s">
        <v>53</v>
      </c>
      <c r="I1844" s="10" t="s">
        <v>3258</v>
      </c>
      <c r="J1844" s="8" t="s">
        <v>114</v>
      </c>
      <c r="K1844" s="8" t="s">
        <v>3317</v>
      </c>
      <c r="L1844" s="8" t="s">
        <v>27</v>
      </c>
      <c r="M1844" s="15">
        <v>2010</v>
      </c>
      <c r="N1844" s="11" t="s">
        <v>1314</v>
      </c>
      <c r="O1844" s="8" t="s">
        <v>29</v>
      </c>
      <c r="P1844" s="8" t="s">
        <v>4495</v>
      </c>
      <c r="Q1844" s="8" t="s">
        <v>4496</v>
      </c>
    </row>
    <row r="1845" spans="1:17" s="8" customFormat="1" ht="12.75" x14ac:dyDescent="0.2">
      <c r="A1845" s="7" t="s">
        <v>4443</v>
      </c>
      <c r="B1845" s="8" t="s">
        <v>19</v>
      </c>
      <c r="C1845" s="8" t="s">
        <v>52</v>
      </c>
      <c r="D1845" s="9" t="s">
        <v>21</v>
      </c>
      <c r="E1845" s="9" t="s">
        <v>21</v>
      </c>
      <c r="F1845" s="8" t="s">
        <v>22</v>
      </c>
      <c r="G1845" s="8" t="s">
        <v>23</v>
      </c>
      <c r="H1845" s="8" t="s">
        <v>53</v>
      </c>
      <c r="I1845" s="10" t="s">
        <v>3258</v>
      </c>
      <c r="J1845" s="8" t="s">
        <v>114</v>
      </c>
      <c r="K1845" s="8" t="s">
        <v>3317</v>
      </c>
      <c r="L1845" s="8" t="s">
        <v>27</v>
      </c>
      <c r="M1845" s="15">
        <v>2010</v>
      </c>
      <c r="N1845" s="11" t="s">
        <v>1314</v>
      </c>
      <c r="O1845" s="8" t="s">
        <v>29</v>
      </c>
      <c r="P1845" s="8" t="s">
        <v>4444</v>
      </c>
      <c r="Q1845" s="8" t="s">
        <v>4445</v>
      </c>
    </row>
    <row r="1846" spans="1:17" s="8" customFormat="1" ht="12.75" x14ac:dyDescent="0.2">
      <c r="A1846" s="7" t="s">
        <v>4461</v>
      </c>
      <c r="B1846" s="8" t="s">
        <v>19</v>
      </c>
      <c r="C1846" s="8" t="s">
        <v>52</v>
      </c>
      <c r="D1846" s="9" t="s">
        <v>21</v>
      </c>
      <c r="E1846" s="9" t="s">
        <v>21</v>
      </c>
      <c r="F1846" s="8" t="s">
        <v>22</v>
      </c>
      <c r="G1846" s="8" t="s">
        <v>23</v>
      </c>
      <c r="H1846" s="8" t="s">
        <v>53</v>
      </c>
      <c r="I1846" s="10" t="s">
        <v>3258</v>
      </c>
      <c r="J1846" s="8" t="s">
        <v>114</v>
      </c>
      <c r="K1846" s="8" t="s">
        <v>3317</v>
      </c>
      <c r="L1846" s="8" t="s">
        <v>27</v>
      </c>
      <c r="M1846" s="15">
        <v>2010</v>
      </c>
      <c r="N1846" s="11" t="s">
        <v>1314</v>
      </c>
      <c r="O1846" s="8" t="s">
        <v>29</v>
      </c>
      <c r="P1846" s="8" t="s">
        <v>4462</v>
      </c>
      <c r="Q1846" s="8" t="s">
        <v>4463</v>
      </c>
    </row>
    <row r="1847" spans="1:17" s="8" customFormat="1" ht="12.75" x14ac:dyDescent="0.2">
      <c r="A1847" s="7" t="s">
        <v>4333</v>
      </c>
      <c r="B1847" s="8" t="s">
        <v>19</v>
      </c>
      <c r="C1847" s="8" t="s">
        <v>52</v>
      </c>
      <c r="D1847" s="9" t="s">
        <v>21</v>
      </c>
      <c r="E1847" s="9" t="s">
        <v>21</v>
      </c>
      <c r="F1847" s="8" t="s">
        <v>22</v>
      </c>
      <c r="G1847" s="8" t="s">
        <v>23</v>
      </c>
      <c r="H1847" s="8" t="s">
        <v>53</v>
      </c>
      <c r="I1847" s="10" t="s">
        <v>3258</v>
      </c>
      <c r="J1847" s="8" t="s">
        <v>114</v>
      </c>
      <c r="K1847" s="8" t="s">
        <v>3317</v>
      </c>
      <c r="L1847" s="8" t="s">
        <v>27</v>
      </c>
      <c r="M1847" s="15">
        <v>2010</v>
      </c>
      <c r="N1847" s="11" t="s">
        <v>1314</v>
      </c>
      <c r="O1847" s="8" t="s">
        <v>29</v>
      </c>
      <c r="P1847" s="8" t="s">
        <v>4334</v>
      </c>
      <c r="Q1847" s="8" t="s">
        <v>4335</v>
      </c>
    </row>
    <row r="1848" spans="1:17" s="8" customFormat="1" ht="12.75" x14ac:dyDescent="0.2">
      <c r="A1848" s="7" t="s">
        <v>1574</v>
      </c>
      <c r="B1848" s="8" t="s">
        <v>19</v>
      </c>
      <c r="C1848" s="8" t="s">
        <v>52</v>
      </c>
      <c r="D1848" s="9" t="s">
        <v>21</v>
      </c>
      <c r="E1848" s="9" t="s">
        <v>21</v>
      </c>
      <c r="F1848" s="8" t="s">
        <v>22</v>
      </c>
      <c r="G1848" s="8" t="s">
        <v>23</v>
      </c>
      <c r="H1848" s="8" t="s">
        <v>53</v>
      </c>
      <c r="I1848" s="10" t="s">
        <v>25</v>
      </c>
      <c r="J1848" s="8" t="s">
        <v>114</v>
      </c>
      <c r="K1848" s="8" t="s">
        <v>778</v>
      </c>
      <c r="L1848" s="8" t="s">
        <v>27</v>
      </c>
      <c r="M1848" s="10">
        <v>2010</v>
      </c>
      <c r="N1848" s="11" t="s">
        <v>1314</v>
      </c>
      <c r="O1848" s="8" t="s">
        <v>29</v>
      </c>
      <c r="P1848" s="8" t="s">
        <v>1575</v>
      </c>
      <c r="Q1848" s="8" t="s">
        <v>1576</v>
      </c>
    </row>
    <row r="1849" spans="1:17" s="8" customFormat="1" ht="12.75" x14ac:dyDescent="0.2">
      <c r="A1849" s="7" t="s">
        <v>1577</v>
      </c>
      <c r="B1849" s="8" t="s">
        <v>19</v>
      </c>
      <c r="C1849" s="8" t="s">
        <v>52</v>
      </c>
      <c r="D1849" s="9" t="s">
        <v>21</v>
      </c>
      <c r="E1849" s="9" t="s">
        <v>21</v>
      </c>
      <c r="F1849" s="8" t="s">
        <v>22</v>
      </c>
      <c r="G1849" s="8" t="s">
        <v>23</v>
      </c>
      <c r="H1849" s="8" t="s">
        <v>53</v>
      </c>
      <c r="I1849" s="10" t="s">
        <v>25</v>
      </c>
      <c r="J1849" s="8" t="s">
        <v>114</v>
      </c>
      <c r="K1849" s="8" t="s">
        <v>778</v>
      </c>
      <c r="L1849" s="8" t="s">
        <v>27</v>
      </c>
      <c r="M1849" s="10">
        <v>2010</v>
      </c>
      <c r="N1849" s="11" t="s">
        <v>1314</v>
      </c>
      <c r="O1849" s="8" t="s">
        <v>29</v>
      </c>
      <c r="P1849" s="8" t="s">
        <v>1578</v>
      </c>
      <c r="Q1849" s="8" t="s">
        <v>1579</v>
      </c>
    </row>
    <row r="1850" spans="1:17" s="8" customFormat="1" ht="12.75" x14ac:dyDescent="0.2">
      <c r="A1850" s="7" t="s">
        <v>1580</v>
      </c>
      <c r="B1850" s="8" t="s">
        <v>19</v>
      </c>
      <c r="C1850" s="8" t="s">
        <v>52</v>
      </c>
      <c r="D1850" s="9" t="s">
        <v>21</v>
      </c>
      <c r="E1850" s="9" t="s">
        <v>21</v>
      </c>
      <c r="F1850" s="8" t="s">
        <v>22</v>
      </c>
      <c r="G1850" s="8" t="s">
        <v>23</v>
      </c>
      <c r="H1850" s="8" t="s">
        <v>53</v>
      </c>
      <c r="I1850" s="10" t="s">
        <v>25</v>
      </c>
      <c r="J1850" s="8" t="s">
        <v>114</v>
      </c>
      <c r="K1850" s="8" t="s">
        <v>778</v>
      </c>
      <c r="L1850" s="8" t="s">
        <v>27</v>
      </c>
      <c r="M1850" s="10">
        <v>2010</v>
      </c>
      <c r="N1850" s="11" t="s">
        <v>1314</v>
      </c>
      <c r="O1850" s="8" t="s">
        <v>29</v>
      </c>
      <c r="P1850" s="8" t="s">
        <v>1581</v>
      </c>
      <c r="Q1850" s="8" t="s">
        <v>1582</v>
      </c>
    </row>
    <row r="1851" spans="1:17" s="8" customFormat="1" ht="12.75" x14ac:dyDescent="0.2">
      <c r="A1851" s="7" t="s">
        <v>1583</v>
      </c>
      <c r="B1851" s="8" t="s">
        <v>19</v>
      </c>
      <c r="C1851" s="8" t="s">
        <v>52</v>
      </c>
      <c r="D1851" s="9" t="s">
        <v>21</v>
      </c>
      <c r="E1851" s="9" t="s">
        <v>21</v>
      </c>
      <c r="F1851" s="8" t="s">
        <v>22</v>
      </c>
      <c r="G1851" s="8" t="s">
        <v>23</v>
      </c>
      <c r="H1851" s="8" t="s">
        <v>53</v>
      </c>
      <c r="I1851" s="10" t="s">
        <v>25</v>
      </c>
      <c r="J1851" s="8" t="s">
        <v>114</v>
      </c>
      <c r="K1851" s="8" t="s">
        <v>778</v>
      </c>
      <c r="L1851" s="8" t="s">
        <v>27</v>
      </c>
      <c r="M1851" s="10">
        <v>2010</v>
      </c>
      <c r="N1851" s="11" t="s">
        <v>1314</v>
      </c>
      <c r="O1851" s="8" t="s">
        <v>29</v>
      </c>
      <c r="P1851" s="8" t="s">
        <v>1584</v>
      </c>
      <c r="Q1851" s="8" t="s">
        <v>1585</v>
      </c>
    </row>
    <row r="1852" spans="1:17" s="8" customFormat="1" ht="12.75" x14ac:dyDescent="0.2">
      <c r="A1852" s="7" t="s">
        <v>1586</v>
      </c>
      <c r="B1852" s="8" t="s">
        <v>19</v>
      </c>
      <c r="C1852" s="8" t="s">
        <v>52</v>
      </c>
      <c r="D1852" s="9" t="s">
        <v>21</v>
      </c>
      <c r="E1852" s="9" t="s">
        <v>21</v>
      </c>
      <c r="F1852" s="8" t="s">
        <v>22</v>
      </c>
      <c r="G1852" s="8" t="s">
        <v>23</v>
      </c>
      <c r="H1852" s="8" t="s">
        <v>53</v>
      </c>
      <c r="I1852" s="10" t="s">
        <v>25</v>
      </c>
      <c r="J1852" s="8" t="s">
        <v>114</v>
      </c>
      <c r="K1852" s="8" t="s">
        <v>778</v>
      </c>
      <c r="L1852" s="8" t="s">
        <v>27</v>
      </c>
      <c r="M1852" s="10">
        <v>2010</v>
      </c>
      <c r="N1852" s="11" t="s">
        <v>1314</v>
      </c>
      <c r="O1852" s="8" t="s">
        <v>29</v>
      </c>
      <c r="P1852" s="8" t="s">
        <v>1587</v>
      </c>
      <c r="Q1852" s="8" t="s">
        <v>1588</v>
      </c>
    </row>
    <row r="1853" spans="1:17" s="8" customFormat="1" ht="12.75" x14ac:dyDescent="0.2">
      <c r="A1853" s="7" t="s">
        <v>1589</v>
      </c>
      <c r="B1853" s="8" t="s">
        <v>19</v>
      </c>
      <c r="C1853" s="8" t="s">
        <v>52</v>
      </c>
      <c r="D1853" s="9" t="s">
        <v>21</v>
      </c>
      <c r="E1853" s="9" t="s">
        <v>21</v>
      </c>
      <c r="F1853" s="8" t="s">
        <v>22</v>
      </c>
      <c r="G1853" s="8" t="s">
        <v>23</v>
      </c>
      <c r="H1853" s="8" t="s">
        <v>53</v>
      </c>
      <c r="I1853" s="10" t="s">
        <v>25</v>
      </c>
      <c r="J1853" s="8" t="s">
        <v>114</v>
      </c>
      <c r="K1853" s="8" t="s">
        <v>778</v>
      </c>
      <c r="L1853" s="8" t="s">
        <v>27</v>
      </c>
      <c r="M1853" s="10">
        <v>2010</v>
      </c>
      <c r="N1853" s="11" t="s">
        <v>1314</v>
      </c>
      <c r="O1853" s="8" t="s">
        <v>29</v>
      </c>
      <c r="P1853" s="8" t="s">
        <v>1590</v>
      </c>
      <c r="Q1853" s="8" t="s">
        <v>1591</v>
      </c>
    </row>
    <row r="1854" spans="1:17" s="8" customFormat="1" ht="12.75" x14ac:dyDescent="0.2">
      <c r="A1854" s="7" t="s">
        <v>1592</v>
      </c>
      <c r="B1854" s="8" t="s">
        <v>19</v>
      </c>
      <c r="C1854" s="8" t="s">
        <v>52</v>
      </c>
      <c r="D1854" s="9" t="s">
        <v>21</v>
      </c>
      <c r="E1854" s="9" t="s">
        <v>21</v>
      </c>
      <c r="F1854" s="8" t="s">
        <v>22</v>
      </c>
      <c r="G1854" s="8" t="s">
        <v>23</v>
      </c>
      <c r="H1854" s="8" t="s">
        <v>53</v>
      </c>
      <c r="I1854" s="10" t="s">
        <v>25</v>
      </c>
      <c r="J1854" s="8" t="s">
        <v>114</v>
      </c>
      <c r="K1854" s="8" t="s">
        <v>778</v>
      </c>
      <c r="L1854" s="8" t="s">
        <v>27</v>
      </c>
      <c r="M1854" s="10">
        <v>2010</v>
      </c>
      <c r="N1854" s="11" t="s">
        <v>1314</v>
      </c>
      <c r="O1854" s="8" t="s">
        <v>29</v>
      </c>
      <c r="P1854" s="8" t="s">
        <v>1593</v>
      </c>
      <c r="Q1854" s="8" t="s">
        <v>1594</v>
      </c>
    </row>
    <row r="1855" spans="1:17" s="8" customFormat="1" ht="12.75" x14ac:dyDescent="0.2">
      <c r="A1855" s="7" t="s">
        <v>1595</v>
      </c>
      <c r="B1855" s="8" t="s">
        <v>19</v>
      </c>
      <c r="C1855" s="8" t="s">
        <v>52</v>
      </c>
      <c r="D1855" s="9" t="s">
        <v>21</v>
      </c>
      <c r="E1855" s="9" t="s">
        <v>21</v>
      </c>
      <c r="F1855" s="8" t="s">
        <v>22</v>
      </c>
      <c r="G1855" s="8" t="s">
        <v>23</v>
      </c>
      <c r="H1855" s="8" t="s">
        <v>53</v>
      </c>
      <c r="I1855" s="10" t="s">
        <v>25</v>
      </c>
      <c r="J1855" s="8" t="s">
        <v>114</v>
      </c>
      <c r="K1855" s="8" t="s">
        <v>778</v>
      </c>
      <c r="L1855" s="8" t="s">
        <v>27</v>
      </c>
      <c r="M1855" s="10">
        <v>2010</v>
      </c>
      <c r="N1855" s="11" t="s">
        <v>1314</v>
      </c>
      <c r="O1855" s="8" t="s">
        <v>29</v>
      </c>
      <c r="P1855" s="8" t="s">
        <v>1596</v>
      </c>
      <c r="Q1855" s="8" t="s">
        <v>1597</v>
      </c>
    </row>
    <row r="1856" spans="1:17" s="8" customFormat="1" ht="12.75" x14ac:dyDescent="0.2">
      <c r="A1856" s="7" t="s">
        <v>1598</v>
      </c>
      <c r="B1856" s="8" t="s">
        <v>19</v>
      </c>
      <c r="C1856" s="8" t="s">
        <v>20</v>
      </c>
      <c r="D1856" s="9" t="s">
        <v>21</v>
      </c>
      <c r="E1856" s="9" t="s">
        <v>21</v>
      </c>
      <c r="F1856" s="8" t="s">
        <v>22</v>
      </c>
      <c r="G1856" s="8" t="s">
        <v>23</v>
      </c>
      <c r="H1856" s="8" t="s">
        <v>24</v>
      </c>
      <c r="I1856" s="10" t="s">
        <v>25</v>
      </c>
      <c r="J1856" s="8" t="s">
        <v>114</v>
      </c>
      <c r="K1856" s="8" t="s">
        <v>778</v>
      </c>
      <c r="L1856" s="8" t="s">
        <v>27</v>
      </c>
      <c r="M1856" s="10">
        <v>2010</v>
      </c>
      <c r="N1856" s="11" t="s">
        <v>1314</v>
      </c>
      <c r="O1856" s="8" t="s">
        <v>29</v>
      </c>
      <c r="P1856" s="8" t="s">
        <v>1599</v>
      </c>
      <c r="Q1856" s="8" t="s">
        <v>1600</v>
      </c>
    </row>
    <row r="1857" spans="1:17" s="8" customFormat="1" ht="12.75" x14ac:dyDescent="0.2">
      <c r="A1857" s="7" t="s">
        <v>1601</v>
      </c>
      <c r="B1857" s="8" t="s">
        <v>19</v>
      </c>
      <c r="C1857" s="8" t="s">
        <v>52</v>
      </c>
      <c r="D1857" s="9" t="s">
        <v>21</v>
      </c>
      <c r="E1857" s="9" t="s">
        <v>21</v>
      </c>
      <c r="F1857" s="8" t="s">
        <v>22</v>
      </c>
      <c r="G1857" s="8" t="s">
        <v>23</v>
      </c>
      <c r="H1857" s="8" t="s">
        <v>53</v>
      </c>
      <c r="I1857" s="10" t="s">
        <v>25</v>
      </c>
      <c r="J1857" s="8" t="s">
        <v>114</v>
      </c>
      <c r="K1857" s="8" t="s">
        <v>778</v>
      </c>
      <c r="L1857" s="8" t="s">
        <v>27</v>
      </c>
      <c r="M1857" s="10">
        <v>2010</v>
      </c>
      <c r="N1857" s="11" t="s">
        <v>1314</v>
      </c>
      <c r="O1857" s="8" t="s">
        <v>29</v>
      </c>
      <c r="P1857" s="8" t="s">
        <v>1602</v>
      </c>
      <c r="Q1857" s="8" t="s">
        <v>1603</v>
      </c>
    </row>
    <row r="1858" spans="1:17" s="8" customFormat="1" ht="12.75" x14ac:dyDescent="0.2">
      <c r="A1858" s="7" t="s">
        <v>1604</v>
      </c>
      <c r="B1858" s="8" t="s">
        <v>19</v>
      </c>
      <c r="C1858" s="8" t="s">
        <v>52</v>
      </c>
      <c r="D1858" s="9" t="s">
        <v>21</v>
      </c>
      <c r="E1858" s="9" t="s">
        <v>21</v>
      </c>
      <c r="F1858" s="8" t="s">
        <v>22</v>
      </c>
      <c r="G1858" s="8" t="s">
        <v>23</v>
      </c>
      <c r="H1858" s="8" t="s">
        <v>53</v>
      </c>
      <c r="I1858" s="10" t="s">
        <v>25</v>
      </c>
      <c r="J1858" s="8" t="s">
        <v>114</v>
      </c>
      <c r="K1858" s="8" t="s">
        <v>778</v>
      </c>
      <c r="L1858" s="8" t="s">
        <v>27</v>
      </c>
      <c r="M1858" s="10">
        <v>2010</v>
      </c>
      <c r="N1858" s="11" t="s">
        <v>1314</v>
      </c>
      <c r="O1858" s="8" t="s">
        <v>29</v>
      </c>
      <c r="P1858" s="8" t="s">
        <v>1605</v>
      </c>
      <c r="Q1858" s="8" t="s">
        <v>1606</v>
      </c>
    </row>
    <row r="1859" spans="1:17" s="8" customFormat="1" ht="12.75" x14ac:dyDescent="0.2">
      <c r="A1859" s="7" t="s">
        <v>1607</v>
      </c>
      <c r="B1859" s="8" t="s">
        <v>19</v>
      </c>
      <c r="C1859" s="8" t="s">
        <v>52</v>
      </c>
      <c r="D1859" s="9" t="s">
        <v>21</v>
      </c>
      <c r="E1859" s="9" t="s">
        <v>21</v>
      </c>
      <c r="F1859" s="8" t="s">
        <v>22</v>
      </c>
      <c r="G1859" s="8" t="s">
        <v>23</v>
      </c>
      <c r="H1859" s="8" t="s">
        <v>53</v>
      </c>
      <c r="I1859" s="10" t="s">
        <v>25</v>
      </c>
      <c r="J1859" s="8" t="s">
        <v>114</v>
      </c>
      <c r="K1859" s="8" t="s">
        <v>778</v>
      </c>
      <c r="L1859" s="8" t="s">
        <v>27</v>
      </c>
      <c r="M1859" s="10">
        <v>2010</v>
      </c>
      <c r="N1859" s="11" t="s">
        <v>1314</v>
      </c>
      <c r="O1859" s="8" t="s">
        <v>29</v>
      </c>
      <c r="P1859" s="8" t="s">
        <v>1608</v>
      </c>
      <c r="Q1859" s="8" t="s">
        <v>1609</v>
      </c>
    </row>
    <row r="1860" spans="1:17" s="8" customFormat="1" ht="12.75" x14ac:dyDescent="0.2">
      <c r="A1860" s="7" t="s">
        <v>1610</v>
      </c>
      <c r="B1860" s="8" t="s">
        <v>19</v>
      </c>
      <c r="C1860" s="8" t="s">
        <v>52</v>
      </c>
      <c r="D1860" s="9" t="s">
        <v>21</v>
      </c>
      <c r="E1860" s="9" t="s">
        <v>21</v>
      </c>
      <c r="F1860" s="8" t="s">
        <v>22</v>
      </c>
      <c r="G1860" s="8" t="s">
        <v>23</v>
      </c>
      <c r="H1860" s="8" t="s">
        <v>53</v>
      </c>
      <c r="I1860" s="10" t="s">
        <v>25</v>
      </c>
      <c r="J1860" s="8" t="s">
        <v>114</v>
      </c>
      <c r="K1860" s="8" t="s">
        <v>778</v>
      </c>
      <c r="L1860" s="8" t="s">
        <v>27</v>
      </c>
      <c r="M1860" s="10">
        <v>2010</v>
      </c>
      <c r="N1860" s="11" t="s">
        <v>1314</v>
      </c>
      <c r="O1860" s="8" t="s">
        <v>29</v>
      </c>
      <c r="P1860" s="8" t="s">
        <v>1611</v>
      </c>
      <c r="Q1860" s="8" t="s">
        <v>1612</v>
      </c>
    </row>
    <row r="1861" spans="1:17" s="8" customFormat="1" ht="12.75" x14ac:dyDescent="0.2">
      <c r="A1861" s="7" t="s">
        <v>1613</v>
      </c>
      <c r="B1861" s="8" t="s">
        <v>19</v>
      </c>
      <c r="C1861" s="8" t="s">
        <v>52</v>
      </c>
      <c r="D1861" s="9" t="s">
        <v>21</v>
      </c>
      <c r="E1861" s="9" t="s">
        <v>21</v>
      </c>
      <c r="F1861" s="8" t="s">
        <v>22</v>
      </c>
      <c r="G1861" s="8" t="s">
        <v>23</v>
      </c>
      <c r="H1861" s="8" t="s">
        <v>53</v>
      </c>
      <c r="I1861" s="10" t="s">
        <v>25</v>
      </c>
      <c r="J1861" s="8" t="s">
        <v>114</v>
      </c>
      <c r="K1861" s="8" t="s">
        <v>778</v>
      </c>
      <c r="L1861" s="8" t="s">
        <v>27</v>
      </c>
      <c r="M1861" s="10">
        <v>2010</v>
      </c>
      <c r="N1861" s="11" t="s">
        <v>1314</v>
      </c>
      <c r="O1861" s="8" t="s">
        <v>29</v>
      </c>
      <c r="P1861" s="8" t="s">
        <v>1614</v>
      </c>
      <c r="Q1861" s="8" t="s">
        <v>1615</v>
      </c>
    </row>
    <row r="1862" spans="1:17" s="8" customFormat="1" ht="12.75" x14ac:dyDescent="0.2">
      <c r="A1862" s="7" t="s">
        <v>1616</v>
      </c>
      <c r="B1862" s="8" t="s">
        <v>19</v>
      </c>
      <c r="C1862" s="8" t="s">
        <v>52</v>
      </c>
      <c r="D1862" s="9" t="s">
        <v>21</v>
      </c>
      <c r="E1862" s="9" t="s">
        <v>21</v>
      </c>
      <c r="F1862" s="8" t="s">
        <v>22</v>
      </c>
      <c r="G1862" s="8" t="s">
        <v>23</v>
      </c>
      <c r="H1862" s="8" t="s">
        <v>53</v>
      </c>
      <c r="I1862" s="10" t="s">
        <v>25</v>
      </c>
      <c r="J1862" s="8" t="s">
        <v>114</v>
      </c>
      <c r="K1862" s="8" t="s">
        <v>778</v>
      </c>
      <c r="L1862" s="8" t="s">
        <v>27</v>
      </c>
      <c r="M1862" s="10">
        <v>2010</v>
      </c>
      <c r="N1862" s="11" t="s">
        <v>1314</v>
      </c>
      <c r="O1862" s="8" t="s">
        <v>29</v>
      </c>
      <c r="P1862" s="8" t="s">
        <v>1617</v>
      </c>
      <c r="Q1862" s="8" t="s">
        <v>1618</v>
      </c>
    </row>
    <row r="1863" spans="1:17" s="8" customFormat="1" ht="12.75" x14ac:dyDescent="0.2">
      <c r="A1863" s="7" t="s">
        <v>1619</v>
      </c>
      <c r="B1863" s="8" t="s">
        <v>19</v>
      </c>
      <c r="C1863" s="8" t="s">
        <v>52</v>
      </c>
      <c r="D1863" s="9" t="s">
        <v>21</v>
      </c>
      <c r="E1863" s="9" t="s">
        <v>21</v>
      </c>
      <c r="F1863" s="8" t="s">
        <v>22</v>
      </c>
      <c r="G1863" s="8" t="s">
        <v>23</v>
      </c>
      <c r="H1863" s="8" t="s">
        <v>53</v>
      </c>
      <c r="I1863" s="10" t="s">
        <v>25</v>
      </c>
      <c r="J1863" s="8" t="s">
        <v>114</v>
      </c>
      <c r="K1863" s="8" t="s">
        <v>778</v>
      </c>
      <c r="L1863" s="8" t="s">
        <v>27</v>
      </c>
      <c r="M1863" s="10">
        <v>2010</v>
      </c>
      <c r="N1863" s="11" t="s">
        <v>1314</v>
      </c>
      <c r="O1863" s="8" t="s">
        <v>29</v>
      </c>
      <c r="P1863" s="8" t="s">
        <v>1620</v>
      </c>
      <c r="Q1863" s="8" t="s">
        <v>1621</v>
      </c>
    </row>
    <row r="1864" spans="1:17" s="8" customFormat="1" ht="12.75" x14ac:dyDescent="0.2">
      <c r="A1864" s="7" t="s">
        <v>1622</v>
      </c>
      <c r="B1864" s="8" t="s">
        <v>19</v>
      </c>
      <c r="C1864" s="8" t="s">
        <v>52</v>
      </c>
      <c r="D1864" s="9" t="s">
        <v>21</v>
      </c>
      <c r="E1864" s="9" t="s">
        <v>21</v>
      </c>
      <c r="F1864" s="8" t="s">
        <v>22</v>
      </c>
      <c r="G1864" s="8" t="s">
        <v>23</v>
      </c>
      <c r="H1864" s="8" t="s">
        <v>53</v>
      </c>
      <c r="I1864" s="10" t="s">
        <v>25</v>
      </c>
      <c r="J1864" s="8" t="s">
        <v>114</v>
      </c>
      <c r="K1864" s="8" t="s">
        <v>778</v>
      </c>
      <c r="L1864" s="8" t="s">
        <v>27</v>
      </c>
      <c r="M1864" s="10">
        <v>2010</v>
      </c>
      <c r="N1864" s="11" t="s">
        <v>1314</v>
      </c>
      <c r="O1864" s="8" t="s">
        <v>29</v>
      </c>
      <c r="P1864" s="8" t="s">
        <v>1623</v>
      </c>
      <c r="Q1864" s="8" t="s">
        <v>1624</v>
      </c>
    </row>
    <row r="1865" spans="1:17" s="8" customFormat="1" ht="12.75" x14ac:dyDescent="0.2">
      <c r="A1865" s="7" t="s">
        <v>1625</v>
      </c>
      <c r="B1865" s="8" t="s">
        <v>19</v>
      </c>
      <c r="C1865" s="8" t="s">
        <v>20</v>
      </c>
      <c r="D1865" s="9" t="s">
        <v>21</v>
      </c>
      <c r="E1865" s="9" t="s">
        <v>21</v>
      </c>
      <c r="F1865" s="8" t="s">
        <v>22</v>
      </c>
      <c r="G1865" s="8" t="s">
        <v>23</v>
      </c>
      <c r="H1865" s="8" t="s">
        <v>24</v>
      </c>
      <c r="I1865" s="10" t="s">
        <v>25</v>
      </c>
      <c r="J1865" s="8" t="s">
        <v>114</v>
      </c>
      <c r="K1865" s="8" t="s">
        <v>778</v>
      </c>
      <c r="L1865" s="8" t="s">
        <v>27</v>
      </c>
      <c r="M1865" s="10">
        <v>2010</v>
      </c>
      <c r="N1865" s="11" t="s">
        <v>1314</v>
      </c>
      <c r="O1865" s="8" t="s">
        <v>29</v>
      </c>
      <c r="P1865" s="8" t="s">
        <v>1626</v>
      </c>
      <c r="Q1865" s="8" t="s">
        <v>1627</v>
      </c>
    </row>
    <row r="1866" spans="1:17" s="8" customFormat="1" ht="12.75" x14ac:dyDescent="0.2">
      <c r="A1866" s="7" t="s">
        <v>1628</v>
      </c>
      <c r="B1866" s="8" t="s">
        <v>19</v>
      </c>
      <c r="C1866" s="8" t="s">
        <v>52</v>
      </c>
      <c r="D1866" s="9" t="s">
        <v>21</v>
      </c>
      <c r="E1866" s="9" t="s">
        <v>21</v>
      </c>
      <c r="F1866" s="8" t="s">
        <v>22</v>
      </c>
      <c r="G1866" s="8" t="s">
        <v>23</v>
      </c>
      <c r="H1866" s="8" t="s">
        <v>53</v>
      </c>
      <c r="I1866" s="10" t="s">
        <v>25</v>
      </c>
      <c r="J1866" s="8" t="s">
        <v>114</v>
      </c>
      <c r="K1866" s="8" t="s">
        <v>778</v>
      </c>
      <c r="L1866" s="8" t="s">
        <v>27</v>
      </c>
      <c r="M1866" s="10">
        <v>2010</v>
      </c>
      <c r="N1866" s="11" t="s">
        <v>1314</v>
      </c>
      <c r="O1866" s="8" t="s">
        <v>29</v>
      </c>
      <c r="P1866" s="8" t="s">
        <v>1629</v>
      </c>
      <c r="Q1866" s="8" t="s">
        <v>1630</v>
      </c>
    </row>
    <row r="1867" spans="1:17" s="8" customFormat="1" ht="12.75" x14ac:dyDescent="0.2">
      <c r="A1867" s="7" t="s">
        <v>1631</v>
      </c>
      <c r="B1867" s="8" t="s">
        <v>19</v>
      </c>
      <c r="C1867" s="8" t="s">
        <v>52</v>
      </c>
      <c r="D1867" s="9" t="s">
        <v>21</v>
      </c>
      <c r="E1867" s="9" t="s">
        <v>21</v>
      </c>
      <c r="F1867" s="8" t="s">
        <v>22</v>
      </c>
      <c r="G1867" s="8" t="s">
        <v>23</v>
      </c>
      <c r="H1867" s="8" t="s">
        <v>53</v>
      </c>
      <c r="I1867" s="10" t="s">
        <v>25</v>
      </c>
      <c r="J1867" s="8" t="s">
        <v>114</v>
      </c>
      <c r="K1867" s="8" t="s">
        <v>778</v>
      </c>
      <c r="L1867" s="8" t="s">
        <v>27</v>
      </c>
      <c r="M1867" s="10">
        <v>2010</v>
      </c>
      <c r="N1867" s="11" t="s">
        <v>1314</v>
      </c>
      <c r="O1867" s="8" t="s">
        <v>29</v>
      </c>
      <c r="P1867" s="8" t="s">
        <v>1632</v>
      </c>
      <c r="Q1867" s="8" t="s">
        <v>1633</v>
      </c>
    </row>
    <row r="1868" spans="1:17" s="8" customFormat="1" ht="12.75" x14ac:dyDescent="0.2">
      <c r="A1868" s="7" t="s">
        <v>1634</v>
      </c>
      <c r="B1868" s="8" t="s">
        <v>19</v>
      </c>
      <c r="C1868" s="8" t="s">
        <v>52</v>
      </c>
      <c r="D1868" s="9" t="s">
        <v>21</v>
      </c>
      <c r="E1868" s="9" t="s">
        <v>21</v>
      </c>
      <c r="F1868" s="8" t="s">
        <v>22</v>
      </c>
      <c r="G1868" s="8" t="s">
        <v>23</v>
      </c>
      <c r="H1868" s="8" t="s">
        <v>53</v>
      </c>
      <c r="I1868" s="10" t="s">
        <v>25</v>
      </c>
      <c r="J1868" s="8" t="s">
        <v>114</v>
      </c>
      <c r="K1868" s="8" t="s">
        <v>778</v>
      </c>
      <c r="L1868" s="8" t="s">
        <v>27</v>
      </c>
      <c r="M1868" s="10">
        <v>2010</v>
      </c>
      <c r="N1868" s="11" t="s">
        <v>1314</v>
      </c>
      <c r="O1868" s="8" t="s">
        <v>29</v>
      </c>
      <c r="P1868" s="8" t="s">
        <v>1635</v>
      </c>
      <c r="Q1868" s="8" t="s">
        <v>1636</v>
      </c>
    </row>
    <row r="1869" spans="1:17" s="8" customFormat="1" ht="12.75" x14ac:dyDescent="0.2">
      <c r="A1869" s="7" t="s">
        <v>1637</v>
      </c>
      <c r="B1869" s="8" t="s">
        <v>19</v>
      </c>
      <c r="C1869" s="8" t="s">
        <v>52</v>
      </c>
      <c r="D1869" s="9" t="s">
        <v>21</v>
      </c>
      <c r="E1869" s="9" t="s">
        <v>21</v>
      </c>
      <c r="F1869" s="8" t="s">
        <v>22</v>
      </c>
      <c r="G1869" s="8" t="s">
        <v>23</v>
      </c>
      <c r="H1869" s="8" t="s">
        <v>53</v>
      </c>
      <c r="I1869" s="10" t="s">
        <v>25</v>
      </c>
      <c r="J1869" s="8" t="s">
        <v>114</v>
      </c>
      <c r="K1869" s="8" t="s">
        <v>778</v>
      </c>
      <c r="L1869" s="8" t="s">
        <v>27</v>
      </c>
      <c r="M1869" s="10">
        <v>2010</v>
      </c>
      <c r="N1869" s="11" t="s">
        <v>1314</v>
      </c>
      <c r="O1869" s="8" t="s">
        <v>29</v>
      </c>
      <c r="P1869" s="8" t="s">
        <v>1638</v>
      </c>
      <c r="Q1869" s="8" t="s">
        <v>1639</v>
      </c>
    </row>
    <row r="1870" spans="1:17" s="8" customFormat="1" ht="12.75" x14ac:dyDescent="0.2">
      <c r="A1870" s="7" t="s">
        <v>1640</v>
      </c>
      <c r="B1870" s="8" t="s">
        <v>19</v>
      </c>
      <c r="C1870" s="8" t="s">
        <v>52</v>
      </c>
      <c r="D1870" s="9" t="s">
        <v>21</v>
      </c>
      <c r="E1870" s="9" t="s">
        <v>21</v>
      </c>
      <c r="F1870" s="8" t="s">
        <v>22</v>
      </c>
      <c r="G1870" s="8" t="s">
        <v>23</v>
      </c>
      <c r="H1870" s="8" t="s">
        <v>53</v>
      </c>
      <c r="I1870" s="10" t="s">
        <v>25</v>
      </c>
      <c r="J1870" s="8" t="s">
        <v>114</v>
      </c>
      <c r="K1870" s="8" t="s">
        <v>778</v>
      </c>
      <c r="L1870" s="8" t="s">
        <v>27</v>
      </c>
      <c r="M1870" s="10">
        <v>2010</v>
      </c>
      <c r="N1870" s="11" t="s">
        <v>1314</v>
      </c>
      <c r="O1870" s="8" t="s">
        <v>29</v>
      </c>
      <c r="P1870" s="8" t="s">
        <v>1641</v>
      </c>
      <c r="Q1870" s="8" t="s">
        <v>1642</v>
      </c>
    </row>
    <row r="1871" spans="1:17" s="8" customFormat="1" ht="12.75" x14ac:dyDescent="0.2">
      <c r="A1871" s="7" t="s">
        <v>1643</v>
      </c>
      <c r="B1871" s="8" t="s">
        <v>19</v>
      </c>
      <c r="C1871" s="8" t="s">
        <v>52</v>
      </c>
      <c r="D1871" s="9" t="s">
        <v>21</v>
      </c>
      <c r="E1871" s="9" t="s">
        <v>21</v>
      </c>
      <c r="F1871" s="8" t="s">
        <v>22</v>
      </c>
      <c r="G1871" s="8" t="s">
        <v>23</v>
      </c>
      <c r="H1871" s="8" t="s">
        <v>53</v>
      </c>
      <c r="I1871" s="10" t="s">
        <v>25</v>
      </c>
      <c r="J1871" s="8" t="s">
        <v>114</v>
      </c>
      <c r="K1871" s="8" t="s">
        <v>778</v>
      </c>
      <c r="L1871" s="8" t="s">
        <v>27</v>
      </c>
      <c r="M1871" s="10">
        <v>2010</v>
      </c>
      <c r="N1871" s="11" t="s">
        <v>1314</v>
      </c>
      <c r="O1871" s="8" t="s">
        <v>29</v>
      </c>
      <c r="P1871" s="8" t="s">
        <v>1644</v>
      </c>
      <c r="Q1871" s="8" t="s">
        <v>1645</v>
      </c>
    </row>
    <row r="1872" spans="1:17" s="8" customFormat="1" ht="12.75" x14ac:dyDescent="0.2">
      <c r="A1872" s="7" t="s">
        <v>1646</v>
      </c>
      <c r="B1872" s="8" t="s">
        <v>19</v>
      </c>
      <c r="C1872" s="8" t="s">
        <v>52</v>
      </c>
      <c r="D1872" s="9" t="s">
        <v>21</v>
      </c>
      <c r="E1872" s="9" t="s">
        <v>21</v>
      </c>
      <c r="F1872" s="8" t="s">
        <v>22</v>
      </c>
      <c r="G1872" s="8" t="s">
        <v>23</v>
      </c>
      <c r="H1872" s="8" t="s">
        <v>53</v>
      </c>
      <c r="I1872" s="10" t="s">
        <v>25</v>
      </c>
      <c r="J1872" s="8" t="s">
        <v>114</v>
      </c>
      <c r="K1872" s="8" t="s">
        <v>778</v>
      </c>
      <c r="L1872" s="8" t="s">
        <v>27</v>
      </c>
      <c r="M1872" s="10">
        <v>2010</v>
      </c>
      <c r="N1872" s="11" t="s">
        <v>1314</v>
      </c>
      <c r="O1872" s="8" t="s">
        <v>29</v>
      </c>
      <c r="P1872" s="8" t="s">
        <v>1647</v>
      </c>
      <c r="Q1872" s="8" t="s">
        <v>1648</v>
      </c>
    </row>
    <row r="1873" spans="1:17" s="8" customFormat="1" ht="12.75" x14ac:dyDescent="0.2">
      <c r="A1873" s="7" t="s">
        <v>1649</v>
      </c>
      <c r="B1873" s="8" t="s">
        <v>19</v>
      </c>
      <c r="C1873" s="8" t="s">
        <v>52</v>
      </c>
      <c r="D1873" s="9" t="s">
        <v>21</v>
      </c>
      <c r="E1873" s="9" t="s">
        <v>21</v>
      </c>
      <c r="F1873" s="8" t="s">
        <v>22</v>
      </c>
      <c r="G1873" s="8" t="s">
        <v>23</v>
      </c>
      <c r="H1873" s="8" t="s">
        <v>53</v>
      </c>
      <c r="I1873" s="10" t="s">
        <v>25</v>
      </c>
      <c r="J1873" s="8" t="s">
        <v>114</v>
      </c>
      <c r="K1873" s="8" t="s">
        <v>778</v>
      </c>
      <c r="L1873" s="8" t="s">
        <v>27</v>
      </c>
      <c r="M1873" s="10">
        <v>2010</v>
      </c>
      <c r="N1873" s="11" t="s">
        <v>1314</v>
      </c>
      <c r="O1873" s="8" t="s">
        <v>29</v>
      </c>
      <c r="P1873" s="8" t="s">
        <v>1650</v>
      </c>
      <c r="Q1873" s="8" t="s">
        <v>1651</v>
      </c>
    </row>
    <row r="1874" spans="1:17" s="8" customFormat="1" ht="12.75" x14ac:dyDescent="0.2">
      <c r="A1874" s="7" t="s">
        <v>1652</v>
      </c>
      <c r="B1874" s="8" t="s">
        <v>19</v>
      </c>
      <c r="C1874" s="8" t="s">
        <v>52</v>
      </c>
      <c r="D1874" s="9" t="s">
        <v>21</v>
      </c>
      <c r="E1874" s="9" t="s">
        <v>21</v>
      </c>
      <c r="F1874" s="8" t="s">
        <v>22</v>
      </c>
      <c r="G1874" s="8" t="s">
        <v>23</v>
      </c>
      <c r="H1874" s="8" t="s">
        <v>53</v>
      </c>
      <c r="I1874" s="10" t="s">
        <v>25</v>
      </c>
      <c r="J1874" s="8" t="s">
        <v>114</v>
      </c>
      <c r="K1874" s="8" t="s">
        <v>778</v>
      </c>
      <c r="L1874" s="8" t="s">
        <v>27</v>
      </c>
      <c r="M1874" s="10">
        <v>2010</v>
      </c>
      <c r="N1874" s="11" t="s">
        <v>1314</v>
      </c>
      <c r="O1874" s="8" t="s">
        <v>29</v>
      </c>
      <c r="P1874" s="8" t="s">
        <v>1653</v>
      </c>
      <c r="Q1874" s="8" t="s">
        <v>1654</v>
      </c>
    </row>
    <row r="1875" spans="1:17" s="8" customFormat="1" ht="12.75" x14ac:dyDescent="0.2">
      <c r="A1875" s="7" t="s">
        <v>1655</v>
      </c>
      <c r="B1875" s="8" t="s">
        <v>19</v>
      </c>
      <c r="C1875" s="8" t="s">
        <v>52</v>
      </c>
      <c r="D1875" s="9" t="s">
        <v>21</v>
      </c>
      <c r="E1875" s="9" t="s">
        <v>21</v>
      </c>
      <c r="F1875" s="8" t="s">
        <v>22</v>
      </c>
      <c r="G1875" s="8" t="s">
        <v>23</v>
      </c>
      <c r="H1875" s="8" t="s">
        <v>53</v>
      </c>
      <c r="I1875" s="10" t="s">
        <v>25</v>
      </c>
      <c r="J1875" s="8" t="s">
        <v>114</v>
      </c>
      <c r="K1875" s="8" t="s">
        <v>115</v>
      </c>
      <c r="L1875" s="8" t="s">
        <v>27</v>
      </c>
      <c r="M1875" s="10">
        <v>2010</v>
      </c>
      <c r="N1875" s="11" t="s">
        <v>1314</v>
      </c>
      <c r="O1875" s="8" t="s">
        <v>29</v>
      </c>
      <c r="P1875" s="8" t="s">
        <v>1656</v>
      </c>
      <c r="Q1875" s="8" t="s">
        <v>1657</v>
      </c>
    </row>
    <row r="1876" spans="1:17" s="8" customFormat="1" ht="12.75" x14ac:dyDescent="0.2">
      <c r="A1876" s="7" t="s">
        <v>1658</v>
      </c>
      <c r="B1876" s="8" t="s">
        <v>19</v>
      </c>
      <c r="C1876" s="8" t="s">
        <v>52</v>
      </c>
      <c r="D1876" s="9" t="s">
        <v>21</v>
      </c>
      <c r="E1876" s="9" t="s">
        <v>21</v>
      </c>
      <c r="F1876" s="8" t="s">
        <v>22</v>
      </c>
      <c r="G1876" s="8" t="s">
        <v>23</v>
      </c>
      <c r="H1876" s="8" t="s">
        <v>53</v>
      </c>
      <c r="I1876" s="10" t="s">
        <v>25</v>
      </c>
      <c r="J1876" s="8" t="s">
        <v>114</v>
      </c>
      <c r="K1876" s="8" t="s">
        <v>115</v>
      </c>
      <c r="L1876" s="8" t="s">
        <v>27</v>
      </c>
      <c r="M1876" s="10">
        <v>2010</v>
      </c>
      <c r="N1876" s="11" t="s">
        <v>1314</v>
      </c>
      <c r="O1876" s="8" t="s">
        <v>29</v>
      </c>
      <c r="P1876" s="8" t="s">
        <v>1659</v>
      </c>
      <c r="Q1876" s="8" t="s">
        <v>1660</v>
      </c>
    </row>
    <row r="1877" spans="1:17" s="8" customFormat="1" ht="12.75" x14ac:dyDescent="0.2">
      <c r="A1877" s="7" t="s">
        <v>1661</v>
      </c>
      <c r="B1877" s="8" t="s">
        <v>19</v>
      </c>
      <c r="C1877" s="8" t="s">
        <v>52</v>
      </c>
      <c r="D1877" s="9" t="s">
        <v>21</v>
      </c>
      <c r="E1877" s="9" t="s">
        <v>21</v>
      </c>
      <c r="F1877" s="8" t="s">
        <v>22</v>
      </c>
      <c r="G1877" s="8" t="s">
        <v>23</v>
      </c>
      <c r="H1877" s="8" t="s">
        <v>53</v>
      </c>
      <c r="I1877" s="10" t="s">
        <v>25</v>
      </c>
      <c r="J1877" s="8" t="s">
        <v>114</v>
      </c>
      <c r="K1877" s="8" t="s">
        <v>115</v>
      </c>
      <c r="L1877" s="8" t="s">
        <v>27</v>
      </c>
      <c r="M1877" s="10">
        <v>2010</v>
      </c>
      <c r="N1877" s="11" t="s">
        <v>1314</v>
      </c>
      <c r="O1877" s="8" t="s">
        <v>29</v>
      </c>
      <c r="P1877" s="8" t="s">
        <v>1662</v>
      </c>
      <c r="Q1877" s="8" t="s">
        <v>1663</v>
      </c>
    </row>
    <row r="1878" spans="1:17" s="8" customFormat="1" ht="12.75" x14ac:dyDescent="0.2">
      <c r="A1878" s="7" t="s">
        <v>1664</v>
      </c>
      <c r="B1878" s="8" t="s">
        <v>19</v>
      </c>
      <c r="C1878" s="8" t="s">
        <v>52</v>
      </c>
      <c r="D1878" s="9" t="s">
        <v>21</v>
      </c>
      <c r="E1878" s="9" t="s">
        <v>21</v>
      </c>
      <c r="F1878" s="8" t="s">
        <v>22</v>
      </c>
      <c r="G1878" s="8" t="s">
        <v>23</v>
      </c>
      <c r="H1878" s="8" t="s">
        <v>53</v>
      </c>
      <c r="I1878" s="10" t="s">
        <v>25</v>
      </c>
      <c r="J1878" s="8" t="s">
        <v>114</v>
      </c>
      <c r="K1878" s="8" t="s">
        <v>115</v>
      </c>
      <c r="L1878" s="8" t="s">
        <v>27</v>
      </c>
      <c r="M1878" s="10">
        <v>2010</v>
      </c>
      <c r="N1878" s="11" t="s">
        <v>1314</v>
      </c>
      <c r="O1878" s="8" t="s">
        <v>29</v>
      </c>
      <c r="P1878" s="8" t="s">
        <v>1665</v>
      </c>
      <c r="Q1878" s="8" t="s">
        <v>1666</v>
      </c>
    </row>
    <row r="1879" spans="1:17" s="8" customFormat="1" ht="12.75" x14ac:dyDescent="0.2">
      <c r="A1879" s="7" t="s">
        <v>1667</v>
      </c>
      <c r="B1879" s="8" t="s">
        <v>19</v>
      </c>
      <c r="C1879" s="8" t="s">
        <v>52</v>
      </c>
      <c r="D1879" s="9" t="s">
        <v>21</v>
      </c>
      <c r="E1879" s="9" t="s">
        <v>21</v>
      </c>
      <c r="F1879" s="8" t="s">
        <v>22</v>
      </c>
      <c r="G1879" s="8" t="s">
        <v>23</v>
      </c>
      <c r="H1879" s="8" t="s">
        <v>53</v>
      </c>
      <c r="I1879" s="10" t="s">
        <v>25</v>
      </c>
      <c r="J1879" s="8" t="s">
        <v>114</v>
      </c>
      <c r="K1879" s="8" t="s">
        <v>115</v>
      </c>
      <c r="L1879" s="8" t="s">
        <v>27</v>
      </c>
      <c r="M1879" s="10">
        <v>2010</v>
      </c>
      <c r="N1879" s="11" t="s">
        <v>1314</v>
      </c>
      <c r="O1879" s="8" t="s">
        <v>29</v>
      </c>
      <c r="P1879" s="8" t="s">
        <v>1668</v>
      </c>
      <c r="Q1879" s="8" t="s">
        <v>1669</v>
      </c>
    </row>
    <row r="1880" spans="1:17" s="8" customFormat="1" ht="12.75" x14ac:dyDescent="0.2">
      <c r="A1880" s="7" t="s">
        <v>1670</v>
      </c>
      <c r="B1880" s="8" t="s">
        <v>19</v>
      </c>
      <c r="C1880" s="8" t="s">
        <v>52</v>
      </c>
      <c r="D1880" s="9" t="s">
        <v>21</v>
      </c>
      <c r="E1880" s="9" t="s">
        <v>21</v>
      </c>
      <c r="F1880" s="8" t="s">
        <v>22</v>
      </c>
      <c r="G1880" s="8" t="s">
        <v>23</v>
      </c>
      <c r="H1880" s="8" t="s">
        <v>53</v>
      </c>
      <c r="I1880" s="10" t="s">
        <v>25</v>
      </c>
      <c r="J1880" s="8" t="s">
        <v>114</v>
      </c>
      <c r="K1880" s="8" t="s">
        <v>115</v>
      </c>
      <c r="L1880" s="8" t="s">
        <v>27</v>
      </c>
      <c r="M1880" s="10">
        <v>2010</v>
      </c>
      <c r="N1880" s="11" t="s">
        <v>1314</v>
      </c>
      <c r="O1880" s="8" t="s">
        <v>29</v>
      </c>
      <c r="P1880" s="8" t="s">
        <v>1671</v>
      </c>
      <c r="Q1880" s="8" t="s">
        <v>1672</v>
      </c>
    </row>
    <row r="1881" spans="1:17" s="8" customFormat="1" ht="12.75" x14ac:dyDescent="0.2">
      <c r="A1881" s="7" t="s">
        <v>1673</v>
      </c>
      <c r="B1881" s="8" t="s">
        <v>19</v>
      </c>
      <c r="C1881" s="8" t="s">
        <v>52</v>
      </c>
      <c r="D1881" s="9" t="s">
        <v>21</v>
      </c>
      <c r="E1881" s="9" t="s">
        <v>21</v>
      </c>
      <c r="F1881" s="8" t="s">
        <v>22</v>
      </c>
      <c r="G1881" s="8" t="s">
        <v>23</v>
      </c>
      <c r="H1881" s="8" t="s">
        <v>53</v>
      </c>
      <c r="I1881" s="10" t="s">
        <v>25</v>
      </c>
      <c r="J1881" s="8" t="s">
        <v>114</v>
      </c>
      <c r="K1881" s="8" t="s">
        <v>115</v>
      </c>
      <c r="L1881" s="8" t="s">
        <v>27</v>
      </c>
      <c r="M1881" s="10">
        <v>2010</v>
      </c>
      <c r="N1881" s="11" t="s">
        <v>1314</v>
      </c>
      <c r="O1881" s="8" t="s">
        <v>29</v>
      </c>
      <c r="P1881" s="8" t="s">
        <v>1674</v>
      </c>
      <c r="Q1881" s="8" t="s">
        <v>1675</v>
      </c>
    </row>
    <row r="1882" spans="1:17" s="8" customFormat="1" ht="12.75" x14ac:dyDescent="0.2">
      <c r="A1882" s="7" t="s">
        <v>1676</v>
      </c>
      <c r="B1882" s="8" t="s">
        <v>19</v>
      </c>
      <c r="C1882" s="8" t="s">
        <v>52</v>
      </c>
      <c r="D1882" s="9" t="s">
        <v>21</v>
      </c>
      <c r="E1882" s="9" t="s">
        <v>21</v>
      </c>
      <c r="F1882" s="8" t="s">
        <v>22</v>
      </c>
      <c r="G1882" s="8" t="s">
        <v>23</v>
      </c>
      <c r="H1882" s="8" t="s">
        <v>53</v>
      </c>
      <c r="I1882" s="10" t="s">
        <v>25</v>
      </c>
      <c r="J1882" s="8" t="s">
        <v>114</v>
      </c>
      <c r="K1882" s="8" t="s">
        <v>115</v>
      </c>
      <c r="L1882" s="8" t="s">
        <v>27</v>
      </c>
      <c r="M1882" s="10">
        <v>2010</v>
      </c>
      <c r="N1882" s="11" t="s">
        <v>1314</v>
      </c>
      <c r="O1882" s="8" t="s">
        <v>29</v>
      </c>
      <c r="P1882" s="8" t="s">
        <v>1677</v>
      </c>
      <c r="Q1882" s="8" t="s">
        <v>1678</v>
      </c>
    </row>
    <row r="1883" spans="1:17" s="8" customFormat="1" ht="12.75" x14ac:dyDescent="0.2">
      <c r="A1883" s="7" t="s">
        <v>1679</v>
      </c>
      <c r="B1883" s="8" t="s">
        <v>19</v>
      </c>
      <c r="C1883" s="8" t="s">
        <v>52</v>
      </c>
      <c r="D1883" s="9" t="s">
        <v>21</v>
      </c>
      <c r="E1883" s="9" t="s">
        <v>21</v>
      </c>
      <c r="F1883" s="8" t="s">
        <v>22</v>
      </c>
      <c r="G1883" s="8" t="s">
        <v>23</v>
      </c>
      <c r="H1883" s="8" t="s">
        <v>53</v>
      </c>
      <c r="I1883" s="10" t="s">
        <v>25</v>
      </c>
      <c r="J1883" s="8" t="s">
        <v>114</v>
      </c>
      <c r="K1883" s="8" t="s">
        <v>115</v>
      </c>
      <c r="L1883" s="8" t="s">
        <v>27</v>
      </c>
      <c r="M1883" s="10">
        <v>2010</v>
      </c>
      <c r="N1883" s="11" t="s">
        <v>1314</v>
      </c>
      <c r="O1883" s="8" t="s">
        <v>29</v>
      </c>
      <c r="P1883" s="8" t="s">
        <v>1680</v>
      </c>
      <c r="Q1883" s="8" t="s">
        <v>1681</v>
      </c>
    </row>
    <row r="1884" spans="1:17" s="8" customFormat="1" ht="12.75" x14ac:dyDescent="0.2">
      <c r="A1884" s="7" t="s">
        <v>4647</v>
      </c>
      <c r="B1884" s="8" t="s">
        <v>19</v>
      </c>
      <c r="C1884" s="8" t="s">
        <v>52</v>
      </c>
      <c r="D1884" s="9" t="s">
        <v>21</v>
      </c>
      <c r="E1884" s="9" t="s">
        <v>21</v>
      </c>
      <c r="F1884" s="8" t="s">
        <v>22</v>
      </c>
      <c r="G1884" s="8" t="s">
        <v>23</v>
      </c>
      <c r="H1884" s="8" t="s">
        <v>53</v>
      </c>
      <c r="I1884" s="10" t="s">
        <v>3258</v>
      </c>
      <c r="J1884" s="8" t="s">
        <v>114</v>
      </c>
      <c r="K1884" s="8" t="s">
        <v>3321</v>
      </c>
      <c r="L1884" s="8" t="s">
        <v>27</v>
      </c>
      <c r="M1884" s="15">
        <v>2011</v>
      </c>
      <c r="N1884" s="11" t="s">
        <v>1683</v>
      </c>
      <c r="O1884" s="8" t="s">
        <v>29</v>
      </c>
      <c r="P1884" s="8" t="s">
        <v>4648</v>
      </c>
      <c r="Q1884" s="8" t="s">
        <v>4649</v>
      </c>
    </row>
    <row r="1885" spans="1:17" s="8" customFormat="1" ht="12.75" x14ac:dyDescent="0.2">
      <c r="A1885" s="7" t="s">
        <v>4847</v>
      </c>
      <c r="B1885" s="8" t="s">
        <v>19</v>
      </c>
      <c r="C1885" s="8" t="s">
        <v>52</v>
      </c>
      <c r="D1885" s="9" t="s">
        <v>21</v>
      </c>
      <c r="E1885" s="9" t="s">
        <v>21</v>
      </c>
      <c r="F1885" s="8" t="s">
        <v>22</v>
      </c>
      <c r="G1885" s="8" t="s">
        <v>23</v>
      </c>
      <c r="H1885" s="8" t="s">
        <v>53</v>
      </c>
      <c r="I1885" s="10" t="s">
        <v>3258</v>
      </c>
      <c r="J1885" s="8" t="s">
        <v>114</v>
      </c>
      <c r="K1885" s="8" t="s">
        <v>3321</v>
      </c>
      <c r="L1885" s="8" t="s">
        <v>27</v>
      </c>
      <c r="M1885" s="15">
        <v>2011</v>
      </c>
      <c r="N1885" s="11" t="s">
        <v>1683</v>
      </c>
      <c r="O1885" s="8" t="s">
        <v>29</v>
      </c>
      <c r="P1885" s="8" t="s">
        <v>4848</v>
      </c>
      <c r="Q1885" s="8" t="s">
        <v>4849</v>
      </c>
    </row>
    <row r="1886" spans="1:17" s="8" customFormat="1" ht="12.75" x14ac:dyDescent="0.2">
      <c r="A1886" s="7" t="s">
        <v>4577</v>
      </c>
      <c r="B1886" s="8" t="s">
        <v>19</v>
      </c>
      <c r="C1886" s="8" t="s">
        <v>52</v>
      </c>
      <c r="D1886" s="9" t="s">
        <v>21</v>
      </c>
      <c r="E1886" s="9" t="s">
        <v>21</v>
      </c>
      <c r="F1886" s="8" t="s">
        <v>22</v>
      </c>
      <c r="G1886" s="8" t="s">
        <v>23</v>
      </c>
      <c r="H1886" s="8" t="s">
        <v>53</v>
      </c>
      <c r="I1886" s="10" t="s">
        <v>3258</v>
      </c>
      <c r="J1886" s="8" t="s">
        <v>114</v>
      </c>
      <c r="K1886" s="8" t="s">
        <v>3321</v>
      </c>
      <c r="L1886" s="8" t="s">
        <v>27</v>
      </c>
      <c r="M1886" s="15">
        <v>2011</v>
      </c>
      <c r="N1886" s="11" t="s">
        <v>1683</v>
      </c>
      <c r="O1886" s="8" t="s">
        <v>29</v>
      </c>
      <c r="P1886" s="8" t="s">
        <v>4578</v>
      </c>
      <c r="Q1886" s="8" t="s">
        <v>4579</v>
      </c>
    </row>
    <row r="1887" spans="1:17" s="8" customFormat="1" ht="12.75" x14ac:dyDescent="0.2">
      <c r="A1887" s="7" t="s">
        <v>4712</v>
      </c>
      <c r="B1887" s="8" t="s">
        <v>19</v>
      </c>
      <c r="C1887" s="8" t="s">
        <v>52</v>
      </c>
      <c r="D1887" s="9" t="s">
        <v>21</v>
      </c>
      <c r="E1887" s="9" t="s">
        <v>21</v>
      </c>
      <c r="F1887" s="8" t="s">
        <v>22</v>
      </c>
      <c r="G1887" s="8" t="s">
        <v>23</v>
      </c>
      <c r="H1887" s="8" t="s">
        <v>53</v>
      </c>
      <c r="I1887" s="10" t="s">
        <v>3258</v>
      </c>
      <c r="J1887" s="8" t="s">
        <v>114</v>
      </c>
      <c r="K1887" s="8" t="s">
        <v>3321</v>
      </c>
      <c r="L1887" s="8" t="s">
        <v>27</v>
      </c>
      <c r="M1887" s="15">
        <v>2011</v>
      </c>
      <c r="N1887" s="11" t="s">
        <v>1683</v>
      </c>
      <c r="O1887" s="8" t="s">
        <v>29</v>
      </c>
      <c r="P1887" s="8" t="s">
        <v>4713</v>
      </c>
      <c r="Q1887" s="8" t="s">
        <v>4714</v>
      </c>
    </row>
    <row r="1888" spans="1:17" s="8" customFormat="1" ht="12.75" x14ac:dyDescent="0.2">
      <c r="A1888" s="7" t="s">
        <v>4598</v>
      </c>
      <c r="B1888" s="8" t="s">
        <v>19</v>
      </c>
      <c r="C1888" s="8" t="s">
        <v>52</v>
      </c>
      <c r="D1888" s="9" t="s">
        <v>21</v>
      </c>
      <c r="E1888" s="9" t="s">
        <v>21</v>
      </c>
      <c r="F1888" s="8" t="s">
        <v>22</v>
      </c>
      <c r="G1888" s="8" t="s">
        <v>23</v>
      </c>
      <c r="H1888" s="8" t="s">
        <v>53</v>
      </c>
      <c r="I1888" s="10" t="s">
        <v>3258</v>
      </c>
      <c r="J1888" s="8" t="s">
        <v>114</v>
      </c>
      <c r="K1888" s="8" t="s">
        <v>3321</v>
      </c>
      <c r="L1888" s="8" t="s">
        <v>27</v>
      </c>
      <c r="M1888" s="15">
        <v>2011</v>
      </c>
      <c r="N1888" s="11" t="s">
        <v>1683</v>
      </c>
      <c r="O1888" s="8" t="s">
        <v>29</v>
      </c>
      <c r="P1888" s="8" t="s">
        <v>4599</v>
      </c>
      <c r="Q1888" s="8" t="s">
        <v>4600</v>
      </c>
    </row>
    <row r="1889" spans="1:17" s="8" customFormat="1" ht="12.75" x14ac:dyDescent="0.2">
      <c r="A1889" s="7" t="s">
        <v>4733</v>
      </c>
      <c r="B1889" s="8" t="s">
        <v>19</v>
      </c>
      <c r="C1889" s="8" t="s">
        <v>52</v>
      </c>
      <c r="D1889" s="9" t="s">
        <v>21</v>
      </c>
      <c r="E1889" s="9" t="s">
        <v>21</v>
      </c>
      <c r="F1889" s="8" t="s">
        <v>22</v>
      </c>
      <c r="G1889" s="8" t="s">
        <v>23</v>
      </c>
      <c r="H1889" s="8" t="s">
        <v>53</v>
      </c>
      <c r="I1889" s="10" t="s">
        <v>3258</v>
      </c>
      <c r="J1889" s="8" t="s">
        <v>114</v>
      </c>
      <c r="K1889" s="8" t="s">
        <v>3321</v>
      </c>
      <c r="L1889" s="8" t="s">
        <v>27</v>
      </c>
      <c r="M1889" s="15">
        <v>2011</v>
      </c>
      <c r="N1889" s="11" t="s">
        <v>1683</v>
      </c>
      <c r="O1889" s="8" t="s">
        <v>29</v>
      </c>
      <c r="P1889" s="8" t="s">
        <v>4734</v>
      </c>
      <c r="Q1889" s="8" t="s">
        <v>4735</v>
      </c>
    </row>
    <row r="1890" spans="1:17" s="8" customFormat="1" ht="12.75" x14ac:dyDescent="0.2">
      <c r="A1890" s="7" t="s">
        <v>4631</v>
      </c>
      <c r="B1890" s="8" t="s">
        <v>19</v>
      </c>
      <c r="C1890" s="8" t="s">
        <v>52</v>
      </c>
      <c r="D1890" s="9" t="s">
        <v>21</v>
      </c>
      <c r="E1890" s="9" t="s">
        <v>21</v>
      </c>
      <c r="F1890" s="8" t="s">
        <v>22</v>
      </c>
      <c r="G1890" s="8" t="s">
        <v>23</v>
      </c>
      <c r="H1890" s="8" t="s">
        <v>53</v>
      </c>
      <c r="I1890" s="10" t="s">
        <v>3258</v>
      </c>
      <c r="J1890" s="8" t="s">
        <v>114</v>
      </c>
      <c r="K1890" s="8" t="s">
        <v>3321</v>
      </c>
      <c r="L1890" s="8" t="s">
        <v>27</v>
      </c>
      <c r="M1890" s="15">
        <v>2011</v>
      </c>
      <c r="N1890" s="11" t="s">
        <v>1683</v>
      </c>
      <c r="O1890" s="8" t="s">
        <v>29</v>
      </c>
      <c r="P1890" s="8" t="s">
        <v>4632</v>
      </c>
      <c r="Q1890" s="8" t="s">
        <v>4633</v>
      </c>
    </row>
    <row r="1891" spans="1:17" s="8" customFormat="1" ht="12.75" x14ac:dyDescent="0.2">
      <c r="A1891" s="7" t="s">
        <v>4802</v>
      </c>
      <c r="B1891" s="8" t="s">
        <v>19</v>
      </c>
      <c r="C1891" s="8" t="s">
        <v>52</v>
      </c>
      <c r="D1891" s="9" t="s">
        <v>21</v>
      </c>
      <c r="E1891" s="9" t="s">
        <v>21</v>
      </c>
      <c r="F1891" s="8" t="s">
        <v>22</v>
      </c>
      <c r="G1891" s="8" t="s">
        <v>23</v>
      </c>
      <c r="H1891" s="8" t="s">
        <v>53</v>
      </c>
      <c r="I1891" s="10" t="s">
        <v>3258</v>
      </c>
      <c r="J1891" s="8" t="s">
        <v>114</v>
      </c>
      <c r="K1891" s="8" t="s">
        <v>3321</v>
      </c>
      <c r="L1891" s="8" t="s">
        <v>27</v>
      </c>
      <c r="M1891" s="15">
        <v>2011</v>
      </c>
      <c r="N1891" s="11" t="s">
        <v>1683</v>
      </c>
      <c r="O1891" s="8" t="s">
        <v>29</v>
      </c>
      <c r="P1891" s="8" t="s">
        <v>4803</v>
      </c>
      <c r="Q1891" s="8" t="s">
        <v>4804</v>
      </c>
    </row>
    <row r="1892" spans="1:17" s="8" customFormat="1" ht="12.75" x14ac:dyDescent="0.2">
      <c r="A1892" s="7" t="s">
        <v>4595</v>
      </c>
      <c r="B1892" s="8" t="s">
        <v>19</v>
      </c>
      <c r="C1892" s="8" t="s">
        <v>52</v>
      </c>
      <c r="D1892" s="9" t="s">
        <v>21</v>
      </c>
      <c r="E1892" s="9" t="s">
        <v>21</v>
      </c>
      <c r="F1892" s="8" t="s">
        <v>22</v>
      </c>
      <c r="G1892" s="8" t="s">
        <v>23</v>
      </c>
      <c r="H1892" s="8" t="s">
        <v>53</v>
      </c>
      <c r="I1892" s="10" t="s">
        <v>3258</v>
      </c>
      <c r="J1892" s="8" t="s">
        <v>114</v>
      </c>
      <c r="K1892" s="8" t="s">
        <v>3321</v>
      </c>
      <c r="L1892" s="8" t="s">
        <v>27</v>
      </c>
      <c r="M1892" s="15">
        <v>2011</v>
      </c>
      <c r="N1892" s="11" t="s">
        <v>1683</v>
      </c>
      <c r="O1892" s="8" t="s">
        <v>29</v>
      </c>
      <c r="P1892" s="8" t="s">
        <v>4596</v>
      </c>
      <c r="Q1892" s="8" t="s">
        <v>4597</v>
      </c>
    </row>
    <row r="1893" spans="1:17" s="8" customFormat="1" ht="12.75" x14ac:dyDescent="0.2">
      <c r="A1893" s="7" t="s">
        <v>4580</v>
      </c>
      <c r="B1893" s="8" t="s">
        <v>19</v>
      </c>
      <c r="C1893" s="8" t="s">
        <v>52</v>
      </c>
      <c r="D1893" s="9" t="s">
        <v>21</v>
      </c>
      <c r="E1893" s="9" t="s">
        <v>21</v>
      </c>
      <c r="F1893" s="8" t="s">
        <v>22</v>
      </c>
      <c r="G1893" s="8" t="s">
        <v>23</v>
      </c>
      <c r="H1893" s="8" t="s">
        <v>53</v>
      </c>
      <c r="I1893" s="10" t="s">
        <v>3258</v>
      </c>
      <c r="J1893" s="8" t="s">
        <v>114</v>
      </c>
      <c r="K1893" s="8" t="s">
        <v>3321</v>
      </c>
      <c r="L1893" s="8" t="s">
        <v>27</v>
      </c>
      <c r="M1893" s="15">
        <v>2011</v>
      </c>
      <c r="N1893" s="11" t="s">
        <v>1683</v>
      </c>
      <c r="O1893" s="8" t="s">
        <v>29</v>
      </c>
      <c r="P1893" s="8" t="s">
        <v>4581</v>
      </c>
      <c r="Q1893" s="8" t="s">
        <v>4582</v>
      </c>
    </row>
    <row r="1894" spans="1:17" s="8" customFormat="1" ht="12.75" x14ac:dyDescent="0.2">
      <c r="A1894" s="7" t="s">
        <v>4613</v>
      </c>
      <c r="B1894" s="8" t="s">
        <v>19</v>
      </c>
      <c r="C1894" s="8" t="s">
        <v>52</v>
      </c>
      <c r="D1894" s="9" t="s">
        <v>21</v>
      </c>
      <c r="E1894" s="9" t="s">
        <v>21</v>
      </c>
      <c r="F1894" s="8" t="s">
        <v>22</v>
      </c>
      <c r="G1894" s="8" t="s">
        <v>23</v>
      </c>
      <c r="H1894" s="8" t="s">
        <v>53</v>
      </c>
      <c r="I1894" s="10" t="s">
        <v>3258</v>
      </c>
      <c r="J1894" s="8" t="s">
        <v>114</v>
      </c>
      <c r="K1894" s="8" t="s">
        <v>3321</v>
      </c>
      <c r="L1894" s="8" t="s">
        <v>27</v>
      </c>
      <c r="M1894" s="15">
        <v>2011</v>
      </c>
      <c r="N1894" s="11" t="s">
        <v>1683</v>
      </c>
      <c r="O1894" s="8" t="s">
        <v>29</v>
      </c>
      <c r="P1894" s="8" t="s">
        <v>4614</v>
      </c>
      <c r="Q1894" s="8" t="s">
        <v>4615</v>
      </c>
    </row>
    <row r="1895" spans="1:17" s="8" customFormat="1" ht="12.75" x14ac:dyDescent="0.2">
      <c r="A1895" s="7" t="s">
        <v>4709</v>
      </c>
      <c r="B1895" s="8" t="s">
        <v>19</v>
      </c>
      <c r="C1895" s="8" t="s">
        <v>52</v>
      </c>
      <c r="D1895" s="9" t="s">
        <v>21</v>
      </c>
      <c r="E1895" s="9" t="s">
        <v>21</v>
      </c>
      <c r="F1895" s="8" t="s">
        <v>22</v>
      </c>
      <c r="G1895" s="8" t="s">
        <v>23</v>
      </c>
      <c r="H1895" s="8" t="s">
        <v>53</v>
      </c>
      <c r="I1895" s="10" t="s">
        <v>3258</v>
      </c>
      <c r="J1895" s="8" t="s">
        <v>114</v>
      </c>
      <c r="K1895" s="8" t="s">
        <v>3321</v>
      </c>
      <c r="L1895" s="8" t="s">
        <v>27</v>
      </c>
      <c r="M1895" s="15">
        <v>2011</v>
      </c>
      <c r="N1895" s="11" t="s">
        <v>1683</v>
      </c>
      <c r="O1895" s="8" t="s">
        <v>29</v>
      </c>
      <c r="P1895" s="8" t="s">
        <v>4710</v>
      </c>
      <c r="Q1895" s="8" t="s">
        <v>4711</v>
      </c>
    </row>
    <row r="1896" spans="1:17" s="8" customFormat="1" ht="12.75" x14ac:dyDescent="0.2">
      <c r="A1896" s="7" t="s">
        <v>4868</v>
      </c>
      <c r="B1896" s="8" t="s">
        <v>19</v>
      </c>
      <c r="C1896" s="8" t="s">
        <v>52</v>
      </c>
      <c r="D1896" s="9" t="s">
        <v>21</v>
      </c>
      <c r="E1896" s="9" t="s">
        <v>21</v>
      </c>
      <c r="F1896" s="8" t="s">
        <v>22</v>
      </c>
      <c r="G1896" s="8" t="s">
        <v>23</v>
      </c>
      <c r="H1896" s="8" t="s">
        <v>53</v>
      </c>
      <c r="I1896" s="10" t="s">
        <v>3258</v>
      </c>
      <c r="J1896" s="8" t="s">
        <v>114</v>
      </c>
      <c r="K1896" s="8" t="s">
        <v>3321</v>
      </c>
      <c r="L1896" s="8" t="s">
        <v>27</v>
      </c>
      <c r="M1896" s="15">
        <v>2011</v>
      </c>
      <c r="N1896" s="11" t="s">
        <v>1683</v>
      </c>
      <c r="O1896" s="8" t="s">
        <v>29</v>
      </c>
      <c r="P1896" s="8" t="s">
        <v>4869</v>
      </c>
      <c r="Q1896" s="8" t="s">
        <v>4870</v>
      </c>
    </row>
    <row r="1897" spans="1:17" s="8" customFormat="1" ht="12.75" x14ac:dyDescent="0.2">
      <c r="A1897" s="7" t="s">
        <v>4748</v>
      </c>
      <c r="B1897" s="8" t="s">
        <v>19</v>
      </c>
      <c r="C1897" s="8" t="s">
        <v>52</v>
      </c>
      <c r="D1897" s="9" t="s">
        <v>21</v>
      </c>
      <c r="E1897" s="9" t="s">
        <v>21</v>
      </c>
      <c r="F1897" s="8" t="s">
        <v>22</v>
      </c>
      <c r="G1897" s="8" t="s">
        <v>23</v>
      </c>
      <c r="H1897" s="8" t="s">
        <v>53</v>
      </c>
      <c r="I1897" s="10" t="s">
        <v>3258</v>
      </c>
      <c r="J1897" s="8" t="s">
        <v>114</v>
      </c>
      <c r="K1897" s="8" t="s">
        <v>3321</v>
      </c>
      <c r="L1897" s="8" t="s">
        <v>27</v>
      </c>
      <c r="M1897" s="15">
        <v>2011</v>
      </c>
      <c r="N1897" s="11" t="s">
        <v>1683</v>
      </c>
      <c r="O1897" s="8" t="s">
        <v>29</v>
      </c>
      <c r="P1897" s="8" t="s">
        <v>4749</v>
      </c>
      <c r="Q1897" s="8" t="s">
        <v>4750</v>
      </c>
    </row>
    <row r="1898" spans="1:17" s="8" customFormat="1" ht="12.75" x14ac:dyDescent="0.2">
      <c r="A1898" s="7" t="s">
        <v>4826</v>
      </c>
      <c r="B1898" s="8" t="s">
        <v>19</v>
      </c>
      <c r="C1898" s="8" t="s">
        <v>52</v>
      </c>
      <c r="D1898" s="9" t="s">
        <v>21</v>
      </c>
      <c r="E1898" s="9" t="s">
        <v>21</v>
      </c>
      <c r="F1898" s="8" t="s">
        <v>22</v>
      </c>
      <c r="G1898" s="8" t="s">
        <v>23</v>
      </c>
      <c r="H1898" s="8" t="s">
        <v>53</v>
      </c>
      <c r="I1898" s="10" t="s">
        <v>3258</v>
      </c>
      <c r="J1898" s="8" t="s">
        <v>114</v>
      </c>
      <c r="K1898" s="8" t="s">
        <v>3321</v>
      </c>
      <c r="L1898" s="8" t="s">
        <v>27</v>
      </c>
      <c r="M1898" s="15">
        <v>2011</v>
      </c>
      <c r="N1898" s="11" t="s">
        <v>1683</v>
      </c>
      <c r="O1898" s="8" t="s">
        <v>29</v>
      </c>
      <c r="P1898" s="8" t="s">
        <v>4827</v>
      </c>
      <c r="Q1898" s="8" t="s">
        <v>4828</v>
      </c>
    </row>
    <row r="1899" spans="1:17" s="8" customFormat="1" ht="12.75" x14ac:dyDescent="0.2">
      <c r="A1899" s="7" t="s">
        <v>4592</v>
      </c>
      <c r="B1899" s="8" t="s">
        <v>19</v>
      </c>
      <c r="C1899" s="8" t="s">
        <v>52</v>
      </c>
      <c r="D1899" s="9" t="s">
        <v>21</v>
      </c>
      <c r="E1899" s="9" t="s">
        <v>21</v>
      </c>
      <c r="F1899" s="8" t="s">
        <v>22</v>
      </c>
      <c r="G1899" s="8" t="s">
        <v>23</v>
      </c>
      <c r="H1899" s="8" t="s">
        <v>53</v>
      </c>
      <c r="I1899" s="10" t="s">
        <v>3258</v>
      </c>
      <c r="J1899" s="8" t="s">
        <v>114</v>
      </c>
      <c r="K1899" s="8" t="s">
        <v>3321</v>
      </c>
      <c r="L1899" s="8" t="s">
        <v>27</v>
      </c>
      <c r="M1899" s="15">
        <v>2011</v>
      </c>
      <c r="N1899" s="11" t="s">
        <v>1683</v>
      </c>
      <c r="O1899" s="8" t="s">
        <v>29</v>
      </c>
      <c r="P1899" s="8" t="s">
        <v>4593</v>
      </c>
      <c r="Q1899" s="8" t="s">
        <v>4594</v>
      </c>
    </row>
    <row r="1900" spans="1:17" s="8" customFormat="1" ht="12.75" x14ac:dyDescent="0.2">
      <c r="A1900" s="7" t="s">
        <v>4644</v>
      </c>
      <c r="B1900" s="8" t="s">
        <v>19</v>
      </c>
      <c r="C1900" s="8" t="s">
        <v>52</v>
      </c>
      <c r="D1900" s="9" t="s">
        <v>21</v>
      </c>
      <c r="E1900" s="9" t="s">
        <v>21</v>
      </c>
      <c r="F1900" s="8" t="s">
        <v>22</v>
      </c>
      <c r="G1900" s="8" t="s">
        <v>23</v>
      </c>
      <c r="H1900" s="8" t="s">
        <v>53</v>
      </c>
      <c r="I1900" s="10" t="s">
        <v>3258</v>
      </c>
      <c r="J1900" s="8" t="s">
        <v>114</v>
      </c>
      <c r="K1900" s="8" t="s">
        <v>3321</v>
      </c>
      <c r="L1900" s="8" t="s">
        <v>27</v>
      </c>
      <c r="M1900" s="15">
        <v>2011</v>
      </c>
      <c r="N1900" s="11" t="s">
        <v>1683</v>
      </c>
      <c r="O1900" s="8" t="s">
        <v>29</v>
      </c>
      <c r="P1900" s="8" t="s">
        <v>4645</v>
      </c>
      <c r="Q1900" s="8" t="s">
        <v>4646</v>
      </c>
    </row>
    <row r="1901" spans="1:17" s="8" customFormat="1" ht="12.75" x14ac:dyDescent="0.2">
      <c r="A1901" s="7" t="s">
        <v>4656</v>
      </c>
      <c r="B1901" s="8" t="s">
        <v>19</v>
      </c>
      <c r="C1901" s="8" t="s">
        <v>52</v>
      </c>
      <c r="D1901" s="9" t="s">
        <v>21</v>
      </c>
      <c r="E1901" s="9" t="s">
        <v>21</v>
      </c>
      <c r="F1901" s="8" t="s">
        <v>22</v>
      </c>
      <c r="G1901" s="8" t="s">
        <v>23</v>
      </c>
      <c r="H1901" s="8" t="s">
        <v>53</v>
      </c>
      <c r="I1901" s="10" t="s">
        <v>3258</v>
      </c>
      <c r="J1901" s="8" t="s">
        <v>114</v>
      </c>
      <c r="K1901" s="8" t="s">
        <v>3321</v>
      </c>
      <c r="L1901" s="8" t="s">
        <v>27</v>
      </c>
      <c r="M1901" s="15">
        <v>2011</v>
      </c>
      <c r="N1901" s="11" t="s">
        <v>1683</v>
      </c>
      <c r="O1901" s="8" t="s">
        <v>29</v>
      </c>
      <c r="P1901" s="8" t="s">
        <v>4657</v>
      </c>
      <c r="Q1901" s="8" t="s">
        <v>4658</v>
      </c>
    </row>
    <row r="1902" spans="1:17" s="8" customFormat="1" ht="12.75" x14ac:dyDescent="0.2">
      <c r="A1902" s="7" t="s">
        <v>4838</v>
      </c>
      <c r="B1902" s="8" t="s">
        <v>19</v>
      </c>
      <c r="C1902" s="8" t="s">
        <v>52</v>
      </c>
      <c r="D1902" s="9" t="s">
        <v>21</v>
      </c>
      <c r="E1902" s="9" t="s">
        <v>21</v>
      </c>
      <c r="F1902" s="8" t="s">
        <v>22</v>
      </c>
      <c r="G1902" s="8" t="s">
        <v>23</v>
      </c>
      <c r="H1902" s="8" t="s">
        <v>53</v>
      </c>
      <c r="I1902" s="10" t="s">
        <v>3258</v>
      </c>
      <c r="J1902" s="8" t="s">
        <v>114</v>
      </c>
      <c r="K1902" s="8" t="s">
        <v>3321</v>
      </c>
      <c r="L1902" s="8" t="s">
        <v>27</v>
      </c>
      <c r="M1902" s="15">
        <v>2011</v>
      </c>
      <c r="N1902" s="11" t="s">
        <v>1683</v>
      </c>
      <c r="O1902" s="8" t="s">
        <v>29</v>
      </c>
      <c r="P1902" s="8" t="s">
        <v>4839</v>
      </c>
      <c r="Q1902" s="8" t="s">
        <v>4840</v>
      </c>
    </row>
    <row r="1903" spans="1:17" s="8" customFormat="1" ht="12.75" x14ac:dyDescent="0.2">
      <c r="A1903" s="7" t="s">
        <v>3100</v>
      </c>
      <c r="B1903" s="8" t="s">
        <v>19</v>
      </c>
      <c r="C1903" s="8" t="s">
        <v>52</v>
      </c>
      <c r="D1903" s="9" t="s">
        <v>21</v>
      </c>
      <c r="E1903" s="9" t="s">
        <v>21</v>
      </c>
      <c r="F1903" s="8" t="s">
        <v>22</v>
      </c>
      <c r="G1903" s="8" t="s">
        <v>23</v>
      </c>
      <c r="H1903" s="8" t="s">
        <v>53</v>
      </c>
      <c r="I1903" s="10" t="s">
        <v>2850</v>
      </c>
      <c r="J1903" s="8" t="s">
        <v>114</v>
      </c>
      <c r="K1903" s="8" t="s">
        <v>3101</v>
      </c>
      <c r="L1903" s="8" t="s">
        <v>27</v>
      </c>
      <c r="M1903" s="10">
        <v>2011</v>
      </c>
      <c r="N1903" s="11" t="s">
        <v>1683</v>
      </c>
      <c r="O1903" s="8" t="s">
        <v>29</v>
      </c>
      <c r="P1903" s="8" t="s">
        <v>3102</v>
      </c>
      <c r="Q1903" s="8" t="s">
        <v>3103</v>
      </c>
    </row>
    <row r="1904" spans="1:17" s="8" customFormat="1" ht="12.75" x14ac:dyDescent="0.2">
      <c r="A1904" s="7" t="s">
        <v>3104</v>
      </c>
      <c r="B1904" s="8" t="s">
        <v>19</v>
      </c>
      <c r="C1904" s="8" t="s">
        <v>52</v>
      </c>
      <c r="D1904" s="9" t="s">
        <v>21</v>
      </c>
      <c r="E1904" s="9" t="s">
        <v>21</v>
      </c>
      <c r="F1904" s="8" t="s">
        <v>22</v>
      </c>
      <c r="G1904" s="8" t="s">
        <v>23</v>
      </c>
      <c r="H1904" s="8" t="s">
        <v>53</v>
      </c>
      <c r="I1904" s="10" t="s">
        <v>2850</v>
      </c>
      <c r="J1904" s="8" t="s">
        <v>114</v>
      </c>
      <c r="K1904" s="8" t="s">
        <v>3101</v>
      </c>
      <c r="L1904" s="8" t="s">
        <v>27</v>
      </c>
      <c r="M1904" s="10">
        <v>2011</v>
      </c>
      <c r="N1904" s="11" t="s">
        <v>1683</v>
      </c>
      <c r="O1904" s="8" t="s">
        <v>29</v>
      </c>
      <c r="P1904" s="8" t="s">
        <v>3105</v>
      </c>
      <c r="Q1904" s="8" t="s">
        <v>3106</v>
      </c>
    </row>
    <row r="1905" spans="1:17" s="8" customFormat="1" ht="12.75" x14ac:dyDescent="0.2">
      <c r="A1905" s="7" t="s">
        <v>3107</v>
      </c>
      <c r="B1905" s="8" t="s">
        <v>19</v>
      </c>
      <c r="C1905" s="8" t="s">
        <v>52</v>
      </c>
      <c r="D1905" s="9" t="s">
        <v>21</v>
      </c>
      <c r="E1905" s="9" t="s">
        <v>21</v>
      </c>
      <c r="F1905" s="8" t="s">
        <v>22</v>
      </c>
      <c r="G1905" s="8" t="s">
        <v>23</v>
      </c>
      <c r="H1905" s="8" t="s">
        <v>53</v>
      </c>
      <c r="I1905" s="10" t="s">
        <v>2850</v>
      </c>
      <c r="J1905" s="8" t="s">
        <v>114</v>
      </c>
      <c r="K1905" s="8" t="s">
        <v>3101</v>
      </c>
      <c r="L1905" s="8" t="s">
        <v>27</v>
      </c>
      <c r="M1905" s="10">
        <v>2011</v>
      </c>
      <c r="N1905" s="11" t="s">
        <v>1683</v>
      </c>
      <c r="O1905" s="8" t="s">
        <v>29</v>
      </c>
      <c r="P1905" s="8" t="s">
        <v>3108</v>
      </c>
      <c r="Q1905" s="8" t="s">
        <v>3109</v>
      </c>
    </row>
    <row r="1906" spans="1:17" s="8" customFormat="1" ht="12.75" x14ac:dyDescent="0.2">
      <c r="A1906" s="7" t="s">
        <v>3113</v>
      </c>
      <c r="B1906" s="8" t="s">
        <v>19</v>
      </c>
      <c r="C1906" s="8" t="s">
        <v>52</v>
      </c>
      <c r="D1906" s="9" t="s">
        <v>21</v>
      </c>
      <c r="E1906" s="9" t="s">
        <v>21</v>
      </c>
      <c r="F1906" s="8" t="s">
        <v>22</v>
      </c>
      <c r="G1906" s="8" t="s">
        <v>23</v>
      </c>
      <c r="H1906" s="8" t="s">
        <v>53</v>
      </c>
      <c r="I1906" s="10" t="s">
        <v>2850</v>
      </c>
      <c r="J1906" s="8" t="s">
        <v>114</v>
      </c>
      <c r="K1906" s="8" t="s">
        <v>3101</v>
      </c>
      <c r="L1906" s="8" t="s">
        <v>27</v>
      </c>
      <c r="M1906" s="10">
        <v>2011</v>
      </c>
      <c r="N1906" s="11" t="s">
        <v>1683</v>
      </c>
      <c r="O1906" s="8" t="s">
        <v>29</v>
      </c>
      <c r="P1906" s="8" t="s">
        <v>3114</v>
      </c>
      <c r="Q1906" s="8" t="s">
        <v>3115</v>
      </c>
    </row>
    <row r="1907" spans="1:17" s="8" customFormat="1" ht="12.75" x14ac:dyDescent="0.2">
      <c r="A1907" s="7" t="s">
        <v>3119</v>
      </c>
      <c r="B1907" s="8" t="s">
        <v>19</v>
      </c>
      <c r="C1907" s="8" t="s">
        <v>52</v>
      </c>
      <c r="D1907" s="9" t="s">
        <v>21</v>
      </c>
      <c r="E1907" s="9" t="s">
        <v>21</v>
      </c>
      <c r="F1907" s="8" t="s">
        <v>22</v>
      </c>
      <c r="G1907" s="8" t="s">
        <v>23</v>
      </c>
      <c r="H1907" s="8" t="s">
        <v>53</v>
      </c>
      <c r="I1907" s="10" t="s">
        <v>2850</v>
      </c>
      <c r="J1907" s="8" t="s">
        <v>114</v>
      </c>
      <c r="K1907" s="8" t="s">
        <v>3101</v>
      </c>
      <c r="L1907" s="8" t="s">
        <v>27</v>
      </c>
      <c r="M1907" s="10">
        <v>2011</v>
      </c>
      <c r="N1907" s="11" t="s">
        <v>1683</v>
      </c>
      <c r="O1907" s="8" t="s">
        <v>29</v>
      </c>
      <c r="P1907" s="8" t="s">
        <v>3120</v>
      </c>
      <c r="Q1907" s="8" t="s">
        <v>3121</v>
      </c>
    </row>
    <row r="1908" spans="1:17" s="8" customFormat="1" ht="12.75" x14ac:dyDescent="0.2">
      <c r="A1908" s="7" t="s">
        <v>3122</v>
      </c>
      <c r="B1908" s="8" t="s">
        <v>19</v>
      </c>
      <c r="C1908" s="8" t="s">
        <v>52</v>
      </c>
      <c r="D1908" s="9" t="s">
        <v>21</v>
      </c>
      <c r="E1908" s="9" t="s">
        <v>21</v>
      </c>
      <c r="F1908" s="8" t="s">
        <v>22</v>
      </c>
      <c r="G1908" s="8" t="s">
        <v>23</v>
      </c>
      <c r="H1908" s="8" t="s">
        <v>53</v>
      </c>
      <c r="I1908" s="10" t="s">
        <v>2850</v>
      </c>
      <c r="J1908" s="8" t="s">
        <v>114</v>
      </c>
      <c r="K1908" s="8" t="s">
        <v>2989</v>
      </c>
      <c r="L1908" s="8" t="s">
        <v>27</v>
      </c>
      <c r="M1908" s="10">
        <v>2011</v>
      </c>
      <c r="N1908" s="11" t="s">
        <v>1683</v>
      </c>
      <c r="O1908" s="8" t="s">
        <v>29</v>
      </c>
      <c r="P1908" s="8" t="s">
        <v>3123</v>
      </c>
      <c r="Q1908" s="8" t="s">
        <v>3124</v>
      </c>
    </row>
    <row r="1909" spans="1:17" s="8" customFormat="1" ht="12.75" x14ac:dyDescent="0.2">
      <c r="A1909" s="7" t="s">
        <v>3125</v>
      </c>
      <c r="B1909" s="8" t="s">
        <v>19</v>
      </c>
      <c r="C1909" s="8" t="s">
        <v>52</v>
      </c>
      <c r="D1909" s="9" t="s">
        <v>21</v>
      </c>
      <c r="E1909" s="9" t="s">
        <v>21</v>
      </c>
      <c r="F1909" s="8" t="s">
        <v>22</v>
      </c>
      <c r="G1909" s="8" t="s">
        <v>23</v>
      </c>
      <c r="H1909" s="8" t="s">
        <v>53</v>
      </c>
      <c r="I1909" s="10" t="s">
        <v>2850</v>
      </c>
      <c r="J1909" s="8" t="s">
        <v>114</v>
      </c>
      <c r="K1909" s="8" t="s">
        <v>2989</v>
      </c>
      <c r="L1909" s="8" t="s">
        <v>27</v>
      </c>
      <c r="M1909" s="10">
        <v>2011</v>
      </c>
      <c r="N1909" s="11" t="s">
        <v>1683</v>
      </c>
      <c r="O1909" s="8" t="s">
        <v>29</v>
      </c>
      <c r="P1909" s="8" t="s">
        <v>3126</v>
      </c>
      <c r="Q1909" s="8" t="s">
        <v>3127</v>
      </c>
    </row>
    <row r="1910" spans="1:17" s="8" customFormat="1" ht="12.75" x14ac:dyDescent="0.2">
      <c r="A1910" s="7" t="s">
        <v>3128</v>
      </c>
      <c r="B1910" s="8" t="s">
        <v>19</v>
      </c>
      <c r="C1910" s="8" t="s">
        <v>52</v>
      </c>
      <c r="D1910" s="9" t="s">
        <v>21</v>
      </c>
      <c r="E1910" s="9" t="s">
        <v>21</v>
      </c>
      <c r="F1910" s="8" t="s">
        <v>22</v>
      </c>
      <c r="G1910" s="8" t="s">
        <v>23</v>
      </c>
      <c r="H1910" s="8" t="s">
        <v>53</v>
      </c>
      <c r="I1910" s="10" t="s">
        <v>2850</v>
      </c>
      <c r="J1910" s="8" t="s">
        <v>114</v>
      </c>
      <c r="K1910" s="8" t="s">
        <v>2989</v>
      </c>
      <c r="L1910" s="8" t="s">
        <v>27</v>
      </c>
      <c r="M1910" s="10">
        <v>2011</v>
      </c>
      <c r="N1910" s="11" t="s">
        <v>1683</v>
      </c>
      <c r="O1910" s="8" t="s">
        <v>29</v>
      </c>
      <c r="P1910" s="8" t="s">
        <v>3129</v>
      </c>
      <c r="Q1910" s="8" t="s">
        <v>3130</v>
      </c>
    </row>
    <row r="1911" spans="1:17" s="8" customFormat="1" ht="12.75" x14ac:dyDescent="0.2">
      <c r="A1911" s="7" t="s">
        <v>3134</v>
      </c>
      <c r="B1911" s="8" t="s">
        <v>19</v>
      </c>
      <c r="C1911" s="8" t="s">
        <v>52</v>
      </c>
      <c r="D1911" s="9" t="s">
        <v>21</v>
      </c>
      <c r="E1911" s="9" t="s">
        <v>21</v>
      </c>
      <c r="F1911" s="8" t="s">
        <v>22</v>
      </c>
      <c r="G1911" s="8" t="s">
        <v>23</v>
      </c>
      <c r="H1911" s="8" t="s">
        <v>53</v>
      </c>
      <c r="I1911" s="10" t="s">
        <v>2850</v>
      </c>
      <c r="J1911" s="8" t="s">
        <v>114</v>
      </c>
      <c r="K1911" s="8" t="s">
        <v>2989</v>
      </c>
      <c r="L1911" s="8" t="s">
        <v>27</v>
      </c>
      <c r="M1911" s="10">
        <v>2011</v>
      </c>
      <c r="N1911" s="11" t="s">
        <v>1683</v>
      </c>
      <c r="O1911" s="8" t="s">
        <v>29</v>
      </c>
      <c r="P1911" s="8" t="s">
        <v>3135</v>
      </c>
      <c r="Q1911" s="8" t="s">
        <v>3136</v>
      </c>
    </row>
    <row r="1912" spans="1:17" s="8" customFormat="1" ht="12.75" x14ac:dyDescent="0.2">
      <c r="A1912" s="7" t="s">
        <v>3140</v>
      </c>
      <c r="B1912" s="8" t="s">
        <v>19</v>
      </c>
      <c r="C1912" s="8" t="s">
        <v>52</v>
      </c>
      <c r="D1912" s="9" t="s">
        <v>21</v>
      </c>
      <c r="E1912" s="9" t="s">
        <v>21</v>
      </c>
      <c r="F1912" s="8" t="s">
        <v>22</v>
      </c>
      <c r="G1912" s="8" t="s">
        <v>23</v>
      </c>
      <c r="H1912" s="8" t="s">
        <v>53</v>
      </c>
      <c r="I1912" s="10" t="s">
        <v>2850</v>
      </c>
      <c r="J1912" s="8" t="s">
        <v>114</v>
      </c>
      <c r="K1912" s="8" t="s">
        <v>2989</v>
      </c>
      <c r="L1912" s="8" t="s">
        <v>27</v>
      </c>
      <c r="M1912" s="10">
        <v>2011</v>
      </c>
      <c r="N1912" s="11" t="s">
        <v>1683</v>
      </c>
      <c r="O1912" s="8" t="s">
        <v>29</v>
      </c>
      <c r="P1912" s="8" t="s">
        <v>3141</v>
      </c>
      <c r="Q1912" s="8" t="s">
        <v>3142</v>
      </c>
    </row>
    <row r="1913" spans="1:17" s="8" customFormat="1" ht="12.75" x14ac:dyDescent="0.2">
      <c r="A1913" s="7" t="s">
        <v>1682</v>
      </c>
      <c r="B1913" s="8" t="s">
        <v>19</v>
      </c>
      <c r="C1913" s="8" t="s">
        <v>52</v>
      </c>
      <c r="D1913" s="9" t="s">
        <v>21</v>
      </c>
      <c r="E1913" s="9" t="s">
        <v>21</v>
      </c>
      <c r="F1913" s="8" t="s">
        <v>22</v>
      </c>
      <c r="G1913" s="8" t="s">
        <v>23</v>
      </c>
      <c r="H1913" s="8" t="s">
        <v>53</v>
      </c>
      <c r="I1913" s="10" t="s">
        <v>25</v>
      </c>
      <c r="J1913" s="8" t="s">
        <v>114</v>
      </c>
      <c r="K1913" s="8" t="s">
        <v>1309</v>
      </c>
      <c r="L1913" s="8" t="s">
        <v>27</v>
      </c>
      <c r="M1913" s="10">
        <v>2011</v>
      </c>
      <c r="N1913" s="11" t="s">
        <v>1683</v>
      </c>
      <c r="O1913" s="8" t="s">
        <v>29</v>
      </c>
      <c r="P1913" s="8" t="s">
        <v>1684</v>
      </c>
      <c r="Q1913" s="8" t="s">
        <v>1685</v>
      </c>
    </row>
    <row r="1914" spans="1:17" s="8" customFormat="1" ht="12.75" x14ac:dyDescent="0.2">
      <c r="A1914" s="7" t="s">
        <v>1686</v>
      </c>
      <c r="B1914" s="8" t="s">
        <v>19</v>
      </c>
      <c r="C1914" s="8" t="s">
        <v>52</v>
      </c>
      <c r="D1914" s="9" t="s">
        <v>21</v>
      </c>
      <c r="E1914" s="9" t="s">
        <v>21</v>
      </c>
      <c r="F1914" s="8" t="s">
        <v>22</v>
      </c>
      <c r="G1914" s="8" t="s">
        <v>23</v>
      </c>
      <c r="H1914" s="8" t="s">
        <v>53</v>
      </c>
      <c r="I1914" s="10" t="s">
        <v>25</v>
      </c>
      <c r="J1914" s="8" t="s">
        <v>114</v>
      </c>
      <c r="K1914" s="8" t="s">
        <v>1309</v>
      </c>
      <c r="L1914" s="8" t="s">
        <v>27</v>
      </c>
      <c r="M1914" s="10">
        <v>2011</v>
      </c>
      <c r="N1914" s="11" t="s">
        <v>1683</v>
      </c>
      <c r="O1914" s="8" t="s">
        <v>29</v>
      </c>
      <c r="P1914" s="8" t="s">
        <v>1687</v>
      </c>
      <c r="Q1914" s="8" t="s">
        <v>1688</v>
      </c>
    </row>
    <row r="1915" spans="1:17" s="8" customFormat="1" ht="12.75" x14ac:dyDescent="0.2">
      <c r="A1915" s="7" t="s">
        <v>1689</v>
      </c>
      <c r="B1915" s="8" t="s">
        <v>19</v>
      </c>
      <c r="C1915" s="8" t="s">
        <v>52</v>
      </c>
      <c r="D1915" s="9" t="s">
        <v>21</v>
      </c>
      <c r="E1915" s="9" t="s">
        <v>21</v>
      </c>
      <c r="F1915" s="8" t="s">
        <v>22</v>
      </c>
      <c r="G1915" s="8" t="s">
        <v>23</v>
      </c>
      <c r="H1915" s="8" t="s">
        <v>53</v>
      </c>
      <c r="I1915" s="10" t="s">
        <v>25</v>
      </c>
      <c r="J1915" s="8" t="s">
        <v>114</v>
      </c>
      <c r="K1915" s="8" t="s">
        <v>1309</v>
      </c>
      <c r="L1915" s="8" t="s">
        <v>27</v>
      </c>
      <c r="M1915" s="10">
        <v>2011</v>
      </c>
      <c r="N1915" s="11" t="s">
        <v>1683</v>
      </c>
      <c r="O1915" s="8" t="s">
        <v>29</v>
      </c>
      <c r="P1915" s="8" t="s">
        <v>1690</v>
      </c>
      <c r="Q1915" s="8" t="s">
        <v>1691</v>
      </c>
    </row>
    <row r="1916" spans="1:17" s="8" customFormat="1" ht="12.75" x14ac:dyDescent="0.2">
      <c r="A1916" s="7" t="s">
        <v>1692</v>
      </c>
      <c r="B1916" s="8" t="s">
        <v>19</v>
      </c>
      <c r="C1916" s="8" t="s">
        <v>52</v>
      </c>
      <c r="D1916" s="9" t="s">
        <v>21</v>
      </c>
      <c r="E1916" s="9" t="s">
        <v>21</v>
      </c>
      <c r="F1916" s="8" t="s">
        <v>22</v>
      </c>
      <c r="G1916" s="8" t="s">
        <v>23</v>
      </c>
      <c r="H1916" s="8" t="s">
        <v>53</v>
      </c>
      <c r="I1916" s="10" t="s">
        <v>25</v>
      </c>
      <c r="J1916" s="8" t="s">
        <v>114</v>
      </c>
      <c r="K1916" s="8" t="s">
        <v>1309</v>
      </c>
      <c r="L1916" s="8" t="s">
        <v>27</v>
      </c>
      <c r="M1916" s="10">
        <v>2011</v>
      </c>
      <c r="N1916" s="11" t="s">
        <v>1683</v>
      </c>
      <c r="O1916" s="8" t="s">
        <v>29</v>
      </c>
      <c r="P1916" s="8" t="s">
        <v>1693</v>
      </c>
      <c r="Q1916" s="8" t="s">
        <v>1694</v>
      </c>
    </row>
    <row r="1917" spans="1:17" s="8" customFormat="1" ht="12.75" x14ac:dyDescent="0.2">
      <c r="A1917" s="7" t="s">
        <v>1695</v>
      </c>
      <c r="B1917" s="8" t="s">
        <v>19</v>
      </c>
      <c r="C1917" s="8" t="s">
        <v>52</v>
      </c>
      <c r="D1917" s="9" t="s">
        <v>21</v>
      </c>
      <c r="E1917" s="9" t="s">
        <v>21</v>
      </c>
      <c r="F1917" s="8" t="s">
        <v>22</v>
      </c>
      <c r="G1917" s="8" t="s">
        <v>23</v>
      </c>
      <c r="H1917" s="8" t="s">
        <v>53</v>
      </c>
      <c r="I1917" s="10" t="s">
        <v>25</v>
      </c>
      <c r="J1917" s="8" t="s">
        <v>114</v>
      </c>
      <c r="K1917" s="8" t="s">
        <v>1309</v>
      </c>
      <c r="L1917" s="8" t="s">
        <v>27</v>
      </c>
      <c r="M1917" s="10">
        <v>2011</v>
      </c>
      <c r="N1917" s="11" t="s">
        <v>1683</v>
      </c>
      <c r="O1917" s="8" t="s">
        <v>29</v>
      </c>
      <c r="P1917" s="8" t="s">
        <v>1696</v>
      </c>
      <c r="Q1917" s="8" t="s">
        <v>1697</v>
      </c>
    </row>
    <row r="1918" spans="1:17" s="8" customFormat="1" ht="12.75" x14ac:dyDescent="0.2">
      <c r="A1918" s="7" t="s">
        <v>1698</v>
      </c>
      <c r="B1918" s="8" t="s">
        <v>19</v>
      </c>
      <c r="C1918" s="8" t="s">
        <v>52</v>
      </c>
      <c r="D1918" s="9" t="s">
        <v>21</v>
      </c>
      <c r="E1918" s="9" t="s">
        <v>21</v>
      </c>
      <c r="F1918" s="8" t="s">
        <v>22</v>
      </c>
      <c r="G1918" s="8" t="s">
        <v>23</v>
      </c>
      <c r="H1918" s="8" t="s">
        <v>53</v>
      </c>
      <c r="I1918" s="10" t="s">
        <v>25</v>
      </c>
      <c r="J1918" s="8" t="s">
        <v>114</v>
      </c>
      <c r="K1918" s="8" t="s">
        <v>1309</v>
      </c>
      <c r="L1918" s="8" t="s">
        <v>27</v>
      </c>
      <c r="M1918" s="10">
        <v>2011</v>
      </c>
      <c r="N1918" s="11" t="s">
        <v>1683</v>
      </c>
      <c r="O1918" s="8" t="s">
        <v>29</v>
      </c>
      <c r="P1918" s="8" t="s">
        <v>1699</v>
      </c>
      <c r="Q1918" s="8" t="s">
        <v>1700</v>
      </c>
    </row>
    <row r="1919" spans="1:17" s="8" customFormat="1" ht="12.75" x14ac:dyDescent="0.2">
      <c r="A1919" s="7" t="s">
        <v>1701</v>
      </c>
      <c r="B1919" s="8" t="s">
        <v>19</v>
      </c>
      <c r="C1919" s="8" t="s">
        <v>52</v>
      </c>
      <c r="D1919" s="9" t="s">
        <v>21</v>
      </c>
      <c r="E1919" s="9" t="s">
        <v>21</v>
      </c>
      <c r="F1919" s="8" t="s">
        <v>22</v>
      </c>
      <c r="G1919" s="8" t="s">
        <v>23</v>
      </c>
      <c r="H1919" s="8" t="s">
        <v>53</v>
      </c>
      <c r="I1919" s="10" t="s">
        <v>25</v>
      </c>
      <c r="J1919" s="8" t="s">
        <v>114</v>
      </c>
      <c r="K1919" s="8" t="s">
        <v>1309</v>
      </c>
      <c r="L1919" s="8" t="s">
        <v>27</v>
      </c>
      <c r="M1919" s="10">
        <v>2011</v>
      </c>
      <c r="N1919" s="11" t="s">
        <v>1683</v>
      </c>
      <c r="O1919" s="8" t="s">
        <v>29</v>
      </c>
      <c r="P1919" s="8" t="s">
        <v>1702</v>
      </c>
      <c r="Q1919" s="8" t="s">
        <v>1703</v>
      </c>
    </row>
    <row r="1920" spans="1:17" s="8" customFormat="1" ht="12.75" x14ac:dyDescent="0.2">
      <c r="A1920" s="7" t="s">
        <v>1704</v>
      </c>
      <c r="B1920" s="8" t="s">
        <v>19</v>
      </c>
      <c r="C1920" s="8" t="s">
        <v>52</v>
      </c>
      <c r="D1920" s="9" t="s">
        <v>21</v>
      </c>
      <c r="E1920" s="9" t="s">
        <v>21</v>
      </c>
      <c r="F1920" s="8" t="s">
        <v>22</v>
      </c>
      <c r="G1920" s="8" t="s">
        <v>23</v>
      </c>
      <c r="H1920" s="8" t="s">
        <v>53</v>
      </c>
      <c r="I1920" s="10" t="s">
        <v>25</v>
      </c>
      <c r="J1920" s="8" t="s">
        <v>114</v>
      </c>
      <c r="K1920" s="8" t="s">
        <v>1309</v>
      </c>
      <c r="L1920" s="8" t="s">
        <v>27</v>
      </c>
      <c r="M1920" s="10">
        <v>2011</v>
      </c>
      <c r="N1920" s="11" t="s">
        <v>1683</v>
      </c>
      <c r="O1920" s="8" t="s">
        <v>29</v>
      </c>
      <c r="P1920" s="8" t="s">
        <v>1705</v>
      </c>
      <c r="Q1920" s="8" t="s">
        <v>1706</v>
      </c>
    </row>
    <row r="1921" spans="1:17" s="8" customFormat="1" ht="12.75" x14ac:dyDescent="0.2">
      <c r="A1921" s="7" t="s">
        <v>1707</v>
      </c>
      <c r="B1921" s="8" t="s">
        <v>19</v>
      </c>
      <c r="C1921" s="8" t="s">
        <v>52</v>
      </c>
      <c r="D1921" s="9" t="s">
        <v>21</v>
      </c>
      <c r="E1921" s="9" t="s">
        <v>21</v>
      </c>
      <c r="F1921" s="8" t="s">
        <v>22</v>
      </c>
      <c r="G1921" s="8" t="s">
        <v>23</v>
      </c>
      <c r="H1921" s="8" t="s">
        <v>53</v>
      </c>
      <c r="I1921" s="10" t="s">
        <v>25</v>
      </c>
      <c r="J1921" s="8" t="s">
        <v>114</v>
      </c>
      <c r="K1921" s="8" t="s">
        <v>1309</v>
      </c>
      <c r="L1921" s="8" t="s">
        <v>27</v>
      </c>
      <c r="M1921" s="10">
        <v>2011</v>
      </c>
      <c r="N1921" s="11" t="s">
        <v>1683</v>
      </c>
      <c r="O1921" s="8" t="s">
        <v>29</v>
      </c>
      <c r="P1921" s="8" t="s">
        <v>1708</v>
      </c>
      <c r="Q1921" s="8" t="s">
        <v>1709</v>
      </c>
    </row>
    <row r="1922" spans="1:17" s="8" customFormat="1" ht="12.75" x14ac:dyDescent="0.2">
      <c r="A1922" s="7" t="s">
        <v>1710</v>
      </c>
      <c r="B1922" s="8" t="s">
        <v>19</v>
      </c>
      <c r="C1922" s="8" t="s">
        <v>52</v>
      </c>
      <c r="D1922" s="9" t="s">
        <v>21</v>
      </c>
      <c r="E1922" s="9" t="s">
        <v>21</v>
      </c>
      <c r="F1922" s="8" t="s">
        <v>22</v>
      </c>
      <c r="G1922" s="8" t="s">
        <v>23</v>
      </c>
      <c r="H1922" s="8" t="s">
        <v>53</v>
      </c>
      <c r="I1922" s="10" t="s">
        <v>25</v>
      </c>
      <c r="J1922" s="8" t="s">
        <v>114</v>
      </c>
      <c r="K1922" s="8" t="s">
        <v>1309</v>
      </c>
      <c r="L1922" s="8" t="s">
        <v>27</v>
      </c>
      <c r="M1922" s="10">
        <v>2011</v>
      </c>
      <c r="N1922" s="11" t="s">
        <v>1683</v>
      </c>
      <c r="O1922" s="8" t="s">
        <v>29</v>
      </c>
      <c r="P1922" s="8" t="s">
        <v>1711</v>
      </c>
      <c r="Q1922" s="8" t="s">
        <v>1712</v>
      </c>
    </row>
    <row r="1923" spans="1:17" s="8" customFormat="1" ht="12.75" x14ac:dyDescent="0.2">
      <c r="A1923" s="7" t="s">
        <v>1713</v>
      </c>
      <c r="B1923" s="8" t="s">
        <v>19</v>
      </c>
      <c r="C1923" s="8" t="s">
        <v>52</v>
      </c>
      <c r="D1923" s="9" t="s">
        <v>21</v>
      </c>
      <c r="E1923" s="9" t="s">
        <v>21</v>
      </c>
      <c r="F1923" s="8" t="s">
        <v>22</v>
      </c>
      <c r="G1923" s="8" t="s">
        <v>23</v>
      </c>
      <c r="H1923" s="8" t="s">
        <v>53</v>
      </c>
      <c r="I1923" s="10" t="s">
        <v>25</v>
      </c>
      <c r="J1923" s="8" t="s">
        <v>114</v>
      </c>
      <c r="K1923" s="8" t="s">
        <v>1309</v>
      </c>
      <c r="L1923" s="8" t="s">
        <v>27</v>
      </c>
      <c r="M1923" s="10">
        <v>2011</v>
      </c>
      <c r="N1923" s="11" t="s">
        <v>1683</v>
      </c>
      <c r="O1923" s="8" t="s">
        <v>29</v>
      </c>
      <c r="P1923" s="8" t="s">
        <v>1714</v>
      </c>
      <c r="Q1923" s="8" t="s">
        <v>1715</v>
      </c>
    </row>
    <row r="1924" spans="1:17" s="8" customFormat="1" ht="12.75" x14ac:dyDescent="0.2">
      <c r="A1924" s="7" t="s">
        <v>1716</v>
      </c>
      <c r="B1924" s="8" t="s">
        <v>19</v>
      </c>
      <c r="C1924" s="8" t="s">
        <v>52</v>
      </c>
      <c r="D1924" s="9" t="s">
        <v>21</v>
      </c>
      <c r="E1924" s="9" t="s">
        <v>21</v>
      </c>
      <c r="F1924" s="8" t="s">
        <v>22</v>
      </c>
      <c r="G1924" s="8" t="s">
        <v>23</v>
      </c>
      <c r="H1924" s="8" t="s">
        <v>53</v>
      </c>
      <c r="I1924" s="10" t="s">
        <v>25</v>
      </c>
      <c r="J1924" s="8" t="s">
        <v>114</v>
      </c>
      <c r="K1924" s="8" t="s">
        <v>126</v>
      </c>
      <c r="L1924" s="8" t="s">
        <v>27</v>
      </c>
      <c r="M1924" s="10">
        <v>2011</v>
      </c>
      <c r="N1924" s="11" t="s">
        <v>1683</v>
      </c>
      <c r="O1924" s="8" t="s">
        <v>29</v>
      </c>
      <c r="P1924" s="8" t="s">
        <v>1717</v>
      </c>
      <c r="Q1924" s="8" t="s">
        <v>1718</v>
      </c>
    </row>
    <row r="1925" spans="1:17" s="8" customFormat="1" ht="12.75" x14ac:dyDescent="0.2">
      <c r="A1925" s="7" t="s">
        <v>1719</v>
      </c>
      <c r="B1925" s="8" t="s">
        <v>19</v>
      </c>
      <c r="C1925" s="8" t="s">
        <v>52</v>
      </c>
      <c r="D1925" s="9" t="s">
        <v>21</v>
      </c>
      <c r="E1925" s="9" t="s">
        <v>21</v>
      </c>
      <c r="F1925" s="8" t="s">
        <v>22</v>
      </c>
      <c r="G1925" s="8" t="s">
        <v>23</v>
      </c>
      <c r="H1925" s="8" t="s">
        <v>53</v>
      </c>
      <c r="I1925" s="10" t="s">
        <v>25</v>
      </c>
      <c r="J1925" s="8" t="s">
        <v>114</v>
      </c>
      <c r="K1925" s="8" t="s">
        <v>126</v>
      </c>
      <c r="L1925" s="8" t="s">
        <v>27</v>
      </c>
      <c r="M1925" s="10">
        <v>2011</v>
      </c>
      <c r="N1925" s="11" t="s">
        <v>1683</v>
      </c>
      <c r="O1925" s="8" t="s">
        <v>29</v>
      </c>
      <c r="P1925" s="8" t="s">
        <v>1720</v>
      </c>
      <c r="Q1925" s="8" t="s">
        <v>1721</v>
      </c>
    </row>
    <row r="1926" spans="1:17" s="8" customFormat="1" ht="12.75" x14ac:dyDescent="0.2">
      <c r="A1926" s="7" t="s">
        <v>1722</v>
      </c>
      <c r="B1926" s="8" t="s">
        <v>19</v>
      </c>
      <c r="C1926" s="8" t="s">
        <v>52</v>
      </c>
      <c r="D1926" s="9" t="s">
        <v>21</v>
      </c>
      <c r="E1926" s="9" t="s">
        <v>21</v>
      </c>
      <c r="F1926" s="8" t="s">
        <v>22</v>
      </c>
      <c r="G1926" s="8" t="s">
        <v>23</v>
      </c>
      <c r="H1926" s="8" t="s">
        <v>53</v>
      </c>
      <c r="I1926" s="10" t="s">
        <v>25</v>
      </c>
      <c r="J1926" s="8" t="s">
        <v>114</v>
      </c>
      <c r="K1926" s="8" t="s">
        <v>126</v>
      </c>
      <c r="L1926" s="8" t="s">
        <v>27</v>
      </c>
      <c r="M1926" s="10">
        <v>2011</v>
      </c>
      <c r="N1926" s="11" t="s">
        <v>1683</v>
      </c>
      <c r="O1926" s="8" t="s">
        <v>29</v>
      </c>
      <c r="P1926" s="8" t="s">
        <v>1723</v>
      </c>
      <c r="Q1926" s="8" t="s">
        <v>1724</v>
      </c>
    </row>
    <row r="1927" spans="1:17" s="8" customFormat="1" ht="12.75" x14ac:dyDescent="0.2">
      <c r="A1927" s="7" t="s">
        <v>1725</v>
      </c>
      <c r="B1927" s="8" t="s">
        <v>19</v>
      </c>
      <c r="C1927" s="8" t="s">
        <v>52</v>
      </c>
      <c r="D1927" s="9" t="s">
        <v>21</v>
      </c>
      <c r="E1927" s="9" t="s">
        <v>21</v>
      </c>
      <c r="F1927" s="8" t="s">
        <v>22</v>
      </c>
      <c r="G1927" s="8" t="s">
        <v>23</v>
      </c>
      <c r="H1927" s="8" t="s">
        <v>53</v>
      </c>
      <c r="I1927" s="10" t="s">
        <v>25</v>
      </c>
      <c r="J1927" s="8" t="s">
        <v>114</v>
      </c>
      <c r="K1927" s="8" t="s">
        <v>126</v>
      </c>
      <c r="L1927" s="8" t="s">
        <v>27</v>
      </c>
      <c r="M1927" s="10">
        <v>2011</v>
      </c>
      <c r="N1927" s="11" t="s">
        <v>1683</v>
      </c>
      <c r="O1927" s="8" t="s">
        <v>29</v>
      </c>
      <c r="P1927" s="8" t="s">
        <v>1726</v>
      </c>
      <c r="Q1927" s="8" t="s">
        <v>1727</v>
      </c>
    </row>
    <row r="1928" spans="1:17" s="8" customFormat="1" ht="12.75" x14ac:dyDescent="0.2">
      <c r="A1928" s="7" t="s">
        <v>1728</v>
      </c>
      <c r="B1928" s="8" t="s">
        <v>19</v>
      </c>
      <c r="C1928" s="8" t="s">
        <v>52</v>
      </c>
      <c r="D1928" s="9" t="s">
        <v>21</v>
      </c>
      <c r="E1928" s="9" t="s">
        <v>21</v>
      </c>
      <c r="F1928" s="8" t="s">
        <v>22</v>
      </c>
      <c r="G1928" s="8" t="s">
        <v>23</v>
      </c>
      <c r="H1928" s="8" t="s">
        <v>53</v>
      </c>
      <c r="I1928" s="10" t="s">
        <v>25</v>
      </c>
      <c r="J1928" s="8" t="s">
        <v>114</v>
      </c>
      <c r="K1928" s="8" t="s">
        <v>126</v>
      </c>
      <c r="L1928" s="8" t="s">
        <v>27</v>
      </c>
      <c r="M1928" s="10">
        <v>2011</v>
      </c>
      <c r="N1928" s="11" t="s">
        <v>1683</v>
      </c>
      <c r="O1928" s="8" t="s">
        <v>29</v>
      </c>
      <c r="P1928" s="8" t="s">
        <v>1729</v>
      </c>
      <c r="Q1928" s="8" t="s">
        <v>1730</v>
      </c>
    </row>
    <row r="1929" spans="1:17" s="8" customFormat="1" ht="12.75" x14ac:dyDescent="0.2">
      <c r="A1929" s="7" t="s">
        <v>1731</v>
      </c>
      <c r="B1929" s="8" t="s">
        <v>19</v>
      </c>
      <c r="C1929" s="8" t="s">
        <v>52</v>
      </c>
      <c r="D1929" s="9" t="s">
        <v>21</v>
      </c>
      <c r="E1929" s="9" t="s">
        <v>21</v>
      </c>
      <c r="F1929" s="8" t="s">
        <v>22</v>
      </c>
      <c r="G1929" s="8" t="s">
        <v>23</v>
      </c>
      <c r="H1929" s="8" t="s">
        <v>53</v>
      </c>
      <c r="I1929" s="10" t="s">
        <v>25</v>
      </c>
      <c r="J1929" s="8" t="s">
        <v>114</v>
      </c>
      <c r="K1929" s="8" t="s">
        <v>126</v>
      </c>
      <c r="L1929" s="8" t="s">
        <v>27</v>
      </c>
      <c r="M1929" s="10">
        <v>2011</v>
      </c>
      <c r="N1929" s="11" t="s">
        <v>1683</v>
      </c>
      <c r="O1929" s="8" t="s">
        <v>29</v>
      </c>
      <c r="P1929" s="8" t="s">
        <v>1732</v>
      </c>
      <c r="Q1929" s="8" t="s">
        <v>1733</v>
      </c>
    </row>
    <row r="1930" spans="1:17" s="8" customFormat="1" ht="12.75" x14ac:dyDescent="0.2">
      <c r="A1930" s="7" t="s">
        <v>1734</v>
      </c>
      <c r="B1930" s="8" t="s">
        <v>19</v>
      </c>
      <c r="C1930" s="8" t="s">
        <v>52</v>
      </c>
      <c r="D1930" s="9" t="s">
        <v>21</v>
      </c>
      <c r="E1930" s="9" t="s">
        <v>21</v>
      </c>
      <c r="F1930" s="8" t="s">
        <v>22</v>
      </c>
      <c r="G1930" s="8" t="s">
        <v>23</v>
      </c>
      <c r="H1930" s="8" t="s">
        <v>53</v>
      </c>
      <c r="I1930" s="10" t="s">
        <v>25</v>
      </c>
      <c r="J1930" s="8" t="s">
        <v>114</v>
      </c>
      <c r="K1930" s="8" t="s">
        <v>126</v>
      </c>
      <c r="L1930" s="8" t="s">
        <v>27</v>
      </c>
      <c r="M1930" s="10">
        <v>2011</v>
      </c>
      <c r="N1930" s="11" t="s">
        <v>1683</v>
      </c>
      <c r="O1930" s="8" t="s">
        <v>29</v>
      </c>
      <c r="P1930" s="8" t="s">
        <v>1735</v>
      </c>
      <c r="Q1930" s="8" t="s">
        <v>1736</v>
      </c>
    </row>
    <row r="1931" spans="1:17" s="8" customFormat="1" ht="12.75" x14ac:dyDescent="0.2">
      <c r="A1931" s="7" t="s">
        <v>1737</v>
      </c>
      <c r="B1931" s="8" t="s">
        <v>19</v>
      </c>
      <c r="C1931" s="8" t="s">
        <v>52</v>
      </c>
      <c r="D1931" s="9" t="s">
        <v>21</v>
      </c>
      <c r="E1931" s="9" t="s">
        <v>21</v>
      </c>
      <c r="F1931" s="8" t="s">
        <v>22</v>
      </c>
      <c r="G1931" s="8" t="s">
        <v>23</v>
      </c>
      <c r="H1931" s="8" t="s">
        <v>53</v>
      </c>
      <c r="I1931" s="10" t="s">
        <v>25</v>
      </c>
      <c r="J1931" s="8" t="s">
        <v>114</v>
      </c>
      <c r="K1931" s="8" t="s">
        <v>126</v>
      </c>
      <c r="L1931" s="8" t="s">
        <v>27</v>
      </c>
      <c r="M1931" s="10">
        <v>2011</v>
      </c>
      <c r="N1931" s="11" t="s">
        <v>1683</v>
      </c>
      <c r="O1931" s="8" t="s">
        <v>29</v>
      </c>
      <c r="P1931" s="8" t="s">
        <v>1738</v>
      </c>
      <c r="Q1931" s="8" t="s">
        <v>1739</v>
      </c>
    </row>
    <row r="1932" spans="1:17" s="8" customFormat="1" ht="12.75" x14ac:dyDescent="0.2">
      <c r="A1932" s="7" t="s">
        <v>1740</v>
      </c>
      <c r="B1932" s="8" t="s">
        <v>19</v>
      </c>
      <c r="C1932" s="8" t="s">
        <v>52</v>
      </c>
      <c r="D1932" s="9" t="s">
        <v>21</v>
      </c>
      <c r="E1932" s="9" t="s">
        <v>21</v>
      </c>
      <c r="F1932" s="8" t="s">
        <v>22</v>
      </c>
      <c r="G1932" s="8" t="s">
        <v>23</v>
      </c>
      <c r="H1932" s="8" t="s">
        <v>53</v>
      </c>
      <c r="I1932" s="10" t="s">
        <v>25</v>
      </c>
      <c r="J1932" s="8" t="s">
        <v>114</v>
      </c>
      <c r="K1932" s="8" t="s">
        <v>126</v>
      </c>
      <c r="L1932" s="8" t="s">
        <v>27</v>
      </c>
      <c r="M1932" s="10">
        <v>2011</v>
      </c>
      <c r="N1932" s="11" t="s">
        <v>1683</v>
      </c>
      <c r="O1932" s="8" t="s">
        <v>29</v>
      </c>
      <c r="P1932" s="8" t="s">
        <v>1741</v>
      </c>
      <c r="Q1932" s="8" t="s">
        <v>1742</v>
      </c>
    </row>
    <row r="1933" spans="1:17" s="8" customFormat="1" ht="12.75" x14ac:dyDescent="0.2">
      <c r="A1933" s="7" t="s">
        <v>1743</v>
      </c>
      <c r="B1933" s="8" t="s">
        <v>19</v>
      </c>
      <c r="C1933" s="8" t="s">
        <v>52</v>
      </c>
      <c r="D1933" s="9" t="s">
        <v>21</v>
      </c>
      <c r="E1933" s="9" t="s">
        <v>21</v>
      </c>
      <c r="F1933" s="8" t="s">
        <v>22</v>
      </c>
      <c r="G1933" s="8" t="s">
        <v>23</v>
      </c>
      <c r="H1933" s="8" t="s">
        <v>53</v>
      </c>
      <c r="I1933" s="10" t="s">
        <v>25</v>
      </c>
      <c r="J1933" s="8" t="s">
        <v>114</v>
      </c>
      <c r="K1933" s="8" t="s">
        <v>126</v>
      </c>
      <c r="L1933" s="8" t="s">
        <v>27</v>
      </c>
      <c r="M1933" s="10">
        <v>2011</v>
      </c>
      <c r="N1933" s="11" t="s">
        <v>1683</v>
      </c>
      <c r="O1933" s="8" t="s">
        <v>29</v>
      </c>
      <c r="P1933" s="8" t="s">
        <v>1744</v>
      </c>
      <c r="Q1933" s="8" t="s">
        <v>1745</v>
      </c>
    </row>
    <row r="1934" spans="1:17" s="8" customFormat="1" ht="12.75" x14ac:dyDescent="0.2">
      <c r="A1934" s="7" t="s">
        <v>1746</v>
      </c>
      <c r="B1934" s="8" t="s">
        <v>19</v>
      </c>
      <c r="C1934" s="8" t="s">
        <v>52</v>
      </c>
      <c r="D1934" s="9" t="s">
        <v>21</v>
      </c>
      <c r="E1934" s="9" t="s">
        <v>21</v>
      </c>
      <c r="F1934" s="8" t="s">
        <v>22</v>
      </c>
      <c r="G1934" s="8" t="s">
        <v>23</v>
      </c>
      <c r="H1934" s="8" t="s">
        <v>53</v>
      </c>
      <c r="I1934" s="10" t="s">
        <v>25</v>
      </c>
      <c r="J1934" s="8" t="s">
        <v>114</v>
      </c>
      <c r="K1934" s="8" t="s">
        <v>126</v>
      </c>
      <c r="L1934" s="8" t="s">
        <v>27</v>
      </c>
      <c r="M1934" s="10">
        <v>2011</v>
      </c>
      <c r="N1934" s="11" t="s">
        <v>1683</v>
      </c>
      <c r="O1934" s="8" t="s">
        <v>29</v>
      </c>
      <c r="P1934" s="8" t="s">
        <v>1747</v>
      </c>
      <c r="Q1934" s="8" t="s">
        <v>1748</v>
      </c>
    </row>
    <row r="1935" spans="1:17" s="8" customFormat="1" ht="12.75" x14ac:dyDescent="0.2">
      <c r="A1935" s="7" t="s">
        <v>1749</v>
      </c>
      <c r="B1935" s="8" t="s">
        <v>19</v>
      </c>
      <c r="C1935" s="8" t="s">
        <v>52</v>
      </c>
      <c r="D1935" s="9" t="s">
        <v>21</v>
      </c>
      <c r="E1935" s="9" t="s">
        <v>21</v>
      </c>
      <c r="F1935" s="8" t="s">
        <v>22</v>
      </c>
      <c r="G1935" s="8" t="s">
        <v>23</v>
      </c>
      <c r="H1935" s="8" t="s">
        <v>53</v>
      </c>
      <c r="I1935" s="10" t="s">
        <v>25</v>
      </c>
      <c r="J1935" s="8" t="s">
        <v>114</v>
      </c>
      <c r="K1935" s="8" t="s">
        <v>126</v>
      </c>
      <c r="L1935" s="8" t="s">
        <v>27</v>
      </c>
      <c r="M1935" s="10">
        <v>2011</v>
      </c>
      <c r="N1935" s="11" t="s">
        <v>1683</v>
      </c>
      <c r="O1935" s="8" t="s">
        <v>29</v>
      </c>
      <c r="P1935" s="8" t="s">
        <v>1750</v>
      </c>
      <c r="Q1935" s="8" t="s">
        <v>1751</v>
      </c>
    </row>
    <row r="1936" spans="1:17" s="8" customFormat="1" ht="12.75" x14ac:dyDescent="0.2">
      <c r="A1936" s="7" t="s">
        <v>1752</v>
      </c>
      <c r="B1936" s="8" t="s">
        <v>19</v>
      </c>
      <c r="C1936" s="8" t="s">
        <v>52</v>
      </c>
      <c r="D1936" s="9" t="s">
        <v>21</v>
      </c>
      <c r="E1936" s="9" t="s">
        <v>21</v>
      </c>
      <c r="F1936" s="8" t="s">
        <v>22</v>
      </c>
      <c r="G1936" s="8" t="s">
        <v>23</v>
      </c>
      <c r="H1936" s="8" t="s">
        <v>53</v>
      </c>
      <c r="I1936" s="10" t="s">
        <v>25</v>
      </c>
      <c r="J1936" s="8" t="s">
        <v>114</v>
      </c>
      <c r="K1936" s="8" t="s">
        <v>126</v>
      </c>
      <c r="L1936" s="8" t="s">
        <v>27</v>
      </c>
      <c r="M1936" s="10">
        <v>2011</v>
      </c>
      <c r="N1936" s="11" t="s">
        <v>1683</v>
      </c>
      <c r="O1936" s="8" t="s">
        <v>29</v>
      </c>
      <c r="P1936" s="8" t="s">
        <v>1753</v>
      </c>
      <c r="Q1936" s="8" t="s">
        <v>1754</v>
      </c>
    </row>
    <row r="1937" spans="1:17" s="8" customFormat="1" ht="12.75" x14ac:dyDescent="0.2">
      <c r="A1937" s="7" t="s">
        <v>1755</v>
      </c>
      <c r="B1937" s="8" t="s">
        <v>19</v>
      </c>
      <c r="C1937" s="8" t="s">
        <v>52</v>
      </c>
      <c r="D1937" s="9" t="s">
        <v>21</v>
      </c>
      <c r="E1937" s="9" t="s">
        <v>21</v>
      </c>
      <c r="F1937" s="8" t="s">
        <v>22</v>
      </c>
      <c r="G1937" s="8" t="s">
        <v>23</v>
      </c>
      <c r="H1937" s="8" t="s">
        <v>53</v>
      </c>
      <c r="I1937" s="10" t="s">
        <v>25</v>
      </c>
      <c r="J1937" s="8" t="s">
        <v>114</v>
      </c>
      <c r="K1937" s="8" t="s">
        <v>126</v>
      </c>
      <c r="L1937" s="8" t="s">
        <v>27</v>
      </c>
      <c r="M1937" s="10">
        <v>2011</v>
      </c>
      <c r="N1937" s="11" t="s">
        <v>1683</v>
      </c>
      <c r="O1937" s="8" t="s">
        <v>29</v>
      </c>
      <c r="P1937" s="8" t="s">
        <v>1756</v>
      </c>
      <c r="Q1937" s="8" t="s">
        <v>1757</v>
      </c>
    </row>
    <row r="1938" spans="1:17" s="8" customFormat="1" ht="12.75" x14ac:dyDescent="0.2">
      <c r="A1938" s="7" t="s">
        <v>1758</v>
      </c>
      <c r="B1938" s="8" t="s">
        <v>19</v>
      </c>
      <c r="C1938" s="8" t="s">
        <v>52</v>
      </c>
      <c r="D1938" s="9" t="s">
        <v>21</v>
      </c>
      <c r="E1938" s="9" t="s">
        <v>21</v>
      </c>
      <c r="F1938" s="8" t="s">
        <v>22</v>
      </c>
      <c r="G1938" s="8" t="s">
        <v>23</v>
      </c>
      <c r="H1938" s="8" t="s">
        <v>53</v>
      </c>
      <c r="I1938" s="10" t="s">
        <v>25</v>
      </c>
      <c r="J1938" s="8" t="s">
        <v>114</v>
      </c>
      <c r="K1938" s="8" t="s">
        <v>126</v>
      </c>
      <c r="L1938" s="8" t="s">
        <v>27</v>
      </c>
      <c r="M1938" s="10">
        <v>2011</v>
      </c>
      <c r="N1938" s="11" t="s">
        <v>1683</v>
      </c>
      <c r="O1938" s="8" t="s">
        <v>29</v>
      </c>
      <c r="P1938" s="8" t="s">
        <v>1759</v>
      </c>
      <c r="Q1938" s="8" t="s">
        <v>1760</v>
      </c>
    </row>
    <row r="1939" spans="1:17" s="8" customFormat="1" ht="12.75" x14ac:dyDescent="0.2">
      <c r="A1939" s="7" t="s">
        <v>1761</v>
      </c>
      <c r="B1939" s="8" t="s">
        <v>19</v>
      </c>
      <c r="C1939" s="8" t="s">
        <v>52</v>
      </c>
      <c r="D1939" s="9" t="s">
        <v>21</v>
      </c>
      <c r="E1939" s="9" t="s">
        <v>21</v>
      </c>
      <c r="F1939" s="8" t="s">
        <v>22</v>
      </c>
      <c r="G1939" s="8" t="s">
        <v>23</v>
      </c>
      <c r="H1939" s="8" t="s">
        <v>53</v>
      </c>
      <c r="I1939" s="10" t="s">
        <v>25</v>
      </c>
      <c r="J1939" s="8" t="s">
        <v>114</v>
      </c>
      <c r="K1939" s="8" t="s">
        <v>126</v>
      </c>
      <c r="L1939" s="8" t="s">
        <v>27</v>
      </c>
      <c r="M1939" s="10">
        <v>2011</v>
      </c>
      <c r="N1939" s="11" t="s">
        <v>1683</v>
      </c>
      <c r="O1939" s="8" t="s">
        <v>29</v>
      </c>
      <c r="P1939" s="8" t="s">
        <v>1762</v>
      </c>
      <c r="Q1939" s="8" t="s">
        <v>1763</v>
      </c>
    </row>
    <row r="1940" spans="1:17" s="8" customFormat="1" ht="12.75" x14ac:dyDescent="0.2">
      <c r="A1940" s="7" t="s">
        <v>1764</v>
      </c>
      <c r="B1940" s="8" t="s">
        <v>19</v>
      </c>
      <c r="C1940" s="8" t="s">
        <v>52</v>
      </c>
      <c r="D1940" s="9" t="s">
        <v>21</v>
      </c>
      <c r="E1940" s="9" t="s">
        <v>21</v>
      </c>
      <c r="F1940" s="8" t="s">
        <v>22</v>
      </c>
      <c r="G1940" s="8" t="s">
        <v>23</v>
      </c>
      <c r="H1940" s="8" t="s">
        <v>53</v>
      </c>
      <c r="I1940" s="10" t="s">
        <v>25</v>
      </c>
      <c r="J1940" s="8" t="s">
        <v>114</v>
      </c>
      <c r="K1940" s="8" t="s">
        <v>126</v>
      </c>
      <c r="L1940" s="8" t="s">
        <v>27</v>
      </c>
      <c r="M1940" s="10">
        <v>2011</v>
      </c>
      <c r="N1940" s="11" t="s">
        <v>1683</v>
      </c>
      <c r="O1940" s="8" t="s">
        <v>29</v>
      </c>
      <c r="P1940" s="8" t="s">
        <v>1765</v>
      </c>
      <c r="Q1940" s="8" t="s">
        <v>1766</v>
      </c>
    </row>
    <row r="1941" spans="1:17" s="8" customFormat="1" ht="12.75" x14ac:dyDescent="0.2">
      <c r="A1941" s="7" t="s">
        <v>1767</v>
      </c>
      <c r="B1941" s="8" t="s">
        <v>19</v>
      </c>
      <c r="C1941" s="8" t="s">
        <v>52</v>
      </c>
      <c r="D1941" s="9" t="s">
        <v>21</v>
      </c>
      <c r="E1941" s="9" t="s">
        <v>21</v>
      </c>
      <c r="F1941" s="8" t="s">
        <v>22</v>
      </c>
      <c r="G1941" s="8" t="s">
        <v>23</v>
      </c>
      <c r="H1941" s="8" t="s">
        <v>53</v>
      </c>
      <c r="I1941" s="10" t="s">
        <v>25</v>
      </c>
      <c r="J1941" s="8" t="s">
        <v>114</v>
      </c>
      <c r="K1941" s="8" t="s">
        <v>126</v>
      </c>
      <c r="L1941" s="8" t="s">
        <v>27</v>
      </c>
      <c r="M1941" s="10">
        <v>2011</v>
      </c>
      <c r="N1941" s="11" t="s">
        <v>1683</v>
      </c>
      <c r="O1941" s="8" t="s">
        <v>29</v>
      </c>
      <c r="P1941" s="8" t="s">
        <v>1768</v>
      </c>
      <c r="Q1941" s="8" t="s">
        <v>1769</v>
      </c>
    </row>
    <row r="1942" spans="1:17" s="8" customFormat="1" ht="12.75" x14ac:dyDescent="0.2">
      <c r="A1942" s="7" t="s">
        <v>1770</v>
      </c>
      <c r="B1942" s="8" t="s">
        <v>19</v>
      </c>
      <c r="C1942" s="8" t="s">
        <v>52</v>
      </c>
      <c r="D1942" s="9" t="s">
        <v>21</v>
      </c>
      <c r="E1942" s="9" t="s">
        <v>21</v>
      </c>
      <c r="F1942" s="8" t="s">
        <v>22</v>
      </c>
      <c r="G1942" s="8" t="s">
        <v>23</v>
      </c>
      <c r="H1942" s="8" t="s">
        <v>53</v>
      </c>
      <c r="I1942" s="10" t="s">
        <v>25</v>
      </c>
      <c r="J1942" s="8" t="s">
        <v>114</v>
      </c>
      <c r="K1942" s="8" t="s">
        <v>126</v>
      </c>
      <c r="L1942" s="8" t="s">
        <v>27</v>
      </c>
      <c r="M1942" s="10">
        <v>2011</v>
      </c>
      <c r="N1942" s="11" t="s">
        <v>1683</v>
      </c>
      <c r="O1942" s="8" t="s">
        <v>29</v>
      </c>
      <c r="P1942" s="8" t="s">
        <v>1771</v>
      </c>
      <c r="Q1942" s="8" t="s">
        <v>1772</v>
      </c>
    </row>
    <row r="1943" spans="1:17" s="8" customFormat="1" ht="12.75" x14ac:dyDescent="0.2">
      <c r="A1943" s="7" t="s">
        <v>1773</v>
      </c>
      <c r="B1943" s="8" t="s">
        <v>19</v>
      </c>
      <c r="C1943" s="8" t="s">
        <v>52</v>
      </c>
      <c r="D1943" s="9" t="s">
        <v>21</v>
      </c>
      <c r="E1943" s="9" t="s">
        <v>21</v>
      </c>
      <c r="F1943" s="8" t="s">
        <v>22</v>
      </c>
      <c r="G1943" s="8" t="s">
        <v>23</v>
      </c>
      <c r="H1943" s="8" t="s">
        <v>53</v>
      </c>
      <c r="I1943" s="10" t="s">
        <v>25</v>
      </c>
      <c r="J1943" s="8" t="s">
        <v>114</v>
      </c>
      <c r="K1943" s="8" t="s">
        <v>126</v>
      </c>
      <c r="L1943" s="8" t="s">
        <v>27</v>
      </c>
      <c r="M1943" s="10">
        <v>2011</v>
      </c>
      <c r="N1943" s="11" t="s">
        <v>1683</v>
      </c>
      <c r="O1943" s="8" t="s">
        <v>29</v>
      </c>
      <c r="P1943" s="8" t="s">
        <v>1774</v>
      </c>
      <c r="Q1943" s="8" t="s">
        <v>1775</v>
      </c>
    </row>
    <row r="1944" spans="1:17" s="8" customFormat="1" ht="12.75" x14ac:dyDescent="0.2">
      <c r="A1944" s="7" t="s">
        <v>1776</v>
      </c>
      <c r="B1944" s="8" t="s">
        <v>19</v>
      </c>
      <c r="C1944" s="8" t="s">
        <v>52</v>
      </c>
      <c r="D1944" s="9" t="s">
        <v>21</v>
      </c>
      <c r="E1944" s="9" t="s">
        <v>21</v>
      </c>
      <c r="F1944" s="8" t="s">
        <v>22</v>
      </c>
      <c r="G1944" s="8" t="s">
        <v>23</v>
      </c>
      <c r="H1944" s="8" t="s">
        <v>53</v>
      </c>
      <c r="I1944" s="10" t="s">
        <v>25</v>
      </c>
      <c r="J1944" s="8" t="s">
        <v>114</v>
      </c>
      <c r="K1944" s="8" t="s">
        <v>126</v>
      </c>
      <c r="L1944" s="8" t="s">
        <v>27</v>
      </c>
      <c r="M1944" s="10">
        <v>2011</v>
      </c>
      <c r="N1944" s="11" t="s">
        <v>1683</v>
      </c>
      <c r="O1944" s="8" t="s">
        <v>29</v>
      </c>
      <c r="P1944" s="8" t="s">
        <v>1777</v>
      </c>
      <c r="Q1944" s="8" t="s">
        <v>1778</v>
      </c>
    </row>
    <row r="1945" spans="1:17" s="8" customFormat="1" ht="12.75" x14ac:dyDescent="0.2">
      <c r="A1945" s="7" t="s">
        <v>1779</v>
      </c>
      <c r="B1945" s="8" t="s">
        <v>19</v>
      </c>
      <c r="C1945" s="8" t="s">
        <v>52</v>
      </c>
      <c r="D1945" s="9" t="s">
        <v>21</v>
      </c>
      <c r="E1945" s="9" t="s">
        <v>21</v>
      </c>
      <c r="F1945" s="8" t="s">
        <v>22</v>
      </c>
      <c r="G1945" s="8" t="s">
        <v>23</v>
      </c>
      <c r="H1945" s="8" t="s">
        <v>53</v>
      </c>
      <c r="I1945" s="10" t="s">
        <v>25</v>
      </c>
      <c r="J1945" s="8" t="s">
        <v>114</v>
      </c>
      <c r="K1945" s="8" t="s">
        <v>126</v>
      </c>
      <c r="L1945" s="8" t="s">
        <v>27</v>
      </c>
      <c r="M1945" s="10">
        <v>2011</v>
      </c>
      <c r="N1945" s="11" t="s">
        <v>1683</v>
      </c>
      <c r="O1945" s="8" t="s">
        <v>29</v>
      </c>
      <c r="P1945" s="8" t="s">
        <v>1780</v>
      </c>
      <c r="Q1945" s="8" t="s">
        <v>1781</v>
      </c>
    </row>
    <row r="1946" spans="1:17" s="8" customFormat="1" ht="12.75" x14ac:dyDescent="0.2">
      <c r="A1946" s="7" t="s">
        <v>1782</v>
      </c>
      <c r="B1946" s="8" t="s">
        <v>19</v>
      </c>
      <c r="C1946" s="8" t="s">
        <v>52</v>
      </c>
      <c r="D1946" s="9" t="s">
        <v>21</v>
      </c>
      <c r="E1946" s="9" t="s">
        <v>21</v>
      </c>
      <c r="F1946" s="8" t="s">
        <v>22</v>
      </c>
      <c r="G1946" s="8" t="s">
        <v>23</v>
      </c>
      <c r="H1946" s="8" t="s">
        <v>53</v>
      </c>
      <c r="I1946" s="10" t="s">
        <v>25</v>
      </c>
      <c r="J1946" s="8" t="s">
        <v>114</v>
      </c>
      <c r="K1946" s="8" t="s">
        <v>126</v>
      </c>
      <c r="L1946" s="8" t="s">
        <v>27</v>
      </c>
      <c r="M1946" s="10">
        <v>2011</v>
      </c>
      <c r="N1946" s="11" t="s">
        <v>1683</v>
      </c>
      <c r="O1946" s="8" t="s">
        <v>29</v>
      </c>
      <c r="P1946" s="8" t="s">
        <v>1783</v>
      </c>
      <c r="Q1946" s="8" t="s">
        <v>1784</v>
      </c>
    </row>
    <row r="1947" spans="1:17" s="8" customFormat="1" ht="12.75" x14ac:dyDescent="0.2">
      <c r="A1947" s="7" t="s">
        <v>1785</v>
      </c>
      <c r="B1947" s="8" t="s">
        <v>19</v>
      </c>
      <c r="C1947" s="8" t="s">
        <v>52</v>
      </c>
      <c r="D1947" s="9" t="s">
        <v>21</v>
      </c>
      <c r="E1947" s="9" t="s">
        <v>21</v>
      </c>
      <c r="F1947" s="8" t="s">
        <v>22</v>
      </c>
      <c r="G1947" s="8" t="s">
        <v>23</v>
      </c>
      <c r="H1947" s="8" t="s">
        <v>53</v>
      </c>
      <c r="I1947" s="10" t="s">
        <v>25</v>
      </c>
      <c r="J1947" s="8" t="s">
        <v>114</v>
      </c>
      <c r="K1947" s="8" t="s">
        <v>126</v>
      </c>
      <c r="L1947" s="8" t="s">
        <v>27</v>
      </c>
      <c r="M1947" s="10">
        <v>2011</v>
      </c>
      <c r="N1947" s="11" t="s">
        <v>1683</v>
      </c>
      <c r="O1947" s="8" t="s">
        <v>29</v>
      </c>
      <c r="P1947" s="8" t="s">
        <v>1786</v>
      </c>
      <c r="Q1947" s="8" t="s">
        <v>1787</v>
      </c>
    </row>
    <row r="1948" spans="1:17" s="8" customFormat="1" ht="12.75" x14ac:dyDescent="0.2">
      <c r="A1948" s="7" t="s">
        <v>1788</v>
      </c>
      <c r="B1948" s="8" t="s">
        <v>19</v>
      </c>
      <c r="C1948" s="8" t="s">
        <v>52</v>
      </c>
      <c r="D1948" s="9" t="s">
        <v>21</v>
      </c>
      <c r="E1948" s="9" t="s">
        <v>21</v>
      </c>
      <c r="F1948" s="8" t="s">
        <v>22</v>
      </c>
      <c r="G1948" s="8" t="s">
        <v>23</v>
      </c>
      <c r="H1948" s="8" t="s">
        <v>53</v>
      </c>
      <c r="I1948" s="10" t="s">
        <v>25</v>
      </c>
      <c r="J1948" s="8" t="s">
        <v>114</v>
      </c>
      <c r="K1948" s="8" t="s">
        <v>126</v>
      </c>
      <c r="L1948" s="8" t="s">
        <v>27</v>
      </c>
      <c r="M1948" s="10">
        <v>2011</v>
      </c>
      <c r="N1948" s="11" t="s">
        <v>1683</v>
      </c>
      <c r="O1948" s="8" t="s">
        <v>29</v>
      </c>
      <c r="P1948" s="8" t="s">
        <v>1789</v>
      </c>
      <c r="Q1948" s="8" t="s">
        <v>1790</v>
      </c>
    </row>
    <row r="1949" spans="1:17" s="8" customFormat="1" ht="12.75" x14ac:dyDescent="0.2">
      <c r="A1949" s="7" t="s">
        <v>1791</v>
      </c>
      <c r="B1949" s="8" t="s">
        <v>19</v>
      </c>
      <c r="C1949" s="8" t="s">
        <v>52</v>
      </c>
      <c r="D1949" s="9" t="s">
        <v>21</v>
      </c>
      <c r="E1949" s="9" t="s">
        <v>21</v>
      </c>
      <c r="F1949" s="8" t="s">
        <v>22</v>
      </c>
      <c r="G1949" s="8" t="s">
        <v>23</v>
      </c>
      <c r="H1949" s="8" t="s">
        <v>53</v>
      </c>
      <c r="I1949" s="10" t="s">
        <v>25</v>
      </c>
      <c r="J1949" s="8" t="s">
        <v>114</v>
      </c>
      <c r="K1949" s="8" t="s">
        <v>126</v>
      </c>
      <c r="L1949" s="8" t="s">
        <v>27</v>
      </c>
      <c r="M1949" s="10">
        <v>2011</v>
      </c>
      <c r="N1949" s="11" t="s">
        <v>1683</v>
      </c>
      <c r="O1949" s="8" t="s">
        <v>29</v>
      </c>
      <c r="P1949" s="8" t="s">
        <v>1792</v>
      </c>
      <c r="Q1949" s="8" t="s">
        <v>1793</v>
      </c>
    </row>
    <row r="1950" spans="1:17" s="8" customFormat="1" ht="12.75" x14ac:dyDescent="0.2">
      <c r="A1950" s="7" t="s">
        <v>1794</v>
      </c>
      <c r="B1950" s="8" t="s">
        <v>19</v>
      </c>
      <c r="C1950" s="8" t="s">
        <v>52</v>
      </c>
      <c r="D1950" s="9" t="s">
        <v>21</v>
      </c>
      <c r="E1950" s="9" t="s">
        <v>21</v>
      </c>
      <c r="F1950" s="8" t="s">
        <v>22</v>
      </c>
      <c r="G1950" s="8" t="s">
        <v>23</v>
      </c>
      <c r="H1950" s="8" t="s">
        <v>53</v>
      </c>
      <c r="I1950" s="10" t="s">
        <v>25</v>
      </c>
      <c r="J1950" s="8" t="s">
        <v>114</v>
      </c>
      <c r="K1950" s="8" t="s">
        <v>126</v>
      </c>
      <c r="L1950" s="8" t="s">
        <v>27</v>
      </c>
      <c r="M1950" s="10">
        <v>2011</v>
      </c>
      <c r="N1950" s="11" t="s">
        <v>1683</v>
      </c>
      <c r="O1950" s="8" t="s">
        <v>29</v>
      </c>
      <c r="P1950" s="8" t="s">
        <v>1795</v>
      </c>
      <c r="Q1950" s="8" t="s">
        <v>1796</v>
      </c>
    </row>
    <row r="1951" spans="1:17" s="8" customFormat="1" ht="12.75" x14ac:dyDescent="0.2">
      <c r="A1951" s="7" t="s">
        <v>1797</v>
      </c>
      <c r="B1951" s="8" t="s">
        <v>19</v>
      </c>
      <c r="C1951" s="8" t="s">
        <v>52</v>
      </c>
      <c r="D1951" s="9" t="s">
        <v>21</v>
      </c>
      <c r="E1951" s="9" t="s">
        <v>21</v>
      </c>
      <c r="F1951" s="8" t="s">
        <v>22</v>
      </c>
      <c r="G1951" s="8" t="s">
        <v>23</v>
      </c>
      <c r="H1951" s="8" t="s">
        <v>53</v>
      </c>
      <c r="I1951" s="10" t="s">
        <v>25</v>
      </c>
      <c r="J1951" s="8" t="s">
        <v>114</v>
      </c>
      <c r="K1951" s="8" t="s">
        <v>126</v>
      </c>
      <c r="L1951" s="8" t="s">
        <v>27</v>
      </c>
      <c r="M1951" s="10">
        <v>2011</v>
      </c>
      <c r="N1951" s="11" t="s">
        <v>1683</v>
      </c>
      <c r="O1951" s="8" t="s">
        <v>29</v>
      </c>
      <c r="P1951" s="8" t="s">
        <v>1798</v>
      </c>
      <c r="Q1951" s="8" t="s">
        <v>1799</v>
      </c>
    </row>
    <row r="1952" spans="1:17" s="8" customFormat="1" ht="12.75" x14ac:dyDescent="0.2">
      <c r="A1952" s="7" t="s">
        <v>1800</v>
      </c>
      <c r="B1952" s="8" t="s">
        <v>19</v>
      </c>
      <c r="C1952" s="8" t="s">
        <v>52</v>
      </c>
      <c r="D1952" s="9" t="s">
        <v>21</v>
      </c>
      <c r="E1952" s="9" t="s">
        <v>21</v>
      </c>
      <c r="F1952" s="8" t="s">
        <v>22</v>
      </c>
      <c r="G1952" s="8" t="s">
        <v>23</v>
      </c>
      <c r="H1952" s="8" t="s">
        <v>53</v>
      </c>
      <c r="I1952" s="10" t="s">
        <v>25</v>
      </c>
      <c r="J1952" s="8" t="s">
        <v>114</v>
      </c>
      <c r="K1952" s="8" t="s">
        <v>126</v>
      </c>
      <c r="L1952" s="8" t="s">
        <v>27</v>
      </c>
      <c r="M1952" s="10">
        <v>2011</v>
      </c>
      <c r="N1952" s="11" t="s">
        <v>1683</v>
      </c>
      <c r="O1952" s="8" t="s">
        <v>29</v>
      </c>
      <c r="P1952" s="8" t="s">
        <v>1801</v>
      </c>
      <c r="Q1952" s="8" t="s">
        <v>1802</v>
      </c>
    </row>
    <row r="1953" spans="1:17" s="8" customFormat="1" ht="12.75" x14ac:dyDescent="0.2">
      <c r="A1953" s="7" t="s">
        <v>1803</v>
      </c>
      <c r="B1953" s="8" t="s">
        <v>19</v>
      </c>
      <c r="C1953" s="8" t="s">
        <v>52</v>
      </c>
      <c r="D1953" s="9" t="s">
        <v>21</v>
      </c>
      <c r="E1953" s="9" t="s">
        <v>21</v>
      </c>
      <c r="F1953" s="8" t="s">
        <v>22</v>
      </c>
      <c r="G1953" s="8" t="s">
        <v>23</v>
      </c>
      <c r="H1953" s="8" t="s">
        <v>53</v>
      </c>
      <c r="I1953" s="10" t="s">
        <v>25</v>
      </c>
      <c r="J1953" s="8" t="s">
        <v>114</v>
      </c>
      <c r="K1953" s="8" t="s">
        <v>126</v>
      </c>
      <c r="L1953" s="8" t="s">
        <v>27</v>
      </c>
      <c r="M1953" s="10">
        <v>2011</v>
      </c>
      <c r="N1953" s="11" t="s">
        <v>1683</v>
      </c>
      <c r="O1953" s="8" t="s">
        <v>29</v>
      </c>
      <c r="P1953" s="8" t="s">
        <v>1804</v>
      </c>
      <c r="Q1953" s="8" t="s">
        <v>1805</v>
      </c>
    </row>
    <row r="1954" spans="1:17" s="8" customFormat="1" ht="12.75" x14ac:dyDescent="0.2">
      <c r="A1954" s="7" t="s">
        <v>1806</v>
      </c>
      <c r="B1954" s="8" t="s">
        <v>19</v>
      </c>
      <c r="C1954" s="8" t="s">
        <v>52</v>
      </c>
      <c r="D1954" s="9" t="s">
        <v>21</v>
      </c>
      <c r="E1954" s="9" t="s">
        <v>21</v>
      </c>
      <c r="F1954" s="8" t="s">
        <v>22</v>
      </c>
      <c r="G1954" s="8" t="s">
        <v>23</v>
      </c>
      <c r="H1954" s="8" t="s">
        <v>53</v>
      </c>
      <c r="I1954" s="10" t="s">
        <v>25</v>
      </c>
      <c r="J1954" s="8" t="s">
        <v>114</v>
      </c>
      <c r="K1954" s="8" t="s">
        <v>126</v>
      </c>
      <c r="L1954" s="8" t="s">
        <v>27</v>
      </c>
      <c r="M1954" s="10">
        <v>2011</v>
      </c>
      <c r="N1954" s="11" t="s">
        <v>1683</v>
      </c>
      <c r="O1954" s="8" t="s">
        <v>29</v>
      </c>
      <c r="P1954" s="8" t="s">
        <v>1807</v>
      </c>
      <c r="Q1954" s="8" t="s">
        <v>1808</v>
      </c>
    </row>
    <row r="1955" spans="1:17" s="8" customFormat="1" ht="12.75" x14ac:dyDescent="0.2">
      <c r="A1955" s="7" t="s">
        <v>1809</v>
      </c>
      <c r="B1955" s="8" t="s">
        <v>19</v>
      </c>
      <c r="C1955" s="8" t="s">
        <v>52</v>
      </c>
      <c r="D1955" s="9" t="s">
        <v>21</v>
      </c>
      <c r="E1955" s="9" t="s">
        <v>21</v>
      </c>
      <c r="F1955" s="8" t="s">
        <v>22</v>
      </c>
      <c r="G1955" s="8" t="s">
        <v>23</v>
      </c>
      <c r="H1955" s="8" t="s">
        <v>53</v>
      </c>
      <c r="I1955" s="10" t="s">
        <v>25</v>
      </c>
      <c r="J1955" s="8" t="s">
        <v>114</v>
      </c>
      <c r="K1955" s="8" t="s">
        <v>126</v>
      </c>
      <c r="L1955" s="8" t="s">
        <v>27</v>
      </c>
      <c r="M1955" s="10">
        <v>2011</v>
      </c>
      <c r="N1955" s="11" t="s">
        <v>1683</v>
      </c>
      <c r="O1955" s="8" t="s">
        <v>29</v>
      </c>
      <c r="P1955" s="8" t="s">
        <v>1810</v>
      </c>
      <c r="Q1955" s="8" t="s">
        <v>1811</v>
      </c>
    </row>
    <row r="1956" spans="1:17" s="8" customFormat="1" ht="12.75" x14ac:dyDescent="0.2">
      <c r="A1956" s="7" t="s">
        <v>1812</v>
      </c>
      <c r="B1956" s="8" t="s">
        <v>19</v>
      </c>
      <c r="C1956" s="8" t="s">
        <v>52</v>
      </c>
      <c r="D1956" s="9" t="s">
        <v>21</v>
      </c>
      <c r="E1956" s="9" t="s">
        <v>21</v>
      </c>
      <c r="F1956" s="8" t="s">
        <v>22</v>
      </c>
      <c r="G1956" s="8" t="s">
        <v>23</v>
      </c>
      <c r="H1956" s="8" t="s">
        <v>53</v>
      </c>
      <c r="I1956" s="10" t="s">
        <v>25</v>
      </c>
      <c r="J1956" s="8" t="s">
        <v>114</v>
      </c>
      <c r="K1956" s="8" t="s">
        <v>126</v>
      </c>
      <c r="L1956" s="8" t="s">
        <v>27</v>
      </c>
      <c r="M1956" s="10">
        <v>2011</v>
      </c>
      <c r="N1956" s="11" t="s">
        <v>1683</v>
      </c>
      <c r="O1956" s="8" t="s">
        <v>29</v>
      </c>
      <c r="P1956" s="8" t="s">
        <v>1813</v>
      </c>
      <c r="Q1956" s="8" t="s">
        <v>1814</v>
      </c>
    </row>
    <row r="1957" spans="1:17" s="8" customFormat="1" ht="12.75" x14ac:dyDescent="0.2">
      <c r="A1957" s="7" t="s">
        <v>1815</v>
      </c>
      <c r="B1957" s="8" t="s">
        <v>19</v>
      </c>
      <c r="C1957" s="8" t="s">
        <v>52</v>
      </c>
      <c r="D1957" s="9" t="s">
        <v>21</v>
      </c>
      <c r="E1957" s="9" t="s">
        <v>21</v>
      </c>
      <c r="F1957" s="8" t="s">
        <v>22</v>
      </c>
      <c r="G1957" s="8" t="s">
        <v>23</v>
      </c>
      <c r="H1957" s="8" t="s">
        <v>53</v>
      </c>
      <c r="I1957" s="10" t="s">
        <v>25</v>
      </c>
      <c r="J1957" s="8" t="s">
        <v>114</v>
      </c>
      <c r="K1957" s="8" t="s">
        <v>126</v>
      </c>
      <c r="L1957" s="8" t="s">
        <v>27</v>
      </c>
      <c r="M1957" s="10">
        <v>2011</v>
      </c>
      <c r="N1957" s="11" t="s">
        <v>1683</v>
      </c>
      <c r="O1957" s="8" t="s">
        <v>29</v>
      </c>
      <c r="P1957" s="8" t="s">
        <v>1816</v>
      </c>
      <c r="Q1957" s="8" t="s">
        <v>1817</v>
      </c>
    </row>
    <row r="1958" spans="1:17" s="8" customFormat="1" ht="12.75" x14ac:dyDescent="0.2">
      <c r="A1958" s="7" t="s">
        <v>1818</v>
      </c>
      <c r="B1958" s="8" t="s">
        <v>19</v>
      </c>
      <c r="C1958" s="8" t="s">
        <v>52</v>
      </c>
      <c r="D1958" s="9" t="s">
        <v>21</v>
      </c>
      <c r="E1958" s="9" t="s">
        <v>21</v>
      </c>
      <c r="F1958" s="8" t="s">
        <v>22</v>
      </c>
      <c r="G1958" s="8" t="s">
        <v>23</v>
      </c>
      <c r="H1958" s="8" t="s">
        <v>53</v>
      </c>
      <c r="I1958" s="10" t="s">
        <v>25</v>
      </c>
      <c r="J1958" s="8" t="s">
        <v>114</v>
      </c>
      <c r="K1958" s="8" t="s">
        <v>126</v>
      </c>
      <c r="L1958" s="8" t="s">
        <v>27</v>
      </c>
      <c r="M1958" s="10">
        <v>2011</v>
      </c>
      <c r="N1958" s="11" t="s">
        <v>1683</v>
      </c>
      <c r="O1958" s="8" t="s">
        <v>29</v>
      </c>
      <c r="P1958" s="8" t="s">
        <v>1819</v>
      </c>
      <c r="Q1958" s="8" t="s">
        <v>1820</v>
      </c>
    </row>
    <row r="1959" spans="1:17" s="8" customFormat="1" ht="12.75" x14ac:dyDescent="0.2">
      <c r="A1959" s="7" t="s">
        <v>4685</v>
      </c>
      <c r="B1959" s="8" t="s">
        <v>19</v>
      </c>
      <c r="C1959" s="8" t="s">
        <v>52</v>
      </c>
      <c r="D1959" s="9" t="s">
        <v>21</v>
      </c>
      <c r="E1959" s="9" t="s">
        <v>21</v>
      </c>
      <c r="F1959" s="8" t="s">
        <v>22</v>
      </c>
      <c r="G1959" s="8" t="s">
        <v>23</v>
      </c>
      <c r="H1959" s="8" t="s">
        <v>53</v>
      </c>
      <c r="I1959" s="10" t="s">
        <v>3258</v>
      </c>
      <c r="J1959" s="8" t="s">
        <v>114</v>
      </c>
      <c r="K1959" s="8" t="s">
        <v>3317</v>
      </c>
      <c r="L1959" s="8" t="s">
        <v>27</v>
      </c>
      <c r="M1959" s="15">
        <v>2011</v>
      </c>
      <c r="N1959" s="11" t="s">
        <v>1683</v>
      </c>
      <c r="O1959" s="8" t="s">
        <v>29</v>
      </c>
      <c r="P1959" s="8" t="s">
        <v>4686</v>
      </c>
      <c r="Q1959" s="8" t="s">
        <v>4687</v>
      </c>
    </row>
    <row r="1960" spans="1:17" s="8" customFormat="1" ht="12.75" x14ac:dyDescent="0.2">
      <c r="A1960" s="7" t="s">
        <v>4775</v>
      </c>
      <c r="B1960" s="8" t="s">
        <v>19</v>
      </c>
      <c r="C1960" s="8" t="s">
        <v>52</v>
      </c>
      <c r="D1960" s="9" t="s">
        <v>21</v>
      </c>
      <c r="E1960" s="9" t="s">
        <v>21</v>
      </c>
      <c r="F1960" s="8" t="s">
        <v>22</v>
      </c>
      <c r="G1960" s="8" t="s">
        <v>23</v>
      </c>
      <c r="H1960" s="8" t="s">
        <v>53</v>
      </c>
      <c r="I1960" s="10" t="s">
        <v>3258</v>
      </c>
      <c r="J1960" s="8" t="s">
        <v>114</v>
      </c>
      <c r="K1960" s="8" t="s">
        <v>3317</v>
      </c>
      <c r="L1960" s="8" t="s">
        <v>27</v>
      </c>
      <c r="M1960" s="15">
        <v>2011</v>
      </c>
      <c r="N1960" s="11" t="s">
        <v>1683</v>
      </c>
      <c r="O1960" s="8" t="s">
        <v>29</v>
      </c>
      <c r="P1960" s="8" t="s">
        <v>4776</v>
      </c>
      <c r="Q1960" s="8" t="s">
        <v>4777</v>
      </c>
    </row>
    <row r="1961" spans="1:17" s="8" customFormat="1" ht="12.75" x14ac:dyDescent="0.2">
      <c r="A1961" s="7" t="s">
        <v>4793</v>
      </c>
      <c r="B1961" s="8" t="s">
        <v>19</v>
      </c>
      <c r="C1961" s="8" t="s">
        <v>52</v>
      </c>
      <c r="D1961" s="9" t="s">
        <v>21</v>
      </c>
      <c r="E1961" s="9" t="s">
        <v>21</v>
      </c>
      <c r="F1961" s="8" t="s">
        <v>22</v>
      </c>
      <c r="G1961" s="8" t="s">
        <v>23</v>
      </c>
      <c r="H1961" s="8" t="s">
        <v>53</v>
      </c>
      <c r="I1961" s="10" t="s">
        <v>3258</v>
      </c>
      <c r="J1961" s="8" t="s">
        <v>114</v>
      </c>
      <c r="K1961" s="8" t="s">
        <v>3317</v>
      </c>
      <c r="L1961" s="8" t="s">
        <v>27</v>
      </c>
      <c r="M1961" s="15">
        <v>2011</v>
      </c>
      <c r="N1961" s="11" t="s">
        <v>1683</v>
      </c>
      <c r="O1961" s="8" t="s">
        <v>29</v>
      </c>
      <c r="P1961" s="8" t="s">
        <v>4794</v>
      </c>
      <c r="Q1961" s="8" t="s">
        <v>4795</v>
      </c>
    </row>
    <row r="1962" spans="1:17" s="8" customFormat="1" ht="12.75" x14ac:dyDescent="0.2">
      <c r="A1962" s="7" t="s">
        <v>4772</v>
      </c>
      <c r="B1962" s="8" t="s">
        <v>19</v>
      </c>
      <c r="C1962" s="8" t="s">
        <v>52</v>
      </c>
      <c r="D1962" s="9" t="s">
        <v>21</v>
      </c>
      <c r="E1962" s="9" t="s">
        <v>21</v>
      </c>
      <c r="F1962" s="8" t="s">
        <v>22</v>
      </c>
      <c r="G1962" s="8" t="s">
        <v>23</v>
      </c>
      <c r="H1962" s="8" t="s">
        <v>53</v>
      </c>
      <c r="I1962" s="10" t="s">
        <v>3258</v>
      </c>
      <c r="J1962" s="8" t="s">
        <v>114</v>
      </c>
      <c r="K1962" s="8" t="s">
        <v>3317</v>
      </c>
      <c r="L1962" s="8" t="s">
        <v>27</v>
      </c>
      <c r="M1962" s="15">
        <v>2011</v>
      </c>
      <c r="N1962" s="11" t="s">
        <v>1683</v>
      </c>
      <c r="O1962" s="8" t="s">
        <v>29</v>
      </c>
      <c r="P1962" s="8" t="s">
        <v>4773</v>
      </c>
      <c r="Q1962" s="8" t="s">
        <v>4774</v>
      </c>
    </row>
    <row r="1963" spans="1:17" s="8" customFormat="1" ht="12.75" x14ac:dyDescent="0.2">
      <c r="A1963" s="7" t="s">
        <v>4688</v>
      </c>
      <c r="B1963" s="8" t="s">
        <v>19</v>
      </c>
      <c r="C1963" s="8" t="s">
        <v>52</v>
      </c>
      <c r="D1963" s="9" t="s">
        <v>21</v>
      </c>
      <c r="E1963" s="9" t="s">
        <v>21</v>
      </c>
      <c r="F1963" s="8" t="s">
        <v>22</v>
      </c>
      <c r="G1963" s="8" t="s">
        <v>23</v>
      </c>
      <c r="H1963" s="8" t="s">
        <v>53</v>
      </c>
      <c r="I1963" s="10" t="s">
        <v>3258</v>
      </c>
      <c r="J1963" s="8" t="s">
        <v>114</v>
      </c>
      <c r="K1963" s="8" t="s">
        <v>3317</v>
      </c>
      <c r="L1963" s="8" t="s">
        <v>27</v>
      </c>
      <c r="M1963" s="15">
        <v>2011</v>
      </c>
      <c r="N1963" s="11" t="s">
        <v>1683</v>
      </c>
      <c r="O1963" s="8" t="s">
        <v>29</v>
      </c>
      <c r="P1963" s="8" t="s">
        <v>4689</v>
      </c>
      <c r="Q1963" s="8" t="s">
        <v>4690</v>
      </c>
    </row>
    <row r="1964" spans="1:17" s="8" customFormat="1" ht="12.75" x14ac:dyDescent="0.2">
      <c r="A1964" s="7" t="s">
        <v>4790</v>
      </c>
      <c r="B1964" s="8" t="s">
        <v>19</v>
      </c>
      <c r="C1964" s="8" t="s">
        <v>52</v>
      </c>
      <c r="D1964" s="9" t="s">
        <v>21</v>
      </c>
      <c r="E1964" s="9" t="s">
        <v>21</v>
      </c>
      <c r="F1964" s="8" t="s">
        <v>22</v>
      </c>
      <c r="G1964" s="8" t="s">
        <v>23</v>
      </c>
      <c r="H1964" s="8" t="s">
        <v>53</v>
      </c>
      <c r="I1964" s="10" t="s">
        <v>3258</v>
      </c>
      <c r="J1964" s="8" t="s">
        <v>114</v>
      </c>
      <c r="K1964" s="8" t="s">
        <v>3317</v>
      </c>
      <c r="L1964" s="8" t="s">
        <v>27</v>
      </c>
      <c r="M1964" s="15">
        <v>2011</v>
      </c>
      <c r="N1964" s="11" t="s">
        <v>1683</v>
      </c>
      <c r="O1964" s="8" t="s">
        <v>29</v>
      </c>
      <c r="P1964" s="8" t="s">
        <v>4791</v>
      </c>
      <c r="Q1964" s="8" t="s">
        <v>4792</v>
      </c>
    </row>
    <row r="1965" spans="1:17" s="8" customFormat="1" ht="12.75" x14ac:dyDescent="0.2">
      <c r="A1965" s="7" t="s">
        <v>4628</v>
      </c>
      <c r="B1965" s="8" t="s">
        <v>19</v>
      </c>
      <c r="C1965" s="8" t="s">
        <v>52</v>
      </c>
      <c r="D1965" s="9" t="s">
        <v>21</v>
      </c>
      <c r="E1965" s="9" t="s">
        <v>21</v>
      </c>
      <c r="F1965" s="8" t="s">
        <v>22</v>
      </c>
      <c r="G1965" s="8" t="s">
        <v>23</v>
      </c>
      <c r="H1965" s="8" t="s">
        <v>53</v>
      </c>
      <c r="I1965" s="10" t="s">
        <v>3258</v>
      </c>
      <c r="J1965" s="8" t="s">
        <v>114</v>
      </c>
      <c r="K1965" s="8" t="s">
        <v>3317</v>
      </c>
      <c r="L1965" s="8" t="s">
        <v>27</v>
      </c>
      <c r="M1965" s="15">
        <v>2011</v>
      </c>
      <c r="N1965" s="11" t="s">
        <v>1683</v>
      </c>
      <c r="O1965" s="8" t="s">
        <v>29</v>
      </c>
      <c r="P1965" s="8" t="s">
        <v>4629</v>
      </c>
      <c r="Q1965" s="8" t="s">
        <v>4630</v>
      </c>
    </row>
    <row r="1966" spans="1:17" s="8" customFormat="1" ht="12.75" x14ac:dyDescent="0.2">
      <c r="A1966" s="7" t="s">
        <v>4784</v>
      </c>
      <c r="B1966" s="8" t="s">
        <v>19</v>
      </c>
      <c r="C1966" s="8" t="s">
        <v>52</v>
      </c>
      <c r="D1966" s="9" t="s">
        <v>21</v>
      </c>
      <c r="E1966" s="9" t="s">
        <v>21</v>
      </c>
      <c r="F1966" s="8" t="s">
        <v>22</v>
      </c>
      <c r="G1966" s="8" t="s">
        <v>23</v>
      </c>
      <c r="H1966" s="8" t="s">
        <v>53</v>
      </c>
      <c r="I1966" s="10" t="s">
        <v>3258</v>
      </c>
      <c r="J1966" s="8" t="s">
        <v>114</v>
      </c>
      <c r="K1966" s="8" t="s">
        <v>3317</v>
      </c>
      <c r="L1966" s="8" t="s">
        <v>27</v>
      </c>
      <c r="M1966" s="15">
        <v>2011</v>
      </c>
      <c r="N1966" s="11" t="s">
        <v>1683</v>
      </c>
      <c r="O1966" s="8" t="s">
        <v>29</v>
      </c>
      <c r="P1966" s="8" t="s">
        <v>4785</v>
      </c>
      <c r="Q1966" s="8" t="s">
        <v>4786</v>
      </c>
    </row>
    <row r="1967" spans="1:17" s="8" customFormat="1" ht="12.75" x14ac:dyDescent="0.2">
      <c r="A1967" s="7" t="s">
        <v>4539</v>
      </c>
      <c r="B1967" s="8" t="s">
        <v>19</v>
      </c>
      <c r="C1967" s="8" t="s">
        <v>52</v>
      </c>
      <c r="D1967" s="9" t="s">
        <v>21</v>
      </c>
      <c r="E1967" s="9" t="s">
        <v>21</v>
      </c>
      <c r="F1967" s="8" t="s">
        <v>22</v>
      </c>
      <c r="G1967" s="8" t="s">
        <v>23</v>
      </c>
      <c r="H1967" s="8" t="s">
        <v>53</v>
      </c>
      <c r="I1967" s="10" t="s">
        <v>3258</v>
      </c>
      <c r="J1967" s="8" t="s">
        <v>114</v>
      </c>
      <c r="K1967" s="8" t="s">
        <v>3317</v>
      </c>
      <c r="L1967" s="8" t="s">
        <v>27</v>
      </c>
      <c r="M1967" s="15">
        <v>2011</v>
      </c>
      <c r="N1967" s="11" t="s">
        <v>1683</v>
      </c>
      <c r="O1967" s="8" t="s">
        <v>29</v>
      </c>
      <c r="P1967" s="8" t="s">
        <v>4540</v>
      </c>
      <c r="Q1967" s="8" t="s">
        <v>4541</v>
      </c>
    </row>
    <row r="1968" spans="1:17" s="8" customFormat="1" ht="12.75" x14ac:dyDescent="0.2">
      <c r="A1968" s="7" t="s">
        <v>4706</v>
      </c>
      <c r="B1968" s="8" t="s">
        <v>19</v>
      </c>
      <c r="C1968" s="8" t="s">
        <v>52</v>
      </c>
      <c r="D1968" s="9" t="s">
        <v>21</v>
      </c>
      <c r="E1968" s="9" t="s">
        <v>21</v>
      </c>
      <c r="F1968" s="8" t="s">
        <v>22</v>
      </c>
      <c r="G1968" s="8" t="s">
        <v>23</v>
      </c>
      <c r="H1968" s="8" t="s">
        <v>53</v>
      </c>
      <c r="I1968" s="10" t="s">
        <v>3258</v>
      </c>
      <c r="J1968" s="8" t="s">
        <v>114</v>
      </c>
      <c r="K1968" s="8" t="s">
        <v>3317</v>
      </c>
      <c r="L1968" s="8" t="s">
        <v>27</v>
      </c>
      <c r="M1968" s="15">
        <v>2011</v>
      </c>
      <c r="N1968" s="11" t="s">
        <v>1683</v>
      </c>
      <c r="O1968" s="8" t="s">
        <v>29</v>
      </c>
      <c r="P1968" s="8" t="s">
        <v>4707</v>
      </c>
      <c r="Q1968" s="8" t="s">
        <v>4708</v>
      </c>
    </row>
    <row r="1969" spans="1:17" s="8" customFormat="1" ht="12.75" x14ac:dyDescent="0.2">
      <c r="A1969" s="7" t="s">
        <v>4533</v>
      </c>
      <c r="B1969" s="8" t="s">
        <v>19</v>
      </c>
      <c r="C1969" s="8" t="s">
        <v>52</v>
      </c>
      <c r="D1969" s="9" t="s">
        <v>21</v>
      </c>
      <c r="E1969" s="9" t="s">
        <v>21</v>
      </c>
      <c r="F1969" s="8" t="s">
        <v>22</v>
      </c>
      <c r="G1969" s="8" t="s">
        <v>23</v>
      </c>
      <c r="H1969" s="8" t="s">
        <v>53</v>
      </c>
      <c r="I1969" s="10" t="s">
        <v>3258</v>
      </c>
      <c r="J1969" s="8" t="s">
        <v>114</v>
      </c>
      <c r="K1969" s="8" t="s">
        <v>3317</v>
      </c>
      <c r="L1969" s="8" t="s">
        <v>27</v>
      </c>
      <c r="M1969" s="15">
        <v>2011</v>
      </c>
      <c r="N1969" s="11" t="s">
        <v>1683</v>
      </c>
      <c r="O1969" s="8" t="s">
        <v>29</v>
      </c>
      <c r="P1969" s="8" t="s">
        <v>4534</v>
      </c>
      <c r="Q1969" s="8" t="s">
        <v>4535</v>
      </c>
    </row>
    <row r="1970" spans="1:17" s="8" customFormat="1" ht="12.75" x14ac:dyDescent="0.2">
      <c r="A1970" s="7" t="s">
        <v>4601</v>
      </c>
      <c r="B1970" s="8" t="s">
        <v>19</v>
      </c>
      <c r="C1970" s="8" t="s">
        <v>52</v>
      </c>
      <c r="D1970" s="9" t="s">
        <v>21</v>
      </c>
      <c r="E1970" s="9" t="s">
        <v>21</v>
      </c>
      <c r="F1970" s="8" t="s">
        <v>22</v>
      </c>
      <c r="G1970" s="8" t="s">
        <v>23</v>
      </c>
      <c r="H1970" s="8" t="s">
        <v>53</v>
      </c>
      <c r="I1970" s="10" t="s">
        <v>3258</v>
      </c>
      <c r="J1970" s="8" t="s">
        <v>114</v>
      </c>
      <c r="K1970" s="8" t="s">
        <v>3317</v>
      </c>
      <c r="L1970" s="8" t="s">
        <v>27</v>
      </c>
      <c r="M1970" s="15">
        <v>2011</v>
      </c>
      <c r="N1970" s="11" t="s">
        <v>1683</v>
      </c>
      <c r="O1970" s="8" t="s">
        <v>29</v>
      </c>
      <c r="P1970" s="8" t="s">
        <v>4602</v>
      </c>
      <c r="Q1970" s="8" t="s">
        <v>4603</v>
      </c>
    </row>
    <row r="1971" spans="1:17" s="8" customFormat="1" ht="12.75" x14ac:dyDescent="0.2">
      <c r="A1971" s="7" t="s">
        <v>4650</v>
      </c>
      <c r="B1971" s="8" t="s">
        <v>19</v>
      </c>
      <c r="C1971" s="8" t="s">
        <v>52</v>
      </c>
      <c r="D1971" s="9" t="s">
        <v>21</v>
      </c>
      <c r="E1971" s="9" t="s">
        <v>21</v>
      </c>
      <c r="F1971" s="8" t="s">
        <v>22</v>
      </c>
      <c r="G1971" s="8" t="s">
        <v>23</v>
      </c>
      <c r="H1971" s="8" t="s">
        <v>53</v>
      </c>
      <c r="I1971" s="10" t="s">
        <v>3258</v>
      </c>
      <c r="J1971" s="8" t="s">
        <v>114</v>
      </c>
      <c r="K1971" s="8" t="s">
        <v>3317</v>
      </c>
      <c r="L1971" s="8" t="s">
        <v>27</v>
      </c>
      <c r="M1971" s="15">
        <v>2011</v>
      </c>
      <c r="N1971" s="11" t="s">
        <v>1683</v>
      </c>
      <c r="O1971" s="8" t="s">
        <v>29</v>
      </c>
      <c r="P1971" s="8" t="s">
        <v>4651</v>
      </c>
      <c r="Q1971" s="8" t="s">
        <v>4652</v>
      </c>
    </row>
    <row r="1972" spans="1:17" s="8" customFormat="1" ht="12.75" x14ac:dyDescent="0.2">
      <c r="A1972" s="7" t="s">
        <v>4766</v>
      </c>
      <c r="B1972" s="8" t="s">
        <v>19</v>
      </c>
      <c r="C1972" s="8" t="s">
        <v>52</v>
      </c>
      <c r="D1972" s="9" t="s">
        <v>21</v>
      </c>
      <c r="E1972" s="9" t="s">
        <v>21</v>
      </c>
      <c r="F1972" s="8" t="s">
        <v>22</v>
      </c>
      <c r="G1972" s="8" t="s">
        <v>23</v>
      </c>
      <c r="H1972" s="8" t="s">
        <v>53</v>
      </c>
      <c r="I1972" s="10" t="s">
        <v>3258</v>
      </c>
      <c r="J1972" s="8" t="s">
        <v>114</v>
      </c>
      <c r="K1972" s="8" t="s">
        <v>3317</v>
      </c>
      <c r="L1972" s="8" t="s">
        <v>27</v>
      </c>
      <c r="M1972" s="15">
        <v>2011</v>
      </c>
      <c r="N1972" s="11" t="s">
        <v>1683</v>
      </c>
      <c r="O1972" s="8" t="s">
        <v>29</v>
      </c>
      <c r="P1972" s="8" t="s">
        <v>4767</v>
      </c>
      <c r="Q1972" s="8" t="s">
        <v>4768</v>
      </c>
    </row>
    <row r="1973" spans="1:17" s="8" customFormat="1" ht="12.75" x14ac:dyDescent="0.2">
      <c r="A1973" s="7" t="s">
        <v>4787</v>
      </c>
      <c r="B1973" s="8" t="s">
        <v>19</v>
      </c>
      <c r="C1973" s="8" t="s">
        <v>52</v>
      </c>
      <c r="D1973" s="9" t="s">
        <v>21</v>
      </c>
      <c r="E1973" s="9" t="s">
        <v>21</v>
      </c>
      <c r="F1973" s="8" t="s">
        <v>22</v>
      </c>
      <c r="G1973" s="8" t="s">
        <v>23</v>
      </c>
      <c r="H1973" s="8" t="s">
        <v>53</v>
      </c>
      <c r="I1973" s="10" t="s">
        <v>3258</v>
      </c>
      <c r="J1973" s="8" t="s">
        <v>114</v>
      </c>
      <c r="K1973" s="8" t="s">
        <v>3317</v>
      </c>
      <c r="L1973" s="8" t="s">
        <v>27</v>
      </c>
      <c r="M1973" s="15">
        <v>2011</v>
      </c>
      <c r="N1973" s="11" t="s">
        <v>1683</v>
      </c>
      <c r="O1973" s="8" t="s">
        <v>29</v>
      </c>
      <c r="P1973" s="8" t="s">
        <v>4788</v>
      </c>
      <c r="Q1973" s="8" t="s">
        <v>4789</v>
      </c>
    </row>
    <row r="1974" spans="1:17" s="8" customFormat="1" ht="12.75" x14ac:dyDescent="0.2">
      <c r="A1974" s="7" t="s">
        <v>4808</v>
      </c>
      <c r="B1974" s="8" t="s">
        <v>19</v>
      </c>
      <c r="C1974" s="8" t="s">
        <v>52</v>
      </c>
      <c r="D1974" s="9" t="s">
        <v>21</v>
      </c>
      <c r="E1974" s="9" t="s">
        <v>21</v>
      </c>
      <c r="F1974" s="8" t="s">
        <v>22</v>
      </c>
      <c r="G1974" s="8" t="s">
        <v>23</v>
      </c>
      <c r="H1974" s="8" t="s">
        <v>53</v>
      </c>
      <c r="I1974" s="10" t="s">
        <v>3258</v>
      </c>
      <c r="J1974" s="8" t="s">
        <v>114</v>
      </c>
      <c r="K1974" s="8" t="s">
        <v>3317</v>
      </c>
      <c r="L1974" s="8" t="s">
        <v>27</v>
      </c>
      <c r="M1974" s="15">
        <v>2011</v>
      </c>
      <c r="N1974" s="11" t="s">
        <v>1683</v>
      </c>
      <c r="O1974" s="8" t="s">
        <v>29</v>
      </c>
      <c r="P1974" s="8" t="s">
        <v>4809</v>
      </c>
      <c r="Q1974" s="8" t="s">
        <v>4810</v>
      </c>
    </row>
    <row r="1975" spans="1:17" s="8" customFormat="1" ht="12.75" x14ac:dyDescent="0.2">
      <c r="A1975" s="7" t="s">
        <v>4691</v>
      </c>
      <c r="B1975" s="8" t="s">
        <v>19</v>
      </c>
      <c r="C1975" s="8" t="s">
        <v>52</v>
      </c>
      <c r="D1975" s="9" t="s">
        <v>21</v>
      </c>
      <c r="E1975" s="9" t="s">
        <v>21</v>
      </c>
      <c r="F1975" s="8" t="s">
        <v>22</v>
      </c>
      <c r="G1975" s="8" t="s">
        <v>23</v>
      </c>
      <c r="H1975" s="8" t="s">
        <v>53</v>
      </c>
      <c r="I1975" s="10" t="s">
        <v>3258</v>
      </c>
      <c r="J1975" s="8" t="s">
        <v>114</v>
      </c>
      <c r="K1975" s="8" t="s">
        <v>3317</v>
      </c>
      <c r="L1975" s="8" t="s">
        <v>27</v>
      </c>
      <c r="M1975" s="15">
        <v>2011</v>
      </c>
      <c r="N1975" s="11" t="s">
        <v>1683</v>
      </c>
      <c r="O1975" s="8" t="s">
        <v>29</v>
      </c>
      <c r="P1975" s="8" t="s">
        <v>4692</v>
      </c>
      <c r="Q1975" s="8" t="s">
        <v>4693</v>
      </c>
    </row>
    <row r="1976" spans="1:17" s="8" customFormat="1" ht="12.75" x14ac:dyDescent="0.2">
      <c r="A1976" s="7" t="s">
        <v>4622</v>
      </c>
      <c r="B1976" s="8" t="s">
        <v>19</v>
      </c>
      <c r="C1976" s="8" t="s">
        <v>52</v>
      </c>
      <c r="D1976" s="9" t="s">
        <v>21</v>
      </c>
      <c r="E1976" s="9" t="s">
        <v>21</v>
      </c>
      <c r="F1976" s="8" t="s">
        <v>22</v>
      </c>
      <c r="G1976" s="8" t="s">
        <v>23</v>
      </c>
      <c r="H1976" s="8" t="s">
        <v>53</v>
      </c>
      <c r="I1976" s="10" t="s">
        <v>3258</v>
      </c>
      <c r="J1976" s="8" t="s">
        <v>114</v>
      </c>
      <c r="K1976" s="8" t="s">
        <v>3317</v>
      </c>
      <c r="L1976" s="8" t="s">
        <v>27</v>
      </c>
      <c r="M1976" s="15">
        <v>2011</v>
      </c>
      <c r="N1976" s="11" t="s">
        <v>1683</v>
      </c>
      <c r="O1976" s="8" t="s">
        <v>29</v>
      </c>
      <c r="P1976" s="8" t="s">
        <v>4623</v>
      </c>
      <c r="Q1976" s="8" t="s">
        <v>4624</v>
      </c>
    </row>
    <row r="1977" spans="1:17" s="8" customFormat="1" ht="12.75" x14ac:dyDescent="0.2">
      <c r="A1977" s="7" t="s">
        <v>4877</v>
      </c>
      <c r="B1977" s="8" t="s">
        <v>19</v>
      </c>
      <c r="C1977" s="8" t="s">
        <v>52</v>
      </c>
      <c r="D1977" s="9" t="s">
        <v>21</v>
      </c>
      <c r="E1977" s="9" t="s">
        <v>21</v>
      </c>
      <c r="F1977" s="8" t="s">
        <v>22</v>
      </c>
      <c r="G1977" s="8" t="s">
        <v>23</v>
      </c>
      <c r="H1977" s="8" t="s">
        <v>53</v>
      </c>
      <c r="I1977" s="10" t="s">
        <v>3258</v>
      </c>
      <c r="J1977" s="8" t="s">
        <v>114</v>
      </c>
      <c r="K1977" s="8" t="s">
        <v>3534</v>
      </c>
      <c r="L1977" s="8" t="s">
        <v>27</v>
      </c>
      <c r="M1977" s="15">
        <v>2011</v>
      </c>
      <c r="N1977" s="11" t="s">
        <v>1683</v>
      </c>
      <c r="O1977" s="8" t="s">
        <v>29</v>
      </c>
      <c r="P1977" s="8" t="s">
        <v>4878</v>
      </c>
      <c r="Q1977" s="8" t="s">
        <v>4879</v>
      </c>
    </row>
    <row r="1978" spans="1:17" s="8" customFormat="1" ht="12.75" x14ac:dyDescent="0.2">
      <c r="A1978" s="7" t="s">
        <v>3143</v>
      </c>
      <c r="B1978" s="8" t="s">
        <v>19</v>
      </c>
      <c r="C1978" s="8" t="s">
        <v>52</v>
      </c>
      <c r="D1978" s="9" t="s">
        <v>21</v>
      </c>
      <c r="E1978" s="9" t="s">
        <v>21</v>
      </c>
      <c r="F1978" s="8" t="s">
        <v>22</v>
      </c>
      <c r="G1978" s="8" t="s">
        <v>23</v>
      </c>
      <c r="H1978" s="8" t="s">
        <v>53</v>
      </c>
      <c r="I1978" s="10" t="s">
        <v>2850</v>
      </c>
      <c r="J1978" s="8" t="s">
        <v>114</v>
      </c>
      <c r="K1978" s="8" t="s">
        <v>2862</v>
      </c>
      <c r="L1978" s="8" t="s">
        <v>27</v>
      </c>
      <c r="M1978" s="10">
        <v>2011</v>
      </c>
      <c r="N1978" s="11" t="s">
        <v>1683</v>
      </c>
      <c r="O1978" s="8" t="s">
        <v>29</v>
      </c>
      <c r="P1978" s="8" t="s">
        <v>3144</v>
      </c>
      <c r="Q1978" s="8" t="s">
        <v>3145</v>
      </c>
    </row>
    <row r="1979" spans="1:17" s="8" customFormat="1" ht="12.75" x14ac:dyDescent="0.2">
      <c r="A1979" s="7" t="s">
        <v>3146</v>
      </c>
      <c r="B1979" s="8" t="s">
        <v>19</v>
      </c>
      <c r="C1979" s="8" t="s">
        <v>52</v>
      </c>
      <c r="D1979" s="9" t="s">
        <v>21</v>
      </c>
      <c r="E1979" s="9" t="s">
        <v>21</v>
      </c>
      <c r="F1979" s="8" t="s">
        <v>22</v>
      </c>
      <c r="G1979" s="8" t="s">
        <v>23</v>
      </c>
      <c r="H1979" s="8" t="s">
        <v>53</v>
      </c>
      <c r="I1979" s="10" t="s">
        <v>2850</v>
      </c>
      <c r="J1979" s="8" t="s">
        <v>114</v>
      </c>
      <c r="K1979" s="8" t="s">
        <v>2862</v>
      </c>
      <c r="L1979" s="8" t="s">
        <v>27</v>
      </c>
      <c r="M1979" s="10">
        <v>2011</v>
      </c>
      <c r="N1979" s="11" t="s">
        <v>1683</v>
      </c>
      <c r="O1979" s="8" t="s">
        <v>29</v>
      </c>
      <c r="P1979" s="8" t="s">
        <v>3147</v>
      </c>
      <c r="Q1979" s="8" t="s">
        <v>3148</v>
      </c>
    </row>
    <row r="1980" spans="1:17" s="8" customFormat="1" ht="12.75" x14ac:dyDescent="0.2">
      <c r="A1980" s="7" t="s">
        <v>3149</v>
      </c>
      <c r="B1980" s="8" t="s">
        <v>19</v>
      </c>
      <c r="C1980" s="8" t="s">
        <v>52</v>
      </c>
      <c r="D1980" s="9" t="s">
        <v>21</v>
      </c>
      <c r="E1980" s="9" t="s">
        <v>21</v>
      </c>
      <c r="F1980" s="8" t="s">
        <v>22</v>
      </c>
      <c r="G1980" s="8" t="s">
        <v>23</v>
      </c>
      <c r="H1980" s="8" t="s">
        <v>53</v>
      </c>
      <c r="I1980" s="10" t="s">
        <v>2850</v>
      </c>
      <c r="J1980" s="8" t="s">
        <v>114</v>
      </c>
      <c r="K1980" s="8" t="s">
        <v>2862</v>
      </c>
      <c r="L1980" s="8" t="s">
        <v>27</v>
      </c>
      <c r="M1980" s="10">
        <v>2011</v>
      </c>
      <c r="N1980" s="11" t="s">
        <v>1683</v>
      </c>
      <c r="O1980" s="8" t="s">
        <v>29</v>
      </c>
      <c r="P1980" s="8" t="s">
        <v>3150</v>
      </c>
      <c r="Q1980" s="8" t="s">
        <v>3151</v>
      </c>
    </row>
    <row r="1981" spans="1:17" s="8" customFormat="1" ht="12.75" x14ac:dyDescent="0.2">
      <c r="A1981" s="7" t="s">
        <v>4703</v>
      </c>
      <c r="B1981" s="8" t="s">
        <v>19</v>
      </c>
      <c r="C1981" s="8" t="s">
        <v>52</v>
      </c>
      <c r="D1981" s="9" t="s">
        <v>21</v>
      </c>
      <c r="E1981" s="9" t="s">
        <v>21</v>
      </c>
      <c r="F1981" s="8" t="s">
        <v>22</v>
      </c>
      <c r="G1981" s="8" t="s">
        <v>23</v>
      </c>
      <c r="H1981" s="8" t="s">
        <v>53</v>
      </c>
      <c r="I1981" s="10" t="s">
        <v>3258</v>
      </c>
      <c r="J1981" s="8" t="s">
        <v>114</v>
      </c>
      <c r="K1981" s="8" t="s">
        <v>3277</v>
      </c>
      <c r="L1981" s="8" t="s">
        <v>27</v>
      </c>
      <c r="M1981" s="15">
        <v>2011</v>
      </c>
      <c r="N1981" s="11" t="s">
        <v>1683</v>
      </c>
      <c r="O1981" s="8" t="s">
        <v>29</v>
      </c>
      <c r="P1981" s="8" t="s">
        <v>4704</v>
      </c>
      <c r="Q1981" s="8" t="s">
        <v>4705</v>
      </c>
    </row>
    <row r="1982" spans="1:17" s="8" customFormat="1" ht="12.75" x14ac:dyDescent="0.2">
      <c r="A1982" s="7" t="s">
        <v>4814</v>
      </c>
      <c r="B1982" s="8" t="s">
        <v>19</v>
      </c>
      <c r="C1982" s="8" t="s">
        <v>52</v>
      </c>
      <c r="D1982" s="9" t="s">
        <v>21</v>
      </c>
      <c r="E1982" s="9" t="s">
        <v>21</v>
      </c>
      <c r="F1982" s="8" t="s">
        <v>22</v>
      </c>
      <c r="G1982" s="8" t="s">
        <v>23</v>
      </c>
      <c r="H1982" s="8" t="s">
        <v>53</v>
      </c>
      <c r="I1982" s="10" t="s">
        <v>3258</v>
      </c>
      <c r="J1982" s="8" t="s">
        <v>114</v>
      </c>
      <c r="K1982" s="8" t="s">
        <v>3277</v>
      </c>
      <c r="L1982" s="8" t="s">
        <v>27</v>
      </c>
      <c r="M1982" s="15">
        <v>2011</v>
      </c>
      <c r="N1982" s="11" t="s">
        <v>1683</v>
      </c>
      <c r="O1982" s="8" t="s">
        <v>29</v>
      </c>
      <c r="P1982" s="8" t="s">
        <v>4815</v>
      </c>
      <c r="Q1982" s="8" t="s">
        <v>4816</v>
      </c>
    </row>
    <row r="1983" spans="1:17" s="8" customFormat="1" ht="12.75" x14ac:dyDescent="0.2">
      <c r="A1983" s="7" t="s">
        <v>4736</v>
      </c>
      <c r="B1983" s="8" t="s">
        <v>19</v>
      </c>
      <c r="C1983" s="8" t="s">
        <v>52</v>
      </c>
      <c r="D1983" s="9" t="s">
        <v>21</v>
      </c>
      <c r="E1983" s="9" t="s">
        <v>21</v>
      </c>
      <c r="F1983" s="8" t="s">
        <v>22</v>
      </c>
      <c r="G1983" s="8" t="s">
        <v>23</v>
      </c>
      <c r="H1983" s="8" t="s">
        <v>53</v>
      </c>
      <c r="I1983" s="10" t="s">
        <v>3258</v>
      </c>
      <c r="J1983" s="8" t="s">
        <v>114</v>
      </c>
      <c r="K1983" s="8" t="s">
        <v>3277</v>
      </c>
      <c r="L1983" s="8" t="s">
        <v>27</v>
      </c>
      <c r="M1983" s="15">
        <v>2011</v>
      </c>
      <c r="N1983" s="11" t="s">
        <v>1683</v>
      </c>
      <c r="O1983" s="8" t="s">
        <v>29</v>
      </c>
      <c r="P1983" s="8" t="s">
        <v>4737</v>
      </c>
      <c r="Q1983" s="8" t="s">
        <v>4738</v>
      </c>
    </row>
    <row r="1984" spans="1:17" s="8" customFormat="1" ht="12.75" x14ac:dyDescent="0.2">
      <c r="A1984" s="7" t="s">
        <v>4844</v>
      </c>
      <c r="B1984" s="8" t="s">
        <v>19</v>
      </c>
      <c r="C1984" s="8" t="s">
        <v>52</v>
      </c>
      <c r="D1984" s="9" t="s">
        <v>21</v>
      </c>
      <c r="E1984" s="9" t="s">
        <v>21</v>
      </c>
      <c r="F1984" s="8" t="s">
        <v>22</v>
      </c>
      <c r="G1984" s="8" t="s">
        <v>23</v>
      </c>
      <c r="H1984" s="8" t="s">
        <v>53</v>
      </c>
      <c r="I1984" s="10" t="s">
        <v>3258</v>
      </c>
      <c r="J1984" s="8" t="s">
        <v>114</v>
      </c>
      <c r="K1984" s="8" t="s">
        <v>3277</v>
      </c>
      <c r="L1984" s="8" t="s">
        <v>27</v>
      </c>
      <c r="M1984" s="15">
        <v>2011</v>
      </c>
      <c r="N1984" s="11" t="s">
        <v>1683</v>
      </c>
      <c r="O1984" s="8" t="s">
        <v>29</v>
      </c>
      <c r="P1984" s="8" t="s">
        <v>4845</v>
      </c>
      <c r="Q1984" s="8" t="s">
        <v>4846</v>
      </c>
    </row>
    <row r="1985" spans="1:17" s="8" customFormat="1" ht="12.75" x14ac:dyDescent="0.2">
      <c r="A1985" s="7" t="s">
        <v>4820</v>
      </c>
      <c r="B1985" s="8" t="s">
        <v>19</v>
      </c>
      <c r="C1985" s="8" t="s">
        <v>52</v>
      </c>
      <c r="D1985" s="9" t="s">
        <v>21</v>
      </c>
      <c r="E1985" s="9" t="s">
        <v>21</v>
      </c>
      <c r="F1985" s="8" t="s">
        <v>22</v>
      </c>
      <c r="G1985" s="8" t="s">
        <v>23</v>
      </c>
      <c r="H1985" s="8" t="s">
        <v>53</v>
      </c>
      <c r="I1985" s="10" t="s">
        <v>3258</v>
      </c>
      <c r="J1985" s="8" t="s">
        <v>114</v>
      </c>
      <c r="K1985" s="8" t="s">
        <v>3277</v>
      </c>
      <c r="L1985" s="8" t="s">
        <v>27</v>
      </c>
      <c r="M1985" s="15">
        <v>2011</v>
      </c>
      <c r="N1985" s="11" t="s">
        <v>1683</v>
      </c>
      <c r="O1985" s="8" t="s">
        <v>29</v>
      </c>
      <c r="P1985" s="8" t="s">
        <v>4821</v>
      </c>
      <c r="Q1985" s="8" t="s">
        <v>4822</v>
      </c>
    </row>
    <row r="1986" spans="1:17" s="8" customFormat="1" ht="12.75" x14ac:dyDescent="0.2">
      <c r="A1986" s="7" t="s">
        <v>4604</v>
      </c>
      <c r="B1986" s="8" t="s">
        <v>19</v>
      </c>
      <c r="C1986" s="8" t="s">
        <v>52</v>
      </c>
      <c r="D1986" s="9" t="s">
        <v>21</v>
      </c>
      <c r="E1986" s="9" t="s">
        <v>21</v>
      </c>
      <c r="F1986" s="8" t="s">
        <v>22</v>
      </c>
      <c r="G1986" s="8" t="s">
        <v>23</v>
      </c>
      <c r="H1986" s="8" t="s">
        <v>53</v>
      </c>
      <c r="I1986" s="10" t="s">
        <v>3258</v>
      </c>
      <c r="J1986" s="8" t="s">
        <v>114</v>
      </c>
      <c r="K1986" s="8" t="s">
        <v>3277</v>
      </c>
      <c r="L1986" s="8" t="s">
        <v>27</v>
      </c>
      <c r="M1986" s="15">
        <v>2011</v>
      </c>
      <c r="N1986" s="11" t="s">
        <v>1683</v>
      </c>
      <c r="O1986" s="8" t="s">
        <v>29</v>
      </c>
      <c r="P1986" s="8" t="s">
        <v>4605</v>
      </c>
      <c r="Q1986" s="8" t="s">
        <v>4606</v>
      </c>
    </row>
    <row r="1987" spans="1:17" s="8" customFormat="1" ht="12.75" x14ac:dyDescent="0.2">
      <c r="A1987" s="7" t="s">
        <v>1821</v>
      </c>
      <c r="B1987" s="8" t="s">
        <v>19</v>
      </c>
      <c r="C1987" s="8" t="s">
        <v>52</v>
      </c>
      <c r="D1987" s="9" t="s">
        <v>21</v>
      </c>
      <c r="E1987" s="9" t="s">
        <v>21</v>
      </c>
      <c r="F1987" s="8" t="s">
        <v>22</v>
      </c>
      <c r="G1987" s="8" t="s">
        <v>23</v>
      </c>
      <c r="H1987" s="8" t="s">
        <v>53</v>
      </c>
      <c r="I1987" s="10" t="s">
        <v>25</v>
      </c>
      <c r="J1987" s="8" t="s">
        <v>114</v>
      </c>
      <c r="K1987" s="8" t="s">
        <v>1822</v>
      </c>
      <c r="L1987" s="8" t="s">
        <v>27</v>
      </c>
      <c r="M1987" s="10">
        <v>2011</v>
      </c>
      <c r="N1987" s="11" t="s">
        <v>1683</v>
      </c>
      <c r="O1987" s="8" t="s">
        <v>29</v>
      </c>
      <c r="P1987" s="8" t="s">
        <v>1823</v>
      </c>
      <c r="Q1987" s="8" t="s">
        <v>1824</v>
      </c>
    </row>
    <row r="1988" spans="1:17" s="8" customFormat="1" ht="12.75" x14ac:dyDescent="0.2">
      <c r="A1988" s="7" t="s">
        <v>1825</v>
      </c>
      <c r="B1988" s="8" t="s">
        <v>19</v>
      </c>
      <c r="C1988" s="8" t="s">
        <v>52</v>
      </c>
      <c r="D1988" s="9" t="s">
        <v>21</v>
      </c>
      <c r="E1988" s="9" t="s">
        <v>21</v>
      </c>
      <c r="F1988" s="8" t="s">
        <v>22</v>
      </c>
      <c r="G1988" s="8" t="s">
        <v>23</v>
      </c>
      <c r="H1988" s="8" t="s">
        <v>53</v>
      </c>
      <c r="I1988" s="10" t="s">
        <v>25</v>
      </c>
      <c r="J1988" s="8" t="s">
        <v>114</v>
      </c>
      <c r="K1988" s="8" t="s">
        <v>1822</v>
      </c>
      <c r="L1988" s="8" t="s">
        <v>27</v>
      </c>
      <c r="M1988" s="10">
        <v>2011</v>
      </c>
      <c r="N1988" s="11" t="s">
        <v>1683</v>
      </c>
      <c r="O1988" s="8" t="s">
        <v>29</v>
      </c>
      <c r="P1988" s="8" t="s">
        <v>1826</v>
      </c>
      <c r="Q1988" s="8" t="s">
        <v>1827</v>
      </c>
    </row>
    <row r="1989" spans="1:17" s="8" customFormat="1" ht="12.75" x14ac:dyDescent="0.2">
      <c r="A1989" s="7" t="s">
        <v>1828</v>
      </c>
      <c r="B1989" s="8" t="s">
        <v>19</v>
      </c>
      <c r="C1989" s="8" t="s">
        <v>52</v>
      </c>
      <c r="D1989" s="9" t="s">
        <v>21</v>
      </c>
      <c r="E1989" s="9" t="s">
        <v>21</v>
      </c>
      <c r="F1989" s="8" t="s">
        <v>22</v>
      </c>
      <c r="G1989" s="8" t="s">
        <v>23</v>
      </c>
      <c r="H1989" s="8" t="s">
        <v>53</v>
      </c>
      <c r="I1989" s="10" t="s">
        <v>25</v>
      </c>
      <c r="J1989" s="8" t="s">
        <v>114</v>
      </c>
      <c r="K1989" s="8" t="s">
        <v>1822</v>
      </c>
      <c r="L1989" s="8" t="s">
        <v>27</v>
      </c>
      <c r="M1989" s="10">
        <v>2011</v>
      </c>
      <c r="N1989" s="11" t="s">
        <v>1683</v>
      </c>
      <c r="O1989" s="8" t="s">
        <v>29</v>
      </c>
      <c r="P1989" s="8" t="s">
        <v>1829</v>
      </c>
      <c r="Q1989" s="8" t="s">
        <v>1830</v>
      </c>
    </row>
    <row r="1990" spans="1:17" s="8" customFormat="1" ht="12.75" x14ac:dyDescent="0.2">
      <c r="A1990" s="7" t="s">
        <v>1831</v>
      </c>
      <c r="B1990" s="8" t="s">
        <v>19</v>
      </c>
      <c r="C1990" s="8" t="s">
        <v>52</v>
      </c>
      <c r="D1990" s="9" t="s">
        <v>21</v>
      </c>
      <c r="E1990" s="9" t="s">
        <v>21</v>
      </c>
      <c r="F1990" s="8" t="s">
        <v>22</v>
      </c>
      <c r="G1990" s="8" t="s">
        <v>23</v>
      </c>
      <c r="H1990" s="8" t="s">
        <v>53</v>
      </c>
      <c r="I1990" s="10" t="s">
        <v>25</v>
      </c>
      <c r="J1990" s="8" t="s">
        <v>114</v>
      </c>
      <c r="K1990" s="8" t="s">
        <v>1822</v>
      </c>
      <c r="L1990" s="8" t="s">
        <v>27</v>
      </c>
      <c r="M1990" s="10">
        <v>2011</v>
      </c>
      <c r="N1990" s="11" t="s">
        <v>1683</v>
      </c>
      <c r="O1990" s="8" t="s">
        <v>29</v>
      </c>
      <c r="P1990" s="8" t="s">
        <v>1832</v>
      </c>
      <c r="Q1990" s="8" t="s">
        <v>1833</v>
      </c>
    </row>
    <row r="1991" spans="1:17" s="8" customFormat="1" ht="12.75" x14ac:dyDescent="0.2">
      <c r="A1991" s="7" t="s">
        <v>1834</v>
      </c>
      <c r="B1991" s="8" t="s">
        <v>19</v>
      </c>
      <c r="C1991" s="8" t="s">
        <v>52</v>
      </c>
      <c r="D1991" s="9" t="s">
        <v>21</v>
      </c>
      <c r="E1991" s="9" t="s">
        <v>21</v>
      </c>
      <c r="F1991" s="8" t="s">
        <v>22</v>
      </c>
      <c r="G1991" s="8" t="s">
        <v>23</v>
      </c>
      <c r="H1991" s="8" t="s">
        <v>53</v>
      </c>
      <c r="I1991" s="10" t="s">
        <v>25</v>
      </c>
      <c r="J1991" s="8" t="s">
        <v>114</v>
      </c>
      <c r="K1991" s="8" t="s">
        <v>1822</v>
      </c>
      <c r="L1991" s="8" t="s">
        <v>27</v>
      </c>
      <c r="M1991" s="10">
        <v>2011</v>
      </c>
      <c r="N1991" s="11" t="s">
        <v>1683</v>
      </c>
      <c r="O1991" s="8" t="s">
        <v>29</v>
      </c>
      <c r="P1991" s="8" t="s">
        <v>1835</v>
      </c>
      <c r="Q1991" s="8" t="s">
        <v>1836</v>
      </c>
    </row>
    <row r="1992" spans="1:17" s="8" customFormat="1" ht="12.75" x14ac:dyDescent="0.2">
      <c r="A1992" s="7" t="s">
        <v>1837</v>
      </c>
      <c r="B1992" s="8" t="s">
        <v>19</v>
      </c>
      <c r="C1992" s="8" t="s">
        <v>52</v>
      </c>
      <c r="D1992" s="9" t="s">
        <v>21</v>
      </c>
      <c r="E1992" s="9" t="s">
        <v>21</v>
      </c>
      <c r="F1992" s="8" t="s">
        <v>22</v>
      </c>
      <c r="G1992" s="8" t="s">
        <v>23</v>
      </c>
      <c r="H1992" s="8" t="s">
        <v>53</v>
      </c>
      <c r="I1992" s="10" t="s">
        <v>25</v>
      </c>
      <c r="J1992" s="8" t="s">
        <v>114</v>
      </c>
      <c r="K1992" s="8" t="s">
        <v>1822</v>
      </c>
      <c r="L1992" s="8" t="s">
        <v>27</v>
      </c>
      <c r="M1992" s="10">
        <v>2011</v>
      </c>
      <c r="N1992" s="11" t="s">
        <v>1683</v>
      </c>
      <c r="O1992" s="8" t="s">
        <v>29</v>
      </c>
      <c r="P1992" s="8" t="s">
        <v>1838</v>
      </c>
      <c r="Q1992" s="8" t="s">
        <v>1839</v>
      </c>
    </row>
    <row r="1993" spans="1:17" s="8" customFormat="1" ht="12.75" x14ac:dyDescent="0.2">
      <c r="A1993" s="7" t="s">
        <v>1840</v>
      </c>
      <c r="B1993" s="8" t="s">
        <v>19</v>
      </c>
      <c r="C1993" s="8" t="s">
        <v>52</v>
      </c>
      <c r="D1993" s="9" t="s">
        <v>21</v>
      </c>
      <c r="E1993" s="9" t="s">
        <v>21</v>
      </c>
      <c r="F1993" s="8" t="s">
        <v>22</v>
      </c>
      <c r="G1993" s="8" t="s">
        <v>23</v>
      </c>
      <c r="H1993" s="8" t="s">
        <v>53</v>
      </c>
      <c r="I1993" s="10" t="s">
        <v>25</v>
      </c>
      <c r="J1993" s="8" t="s">
        <v>114</v>
      </c>
      <c r="K1993" s="8" t="s">
        <v>1822</v>
      </c>
      <c r="L1993" s="8" t="s">
        <v>27</v>
      </c>
      <c r="M1993" s="10">
        <v>2011</v>
      </c>
      <c r="N1993" s="11" t="s">
        <v>1683</v>
      </c>
      <c r="O1993" s="8" t="s">
        <v>29</v>
      </c>
      <c r="P1993" s="8" t="s">
        <v>1841</v>
      </c>
      <c r="Q1993" s="8" t="s">
        <v>1842</v>
      </c>
    </row>
    <row r="1994" spans="1:17" s="8" customFormat="1" ht="12.75" x14ac:dyDescent="0.2">
      <c r="A1994" s="7" t="s">
        <v>1843</v>
      </c>
      <c r="B1994" s="8" t="s">
        <v>19</v>
      </c>
      <c r="C1994" s="8" t="s">
        <v>52</v>
      </c>
      <c r="D1994" s="9" t="s">
        <v>21</v>
      </c>
      <c r="E1994" s="9" t="s">
        <v>21</v>
      </c>
      <c r="F1994" s="8" t="s">
        <v>22</v>
      </c>
      <c r="G1994" s="8" t="s">
        <v>23</v>
      </c>
      <c r="H1994" s="8" t="s">
        <v>53</v>
      </c>
      <c r="I1994" s="10" t="s">
        <v>25</v>
      </c>
      <c r="J1994" s="8" t="s">
        <v>114</v>
      </c>
      <c r="K1994" s="8" t="s">
        <v>1822</v>
      </c>
      <c r="L1994" s="8" t="s">
        <v>27</v>
      </c>
      <c r="M1994" s="10">
        <v>2011</v>
      </c>
      <c r="N1994" s="11" t="s">
        <v>1683</v>
      </c>
      <c r="O1994" s="8" t="s">
        <v>29</v>
      </c>
      <c r="P1994" s="8" t="s">
        <v>1844</v>
      </c>
      <c r="Q1994" s="8" t="s">
        <v>1845</v>
      </c>
    </row>
    <row r="1995" spans="1:17" s="8" customFormat="1" ht="12.75" x14ac:dyDescent="0.2">
      <c r="A1995" s="7" t="s">
        <v>1846</v>
      </c>
      <c r="B1995" s="8" t="s">
        <v>19</v>
      </c>
      <c r="C1995" s="8" t="s">
        <v>52</v>
      </c>
      <c r="D1995" s="9" t="s">
        <v>21</v>
      </c>
      <c r="E1995" s="9" t="s">
        <v>21</v>
      </c>
      <c r="F1995" s="8" t="s">
        <v>22</v>
      </c>
      <c r="G1995" s="8" t="s">
        <v>23</v>
      </c>
      <c r="H1995" s="8" t="s">
        <v>53</v>
      </c>
      <c r="I1995" s="10" t="s">
        <v>25</v>
      </c>
      <c r="J1995" s="8" t="s">
        <v>114</v>
      </c>
      <c r="K1995" s="8" t="s">
        <v>1822</v>
      </c>
      <c r="L1995" s="8" t="s">
        <v>27</v>
      </c>
      <c r="M1995" s="10">
        <v>2011</v>
      </c>
      <c r="N1995" s="11" t="s">
        <v>1683</v>
      </c>
      <c r="O1995" s="8" t="s">
        <v>29</v>
      </c>
      <c r="P1995" s="8" t="s">
        <v>1847</v>
      </c>
      <c r="Q1995" s="8" t="s">
        <v>1848</v>
      </c>
    </row>
    <row r="1996" spans="1:17" s="8" customFormat="1" ht="12.75" x14ac:dyDescent="0.2">
      <c r="A1996" s="7" t="s">
        <v>1849</v>
      </c>
      <c r="B1996" s="8" t="s">
        <v>19</v>
      </c>
      <c r="C1996" s="8" t="s">
        <v>52</v>
      </c>
      <c r="D1996" s="9" t="s">
        <v>21</v>
      </c>
      <c r="E1996" s="9" t="s">
        <v>21</v>
      </c>
      <c r="F1996" s="8" t="s">
        <v>22</v>
      </c>
      <c r="G1996" s="8" t="s">
        <v>23</v>
      </c>
      <c r="H1996" s="8" t="s">
        <v>53</v>
      </c>
      <c r="I1996" s="10" t="s">
        <v>25</v>
      </c>
      <c r="J1996" s="8" t="s">
        <v>114</v>
      </c>
      <c r="K1996" s="8" t="s">
        <v>1822</v>
      </c>
      <c r="L1996" s="8" t="s">
        <v>27</v>
      </c>
      <c r="M1996" s="10">
        <v>2011</v>
      </c>
      <c r="N1996" s="11" t="s">
        <v>1683</v>
      </c>
      <c r="O1996" s="8" t="s">
        <v>29</v>
      </c>
      <c r="P1996" s="8" t="s">
        <v>1850</v>
      </c>
      <c r="Q1996" s="8" t="s">
        <v>1851</v>
      </c>
    </row>
    <row r="1997" spans="1:17" s="8" customFormat="1" ht="12.75" x14ac:dyDescent="0.2">
      <c r="A1997" s="7" t="s">
        <v>1852</v>
      </c>
      <c r="B1997" s="8" t="s">
        <v>19</v>
      </c>
      <c r="C1997" s="8" t="s">
        <v>52</v>
      </c>
      <c r="D1997" s="9" t="s">
        <v>21</v>
      </c>
      <c r="E1997" s="9" t="s">
        <v>21</v>
      </c>
      <c r="F1997" s="8" t="s">
        <v>22</v>
      </c>
      <c r="G1997" s="8" t="s">
        <v>23</v>
      </c>
      <c r="H1997" s="8" t="s">
        <v>53</v>
      </c>
      <c r="I1997" s="10" t="s">
        <v>25</v>
      </c>
      <c r="J1997" s="8" t="s">
        <v>114</v>
      </c>
      <c r="K1997" s="8" t="s">
        <v>1822</v>
      </c>
      <c r="L1997" s="8" t="s">
        <v>27</v>
      </c>
      <c r="M1997" s="10">
        <v>2011</v>
      </c>
      <c r="N1997" s="11" t="s">
        <v>1683</v>
      </c>
      <c r="O1997" s="8" t="s">
        <v>29</v>
      </c>
      <c r="P1997" s="8" t="s">
        <v>1853</v>
      </c>
      <c r="Q1997" s="8" t="s">
        <v>1854</v>
      </c>
    </row>
    <row r="1998" spans="1:17" s="8" customFormat="1" ht="12.75" x14ac:dyDescent="0.2">
      <c r="A1998" s="7" t="s">
        <v>1855</v>
      </c>
      <c r="B1998" s="8" t="s">
        <v>19</v>
      </c>
      <c r="C1998" s="8" t="s">
        <v>52</v>
      </c>
      <c r="D1998" s="9" t="s">
        <v>21</v>
      </c>
      <c r="E1998" s="9" t="s">
        <v>21</v>
      </c>
      <c r="F1998" s="8" t="s">
        <v>22</v>
      </c>
      <c r="G1998" s="8" t="s">
        <v>23</v>
      </c>
      <c r="H1998" s="8" t="s">
        <v>53</v>
      </c>
      <c r="I1998" s="10" t="s">
        <v>25</v>
      </c>
      <c r="J1998" s="8" t="s">
        <v>114</v>
      </c>
      <c r="K1998" s="8" t="s">
        <v>1822</v>
      </c>
      <c r="L1998" s="8" t="s">
        <v>27</v>
      </c>
      <c r="M1998" s="10">
        <v>2011</v>
      </c>
      <c r="N1998" s="11" t="s">
        <v>1683</v>
      </c>
      <c r="O1998" s="8" t="s">
        <v>29</v>
      </c>
      <c r="P1998" s="8" t="s">
        <v>1856</v>
      </c>
      <c r="Q1998" s="8" t="s">
        <v>1857</v>
      </c>
    </row>
    <row r="1999" spans="1:17" s="8" customFormat="1" ht="12.75" x14ac:dyDescent="0.2">
      <c r="A1999" s="7" t="s">
        <v>1858</v>
      </c>
      <c r="B1999" s="8" t="s">
        <v>19</v>
      </c>
      <c r="C1999" s="8" t="s">
        <v>52</v>
      </c>
      <c r="D1999" s="9" t="s">
        <v>21</v>
      </c>
      <c r="E1999" s="9" t="s">
        <v>21</v>
      </c>
      <c r="F1999" s="8" t="s">
        <v>22</v>
      </c>
      <c r="G1999" s="8" t="s">
        <v>23</v>
      </c>
      <c r="H1999" s="8" t="s">
        <v>53</v>
      </c>
      <c r="I1999" s="10" t="s">
        <v>25</v>
      </c>
      <c r="J1999" s="8" t="s">
        <v>114</v>
      </c>
      <c r="K1999" s="8" t="s">
        <v>1822</v>
      </c>
      <c r="L1999" s="8" t="s">
        <v>27</v>
      </c>
      <c r="M1999" s="10">
        <v>2011</v>
      </c>
      <c r="N1999" s="11" t="s">
        <v>1683</v>
      </c>
      <c r="O1999" s="8" t="s">
        <v>29</v>
      </c>
      <c r="P1999" s="8" t="s">
        <v>1859</v>
      </c>
      <c r="Q1999" s="8" t="s">
        <v>1860</v>
      </c>
    </row>
    <row r="2000" spans="1:17" s="8" customFormat="1" ht="12.75" x14ac:dyDescent="0.2">
      <c r="A2000" s="7" t="s">
        <v>4700</v>
      </c>
      <c r="B2000" s="8" t="s">
        <v>19</v>
      </c>
      <c r="C2000" s="8" t="s">
        <v>20</v>
      </c>
      <c r="D2000" s="9" t="s">
        <v>21</v>
      </c>
      <c r="E2000" s="9" t="s">
        <v>21</v>
      </c>
      <c r="F2000" s="8" t="s">
        <v>22</v>
      </c>
      <c r="G2000" s="8" t="s">
        <v>23</v>
      </c>
      <c r="H2000" s="8" t="s">
        <v>24</v>
      </c>
      <c r="I2000" s="10" t="s">
        <v>3258</v>
      </c>
      <c r="J2000" s="8" t="s">
        <v>114</v>
      </c>
      <c r="K2000" s="8" t="s">
        <v>3321</v>
      </c>
      <c r="L2000" s="8" t="s">
        <v>27</v>
      </c>
      <c r="M2000" s="15">
        <v>2011</v>
      </c>
      <c r="N2000" s="11" t="s">
        <v>1683</v>
      </c>
      <c r="O2000" s="8" t="s">
        <v>29</v>
      </c>
      <c r="P2000" s="8" t="s">
        <v>4701</v>
      </c>
      <c r="Q2000" s="8" t="s">
        <v>4702</v>
      </c>
    </row>
    <row r="2001" spans="1:17" s="8" customFormat="1" ht="12.75" x14ac:dyDescent="0.2">
      <c r="A2001" s="7" t="s">
        <v>4721</v>
      </c>
      <c r="B2001" s="8" t="s">
        <v>19</v>
      </c>
      <c r="C2001" s="8" t="s">
        <v>20</v>
      </c>
      <c r="D2001" s="9" t="s">
        <v>21</v>
      </c>
      <c r="E2001" s="9" t="s">
        <v>21</v>
      </c>
      <c r="F2001" s="8" t="s">
        <v>22</v>
      </c>
      <c r="G2001" s="8" t="s">
        <v>23</v>
      </c>
      <c r="H2001" s="8" t="s">
        <v>24</v>
      </c>
      <c r="I2001" s="10" t="s">
        <v>3258</v>
      </c>
      <c r="J2001" s="8" t="s">
        <v>114</v>
      </c>
      <c r="K2001" s="8" t="s">
        <v>3321</v>
      </c>
      <c r="L2001" s="8" t="s">
        <v>27</v>
      </c>
      <c r="M2001" s="15">
        <v>2011</v>
      </c>
      <c r="N2001" s="11" t="s">
        <v>1683</v>
      </c>
      <c r="O2001" s="8" t="s">
        <v>29</v>
      </c>
      <c r="P2001" s="8" t="s">
        <v>4722</v>
      </c>
      <c r="Q2001" s="8" t="s">
        <v>4723</v>
      </c>
    </row>
    <row r="2002" spans="1:17" s="8" customFormat="1" ht="12.75" x14ac:dyDescent="0.2">
      <c r="A2002" s="7" t="s">
        <v>4769</v>
      </c>
      <c r="B2002" s="8" t="s">
        <v>19</v>
      </c>
      <c r="C2002" s="8" t="s">
        <v>52</v>
      </c>
      <c r="D2002" s="9" t="s">
        <v>21</v>
      </c>
      <c r="E2002" s="9" t="s">
        <v>21</v>
      </c>
      <c r="F2002" s="8" t="s">
        <v>22</v>
      </c>
      <c r="G2002" s="8" t="s">
        <v>23</v>
      </c>
      <c r="H2002" s="8" t="s">
        <v>53</v>
      </c>
      <c r="I2002" s="10" t="s">
        <v>3258</v>
      </c>
      <c r="J2002" s="8" t="s">
        <v>114</v>
      </c>
      <c r="K2002" s="8" t="s">
        <v>3321</v>
      </c>
      <c r="L2002" s="8" t="s">
        <v>27</v>
      </c>
      <c r="M2002" s="15">
        <v>2011</v>
      </c>
      <c r="N2002" s="11" t="s">
        <v>1862</v>
      </c>
      <c r="O2002" s="8" t="s">
        <v>29</v>
      </c>
      <c r="P2002" s="8" t="s">
        <v>4770</v>
      </c>
      <c r="Q2002" s="8" t="s">
        <v>4771</v>
      </c>
    </row>
    <row r="2003" spans="1:17" s="8" customFormat="1" ht="12.75" x14ac:dyDescent="0.2">
      <c r="A2003" s="7" t="s">
        <v>4754</v>
      </c>
      <c r="B2003" s="8" t="s">
        <v>19</v>
      </c>
      <c r="C2003" s="8" t="s">
        <v>52</v>
      </c>
      <c r="D2003" s="9" t="s">
        <v>21</v>
      </c>
      <c r="E2003" s="9" t="s">
        <v>21</v>
      </c>
      <c r="F2003" s="8" t="s">
        <v>22</v>
      </c>
      <c r="G2003" s="8" t="s">
        <v>23</v>
      </c>
      <c r="H2003" s="8" t="s">
        <v>53</v>
      </c>
      <c r="I2003" s="10" t="s">
        <v>3258</v>
      </c>
      <c r="J2003" s="8" t="s">
        <v>114</v>
      </c>
      <c r="K2003" s="8" t="s">
        <v>3321</v>
      </c>
      <c r="L2003" s="8" t="s">
        <v>27</v>
      </c>
      <c r="M2003" s="15">
        <v>2011</v>
      </c>
      <c r="N2003" s="11" t="s">
        <v>1862</v>
      </c>
      <c r="O2003" s="8" t="s">
        <v>29</v>
      </c>
      <c r="P2003" s="8" t="s">
        <v>4755</v>
      </c>
      <c r="Q2003" s="8" t="s">
        <v>4756</v>
      </c>
    </row>
    <row r="2004" spans="1:17" s="8" customFormat="1" ht="12.75" x14ac:dyDescent="0.2">
      <c r="A2004" s="7" t="s">
        <v>4856</v>
      </c>
      <c r="B2004" s="8" t="s">
        <v>19</v>
      </c>
      <c r="C2004" s="8" t="s">
        <v>52</v>
      </c>
      <c r="D2004" s="9" t="s">
        <v>21</v>
      </c>
      <c r="E2004" s="9" t="s">
        <v>21</v>
      </c>
      <c r="F2004" s="8" t="s">
        <v>22</v>
      </c>
      <c r="G2004" s="8" t="s">
        <v>23</v>
      </c>
      <c r="H2004" s="8" t="s">
        <v>53</v>
      </c>
      <c r="I2004" s="10" t="s">
        <v>3258</v>
      </c>
      <c r="J2004" s="8" t="s">
        <v>114</v>
      </c>
      <c r="K2004" s="8" t="s">
        <v>3321</v>
      </c>
      <c r="L2004" s="8" t="s">
        <v>27</v>
      </c>
      <c r="M2004" s="15">
        <v>2011</v>
      </c>
      <c r="N2004" s="11" t="s">
        <v>1862</v>
      </c>
      <c r="O2004" s="8" t="s">
        <v>29</v>
      </c>
      <c r="P2004" s="8" t="s">
        <v>4857</v>
      </c>
      <c r="Q2004" s="8" t="s">
        <v>4858</v>
      </c>
    </row>
    <row r="2005" spans="1:17" s="8" customFormat="1" ht="12.75" x14ac:dyDescent="0.2">
      <c r="A2005" s="7" t="s">
        <v>4682</v>
      </c>
      <c r="B2005" s="8" t="s">
        <v>19</v>
      </c>
      <c r="C2005" s="8" t="s">
        <v>52</v>
      </c>
      <c r="D2005" s="9" t="s">
        <v>21</v>
      </c>
      <c r="E2005" s="9" t="s">
        <v>21</v>
      </c>
      <c r="F2005" s="8" t="s">
        <v>22</v>
      </c>
      <c r="G2005" s="8" t="s">
        <v>23</v>
      </c>
      <c r="H2005" s="8" t="s">
        <v>53</v>
      </c>
      <c r="I2005" s="10" t="s">
        <v>3258</v>
      </c>
      <c r="J2005" s="8" t="s">
        <v>114</v>
      </c>
      <c r="K2005" s="8" t="s">
        <v>3321</v>
      </c>
      <c r="L2005" s="8" t="s">
        <v>27</v>
      </c>
      <c r="M2005" s="15">
        <v>2011</v>
      </c>
      <c r="N2005" s="11" t="s">
        <v>1862</v>
      </c>
      <c r="O2005" s="8" t="s">
        <v>29</v>
      </c>
      <c r="P2005" s="8" t="s">
        <v>4683</v>
      </c>
      <c r="Q2005" s="8" t="s">
        <v>4684</v>
      </c>
    </row>
    <row r="2006" spans="1:17" s="8" customFormat="1" ht="12.75" x14ac:dyDescent="0.2">
      <c r="A2006" s="7" t="s">
        <v>4653</v>
      </c>
      <c r="B2006" s="8" t="s">
        <v>19</v>
      </c>
      <c r="C2006" s="8" t="s">
        <v>52</v>
      </c>
      <c r="D2006" s="9" t="s">
        <v>21</v>
      </c>
      <c r="E2006" s="9" t="s">
        <v>21</v>
      </c>
      <c r="F2006" s="8" t="s">
        <v>22</v>
      </c>
      <c r="G2006" s="8" t="s">
        <v>23</v>
      </c>
      <c r="H2006" s="8" t="s">
        <v>53</v>
      </c>
      <c r="I2006" s="10" t="s">
        <v>3258</v>
      </c>
      <c r="J2006" s="8" t="s">
        <v>114</v>
      </c>
      <c r="K2006" s="8" t="s">
        <v>3321</v>
      </c>
      <c r="L2006" s="8" t="s">
        <v>27</v>
      </c>
      <c r="M2006" s="15">
        <v>2011</v>
      </c>
      <c r="N2006" s="11" t="s">
        <v>1862</v>
      </c>
      <c r="O2006" s="8" t="s">
        <v>29</v>
      </c>
      <c r="P2006" s="8" t="s">
        <v>4654</v>
      </c>
      <c r="Q2006" s="8" t="s">
        <v>4655</v>
      </c>
    </row>
    <row r="2007" spans="1:17" s="8" customFormat="1" ht="12.75" x14ac:dyDescent="0.2">
      <c r="A2007" s="7" t="s">
        <v>4751</v>
      </c>
      <c r="B2007" s="8" t="s">
        <v>19</v>
      </c>
      <c r="C2007" s="8" t="s">
        <v>52</v>
      </c>
      <c r="D2007" s="9" t="s">
        <v>21</v>
      </c>
      <c r="E2007" s="9" t="s">
        <v>21</v>
      </c>
      <c r="F2007" s="8" t="s">
        <v>22</v>
      </c>
      <c r="G2007" s="8" t="s">
        <v>23</v>
      </c>
      <c r="H2007" s="8" t="s">
        <v>53</v>
      </c>
      <c r="I2007" s="10" t="s">
        <v>3258</v>
      </c>
      <c r="J2007" s="8" t="s">
        <v>114</v>
      </c>
      <c r="K2007" s="8" t="s">
        <v>3321</v>
      </c>
      <c r="L2007" s="8" t="s">
        <v>27</v>
      </c>
      <c r="M2007" s="15">
        <v>2011</v>
      </c>
      <c r="N2007" s="11" t="s">
        <v>1862</v>
      </c>
      <c r="O2007" s="8" t="s">
        <v>29</v>
      </c>
      <c r="P2007" s="8" t="s">
        <v>4752</v>
      </c>
      <c r="Q2007" s="8" t="s">
        <v>4753</v>
      </c>
    </row>
    <row r="2008" spans="1:17" s="8" customFormat="1" ht="12.75" x14ac:dyDescent="0.2">
      <c r="A2008" s="7" t="s">
        <v>4586</v>
      </c>
      <c r="B2008" s="8" t="s">
        <v>19</v>
      </c>
      <c r="C2008" s="8" t="s">
        <v>52</v>
      </c>
      <c r="D2008" s="9" t="s">
        <v>21</v>
      </c>
      <c r="E2008" s="9" t="s">
        <v>21</v>
      </c>
      <c r="F2008" s="8" t="s">
        <v>22</v>
      </c>
      <c r="G2008" s="8" t="s">
        <v>23</v>
      </c>
      <c r="H2008" s="8" t="s">
        <v>53</v>
      </c>
      <c r="I2008" s="10" t="s">
        <v>3258</v>
      </c>
      <c r="J2008" s="8" t="s">
        <v>114</v>
      </c>
      <c r="K2008" s="8" t="s">
        <v>3321</v>
      </c>
      <c r="L2008" s="8" t="s">
        <v>27</v>
      </c>
      <c r="M2008" s="15">
        <v>2011</v>
      </c>
      <c r="N2008" s="11" t="s">
        <v>1862</v>
      </c>
      <c r="O2008" s="8" t="s">
        <v>29</v>
      </c>
      <c r="P2008" s="8" t="s">
        <v>4587</v>
      </c>
      <c r="Q2008" s="8" t="s">
        <v>4588</v>
      </c>
    </row>
    <row r="2009" spans="1:17" s="8" customFormat="1" ht="12.75" x14ac:dyDescent="0.2">
      <c r="A2009" s="7" t="s">
        <v>4835</v>
      </c>
      <c r="B2009" s="8" t="s">
        <v>19</v>
      </c>
      <c r="C2009" s="8" t="s">
        <v>52</v>
      </c>
      <c r="D2009" s="9" t="s">
        <v>21</v>
      </c>
      <c r="E2009" s="9" t="s">
        <v>21</v>
      </c>
      <c r="F2009" s="8" t="s">
        <v>22</v>
      </c>
      <c r="G2009" s="8" t="s">
        <v>23</v>
      </c>
      <c r="H2009" s="8" t="s">
        <v>53</v>
      </c>
      <c r="I2009" s="10" t="s">
        <v>3258</v>
      </c>
      <c r="J2009" s="8" t="s">
        <v>114</v>
      </c>
      <c r="K2009" s="8" t="s">
        <v>3321</v>
      </c>
      <c r="L2009" s="8" t="s">
        <v>27</v>
      </c>
      <c r="M2009" s="15">
        <v>2011</v>
      </c>
      <c r="N2009" s="11" t="s">
        <v>1862</v>
      </c>
      <c r="O2009" s="8" t="s">
        <v>29</v>
      </c>
      <c r="P2009" s="8" t="s">
        <v>4836</v>
      </c>
      <c r="Q2009" s="8" t="s">
        <v>4837</v>
      </c>
    </row>
    <row r="2010" spans="1:17" s="8" customFormat="1" ht="12.75" x14ac:dyDescent="0.2">
      <c r="A2010" s="7" t="s">
        <v>4799</v>
      </c>
      <c r="B2010" s="8" t="s">
        <v>19</v>
      </c>
      <c r="C2010" s="8" t="s">
        <v>52</v>
      </c>
      <c r="D2010" s="9" t="s">
        <v>21</v>
      </c>
      <c r="E2010" s="9" t="s">
        <v>21</v>
      </c>
      <c r="F2010" s="8" t="s">
        <v>22</v>
      </c>
      <c r="G2010" s="8" t="s">
        <v>23</v>
      </c>
      <c r="H2010" s="8" t="s">
        <v>53</v>
      </c>
      <c r="I2010" s="10" t="s">
        <v>3258</v>
      </c>
      <c r="J2010" s="8" t="s">
        <v>114</v>
      </c>
      <c r="K2010" s="8" t="s">
        <v>3321</v>
      </c>
      <c r="L2010" s="8" t="s">
        <v>27</v>
      </c>
      <c r="M2010" s="15">
        <v>2011</v>
      </c>
      <c r="N2010" s="11" t="s">
        <v>1862</v>
      </c>
      <c r="O2010" s="8" t="s">
        <v>29</v>
      </c>
      <c r="P2010" s="8" t="s">
        <v>4800</v>
      </c>
      <c r="Q2010" s="8" t="s">
        <v>4801</v>
      </c>
    </row>
    <row r="2011" spans="1:17" s="8" customFormat="1" ht="12.75" x14ac:dyDescent="0.2">
      <c r="A2011" s="7" t="s">
        <v>4832</v>
      </c>
      <c r="B2011" s="8" t="s">
        <v>19</v>
      </c>
      <c r="C2011" s="8" t="s">
        <v>52</v>
      </c>
      <c r="D2011" s="9" t="s">
        <v>21</v>
      </c>
      <c r="E2011" s="9" t="s">
        <v>21</v>
      </c>
      <c r="F2011" s="8" t="s">
        <v>22</v>
      </c>
      <c r="G2011" s="8" t="s">
        <v>23</v>
      </c>
      <c r="H2011" s="8" t="s">
        <v>53</v>
      </c>
      <c r="I2011" s="10" t="s">
        <v>3258</v>
      </c>
      <c r="J2011" s="8" t="s">
        <v>114</v>
      </c>
      <c r="K2011" s="8" t="s">
        <v>3321</v>
      </c>
      <c r="L2011" s="8" t="s">
        <v>27</v>
      </c>
      <c r="M2011" s="15">
        <v>2011</v>
      </c>
      <c r="N2011" s="11" t="s">
        <v>1862</v>
      </c>
      <c r="O2011" s="8" t="s">
        <v>29</v>
      </c>
      <c r="P2011" s="8" t="s">
        <v>4833</v>
      </c>
      <c r="Q2011" s="8" t="s">
        <v>4834</v>
      </c>
    </row>
    <row r="2012" spans="1:17" s="8" customFormat="1" ht="12.75" x14ac:dyDescent="0.2">
      <c r="A2012" s="7" t="s">
        <v>4697</v>
      </c>
      <c r="B2012" s="8" t="s">
        <v>19</v>
      </c>
      <c r="C2012" s="8" t="s">
        <v>52</v>
      </c>
      <c r="D2012" s="9" t="s">
        <v>21</v>
      </c>
      <c r="E2012" s="9" t="s">
        <v>21</v>
      </c>
      <c r="F2012" s="8" t="s">
        <v>22</v>
      </c>
      <c r="G2012" s="8" t="s">
        <v>23</v>
      </c>
      <c r="H2012" s="8" t="s">
        <v>53</v>
      </c>
      <c r="I2012" s="10" t="s">
        <v>3258</v>
      </c>
      <c r="J2012" s="8" t="s">
        <v>114</v>
      </c>
      <c r="K2012" s="8" t="s">
        <v>3321</v>
      </c>
      <c r="L2012" s="8" t="s">
        <v>27</v>
      </c>
      <c r="M2012" s="15">
        <v>2011</v>
      </c>
      <c r="N2012" s="11" t="s">
        <v>1862</v>
      </c>
      <c r="O2012" s="8" t="s">
        <v>29</v>
      </c>
      <c r="P2012" s="8" t="s">
        <v>4698</v>
      </c>
      <c r="Q2012" s="8" t="s">
        <v>4699</v>
      </c>
    </row>
    <row r="2013" spans="1:17" s="8" customFormat="1" ht="12.75" x14ac:dyDescent="0.2">
      <c r="A2013" s="7" t="s">
        <v>4823</v>
      </c>
      <c r="B2013" s="8" t="s">
        <v>19</v>
      </c>
      <c r="C2013" s="8" t="s">
        <v>52</v>
      </c>
      <c r="D2013" s="9" t="s">
        <v>21</v>
      </c>
      <c r="E2013" s="9" t="s">
        <v>21</v>
      </c>
      <c r="F2013" s="8" t="s">
        <v>22</v>
      </c>
      <c r="G2013" s="8" t="s">
        <v>23</v>
      </c>
      <c r="H2013" s="8" t="s">
        <v>53</v>
      </c>
      <c r="I2013" s="10" t="s">
        <v>3258</v>
      </c>
      <c r="J2013" s="8" t="s">
        <v>114</v>
      </c>
      <c r="K2013" s="8" t="s">
        <v>3321</v>
      </c>
      <c r="L2013" s="8" t="s">
        <v>27</v>
      </c>
      <c r="M2013" s="15">
        <v>2011</v>
      </c>
      <c r="N2013" s="11" t="s">
        <v>1862</v>
      </c>
      <c r="O2013" s="8" t="s">
        <v>29</v>
      </c>
      <c r="P2013" s="8" t="s">
        <v>4824</v>
      </c>
      <c r="Q2013" s="8" t="s">
        <v>4825</v>
      </c>
    </row>
    <row r="2014" spans="1:17" s="8" customFormat="1" ht="12.75" x14ac:dyDescent="0.2">
      <c r="A2014" s="7" t="s">
        <v>4730</v>
      </c>
      <c r="B2014" s="8" t="s">
        <v>19</v>
      </c>
      <c r="C2014" s="8" t="s">
        <v>52</v>
      </c>
      <c r="D2014" s="9" t="s">
        <v>21</v>
      </c>
      <c r="E2014" s="9" t="s">
        <v>21</v>
      </c>
      <c r="F2014" s="8" t="s">
        <v>22</v>
      </c>
      <c r="G2014" s="8" t="s">
        <v>23</v>
      </c>
      <c r="H2014" s="8" t="s">
        <v>53</v>
      </c>
      <c r="I2014" s="10" t="s">
        <v>3258</v>
      </c>
      <c r="J2014" s="8" t="s">
        <v>114</v>
      </c>
      <c r="K2014" s="8" t="s">
        <v>3321</v>
      </c>
      <c r="L2014" s="8" t="s">
        <v>27</v>
      </c>
      <c r="M2014" s="15">
        <v>2011</v>
      </c>
      <c r="N2014" s="11" t="s">
        <v>1862</v>
      </c>
      <c r="O2014" s="8" t="s">
        <v>29</v>
      </c>
      <c r="P2014" s="8" t="s">
        <v>4731</v>
      </c>
      <c r="Q2014" s="8" t="s">
        <v>4732</v>
      </c>
    </row>
    <row r="2015" spans="1:17" s="8" customFormat="1" ht="12.75" x14ac:dyDescent="0.2">
      <c r="A2015" s="7" t="s">
        <v>4638</v>
      </c>
      <c r="B2015" s="8" t="s">
        <v>19</v>
      </c>
      <c r="C2015" s="8" t="s">
        <v>52</v>
      </c>
      <c r="D2015" s="9" t="s">
        <v>21</v>
      </c>
      <c r="E2015" s="9" t="s">
        <v>21</v>
      </c>
      <c r="F2015" s="8" t="s">
        <v>22</v>
      </c>
      <c r="G2015" s="8" t="s">
        <v>23</v>
      </c>
      <c r="H2015" s="8" t="s">
        <v>53</v>
      </c>
      <c r="I2015" s="10" t="s">
        <v>3258</v>
      </c>
      <c r="J2015" s="8" t="s">
        <v>114</v>
      </c>
      <c r="K2015" s="8" t="s">
        <v>3321</v>
      </c>
      <c r="L2015" s="8" t="s">
        <v>27</v>
      </c>
      <c r="M2015" s="15">
        <v>2011</v>
      </c>
      <c r="N2015" s="11" t="s">
        <v>1862</v>
      </c>
      <c r="O2015" s="8" t="s">
        <v>29</v>
      </c>
      <c r="P2015" s="8" t="s">
        <v>4639</v>
      </c>
      <c r="Q2015" s="8" t="s">
        <v>4640</v>
      </c>
    </row>
    <row r="2016" spans="1:17" s="8" customFormat="1" ht="12.75" x14ac:dyDescent="0.2">
      <c r="A2016" s="7" t="s">
        <v>4778</v>
      </c>
      <c r="B2016" s="8" t="s">
        <v>19</v>
      </c>
      <c r="C2016" s="8" t="s">
        <v>52</v>
      </c>
      <c r="D2016" s="9" t="s">
        <v>21</v>
      </c>
      <c r="E2016" s="9" t="s">
        <v>21</v>
      </c>
      <c r="F2016" s="8" t="s">
        <v>22</v>
      </c>
      <c r="G2016" s="8" t="s">
        <v>23</v>
      </c>
      <c r="H2016" s="8" t="s">
        <v>53</v>
      </c>
      <c r="I2016" s="10" t="s">
        <v>3258</v>
      </c>
      <c r="J2016" s="8" t="s">
        <v>114</v>
      </c>
      <c r="K2016" s="8" t="s">
        <v>3321</v>
      </c>
      <c r="L2016" s="8" t="s">
        <v>27</v>
      </c>
      <c r="M2016" s="15">
        <v>2011</v>
      </c>
      <c r="N2016" s="11" t="s">
        <v>1862</v>
      </c>
      <c r="O2016" s="8" t="s">
        <v>29</v>
      </c>
      <c r="P2016" s="8" t="s">
        <v>4779</v>
      </c>
      <c r="Q2016" s="8" t="s">
        <v>4780</v>
      </c>
    </row>
    <row r="2017" spans="1:17" s="8" customFormat="1" ht="12.75" x14ac:dyDescent="0.2">
      <c r="A2017" s="7" t="s">
        <v>4641</v>
      </c>
      <c r="B2017" s="8" t="s">
        <v>19</v>
      </c>
      <c r="C2017" s="8" t="s">
        <v>52</v>
      </c>
      <c r="D2017" s="9" t="s">
        <v>21</v>
      </c>
      <c r="E2017" s="9" t="s">
        <v>21</v>
      </c>
      <c r="F2017" s="8" t="s">
        <v>22</v>
      </c>
      <c r="G2017" s="8" t="s">
        <v>23</v>
      </c>
      <c r="H2017" s="8" t="s">
        <v>53</v>
      </c>
      <c r="I2017" s="10" t="s">
        <v>3258</v>
      </c>
      <c r="J2017" s="8" t="s">
        <v>114</v>
      </c>
      <c r="K2017" s="8" t="s">
        <v>3321</v>
      </c>
      <c r="L2017" s="8" t="s">
        <v>27</v>
      </c>
      <c r="M2017" s="15">
        <v>2011</v>
      </c>
      <c r="N2017" s="11" t="s">
        <v>1862</v>
      </c>
      <c r="O2017" s="8" t="s">
        <v>29</v>
      </c>
      <c r="P2017" s="8" t="s">
        <v>4642</v>
      </c>
      <c r="Q2017" s="8" t="s">
        <v>4643</v>
      </c>
    </row>
    <row r="2018" spans="1:17" s="8" customFormat="1" ht="12.75" x14ac:dyDescent="0.2">
      <c r="A2018" s="7" t="s">
        <v>4862</v>
      </c>
      <c r="B2018" s="8" t="s">
        <v>19</v>
      </c>
      <c r="C2018" s="8" t="s">
        <v>52</v>
      </c>
      <c r="D2018" s="9" t="s">
        <v>21</v>
      </c>
      <c r="E2018" s="9" t="s">
        <v>21</v>
      </c>
      <c r="F2018" s="8" t="s">
        <v>22</v>
      </c>
      <c r="G2018" s="8" t="s">
        <v>23</v>
      </c>
      <c r="H2018" s="8" t="s">
        <v>53</v>
      </c>
      <c r="I2018" s="10" t="s">
        <v>3258</v>
      </c>
      <c r="J2018" s="8" t="s">
        <v>114</v>
      </c>
      <c r="K2018" s="8" t="s">
        <v>3321</v>
      </c>
      <c r="L2018" s="8" t="s">
        <v>27</v>
      </c>
      <c r="M2018" s="15">
        <v>2011</v>
      </c>
      <c r="N2018" s="11" t="s">
        <v>1862</v>
      </c>
      <c r="O2018" s="8" t="s">
        <v>29</v>
      </c>
      <c r="P2018" s="8" t="s">
        <v>4863</v>
      </c>
      <c r="Q2018" s="8" t="s">
        <v>4864</v>
      </c>
    </row>
    <row r="2019" spans="1:17" s="8" customFormat="1" ht="12.75" x14ac:dyDescent="0.2">
      <c r="A2019" s="7" t="s">
        <v>4853</v>
      </c>
      <c r="B2019" s="8" t="s">
        <v>19</v>
      </c>
      <c r="C2019" s="8" t="s">
        <v>52</v>
      </c>
      <c r="D2019" s="9" t="s">
        <v>21</v>
      </c>
      <c r="E2019" s="9" t="s">
        <v>21</v>
      </c>
      <c r="F2019" s="8" t="s">
        <v>22</v>
      </c>
      <c r="G2019" s="8" t="s">
        <v>23</v>
      </c>
      <c r="H2019" s="8" t="s">
        <v>53</v>
      </c>
      <c r="I2019" s="10" t="s">
        <v>3258</v>
      </c>
      <c r="J2019" s="8" t="s">
        <v>114</v>
      </c>
      <c r="K2019" s="8" t="s">
        <v>3321</v>
      </c>
      <c r="L2019" s="8" t="s">
        <v>27</v>
      </c>
      <c r="M2019" s="15">
        <v>2011</v>
      </c>
      <c r="N2019" s="11" t="s">
        <v>1862</v>
      </c>
      <c r="O2019" s="8" t="s">
        <v>29</v>
      </c>
      <c r="P2019" s="8" t="s">
        <v>4854</v>
      </c>
      <c r="Q2019" s="8" t="s">
        <v>4855</v>
      </c>
    </row>
    <row r="2020" spans="1:17" s="8" customFormat="1" ht="12.75" x14ac:dyDescent="0.2">
      <c r="A2020" s="7" t="s">
        <v>4610</v>
      </c>
      <c r="B2020" s="8" t="s">
        <v>19</v>
      </c>
      <c r="C2020" s="8" t="s">
        <v>52</v>
      </c>
      <c r="D2020" s="9" t="s">
        <v>21</v>
      </c>
      <c r="E2020" s="9" t="s">
        <v>21</v>
      </c>
      <c r="F2020" s="8" t="s">
        <v>22</v>
      </c>
      <c r="G2020" s="8" t="s">
        <v>23</v>
      </c>
      <c r="H2020" s="8" t="s">
        <v>53</v>
      </c>
      <c r="I2020" s="10" t="s">
        <v>3258</v>
      </c>
      <c r="J2020" s="8" t="s">
        <v>114</v>
      </c>
      <c r="K2020" s="8" t="s">
        <v>3321</v>
      </c>
      <c r="L2020" s="8" t="s">
        <v>27</v>
      </c>
      <c r="M2020" s="15">
        <v>2011</v>
      </c>
      <c r="N2020" s="11" t="s">
        <v>1862</v>
      </c>
      <c r="O2020" s="8" t="s">
        <v>29</v>
      </c>
      <c r="P2020" s="8" t="s">
        <v>4611</v>
      </c>
      <c r="Q2020" s="8" t="s">
        <v>4612</v>
      </c>
    </row>
    <row r="2021" spans="1:17" s="8" customFormat="1" ht="12.75" x14ac:dyDescent="0.2">
      <c r="A2021" s="7" t="s">
        <v>4565</v>
      </c>
      <c r="B2021" s="8" t="s">
        <v>19</v>
      </c>
      <c r="C2021" s="8" t="s">
        <v>52</v>
      </c>
      <c r="D2021" s="9" t="s">
        <v>21</v>
      </c>
      <c r="E2021" s="9" t="s">
        <v>21</v>
      </c>
      <c r="F2021" s="8" t="s">
        <v>22</v>
      </c>
      <c r="G2021" s="8" t="s">
        <v>23</v>
      </c>
      <c r="H2021" s="8" t="s">
        <v>53</v>
      </c>
      <c r="I2021" s="10" t="s">
        <v>3258</v>
      </c>
      <c r="J2021" s="8" t="s">
        <v>114</v>
      </c>
      <c r="K2021" s="8" t="s">
        <v>3321</v>
      </c>
      <c r="L2021" s="8" t="s">
        <v>27</v>
      </c>
      <c r="M2021" s="15">
        <v>2011</v>
      </c>
      <c r="N2021" s="11" t="s">
        <v>1862</v>
      </c>
      <c r="O2021" s="8" t="s">
        <v>29</v>
      </c>
      <c r="P2021" s="8" t="s">
        <v>4566</v>
      </c>
      <c r="Q2021" s="8" t="s">
        <v>4567</v>
      </c>
    </row>
    <row r="2022" spans="1:17" s="8" customFormat="1" ht="12.75" x14ac:dyDescent="0.2">
      <c r="A2022" s="7" t="s">
        <v>4760</v>
      </c>
      <c r="B2022" s="8" t="s">
        <v>19</v>
      </c>
      <c r="C2022" s="8" t="s">
        <v>52</v>
      </c>
      <c r="D2022" s="9" t="s">
        <v>21</v>
      </c>
      <c r="E2022" s="9" t="s">
        <v>21</v>
      </c>
      <c r="F2022" s="8" t="s">
        <v>22</v>
      </c>
      <c r="G2022" s="8" t="s">
        <v>23</v>
      </c>
      <c r="H2022" s="8" t="s">
        <v>53</v>
      </c>
      <c r="I2022" s="10" t="s">
        <v>3258</v>
      </c>
      <c r="J2022" s="8" t="s">
        <v>114</v>
      </c>
      <c r="K2022" s="8" t="s">
        <v>3321</v>
      </c>
      <c r="L2022" s="8" t="s">
        <v>27</v>
      </c>
      <c r="M2022" s="15">
        <v>2011</v>
      </c>
      <c r="N2022" s="11" t="s">
        <v>1862</v>
      </c>
      <c r="O2022" s="8" t="s">
        <v>29</v>
      </c>
      <c r="P2022" s="8" t="s">
        <v>4761</v>
      </c>
      <c r="Q2022" s="8" t="s">
        <v>4762</v>
      </c>
    </row>
    <row r="2023" spans="1:17" s="8" customFormat="1" ht="12.75" x14ac:dyDescent="0.2">
      <c r="A2023" s="7" t="s">
        <v>4805</v>
      </c>
      <c r="B2023" s="8" t="s">
        <v>19</v>
      </c>
      <c r="C2023" s="8" t="s">
        <v>52</v>
      </c>
      <c r="D2023" s="9" t="s">
        <v>21</v>
      </c>
      <c r="E2023" s="9" t="s">
        <v>21</v>
      </c>
      <c r="F2023" s="8" t="s">
        <v>22</v>
      </c>
      <c r="G2023" s="8" t="s">
        <v>23</v>
      </c>
      <c r="H2023" s="8" t="s">
        <v>53</v>
      </c>
      <c r="I2023" s="10" t="s">
        <v>3258</v>
      </c>
      <c r="J2023" s="8" t="s">
        <v>114</v>
      </c>
      <c r="K2023" s="8" t="s">
        <v>3321</v>
      </c>
      <c r="L2023" s="8" t="s">
        <v>27</v>
      </c>
      <c r="M2023" s="15">
        <v>2011</v>
      </c>
      <c r="N2023" s="11" t="s">
        <v>1862</v>
      </c>
      <c r="O2023" s="8" t="s">
        <v>29</v>
      </c>
      <c r="P2023" s="8" t="s">
        <v>4806</v>
      </c>
      <c r="Q2023" s="8" t="s">
        <v>4807</v>
      </c>
    </row>
    <row r="2024" spans="1:17" s="8" customFormat="1" ht="12.75" x14ac:dyDescent="0.2">
      <c r="A2024" s="7" t="s">
        <v>4850</v>
      </c>
      <c r="B2024" s="8" t="s">
        <v>19</v>
      </c>
      <c r="C2024" s="8" t="s">
        <v>52</v>
      </c>
      <c r="D2024" s="9" t="s">
        <v>21</v>
      </c>
      <c r="E2024" s="9" t="s">
        <v>21</v>
      </c>
      <c r="F2024" s="8" t="s">
        <v>22</v>
      </c>
      <c r="G2024" s="8" t="s">
        <v>23</v>
      </c>
      <c r="H2024" s="8" t="s">
        <v>53</v>
      </c>
      <c r="I2024" s="10" t="s">
        <v>3258</v>
      </c>
      <c r="J2024" s="8" t="s">
        <v>114</v>
      </c>
      <c r="K2024" s="8" t="s">
        <v>3321</v>
      </c>
      <c r="L2024" s="8" t="s">
        <v>27</v>
      </c>
      <c r="M2024" s="15">
        <v>2011</v>
      </c>
      <c r="N2024" s="11" t="s">
        <v>1862</v>
      </c>
      <c r="O2024" s="8" t="s">
        <v>29</v>
      </c>
      <c r="P2024" s="8" t="s">
        <v>4851</v>
      </c>
      <c r="Q2024" s="8" t="s">
        <v>4852</v>
      </c>
    </row>
    <row r="2025" spans="1:17" s="8" customFormat="1" ht="12.75" x14ac:dyDescent="0.2">
      <c r="A2025" s="7" t="s">
        <v>3161</v>
      </c>
      <c r="B2025" s="8" t="s">
        <v>19</v>
      </c>
      <c r="C2025" s="8" t="s">
        <v>52</v>
      </c>
      <c r="D2025" s="9" t="s">
        <v>21</v>
      </c>
      <c r="E2025" s="9" t="s">
        <v>21</v>
      </c>
      <c r="F2025" s="8" t="s">
        <v>22</v>
      </c>
      <c r="G2025" s="8" t="s">
        <v>23</v>
      </c>
      <c r="H2025" s="8" t="s">
        <v>53</v>
      </c>
      <c r="I2025" s="10" t="s">
        <v>2850</v>
      </c>
      <c r="J2025" s="8" t="s">
        <v>114</v>
      </c>
      <c r="K2025" s="8" t="s">
        <v>2989</v>
      </c>
      <c r="L2025" s="8" t="s">
        <v>27</v>
      </c>
      <c r="M2025" s="10">
        <v>2011</v>
      </c>
      <c r="N2025" s="11" t="s">
        <v>1862</v>
      </c>
      <c r="O2025" s="8" t="s">
        <v>29</v>
      </c>
      <c r="P2025" s="8" t="s">
        <v>3162</v>
      </c>
      <c r="Q2025" s="8" t="s">
        <v>3163</v>
      </c>
    </row>
    <row r="2026" spans="1:17" s="8" customFormat="1" ht="12.75" x14ac:dyDescent="0.2">
      <c r="A2026" s="7" t="s">
        <v>3164</v>
      </c>
      <c r="B2026" s="8" t="s">
        <v>19</v>
      </c>
      <c r="C2026" s="8" t="s">
        <v>52</v>
      </c>
      <c r="D2026" s="9" t="s">
        <v>21</v>
      </c>
      <c r="E2026" s="9" t="s">
        <v>21</v>
      </c>
      <c r="F2026" s="8" t="s">
        <v>22</v>
      </c>
      <c r="G2026" s="8" t="s">
        <v>23</v>
      </c>
      <c r="H2026" s="8" t="s">
        <v>53</v>
      </c>
      <c r="I2026" s="10" t="s">
        <v>2850</v>
      </c>
      <c r="J2026" s="8" t="s">
        <v>114</v>
      </c>
      <c r="K2026" s="8" t="s">
        <v>2989</v>
      </c>
      <c r="L2026" s="8" t="s">
        <v>27</v>
      </c>
      <c r="M2026" s="10">
        <v>2011</v>
      </c>
      <c r="N2026" s="11" t="s">
        <v>1862</v>
      </c>
      <c r="O2026" s="8" t="s">
        <v>29</v>
      </c>
      <c r="P2026" s="8" t="s">
        <v>3165</v>
      </c>
      <c r="Q2026" s="8" t="s">
        <v>3166</v>
      </c>
    </row>
    <row r="2027" spans="1:17" s="8" customFormat="1" ht="12.75" x14ac:dyDescent="0.2">
      <c r="A2027" s="7" t="s">
        <v>3167</v>
      </c>
      <c r="B2027" s="8" t="s">
        <v>19</v>
      </c>
      <c r="C2027" s="8" t="s">
        <v>52</v>
      </c>
      <c r="D2027" s="9" t="s">
        <v>21</v>
      </c>
      <c r="E2027" s="9" t="s">
        <v>21</v>
      </c>
      <c r="F2027" s="8" t="s">
        <v>22</v>
      </c>
      <c r="G2027" s="8" t="s">
        <v>23</v>
      </c>
      <c r="H2027" s="8" t="s">
        <v>53</v>
      </c>
      <c r="I2027" s="10" t="s">
        <v>2850</v>
      </c>
      <c r="J2027" s="8" t="s">
        <v>114</v>
      </c>
      <c r="K2027" s="8" t="s">
        <v>2989</v>
      </c>
      <c r="L2027" s="8" t="s">
        <v>27</v>
      </c>
      <c r="M2027" s="10">
        <v>2011</v>
      </c>
      <c r="N2027" s="11" t="s">
        <v>1862</v>
      </c>
      <c r="O2027" s="8" t="s">
        <v>29</v>
      </c>
      <c r="P2027" s="8" t="s">
        <v>3168</v>
      </c>
      <c r="Q2027" s="8" t="s">
        <v>3169</v>
      </c>
    </row>
    <row r="2028" spans="1:17" s="8" customFormat="1" ht="12.75" x14ac:dyDescent="0.2">
      <c r="A2028" s="7" t="s">
        <v>1861</v>
      </c>
      <c r="B2028" s="8" t="s">
        <v>19</v>
      </c>
      <c r="C2028" s="8" t="s">
        <v>52</v>
      </c>
      <c r="D2028" s="9" t="s">
        <v>21</v>
      </c>
      <c r="E2028" s="9" t="s">
        <v>21</v>
      </c>
      <c r="F2028" s="8" t="s">
        <v>22</v>
      </c>
      <c r="G2028" s="8" t="s">
        <v>23</v>
      </c>
      <c r="H2028" s="8" t="s">
        <v>53</v>
      </c>
      <c r="I2028" s="10" t="s">
        <v>25</v>
      </c>
      <c r="J2028" s="8" t="s">
        <v>114</v>
      </c>
      <c r="K2028" s="8" t="s">
        <v>126</v>
      </c>
      <c r="L2028" s="8" t="s">
        <v>27</v>
      </c>
      <c r="M2028" s="10">
        <v>2011</v>
      </c>
      <c r="N2028" s="11" t="s">
        <v>1862</v>
      </c>
      <c r="O2028" s="8" t="s">
        <v>29</v>
      </c>
      <c r="P2028" s="8" t="s">
        <v>1863</v>
      </c>
      <c r="Q2028" s="8" t="s">
        <v>1864</v>
      </c>
    </row>
    <row r="2029" spans="1:17" s="8" customFormat="1" ht="12.75" x14ac:dyDescent="0.2">
      <c r="A2029" s="7" t="s">
        <v>3176</v>
      </c>
      <c r="B2029" s="8" t="s">
        <v>19</v>
      </c>
      <c r="C2029" s="8" t="s">
        <v>52</v>
      </c>
      <c r="D2029" s="9" t="s">
        <v>21</v>
      </c>
      <c r="E2029" s="9" t="s">
        <v>21</v>
      </c>
      <c r="F2029" s="8" t="s">
        <v>22</v>
      </c>
      <c r="G2029" s="8" t="s">
        <v>23</v>
      </c>
      <c r="H2029" s="8" t="s">
        <v>53</v>
      </c>
      <c r="I2029" s="10" t="s">
        <v>2850</v>
      </c>
      <c r="J2029" s="8" t="s">
        <v>114</v>
      </c>
      <c r="K2029" s="8" t="s">
        <v>2862</v>
      </c>
      <c r="L2029" s="8" t="s">
        <v>27</v>
      </c>
      <c r="M2029" s="10">
        <v>2011</v>
      </c>
      <c r="N2029" s="11" t="s">
        <v>1862</v>
      </c>
      <c r="O2029" s="8" t="s">
        <v>29</v>
      </c>
      <c r="P2029" s="8" t="s">
        <v>3177</v>
      </c>
      <c r="Q2029" s="8" t="s">
        <v>3178</v>
      </c>
    </row>
    <row r="2030" spans="1:17" s="8" customFormat="1" ht="12.75" x14ac:dyDescent="0.2">
      <c r="A2030" s="7" t="s">
        <v>3179</v>
      </c>
      <c r="B2030" s="8" t="s">
        <v>19</v>
      </c>
      <c r="C2030" s="8" t="s">
        <v>52</v>
      </c>
      <c r="D2030" s="9" t="s">
        <v>21</v>
      </c>
      <c r="E2030" s="9" t="s">
        <v>21</v>
      </c>
      <c r="F2030" s="8" t="s">
        <v>22</v>
      </c>
      <c r="G2030" s="8" t="s">
        <v>23</v>
      </c>
      <c r="H2030" s="8" t="s">
        <v>53</v>
      </c>
      <c r="I2030" s="10" t="s">
        <v>2850</v>
      </c>
      <c r="J2030" s="8" t="s">
        <v>114</v>
      </c>
      <c r="K2030" s="8" t="s">
        <v>2862</v>
      </c>
      <c r="L2030" s="8" t="s">
        <v>27</v>
      </c>
      <c r="M2030" s="10">
        <v>2011</v>
      </c>
      <c r="N2030" s="11" t="s">
        <v>1862</v>
      </c>
      <c r="O2030" s="8" t="s">
        <v>29</v>
      </c>
      <c r="P2030" s="8" t="s">
        <v>3180</v>
      </c>
      <c r="Q2030" s="8" t="s">
        <v>3181</v>
      </c>
    </row>
    <row r="2031" spans="1:17" s="8" customFormat="1" ht="12.75" x14ac:dyDescent="0.2">
      <c r="A2031" s="7" t="s">
        <v>3182</v>
      </c>
      <c r="B2031" s="8" t="s">
        <v>19</v>
      </c>
      <c r="C2031" s="8" t="s">
        <v>52</v>
      </c>
      <c r="D2031" s="9" t="s">
        <v>21</v>
      </c>
      <c r="E2031" s="9" t="s">
        <v>21</v>
      </c>
      <c r="F2031" s="8" t="s">
        <v>22</v>
      </c>
      <c r="G2031" s="8" t="s">
        <v>23</v>
      </c>
      <c r="H2031" s="8" t="s">
        <v>53</v>
      </c>
      <c r="I2031" s="10" t="s">
        <v>2850</v>
      </c>
      <c r="J2031" s="8" t="s">
        <v>114</v>
      </c>
      <c r="K2031" s="8" t="s">
        <v>2862</v>
      </c>
      <c r="L2031" s="8" t="s">
        <v>27</v>
      </c>
      <c r="M2031" s="10">
        <v>2011</v>
      </c>
      <c r="N2031" s="11" t="s">
        <v>1862</v>
      </c>
      <c r="O2031" s="8" t="s">
        <v>29</v>
      </c>
      <c r="P2031" s="8" t="s">
        <v>3183</v>
      </c>
      <c r="Q2031" s="8" t="s">
        <v>3184</v>
      </c>
    </row>
    <row r="2032" spans="1:17" s="8" customFormat="1" ht="12.75" x14ac:dyDescent="0.2">
      <c r="A2032" s="7" t="s">
        <v>3191</v>
      </c>
      <c r="B2032" s="8" t="s">
        <v>19</v>
      </c>
      <c r="C2032" s="8" t="s">
        <v>52</v>
      </c>
      <c r="D2032" s="9" t="s">
        <v>21</v>
      </c>
      <c r="E2032" s="9" t="s">
        <v>21</v>
      </c>
      <c r="F2032" s="8" t="s">
        <v>22</v>
      </c>
      <c r="G2032" s="8" t="s">
        <v>23</v>
      </c>
      <c r="H2032" s="8" t="s">
        <v>53</v>
      </c>
      <c r="I2032" s="10" t="s">
        <v>2850</v>
      </c>
      <c r="J2032" s="8" t="s">
        <v>114</v>
      </c>
      <c r="K2032" s="8" t="s">
        <v>2862</v>
      </c>
      <c r="L2032" s="8" t="s">
        <v>27</v>
      </c>
      <c r="M2032" s="10">
        <v>2011</v>
      </c>
      <c r="N2032" s="11" t="s">
        <v>1862</v>
      </c>
      <c r="O2032" s="8" t="s">
        <v>29</v>
      </c>
      <c r="P2032" s="8" t="s">
        <v>3192</v>
      </c>
      <c r="Q2032" s="8" t="s">
        <v>3193</v>
      </c>
    </row>
    <row r="2033" spans="1:17" s="8" customFormat="1" ht="12.75" x14ac:dyDescent="0.2">
      <c r="A2033" s="7" t="s">
        <v>3206</v>
      </c>
      <c r="B2033" s="8" t="s">
        <v>19</v>
      </c>
      <c r="C2033" s="8" t="s">
        <v>52</v>
      </c>
      <c r="D2033" s="9" t="s">
        <v>21</v>
      </c>
      <c r="E2033" s="9" t="s">
        <v>21</v>
      </c>
      <c r="F2033" s="8" t="s">
        <v>22</v>
      </c>
      <c r="G2033" s="8" t="s">
        <v>23</v>
      </c>
      <c r="H2033" s="8" t="s">
        <v>53</v>
      </c>
      <c r="I2033" s="10" t="s">
        <v>2850</v>
      </c>
      <c r="J2033" s="8" t="s">
        <v>114</v>
      </c>
      <c r="K2033" s="8" t="s">
        <v>2862</v>
      </c>
      <c r="L2033" s="8" t="s">
        <v>27</v>
      </c>
      <c r="M2033" s="10">
        <v>2011</v>
      </c>
      <c r="N2033" s="11" t="s">
        <v>1862</v>
      </c>
      <c r="O2033" s="8" t="s">
        <v>29</v>
      </c>
      <c r="P2033" s="8" t="s">
        <v>3207</v>
      </c>
      <c r="Q2033" s="8" t="s">
        <v>3208</v>
      </c>
    </row>
    <row r="2034" spans="1:17" s="8" customFormat="1" ht="12.75" x14ac:dyDescent="0.2">
      <c r="A2034" s="7" t="s">
        <v>3209</v>
      </c>
      <c r="B2034" s="8" t="s">
        <v>19</v>
      </c>
      <c r="C2034" s="8" t="s">
        <v>52</v>
      </c>
      <c r="D2034" s="9" t="s">
        <v>21</v>
      </c>
      <c r="E2034" s="9" t="s">
        <v>21</v>
      </c>
      <c r="F2034" s="8" t="s">
        <v>22</v>
      </c>
      <c r="G2034" s="8" t="s">
        <v>23</v>
      </c>
      <c r="H2034" s="8" t="s">
        <v>53</v>
      </c>
      <c r="I2034" s="10" t="s">
        <v>2850</v>
      </c>
      <c r="J2034" s="8" t="s">
        <v>114</v>
      </c>
      <c r="K2034" s="8" t="s">
        <v>2862</v>
      </c>
      <c r="L2034" s="8" t="s">
        <v>27</v>
      </c>
      <c r="M2034" s="10">
        <v>2011</v>
      </c>
      <c r="N2034" s="11" t="s">
        <v>1862</v>
      </c>
      <c r="O2034" s="8" t="s">
        <v>29</v>
      </c>
      <c r="P2034" s="8" t="s">
        <v>3210</v>
      </c>
      <c r="Q2034" s="8" t="s">
        <v>3211</v>
      </c>
    </row>
    <row r="2035" spans="1:17" s="8" customFormat="1" ht="12.75" x14ac:dyDescent="0.2">
      <c r="A2035" s="7" t="s">
        <v>1865</v>
      </c>
      <c r="B2035" s="8" t="s">
        <v>19</v>
      </c>
      <c r="C2035" s="8" t="s">
        <v>52</v>
      </c>
      <c r="D2035" s="9" t="s">
        <v>21</v>
      </c>
      <c r="E2035" s="9" t="s">
        <v>21</v>
      </c>
      <c r="F2035" s="8" t="s">
        <v>22</v>
      </c>
      <c r="G2035" s="8" t="s">
        <v>23</v>
      </c>
      <c r="H2035" s="8" t="s">
        <v>53</v>
      </c>
      <c r="I2035" s="10" t="s">
        <v>25</v>
      </c>
      <c r="J2035" s="8" t="s">
        <v>114</v>
      </c>
      <c r="K2035" s="8" t="s">
        <v>778</v>
      </c>
      <c r="L2035" s="8" t="s">
        <v>27</v>
      </c>
      <c r="M2035" s="10">
        <v>2011</v>
      </c>
      <c r="N2035" s="11" t="s">
        <v>1862</v>
      </c>
      <c r="O2035" s="8" t="s">
        <v>29</v>
      </c>
      <c r="P2035" s="8" t="s">
        <v>1866</v>
      </c>
      <c r="Q2035" s="8" t="s">
        <v>1867</v>
      </c>
    </row>
    <row r="2036" spans="1:17" s="8" customFormat="1" ht="12.75" x14ac:dyDescent="0.2">
      <c r="A2036" s="7" t="s">
        <v>1868</v>
      </c>
      <c r="B2036" s="8" t="s">
        <v>19</v>
      </c>
      <c r="C2036" s="8" t="s">
        <v>52</v>
      </c>
      <c r="D2036" s="9" t="s">
        <v>21</v>
      </c>
      <c r="E2036" s="9" t="s">
        <v>21</v>
      </c>
      <c r="F2036" s="8" t="s">
        <v>22</v>
      </c>
      <c r="G2036" s="8" t="s">
        <v>23</v>
      </c>
      <c r="H2036" s="8" t="s">
        <v>53</v>
      </c>
      <c r="I2036" s="10" t="s">
        <v>25</v>
      </c>
      <c r="J2036" s="8" t="s">
        <v>114</v>
      </c>
      <c r="K2036" s="8" t="s">
        <v>778</v>
      </c>
      <c r="L2036" s="8" t="s">
        <v>27</v>
      </c>
      <c r="M2036" s="10">
        <v>2011</v>
      </c>
      <c r="N2036" s="11" t="s">
        <v>1862</v>
      </c>
      <c r="O2036" s="8" t="s">
        <v>29</v>
      </c>
      <c r="P2036" s="8" t="s">
        <v>1869</v>
      </c>
      <c r="Q2036" s="8" t="s">
        <v>1870</v>
      </c>
    </row>
    <row r="2037" spans="1:17" s="8" customFormat="1" ht="12.75" x14ac:dyDescent="0.2">
      <c r="A2037" s="7" t="s">
        <v>1871</v>
      </c>
      <c r="B2037" s="8" t="s">
        <v>19</v>
      </c>
      <c r="C2037" s="8" t="s">
        <v>52</v>
      </c>
      <c r="D2037" s="9" t="s">
        <v>21</v>
      </c>
      <c r="E2037" s="9" t="s">
        <v>21</v>
      </c>
      <c r="F2037" s="8" t="s">
        <v>22</v>
      </c>
      <c r="G2037" s="8" t="s">
        <v>23</v>
      </c>
      <c r="H2037" s="8" t="s">
        <v>53</v>
      </c>
      <c r="I2037" s="10" t="s">
        <v>25</v>
      </c>
      <c r="J2037" s="8" t="s">
        <v>114</v>
      </c>
      <c r="K2037" s="8" t="s">
        <v>778</v>
      </c>
      <c r="L2037" s="8" t="s">
        <v>27</v>
      </c>
      <c r="M2037" s="10">
        <v>2011</v>
      </c>
      <c r="N2037" s="11" t="s">
        <v>1862</v>
      </c>
      <c r="O2037" s="8" t="s">
        <v>29</v>
      </c>
      <c r="P2037" s="8" t="s">
        <v>1872</v>
      </c>
      <c r="Q2037" s="8" t="s">
        <v>1873</v>
      </c>
    </row>
    <row r="2038" spans="1:17" s="8" customFormat="1" ht="12.75" x14ac:dyDescent="0.2">
      <c r="A2038" s="7" t="s">
        <v>1874</v>
      </c>
      <c r="B2038" s="8" t="s">
        <v>19</v>
      </c>
      <c r="C2038" s="8" t="s">
        <v>52</v>
      </c>
      <c r="D2038" s="9" t="s">
        <v>21</v>
      </c>
      <c r="E2038" s="9" t="s">
        <v>21</v>
      </c>
      <c r="F2038" s="8" t="s">
        <v>22</v>
      </c>
      <c r="G2038" s="8" t="s">
        <v>23</v>
      </c>
      <c r="H2038" s="8" t="s">
        <v>53</v>
      </c>
      <c r="I2038" s="10" t="s">
        <v>25</v>
      </c>
      <c r="J2038" s="8" t="s">
        <v>114</v>
      </c>
      <c r="K2038" s="8" t="s">
        <v>1822</v>
      </c>
      <c r="L2038" s="8" t="s">
        <v>27</v>
      </c>
      <c r="M2038" s="10">
        <v>2011</v>
      </c>
      <c r="N2038" s="11" t="s">
        <v>1862</v>
      </c>
      <c r="O2038" s="8" t="s">
        <v>29</v>
      </c>
      <c r="P2038" s="8" t="s">
        <v>1875</v>
      </c>
      <c r="Q2038" s="8" t="s">
        <v>1876</v>
      </c>
    </row>
    <row r="2039" spans="1:17" s="8" customFormat="1" ht="12.75" x14ac:dyDescent="0.2">
      <c r="A2039" s="7" t="s">
        <v>1877</v>
      </c>
      <c r="B2039" s="8" t="s">
        <v>19</v>
      </c>
      <c r="C2039" s="8" t="s">
        <v>52</v>
      </c>
      <c r="D2039" s="9" t="s">
        <v>21</v>
      </c>
      <c r="E2039" s="9" t="s">
        <v>21</v>
      </c>
      <c r="F2039" s="8" t="s">
        <v>22</v>
      </c>
      <c r="G2039" s="8" t="s">
        <v>23</v>
      </c>
      <c r="H2039" s="8" t="s">
        <v>53</v>
      </c>
      <c r="I2039" s="10" t="s">
        <v>25</v>
      </c>
      <c r="J2039" s="8" t="s">
        <v>114</v>
      </c>
      <c r="K2039" s="8" t="s">
        <v>1822</v>
      </c>
      <c r="L2039" s="8" t="s">
        <v>27</v>
      </c>
      <c r="M2039" s="10">
        <v>2011</v>
      </c>
      <c r="N2039" s="11" t="s">
        <v>1862</v>
      </c>
      <c r="O2039" s="8" t="s">
        <v>29</v>
      </c>
      <c r="P2039" s="8" t="s">
        <v>1878</v>
      </c>
      <c r="Q2039" s="8" t="s">
        <v>1879</v>
      </c>
    </row>
    <row r="2040" spans="1:17" s="8" customFormat="1" ht="12.75" x14ac:dyDescent="0.2">
      <c r="A2040" s="7" t="s">
        <v>3224</v>
      </c>
      <c r="B2040" s="8" t="s">
        <v>19</v>
      </c>
      <c r="C2040" s="8" t="s">
        <v>52</v>
      </c>
      <c r="D2040" s="9" t="s">
        <v>21</v>
      </c>
      <c r="E2040" s="9" t="s">
        <v>21</v>
      </c>
      <c r="F2040" s="8" t="s">
        <v>22</v>
      </c>
      <c r="G2040" s="8" t="s">
        <v>23</v>
      </c>
      <c r="H2040" s="8" t="s">
        <v>53</v>
      </c>
      <c r="I2040" s="10" t="s">
        <v>2850</v>
      </c>
      <c r="J2040" s="8" t="s">
        <v>114</v>
      </c>
      <c r="K2040" s="8" t="s">
        <v>3101</v>
      </c>
      <c r="L2040" s="8" t="s">
        <v>27</v>
      </c>
      <c r="M2040" s="10">
        <v>2011</v>
      </c>
      <c r="N2040" s="11" t="s">
        <v>1862</v>
      </c>
      <c r="O2040" s="8" t="s">
        <v>29</v>
      </c>
      <c r="P2040" s="8" t="s">
        <v>3225</v>
      </c>
      <c r="Q2040" s="8" t="s">
        <v>3226</v>
      </c>
    </row>
    <row r="2041" spans="1:17" s="8" customFormat="1" ht="12.75" x14ac:dyDescent="0.2">
      <c r="A2041" s="7" t="s">
        <v>3230</v>
      </c>
      <c r="B2041" s="8" t="s">
        <v>19</v>
      </c>
      <c r="C2041" s="8" t="s">
        <v>52</v>
      </c>
      <c r="D2041" s="9" t="s">
        <v>21</v>
      </c>
      <c r="E2041" s="9" t="s">
        <v>21</v>
      </c>
      <c r="F2041" s="8" t="s">
        <v>22</v>
      </c>
      <c r="G2041" s="8" t="s">
        <v>23</v>
      </c>
      <c r="H2041" s="8" t="s">
        <v>53</v>
      </c>
      <c r="I2041" s="10" t="s">
        <v>2850</v>
      </c>
      <c r="J2041" s="8" t="s">
        <v>114</v>
      </c>
      <c r="K2041" s="8" t="s">
        <v>3101</v>
      </c>
      <c r="L2041" s="8" t="s">
        <v>27</v>
      </c>
      <c r="M2041" s="10">
        <v>2011</v>
      </c>
      <c r="N2041" s="11" t="s">
        <v>1862</v>
      </c>
      <c r="O2041" s="8" t="s">
        <v>29</v>
      </c>
      <c r="P2041" s="8" t="s">
        <v>3231</v>
      </c>
      <c r="Q2041" s="8" t="s">
        <v>3232</v>
      </c>
    </row>
    <row r="2042" spans="1:17" s="8" customFormat="1" ht="12.75" x14ac:dyDescent="0.2">
      <c r="A2042" s="7" t="s">
        <v>3233</v>
      </c>
      <c r="B2042" s="8" t="s">
        <v>19</v>
      </c>
      <c r="C2042" s="8" t="s">
        <v>52</v>
      </c>
      <c r="D2042" s="9" t="s">
        <v>21</v>
      </c>
      <c r="E2042" s="9" t="s">
        <v>21</v>
      </c>
      <c r="F2042" s="8" t="s">
        <v>22</v>
      </c>
      <c r="G2042" s="8" t="s">
        <v>23</v>
      </c>
      <c r="H2042" s="8" t="s">
        <v>53</v>
      </c>
      <c r="I2042" s="10" t="s">
        <v>2850</v>
      </c>
      <c r="J2042" s="8" t="s">
        <v>114</v>
      </c>
      <c r="K2042" s="8" t="s">
        <v>3101</v>
      </c>
      <c r="L2042" s="8" t="s">
        <v>27</v>
      </c>
      <c r="M2042" s="10">
        <v>2011</v>
      </c>
      <c r="N2042" s="11" t="s">
        <v>1862</v>
      </c>
      <c r="O2042" s="8" t="s">
        <v>29</v>
      </c>
      <c r="P2042" s="8" t="s">
        <v>3234</v>
      </c>
      <c r="Q2042" s="8" t="s">
        <v>3235</v>
      </c>
    </row>
    <row r="2043" spans="1:17" s="8" customFormat="1" ht="12.75" x14ac:dyDescent="0.2">
      <c r="A2043" s="7" t="s">
        <v>1880</v>
      </c>
      <c r="B2043" s="8" t="s">
        <v>19</v>
      </c>
      <c r="C2043" s="8" t="s">
        <v>52</v>
      </c>
      <c r="D2043" s="9" t="s">
        <v>21</v>
      </c>
      <c r="E2043" s="9" t="s">
        <v>21</v>
      </c>
      <c r="F2043" s="8" t="s">
        <v>22</v>
      </c>
      <c r="G2043" s="8" t="s">
        <v>23</v>
      </c>
      <c r="H2043" s="8" t="s">
        <v>53</v>
      </c>
      <c r="I2043" s="10" t="s">
        <v>25</v>
      </c>
      <c r="J2043" s="8" t="s">
        <v>114</v>
      </c>
      <c r="K2043" s="8" t="s">
        <v>115</v>
      </c>
      <c r="L2043" s="8" t="s">
        <v>27</v>
      </c>
      <c r="M2043" s="10">
        <v>2011</v>
      </c>
      <c r="N2043" s="11" t="s">
        <v>1862</v>
      </c>
      <c r="O2043" s="8" t="s">
        <v>29</v>
      </c>
      <c r="P2043" s="8" t="s">
        <v>1881</v>
      </c>
      <c r="Q2043" s="8" t="s">
        <v>1882</v>
      </c>
    </row>
    <row r="2044" spans="1:17" s="8" customFormat="1" ht="12.75" x14ac:dyDescent="0.2">
      <c r="A2044" s="7" t="s">
        <v>1883</v>
      </c>
      <c r="B2044" s="8" t="s">
        <v>19</v>
      </c>
      <c r="C2044" s="8" t="s">
        <v>52</v>
      </c>
      <c r="D2044" s="9" t="s">
        <v>21</v>
      </c>
      <c r="E2044" s="9" t="s">
        <v>21</v>
      </c>
      <c r="F2044" s="8" t="s">
        <v>22</v>
      </c>
      <c r="G2044" s="8" t="s">
        <v>23</v>
      </c>
      <c r="H2044" s="8" t="s">
        <v>53</v>
      </c>
      <c r="I2044" s="10" t="s">
        <v>25</v>
      </c>
      <c r="J2044" s="8" t="s">
        <v>114</v>
      </c>
      <c r="K2044" s="8" t="s">
        <v>115</v>
      </c>
      <c r="L2044" s="8" t="s">
        <v>27</v>
      </c>
      <c r="M2044" s="10">
        <v>2011</v>
      </c>
      <c r="N2044" s="11" t="s">
        <v>1862</v>
      </c>
      <c r="O2044" s="8" t="s">
        <v>29</v>
      </c>
      <c r="P2044" s="8" t="s">
        <v>1884</v>
      </c>
      <c r="Q2044" s="8" t="s">
        <v>1885</v>
      </c>
    </row>
    <row r="2045" spans="1:17" s="8" customFormat="1" ht="12.75" x14ac:dyDescent="0.2">
      <c r="A2045" s="7" t="s">
        <v>5475</v>
      </c>
      <c r="B2045" s="8" t="s">
        <v>19</v>
      </c>
      <c r="C2045" s="18" t="s">
        <v>5134</v>
      </c>
      <c r="D2045" s="9" t="s">
        <v>68</v>
      </c>
      <c r="E2045" s="9" t="s">
        <v>5135</v>
      </c>
      <c r="F2045" s="8" t="s">
        <v>832</v>
      </c>
      <c r="G2045" s="17" t="s">
        <v>23</v>
      </c>
      <c r="H2045" s="8" t="s">
        <v>1074</v>
      </c>
      <c r="I2045" s="10" t="s">
        <v>3258</v>
      </c>
      <c r="J2045" s="8" t="s">
        <v>5222</v>
      </c>
      <c r="K2045" s="8" t="s">
        <v>5223</v>
      </c>
      <c r="L2045" s="8" t="s">
        <v>27</v>
      </c>
      <c r="M2045" s="15">
        <v>2009</v>
      </c>
      <c r="N2045" s="11" t="s">
        <v>2990</v>
      </c>
      <c r="O2045" s="8" t="s">
        <v>29</v>
      </c>
      <c r="P2045" s="8" t="s">
        <v>5476</v>
      </c>
      <c r="Q2045" s="8" t="s">
        <v>5477</v>
      </c>
    </row>
    <row r="2046" spans="1:17" s="8" customFormat="1" ht="12.75" x14ac:dyDescent="0.2">
      <c r="A2046" s="7" t="s">
        <v>5490</v>
      </c>
      <c r="B2046" s="8" t="s">
        <v>19</v>
      </c>
      <c r="C2046" s="8" t="s">
        <v>52</v>
      </c>
      <c r="D2046" s="9" t="s">
        <v>21</v>
      </c>
      <c r="E2046" s="9" t="s">
        <v>21</v>
      </c>
      <c r="F2046" s="8" t="s">
        <v>22</v>
      </c>
      <c r="G2046" s="8" t="s">
        <v>23</v>
      </c>
      <c r="H2046" s="8" t="s">
        <v>53</v>
      </c>
      <c r="I2046" s="10" t="s">
        <v>3258</v>
      </c>
      <c r="J2046" s="8" t="s">
        <v>5222</v>
      </c>
      <c r="K2046" s="8" t="s">
        <v>5223</v>
      </c>
      <c r="L2046" s="8" t="s">
        <v>27</v>
      </c>
      <c r="M2046" s="15">
        <v>2009</v>
      </c>
      <c r="N2046" s="11" t="s">
        <v>2528</v>
      </c>
      <c r="O2046" s="8" t="s">
        <v>29</v>
      </c>
      <c r="P2046" s="8" t="s">
        <v>5491</v>
      </c>
      <c r="Q2046" s="8" t="s">
        <v>5492</v>
      </c>
    </row>
    <row r="2047" spans="1:17" s="8" customFormat="1" ht="12.75" x14ac:dyDescent="0.2">
      <c r="A2047" s="7" t="s">
        <v>1886</v>
      </c>
      <c r="B2047" s="8" t="s">
        <v>19</v>
      </c>
      <c r="C2047" s="8" t="s">
        <v>52</v>
      </c>
      <c r="D2047" s="9" t="s">
        <v>21</v>
      </c>
      <c r="E2047" s="9" t="s">
        <v>21</v>
      </c>
      <c r="F2047" s="8" t="s">
        <v>22</v>
      </c>
      <c r="G2047" s="8" t="s">
        <v>23</v>
      </c>
      <c r="H2047" s="8" t="s">
        <v>53</v>
      </c>
      <c r="I2047" s="10" t="s">
        <v>25</v>
      </c>
      <c r="J2047" s="8" t="s">
        <v>114</v>
      </c>
      <c r="K2047" s="8" t="s">
        <v>115</v>
      </c>
      <c r="L2047" s="8" t="s">
        <v>27</v>
      </c>
      <c r="M2047" s="10">
        <v>2011</v>
      </c>
      <c r="N2047" s="11" t="s">
        <v>1887</v>
      </c>
      <c r="O2047" s="8" t="s">
        <v>29</v>
      </c>
      <c r="P2047" s="8" t="s">
        <v>1888</v>
      </c>
      <c r="Q2047" s="8" t="s">
        <v>1889</v>
      </c>
    </row>
    <row r="2048" spans="1:17" s="8" customFormat="1" ht="12.75" x14ac:dyDescent="0.2">
      <c r="A2048" s="7" t="s">
        <v>1890</v>
      </c>
      <c r="B2048" s="8" t="s">
        <v>19</v>
      </c>
      <c r="C2048" s="8" t="s">
        <v>52</v>
      </c>
      <c r="D2048" s="9" t="s">
        <v>21</v>
      </c>
      <c r="E2048" s="9" t="s">
        <v>21</v>
      </c>
      <c r="F2048" s="8" t="s">
        <v>22</v>
      </c>
      <c r="G2048" s="8" t="s">
        <v>23</v>
      </c>
      <c r="H2048" s="8" t="s">
        <v>53</v>
      </c>
      <c r="I2048" s="10" t="s">
        <v>25</v>
      </c>
      <c r="J2048" s="8" t="s">
        <v>114</v>
      </c>
      <c r="K2048" s="8" t="s">
        <v>115</v>
      </c>
      <c r="L2048" s="8" t="s">
        <v>27</v>
      </c>
      <c r="M2048" s="10">
        <v>2011</v>
      </c>
      <c r="N2048" s="11" t="s">
        <v>1862</v>
      </c>
      <c r="O2048" s="8" t="s">
        <v>29</v>
      </c>
      <c r="P2048" s="8" t="s">
        <v>1891</v>
      </c>
      <c r="Q2048" s="8" t="s">
        <v>1892</v>
      </c>
    </row>
    <row r="2049" spans="1:17" s="8" customFormat="1" ht="12.75" x14ac:dyDescent="0.2">
      <c r="A2049" s="7" t="s">
        <v>1893</v>
      </c>
      <c r="B2049" s="8" t="s">
        <v>19</v>
      </c>
      <c r="C2049" s="8" t="s">
        <v>52</v>
      </c>
      <c r="D2049" s="9" t="s">
        <v>21</v>
      </c>
      <c r="E2049" s="9" t="s">
        <v>21</v>
      </c>
      <c r="F2049" s="8" t="s">
        <v>22</v>
      </c>
      <c r="G2049" s="8" t="s">
        <v>23</v>
      </c>
      <c r="H2049" s="8" t="s">
        <v>53</v>
      </c>
      <c r="I2049" s="10" t="s">
        <v>25</v>
      </c>
      <c r="J2049" s="8" t="s">
        <v>114</v>
      </c>
      <c r="K2049" s="8" t="s">
        <v>115</v>
      </c>
      <c r="L2049" s="8" t="s">
        <v>27</v>
      </c>
      <c r="M2049" s="10">
        <v>2011</v>
      </c>
      <c r="N2049" s="11" t="s">
        <v>1683</v>
      </c>
      <c r="O2049" s="8" t="s">
        <v>29</v>
      </c>
      <c r="P2049" s="8" t="s">
        <v>1894</v>
      </c>
      <c r="Q2049" s="8" t="s">
        <v>1895</v>
      </c>
    </row>
    <row r="2050" spans="1:17" s="8" customFormat="1" ht="12.75" x14ac:dyDescent="0.2">
      <c r="A2050" s="7" t="s">
        <v>1896</v>
      </c>
      <c r="B2050" s="8" t="s">
        <v>19</v>
      </c>
      <c r="C2050" s="8" t="s">
        <v>52</v>
      </c>
      <c r="D2050" s="9" t="s">
        <v>21</v>
      </c>
      <c r="E2050" s="9" t="s">
        <v>21</v>
      </c>
      <c r="F2050" s="8" t="s">
        <v>22</v>
      </c>
      <c r="G2050" s="8" t="s">
        <v>23</v>
      </c>
      <c r="H2050" s="8" t="s">
        <v>53</v>
      </c>
      <c r="I2050" s="10" t="s">
        <v>25</v>
      </c>
      <c r="J2050" s="8" t="s">
        <v>114</v>
      </c>
      <c r="K2050" s="8" t="s">
        <v>115</v>
      </c>
      <c r="L2050" s="8" t="s">
        <v>27</v>
      </c>
      <c r="M2050" s="10">
        <v>2011</v>
      </c>
      <c r="N2050" s="11" t="s">
        <v>1683</v>
      </c>
      <c r="O2050" s="8" t="s">
        <v>29</v>
      </c>
      <c r="P2050" s="8" t="s">
        <v>1897</v>
      </c>
      <c r="Q2050" s="8" t="s">
        <v>1898</v>
      </c>
    </row>
    <row r="2051" spans="1:17" s="8" customFormat="1" ht="12.75" x14ac:dyDescent="0.2">
      <c r="A2051" s="7" t="s">
        <v>4607</v>
      </c>
      <c r="B2051" s="8" t="s">
        <v>19</v>
      </c>
      <c r="C2051" s="8" t="s">
        <v>52</v>
      </c>
      <c r="D2051" s="9" t="s">
        <v>21</v>
      </c>
      <c r="E2051" s="9" t="s">
        <v>21</v>
      </c>
      <c r="F2051" s="8" t="s">
        <v>22</v>
      </c>
      <c r="G2051" s="8" t="s">
        <v>23</v>
      </c>
      <c r="H2051" s="8" t="s">
        <v>53</v>
      </c>
      <c r="I2051" s="10" t="s">
        <v>3258</v>
      </c>
      <c r="J2051" s="8" t="s">
        <v>114</v>
      </c>
      <c r="K2051" s="8" t="s">
        <v>3317</v>
      </c>
      <c r="L2051" s="8" t="s">
        <v>27</v>
      </c>
      <c r="M2051" s="15">
        <v>2011</v>
      </c>
      <c r="N2051" s="11" t="s">
        <v>1683</v>
      </c>
      <c r="O2051" s="8" t="s">
        <v>29</v>
      </c>
      <c r="P2051" s="8" t="s">
        <v>4608</v>
      </c>
      <c r="Q2051" s="8" t="s">
        <v>4609</v>
      </c>
    </row>
    <row r="2052" spans="1:17" s="8" customFormat="1" ht="12.75" x14ac:dyDescent="0.2">
      <c r="A2052" s="7" t="s">
        <v>1899</v>
      </c>
      <c r="B2052" s="8" t="s">
        <v>19</v>
      </c>
      <c r="C2052" s="8" t="s">
        <v>52</v>
      </c>
      <c r="D2052" s="9" t="s">
        <v>21</v>
      </c>
      <c r="E2052" s="9" t="s">
        <v>21</v>
      </c>
      <c r="F2052" s="8" t="s">
        <v>22</v>
      </c>
      <c r="G2052" s="8" t="s">
        <v>23</v>
      </c>
      <c r="H2052" s="8" t="s">
        <v>53</v>
      </c>
      <c r="I2052" s="10" t="s">
        <v>25</v>
      </c>
      <c r="J2052" s="8" t="s">
        <v>114</v>
      </c>
      <c r="K2052" s="8" t="s">
        <v>778</v>
      </c>
      <c r="L2052" s="8" t="s">
        <v>27</v>
      </c>
      <c r="M2052" s="10">
        <v>2011</v>
      </c>
      <c r="N2052" s="11" t="s">
        <v>1683</v>
      </c>
      <c r="O2052" s="8" t="s">
        <v>29</v>
      </c>
      <c r="P2052" s="8" t="s">
        <v>1900</v>
      </c>
      <c r="Q2052" s="8" t="s">
        <v>1901</v>
      </c>
    </row>
    <row r="2053" spans="1:17" s="8" customFormat="1" ht="12.75" x14ac:dyDescent="0.2">
      <c r="A2053" s="7" t="s">
        <v>3236</v>
      </c>
      <c r="B2053" s="8" t="s">
        <v>19</v>
      </c>
      <c r="C2053" s="8" t="s">
        <v>52</v>
      </c>
      <c r="D2053" s="9" t="s">
        <v>21</v>
      </c>
      <c r="E2053" s="9" t="s">
        <v>21</v>
      </c>
      <c r="F2053" s="8" t="s">
        <v>22</v>
      </c>
      <c r="G2053" s="8" t="s">
        <v>23</v>
      </c>
      <c r="H2053" s="8" t="s">
        <v>53</v>
      </c>
      <c r="I2053" s="10" t="s">
        <v>2850</v>
      </c>
      <c r="J2053" s="8" t="s">
        <v>114</v>
      </c>
      <c r="K2053" s="8" t="s">
        <v>2989</v>
      </c>
      <c r="L2053" s="8" t="s">
        <v>27</v>
      </c>
      <c r="M2053" s="10">
        <v>2011</v>
      </c>
      <c r="N2053" s="11" t="s">
        <v>1903</v>
      </c>
      <c r="O2053" s="8" t="s">
        <v>29</v>
      </c>
      <c r="P2053" s="8" t="s">
        <v>3237</v>
      </c>
      <c r="Q2053" s="8" t="s">
        <v>3238</v>
      </c>
    </row>
    <row r="2054" spans="1:17" s="8" customFormat="1" ht="12.75" x14ac:dyDescent="0.2">
      <c r="A2054" s="7" t="s">
        <v>1902</v>
      </c>
      <c r="B2054" s="8" t="s">
        <v>19</v>
      </c>
      <c r="C2054" s="8" t="s">
        <v>52</v>
      </c>
      <c r="D2054" s="9" t="s">
        <v>21</v>
      </c>
      <c r="E2054" s="9" t="s">
        <v>21</v>
      </c>
      <c r="F2054" s="8" t="s">
        <v>22</v>
      </c>
      <c r="G2054" s="8" t="s">
        <v>23</v>
      </c>
      <c r="H2054" s="8" t="s">
        <v>53</v>
      </c>
      <c r="I2054" s="10" t="s">
        <v>25</v>
      </c>
      <c r="J2054" s="8" t="s">
        <v>114</v>
      </c>
      <c r="K2054" s="8" t="s">
        <v>458</v>
      </c>
      <c r="L2054" s="8" t="s">
        <v>27</v>
      </c>
      <c r="M2054" s="10">
        <v>2011</v>
      </c>
      <c r="N2054" s="11" t="s">
        <v>1903</v>
      </c>
      <c r="O2054" s="8" t="s">
        <v>29</v>
      </c>
      <c r="P2054" s="8" t="s">
        <v>1904</v>
      </c>
      <c r="Q2054" s="8" t="s">
        <v>1905</v>
      </c>
    </row>
    <row r="2055" spans="1:17" s="8" customFormat="1" ht="12.75" x14ac:dyDescent="0.2">
      <c r="A2055" s="7" t="s">
        <v>4536</v>
      </c>
      <c r="B2055" s="8" t="s">
        <v>19</v>
      </c>
      <c r="C2055" s="8" t="s">
        <v>52</v>
      </c>
      <c r="D2055" s="9" t="s">
        <v>21</v>
      </c>
      <c r="E2055" s="9" t="s">
        <v>21</v>
      </c>
      <c r="F2055" s="8" t="s">
        <v>22</v>
      </c>
      <c r="G2055" s="8" t="s">
        <v>23</v>
      </c>
      <c r="H2055" s="8" t="s">
        <v>53</v>
      </c>
      <c r="I2055" s="10" t="s">
        <v>3258</v>
      </c>
      <c r="J2055" s="8" t="s">
        <v>114</v>
      </c>
      <c r="K2055" s="8" t="s">
        <v>3313</v>
      </c>
      <c r="L2055" s="8" t="s">
        <v>27</v>
      </c>
      <c r="M2055" s="15">
        <v>2011</v>
      </c>
      <c r="N2055" s="11" t="s">
        <v>1903</v>
      </c>
      <c r="O2055" s="8" t="s">
        <v>29</v>
      </c>
      <c r="P2055" s="8" t="s">
        <v>4537</v>
      </c>
      <c r="Q2055" s="8" t="s">
        <v>4538</v>
      </c>
    </row>
    <row r="2056" spans="1:17" s="8" customFormat="1" ht="12.75" x14ac:dyDescent="0.2">
      <c r="A2056" s="7" t="s">
        <v>4715</v>
      </c>
      <c r="B2056" s="8" t="s">
        <v>19</v>
      </c>
      <c r="C2056" s="8" t="s">
        <v>52</v>
      </c>
      <c r="D2056" s="9" t="s">
        <v>21</v>
      </c>
      <c r="E2056" s="9" t="s">
        <v>21</v>
      </c>
      <c r="F2056" s="8" t="s">
        <v>22</v>
      </c>
      <c r="G2056" s="8" t="s">
        <v>23</v>
      </c>
      <c r="H2056" s="8" t="s">
        <v>53</v>
      </c>
      <c r="I2056" s="10" t="s">
        <v>3258</v>
      </c>
      <c r="J2056" s="8" t="s">
        <v>114</v>
      </c>
      <c r="K2056" s="8" t="s">
        <v>3321</v>
      </c>
      <c r="L2056" s="8" t="s">
        <v>27</v>
      </c>
      <c r="M2056" s="15">
        <v>2011</v>
      </c>
      <c r="N2056" s="11" t="s">
        <v>1978</v>
      </c>
      <c r="O2056" s="8" t="s">
        <v>29</v>
      </c>
      <c r="P2056" s="8" t="s">
        <v>4716</v>
      </c>
      <c r="Q2056" s="8" t="s">
        <v>4717</v>
      </c>
    </row>
    <row r="2057" spans="1:17" s="8" customFormat="1" ht="12.75" x14ac:dyDescent="0.2">
      <c r="A2057" s="7" t="s">
        <v>1906</v>
      </c>
      <c r="B2057" s="8" t="s">
        <v>19</v>
      </c>
      <c r="C2057" s="8" t="s">
        <v>52</v>
      </c>
      <c r="D2057" s="9" t="s">
        <v>21</v>
      </c>
      <c r="E2057" s="9" t="s">
        <v>21</v>
      </c>
      <c r="F2057" s="8" t="s">
        <v>22</v>
      </c>
      <c r="G2057" s="8" t="s">
        <v>23</v>
      </c>
      <c r="H2057" s="8" t="s">
        <v>53</v>
      </c>
      <c r="I2057" s="10" t="s">
        <v>25</v>
      </c>
      <c r="J2057" s="8" t="s">
        <v>114</v>
      </c>
      <c r="K2057" s="8" t="s">
        <v>115</v>
      </c>
      <c r="L2057" s="8" t="s">
        <v>27</v>
      </c>
      <c r="M2057" s="10">
        <v>2011</v>
      </c>
      <c r="N2057" s="11" t="s">
        <v>1862</v>
      </c>
      <c r="O2057" s="8" t="s">
        <v>29</v>
      </c>
      <c r="P2057" s="8" t="s">
        <v>1907</v>
      </c>
      <c r="Q2057" s="8" t="s">
        <v>1908</v>
      </c>
    </row>
    <row r="2058" spans="1:17" s="8" customFormat="1" ht="12.75" x14ac:dyDescent="0.2">
      <c r="A2058" s="7" t="s">
        <v>3239</v>
      </c>
      <c r="B2058" s="8" t="s">
        <v>19</v>
      </c>
      <c r="C2058" s="8" t="s">
        <v>52</v>
      </c>
      <c r="D2058" s="9" t="s">
        <v>21</v>
      </c>
      <c r="E2058" s="9" t="s">
        <v>21</v>
      </c>
      <c r="F2058" s="8" t="s">
        <v>22</v>
      </c>
      <c r="G2058" s="8" t="s">
        <v>23</v>
      </c>
      <c r="H2058" s="8" t="s">
        <v>53</v>
      </c>
      <c r="I2058" s="10" t="s">
        <v>2850</v>
      </c>
      <c r="J2058" s="8" t="s">
        <v>114</v>
      </c>
      <c r="K2058" s="8" t="s">
        <v>2989</v>
      </c>
      <c r="L2058" s="8" t="s">
        <v>27</v>
      </c>
      <c r="M2058" s="10">
        <v>2011</v>
      </c>
      <c r="N2058" s="11" t="s">
        <v>3240</v>
      </c>
      <c r="O2058" s="8" t="s">
        <v>29</v>
      </c>
      <c r="P2058" s="8" t="s">
        <v>3241</v>
      </c>
      <c r="Q2058" s="8" t="s">
        <v>3242</v>
      </c>
    </row>
    <row r="2059" spans="1:17" s="8" customFormat="1" ht="12.75" x14ac:dyDescent="0.2">
      <c r="A2059" s="7" t="s">
        <v>3243</v>
      </c>
      <c r="B2059" s="8" t="s">
        <v>19</v>
      </c>
      <c r="C2059" s="8" t="s">
        <v>52</v>
      </c>
      <c r="D2059" s="9" t="s">
        <v>21</v>
      </c>
      <c r="E2059" s="9" t="s">
        <v>21</v>
      </c>
      <c r="F2059" s="8" t="s">
        <v>22</v>
      </c>
      <c r="G2059" s="8" t="s">
        <v>23</v>
      </c>
      <c r="H2059" s="8" t="s">
        <v>53</v>
      </c>
      <c r="I2059" s="10" t="s">
        <v>2850</v>
      </c>
      <c r="J2059" s="8" t="s">
        <v>114</v>
      </c>
      <c r="K2059" s="8" t="s">
        <v>2989</v>
      </c>
      <c r="L2059" s="8" t="s">
        <v>27</v>
      </c>
      <c r="M2059" s="10">
        <v>2011</v>
      </c>
      <c r="N2059" s="11" t="s">
        <v>3240</v>
      </c>
      <c r="O2059" s="8" t="s">
        <v>29</v>
      </c>
      <c r="P2059" s="8" t="s">
        <v>3244</v>
      </c>
      <c r="Q2059" s="8" t="s">
        <v>3245</v>
      </c>
    </row>
    <row r="2060" spans="1:17" s="8" customFormat="1" ht="12.75" x14ac:dyDescent="0.2">
      <c r="A2060" s="7" t="s">
        <v>1909</v>
      </c>
      <c r="B2060" s="8" t="s">
        <v>19</v>
      </c>
      <c r="C2060" s="8" t="s">
        <v>52</v>
      </c>
      <c r="D2060" s="9" t="s">
        <v>21</v>
      </c>
      <c r="E2060" s="9" t="s">
        <v>21</v>
      </c>
      <c r="F2060" s="8" t="s">
        <v>22</v>
      </c>
      <c r="G2060" s="8" t="s">
        <v>23</v>
      </c>
      <c r="H2060" s="8" t="s">
        <v>53</v>
      </c>
      <c r="I2060" s="10" t="s">
        <v>25</v>
      </c>
      <c r="J2060" s="8" t="s">
        <v>114</v>
      </c>
      <c r="K2060" s="8" t="s">
        <v>458</v>
      </c>
      <c r="L2060" s="8" t="s">
        <v>27</v>
      </c>
      <c r="M2060" s="10">
        <v>2011</v>
      </c>
      <c r="N2060" s="11" t="s">
        <v>1910</v>
      </c>
      <c r="O2060" s="8" t="s">
        <v>29</v>
      </c>
      <c r="P2060" s="8" t="s">
        <v>1911</v>
      </c>
      <c r="Q2060" s="8" t="s">
        <v>1912</v>
      </c>
    </row>
    <row r="2061" spans="1:17" s="8" customFormat="1" ht="12.75" x14ac:dyDescent="0.2">
      <c r="A2061" s="7" t="s">
        <v>1913</v>
      </c>
      <c r="B2061" s="8" t="s">
        <v>19</v>
      </c>
      <c r="C2061" s="8" t="s">
        <v>52</v>
      </c>
      <c r="D2061" s="9" t="s">
        <v>21</v>
      </c>
      <c r="E2061" s="9" t="s">
        <v>21</v>
      </c>
      <c r="F2061" s="8" t="s">
        <v>22</v>
      </c>
      <c r="G2061" s="8" t="s">
        <v>23</v>
      </c>
      <c r="H2061" s="8" t="s">
        <v>53</v>
      </c>
      <c r="I2061" s="10" t="s">
        <v>25</v>
      </c>
      <c r="J2061" s="8" t="s">
        <v>114</v>
      </c>
      <c r="K2061" s="8" t="s">
        <v>115</v>
      </c>
      <c r="L2061" s="8" t="s">
        <v>27</v>
      </c>
      <c r="M2061" s="10">
        <v>2011</v>
      </c>
      <c r="N2061" s="11" t="s">
        <v>1914</v>
      </c>
      <c r="O2061" s="8" t="s">
        <v>29</v>
      </c>
      <c r="P2061" s="8" t="s">
        <v>1915</v>
      </c>
      <c r="Q2061" s="8" t="s">
        <v>1916</v>
      </c>
    </row>
    <row r="2062" spans="1:17" s="8" customFormat="1" ht="12.75" x14ac:dyDescent="0.2">
      <c r="A2062" s="7" t="s">
        <v>1917</v>
      </c>
      <c r="B2062" s="8" t="s">
        <v>1918</v>
      </c>
      <c r="C2062" s="8" t="s">
        <v>1919</v>
      </c>
      <c r="D2062" s="9" t="s">
        <v>39</v>
      </c>
      <c r="E2062" s="9" t="s">
        <v>40</v>
      </c>
      <c r="F2062" s="8" t="s">
        <v>22</v>
      </c>
      <c r="G2062" s="8" t="s">
        <v>23</v>
      </c>
      <c r="H2062" s="8" t="s">
        <v>40</v>
      </c>
      <c r="I2062" s="10" t="s">
        <v>25</v>
      </c>
      <c r="J2062" s="8" t="s">
        <v>114</v>
      </c>
      <c r="K2062" s="8" t="s">
        <v>458</v>
      </c>
      <c r="L2062" s="8" t="s">
        <v>27</v>
      </c>
      <c r="M2062" s="10">
        <v>2011</v>
      </c>
      <c r="N2062" s="13">
        <v>40620</v>
      </c>
      <c r="O2062" s="8" t="s">
        <v>29</v>
      </c>
      <c r="P2062" s="8" t="s">
        <v>1920</v>
      </c>
      <c r="Q2062" s="8" t="s">
        <v>1921</v>
      </c>
    </row>
    <row r="2063" spans="1:17" s="8" customFormat="1" ht="12.75" x14ac:dyDescent="0.2">
      <c r="A2063" s="7" t="s">
        <v>6545</v>
      </c>
      <c r="B2063" s="8" t="s">
        <v>19</v>
      </c>
      <c r="C2063" s="8" t="s">
        <v>52</v>
      </c>
      <c r="D2063" s="9" t="s">
        <v>21</v>
      </c>
      <c r="E2063" s="9" t="s">
        <v>21</v>
      </c>
      <c r="F2063" s="8" t="s">
        <v>22</v>
      </c>
      <c r="G2063" s="8" t="s">
        <v>23</v>
      </c>
      <c r="H2063" s="8" t="s">
        <v>53</v>
      </c>
      <c r="I2063" s="10" t="s">
        <v>5662</v>
      </c>
      <c r="J2063" s="8" t="s">
        <v>6109</v>
      </c>
      <c r="K2063" s="8" t="s">
        <v>6109</v>
      </c>
      <c r="L2063" s="8" t="s">
        <v>27</v>
      </c>
      <c r="M2063" s="15">
        <v>2009</v>
      </c>
      <c r="N2063" s="11" t="s">
        <v>3038</v>
      </c>
      <c r="O2063" s="8" t="s">
        <v>29</v>
      </c>
      <c r="P2063" s="8" t="s">
        <v>6546</v>
      </c>
      <c r="Q2063" s="8" t="s">
        <v>6547</v>
      </c>
    </row>
    <row r="2064" spans="1:17" s="8" customFormat="1" ht="12.75" x14ac:dyDescent="0.2">
      <c r="A2064" s="7" t="s">
        <v>6542</v>
      </c>
      <c r="B2064" s="8" t="s">
        <v>19</v>
      </c>
      <c r="C2064" s="8" t="s">
        <v>5547</v>
      </c>
      <c r="D2064" s="9" t="s">
        <v>21</v>
      </c>
      <c r="E2064" s="9" t="s">
        <v>21</v>
      </c>
      <c r="F2064" s="8" t="s">
        <v>22</v>
      </c>
      <c r="G2064" s="8" t="s">
        <v>23</v>
      </c>
      <c r="H2064" s="8" t="s">
        <v>5548</v>
      </c>
      <c r="I2064" s="10" t="s">
        <v>5662</v>
      </c>
      <c r="J2064" s="8" t="s">
        <v>6109</v>
      </c>
      <c r="K2064" s="8" t="s">
        <v>6109</v>
      </c>
      <c r="L2064" s="8" t="s">
        <v>27</v>
      </c>
      <c r="M2064" s="15">
        <v>2009</v>
      </c>
      <c r="N2064" s="11" t="s">
        <v>3038</v>
      </c>
      <c r="O2064" s="8" t="s">
        <v>29</v>
      </c>
      <c r="P2064" s="8" t="s">
        <v>6543</v>
      </c>
      <c r="Q2064" s="8" t="s">
        <v>6544</v>
      </c>
    </row>
    <row r="2065" spans="1:17" s="8" customFormat="1" ht="12.75" x14ac:dyDescent="0.2">
      <c r="A2065" s="7" t="s">
        <v>6530</v>
      </c>
      <c r="B2065" s="8" t="s">
        <v>19</v>
      </c>
      <c r="C2065" s="8" t="s">
        <v>52</v>
      </c>
      <c r="D2065" s="9" t="s">
        <v>21</v>
      </c>
      <c r="E2065" s="9" t="s">
        <v>21</v>
      </c>
      <c r="F2065" s="8" t="s">
        <v>22</v>
      </c>
      <c r="G2065" s="8" t="s">
        <v>23</v>
      </c>
      <c r="H2065" s="8" t="s">
        <v>53</v>
      </c>
      <c r="I2065" s="10" t="s">
        <v>5662</v>
      </c>
      <c r="J2065" s="8" t="s">
        <v>6109</v>
      </c>
      <c r="K2065" s="8" t="s">
        <v>6109</v>
      </c>
      <c r="L2065" s="8" t="s">
        <v>27</v>
      </c>
      <c r="M2065" s="15">
        <v>2009</v>
      </c>
      <c r="N2065" s="11" t="s">
        <v>1459</v>
      </c>
      <c r="O2065" s="8" t="s">
        <v>29</v>
      </c>
      <c r="P2065" s="8" t="s">
        <v>6531</v>
      </c>
      <c r="Q2065" s="8" t="s">
        <v>6532</v>
      </c>
    </row>
    <row r="2066" spans="1:17" s="8" customFormat="1" ht="12.75" x14ac:dyDescent="0.2">
      <c r="A2066" s="7" t="s">
        <v>6533</v>
      </c>
      <c r="B2066" s="8" t="s">
        <v>19</v>
      </c>
      <c r="C2066" s="8" t="s">
        <v>52</v>
      </c>
      <c r="D2066" s="9" t="s">
        <v>21</v>
      </c>
      <c r="E2066" s="9" t="s">
        <v>21</v>
      </c>
      <c r="F2066" s="8" t="s">
        <v>22</v>
      </c>
      <c r="G2066" s="8" t="s">
        <v>23</v>
      </c>
      <c r="H2066" s="8" t="s">
        <v>53</v>
      </c>
      <c r="I2066" s="10" t="s">
        <v>5662</v>
      </c>
      <c r="J2066" s="8" t="s">
        <v>6109</v>
      </c>
      <c r="K2066" s="8" t="s">
        <v>6109</v>
      </c>
      <c r="L2066" s="8" t="s">
        <v>27</v>
      </c>
      <c r="M2066" s="15">
        <v>2009</v>
      </c>
      <c r="N2066" s="11" t="s">
        <v>1459</v>
      </c>
      <c r="O2066" s="8" t="s">
        <v>29</v>
      </c>
      <c r="P2066" s="8" t="s">
        <v>6534</v>
      </c>
      <c r="Q2066" s="8" t="s">
        <v>6535</v>
      </c>
    </row>
    <row r="2067" spans="1:17" s="8" customFormat="1" ht="12.75" x14ac:dyDescent="0.2">
      <c r="A2067" s="7" t="s">
        <v>6539</v>
      </c>
      <c r="B2067" s="8" t="s">
        <v>19</v>
      </c>
      <c r="C2067" s="8" t="s">
        <v>5547</v>
      </c>
      <c r="D2067" s="9" t="s">
        <v>21</v>
      </c>
      <c r="E2067" s="9" t="s">
        <v>21</v>
      </c>
      <c r="F2067" s="8" t="s">
        <v>22</v>
      </c>
      <c r="G2067" s="8" t="s">
        <v>23</v>
      </c>
      <c r="H2067" s="8" t="s">
        <v>5548</v>
      </c>
      <c r="I2067" s="10" t="s">
        <v>5662</v>
      </c>
      <c r="J2067" s="8" t="s">
        <v>6109</v>
      </c>
      <c r="K2067" s="8" t="s">
        <v>6109</v>
      </c>
      <c r="L2067" s="8" t="s">
        <v>27</v>
      </c>
      <c r="M2067" s="15">
        <v>2009</v>
      </c>
      <c r="N2067" s="11" t="s">
        <v>1459</v>
      </c>
      <c r="O2067" s="8" t="s">
        <v>29</v>
      </c>
      <c r="P2067" s="8" t="s">
        <v>6540</v>
      </c>
      <c r="Q2067" s="8" t="s">
        <v>6541</v>
      </c>
    </row>
    <row r="2068" spans="1:17" s="8" customFormat="1" ht="12.75" x14ac:dyDescent="0.2">
      <c r="A2068" s="7" t="s">
        <v>6483</v>
      </c>
      <c r="B2068" s="8" t="s">
        <v>19</v>
      </c>
      <c r="C2068" s="8" t="s">
        <v>52</v>
      </c>
      <c r="D2068" s="9" t="s">
        <v>21</v>
      </c>
      <c r="E2068" s="9" t="s">
        <v>21</v>
      </c>
      <c r="F2068" s="8" t="s">
        <v>22</v>
      </c>
      <c r="G2068" s="8" t="s">
        <v>23</v>
      </c>
      <c r="H2068" s="8" t="s">
        <v>53</v>
      </c>
      <c r="I2068" s="10" t="s">
        <v>5662</v>
      </c>
      <c r="J2068" s="8" t="s">
        <v>6109</v>
      </c>
      <c r="K2068" s="8" t="s">
        <v>6109</v>
      </c>
      <c r="L2068" s="8" t="s">
        <v>27</v>
      </c>
      <c r="M2068" s="15">
        <v>2008</v>
      </c>
      <c r="N2068" s="11" t="s">
        <v>2766</v>
      </c>
      <c r="O2068" s="8" t="s">
        <v>29</v>
      </c>
      <c r="P2068" s="8" t="s">
        <v>6484</v>
      </c>
      <c r="Q2068" s="8" t="s">
        <v>6485</v>
      </c>
    </row>
    <row r="2069" spans="1:17" s="8" customFormat="1" ht="12.75" x14ac:dyDescent="0.2">
      <c r="A2069" s="7" t="s">
        <v>6536</v>
      </c>
      <c r="B2069" s="8" t="s">
        <v>19</v>
      </c>
      <c r="C2069" s="8" t="s">
        <v>5547</v>
      </c>
      <c r="D2069" s="9" t="s">
        <v>21</v>
      </c>
      <c r="E2069" s="9" t="s">
        <v>21</v>
      </c>
      <c r="F2069" s="8" t="s">
        <v>22</v>
      </c>
      <c r="G2069" s="8" t="s">
        <v>23</v>
      </c>
      <c r="H2069" s="8" t="s">
        <v>5548</v>
      </c>
      <c r="I2069" s="10" t="s">
        <v>5662</v>
      </c>
      <c r="J2069" s="8" t="s">
        <v>6109</v>
      </c>
      <c r="K2069" s="8" t="s">
        <v>6109</v>
      </c>
      <c r="L2069" s="8" t="s">
        <v>27</v>
      </c>
      <c r="M2069" s="15">
        <v>2009</v>
      </c>
      <c r="N2069" s="11" t="s">
        <v>1416</v>
      </c>
      <c r="O2069" s="8" t="s">
        <v>29</v>
      </c>
      <c r="P2069" s="8" t="s">
        <v>6537</v>
      </c>
      <c r="Q2069" s="8" t="s">
        <v>6538</v>
      </c>
    </row>
    <row r="2070" spans="1:17" s="8" customFormat="1" ht="12.75" x14ac:dyDescent="0.2">
      <c r="A2070" s="7" t="s">
        <v>6498</v>
      </c>
      <c r="B2070" s="8" t="s">
        <v>19</v>
      </c>
      <c r="C2070" s="8" t="s">
        <v>52</v>
      </c>
      <c r="D2070" s="9" t="s">
        <v>21</v>
      </c>
      <c r="E2070" s="9" t="s">
        <v>21</v>
      </c>
      <c r="F2070" s="8" t="s">
        <v>22</v>
      </c>
      <c r="G2070" s="8" t="s">
        <v>23</v>
      </c>
      <c r="H2070" s="8" t="s">
        <v>53</v>
      </c>
      <c r="I2070" s="10" t="s">
        <v>5662</v>
      </c>
      <c r="J2070" s="8" t="s">
        <v>6109</v>
      </c>
      <c r="K2070" s="8" t="s">
        <v>6109</v>
      </c>
      <c r="L2070" s="8" t="s">
        <v>27</v>
      </c>
      <c r="M2070" s="15">
        <v>2008</v>
      </c>
      <c r="N2070" s="11" t="s">
        <v>6499</v>
      </c>
      <c r="O2070" s="8" t="s">
        <v>29</v>
      </c>
      <c r="P2070" s="8" t="s">
        <v>6500</v>
      </c>
      <c r="Q2070" s="8" t="s">
        <v>6501</v>
      </c>
    </row>
    <row r="2071" spans="1:17" s="8" customFormat="1" ht="12.75" x14ac:dyDescent="0.2">
      <c r="A2071" s="7" t="s">
        <v>6502</v>
      </c>
      <c r="B2071" s="8" t="s">
        <v>19</v>
      </c>
      <c r="C2071" s="8" t="s">
        <v>52</v>
      </c>
      <c r="D2071" s="9" t="s">
        <v>21</v>
      </c>
      <c r="E2071" s="9" t="s">
        <v>21</v>
      </c>
      <c r="F2071" s="8" t="s">
        <v>22</v>
      </c>
      <c r="G2071" s="8" t="s">
        <v>23</v>
      </c>
      <c r="H2071" s="8" t="s">
        <v>53</v>
      </c>
      <c r="I2071" s="10" t="s">
        <v>5662</v>
      </c>
      <c r="J2071" s="8" t="s">
        <v>6109</v>
      </c>
      <c r="K2071" s="8" t="s">
        <v>6109</v>
      </c>
      <c r="L2071" s="8" t="s">
        <v>27</v>
      </c>
      <c r="M2071" s="15">
        <v>2008</v>
      </c>
      <c r="N2071" s="11" t="s">
        <v>3042</v>
      </c>
      <c r="O2071" s="8" t="s">
        <v>29</v>
      </c>
      <c r="P2071" s="8" t="s">
        <v>6503</v>
      </c>
      <c r="Q2071" s="8" t="s">
        <v>6504</v>
      </c>
    </row>
    <row r="2072" spans="1:17" s="8" customFormat="1" ht="12.75" x14ac:dyDescent="0.2">
      <c r="A2072" s="7" t="s">
        <v>6495</v>
      </c>
      <c r="B2072" s="8" t="s">
        <v>19</v>
      </c>
      <c r="C2072" s="8" t="s">
        <v>52</v>
      </c>
      <c r="D2072" s="9" t="s">
        <v>21</v>
      </c>
      <c r="E2072" s="9" t="s">
        <v>21</v>
      </c>
      <c r="F2072" s="8" t="s">
        <v>22</v>
      </c>
      <c r="G2072" s="8" t="s">
        <v>23</v>
      </c>
      <c r="H2072" s="8" t="s">
        <v>53</v>
      </c>
      <c r="I2072" s="10" t="s">
        <v>5662</v>
      </c>
      <c r="J2072" s="8" t="s">
        <v>6109</v>
      </c>
      <c r="K2072" s="8" t="s">
        <v>6109</v>
      </c>
      <c r="L2072" s="8" t="s">
        <v>27</v>
      </c>
      <c r="M2072" s="15">
        <v>2008</v>
      </c>
      <c r="N2072" s="11" t="s">
        <v>4053</v>
      </c>
      <c r="O2072" s="8" t="s">
        <v>29</v>
      </c>
      <c r="P2072" s="8" t="s">
        <v>6496</v>
      </c>
      <c r="Q2072" s="8" t="s">
        <v>6497</v>
      </c>
    </row>
    <row r="2073" spans="1:17" s="8" customFormat="1" ht="12.75" x14ac:dyDescent="0.2">
      <c r="A2073" s="7" t="s">
        <v>4874</v>
      </c>
      <c r="B2073" s="8" t="s">
        <v>19</v>
      </c>
      <c r="C2073" s="8" t="s">
        <v>52</v>
      </c>
      <c r="D2073" s="9" t="s">
        <v>21</v>
      </c>
      <c r="E2073" s="9" t="s">
        <v>21</v>
      </c>
      <c r="F2073" s="8" t="s">
        <v>22</v>
      </c>
      <c r="G2073" s="8" t="s">
        <v>23</v>
      </c>
      <c r="H2073" s="8" t="s">
        <v>53</v>
      </c>
      <c r="I2073" s="10" t="s">
        <v>3258</v>
      </c>
      <c r="J2073" s="8" t="s">
        <v>114</v>
      </c>
      <c r="K2073" s="8" t="s">
        <v>3541</v>
      </c>
      <c r="L2073" s="8" t="s">
        <v>27</v>
      </c>
      <c r="M2073" s="15">
        <v>2011</v>
      </c>
      <c r="N2073" s="11" t="s">
        <v>1683</v>
      </c>
      <c r="O2073" s="8" t="s">
        <v>29</v>
      </c>
      <c r="P2073" s="8" t="s">
        <v>4875</v>
      </c>
      <c r="Q2073" s="8" t="s">
        <v>4876</v>
      </c>
    </row>
    <row r="2074" spans="1:17" s="8" customFormat="1" ht="12.75" x14ac:dyDescent="0.2">
      <c r="A2074" s="7" t="s">
        <v>4859</v>
      </c>
      <c r="B2074" s="8" t="s">
        <v>19</v>
      </c>
      <c r="C2074" s="8" t="s">
        <v>52</v>
      </c>
      <c r="D2074" s="9" t="s">
        <v>21</v>
      </c>
      <c r="E2074" s="9" t="s">
        <v>21</v>
      </c>
      <c r="F2074" s="8" t="s">
        <v>22</v>
      </c>
      <c r="G2074" s="8" t="s">
        <v>23</v>
      </c>
      <c r="H2074" s="8" t="s">
        <v>53</v>
      </c>
      <c r="I2074" s="10" t="s">
        <v>3258</v>
      </c>
      <c r="J2074" s="8" t="s">
        <v>114</v>
      </c>
      <c r="K2074" s="8" t="s">
        <v>3541</v>
      </c>
      <c r="L2074" s="8" t="s">
        <v>27</v>
      </c>
      <c r="M2074" s="15">
        <v>2011</v>
      </c>
      <c r="N2074" s="11" t="s">
        <v>1887</v>
      </c>
      <c r="O2074" s="8" t="s">
        <v>29</v>
      </c>
      <c r="P2074" s="8" t="s">
        <v>4860</v>
      </c>
      <c r="Q2074" s="8" t="s">
        <v>4861</v>
      </c>
    </row>
    <row r="2075" spans="1:17" s="8" customFormat="1" ht="12.75" x14ac:dyDescent="0.2">
      <c r="A2075" s="7" t="s">
        <v>4671</v>
      </c>
      <c r="B2075" s="8" t="s">
        <v>19</v>
      </c>
      <c r="C2075" s="8" t="s">
        <v>52</v>
      </c>
      <c r="D2075" s="9" t="s">
        <v>21</v>
      </c>
      <c r="E2075" s="9" t="s">
        <v>21</v>
      </c>
      <c r="F2075" s="8" t="s">
        <v>22</v>
      </c>
      <c r="G2075" s="8" t="s">
        <v>23</v>
      </c>
      <c r="H2075" s="8" t="s">
        <v>53</v>
      </c>
      <c r="I2075" s="10" t="s">
        <v>3258</v>
      </c>
      <c r="J2075" s="8" t="s">
        <v>114</v>
      </c>
      <c r="K2075" s="8" t="s">
        <v>3541</v>
      </c>
      <c r="L2075" s="8" t="s">
        <v>27</v>
      </c>
      <c r="M2075" s="15">
        <v>2011</v>
      </c>
      <c r="N2075" s="11" t="s">
        <v>1887</v>
      </c>
      <c r="O2075" s="8" t="s">
        <v>29</v>
      </c>
      <c r="P2075" s="8" t="s">
        <v>4672</v>
      </c>
      <c r="Q2075" s="8" t="s">
        <v>4673</v>
      </c>
    </row>
    <row r="2076" spans="1:17" s="8" customFormat="1" ht="12.75" x14ac:dyDescent="0.2">
      <c r="A2076" s="7" t="s">
        <v>6039</v>
      </c>
      <c r="B2076" s="8" t="s">
        <v>19</v>
      </c>
      <c r="C2076" s="8" t="s">
        <v>52</v>
      </c>
      <c r="D2076" s="9" t="s">
        <v>21</v>
      </c>
      <c r="E2076" s="9" t="s">
        <v>21</v>
      </c>
      <c r="F2076" s="8" t="s">
        <v>22</v>
      </c>
      <c r="G2076" s="8" t="s">
        <v>23</v>
      </c>
      <c r="H2076" s="8" t="s">
        <v>53</v>
      </c>
      <c r="I2076" s="10" t="s">
        <v>5662</v>
      </c>
      <c r="J2076" s="8" t="s">
        <v>5834</v>
      </c>
      <c r="K2076" s="8" t="s">
        <v>5834</v>
      </c>
      <c r="L2076" s="8" t="s">
        <v>27</v>
      </c>
      <c r="M2076" s="15">
        <v>2009</v>
      </c>
      <c r="N2076" s="11" t="s">
        <v>6040</v>
      </c>
      <c r="O2076" s="8" t="s">
        <v>29</v>
      </c>
      <c r="P2076" s="8" t="s">
        <v>6041</v>
      </c>
      <c r="Q2076" s="8" t="s">
        <v>6042</v>
      </c>
    </row>
    <row r="2077" spans="1:17" s="8" customFormat="1" ht="12.75" x14ac:dyDescent="0.2">
      <c r="A2077" s="7" t="s">
        <v>6049</v>
      </c>
      <c r="B2077" s="8" t="s">
        <v>19</v>
      </c>
      <c r="C2077" s="8" t="s">
        <v>52</v>
      </c>
      <c r="D2077" s="9" t="s">
        <v>21</v>
      </c>
      <c r="E2077" s="9" t="s">
        <v>21</v>
      </c>
      <c r="F2077" s="8" t="s">
        <v>22</v>
      </c>
      <c r="G2077" s="8" t="s">
        <v>23</v>
      </c>
      <c r="H2077" s="8" t="s">
        <v>53</v>
      </c>
      <c r="I2077" s="10" t="s">
        <v>5662</v>
      </c>
      <c r="J2077" s="8" t="s">
        <v>5834</v>
      </c>
      <c r="K2077" s="8" t="s">
        <v>5834</v>
      </c>
      <c r="L2077" s="8" t="s">
        <v>27</v>
      </c>
      <c r="M2077" s="15">
        <v>2009</v>
      </c>
      <c r="N2077" s="11" t="s">
        <v>1459</v>
      </c>
      <c r="O2077" s="8" t="s">
        <v>29</v>
      </c>
      <c r="P2077" s="8" t="s">
        <v>6050</v>
      </c>
      <c r="Q2077" s="8" t="s">
        <v>6051</v>
      </c>
    </row>
    <row r="2078" spans="1:17" s="8" customFormat="1" ht="12.75" x14ac:dyDescent="0.2">
      <c r="A2078" s="7" t="s">
        <v>6046</v>
      </c>
      <c r="B2078" s="8" t="s">
        <v>19</v>
      </c>
      <c r="C2078" s="8" t="s">
        <v>52</v>
      </c>
      <c r="D2078" s="9" t="s">
        <v>21</v>
      </c>
      <c r="E2078" s="9" t="s">
        <v>21</v>
      </c>
      <c r="F2078" s="8" t="s">
        <v>22</v>
      </c>
      <c r="G2078" s="8" t="s">
        <v>23</v>
      </c>
      <c r="H2078" s="8" t="s">
        <v>53</v>
      </c>
      <c r="I2078" s="10" t="s">
        <v>5662</v>
      </c>
      <c r="J2078" s="8" t="s">
        <v>5834</v>
      </c>
      <c r="K2078" s="8" t="s">
        <v>5834</v>
      </c>
      <c r="L2078" s="8" t="s">
        <v>27</v>
      </c>
      <c r="M2078" s="15">
        <v>2009</v>
      </c>
      <c r="N2078" s="11" t="s">
        <v>1459</v>
      </c>
      <c r="O2078" s="8" t="s">
        <v>29</v>
      </c>
      <c r="P2078" s="8" t="s">
        <v>6047</v>
      </c>
      <c r="Q2078" s="8" t="s">
        <v>6048</v>
      </c>
    </row>
    <row r="2079" spans="1:17" s="8" customFormat="1" ht="12.75" x14ac:dyDescent="0.2">
      <c r="A2079" s="7" t="s">
        <v>1922</v>
      </c>
      <c r="B2079" s="8" t="s">
        <v>19</v>
      </c>
      <c r="C2079" s="8" t="s">
        <v>52</v>
      </c>
      <c r="D2079" s="9" t="s">
        <v>21</v>
      </c>
      <c r="E2079" s="9" t="s">
        <v>21</v>
      </c>
      <c r="F2079" s="8" t="s">
        <v>22</v>
      </c>
      <c r="G2079" s="8" t="s">
        <v>23</v>
      </c>
      <c r="H2079" s="8" t="s">
        <v>53</v>
      </c>
      <c r="I2079" s="10" t="s">
        <v>25</v>
      </c>
      <c r="J2079" s="8" t="s">
        <v>114</v>
      </c>
      <c r="K2079" s="8" t="s">
        <v>115</v>
      </c>
      <c r="L2079" s="8" t="s">
        <v>27</v>
      </c>
      <c r="M2079" s="10">
        <v>2004</v>
      </c>
      <c r="N2079" s="13">
        <v>38048</v>
      </c>
      <c r="O2079" s="8" t="s">
        <v>29</v>
      </c>
      <c r="P2079" s="8" t="s">
        <v>1923</v>
      </c>
      <c r="Q2079" s="8" t="s">
        <v>1924</v>
      </c>
    </row>
    <row r="2080" spans="1:17" s="8" customFormat="1" ht="12.75" x14ac:dyDescent="0.2">
      <c r="A2080" s="7" t="s">
        <v>1925</v>
      </c>
      <c r="B2080" s="8" t="s">
        <v>19</v>
      </c>
      <c r="C2080" s="8" t="s">
        <v>52</v>
      </c>
      <c r="D2080" s="9" t="s">
        <v>21</v>
      </c>
      <c r="E2080" s="9" t="s">
        <v>21</v>
      </c>
      <c r="F2080" s="8" t="s">
        <v>22</v>
      </c>
      <c r="G2080" s="8" t="s">
        <v>23</v>
      </c>
      <c r="H2080" s="8" t="s">
        <v>53</v>
      </c>
      <c r="I2080" s="10" t="s">
        <v>25</v>
      </c>
      <c r="J2080" s="8" t="s">
        <v>114</v>
      </c>
      <c r="K2080" s="8" t="s">
        <v>115</v>
      </c>
      <c r="L2080" s="8" t="s">
        <v>27</v>
      </c>
      <c r="M2080" s="10">
        <v>2008</v>
      </c>
      <c r="N2080" s="13">
        <v>39449</v>
      </c>
      <c r="O2080" s="8" t="s">
        <v>29</v>
      </c>
      <c r="P2080" s="8" t="s">
        <v>1926</v>
      </c>
      <c r="Q2080" s="8" t="s">
        <v>1927</v>
      </c>
    </row>
    <row r="2081" spans="1:17" s="8" customFormat="1" ht="12.75" x14ac:dyDescent="0.2">
      <c r="A2081" s="7" t="s">
        <v>4817</v>
      </c>
      <c r="B2081" s="8" t="s">
        <v>19</v>
      </c>
      <c r="C2081" s="8" t="s">
        <v>52</v>
      </c>
      <c r="D2081" s="9" t="s">
        <v>21</v>
      </c>
      <c r="E2081" s="9" t="s">
        <v>21</v>
      </c>
      <c r="F2081" s="8" t="s">
        <v>22</v>
      </c>
      <c r="G2081" s="8" t="s">
        <v>23</v>
      </c>
      <c r="H2081" s="8" t="s">
        <v>53</v>
      </c>
      <c r="I2081" s="10" t="s">
        <v>3258</v>
      </c>
      <c r="J2081" s="8" t="s">
        <v>114</v>
      </c>
      <c r="K2081" s="8" t="s">
        <v>3541</v>
      </c>
      <c r="L2081" s="8" t="s">
        <v>27</v>
      </c>
      <c r="M2081" s="15">
        <v>2011</v>
      </c>
      <c r="N2081" s="11" t="s">
        <v>1932</v>
      </c>
      <c r="O2081" s="8" t="s">
        <v>29</v>
      </c>
      <c r="P2081" s="8" t="s">
        <v>4818</v>
      </c>
      <c r="Q2081" s="8" t="s">
        <v>4819</v>
      </c>
    </row>
    <row r="2082" spans="1:17" s="8" customFormat="1" ht="12.75" x14ac:dyDescent="0.2">
      <c r="A2082" s="7" t="s">
        <v>4665</v>
      </c>
      <c r="B2082" s="8" t="s">
        <v>19</v>
      </c>
      <c r="C2082" s="8" t="s">
        <v>52</v>
      </c>
      <c r="D2082" s="9" t="s">
        <v>21</v>
      </c>
      <c r="E2082" s="9" t="s">
        <v>21</v>
      </c>
      <c r="F2082" s="8" t="s">
        <v>22</v>
      </c>
      <c r="G2082" s="8" t="s">
        <v>23</v>
      </c>
      <c r="H2082" s="8" t="s">
        <v>53</v>
      </c>
      <c r="I2082" s="10" t="s">
        <v>3258</v>
      </c>
      <c r="J2082" s="8" t="s">
        <v>114</v>
      </c>
      <c r="K2082" s="8" t="s">
        <v>3541</v>
      </c>
      <c r="L2082" s="8" t="s">
        <v>27</v>
      </c>
      <c r="M2082" s="15">
        <v>2011</v>
      </c>
      <c r="N2082" s="11" t="s">
        <v>1932</v>
      </c>
      <c r="O2082" s="8" t="s">
        <v>29</v>
      </c>
      <c r="P2082" s="8" t="s">
        <v>4666</v>
      </c>
      <c r="Q2082" s="8" t="s">
        <v>4667</v>
      </c>
    </row>
    <row r="2083" spans="1:17" s="8" customFormat="1" ht="12.75" x14ac:dyDescent="0.2">
      <c r="A2083" s="7" t="s">
        <v>4589</v>
      </c>
      <c r="B2083" s="8" t="s">
        <v>19</v>
      </c>
      <c r="C2083" s="8" t="s">
        <v>52</v>
      </c>
      <c r="D2083" s="9" t="s">
        <v>21</v>
      </c>
      <c r="E2083" s="9" t="s">
        <v>21</v>
      </c>
      <c r="F2083" s="8" t="s">
        <v>22</v>
      </c>
      <c r="G2083" s="8" t="s">
        <v>23</v>
      </c>
      <c r="H2083" s="8" t="s">
        <v>53</v>
      </c>
      <c r="I2083" s="10" t="s">
        <v>3258</v>
      </c>
      <c r="J2083" s="8" t="s">
        <v>114</v>
      </c>
      <c r="K2083" s="8" t="s">
        <v>3541</v>
      </c>
      <c r="L2083" s="8" t="s">
        <v>27</v>
      </c>
      <c r="M2083" s="15">
        <v>2011</v>
      </c>
      <c r="N2083" s="11" t="s">
        <v>1932</v>
      </c>
      <c r="O2083" s="8" t="s">
        <v>29</v>
      </c>
      <c r="P2083" s="8" t="s">
        <v>4590</v>
      </c>
      <c r="Q2083" s="8" t="s">
        <v>4591</v>
      </c>
    </row>
    <row r="2084" spans="1:17" s="8" customFormat="1" ht="12.75" x14ac:dyDescent="0.2">
      <c r="A2084" s="7" t="s">
        <v>4552</v>
      </c>
      <c r="B2084" s="8" t="s">
        <v>19</v>
      </c>
      <c r="C2084" s="8" t="s">
        <v>52</v>
      </c>
      <c r="D2084" s="9" t="s">
        <v>21</v>
      </c>
      <c r="E2084" s="9" t="s">
        <v>21</v>
      </c>
      <c r="F2084" s="8" t="s">
        <v>22</v>
      </c>
      <c r="G2084" s="8" t="s">
        <v>23</v>
      </c>
      <c r="H2084" s="8" t="s">
        <v>53</v>
      </c>
      <c r="I2084" s="10" t="s">
        <v>3258</v>
      </c>
      <c r="J2084" s="8" t="s">
        <v>114</v>
      </c>
      <c r="K2084" s="8" t="s">
        <v>3541</v>
      </c>
      <c r="L2084" s="8" t="s">
        <v>27</v>
      </c>
      <c r="M2084" s="15">
        <v>2011</v>
      </c>
      <c r="N2084" s="11" t="s">
        <v>1932</v>
      </c>
      <c r="O2084" s="8" t="s">
        <v>29</v>
      </c>
      <c r="P2084" s="8" t="s">
        <v>4553</v>
      </c>
      <c r="Q2084" s="8" t="s">
        <v>4554</v>
      </c>
    </row>
    <row r="2085" spans="1:17" s="8" customFormat="1" ht="12.75" x14ac:dyDescent="0.2">
      <c r="A2085" s="7" t="s">
        <v>4571</v>
      </c>
      <c r="B2085" s="8" t="s">
        <v>19</v>
      </c>
      <c r="C2085" s="8" t="s">
        <v>52</v>
      </c>
      <c r="D2085" s="9" t="s">
        <v>21</v>
      </c>
      <c r="E2085" s="9" t="s">
        <v>21</v>
      </c>
      <c r="F2085" s="8" t="s">
        <v>22</v>
      </c>
      <c r="G2085" s="8" t="s">
        <v>23</v>
      </c>
      <c r="H2085" s="8" t="s">
        <v>53</v>
      </c>
      <c r="I2085" s="10" t="s">
        <v>3258</v>
      </c>
      <c r="J2085" s="8" t="s">
        <v>114</v>
      </c>
      <c r="K2085" s="8" t="s">
        <v>3541</v>
      </c>
      <c r="L2085" s="8" t="s">
        <v>27</v>
      </c>
      <c r="M2085" s="15">
        <v>2011</v>
      </c>
      <c r="N2085" s="11" t="s">
        <v>1932</v>
      </c>
      <c r="O2085" s="8" t="s">
        <v>29</v>
      </c>
      <c r="P2085" s="8" t="s">
        <v>4572</v>
      </c>
      <c r="Q2085" s="8" t="s">
        <v>4573</v>
      </c>
    </row>
    <row r="2086" spans="1:17" s="8" customFormat="1" ht="12.75" x14ac:dyDescent="0.2">
      <c r="A2086" s="7" t="s">
        <v>1928</v>
      </c>
      <c r="B2086" s="8" t="s">
        <v>19</v>
      </c>
      <c r="C2086" s="8" t="s">
        <v>52</v>
      </c>
      <c r="D2086" s="9" t="s">
        <v>21</v>
      </c>
      <c r="E2086" s="9" t="s">
        <v>21</v>
      </c>
      <c r="F2086" s="8" t="s">
        <v>22</v>
      </c>
      <c r="G2086" s="8" t="s">
        <v>23</v>
      </c>
      <c r="H2086" s="8" t="s">
        <v>53</v>
      </c>
      <c r="I2086" s="10" t="s">
        <v>25</v>
      </c>
      <c r="J2086" s="8" t="s">
        <v>114</v>
      </c>
      <c r="K2086" s="8" t="s">
        <v>483</v>
      </c>
      <c r="L2086" s="8" t="s">
        <v>27</v>
      </c>
      <c r="M2086" s="10">
        <v>2011</v>
      </c>
      <c r="N2086" s="11" t="s">
        <v>1914</v>
      </c>
      <c r="O2086" s="8" t="s">
        <v>29</v>
      </c>
      <c r="P2086" s="8" t="s">
        <v>1929</v>
      </c>
      <c r="Q2086" s="8" t="s">
        <v>1930</v>
      </c>
    </row>
    <row r="2087" spans="1:17" s="8" customFormat="1" ht="12.75" x14ac:dyDescent="0.2">
      <c r="A2087" s="7" t="s">
        <v>1931</v>
      </c>
      <c r="B2087" s="8" t="s">
        <v>19</v>
      </c>
      <c r="C2087" s="8" t="s">
        <v>52</v>
      </c>
      <c r="D2087" s="9" t="s">
        <v>21</v>
      </c>
      <c r="E2087" s="9" t="s">
        <v>21</v>
      </c>
      <c r="F2087" s="8" t="s">
        <v>22</v>
      </c>
      <c r="G2087" s="8" t="s">
        <v>23</v>
      </c>
      <c r="H2087" s="8" t="s">
        <v>53</v>
      </c>
      <c r="I2087" s="10" t="s">
        <v>25</v>
      </c>
      <c r="J2087" s="8" t="s">
        <v>114</v>
      </c>
      <c r="K2087" s="8" t="s">
        <v>458</v>
      </c>
      <c r="L2087" s="8" t="s">
        <v>27</v>
      </c>
      <c r="M2087" s="10">
        <v>2011</v>
      </c>
      <c r="N2087" s="11" t="s">
        <v>1932</v>
      </c>
      <c r="O2087" s="8" t="s">
        <v>29</v>
      </c>
      <c r="P2087" s="8" t="s">
        <v>1933</v>
      </c>
      <c r="Q2087" s="8" t="s">
        <v>1934</v>
      </c>
    </row>
    <row r="2088" spans="1:17" s="8" customFormat="1" ht="12.75" x14ac:dyDescent="0.2">
      <c r="A2088" s="7" t="s">
        <v>1935</v>
      </c>
      <c r="B2088" s="8" t="s">
        <v>19</v>
      </c>
      <c r="C2088" s="8" t="s">
        <v>52</v>
      </c>
      <c r="D2088" s="9" t="s">
        <v>21</v>
      </c>
      <c r="E2088" s="9" t="s">
        <v>21</v>
      </c>
      <c r="F2088" s="8" t="s">
        <v>22</v>
      </c>
      <c r="G2088" s="8" t="s">
        <v>23</v>
      </c>
      <c r="H2088" s="8" t="s">
        <v>53</v>
      </c>
      <c r="I2088" s="10" t="s">
        <v>25</v>
      </c>
      <c r="J2088" s="8" t="s">
        <v>114</v>
      </c>
      <c r="K2088" s="8" t="s">
        <v>115</v>
      </c>
      <c r="L2088" s="8" t="s">
        <v>27</v>
      </c>
      <c r="M2088" s="10">
        <v>2011</v>
      </c>
      <c r="N2088" s="11" t="s">
        <v>1932</v>
      </c>
      <c r="O2088" s="8" t="s">
        <v>29</v>
      </c>
      <c r="P2088" s="8" t="s">
        <v>1936</v>
      </c>
      <c r="Q2088" s="8" t="s">
        <v>1937</v>
      </c>
    </row>
    <row r="2089" spans="1:17" s="8" customFormat="1" ht="12.75" x14ac:dyDescent="0.2">
      <c r="A2089" s="7" t="s">
        <v>1938</v>
      </c>
      <c r="B2089" s="8" t="s">
        <v>19</v>
      </c>
      <c r="C2089" s="8" t="s">
        <v>52</v>
      </c>
      <c r="D2089" s="9" t="s">
        <v>21</v>
      </c>
      <c r="E2089" s="9" t="s">
        <v>21</v>
      </c>
      <c r="F2089" s="8" t="s">
        <v>22</v>
      </c>
      <c r="G2089" s="8" t="s">
        <v>23</v>
      </c>
      <c r="H2089" s="8" t="s">
        <v>53</v>
      </c>
      <c r="I2089" s="10" t="s">
        <v>25</v>
      </c>
      <c r="J2089" s="8" t="s">
        <v>114</v>
      </c>
      <c r="K2089" s="8" t="s">
        <v>115</v>
      </c>
      <c r="L2089" s="8" t="s">
        <v>27</v>
      </c>
      <c r="M2089" s="10">
        <v>2011</v>
      </c>
      <c r="N2089" s="11" t="s">
        <v>1932</v>
      </c>
      <c r="O2089" s="8" t="s">
        <v>29</v>
      </c>
      <c r="P2089" s="8" t="s">
        <v>1939</v>
      </c>
      <c r="Q2089" s="8" t="s">
        <v>1940</v>
      </c>
    </row>
    <row r="2090" spans="1:17" s="8" customFormat="1" ht="12.75" x14ac:dyDescent="0.2">
      <c r="A2090" s="7" t="s">
        <v>1941</v>
      </c>
      <c r="B2090" s="8" t="s">
        <v>19</v>
      </c>
      <c r="C2090" s="8" t="s">
        <v>52</v>
      </c>
      <c r="D2090" s="9" t="s">
        <v>21</v>
      </c>
      <c r="E2090" s="9" t="s">
        <v>21</v>
      </c>
      <c r="F2090" s="8" t="s">
        <v>22</v>
      </c>
      <c r="G2090" s="8" t="s">
        <v>23</v>
      </c>
      <c r="H2090" s="8" t="s">
        <v>53</v>
      </c>
      <c r="I2090" s="10" t="s">
        <v>25</v>
      </c>
      <c r="J2090" s="8" t="s">
        <v>114</v>
      </c>
      <c r="K2090" s="8" t="s">
        <v>115</v>
      </c>
      <c r="L2090" s="8" t="s">
        <v>27</v>
      </c>
      <c r="M2090" s="10">
        <v>2011</v>
      </c>
      <c r="N2090" s="11" t="s">
        <v>1914</v>
      </c>
      <c r="O2090" s="8" t="s">
        <v>29</v>
      </c>
      <c r="P2090" s="8" t="s">
        <v>1942</v>
      </c>
      <c r="Q2090" s="8" t="s">
        <v>1943</v>
      </c>
    </row>
    <row r="2091" spans="1:17" s="8" customFormat="1" ht="12.75" x14ac:dyDescent="0.2">
      <c r="A2091" s="7" t="s">
        <v>1944</v>
      </c>
      <c r="B2091" s="8" t="s">
        <v>19</v>
      </c>
      <c r="C2091" s="8" t="s">
        <v>52</v>
      </c>
      <c r="D2091" s="9" t="s">
        <v>21</v>
      </c>
      <c r="E2091" s="9" t="s">
        <v>21</v>
      </c>
      <c r="F2091" s="8" t="s">
        <v>22</v>
      </c>
      <c r="G2091" s="8" t="s">
        <v>23</v>
      </c>
      <c r="H2091" s="8" t="s">
        <v>53</v>
      </c>
      <c r="I2091" s="10" t="s">
        <v>25</v>
      </c>
      <c r="J2091" s="8" t="s">
        <v>114</v>
      </c>
      <c r="K2091" s="8" t="s">
        <v>115</v>
      </c>
      <c r="L2091" s="8" t="s">
        <v>27</v>
      </c>
      <c r="M2091" s="10">
        <v>2011</v>
      </c>
      <c r="N2091" s="11" t="s">
        <v>1932</v>
      </c>
      <c r="O2091" s="8" t="s">
        <v>29</v>
      </c>
      <c r="P2091" s="8" t="s">
        <v>1945</v>
      </c>
      <c r="Q2091" s="8" t="s">
        <v>1946</v>
      </c>
    </row>
    <row r="2092" spans="1:17" s="8" customFormat="1" ht="12.75" x14ac:dyDescent="0.2">
      <c r="A2092" s="7" t="s">
        <v>1947</v>
      </c>
      <c r="B2092" s="8" t="s">
        <v>19</v>
      </c>
      <c r="C2092" s="8" t="s">
        <v>52</v>
      </c>
      <c r="D2092" s="9" t="s">
        <v>21</v>
      </c>
      <c r="E2092" s="9" t="s">
        <v>21</v>
      </c>
      <c r="F2092" s="8" t="s">
        <v>22</v>
      </c>
      <c r="G2092" s="8" t="s">
        <v>23</v>
      </c>
      <c r="H2092" s="8" t="s">
        <v>53</v>
      </c>
      <c r="I2092" s="10" t="s">
        <v>25</v>
      </c>
      <c r="J2092" s="8" t="s">
        <v>114</v>
      </c>
      <c r="K2092" s="8" t="s">
        <v>115</v>
      </c>
      <c r="L2092" s="8" t="s">
        <v>27</v>
      </c>
      <c r="M2092" s="10">
        <v>2011</v>
      </c>
      <c r="N2092" s="11" t="s">
        <v>1932</v>
      </c>
      <c r="O2092" s="8" t="s">
        <v>29</v>
      </c>
      <c r="P2092" s="8" t="s">
        <v>1948</v>
      </c>
      <c r="Q2092" s="8" t="s">
        <v>1949</v>
      </c>
    </row>
    <row r="2093" spans="1:17" s="8" customFormat="1" ht="12.75" x14ac:dyDescent="0.2">
      <c r="A2093" s="7" t="s">
        <v>1950</v>
      </c>
      <c r="B2093" s="8" t="s">
        <v>19</v>
      </c>
      <c r="C2093" s="8" t="s">
        <v>52</v>
      </c>
      <c r="D2093" s="9" t="s">
        <v>21</v>
      </c>
      <c r="E2093" s="9" t="s">
        <v>21</v>
      </c>
      <c r="F2093" s="8" t="s">
        <v>22</v>
      </c>
      <c r="G2093" s="8" t="s">
        <v>23</v>
      </c>
      <c r="H2093" s="8" t="s">
        <v>53</v>
      </c>
      <c r="I2093" s="10" t="s">
        <v>25</v>
      </c>
      <c r="J2093" s="8" t="s">
        <v>114</v>
      </c>
      <c r="K2093" s="8" t="s">
        <v>115</v>
      </c>
      <c r="L2093" s="8" t="s">
        <v>27</v>
      </c>
      <c r="M2093" s="10">
        <v>2011</v>
      </c>
      <c r="N2093" s="11" t="s">
        <v>1932</v>
      </c>
      <c r="O2093" s="8" t="s">
        <v>29</v>
      </c>
      <c r="P2093" s="8" t="s">
        <v>1951</v>
      </c>
      <c r="Q2093" s="8" t="s">
        <v>1952</v>
      </c>
    </row>
    <row r="2094" spans="1:17" s="8" customFormat="1" ht="12.75" x14ac:dyDescent="0.2">
      <c r="A2094" s="7" t="s">
        <v>4574</v>
      </c>
      <c r="B2094" s="8" t="s">
        <v>19</v>
      </c>
      <c r="C2094" s="8" t="s">
        <v>52</v>
      </c>
      <c r="D2094" s="9" t="s">
        <v>21</v>
      </c>
      <c r="E2094" s="9" t="s">
        <v>21</v>
      </c>
      <c r="F2094" s="8" t="s">
        <v>22</v>
      </c>
      <c r="G2094" s="8" t="s">
        <v>23</v>
      </c>
      <c r="H2094" s="8" t="s">
        <v>53</v>
      </c>
      <c r="I2094" s="10" t="s">
        <v>3258</v>
      </c>
      <c r="J2094" s="8" t="s">
        <v>114</v>
      </c>
      <c r="K2094" s="8" t="s">
        <v>3541</v>
      </c>
      <c r="L2094" s="8" t="s">
        <v>27</v>
      </c>
      <c r="M2094" s="15">
        <v>2011</v>
      </c>
      <c r="N2094" s="11" t="s">
        <v>1932</v>
      </c>
      <c r="O2094" s="8" t="s">
        <v>29</v>
      </c>
      <c r="P2094" s="8" t="s">
        <v>4575</v>
      </c>
      <c r="Q2094" s="8" t="s">
        <v>4576</v>
      </c>
    </row>
    <row r="2095" spans="1:17" s="8" customFormat="1" ht="12.75" x14ac:dyDescent="0.2">
      <c r="A2095" s="7" t="s">
        <v>4880</v>
      </c>
      <c r="B2095" s="8" t="s">
        <v>19</v>
      </c>
      <c r="C2095" s="8" t="s">
        <v>52</v>
      </c>
      <c r="D2095" s="9" t="s">
        <v>21</v>
      </c>
      <c r="E2095" s="9" t="s">
        <v>21</v>
      </c>
      <c r="F2095" s="8" t="s">
        <v>22</v>
      </c>
      <c r="G2095" s="8" t="s">
        <v>23</v>
      </c>
      <c r="H2095" s="8" t="s">
        <v>53</v>
      </c>
      <c r="I2095" s="10" t="s">
        <v>3258</v>
      </c>
      <c r="J2095" s="8" t="s">
        <v>114</v>
      </c>
      <c r="K2095" s="8" t="s">
        <v>3541</v>
      </c>
      <c r="L2095" s="8" t="s">
        <v>27</v>
      </c>
      <c r="M2095" s="15">
        <v>2011</v>
      </c>
      <c r="N2095" s="11" t="s">
        <v>1932</v>
      </c>
      <c r="O2095" s="8" t="s">
        <v>29</v>
      </c>
      <c r="P2095" s="8" t="s">
        <v>4881</v>
      </c>
      <c r="Q2095" s="8" t="s">
        <v>4882</v>
      </c>
    </row>
    <row r="2096" spans="1:17" s="8" customFormat="1" ht="12.75" x14ac:dyDescent="0.2">
      <c r="A2096" s="7" t="s">
        <v>1953</v>
      </c>
      <c r="B2096" s="8" t="s">
        <v>19</v>
      </c>
      <c r="C2096" s="8" t="s">
        <v>52</v>
      </c>
      <c r="D2096" s="9" t="s">
        <v>21</v>
      </c>
      <c r="E2096" s="9" t="s">
        <v>21</v>
      </c>
      <c r="F2096" s="8" t="s">
        <v>22</v>
      </c>
      <c r="G2096" s="8" t="s">
        <v>23</v>
      </c>
      <c r="H2096" s="8" t="s">
        <v>53</v>
      </c>
      <c r="I2096" s="10" t="s">
        <v>25</v>
      </c>
      <c r="J2096" s="8" t="s">
        <v>114</v>
      </c>
      <c r="K2096" s="8" t="s">
        <v>115</v>
      </c>
      <c r="L2096" s="8" t="s">
        <v>27</v>
      </c>
      <c r="M2096" s="10">
        <v>2011</v>
      </c>
      <c r="N2096" s="11" t="s">
        <v>1932</v>
      </c>
      <c r="O2096" s="8" t="s">
        <v>29</v>
      </c>
      <c r="P2096" s="8" t="s">
        <v>1954</v>
      </c>
      <c r="Q2096" s="8" t="s">
        <v>1955</v>
      </c>
    </row>
    <row r="2097" spans="1:17" s="8" customFormat="1" ht="12.75" x14ac:dyDescent="0.2">
      <c r="A2097" s="7" t="s">
        <v>1956</v>
      </c>
      <c r="B2097" s="8" t="s">
        <v>19</v>
      </c>
      <c r="C2097" s="8" t="s">
        <v>52</v>
      </c>
      <c r="D2097" s="9" t="s">
        <v>21</v>
      </c>
      <c r="E2097" s="9" t="s">
        <v>21</v>
      </c>
      <c r="F2097" s="8" t="s">
        <v>22</v>
      </c>
      <c r="G2097" s="8" t="s">
        <v>23</v>
      </c>
      <c r="H2097" s="8" t="s">
        <v>53</v>
      </c>
      <c r="I2097" s="10" t="s">
        <v>25</v>
      </c>
      <c r="J2097" s="8" t="s">
        <v>114</v>
      </c>
      <c r="K2097" s="8" t="s">
        <v>115</v>
      </c>
      <c r="L2097" s="8" t="s">
        <v>27</v>
      </c>
      <c r="M2097" s="10">
        <v>2011</v>
      </c>
      <c r="N2097" s="11" t="s">
        <v>1910</v>
      </c>
      <c r="O2097" s="8" t="s">
        <v>29</v>
      </c>
      <c r="P2097" s="8" t="s">
        <v>1957</v>
      </c>
      <c r="Q2097" s="8" t="s">
        <v>1958</v>
      </c>
    </row>
    <row r="2098" spans="1:17" s="8" customFormat="1" ht="12.75" x14ac:dyDescent="0.2">
      <c r="A2098" s="7" t="s">
        <v>4619</v>
      </c>
      <c r="B2098" s="8" t="s">
        <v>19</v>
      </c>
      <c r="C2098" s="8" t="s">
        <v>52</v>
      </c>
      <c r="D2098" s="9" t="s">
        <v>21</v>
      </c>
      <c r="E2098" s="9" t="s">
        <v>21</v>
      </c>
      <c r="F2098" s="8" t="s">
        <v>22</v>
      </c>
      <c r="G2098" s="8" t="s">
        <v>23</v>
      </c>
      <c r="H2098" s="8" t="s">
        <v>53</v>
      </c>
      <c r="I2098" s="10" t="s">
        <v>3258</v>
      </c>
      <c r="J2098" s="8" t="s">
        <v>114</v>
      </c>
      <c r="K2098" s="8" t="s">
        <v>3541</v>
      </c>
      <c r="L2098" s="8" t="s">
        <v>27</v>
      </c>
      <c r="M2098" s="15">
        <v>2011</v>
      </c>
      <c r="N2098" s="11" t="s">
        <v>1932</v>
      </c>
      <c r="O2098" s="8" t="s">
        <v>29</v>
      </c>
      <c r="P2098" s="8" t="s">
        <v>4620</v>
      </c>
      <c r="Q2098" s="8" t="s">
        <v>4621</v>
      </c>
    </row>
    <row r="2099" spans="1:17" s="8" customFormat="1" ht="12.75" x14ac:dyDescent="0.2">
      <c r="A2099" s="7" t="s">
        <v>4841</v>
      </c>
      <c r="B2099" s="8" t="s">
        <v>19</v>
      </c>
      <c r="C2099" s="8" t="s">
        <v>52</v>
      </c>
      <c r="D2099" s="9" t="s">
        <v>21</v>
      </c>
      <c r="E2099" s="9" t="s">
        <v>21</v>
      </c>
      <c r="F2099" s="8" t="s">
        <v>22</v>
      </c>
      <c r="G2099" s="8" t="s">
        <v>23</v>
      </c>
      <c r="H2099" s="8" t="s">
        <v>53</v>
      </c>
      <c r="I2099" s="10" t="s">
        <v>3258</v>
      </c>
      <c r="J2099" s="8" t="s">
        <v>114</v>
      </c>
      <c r="K2099" s="8" t="s">
        <v>3541</v>
      </c>
      <c r="L2099" s="8" t="s">
        <v>27</v>
      </c>
      <c r="M2099" s="15">
        <v>2011</v>
      </c>
      <c r="N2099" s="11" t="s">
        <v>1932</v>
      </c>
      <c r="O2099" s="8" t="s">
        <v>29</v>
      </c>
      <c r="P2099" s="8" t="s">
        <v>4842</v>
      </c>
      <c r="Q2099" s="8" t="s">
        <v>4843</v>
      </c>
    </row>
    <row r="2100" spans="1:17" s="8" customFormat="1" ht="12.75" x14ac:dyDescent="0.2">
      <c r="A2100" s="7" t="s">
        <v>5730</v>
      </c>
      <c r="B2100" s="8" t="s">
        <v>19</v>
      </c>
      <c r="C2100" s="8" t="s">
        <v>52</v>
      </c>
      <c r="D2100" s="9" t="s">
        <v>21</v>
      </c>
      <c r="E2100" s="9" t="s">
        <v>21</v>
      </c>
      <c r="F2100" s="8" t="s">
        <v>22</v>
      </c>
      <c r="G2100" s="8" t="s">
        <v>23</v>
      </c>
      <c r="H2100" s="8" t="s">
        <v>53</v>
      </c>
      <c r="I2100" s="10" t="s">
        <v>5662</v>
      </c>
      <c r="J2100" s="8" t="s">
        <v>5663</v>
      </c>
      <c r="K2100" s="8" t="s">
        <v>5663</v>
      </c>
      <c r="L2100" s="8" t="s">
        <v>27</v>
      </c>
      <c r="M2100" s="15">
        <v>2012</v>
      </c>
      <c r="N2100" s="11" t="s">
        <v>2676</v>
      </c>
      <c r="O2100" s="8" t="s">
        <v>29</v>
      </c>
      <c r="P2100" s="8" t="s">
        <v>5731</v>
      </c>
      <c r="Q2100" s="8" t="s">
        <v>5732</v>
      </c>
    </row>
    <row r="2101" spans="1:17" s="8" customFormat="1" ht="12.75" x14ac:dyDescent="0.2">
      <c r="A2101" s="7" t="s">
        <v>5682</v>
      </c>
      <c r="B2101" s="8" t="s">
        <v>19</v>
      </c>
      <c r="C2101" s="8" t="s">
        <v>52</v>
      </c>
      <c r="D2101" s="9" t="s">
        <v>21</v>
      </c>
      <c r="E2101" s="9" t="s">
        <v>21</v>
      </c>
      <c r="F2101" s="8" t="s">
        <v>22</v>
      </c>
      <c r="G2101" s="8" t="s">
        <v>23</v>
      </c>
      <c r="H2101" s="8" t="s">
        <v>53</v>
      </c>
      <c r="I2101" s="10" t="s">
        <v>5662</v>
      </c>
      <c r="J2101" s="8" t="s">
        <v>5663</v>
      </c>
      <c r="K2101" s="8" t="s">
        <v>5663</v>
      </c>
      <c r="L2101" s="8" t="s">
        <v>27</v>
      </c>
      <c r="M2101" s="15">
        <v>2011</v>
      </c>
      <c r="N2101" s="11" t="s">
        <v>4675</v>
      </c>
      <c r="O2101" s="8" t="s">
        <v>29</v>
      </c>
      <c r="P2101" s="8" t="s">
        <v>5683</v>
      </c>
      <c r="Q2101" s="8" t="s">
        <v>5684</v>
      </c>
    </row>
    <row r="2102" spans="1:17" s="8" customFormat="1" ht="12.75" x14ac:dyDescent="0.2">
      <c r="A2102" s="7" t="s">
        <v>5670</v>
      </c>
      <c r="B2102" s="8" t="s">
        <v>19</v>
      </c>
      <c r="C2102" s="8" t="s">
        <v>52</v>
      </c>
      <c r="D2102" s="9" t="s">
        <v>21</v>
      </c>
      <c r="E2102" s="9" t="s">
        <v>21</v>
      </c>
      <c r="F2102" s="8" t="s">
        <v>22</v>
      </c>
      <c r="G2102" s="8" t="s">
        <v>23</v>
      </c>
      <c r="H2102" s="8" t="s">
        <v>53</v>
      </c>
      <c r="I2102" s="10" t="s">
        <v>5662</v>
      </c>
      <c r="J2102" s="8" t="s">
        <v>5663</v>
      </c>
      <c r="K2102" s="8" t="s">
        <v>5663</v>
      </c>
      <c r="L2102" s="8" t="s">
        <v>27</v>
      </c>
      <c r="M2102" s="15">
        <v>2011</v>
      </c>
      <c r="N2102" s="11" t="s">
        <v>1910</v>
      </c>
      <c r="O2102" s="8" t="s">
        <v>29</v>
      </c>
      <c r="P2102" s="8" t="s">
        <v>5671</v>
      </c>
      <c r="Q2102" s="8" t="s">
        <v>5672</v>
      </c>
    </row>
    <row r="2103" spans="1:17" s="8" customFormat="1" ht="12.75" x14ac:dyDescent="0.2">
      <c r="A2103" s="7" t="s">
        <v>5676</v>
      </c>
      <c r="B2103" s="8" t="s">
        <v>19</v>
      </c>
      <c r="C2103" s="8" t="s">
        <v>52</v>
      </c>
      <c r="D2103" s="9" t="s">
        <v>21</v>
      </c>
      <c r="E2103" s="9" t="s">
        <v>21</v>
      </c>
      <c r="F2103" s="8" t="s">
        <v>22</v>
      </c>
      <c r="G2103" s="8" t="s">
        <v>23</v>
      </c>
      <c r="H2103" s="8" t="s">
        <v>53</v>
      </c>
      <c r="I2103" s="10" t="s">
        <v>5662</v>
      </c>
      <c r="J2103" s="8" t="s">
        <v>5663</v>
      </c>
      <c r="K2103" s="8" t="s">
        <v>5663</v>
      </c>
      <c r="L2103" s="8" t="s">
        <v>27</v>
      </c>
      <c r="M2103" s="15">
        <v>2011</v>
      </c>
      <c r="N2103" s="11" t="s">
        <v>1910</v>
      </c>
      <c r="O2103" s="8" t="s">
        <v>29</v>
      </c>
      <c r="P2103" s="8" t="s">
        <v>5677</v>
      </c>
      <c r="Q2103" s="8" t="s">
        <v>5678</v>
      </c>
    </row>
    <row r="2104" spans="1:17" s="8" customFormat="1" ht="12.75" x14ac:dyDescent="0.2">
      <c r="A2104" s="7" t="s">
        <v>5724</v>
      </c>
      <c r="B2104" s="8" t="s">
        <v>19</v>
      </c>
      <c r="C2104" s="8" t="s">
        <v>52</v>
      </c>
      <c r="D2104" s="9" t="s">
        <v>21</v>
      </c>
      <c r="E2104" s="9" t="s">
        <v>21</v>
      </c>
      <c r="F2104" s="8" t="s">
        <v>22</v>
      </c>
      <c r="G2104" s="8" t="s">
        <v>23</v>
      </c>
      <c r="H2104" s="8" t="s">
        <v>53</v>
      </c>
      <c r="I2104" s="10" t="s">
        <v>5662</v>
      </c>
      <c r="J2104" s="8" t="s">
        <v>5663</v>
      </c>
      <c r="K2104" s="8" t="s">
        <v>5663</v>
      </c>
      <c r="L2104" s="8" t="s">
        <v>27</v>
      </c>
      <c r="M2104" s="15">
        <v>2012</v>
      </c>
      <c r="N2104" s="11" t="s">
        <v>4953</v>
      </c>
      <c r="O2104" s="8" t="s">
        <v>29</v>
      </c>
      <c r="P2104" s="8" t="s">
        <v>5725</v>
      </c>
      <c r="Q2104" s="8" t="s">
        <v>5726</v>
      </c>
    </row>
    <row r="2105" spans="1:17" s="8" customFormat="1" ht="12.75" x14ac:dyDescent="0.2">
      <c r="A2105" s="7" t="s">
        <v>6074</v>
      </c>
      <c r="B2105" s="8" t="s">
        <v>19</v>
      </c>
      <c r="C2105" s="8" t="s">
        <v>52</v>
      </c>
      <c r="D2105" s="9" t="s">
        <v>21</v>
      </c>
      <c r="E2105" s="9" t="s">
        <v>21</v>
      </c>
      <c r="F2105" s="8" t="s">
        <v>22</v>
      </c>
      <c r="G2105" s="8" t="s">
        <v>23</v>
      </c>
      <c r="H2105" s="8" t="s">
        <v>53</v>
      </c>
      <c r="I2105" s="10" t="s">
        <v>5662</v>
      </c>
      <c r="J2105" s="8" t="s">
        <v>5834</v>
      </c>
      <c r="K2105" s="8" t="s">
        <v>5834</v>
      </c>
      <c r="L2105" s="8" t="s">
        <v>27</v>
      </c>
      <c r="M2105" s="15">
        <v>2011</v>
      </c>
      <c r="N2105" s="13">
        <v>40549</v>
      </c>
      <c r="O2105" s="8" t="s">
        <v>29</v>
      </c>
      <c r="P2105" s="8" t="s">
        <v>6075</v>
      </c>
      <c r="Q2105" s="8" t="s">
        <v>6076</v>
      </c>
    </row>
    <row r="2106" spans="1:17" s="8" customFormat="1" ht="12.75" x14ac:dyDescent="0.2">
      <c r="A2106" s="7" t="s">
        <v>6077</v>
      </c>
      <c r="B2106" s="8" t="s">
        <v>19</v>
      </c>
      <c r="C2106" s="8" t="s">
        <v>52</v>
      </c>
      <c r="D2106" s="9" t="s">
        <v>21</v>
      </c>
      <c r="E2106" s="9" t="s">
        <v>21</v>
      </c>
      <c r="F2106" s="8" t="s">
        <v>22</v>
      </c>
      <c r="G2106" s="8" t="s">
        <v>23</v>
      </c>
      <c r="H2106" s="8" t="s">
        <v>53</v>
      </c>
      <c r="I2106" s="10" t="s">
        <v>5662</v>
      </c>
      <c r="J2106" s="8" t="s">
        <v>5834</v>
      </c>
      <c r="K2106" s="8" t="s">
        <v>5834</v>
      </c>
      <c r="L2106" s="8" t="s">
        <v>27</v>
      </c>
      <c r="M2106" s="15">
        <v>2011</v>
      </c>
      <c r="N2106" s="13">
        <v>40583</v>
      </c>
      <c r="O2106" s="8" t="s">
        <v>29</v>
      </c>
      <c r="P2106" s="8" t="s">
        <v>6078</v>
      </c>
      <c r="Q2106" s="8" t="s">
        <v>6079</v>
      </c>
    </row>
    <row r="2107" spans="1:17" s="8" customFormat="1" ht="12.75" x14ac:dyDescent="0.2">
      <c r="A2107" s="7" t="s">
        <v>6578</v>
      </c>
      <c r="B2107" s="8" t="s">
        <v>19</v>
      </c>
      <c r="C2107" s="8" t="s">
        <v>52</v>
      </c>
      <c r="D2107" s="9" t="s">
        <v>21</v>
      </c>
      <c r="E2107" s="9" t="s">
        <v>21</v>
      </c>
      <c r="F2107" s="8" t="s">
        <v>22</v>
      </c>
      <c r="G2107" s="8" t="s">
        <v>23</v>
      </c>
      <c r="H2107" s="8" t="s">
        <v>53</v>
      </c>
      <c r="I2107" s="10" t="s">
        <v>5662</v>
      </c>
      <c r="J2107" s="8" t="s">
        <v>6109</v>
      </c>
      <c r="K2107" s="8" t="s">
        <v>6109</v>
      </c>
      <c r="L2107" s="8" t="s">
        <v>27</v>
      </c>
      <c r="M2107" s="15">
        <v>2012</v>
      </c>
      <c r="N2107" s="11" t="s">
        <v>4953</v>
      </c>
      <c r="O2107" s="8" t="s">
        <v>29</v>
      </c>
      <c r="P2107" s="8" t="s">
        <v>6579</v>
      </c>
      <c r="Q2107" s="8" t="s">
        <v>6580</v>
      </c>
    </row>
    <row r="2108" spans="1:17" s="8" customFormat="1" ht="12.75" x14ac:dyDescent="0.2">
      <c r="A2108" s="7" t="s">
        <v>6581</v>
      </c>
      <c r="B2108" s="8" t="s">
        <v>19</v>
      </c>
      <c r="C2108" s="8" t="s">
        <v>52</v>
      </c>
      <c r="D2108" s="9" t="s">
        <v>21</v>
      </c>
      <c r="E2108" s="9" t="s">
        <v>21</v>
      </c>
      <c r="F2108" s="8" t="s">
        <v>22</v>
      </c>
      <c r="G2108" s="8" t="s">
        <v>23</v>
      </c>
      <c r="H2108" s="8" t="s">
        <v>53</v>
      </c>
      <c r="I2108" s="10" t="s">
        <v>5662</v>
      </c>
      <c r="J2108" s="8" t="s">
        <v>6109</v>
      </c>
      <c r="K2108" s="8" t="s">
        <v>6109</v>
      </c>
      <c r="L2108" s="8" t="s">
        <v>27</v>
      </c>
      <c r="M2108" s="15">
        <v>2012</v>
      </c>
      <c r="N2108" s="11" t="s">
        <v>4953</v>
      </c>
      <c r="O2108" s="8" t="s">
        <v>29</v>
      </c>
      <c r="P2108" s="8" t="s">
        <v>6582</v>
      </c>
      <c r="Q2108" s="8" t="s">
        <v>6583</v>
      </c>
    </row>
    <row r="2109" spans="1:17" s="8" customFormat="1" ht="12.75" x14ac:dyDescent="0.2">
      <c r="A2109" s="7" t="s">
        <v>6566</v>
      </c>
      <c r="B2109" s="8" t="s">
        <v>19</v>
      </c>
      <c r="C2109" s="8" t="s">
        <v>52</v>
      </c>
      <c r="D2109" s="9" t="s">
        <v>21</v>
      </c>
      <c r="E2109" s="9" t="s">
        <v>21</v>
      </c>
      <c r="F2109" s="8" t="s">
        <v>22</v>
      </c>
      <c r="G2109" s="8" t="s">
        <v>23</v>
      </c>
      <c r="H2109" s="8" t="s">
        <v>53</v>
      </c>
      <c r="I2109" s="10" t="s">
        <v>5662</v>
      </c>
      <c r="J2109" s="8" t="s">
        <v>6109</v>
      </c>
      <c r="K2109" s="8" t="s">
        <v>6109</v>
      </c>
      <c r="L2109" s="8" t="s">
        <v>27</v>
      </c>
      <c r="M2109" s="15">
        <v>2011</v>
      </c>
      <c r="N2109" s="11" t="s">
        <v>1932</v>
      </c>
      <c r="O2109" s="8" t="s">
        <v>29</v>
      </c>
      <c r="P2109" s="8" t="s">
        <v>6567</v>
      </c>
      <c r="Q2109" s="8" t="s">
        <v>6568</v>
      </c>
    </row>
    <row r="2110" spans="1:17" s="8" customFormat="1" ht="12.75" x14ac:dyDescent="0.2">
      <c r="A2110" s="7" t="s">
        <v>6569</v>
      </c>
      <c r="B2110" s="8" t="s">
        <v>19</v>
      </c>
      <c r="C2110" s="8" t="s">
        <v>52</v>
      </c>
      <c r="D2110" s="9" t="s">
        <v>21</v>
      </c>
      <c r="E2110" s="9" t="s">
        <v>21</v>
      </c>
      <c r="F2110" s="8" t="s">
        <v>22</v>
      </c>
      <c r="G2110" s="8" t="s">
        <v>23</v>
      </c>
      <c r="H2110" s="8" t="s">
        <v>53</v>
      </c>
      <c r="I2110" s="10" t="s">
        <v>5662</v>
      </c>
      <c r="J2110" s="8" t="s">
        <v>6109</v>
      </c>
      <c r="K2110" s="8" t="s">
        <v>6109</v>
      </c>
      <c r="L2110" s="8" t="s">
        <v>27</v>
      </c>
      <c r="M2110" s="15">
        <v>2011</v>
      </c>
      <c r="N2110" s="11" t="s">
        <v>1932</v>
      </c>
      <c r="O2110" s="8" t="s">
        <v>29</v>
      </c>
      <c r="P2110" s="8" t="s">
        <v>6570</v>
      </c>
      <c r="Q2110" s="8" t="s">
        <v>6571</v>
      </c>
    </row>
    <row r="2111" spans="1:17" s="8" customFormat="1" ht="12.75" x14ac:dyDescent="0.2">
      <c r="A2111" s="7" t="s">
        <v>5249</v>
      </c>
      <c r="B2111" s="8" t="s">
        <v>19</v>
      </c>
      <c r="C2111" s="8" t="s">
        <v>52</v>
      </c>
      <c r="D2111" s="9" t="s">
        <v>21</v>
      </c>
      <c r="E2111" s="9" t="s">
        <v>21</v>
      </c>
      <c r="F2111" s="8" t="s">
        <v>22</v>
      </c>
      <c r="G2111" s="8" t="s">
        <v>23</v>
      </c>
      <c r="H2111" s="8" t="s">
        <v>53</v>
      </c>
      <c r="I2111" s="10" t="s">
        <v>3258</v>
      </c>
      <c r="J2111" s="8" t="s">
        <v>5222</v>
      </c>
      <c r="K2111" s="8" t="s">
        <v>5223</v>
      </c>
      <c r="L2111" s="8" t="s">
        <v>27</v>
      </c>
      <c r="M2111" s="15">
        <v>2001</v>
      </c>
      <c r="N2111" s="11">
        <v>2001</v>
      </c>
      <c r="O2111" s="8" t="s">
        <v>29</v>
      </c>
      <c r="P2111" s="8" t="s">
        <v>5250</v>
      </c>
      <c r="Q2111" s="8" t="s">
        <v>5251</v>
      </c>
    </row>
    <row r="2112" spans="1:17" s="8" customFormat="1" ht="12.75" x14ac:dyDescent="0.2">
      <c r="A2112" s="7" t="s">
        <v>1959</v>
      </c>
      <c r="B2112" s="8" t="s">
        <v>19</v>
      </c>
      <c r="C2112" s="8" t="s">
        <v>52</v>
      </c>
      <c r="D2112" s="9" t="s">
        <v>21</v>
      </c>
      <c r="E2112" s="9" t="s">
        <v>21</v>
      </c>
      <c r="F2112" s="8" t="s">
        <v>22</v>
      </c>
      <c r="G2112" s="8" t="s">
        <v>23</v>
      </c>
      <c r="H2112" s="8" t="s">
        <v>53</v>
      </c>
      <c r="I2112" s="10" t="s">
        <v>25</v>
      </c>
      <c r="J2112" s="8" t="s">
        <v>114</v>
      </c>
      <c r="K2112" s="8" t="s">
        <v>115</v>
      </c>
      <c r="L2112" s="8" t="s">
        <v>27</v>
      </c>
      <c r="M2112" s="10">
        <v>2011</v>
      </c>
      <c r="N2112" s="11" t="s">
        <v>1910</v>
      </c>
      <c r="O2112" s="8" t="s">
        <v>29</v>
      </c>
      <c r="P2112" s="8" t="s">
        <v>1960</v>
      </c>
      <c r="Q2112" s="8" t="s">
        <v>1961</v>
      </c>
    </row>
    <row r="2113" spans="1:17" s="8" customFormat="1" ht="12.75" x14ac:dyDescent="0.2">
      <c r="A2113" s="7" t="s">
        <v>1962</v>
      </c>
      <c r="B2113" s="8" t="s">
        <v>19</v>
      </c>
      <c r="C2113" s="8" t="s">
        <v>52</v>
      </c>
      <c r="D2113" s="9" t="s">
        <v>21</v>
      </c>
      <c r="E2113" s="9" t="s">
        <v>21</v>
      </c>
      <c r="F2113" s="8" t="s">
        <v>22</v>
      </c>
      <c r="G2113" s="8" t="s">
        <v>23</v>
      </c>
      <c r="H2113" s="8" t="s">
        <v>53</v>
      </c>
      <c r="I2113" s="10" t="s">
        <v>25</v>
      </c>
      <c r="J2113" s="8" t="s">
        <v>114</v>
      </c>
      <c r="K2113" s="8" t="s">
        <v>115</v>
      </c>
      <c r="L2113" s="8" t="s">
        <v>27</v>
      </c>
      <c r="M2113" s="10">
        <v>2011</v>
      </c>
      <c r="N2113" s="11" t="s">
        <v>1910</v>
      </c>
      <c r="O2113" s="8" t="s">
        <v>29</v>
      </c>
      <c r="P2113" s="8" t="s">
        <v>1963</v>
      </c>
      <c r="Q2113" s="8" t="s">
        <v>1964</v>
      </c>
    </row>
    <row r="2114" spans="1:17" s="8" customFormat="1" ht="12.75" x14ac:dyDescent="0.2">
      <c r="A2114" s="7" t="s">
        <v>1965</v>
      </c>
      <c r="B2114" s="8" t="s">
        <v>19</v>
      </c>
      <c r="C2114" s="8" t="s">
        <v>52</v>
      </c>
      <c r="D2114" s="9" t="s">
        <v>21</v>
      </c>
      <c r="E2114" s="9" t="s">
        <v>21</v>
      </c>
      <c r="F2114" s="8" t="s">
        <v>22</v>
      </c>
      <c r="G2114" s="8" t="s">
        <v>23</v>
      </c>
      <c r="H2114" s="8" t="s">
        <v>53</v>
      </c>
      <c r="I2114" s="10" t="s">
        <v>25</v>
      </c>
      <c r="J2114" s="8" t="s">
        <v>114</v>
      </c>
      <c r="K2114" s="8" t="s">
        <v>115</v>
      </c>
      <c r="L2114" s="8" t="s">
        <v>27</v>
      </c>
      <c r="M2114" s="10">
        <v>2011</v>
      </c>
      <c r="N2114" s="11" t="s">
        <v>1932</v>
      </c>
      <c r="O2114" s="8" t="s">
        <v>29</v>
      </c>
      <c r="P2114" s="8" t="s">
        <v>1966</v>
      </c>
      <c r="Q2114" s="8" t="s">
        <v>1967</v>
      </c>
    </row>
    <row r="2115" spans="1:17" s="8" customFormat="1" ht="12.75" x14ac:dyDescent="0.2">
      <c r="A2115" s="7" t="s">
        <v>1968</v>
      </c>
      <c r="B2115" s="8" t="s">
        <v>19</v>
      </c>
      <c r="C2115" s="8" t="s">
        <v>52</v>
      </c>
      <c r="D2115" s="9" t="s">
        <v>21</v>
      </c>
      <c r="E2115" s="9" t="s">
        <v>21</v>
      </c>
      <c r="F2115" s="8" t="s">
        <v>22</v>
      </c>
      <c r="G2115" s="8" t="s">
        <v>23</v>
      </c>
      <c r="H2115" s="8" t="s">
        <v>53</v>
      </c>
      <c r="I2115" s="10" t="s">
        <v>25</v>
      </c>
      <c r="J2115" s="8" t="s">
        <v>114</v>
      </c>
      <c r="K2115" s="8" t="s">
        <v>458</v>
      </c>
      <c r="L2115" s="8" t="s">
        <v>27</v>
      </c>
      <c r="M2115" s="10">
        <v>2011</v>
      </c>
      <c r="N2115" s="11" t="s">
        <v>1903</v>
      </c>
      <c r="O2115" s="8" t="s">
        <v>29</v>
      </c>
      <c r="P2115" s="8" t="s">
        <v>1969</v>
      </c>
      <c r="Q2115" s="8" t="s">
        <v>1970</v>
      </c>
    </row>
    <row r="2116" spans="1:17" s="8" customFormat="1" ht="12.75" x14ac:dyDescent="0.2">
      <c r="A2116" s="7" t="s">
        <v>1971</v>
      </c>
      <c r="B2116" s="8" t="s">
        <v>19</v>
      </c>
      <c r="C2116" s="8" t="s">
        <v>52</v>
      </c>
      <c r="D2116" s="9" t="s">
        <v>21</v>
      </c>
      <c r="E2116" s="9" t="s">
        <v>21</v>
      </c>
      <c r="F2116" s="8" t="s">
        <v>22</v>
      </c>
      <c r="G2116" s="8" t="s">
        <v>23</v>
      </c>
      <c r="H2116" s="8" t="s">
        <v>53</v>
      </c>
      <c r="I2116" s="10" t="s">
        <v>25</v>
      </c>
      <c r="J2116" s="8" t="s">
        <v>114</v>
      </c>
      <c r="K2116" s="8" t="s">
        <v>458</v>
      </c>
      <c r="L2116" s="8" t="s">
        <v>27</v>
      </c>
      <c r="M2116" s="10">
        <v>2011</v>
      </c>
      <c r="N2116" s="11" t="s">
        <v>1903</v>
      </c>
      <c r="O2116" s="8" t="s">
        <v>29</v>
      </c>
      <c r="P2116" s="8" t="s">
        <v>1972</v>
      </c>
      <c r="Q2116" s="8" t="s">
        <v>1973</v>
      </c>
    </row>
    <row r="2117" spans="1:17" s="8" customFormat="1" ht="12.75" x14ac:dyDescent="0.2">
      <c r="A2117" s="7" t="s">
        <v>1974</v>
      </c>
      <c r="B2117" s="8" t="s">
        <v>19</v>
      </c>
      <c r="C2117" s="8" t="s">
        <v>52</v>
      </c>
      <c r="D2117" s="9" t="s">
        <v>21</v>
      </c>
      <c r="E2117" s="9" t="s">
        <v>21</v>
      </c>
      <c r="F2117" s="8" t="s">
        <v>22</v>
      </c>
      <c r="G2117" s="8" t="s">
        <v>23</v>
      </c>
      <c r="H2117" s="8" t="s">
        <v>53</v>
      </c>
      <c r="I2117" s="10" t="s">
        <v>25</v>
      </c>
      <c r="J2117" s="8" t="s">
        <v>114</v>
      </c>
      <c r="K2117" s="8" t="s">
        <v>458</v>
      </c>
      <c r="L2117" s="8" t="s">
        <v>27</v>
      </c>
      <c r="M2117" s="10">
        <v>2011</v>
      </c>
      <c r="N2117" s="11" t="s">
        <v>1910</v>
      </c>
      <c r="O2117" s="8" t="s">
        <v>29</v>
      </c>
      <c r="P2117" s="8" t="s">
        <v>1975</v>
      </c>
      <c r="Q2117" s="8" t="s">
        <v>1976</v>
      </c>
    </row>
    <row r="2118" spans="1:17" s="8" customFormat="1" ht="12.75" x14ac:dyDescent="0.2">
      <c r="A2118" s="7" t="s">
        <v>1977</v>
      </c>
      <c r="B2118" s="8" t="s">
        <v>19</v>
      </c>
      <c r="C2118" s="8" t="s">
        <v>52</v>
      </c>
      <c r="D2118" s="9" t="s">
        <v>21</v>
      </c>
      <c r="E2118" s="9" t="s">
        <v>21</v>
      </c>
      <c r="F2118" s="8" t="s">
        <v>22</v>
      </c>
      <c r="G2118" s="8" t="s">
        <v>23</v>
      </c>
      <c r="H2118" s="8" t="s">
        <v>53</v>
      </c>
      <c r="I2118" s="10" t="s">
        <v>25</v>
      </c>
      <c r="J2118" s="8" t="s">
        <v>114</v>
      </c>
      <c r="K2118" s="8" t="s">
        <v>458</v>
      </c>
      <c r="L2118" s="8" t="s">
        <v>27</v>
      </c>
      <c r="M2118" s="10">
        <v>2011</v>
      </c>
      <c r="N2118" s="11" t="s">
        <v>1978</v>
      </c>
      <c r="O2118" s="8" t="s">
        <v>29</v>
      </c>
      <c r="P2118" s="8" t="s">
        <v>1979</v>
      </c>
      <c r="Q2118" s="8" t="s">
        <v>1980</v>
      </c>
    </row>
    <row r="2119" spans="1:17" s="8" customFormat="1" ht="12.75" x14ac:dyDescent="0.2">
      <c r="A2119" s="7" t="s">
        <v>1981</v>
      </c>
      <c r="B2119" s="8" t="s">
        <v>19</v>
      </c>
      <c r="C2119" s="8" t="s">
        <v>52</v>
      </c>
      <c r="D2119" s="9" t="s">
        <v>21</v>
      </c>
      <c r="E2119" s="9" t="s">
        <v>21</v>
      </c>
      <c r="F2119" s="8" t="s">
        <v>22</v>
      </c>
      <c r="G2119" s="8" t="s">
        <v>23</v>
      </c>
      <c r="H2119" s="8" t="s">
        <v>53</v>
      </c>
      <c r="I2119" s="10" t="s">
        <v>25</v>
      </c>
      <c r="J2119" s="8" t="s">
        <v>114</v>
      </c>
      <c r="K2119" s="8" t="s">
        <v>115</v>
      </c>
      <c r="L2119" s="8" t="s">
        <v>27</v>
      </c>
      <c r="M2119" s="10">
        <v>2011</v>
      </c>
      <c r="N2119" s="11" t="s">
        <v>1914</v>
      </c>
      <c r="O2119" s="8" t="s">
        <v>29</v>
      </c>
      <c r="P2119" s="8" t="s">
        <v>1982</v>
      </c>
      <c r="Q2119" s="8" t="s">
        <v>1983</v>
      </c>
    </row>
    <row r="2120" spans="1:17" s="8" customFormat="1" ht="12.75" x14ac:dyDescent="0.2">
      <c r="A2120" s="7" t="s">
        <v>1984</v>
      </c>
      <c r="B2120" s="8" t="s">
        <v>19</v>
      </c>
      <c r="C2120" s="8" t="s">
        <v>52</v>
      </c>
      <c r="D2120" s="9" t="s">
        <v>21</v>
      </c>
      <c r="E2120" s="9" t="s">
        <v>21</v>
      </c>
      <c r="F2120" s="8" t="s">
        <v>22</v>
      </c>
      <c r="G2120" s="8" t="s">
        <v>23</v>
      </c>
      <c r="H2120" s="8" t="s">
        <v>53</v>
      </c>
      <c r="I2120" s="10" t="s">
        <v>25</v>
      </c>
      <c r="J2120" s="8" t="s">
        <v>114</v>
      </c>
      <c r="K2120" s="8" t="s">
        <v>115</v>
      </c>
      <c r="L2120" s="8" t="s">
        <v>27</v>
      </c>
      <c r="M2120" s="10">
        <v>2011</v>
      </c>
      <c r="N2120" s="11" t="s">
        <v>1683</v>
      </c>
      <c r="O2120" s="8" t="s">
        <v>29</v>
      </c>
      <c r="P2120" s="8" t="s">
        <v>1985</v>
      </c>
      <c r="Q2120" s="8" t="s">
        <v>1986</v>
      </c>
    </row>
    <row r="2121" spans="1:17" s="8" customFormat="1" ht="12.75" x14ac:dyDescent="0.2">
      <c r="A2121" s="7" t="s">
        <v>1987</v>
      </c>
      <c r="B2121" s="8" t="s">
        <v>19</v>
      </c>
      <c r="C2121" s="8" t="s">
        <v>52</v>
      </c>
      <c r="D2121" s="9" t="s">
        <v>21</v>
      </c>
      <c r="E2121" s="9" t="s">
        <v>21</v>
      </c>
      <c r="F2121" s="8" t="s">
        <v>22</v>
      </c>
      <c r="G2121" s="8" t="s">
        <v>23</v>
      </c>
      <c r="H2121" s="8" t="s">
        <v>53</v>
      </c>
      <c r="I2121" s="10" t="s">
        <v>25</v>
      </c>
      <c r="J2121" s="8" t="s">
        <v>114</v>
      </c>
      <c r="K2121" s="8" t="s">
        <v>115</v>
      </c>
      <c r="L2121" s="8" t="s">
        <v>27</v>
      </c>
      <c r="M2121" s="10">
        <v>2011</v>
      </c>
      <c r="N2121" s="11" t="s">
        <v>1914</v>
      </c>
      <c r="O2121" s="8" t="s">
        <v>29</v>
      </c>
      <c r="P2121" s="8" t="s">
        <v>1988</v>
      </c>
      <c r="Q2121" s="8" t="s">
        <v>1989</v>
      </c>
    </row>
    <row r="2122" spans="1:17" s="8" customFormat="1" ht="12.75" x14ac:dyDescent="0.2">
      <c r="A2122" s="7" t="s">
        <v>1990</v>
      </c>
      <c r="B2122" s="8" t="s">
        <v>19</v>
      </c>
      <c r="C2122" s="8" t="s">
        <v>52</v>
      </c>
      <c r="D2122" s="9" t="s">
        <v>21</v>
      </c>
      <c r="E2122" s="9" t="s">
        <v>21</v>
      </c>
      <c r="F2122" s="8" t="s">
        <v>22</v>
      </c>
      <c r="G2122" s="8" t="s">
        <v>23</v>
      </c>
      <c r="H2122" s="8" t="s">
        <v>53</v>
      </c>
      <c r="I2122" s="10" t="s">
        <v>25</v>
      </c>
      <c r="J2122" s="8" t="s">
        <v>114</v>
      </c>
      <c r="K2122" s="8" t="s">
        <v>115</v>
      </c>
      <c r="L2122" s="8" t="s">
        <v>27</v>
      </c>
      <c r="M2122" s="10">
        <v>2011</v>
      </c>
      <c r="N2122" s="11" t="s">
        <v>1910</v>
      </c>
      <c r="O2122" s="8" t="s">
        <v>29</v>
      </c>
      <c r="P2122" s="8" t="s">
        <v>1991</v>
      </c>
      <c r="Q2122" s="8" t="s">
        <v>1992</v>
      </c>
    </row>
    <row r="2123" spans="1:17" s="8" customFormat="1" ht="12.75" x14ac:dyDescent="0.2">
      <c r="A2123" s="7" t="s">
        <v>5679</v>
      </c>
      <c r="B2123" s="8" t="s">
        <v>19</v>
      </c>
      <c r="C2123" s="8" t="s">
        <v>52</v>
      </c>
      <c r="D2123" s="9" t="s">
        <v>21</v>
      </c>
      <c r="E2123" s="9" t="s">
        <v>21</v>
      </c>
      <c r="F2123" s="8" t="s">
        <v>22</v>
      </c>
      <c r="G2123" s="8" t="s">
        <v>23</v>
      </c>
      <c r="H2123" s="8" t="s">
        <v>53</v>
      </c>
      <c r="I2123" s="10" t="s">
        <v>5662</v>
      </c>
      <c r="J2123" s="8" t="s">
        <v>5663</v>
      </c>
      <c r="K2123" s="8" t="s">
        <v>5663</v>
      </c>
      <c r="L2123" s="8" t="s">
        <v>27</v>
      </c>
      <c r="M2123" s="15">
        <v>2011</v>
      </c>
      <c r="N2123" s="13">
        <v>40794</v>
      </c>
      <c r="O2123" s="8" t="s">
        <v>29</v>
      </c>
      <c r="P2123" s="8" t="s">
        <v>5680</v>
      </c>
      <c r="Q2123" s="8" t="s">
        <v>5681</v>
      </c>
    </row>
    <row r="2124" spans="1:17" s="8" customFormat="1" ht="12.75" x14ac:dyDescent="0.2">
      <c r="A2124" s="7" t="s">
        <v>6336</v>
      </c>
      <c r="B2124" s="8" t="s">
        <v>19</v>
      </c>
      <c r="C2124" s="8" t="s">
        <v>52</v>
      </c>
      <c r="D2124" s="9" t="s">
        <v>21</v>
      </c>
      <c r="E2124" s="9" t="s">
        <v>21</v>
      </c>
      <c r="F2124" s="8" t="s">
        <v>22</v>
      </c>
      <c r="G2124" s="8" t="s">
        <v>23</v>
      </c>
      <c r="H2124" s="8" t="s">
        <v>53</v>
      </c>
      <c r="I2124" s="10" t="s">
        <v>5662</v>
      </c>
      <c r="J2124" s="8" t="s">
        <v>6109</v>
      </c>
      <c r="K2124" s="8" t="s">
        <v>6109</v>
      </c>
      <c r="L2124" s="8" t="s">
        <v>27</v>
      </c>
      <c r="M2124" s="15">
        <v>2004</v>
      </c>
      <c r="N2124" s="11" t="s">
        <v>366</v>
      </c>
      <c r="O2124" s="8" t="s">
        <v>29</v>
      </c>
      <c r="P2124" s="8" t="s">
        <v>6337</v>
      </c>
      <c r="Q2124" s="8" t="s">
        <v>6338</v>
      </c>
    </row>
    <row r="2125" spans="1:17" s="8" customFormat="1" ht="12.75" x14ac:dyDescent="0.2">
      <c r="A2125" s="7" t="s">
        <v>1993</v>
      </c>
      <c r="B2125" s="8" t="s">
        <v>19</v>
      </c>
      <c r="C2125" s="8" t="s">
        <v>20</v>
      </c>
      <c r="D2125" s="9" t="s">
        <v>21</v>
      </c>
      <c r="E2125" s="9" t="s">
        <v>21</v>
      </c>
      <c r="F2125" s="8" t="s">
        <v>22</v>
      </c>
      <c r="G2125" s="8" t="s">
        <v>23</v>
      </c>
      <c r="H2125" s="8" t="s">
        <v>24</v>
      </c>
      <c r="I2125" s="10" t="s">
        <v>25</v>
      </c>
      <c r="J2125" s="8" t="s">
        <v>114</v>
      </c>
      <c r="K2125" s="8" t="s">
        <v>483</v>
      </c>
      <c r="L2125" s="8" t="s">
        <v>27</v>
      </c>
      <c r="M2125" s="10">
        <v>2006</v>
      </c>
      <c r="N2125" s="11" t="s">
        <v>1087</v>
      </c>
      <c r="O2125" s="8" t="s">
        <v>29</v>
      </c>
      <c r="P2125" s="8" t="s">
        <v>1994</v>
      </c>
      <c r="Q2125" s="8" t="s">
        <v>1995</v>
      </c>
    </row>
    <row r="2126" spans="1:17" s="8" customFormat="1" ht="12.75" x14ac:dyDescent="0.2">
      <c r="A2126" s="7" t="s">
        <v>6092</v>
      </c>
      <c r="B2126" s="8" t="s">
        <v>19</v>
      </c>
      <c r="C2126" s="8" t="s">
        <v>52</v>
      </c>
      <c r="D2126" s="9" t="s">
        <v>21</v>
      </c>
      <c r="E2126" s="9" t="s">
        <v>21</v>
      </c>
      <c r="F2126" s="8" t="s">
        <v>22</v>
      </c>
      <c r="G2126" s="8" t="s">
        <v>23</v>
      </c>
      <c r="H2126" s="8" t="s">
        <v>53</v>
      </c>
      <c r="I2126" s="10" t="s">
        <v>5662</v>
      </c>
      <c r="J2126" s="8" t="s">
        <v>5834</v>
      </c>
      <c r="K2126" s="8" t="s">
        <v>5834</v>
      </c>
      <c r="L2126" s="8" t="s">
        <v>27</v>
      </c>
      <c r="M2126" s="15">
        <v>2012</v>
      </c>
      <c r="N2126" s="13">
        <v>40980</v>
      </c>
      <c r="O2126" s="8" t="s">
        <v>29</v>
      </c>
      <c r="P2126" s="8" t="s">
        <v>6093</v>
      </c>
      <c r="Q2126" s="8" t="s">
        <v>6094</v>
      </c>
    </row>
    <row r="2127" spans="1:17" s="8" customFormat="1" ht="12.75" x14ac:dyDescent="0.2">
      <c r="A2127" s="7" t="s">
        <v>4395</v>
      </c>
      <c r="B2127" s="8" t="s">
        <v>19</v>
      </c>
      <c r="C2127" s="8" t="s">
        <v>52</v>
      </c>
      <c r="D2127" s="9" t="s">
        <v>21</v>
      </c>
      <c r="E2127" s="9" t="s">
        <v>21</v>
      </c>
      <c r="F2127" s="8" t="s">
        <v>22</v>
      </c>
      <c r="G2127" s="8" t="s">
        <v>23</v>
      </c>
      <c r="H2127" s="8" t="s">
        <v>53</v>
      </c>
      <c r="I2127" s="10" t="s">
        <v>3258</v>
      </c>
      <c r="J2127" s="8" t="s">
        <v>114</v>
      </c>
      <c r="K2127" s="8" t="s">
        <v>3321</v>
      </c>
      <c r="L2127" s="8" t="s">
        <v>27</v>
      </c>
      <c r="M2127" s="15">
        <v>2010</v>
      </c>
      <c r="N2127" s="11" t="s">
        <v>1305</v>
      </c>
      <c r="O2127" s="8" t="s">
        <v>29</v>
      </c>
      <c r="P2127" s="8" t="s">
        <v>4396</v>
      </c>
      <c r="Q2127" s="8" t="s">
        <v>4397</v>
      </c>
    </row>
    <row r="2128" spans="1:17" s="8" customFormat="1" ht="12.75" x14ac:dyDescent="0.2">
      <c r="A2128" s="7" t="s">
        <v>4763</v>
      </c>
      <c r="B2128" s="8" t="s">
        <v>19</v>
      </c>
      <c r="C2128" s="8" t="s">
        <v>52</v>
      </c>
      <c r="D2128" s="9" t="s">
        <v>21</v>
      </c>
      <c r="E2128" s="9" t="s">
        <v>21</v>
      </c>
      <c r="F2128" s="8" t="s">
        <v>22</v>
      </c>
      <c r="G2128" s="8" t="s">
        <v>23</v>
      </c>
      <c r="H2128" s="8" t="s">
        <v>53</v>
      </c>
      <c r="I2128" s="10" t="s">
        <v>3258</v>
      </c>
      <c r="J2128" s="8" t="s">
        <v>114</v>
      </c>
      <c r="K2128" s="8" t="s">
        <v>3313</v>
      </c>
      <c r="L2128" s="8" t="s">
        <v>27</v>
      </c>
      <c r="M2128" s="15">
        <v>2011</v>
      </c>
      <c r="N2128" s="11" t="s">
        <v>1352</v>
      </c>
      <c r="O2128" s="8" t="s">
        <v>29</v>
      </c>
      <c r="P2128" s="8" t="s">
        <v>4764</v>
      </c>
      <c r="Q2128" s="8" t="s">
        <v>4765</v>
      </c>
    </row>
    <row r="2129" spans="1:17" s="8" customFormat="1" ht="12.75" x14ac:dyDescent="0.2">
      <c r="A2129" s="7" t="s">
        <v>4373</v>
      </c>
      <c r="B2129" s="8" t="s">
        <v>19</v>
      </c>
      <c r="C2129" s="8" t="s">
        <v>52</v>
      </c>
      <c r="D2129" s="9" t="s">
        <v>21</v>
      </c>
      <c r="E2129" s="9" t="s">
        <v>21</v>
      </c>
      <c r="F2129" s="8" t="s">
        <v>22</v>
      </c>
      <c r="G2129" s="8" t="s">
        <v>23</v>
      </c>
      <c r="H2129" s="8" t="s">
        <v>53</v>
      </c>
      <c r="I2129" s="10" t="s">
        <v>3258</v>
      </c>
      <c r="J2129" s="8" t="s">
        <v>114</v>
      </c>
      <c r="K2129" s="8" t="s">
        <v>3313</v>
      </c>
      <c r="L2129" s="8" t="s">
        <v>27</v>
      </c>
      <c r="M2129" s="15">
        <v>2010</v>
      </c>
      <c r="N2129" s="11" t="s">
        <v>2065</v>
      </c>
      <c r="O2129" s="8" t="s">
        <v>29</v>
      </c>
      <c r="P2129" s="8" t="s">
        <v>4374</v>
      </c>
      <c r="Q2129" s="8" t="s">
        <v>4375</v>
      </c>
    </row>
    <row r="2130" spans="1:17" s="8" customFormat="1" ht="12.75" x14ac:dyDescent="0.2">
      <c r="A2130" s="7" t="s">
        <v>1996</v>
      </c>
      <c r="B2130" s="8" t="s">
        <v>19</v>
      </c>
      <c r="C2130" s="8" t="s">
        <v>52</v>
      </c>
      <c r="D2130" s="9" t="s">
        <v>21</v>
      </c>
      <c r="E2130" s="9" t="s">
        <v>21</v>
      </c>
      <c r="F2130" s="8" t="s">
        <v>22</v>
      </c>
      <c r="G2130" s="8" t="s">
        <v>23</v>
      </c>
      <c r="H2130" s="8" t="s">
        <v>53</v>
      </c>
      <c r="I2130" s="10" t="s">
        <v>25</v>
      </c>
      <c r="J2130" s="8" t="s">
        <v>114</v>
      </c>
      <c r="K2130" s="8" t="s">
        <v>115</v>
      </c>
      <c r="L2130" s="8" t="s">
        <v>27</v>
      </c>
      <c r="M2130" s="10">
        <v>2010</v>
      </c>
      <c r="N2130" s="11" t="s">
        <v>1314</v>
      </c>
      <c r="O2130" s="8" t="s">
        <v>29</v>
      </c>
      <c r="P2130" s="8" t="s">
        <v>1997</v>
      </c>
      <c r="Q2130" s="8" t="s">
        <v>1998</v>
      </c>
    </row>
    <row r="2131" spans="1:17" s="8" customFormat="1" ht="12.75" x14ac:dyDescent="0.2">
      <c r="A2131" s="7" t="s">
        <v>1999</v>
      </c>
      <c r="B2131" s="8" t="s">
        <v>19</v>
      </c>
      <c r="C2131" s="8" t="s">
        <v>52</v>
      </c>
      <c r="D2131" s="9" t="s">
        <v>21</v>
      </c>
      <c r="E2131" s="9" t="s">
        <v>21</v>
      </c>
      <c r="F2131" s="8" t="s">
        <v>22</v>
      </c>
      <c r="G2131" s="8" t="s">
        <v>23</v>
      </c>
      <c r="H2131" s="8" t="s">
        <v>53</v>
      </c>
      <c r="I2131" s="10" t="s">
        <v>25</v>
      </c>
      <c r="J2131" s="8" t="s">
        <v>114</v>
      </c>
      <c r="K2131" s="8" t="s">
        <v>778</v>
      </c>
      <c r="L2131" s="8" t="s">
        <v>27</v>
      </c>
      <c r="M2131" s="10">
        <v>2011</v>
      </c>
      <c r="N2131" s="11" t="s">
        <v>1914</v>
      </c>
      <c r="O2131" s="8" t="s">
        <v>29</v>
      </c>
      <c r="P2131" s="8" t="s">
        <v>2000</v>
      </c>
      <c r="Q2131" s="8" t="s">
        <v>2001</v>
      </c>
    </row>
    <row r="2132" spans="1:17" s="8" customFormat="1" ht="12.75" x14ac:dyDescent="0.2">
      <c r="A2132" s="7" t="s">
        <v>2002</v>
      </c>
      <c r="B2132" s="8" t="s">
        <v>19</v>
      </c>
      <c r="C2132" s="8" t="s">
        <v>52</v>
      </c>
      <c r="D2132" s="9" t="s">
        <v>21</v>
      </c>
      <c r="E2132" s="9" t="s">
        <v>21</v>
      </c>
      <c r="F2132" s="8" t="s">
        <v>22</v>
      </c>
      <c r="G2132" s="8" t="s">
        <v>23</v>
      </c>
      <c r="H2132" s="8" t="s">
        <v>53</v>
      </c>
      <c r="I2132" s="10" t="s">
        <v>25</v>
      </c>
      <c r="J2132" s="8" t="s">
        <v>114</v>
      </c>
      <c r="K2132" s="8" t="s">
        <v>778</v>
      </c>
      <c r="L2132" s="8" t="s">
        <v>27</v>
      </c>
      <c r="M2132" s="10">
        <v>2011</v>
      </c>
      <c r="N2132" s="11" t="s">
        <v>1914</v>
      </c>
      <c r="O2132" s="8" t="s">
        <v>29</v>
      </c>
      <c r="P2132" s="8" t="s">
        <v>2003</v>
      </c>
      <c r="Q2132" s="8" t="s">
        <v>2004</v>
      </c>
    </row>
    <row r="2133" spans="1:17" s="8" customFormat="1" ht="12.75" x14ac:dyDescent="0.2">
      <c r="A2133" s="7" t="s">
        <v>4458</v>
      </c>
      <c r="B2133" s="8" t="s">
        <v>19</v>
      </c>
      <c r="C2133" s="8" t="s">
        <v>52</v>
      </c>
      <c r="D2133" s="9" t="s">
        <v>21</v>
      </c>
      <c r="E2133" s="9" t="s">
        <v>21</v>
      </c>
      <c r="F2133" s="8" t="s">
        <v>22</v>
      </c>
      <c r="G2133" s="8" t="s">
        <v>23</v>
      </c>
      <c r="H2133" s="8" t="s">
        <v>53</v>
      </c>
      <c r="I2133" s="10" t="s">
        <v>3258</v>
      </c>
      <c r="J2133" s="8" t="s">
        <v>114</v>
      </c>
      <c r="K2133" s="8" t="s">
        <v>3534</v>
      </c>
      <c r="L2133" s="8" t="s">
        <v>27</v>
      </c>
      <c r="M2133" s="15">
        <v>2010</v>
      </c>
      <c r="N2133" s="11" t="s">
        <v>2065</v>
      </c>
      <c r="O2133" s="8" t="s">
        <v>29</v>
      </c>
      <c r="P2133" s="8" t="s">
        <v>4459</v>
      </c>
      <c r="Q2133" s="8" t="s">
        <v>4460</v>
      </c>
    </row>
    <row r="2134" spans="1:17" s="8" customFormat="1" ht="12.75" x14ac:dyDescent="0.2">
      <c r="A2134" s="7" t="s">
        <v>4324</v>
      </c>
      <c r="B2134" s="8" t="s">
        <v>19</v>
      </c>
      <c r="C2134" s="8" t="s">
        <v>52</v>
      </c>
      <c r="D2134" s="9" t="s">
        <v>21</v>
      </c>
      <c r="E2134" s="9" t="s">
        <v>21</v>
      </c>
      <c r="F2134" s="8" t="s">
        <v>22</v>
      </c>
      <c r="G2134" s="8" t="s">
        <v>23</v>
      </c>
      <c r="H2134" s="8" t="s">
        <v>53</v>
      </c>
      <c r="I2134" s="10" t="s">
        <v>3258</v>
      </c>
      <c r="J2134" s="8" t="s">
        <v>114</v>
      </c>
      <c r="K2134" s="8" t="s">
        <v>3534</v>
      </c>
      <c r="L2134" s="8" t="s">
        <v>27</v>
      </c>
      <c r="M2134" s="15">
        <v>2010</v>
      </c>
      <c r="N2134" s="11" t="s">
        <v>2065</v>
      </c>
      <c r="O2134" s="8" t="s">
        <v>29</v>
      </c>
      <c r="P2134" s="8" t="s">
        <v>4325</v>
      </c>
      <c r="Q2134" s="8" t="s">
        <v>4326</v>
      </c>
    </row>
    <row r="2135" spans="1:17" s="8" customFormat="1" ht="12.75" x14ac:dyDescent="0.2">
      <c r="A2135" s="7" t="s">
        <v>4311</v>
      </c>
      <c r="B2135" s="8" t="s">
        <v>19</v>
      </c>
      <c r="C2135" s="8" t="s">
        <v>52</v>
      </c>
      <c r="D2135" s="9" t="s">
        <v>21</v>
      </c>
      <c r="E2135" s="9" t="s">
        <v>21</v>
      </c>
      <c r="F2135" s="8" t="s">
        <v>22</v>
      </c>
      <c r="G2135" s="8" t="s">
        <v>23</v>
      </c>
      <c r="H2135" s="8" t="s">
        <v>53</v>
      </c>
      <c r="I2135" s="10" t="s">
        <v>3258</v>
      </c>
      <c r="J2135" s="8" t="s">
        <v>114</v>
      </c>
      <c r="K2135" s="8" t="s">
        <v>3534</v>
      </c>
      <c r="L2135" s="8" t="s">
        <v>27</v>
      </c>
      <c r="M2135" s="15">
        <v>2010</v>
      </c>
      <c r="N2135" s="11" t="s">
        <v>2065</v>
      </c>
      <c r="O2135" s="8" t="s">
        <v>29</v>
      </c>
      <c r="P2135" s="8" t="s">
        <v>4312</v>
      </c>
      <c r="Q2135" s="8" t="s">
        <v>4313</v>
      </c>
    </row>
    <row r="2136" spans="1:17" s="8" customFormat="1" ht="12.75" x14ac:dyDescent="0.2">
      <c r="A2136" s="7" t="s">
        <v>4724</v>
      </c>
      <c r="B2136" s="8" t="s">
        <v>19</v>
      </c>
      <c r="C2136" s="8" t="s">
        <v>52</v>
      </c>
      <c r="D2136" s="9" t="s">
        <v>21</v>
      </c>
      <c r="E2136" s="9" t="s">
        <v>21</v>
      </c>
      <c r="F2136" s="8" t="s">
        <v>22</v>
      </c>
      <c r="G2136" s="8" t="s">
        <v>23</v>
      </c>
      <c r="H2136" s="8" t="s">
        <v>53</v>
      </c>
      <c r="I2136" s="10" t="s">
        <v>3258</v>
      </c>
      <c r="J2136" s="8" t="s">
        <v>114</v>
      </c>
      <c r="K2136" s="8" t="s">
        <v>3277</v>
      </c>
      <c r="L2136" s="8" t="s">
        <v>27</v>
      </c>
      <c r="M2136" s="15">
        <v>2011</v>
      </c>
      <c r="N2136" s="11" t="s">
        <v>1903</v>
      </c>
      <c r="O2136" s="8" t="s">
        <v>29</v>
      </c>
      <c r="P2136" s="8" t="s">
        <v>4725</v>
      </c>
      <c r="Q2136" s="8" t="s">
        <v>4726</v>
      </c>
    </row>
    <row r="2137" spans="1:17" s="8" customFormat="1" ht="12.75" x14ac:dyDescent="0.2">
      <c r="A2137" s="7" t="s">
        <v>4558</v>
      </c>
      <c r="B2137" s="8" t="s">
        <v>19</v>
      </c>
      <c r="C2137" s="8" t="s">
        <v>52</v>
      </c>
      <c r="D2137" s="9" t="s">
        <v>21</v>
      </c>
      <c r="E2137" s="9" t="s">
        <v>21</v>
      </c>
      <c r="F2137" s="8" t="s">
        <v>22</v>
      </c>
      <c r="G2137" s="8" t="s">
        <v>23</v>
      </c>
      <c r="H2137" s="8" t="s">
        <v>53</v>
      </c>
      <c r="I2137" s="10" t="s">
        <v>3258</v>
      </c>
      <c r="J2137" s="8" t="s">
        <v>114</v>
      </c>
      <c r="K2137" s="8" t="s">
        <v>3277</v>
      </c>
      <c r="L2137" s="8" t="s">
        <v>27</v>
      </c>
      <c r="M2137" s="15">
        <v>2011</v>
      </c>
      <c r="N2137" s="11" t="s">
        <v>1932</v>
      </c>
      <c r="O2137" s="8" t="s">
        <v>29</v>
      </c>
      <c r="P2137" s="8" t="s">
        <v>4559</v>
      </c>
      <c r="Q2137" s="8" t="s">
        <v>4560</v>
      </c>
    </row>
    <row r="2138" spans="1:17" s="8" customFormat="1" ht="12.75" x14ac:dyDescent="0.2">
      <c r="A2138" s="7" t="s">
        <v>4545</v>
      </c>
      <c r="B2138" s="8" t="s">
        <v>19</v>
      </c>
      <c r="C2138" s="8" t="s">
        <v>52</v>
      </c>
      <c r="D2138" s="9" t="s">
        <v>21</v>
      </c>
      <c r="E2138" s="9" t="s">
        <v>21</v>
      </c>
      <c r="F2138" s="8" t="s">
        <v>22</v>
      </c>
      <c r="G2138" s="8" t="s">
        <v>23</v>
      </c>
      <c r="H2138" s="8" t="s">
        <v>53</v>
      </c>
      <c r="I2138" s="10" t="s">
        <v>3258</v>
      </c>
      <c r="J2138" s="8" t="s">
        <v>114</v>
      </c>
      <c r="K2138" s="8" t="s">
        <v>3277</v>
      </c>
      <c r="L2138" s="8" t="s">
        <v>27</v>
      </c>
      <c r="M2138" s="15">
        <v>2011</v>
      </c>
      <c r="N2138" s="11" t="s">
        <v>1932</v>
      </c>
      <c r="O2138" s="8" t="s">
        <v>29</v>
      </c>
      <c r="P2138" s="8" t="s">
        <v>4546</v>
      </c>
      <c r="Q2138" s="8" t="s">
        <v>4547</v>
      </c>
    </row>
    <row r="2139" spans="1:17" s="8" customFormat="1" ht="12.75" x14ac:dyDescent="0.2">
      <c r="A2139" s="7" t="s">
        <v>4678</v>
      </c>
      <c r="B2139" s="8" t="s">
        <v>19</v>
      </c>
      <c r="C2139" s="8" t="s">
        <v>52</v>
      </c>
      <c r="D2139" s="9" t="s">
        <v>21</v>
      </c>
      <c r="E2139" s="9" t="s">
        <v>21</v>
      </c>
      <c r="F2139" s="8" t="s">
        <v>22</v>
      </c>
      <c r="G2139" s="8" t="s">
        <v>23</v>
      </c>
      <c r="H2139" s="8" t="s">
        <v>53</v>
      </c>
      <c r="I2139" s="10" t="s">
        <v>3258</v>
      </c>
      <c r="J2139" s="8" t="s">
        <v>114</v>
      </c>
      <c r="K2139" s="8" t="s">
        <v>4679</v>
      </c>
      <c r="L2139" s="8" t="s">
        <v>27</v>
      </c>
      <c r="M2139" s="15">
        <v>2011</v>
      </c>
      <c r="N2139" s="11" t="s">
        <v>1914</v>
      </c>
      <c r="O2139" s="8" t="s">
        <v>29</v>
      </c>
      <c r="P2139" s="8" t="s">
        <v>4680</v>
      </c>
      <c r="Q2139" s="8" t="s">
        <v>4681</v>
      </c>
    </row>
    <row r="2140" spans="1:17" s="8" customFormat="1" ht="12.75" x14ac:dyDescent="0.2">
      <c r="A2140" s="7" t="s">
        <v>4757</v>
      </c>
      <c r="B2140" s="8" t="s">
        <v>19</v>
      </c>
      <c r="C2140" s="8" t="s">
        <v>52</v>
      </c>
      <c r="D2140" s="9" t="s">
        <v>21</v>
      </c>
      <c r="E2140" s="9" t="s">
        <v>21</v>
      </c>
      <c r="F2140" s="8" t="s">
        <v>22</v>
      </c>
      <c r="G2140" s="8" t="s">
        <v>23</v>
      </c>
      <c r="H2140" s="8" t="s">
        <v>53</v>
      </c>
      <c r="I2140" s="10" t="s">
        <v>3258</v>
      </c>
      <c r="J2140" s="8" t="s">
        <v>114</v>
      </c>
      <c r="K2140" s="8" t="s">
        <v>4679</v>
      </c>
      <c r="L2140" s="8" t="s">
        <v>27</v>
      </c>
      <c r="M2140" s="15">
        <v>2011</v>
      </c>
      <c r="N2140" s="11" t="s">
        <v>1914</v>
      </c>
      <c r="O2140" s="8" t="s">
        <v>29</v>
      </c>
      <c r="P2140" s="8" t="s">
        <v>4758</v>
      </c>
      <c r="Q2140" s="8" t="s">
        <v>4759</v>
      </c>
    </row>
    <row r="2141" spans="1:17" s="8" customFormat="1" ht="12.75" x14ac:dyDescent="0.2">
      <c r="A2141" s="7" t="s">
        <v>4583</v>
      </c>
      <c r="B2141" s="8" t="s">
        <v>19</v>
      </c>
      <c r="C2141" s="8" t="s">
        <v>52</v>
      </c>
      <c r="D2141" s="9" t="s">
        <v>21</v>
      </c>
      <c r="E2141" s="9" t="s">
        <v>21</v>
      </c>
      <c r="F2141" s="8" t="s">
        <v>22</v>
      </c>
      <c r="G2141" s="8" t="s">
        <v>23</v>
      </c>
      <c r="H2141" s="8" t="s">
        <v>53</v>
      </c>
      <c r="I2141" s="10" t="s">
        <v>3258</v>
      </c>
      <c r="J2141" s="8" t="s">
        <v>114</v>
      </c>
      <c r="K2141" s="8" t="s">
        <v>3711</v>
      </c>
      <c r="L2141" s="8" t="s">
        <v>27</v>
      </c>
      <c r="M2141" s="15">
        <v>2011</v>
      </c>
      <c r="N2141" s="11" t="s">
        <v>1903</v>
      </c>
      <c r="O2141" s="8" t="s">
        <v>29</v>
      </c>
      <c r="P2141" s="8" t="s">
        <v>4584</v>
      </c>
      <c r="Q2141" s="8" t="s">
        <v>4585</v>
      </c>
    </row>
    <row r="2142" spans="1:17" s="8" customFormat="1" ht="12.75" x14ac:dyDescent="0.2">
      <c r="A2142" s="7" t="s">
        <v>4956</v>
      </c>
      <c r="B2142" s="8" t="s">
        <v>19</v>
      </c>
      <c r="C2142" s="8" t="s">
        <v>52</v>
      </c>
      <c r="D2142" s="9" t="s">
        <v>21</v>
      </c>
      <c r="E2142" s="9" t="s">
        <v>21</v>
      </c>
      <c r="F2142" s="8" t="s">
        <v>22</v>
      </c>
      <c r="G2142" s="8" t="s">
        <v>23</v>
      </c>
      <c r="H2142" s="8" t="s">
        <v>53</v>
      </c>
      <c r="I2142" s="10" t="s">
        <v>3258</v>
      </c>
      <c r="J2142" s="8" t="s">
        <v>114</v>
      </c>
      <c r="K2142" s="8" t="s">
        <v>3541</v>
      </c>
      <c r="L2142" s="8" t="s">
        <v>27</v>
      </c>
      <c r="M2142" s="15">
        <v>2012</v>
      </c>
      <c r="N2142" s="11" t="s">
        <v>4957</v>
      </c>
      <c r="O2142" s="8" t="s">
        <v>29</v>
      </c>
      <c r="P2142" s="8" t="s">
        <v>4958</v>
      </c>
      <c r="Q2142" s="8" t="s">
        <v>4959</v>
      </c>
    </row>
    <row r="2143" spans="1:17" s="8" customFormat="1" ht="12.75" x14ac:dyDescent="0.2">
      <c r="A2143" s="7" t="s">
        <v>6043</v>
      </c>
      <c r="B2143" s="8" t="s">
        <v>19</v>
      </c>
      <c r="C2143" s="8" t="s">
        <v>52</v>
      </c>
      <c r="D2143" s="9" t="s">
        <v>21</v>
      </c>
      <c r="E2143" s="9" t="s">
        <v>21</v>
      </c>
      <c r="F2143" s="8" t="s">
        <v>22</v>
      </c>
      <c r="G2143" s="8" t="s">
        <v>23</v>
      </c>
      <c r="H2143" s="8" t="s">
        <v>53</v>
      </c>
      <c r="I2143" s="10" t="s">
        <v>5662</v>
      </c>
      <c r="J2143" s="8" t="s">
        <v>5834</v>
      </c>
      <c r="K2143" s="8" t="s">
        <v>5834</v>
      </c>
      <c r="L2143" s="8" t="s">
        <v>27</v>
      </c>
      <c r="M2143" s="15">
        <v>2009</v>
      </c>
      <c r="N2143" s="13">
        <v>39840</v>
      </c>
      <c r="O2143" s="8" t="s">
        <v>29</v>
      </c>
      <c r="P2143" s="8" t="s">
        <v>6044</v>
      </c>
      <c r="Q2143" s="8" t="s">
        <v>6045</v>
      </c>
    </row>
    <row r="2144" spans="1:17" s="8" customFormat="1" ht="12.75" x14ac:dyDescent="0.2">
      <c r="A2144" s="7" t="s">
        <v>5745</v>
      </c>
      <c r="B2144" s="8" t="s">
        <v>19</v>
      </c>
      <c r="C2144" s="8" t="s">
        <v>52</v>
      </c>
      <c r="D2144" s="9" t="s">
        <v>21</v>
      </c>
      <c r="E2144" s="9" t="s">
        <v>21</v>
      </c>
      <c r="F2144" s="8" t="s">
        <v>22</v>
      </c>
      <c r="G2144" s="8" t="s">
        <v>23</v>
      </c>
      <c r="H2144" s="8" t="s">
        <v>53</v>
      </c>
      <c r="I2144" s="10" t="s">
        <v>5662</v>
      </c>
      <c r="J2144" s="8" t="s">
        <v>5663</v>
      </c>
      <c r="K2144" s="8" t="s">
        <v>5663</v>
      </c>
      <c r="L2144" s="8" t="s">
        <v>27</v>
      </c>
      <c r="M2144" s="15">
        <v>2012</v>
      </c>
      <c r="N2144" s="13">
        <v>40980</v>
      </c>
      <c r="O2144" s="8" t="s">
        <v>29</v>
      </c>
      <c r="P2144" s="8" t="s">
        <v>5746</v>
      </c>
      <c r="Q2144" s="8" t="s">
        <v>5747</v>
      </c>
    </row>
    <row r="2145" spans="1:17" s="8" customFormat="1" ht="12.75" x14ac:dyDescent="0.2">
      <c r="A2145" s="7" t="s">
        <v>5721</v>
      </c>
      <c r="B2145" s="8" t="s">
        <v>19</v>
      </c>
      <c r="C2145" s="8" t="s">
        <v>52</v>
      </c>
      <c r="D2145" s="9" t="s">
        <v>21</v>
      </c>
      <c r="E2145" s="9" t="s">
        <v>21</v>
      </c>
      <c r="F2145" s="8" t="s">
        <v>22</v>
      </c>
      <c r="G2145" s="8" t="s">
        <v>23</v>
      </c>
      <c r="H2145" s="8" t="s">
        <v>53</v>
      </c>
      <c r="I2145" s="10" t="s">
        <v>5662</v>
      </c>
      <c r="J2145" s="8" t="s">
        <v>5663</v>
      </c>
      <c r="K2145" s="8" t="s">
        <v>5663</v>
      </c>
      <c r="L2145" s="8" t="s">
        <v>27</v>
      </c>
      <c r="M2145" s="15">
        <v>2012</v>
      </c>
      <c r="N2145" s="13">
        <v>40943</v>
      </c>
      <c r="O2145" s="8" t="s">
        <v>29</v>
      </c>
      <c r="P2145" s="8" t="s">
        <v>5722</v>
      </c>
      <c r="Q2145" s="8" t="s">
        <v>5723</v>
      </c>
    </row>
    <row r="2146" spans="1:17" s="8" customFormat="1" ht="12.75" x14ac:dyDescent="0.2">
      <c r="A2146" s="7" t="s">
        <v>5667</v>
      </c>
      <c r="B2146" s="8" t="s">
        <v>19</v>
      </c>
      <c r="C2146" s="8" t="s">
        <v>52</v>
      </c>
      <c r="D2146" s="9" t="s">
        <v>21</v>
      </c>
      <c r="E2146" s="9" t="s">
        <v>21</v>
      </c>
      <c r="F2146" s="8" t="s">
        <v>22</v>
      </c>
      <c r="G2146" s="8" t="s">
        <v>23</v>
      </c>
      <c r="H2146" s="8" t="s">
        <v>53</v>
      </c>
      <c r="I2146" s="10" t="s">
        <v>5662</v>
      </c>
      <c r="J2146" s="8" t="s">
        <v>5663</v>
      </c>
      <c r="K2146" s="8" t="s">
        <v>5663</v>
      </c>
      <c r="L2146" s="8" t="s">
        <v>27</v>
      </c>
      <c r="M2146" s="15">
        <v>2011</v>
      </c>
      <c r="N2146" s="13">
        <v>40622</v>
      </c>
      <c r="O2146" s="8" t="s">
        <v>29</v>
      </c>
      <c r="P2146" s="8" t="s">
        <v>5668</v>
      </c>
      <c r="Q2146" s="8" t="s">
        <v>5669</v>
      </c>
    </row>
    <row r="2147" spans="1:17" s="8" customFormat="1" ht="12.75" x14ac:dyDescent="0.2">
      <c r="A2147" s="7" t="s">
        <v>4952</v>
      </c>
      <c r="B2147" s="8" t="s">
        <v>19</v>
      </c>
      <c r="C2147" s="8" t="s">
        <v>52</v>
      </c>
      <c r="D2147" s="9" t="s">
        <v>21</v>
      </c>
      <c r="E2147" s="9" t="s">
        <v>21</v>
      </c>
      <c r="F2147" s="8" t="s">
        <v>22</v>
      </c>
      <c r="G2147" s="8" t="s">
        <v>23</v>
      </c>
      <c r="H2147" s="8" t="s">
        <v>53</v>
      </c>
      <c r="I2147" s="10" t="s">
        <v>3258</v>
      </c>
      <c r="J2147" s="8" t="s">
        <v>114</v>
      </c>
      <c r="K2147" s="8" t="s">
        <v>3281</v>
      </c>
      <c r="L2147" s="8" t="s">
        <v>27</v>
      </c>
      <c r="M2147" s="15">
        <v>2012</v>
      </c>
      <c r="N2147" s="11" t="s">
        <v>4953</v>
      </c>
      <c r="O2147" s="8" t="s">
        <v>29</v>
      </c>
      <c r="P2147" s="8" t="s">
        <v>4954</v>
      </c>
      <c r="Q2147" s="8" t="s">
        <v>4955</v>
      </c>
    </row>
    <row r="2148" spans="1:17" s="8" customFormat="1" ht="12.75" x14ac:dyDescent="0.2">
      <c r="A2148" s="7" t="s">
        <v>4960</v>
      </c>
      <c r="B2148" s="8" t="s">
        <v>19</v>
      </c>
      <c r="C2148" s="8" t="s">
        <v>52</v>
      </c>
      <c r="D2148" s="9" t="s">
        <v>21</v>
      </c>
      <c r="E2148" s="9" t="s">
        <v>21</v>
      </c>
      <c r="F2148" s="8" t="s">
        <v>22</v>
      </c>
      <c r="G2148" s="8" t="s">
        <v>23</v>
      </c>
      <c r="H2148" s="8" t="s">
        <v>53</v>
      </c>
      <c r="I2148" s="10" t="s">
        <v>3258</v>
      </c>
      <c r="J2148" s="8" t="s">
        <v>114</v>
      </c>
      <c r="K2148" s="8" t="s">
        <v>3281</v>
      </c>
      <c r="L2148" s="8" t="s">
        <v>27</v>
      </c>
      <c r="M2148" s="15">
        <v>2012</v>
      </c>
      <c r="N2148" s="11" t="s">
        <v>4953</v>
      </c>
      <c r="O2148" s="8" t="s">
        <v>29</v>
      </c>
      <c r="P2148" s="8" t="s">
        <v>4961</v>
      </c>
      <c r="Q2148" s="8" t="s">
        <v>4962</v>
      </c>
    </row>
    <row r="2149" spans="1:17" s="8" customFormat="1" ht="12.75" x14ac:dyDescent="0.2">
      <c r="A2149" s="7" t="s">
        <v>6767</v>
      </c>
      <c r="B2149" s="8" t="s">
        <v>19</v>
      </c>
      <c r="C2149" s="12" t="s">
        <v>95</v>
      </c>
      <c r="D2149" s="9" t="s">
        <v>68</v>
      </c>
      <c r="E2149" s="9" t="s">
        <v>69</v>
      </c>
      <c r="F2149" s="8" t="s">
        <v>4919</v>
      </c>
      <c r="G2149" s="8" t="s">
        <v>23</v>
      </c>
      <c r="H2149" s="17" t="s">
        <v>24</v>
      </c>
      <c r="I2149" s="10" t="s">
        <v>5662</v>
      </c>
      <c r="J2149" s="8" t="s">
        <v>6694</v>
      </c>
      <c r="K2149" s="8" t="s">
        <v>6694</v>
      </c>
      <c r="L2149" s="8" t="s">
        <v>27</v>
      </c>
      <c r="M2149" s="15">
        <v>2011</v>
      </c>
      <c r="N2149" s="13">
        <v>40709</v>
      </c>
      <c r="O2149" s="8" t="s">
        <v>29</v>
      </c>
      <c r="P2149" s="8" t="s">
        <v>6768</v>
      </c>
      <c r="Q2149" s="8" t="s">
        <v>6769</v>
      </c>
    </row>
    <row r="2150" spans="1:17" s="8" customFormat="1" ht="12.75" x14ac:dyDescent="0.2">
      <c r="A2150" s="7" t="s">
        <v>3949</v>
      </c>
      <c r="B2150" s="8" t="s">
        <v>19</v>
      </c>
      <c r="C2150" s="8" t="s">
        <v>20</v>
      </c>
      <c r="D2150" s="9" t="s">
        <v>21</v>
      </c>
      <c r="E2150" s="9" t="s">
        <v>21</v>
      </c>
      <c r="F2150" s="8" t="s">
        <v>22</v>
      </c>
      <c r="G2150" s="8" t="s">
        <v>23</v>
      </c>
      <c r="H2150" s="8" t="s">
        <v>24</v>
      </c>
      <c r="I2150" s="10" t="s">
        <v>3258</v>
      </c>
      <c r="J2150" s="8" t="s">
        <v>114</v>
      </c>
      <c r="K2150" s="8" t="s">
        <v>3281</v>
      </c>
      <c r="L2150" s="8" t="s">
        <v>27</v>
      </c>
      <c r="M2150" s="15">
        <v>2007</v>
      </c>
      <c r="N2150" s="13">
        <v>39441</v>
      </c>
      <c r="O2150" s="8" t="s">
        <v>29</v>
      </c>
      <c r="P2150" s="8" t="s">
        <v>3950</v>
      </c>
      <c r="Q2150" s="8" t="s">
        <v>3951</v>
      </c>
    </row>
    <row r="2151" spans="1:17" s="8" customFormat="1" ht="12.75" x14ac:dyDescent="0.2">
      <c r="A2151" s="7" t="s">
        <v>4275</v>
      </c>
      <c r="B2151" s="8" t="s">
        <v>19</v>
      </c>
      <c r="C2151" s="8" t="s">
        <v>20</v>
      </c>
      <c r="D2151" s="9" t="s">
        <v>21</v>
      </c>
      <c r="E2151" s="9" t="s">
        <v>21</v>
      </c>
      <c r="F2151" s="8" t="s">
        <v>22</v>
      </c>
      <c r="G2151" s="8" t="s">
        <v>23</v>
      </c>
      <c r="H2151" s="8" t="s">
        <v>24</v>
      </c>
      <c r="I2151" s="10" t="s">
        <v>3258</v>
      </c>
      <c r="J2151" s="8" t="s">
        <v>114</v>
      </c>
      <c r="K2151" s="8" t="s">
        <v>3281</v>
      </c>
      <c r="L2151" s="8" t="s">
        <v>27</v>
      </c>
      <c r="M2151" s="15">
        <v>2009</v>
      </c>
      <c r="N2151" s="13">
        <v>40121</v>
      </c>
      <c r="O2151" s="8" t="s">
        <v>29</v>
      </c>
      <c r="P2151" s="8" t="s">
        <v>4276</v>
      </c>
      <c r="Q2151" s="8" t="s">
        <v>4277</v>
      </c>
    </row>
    <row r="2152" spans="1:17" s="8" customFormat="1" ht="12.75" x14ac:dyDescent="0.2">
      <c r="A2152" s="7" t="s">
        <v>4171</v>
      </c>
      <c r="B2152" s="8" t="s">
        <v>19</v>
      </c>
      <c r="C2152" s="8" t="s">
        <v>20</v>
      </c>
      <c r="D2152" s="9" t="s">
        <v>21</v>
      </c>
      <c r="E2152" s="9" t="s">
        <v>21</v>
      </c>
      <c r="F2152" s="8" t="s">
        <v>22</v>
      </c>
      <c r="G2152" s="8" t="s">
        <v>23</v>
      </c>
      <c r="H2152" s="8" t="s">
        <v>24</v>
      </c>
      <c r="I2152" s="10" t="s">
        <v>3258</v>
      </c>
      <c r="J2152" s="8" t="s">
        <v>114</v>
      </c>
      <c r="K2152" s="8" t="s">
        <v>3281</v>
      </c>
      <c r="L2152" s="8" t="s">
        <v>27</v>
      </c>
      <c r="M2152" s="15">
        <v>2009</v>
      </c>
      <c r="N2152" s="13">
        <v>40121</v>
      </c>
      <c r="O2152" s="8" t="s">
        <v>29</v>
      </c>
      <c r="P2152" s="8" t="s">
        <v>4172</v>
      </c>
      <c r="Q2152" s="8" t="s">
        <v>4173</v>
      </c>
    </row>
    <row r="2153" spans="1:17" s="8" customFormat="1" ht="12.75" x14ac:dyDescent="0.2">
      <c r="A2153" s="7" t="s">
        <v>2005</v>
      </c>
      <c r="B2153" s="8" t="s">
        <v>45</v>
      </c>
      <c r="C2153" s="8" t="s">
        <v>46</v>
      </c>
      <c r="D2153" s="9" t="s">
        <v>47</v>
      </c>
      <c r="E2153" s="9" t="s">
        <v>40</v>
      </c>
      <c r="F2153" s="8" t="s">
        <v>22</v>
      </c>
      <c r="G2153" s="8" t="s">
        <v>23</v>
      </c>
      <c r="H2153" s="8" t="s">
        <v>40</v>
      </c>
      <c r="I2153" s="10" t="s">
        <v>25</v>
      </c>
      <c r="J2153" s="8" t="s">
        <v>114</v>
      </c>
      <c r="K2153" s="8" t="s">
        <v>126</v>
      </c>
      <c r="L2153" s="8" t="s">
        <v>27</v>
      </c>
      <c r="M2153" s="10">
        <v>2009</v>
      </c>
      <c r="N2153" s="13">
        <v>39996</v>
      </c>
      <c r="O2153" s="8" t="s">
        <v>29</v>
      </c>
      <c r="P2153" s="8" t="s">
        <v>2006</v>
      </c>
      <c r="Q2153" s="8" t="s">
        <v>2007</v>
      </c>
    </row>
    <row r="2154" spans="1:17" s="8" customFormat="1" ht="12.75" x14ac:dyDescent="0.2">
      <c r="A2154" s="7" t="s">
        <v>4299</v>
      </c>
      <c r="B2154" s="8" t="s">
        <v>45</v>
      </c>
      <c r="C2154" s="8" t="s">
        <v>46</v>
      </c>
      <c r="D2154" s="9" t="s">
        <v>47</v>
      </c>
      <c r="E2154" s="9" t="s">
        <v>40</v>
      </c>
      <c r="F2154" s="8" t="s">
        <v>22</v>
      </c>
      <c r="G2154" s="8" t="s">
        <v>23</v>
      </c>
      <c r="H2154" s="8" t="s">
        <v>40</v>
      </c>
      <c r="I2154" s="10" t="s">
        <v>3258</v>
      </c>
      <c r="J2154" s="8" t="s">
        <v>114</v>
      </c>
      <c r="K2154" s="8" t="s">
        <v>3281</v>
      </c>
      <c r="L2154" s="8" t="s">
        <v>27</v>
      </c>
      <c r="M2154" s="15">
        <v>2009</v>
      </c>
      <c r="N2154" s="13">
        <v>40099</v>
      </c>
      <c r="O2154" s="8" t="s">
        <v>29</v>
      </c>
      <c r="P2154" s="8" t="s">
        <v>4300</v>
      </c>
      <c r="Q2154" s="8" t="s">
        <v>4301</v>
      </c>
    </row>
    <row r="2155" spans="1:17" s="8" customFormat="1" ht="12.75" x14ac:dyDescent="0.2">
      <c r="A2155" s="7" t="s">
        <v>2008</v>
      </c>
      <c r="B2155" s="8" t="s">
        <v>19</v>
      </c>
      <c r="C2155" s="8" t="s">
        <v>52</v>
      </c>
      <c r="D2155" s="9" t="s">
        <v>21</v>
      </c>
      <c r="E2155" s="9" t="s">
        <v>21</v>
      </c>
      <c r="F2155" s="8" t="s">
        <v>22</v>
      </c>
      <c r="G2155" s="8" t="s">
        <v>23</v>
      </c>
      <c r="H2155" s="8" t="s">
        <v>53</v>
      </c>
      <c r="I2155" s="10" t="s">
        <v>25</v>
      </c>
      <c r="J2155" s="8" t="s">
        <v>114</v>
      </c>
      <c r="K2155" s="8" t="s">
        <v>126</v>
      </c>
      <c r="L2155" s="8" t="s">
        <v>27</v>
      </c>
      <c r="M2155" s="10">
        <v>2011</v>
      </c>
      <c r="N2155" s="11" t="s">
        <v>1978</v>
      </c>
      <c r="O2155" s="8" t="s">
        <v>29</v>
      </c>
      <c r="P2155" s="8" t="s">
        <v>2009</v>
      </c>
      <c r="Q2155" s="8" t="s">
        <v>2010</v>
      </c>
    </row>
    <row r="2156" spans="1:17" s="8" customFormat="1" ht="12.75" x14ac:dyDescent="0.2">
      <c r="A2156" s="7" t="s">
        <v>2011</v>
      </c>
      <c r="B2156" s="8" t="s">
        <v>19</v>
      </c>
      <c r="C2156" s="8" t="s">
        <v>52</v>
      </c>
      <c r="D2156" s="9" t="s">
        <v>21</v>
      </c>
      <c r="E2156" s="9" t="s">
        <v>21</v>
      </c>
      <c r="F2156" s="8" t="s">
        <v>22</v>
      </c>
      <c r="G2156" s="8" t="s">
        <v>23</v>
      </c>
      <c r="H2156" s="8" t="s">
        <v>53</v>
      </c>
      <c r="I2156" s="10" t="s">
        <v>25</v>
      </c>
      <c r="J2156" s="8" t="s">
        <v>114</v>
      </c>
      <c r="K2156" s="8" t="s">
        <v>126</v>
      </c>
      <c r="L2156" s="8" t="s">
        <v>27</v>
      </c>
      <c r="M2156" s="10">
        <v>2011</v>
      </c>
      <c r="N2156" s="11" t="s">
        <v>1978</v>
      </c>
      <c r="O2156" s="8" t="s">
        <v>29</v>
      </c>
      <c r="P2156" s="8" t="s">
        <v>2012</v>
      </c>
      <c r="Q2156" s="8" t="s">
        <v>2013</v>
      </c>
    </row>
    <row r="2157" spans="1:17" s="8" customFormat="1" ht="12.75" x14ac:dyDescent="0.2">
      <c r="A2157" s="7" t="s">
        <v>2014</v>
      </c>
      <c r="B2157" s="8" t="s">
        <v>19</v>
      </c>
      <c r="C2157" s="8" t="s">
        <v>52</v>
      </c>
      <c r="D2157" s="9" t="s">
        <v>21</v>
      </c>
      <c r="E2157" s="9" t="s">
        <v>21</v>
      </c>
      <c r="F2157" s="8" t="s">
        <v>22</v>
      </c>
      <c r="G2157" s="8" t="s">
        <v>23</v>
      </c>
      <c r="H2157" s="8" t="s">
        <v>53</v>
      </c>
      <c r="I2157" s="10" t="s">
        <v>25</v>
      </c>
      <c r="J2157" s="8" t="s">
        <v>114</v>
      </c>
      <c r="K2157" s="8" t="s">
        <v>126</v>
      </c>
      <c r="L2157" s="8" t="s">
        <v>27</v>
      </c>
      <c r="M2157" s="10">
        <v>2012</v>
      </c>
      <c r="N2157" s="11" t="s">
        <v>2015</v>
      </c>
      <c r="O2157" s="8" t="s">
        <v>29</v>
      </c>
      <c r="P2157" s="8" t="s">
        <v>2016</v>
      </c>
      <c r="Q2157" s="8" t="s">
        <v>2017</v>
      </c>
    </row>
    <row r="2158" spans="1:17" s="8" customFormat="1" ht="12.75" x14ac:dyDescent="0.2">
      <c r="A2158" s="7" t="s">
        <v>4674</v>
      </c>
      <c r="B2158" s="8" t="s">
        <v>19</v>
      </c>
      <c r="C2158" s="8" t="s">
        <v>52</v>
      </c>
      <c r="D2158" s="9" t="s">
        <v>21</v>
      </c>
      <c r="E2158" s="9" t="s">
        <v>21</v>
      </c>
      <c r="F2158" s="8" t="s">
        <v>22</v>
      </c>
      <c r="G2158" s="8" t="s">
        <v>23</v>
      </c>
      <c r="H2158" s="8" t="s">
        <v>53</v>
      </c>
      <c r="I2158" s="10" t="s">
        <v>3258</v>
      </c>
      <c r="J2158" s="8" t="s">
        <v>114</v>
      </c>
      <c r="K2158" s="8" t="s">
        <v>3277</v>
      </c>
      <c r="L2158" s="8" t="s">
        <v>27</v>
      </c>
      <c r="M2158" s="15">
        <v>2011</v>
      </c>
      <c r="N2158" s="11" t="s">
        <v>4675</v>
      </c>
      <c r="O2158" s="8" t="s">
        <v>29</v>
      </c>
      <c r="P2158" s="8" t="s">
        <v>4676</v>
      </c>
      <c r="Q2158" s="8" t="s">
        <v>4677</v>
      </c>
    </row>
    <row r="2159" spans="1:17" s="8" customFormat="1" ht="12.75" x14ac:dyDescent="0.2">
      <c r="A2159" s="7" t="s">
        <v>2018</v>
      </c>
      <c r="B2159" s="8" t="s">
        <v>19</v>
      </c>
      <c r="C2159" s="8" t="s">
        <v>52</v>
      </c>
      <c r="D2159" s="9" t="s">
        <v>21</v>
      </c>
      <c r="E2159" s="9" t="s">
        <v>21</v>
      </c>
      <c r="F2159" s="8" t="s">
        <v>22</v>
      </c>
      <c r="G2159" s="8" t="s">
        <v>23</v>
      </c>
      <c r="H2159" s="8" t="s">
        <v>53</v>
      </c>
      <c r="I2159" s="10" t="s">
        <v>25</v>
      </c>
      <c r="J2159" s="8" t="s">
        <v>114</v>
      </c>
      <c r="K2159" s="8" t="s">
        <v>126</v>
      </c>
      <c r="L2159" s="8" t="s">
        <v>27</v>
      </c>
      <c r="M2159" s="10">
        <v>2011</v>
      </c>
      <c r="N2159" s="11" t="s">
        <v>1914</v>
      </c>
      <c r="O2159" s="8" t="s">
        <v>29</v>
      </c>
      <c r="P2159" s="8" t="s">
        <v>2019</v>
      </c>
      <c r="Q2159" s="8" t="s">
        <v>2020</v>
      </c>
    </row>
    <row r="2160" spans="1:17" s="8" customFormat="1" ht="12.75" x14ac:dyDescent="0.2">
      <c r="A2160" s="7" t="s">
        <v>2021</v>
      </c>
      <c r="B2160" s="8" t="s">
        <v>19</v>
      </c>
      <c r="C2160" s="8" t="s">
        <v>52</v>
      </c>
      <c r="D2160" s="9" t="s">
        <v>21</v>
      </c>
      <c r="E2160" s="9" t="s">
        <v>21</v>
      </c>
      <c r="F2160" s="8" t="s">
        <v>22</v>
      </c>
      <c r="G2160" s="8" t="s">
        <v>23</v>
      </c>
      <c r="H2160" s="8" t="s">
        <v>53</v>
      </c>
      <c r="I2160" s="10" t="s">
        <v>25</v>
      </c>
      <c r="J2160" s="8" t="s">
        <v>114</v>
      </c>
      <c r="K2160" s="8" t="s">
        <v>126</v>
      </c>
      <c r="L2160" s="8" t="s">
        <v>27</v>
      </c>
      <c r="M2160" s="10">
        <v>2011</v>
      </c>
      <c r="N2160" s="11" t="s">
        <v>1910</v>
      </c>
      <c r="O2160" s="8" t="s">
        <v>29</v>
      </c>
      <c r="P2160" s="8" t="s">
        <v>2022</v>
      </c>
      <c r="Q2160" s="8" t="s">
        <v>2023</v>
      </c>
    </row>
    <row r="2161" spans="1:17" s="8" customFormat="1" ht="12.75" x14ac:dyDescent="0.2">
      <c r="A2161" s="7" t="s">
        <v>2024</v>
      </c>
      <c r="B2161" s="8" t="s">
        <v>19</v>
      </c>
      <c r="C2161" s="8" t="s">
        <v>52</v>
      </c>
      <c r="D2161" s="9" t="s">
        <v>21</v>
      </c>
      <c r="E2161" s="9" t="s">
        <v>21</v>
      </c>
      <c r="F2161" s="8" t="s">
        <v>22</v>
      </c>
      <c r="G2161" s="8" t="s">
        <v>23</v>
      </c>
      <c r="H2161" s="8" t="s">
        <v>53</v>
      </c>
      <c r="I2161" s="10" t="s">
        <v>25</v>
      </c>
      <c r="J2161" s="8" t="s">
        <v>114</v>
      </c>
      <c r="K2161" s="8" t="s">
        <v>126</v>
      </c>
      <c r="L2161" s="8" t="s">
        <v>27</v>
      </c>
      <c r="M2161" s="10">
        <v>2011</v>
      </c>
      <c r="N2161" s="11" t="s">
        <v>1910</v>
      </c>
      <c r="O2161" s="8" t="s">
        <v>29</v>
      </c>
      <c r="P2161" s="8" t="s">
        <v>2025</v>
      </c>
      <c r="Q2161" s="8" t="s">
        <v>2026</v>
      </c>
    </row>
    <row r="2162" spans="1:17" s="8" customFormat="1" ht="12.75" x14ac:dyDescent="0.2">
      <c r="A2162" s="7" t="s">
        <v>2027</v>
      </c>
      <c r="B2162" s="8" t="s">
        <v>19</v>
      </c>
      <c r="C2162" s="8" t="s">
        <v>52</v>
      </c>
      <c r="D2162" s="9" t="s">
        <v>21</v>
      </c>
      <c r="E2162" s="9" t="s">
        <v>21</v>
      </c>
      <c r="F2162" s="8" t="s">
        <v>22</v>
      </c>
      <c r="G2162" s="8" t="s">
        <v>23</v>
      </c>
      <c r="H2162" s="8" t="s">
        <v>53</v>
      </c>
      <c r="I2162" s="10" t="s">
        <v>25</v>
      </c>
      <c r="J2162" s="8" t="s">
        <v>114</v>
      </c>
      <c r="K2162" s="8" t="s">
        <v>126</v>
      </c>
      <c r="L2162" s="8" t="s">
        <v>27</v>
      </c>
      <c r="M2162" s="10">
        <v>2010</v>
      </c>
      <c r="N2162" s="11" t="s">
        <v>1305</v>
      </c>
      <c r="O2162" s="8" t="s">
        <v>29</v>
      </c>
      <c r="P2162" s="8" t="s">
        <v>2028</v>
      </c>
      <c r="Q2162" s="8" t="s">
        <v>2029</v>
      </c>
    </row>
    <row r="2163" spans="1:17" s="8" customFormat="1" ht="12.75" x14ac:dyDescent="0.2">
      <c r="A2163" s="7" t="s">
        <v>2030</v>
      </c>
      <c r="B2163" s="8" t="s">
        <v>19</v>
      </c>
      <c r="C2163" s="8" t="s">
        <v>52</v>
      </c>
      <c r="D2163" s="9" t="s">
        <v>21</v>
      </c>
      <c r="E2163" s="9" t="s">
        <v>21</v>
      </c>
      <c r="F2163" s="8" t="s">
        <v>22</v>
      </c>
      <c r="G2163" s="8" t="s">
        <v>23</v>
      </c>
      <c r="H2163" s="8" t="s">
        <v>53</v>
      </c>
      <c r="I2163" s="10" t="s">
        <v>25</v>
      </c>
      <c r="J2163" s="8" t="s">
        <v>114</v>
      </c>
      <c r="K2163" s="8" t="s">
        <v>126</v>
      </c>
      <c r="L2163" s="8" t="s">
        <v>27</v>
      </c>
      <c r="M2163" s="10">
        <v>2010</v>
      </c>
      <c r="N2163" s="11" t="s">
        <v>2031</v>
      </c>
      <c r="O2163" s="8" t="s">
        <v>29</v>
      </c>
      <c r="P2163" s="8" t="s">
        <v>2032</v>
      </c>
      <c r="Q2163" s="8" t="s">
        <v>2033</v>
      </c>
    </row>
    <row r="2164" spans="1:17" s="8" customFormat="1" ht="12.75" x14ac:dyDescent="0.2">
      <c r="A2164" s="7" t="s">
        <v>2034</v>
      </c>
      <c r="B2164" s="8" t="s">
        <v>19</v>
      </c>
      <c r="C2164" s="8" t="s">
        <v>52</v>
      </c>
      <c r="D2164" s="9" t="s">
        <v>21</v>
      </c>
      <c r="E2164" s="9" t="s">
        <v>21</v>
      </c>
      <c r="F2164" s="8" t="s">
        <v>22</v>
      </c>
      <c r="G2164" s="8" t="s">
        <v>23</v>
      </c>
      <c r="H2164" s="8" t="s">
        <v>53</v>
      </c>
      <c r="I2164" s="10" t="s">
        <v>25</v>
      </c>
      <c r="J2164" s="8" t="s">
        <v>114</v>
      </c>
      <c r="K2164" s="8" t="s">
        <v>126</v>
      </c>
      <c r="L2164" s="8" t="s">
        <v>27</v>
      </c>
      <c r="M2164" s="10">
        <v>2011</v>
      </c>
      <c r="N2164" s="11" t="s">
        <v>1914</v>
      </c>
      <c r="O2164" s="8" t="s">
        <v>29</v>
      </c>
      <c r="P2164" s="8" t="s">
        <v>2035</v>
      </c>
      <c r="Q2164" s="8" t="s">
        <v>2036</v>
      </c>
    </row>
    <row r="2165" spans="1:17" s="8" customFormat="1" ht="12.75" x14ac:dyDescent="0.2">
      <c r="A2165" s="7" t="s">
        <v>4411</v>
      </c>
      <c r="B2165" s="8" t="s">
        <v>19</v>
      </c>
      <c r="C2165" s="8" t="s">
        <v>52</v>
      </c>
      <c r="D2165" s="9" t="s">
        <v>21</v>
      </c>
      <c r="E2165" s="9" t="s">
        <v>21</v>
      </c>
      <c r="F2165" s="8" t="s">
        <v>22</v>
      </c>
      <c r="G2165" s="8" t="s">
        <v>23</v>
      </c>
      <c r="H2165" s="8" t="s">
        <v>53</v>
      </c>
      <c r="I2165" s="10" t="s">
        <v>3258</v>
      </c>
      <c r="J2165" s="8" t="s">
        <v>114</v>
      </c>
      <c r="K2165" s="8" t="s">
        <v>3321</v>
      </c>
      <c r="L2165" s="8" t="s">
        <v>27</v>
      </c>
      <c r="M2165" s="15">
        <v>2010</v>
      </c>
      <c r="N2165" s="11" t="s">
        <v>4412</v>
      </c>
      <c r="O2165" s="8" t="s">
        <v>29</v>
      </c>
      <c r="P2165" s="8" t="s">
        <v>4413</v>
      </c>
      <c r="Q2165" s="8" t="s">
        <v>4414</v>
      </c>
    </row>
    <row r="2166" spans="1:17" s="8" customFormat="1" ht="12.75" x14ac:dyDescent="0.2">
      <c r="A2166" s="7" t="s">
        <v>2037</v>
      </c>
      <c r="B2166" s="8" t="s">
        <v>19</v>
      </c>
      <c r="C2166" s="8" t="s">
        <v>52</v>
      </c>
      <c r="D2166" s="9" t="s">
        <v>21</v>
      </c>
      <c r="E2166" s="9" t="s">
        <v>21</v>
      </c>
      <c r="F2166" s="8" t="s">
        <v>22</v>
      </c>
      <c r="G2166" s="8" t="s">
        <v>23</v>
      </c>
      <c r="H2166" s="8" t="s">
        <v>53</v>
      </c>
      <c r="I2166" s="10" t="s">
        <v>25</v>
      </c>
      <c r="J2166" s="8" t="s">
        <v>114</v>
      </c>
      <c r="K2166" s="8" t="s">
        <v>126</v>
      </c>
      <c r="L2166" s="8" t="s">
        <v>27</v>
      </c>
      <c r="M2166" s="10">
        <v>2012</v>
      </c>
      <c r="N2166" s="13">
        <v>41246</v>
      </c>
      <c r="O2166" s="8" t="s">
        <v>29</v>
      </c>
      <c r="P2166" s="8" t="s">
        <v>2038</v>
      </c>
      <c r="Q2166" s="8" t="s">
        <v>2039</v>
      </c>
    </row>
    <row r="2167" spans="1:17" s="8" customFormat="1" ht="12.75" x14ac:dyDescent="0.2">
      <c r="A2167" s="7" t="s">
        <v>2040</v>
      </c>
      <c r="B2167" s="8" t="s">
        <v>19</v>
      </c>
      <c r="C2167" s="8" t="s">
        <v>52</v>
      </c>
      <c r="D2167" s="9" t="s">
        <v>21</v>
      </c>
      <c r="E2167" s="9" t="s">
        <v>21</v>
      </c>
      <c r="F2167" s="8" t="s">
        <v>22</v>
      </c>
      <c r="G2167" s="8" t="s">
        <v>23</v>
      </c>
      <c r="H2167" s="8" t="s">
        <v>53</v>
      </c>
      <c r="I2167" s="10" t="s">
        <v>25</v>
      </c>
      <c r="J2167" s="8" t="s">
        <v>114</v>
      </c>
      <c r="K2167" s="8" t="s">
        <v>115</v>
      </c>
      <c r="L2167" s="8" t="s">
        <v>27</v>
      </c>
      <c r="M2167" s="10">
        <v>2012</v>
      </c>
      <c r="N2167" s="13">
        <v>41216</v>
      </c>
      <c r="O2167" s="8" t="s">
        <v>29</v>
      </c>
      <c r="P2167" s="8" t="s">
        <v>2041</v>
      </c>
      <c r="Q2167" s="8" t="s">
        <v>2042</v>
      </c>
    </row>
    <row r="2168" spans="1:17" s="8" customFormat="1" ht="12.75" x14ac:dyDescent="0.2">
      <c r="A2168" s="7" t="s">
        <v>4946</v>
      </c>
      <c r="B2168" s="8" t="s">
        <v>19</v>
      </c>
      <c r="C2168" s="8" t="s">
        <v>52</v>
      </c>
      <c r="D2168" s="9" t="s">
        <v>21</v>
      </c>
      <c r="E2168" s="9" t="s">
        <v>21</v>
      </c>
      <c r="F2168" s="8" t="s">
        <v>22</v>
      </c>
      <c r="G2168" s="8" t="s">
        <v>23</v>
      </c>
      <c r="H2168" s="8" t="s">
        <v>53</v>
      </c>
      <c r="I2168" s="10" t="s">
        <v>3258</v>
      </c>
      <c r="J2168" s="8" t="s">
        <v>114</v>
      </c>
      <c r="K2168" s="8" t="s">
        <v>3277</v>
      </c>
      <c r="L2168" s="8" t="s">
        <v>27</v>
      </c>
      <c r="M2168" s="15">
        <v>2012</v>
      </c>
      <c r="N2168" s="13">
        <v>40975</v>
      </c>
      <c r="O2168" s="8" t="s">
        <v>29</v>
      </c>
      <c r="P2168" s="8" t="s">
        <v>4947</v>
      </c>
      <c r="Q2168" s="8" t="s">
        <v>4948</v>
      </c>
    </row>
    <row r="2169" spans="1:17" s="8" customFormat="1" ht="12.75" x14ac:dyDescent="0.2">
      <c r="A2169" s="7" t="s">
        <v>2043</v>
      </c>
      <c r="B2169" s="8" t="s">
        <v>19</v>
      </c>
      <c r="C2169" s="8" t="s">
        <v>52</v>
      </c>
      <c r="D2169" s="9" t="s">
        <v>21</v>
      </c>
      <c r="E2169" s="9" t="s">
        <v>21</v>
      </c>
      <c r="F2169" s="8" t="s">
        <v>22</v>
      </c>
      <c r="G2169" s="8" t="s">
        <v>23</v>
      </c>
      <c r="H2169" s="8" t="s">
        <v>53</v>
      </c>
      <c r="I2169" s="10" t="s">
        <v>25</v>
      </c>
      <c r="J2169" s="8" t="s">
        <v>114</v>
      </c>
      <c r="K2169" s="8" t="s">
        <v>2044</v>
      </c>
      <c r="L2169" s="8" t="s">
        <v>27</v>
      </c>
      <c r="M2169" s="10">
        <v>2012</v>
      </c>
      <c r="N2169" s="13">
        <v>41055</v>
      </c>
      <c r="O2169" s="8" t="s">
        <v>29</v>
      </c>
      <c r="P2169" s="8" t="s">
        <v>2045</v>
      </c>
      <c r="Q2169" s="8" t="s">
        <v>2046</v>
      </c>
    </row>
    <row r="2170" spans="1:17" s="8" customFormat="1" ht="12.75" x14ac:dyDescent="0.2">
      <c r="A2170" s="7" t="s">
        <v>4949</v>
      </c>
      <c r="B2170" s="8" t="s">
        <v>19</v>
      </c>
      <c r="C2170" s="8" t="s">
        <v>52</v>
      </c>
      <c r="D2170" s="9" t="s">
        <v>21</v>
      </c>
      <c r="E2170" s="9" t="s">
        <v>21</v>
      </c>
      <c r="F2170" s="8" t="s">
        <v>22</v>
      </c>
      <c r="G2170" s="8" t="s">
        <v>23</v>
      </c>
      <c r="H2170" s="8" t="s">
        <v>53</v>
      </c>
      <c r="I2170" s="10" t="s">
        <v>3258</v>
      </c>
      <c r="J2170" s="8" t="s">
        <v>114</v>
      </c>
      <c r="K2170" s="8" t="s">
        <v>762</v>
      </c>
      <c r="L2170" s="8" t="s">
        <v>27</v>
      </c>
      <c r="M2170" s="15">
        <v>2012</v>
      </c>
      <c r="N2170" s="13">
        <v>41081</v>
      </c>
      <c r="O2170" s="8" t="s">
        <v>29</v>
      </c>
      <c r="P2170" s="8" t="s">
        <v>4950</v>
      </c>
      <c r="Q2170" s="8" t="s">
        <v>4951</v>
      </c>
    </row>
    <row r="2171" spans="1:17" s="8" customFormat="1" ht="12.75" x14ac:dyDescent="0.2">
      <c r="A2171" s="7" t="s">
        <v>4718</v>
      </c>
      <c r="B2171" s="8" t="s">
        <v>19</v>
      </c>
      <c r="C2171" s="8" t="s">
        <v>52</v>
      </c>
      <c r="D2171" s="9" t="s">
        <v>21</v>
      </c>
      <c r="E2171" s="9" t="s">
        <v>21</v>
      </c>
      <c r="F2171" s="8" t="s">
        <v>22</v>
      </c>
      <c r="G2171" s="8" t="s">
        <v>23</v>
      </c>
      <c r="H2171" s="8" t="s">
        <v>53</v>
      </c>
      <c r="I2171" s="10" t="s">
        <v>3258</v>
      </c>
      <c r="J2171" s="8" t="s">
        <v>114</v>
      </c>
      <c r="K2171" s="8" t="s">
        <v>3317</v>
      </c>
      <c r="L2171" s="8" t="s">
        <v>27</v>
      </c>
      <c r="M2171" s="15">
        <v>2011</v>
      </c>
      <c r="N2171" s="13">
        <v>40878</v>
      </c>
      <c r="O2171" s="8" t="s">
        <v>29</v>
      </c>
      <c r="P2171" s="8" t="s">
        <v>4719</v>
      </c>
      <c r="Q2171" s="8" t="s">
        <v>4720</v>
      </c>
    </row>
    <row r="2172" spans="1:17" s="8" customFormat="1" ht="12.75" x14ac:dyDescent="0.2">
      <c r="A2172" s="7" t="s">
        <v>2047</v>
      </c>
      <c r="B2172" s="8" t="s">
        <v>19</v>
      </c>
      <c r="C2172" s="8" t="s">
        <v>52</v>
      </c>
      <c r="D2172" s="9" t="s">
        <v>21</v>
      </c>
      <c r="E2172" s="9" t="s">
        <v>21</v>
      </c>
      <c r="F2172" s="8" t="s">
        <v>22</v>
      </c>
      <c r="G2172" s="8" t="s">
        <v>23</v>
      </c>
      <c r="H2172" s="8" t="s">
        <v>53</v>
      </c>
      <c r="I2172" s="10" t="s">
        <v>25</v>
      </c>
      <c r="J2172" s="8" t="s">
        <v>114</v>
      </c>
      <c r="K2172" s="8" t="s">
        <v>2048</v>
      </c>
      <c r="L2172" s="8" t="s">
        <v>27</v>
      </c>
      <c r="M2172" s="10">
        <v>2012</v>
      </c>
      <c r="N2172" s="13">
        <v>41041</v>
      </c>
      <c r="O2172" s="8" t="s">
        <v>29</v>
      </c>
      <c r="P2172" s="8" t="s">
        <v>2049</v>
      </c>
      <c r="Q2172" s="8" t="s">
        <v>2050</v>
      </c>
    </row>
    <row r="2173" spans="1:17" s="8" customFormat="1" ht="12.75" x14ac:dyDescent="0.2">
      <c r="A2173" s="7" t="s">
        <v>4963</v>
      </c>
      <c r="B2173" s="8" t="s">
        <v>19</v>
      </c>
      <c r="C2173" s="8" t="s">
        <v>52</v>
      </c>
      <c r="D2173" s="9" t="s">
        <v>21</v>
      </c>
      <c r="E2173" s="9" t="s">
        <v>21</v>
      </c>
      <c r="F2173" s="8" t="s">
        <v>22</v>
      </c>
      <c r="G2173" s="8" t="s">
        <v>23</v>
      </c>
      <c r="H2173" s="8" t="s">
        <v>53</v>
      </c>
      <c r="I2173" s="10" t="s">
        <v>3258</v>
      </c>
      <c r="J2173" s="8" t="s">
        <v>114</v>
      </c>
      <c r="K2173" s="8" t="s">
        <v>3277</v>
      </c>
      <c r="L2173" s="8" t="s">
        <v>27</v>
      </c>
      <c r="M2173" s="15">
        <v>2012</v>
      </c>
      <c r="N2173" s="13">
        <v>41020</v>
      </c>
      <c r="O2173" s="8" t="s">
        <v>29</v>
      </c>
      <c r="P2173" s="8" t="s">
        <v>4964</v>
      </c>
      <c r="Q2173" s="8" t="s">
        <v>4965</v>
      </c>
    </row>
    <row r="2174" spans="1:17" s="8" customFormat="1" ht="12.75" x14ac:dyDescent="0.2">
      <c r="A2174" s="7" t="s">
        <v>5017</v>
      </c>
      <c r="B2174" s="8" t="s">
        <v>782</v>
      </c>
      <c r="C2174" s="8" t="s">
        <v>783</v>
      </c>
      <c r="D2174" s="9" t="s">
        <v>784</v>
      </c>
      <c r="E2174" s="9" t="s">
        <v>784</v>
      </c>
      <c r="F2174" s="8" t="s">
        <v>784</v>
      </c>
      <c r="G2174" s="8" t="s">
        <v>23</v>
      </c>
      <c r="H2174" s="8" t="s">
        <v>784</v>
      </c>
      <c r="I2174" s="10" t="s">
        <v>3258</v>
      </c>
      <c r="J2174" s="8" t="s">
        <v>114</v>
      </c>
      <c r="K2174" s="8" t="s">
        <v>3541</v>
      </c>
      <c r="L2174" s="8" t="s">
        <v>27</v>
      </c>
      <c r="M2174" s="15">
        <v>2013</v>
      </c>
      <c r="N2174" s="13">
        <v>41358</v>
      </c>
      <c r="O2174" s="8" t="s">
        <v>29</v>
      </c>
      <c r="P2174" s="8" t="s">
        <v>5018</v>
      </c>
      <c r="Q2174" s="8" t="s">
        <v>5019</v>
      </c>
    </row>
    <row r="2175" spans="1:17" s="8" customFormat="1" ht="12.75" x14ac:dyDescent="0.2">
      <c r="A2175" s="7" t="s">
        <v>5065</v>
      </c>
      <c r="B2175" s="8" t="s">
        <v>782</v>
      </c>
      <c r="C2175" s="8" t="s">
        <v>783</v>
      </c>
      <c r="D2175" s="9" t="s">
        <v>784</v>
      </c>
      <c r="E2175" s="9" t="s">
        <v>784</v>
      </c>
      <c r="F2175" s="8" t="s">
        <v>784</v>
      </c>
      <c r="G2175" s="8" t="s">
        <v>23</v>
      </c>
      <c r="H2175" s="8" t="s">
        <v>784</v>
      </c>
      <c r="I2175" s="10" t="s">
        <v>3258</v>
      </c>
      <c r="J2175" s="8" t="s">
        <v>114</v>
      </c>
      <c r="K2175" s="8" t="s">
        <v>3541</v>
      </c>
      <c r="L2175" s="8" t="s">
        <v>27</v>
      </c>
      <c r="M2175" s="15">
        <v>2013</v>
      </c>
      <c r="N2175" s="13">
        <v>41358</v>
      </c>
      <c r="O2175" s="8" t="s">
        <v>29</v>
      </c>
      <c r="P2175" s="8" t="s">
        <v>5066</v>
      </c>
      <c r="Q2175" s="8" t="s">
        <v>5067</v>
      </c>
    </row>
    <row r="2176" spans="1:17" s="8" customFormat="1" ht="12.75" x14ac:dyDescent="0.2">
      <c r="A2176" s="7" t="s">
        <v>5062</v>
      </c>
      <c r="B2176" s="8" t="s">
        <v>782</v>
      </c>
      <c r="C2176" s="8" t="s">
        <v>783</v>
      </c>
      <c r="D2176" s="9" t="s">
        <v>784</v>
      </c>
      <c r="E2176" s="9" t="s">
        <v>784</v>
      </c>
      <c r="F2176" s="8" t="s">
        <v>784</v>
      </c>
      <c r="G2176" s="8" t="s">
        <v>23</v>
      </c>
      <c r="H2176" s="8" t="s">
        <v>784</v>
      </c>
      <c r="I2176" s="10" t="s">
        <v>3258</v>
      </c>
      <c r="J2176" s="8" t="s">
        <v>114</v>
      </c>
      <c r="K2176" s="8" t="s">
        <v>3541</v>
      </c>
      <c r="L2176" s="8" t="s">
        <v>27</v>
      </c>
      <c r="M2176" s="15">
        <v>2013</v>
      </c>
      <c r="N2176" s="13">
        <v>41358</v>
      </c>
      <c r="O2176" s="8" t="s">
        <v>29</v>
      </c>
      <c r="P2176" s="8" t="s">
        <v>5063</v>
      </c>
      <c r="Q2176" s="8" t="s">
        <v>5064</v>
      </c>
    </row>
    <row r="2177" spans="1:17" s="8" customFormat="1" ht="12.75" x14ac:dyDescent="0.2">
      <c r="A2177" s="7" t="s">
        <v>5080</v>
      </c>
      <c r="B2177" s="8" t="s">
        <v>782</v>
      </c>
      <c r="C2177" s="8" t="s">
        <v>783</v>
      </c>
      <c r="D2177" s="9" t="s">
        <v>784</v>
      </c>
      <c r="E2177" s="9" t="s">
        <v>784</v>
      </c>
      <c r="F2177" s="8" t="s">
        <v>784</v>
      </c>
      <c r="G2177" s="8" t="s">
        <v>23</v>
      </c>
      <c r="H2177" s="8" t="s">
        <v>784</v>
      </c>
      <c r="I2177" s="10" t="s">
        <v>3258</v>
      </c>
      <c r="J2177" s="8" t="s">
        <v>114</v>
      </c>
      <c r="K2177" s="8" t="s">
        <v>3541</v>
      </c>
      <c r="L2177" s="8" t="s">
        <v>27</v>
      </c>
      <c r="M2177" s="15">
        <v>2013</v>
      </c>
      <c r="N2177" s="13">
        <v>41358</v>
      </c>
      <c r="O2177" s="8" t="s">
        <v>29</v>
      </c>
      <c r="P2177" s="8" t="s">
        <v>5081</v>
      </c>
      <c r="Q2177" s="8" t="s">
        <v>5082</v>
      </c>
    </row>
    <row r="2178" spans="1:17" s="8" customFormat="1" ht="12.75" x14ac:dyDescent="0.2">
      <c r="A2178" s="7" t="s">
        <v>2051</v>
      </c>
      <c r="B2178" s="8" t="s">
        <v>19</v>
      </c>
      <c r="C2178" s="8" t="s">
        <v>20</v>
      </c>
      <c r="D2178" s="9" t="s">
        <v>839</v>
      </c>
      <c r="E2178" s="9" t="s">
        <v>839</v>
      </c>
      <c r="F2178" s="8" t="s">
        <v>22</v>
      </c>
      <c r="G2178" s="8" t="s">
        <v>23</v>
      </c>
      <c r="H2178" s="8" t="s">
        <v>24</v>
      </c>
      <c r="I2178" s="10" t="s">
        <v>25</v>
      </c>
      <c r="J2178" s="8" t="s">
        <v>26</v>
      </c>
      <c r="K2178" s="8" t="s">
        <v>26</v>
      </c>
      <c r="L2178" s="8" t="s">
        <v>27</v>
      </c>
      <c r="M2178" s="10">
        <v>1997</v>
      </c>
      <c r="N2178" s="11" t="s">
        <v>54</v>
      </c>
      <c r="O2178" s="8" t="s">
        <v>29</v>
      </c>
      <c r="P2178" s="8" t="s">
        <v>64</v>
      </c>
      <c r="Q2178" s="8" t="s">
        <v>2052</v>
      </c>
    </row>
    <row r="2179" spans="1:17" s="8" customFormat="1" ht="12.75" x14ac:dyDescent="0.2">
      <c r="A2179" s="21" t="s">
        <v>7132</v>
      </c>
      <c r="B2179" s="8" t="s">
        <v>19</v>
      </c>
      <c r="C2179" s="8" t="s">
        <v>5547</v>
      </c>
      <c r="D2179" s="9" t="s">
        <v>6783</v>
      </c>
      <c r="E2179" s="9" t="s">
        <v>6783</v>
      </c>
      <c r="F2179" s="8" t="s">
        <v>22</v>
      </c>
      <c r="G2179" s="17" t="s">
        <v>23</v>
      </c>
      <c r="H2179" s="17" t="s">
        <v>5548</v>
      </c>
      <c r="I2179" s="10" t="s">
        <v>6784</v>
      </c>
      <c r="J2179" s="8" t="s">
        <v>6785</v>
      </c>
      <c r="K2179" s="8" t="s">
        <v>7095</v>
      </c>
      <c r="L2179" s="8" t="s">
        <v>27</v>
      </c>
      <c r="M2179" s="11">
        <v>1981</v>
      </c>
      <c r="N2179" s="11" t="s">
        <v>7100</v>
      </c>
      <c r="O2179" s="8" t="s">
        <v>29</v>
      </c>
      <c r="P2179" s="8" t="s">
        <v>7133</v>
      </c>
      <c r="Q2179" s="8" t="s">
        <v>7134</v>
      </c>
    </row>
    <row r="2180" spans="1:17" s="8" customFormat="1" ht="12.75" x14ac:dyDescent="0.2">
      <c r="A2180" s="21" t="s">
        <v>7138</v>
      </c>
      <c r="B2180" s="8" t="s">
        <v>19</v>
      </c>
      <c r="C2180" s="8" t="s">
        <v>5547</v>
      </c>
      <c r="D2180" s="9" t="s">
        <v>6783</v>
      </c>
      <c r="E2180" s="9" t="s">
        <v>6783</v>
      </c>
      <c r="F2180" s="8" t="s">
        <v>22</v>
      </c>
      <c r="G2180" s="17" t="s">
        <v>23</v>
      </c>
      <c r="H2180" s="17" t="s">
        <v>5548</v>
      </c>
      <c r="I2180" s="10" t="s">
        <v>6784</v>
      </c>
      <c r="J2180" s="8" t="s">
        <v>6785</v>
      </c>
      <c r="K2180" s="8" t="s">
        <v>7095</v>
      </c>
      <c r="L2180" s="8" t="s">
        <v>27</v>
      </c>
      <c r="M2180" s="11">
        <v>1981</v>
      </c>
      <c r="N2180" s="11" t="s">
        <v>7100</v>
      </c>
      <c r="O2180" s="8" t="s">
        <v>29</v>
      </c>
      <c r="P2180" s="8" t="s">
        <v>7139</v>
      </c>
      <c r="Q2180" s="8" t="s">
        <v>7140</v>
      </c>
    </row>
    <row r="2181" spans="1:17" s="8" customFormat="1" ht="12.75" x14ac:dyDescent="0.2">
      <c r="A2181" s="21" t="s">
        <v>7141</v>
      </c>
      <c r="B2181" s="8" t="s">
        <v>19</v>
      </c>
      <c r="C2181" s="8" t="s">
        <v>5547</v>
      </c>
      <c r="D2181" s="9" t="s">
        <v>6783</v>
      </c>
      <c r="E2181" s="9" t="s">
        <v>6783</v>
      </c>
      <c r="F2181" s="8" t="s">
        <v>22</v>
      </c>
      <c r="G2181" s="17" t="s">
        <v>23</v>
      </c>
      <c r="H2181" s="17" t="s">
        <v>5548</v>
      </c>
      <c r="I2181" s="10" t="s">
        <v>6784</v>
      </c>
      <c r="J2181" s="8" t="s">
        <v>6785</v>
      </c>
      <c r="K2181" s="8" t="s">
        <v>6811</v>
      </c>
      <c r="L2181" s="8" t="s">
        <v>27</v>
      </c>
      <c r="M2181" s="11">
        <v>1988</v>
      </c>
      <c r="N2181" s="11" t="s">
        <v>229</v>
      </c>
      <c r="O2181" s="8" t="s">
        <v>29</v>
      </c>
      <c r="P2181" s="8" t="s">
        <v>7142</v>
      </c>
      <c r="Q2181" s="8" t="s">
        <v>7143</v>
      </c>
    </row>
    <row r="2182" spans="1:17" s="8" customFormat="1" ht="12.75" x14ac:dyDescent="0.2">
      <c r="A2182" s="7" t="s">
        <v>2053</v>
      </c>
      <c r="B2182" s="8" t="s">
        <v>38</v>
      </c>
      <c r="C2182" s="8" t="s">
        <v>38</v>
      </c>
      <c r="D2182" s="9" t="s">
        <v>39</v>
      </c>
      <c r="E2182" s="9" t="s">
        <v>40</v>
      </c>
      <c r="F2182" s="9" t="s">
        <v>38</v>
      </c>
      <c r="G2182" s="8" t="s">
        <v>23</v>
      </c>
      <c r="H2182" s="9" t="s">
        <v>38</v>
      </c>
      <c r="I2182" s="10" t="s">
        <v>25</v>
      </c>
      <c r="J2182" s="8" t="s">
        <v>26</v>
      </c>
      <c r="K2182" s="8" t="s">
        <v>26</v>
      </c>
      <c r="L2182" s="8" t="s">
        <v>27</v>
      </c>
      <c r="M2182" s="10">
        <v>2008</v>
      </c>
      <c r="N2182" s="11" t="s">
        <v>1167</v>
      </c>
      <c r="O2182" s="8" t="s">
        <v>29</v>
      </c>
      <c r="P2182" s="8" t="s">
        <v>2054</v>
      </c>
      <c r="Q2182" s="8" t="s">
        <v>2055</v>
      </c>
    </row>
    <row r="2183" spans="1:17" s="8" customFormat="1" ht="12.75" x14ac:dyDescent="0.2">
      <c r="A2183" s="7" t="s">
        <v>3262</v>
      </c>
      <c r="B2183" s="8" t="s">
        <v>19</v>
      </c>
      <c r="C2183" s="8" t="s">
        <v>52</v>
      </c>
      <c r="D2183" s="9" t="s">
        <v>21</v>
      </c>
      <c r="E2183" s="9" t="s">
        <v>21</v>
      </c>
      <c r="F2183" s="8" t="s">
        <v>22</v>
      </c>
      <c r="G2183" s="8" t="s">
        <v>23</v>
      </c>
      <c r="H2183" s="8" t="s">
        <v>53</v>
      </c>
      <c r="I2183" s="10" t="s">
        <v>3258</v>
      </c>
      <c r="J2183" s="8" t="s">
        <v>114</v>
      </c>
      <c r="K2183" s="8" t="s">
        <v>3259</v>
      </c>
      <c r="L2183" s="8" t="s">
        <v>27</v>
      </c>
      <c r="M2183" s="15">
        <v>1994</v>
      </c>
      <c r="N2183" s="11" t="s">
        <v>116</v>
      </c>
      <c r="O2183" s="8" t="s">
        <v>29</v>
      </c>
      <c r="P2183" s="8" t="s">
        <v>3260</v>
      </c>
      <c r="Q2183" s="8" t="s">
        <v>3263</v>
      </c>
    </row>
    <row r="2184" spans="1:17" s="8" customFormat="1" ht="12.75" x14ac:dyDescent="0.2">
      <c r="A2184" s="7" t="s">
        <v>5286</v>
      </c>
      <c r="B2184" s="8" t="s">
        <v>19</v>
      </c>
      <c r="C2184" s="8" t="s">
        <v>52</v>
      </c>
      <c r="D2184" s="9" t="s">
        <v>21</v>
      </c>
      <c r="E2184" s="9" t="s">
        <v>21</v>
      </c>
      <c r="F2184" s="8" t="s">
        <v>22</v>
      </c>
      <c r="G2184" s="8" t="s">
        <v>23</v>
      </c>
      <c r="H2184" s="8" t="s">
        <v>53</v>
      </c>
      <c r="I2184" s="10" t="s">
        <v>3258</v>
      </c>
      <c r="J2184" s="8" t="s">
        <v>5222</v>
      </c>
      <c r="K2184" s="8" t="s">
        <v>5223</v>
      </c>
      <c r="L2184" s="8" t="s">
        <v>27</v>
      </c>
      <c r="M2184" s="15">
        <v>2004</v>
      </c>
      <c r="N2184" s="11" t="s">
        <v>366</v>
      </c>
      <c r="O2184" s="8" t="s">
        <v>29</v>
      </c>
      <c r="P2184" s="8" t="s">
        <v>5287</v>
      </c>
      <c r="Q2184" s="8" t="s">
        <v>5288</v>
      </c>
    </row>
    <row r="2185" spans="1:17" s="8" customFormat="1" ht="12.75" x14ac:dyDescent="0.2">
      <c r="A2185" s="7" t="s">
        <v>2056</v>
      </c>
      <c r="B2185" s="8" t="s">
        <v>38</v>
      </c>
      <c r="C2185" s="8" t="s">
        <v>38</v>
      </c>
      <c r="D2185" s="9" t="s">
        <v>39</v>
      </c>
      <c r="E2185" s="9" t="s">
        <v>40</v>
      </c>
      <c r="F2185" s="9" t="s">
        <v>38</v>
      </c>
      <c r="G2185" s="8" t="s">
        <v>23</v>
      </c>
      <c r="H2185" s="9" t="s">
        <v>38</v>
      </c>
      <c r="I2185" s="10" t="s">
        <v>25</v>
      </c>
      <c r="J2185" s="8" t="s">
        <v>26</v>
      </c>
      <c r="K2185" s="8" t="s">
        <v>26</v>
      </c>
      <c r="L2185" s="8" t="s">
        <v>27</v>
      </c>
      <c r="M2185" s="10">
        <v>2009</v>
      </c>
      <c r="N2185" s="11" t="s">
        <v>1397</v>
      </c>
      <c r="O2185" s="8" t="s">
        <v>29</v>
      </c>
      <c r="P2185" s="8" t="s">
        <v>753</v>
      </c>
      <c r="Q2185" s="8" t="s">
        <v>2057</v>
      </c>
    </row>
    <row r="2186" spans="1:17" s="8" customFormat="1" ht="12.75" x14ac:dyDescent="0.2">
      <c r="A2186" s="21" t="s">
        <v>7144</v>
      </c>
      <c r="B2186" s="8" t="s">
        <v>19</v>
      </c>
      <c r="C2186" s="8" t="s">
        <v>5547</v>
      </c>
      <c r="D2186" s="9" t="s">
        <v>6783</v>
      </c>
      <c r="E2186" s="9" t="s">
        <v>6783</v>
      </c>
      <c r="F2186" s="8" t="s">
        <v>22</v>
      </c>
      <c r="G2186" s="17" t="s">
        <v>23</v>
      </c>
      <c r="H2186" s="17" t="s">
        <v>5548</v>
      </c>
      <c r="I2186" s="10" t="s">
        <v>6784</v>
      </c>
      <c r="J2186" s="8" t="s">
        <v>6785</v>
      </c>
      <c r="K2186" s="8" t="s">
        <v>6797</v>
      </c>
      <c r="L2186" s="8" t="s">
        <v>27</v>
      </c>
      <c r="M2186" s="11">
        <v>1978</v>
      </c>
      <c r="N2186" s="11" t="s">
        <v>28</v>
      </c>
      <c r="O2186" s="8" t="s">
        <v>29</v>
      </c>
      <c r="P2186" s="8" t="s">
        <v>7145</v>
      </c>
      <c r="Q2186" s="8" t="s">
        <v>7146</v>
      </c>
    </row>
    <row r="2187" spans="1:17" s="8" customFormat="1" ht="12.75" x14ac:dyDescent="0.2">
      <c r="A2187" s="7" t="s">
        <v>2058</v>
      </c>
      <c r="B2187" s="8" t="s">
        <v>19</v>
      </c>
      <c r="C2187" s="8" t="s">
        <v>52</v>
      </c>
      <c r="D2187" s="9" t="s">
        <v>21</v>
      </c>
      <c r="E2187" s="9" t="s">
        <v>21</v>
      </c>
      <c r="F2187" s="8" t="s">
        <v>22</v>
      </c>
      <c r="G2187" s="8" t="s">
        <v>23</v>
      </c>
      <c r="H2187" s="8" t="s">
        <v>53</v>
      </c>
      <c r="I2187" s="10" t="s">
        <v>25</v>
      </c>
      <c r="J2187" s="8" t="s">
        <v>114</v>
      </c>
      <c r="K2187" s="8" t="s">
        <v>143</v>
      </c>
      <c r="L2187" s="8" t="s">
        <v>27</v>
      </c>
      <c r="M2187" s="10">
        <v>2005</v>
      </c>
      <c r="N2187" s="11" t="s">
        <v>421</v>
      </c>
      <c r="O2187" s="8" t="s">
        <v>29</v>
      </c>
      <c r="P2187" s="8" t="s">
        <v>2059</v>
      </c>
      <c r="Q2187" s="8" t="s">
        <v>2060</v>
      </c>
    </row>
    <row r="2188" spans="1:17" s="8" customFormat="1" ht="12.75" x14ac:dyDescent="0.2">
      <c r="A2188" s="7" t="s">
        <v>3474</v>
      </c>
      <c r="B2188" s="8" t="s">
        <v>38</v>
      </c>
      <c r="C2188" s="11" t="s">
        <v>38</v>
      </c>
      <c r="D2188" s="9" t="s">
        <v>39</v>
      </c>
      <c r="E2188" s="9" t="s">
        <v>40</v>
      </c>
      <c r="F2188" s="9" t="s">
        <v>38</v>
      </c>
      <c r="G2188" s="8" t="s">
        <v>23</v>
      </c>
      <c r="H2188" s="9" t="s">
        <v>38</v>
      </c>
      <c r="I2188" s="10" t="s">
        <v>3258</v>
      </c>
      <c r="J2188" s="8" t="s">
        <v>114</v>
      </c>
      <c r="K2188" s="8" t="s">
        <v>3425</v>
      </c>
      <c r="L2188" s="8" t="s">
        <v>27</v>
      </c>
      <c r="M2188" s="15">
        <v>2000</v>
      </c>
      <c r="N2188" s="11" t="s">
        <v>133</v>
      </c>
      <c r="O2188" s="8" t="s">
        <v>29</v>
      </c>
      <c r="P2188" s="8" t="s">
        <v>3475</v>
      </c>
      <c r="Q2188" s="8" t="s">
        <v>3476</v>
      </c>
    </row>
    <row r="2189" spans="1:17" s="8" customFormat="1" ht="12.75" x14ac:dyDescent="0.2">
      <c r="A2189" s="7" t="s">
        <v>2061</v>
      </c>
      <c r="B2189" s="8" t="s">
        <v>19</v>
      </c>
      <c r="C2189" s="8" t="s">
        <v>52</v>
      </c>
      <c r="D2189" s="9" t="s">
        <v>21</v>
      </c>
      <c r="E2189" s="9" t="s">
        <v>21</v>
      </c>
      <c r="F2189" s="8" t="s">
        <v>22</v>
      </c>
      <c r="G2189" s="8" t="s">
        <v>23</v>
      </c>
      <c r="H2189" s="8" t="s">
        <v>53</v>
      </c>
      <c r="I2189" s="10" t="s">
        <v>25</v>
      </c>
      <c r="J2189" s="8" t="s">
        <v>26</v>
      </c>
      <c r="K2189" s="8" t="s">
        <v>26</v>
      </c>
      <c r="L2189" s="8" t="s">
        <v>27</v>
      </c>
      <c r="M2189" s="10">
        <v>2011</v>
      </c>
      <c r="N2189" s="11" t="s">
        <v>1385</v>
      </c>
      <c r="O2189" s="8" t="s">
        <v>29</v>
      </c>
      <c r="P2189" s="8" t="s">
        <v>2062</v>
      </c>
      <c r="Q2189" s="8" t="s">
        <v>2063</v>
      </c>
    </row>
    <row r="2190" spans="1:17" s="8" customFormat="1" ht="12.75" x14ac:dyDescent="0.2">
      <c r="A2190" s="21" t="s">
        <v>7153</v>
      </c>
      <c r="B2190" s="8" t="s">
        <v>19</v>
      </c>
      <c r="C2190" s="8" t="s">
        <v>5547</v>
      </c>
      <c r="D2190" s="9" t="s">
        <v>6783</v>
      </c>
      <c r="E2190" s="9" t="s">
        <v>6783</v>
      </c>
      <c r="F2190" s="8" t="s">
        <v>22</v>
      </c>
      <c r="G2190" s="17" t="s">
        <v>23</v>
      </c>
      <c r="H2190" s="17" t="s">
        <v>5548</v>
      </c>
      <c r="I2190" s="10" t="s">
        <v>6784</v>
      </c>
      <c r="J2190" s="8" t="s">
        <v>6785</v>
      </c>
      <c r="K2190" s="8" t="s">
        <v>6811</v>
      </c>
      <c r="L2190" s="8" t="s">
        <v>27</v>
      </c>
      <c r="M2190" s="11">
        <v>1985</v>
      </c>
      <c r="N2190" s="11" t="s">
        <v>7154</v>
      </c>
      <c r="O2190" s="8" t="s">
        <v>29</v>
      </c>
      <c r="P2190" s="8" t="s">
        <v>7155</v>
      </c>
      <c r="Q2190" s="8" t="s">
        <v>7156</v>
      </c>
    </row>
    <row r="2191" spans="1:17" s="8" customFormat="1" ht="12.75" x14ac:dyDescent="0.2">
      <c r="A2191" s="21" t="s">
        <v>7157</v>
      </c>
      <c r="B2191" s="8" t="s">
        <v>19</v>
      </c>
      <c r="C2191" s="8" t="s">
        <v>5547</v>
      </c>
      <c r="D2191" s="9" t="s">
        <v>6783</v>
      </c>
      <c r="E2191" s="9" t="s">
        <v>6783</v>
      </c>
      <c r="F2191" s="8" t="s">
        <v>22</v>
      </c>
      <c r="G2191" s="17" t="s">
        <v>23</v>
      </c>
      <c r="H2191" s="17" t="s">
        <v>5548</v>
      </c>
      <c r="I2191" s="10" t="s">
        <v>6784</v>
      </c>
      <c r="J2191" s="8" t="s">
        <v>6785</v>
      </c>
      <c r="K2191" s="8" t="s">
        <v>7095</v>
      </c>
      <c r="L2191" s="8" t="s">
        <v>27</v>
      </c>
      <c r="M2191" s="11">
        <v>1981</v>
      </c>
      <c r="N2191" s="11" t="s">
        <v>7100</v>
      </c>
      <c r="O2191" s="8" t="s">
        <v>29</v>
      </c>
      <c r="P2191" s="8" t="s">
        <v>7158</v>
      </c>
      <c r="Q2191" s="8" t="s">
        <v>7159</v>
      </c>
    </row>
    <row r="2192" spans="1:17" s="8" customFormat="1" ht="12.75" x14ac:dyDescent="0.2">
      <c r="A2192" s="7" t="s">
        <v>5238</v>
      </c>
      <c r="B2192" s="8" t="s">
        <v>19</v>
      </c>
      <c r="C2192" s="8" t="s">
        <v>52</v>
      </c>
      <c r="D2192" s="9" t="s">
        <v>21</v>
      </c>
      <c r="E2192" s="9" t="s">
        <v>21</v>
      </c>
      <c r="F2192" s="8" t="s">
        <v>22</v>
      </c>
      <c r="G2192" s="8" t="s">
        <v>23</v>
      </c>
      <c r="H2192" s="8" t="s">
        <v>53</v>
      </c>
      <c r="I2192" s="10" t="s">
        <v>3258</v>
      </c>
      <c r="J2192" s="8" t="s">
        <v>5222</v>
      </c>
      <c r="K2192" s="8" t="s">
        <v>5223</v>
      </c>
      <c r="L2192" s="8" t="s">
        <v>27</v>
      </c>
      <c r="M2192" s="15">
        <v>1996</v>
      </c>
      <c r="N2192" s="11" t="s">
        <v>3270</v>
      </c>
      <c r="O2192" s="8" t="s">
        <v>29</v>
      </c>
      <c r="P2192" s="8" t="s">
        <v>5239</v>
      </c>
      <c r="Q2192" s="8" t="s">
        <v>5240</v>
      </c>
    </row>
    <row r="2193" spans="1:17" s="8" customFormat="1" ht="12.75" x14ac:dyDescent="0.2">
      <c r="A2193" s="7" t="s">
        <v>2064</v>
      </c>
      <c r="B2193" s="8" t="s">
        <v>19</v>
      </c>
      <c r="C2193" s="8" t="s">
        <v>52</v>
      </c>
      <c r="D2193" s="9" t="s">
        <v>21</v>
      </c>
      <c r="E2193" s="9" t="s">
        <v>21</v>
      </c>
      <c r="F2193" s="8" t="s">
        <v>22</v>
      </c>
      <c r="G2193" s="8" t="s">
        <v>23</v>
      </c>
      <c r="H2193" s="8" t="s">
        <v>53</v>
      </c>
      <c r="I2193" s="10" t="s">
        <v>25</v>
      </c>
      <c r="J2193" s="8" t="s">
        <v>26</v>
      </c>
      <c r="K2193" s="8" t="s">
        <v>26</v>
      </c>
      <c r="L2193" s="8" t="s">
        <v>27</v>
      </c>
      <c r="M2193" s="10">
        <v>2010</v>
      </c>
      <c r="N2193" s="11" t="s">
        <v>2065</v>
      </c>
      <c r="O2193" s="8" t="s">
        <v>29</v>
      </c>
      <c r="P2193" s="8" t="s">
        <v>2066</v>
      </c>
      <c r="Q2193" s="8" t="s">
        <v>2067</v>
      </c>
    </row>
    <row r="2194" spans="1:17" s="8" customFormat="1" ht="12.75" x14ac:dyDescent="0.2">
      <c r="A2194" s="7" t="s">
        <v>2068</v>
      </c>
      <c r="B2194" s="8" t="s">
        <v>19</v>
      </c>
      <c r="C2194" s="8" t="s">
        <v>52</v>
      </c>
      <c r="D2194" s="9" t="s">
        <v>21</v>
      </c>
      <c r="E2194" s="9" t="s">
        <v>21</v>
      </c>
      <c r="F2194" s="8" t="s">
        <v>22</v>
      </c>
      <c r="G2194" s="8" t="s">
        <v>23</v>
      </c>
      <c r="H2194" s="8" t="s">
        <v>53</v>
      </c>
      <c r="I2194" s="10" t="s">
        <v>25</v>
      </c>
      <c r="J2194" s="8" t="s">
        <v>26</v>
      </c>
      <c r="K2194" s="8" t="s">
        <v>26</v>
      </c>
      <c r="L2194" s="8" t="s">
        <v>27</v>
      </c>
      <c r="M2194" s="10">
        <v>1997</v>
      </c>
      <c r="N2194" s="11" t="s">
        <v>54</v>
      </c>
      <c r="O2194" s="8" t="s">
        <v>29</v>
      </c>
      <c r="P2194" s="8" t="s">
        <v>55</v>
      </c>
      <c r="Q2194" s="8" t="s">
        <v>2069</v>
      </c>
    </row>
    <row r="2195" spans="1:17" s="8" customFormat="1" ht="12.75" x14ac:dyDescent="0.2">
      <c r="A2195" s="7" t="s">
        <v>2070</v>
      </c>
      <c r="B2195" s="8" t="s">
        <v>19</v>
      </c>
      <c r="C2195" s="12" t="s">
        <v>233</v>
      </c>
      <c r="D2195" s="9" t="s">
        <v>68</v>
      </c>
      <c r="E2195" s="9" t="s">
        <v>69</v>
      </c>
      <c r="F2195" s="9" t="s">
        <v>22</v>
      </c>
      <c r="G2195" s="8" t="s">
        <v>23</v>
      </c>
      <c r="H2195" s="8" t="s">
        <v>96</v>
      </c>
      <c r="I2195" s="10" t="s">
        <v>25</v>
      </c>
      <c r="J2195" s="8" t="s">
        <v>26</v>
      </c>
      <c r="K2195" s="8" t="s">
        <v>26</v>
      </c>
      <c r="L2195" s="8" t="s">
        <v>27</v>
      </c>
      <c r="M2195" s="10">
        <v>2003</v>
      </c>
      <c r="N2195" s="11" t="s">
        <v>248</v>
      </c>
      <c r="O2195" s="8" t="s">
        <v>29</v>
      </c>
      <c r="P2195" s="8" t="s">
        <v>267</v>
      </c>
      <c r="Q2195" s="8" t="s">
        <v>2071</v>
      </c>
    </row>
    <row r="2196" spans="1:17" s="8" customFormat="1" ht="12.75" x14ac:dyDescent="0.2">
      <c r="A2196" s="7" t="s">
        <v>5241</v>
      </c>
      <c r="B2196" s="8" t="s">
        <v>19</v>
      </c>
      <c r="C2196" s="8" t="s">
        <v>52</v>
      </c>
      <c r="D2196" s="9" t="s">
        <v>21</v>
      </c>
      <c r="E2196" s="9" t="s">
        <v>21</v>
      </c>
      <c r="F2196" s="8" t="s">
        <v>22</v>
      </c>
      <c r="G2196" s="8" t="s">
        <v>23</v>
      </c>
      <c r="H2196" s="8" t="s">
        <v>53</v>
      </c>
      <c r="I2196" s="10" t="s">
        <v>3258</v>
      </c>
      <c r="J2196" s="8" t="s">
        <v>5222</v>
      </c>
      <c r="K2196" s="8" t="s">
        <v>5223</v>
      </c>
      <c r="L2196" s="8" t="s">
        <v>27</v>
      </c>
      <c r="M2196" s="15">
        <v>1996</v>
      </c>
      <c r="N2196" s="11" t="s">
        <v>3270</v>
      </c>
      <c r="O2196" s="8" t="s">
        <v>29</v>
      </c>
      <c r="P2196" s="8" t="s">
        <v>5227</v>
      </c>
      <c r="Q2196" s="8" t="s">
        <v>5242</v>
      </c>
    </row>
    <row r="2197" spans="1:17" s="8" customFormat="1" ht="12.75" x14ac:dyDescent="0.2">
      <c r="A2197" s="7" t="s">
        <v>3428</v>
      </c>
      <c r="B2197" s="8" t="s">
        <v>19</v>
      </c>
      <c r="C2197" s="8" t="s">
        <v>20</v>
      </c>
      <c r="D2197" s="9" t="s">
        <v>21</v>
      </c>
      <c r="E2197" s="9" t="s">
        <v>21</v>
      </c>
      <c r="F2197" s="8" t="s">
        <v>22</v>
      </c>
      <c r="G2197" s="8" t="s">
        <v>23</v>
      </c>
      <c r="H2197" s="8" t="s">
        <v>24</v>
      </c>
      <c r="I2197" s="10" t="s">
        <v>3258</v>
      </c>
      <c r="J2197" s="8" t="s">
        <v>114</v>
      </c>
      <c r="K2197" s="8" t="s">
        <v>3425</v>
      </c>
      <c r="L2197" s="8" t="s">
        <v>27</v>
      </c>
      <c r="M2197" s="15">
        <v>2000</v>
      </c>
      <c r="N2197" s="11" t="s">
        <v>133</v>
      </c>
      <c r="O2197" s="8" t="s">
        <v>29</v>
      </c>
      <c r="P2197" s="8" t="s">
        <v>3429</v>
      </c>
      <c r="Q2197" s="8" t="s">
        <v>3430</v>
      </c>
    </row>
    <row r="2198" spans="1:17" s="8" customFormat="1" ht="12.75" x14ac:dyDescent="0.2">
      <c r="A2198" s="7" t="s">
        <v>2072</v>
      </c>
      <c r="B2198" s="8" t="s">
        <v>19</v>
      </c>
      <c r="C2198" s="8" t="s">
        <v>20</v>
      </c>
      <c r="D2198" s="9" t="s">
        <v>21</v>
      </c>
      <c r="E2198" s="9" t="s">
        <v>21</v>
      </c>
      <c r="F2198" s="8" t="s">
        <v>22</v>
      </c>
      <c r="G2198" s="8" t="s">
        <v>23</v>
      </c>
      <c r="H2198" s="8" t="s">
        <v>24</v>
      </c>
      <c r="I2198" s="10" t="s">
        <v>25</v>
      </c>
      <c r="J2198" s="8" t="s">
        <v>26</v>
      </c>
      <c r="K2198" s="8" t="s">
        <v>26</v>
      </c>
      <c r="L2198" s="8" t="s">
        <v>27</v>
      </c>
      <c r="M2198" s="10">
        <v>1976</v>
      </c>
      <c r="N2198" s="11" t="s">
        <v>178</v>
      </c>
      <c r="O2198" s="8" t="s">
        <v>29</v>
      </c>
      <c r="P2198" s="8" t="s">
        <v>2073</v>
      </c>
      <c r="Q2198" s="8" t="s">
        <v>2074</v>
      </c>
    </row>
    <row r="2199" spans="1:17" s="8" customFormat="1" ht="12.75" x14ac:dyDescent="0.2">
      <c r="A2199" s="7" t="s">
        <v>2075</v>
      </c>
      <c r="B2199" s="8" t="s">
        <v>19</v>
      </c>
      <c r="C2199" s="8" t="s">
        <v>52</v>
      </c>
      <c r="D2199" s="9" t="s">
        <v>21</v>
      </c>
      <c r="E2199" s="9" t="s">
        <v>21</v>
      </c>
      <c r="F2199" s="8" t="s">
        <v>22</v>
      </c>
      <c r="G2199" s="8" t="s">
        <v>23</v>
      </c>
      <c r="H2199" s="8" t="s">
        <v>53</v>
      </c>
      <c r="I2199" s="10" t="s">
        <v>25</v>
      </c>
      <c r="J2199" s="8" t="s">
        <v>26</v>
      </c>
      <c r="K2199" s="8" t="s">
        <v>26</v>
      </c>
      <c r="L2199" s="8" t="s">
        <v>27</v>
      </c>
      <c r="M2199" s="10">
        <v>2008</v>
      </c>
      <c r="N2199" s="11" t="s">
        <v>1167</v>
      </c>
      <c r="O2199" s="8" t="s">
        <v>29</v>
      </c>
      <c r="P2199" s="8" t="s">
        <v>2076</v>
      </c>
      <c r="Q2199" s="8" t="s">
        <v>2077</v>
      </c>
    </row>
    <row r="2200" spans="1:17" s="8" customFormat="1" ht="12.75" x14ac:dyDescent="0.2">
      <c r="A2200" s="7" t="s">
        <v>5742</v>
      </c>
      <c r="B2200" s="8" t="s">
        <v>19</v>
      </c>
      <c r="C2200" s="8" t="s">
        <v>52</v>
      </c>
      <c r="D2200" s="9" t="s">
        <v>21</v>
      </c>
      <c r="E2200" s="9" t="s">
        <v>21</v>
      </c>
      <c r="F2200" s="8" t="s">
        <v>22</v>
      </c>
      <c r="G2200" s="8" t="s">
        <v>23</v>
      </c>
      <c r="H2200" s="8" t="s">
        <v>53</v>
      </c>
      <c r="I2200" s="10" t="s">
        <v>5662</v>
      </c>
      <c r="J2200" s="8" t="s">
        <v>5663</v>
      </c>
      <c r="K2200" s="8" t="s">
        <v>5663</v>
      </c>
      <c r="L2200" s="8" t="s">
        <v>27</v>
      </c>
      <c r="M2200" s="15">
        <v>2012</v>
      </c>
      <c r="N2200" s="13">
        <v>40943</v>
      </c>
      <c r="O2200" s="8" t="s">
        <v>29</v>
      </c>
      <c r="P2200" s="8" t="s">
        <v>5743</v>
      </c>
      <c r="Q2200" s="8" t="s">
        <v>5744</v>
      </c>
    </row>
    <row r="2201" spans="1:17" s="8" customFormat="1" ht="12.75" x14ac:dyDescent="0.2">
      <c r="A2201" s="7" t="s">
        <v>5727</v>
      </c>
      <c r="B2201" s="8" t="s">
        <v>19</v>
      </c>
      <c r="C2201" s="8" t="s">
        <v>52</v>
      </c>
      <c r="D2201" s="9" t="s">
        <v>21</v>
      </c>
      <c r="E2201" s="9" t="s">
        <v>21</v>
      </c>
      <c r="F2201" s="8" t="s">
        <v>22</v>
      </c>
      <c r="G2201" s="8" t="s">
        <v>23</v>
      </c>
      <c r="H2201" s="8" t="s">
        <v>53</v>
      </c>
      <c r="I2201" s="10" t="s">
        <v>5662</v>
      </c>
      <c r="J2201" s="8" t="s">
        <v>5663</v>
      </c>
      <c r="K2201" s="8" t="s">
        <v>5663</v>
      </c>
      <c r="L2201" s="8" t="s">
        <v>27</v>
      </c>
      <c r="M2201" s="15">
        <v>2012</v>
      </c>
      <c r="N2201" s="13">
        <v>40980</v>
      </c>
      <c r="O2201" s="8" t="s">
        <v>29</v>
      </c>
      <c r="P2201" s="8" t="s">
        <v>5728</v>
      </c>
      <c r="Q2201" s="8" t="s">
        <v>5729</v>
      </c>
    </row>
    <row r="2202" spans="1:17" s="8" customFormat="1" ht="12.75" x14ac:dyDescent="0.2">
      <c r="A2202" s="7" t="s">
        <v>2078</v>
      </c>
      <c r="B2202" s="8" t="s">
        <v>19</v>
      </c>
      <c r="C2202" s="8" t="s">
        <v>52</v>
      </c>
      <c r="D2202" s="9" t="s">
        <v>21</v>
      </c>
      <c r="E2202" s="9" t="s">
        <v>21</v>
      </c>
      <c r="F2202" s="8" t="s">
        <v>22</v>
      </c>
      <c r="G2202" s="8" t="s">
        <v>23</v>
      </c>
      <c r="H2202" s="8" t="s">
        <v>53</v>
      </c>
      <c r="I2202" s="10" t="s">
        <v>25</v>
      </c>
      <c r="J2202" s="8" t="s">
        <v>26</v>
      </c>
      <c r="K2202" s="8" t="s">
        <v>26</v>
      </c>
      <c r="L2202" s="8" t="s">
        <v>27</v>
      </c>
      <c r="M2202" s="10">
        <v>2005</v>
      </c>
      <c r="N2202" s="11" t="s">
        <v>421</v>
      </c>
      <c r="O2202" s="8" t="s">
        <v>29</v>
      </c>
      <c r="P2202" s="8" t="s">
        <v>2079</v>
      </c>
      <c r="Q2202" s="8" t="s">
        <v>2080</v>
      </c>
    </row>
    <row r="2203" spans="1:17" s="8" customFormat="1" ht="12.75" x14ac:dyDescent="0.2">
      <c r="A2203" s="7" t="s">
        <v>2081</v>
      </c>
      <c r="B2203" s="8" t="s">
        <v>19</v>
      </c>
      <c r="C2203" s="8" t="s">
        <v>52</v>
      </c>
      <c r="D2203" s="9" t="s">
        <v>21</v>
      </c>
      <c r="E2203" s="9" t="s">
        <v>21</v>
      </c>
      <c r="F2203" s="8" t="s">
        <v>22</v>
      </c>
      <c r="G2203" s="8" t="s">
        <v>23</v>
      </c>
      <c r="H2203" s="8" t="s">
        <v>53</v>
      </c>
      <c r="I2203" s="10" t="s">
        <v>25</v>
      </c>
      <c r="J2203" s="8" t="s">
        <v>26</v>
      </c>
      <c r="K2203" s="8" t="s">
        <v>26</v>
      </c>
      <c r="L2203" s="8" t="s">
        <v>27</v>
      </c>
      <c r="M2203" s="10">
        <v>2005</v>
      </c>
      <c r="N2203" s="11" t="s">
        <v>421</v>
      </c>
      <c r="O2203" s="8" t="s">
        <v>29</v>
      </c>
      <c r="P2203" s="8" t="s">
        <v>2082</v>
      </c>
      <c r="Q2203" s="8" t="s">
        <v>2083</v>
      </c>
    </row>
    <row r="2204" spans="1:17" s="8" customFormat="1" ht="12.75" x14ac:dyDescent="0.2">
      <c r="A2204" s="7" t="s">
        <v>2084</v>
      </c>
      <c r="B2204" s="8" t="s">
        <v>19</v>
      </c>
      <c r="C2204" s="8" t="s">
        <v>52</v>
      </c>
      <c r="D2204" s="9" t="s">
        <v>21</v>
      </c>
      <c r="E2204" s="9" t="s">
        <v>21</v>
      </c>
      <c r="F2204" s="8" t="s">
        <v>22</v>
      </c>
      <c r="G2204" s="8" t="s">
        <v>23</v>
      </c>
      <c r="H2204" s="8" t="s">
        <v>53</v>
      </c>
      <c r="I2204" s="10" t="s">
        <v>25</v>
      </c>
      <c r="J2204" s="8" t="s">
        <v>26</v>
      </c>
      <c r="K2204" s="8" t="s">
        <v>26</v>
      </c>
      <c r="L2204" s="8" t="s">
        <v>27</v>
      </c>
      <c r="M2204" s="10">
        <v>2005</v>
      </c>
      <c r="N2204" s="11" t="s">
        <v>421</v>
      </c>
      <c r="O2204" s="8" t="s">
        <v>29</v>
      </c>
      <c r="P2204" s="8" t="s">
        <v>2085</v>
      </c>
      <c r="Q2204" s="8" t="s">
        <v>2086</v>
      </c>
    </row>
    <row r="2205" spans="1:17" s="8" customFormat="1" ht="12.75" x14ac:dyDescent="0.2">
      <c r="A2205" s="7" t="s">
        <v>2087</v>
      </c>
      <c r="B2205" s="8" t="s">
        <v>19</v>
      </c>
      <c r="C2205" s="8" t="s">
        <v>52</v>
      </c>
      <c r="D2205" s="9" t="s">
        <v>21</v>
      </c>
      <c r="E2205" s="9" t="s">
        <v>21</v>
      </c>
      <c r="F2205" s="8" t="s">
        <v>22</v>
      </c>
      <c r="G2205" s="8" t="s">
        <v>23</v>
      </c>
      <c r="H2205" s="8" t="s">
        <v>53</v>
      </c>
      <c r="I2205" s="10" t="s">
        <v>25</v>
      </c>
      <c r="J2205" s="8" t="s">
        <v>26</v>
      </c>
      <c r="K2205" s="8" t="s">
        <v>26</v>
      </c>
      <c r="L2205" s="8" t="s">
        <v>27</v>
      </c>
      <c r="M2205" s="10">
        <v>2005</v>
      </c>
      <c r="N2205" s="11" t="s">
        <v>421</v>
      </c>
      <c r="O2205" s="8" t="s">
        <v>29</v>
      </c>
      <c r="P2205" s="8" t="s">
        <v>2088</v>
      </c>
      <c r="Q2205" s="8" t="s">
        <v>2089</v>
      </c>
    </row>
    <row r="2206" spans="1:17" s="8" customFormat="1" ht="12.75" x14ac:dyDescent="0.2">
      <c r="A2206" s="7" t="s">
        <v>2090</v>
      </c>
      <c r="B2206" s="8" t="s">
        <v>19</v>
      </c>
      <c r="C2206" s="12" t="s">
        <v>95</v>
      </c>
      <c r="D2206" s="9" t="s">
        <v>68</v>
      </c>
      <c r="E2206" s="9" t="s">
        <v>69</v>
      </c>
      <c r="F2206" s="8" t="s">
        <v>22</v>
      </c>
      <c r="G2206" s="8" t="s">
        <v>23</v>
      </c>
      <c r="H2206" s="8" t="s">
        <v>96</v>
      </c>
      <c r="I2206" s="10" t="s">
        <v>25</v>
      </c>
      <c r="J2206" s="8" t="s">
        <v>26</v>
      </c>
      <c r="K2206" s="8" t="s">
        <v>26</v>
      </c>
      <c r="L2206" s="8" t="s">
        <v>27</v>
      </c>
      <c r="M2206" s="10">
        <v>2005</v>
      </c>
      <c r="N2206" s="11" t="s">
        <v>421</v>
      </c>
      <c r="O2206" s="8" t="s">
        <v>29</v>
      </c>
      <c r="P2206" s="8" t="s">
        <v>2091</v>
      </c>
      <c r="Q2206" s="8" t="s">
        <v>2092</v>
      </c>
    </row>
    <row r="2207" spans="1:17" s="8" customFormat="1" ht="12.75" x14ac:dyDescent="0.2">
      <c r="A2207" s="7" t="s">
        <v>2093</v>
      </c>
      <c r="B2207" s="8" t="s">
        <v>19</v>
      </c>
      <c r="C2207" s="8" t="s">
        <v>88</v>
      </c>
      <c r="D2207" s="9" t="s">
        <v>21</v>
      </c>
      <c r="E2207" s="9" t="s">
        <v>21</v>
      </c>
      <c r="F2207" s="8" t="s">
        <v>22</v>
      </c>
      <c r="G2207" s="8" t="s">
        <v>23</v>
      </c>
      <c r="H2207" s="8" t="s">
        <v>53</v>
      </c>
      <c r="I2207" s="10" t="s">
        <v>25</v>
      </c>
      <c r="J2207" s="8" t="s">
        <v>26</v>
      </c>
      <c r="K2207" s="8" t="s">
        <v>26</v>
      </c>
      <c r="L2207" s="8" t="s">
        <v>27</v>
      </c>
      <c r="M2207" s="10">
        <v>2005</v>
      </c>
      <c r="N2207" s="11" t="s">
        <v>421</v>
      </c>
      <c r="O2207" s="8" t="s">
        <v>29</v>
      </c>
      <c r="P2207" s="8" t="s">
        <v>2094</v>
      </c>
      <c r="Q2207" s="8" t="s">
        <v>2095</v>
      </c>
    </row>
    <row r="2208" spans="1:17" s="8" customFormat="1" ht="12.75" x14ac:dyDescent="0.2">
      <c r="A2208" s="7" t="s">
        <v>2096</v>
      </c>
      <c r="B2208" s="8" t="s">
        <v>19</v>
      </c>
      <c r="C2208" s="8" t="s">
        <v>52</v>
      </c>
      <c r="D2208" s="9" t="s">
        <v>21</v>
      </c>
      <c r="E2208" s="9" t="s">
        <v>21</v>
      </c>
      <c r="F2208" s="8" t="s">
        <v>22</v>
      </c>
      <c r="G2208" s="8" t="s">
        <v>23</v>
      </c>
      <c r="H2208" s="8" t="s">
        <v>53</v>
      </c>
      <c r="I2208" s="10" t="s">
        <v>25</v>
      </c>
      <c r="J2208" s="8" t="s">
        <v>26</v>
      </c>
      <c r="K2208" s="8" t="s">
        <v>26</v>
      </c>
      <c r="L2208" s="8" t="s">
        <v>27</v>
      </c>
      <c r="M2208" s="10">
        <v>2006</v>
      </c>
      <c r="N2208" s="11" t="s">
        <v>1087</v>
      </c>
      <c r="O2208" s="8" t="s">
        <v>29</v>
      </c>
      <c r="P2208" s="8" t="s">
        <v>2097</v>
      </c>
      <c r="Q2208" s="8" t="s">
        <v>2098</v>
      </c>
    </row>
    <row r="2209" spans="1:17" s="8" customFormat="1" ht="12.75" x14ac:dyDescent="0.2">
      <c r="A2209" s="7" t="s">
        <v>2099</v>
      </c>
      <c r="B2209" s="8" t="s">
        <v>19</v>
      </c>
      <c r="C2209" s="8" t="s">
        <v>52</v>
      </c>
      <c r="D2209" s="9" t="s">
        <v>21</v>
      </c>
      <c r="E2209" s="9" t="s">
        <v>21</v>
      </c>
      <c r="F2209" s="8" t="s">
        <v>22</v>
      </c>
      <c r="G2209" s="8" t="s">
        <v>23</v>
      </c>
      <c r="H2209" s="8" t="s">
        <v>53</v>
      </c>
      <c r="I2209" s="10" t="s">
        <v>25</v>
      </c>
      <c r="J2209" s="8" t="s">
        <v>26</v>
      </c>
      <c r="K2209" s="8" t="s">
        <v>26</v>
      </c>
      <c r="L2209" s="8" t="s">
        <v>27</v>
      </c>
      <c r="M2209" s="10">
        <v>2006</v>
      </c>
      <c r="N2209" s="11" t="s">
        <v>1087</v>
      </c>
      <c r="O2209" s="8" t="s">
        <v>29</v>
      </c>
      <c r="P2209" s="8" t="s">
        <v>2100</v>
      </c>
      <c r="Q2209" s="8" t="s">
        <v>2101</v>
      </c>
    </row>
    <row r="2210" spans="1:17" s="8" customFormat="1" ht="12.75" x14ac:dyDescent="0.2">
      <c r="A2210" s="7" t="s">
        <v>2102</v>
      </c>
      <c r="B2210" s="8" t="s">
        <v>19</v>
      </c>
      <c r="C2210" s="8" t="s">
        <v>52</v>
      </c>
      <c r="D2210" s="9" t="s">
        <v>21</v>
      </c>
      <c r="E2210" s="9" t="s">
        <v>21</v>
      </c>
      <c r="F2210" s="8" t="s">
        <v>22</v>
      </c>
      <c r="G2210" s="8" t="s">
        <v>23</v>
      </c>
      <c r="H2210" s="8" t="s">
        <v>53</v>
      </c>
      <c r="I2210" s="10" t="s">
        <v>25</v>
      </c>
      <c r="J2210" s="8" t="s">
        <v>26</v>
      </c>
      <c r="K2210" s="8" t="s">
        <v>26</v>
      </c>
      <c r="L2210" s="8" t="s">
        <v>27</v>
      </c>
      <c r="M2210" s="10">
        <v>2006</v>
      </c>
      <c r="N2210" s="11" t="s">
        <v>1087</v>
      </c>
      <c r="O2210" s="8" t="s">
        <v>29</v>
      </c>
      <c r="P2210" s="8" t="s">
        <v>2103</v>
      </c>
      <c r="Q2210" s="8" t="s">
        <v>2104</v>
      </c>
    </row>
    <row r="2211" spans="1:17" s="8" customFormat="1" ht="12.75" x14ac:dyDescent="0.2">
      <c r="A2211" s="7" t="s">
        <v>2105</v>
      </c>
      <c r="B2211" s="8" t="s">
        <v>19</v>
      </c>
      <c r="C2211" s="8" t="s">
        <v>52</v>
      </c>
      <c r="D2211" s="9" t="s">
        <v>21</v>
      </c>
      <c r="E2211" s="9" t="s">
        <v>21</v>
      </c>
      <c r="F2211" s="8" t="s">
        <v>22</v>
      </c>
      <c r="G2211" s="8" t="s">
        <v>23</v>
      </c>
      <c r="H2211" s="8" t="s">
        <v>53</v>
      </c>
      <c r="I2211" s="10" t="s">
        <v>25</v>
      </c>
      <c r="J2211" s="8" t="s">
        <v>26</v>
      </c>
      <c r="K2211" s="8" t="s">
        <v>26</v>
      </c>
      <c r="L2211" s="8" t="s">
        <v>27</v>
      </c>
      <c r="M2211" s="10">
        <v>2006</v>
      </c>
      <c r="N2211" s="11" t="s">
        <v>1087</v>
      </c>
      <c r="O2211" s="8" t="s">
        <v>29</v>
      </c>
      <c r="P2211" s="8" t="s">
        <v>2106</v>
      </c>
      <c r="Q2211" s="8" t="s">
        <v>2107</v>
      </c>
    </row>
    <row r="2212" spans="1:17" s="8" customFormat="1" ht="12.75" x14ac:dyDescent="0.2">
      <c r="A2212" s="7" t="s">
        <v>2108</v>
      </c>
      <c r="B2212" s="8" t="s">
        <v>19</v>
      </c>
      <c r="C2212" s="8" t="s">
        <v>88</v>
      </c>
      <c r="D2212" s="9" t="s">
        <v>21</v>
      </c>
      <c r="E2212" s="9" t="s">
        <v>21</v>
      </c>
      <c r="F2212" s="8" t="s">
        <v>22</v>
      </c>
      <c r="G2212" s="8" t="s">
        <v>23</v>
      </c>
      <c r="H2212" s="8" t="s">
        <v>53</v>
      </c>
      <c r="I2212" s="10" t="s">
        <v>25</v>
      </c>
      <c r="J2212" s="8" t="s">
        <v>26</v>
      </c>
      <c r="K2212" s="8" t="s">
        <v>26</v>
      </c>
      <c r="L2212" s="8" t="s">
        <v>27</v>
      </c>
      <c r="M2212" s="10">
        <v>2006</v>
      </c>
      <c r="N2212" s="11" t="s">
        <v>1087</v>
      </c>
      <c r="O2212" s="8" t="s">
        <v>29</v>
      </c>
      <c r="P2212" s="8" t="s">
        <v>2109</v>
      </c>
      <c r="Q2212" s="8" t="s">
        <v>2110</v>
      </c>
    </row>
    <row r="2213" spans="1:17" s="8" customFormat="1" ht="12.75" x14ac:dyDescent="0.2">
      <c r="A2213" s="7" t="s">
        <v>2111</v>
      </c>
      <c r="B2213" s="8" t="s">
        <v>19</v>
      </c>
      <c r="C2213" s="8" t="s">
        <v>52</v>
      </c>
      <c r="D2213" s="9" t="s">
        <v>21</v>
      </c>
      <c r="E2213" s="9" t="s">
        <v>21</v>
      </c>
      <c r="F2213" s="8" t="s">
        <v>22</v>
      </c>
      <c r="G2213" s="8" t="s">
        <v>23</v>
      </c>
      <c r="H2213" s="8" t="s">
        <v>53</v>
      </c>
      <c r="I2213" s="10" t="s">
        <v>25</v>
      </c>
      <c r="J2213" s="8" t="s">
        <v>26</v>
      </c>
      <c r="K2213" s="8" t="s">
        <v>26</v>
      </c>
      <c r="L2213" s="8" t="s">
        <v>27</v>
      </c>
      <c r="M2213" s="10">
        <v>2007</v>
      </c>
      <c r="N2213" s="11" t="s">
        <v>1106</v>
      </c>
      <c r="O2213" s="8" t="s">
        <v>29</v>
      </c>
      <c r="P2213" s="8" t="s">
        <v>2112</v>
      </c>
      <c r="Q2213" s="8" t="s">
        <v>2113</v>
      </c>
    </row>
    <row r="2214" spans="1:17" s="8" customFormat="1" ht="12.75" x14ac:dyDescent="0.2">
      <c r="A2214" s="7" t="s">
        <v>2114</v>
      </c>
      <c r="B2214" s="8" t="s">
        <v>19</v>
      </c>
      <c r="C2214" s="8" t="s">
        <v>52</v>
      </c>
      <c r="D2214" s="9" t="s">
        <v>21</v>
      </c>
      <c r="E2214" s="9" t="s">
        <v>21</v>
      </c>
      <c r="F2214" s="8" t="s">
        <v>22</v>
      </c>
      <c r="G2214" s="8" t="s">
        <v>23</v>
      </c>
      <c r="H2214" s="8" t="s">
        <v>53</v>
      </c>
      <c r="I2214" s="10" t="s">
        <v>25</v>
      </c>
      <c r="J2214" s="8" t="s">
        <v>26</v>
      </c>
      <c r="K2214" s="8" t="s">
        <v>26</v>
      </c>
      <c r="L2214" s="8" t="s">
        <v>27</v>
      </c>
      <c r="M2214" s="10">
        <v>2007</v>
      </c>
      <c r="N2214" s="11" t="s">
        <v>1106</v>
      </c>
      <c r="O2214" s="8" t="s">
        <v>29</v>
      </c>
      <c r="P2214" s="8" t="s">
        <v>2115</v>
      </c>
      <c r="Q2214" s="8" t="s">
        <v>2116</v>
      </c>
    </row>
    <row r="2215" spans="1:17" s="8" customFormat="1" ht="12.75" x14ac:dyDescent="0.2">
      <c r="A2215" s="7" t="s">
        <v>2117</v>
      </c>
      <c r="B2215" s="8" t="s">
        <v>19</v>
      </c>
      <c r="C2215" s="8" t="s">
        <v>52</v>
      </c>
      <c r="D2215" s="9" t="s">
        <v>21</v>
      </c>
      <c r="E2215" s="9" t="s">
        <v>21</v>
      </c>
      <c r="F2215" s="8" t="s">
        <v>22</v>
      </c>
      <c r="G2215" s="8" t="s">
        <v>23</v>
      </c>
      <c r="H2215" s="8" t="s">
        <v>53</v>
      </c>
      <c r="I2215" s="10" t="s">
        <v>25</v>
      </c>
      <c r="J2215" s="8" t="s">
        <v>26</v>
      </c>
      <c r="K2215" s="8" t="s">
        <v>26</v>
      </c>
      <c r="L2215" s="8" t="s">
        <v>27</v>
      </c>
      <c r="M2215" s="10">
        <v>2007</v>
      </c>
      <c r="N2215" s="11" t="s">
        <v>1106</v>
      </c>
      <c r="O2215" s="8" t="s">
        <v>29</v>
      </c>
      <c r="P2215" s="8" t="s">
        <v>2118</v>
      </c>
      <c r="Q2215" s="8" t="s">
        <v>2119</v>
      </c>
    </row>
    <row r="2216" spans="1:17" s="8" customFormat="1" ht="12.75" x14ac:dyDescent="0.2">
      <c r="A2216" s="7" t="s">
        <v>2120</v>
      </c>
      <c r="B2216" s="8" t="s">
        <v>19</v>
      </c>
      <c r="C2216" s="12" t="s">
        <v>95</v>
      </c>
      <c r="D2216" s="9" t="s">
        <v>68</v>
      </c>
      <c r="E2216" s="9" t="s">
        <v>69</v>
      </c>
      <c r="F2216" s="8" t="s">
        <v>22</v>
      </c>
      <c r="G2216" s="8" t="s">
        <v>23</v>
      </c>
      <c r="H2216" s="8" t="s">
        <v>96</v>
      </c>
      <c r="I2216" s="10" t="s">
        <v>25</v>
      </c>
      <c r="J2216" s="8" t="s">
        <v>26</v>
      </c>
      <c r="K2216" s="8" t="s">
        <v>26</v>
      </c>
      <c r="L2216" s="8" t="s">
        <v>27</v>
      </c>
      <c r="M2216" s="10">
        <v>2007</v>
      </c>
      <c r="N2216" s="11" t="s">
        <v>1106</v>
      </c>
      <c r="O2216" s="8" t="s">
        <v>29</v>
      </c>
      <c r="P2216" s="8" t="s">
        <v>2121</v>
      </c>
      <c r="Q2216" s="8" t="s">
        <v>2122</v>
      </c>
    </row>
    <row r="2217" spans="1:17" s="8" customFormat="1" ht="12.75" x14ac:dyDescent="0.2">
      <c r="A2217" s="7" t="s">
        <v>2123</v>
      </c>
      <c r="B2217" s="8" t="s">
        <v>19</v>
      </c>
      <c r="C2217" s="8" t="s">
        <v>88</v>
      </c>
      <c r="D2217" s="9" t="s">
        <v>21</v>
      </c>
      <c r="E2217" s="9" t="s">
        <v>21</v>
      </c>
      <c r="F2217" s="8" t="s">
        <v>22</v>
      </c>
      <c r="G2217" s="8" t="s">
        <v>23</v>
      </c>
      <c r="H2217" s="8" t="s">
        <v>53</v>
      </c>
      <c r="I2217" s="10" t="s">
        <v>25</v>
      </c>
      <c r="J2217" s="8" t="s">
        <v>26</v>
      </c>
      <c r="K2217" s="8" t="s">
        <v>26</v>
      </c>
      <c r="L2217" s="8" t="s">
        <v>27</v>
      </c>
      <c r="M2217" s="10">
        <v>2007</v>
      </c>
      <c r="N2217" s="11" t="s">
        <v>1106</v>
      </c>
      <c r="O2217" s="8" t="s">
        <v>29</v>
      </c>
      <c r="P2217" s="8" t="s">
        <v>2124</v>
      </c>
      <c r="Q2217" s="8" t="s">
        <v>2125</v>
      </c>
    </row>
    <row r="2218" spans="1:17" s="8" customFormat="1" ht="12.75" x14ac:dyDescent="0.2">
      <c r="A2218" s="7" t="s">
        <v>2126</v>
      </c>
      <c r="B2218" s="8" t="s">
        <v>19</v>
      </c>
      <c r="C2218" s="8" t="s">
        <v>88</v>
      </c>
      <c r="D2218" s="9" t="s">
        <v>21</v>
      </c>
      <c r="E2218" s="9" t="s">
        <v>21</v>
      </c>
      <c r="F2218" s="8" t="s">
        <v>22</v>
      </c>
      <c r="G2218" s="8" t="s">
        <v>23</v>
      </c>
      <c r="H2218" s="8" t="s">
        <v>53</v>
      </c>
      <c r="I2218" s="10" t="s">
        <v>25</v>
      </c>
      <c r="J2218" s="8" t="s">
        <v>26</v>
      </c>
      <c r="K2218" s="8" t="s">
        <v>26</v>
      </c>
      <c r="L2218" s="8" t="s">
        <v>27</v>
      </c>
      <c r="M2218" s="10">
        <v>2007</v>
      </c>
      <c r="N2218" s="11" t="s">
        <v>1106</v>
      </c>
      <c r="O2218" s="8" t="s">
        <v>29</v>
      </c>
      <c r="P2218" s="8" t="s">
        <v>2127</v>
      </c>
      <c r="Q2218" s="8" t="s">
        <v>2128</v>
      </c>
    </row>
    <row r="2219" spans="1:17" s="8" customFormat="1" ht="12.75" x14ac:dyDescent="0.2">
      <c r="A2219" s="7" t="s">
        <v>2129</v>
      </c>
      <c r="B2219" s="8" t="s">
        <v>19</v>
      </c>
      <c r="C2219" s="8" t="s">
        <v>88</v>
      </c>
      <c r="D2219" s="9" t="s">
        <v>21</v>
      </c>
      <c r="E2219" s="9" t="s">
        <v>21</v>
      </c>
      <c r="F2219" s="8" t="s">
        <v>22</v>
      </c>
      <c r="G2219" s="8" t="s">
        <v>23</v>
      </c>
      <c r="H2219" s="8" t="s">
        <v>53</v>
      </c>
      <c r="I2219" s="10" t="s">
        <v>25</v>
      </c>
      <c r="J2219" s="8" t="s">
        <v>26</v>
      </c>
      <c r="K2219" s="8" t="s">
        <v>26</v>
      </c>
      <c r="L2219" s="8" t="s">
        <v>27</v>
      </c>
      <c r="M2219" s="10">
        <v>2007</v>
      </c>
      <c r="N2219" s="11" t="s">
        <v>1106</v>
      </c>
      <c r="O2219" s="8" t="s">
        <v>29</v>
      </c>
      <c r="P2219" s="8" t="s">
        <v>2130</v>
      </c>
      <c r="Q2219" s="8" t="s">
        <v>2131</v>
      </c>
    </row>
    <row r="2220" spans="1:17" s="8" customFormat="1" ht="12.75" x14ac:dyDescent="0.2">
      <c r="A2220" s="7" t="s">
        <v>2132</v>
      </c>
      <c r="B2220" s="8" t="s">
        <v>19</v>
      </c>
      <c r="C2220" s="8" t="s">
        <v>52</v>
      </c>
      <c r="D2220" s="9" t="s">
        <v>21</v>
      </c>
      <c r="E2220" s="9" t="s">
        <v>21</v>
      </c>
      <c r="F2220" s="8" t="s">
        <v>22</v>
      </c>
      <c r="G2220" s="8" t="s">
        <v>23</v>
      </c>
      <c r="H2220" s="8" t="s">
        <v>53</v>
      </c>
      <c r="I2220" s="10" t="s">
        <v>25</v>
      </c>
      <c r="J2220" s="8" t="s">
        <v>26</v>
      </c>
      <c r="K2220" s="8" t="s">
        <v>26</v>
      </c>
      <c r="L2220" s="8" t="s">
        <v>27</v>
      </c>
      <c r="M2220" s="10">
        <v>2008</v>
      </c>
      <c r="N2220" s="11" t="s">
        <v>1167</v>
      </c>
      <c r="O2220" s="8" t="s">
        <v>29</v>
      </c>
      <c r="P2220" s="8" t="s">
        <v>2133</v>
      </c>
      <c r="Q2220" s="8" t="s">
        <v>2134</v>
      </c>
    </row>
    <row r="2221" spans="1:17" s="8" customFormat="1" ht="12.75" x14ac:dyDescent="0.2">
      <c r="A2221" s="7" t="s">
        <v>2135</v>
      </c>
      <c r="B2221" s="8" t="s">
        <v>19</v>
      </c>
      <c r="C2221" s="8" t="s">
        <v>52</v>
      </c>
      <c r="D2221" s="9" t="s">
        <v>21</v>
      </c>
      <c r="E2221" s="9" t="s">
        <v>21</v>
      </c>
      <c r="F2221" s="8" t="s">
        <v>22</v>
      </c>
      <c r="G2221" s="8" t="s">
        <v>23</v>
      </c>
      <c r="H2221" s="8" t="s">
        <v>53</v>
      </c>
      <c r="I2221" s="10" t="s">
        <v>25</v>
      </c>
      <c r="J2221" s="8" t="s">
        <v>26</v>
      </c>
      <c r="K2221" s="8" t="s">
        <v>26</v>
      </c>
      <c r="L2221" s="8" t="s">
        <v>27</v>
      </c>
      <c r="M2221" s="10">
        <v>2008</v>
      </c>
      <c r="N2221" s="11" t="s">
        <v>1167</v>
      </c>
      <c r="O2221" s="8" t="s">
        <v>29</v>
      </c>
      <c r="P2221" s="8" t="s">
        <v>2136</v>
      </c>
      <c r="Q2221" s="8" t="s">
        <v>2137</v>
      </c>
    </row>
    <row r="2222" spans="1:17" s="8" customFormat="1" ht="12.75" x14ac:dyDescent="0.2">
      <c r="A2222" s="7" t="s">
        <v>2138</v>
      </c>
      <c r="B2222" s="8" t="s">
        <v>19</v>
      </c>
      <c r="C2222" s="8" t="s">
        <v>52</v>
      </c>
      <c r="D2222" s="9" t="s">
        <v>21</v>
      </c>
      <c r="E2222" s="9" t="s">
        <v>21</v>
      </c>
      <c r="F2222" s="8" t="s">
        <v>22</v>
      </c>
      <c r="G2222" s="8" t="s">
        <v>23</v>
      </c>
      <c r="H2222" s="8" t="s">
        <v>53</v>
      </c>
      <c r="I2222" s="10" t="s">
        <v>25</v>
      </c>
      <c r="J2222" s="8" t="s">
        <v>26</v>
      </c>
      <c r="K2222" s="8" t="s">
        <v>26</v>
      </c>
      <c r="L2222" s="8" t="s">
        <v>27</v>
      </c>
      <c r="M2222" s="10">
        <v>2008</v>
      </c>
      <c r="N2222" s="11" t="s">
        <v>1167</v>
      </c>
      <c r="O2222" s="8" t="s">
        <v>29</v>
      </c>
      <c r="P2222" s="8" t="s">
        <v>2139</v>
      </c>
      <c r="Q2222" s="8" t="s">
        <v>2140</v>
      </c>
    </row>
    <row r="2223" spans="1:17" s="8" customFormat="1" ht="12.75" x14ac:dyDescent="0.2">
      <c r="A2223" s="7" t="s">
        <v>2141</v>
      </c>
      <c r="B2223" s="8" t="s">
        <v>19</v>
      </c>
      <c r="C2223" s="8" t="s">
        <v>52</v>
      </c>
      <c r="D2223" s="9" t="s">
        <v>21</v>
      </c>
      <c r="E2223" s="9" t="s">
        <v>21</v>
      </c>
      <c r="F2223" s="8" t="s">
        <v>22</v>
      </c>
      <c r="G2223" s="8" t="s">
        <v>23</v>
      </c>
      <c r="H2223" s="8" t="s">
        <v>53</v>
      </c>
      <c r="I2223" s="10" t="s">
        <v>25</v>
      </c>
      <c r="J2223" s="8" t="s">
        <v>26</v>
      </c>
      <c r="K2223" s="8" t="s">
        <v>26</v>
      </c>
      <c r="L2223" s="8" t="s">
        <v>27</v>
      </c>
      <c r="M2223" s="10">
        <v>2008</v>
      </c>
      <c r="N2223" s="11" t="s">
        <v>1167</v>
      </c>
      <c r="O2223" s="8" t="s">
        <v>29</v>
      </c>
      <c r="P2223" s="8" t="s">
        <v>2142</v>
      </c>
      <c r="Q2223" s="8" t="s">
        <v>2143</v>
      </c>
    </row>
    <row r="2224" spans="1:17" s="8" customFormat="1" ht="12.75" x14ac:dyDescent="0.2">
      <c r="A2224" s="7" t="s">
        <v>2144</v>
      </c>
      <c r="B2224" s="8" t="s">
        <v>19</v>
      </c>
      <c r="C2224" s="8" t="s">
        <v>52</v>
      </c>
      <c r="D2224" s="9" t="s">
        <v>21</v>
      </c>
      <c r="E2224" s="9" t="s">
        <v>21</v>
      </c>
      <c r="F2224" s="8" t="s">
        <v>22</v>
      </c>
      <c r="G2224" s="8" t="s">
        <v>23</v>
      </c>
      <c r="H2224" s="8" t="s">
        <v>53</v>
      </c>
      <c r="I2224" s="10" t="s">
        <v>25</v>
      </c>
      <c r="J2224" s="8" t="s">
        <v>26</v>
      </c>
      <c r="K2224" s="8" t="s">
        <v>26</v>
      </c>
      <c r="L2224" s="8" t="s">
        <v>27</v>
      </c>
      <c r="M2224" s="10">
        <v>2008</v>
      </c>
      <c r="N2224" s="11" t="s">
        <v>1167</v>
      </c>
      <c r="O2224" s="8" t="s">
        <v>29</v>
      </c>
      <c r="P2224" s="8" t="s">
        <v>2145</v>
      </c>
      <c r="Q2224" s="8" t="s">
        <v>2146</v>
      </c>
    </row>
    <row r="2225" spans="1:17" s="8" customFormat="1" ht="12.75" x14ac:dyDescent="0.2">
      <c r="A2225" s="7" t="s">
        <v>2147</v>
      </c>
      <c r="B2225" s="8" t="s">
        <v>19</v>
      </c>
      <c r="C2225" s="12" t="s">
        <v>529</v>
      </c>
      <c r="D2225" s="9" t="s">
        <v>68</v>
      </c>
      <c r="E2225" s="9" t="s">
        <v>69</v>
      </c>
      <c r="F2225" s="8" t="s">
        <v>22</v>
      </c>
      <c r="G2225" s="8" t="s">
        <v>23</v>
      </c>
      <c r="H2225" s="8" t="s">
        <v>96</v>
      </c>
      <c r="I2225" s="10" t="s">
        <v>25</v>
      </c>
      <c r="J2225" s="8" t="s">
        <v>26</v>
      </c>
      <c r="K2225" s="8" t="s">
        <v>26</v>
      </c>
      <c r="L2225" s="8" t="s">
        <v>27</v>
      </c>
      <c r="M2225" s="10">
        <v>2008</v>
      </c>
      <c r="N2225" s="11" t="s">
        <v>1167</v>
      </c>
      <c r="O2225" s="8" t="s">
        <v>29</v>
      </c>
      <c r="P2225" s="8" t="s">
        <v>2148</v>
      </c>
      <c r="Q2225" s="8" t="s">
        <v>2149</v>
      </c>
    </row>
    <row r="2226" spans="1:17" s="127" customFormat="1" ht="12.75" x14ac:dyDescent="0.2">
      <c r="A2226" s="7" t="s">
        <v>2150</v>
      </c>
      <c r="B2226" s="8" t="s">
        <v>19</v>
      </c>
      <c r="C2226" s="12" t="s">
        <v>95</v>
      </c>
      <c r="D2226" s="9" t="s">
        <v>68</v>
      </c>
      <c r="E2226" s="9" t="s">
        <v>69</v>
      </c>
      <c r="F2226" s="8" t="s">
        <v>22</v>
      </c>
      <c r="G2226" s="8" t="s">
        <v>23</v>
      </c>
      <c r="H2226" s="8" t="s">
        <v>96</v>
      </c>
      <c r="I2226" s="10" t="s">
        <v>25</v>
      </c>
      <c r="J2226" s="8" t="s">
        <v>26</v>
      </c>
      <c r="K2226" s="8" t="s">
        <v>26</v>
      </c>
      <c r="L2226" s="8" t="s">
        <v>27</v>
      </c>
      <c r="M2226" s="10">
        <v>2008</v>
      </c>
      <c r="N2226" s="11" t="s">
        <v>1167</v>
      </c>
      <c r="O2226" s="8" t="s">
        <v>29</v>
      </c>
      <c r="P2226" s="8" t="s">
        <v>2151</v>
      </c>
      <c r="Q2226" s="8" t="s">
        <v>2152</v>
      </c>
    </row>
    <row r="2227" spans="1:17" s="8" customFormat="1" ht="12.75" x14ac:dyDescent="0.2">
      <c r="A2227" s="7" t="s">
        <v>2153</v>
      </c>
      <c r="B2227" s="8" t="s">
        <v>19</v>
      </c>
      <c r="C2227" s="8" t="s">
        <v>88</v>
      </c>
      <c r="D2227" s="9" t="s">
        <v>21</v>
      </c>
      <c r="E2227" s="9" t="s">
        <v>21</v>
      </c>
      <c r="F2227" s="8" t="s">
        <v>22</v>
      </c>
      <c r="G2227" s="8" t="s">
        <v>23</v>
      </c>
      <c r="H2227" s="8" t="s">
        <v>53</v>
      </c>
      <c r="I2227" s="10" t="s">
        <v>25</v>
      </c>
      <c r="J2227" s="8" t="s">
        <v>26</v>
      </c>
      <c r="K2227" s="8" t="s">
        <v>26</v>
      </c>
      <c r="L2227" s="8" t="s">
        <v>27</v>
      </c>
      <c r="M2227" s="10">
        <v>2008</v>
      </c>
      <c r="N2227" s="11" t="s">
        <v>1167</v>
      </c>
      <c r="O2227" s="8" t="s">
        <v>29</v>
      </c>
      <c r="P2227" s="8" t="s">
        <v>2154</v>
      </c>
      <c r="Q2227" s="8" t="s">
        <v>2155</v>
      </c>
    </row>
    <row r="2228" spans="1:17" s="8" customFormat="1" ht="12.75" x14ac:dyDescent="0.2">
      <c r="A2228" s="7" t="s">
        <v>2156</v>
      </c>
      <c r="B2228" s="8" t="s">
        <v>19</v>
      </c>
      <c r="C2228" s="8" t="s">
        <v>52</v>
      </c>
      <c r="D2228" s="9" t="s">
        <v>21</v>
      </c>
      <c r="E2228" s="9" t="s">
        <v>21</v>
      </c>
      <c r="F2228" s="8" t="s">
        <v>22</v>
      </c>
      <c r="G2228" s="8" t="s">
        <v>23</v>
      </c>
      <c r="H2228" s="8" t="s">
        <v>53</v>
      </c>
      <c r="I2228" s="10" t="s">
        <v>25</v>
      </c>
      <c r="J2228" s="8" t="s">
        <v>26</v>
      </c>
      <c r="K2228" s="8" t="s">
        <v>26</v>
      </c>
      <c r="L2228" s="8" t="s">
        <v>27</v>
      </c>
      <c r="M2228" s="10">
        <v>2009</v>
      </c>
      <c r="N2228" s="11" t="s">
        <v>1397</v>
      </c>
      <c r="O2228" s="8" t="s">
        <v>29</v>
      </c>
      <c r="P2228" s="8" t="s">
        <v>2157</v>
      </c>
      <c r="Q2228" s="8" t="s">
        <v>2158</v>
      </c>
    </row>
    <row r="2229" spans="1:17" s="8" customFormat="1" ht="12.75" x14ac:dyDescent="0.2">
      <c r="A2229" s="7" t="s">
        <v>2159</v>
      </c>
      <c r="B2229" s="8" t="s">
        <v>19</v>
      </c>
      <c r="C2229" s="8" t="s">
        <v>52</v>
      </c>
      <c r="D2229" s="9" t="s">
        <v>21</v>
      </c>
      <c r="E2229" s="9" t="s">
        <v>21</v>
      </c>
      <c r="F2229" s="8" t="s">
        <v>22</v>
      </c>
      <c r="G2229" s="8" t="s">
        <v>23</v>
      </c>
      <c r="H2229" s="8" t="s">
        <v>53</v>
      </c>
      <c r="I2229" s="10" t="s">
        <v>25</v>
      </c>
      <c r="J2229" s="8" t="s">
        <v>26</v>
      </c>
      <c r="K2229" s="8" t="s">
        <v>26</v>
      </c>
      <c r="L2229" s="8" t="s">
        <v>27</v>
      </c>
      <c r="M2229" s="10">
        <v>2009</v>
      </c>
      <c r="N2229" s="11" t="s">
        <v>1397</v>
      </c>
      <c r="O2229" s="8" t="s">
        <v>29</v>
      </c>
      <c r="P2229" s="8" t="s">
        <v>2160</v>
      </c>
      <c r="Q2229" s="8" t="s">
        <v>2161</v>
      </c>
    </row>
    <row r="2230" spans="1:17" s="8" customFormat="1" ht="12.75" x14ac:dyDescent="0.2">
      <c r="A2230" s="7" t="s">
        <v>2162</v>
      </c>
      <c r="B2230" s="8" t="s">
        <v>19</v>
      </c>
      <c r="C2230" s="8" t="s">
        <v>52</v>
      </c>
      <c r="D2230" s="9" t="s">
        <v>21</v>
      </c>
      <c r="E2230" s="9" t="s">
        <v>21</v>
      </c>
      <c r="F2230" s="8" t="s">
        <v>22</v>
      </c>
      <c r="G2230" s="8" t="s">
        <v>23</v>
      </c>
      <c r="H2230" s="8" t="s">
        <v>53</v>
      </c>
      <c r="I2230" s="10" t="s">
        <v>25</v>
      </c>
      <c r="J2230" s="8" t="s">
        <v>26</v>
      </c>
      <c r="K2230" s="8" t="s">
        <v>26</v>
      </c>
      <c r="L2230" s="8" t="s">
        <v>27</v>
      </c>
      <c r="M2230" s="10">
        <v>2009</v>
      </c>
      <c r="N2230" s="11" t="s">
        <v>1397</v>
      </c>
      <c r="O2230" s="8" t="s">
        <v>29</v>
      </c>
      <c r="P2230" s="8" t="s">
        <v>2163</v>
      </c>
      <c r="Q2230" s="8" t="s">
        <v>2164</v>
      </c>
    </row>
    <row r="2231" spans="1:17" s="8" customFormat="1" ht="12.75" x14ac:dyDescent="0.2">
      <c r="A2231" s="7" t="s">
        <v>2165</v>
      </c>
      <c r="B2231" s="8" t="s">
        <v>19</v>
      </c>
      <c r="C2231" s="8" t="s">
        <v>52</v>
      </c>
      <c r="D2231" s="9" t="s">
        <v>21</v>
      </c>
      <c r="E2231" s="9" t="s">
        <v>21</v>
      </c>
      <c r="F2231" s="8" t="s">
        <v>22</v>
      </c>
      <c r="G2231" s="8" t="s">
        <v>23</v>
      </c>
      <c r="H2231" s="8" t="s">
        <v>53</v>
      </c>
      <c r="I2231" s="10" t="s">
        <v>25</v>
      </c>
      <c r="J2231" s="8" t="s">
        <v>26</v>
      </c>
      <c r="K2231" s="8" t="s">
        <v>26</v>
      </c>
      <c r="L2231" s="8" t="s">
        <v>27</v>
      </c>
      <c r="M2231" s="10">
        <v>2009</v>
      </c>
      <c r="N2231" s="11" t="s">
        <v>1397</v>
      </c>
      <c r="O2231" s="8" t="s">
        <v>29</v>
      </c>
      <c r="P2231" s="8" t="s">
        <v>2166</v>
      </c>
      <c r="Q2231" s="8" t="s">
        <v>2167</v>
      </c>
    </row>
    <row r="2232" spans="1:17" s="8" customFormat="1" ht="12.75" x14ac:dyDescent="0.2">
      <c r="A2232" s="7" t="s">
        <v>2168</v>
      </c>
      <c r="B2232" s="8" t="s">
        <v>19</v>
      </c>
      <c r="C2232" s="8" t="s">
        <v>52</v>
      </c>
      <c r="D2232" s="9" t="s">
        <v>21</v>
      </c>
      <c r="E2232" s="9" t="s">
        <v>21</v>
      </c>
      <c r="F2232" s="8" t="s">
        <v>22</v>
      </c>
      <c r="G2232" s="8" t="s">
        <v>23</v>
      </c>
      <c r="H2232" s="8" t="s">
        <v>53</v>
      </c>
      <c r="I2232" s="10" t="s">
        <v>25</v>
      </c>
      <c r="J2232" s="8" t="s">
        <v>26</v>
      </c>
      <c r="K2232" s="8" t="s">
        <v>26</v>
      </c>
      <c r="L2232" s="8" t="s">
        <v>27</v>
      </c>
      <c r="M2232" s="10">
        <v>2009</v>
      </c>
      <c r="N2232" s="11" t="s">
        <v>1397</v>
      </c>
      <c r="O2232" s="8" t="s">
        <v>29</v>
      </c>
      <c r="P2232" s="8" t="s">
        <v>2169</v>
      </c>
      <c r="Q2232" s="8" t="s">
        <v>2170</v>
      </c>
    </row>
    <row r="2233" spans="1:17" s="8" customFormat="1" ht="12.75" x14ac:dyDescent="0.2">
      <c r="A2233" s="7" t="s">
        <v>2171</v>
      </c>
      <c r="B2233" s="8" t="s">
        <v>19</v>
      </c>
      <c r="C2233" s="12" t="s">
        <v>95</v>
      </c>
      <c r="D2233" s="9" t="s">
        <v>68</v>
      </c>
      <c r="E2233" s="9" t="s">
        <v>69</v>
      </c>
      <c r="F2233" s="8" t="s">
        <v>22</v>
      </c>
      <c r="G2233" s="8" t="s">
        <v>23</v>
      </c>
      <c r="H2233" s="8" t="s">
        <v>96</v>
      </c>
      <c r="I2233" s="10" t="s">
        <v>25</v>
      </c>
      <c r="J2233" s="8" t="s">
        <v>26</v>
      </c>
      <c r="K2233" s="8" t="s">
        <v>26</v>
      </c>
      <c r="L2233" s="8" t="s">
        <v>27</v>
      </c>
      <c r="M2233" s="10">
        <v>2009</v>
      </c>
      <c r="N2233" s="11" t="s">
        <v>1397</v>
      </c>
      <c r="O2233" s="8" t="s">
        <v>29</v>
      </c>
      <c r="P2233" s="8" t="s">
        <v>2172</v>
      </c>
      <c r="Q2233" s="8" t="s">
        <v>2173</v>
      </c>
    </row>
    <row r="2234" spans="1:17" s="8" customFormat="1" ht="12.75" x14ac:dyDescent="0.2">
      <c r="A2234" s="7" t="s">
        <v>2174</v>
      </c>
      <c r="B2234" s="8" t="s">
        <v>19</v>
      </c>
      <c r="C2234" s="8" t="s">
        <v>52</v>
      </c>
      <c r="D2234" s="9" t="s">
        <v>21</v>
      </c>
      <c r="E2234" s="9" t="s">
        <v>21</v>
      </c>
      <c r="F2234" s="8" t="s">
        <v>22</v>
      </c>
      <c r="G2234" s="8" t="s">
        <v>23</v>
      </c>
      <c r="H2234" s="8" t="s">
        <v>53</v>
      </c>
      <c r="I2234" s="10" t="s">
        <v>25</v>
      </c>
      <c r="J2234" s="8" t="s">
        <v>26</v>
      </c>
      <c r="K2234" s="8" t="s">
        <v>26</v>
      </c>
      <c r="L2234" s="8" t="s">
        <v>27</v>
      </c>
      <c r="M2234" s="10">
        <v>2010</v>
      </c>
      <c r="N2234" s="11" t="s">
        <v>2065</v>
      </c>
      <c r="O2234" s="8" t="s">
        <v>29</v>
      </c>
      <c r="P2234" s="8" t="s">
        <v>2175</v>
      </c>
      <c r="Q2234" s="8" t="s">
        <v>2176</v>
      </c>
    </row>
    <row r="2235" spans="1:17" s="8" customFormat="1" ht="12.75" x14ac:dyDescent="0.2">
      <c r="A2235" s="7" t="s">
        <v>2177</v>
      </c>
      <c r="B2235" s="8" t="s">
        <v>19</v>
      </c>
      <c r="C2235" s="8" t="s">
        <v>52</v>
      </c>
      <c r="D2235" s="9" t="s">
        <v>21</v>
      </c>
      <c r="E2235" s="9" t="s">
        <v>21</v>
      </c>
      <c r="F2235" s="8" t="s">
        <v>22</v>
      </c>
      <c r="G2235" s="8" t="s">
        <v>23</v>
      </c>
      <c r="H2235" s="8" t="s">
        <v>53</v>
      </c>
      <c r="I2235" s="10" t="s">
        <v>25</v>
      </c>
      <c r="J2235" s="8" t="s">
        <v>26</v>
      </c>
      <c r="K2235" s="8" t="s">
        <v>26</v>
      </c>
      <c r="L2235" s="8" t="s">
        <v>27</v>
      </c>
      <c r="M2235" s="10">
        <v>2010</v>
      </c>
      <c r="N2235" s="11" t="s">
        <v>2065</v>
      </c>
      <c r="O2235" s="8" t="s">
        <v>29</v>
      </c>
      <c r="P2235" s="8" t="s">
        <v>2178</v>
      </c>
      <c r="Q2235" s="8" t="s">
        <v>2179</v>
      </c>
    </row>
    <row r="2236" spans="1:17" s="8" customFormat="1" ht="12.75" x14ac:dyDescent="0.2">
      <c r="A2236" s="7" t="s">
        <v>2180</v>
      </c>
      <c r="B2236" s="8" t="s">
        <v>19</v>
      </c>
      <c r="C2236" s="8" t="s">
        <v>52</v>
      </c>
      <c r="D2236" s="9" t="s">
        <v>21</v>
      </c>
      <c r="E2236" s="9" t="s">
        <v>21</v>
      </c>
      <c r="F2236" s="8" t="s">
        <v>22</v>
      </c>
      <c r="G2236" s="8" t="s">
        <v>23</v>
      </c>
      <c r="H2236" s="8" t="s">
        <v>53</v>
      </c>
      <c r="I2236" s="10" t="s">
        <v>25</v>
      </c>
      <c r="J2236" s="8" t="s">
        <v>26</v>
      </c>
      <c r="K2236" s="8" t="s">
        <v>26</v>
      </c>
      <c r="L2236" s="8" t="s">
        <v>27</v>
      </c>
      <c r="M2236" s="10">
        <v>2010</v>
      </c>
      <c r="N2236" s="11" t="s">
        <v>2065</v>
      </c>
      <c r="O2236" s="8" t="s">
        <v>29</v>
      </c>
      <c r="P2236" s="8" t="s">
        <v>2181</v>
      </c>
      <c r="Q2236" s="8" t="s">
        <v>2182</v>
      </c>
    </row>
    <row r="2237" spans="1:17" s="8" customFormat="1" ht="12.75" x14ac:dyDescent="0.2">
      <c r="A2237" s="7" t="s">
        <v>2183</v>
      </c>
      <c r="B2237" s="8" t="s">
        <v>19</v>
      </c>
      <c r="C2237" s="8" t="s">
        <v>52</v>
      </c>
      <c r="D2237" s="9" t="s">
        <v>21</v>
      </c>
      <c r="E2237" s="9" t="s">
        <v>21</v>
      </c>
      <c r="F2237" s="8" t="s">
        <v>22</v>
      </c>
      <c r="G2237" s="8" t="s">
        <v>23</v>
      </c>
      <c r="H2237" s="8" t="s">
        <v>53</v>
      </c>
      <c r="I2237" s="10" t="s">
        <v>25</v>
      </c>
      <c r="J2237" s="8" t="s">
        <v>26</v>
      </c>
      <c r="K2237" s="8" t="s">
        <v>26</v>
      </c>
      <c r="L2237" s="8" t="s">
        <v>27</v>
      </c>
      <c r="M2237" s="10">
        <v>2010</v>
      </c>
      <c r="N2237" s="11" t="s">
        <v>2065</v>
      </c>
      <c r="O2237" s="8" t="s">
        <v>29</v>
      </c>
      <c r="P2237" s="8" t="s">
        <v>2184</v>
      </c>
      <c r="Q2237" s="8" t="s">
        <v>2185</v>
      </c>
    </row>
    <row r="2238" spans="1:17" s="8" customFormat="1" ht="12.75" x14ac:dyDescent="0.2">
      <c r="A2238" s="7" t="s">
        <v>2186</v>
      </c>
      <c r="B2238" s="8" t="s">
        <v>19</v>
      </c>
      <c r="C2238" s="8" t="s">
        <v>52</v>
      </c>
      <c r="D2238" s="9" t="s">
        <v>21</v>
      </c>
      <c r="E2238" s="9" t="s">
        <v>21</v>
      </c>
      <c r="F2238" s="8" t="s">
        <v>22</v>
      </c>
      <c r="G2238" s="8" t="s">
        <v>23</v>
      </c>
      <c r="H2238" s="8" t="s">
        <v>53</v>
      </c>
      <c r="I2238" s="10" t="s">
        <v>25</v>
      </c>
      <c r="J2238" s="8" t="s">
        <v>26</v>
      </c>
      <c r="K2238" s="8" t="s">
        <v>26</v>
      </c>
      <c r="L2238" s="8" t="s">
        <v>27</v>
      </c>
      <c r="M2238" s="10">
        <v>2010</v>
      </c>
      <c r="N2238" s="11" t="s">
        <v>2065</v>
      </c>
      <c r="O2238" s="8" t="s">
        <v>29</v>
      </c>
      <c r="P2238" s="8" t="s">
        <v>2187</v>
      </c>
      <c r="Q2238" s="8" t="s">
        <v>2188</v>
      </c>
    </row>
    <row r="2239" spans="1:17" s="8" customFormat="1" ht="12.75" x14ac:dyDescent="0.2">
      <c r="A2239" s="7" t="s">
        <v>2189</v>
      </c>
      <c r="B2239" s="8" t="s">
        <v>19</v>
      </c>
      <c r="C2239" s="8" t="s">
        <v>52</v>
      </c>
      <c r="D2239" s="9" t="s">
        <v>21</v>
      </c>
      <c r="E2239" s="9" t="s">
        <v>21</v>
      </c>
      <c r="F2239" s="8" t="s">
        <v>22</v>
      </c>
      <c r="G2239" s="8" t="s">
        <v>23</v>
      </c>
      <c r="H2239" s="8" t="s">
        <v>53</v>
      </c>
      <c r="I2239" s="10" t="s">
        <v>25</v>
      </c>
      <c r="J2239" s="8" t="s">
        <v>26</v>
      </c>
      <c r="K2239" s="8" t="s">
        <v>26</v>
      </c>
      <c r="L2239" s="8" t="s">
        <v>27</v>
      </c>
      <c r="M2239" s="10">
        <v>2010</v>
      </c>
      <c r="N2239" s="11" t="s">
        <v>2065</v>
      </c>
      <c r="O2239" s="8" t="s">
        <v>29</v>
      </c>
      <c r="P2239" s="8" t="s">
        <v>2190</v>
      </c>
      <c r="Q2239" s="8" t="s">
        <v>2191</v>
      </c>
    </row>
    <row r="2240" spans="1:17" s="8" customFormat="1" ht="12.75" x14ac:dyDescent="0.2">
      <c r="A2240" s="7" t="s">
        <v>2192</v>
      </c>
      <c r="B2240" s="8" t="s">
        <v>19</v>
      </c>
      <c r="C2240" s="8" t="s">
        <v>52</v>
      </c>
      <c r="D2240" s="9" t="s">
        <v>21</v>
      </c>
      <c r="E2240" s="9" t="s">
        <v>21</v>
      </c>
      <c r="F2240" s="8" t="s">
        <v>22</v>
      </c>
      <c r="G2240" s="8" t="s">
        <v>23</v>
      </c>
      <c r="H2240" s="8" t="s">
        <v>53</v>
      </c>
      <c r="I2240" s="10" t="s">
        <v>25</v>
      </c>
      <c r="J2240" s="8" t="s">
        <v>26</v>
      </c>
      <c r="K2240" s="8" t="s">
        <v>26</v>
      </c>
      <c r="L2240" s="8" t="s">
        <v>27</v>
      </c>
      <c r="M2240" s="10">
        <v>2010</v>
      </c>
      <c r="N2240" s="11" t="s">
        <v>2065</v>
      </c>
      <c r="O2240" s="8" t="s">
        <v>29</v>
      </c>
      <c r="P2240" s="8" t="s">
        <v>2193</v>
      </c>
      <c r="Q2240" s="8" t="s">
        <v>2194</v>
      </c>
    </row>
    <row r="2241" spans="1:17" s="8" customFormat="1" ht="12.75" x14ac:dyDescent="0.2">
      <c r="A2241" s="7" t="s">
        <v>2195</v>
      </c>
      <c r="B2241" s="8" t="s">
        <v>19</v>
      </c>
      <c r="C2241" s="8" t="s">
        <v>52</v>
      </c>
      <c r="D2241" s="9" t="s">
        <v>21</v>
      </c>
      <c r="E2241" s="9" t="s">
        <v>21</v>
      </c>
      <c r="F2241" s="8" t="s">
        <v>22</v>
      </c>
      <c r="G2241" s="8" t="s">
        <v>23</v>
      </c>
      <c r="H2241" s="8" t="s">
        <v>53</v>
      </c>
      <c r="I2241" s="10" t="s">
        <v>25</v>
      </c>
      <c r="J2241" s="8" t="s">
        <v>26</v>
      </c>
      <c r="K2241" s="8" t="s">
        <v>26</v>
      </c>
      <c r="L2241" s="8" t="s">
        <v>27</v>
      </c>
      <c r="M2241" s="10">
        <v>2010</v>
      </c>
      <c r="N2241" s="11" t="s">
        <v>2065</v>
      </c>
      <c r="O2241" s="8" t="s">
        <v>29</v>
      </c>
      <c r="P2241" s="8" t="s">
        <v>2196</v>
      </c>
      <c r="Q2241" s="8" t="s">
        <v>2197</v>
      </c>
    </row>
    <row r="2242" spans="1:17" s="8" customFormat="1" ht="12.75" x14ac:dyDescent="0.2">
      <c r="A2242" s="7" t="s">
        <v>2198</v>
      </c>
      <c r="B2242" s="8" t="s">
        <v>19</v>
      </c>
      <c r="C2242" s="8" t="s">
        <v>52</v>
      </c>
      <c r="D2242" s="9" t="s">
        <v>21</v>
      </c>
      <c r="E2242" s="9" t="s">
        <v>21</v>
      </c>
      <c r="F2242" s="8" t="s">
        <v>22</v>
      </c>
      <c r="G2242" s="8" t="s">
        <v>23</v>
      </c>
      <c r="H2242" s="8" t="s">
        <v>53</v>
      </c>
      <c r="I2242" s="10" t="s">
        <v>25</v>
      </c>
      <c r="J2242" s="8" t="s">
        <v>26</v>
      </c>
      <c r="K2242" s="8" t="s">
        <v>26</v>
      </c>
      <c r="L2242" s="8" t="s">
        <v>27</v>
      </c>
      <c r="M2242" s="10">
        <v>2010</v>
      </c>
      <c r="N2242" s="11" t="s">
        <v>2065</v>
      </c>
      <c r="O2242" s="8" t="s">
        <v>29</v>
      </c>
      <c r="P2242" s="8" t="s">
        <v>2066</v>
      </c>
      <c r="Q2242" s="8" t="s">
        <v>2199</v>
      </c>
    </row>
    <row r="2243" spans="1:17" s="8" customFormat="1" ht="12.75" x14ac:dyDescent="0.2">
      <c r="A2243" s="7" t="s">
        <v>2200</v>
      </c>
      <c r="B2243" s="8" t="s">
        <v>19</v>
      </c>
      <c r="C2243" s="8" t="s">
        <v>52</v>
      </c>
      <c r="D2243" s="9" t="s">
        <v>21</v>
      </c>
      <c r="E2243" s="9" t="s">
        <v>21</v>
      </c>
      <c r="F2243" s="8" t="s">
        <v>22</v>
      </c>
      <c r="G2243" s="8" t="s">
        <v>23</v>
      </c>
      <c r="H2243" s="8" t="s">
        <v>53</v>
      </c>
      <c r="I2243" s="10" t="s">
        <v>25</v>
      </c>
      <c r="J2243" s="8" t="s">
        <v>26</v>
      </c>
      <c r="K2243" s="8" t="s">
        <v>26</v>
      </c>
      <c r="L2243" s="8" t="s">
        <v>27</v>
      </c>
      <c r="M2243" s="10">
        <v>2010</v>
      </c>
      <c r="N2243" s="11" t="s">
        <v>2065</v>
      </c>
      <c r="O2243" s="8" t="s">
        <v>29</v>
      </c>
      <c r="P2243" s="8" t="s">
        <v>2201</v>
      </c>
      <c r="Q2243" s="8" t="s">
        <v>2202</v>
      </c>
    </row>
    <row r="2244" spans="1:17" s="8" customFormat="1" ht="12.75" x14ac:dyDescent="0.2">
      <c r="A2244" s="7" t="s">
        <v>2203</v>
      </c>
      <c r="B2244" s="8" t="s">
        <v>19</v>
      </c>
      <c r="C2244" s="8" t="s">
        <v>52</v>
      </c>
      <c r="D2244" s="9" t="s">
        <v>21</v>
      </c>
      <c r="E2244" s="9" t="s">
        <v>21</v>
      </c>
      <c r="F2244" s="8" t="s">
        <v>22</v>
      </c>
      <c r="G2244" s="8" t="s">
        <v>23</v>
      </c>
      <c r="H2244" s="8" t="s">
        <v>53</v>
      </c>
      <c r="I2244" s="10" t="s">
        <v>25</v>
      </c>
      <c r="J2244" s="8" t="s">
        <v>26</v>
      </c>
      <c r="K2244" s="8" t="s">
        <v>26</v>
      </c>
      <c r="L2244" s="8" t="s">
        <v>27</v>
      </c>
      <c r="M2244" s="10">
        <v>2011</v>
      </c>
      <c r="N2244" s="11" t="s">
        <v>1385</v>
      </c>
      <c r="O2244" s="8" t="s">
        <v>29</v>
      </c>
      <c r="P2244" s="8" t="s">
        <v>2062</v>
      </c>
      <c r="Q2244" s="8" t="s">
        <v>2204</v>
      </c>
    </row>
    <row r="2245" spans="1:17" s="8" customFormat="1" ht="12.75" x14ac:dyDescent="0.2">
      <c r="A2245" s="7" t="s">
        <v>2205</v>
      </c>
      <c r="B2245" s="8" t="s">
        <v>19</v>
      </c>
      <c r="C2245" s="8" t="s">
        <v>52</v>
      </c>
      <c r="D2245" s="9" t="s">
        <v>21</v>
      </c>
      <c r="E2245" s="9" t="s">
        <v>21</v>
      </c>
      <c r="F2245" s="8" t="s">
        <v>22</v>
      </c>
      <c r="G2245" s="8" t="s">
        <v>23</v>
      </c>
      <c r="H2245" s="8" t="s">
        <v>53</v>
      </c>
      <c r="I2245" s="10" t="s">
        <v>25</v>
      </c>
      <c r="J2245" s="8" t="s">
        <v>26</v>
      </c>
      <c r="K2245" s="8" t="s">
        <v>26</v>
      </c>
      <c r="L2245" s="8" t="s">
        <v>27</v>
      </c>
      <c r="M2245" s="10">
        <v>2011</v>
      </c>
      <c r="N2245" s="11" t="s">
        <v>1385</v>
      </c>
      <c r="O2245" s="8" t="s">
        <v>29</v>
      </c>
      <c r="P2245" s="8" t="s">
        <v>2206</v>
      </c>
      <c r="Q2245" s="8" t="s">
        <v>2207</v>
      </c>
    </row>
    <row r="2246" spans="1:17" s="8" customFormat="1" ht="12.75" x14ac:dyDescent="0.2">
      <c r="A2246" s="7" t="s">
        <v>2208</v>
      </c>
      <c r="B2246" s="8" t="s">
        <v>19</v>
      </c>
      <c r="C2246" s="8" t="s">
        <v>52</v>
      </c>
      <c r="D2246" s="9" t="s">
        <v>21</v>
      </c>
      <c r="E2246" s="9" t="s">
        <v>21</v>
      </c>
      <c r="F2246" s="8" t="s">
        <v>22</v>
      </c>
      <c r="G2246" s="8" t="s">
        <v>23</v>
      </c>
      <c r="H2246" s="8" t="s">
        <v>53</v>
      </c>
      <c r="I2246" s="10" t="s">
        <v>25</v>
      </c>
      <c r="J2246" s="8" t="s">
        <v>26</v>
      </c>
      <c r="K2246" s="8" t="s">
        <v>26</v>
      </c>
      <c r="L2246" s="8" t="s">
        <v>27</v>
      </c>
      <c r="M2246" s="10">
        <v>2011</v>
      </c>
      <c r="N2246" s="11" t="s">
        <v>1385</v>
      </c>
      <c r="O2246" s="8" t="s">
        <v>29</v>
      </c>
      <c r="P2246" s="8" t="s">
        <v>2209</v>
      </c>
      <c r="Q2246" s="8" t="s">
        <v>2210</v>
      </c>
    </row>
    <row r="2247" spans="1:17" s="8" customFormat="1" ht="12.75" x14ac:dyDescent="0.2">
      <c r="A2247" s="7" t="s">
        <v>2211</v>
      </c>
      <c r="B2247" s="8" t="s">
        <v>19</v>
      </c>
      <c r="C2247" s="8" t="s">
        <v>52</v>
      </c>
      <c r="D2247" s="9" t="s">
        <v>21</v>
      </c>
      <c r="E2247" s="9" t="s">
        <v>21</v>
      </c>
      <c r="F2247" s="8" t="s">
        <v>22</v>
      </c>
      <c r="G2247" s="8" t="s">
        <v>23</v>
      </c>
      <c r="H2247" s="8" t="s">
        <v>53</v>
      </c>
      <c r="I2247" s="10" t="s">
        <v>25</v>
      </c>
      <c r="J2247" s="8" t="s">
        <v>26</v>
      </c>
      <c r="K2247" s="8" t="s">
        <v>26</v>
      </c>
      <c r="L2247" s="8" t="s">
        <v>27</v>
      </c>
      <c r="M2247" s="10">
        <v>2011</v>
      </c>
      <c r="N2247" s="11" t="s">
        <v>1385</v>
      </c>
      <c r="O2247" s="8" t="s">
        <v>29</v>
      </c>
      <c r="P2247" s="8" t="s">
        <v>2212</v>
      </c>
      <c r="Q2247" s="8" t="s">
        <v>2213</v>
      </c>
    </row>
    <row r="2248" spans="1:17" s="8" customFormat="1" ht="12.75" x14ac:dyDescent="0.2">
      <c r="A2248" s="7" t="s">
        <v>2214</v>
      </c>
      <c r="B2248" s="8" t="s">
        <v>19</v>
      </c>
      <c r="C2248" s="8" t="s">
        <v>52</v>
      </c>
      <c r="D2248" s="9" t="s">
        <v>21</v>
      </c>
      <c r="E2248" s="9" t="s">
        <v>21</v>
      </c>
      <c r="F2248" s="8" t="s">
        <v>22</v>
      </c>
      <c r="G2248" s="8" t="s">
        <v>23</v>
      </c>
      <c r="H2248" s="8" t="s">
        <v>53</v>
      </c>
      <c r="I2248" s="10" t="s">
        <v>25</v>
      </c>
      <c r="J2248" s="8" t="s">
        <v>26</v>
      </c>
      <c r="K2248" s="8" t="s">
        <v>26</v>
      </c>
      <c r="L2248" s="8" t="s">
        <v>27</v>
      </c>
      <c r="M2248" s="10">
        <v>2011</v>
      </c>
      <c r="N2248" s="11" t="s">
        <v>1385</v>
      </c>
      <c r="O2248" s="8" t="s">
        <v>29</v>
      </c>
      <c r="P2248" s="8" t="s">
        <v>2215</v>
      </c>
      <c r="Q2248" s="8" t="s">
        <v>2216</v>
      </c>
    </row>
    <row r="2249" spans="1:17" s="8" customFormat="1" ht="12.75" x14ac:dyDescent="0.2">
      <c r="A2249" s="7" t="s">
        <v>2217</v>
      </c>
      <c r="B2249" s="8" t="s">
        <v>19</v>
      </c>
      <c r="C2249" s="8" t="s">
        <v>52</v>
      </c>
      <c r="D2249" s="9" t="s">
        <v>21</v>
      </c>
      <c r="E2249" s="9" t="s">
        <v>21</v>
      </c>
      <c r="F2249" s="8" t="s">
        <v>22</v>
      </c>
      <c r="G2249" s="8" t="s">
        <v>23</v>
      </c>
      <c r="H2249" s="8" t="s">
        <v>53</v>
      </c>
      <c r="I2249" s="10" t="s">
        <v>25</v>
      </c>
      <c r="J2249" s="8" t="s">
        <v>26</v>
      </c>
      <c r="K2249" s="8" t="s">
        <v>26</v>
      </c>
      <c r="L2249" s="8" t="s">
        <v>27</v>
      </c>
      <c r="M2249" s="10">
        <v>2011</v>
      </c>
      <c r="N2249" s="11" t="s">
        <v>1385</v>
      </c>
      <c r="O2249" s="8" t="s">
        <v>29</v>
      </c>
      <c r="P2249" s="8" t="s">
        <v>2218</v>
      </c>
      <c r="Q2249" s="8" t="s">
        <v>2219</v>
      </c>
    </row>
    <row r="2250" spans="1:17" s="8" customFormat="1" ht="12.75" x14ac:dyDescent="0.2">
      <c r="A2250" s="7" t="s">
        <v>2220</v>
      </c>
      <c r="B2250" s="8" t="s">
        <v>19</v>
      </c>
      <c r="C2250" s="8" t="s">
        <v>52</v>
      </c>
      <c r="D2250" s="9" t="s">
        <v>21</v>
      </c>
      <c r="E2250" s="9" t="s">
        <v>21</v>
      </c>
      <c r="F2250" s="8" t="s">
        <v>22</v>
      </c>
      <c r="G2250" s="8" t="s">
        <v>23</v>
      </c>
      <c r="H2250" s="8" t="s">
        <v>53</v>
      </c>
      <c r="I2250" s="10" t="s">
        <v>25</v>
      </c>
      <c r="J2250" s="8" t="s">
        <v>26</v>
      </c>
      <c r="K2250" s="8" t="s">
        <v>26</v>
      </c>
      <c r="L2250" s="8" t="s">
        <v>27</v>
      </c>
      <c r="M2250" s="10">
        <v>2011</v>
      </c>
      <c r="N2250" s="11" t="s">
        <v>1385</v>
      </c>
      <c r="O2250" s="8" t="s">
        <v>29</v>
      </c>
      <c r="P2250" s="8" t="s">
        <v>2221</v>
      </c>
      <c r="Q2250" s="8" t="s">
        <v>2222</v>
      </c>
    </row>
    <row r="2251" spans="1:17" s="8" customFormat="1" ht="12.75" x14ac:dyDescent="0.2">
      <c r="A2251" s="7" t="s">
        <v>2223</v>
      </c>
      <c r="B2251" s="8" t="s">
        <v>19</v>
      </c>
      <c r="C2251" s="8" t="s">
        <v>52</v>
      </c>
      <c r="D2251" s="9" t="s">
        <v>21</v>
      </c>
      <c r="E2251" s="9" t="s">
        <v>21</v>
      </c>
      <c r="F2251" s="8" t="s">
        <v>22</v>
      </c>
      <c r="G2251" s="8" t="s">
        <v>23</v>
      </c>
      <c r="H2251" s="8" t="s">
        <v>53</v>
      </c>
      <c r="I2251" s="10" t="s">
        <v>25</v>
      </c>
      <c r="J2251" s="8" t="s">
        <v>26</v>
      </c>
      <c r="K2251" s="8" t="s">
        <v>26</v>
      </c>
      <c r="L2251" s="8" t="s">
        <v>27</v>
      </c>
      <c r="M2251" s="10">
        <v>2011</v>
      </c>
      <c r="N2251" s="11" t="s">
        <v>1385</v>
      </c>
      <c r="O2251" s="8" t="s">
        <v>29</v>
      </c>
      <c r="P2251" s="8" t="s">
        <v>2224</v>
      </c>
      <c r="Q2251" s="8" t="s">
        <v>2225</v>
      </c>
    </row>
    <row r="2252" spans="1:17" s="8" customFormat="1" ht="12.75" x14ac:dyDescent="0.2">
      <c r="A2252" s="7" t="s">
        <v>2226</v>
      </c>
      <c r="B2252" s="8" t="s">
        <v>19</v>
      </c>
      <c r="C2252" s="8" t="s">
        <v>52</v>
      </c>
      <c r="D2252" s="9" t="s">
        <v>21</v>
      </c>
      <c r="E2252" s="9" t="s">
        <v>21</v>
      </c>
      <c r="F2252" s="8" t="s">
        <v>22</v>
      </c>
      <c r="G2252" s="8" t="s">
        <v>23</v>
      </c>
      <c r="H2252" s="8" t="s">
        <v>53</v>
      </c>
      <c r="I2252" s="10" t="s">
        <v>25</v>
      </c>
      <c r="J2252" s="8" t="s">
        <v>26</v>
      </c>
      <c r="K2252" s="8" t="s">
        <v>26</v>
      </c>
      <c r="L2252" s="8" t="s">
        <v>27</v>
      </c>
      <c r="M2252" s="10">
        <v>2011</v>
      </c>
      <c r="N2252" s="11" t="s">
        <v>1385</v>
      </c>
      <c r="O2252" s="8" t="s">
        <v>29</v>
      </c>
      <c r="P2252" s="8" t="s">
        <v>2227</v>
      </c>
      <c r="Q2252" s="8" t="s">
        <v>2228</v>
      </c>
    </row>
    <row r="2253" spans="1:17" s="8" customFormat="1" ht="12.75" x14ac:dyDescent="0.2">
      <c r="A2253" s="7" t="s">
        <v>2229</v>
      </c>
      <c r="B2253" s="8" t="s">
        <v>19</v>
      </c>
      <c r="C2253" s="8" t="s">
        <v>52</v>
      </c>
      <c r="D2253" s="9" t="s">
        <v>21</v>
      </c>
      <c r="E2253" s="9" t="s">
        <v>21</v>
      </c>
      <c r="F2253" s="8" t="s">
        <v>22</v>
      </c>
      <c r="G2253" s="8" t="s">
        <v>23</v>
      </c>
      <c r="H2253" s="8" t="s">
        <v>53</v>
      </c>
      <c r="I2253" s="10" t="s">
        <v>25</v>
      </c>
      <c r="J2253" s="8" t="s">
        <v>26</v>
      </c>
      <c r="K2253" s="8" t="s">
        <v>26</v>
      </c>
      <c r="L2253" s="8" t="s">
        <v>27</v>
      </c>
      <c r="M2253" s="10">
        <v>2011</v>
      </c>
      <c r="N2253" s="11" t="s">
        <v>1385</v>
      </c>
      <c r="O2253" s="8" t="s">
        <v>29</v>
      </c>
      <c r="P2253" s="8" t="s">
        <v>2230</v>
      </c>
      <c r="Q2253" s="8" t="s">
        <v>2231</v>
      </c>
    </row>
    <row r="2254" spans="1:17" s="8" customFormat="1" ht="12.75" x14ac:dyDescent="0.2">
      <c r="A2254" s="7" t="s">
        <v>2232</v>
      </c>
      <c r="B2254" s="8" t="s">
        <v>19</v>
      </c>
      <c r="C2254" s="8" t="s">
        <v>52</v>
      </c>
      <c r="D2254" s="9" t="s">
        <v>21</v>
      </c>
      <c r="E2254" s="9" t="s">
        <v>21</v>
      </c>
      <c r="F2254" s="8" t="s">
        <v>22</v>
      </c>
      <c r="G2254" s="8" t="s">
        <v>23</v>
      </c>
      <c r="H2254" s="8" t="s">
        <v>53</v>
      </c>
      <c r="I2254" s="10" t="s">
        <v>25</v>
      </c>
      <c r="J2254" s="8" t="s">
        <v>26</v>
      </c>
      <c r="K2254" s="8" t="s">
        <v>26</v>
      </c>
      <c r="L2254" s="8" t="s">
        <v>27</v>
      </c>
      <c r="M2254" s="10">
        <v>2011</v>
      </c>
      <c r="N2254" s="11" t="s">
        <v>1385</v>
      </c>
      <c r="O2254" s="8" t="s">
        <v>29</v>
      </c>
      <c r="P2254" s="8" t="s">
        <v>2233</v>
      </c>
      <c r="Q2254" s="8" t="s">
        <v>2234</v>
      </c>
    </row>
    <row r="2255" spans="1:17" s="8" customFormat="1" ht="12.75" x14ac:dyDescent="0.2">
      <c r="A2255" s="7" t="s">
        <v>2235</v>
      </c>
      <c r="B2255" s="8" t="s">
        <v>19</v>
      </c>
      <c r="C2255" s="8" t="s">
        <v>52</v>
      </c>
      <c r="D2255" s="9" t="s">
        <v>21</v>
      </c>
      <c r="E2255" s="9" t="s">
        <v>21</v>
      </c>
      <c r="F2255" s="8" t="s">
        <v>22</v>
      </c>
      <c r="G2255" s="8" t="s">
        <v>23</v>
      </c>
      <c r="H2255" s="8" t="s">
        <v>53</v>
      </c>
      <c r="I2255" s="10" t="s">
        <v>25</v>
      </c>
      <c r="J2255" s="8" t="s">
        <v>26</v>
      </c>
      <c r="K2255" s="8" t="s">
        <v>26</v>
      </c>
      <c r="L2255" s="8" t="s">
        <v>27</v>
      </c>
      <c r="M2255" s="10">
        <v>2011</v>
      </c>
      <c r="N2255" s="11" t="s">
        <v>1385</v>
      </c>
      <c r="O2255" s="8" t="s">
        <v>29</v>
      </c>
      <c r="P2255" s="8" t="s">
        <v>2236</v>
      </c>
      <c r="Q2255" s="8" t="s">
        <v>2237</v>
      </c>
    </row>
    <row r="2256" spans="1:17" s="8" customFormat="1" ht="12.75" x14ac:dyDescent="0.2">
      <c r="A2256" s="7" t="s">
        <v>2238</v>
      </c>
      <c r="B2256" s="8" t="s">
        <v>19</v>
      </c>
      <c r="C2256" s="8" t="s">
        <v>88</v>
      </c>
      <c r="D2256" s="9" t="s">
        <v>21</v>
      </c>
      <c r="E2256" s="9" t="s">
        <v>21</v>
      </c>
      <c r="F2256" s="8" t="s">
        <v>22</v>
      </c>
      <c r="G2256" s="8" t="s">
        <v>23</v>
      </c>
      <c r="H2256" s="8" t="s">
        <v>53</v>
      </c>
      <c r="I2256" s="10" t="s">
        <v>25</v>
      </c>
      <c r="J2256" s="8" t="s">
        <v>26</v>
      </c>
      <c r="K2256" s="8" t="s">
        <v>26</v>
      </c>
      <c r="L2256" s="8" t="s">
        <v>27</v>
      </c>
      <c r="M2256" s="10">
        <v>2011</v>
      </c>
      <c r="N2256" s="11" t="s">
        <v>1385</v>
      </c>
      <c r="O2256" s="8" t="s">
        <v>29</v>
      </c>
      <c r="P2256" s="8" t="s">
        <v>2239</v>
      </c>
      <c r="Q2256" s="8" t="s">
        <v>2240</v>
      </c>
    </row>
    <row r="2257" spans="1:17" s="8" customFormat="1" ht="12.75" x14ac:dyDescent="0.2">
      <c r="A2257" s="7" t="s">
        <v>2241</v>
      </c>
      <c r="B2257" s="8" t="s">
        <v>19</v>
      </c>
      <c r="C2257" s="8" t="s">
        <v>52</v>
      </c>
      <c r="D2257" s="9" t="s">
        <v>21</v>
      </c>
      <c r="E2257" s="9" t="s">
        <v>21</v>
      </c>
      <c r="F2257" s="8" t="s">
        <v>22</v>
      </c>
      <c r="G2257" s="8" t="s">
        <v>23</v>
      </c>
      <c r="H2257" s="8" t="s">
        <v>53</v>
      </c>
      <c r="I2257" s="164" t="s">
        <v>25</v>
      </c>
      <c r="J2257" s="165" t="s">
        <v>26</v>
      </c>
      <c r="K2257" s="8" t="s">
        <v>26</v>
      </c>
      <c r="L2257" s="8" t="s">
        <v>27</v>
      </c>
      <c r="M2257" s="10">
        <v>2011</v>
      </c>
      <c r="N2257" s="11" t="s">
        <v>1385</v>
      </c>
      <c r="O2257" s="8" t="s">
        <v>29</v>
      </c>
      <c r="P2257" s="8" t="s">
        <v>2242</v>
      </c>
      <c r="Q2257" s="8" t="s">
        <v>2243</v>
      </c>
    </row>
    <row r="2258" spans="1:17" s="8" customFormat="1" ht="12.75" x14ac:dyDescent="0.2">
      <c r="A2258" s="7" t="s">
        <v>2244</v>
      </c>
      <c r="B2258" s="8" t="s">
        <v>19</v>
      </c>
      <c r="C2258" s="8" t="s">
        <v>52</v>
      </c>
      <c r="D2258" s="9" t="s">
        <v>21</v>
      </c>
      <c r="E2258" s="9" t="s">
        <v>21</v>
      </c>
      <c r="F2258" s="8" t="s">
        <v>22</v>
      </c>
      <c r="G2258" s="8" t="s">
        <v>23</v>
      </c>
      <c r="H2258" s="8" t="s">
        <v>53</v>
      </c>
      <c r="I2258" s="10" t="s">
        <v>25</v>
      </c>
      <c r="J2258" s="8" t="s">
        <v>26</v>
      </c>
      <c r="K2258" s="8" t="s">
        <v>26</v>
      </c>
      <c r="L2258" s="8" t="s">
        <v>27</v>
      </c>
      <c r="M2258" s="10">
        <v>2012</v>
      </c>
      <c r="N2258" s="11" t="s">
        <v>2245</v>
      </c>
      <c r="O2258" s="8" t="s">
        <v>29</v>
      </c>
      <c r="P2258" s="8" t="s">
        <v>2246</v>
      </c>
      <c r="Q2258" s="8" t="s">
        <v>2247</v>
      </c>
    </row>
    <row r="2259" spans="1:17" s="8" customFormat="1" ht="12.75" x14ac:dyDescent="0.2">
      <c r="A2259" s="7" t="s">
        <v>2248</v>
      </c>
      <c r="B2259" s="8" t="s">
        <v>19</v>
      </c>
      <c r="C2259" s="8" t="s">
        <v>52</v>
      </c>
      <c r="D2259" s="9" t="s">
        <v>21</v>
      </c>
      <c r="E2259" s="9" t="s">
        <v>21</v>
      </c>
      <c r="F2259" s="8" t="s">
        <v>22</v>
      </c>
      <c r="G2259" s="8" t="s">
        <v>23</v>
      </c>
      <c r="H2259" s="8" t="s">
        <v>53</v>
      </c>
      <c r="I2259" s="10" t="s">
        <v>25</v>
      </c>
      <c r="J2259" s="8" t="s">
        <v>26</v>
      </c>
      <c r="K2259" s="8" t="s">
        <v>26</v>
      </c>
      <c r="L2259" s="8" t="s">
        <v>27</v>
      </c>
      <c r="M2259" s="10">
        <v>2012</v>
      </c>
      <c r="N2259" s="11" t="s">
        <v>2245</v>
      </c>
      <c r="O2259" s="8" t="s">
        <v>29</v>
      </c>
      <c r="P2259" s="8" t="s">
        <v>2249</v>
      </c>
      <c r="Q2259" s="8" t="s">
        <v>2250</v>
      </c>
    </row>
    <row r="2260" spans="1:17" s="8" customFormat="1" ht="12.75" x14ac:dyDescent="0.2">
      <c r="A2260" s="7" t="s">
        <v>2251</v>
      </c>
      <c r="B2260" s="8" t="s">
        <v>19</v>
      </c>
      <c r="C2260" s="8" t="s">
        <v>52</v>
      </c>
      <c r="D2260" s="9" t="s">
        <v>21</v>
      </c>
      <c r="E2260" s="9" t="s">
        <v>21</v>
      </c>
      <c r="F2260" s="8" t="s">
        <v>22</v>
      </c>
      <c r="G2260" s="8" t="s">
        <v>23</v>
      </c>
      <c r="H2260" s="8" t="s">
        <v>53</v>
      </c>
      <c r="I2260" s="10" t="s">
        <v>25</v>
      </c>
      <c r="J2260" s="8" t="s">
        <v>26</v>
      </c>
      <c r="K2260" s="8" t="s">
        <v>26</v>
      </c>
      <c r="L2260" s="8" t="s">
        <v>27</v>
      </c>
      <c r="M2260" s="10">
        <v>2012</v>
      </c>
      <c r="N2260" s="11" t="s">
        <v>2245</v>
      </c>
      <c r="O2260" s="8" t="s">
        <v>29</v>
      </c>
      <c r="P2260" s="8" t="s">
        <v>2252</v>
      </c>
      <c r="Q2260" s="8" t="s">
        <v>2253</v>
      </c>
    </row>
    <row r="2261" spans="1:17" s="8" customFormat="1" ht="12.75" x14ac:dyDescent="0.2">
      <c r="A2261" s="7" t="s">
        <v>2254</v>
      </c>
      <c r="B2261" s="8" t="s">
        <v>19</v>
      </c>
      <c r="C2261" s="8" t="s">
        <v>52</v>
      </c>
      <c r="D2261" s="9" t="s">
        <v>21</v>
      </c>
      <c r="E2261" s="9" t="s">
        <v>21</v>
      </c>
      <c r="F2261" s="8" t="s">
        <v>22</v>
      </c>
      <c r="G2261" s="8" t="s">
        <v>23</v>
      </c>
      <c r="H2261" s="8" t="s">
        <v>53</v>
      </c>
      <c r="I2261" s="10" t="s">
        <v>25</v>
      </c>
      <c r="J2261" s="8" t="s">
        <v>26</v>
      </c>
      <c r="K2261" s="8" t="s">
        <v>26</v>
      </c>
      <c r="L2261" s="8" t="s">
        <v>27</v>
      </c>
      <c r="M2261" s="10">
        <v>2012</v>
      </c>
      <c r="N2261" s="11" t="s">
        <v>2245</v>
      </c>
      <c r="O2261" s="8" t="s">
        <v>29</v>
      </c>
      <c r="P2261" s="8" t="s">
        <v>2255</v>
      </c>
      <c r="Q2261" s="8" t="s">
        <v>2256</v>
      </c>
    </row>
    <row r="2262" spans="1:17" s="8" customFormat="1" ht="12.75" x14ac:dyDescent="0.2">
      <c r="A2262" s="7" t="s">
        <v>2257</v>
      </c>
      <c r="B2262" s="8" t="s">
        <v>19</v>
      </c>
      <c r="C2262" s="8" t="s">
        <v>52</v>
      </c>
      <c r="D2262" s="9" t="s">
        <v>21</v>
      </c>
      <c r="E2262" s="9" t="s">
        <v>21</v>
      </c>
      <c r="F2262" s="8" t="s">
        <v>22</v>
      </c>
      <c r="G2262" s="8" t="s">
        <v>23</v>
      </c>
      <c r="H2262" s="8" t="s">
        <v>53</v>
      </c>
      <c r="I2262" s="10" t="s">
        <v>25</v>
      </c>
      <c r="J2262" s="8" t="s">
        <v>26</v>
      </c>
      <c r="K2262" s="8" t="s">
        <v>26</v>
      </c>
      <c r="L2262" s="8" t="s">
        <v>27</v>
      </c>
      <c r="M2262" s="10">
        <v>2012</v>
      </c>
      <c r="N2262" s="11" t="s">
        <v>2245</v>
      </c>
      <c r="O2262" s="8" t="s">
        <v>29</v>
      </c>
      <c r="P2262" s="8" t="s">
        <v>2258</v>
      </c>
      <c r="Q2262" s="8" t="s">
        <v>2259</v>
      </c>
    </row>
    <row r="2263" spans="1:17" s="8" customFormat="1" ht="12.75" x14ac:dyDescent="0.2">
      <c r="A2263" s="7" t="s">
        <v>2260</v>
      </c>
      <c r="B2263" s="8" t="s">
        <v>19</v>
      </c>
      <c r="C2263" s="8" t="s">
        <v>52</v>
      </c>
      <c r="D2263" s="9" t="s">
        <v>21</v>
      </c>
      <c r="E2263" s="9" t="s">
        <v>21</v>
      </c>
      <c r="F2263" s="8" t="s">
        <v>22</v>
      </c>
      <c r="G2263" s="8" t="s">
        <v>23</v>
      </c>
      <c r="H2263" s="8" t="s">
        <v>53</v>
      </c>
      <c r="I2263" s="10" t="s">
        <v>25</v>
      </c>
      <c r="J2263" s="8" t="s">
        <v>26</v>
      </c>
      <c r="K2263" s="8" t="s">
        <v>26</v>
      </c>
      <c r="L2263" s="8" t="s">
        <v>27</v>
      </c>
      <c r="M2263" s="10">
        <v>2012</v>
      </c>
      <c r="N2263" s="11" t="s">
        <v>2245</v>
      </c>
      <c r="O2263" s="8" t="s">
        <v>29</v>
      </c>
      <c r="P2263" s="8" t="s">
        <v>2261</v>
      </c>
      <c r="Q2263" s="8" t="s">
        <v>2262</v>
      </c>
    </row>
    <row r="2264" spans="1:17" s="8" customFormat="1" ht="12.75" x14ac:dyDescent="0.2">
      <c r="A2264" s="7" t="s">
        <v>2263</v>
      </c>
      <c r="B2264" s="8" t="s">
        <v>19</v>
      </c>
      <c r="C2264" s="8" t="s">
        <v>52</v>
      </c>
      <c r="D2264" s="9" t="s">
        <v>21</v>
      </c>
      <c r="E2264" s="9" t="s">
        <v>21</v>
      </c>
      <c r="F2264" s="8" t="s">
        <v>22</v>
      </c>
      <c r="G2264" s="8" t="s">
        <v>23</v>
      </c>
      <c r="H2264" s="8" t="s">
        <v>53</v>
      </c>
      <c r="I2264" s="10" t="s">
        <v>25</v>
      </c>
      <c r="J2264" s="8" t="s">
        <v>26</v>
      </c>
      <c r="K2264" s="8" t="s">
        <v>26</v>
      </c>
      <c r="L2264" s="8" t="s">
        <v>27</v>
      </c>
      <c r="M2264" s="10">
        <v>2012</v>
      </c>
      <c r="N2264" s="11" t="s">
        <v>2245</v>
      </c>
      <c r="O2264" s="8" t="s">
        <v>29</v>
      </c>
      <c r="P2264" s="8" t="s">
        <v>2264</v>
      </c>
      <c r="Q2264" s="8" t="s">
        <v>2265</v>
      </c>
    </row>
    <row r="2265" spans="1:17" s="8" customFormat="1" ht="12.75" x14ac:dyDescent="0.2">
      <c r="A2265" s="7" t="s">
        <v>2266</v>
      </c>
      <c r="B2265" s="8" t="s">
        <v>19</v>
      </c>
      <c r="C2265" s="8" t="s">
        <v>52</v>
      </c>
      <c r="D2265" s="9" t="s">
        <v>21</v>
      </c>
      <c r="E2265" s="9" t="s">
        <v>21</v>
      </c>
      <c r="F2265" s="8" t="s">
        <v>22</v>
      </c>
      <c r="G2265" s="8" t="s">
        <v>23</v>
      </c>
      <c r="H2265" s="8" t="s">
        <v>53</v>
      </c>
      <c r="I2265" s="10" t="s">
        <v>25</v>
      </c>
      <c r="J2265" s="8" t="s">
        <v>26</v>
      </c>
      <c r="K2265" s="8" t="s">
        <v>26</v>
      </c>
      <c r="L2265" s="8" t="s">
        <v>27</v>
      </c>
      <c r="M2265" s="10">
        <v>2012</v>
      </c>
      <c r="N2265" s="11" t="s">
        <v>2245</v>
      </c>
      <c r="O2265" s="8" t="s">
        <v>29</v>
      </c>
      <c r="P2265" s="8" t="s">
        <v>2267</v>
      </c>
      <c r="Q2265" s="8" t="s">
        <v>2268</v>
      </c>
    </row>
    <row r="2266" spans="1:17" s="8" customFormat="1" ht="12.75" x14ac:dyDescent="0.2">
      <c r="A2266" s="7" t="s">
        <v>2269</v>
      </c>
      <c r="B2266" s="8" t="s">
        <v>19</v>
      </c>
      <c r="C2266" s="8" t="s">
        <v>52</v>
      </c>
      <c r="D2266" s="9" t="s">
        <v>21</v>
      </c>
      <c r="E2266" s="9" t="s">
        <v>21</v>
      </c>
      <c r="F2266" s="8" t="s">
        <v>22</v>
      </c>
      <c r="G2266" s="8" t="s">
        <v>23</v>
      </c>
      <c r="H2266" s="8" t="s">
        <v>53</v>
      </c>
      <c r="I2266" s="10" t="s">
        <v>25</v>
      </c>
      <c r="J2266" s="8" t="s">
        <v>26</v>
      </c>
      <c r="K2266" s="8" t="s">
        <v>26</v>
      </c>
      <c r="L2266" s="8" t="s">
        <v>27</v>
      </c>
      <c r="M2266" s="10">
        <v>2012</v>
      </c>
      <c r="N2266" s="11" t="s">
        <v>2245</v>
      </c>
      <c r="O2266" s="8" t="s">
        <v>29</v>
      </c>
      <c r="P2266" s="8" t="s">
        <v>2270</v>
      </c>
      <c r="Q2266" s="8" t="s">
        <v>2271</v>
      </c>
    </row>
    <row r="2267" spans="1:17" s="8" customFormat="1" ht="12.75" x14ac:dyDescent="0.2">
      <c r="A2267" s="7" t="s">
        <v>2272</v>
      </c>
      <c r="B2267" s="8" t="s">
        <v>19</v>
      </c>
      <c r="C2267" s="8" t="s">
        <v>52</v>
      </c>
      <c r="D2267" s="9" t="s">
        <v>21</v>
      </c>
      <c r="E2267" s="9" t="s">
        <v>21</v>
      </c>
      <c r="F2267" s="8" t="s">
        <v>22</v>
      </c>
      <c r="G2267" s="8" t="s">
        <v>23</v>
      </c>
      <c r="H2267" s="8" t="s">
        <v>53</v>
      </c>
      <c r="I2267" s="10" t="s">
        <v>25</v>
      </c>
      <c r="J2267" s="8" t="s">
        <v>26</v>
      </c>
      <c r="K2267" s="8" t="s">
        <v>26</v>
      </c>
      <c r="L2267" s="8" t="s">
        <v>27</v>
      </c>
      <c r="M2267" s="10">
        <v>2012</v>
      </c>
      <c r="N2267" s="11" t="s">
        <v>2245</v>
      </c>
      <c r="O2267" s="8" t="s">
        <v>29</v>
      </c>
      <c r="P2267" s="8" t="s">
        <v>2273</v>
      </c>
      <c r="Q2267" s="8" t="s">
        <v>2274</v>
      </c>
    </row>
    <row r="2268" spans="1:17" s="8" customFormat="1" ht="12.75" x14ac:dyDescent="0.2">
      <c r="A2268" s="7" t="s">
        <v>5089</v>
      </c>
      <c r="B2268" s="8" t="s">
        <v>19</v>
      </c>
      <c r="C2268" s="8" t="s">
        <v>52</v>
      </c>
      <c r="D2268" s="9" t="s">
        <v>21</v>
      </c>
      <c r="E2268" s="9" t="s">
        <v>21</v>
      </c>
      <c r="F2268" s="8" t="s">
        <v>22</v>
      </c>
      <c r="G2268" s="8" t="s">
        <v>23</v>
      </c>
      <c r="H2268" s="8" t="s">
        <v>53</v>
      </c>
      <c r="I2268" s="10" t="s">
        <v>3258</v>
      </c>
      <c r="J2268" s="8" t="s">
        <v>114</v>
      </c>
      <c r="K2268" s="8" t="s">
        <v>5005</v>
      </c>
      <c r="L2268" s="8" t="s">
        <v>27</v>
      </c>
      <c r="M2268" s="15">
        <v>2013</v>
      </c>
      <c r="N2268" s="11" t="s">
        <v>4997</v>
      </c>
      <c r="O2268" s="8" t="s">
        <v>29</v>
      </c>
      <c r="P2268" s="8" t="s">
        <v>5090</v>
      </c>
      <c r="Q2268" s="8" t="s">
        <v>5091</v>
      </c>
    </row>
    <row r="2269" spans="1:17" s="8" customFormat="1" ht="12.75" x14ac:dyDescent="0.2">
      <c r="A2269" s="7" t="s">
        <v>5023</v>
      </c>
      <c r="B2269" s="8" t="s">
        <v>19</v>
      </c>
      <c r="C2269" s="8" t="s">
        <v>52</v>
      </c>
      <c r="D2269" s="9" t="s">
        <v>21</v>
      </c>
      <c r="E2269" s="9" t="s">
        <v>21</v>
      </c>
      <c r="F2269" s="8" t="s">
        <v>22</v>
      </c>
      <c r="G2269" s="8" t="s">
        <v>23</v>
      </c>
      <c r="H2269" s="8" t="s">
        <v>53</v>
      </c>
      <c r="I2269" s="10" t="s">
        <v>3258</v>
      </c>
      <c r="J2269" s="8" t="s">
        <v>114</v>
      </c>
      <c r="K2269" s="8" t="s">
        <v>5005</v>
      </c>
      <c r="L2269" s="8" t="s">
        <v>27</v>
      </c>
      <c r="M2269" s="15">
        <v>2013</v>
      </c>
      <c r="N2269" s="11" t="s">
        <v>4997</v>
      </c>
      <c r="O2269" s="8" t="s">
        <v>29</v>
      </c>
      <c r="P2269" s="8" t="s">
        <v>5024</v>
      </c>
      <c r="Q2269" s="8" t="s">
        <v>5025</v>
      </c>
    </row>
    <row r="2270" spans="1:17" s="8" customFormat="1" ht="12.75" x14ac:dyDescent="0.2">
      <c r="A2270" s="7" t="s">
        <v>5004</v>
      </c>
      <c r="B2270" s="8" t="s">
        <v>19</v>
      </c>
      <c r="C2270" s="8" t="s">
        <v>88</v>
      </c>
      <c r="D2270" s="9" t="s">
        <v>21</v>
      </c>
      <c r="E2270" s="9" t="s">
        <v>21</v>
      </c>
      <c r="F2270" s="8" t="s">
        <v>22</v>
      </c>
      <c r="G2270" s="8" t="s">
        <v>23</v>
      </c>
      <c r="H2270" s="8" t="s">
        <v>53</v>
      </c>
      <c r="I2270" s="10" t="s">
        <v>3258</v>
      </c>
      <c r="J2270" s="8" t="s">
        <v>114</v>
      </c>
      <c r="K2270" s="8" t="s">
        <v>5005</v>
      </c>
      <c r="L2270" s="8" t="s">
        <v>27</v>
      </c>
      <c r="M2270" s="15">
        <v>2013</v>
      </c>
      <c r="N2270" s="11" t="s">
        <v>4997</v>
      </c>
      <c r="O2270" s="8" t="s">
        <v>29</v>
      </c>
      <c r="P2270" s="8" t="s">
        <v>5006</v>
      </c>
      <c r="Q2270" s="8" t="s">
        <v>5007</v>
      </c>
    </row>
    <row r="2271" spans="1:17" s="8" customFormat="1" ht="12.75" x14ac:dyDescent="0.2">
      <c r="A2271" s="7" t="s">
        <v>5050</v>
      </c>
      <c r="B2271" s="8" t="s">
        <v>19</v>
      </c>
      <c r="C2271" s="8" t="s">
        <v>52</v>
      </c>
      <c r="D2271" s="9" t="s">
        <v>21</v>
      </c>
      <c r="E2271" s="9" t="s">
        <v>21</v>
      </c>
      <c r="F2271" s="8" t="s">
        <v>22</v>
      </c>
      <c r="G2271" s="8" t="s">
        <v>23</v>
      </c>
      <c r="H2271" s="8" t="s">
        <v>53</v>
      </c>
      <c r="I2271" s="10" t="s">
        <v>3258</v>
      </c>
      <c r="J2271" s="8" t="s">
        <v>114</v>
      </c>
      <c r="K2271" s="8" t="s">
        <v>4996</v>
      </c>
      <c r="L2271" s="8" t="s">
        <v>27</v>
      </c>
      <c r="M2271" s="15">
        <v>2013</v>
      </c>
      <c r="N2271" s="11" t="s">
        <v>4997</v>
      </c>
      <c r="O2271" s="8" t="s">
        <v>29</v>
      </c>
      <c r="P2271" s="8" t="s">
        <v>5051</v>
      </c>
      <c r="Q2271" s="8" t="s">
        <v>5052</v>
      </c>
    </row>
    <row r="2272" spans="1:17" s="8" customFormat="1" ht="12.75" x14ac:dyDescent="0.2">
      <c r="A2272" s="7" t="s">
        <v>5008</v>
      </c>
      <c r="B2272" s="8" t="s">
        <v>19</v>
      </c>
      <c r="C2272" s="8" t="s">
        <v>52</v>
      </c>
      <c r="D2272" s="9" t="s">
        <v>21</v>
      </c>
      <c r="E2272" s="9" t="s">
        <v>21</v>
      </c>
      <c r="F2272" s="8" t="s">
        <v>22</v>
      </c>
      <c r="G2272" s="8" t="s">
        <v>23</v>
      </c>
      <c r="H2272" s="8" t="s">
        <v>53</v>
      </c>
      <c r="I2272" s="10" t="s">
        <v>3258</v>
      </c>
      <c r="J2272" s="8" t="s">
        <v>114</v>
      </c>
      <c r="K2272" s="8" t="s">
        <v>4996</v>
      </c>
      <c r="L2272" s="8" t="s">
        <v>27</v>
      </c>
      <c r="M2272" s="15">
        <v>2013</v>
      </c>
      <c r="N2272" s="11" t="s">
        <v>4997</v>
      </c>
      <c r="O2272" s="8" t="s">
        <v>29</v>
      </c>
      <c r="P2272" s="8" t="s">
        <v>5009</v>
      </c>
      <c r="Q2272" s="8" t="s">
        <v>5010</v>
      </c>
    </row>
    <row r="2273" spans="1:17" s="8" customFormat="1" ht="12.75" x14ac:dyDescent="0.2">
      <c r="A2273" s="7" t="s">
        <v>5026</v>
      </c>
      <c r="B2273" s="8" t="s">
        <v>19</v>
      </c>
      <c r="C2273" s="8" t="s">
        <v>52</v>
      </c>
      <c r="D2273" s="9" t="s">
        <v>21</v>
      </c>
      <c r="E2273" s="9" t="s">
        <v>21</v>
      </c>
      <c r="F2273" s="8" t="s">
        <v>22</v>
      </c>
      <c r="G2273" s="8" t="s">
        <v>23</v>
      </c>
      <c r="H2273" s="8" t="s">
        <v>53</v>
      </c>
      <c r="I2273" s="10" t="s">
        <v>3258</v>
      </c>
      <c r="J2273" s="8" t="s">
        <v>114</v>
      </c>
      <c r="K2273" s="8" t="s">
        <v>4996</v>
      </c>
      <c r="L2273" s="8" t="s">
        <v>27</v>
      </c>
      <c r="M2273" s="15">
        <v>2013</v>
      </c>
      <c r="N2273" s="11" t="s">
        <v>4997</v>
      </c>
      <c r="O2273" s="8" t="s">
        <v>29</v>
      </c>
      <c r="P2273" s="8" t="s">
        <v>5027</v>
      </c>
      <c r="Q2273" s="8" t="s">
        <v>5028</v>
      </c>
    </row>
    <row r="2274" spans="1:17" s="8" customFormat="1" ht="12.75" x14ac:dyDescent="0.2">
      <c r="A2274" s="7" t="s">
        <v>5029</v>
      </c>
      <c r="B2274" s="8" t="s">
        <v>19</v>
      </c>
      <c r="C2274" s="8" t="s">
        <v>52</v>
      </c>
      <c r="D2274" s="9" t="s">
        <v>21</v>
      </c>
      <c r="E2274" s="9" t="s">
        <v>21</v>
      </c>
      <c r="F2274" s="8" t="s">
        <v>22</v>
      </c>
      <c r="G2274" s="8" t="s">
        <v>23</v>
      </c>
      <c r="H2274" s="8" t="s">
        <v>53</v>
      </c>
      <c r="I2274" s="10" t="s">
        <v>3258</v>
      </c>
      <c r="J2274" s="8" t="s">
        <v>114</v>
      </c>
      <c r="K2274" s="8" t="s">
        <v>4996</v>
      </c>
      <c r="L2274" s="8" t="s">
        <v>27</v>
      </c>
      <c r="M2274" s="15">
        <v>2013</v>
      </c>
      <c r="N2274" s="11" t="s">
        <v>4997</v>
      </c>
      <c r="O2274" s="8" t="s">
        <v>29</v>
      </c>
      <c r="P2274" s="8" t="s">
        <v>5030</v>
      </c>
      <c r="Q2274" s="8" t="s">
        <v>5031</v>
      </c>
    </row>
    <row r="2275" spans="1:17" s="8" customFormat="1" ht="12.75" x14ac:dyDescent="0.2">
      <c r="A2275" s="7" t="s">
        <v>5083</v>
      </c>
      <c r="B2275" s="8" t="s">
        <v>19</v>
      </c>
      <c r="C2275" s="8" t="s">
        <v>52</v>
      </c>
      <c r="D2275" s="9" t="s">
        <v>21</v>
      </c>
      <c r="E2275" s="9" t="s">
        <v>21</v>
      </c>
      <c r="F2275" s="8" t="s">
        <v>22</v>
      </c>
      <c r="G2275" s="8" t="s">
        <v>23</v>
      </c>
      <c r="H2275" s="8" t="s">
        <v>53</v>
      </c>
      <c r="I2275" s="10" t="s">
        <v>3258</v>
      </c>
      <c r="J2275" s="8" t="s">
        <v>114</v>
      </c>
      <c r="K2275" s="8" t="s">
        <v>4996</v>
      </c>
      <c r="L2275" s="8" t="s">
        <v>27</v>
      </c>
      <c r="M2275" s="15">
        <v>2013</v>
      </c>
      <c r="N2275" s="11" t="s">
        <v>4997</v>
      </c>
      <c r="O2275" s="8" t="s">
        <v>29</v>
      </c>
      <c r="P2275" s="8" t="s">
        <v>5084</v>
      </c>
      <c r="Q2275" s="8" t="s">
        <v>5085</v>
      </c>
    </row>
    <row r="2276" spans="1:17" s="8" customFormat="1" ht="12.75" x14ac:dyDescent="0.2">
      <c r="A2276" s="7" t="s">
        <v>5032</v>
      </c>
      <c r="B2276" s="8" t="s">
        <v>19</v>
      </c>
      <c r="C2276" s="8" t="s">
        <v>52</v>
      </c>
      <c r="D2276" s="9" t="s">
        <v>21</v>
      </c>
      <c r="E2276" s="9" t="s">
        <v>21</v>
      </c>
      <c r="F2276" s="8" t="s">
        <v>22</v>
      </c>
      <c r="G2276" s="8" t="s">
        <v>23</v>
      </c>
      <c r="H2276" s="8" t="s">
        <v>53</v>
      </c>
      <c r="I2276" s="10" t="s">
        <v>3258</v>
      </c>
      <c r="J2276" s="8" t="s">
        <v>114</v>
      </c>
      <c r="K2276" s="8" t="s">
        <v>4996</v>
      </c>
      <c r="L2276" s="8" t="s">
        <v>27</v>
      </c>
      <c r="M2276" s="15">
        <v>2013</v>
      </c>
      <c r="N2276" s="11" t="s">
        <v>4997</v>
      </c>
      <c r="O2276" s="8" t="s">
        <v>29</v>
      </c>
      <c r="P2276" s="8" t="s">
        <v>5033</v>
      </c>
      <c r="Q2276" s="8" t="s">
        <v>5034</v>
      </c>
    </row>
    <row r="2277" spans="1:17" s="8" customFormat="1" ht="12.75" x14ac:dyDescent="0.2">
      <c r="A2277" s="7" t="s">
        <v>5038</v>
      </c>
      <c r="B2277" s="8" t="s">
        <v>19</v>
      </c>
      <c r="C2277" s="8" t="s">
        <v>52</v>
      </c>
      <c r="D2277" s="9" t="s">
        <v>21</v>
      </c>
      <c r="E2277" s="9" t="s">
        <v>21</v>
      </c>
      <c r="F2277" s="8" t="s">
        <v>22</v>
      </c>
      <c r="G2277" s="8" t="s">
        <v>23</v>
      </c>
      <c r="H2277" s="8" t="s">
        <v>53</v>
      </c>
      <c r="I2277" s="10" t="s">
        <v>3258</v>
      </c>
      <c r="J2277" s="8" t="s">
        <v>114</v>
      </c>
      <c r="K2277" s="8" t="s">
        <v>4996</v>
      </c>
      <c r="L2277" s="8" t="s">
        <v>27</v>
      </c>
      <c r="M2277" s="15">
        <v>2013</v>
      </c>
      <c r="N2277" s="11" t="s">
        <v>4997</v>
      </c>
      <c r="O2277" s="8" t="s">
        <v>29</v>
      </c>
      <c r="P2277" s="8" t="s">
        <v>5039</v>
      </c>
      <c r="Q2277" s="8" t="s">
        <v>5040</v>
      </c>
    </row>
    <row r="2278" spans="1:17" s="8" customFormat="1" ht="12.75" x14ac:dyDescent="0.2">
      <c r="A2278" s="7" t="s">
        <v>4995</v>
      </c>
      <c r="B2278" s="8" t="s">
        <v>19</v>
      </c>
      <c r="C2278" s="8" t="s">
        <v>52</v>
      </c>
      <c r="D2278" s="9" t="s">
        <v>21</v>
      </c>
      <c r="E2278" s="9" t="s">
        <v>21</v>
      </c>
      <c r="F2278" s="8" t="s">
        <v>22</v>
      </c>
      <c r="G2278" s="8" t="s">
        <v>23</v>
      </c>
      <c r="H2278" s="8" t="s">
        <v>53</v>
      </c>
      <c r="I2278" s="10" t="s">
        <v>3258</v>
      </c>
      <c r="J2278" s="8" t="s">
        <v>114</v>
      </c>
      <c r="K2278" s="8" t="s">
        <v>4996</v>
      </c>
      <c r="L2278" s="8" t="s">
        <v>27</v>
      </c>
      <c r="M2278" s="15">
        <v>2013</v>
      </c>
      <c r="N2278" s="11" t="s">
        <v>4997</v>
      </c>
      <c r="O2278" s="8" t="s">
        <v>29</v>
      </c>
      <c r="P2278" s="8" t="s">
        <v>4998</v>
      </c>
      <c r="Q2278" s="8" t="s">
        <v>4999</v>
      </c>
    </row>
    <row r="2279" spans="1:17" s="8" customFormat="1" ht="12.75" x14ac:dyDescent="0.2">
      <c r="A2279" s="7" t="s">
        <v>5071</v>
      </c>
      <c r="B2279" s="8" t="s">
        <v>19</v>
      </c>
      <c r="C2279" s="8" t="s">
        <v>88</v>
      </c>
      <c r="D2279" s="9" t="s">
        <v>21</v>
      </c>
      <c r="E2279" s="9" t="s">
        <v>21</v>
      </c>
      <c r="F2279" s="8" t="s">
        <v>22</v>
      </c>
      <c r="G2279" s="8" t="s">
        <v>23</v>
      </c>
      <c r="H2279" s="8" t="s">
        <v>53</v>
      </c>
      <c r="I2279" s="10" t="s">
        <v>3258</v>
      </c>
      <c r="J2279" s="8" t="s">
        <v>114</v>
      </c>
      <c r="K2279" s="8" t="s">
        <v>5005</v>
      </c>
      <c r="L2279" s="8" t="s">
        <v>27</v>
      </c>
      <c r="M2279" s="15">
        <v>2013</v>
      </c>
      <c r="N2279" s="11" t="s">
        <v>4997</v>
      </c>
      <c r="O2279" s="8" t="s">
        <v>29</v>
      </c>
      <c r="P2279" s="8" t="s">
        <v>5072</v>
      </c>
      <c r="Q2279" s="8" t="s">
        <v>5073</v>
      </c>
    </row>
    <row r="2280" spans="1:17" s="8" customFormat="1" ht="12.75" x14ac:dyDescent="0.2">
      <c r="A2280" s="7" t="s">
        <v>5077</v>
      </c>
      <c r="B2280" s="8" t="s">
        <v>19</v>
      </c>
      <c r="C2280" s="8" t="s">
        <v>52</v>
      </c>
      <c r="D2280" s="9" t="s">
        <v>21</v>
      </c>
      <c r="E2280" s="9" t="s">
        <v>21</v>
      </c>
      <c r="F2280" s="8" t="s">
        <v>22</v>
      </c>
      <c r="G2280" s="8" t="s">
        <v>23</v>
      </c>
      <c r="H2280" s="8" t="s">
        <v>53</v>
      </c>
      <c r="I2280" s="10" t="s">
        <v>3258</v>
      </c>
      <c r="J2280" s="8" t="s">
        <v>114</v>
      </c>
      <c r="K2280" s="8" t="s">
        <v>5005</v>
      </c>
      <c r="L2280" s="8" t="s">
        <v>27</v>
      </c>
      <c r="M2280" s="15">
        <v>2013</v>
      </c>
      <c r="N2280" s="11" t="s">
        <v>4997</v>
      </c>
      <c r="O2280" s="8" t="s">
        <v>29</v>
      </c>
      <c r="P2280" s="8" t="s">
        <v>5078</v>
      </c>
      <c r="Q2280" s="8" t="s">
        <v>5079</v>
      </c>
    </row>
    <row r="2281" spans="1:17" s="8" customFormat="1" ht="12.75" x14ac:dyDescent="0.2">
      <c r="A2281" s="7" t="s">
        <v>5086</v>
      </c>
      <c r="B2281" s="8" t="s">
        <v>19</v>
      </c>
      <c r="C2281" s="8" t="s">
        <v>52</v>
      </c>
      <c r="D2281" s="9" t="s">
        <v>21</v>
      </c>
      <c r="E2281" s="9" t="s">
        <v>21</v>
      </c>
      <c r="F2281" s="8" t="s">
        <v>22</v>
      </c>
      <c r="G2281" s="8" t="s">
        <v>23</v>
      </c>
      <c r="H2281" s="8" t="s">
        <v>53</v>
      </c>
      <c r="I2281" s="10" t="s">
        <v>3258</v>
      </c>
      <c r="J2281" s="8" t="s">
        <v>114</v>
      </c>
      <c r="K2281" s="8" t="s">
        <v>5005</v>
      </c>
      <c r="L2281" s="8" t="s">
        <v>27</v>
      </c>
      <c r="M2281" s="15">
        <v>2013</v>
      </c>
      <c r="N2281" s="11" t="s">
        <v>4997</v>
      </c>
      <c r="O2281" s="8" t="s">
        <v>29</v>
      </c>
      <c r="P2281" s="8" t="s">
        <v>5087</v>
      </c>
      <c r="Q2281" s="8" t="s">
        <v>5088</v>
      </c>
    </row>
    <row r="2282" spans="1:17" s="8" customFormat="1" ht="12.75" x14ac:dyDescent="0.2">
      <c r="A2282" s="7" t="s">
        <v>5044</v>
      </c>
      <c r="B2282" s="8" t="s">
        <v>19</v>
      </c>
      <c r="C2282" s="8" t="s">
        <v>88</v>
      </c>
      <c r="D2282" s="9" t="s">
        <v>21</v>
      </c>
      <c r="E2282" s="9" t="s">
        <v>21</v>
      </c>
      <c r="F2282" s="8" t="s">
        <v>22</v>
      </c>
      <c r="G2282" s="8" t="s">
        <v>23</v>
      </c>
      <c r="H2282" s="8" t="s">
        <v>53</v>
      </c>
      <c r="I2282" s="10" t="s">
        <v>3258</v>
      </c>
      <c r="J2282" s="8" t="s">
        <v>114</v>
      </c>
      <c r="K2282" s="8" t="s">
        <v>5005</v>
      </c>
      <c r="L2282" s="8" t="s">
        <v>27</v>
      </c>
      <c r="M2282" s="15">
        <v>2013</v>
      </c>
      <c r="N2282" s="11" t="s">
        <v>4997</v>
      </c>
      <c r="O2282" s="8" t="s">
        <v>29</v>
      </c>
      <c r="P2282" s="8" t="s">
        <v>5045</v>
      </c>
      <c r="Q2282" s="8" t="s">
        <v>5046</v>
      </c>
    </row>
    <row r="2283" spans="1:17" s="8" customFormat="1" ht="12.75" x14ac:dyDescent="0.2">
      <c r="A2283" s="7" t="s">
        <v>5041</v>
      </c>
      <c r="B2283" s="8" t="s">
        <v>19</v>
      </c>
      <c r="C2283" s="8" t="s">
        <v>88</v>
      </c>
      <c r="D2283" s="9" t="s">
        <v>21</v>
      </c>
      <c r="E2283" s="9" t="s">
        <v>21</v>
      </c>
      <c r="F2283" s="8" t="s">
        <v>22</v>
      </c>
      <c r="G2283" s="8" t="s">
        <v>23</v>
      </c>
      <c r="H2283" s="8" t="s">
        <v>53</v>
      </c>
      <c r="I2283" s="10" t="s">
        <v>3258</v>
      </c>
      <c r="J2283" s="8" t="s">
        <v>114</v>
      </c>
      <c r="K2283" s="8" t="s">
        <v>5005</v>
      </c>
      <c r="L2283" s="8" t="s">
        <v>27</v>
      </c>
      <c r="M2283" s="15">
        <v>2013</v>
      </c>
      <c r="N2283" s="11" t="s">
        <v>4997</v>
      </c>
      <c r="O2283" s="8" t="s">
        <v>29</v>
      </c>
      <c r="P2283" s="8" t="s">
        <v>5042</v>
      </c>
      <c r="Q2283" s="8" t="s">
        <v>5043</v>
      </c>
    </row>
    <row r="2284" spans="1:17" s="8" customFormat="1" ht="12.75" x14ac:dyDescent="0.2">
      <c r="A2284" s="7" t="s">
        <v>5011</v>
      </c>
      <c r="B2284" s="8" t="s">
        <v>19</v>
      </c>
      <c r="C2284" s="8" t="s">
        <v>88</v>
      </c>
      <c r="D2284" s="9" t="s">
        <v>21</v>
      </c>
      <c r="E2284" s="9" t="s">
        <v>21</v>
      </c>
      <c r="F2284" s="8" t="s">
        <v>22</v>
      </c>
      <c r="G2284" s="8" t="s">
        <v>23</v>
      </c>
      <c r="H2284" s="8" t="s">
        <v>53</v>
      </c>
      <c r="I2284" s="10" t="s">
        <v>3258</v>
      </c>
      <c r="J2284" s="8" t="s">
        <v>114</v>
      </c>
      <c r="K2284" s="8" t="s">
        <v>5005</v>
      </c>
      <c r="L2284" s="8" t="s">
        <v>27</v>
      </c>
      <c r="M2284" s="15">
        <v>2013</v>
      </c>
      <c r="N2284" s="11" t="s">
        <v>4997</v>
      </c>
      <c r="O2284" s="8" t="s">
        <v>29</v>
      </c>
      <c r="P2284" s="8" t="s">
        <v>5012</v>
      </c>
      <c r="Q2284" s="8" t="s">
        <v>5013</v>
      </c>
    </row>
    <row r="2285" spans="1:17" s="8" customFormat="1" ht="12.75" x14ac:dyDescent="0.2">
      <c r="A2285" s="7" t="s">
        <v>5059</v>
      </c>
      <c r="B2285" s="8" t="s">
        <v>19</v>
      </c>
      <c r="C2285" s="8" t="s">
        <v>52</v>
      </c>
      <c r="D2285" s="9" t="s">
        <v>21</v>
      </c>
      <c r="E2285" s="9" t="s">
        <v>21</v>
      </c>
      <c r="F2285" s="8" t="s">
        <v>22</v>
      </c>
      <c r="G2285" s="8" t="s">
        <v>23</v>
      </c>
      <c r="H2285" s="8" t="s">
        <v>53</v>
      </c>
      <c r="I2285" s="10" t="s">
        <v>3258</v>
      </c>
      <c r="J2285" s="8" t="s">
        <v>114</v>
      </c>
      <c r="K2285" s="8" t="s">
        <v>5005</v>
      </c>
      <c r="L2285" s="8" t="s">
        <v>27</v>
      </c>
      <c r="M2285" s="15">
        <v>2013</v>
      </c>
      <c r="N2285" s="11" t="s">
        <v>4997</v>
      </c>
      <c r="O2285" s="8" t="s">
        <v>29</v>
      </c>
      <c r="P2285" s="8" t="s">
        <v>5060</v>
      </c>
      <c r="Q2285" s="8" t="s">
        <v>5061</v>
      </c>
    </row>
    <row r="2286" spans="1:17" s="8" customFormat="1" ht="12.75" x14ac:dyDescent="0.2">
      <c r="A2286" s="7" t="s">
        <v>5056</v>
      </c>
      <c r="B2286" s="8" t="s">
        <v>19</v>
      </c>
      <c r="C2286" s="8" t="s">
        <v>52</v>
      </c>
      <c r="D2286" s="9" t="s">
        <v>21</v>
      </c>
      <c r="E2286" s="9" t="s">
        <v>21</v>
      </c>
      <c r="F2286" s="8" t="s">
        <v>22</v>
      </c>
      <c r="G2286" s="8" t="s">
        <v>23</v>
      </c>
      <c r="H2286" s="8" t="s">
        <v>53</v>
      </c>
      <c r="I2286" s="10" t="s">
        <v>3258</v>
      </c>
      <c r="J2286" s="8" t="s">
        <v>114</v>
      </c>
      <c r="K2286" s="8" t="s">
        <v>5005</v>
      </c>
      <c r="L2286" s="8" t="s">
        <v>27</v>
      </c>
      <c r="M2286" s="15">
        <v>2013</v>
      </c>
      <c r="N2286" s="11" t="s">
        <v>4997</v>
      </c>
      <c r="O2286" s="8" t="s">
        <v>29</v>
      </c>
      <c r="P2286" s="8" t="s">
        <v>5057</v>
      </c>
      <c r="Q2286" s="8" t="s">
        <v>5058</v>
      </c>
    </row>
    <row r="2287" spans="1:17" s="8" customFormat="1" ht="12.75" x14ac:dyDescent="0.2">
      <c r="A2287" s="7" t="s">
        <v>5068</v>
      </c>
      <c r="B2287" s="8" t="s">
        <v>19</v>
      </c>
      <c r="C2287" s="8" t="s">
        <v>52</v>
      </c>
      <c r="D2287" s="9" t="s">
        <v>21</v>
      </c>
      <c r="E2287" s="9" t="s">
        <v>21</v>
      </c>
      <c r="F2287" s="8" t="s">
        <v>22</v>
      </c>
      <c r="G2287" s="8" t="s">
        <v>23</v>
      </c>
      <c r="H2287" s="8" t="s">
        <v>53</v>
      </c>
      <c r="I2287" s="10" t="s">
        <v>3258</v>
      </c>
      <c r="J2287" s="8" t="s">
        <v>114</v>
      </c>
      <c r="K2287" s="8" t="s">
        <v>5005</v>
      </c>
      <c r="L2287" s="8" t="s">
        <v>27</v>
      </c>
      <c r="M2287" s="15">
        <v>2013</v>
      </c>
      <c r="N2287" s="11" t="s">
        <v>4997</v>
      </c>
      <c r="O2287" s="8" t="s">
        <v>29</v>
      </c>
      <c r="P2287" s="8" t="s">
        <v>5069</v>
      </c>
      <c r="Q2287" s="8" t="s">
        <v>5070</v>
      </c>
    </row>
    <row r="2288" spans="1:17" s="8" customFormat="1" ht="12.75" x14ac:dyDescent="0.2">
      <c r="A2288" s="7" t="s">
        <v>5014</v>
      </c>
      <c r="B2288" s="8" t="s">
        <v>19</v>
      </c>
      <c r="C2288" s="8" t="s">
        <v>52</v>
      </c>
      <c r="D2288" s="9" t="s">
        <v>21</v>
      </c>
      <c r="E2288" s="9" t="s">
        <v>21</v>
      </c>
      <c r="F2288" s="8" t="s">
        <v>22</v>
      </c>
      <c r="G2288" s="8" t="s">
        <v>23</v>
      </c>
      <c r="H2288" s="8" t="s">
        <v>53</v>
      </c>
      <c r="I2288" s="10" t="s">
        <v>3258</v>
      </c>
      <c r="J2288" s="8" t="s">
        <v>114</v>
      </c>
      <c r="K2288" s="8" t="s">
        <v>5005</v>
      </c>
      <c r="L2288" s="8" t="s">
        <v>27</v>
      </c>
      <c r="M2288" s="15">
        <v>2013</v>
      </c>
      <c r="N2288" s="11" t="s">
        <v>4997</v>
      </c>
      <c r="O2288" s="8" t="s">
        <v>29</v>
      </c>
      <c r="P2288" s="8" t="s">
        <v>5015</v>
      </c>
      <c r="Q2288" s="8" t="s">
        <v>5016</v>
      </c>
    </row>
    <row r="2289" spans="1:17" s="8" customFormat="1" ht="12.75" x14ac:dyDescent="0.2">
      <c r="A2289" s="7" t="s">
        <v>5074</v>
      </c>
      <c r="B2289" s="8" t="s">
        <v>19</v>
      </c>
      <c r="C2289" s="8" t="s">
        <v>88</v>
      </c>
      <c r="D2289" s="9" t="s">
        <v>21</v>
      </c>
      <c r="E2289" s="9" t="s">
        <v>21</v>
      </c>
      <c r="F2289" s="8" t="s">
        <v>22</v>
      </c>
      <c r="G2289" s="8" t="s">
        <v>23</v>
      </c>
      <c r="H2289" s="8" t="s">
        <v>53</v>
      </c>
      <c r="I2289" s="10" t="s">
        <v>3258</v>
      </c>
      <c r="J2289" s="8" t="s">
        <v>114</v>
      </c>
      <c r="K2289" s="8" t="s">
        <v>5005</v>
      </c>
      <c r="L2289" s="8" t="s">
        <v>27</v>
      </c>
      <c r="M2289" s="15">
        <v>2013</v>
      </c>
      <c r="N2289" s="11" t="s">
        <v>4997</v>
      </c>
      <c r="O2289" s="8" t="s">
        <v>29</v>
      </c>
      <c r="P2289" s="8" t="s">
        <v>5075</v>
      </c>
      <c r="Q2289" s="8" t="s">
        <v>5076</v>
      </c>
    </row>
    <row r="2290" spans="1:17" s="8" customFormat="1" ht="12.75" x14ac:dyDescent="0.2">
      <c r="A2290" s="7" t="s">
        <v>5020</v>
      </c>
      <c r="B2290" s="8" t="s">
        <v>19</v>
      </c>
      <c r="C2290" s="8" t="s">
        <v>88</v>
      </c>
      <c r="D2290" s="9" t="s">
        <v>21</v>
      </c>
      <c r="E2290" s="9" t="s">
        <v>21</v>
      </c>
      <c r="F2290" s="8" t="s">
        <v>22</v>
      </c>
      <c r="G2290" s="8" t="s">
        <v>23</v>
      </c>
      <c r="H2290" s="8" t="s">
        <v>53</v>
      </c>
      <c r="I2290" s="10" t="s">
        <v>3258</v>
      </c>
      <c r="J2290" s="8" t="s">
        <v>114</v>
      </c>
      <c r="K2290" s="8" t="s">
        <v>5005</v>
      </c>
      <c r="L2290" s="8" t="s">
        <v>27</v>
      </c>
      <c r="M2290" s="15">
        <v>2013</v>
      </c>
      <c r="N2290" s="11" t="s">
        <v>4997</v>
      </c>
      <c r="O2290" s="8" t="s">
        <v>29</v>
      </c>
      <c r="P2290" s="8" t="s">
        <v>5021</v>
      </c>
      <c r="Q2290" s="8" t="s">
        <v>5022</v>
      </c>
    </row>
    <row r="2291" spans="1:17" s="8" customFormat="1" ht="12.75" x14ac:dyDescent="0.2">
      <c r="A2291" s="7" t="s">
        <v>5035</v>
      </c>
      <c r="B2291" s="8" t="s">
        <v>19</v>
      </c>
      <c r="C2291" s="8" t="s">
        <v>88</v>
      </c>
      <c r="D2291" s="9" t="s">
        <v>21</v>
      </c>
      <c r="E2291" s="9" t="s">
        <v>21</v>
      </c>
      <c r="F2291" s="8" t="s">
        <v>22</v>
      </c>
      <c r="G2291" s="8" t="s">
        <v>23</v>
      </c>
      <c r="H2291" s="8" t="s">
        <v>53</v>
      </c>
      <c r="I2291" s="10" t="s">
        <v>3258</v>
      </c>
      <c r="J2291" s="8" t="s">
        <v>114</v>
      </c>
      <c r="K2291" s="8" t="s">
        <v>5005</v>
      </c>
      <c r="L2291" s="8" t="s">
        <v>27</v>
      </c>
      <c r="M2291" s="15">
        <v>2013</v>
      </c>
      <c r="N2291" s="11" t="s">
        <v>4997</v>
      </c>
      <c r="O2291" s="8" t="s">
        <v>29</v>
      </c>
      <c r="P2291" s="8" t="s">
        <v>5036</v>
      </c>
      <c r="Q2291" s="8" t="s">
        <v>5037</v>
      </c>
    </row>
    <row r="2292" spans="1:17" s="8" customFormat="1" ht="12.75" x14ac:dyDescent="0.2">
      <c r="A2292" s="7" t="s">
        <v>2275</v>
      </c>
      <c r="B2292" s="8" t="s">
        <v>19</v>
      </c>
      <c r="C2292" s="8" t="s">
        <v>52</v>
      </c>
      <c r="D2292" s="9" t="s">
        <v>21</v>
      </c>
      <c r="E2292" s="9" t="s">
        <v>21</v>
      </c>
      <c r="F2292" s="8" t="s">
        <v>22</v>
      </c>
      <c r="G2292" s="8" t="s">
        <v>23</v>
      </c>
      <c r="H2292" s="8" t="s">
        <v>53</v>
      </c>
      <c r="I2292" s="10" t="s">
        <v>25</v>
      </c>
      <c r="J2292" s="8" t="s">
        <v>114</v>
      </c>
      <c r="K2292" s="8" t="s">
        <v>126</v>
      </c>
      <c r="L2292" s="8" t="s">
        <v>27</v>
      </c>
      <c r="M2292" s="10">
        <v>2003</v>
      </c>
      <c r="N2292" s="11" t="s">
        <v>2276</v>
      </c>
      <c r="O2292" s="8" t="s">
        <v>29</v>
      </c>
      <c r="P2292" s="8" t="s">
        <v>2277</v>
      </c>
      <c r="Q2292" s="8" t="s">
        <v>2278</v>
      </c>
    </row>
    <row r="2293" spans="1:17" s="8" customFormat="1" ht="12.75" x14ac:dyDescent="0.2">
      <c r="A2293" s="7" t="s">
        <v>2279</v>
      </c>
      <c r="B2293" s="8" t="s">
        <v>19</v>
      </c>
      <c r="C2293" s="12" t="s">
        <v>2280</v>
      </c>
      <c r="D2293" s="9" t="s">
        <v>68</v>
      </c>
      <c r="E2293" s="9" t="s">
        <v>839</v>
      </c>
      <c r="F2293" s="9" t="s">
        <v>22</v>
      </c>
      <c r="G2293" s="8" t="s">
        <v>23</v>
      </c>
      <c r="H2293" s="8" t="s">
        <v>24</v>
      </c>
      <c r="I2293" s="145" t="s">
        <v>25</v>
      </c>
      <c r="J2293" s="147" t="s">
        <v>114</v>
      </c>
      <c r="K2293" s="8" t="s">
        <v>762</v>
      </c>
      <c r="L2293" s="8" t="s">
        <v>27</v>
      </c>
      <c r="M2293" s="10">
        <v>2007</v>
      </c>
      <c r="N2293" s="11" t="s">
        <v>1259</v>
      </c>
      <c r="O2293" s="8" t="s">
        <v>29</v>
      </c>
      <c r="P2293" s="8" t="s">
        <v>2281</v>
      </c>
      <c r="Q2293" s="8" t="s">
        <v>2282</v>
      </c>
    </row>
    <row r="2294" spans="1:17" s="8" customFormat="1" ht="12.75" x14ac:dyDescent="0.2">
      <c r="A2294" s="7" t="s">
        <v>3777</v>
      </c>
      <c r="B2294" s="8" t="s">
        <v>19</v>
      </c>
      <c r="C2294" s="8" t="s">
        <v>52</v>
      </c>
      <c r="D2294" s="9" t="s">
        <v>21</v>
      </c>
      <c r="E2294" s="9" t="s">
        <v>21</v>
      </c>
      <c r="F2294" s="8" t="s">
        <v>22</v>
      </c>
      <c r="G2294" s="8" t="s">
        <v>23</v>
      </c>
      <c r="H2294" s="8" t="s">
        <v>53</v>
      </c>
      <c r="I2294" s="10" t="s">
        <v>3258</v>
      </c>
      <c r="J2294" s="8" t="s">
        <v>114</v>
      </c>
      <c r="K2294" s="8" t="s">
        <v>3392</v>
      </c>
      <c r="L2294" s="8" t="s">
        <v>27</v>
      </c>
      <c r="M2294" s="15">
        <v>2005</v>
      </c>
      <c r="N2294" s="11" t="s">
        <v>2537</v>
      </c>
      <c r="O2294" s="8" t="s">
        <v>29</v>
      </c>
      <c r="P2294" s="8" t="s">
        <v>3778</v>
      </c>
      <c r="Q2294" s="8" t="s">
        <v>3779</v>
      </c>
    </row>
    <row r="2295" spans="1:17" s="8" customFormat="1" ht="12.75" x14ac:dyDescent="0.2">
      <c r="A2295" s="7" t="s">
        <v>3605</v>
      </c>
      <c r="B2295" s="8" t="s">
        <v>19</v>
      </c>
      <c r="C2295" s="8" t="s">
        <v>20</v>
      </c>
      <c r="D2295" s="9" t="s">
        <v>21</v>
      </c>
      <c r="E2295" s="9" t="s">
        <v>21</v>
      </c>
      <c r="F2295" s="8" t="s">
        <v>22</v>
      </c>
      <c r="G2295" s="8" t="s">
        <v>23</v>
      </c>
      <c r="H2295" s="8" t="s">
        <v>24</v>
      </c>
      <c r="I2295" s="10" t="s">
        <v>3258</v>
      </c>
      <c r="J2295" s="8" t="s">
        <v>114</v>
      </c>
      <c r="K2295" s="8" t="s">
        <v>3321</v>
      </c>
      <c r="L2295" s="8" t="s">
        <v>27</v>
      </c>
      <c r="M2295" s="15">
        <v>2002</v>
      </c>
      <c r="N2295" s="11" t="s">
        <v>3606</v>
      </c>
      <c r="O2295" s="8" t="s">
        <v>29</v>
      </c>
      <c r="P2295" s="8" t="s">
        <v>3607</v>
      </c>
      <c r="Q2295" s="8" t="s">
        <v>3608</v>
      </c>
    </row>
    <row r="2296" spans="1:17" s="8" customFormat="1" ht="12.75" x14ac:dyDescent="0.2">
      <c r="A2296" s="7" t="s">
        <v>3477</v>
      </c>
      <c r="B2296" s="8" t="s">
        <v>19</v>
      </c>
      <c r="C2296" s="8" t="s">
        <v>52</v>
      </c>
      <c r="D2296" s="9" t="s">
        <v>21</v>
      </c>
      <c r="E2296" s="9" t="s">
        <v>21</v>
      </c>
      <c r="F2296" s="8" t="s">
        <v>22</v>
      </c>
      <c r="G2296" s="8" t="s">
        <v>23</v>
      </c>
      <c r="H2296" s="8" t="s">
        <v>53</v>
      </c>
      <c r="I2296" s="10" t="s">
        <v>3258</v>
      </c>
      <c r="J2296" s="8" t="s">
        <v>114</v>
      </c>
      <c r="K2296" s="8" t="s">
        <v>3277</v>
      </c>
      <c r="L2296" s="8" t="s">
        <v>27</v>
      </c>
      <c r="M2296" s="15">
        <v>2001</v>
      </c>
      <c r="N2296" s="11" t="s">
        <v>3478</v>
      </c>
      <c r="O2296" s="8" t="s">
        <v>29</v>
      </c>
      <c r="P2296" s="8" t="s">
        <v>3479</v>
      </c>
      <c r="Q2296" s="8" t="s">
        <v>3480</v>
      </c>
    </row>
    <row r="2297" spans="1:17" s="8" customFormat="1" ht="12.75" x14ac:dyDescent="0.2">
      <c r="A2297" s="7" t="s">
        <v>2283</v>
      </c>
      <c r="B2297" s="8" t="s">
        <v>19</v>
      </c>
      <c r="C2297" s="8" t="s">
        <v>52</v>
      </c>
      <c r="D2297" s="9" t="s">
        <v>21</v>
      </c>
      <c r="E2297" s="9" t="s">
        <v>21</v>
      </c>
      <c r="F2297" s="8" t="s">
        <v>22</v>
      </c>
      <c r="G2297" s="8" t="s">
        <v>23</v>
      </c>
      <c r="H2297" s="8" t="s">
        <v>53</v>
      </c>
      <c r="I2297" s="10" t="s">
        <v>25</v>
      </c>
      <c r="J2297" s="8" t="s">
        <v>114</v>
      </c>
      <c r="K2297" s="8" t="s">
        <v>126</v>
      </c>
      <c r="L2297" s="8" t="s">
        <v>27</v>
      </c>
      <c r="M2297" s="10">
        <v>1998</v>
      </c>
      <c r="N2297" s="11" t="s">
        <v>2284</v>
      </c>
      <c r="O2297" s="8" t="s">
        <v>29</v>
      </c>
      <c r="P2297" s="8" t="s">
        <v>2285</v>
      </c>
      <c r="Q2297" s="8" t="s">
        <v>2286</v>
      </c>
    </row>
    <row r="2298" spans="1:17" s="8" customFormat="1" ht="12.75" x14ac:dyDescent="0.2">
      <c r="A2298" s="7" t="s">
        <v>5000</v>
      </c>
      <c r="B2298" s="8" t="s">
        <v>19</v>
      </c>
      <c r="C2298" s="8" t="s">
        <v>52</v>
      </c>
      <c r="D2298" s="9" t="s">
        <v>21</v>
      </c>
      <c r="E2298" s="9" t="s">
        <v>21</v>
      </c>
      <c r="F2298" s="8" t="s">
        <v>22</v>
      </c>
      <c r="G2298" s="8" t="s">
        <v>23</v>
      </c>
      <c r="H2298" s="8" t="s">
        <v>53</v>
      </c>
      <c r="I2298" s="10" t="s">
        <v>3258</v>
      </c>
      <c r="J2298" s="8" t="s">
        <v>114</v>
      </c>
      <c r="K2298" s="8" t="s">
        <v>3281</v>
      </c>
      <c r="L2298" s="8" t="s">
        <v>27</v>
      </c>
      <c r="M2298" s="15">
        <v>2013</v>
      </c>
      <c r="N2298" s="11" t="s">
        <v>5001</v>
      </c>
      <c r="O2298" s="8" t="s">
        <v>29</v>
      </c>
      <c r="P2298" s="8" t="s">
        <v>5002</v>
      </c>
      <c r="Q2298" s="8" t="s">
        <v>5003</v>
      </c>
    </row>
    <row r="2299" spans="1:17" s="8" customFormat="1" ht="12.75" x14ac:dyDescent="0.2">
      <c r="A2299" s="7" t="s">
        <v>2287</v>
      </c>
      <c r="B2299" s="8" t="s">
        <v>19</v>
      </c>
      <c r="C2299" s="8" t="s">
        <v>52</v>
      </c>
      <c r="D2299" s="9" t="s">
        <v>21</v>
      </c>
      <c r="E2299" s="9" t="s">
        <v>21</v>
      </c>
      <c r="F2299" s="8" t="s">
        <v>22</v>
      </c>
      <c r="G2299" s="8" t="s">
        <v>23</v>
      </c>
      <c r="H2299" s="8" t="s">
        <v>53</v>
      </c>
      <c r="I2299" s="10" t="s">
        <v>25</v>
      </c>
      <c r="J2299" s="8" t="s">
        <v>114</v>
      </c>
      <c r="K2299" s="8" t="s">
        <v>115</v>
      </c>
      <c r="L2299" s="8" t="s">
        <v>27</v>
      </c>
      <c r="M2299" s="10">
        <v>2009</v>
      </c>
      <c r="N2299" s="11" t="s">
        <v>1397</v>
      </c>
      <c r="O2299" s="8" t="s">
        <v>29</v>
      </c>
      <c r="P2299" s="8" t="s">
        <v>2288</v>
      </c>
      <c r="Q2299" s="8" t="s">
        <v>2289</v>
      </c>
    </row>
    <row r="2300" spans="1:17" s="8" customFormat="1" ht="12.75" x14ac:dyDescent="0.2">
      <c r="A2300" s="7" t="s">
        <v>2290</v>
      </c>
      <c r="B2300" s="8" t="s">
        <v>19</v>
      </c>
      <c r="C2300" s="8" t="s">
        <v>52</v>
      </c>
      <c r="D2300" s="9" t="s">
        <v>21</v>
      </c>
      <c r="E2300" s="9" t="s">
        <v>21</v>
      </c>
      <c r="F2300" s="8" t="s">
        <v>22</v>
      </c>
      <c r="G2300" s="8" t="s">
        <v>23</v>
      </c>
      <c r="H2300" s="8" t="s">
        <v>53</v>
      </c>
      <c r="I2300" s="10" t="s">
        <v>25</v>
      </c>
      <c r="J2300" s="8" t="s">
        <v>114</v>
      </c>
      <c r="K2300" s="8" t="s">
        <v>483</v>
      </c>
      <c r="L2300" s="8" t="s">
        <v>27</v>
      </c>
      <c r="M2300" s="10">
        <v>2011</v>
      </c>
      <c r="N2300" s="13">
        <v>40880</v>
      </c>
      <c r="O2300" s="8" t="s">
        <v>29</v>
      </c>
      <c r="P2300" s="8" t="s">
        <v>2291</v>
      </c>
      <c r="Q2300" s="8" t="s">
        <v>2292</v>
      </c>
    </row>
    <row r="2301" spans="1:17" s="8" customFormat="1" ht="12.75" x14ac:dyDescent="0.2">
      <c r="A2301" s="7" t="s">
        <v>4210</v>
      </c>
      <c r="B2301" s="8" t="s">
        <v>19</v>
      </c>
      <c r="C2301" s="8" t="s">
        <v>52</v>
      </c>
      <c r="D2301" s="9" t="s">
        <v>21</v>
      </c>
      <c r="E2301" s="9" t="s">
        <v>21</v>
      </c>
      <c r="F2301" s="8" t="s">
        <v>22</v>
      </c>
      <c r="G2301" s="8" t="s">
        <v>23</v>
      </c>
      <c r="H2301" s="8" t="s">
        <v>53</v>
      </c>
      <c r="I2301" s="10" t="s">
        <v>3258</v>
      </c>
      <c r="J2301" s="8" t="s">
        <v>114</v>
      </c>
      <c r="K2301" s="8" t="s">
        <v>3277</v>
      </c>
      <c r="L2301" s="8" t="s">
        <v>27</v>
      </c>
      <c r="M2301" s="15">
        <v>2009</v>
      </c>
      <c r="N2301" s="13">
        <v>40137</v>
      </c>
      <c r="O2301" s="8" t="s">
        <v>29</v>
      </c>
      <c r="P2301" s="8" t="s">
        <v>4211</v>
      </c>
      <c r="Q2301" s="8" t="s">
        <v>4212</v>
      </c>
    </row>
    <row r="2302" spans="1:17" s="8" customFormat="1" ht="12.75" x14ac:dyDescent="0.2">
      <c r="A2302" s="7" t="s">
        <v>3887</v>
      </c>
      <c r="B2302" s="8" t="s">
        <v>19</v>
      </c>
      <c r="C2302" s="8" t="s">
        <v>52</v>
      </c>
      <c r="D2302" s="9" t="s">
        <v>21</v>
      </c>
      <c r="E2302" s="9" t="s">
        <v>21</v>
      </c>
      <c r="F2302" s="8" t="s">
        <v>22</v>
      </c>
      <c r="G2302" s="8" t="s">
        <v>23</v>
      </c>
      <c r="H2302" s="8" t="s">
        <v>53</v>
      </c>
      <c r="I2302" s="10" t="s">
        <v>3258</v>
      </c>
      <c r="J2302" s="8" t="s">
        <v>114</v>
      </c>
      <c r="K2302" s="8" t="s">
        <v>3277</v>
      </c>
      <c r="L2302" s="8" t="s">
        <v>27</v>
      </c>
      <c r="M2302" s="15">
        <v>2007</v>
      </c>
      <c r="N2302" s="13">
        <v>39343</v>
      </c>
      <c r="O2302" s="8" t="s">
        <v>29</v>
      </c>
      <c r="P2302" s="8" t="s">
        <v>3888</v>
      </c>
      <c r="Q2302" s="8" t="s">
        <v>3889</v>
      </c>
    </row>
    <row r="2303" spans="1:17" s="8" customFormat="1" ht="12.75" x14ac:dyDescent="0.2">
      <c r="A2303" s="7" t="s">
        <v>4781</v>
      </c>
      <c r="B2303" s="8" t="s">
        <v>19</v>
      </c>
      <c r="C2303" s="8" t="s">
        <v>52</v>
      </c>
      <c r="D2303" s="9" t="s">
        <v>21</v>
      </c>
      <c r="E2303" s="9" t="s">
        <v>21</v>
      </c>
      <c r="F2303" s="8" t="s">
        <v>22</v>
      </c>
      <c r="G2303" s="8" t="s">
        <v>23</v>
      </c>
      <c r="H2303" s="8" t="s">
        <v>53</v>
      </c>
      <c r="I2303" s="10" t="s">
        <v>3258</v>
      </c>
      <c r="J2303" s="8" t="s">
        <v>114</v>
      </c>
      <c r="K2303" s="8" t="s">
        <v>3277</v>
      </c>
      <c r="L2303" s="8" t="s">
        <v>27</v>
      </c>
      <c r="M2303" s="15">
        <v>2011</v>
      </c>
      <c r="N2303" s="13">
        <v>40759</v>
      </c>
      <c r="O2303" s="8" t="s">
        <v>29</v>
      </c>
      <c r="P2303" s="8" t="s">
        <v>4782</v>
      </c>
      <c r="Q2303" s="8" t="s">
        <v>4783</v>
      </c>
    </row>
    <row r="2304" spans="1:17" s="8" customFormat="1" ht="12.75" x14ac:dyDescent="0.2">
      <c r="A2304" s="7" t="s">
        <v>3747</v>
      </c>
      <c r="B2304" s="8" t="s">
        <v>19</v>
      </c>
      <c r="C2304" s="8" t="s">
        <v>52</v>
      </c>
      <c r="D2304" s="9" t="s">
        <v>21</v>
      </c>
      <c r="E2304" s="9" t="s">
        <v>21</v>
      </c>
      <c r="F2304" s="8" t="s">
        <v>22</v>
      </c>
      <c r="G2304" s="8" t="s">
        <v>23</v>
      </c>
      <c r="H2304" s="8" t="s">
        <v>53</v>
      </c>
      <c r="I2304" s="10" t="s">
        <v>3258</v>
      </c>
      <c r="J2304" s="8" t="s">
        <v>114</v>
      </c>
      <c r="K2304" s="8" t="s">
        <v>3259</v>
      </c>
      <c r="L2304" s="8" t="s">
        <v>27</v>
      </c>
      <c r="M2304" s="15">
        <v>2005</v>
      </c>
      <c r="N2304" s="13">
        <v>38465</v>
      </c>
      <c r="O2304" s="8" t="s">
        <v>29</v>
      </c>
      <c r="P2304" s="8" t="s">
        <v>3748</v>
      </c>
      <c r="Q2304" s="8" t="s">
        <v>3749</v>
      </c>
    </row>
    <row r="2305" spans="1:17" s="8" customFormat="1" ht="12.75" x14ac:dyDescent="0.2">
      <c r="A2305" s="7" t="s">
        <v>2293</v>
      </c>
      <c r="B2305" s="8" t="s">
        <v>19</v>
      </c>
      <c r="C2305" s="8" t="s">
        <v>52</v>
      </c>
      <c r="D2305" s="9" t="s">
        <v>21</v>
      </c>
      <c r="E2305" s="9" t="s">
        <v>21</v>
      </c>
      <c r="F2305" s="8" t="s">
        <v>22</v>
      </c>
      <c r="G2305" s="8" t="s">
        <v>23</v>
      </c>
      <c r="H2305" s="8" t="s">
        <v>53</v>
      </c>
      <c r="I2305" s="10" t="s">
        <v>25</v>
      </c>
      <c r="J2305" s="8" t="s">
        <v>114</v>
      </c>
      <c r="K2305" s="8" t="s">
        <v>126</v>
      </c>
      <c r="L2305" s="8" t="s">
        <v>27</v>
      </c>
      <c r="M2305" s="10">
        <v>2008</v>
      </c>
      <c r="N2305" s="13">
        <v>39640</v>
      </c>
      <c r="O2305" s="8" t="s">
        <v>29</v>
      </c>
      <c r="P2305" s="8" t="s">
        <v>2294</v>
      </c>
      <c r="Q2305" s="8" t="s">
        <v>2295</v>
      </c>
    </row>
    <row r="2306" spans="1:17" s="8" customFormat="1" ht="12.75" x14ac:dyDescent="0.2">
      <c r="A2306" s="7" t="s">
        <v>4007</v>
      </c>
      <c r="B2306" s="8" t="s">
        <v>19</v>
      </c>
      <c r="C2306" s="8" t="s">
        <v>52</v>
      </c>
      <c r="D2306" s="9" t="s">
        <v>21</v>
      </c>
      <c r="E2306" s="9" t="s">
        <v>21</v>
      </c>
      <c r="F2306" s="8" t="s">
        <v>22</v>
      </c>
      <c r="G2306" s="8" t="s">
        <v>23</v>
      </c>
      <c r="H2306" s="8" t="s">
        <v>53</v>
      </c>
      <c r="I2306" s="10" t="s">
        <v>3258</v>
      </c>
      <c r="J2306" s="8" t="s">
        <v>114</v>
      </c>
      <c r="K2306" s="8" t="s">
        <v>3277</v>
      </c>
      <c r="L2306" s="8" t="s">
        <v>27</v>
      </c>
      <c r="M2306" s="15">
        <v>2007</v>
      </c>
      <c r="N2306" s="13">
        <v>39268</v>
      </c>
      <c r="O2306" s="8" t="s">
        <v>29</v>
      </c>
      <c r="P2306" s="8" t="s">
        <v>4008</v>
      </c>
      <c r="Q2306" s="8" t="s">
        <v>4009</v>
      </c>
    </row>
    <row r="2307" spans="1:17" s="8" customFormat="1" ht="12.75" x14ac:dyDescent="0.2">
      <c r="A2307" s="7" t="s">
        <v>4662</v>
      </c>
      <c r="B2307" s="8" t="s">
        <v>19</v>
      </c>
      <c r="C2307" s="8" t="s">
        <v>52</v>
      </c>
      <c r="D2307" s="9" t="s">
        <v>21</v>
      </c>
      <c r="E2307" s="9" t="s">
        <v>21</v>
      </c>
      <c r="F2307" s="8" t="s">
        <v>22</v>
      </c>
      <c r="G2307" s="8" t="s">
        <v>23</v>
      </c>
      <c r="H2307" s="8" t="s">
        <v>53</v>
      </c>
      <c r="I2307" s="10" t="s">
        <v>3258</v>
      </c>
      <c r="J2307" s="8" t="s">
        <v>114</v>
      </c>
      <c r="K2307" s="8" t="s">
        <v>3277</v>
      </c>
      <c r="L2307" s="8" t="s">
        <v>27</v>
      </c>
      <c r="M2307" s="15">
        <v>2011</v>
      </c>
      <c r="N2307" s="13">
        <v>40773</v>
      </c>
      <c r="O2307" s="8" t="s">
        <v>29</v>
      </c>
      <c r="P2307" s="8" t="s">
        <v>4663</v>
      </c>
      <c r="Q2307" s="8" t="s">
        <v>4664</v>
      </c>
    </row>
    <row r="2308" spans="1:17" s="8" customFormat="1" ht="12.75" x14ac:dyDescent="0.2">
      <c r="A2308" s="7" t="s">
        <v>3493</v>
      </c>
      <c r="B2308" s="8" t="s">
        <v>19</v>
      </c>
      <c r="C2308" s="8" t="s">
        <v>52</v>
      </c>
      <c r="D2308" s="9" t="s">
        <v>21</v>
      </c>
      <c r="E2308" s="9" t="s">
        <v>21</v>
      </c>
      <c r="F2308" s="8" t="s">
        <v>22</v>
      </c>
      <c r="G2308" s="8" t="s">
        <v>23</v>
      </c>
      <c r="H2308" s="8" t="s">
        <v>53</v>
      </c>
      <c r="I2308" s="10" t="s">
        <v>3258</v>
      </c>
      <c r="J2308" s="8" t="s">
        <v>114</v>
      </c>
      <c r="K2308" s="8" t="s">
        <v>3277</v>
      </c>
      <c r="L2308" s="8" t="s">
        <v>27</v>
      </c>
      <c r="M2308" s="15">
        <v>2001</v>
      </c>
      <c r="N2308" s="13">
        <v>37090</v>
      </c>
      <c r="O2308" s="8" t="s">
        <v>29</v>
      </c>
      <c r="P2308" s="8" t="s">
        <v>3494</v>
      </c>
      <c r="Q2308" s="8" t="s">
        <v>3495</v>
      </c>
    </row>
    <row r="2309" spans="1:17" s="8" customFormat="1" ht="12.75" x14ac:dyDescent="0.2">
      <c r="A2309" s="7" t="s">
        <v>4302</v>
      </c>
      <c r="B2309" s="8" t="s">
        <v>19</v>
      </c>
      <c r="C2309" s="8" t="s">
        <v>52</v>
      </c>
      <c r="D2309" s="9" t="s">
        <v>21</v>
      </c>
      <c r="E2309" s="9" t="s">
        <v>21</v>
      </c>
      <c r="F2309" s="8" t="s">
        <v>22</v>
      </c>
      <c r="G2309" s="8" t="s">
        <v>23</v>
      </c>
      <c r="H2309" s="8" t="s">
        <v>53</v>
      </c>
      <c r="I2309" s="10" t="s">
        <v>3258</v>
      </c>
      <c r="J2309" s="8" t="s">
        <v>114</v>
      </c>
      <c r="K2309" s="8" t="s">
        <v>3277</v>
      </c>
      <c r="L2309" s="8" t="s">
        <v>27</v>
      </c>
      <c r="M2309" s="15">
        <v>2010</v>
      </c>
      <c r="N2309" s="13">
        <v>40428</v>
      </c>
      <c r="O2309" s="8" t="s">
        <v>29</v>
      </c>
      <c r="P2309" s="8" t="s">
        <v>4303</v>
      </c>
      <c r="Q2309" s="8" t="s">
        <v>4304</v>
      </c>
    </row>
    <row r="2310" spans="1:17" s="8" customFormat="1" ht="12.75" x14ac:dyDescent="0.2">
      <c r="A2310" s="7" t="s">
        <v>3946</v>
      </c>
      <c r="B2310" s="8" t="s">
        <v>19</v>
      </c>
      <c r="C2310" s="8" t="s">
        <v>52</v>
      </c>
      <c r="D2310" s="9" t="s">
        <v>21</v>
      </c>
      <c r="E2310" s="9" t="s">
        <v>21</v>
      </c>
      <c r="F2310" s="8" t="s">
        <v>22</v>
      </c>
      <c r="G2310" s="8" t="s">
        <v>23</v>
      </c>
      <c r="H2310" s="8" t="s">
        <v>53</v>
      </c>
      <c r="I2310" s="10" t="s">
        <v>3258</v>
      </c>
      <c r="J2310" s="8" t="s">
        <v>114</v>
      </c>
      <c r="K2310" s="8" t="s">
        <v>3277</v>
      </c>
      <c r="L2310" s="8" t="s">
        <v>27</v>
      </c>
      <c r="M2310" s="15">
        <v>2007</v>
      </c>
      <c r="N2310" s="13">
        <v>39396</v>
      </c>
      <c r="O2310" s="8" t="s">
        <v>29</v>
      </c>
      <c r="P2310" s="8" t="s">
        <v>3947</v>
      </c>
      <c r="Q2310" s="8" t="s">
        <v>3948</v>
      </c>
    </row>
    <row r="2311" spans="1:17" s="8" customFormat="1" ht="12.75" x14ac:dyDescent="0.2">
      <c r="A2311" s="7" t="s">
        <v>4308</v>
      </c>
      <c r="B2311" s="8" t="s">
        <v>19</v>
      </c>
      <c r="C2311" s="8" t="s">
        <v>52</v>
      </c>
      <c r="D2311" s="9" t="s">
        <v>21</v>
      </c>
      <c r="E2311" s="9" t="s">
        <v>21</v>
      </c>
      <c r="F2311" s="8" t="s">
        <v>22</v>
      </c>
      <c r="G2311" s="8" t="s">
        <v>23</v>
      </c>
      <c r="H2311" s="8" t="s">
        <v>53</v>
      </c>
      <c r="I2311" s="10" t="s">
        <v>3258</v>
      </c>
      <c r="J2311" s="8" t="s">
        <v>114</v>
      </c>
      <c r="K2311" s="8" t="s">
        <v>3259</v>
      </c>
      <c r="L2311" s="8" t="s">
        <v>27</v>
      </c>
      <c r="M2311" s="15">
        <v>2010</v>
      </c>
      <c r="N2311" s="13">
        <v>40319</v>
      </c>
      <c r="O2311" s="8" t="s">
        <v>29</v>
      </c>
      <c r="P2311" s="8" t="s">
        <v>4309</v>
      </c>
      <c r="Q2311" s="8" t="s">
        <v>4310</v>
      </c>
    </row>
    <row r="2312" spans="1:17" s="8" customFormat="1" ht="12.75" x14ac:dyDescent="0.2">
      <c r="A2312" s="7" t="s">
        <v>6080</v>
      </c>
      <c r="B2312" s="8" t="s">
        <v>19</v>
      </c>
      <c r="C2312" s="8" t="s">
        <v>52</v>
      </c>
      <c r="D2312" s="9" t="s">
        <v>21</v>
      </c>
      <c r="E2312" s="9" t="s">
        <v>21</v>
      </c>
      <c r="F2312" s="8" t="s">
        <v>22</v>
      </c>
      <c r="G2312" s="8" t="s">
        <v>23</v>
      </c>
      <c r="H2312" s="8" t="s">
        <v>53</v>
      </c>
      <c r="I2312" s="10" t="s">
        <v>5662</v>
      </c>
      <c r="J2312" s="8" t="s">
        <v>5834</v>
      </c>
      <c r="K2312" s="8" t="s">
        <v>5834</v>
      </c>
      <c r="L2312" s="8" t="s">
        <v>27</v>
      </c>
      <c r="M2312" s="15">
        <v>2011</v>
      </c>
      <c r="N2312" s="13">
        <v>40606</v>
      </c>
      <c r="O2312" s="8" t="s">
        <v>29</v>
      </c>
      <c r="P2312" s="8" t="s">
        <v>6081</v>
      </c>
      <c r="Q2312" s="8" t="s">
        <v>6082</v>
      </c>
    </row>
    <row r="2313" spans="1:17" s="8" customFormat="1" ht="12.75" x14ac:dyDescent="0.2">
      <c r="A2313" s="7" t="s">
        <v>6071</v>
      </c>
      <c r="B2313" s="8" t="s">
        <v>19</v>
      </c>
      <c r="C2313" s="8" t="s">
        <v>52</v>
      </c>
      <c r="D2313" s="9" t="s">
        <v>21</v>
      </c>
      <c r="E2313" s="9" t="s">
        <v>21</v>
      </c>
      <c r="F2313" s="8" t="s">
        <v>22</v>
      </c>
      <c r="G2313" s="8" t="s">
        <v>23</v>
      </c>
      <c r="H2313" s="8" t="s">
        <v>53</v>
      </c>
      <c r="I2313" s="10" t="s">
        <v>5662</v>
      </c>
      <c r="J2313" s="8" t="s">
        <v>5834</v>
      </c>
      <c r="K2313" s="8" t="s">
        <v>5834</v>
      </c>
      <c r="L2313" s="8" t="s">
        <v>27</v>
      </c>
      <c r="M2313" s="15">
        <v>2011</v>
      </c>
      <c r="N2313" s="13">
        <v>40699</v>
      </c>
      <c r="O2313" s="8" t="s">
        <v>29</v>
      </c>
      <c r="P2313" s="8" t="s">
        <v>6072</v>
      </c>
      <c r="Q2313" s="8" t="s">
        <v>6073</v>
      </c>
    </row>
    <row r="2314" spans="1:17" s="8" customFormat="1" ht="12.75" x14ac:dyDescent="0.2">
      <c r="A2314" s="7" t="s">
        <v>5739</v>
      </c>
      <c r="B2314" s="8" t="s">
        <v>19</v>
      </c>
      <c r="C2314" s="8" t="s">
        <v>52</v>
      </c>
      <c r="D2314" s="9" t="s">
        <v>21</v>
      </c>
      <c r="E2314" s="9" t="s">
        <v>21</v>
      </c>
      <c r="F2314" s="8" t="s">
        <v>22</v>
      </c>
      <c r="G2314" s="8" t="s">
        <v>23</v>
      </c>
      <c r="H2314" s="8" t="s">
        <v>53</v>
      </c>
      <c r="I2314" s="10" t="s">
        <v>5662</v>
      </c>
      <c r="J2314" s="8" t="s">
        <v>5663</v>
      </c>
      <c r="K2314" s="8" t="s">
        <v>5663</v>
      </c>
      <c r="L2314" s="8" t="s">
        <v>27</v>
      </c>
      <c r="M2314" s="15">
        <v>2012</v>
      </c>
      <c r="N2314" s="13">
        <v>41064</v>
      </c>
      <c r="O2314" s="8" t="s">
        <v>29</v>
      </c>
      <c r="P2314" s="8" t="s">
        <v>5740</v>
      </c>
      <c r="Q2314" s="8" t="s">
        <v>5741</v>
      </c>
    </row>
    <row r="2315" spans="1:17" s="8" customFormat="1" ht="12.75" x14ac:dyDescent="0.2">
      <c r="A2315" s="7" t="s">
        <v>5736</v>
      </c>
      <c r="B2315" s="8" t="s">
        <v>19</v>
      </c>
      <c r="C2315" s="8" t="s">
        <v>52</v>
      </c>
      <c r="D2315" s="9" t="s">
        <v>21</v>
      </c>
      <c r="E2315" s="9" t="s">
        <v>21</v>
      </c>
      <c r="F2315" s="8" t="s">
        <v>22</v>
      </c>
      <c r="G2315" s="8" t="s">
        <v>23</v>
      </c>
      <c r="H2315" s="8" t="s">
        <v>53</v>
      </c>
      <c r="I2315" s="10" t="s">
        <v>5662</v>
      </c>
      <c r="J2315" s="8" t="s">
        <v>5663</v>
      </c>
      <c r="K2315" s="8" t="s">
        <v>5663</v>
      </c>
      <c r="L2315" s="8" t="s">
        <v>27</v>
      </c>
      <c r="M2315" s="15">
        <v>2012</v>
      </c>
      <c r="N2315" s="13">
        <v>40993</v>
      </c>
      <c r="O2315" s="8" t="s">
        <v>29</v>
      </c>
      <c r="P2315" s="8" t="s">
        <v>5737</v>
      </c>
      <c r="Q2315" s="8" t="s">
        <v>5738</v>
      </c>
    </row>
    <row r="2316" spans="1:17" s="8" customFormat="1" ht="12.75" x14ac:dyDescent="0.2">
      <c r="A2316" s="7" t="s">
        <v>5712</v>
      </c>
      <c r="B2316" s="8" t="s">
        <v>19</v>
      </c>
      <c r="C2316" s="8" t="s">
        <v>52</v>
      </c>
      <c r="D2316" s="9" t="s">
        <v>21</v>
      </c>
      <c r="E2316" s="9" t="s">
        <v>21</v>
      </c>
      <c r="F2316" s="8" t="s">
        <v>22</v>
      </c>
      <c r="G2316" s="8" t="s">
        <v>23</v>
      </c>
      <c r="H2316" s="8" t="s">
        <v>53</v>
      </c>
      <c r="I2316" s="10" t="s">
        <v>5662</v>
      </c>
      <c r="J2316" s="8" t="s">
        <v>5663</v>
      </c>
      <c r="K2316" s="8" t="s">
        <v>5663</v>
      </c>
      <c r="L2316" s="8" t="s">
        <v>27</v>
      </c>
      <c r="M2316" s="15">
        <v>2012</v>
      </c>
      <c r="N2316" s="13">
        <v>41055</v>
      </c>
      <c r="O2316" s="8" t="s">
        <v>29</v>
      </c>
      <c r="P2316" s="8" t="s">
        <v>5713</v>
      </c>
      <c r="Q2316" s="8" t="s">
        <v>5714</v>
      </c>
    </row>
    <row r="2317" spans="1:17" s="8" customFormat="1" ht="12.75" x14ac:dyDescent="0.2">
      <c r="A2317" s="7" t="s">
        <v>5733</v>
      </c>
      <c r="B2317" s="8" t="s">
        <v>19</v>
      </c>
      <c r="C2317" s="8" t="s">
        <v>52</v>
      </c>
      <c r="D2317" s="9" t="s">
        <v>21</v>
      </c>
      <c r="E2317" s="9" t="s">
        <v>21</v>
      </c>
      <c r="F2317" s="8" t="s">
        <v>22</v>
      </c>
      <c r="G2317" s="8" t="s">
        <v>23</v>
      </c>
      <c r="H2317" s="8" t="s">
        <v>53</v>
      </c>
      <c r="I2317" s="10" t="s">
        <v>5662</v>
      </c>
      <c r="J2317" s="8" t="s">
        <v>5663</v>
      </c>
      <c r="K2317" s="8" t="s">
        <v>5663</v>
      </c>
      <c r="L2317" s="8" t="s">
        <v>27</v>
      </c>
      <c r="M2317" s="15">
        <v>2012</v>
      </c>
      <c r="N2317" s="13">
        <v>40964</v>
      </c>
      <c r="O2317" s="8" t="s">
        <v>29</v>
      </c>
      <c r="P2317" s="8" t="s">
        <v>5734</v>
      </c>
      <c r="Q2317" s="8" t="s">
        <v>5735</v>
      </c>
    </row>
    <row r="2318" spans="1:17" s="8" customFormat="1" ht="12.75" x14ac:dyDescent="0.2">
      <c r="A2318" s="7" t="s">
        <v>5715</v>
      </c>
      <c r="B2318" s="8" t="s">
        <v>19</v>
      </c>
      <c r="C2318" s="8" t="s">
        <v>52</v>
      </c>
      <c r="D2318" s="9" t="s">
        <v>21</v>
      </c>
      <c r="E2318" s="9" t="s">
        <v>21</v>
      </c>
      <c r="F2318" s="8" t="s">
        <v>22</v>
      </c>
      <c r="G2318" s="8" t="s">
        <v>23</v>
      </c>
      <c r="H2318" s="8" t="s">
        <v>53</v>
      </c>
      <c r="I2318" s="10" t="s">
        <v>5662</v>
      </c>
      <c r="J2318" s="8" t="s">
        <v>5663</v>
      </c>
      <c r="K2318" s="8" t="s">
        <v>5663</v>
      </c>
      <c r="L2318" s="8" t="s">
        <v>27</v>
      </c>
      <c r="M2318" s="15">
        <v>2012</v>
      </c>
      <c r="N2318" s="13">
        <v>41031</v>
      </c>
      <c r="O2318" s="8" t="s">
        <v>29</v>
      </c>
      <c r="P2318" s="8" t="s">
        <v>5716</v>
      </c>
      <c r="Q2318" s="8" t="s">
        <v>5717</v>
      </c>
    </row>
    <row r="2319" spans="1:17" s="8" customFormat="1" ht="12.75" x14ac:dyDescent="0.2">
      <c r="A2319" s="7" t="s">
        <v>5748</v>
      </c>
      <c r="B2319" s="8" t="s">
        <v>19</v>
      </c>
      <c r="C2319" s="8" t="s">
        <v>52</v>
      </c>
      <c r="D2319" s="9" t="s">
        <v>21</v>
      </c>
      <c r="E2319" s="9" t="s">
        <v>21</v>
      </c>
      <c r="F2319" s="8" t="s">
        <v>22</v>
      </c>
      <c r="G2319" s="8" t="s">
        <v>23</v>
      </c>
      <c r="H2319" s="8" t="s">
        <v>53</v>
      </c>
      <c r="I2319" s="10" t="s">
        <v>5662</v>
      </c>
      <c r="J2319" s="8" t="s">
        <v>5663</v>
      </c>
      <c r="K2319" s="8" t="s">
        <v>5663</v>
      </c>
      <c r="L2319" s="8" t="s">
        <v>27</v>
      </c>
      <c r="M2319" s="15">
        <v>2012</v>
      </c>
      <c r="N2319" s="13">
        <v>41100</v>
      </c>
      <c r="O2319" s="8" t="s">
        <v>29</v>
      </c>
      <c r="P2319" s="8" t="s">
        <v>5749</v>
      </c>
      <c r="Q2319" s="8" t="s">
        <v>5750</v>
      </c>
    </row>
    <row r="2320" spans="1:17" s="8" customFormat="1" ht="12.75" x14ac:dyDescent="0.2">
      <c r="A2320" s="7" t="s">
        <v>5718</v>
      </c>
      <c r="B2320" s="8" t="s">
        <v>19</v>
      </c>
      <c r="C2320" s="8" t="s">
        <v>52</v>
      </c>
      <c r="D2320" s="9" t="s">
        <v>21</v>
      </c>
      <c r="E2320" s="9" t="s">
        <v>21</v>
      </c>
      <c r="F2320" s="8" t="s">
        <v>22</v>
      </c>
      <c r="G2320" s="8" t="s">
        <v>23</v>
      </c>
      <c r="H2320" s="8" t="s">
        <v>53</v>
      </c>
      <c r="I2320" s="10" t="s">
        <v>5662</v>
      </c>
      <c r="J2320" s="8" t="s">
        <v>5663</v>
      </c>
      <c r="K2320" s="8" t="s">
        <v>5663</v>
      </c>
      <c r="L2320" s="8" t="s">
        <v>27</v>
      </c>
      <c r="M2320" s="15">
        <v>2012</v>
      </c>
      <c r="N2320" s="13">
        <v>41106</v>
      </c>
      <c r="O2320" s="8" t="s">
        <v>29</v>
      </c>
      <c r="P2320" s="8" t="s">
        <v>5719</v>
      </c>
      <c r="Q2320" s="8" t="s">
        <v>5720</v>
      </c>
    </row>
    <row r="2321" spans="1:17" s="8" customFormat="1" ht="12.75" x14ac:dyDescent="0.2">
      <c r="A2321" s="7" t="s">
        <v>4616</v>
      </c>
      <c r="B2321" s="8" t="s">
        <v>19</v>
      </c>
      <c r="C2321" s="8" t="s">
        <v>52</v>
      </c>
      <c r="D2321" s="9" t="s">
        <v>21</v>
      </c>
      <c r="E2321" s="9" t="s">
        <v>21</v>
      </c>
      <c r="F2321" s="8" t="s">
        <v>22</v>
      </c>
      <c r="G2321" s="8" t="s">
        <v>23</v>
      </c>
      <c r="H2321" s="8" t="s">
        <v>53</v>
      </c>
      <c r="I2321" s="10" t="s">
        <v>3258</v>
      </c>
      <c r="J2321" s="8" t="s">
        <v>114</v>
      </c>
      <c r="K2321" s="8" t="s">
        <v>3277</v>
      </c>
      <c r="L2321" s="8" t="s">
        <v>27</v>
      </c>
      <c r="M2321" s="15">
        <v>2011</v>
      </c>
      <c r="N2321" s="13">
        <v>40907</v>
      </c>
      <c r="O2321" s="8" t="s">
        <v>29</v>
      </c>
      <c r="P2321" s="8" t="s">
        <v>4617</v>
      </c>
      <c r="Q2321" s="8" t="s">
        <v>4618</v>
      </c>
    </row>
    <row r="2322" spans="1:17" s="8" customFormat="1" ht="12.75" x14ac:dyDescent="0.2">
      <c r="A2322" s="7" t="s">
        <v>4434</v>
      </c>
      <c r="B2322" s="8" t="s">
        <v>19</v>
      </c>
      <c r="C2322" s="8" t="s">
        <v>52</v>
      </c>
      <c r="D2322" s="9" t="s">
        <v>21</v>
      </c>
      <c r="E2322" s="9" t="s">
        <v>21</v>
      </c>
      <c r="F2322" s="8" t="s">
        <v>22</v>
      </c>
      <c r="G2322" s="8" t="s">
        <v>23</v>
      </c>
      <c r="H2322" s="8" t="s">
        <v>53</v>
      </c>
      <c r="I2322" s="10" t="s">
        <v>3258</v>
      </c>
      <c r="J2322" s="8" t="s">
        <v>114</v>
      </c>
      <c r="K2322" s="8" t="s">
        <v>3277</v>
      </c>
      <c r="L2322" s="8" t="s">
        <v>27</v>
      </c>
      <c r="M2322" s="15">
        <v>2010</v>
      </c>
      <c r="N2322" s="13">
        <v>40422</v>
      </c>
      <c r="O2322" s="8" t="s">
        <v>29</v>
      </c>
      <c r="P2322" s="8" t="s">
        <v>4435</v>
      </c>
      <c r="Q2322" s="8" t="s">
        <v>4436</v>
      </c>
    </row>
    <row r="2323" spans="1:17" s="8" customFormat="1" ht="12.75" x14ac:dyDescent="0.2">
      <c r="A2323" s="7" t="s">
        <v>4470</v>
      </c>
      <c r="B2323" s="8" t="s">
        <v>19</v>
      </c>
      <c r="C2323" s="8" t="s">
        <v>52</v>
      </c>
      <c r="D2323" s="9" t="s">
        <v>21</v>
      </c>
      <c r="E2323" s="9" t="s">
        <v>21</v>
      </c>
      <c r="F2323" s="8" t="s">
        <v>22</v>
      </c>
      <c r="G2323" s="8" t="s">
        <v>23</v>
      </c>
      <c r="H2323" s="8" t="s">
        <v>53</v>
      </c>
      <c r="I2323" s="10" t="s">
        <v>3258</v>
      </c>
      <c r="J2323" s="8" t="s">
        <v>114</v>
      </c>
      <c r="K2323" s="8" t="s">
        <v>3277</v>
      </c>
      <c r="L2323" s="8" t="s">
        <v>27</v>
      </c>
      <c r="M2323" s="15">
        <v>2010</v>
      </c>
      <c r="N2323" s="11" t="s">
        <v>1526</v>
      </c>
      <c r="O2323" s="8" t="s">
        <v>29</v>
      </c>
      <c r="P2323" s="8" t="s">
        <v>4471</v>
      </c>
      <c r="Q2323" s="8" t="s">
        <v>4472</v>
      </c>
    </row>
    <row r="2324" spans="1:17" s="8" customFormat="1" ht="12.75" x14ac:dyDescent="0.2">
      <c r="A2324" s="7" t="s">
        <v>4555</v>
      </c>
      <c r="B2324" s="8" t="s">
        <v>19</v>
      </c>
      <c r="C2324" s="8" t="s">
        <v>52</v>
      </c>
      <c r="D2324" s="9" t="s">
        <v>21</v>
      </c>
      <c r="E2324" s="9" t="s">
        <v>21</v>
      </c>
      <c r="F2324" s="8" t="s">
        <v>22</v>
      </c>
      <c r="G2324" s="8" t="s">
        <v>23</v>
      </c>
      <c r="H2324" s="8" t="s">
        <v>53</v>
      </c>
      <c r="I2324" s="10" t="s">
        <v>3258</v>
      </c>
      <c r="J2324" s="8" t="s">
        <v>114</v>
      </c>
      <c r="K2324" s="8" t="s">
        <v>3277</v>
      </c>
      <c r="L2324" s="8" t="s">
        <v>27</v>
      </c>
      <c r="M2324" s="15">
        <v>2011</v>
      </c>
      <c r="N2324" s="13">
        <v>40711</v>
      </c>
      <c r="O2324" s="8" t="s">
        <v>29</v>
      </c>
      <c r="P2324" s="8" t="s">
        <v>4556</v>
      </c>
      <c r="Q2324" s="8" t="s">
        <v>4557</v>
      </c>
    </row>
    <row r="2325" spans="1:17" s="8" customFormat="1" ht="12.75" x14ac:dyDescent="0.2">
      <c r="A2325" s="7" t="s">
        <v>4392</v>
      </c>
      <c r="B2325" s="8" t="s">
        <v>19</v>
      </c>
      <c r="C2325" s="8" t="s">
        <v>52</v>
      </c>
      <c r="D2325" s="9" t="s">
        <v>21</v>
      </c>
      <c r="E2325" s="9" t="s">
        <v>21</v>
      </c>
      <c r="F2325" s="8" t="s">
        <v>22</v>
      </c>
      <c r="G2325" s="8" t="s">
        <v>23</v>
      </c>
      <c r="H2325" s="8" t="s">
        <v>53</v>
      </c>
      <c r="I2325" s="10" t="s">
        <v>3258</v>
      </c>
      <c r="J2325" s="8" t="s">
        <v>114</v>
      </c>
      <c r="K2325" s="8" t="s">
        <v>3277</v>
      </c>
      <c r="L2325" s="8" t="s">
        <v>27</v>
      </c>
      <c r="M2325" s="15">
        <v>2010</v>
      </c>
      <c r="N2325" s="13">
        <v>40210</v>
      </c>
      <c r="O2325" s="8" t="s">
        <v>29</v>
      </c>
      <c r="P2325" s="8" t="s">
        <v>4393</v>
      </c>
      <c r="Q2325" s="8" t="s">
        <v>4394</v>
      </c>
    </row>
    <row r="2326" spans="1:17" s="8" customFormat="1" ht="12.75" x14ac:dyDescent="0.2">
      <c r="A2326" s="7" t="s">
        <v>4811</v>
      </c>
      <c r="B2326" s="8" t="s">
        <v>19</v>
      </c>
      <c r="C2326" s="8" t="s">
        <v>52</v>
      </c>
      <c r="D2326" s="9" t="s">
        <v>21</v>
      </c>
      <c r="E2326" s="9" t="s">
        <v>21</v>
      </c>
      <c r="F2326" s="8" t="s">
        <v>22</v>
      </c>
      <c r="G2326" s="8" t="s">
        <v>23</v>
      </c>
      <c r="H2326" s="8" t="s">
        <v>53</v>
      </c>
      <c r="I2326" s="10" t="s">
        <v>3258</v>
      </c>
      <c r="J2326" s="8" t="s">
        <v>114</v>
      </c>
      <c r="K2326" s="8" t="s">
        <v>3277</v>
      </c>
      <c r="L2326" s="8" t="s">
        <v>27</v>
      </c>
      <c r="M2326" s="15">
        <v>2011</v>
      </c>
      <c r="N2326" s="13">
        <v>40629</v>
      </c>
      <c r="O2326" s="8" t="s">
        <v>29</v>
      </c>
      <c r="P2326" s="8" t="s">
        <v>4812</v>
      </c>
      <c r="Q2326" s="8" t="s">
        <v>4813</v>
      </c>
    </row>
    <row r="2327" spans="1:17" s="8" customFormat="1" ht="12.75" x14ac:dyDescent="0.2">
      <c r="A2327" s="7" t="s">
        <v>4742</v>
      </c>
      <c r="B2327" s="8" t="s">
        <v>19</v>
      </c>
      <c r="C2327" s="8" t="s">
        <v>52</v>
      </c>
      <c r="D2327" s="9" t="s">
        <v>21</v>
      </c>
      <c r="E2327" s="9" t="s">
        <v>21</v>
      </c>
      <c r="F2327" s="8" t="s">
        <v>22</v>
      </c>
      <c r="G2327" s="8" t="s">
        <v>23</v>
      </c>
      <c r="H2327" s="8" t="s">
        <v>53</v>
      </c>
      <c r="I2327" s="10" t="s">
        <v>3258</v>
      </c>
      <c r="J2327" s="8" t="s">
        <v>114</v>
      </c>
      <c r="K2327" s="8" t="s">
        <v>3277</v>
      </c>
      <c r="L2327" s="8" t="s">
        <v>27</v>
      </c>
      <c r="M2327" s="15">
        <v>2011</v>
      </c>
      <c r="N2327" s="13">
        <v>40612</v>
      </c>
      <c r="O2327" s="8" t="s">
        <v>29</v>
      </c>
      <c r="P2327" s="8" t="s">
        <v>4743</v>
      </c>
      <c r="Q2327" s="8" t="s">
        <v>4744</v>
      </c>
    </row>
    <row r="2328" spans="1:17" s="8" customFormat="1" ht="12.75" x14ac:dyDescent="0.2">
      <c r="A2328" s="7" t="s">
        <v>4349</v>
      </c>
      <c r="B2328" s="8" t="s">
        <v>19</v>
      </c>
      <c r="C2328" s="8" t="s">
        <v>52</v>
      </c>
      <c r="D2328" s="9" t="s">
        <v>21</v>
      </c>
      <c r="E2328" s="9" t="s">
        <v>21</v>
      </c>
      <c r="F2328" s="8" t="s">
        <v>22</v>
      </c>
      <c r="G2328" s="8" t="s">
        <v>23</v>
      </c>
      <c r="H2328" s="8" t="s">
        <v>53</v>
      </c>
      <c r="I2328" s="10" t="s">
        <v>3258</v>
      </c>
      <c r="J2328" s="8" t="s">
        <v>114</v>
      </c>
      <c r="K2328" s="8" t="s">
        <v>3277</v>
      </c>
      <c r="L2328" s="8" t="s">
        <v>27</v>
      </c>
      <c r="M2328" s="15">
        <v>2010</v>
      </c>
      <c r="N2328" s="13">
        <v>40189</v>
      </c>
      <c r="O2328" s="8" t="s">
        <v>29</v>
      </c>
      <c r="P2328" s="8" t="s">
        <v>4350</v>
      </c>
      <c r="Q2328" s="8" t="s">
        <v>4351</v>
      </c>
    </row>
    <row r="2329" spans="1:17" s="8" customFormat="1" ht="12.75" x14ac:dyDescent="0.2">
      <c r="A2329" s="7" t="s">
        <v>4452</v>
      </c>
      <c r="B2329" s="8" t="s">
        <v>19</v>
      </c>
      <c r="C2329" s="8" t="s">
        <v>52</v>
      </c>
      <c r="D2329" s="9" t="s">
        <v>21</v>
      </c>
      <c r="E2329" s="9" t="s">
        <v>21</v>
      </c>
      <c r="F2329" s="8" t="s">
        <v>22</v>
      </c>
      <c r="G2329" s="8" t="s">
        <v>23</v>
      </c>
      <c r="H2329" s="8" t="s">
        <v>53</v>
      </c>
      <c r="I2329" s="10" t="s">
        <v>3258</v>
      </c>
      <c r="J2329" s="8" t="s">
        <v>114</v>
      </c>
      <c r="K2329" s="8" t="s">
        <v>3277</v>
      </c>
      <c r="L2329" s="8" t="s">
        <v>27</v>
      </c>
      <c r="M2329" s="15">
        <v>2010</v>
      </c>
      <c r="N2329" s="13">
        <v>40189</v>
      </c>
      <c r="O2329" s="8" t="s">
        <v>29</v>
      </c>
      <c r="P2329" s="8" t="s">
        <v>4453</v>
      </c>
      <c r="Q2329" s="8" t="s">
        <v>4454</v>
      </c>
    </row>
    <row r="2330" spans="1:17" s="8" customFormat="1" ht="12.75" x14ac:dyDescent="0.2">
      <c r="A2330" s="7" t="s">
        <v>4992</v>
      </c>
      <c r="B2330" s="8" t="s">
        <v>19</v>
      </c>
      <c r="C2330" s="8" t="s">
        <v>52</v>
      </c>
      <c r="D2330" s="9" t="s">
        <v>21</v>
      </c>
      <c r="E2330" s="9" t="s">
        <v>21</v>
      </c>
      <c r="F2330" s="8" t="s">
        <v>22</v>
      </c>
      <c r="G2330" s="8" t="s">
        <v>23</v>
      </c>
      <c r="H2330" s="8" t="s">
        <v>53</v>
      </c>
      <c r="I2330" s="10" t="s">
        <v>3258</v>
      </c>
      <c r="J2330" s="8" t="s">
        <v>114</v>
      </c>
      <c r="K2330" s="8" t="s">
        <v>3277</v>
      </c>
      <c r="L2330" s="8" t="s">
        <v>27</v>
      </c>
      <c r="M2330" s="15">
        <v>2013</v>
      </c>
      <c r="N2330" s="13">
        <v>41399</v>
      </c>
      <c r="O2330" s="8" t="s">
        <v>29</v>
      </c>
      <c r="P2330" s="8" t="s">
        <v>4993</v>
      </c>
      <c r="Q2330" s="8" t="s">
        <v>4994</v>
      </c>
    </row>
    <row r="2331" spans="1:17" s="8" customFormat="1" ht="12.75" x14ac:dyDescent="0.2">
      <c r="A2331" s="7" t="s">
        <v>5047</v>
      </c>
      <c r="B2331" s="8" t="s">
        <v>19</v>
      </c>
      <c r="C2331" s="8" t="s">
        <v>52</v>
      </c>
      <c r="D2331" s="9" t="s">
        <v>21</v>
      </c>
      <c r="E2331" s="9" t="s">
        <v>21</v>
      </c>
      <c r="F2331" s="8" t="s">
        <v>22</v>
      </c>
      <c r="G2331" s="8" t="s">
        <v>23</v>
      </c>
      <c r="H2331" s="8" t="s">
        <v>53</v>
      </c>
      <c r="I2331" s="10" t="s">
        <v>3258</v>
      </c>
      <c r="J2331" s="8" t="s">
        <v>114</v>
      </c>
      <c r="K2331" s="8" t="s">
        <v>3277</v>
      </c>
      <c r="L2331" s="8" t="s">
        <v>27</v>
      </c>
      <c r="M2331" s="15">
        <v>2013</v>
      </c>
      <c r="N2331" s="13">
        <v>41398</v>
      </c>
      <c r="O2331" s="8" t="s">
        <v>29</v>
      </c>
      <c r="P2331" s="8" t="s">
        <v>5048</v>
      </c>
      <c r="Q2331" s="8" t="s">
        <v>5049</v>
      </c>
    </row>
    <row r="2332" spans="1:17" s="8" customFormat="1" ht="12.75" x14ac:dyDescent="0.2">
      <c r="A2332" s="7" t="s">
        <v>5053</v>
      </c>
      <c r="B2332" s="8" t="s">
        <v>19</v>
      </c>
      <c r="C2332" s="8" t="s">
        <v>52</v>
      </c>
      <c r="D2332" s="9" t="s">
        <v>21</v>
      </c>
      <c r="E2332" s="9" t="s">
        <v>21</v>
      </c>
      <c r="F2332" s="8" t="s">
        <v>22</v>
      </c>
      <c r="G2332" s="8" t="s">
        <v>23</v>
      </c>
      <c r="H2332" s="8" t="s">
        <v>53</v>
      </c>
      <c r="I2332" s="10" t="s">
        <v>3258</v>
      </c>
      <c r="J2332" s="8" t="s">
        <v>114</v>
      </c>
      <c r="K2332" s="8" t="s">
        <v>3277</v>
      </c>
      <c r="L2332" s="8" t="s">
        <v>27</v>
      </c>
      <c r="M2332" s="15">
        <v>2013</v>
      </c>
      <c r="N2332" s="13">
        <v>41386</v>
      </c>
      <c r="O2332" s="8" t="s">
        <v>29</v>
      </c>
      <c r="P2332" s="8" t="s">
        <v>5054</v>
      </c>
      <c r="Q2332" s="8" t="s">
        <v>5055</v>
      </c>
    </row>
    <row r="2333" spans="1:17" s="8" customFormat="1" ht="12.75" x14ac:dyDescent="0.2">
      <c r="A2333" s="7" t="s">
        <v>4796</v>
      </c>
      <c r="B2333" s="8" t="s">
        <v>19</v>
      </c>
      <c r="C2333" s="8" t="s">
        <v>52</v>
      </c>
      <c r="D2333" s="9" t="s">
        <v>21</v>
      </c>
      <c r="E2333" s="9" t="s">
        <v>21</v>
      </c>
      <c r="F2333" s="8" t="s">
        <v>22</v>
      </c>
      <c r="G2333" s="8" t="s">
        <v>23</v>
      </c>
      <c r="H2333" s="8" t="s">
        <v>53</v>
      </c>
      <c r="I2333" s="10" t="s">
        <v>3258</v>
      </c>
      <c r="J2333" s="8" t="s">
        <v>114</v>
      </c>
      <c r="K2333" s="8" t="s">
        <v>3277</v>
      </c>
      <c r="L2333" s="8" t="s">
        <v>27</v>
      </c>
      <c r="M2333" s="15">
        <v>2011</v>
      </c>
      <c r="N2333" s="13">
        <v>40780</v>
      </c>
      <c r="O2333" s="8" t="s">
        <v>29</v>
      </c>
      <c r="P2333" s="8" t="s">
        <v>4797</v>
      </c>
      <c r="Q2333" s="8" t="s">
        <v>4798</v>
      </c>
    </row>
    <row r="2334" spans="1:17" s="8" customFormat="1" ht="12.75" x14ac:dyDescent="0.2">
      <c r="A2334" s="21" t="s">
        <v>6805</v>
      </c>
      <c r="B2334" s="8" t="s">
        <v>19</v>
      </c>
      <c r="C2334" s="8" t="s">
        <v>2280</v>
      </c>
      <c r="D2334" s="9" t="s">
        <v>6806</v>
      </c>
      <c r="E2334" s="9" t="s">
        <v>6806</v>
      </c>
      <c r="F2334" s="8" t="s">
        <v>2302</v>
      </c>
      <c r="G2334" s="17" t="s">
        <v>2303</v>
      </c>
      <c r="H2334" s="20" t="s">
        <v>6806</v>
      </c>
      <c r="I2334" s="10" t="s">
        <v>6784</v>
      </c>
      <c r="J2334" s="8" t="s">
        <v>6785</v>
      </c>
      <c r="K2334" s="8" t="s">
        <v>6797</v>
      </c>
      <c r="L2334" s="8" t="s">
        <v>27</v>
      </c>
      <c r="M2334" s="11">
        <v>1980</v>
      </c>
      <c r="N2334" s="11" t="s">
        <v>6807</v>
      </c>
      <c r="O2334" s="8" t="s">
        <v>29</v>
      </c>
      <c r="P2334" s="8" t="s">
        <v>6808</v>
      </c>
      <c r="Q2334" s="8" t="s">
        <v>6809</v>
      </c>
    </row>
    <row r="2335" spans="1:17" s="8" customFormat="1" ht="12.75" x14ac:dyDescent="0.2">
      <c r="A2335" s="21" t="s">
        <v>6818</v>
      </c>
      <c r="B2335" s="8" t="s">
        <v>19</v>
      </c>
      <c r="C2335" s="8" t="s">
        <v>4929</v>
      </c>
      <c r="D2335" s="9" t="s">
        <v>6806</v>
      </c>
      <c r="E2335" s="9" t="s">
        <v>6806</v>
      </c>
      <c r="F2335" s="8" t="s">
        <v>2302</v>
      </c>
      <c r="G2335" s="17" t="s">
        <v>2303</v>
      </c>
      <c r="H2335" s="20" t="s">
        <v>6806</v>
      </c>
      <c r="I2335" s="10" t="s">
        <v>6784</v>
      </c>
      <c r="J2335" s="8" t="s">
        <v>6819</v>
      </c>
      <c r="K2335" s="8" t="s">
        <v>6820</v>
      </c>
      <c r="L2335" s="8" t="s">
        <v>185</v>
      </c>
      <c r="M2335" s="11">
        <v>1983</v>
      </c>
      <c r="N2335" s="11" t="s">
        <v>5550</v>
      </c>
      <c r="O2335" s="8" t="s">
        <v>29</v>
      </c>
      <c r="P2335" s="8" t="s">
        <v>6821</v>
      </c>
      <c r="Q2335" s="8" t="s">
        <v>6822</v>
      </c>
    </row>
    <row r="2336" spans="1:17" s="8" customFormat="1" ht="12.75" x14ac:dyDescent="0.2">
      <c r="A2336" s="21" t="s">
        <v>6823</v>
      </c>
      <c r="B2336" s="8" t="s">
        <v>19</v>
      </c>
      <c r="C2336" s="8" t="s">
        <v>4929</v>
      </c>
      <c r="D2336" s="9" t="s">
        <v>6806</v>
      </c>
      <c r="E2336" s="9" t="s">
        <v>6806</v>
      </c>
      <c r="F2336" s="8" t="s">
        <v>2302</v>
      </c>
      <c r="G2336" s="17" t="s">
        <v>2303</v>
      </c>
      <c r="H2336" s="20" t="s">
        <v>6806</v>
      </c>
      <c r="I2336" s="10" t="s">
        <v>6784</v>
      </c>
      <c r="J2336" s="8" t="s">
        <v>6819</v>
      </c>
      <c r="K2336" s="8" t="s">
        <v>6820</v>
      </c>
      <c r="L2336" s="8" t="s">
        <v>27</v>
      </c>
      <c r="M2336" s="11">
        <v>1991</v>
      </c>
      <c r="N2336" s="11" t="s">
        <v>6824</v>
      </c>
      <c r="O2336" s="8" t="s">
        <v>29</v>
      </c>
      <c r="P2336" s="8" t="s">
        <v>6825</v>
      </c>
      <c r="Q2336" s="8" t="s">
        <v>6826</v>
      </c>
    </row>
    <row r="2337" spans="1:17" s="8" customFormat="1" ht="12.75" x14ac:dyDescent="0.2">
      <c r="A2337" s="21" t="s">
        <v>6827</v>
      </c>
      <c r="B2337" s="8" t="s">
        <v>19</v>
      </c>
      <c r="C2337" s="8" t="s">
        <v>4929</v>
      </c>
      <c r="D2337" s="9" t="s">
        <v>6806</v>
      </c>
      <c r="E2337" s="9" t="s">
        <v>6806</v>
      </c>
      <c r="F2337" s="8" t="s">
        <v>2302</v>
      </c>
      <c r="G2337" s="17" t="s">
        <v>2303</v>
      </c>
      <c r="H2337" s="20" t="s">
        <v>6806</v>
      </c>
      <c r="I2337" s="10" t="s">
        <v>6784</v>
      </c>
      <c r="J2337" s="8" t="s">
        <v>6819</v>
      </c>
      <c r="K2337" s="8" t="s">
        <v>6820</v>
      </c>
      <c r="L2337" s="8" t="s">
        <v>27</v>
      </c>
      <c r="M2337" s="11">
        <v>1988</v>
      </c>
      <c r="N2337" s="11" t="s">
        <v>229</v>
      </c>
      <c r="O2337" s="8" t="s">
        <v>29</v>
      </c>
      <c r="P2337" s="8" t="s">
        <v>6828</v>
      </c>
      <c r="Q2337" s="8" t="s">
        <v>6829</v>
      </c>
    </row>
    <row r="2338" spans="1:17" s="8" customFormat="1" ht="12.75" x14ac:dyDescent="0.2">
      <c r="A2338" s="21" t="s">
        <v>6830</v>
      </c>
      <c r="B2338" s="8" t="s">
        <v>19</v>
      </c>
      <c r="C2338" s="8" t="s">
        <v>4929</v>
      </c>
      <c r="D2338" s="9" t="s">
        <v>6806</v>
      </c>
      <c r="E2338" s="9" t="s">
        <v>6806</v>
      </c>
      <c r="F2338" s="8" t="s">
        <v>2302</v>
      </c>
      <c r="G2338" s="17" t="s">
        <v>2303</v>
      </c>
      <c r="H2338" s="20" t="s">
        <v>6806</v>
      </c>
      <c r="I2338" s="10" t="s">
        <v>6784</v>
      </c>
      <c r="J2338" s="8" t="s">
        <v>6819</v>
      </c>
      <c r="K2338" s="8" t="s">
        <v>6820</v>
      </c>
      <c r="L2338" s="8" t="s">
        <v>27</v>
      </c>
      <c r="M2338" s="11">
        <v>1991</v>
      </c>
      <c r="N2338" s="11" t="s">
        <v>6824</v>
      </c>
      <c r="O2338" s="8" t="s">
        <v>29</v>
      </c>
      <c r="P2338" s="8" t="s">
        <v>6831</v>
      </c>
      <c r="Q2338" s="8" t="s">
        <v>6832</v>
      </c>
    </row>
    <row r="2339" spans="1:17" s="8" customFormat="1" ht="12.75" x14ac:dyDescent="0.2">
      <c r="A2339" s="21" t="s">
        <v>6838</v>
      </c>
      <c r="B2339" s="8" t="s">
        <v>19</v>
      </c>
      <c r="C2339" s="8" t="s">
        <v>4929</v>
      </c>
      <c r="D2339" s="9" t="s">
        <v>6806</v>
      </c>
      <c r="E2339" s="9" t="s">
        <v>6806</v>
      </c>
      <c r="F2339" s="8" t="s">
        <v>2302</v>
      </c>
      <c r="G2339" s="17" t="s">
        <v>2303</v>
      </c>
      <c r="H2339" s="20" t="s">
        <v>6806</v>
      </c>
      <c r="I2339" s="10" t="s">
        <v>6784</v>
      </c>
      <c r="J2339" s="8" t="s">
        <v>6819</v>
      </c>
      <c r="K2339" s="8" t="s">
        <v>6820</v>
      </c>
      <c r="L2339" s="8" t="s">
        <v>185</v>
      </c>
      <c r="M2339" s="11">
        <v>1983</v>
      </c>
      <c r="N2339" s="13">
        <v>30540</v>
      </c>
      <c r="O2339" s="8" t="s">
        <v>29</v>
      </c>
      <c r="P2339" s="8" t="s">
        <v>6839</v>
      </c>
      <c r="Q2339" s="8" t="s">
        <v>6840</v>
      </c>
    </row>
    <row r="2340" spans="1:17" s="8" customFormat="1" ht="12.75" x14ac:dyDescent="0.2">
      <c r="A2340" s="21" t="s">
        <v>6844</v>
      </c>
      <c r="B2340" s="8" t="s">
        <v>19</v>
      </c>
      <c r="C2340" s="8" t="s">
        <v>5655</v>
      </c>
      <c r="D2340" s="9" t="s">
        <v>6792</v>
      </c>
      <c r="E2340" s="9" t="s">
        <v>6792</v>
      </c>
      <c r="F2340" s="8" t="s">
        <v>2302</v>
      </c>
      <c r="G2340" s="17" t="s">
        <v>2303</v>
      </c>
      <c r="H2340" s="20" t="s">
        <v>5657</v>
      </c>
      <c r="I2340" s="10" t="s">
        <v>6784</v>
      </c>
      <c r="J2340" s="8" t="s">
        <v>6785</v>
      </c>
      <c r="K2340" s="8" t="s">
        <v>6793</v>
      </c>
      <c r="L2340" s="8" t="s">
        <v>33</v>
      </c>
      <c r="M2340" s="11">
        <v>1987</v>
      </c>
      <c r="N2340" s="13">
        <v>31965</v>
      </c>
      <c r="O2340" s="8" t="s">
        <v>29</v>
      </c>
      <c r="P2340" s="8" t="s">
        <v>6845</v>
      </c>
      <c r="Q2340" s="8" t="s">
        <v>6846</v>
      </c>
    </row>
    <row r="2341" spans="1:17" s="8" customFormat="1" ht="12.75" x14ac:dyDescent="0.2">
      <c r="A2341" s="21" t="s">
        <v>6847</v>
      </c>
      <c r="B2341" s="8" t="s">
        <v>19</v>
      </c>
      <c r="C2341" s="8" t="s">
        <v>6848</v>
      </c>
      <c r="D2341" s="9" t="s">
        <v>6792</v>
      </c>
      <c r="E2341" s="9" t="s">
        <v>6792</v>
      </c>
      <c r="F2341" s="8" t="s">
        <v>2302</v>
      </c>
      <c r="G2341" s="17" t="s">
        <v>2303</v>
      </c>
      <c r="H2341" s="20" t="s">
        <v>5657</v>
      </c>
      <c r="I2341" s="10" t="s">
        <v>6784</v>
      </c>
      <c r="J2341" s="8" t="s">
        <v>6785</v>
      </c>
      <c r="K2341" s="8" t="s">
        <v>6793</v>
      </c>
      <c r="L2341" s="8" t="s">
        <v>217</v>
      </c>
      <c r="M2341" s="11">
        <v>1988</v>
      </c>
      <c r="N2341" s="13">
        <v>32280</v>
      </c>
      <c r="O2341" s="8" t="s">
        <v>29</v>
      </c>
      <c r="P2341" s="8" t="s">
        <v>6849</v>
      </c>
      <c r="Q2341" s="8" t="s">
        <v>6850</v>
      </c>
    </row>
    <row r="2342" spans="1:17" s="8" customFormat="1" ht="12.75" x14ac:dyDescent="0.2">
      <c r="A2342" s="21" t="s">
        <v>6851</v>
      </c>
      <c r="B2342" s="8" t="s">
        <v>19</v>
      </c>
      <c r="C2342" s="8" t="s">
        <v>4929</v>
      </c>
      <c r="D2342" s="9" t="s">
        <v>6806</v>
      </c>
      <c r="E2342" s="9" t="s">
        <v>6806</v>
      </c>
      <c r="F2342" s="8" t="s">
        <v>2302</v>
      </c>
      <c r="G2342" s="17" t="s">
        <v>2303</v>
      </c>
      <c r="H2342" s="20" t="s">
        <v>6806</v>
      </c>
      <c r="I2342" s="10" t="s">
        <v>6784</v>
      </c>
      <c r="J2342" s="8" t="s">
        <v>6819</v>
      </c>
      <c r="K2342" s="8" t="s">
        <v>6820</v>
      </c>
      <c r="L2342" s="8" t="s">
        <v>185</v>
      </c>
      <c r="M2342" s="11">
        <v>1983</v>
      </c>
      <c r="N2342" s="13">
        <v>30549</v>
      </c>
      <c r="O2342" s="8" t="s">
        <v>29</v>
      </c>
      <c r="P2342" s="8" t="s">
        <v>6821</v>
      </c>
      <c r="Q2342" s="8" t="s">
        <v>6852</v>
      </c>
    </row>
    <row r="2343" spans="1:17" s="8" customFormat="1" ht="12.75" x14ac:dyDescent="0.2">
      <c r="A2343" s="21" t="s">
        <v>6853</v>
      </c>
      <c r="B2343" s="8" t="s">
        <v>19</v>
      </c>
      <c r="C2343" s="8" t="s">
        <v>6848</v>
      </c>
      <c r="D2343" s="9" t="s">
        <v>6792</v>
      </c>
      <c r="E2343" s="9" t="s">
        <v>6792</v>
      </c>
      <c r="F2343" s="8" t="s">
        <v>2302</v>
      </c>
      <c r="G2343" s="17" t="s">
        <v>2303</v>
      </c>
      <c r="H2343" s="20" t="s">
        <v>5657</v>
      </c>
      <c r="I2343" s="10" t="s">
        <v>6784</v>
      </c>
      <c r="J2343" s="8" t="s">
        <v>6785</v>
      </c>
      <c r="K2343" s="8" t="s">
        <v>6793</v>
      </c>
      <c r="L2343" s="8" t="s">
        <v>33</v>
      </c>
      <c r="M2343" s="11">
        <v>1987</v>
      </c>
      <c r="N2343" s="13">
        <v>31930</v>
      </c>
      <c r="O2343" s="8" t="s">
        <v>29</v>
      </c>
      <c r="P2343" s="8" t="s">
        <v>6854</v>
      </c>
      <c r="Q2343" s="8" t="s">
        <v>6855</v>
      </c>
    </row>
    <row r="2344" spans="1:17" s="8" customFormat="1" ht="12.75" x14ac:dyDescent="0.2">
      <c r="A2344" s="21" t="s">
        <v>6859</v>
      </c>
      <c r="B2344" s="8" t="s">
        <v>19</v>
      </c>
      <c r="C2344" s="8" t="s">
        <v>6848</v>
      </c>
      <c r="D2344" s="9" t="s">
        <v>6792</v>
      </c>
      <c r="E2344" s="9" t="s">
        <v>6792</v>
      </c>
      <c r="F2344" s="8" t="s">
        <v>2302</v>
      </c>
      <c r="G2344" s="17" t="s">
        <v>2303</v>
      </c>
      <c r="H2344" s="20" t="s">
        <v>5657</v>
      </c>
      <c r="I2344" s="10" t="s">
        <v>6784</v>
      </c>
      <c r="J2344" s="8" t="s">
        <v>6785</v>
      </c>
      <c r="K2344" s="8" t="s">
        <v>6793</v>
      </c>
      <c r="L2344" s="8" t="s">
        <v>185</v>
      </c>
      <c r="M2344" s="11">
        <v>1987</v>
      </c>
      <c r="N2344" s="13">
        <v>31924</v>
      </c>
      <c r="O2344" s="8" t="s">
        <v>29</v>
      </c>
      <c r="P2344" s="8" t="s">
        <v>6860</v>
      </c>
      <c r="Q2344" s="8" t="s">
        <v>6861</v>
      </c>
    </row>
    <row r="2345" spans="1:17" s="8" customFormat="1" ht="12.75" x14ac:dyDescent="0.2">
      <c r="A2345" s="21" t="s">
        <v>6862</v>
      </c>
      <c r="B2345" s="8" t="s">
        <v>19</v>
      </c>
      <c r="C2345" s="8" t="s">
        <v>6848</v>
      </c>
      <c r="D2345" s="9" t="s">
        <v>6792</v>
      </c>
      <c r="E2345" s="9" t="s">
        <v>6792</v>
      </c>
      <c r="F2345" s="8" t="s">
        <v>2302</v>
      </c>
      <c r="G2345" s="17" t="s">
        <v>2303</v>
      </c>
      <c r="H2345" s="20" t="s">
        <v>5657</v>
      </c>
      <c r="I2345" s="10" t="s">
        <v>6784</v>
      </c>
      <c r="J2345" s="8" t="s">
        <v>6785</v>
      </c>
      <c r="K2345" s="8" t="s">
        <v>6793</v>
      </c>
      <c r="L2345" s="8" t="s">
        <v>217</v>
      </c>
      <c r="M2345" s="11">
        <v>1988</v>
      </c>
      <c r="N2345" s="13">
        <v>32278</v>
      </c>
      <c r="O2345" s="8" t="s">
        <v>29</v>
      </c>
      <c r="P2345" s="8" t="s">
        <v>6863</v>
      </c>
      <c r="Q2345" s="8" t="s">
        <v>6864</v>
      </c>
    </row>
    <row r="2346" spans="1:17" s="8" customFormat="1" ht="12.75" x14ac:dyDescent="0.2">
      <c r="A2346" s="21" t="s">
        <v>6865</v>
      </c>
      <c r="B2346" s="8" t="s">
        <v>19</v>
      </c>
      <c r="C2346" s="8" t="s">
        <v>4929</v>
      </c>
      <c r="D2346" s="9" t="s">
        <v>6806</v>
      </c>
      <c r="E2346" s="9" t="s">
        <v>6806</v>
      </c>
      <c r="F2346" s="8" t="s">
        <v>2302</v>
      </c>
      <c r="G2346" s="17" t="s">
        <v>2303</v>
      </c>
      <c r="H2346" s="20" t="s">
        <v>6806</v>
      </c>
      <c r="I2346" s="10" t="s">
        <v>6784</v>
      </c>
      <c r="J2346" s="8" t="s">
        <v>6819</v>
      </c>
      <c r="K2346" s="8" t="s">
        <v>6820</v>
      </c>
      <c r="L2346" s="8" t="s">
        <v>27</v>
      </c>
      <c r="M2346" s="11">
        <v>1988</v>
      </c>
      <c r="N2346" s="13">
        <v>32389</v>
      </c>
      <c r="O2346" s="8" t="s">
        <v>29</v>
      </c>
      <c r="P2346" s="8" t="s">
        <v>6828</v>
      </c>
      <c r="Q2346" s="8" t="s">
        <v>6866</v>
      </c>
    </row>
    <row r="2347" spans="1:17" s="8" customFormat="1" ht="12.75" x14ac:dyDescent="0.2">
      <c r="A2347" s="21" t="s">
        <v>6867</v>
      </c>
      <c r="B2347" s="8" t="s">
        <v>19</v>
      </c>
      <c r="C2347" s="8" t="s">
        <v>4929</v>
      </c>
      <c r="D2347" s="9" t="s">
        <v>6806</v>
      </c>
      <c r="E2347" s="9" t="s">
        <v>6806</v>
      </c>
      <c r="F2347" s="8" t="s">
        <v>2302</v>
      </c>
      <c r="G2347" s="17" t="s">
        <v>2303</v>
      </c>
      <c r="H2347" s="20" t="s">
        <v>6806</v>
      </c>
      <c r="I2347" s="10" t="s">
        <v>6784</v>
      </c>
      <c r="J2347" s="8" t="s">
        <v>6819</v>
      </c>
      <c r="K2347" s="8" t="s">
        <v>6820</v>
      </c>
      <c r="L2347" s="8" t="s">
        <v>27</v>
      </c>
      <c r="M2347" s="11">
        <v>1991</v>
      </c>
      <c r="N2347" s="13">
        <v>33459</v>
      </c>
      <c r="O2347" s="8" t="s">
        <v>29</v>
      </c>
      <c r="P2347" s="8" t="s">
        <v>6831</v>
      </c>
      <c r="Q2347" s="8" t="s">
        <v>6868</v>
      </c>
    </row>
    <row r="2348" spans="1:17" s="8" customFormat="1" ht="12.75" x14ac:dyDescent="0.2">
      <c r="A2348" s="21" t="s">
        <v>6869</v>
      </c>
      <c r="B2348" s="8" t="s">
        <v>19</v>
      </c>
      <c r="C2348" s="8" t="s">
        <v>4929</v>
      </c>
      <c r="D2348" s="9" t="s">
        <v>6806</v>
      </c>
      <c r="E2348" s="9" t="s">
        <v>6806</v>
      </c>
      <c r="F2348" s="8" t="s">
        <v>2302</v>
      </c>
      <c r="G2348" s="17" t="s">
        <v>2303</v>
      </c>
      <c r="H2348" s="20" t="s">
        <v>6806</v>
      </c>
      <c r="I2348" s="10" t="s">
        <v>6784</v>
      </c>
      <c r="J2348" s="8" t="s">
        <v>6819</v>
      </c>
      <c r="K2348" s="8" t="s">
        <v>6820</v>
      </c>
      <c r="L2348" s="8" t="s">
        <v>27</v>
      </c>
      <c r="M2348" s="11">
        <v>1991</v>
      </c>
      <c r="N2348" s="13">
        <v>33459</v>
      </c>
      <c r="O2348" s="8" t="s">
        <v>29</v>
      </c>
      <c r="P2348" s="8" t="s">
        <v>6825</v>
      </c>
      <c r="Q2348" s="8" t="s">
        <v>6870</v>
      </c>
    </row>
    <row r="2349" spans="1:17" s="8" customFormat="1" ht="12.75" x14ac:dyDescent="0.2">
      <c r="A2349" s="21" t="s">
        <v>6874</v>
      </c>
      <c r="B2349" s="8" t="s">
        <v>19</v>
      </c>
      <c r="C2349" s="8" t="s">
        <v>2280</v>
      </c>
      <c r="D2349" s="9" t="s">
        <v>6806</v>
      </c>
      <c r="E2349" s="9" t="s">
        <v>6806</v>
      </c>
      <c r="F2349" s="8" t="s">
        <v>2302</v>
      </c>
      <c r="G2349" s="17" t="s">
        <v>2303</v>
      </c>
      <c r="H2349" s="20" t="s">
        <v>6806</v>
      </c>
      <c r="I2349" s="10" t="s">
        <v>6784</v>
      </c>
      <c r="J2349" s="8" t="s">
        <v>6785</v>
      </c>
      <c r="K2349" s="8" t="s">
        <v>6797</v>
      </c>
      <c r="L2349" s="8" t="s">
        <v>27</v>
      </c>
      <c r="M2349" s="11">
        <v>1980</v>
      </c>
      <c r="N2349" s="13">
        <v>29221</v>
      </c>
      <c r="O2349" s="8" t="s">
        <v>29</v>
      </c>
      <c r="P2349" s="8" t="s">
        <v>6875</v>
      </c>
      <c r="Q2349" s="8" t="s">
        <v>6876</v>
      </c>
    </row>
    <row r="2350" spans="1:17" s="8" customFormat="1" ht="12.75" x14ac:dyDescent="0.2">
      <c r="A2350" s="21" t="s">
        <v>6923</v>
      </c>
      <c r="B2350" s="8" t="s">
        <v>19</v>
      </c>
      <c r="C2350" s="8" t="s">
        <v>6848</v>
      </c>
      <c r="D2350" s="9" t="s">
        <v>6792</v>
      </c>
      <c r="E2350" s="9" t="s">
        <v>6792</v>
      </c>
      <c r="F2350" s="8" t="s">
        <v>2302</v>
      </c>
      <c r="G2350" s="17" t="s">
        <v>2303</v>
      </c>
      <c r="H2350" s="20" t="s">
        <v>5657</v>
      </c>
      <c r="I2350" s="10" t="s">
        <v>6784</v>
      </c>
      <c r="J2350" s="8" t="s">
        <v>6785</v>
      </c>
      <c r="K2350" s="8" t="s">
        <v>6835</v>
      </c>
      <c r="L2350" s="8" t="s">
        <v>6911</v>
      </c>
      <c r="M2350" s="11">
        <v>1996</v>
      </c>
      <c r="N2350" s="13">
        <v>35200</v>
      </c>
      <c r="O2350" s="8" t="s">
        <v>29</v>
      </c>
      <c r="P2350" s="8" t="s">
        <v>6924</v>
      </c>
      <c r="Q2350" s="8" t="s">
        <v>6925</v>
      </c>
    </row>
    <row r="2351" spans="1:17" s="8" customFormat="1" ht="12.75" x14ac:dyDescent="0.2">
      <c r="A2351" s="21" t="s">
        <v>6926</v>
      </c>
      <c r="B2351" s="8" t="s">
        <v>19</v>
      </c>
      <c r="C2351" s="8" t="s">
        <v>6791</v>
      </c>
      <c r="D2351" s="9" t="s">
        <v>6792</v>
      </c>
      <c r="E2351" s="9" t="s">
        <v>6792</v>
      </c>
      <c r="F2351" s="8" t="s">
        <v>2302</v>
      </c>
      <c r="G2351" s="17" t="s">
        <v>2303</v>
      </c>
      <c r="H2351" s="20" t="s">
        <v>5657</v>
      </c>
      <c r="I2351" s="10" t="s">
        <v>6784</v>
      </c>
      <c r="J2351" s="8" t="s">
        <v>6785</v>
      </c>
      <c r="K2351" s="8" t="s">
        <v>6835</v>
      </c>
      <c r="L2351" s="8" t="s">
        <v>5658</v>
      </c>
      <c r="M2351" s="11">
        <v>1996</v>
      </c>
      <c r="N2351" s="13">
        <v>35200</v>
      </c>
      <c r="O2351" s="8" t="s">
        <v>29</v>
      </c>
      <c r="P2351" s="8" t="s">
        <v>6927</v>
      </c>
      <c r="Q2351" s="8" t="s">
        <v>6928</v>
      </c>
    </row>
    <row r="2352" spans="1:17" s="8" customFormat="1" ht="12.75" x14ac:dyDescent="0.2">
      <c r="A2352" s="21" t="s">
        <v>6932</v>
      </c>
      <c r="B2352" s="8" t="s">
        <v>19</v>
      </c>
      <c r="C2352" s="8" t="s">
        <v>6791</v>
      </c>
      <c r="D2352" s="9" t="s">
        <v>6792</v>
      </c>
      <c r="E2352" s="9" t="s">
        <v>6792</v>
      </c>
      <c r="F2352" s="8" t="s">
        <v>2302</v>
      </c>
      <c r="G2352" s="17" t="s">
        <v>2303</v>
      </c>
      <c r="H2352" s="20" t="s">
        <v>5657</v>
      </c>
      <c r="I2352" s="10" t="s">
        <v>6784</v>
      </c>
      <c r="J2352" s="8" t="s">
        <v>6785</v>
      </c>
      <c r="K2352" s="8" t="s">
        <v>6835</v>
      </c>
      <c r="L2352" s="8" t="s">
        <v>27</v>
      </c>
      <c r="M2352" s="11">
        <v>2003</v>
      </c>
      <c r="N2352" s="13">
        <v>37760</v>
      </c>
      <c r="O2352" s="8" t="s">
        <v>29</v>
      </c>
      <c r="P2352" s="8" t="s">
        <v>6933</v>
      </c>
      <c r="Q2352" s="8" t="s">
        <v>6934</v>
      </c>
    </row>
    <row r="2353" spans="1:17" s="8" customFormat="1" ht="12.75" x14ac:dyDescent="0.2">
      <c r="A2353" s="21" t="s">
        <v>6935</v>
      </c>
      <c r="B2353" s="8" t="s">
        <v>19</v>
      </c>
      <c r="C2353" s="8" t="s">
        <v>6834</v>
      </c>
      <c r="D2353" s="9" t="s">
        <v>6792</v>
      </c>
      <c r="E2353" s="9" t="s">
        <v>6792</v>
      </c>
      <c r="F2353" s="8" t="s">
        <v>2302</v>
      </c>
      <c r="G2353" s="17" t="s">
        <v>2303</v>
      </c>
      <c r="H2353" s="20" t="s">
        <v>5657</v>
      </c>
      <c r="I2353" s="10" t="s">
        <v>6784</v>
      </c>
      <c r="J2353" s="8" t="s">
        <v>6785</v>
      </c>
      <c r="K2353" s="8" t="s">
        <v>6835</v>
      </c>
      <c r="L2353" s="8" t="s">
        <v>33</v>
      </c>
      <c r="M2353" s="11">
        <v>1987</v>
      </c>
      <c r="N2353" s="13">
        <v>31916</v>
      </c>
      <c r="O2353" s="8" t="s">
        <v>29</v>
      </c>
      <c r="P2353" s="8" t="s">
        <v>6857</v>
      </c>
      <c r="Q2353" s="8" t="s">
        <v>6936</v>
      </c>
    </row>
    <row r="2354" spans="1:17" s="8" customFormat="1" ht="12.75" x14ac:dyDescent="0.2">
      <c r="A2354" s="21" t="s">
        <v>6937</v>
      </c>
      <c r="B2354" s="8" t="s">
        <v>19</v>
      </c>
      <c r="C2354" s="8" t="s">
        <v>6848</v>
      </c>
      <c r="D2354" s="9" t="s">
        <v>6792</v>
      </c>
      <c r="E2354" s="9" t="s">
        <v>6792</v>
      </c>
      <c r="F2354" s="8" t="s">
        <v>2302</v>
      </c>
      <c r="G2354" s="17" t="s">
        <v>2303</v>
      </c>
      <c r="H2354" s="20" t="s">
        <v>5657</v>
      </c>
      <c r="I2354" s="10" t="s">
        <v>6784</v>
      </c>
      <c r="J2354" s="8" t="s">
        <v>6785</v>
      </c>
      <c r="K2354" s="8" t="s">
        <v>6835</v>
      </c>
      <c r="L2354" s="8" t="s">
        <v>33</v>
      </c>
      <c r="M2354" s="11">
        <v>1987</v>
      </c>
      <c r="N2354" s="13">
        <v>31917</v>
      </c>
      <c r="O2354" s="8" t="s">
        <v>29</v>
      </c>
      <c r="P2354" s="8" t="s">
        <v>6938</v>
      </c>
      <c r="Q2354" s="8" t="s">
        <v>6939</v>
      </c>
    </row>
    <row r="2355" spans="1:17" s="8" customFormat="1" ht="12.75" x14ac:dyDescent="0.2">
      <c r="A2355" s="21" t="s">
        <v>6943</v>
      </c>
      <c r="B2355" s="8" t="s">
        <v>19</v>
      </c>
      <c r="C2355" s="8" t="s">
        <v>6848</v>
      </c>
      <c r="D2355" s="9" t="s">
        <v>6792</v>
      </c>
      <c r="E2355" s="9" t="s">
        <v>6792</v>
      </c>
      <c r="F2355" s="8" t="s">
        <v>2302</v>
      </c>
      <c r="G2355" s="17" t="s">
        <v>2303</v>
      </c>
      <c r="H2355" s="20" t="s">
        <v>5657</v>
      </c>
      <c r="I2355" s="10" t="s">
        <v>6784</v>
      </c>
      <c r="J2355" s="8" t="s">
        <v>6785</v>
      </c>
      <c r="K2355" s="8" t="s">
        <v>6835</v>
      </c>
      <c r="L2355" s="8" t="s">
        <v>33</v>
      </c>
      <c r="M2355" s="11">
        <v>1987</v>
      </c>
      <c r="N2355" s="13">
        <v>31916</v>
      </c>
      <c r="O2355" s="8" t="s">
        <v>29</v>
      </c>
      <c r="P2355" s="8" t="s">
        <v>6944</v>
      </c>
      <c r="Q2355" s="8" t="s">
        <v>6945</v>
      </c>
    </row>
    <row r="2356" spans="1:17" s="8" customFormat="1" ht="12.75" x14ac:dyDescent="0.2">
      <c r="A2356" s="21" t="s">
        <v>6950</v>
      </c>
      <c r="B2356" s="8" t="s">
        <v>19</v>
      </c>
      <c r="C2356" s="8" t="s">
        <v>6834</v>
      </c>
      <c r="D2356" s="9" t="s">
        <v>6792</v>
      </c>
      <c r="E2356" s="9" t="s">
        <v>6792</v>
      </c>
      <c r="F2356" s="8" t="s">
        <v>2302</v>
      </c>
      <c r="G2356" s="17" t="s">
        <v>2303</v>
      </c>
      <c r="H2356" s="20" t="s">
        <v>5657</v>
      </c>
      <c r="I2356" s="10" t="s">
        <v>6784</v>
      </c>
      <c r="J2356" s="8" t="s">
        <v>6785</v>
      </c>
      <c r="K2356" s="8" t="s">
        <v>6793</v>
      </c>
      <c r="L2356" s="8" t="s">
        <v>5658</v>
      </c>
      <c r="M2356" s="11">
        <v>1988</v>
      </c>
      <c r="N2356" s="13">
        <v>32377</v>
      </c>
      <c r="O2356" s="8" t="s">
        <v>29</v>
      </c>
      <c r="P2356" s="8" t="s">
        <v>6951</v>
      </c>
      <c r="Q2356" s="8" t="s">
        <v>6952</v>
      </c>
    </row>
    <row r="2357" spans="1:17" s="8" customFormat="1" ht="12.75" x14ac:dyDescent="0.2">
      <c r="A2357" s="21" t="s">
        <v>6957</v>
      </c>
      <c r="B2357" s="8" t="s">
        <v>19</v>
      </c>
      <c r="C2357" s="8" t="s">
        <v>6848</v>
      </c>
      <c r="D2357" s="9" t="s">
        <v>6792</v>
      </c>
      <c r="E2357" s="9" t="s">
        <v>6792</v>
      </c>
      <c r="F2357" s="8" t="s">
        <v>2302</v>
      </c>
      <c r="G2357" s="17" t="s">
        <v>2303</v>
      </c>
      <c r="H2357" s="20" t="s">
        <v>5657</v>
      </c>
      <c r="I2357" s="10" t="s">
        <v>6784</v>
      </c>
      <c r="J2357" s="8" t="s">
        <v>6785</v>
      </c>
      <c r="K2357" s="8" t="s">
        <v>6835</v>
      </c>
      <c r="L2357" s="8" t="s">
        <v>6954</v>
      </c>
      <c r="M2357" s="11">
        <v>1999</v>
      </c>
      <c r="N2357" s="13">
        <v>36304</v>
      </c>
      <c r="O2357" s="8" t="s">
        <v>29</v>
      </c>
      <c r="P2357" s="8" t="s">
        <v>6958</v>
      </c>
      <c r="Q2357" s="8" t="s">
        <v>6959</v>
      </c>
    </row>
    <row r="2358" spans="1:17" s="8" customFormat="1" ht="12.75" x14ac:dyDescent="0.2">
      <c r="A2358" s="21" t="s">
        <v>6965</v>
      </c>
      <c r="B2358" s="8" t="s">
        <v>19</v>
      </c>
      <c r="C2358" s="8" t="s">
        <v>6791</v>
      </c>
      <c r="D2358" s="9" t="s">
        <v>6792</v>
      </c>
      <c r="E2358" s="9" t="s">
        <v>6792</v>
      </c>
      <c r="F2358" s="8" t="s">
        <v>2302</v>
      </c>
      <c r="G2358" s="17" t="s">
        <v>2303</v>
      </c>
      <c r="H2358" s="20" t="s">
        <v>5657</v>
      </c>
      <c r="I2358" s="10" t="s">
        <v>6784</v>
      </c>
      <c r="J2358" s="8" t="s">
        <v>6785</v>
      </c>
      <c r="K2358" s="8" t="s">
        <v>6835</v>
      </c>
      <c r="L2358" s="8" t="s">
        <v>27</v>
      </c>
      <c r="M2358" s="11">
        <v>2003</v>
      </c>
      <c r="N2358" s="13">
        <v>37760</v>
      </c>
      <c r="O2358" s="8" t="s">
        <v>29</v>
      </c>
      <c r="P2358" s="8" t="s">
        <v>6966</v>
      </c>
      <c r="Q2358" s="8" t="s">
        <v>6967</v>
      </c>
    </row>
    <row r="2359" spans="1:17" s="8" customFormat="1" ht="12.75" x14ac:dyDescent="0.2">
      <c r="A2359" s="21" t="s">
        <v>6968</v>
      </c>
      <c r="B2359" s="8" t="s">
        <v>19</v>
      </c>
      <c r="C2359" s="8" t="s">
        <v>6791</v>
      </c>
      <c r="D2359" s="9" t="s">
        <v>6792</v>
      </c>
      <c r="E2359" s="9" t="s">
        <v>6792</v>
      </c>
      <c r="F2359" s="8" t="s">
        <v>2302</v>
      </c>
      <c r="G2359" s="17" t="s">
        <v>2303</v>
      </c>
      <c r="H2359" s="20" t="s">
        <v>5657</v>
      </c>
      <c r="I2359" s="10" t="s">
        <v>6784</v>
      </c>
      <c r="J2359" s="8" t="s">
        <v>6785</v>
      </c>
      <c r="K2359" s="8" t="s">
        <v>6835</v>
      </c>
      <c r="L2359" s="8" t="s">
        <v>33</v>
      </c>
      <c r="M2359" s="11">
        <v>2003</v>
      </c>
      <c r="N2359" s="13">
        <v>37761</v>
      </c>
      <c r="O2359" s="8" t="s">
        <v>29</v>
      </c>
      <c r="P2359" s="8" t="s">
        <v>6969</v>
      </c>
      <c r="Q2359" s="8" t="s">
        <v>6970</v>
      </c>
    </row>
    <row r="2360" spans="1:17" s="8" customFormat="1" ht="12.75" x14ac:dyDescent="0.2">
      <c r="A2360" s="21" t="s">
        <v>6971</v>
      </c>
      <c r="B2360" s="8" t="s">
        <v>19</v>
      </c>
      <c r="C2360" s="8" t="s">
        <v>6791</v>
      </c>
      <c r="D2360" s="9" t="s">
        <v>6792</v>
      </c>
      <c r="E2360" s="9" t="s">
        <v>6792</v>
      </c>
      <c r="F2360" s="8" t="s">
        <v>2302</v>
      </c>
      <c r="G2360" s="17" t="s">
        <v>2303</v>
      </c>
      <c r="H2360" s="20" t="s">
        <v>5657</v>
      </c>
      <c r="I2360" s="10" t="s">
        <v>6784</v>
      </c>
      <c r="J2360" s="8" t="s">
        <v>6785</v>
      </c>
      <c r="K2360" s="8" t="s">
        <v>6835</v>
      </c>
      <c r="L2360" s="8" t="s">
        <v>185</v>
      </c>
      <c r="M2360" s="11">
        <v>2003</v>
      </c>
      <c r="N2360" s="13">
        <v>37761</v>
      </c>
      <c r="O2360" s="8" t="s">
        <v>29</v>
      </c>
      <c r="P2360" s="8" t="s">
        <v>6972</v>
      </c>
      <c r="Q2360" s="8" t="s">
        <v>6973</v>
      </c>
    </row>
    <row r="2361" spans="1:17" s="8" customFormat="1" ht="12.75" x14ac:dyDescent="0.2">
      <c r="A2361" s="21" t="s">
        <v>7004</v>
      </c>
      <c r="B2361" s="8" t="s">
        <v>19</v>
      </c>
      <c r="C2361" s="8" t="s">
        <v>6848</v>
      </c>
      <c r="D2361" s="9" t="s">
        <v>6792</v>
      </c>
      <c r="E2361" s="9" t="s">
        <v>6792</v>
      </c>
      <c r="F2361" s="8" t="s">
        <v>2302</v>
      </c>
      <c r="G2361" s="17" t="s">
        <v>2303</v>
      </c>
      <c r="H2361" s="20" t="s">
        <v>5657</v>
      </c>
      <c r="I2361" s="10" t="s">
        <v>6784</v>
      </c>
      <c r="J2361" s="8" t="s">
        <v>6785</v>
      </c>
      <c r="K2361" s="8" t="s">
        <v>6835</v>
      </c>
      <c r="L2361" s="8" t="s">
        <v>6911</v>
      </c>
      <c r="M2361" s="11">
        <v>1996</v>
      </c>
      <c r="N2361" s="13">
        <v>35200</v>
      </c>
      <c r="O2361" s="8" t="s">
        <v>29</v>
      </c>
      <c r="P2361" s="8" t="s">
        <v>7005</v>
      </c>
      <c r="Q2361" s="8" t="s">
        <v>7006</v>
      </c>
    </row>
    <row r="2362" spans="1:17" s="8" customFormat="1" ht="12.75" x14ac:dyDescent="0.2">
      <c r="A2362" s="21" t="s">
        <v>7018</v>
      </c>
      <c r="B2362" s="8" t="s">
        <v>19</v>
      </c>
      <c r="C2362" s="8" t="s">
        <v>6848</v>
      </c>
      <c r="D2362" s="9" t="s">
        <v>6792</v>
      </c>
      <c r="E2362" s="9" t="s">
        <v>6792</v>
      </c>
      <c r="F2362" s="8" t="s">
        <v>2302</v>
      </c>
      <c r="G2362" s="17" t="s">
        <v>2303</v>
      </c>
      <c r="H2362" s="20" t="s">
        <v>5657</v>
      </c>
      <c r="I2362" s="10" t="s">
        <v>6784</v>
      </c>
      <c r="J2362" s="8" t="s">
        <v>6785</v>
      </c>
      <c r="K2362" s="8" t="s">
        <v>6835</v>
      </c>
      <c r="L2362" s="8" t="s">
        <v>6911</v>
      </c>
      <c r="M2362" s="11">
        <v>1987</v>
      </c>
      <c r="N2362" s="13">
        <v>31916</v>
      </c>
      <c r="O2362" s="8" t="s">
        <v>29</v>
      </c>
      <c r="P2362" s="8" t="s">
        <v>7019</v>
      </c>
      <c r="Q2362" s="8" t="s">
        <v>7020</v>
      </c>
    </row>
    <row r="2363" spans="1:17" s="8" customFormat="1" ht="12.75" x14ac:dyDescent="0.2">
      <c r="A2363" s="21" t="s">
        <v>7031</v>
      </c>
      <c r="B2363" s="8" t="s">
        <v>19</v>
      </c>
      <c r="C2363" s="8" t="s">
        <v>6848</v>
      </c>
      <c r="D2363" s="9" t="s">
        <v>6792</v>
      </c>
      <c r="E2363" s="9" t="s">
        <v>6792</v>
      </c>
      <c r="F2363" s="8" t="s">
        <v>2302</v>
      </c>
      <c r="G2363" s="17" t="s">
        <v>2303</v>
      </c>
      <c r="H2363" s="20" t="s">
        <v>5657</v>
      </c>
      <c r="I2363" s="10" t="s">
        <v>6784</v>
      </c>
      <c r="J2363" s="8" t="s">
        <v>6785</v>
      </c>
      <c r="K2363" s="8" t="s">
        <v>6793</v>
      </c>
      <c r="L2363" s="8" t="s">
        <v>33</v>
      </c>
      <c r="M2363" s="11">
        <v>2003</v>
      </c>
      <c r="N2363" s="13">
        <v>37762</v>
      </c>
      <c r="O2363" s="8" t="s">
        <v>29</v>
      </c>
      <c r="P2363" s="8" t="s">
        <v>7032</v>
      </c>
      <c r="Q2363" s="8" t="s">
        <v>7033</v>
      </c>
    </row>
    <row r="2364" spans="1:17" s="8" customFormat="1" ht="12.75" x14ac:dyDescent="0.2">
      <c r="A2364" s="21" t="s">
        <v>7034</v>
      </c>
      <c r="B2364" s="8" t="s">
        <v>19</v>
      </c>
      <c r="C2364" s="8" t="s">
        <v>6848</v>
      </c>
      <c r="D2364" s="9" t="s">
        <v>6792</v>
      </c>
      <c r="E2364" s="9" t="s">
        <v>6792</v>
      </c>
      <c r="F2364" s="8" t="s">
        <v>2302</v>
      </c>
      <c r="G2364" s="17" t="s">
        <v>2303</v>
      </c>
      <c r="H2364" s="20" t="s">
        <v>5657</v>
      </c>
      <c r="I2364" s="10" t="s">
        <v>6784</v>
      </c>
      <c r="J2364" s="8" t="s">
        <v>6785</v>
      </c>
      <c r="K2364" s="8" t="s">
        <v>6793</v>
      </c>
      <c r="L2364" s="8" t="s">
        <v>6911</v>
      </c>
      <c r="M2364" s="11">
        <v>2003</v>
      </c>
      <c r="N2364" s="13">
        <v>37762</v>
      </c>
      <c r="O2364" s="8" t="s">
        <v>29</v>
      </c>
      <c r="P2364" s="8" t="s">
        <v>7035</v>
      </c>
      <c r="Q2364" s="8" t="s">
        <v>7036</v>
      </c>
    </row>
    <row r="2365" spans="1:17" s="8" customFormat="1" ht="12.75" x14ac:dyDescent="0.2">
      <c r="A2365" s="21" t="s">
        <v>7040</v>
      </c>
      <c r="B2365" s="8" t="s">
        <v>19</v>
      </c>
      <c r="C2365" s="8" t="s">
        <v>6848</v>
      </c>
      <c r="D2365" s="9" t="s">
        <v>6792</v>
      </c>
      <c r="E2365" s="9" t="s">
        <v>6792</v>
      </c>
      <c r="F2365" s="8" t="s">
        <v>2302</v>
      </c>
      <c r="G2365" s="17" t="s">
        <v>2303</v>
      </c>
      <c r="H2365" s="20" t="s">
        <v>5657</v>
      </c>
      <c r="I2365" s="10" t="s">
        <v>6784</v>
      </c>
      <c r="J2365" s="8" t="s">
        <v>6785</v>
      </c>
      <c r="K2365" s="8" t="s">
        <v>6793</v>
      </c>
      <c r="L2365" s="8" t="s">
        <v>27</v>
      </c>
      <c r="M2365" s="11">
        <v>2003</v>
      </c>
      <c r="N2365" s="13">
        <v>37762</v>
      </c>
      <c r="O2365" s="8" t="s">
        <v>29</v>
      </c>
      <c r="P2365" s="8" t="s">
        <v>7041</v>
      </c>
      <c r="Q2365" s="8" t="s">
        <v>7042</v>
      </c>
    </row>
    <row r="2366" spans="1:17" s="8" customFormat="1" ht="12.75" x14ac:dyDescent="0.2">
      <c r="A2366" s="21" t="s">
        <v>7055</v>
      </c>
      <c r="B2366" s="8" t="s">
        <v>19</v>
      </c>
      <c r="C2366" s="8" t="s">
        <v>6848</v>
      </c>
      <c r="D2366" s="9" t="s">
        <v>6792</v>
      </c>
      <c r="E2366" s="9" t="s">
        <v>6792</v>
      </c>
      <c r="F2366" s="8" t="s">
        <v>2302</v>
      </c>
      <c r="G2366" s="17" t="s">
        <v>2303</v>
      </c>
      <c r="H2366" s="20" t="s">
        <v>5657</v>
      </c>
      <c r="I2366" s="10" t="s">
        <v>6784</v>
      </c>
      <c r="J2366" s="8" t="s">
        <v>6785</v>
      </c>
      <c r="K2366" s="8" t="s">
        <v>6793</v>
      </c>
      <c r="L2366" s="8" t="s">
        <v>5317</v>
      </c>
      <c r="M2366" s="11">
        <v>2003</v>
      </c>
      <c r="N2366" s="13">
        <v>37762</v>
      </c>
      <c r="O2366" s="8" t="s">
        <v>29</v>
      </c>
      <c r="P2366" s="8" t="s">
        <v>7056</v>
      </c>
      <c r="Q2366" s="8" t="s">
        <v>7057</v>
      </c>
    </row>
    <row r="2367" spans="1:17" s="8" customFormat="1" ht="12.75" x14ac:dyDescent="0.2">
      <c r="A2367" s="21" t="s">
        <v>7129</v>
      </c>
      <c r="B2367" s="8" t="s">
        <v>19</v>
      </c>
      <c r="C2367" s="8" t="s">
        <v>6791</v>
      </c>
      <c r="D2367" s="9" t="s">
        <v>6792</v>
      </c>
      <c r="E2367" s="9" t="s">
        <v>6792</v>
      </c>
      <c r="F2367" s="8" t="s">
        <v>2302</v>
      </c>
      <c r="G2367" s="17" t="s">
        <v>2303</v>
      </c>
      <c r="H2367" s="20" t="s">
        <v>5657</v>
      </c>
      <c r="I2367" s="10" t="s">
        <v>6784</v>
      </c>
      <c r="J2367" s="8" t="s">
        <v>6785</v>
      </c>
      <c r="K2367" s="8" t="s">
        <v>6835</v>
      </c>
      <c r="L2367" s="8" t="s">
        <v>27</v>
      </c>
      <c r="M2367" s="11">
        <v>1999</v>
      </c>
      <c r="N2367" s="11" t="s">
        <v>41</v>
      </c>
      <c r="O2367" s="8" t="s">
        <v>29</v>
      </c>
      <c r="P2367" s="8" t="s">
        <v>7130</v>
      </c>
      <c r="Q2367" s="8" t="s">
        <v>7131</v>
      </c>
    </row>
    <row r="2368" spans="1:17" s="8" customFormat="1" ht="12.75" x14ac:dyDescent="0.2">
      <c r="A2368" s="21" t="s">
        <v>7147</v>
      </c>
      <c r="B2368" s="8" t="s">
        <v>19</v>
      </c>
      <c r="C2368" s="8" t="s">
        <v>6791</v>
      </c>
      <c r="D2368" s="9" t="s">
        <v>6792</v>
      </c>
      <c r="E2368" s="9" t="s">
        <v>6792</v>
      </c>
      <c r="F2368" s="8" t="s">
        <v>2302</v>
      </c>
      <c r="G2368" s="17" t="s">
        <v>2303</v>
      </c>
      <c r="H2368" s="20" t="s">
        <v>5657</v>
      </c>
      <c r="I2368" s="10" t="s">
        <v>6784</v>
      </c>
      <c r="J2368" s="8" t="s">
        <v>6785</v>
      </c>
      <c r="K2368" s="8" t="s">
        <v>6835</v>
      </c>
      <c r="L2368" s="8" t="s">
        <v>27</v>
      </c>
      <c r="M2368" s="11">
        <v>2003</v>
      </c>
      <c r="N2368" s="11" t="s">
        <v>248</v>
      </c>
      <c r="O2368" s="8" t="s">
        <v>29</v>
      </c>
      <c r="P2368" s="8" t="s">
        <v>7148</v>
      </c>
      <c r="Q2368" s="8" t="s">
        <v>7149</v>
      </c>
    </row>
    <row r="2369" spans="1:17" s="8" customFormat="1" ht="12.75" x14ac:dyDescent="0.2">
      <c r="A2369" s="21" t="s">
        <v>7160</v>
      </c>
      <c r="B2369" s="8" t="s">
        <v>19</v>
      </c>
      <c r="C2369" s="8" t="s">
        <v>6791</v>
      </c>
      <c r="D2369" s="9" t="s">
        <v>6792</v>
      </c>
      <c r="E2369" s="9" t="s">
        <v>6792</v>
      </c>
      <c r="F2369" s="8" t="s">
        <v>2302</v>
      </c>
      <c r="G2369" s="17" t="s">
        <v>2303</v>
      </c>
      <c r="H2369" s="20" t="s">
        <v>5657</v>
      </c>
      <c r="I2369" s="10" t="s">
        <v>6784</v>
      </c>
      <c r="J2369" s="8" t="s">
        <v>6785</v>
      </c>
      <c r="K2369" s="8" t="s">
        <v>6835</v>
      </c>
      <c r="L2369" s="8" t="s">
        <v>27</v>
      </c>
      <c r="M2369" s="11">
        <v>1999</v>
      </c>
      <c r="N2369" s="11" t="s">
        <v>41</v>
      </c>
      <c r="O2369" s="8" t="s">
        <v>29</v>
      </c>
      <c r="P2369" s="8" t="s">
        <v>7161</v>
      </c>
      <c r="Q2369" s="8" t="s">
        <v>7162</v>
      </c>
    </row>
  </sheetData>
  <sortState ref="A2:Q913">
    <sortCondition ref="G2:G913"/>
  </sortState>
  <conditionalFormatting sqref="A1:A901">
    <cfRule type="duplicateValues" dxfId="10" priority="9"/>
  </conditionalFormatting>
  <conditionalFormatting sqref="A902:A1030">
    <cfRule type="duplicateValues" dxfId="9" priority="8"/>
  </conditionalFormatting>
  <conditionalFormatting sqref="A1031:A1100">
    <cfRule type="duplicateValues" dxfId="8" priority="7"/>
  </conditionalFormatting>
  <conditionalFormatting sqref="A1758:A1793">
    <cfRule type="duplicateValues" dxfId="7" priority="5"/>
  </conditionalFormatting>
  <conditionalFormatting sqref="A2222:A2257">
    <cfRule type="duplicateValues" dxfId="6" priority="4"/>
  </conditionalFormatting>
  <conditionalFormatting sqref="A2351:A2369">
    <cfRule type="duplicateValues" dxfId="5" priority="2"/>
  </conditionalFormatting>
  <conditionalFormatting sqref="A1457">
    <cfRule type="duplicateValues" dxfId="4" priority="1"/>
  </conditionalFormatting>
  <conditionalFormatting sqref="A2258:A2350">
    <cfRule type="duplicateValues" dxfId="3" priority="24"/>
  </conditionalFormatting>
  <conditionalFormatting sqref="A1101:A1456 A1458:A1757">
    <cfRule type="duplicateValues" dxfId="2" priority="51"/>
  </conditionalFormatting>
  <pageMargins left="0.7" right="0.7" top="0.75" bottom="0.75" header="0.3" footer="0.3"/>
  <pageSetup orientation="portrait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Master</vt:lpstr>
      <vt:lpstr>Subsample- r2 retain-NAMES</vt:lpstr>
      <vt:lpstr>Subsample- r2 retain dataset</vt:lpstr>
      <vt:lpstr>Trash - old</vt:lpstr>
      <vt:lpstr>Subsmp round 2 summ</vt:lpstr>
      <vt:lpstr>Subsmp round 2 summ - year</vt:lpstr>
      <vt:lpstr>Subsample - r2 deleted taxa</vt:lpstr>
      <vt:lpstr>Tables</vt:lpstr>
      <vt:lpstr>Full dataset r2 (subsmp col (2</vt:lpstr>
      <vt:lpstr>'Subsmp round 2 summ - year'!Print_Area</vt:lpstr>
    </vt:vector>
  </TitlesOfParts>
  <Company>UT School of Public Health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Pham, Truc T</dc:creator>
  <cp:lastModifiedBy>Truc Pham</cp:lastModifiedBy>
  <cp:lastPrinted>2014-05-28T12:20:48Z</cp:lastPrinted>
  <dcterms:created xsi:type="dcterms:W3CDTF">2014-05-23T18:43:08Z</dcterms:created>
  <dcterms:modified xsi:type="dcterms:W3CDTF">2014-10-24T20:23:43Z</dcterms:modified>
</cp:coreProperties>
</file>